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autoCompressPictures="0"/>
  <bookViews>
    <workbookView xWindow="1000" yWindow="3400" windowWidth="23240" windowHeight="15580" tabRatio="785" activeTab="1"/>
  </bookViews>
  <sheets>
    <sheet name="Raw Data" sheetId="2" r:id="rId1"/>
    <sheet name="Answer Key" sheetId="1" r:id="rId2"/>
  </sheets>
  <definedNames>
    <definedName name="_xlnm._FilterDatabase" localSheetId="1" hidden="1">'Answer Key'!$A$1:$AR$1</definedName>
    <definedName name="_xlnm._FilterDatabase" localSheetId="0" hidden="1">'Raw Data'!$A$1:$AR$1</definedName>
    <definedName name="_xlnm.Print_Titles" localSheetId="0">'Raw Data'!$1:$1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O4226" i="2" l="1"/>
  <c r="AO4225" i="2"/>
  <c r="AO4224" i="2"/>
  <c r="AO4223" i="2"/>
  <c r="AO4222" i="2"/>
  <c r="AO4221" i="2"/>
  <c r="AO4220" i="2"/>
  <c r="AO4219" i="2"/>
  <c r="AO4218" i="2"/>
  <c r="AO4217" i="2"/>
  <c r="AO4216" i="2"/>
  <c r="AO4215" i="2"/>
  <c r="AO4214" i="2"/>
  <c r="AO4213" i="2"/>
  <c r="AO4212" i="2"/>
  <c r="AO4211" i="2"/>
  <c r="AO4210" i="2"/>
  <c r="AO4209" i="2"/>
  <c r="AO4208" i="2"/>
  <c r="AO4207" i="2"/>
  <c r="AO4206" i="2"/>
  <c r="AO4205" i="2"/>
  <c r="AO4204" i="2"/>
  <c r="AO4203" i="2"/>
  <c r="AO4202" i="2"/>
  <c r="AO4201" i="2"/>
  <c r="AO4200" i="2"/>
  <c r="AO4199" i="2"/>
  <c r="AO4198" i="2"/>
  <c r="AO4197" i="2"/>
  <c r="AO4196" i="2"/>
  <c r="AO4195" i="2"/>
  <c r="AO4194" i="2"/>
  <c r="AO4193" i="2"/>
  <c r="AO4192" i="2"/>
  <c r="AO4191" i="2"/>
  <c r="AO4190" i="2"/>
  <c r="AO4189" i="2"/>
  <c r="AO4188" i="2"/>
  <c r="AO4187" i="2"/>
  <c r="AO4186" i="2"/>
  <c r="AO4185" i="2"/>
  <c r="AO4184" i="2"/>
  <c r="AO4183" i="2"/>
  <c r="AO4182" i="2"/>
  <c r="AO4181" i="2"/>
  <c r="AO4180" i="2"/>
  <c r="AO4179" i="2"/>
  <c r="AO4178" i="2"/>
  <c r="AO4177" i="2"/>
  <c r="AO4176" i="2"/>
  <c r="AO4175" i="2"/>
  <c r="AO4174" i="2"/>
  <c r="AO4173" i="2"/>
  <c r="AO4172" i="2"/>
  <c r="AO4171" i="2"/>
  <c r="AO4170" i="2"/>
  <c r="AO4169" i="2"/>
  <c r="AO4168" i="2"/>
  <c r="AO4167" i="2"/>
  <c r="AO4166" i="2"/>
  <c r="AO4165" i="2"/>
  <c r="AO4164" i="2"/>
  <c r="AO4163" i="2"/>
  <c r="AO4162" i="2"/>
  <c r="AO4161" i="2"/>
  <c r="AO4160" i="2"/>
  <c r="AO4159" i="2"/>
  <c r="AO4158" i="2"/>
  <c r="AO4157" i="2"/>
  <c r="AO4156" i="2"/>
  <c r="AO4155" i="2"/>
  <c r="AO4154" i="2"/>
  <c r="AO4153" i="2"/>
  <c r="AO4152" i="2"/>
  <c r="AO4151" i="2"/>
  <c r="AO4150" i="2"/>
  <c r="AO4149" i="2"/>
  <c r="AO4148" i="2"/>
  <c r="AO4147" i="2"/>
  <c r="AO4146" i="2"/>
  <c r="AO4145" i="2"/>
  <c r="AO4144" i="2"/>
  <c r="AO4143" i="2"/>
  <c r="AO4142" i="2"/>
  <c r="AO4141" i="2"/>
  <c r="AO4140" i="2"/>
  <c r="AO4139" i="2"/>
  <c r="AO4138" i="2"/>
  <c r="AO4137" i="2"/>
  <c r="AO4136" i="2"/>
  <c r="AO4135" i="2"/>
  <c r="AO4134" i="2"/>
  <c r="AO4133" i="2"/>
  <c r="AO4132" i="2"/>
  <c r="AO4131" i="2"/>
  <c r="AO4130" i="2"/>
  <c r="AO4129" i="2"/>
  <c r="AO4128" i="2"/>
  <c r="AO4127" i="2"/>
  <c r="AO4126" i="2"/>
  <c r="AO4125" i="2"/>
  <c r="AO4124" i="2"/>
  <c r="AO4123" i="2"/>
  <c r="AO4122" i="2"/>
  <c r="AO4121" i="2"/>
  <c r="AO4120" i="2"/>
  <c r="AO4119" i="2"/>
  <c r="AO4118" i="2"/>
  <c r="AO4117" i="2"/>
  <c r="AO4116" i="2"/>
  <c r="AO4115" i="2"/>
  <c r="AO4114" i="2"/>
  <c r="AO4113" i="2"/>
  <c r="AO4112" i="2"/>
  <c r="AO4111" i="2"/>
  <c r="AO4110" i="2"/>
  <c r="AO4109" i="2"/>
  <c r="AO4108" i="2"/>
  <c r="AO4107" i="2"/>
  <c r="AO4106" i="2"/>
  <c r="AO4105" i="2"/>
  <c r="AO4104" i="2"/>
  <c r="AO4103" i="2"/>
  <c r="AO4102" i="2"/>
  <c r="AO4101" i="2"/>
  <c r="AO4100" i="2"/>
  <c r="AO4099" i="2"/>
  <c r="AO4098" i="2"/>
  <c r="AO4097" i="2"/>
  <c r="AO4096" i="2"/>
  <c r="AO4095" i="2"/>
  <c r="AO4094" i="2"/>
  <c r="AO4093" i="2"/>
  <c r="AO4092" i="2"/>
  <c r="AO4091" i="2"/>
  <c r="AO4090" i="2"/>
  <c r="AO4089" i="2"/>
  <c r="AO4088" i="2"/>
  <c r="AO4087" i="2"/>
  <c r="AO4086" i="2"/>
  <c r="AO4085" i="2"/>
  <c r="AO4084" i="2"/>
  <c r="AO4083" i="2"/>
  <c r="AO4082" i="2"/>
  <c r="AO4081" i="2"/>
  <c r="AO4080" i="2"/>
  <c r="AO4079" i="2"/>
  <c r="AO4078" i="2"/>
  <c r="AO4077" i="2"/>
  <c r="AO4076" i="2"/>
  <c r="AO4075" i="2"/>
  <c r="AO4074" i="2"/>
  <c r="AO4073" i="2"/>
  <c r="AO4072" i="2"/>
  <c r="AO4071" i="2"/>
  <c r="AO4070" i="2"/>
  <c r="AO4069" i="2"/>
  <c r="AO4068" i="2"/>
  <c r="AO4067" i="2"/>
  <c r="AO4066" i="2"/>
  <c r="AO4065" i="2"/>
  <c r="AO4064" i="2"/>
  <c r="AO4063" i="2"/>
  <c r="AO4062" i="2"/>
  <c r="AO4061" i="2"/>
  <c r="AO4060" i="2"/>
  <c r="AO4059" i="2"/>
  <c r="AO4058" i="2"/>
  <c r="AO4057" i="2"/>
  <c r="AO4056" i="2"/>
  <c r="AO4055" i="2"/>
  <c r="AO4054" i="2"/>
  <c r="AO4053" i="2"/>
  <c r="AO4052" i="2"/>
  <c r="AO4051" i="2"/>
  <c r="AO4050" i="2"/>
  <c r="AO4049" i="2"/>
  <c r="AO4048" i="2"/>
  <c r="AO4047" i="2"/>
  <c r="AO4046" i="2"/>
  <c r="AO4045" i="2"/>
  <c r="AO4044" i="2"/>
  <c r="AO4043" i="2"/>
  <c r="AO4042" i="2"/>
  <c r="AO4041" i="2"/>
  <c r="AO4040" i="2"/>
  <c r="AO4039" i="2"/>
  <c r="AO4038" i="2"/>
  <c r="AO4037" i="2"/>
  <c r="AO4036" i="2"/>
  <c r="AO4035" i="2"/>
  <c r="AO4034" i="2"/>
  <c r="AO4033" i="2"/>
  <c r="AO4032" i="2"/>
  <c r="AO4031" i="2"/>
  <c r="AO4030" i="2"/>
  <c r="AO4029" i="2"/>
  <c r="AO4028" i="2"/>
  <c r="AO4027" i="2"/>
  <c r="AO4026" i="2"/>
  <c r="AO4025" i="2"/>
  <c r="AO4024" i="2"/>
  <c r="AO4023" i="2"/>
  <c r="AO4022" i="2"/>
  <c r="AO4021" i="2"/>
  <c r="AO4020" i="2"/>
  <c r="AO4019" i="2"/>
  <c r="AO4018" i="2"/>
  <c r="AO4017" i="2"/>
  <c r="AO4016" i="2"/>
  <c r="AO4015" i="2"/>
  <c r="AO4014" i="2"/>
  <c r="AO4013" i="2"/>
  <c r="AO4012" i="2"/>
  <c r="AO4011" i="2"/>
  <c r="AO4010" i="2"/>
  <c r="AO4009" i="2"/>
  <c r="AO4008" i="2"/>
  <c r="AO4007" i="2"/>
  <c r="AO4006" i="2"/>
  <c r="AO4005" i="2"/>
  <c r="AO4004" i="2"/>
  <c r="AO4003" i="2"/>
  <c r="AO4002" i="2"/>
  <c r="AO4001" i="2"/>
  <c r="AO4000" i="2"/>
  <c r="AO3999" i="2"/>
  <c r="AO3998" i="2"/>
  <c r="AO3997" i="2"/>
  <c r="AO3996" i="2"/>
  <c r="AO3995" i="2"/>
  <c r="AO3994" i="2"/>
  <c r="AO3993" i="2"/>
  <c r="AO3992" i="2"/>
  <c r="AO3991" i="2"/>
  <c r="AO3990" i="2"/>
  <c r="AO3989" i="2"/>
  <c r="AO3988" i="2"/>
  <c r="AO3987" i="2"/>
  <c r="AO3986" i="2"/>
  <c r="AO3985" i="2"/>
  <c r="AO3984" i="2"/>
  <c r="AO3983" i="2"/>
  <c r="AO3982" i="2"/>
  <c r="AO3981" i="2"/>
  <c r="AO3980" i="2"/>
  <c r="AO3979" i="2"/>
  <c r="AO3978" i="2"/>
  <c r="AO3977" i="2"/>
  <c r="AO3976" i="2"/>
  <c r="AO3975" i="2"/>
  <c r="AO3974" i="2"/>
  <c r="AO3973" i="2"/>
  <c r="AO3972" i="2"/>
  <c r="AO3971" i="2"/>
  <c r="AO3970" i="2"/>
  <c r="AO3969" i="2"/>
  <c r="AO3968" i="2"/>
  <c r="AO3967" i="2"/>
  <c r="AO3966" i="2"/>
  <c r="AO3965" i="2"/>
  <c r="AO3964" i="2"/>
  <c r="AO3963" i="2"/>
  <c r="AO3962" i="2"/>
  <c r="AO3961" i="2"/>
  <c r="AO3960" i="2"/>
  <c r="AO3959" i="2"/>
  <c r="AO3958" i="2"/>
  <c r="AO3957" i="2"/>
  <c r="AO3956" i="2"/>
  <c r="AO3955" i="2"/>
  <c r="AO3954" i="2"/>
  <c r="AO3953" i="2"/>
  <c r="AO3952" i="2"/>
  <c r="AO3951" i="2"/>
  <c r="AO3950" i="2"/>
  <c r="AO3949" i="2"/>
  <c r="AO3948" i="2"/>
  <c r="AO3947" i="2"/>
  <c r="AO3946" i="2"/>
  <c r="AO3945" i="2"/>
  <c r="AO3944" i="2"/>
  <c r="AO3943" i="2"/>
  <c r="AO3942" i="2"/>
  <c r="AO3941" i="2"/>
  <c r="AO3940" i="2"/>
  <c r="AO3939" i="2"/>
  <c r="AO3938" i="2"/>
  <c r="AO3937" i="2"/>
  <c r="AO3936" i="2"/>
  <c r="AO3935" i="2"/>
  <c r="AO3934" i="2"/>
  <c r="AO3933" i="2"/>
  <c r="AO3932" i="2"/>
  <c r="AO3931" i="2"/>
  <c r="AO3930" i="2"/>
  <c r="AO3929" i="2"/>
  <c r="AO3928" i="2"/>
  <c r="AO3927" i="2"/>
  <c r="AO3926" i="2"/>
  <c r="AO3925" i="2"/>
  <c r="AO3924" i="2"/>
  <c r="AO3923" i="2"/>
  <c r="AO3922" i="2"/>
  <c r="AO3921" i="2"/>
  <c r="AO3920" i="2"/>
  <c r="AO3919" i="2"/>
  <c r="AO3918" i="2"/>
  <c r="AO3917" i="2"/>
  <c r="AO3916" i="2"/>
  <c r="AO3915" i="2"/>
  <c r="AO3914" i="2"/>
  <c r="AO3913" i="2"/>
  <c r="AO3912" i="2"/>
  <c r="AO3911" i="2"/>
  <c r="AO3910" i="2"/>
  <c r="AO3909" i="2"/>
  <c r="AO3908" i="2"/>
  <c r="AO3907" i="2"/>
  <c r="AO3906" i="2"/>
  <c r="AO3905" i="2"/>
  <c r="AO3904" i="2"/>
  <c r="AO3903" i="2"/>
  <c r="AO3902" i="2"/>
  <c r="AO3901" i="2"/>
  <c r="AO3900" i="2"/>
  <c r="AO3899" i="2"/>
  <c r="AO3898" i="2"/>
  <c r="AO3897" i="2"/>
  <c r="AO3896" i="2"/>
  <c r="AO3895" i="2"/>
  <c r="AO3894" i="2"/>
  <c r="AO3893" i="2"/>
  <c r="AO3892" i="2"/>
  <c r="AO3891" i="2"/>
  <c r="AO3890" i="2"/>
  <c r="AO3889" i="2"/>
  <c r="AO3888" i="2"/>
  <c r="AO3887" i="2"/>
  <c r="AO3886" i="2"/>
  <c r="AO3885" i="2"/>
  <c r="AO3884" i="2"/>
  <c r="AO3883" i="2"/>
  <c r="AO3882" i="2"/>
  <c r="AO3881" i="2"/>
  <c r="AO3880" i="2"/>
  <c r="AO3879" i="2"/>
  <c r="AO3878" i="2"/>
  <c r="AO3877" i="2"/>
  <c r="AO3876" i="2"/>
  <c r="AO3875" i="2"/>
  <c r="AO3874" i="2"/>
  <c r="AO3873" i="2"/>
  <c r="AO3872" i="2"/>
  <c r="AO3871" i="2"/>
  <c r="AO3870" i="2"/>
  <c r="AO3869" i="2"/>
  <c r="AO3868" i="2"/>
  <c r="AO3867" i="2"/>
  <c r="AO3866" i="2"/>
  <c r="AO3865" i="2"/>
  <c r="AO3864" i="2"/>
  <c r="AO3863" i="2"/>
  <c r="AO3862" i="2"/>
  <c r="AO3861" i="2"/>
  <c r="AO3860" i="2"/>
  <c r="AO3859" i="2"/>
  <c r="AO3858" i="2"/>
  <c r="AO3857" i="2"/>
  <c r="AO3856" i="2"/>
  <c r="AO3855" i="2"/>
  <c r="AO3854" i="2"/>
  <c r="AO3853" i="2"/>
  <c r="AO3852" i="2"/>
  <c r="AO3851" i="2"/>
  <c r="AO3850" i="2"/>
  <c r="AO3849" i="2"/>
  <c r="AO3848" i="2"/>
  <c r="AO3847" i="2"/>
  <c r="AO3846" i="2"/>
  <c r="AO3845" i="2"/>
  <c r="AO3844" i="2"/>
  <c r="AO3843" i="2"/>
  <c r="AO3842" i="2"/>
  <c r="AO3841" i="2"/>
  <c r="AO3840" i="2"/>
  <c r="AO3839" i="2"/>
  <c r="AO3838" i="2"/>
  <c r="AO3837" i="2"/>
  <c r="AO3836" i="2"/>
  <c r="AO3835" i="2"/>
  <c r="AO3834" i="2"/>
  <c r="AO3833" i="2"/>
  <c r="AO3832" i="2"/>
  <c r="AO3831" i="2"/>
  <c r="AO3830" i="2"/>
  <c r="AO3829" i="2"/>
  <c r="AO3828" i="2"/>
  <c r="AO3827" i="2"/>
  <c r="AO3826" i="2"/>
  <c r="AO3825" i="2"/>
  <c r="AO3824" i="2"/>
  <c r="AO3823" i="2"/>
  <c r="AO3822" i="2"/>
  <c r="AO3821" i="2"/>
  <c r="AO3820" i="2"/>
  <c r="AO3819" i="2"/>
  <c r="AO3818" i="2"/>
  <c r="AO3817" i="2"/>
  <c r="AO3816" i="2"/>
  <c r="AO3815" i="2"/>
  <c r="AO3814" i="2"/>
  <c r="AO3813" i="2"/>
  <c r="AO3812" i="2"/>
  <c r="AO3811" i="2"/>
  <c r="AO3810" i="2"/>
  <c r="AO3809" i="2"/>
  <c r="AO3808" i="2"/>
  <c r="AO3807" i="2"/>
  <c r="AO3806" i="2"/>
  <c r="AO3805" i="2"/>
  <c r="AO3804" i="2"/>
  <c r="AO3803" i="2"/>
  <c r="AO3802" i="2"/>
  <c r="AO3801" i="2"/>
  <c r="AO3800" i="2"/>
  <c r="AO3799" i="2"/>
  <c r="AO3798" i="2"/>
  <c r="AO3797" i="2"/>
  <c r="AO3796" i="2"/>
  <c r="AO3795" i="2"/>
  <c r="AO3794" i="2"/>
  <c r="AO3793" i="2"/>
  <c r="AO3792" i="2"/>
  <c r="AO3791" i="2"/>
  <c r="AO3790" i="2"/>
  <c r="AO3789" i="2"/>
  <c r="AO3788" i="2"/>
  <c r="AO3787" i="2"/>
  <c r="AO3786" i="2"/>
  <c r="AO3785" i="2"/>
  <c r="AO3784" i="2"/>
  <c r="AO3783" i="2"/>
  <c r="AO3782" i="2"/>
  <c r="AO3781" i="2"/>
  <c r="AO3780" i="2"/>
  <c r="AO3779" i="2"/>
  <c r="AO3778" i="2"/>
  <c r="AO3777" i="2"/>
  <c r="AO3776" i="2"/>
  <c r="AO3775" i="2"/>
  <c r="AO3774" i="2"/>
  <c r="AO3773" i="2"/>
  <c r="AO3772" i="2"/>
  <c r="AO3771" i="2"/>
  <c r="AO3770" i="2"/>
  <c r="AO3769" i="2"/>
  <c r="AO3768" i="2"/>
  <c r="AO3767" i="2"/>
  <c r="AO3766" i="2"/>
  <c r="AO3765" i="2"/>
  <c r="AO3764" i="2"/>
  <c r="AO3763" i="2"/>
  <c r="AO3762" i="2"/>
  <c r="AO3761" i="2"/>
  <c r="AO3760" i="2"/>
  <c r="AO3759" i="2"/>
  <c r="AO3758" i="2"/>
  <c r="AO3757" i="2"/>
  <c r="AO3756" i="2"/>
  <c r="AO3755" i="2"/>
  <c r="AO3754" i="2"/>
  <c r="AO3753" i="2"/>
  <c r="AO3752" i="2"/>
  <c r="AO3751" i="2"/>
  <c r="AO3750" i="2"/>
  <c r="AO3749" i="2"/>
  <c r="AO3748" i="2"/>
  <c r="AO3747" i="2"/>
  <c r="AO3746" i="2"/>
  <c r="AO3745" i="2"/>
  <c r="AO3744" i="2"/>
  <c r="AO3743" i="2"/>
  <c r="AO3742" i="2"/>
  <c r="AO3741" i="2"/>
  <c r="AO3740" i="2"/>
  <c r="AO3739" i="2"/>
  <c r="AO3738" i="2"/>
  <c r="AO3737" i="2"/>
  <c r="AO3736" i="2"/>
  <c r="AO3735" i="2"/>
  <c r="AO3734" i="2"/>
  <c r="AO3733" i="2"/>
  <c r="AO3732" i="2"/>
  <c r="AO3731" i="2"/>
  <c r="AO3730" i="2"/>
  <c r="AO3729" i="2"/>
  <c r="AO3728" i="2"/>
  <c r="AO3727" i="2"/>
  <c r="AO3726" i="2"/>
  <c r="AO3725" i="2"/>
  <c r="AO3724" i="2"/>
  <c r="AO3723" i="2"/>
  <c r="AO3722" i="2"/>
  <c r="AO3721" i="2"/>
  <c r="AO3720" i="2"/>
  <c r="AO3719" i="2"/>
  <c r="AO3718" i="2"/>
  <c r="AO3717" i="2"/>
  <c r="AO3716" i="2"/>
  <c r="AO3715" i="2"/>
  <c r="AO3714" i="2"/>
  <c r="AO3713" i="2"/>
  <c r="AO3712" i="2"/>
  <c r="AO3711" i="2"/>
  <c r="AO3710" i="2"/>
  <c r="AO3709" i="2"/>
  <c r="AO3708" i="2"/>
  <c r="AO3707" i="2"/>
  <c r="AO3706" i="2"/>
  <c r="AO3705" i="2"/>
  <c r="AO3704" i="2"/>
  <c r="AO3703" i="2"/>
  <c r="AO3702" i="2"/>
  <c r="AO3701" i="2"/>
  <c r="AO3700" i="2"/>
  <c r="AO3699" i="2"/>
  <c r="AO3698" i="2"/>
  <c r="AO3697" i="2"/>
  <c r="AO3696" i="2"/>
  <c r="AO3695" i="2"/>
  <c r="AO3694" i="2"/>
  <c r="AO3693" i="2"/>
  <c r="AO3692" i="2"/>
  <c r="AO3691" i="2"/>
  <c r="AO3690" i="2"/>
  <c r="AO3689" i="2"/>
  <c r="AO3688" i="2"/>
  <c r="AO3687" i="2"/>
  <c r="AO3686" i="2"/>
  <c r="AO3685" i="2"/>
  <c r="AO3684" i="2"/>
  <c r="AO3683" i="2"/>
  <c r="AO3682" i="2"/>
  <c r="AO3681" i="2"/>
  <c r="AO3680" i="2"/>
  <c r="AO3679" i="2"/>
  <c r="AO3678" i="2"/>
  <c r="AO3677" i="2"/>
  <c r="AO3676" i="2"/>
  <c r="AO3675" i="2"/>
  <c r="AO3674" i="2"/>
  <c r="AO3673" i="2"/>
  <c r="AO3672" i="2"/>
  <c r="AO3671" i="2"/>
  <c r="AO3670" i="2"/>
  <c r="AO3669" i="2"/>
  <c r="AO3668" i="2"/>
  <c r="AO3667" i="2"/>
  <c r="AO3666" i="2"/>
  <c r="AO3665" i="2"/>
  <c r="AO3664" i="2"/>
  <c r="AO3663" i="2"/>
  <c r="AO3662" i="2"/>
  <c r="AO3661" i="2"/>
  <c r="AO3660" i="2"/>
  <c r="AO3659" i="2"/>
  <c r="AO3658" i="2"/>
  <c r="AO3657" i="2"/>
  <c r="AO3656" i="2"/>
  <c r="AO3655" i="2"/>
  <c r="AO3654" i="2"/>
  <c r="AO3653" i="2"/>
  <c r="AO3652" i="2"/>
  <c r="AO3651" i="2"/>
  <c r="AO3650" i="2"/>
  <c r="AO3649" i="2"/>
  <c r="AO3648" i="2"/>
  <c r="AO3647" i="2"/>
  <c r="AO3646" i="2"/>
  <c r="AO3645" i="2"/>
  <c r="AO3644" i="2"/>
  <c r="AO3643" i="2"/>
  <c r="AO3642" i="2"/>
  <c r="AO3641" i="2"/>
  <c r="AO3640" i="2"/>
  <c r="AO3639" i="2"/>
  <c r="AO3638" i="2"/>
  <c r="AO3637" i="2"/>
  <c r="AO3636" i="2"/>
  <c r="AO3635" i="2"/>
  <c r="AO3634" i="2"/>
  <c r="AO3633" i="2"/>
  <c r="AO3632" i="2"/>
  <c r="AO3631" i="2"/>
  <c r="AO3630" i="2"/>
  <c r="AO3629" i="2"/>
  <c r="AO3628" i="2"/>
  <c r="AO3627" i="2"/>
  <c r="AO3626" i="2"/>
  <c r="AO3625" i="2"/>
  <c r="AO3624" i="2"/>
  <c r="AO3623" i="2"/>
  <c r="AO3622" i="2"/>
  <c r="AO3621" i="2"/>
  <c r="AO3620" i="2"/>
  <c r="AO3619" i="2"/>
  <c r="AO3618" i="2"/>
  <c r="AO3617" i="2"/>
  <c r="AO3616" i="2"/>
  <c r="AO3615" i="2"/>
  <c r="AO3614" i="2"/>
  <c r="AO3613" i="2"/>
  <c r="AO3612" i="2"/>
  <c r="AO3611" i="2"/>
  <c r="AO3610" i="2"/>
  <c r="AO3609" i="2"/>
  <c r="AO3608" i="2"/>
  <c r="AO3607" i="2"/>
  <c r="AO3606" i="2"/>
  <c r="AO3605" i="2"/>
  <c r="AO3604" i="2"/>
  <c r="AO3603" i="2"/>
  <c r="AO3602" i="2"/>
  <c r="AO3601" i="2"/>
  <c r="AO3600" i="2"/>
  <c r="AO3599" i="2"/>
  <c r="AO3598" i="2"/>
  <c r="AO3597" i="2"/>
  <c r="AO3596" i="2"/>
  <c r="AO3595" i="2"/>
  <c r="AO3594" i="2"/>
  <c r="AO3593" i="2"/>
  <c r="AO3592" i="2"/>
  <c r="AO3591" i="2"/>
  <c r="AO3590" i="2"/>
  <c r="AO3589" i="2"/>
  <c r="AO3588" i="2"/>
  <c r="AO3587" i="2"/>
  <c r="AO3586" i="2"/>
  <c r="AO3585" i="2"/>
  <c r="AO3584" i="2"/>
  <c r="AO3583" i="2"/>
  <c r="AO3582" i="2"/>
  <c r="AO3581" i="2"/>
  <c r="AO3580" i="2"/>
  <c r="AO3579" i="2"/>
  <c r="AO3578" i="2"/>
  <c r="AO3577" i="2"/>
  <c r="AO3576" i="2"/>
  <c r="AO3575" i="2"/>
  <c r="AO3574" i="2"/>
  <c r="AO3573" i="2"/>
  <c r="AO3572" i="2"/>
  <c r="AO3571" i="2"/>
  <c r="AO3570" i="2"/>
  <c r="AO3569" i="2"/>
  <c r="AO3568" i="2"/>
  <c r="AO3567" i="2"/>
  <c r="AO3566" i="2"/>
  <c r="AO3565" i="2"/>
  <c r="AO3564" i="2"/>
  <c r="AO3563" i="2"/>
  <c r="AO3562" i="2"/>
  <c r="AO3561" i="2"/>
  <c r="AO3560" i="2"/>
  <c r="AO3559" i="2"/>
  <c r="AO3558" i="2"/>
  <c r="AO3557" i="2"/>
  <c r="AO3556" i="2"/>
  <c r="AO3555" i="2"/>
  <c r="AO3554" i="2"/>
  <c r="AO3553" i="2"/>
  <c r="AO3552" i="2"/>
  <c r="AO3551" i="2"/>
  <c r="AO3550" i="2"/>
  <c r="AO3549" i="2"/>
  <c r="AO3548" i="2"/>
  <c r="AO3547" i="2"/>
  <c r="AO3546" i="2"/>
  <c r="AO3545" i="2"/>
  <c r="AO3544" i="2"/>
  <c r="AO3543" i="2"/>
  <c r="AO3542" i="2"/>
  <c r="AO3541" i="2"/>
  <c r="AO3540" i="2"/>
  <c r="AO3539" i="2"/>
  <c r="AO3538" i="2"/>
  <c r="AO3537" i="2"/>
  <c r="AO3536" i="2"/>
  <c r="AO3535" i="2"/>
  <c r="AO3534" i="2"/>
  <c r="AO3533" i="2"/>
  <c r="AO3532" i="2"/>
  <c r="AO3531" i="2"/>
  <c r="AO3530" i="2"/>
  <c r="AO3529" i="2"/>
  <c r="AO3528" i="2"/>
  <c r="AO3527" i="2"/>
  <c r="AO3526" i="2"/>
  <c r="AO3525" i="2"/>
  <c r="AO3524" i="2"/>
  <c r="AO3523" i="2"/>
  <c r="AO3522" i="2"/>
  <c r="AO3521" i="2"/>
  <c r="AO3520" i="2"/>
  <c r="AO3519" i="2"/>
  <c r="AO3518" i="2"/>
  <c r="AO3517" i="2"/>
  <c r="AO3516" i="2"/>
  <c r="AO3515" i="2"/>
  <c r="AO3514" i="2"/>
  <c r="AO3513" i="2"/>
  <c r="AO3512" i="2"/>
  <c r="AO3511" i="2"/>
  <c r="AO3510" i="2"/>
  <c r="AO3509" i="2"/>
  <c r="AO3508" i="2"/>
  <c r="AO3507" i="2"/>
  <c r="AO3506" i="2"/>
  <c r="AO3505" i="2"/>
  <c r="AO3504" i="2"/>
  <c r="AO3503" i="2"/>
  <c r="AO3502" i="2"/>
  <c r="AO3501" i="2"/>
  <c r="AO3500" i="2"/>
  <c r="AO3499" i="2"/>
  <c r="AO3498" i="2"/>
  <c r="AO3497" i="2"/>
  <c r="AO3496" i="2"/>
  <c r="AO3495" i="2"/>
  <c r="AO3494" i="2"/>
  <c r="AO3493" i="2"/>
  <c r="AO3492" i="2"/>
  <c r="AO3491" i="2"/>
  <c r="AO3490" i="2"/>
  <c r="AO3489" i="2"/>
  <c r="AO3488" i="2"/>
  <c r="AO3487" i="2"/>
  <c r="AO3486" i="2"/>
  <c r="AO3485" i="2"/>
  <c r="AO3484" i="2"/>
  <c r="AO3483" i="2"/>
  <c r="AO3482" i="2"/>
  <c r="AO3481" i="2"/>
  <c r="AO3480" i="2"/>
  <c r="AO3479" i="2"/>
  <c r="AO3478" i="2"/>
  <c r="AO3477" i="2"/>
  <c r="AO3476" i="2"/>
  <c r="AO3475" i="2"/>
  <c r="AO3474" i="2"/>
  <c r="AO3473" i="2"/>
  <c r="AO3472" i="2"/>
  <c r="AO3471" i="2"/>
  <c r="AO3470" i="2"/>
  <c r="AO3469" i="2"/>
  <c r="AO3468" i="2"/>
  <c r="AO3467" i="2"/>
  <c r="AO3466" i="2"/>
  <c r="AO3465" i="2"/>
  <c r="AO3464" i="2"/>
  <c r="AO3463" i="2"/>
  <c r="AO3462" i="2"/>
  <c r="AO3461" i="2"/>
  <c r="AO3460" i="2"/>
  <c r="AO3459" i="2"/>
  <c r="AO3458" i="2"/>
  <c r="AO3457" i="2"/>
  <c r="AO3456" i="2"/>
  <c r="AO3455" i="2"/>
  <c r="AO3454" i="2"/>
  <c r="AO3453" i="2"/>
  <c r="AO3452" i="2"/>
  <c r="AO3451" i="2"/>
  <c r="AO3450" i="2"/>
  <c r="AO3449" i="2"/>
  <c r="AO3448" i="2"/>
  <c r="AO3447" i="2"/>
  <c r="AO3446" i="2"/>
  <c r="AO3445" i="2"/>
  <c r="AO3444" i="2"/>
  <c r="AO3443" i="2"/>
  <c r="AO3442" i="2"/>
  <c r="AO3441" i="2"/>
  <c r="AO3440" i="2"/>
  <c r="AO3439" i="2"/>
  <c r="AO3438" i="2"/>
  <c r="AO3437" i="2"/>
  <c r="AO3436" i="2"/>
  <c r="AO3435" i="2"/>
  <c r="AO3434" i="2"/>
  <c r="AO3433" i="2"/>
  <c r="AO3432" i="2"/>
  <c r="AO3431" i="2"/>
  <c r="AO3430" i="2"/>
  <c r="AO3429" i="2"/>
  <c r="AO3428" i="2"/>
  <c r="AO3427" i="2"/>
  <c r="AO3426" i="2"/>
  <c r="AO3425" i="2"/>
  <c r="AO3424" i="2"/>
  <c r="AO3423" i="2"/>
  <c r="AO3422" i="2"/>
  <c r="AO3421" i="2"/>
  <c r="AO3420" i="2"/>
  <c r="AO3419" i="2"/>
  <c r="AO3418" i="2"/>
  <c r="AO3417" i="2"/>
  <c r="AO3416" i="2"/>
  <c r="AO3415" i="2"/>
  <c r="AO3414" i="2"/>
  <c r="AO3413" i="2"/>
  <c r="AO3412" i="2"/>
  <c r="AO3411" i="2"/>
  <c r="AO3410" i="2"/>
  <c r="AO3409" i="2"/>
  <c r="AO3408" i="2"/>
  <c r="AO3407" i="2"/>
  <c r="AO3406" i="2"/>
  <c r="AO3405" i="2"/>
  <c r="AO3404" i="2"/>
  <c r="AO3403" i="2"/>
  <c r="AO3402" i="2"/>
  <c r="AO3401" i="2"/>
  <c r="AO3400" i="2"/>
  <c r="AO3399" i="2"/>
  <c r="AO3398" i="2"/>
  <c r="AO3397" i="2"/>
  <c r="AO3396" i="2"/>
  <c r="AO3395" i="2"/>
  <c r="AO3394" i="2"/>
  <c r="AO3393" i="2"/>
  <c r="AO3392" i="2"/>
  <c r="AO3391" i="2"/>
  <c r="AO3390" i="2"/>
  <c r="AO3389" i="2"/>
  <c r="AO3388" i="2"/>
  <c r="AO3387" i="2"/>
  <c r="AO3386" i="2"/>
  <c r="AO3385" i="2"/>
  <c r="AO3384" i="2"/>
  <c r="AO3383" i="2"/>
  <c r="AO3382" i="2"/>
  <c r="AO3381" i="2"/>
  <c r="AO3380" i="2"/>
  <c r="AO3379" i="2"/>
  <c r="AO3378" i="2"/>
  <c r="AO3377" i="2"/>
  <c r="AO3376" i="2"/>
  <c r="AO3375" i="2"/>
  <c r="AO3374" i="2"/>
  <c r="AO3373" i="2"/>
  <c r="AO3372" i="2"/>
  <c r="AO3371" i="2"/>
  <c r="AO3370" i="2"/>
  <c r="AO3369" i="2"/>
  <c r="AO3368" i="2"/>
  <c r="AO3367" i="2"/>
  <c r="AO3366" i="2"/>
  <c r="AO3365" i="2"/>
  <c r="AO3364" i="2"/>
  <c r="AO3363" i="2"/>
  <c r="AO3362" i="2"/>
  <c r="AO3361" i="2"/>
  <c r="AO3360" i="2"/>
  <c r="AO3359" i="2"/>
  <c r="AO3358" i="2"/>
  <c r="AO3357" i="2"/>
  <c r="AO3356" i="2"/>
  <c r="AO3355" i="2"/>
  <c r="AO3354" i="2"/>
  <c r="AO3353" i="2"/>
  <c r="AO3352" i="2"/>
  <c r="AO3351" i="2"/>
  <c r="AO3350" i="2"/>
  <c r="AO3349" i="2"/>
  <c r="AO3348" i="2"/>
  <c r="AO3347" i="2"/>
  <c r="AO3346" i="2"/>
  <c r="AO3345" i="2"/>
  <c r="AO3344" i="2"/>
  <c r="AO3343" i="2"/>
  <c r="AO3342" i="2"/>
  <c r="AO3341" i="2"/>
  <c r="AO3340" i="2"/>
  <c r="AO3339" i="2"/>
  <c r="AO3338" i="2"/>
  <c r="AO3337" i="2"/>
  <c r="AO3336" i="2"/>
  <c r="AO3335" i="2"/>
  <c r="AO3334" i="2"/>
  <c r="AO3333" i="2"/>
  <c r="AO3332" i="2"/>
  <c r="AO3331" i="2"/>
  <c r="AO3330" i="2"/>
  <c r="AO3329" i="2"/>
  <c r="AO3328" i="2"/>
  <c r="AO3327" i="2"/>
  <c r="AO3326" i="2"/>
  <c r="AO3325" i="2"/>
  <c r="AO3324" i="2"/>
  <c r="AO3323" i="2"/>
  <c r="AO3322" i="2"/>
  <c r="AO3321" i="2"/>
  <c r="AO3320" i="2"/>
  <c r="AO3319" i="2"/>
  <c r="AO3318" i="2"/>
  <c r="AO3317" i="2"/>
  <c r="AO3316" i="2"/>
  <c r="AO3315" i="2"/>
  <c r="AO3314" i="2"/>
  <c r="AO3313" i="2"/>
  <c r="AO3312" i="2"/>
  <c r="AO3311" i="2"/>
  <c r="AO3310" i="2"/>
  <c r="AO3309" i="2"/>
  <c r="AO3308" i="2"/>
  <c r="AO3307" i="2"/>
  <c r="AO3306" i="2"/>
  <c r="AO3305" i="2"/>
  <c r="AO3304" i="2"/>
  <c r="AO3303" i="2"/>
  <c r="AO3302" i="2"/>
  <c r="AO3301" i="2"/>
  <c r="AO3300" i="2"/>
  <c r="AO3299" i="2"/>
  <c r="AO3298" i="2"/>
  <c r="AO3297" i="2"/>
  <c r="AO3296" i="2"/>
  <c r="AO3295" i="2"/>
  <c r="AO3294" i="2"/>
  <c r="AO3293" i="2"/>
  <c r="AO3292" i="2"/>
  <c r="AO3291" i="2"/>
  <c r="AO3290" i="2"/>
  <c r="AO3289" i="2"/>
  <c r="AO3288" i="2"/>
  <c r="AO3287" i="2"/>
  <c r="AO3286" i="2"/>
  <c r="AO3285" i="2"/>
  <c r="AO3284" i="2"/>
  <c r="AO3283" i="2"/>
  <c r="AO3282" i="2"/>
  <c r="AO3281" i="2"/>
  <c r="AO3280" i="2"/>
  <c r="AO3279" i="2"/>
  <c r="AO3278" i="2"/>
  <c r="AO3277" i="2"/>
  <c r="AO3276" i="2"/>
  <c r="AO3275" i="2"/>
  <c r="AO3274" i="2"/>
  <c r="AO3273" i="2"/>
  <c r="AO3272" i="2"/>
  <c r="AO3271" i="2"/>
  <c r="AO3270" i="2"/>
  <c r="AO3269" i="2"/>
  <c r="AO3268" i="2"/>
  <c r="AO3267" i="2"/>
  <c r="AO3266" i="2"/>
  <c r="AO3265" i="2"/>
  <c r="AO3264" i="2"/>
  <c r="AO3263" i="2"/>
  <c r="AO3262" i="2"/>
  <c r="AO3261" i="2"/>
  <c r="AO3260" i="2"/>
  <c r="AO3259" i="2"/>
  <c r="AO3258" i="2"/>
  <c r="AO3257" i="2"/>
  <c r="AO3256" i="2"/>
  <c r="AO3255" i="2"/>
  <c r="AO3254" i="2"/>
  <c r="AO3253" i="2"/>
  <c r="AO3252" i="2"/>
  <c r="AO3251" i="2"/>
  <c r="AO3250" i="2"/>
  <c r="AO3249" i="2"/>
  <c r="AO3248" i="2"/>
  <c r="AO3247" i="2"/>
  <c r="AO3246" i="2"/>
  <c r="AO3245" i="2"/>
  <c r="AO3244" i="2"/>
  <c r="AO3243" i="2"/>
  <c r="AO3242" i="2"/>
  <c r="AO3241" i="2"/>
  <c r="AO3240" i="2"/>
  <c r="AO3239" i="2"/>
  <c r="AO3238" i="2"/>
  <c r="AO3237" i="2"/>
  <c r="AO3236" i="2"/>
  <c r="AO3235" i="2"/>
  <c r="AO3234" i="2"/>
  <c r="AO3233" i="2"/>
  <c r="AO3232" i="2"/>
  <c r="AO3231" i="2"/>
  <c r="AO3230" i="2"/>
  <c r="AO3229" i="2"/>
  <c r="AO3228" i="2"/>
  <c r="AO3227" i="2"/>
  <c r="AO3226" i="2"/>
  <c r="AO3225" i="2"/>
  <c r="AO3224" i="2"/>
  <c r="AO3223" i="2"/>
  <c r="AO3222" i="2"/>
  <c r="AO3221" i="2"/>
  <c r="AO3220" i="2"/>
  <c r="AO3219" i="2"/>
  <c r="AO3218" i="2"/>
  <c r="AO3217" i="2"/>
  <c r="AO3216" i="2"/>
  <c r="AO3215" i="2"/>
  <c r="AO3214" i="2"/>
  <c r="AO3213" i="2"/>
  <c r="AO3212" i="2"/>
  <c r="AO3211" i="2"/>
  <c r="AO3210" i="2"/>
  <c r="AO3209" i="2"/>
  <c r="AO3208" i="2"/>
  <c r="AO3207" i="2"/>
  <c r="AO3206" i="2"/>
  <c r="AO3205" i="2"/>
  <c r="AO3204" i="2"/>
  <c r="AO3203" i="2"/>
  <c r="AO3202" i="2"/>
  <c r="AO3201" i="2"/>
  <c r="AO3200" i="2"/>
  <c r="AO3199" i="2"/>
  <c r="AO3198" i="2"/>
  <c r="AO3197" i="2"/>
  <c r="AO3196" i="2"/>
  <c r="AO3195" i="2"/>
  <c r="AO3194" i="2"/>
  <c r="AO3193" i="2"/>
  <c r="AO3192" i="2"/>
  <c r="AO3191" i="2"/>
  <c r="AO3190" i="2"/>
  <c r="AO3189" i="2"/>
  <c r="AO3188" i="2"/>
  <c r="AO3187" i="2"/>
  <c r="AO3186" i="2"/>
  <c r="AO3185" i="2"/>
  <c r="AO3184" i="2"/>
  <c r="AO3183" i="2"/>
  <c r="AO3182" i="2"/>
  <c r="AO3181" i="2"/>
  <c r="AO3180" i="2"/>
  <c r="AO3179" i="2"/>
  <c r="AO3178" i="2"/>
  <c r="AO3177" i="2"/>
  <c r="AO3176" i="2"/>
  <c r="AO3175" i="2"/>
  <c r="AO3174" i="2"/>
  <c r="AO3173" i="2"/>
  <c r="AO3172" i="2"/>
  <c r="AO3171" i="2"/>
  <c r="AO3170" i="2"/>
  <c r="AO3169" i="2"/>
  <c r="AO3168" i="2"/>
  <c r="AO3167" i="2"/>
  <c r="AO3166" i="2"/>
  <c r="AO3165" i="2"/>
  <c r="AO3164" i="2"/>
  <c r="AO3163" i="2"/>
  <c r="AO3162" i="2"/>
  <c r="AO3161" i="2"/>
  <c r="AO3160" i="2"/>
  <c r="AO3159" i="2"/>
  <c r="AO3158" i="2"/>
  <c r="AO3157" i="2"/>
  <c r="AO3156" i="2"/>
  <c r="AO3155" i="2"/>
  <c r="AO3154" i="2"/>
  <c r="AO3153" i="2"/>
  <c r="AO3152" i="2"/>
  <c r="AO3151" i="2"/>
  <c r="AO3150" i="2"/>
  <c r="AO3149" i="2"/>
  <c r="AO3148" i="2"/>
  <c r="AO3147" i="2"/>
  <c r="AO3146" i="2"/>
  <c r="AO3145" i="2"/>
  <c r="AO3144" i="2"/>
  <c r="AO3143" i="2"/>
  <c r="AO3142" i="2"/>
  <c r="AO3141" i="2"/>
  <c r="AO3140" i="2"/>
  <c r="AO3139" i="2"/>
  <c r="AO3138" i="2"/>
  <c r="AO3137" i="2"/>
  <c r="AO3136" i="2"/>
  <c r="AO3135" i="2"/>
  <c r="AO3134" i="2"/>
  <c r="AO3133" i="2"/>
  <c r="AO3132" i="2"/>
  <c r="AO3131" i="2"/>
  <c r="AO3130" i="2"/>
  <c r="AO3129" i="2"/>
  <c r="AO3128" i="2"/>
  <c r="AO3127" i="2"/>
  <c r="AO3126" i="2"/>
  <c r="AO3125" i="2"/>
  <c r="AO3124" i="2"/>
  <c r="AO3123" i="2"/>
  <c r="AO3122" i="2"/>
  <c r="AO3121" i="2"/>
  <c r="AO3120" i="2"/>
  <c r="AO3119" i="2"/>
  <c r="AO3118" i="2"/>
  <c r="AO3117" i="2"/>
  <c r="AO3116" i="2"/>
  <c r="AO3115" i="2"/>
  <c r="AO3114" i="2"/>
  <c r="AO3113" i="2"/>
  <c r="AO3112" i="2"/>
  <c r="AO3111" i="2"/>
  <c r="AO3110" i="2"/>
  <c r="AO3109" i="2"/>
  <c r="AO3108" i="2"/>
  <c r="AO3107" i="2"/>
  <c r="AO3106" i="2"/>
  <c r="AO3105" i="2"/>
  <c r="AO3104" i="2"/>
  <c r="AO3103" i="2"/>
  <c r="AO3102" i="2"/>
  <c r="AO3101" i="2"/>
  <c r="AO3100" i="2"/>
  <c r="AO3099" i="2"/>
  <c r="AO3098" i="2"/>
  <c r="AO3097" i="2"/>
  <c r="AO3096" i="2"/>
  <c r="AO3095" i="2"/>
  <c r="AO3094" i="2"/>
  <c r="AO3093" i="2"/>
  <c r="AO3092" i="2"/>
  <c r="AO3091" i="2"/>
  <c r="AO3090" i="2"/>
  <c r="AO3089" i="2"/>
  <c r="AO3088" i="2"/>
  <c r="AO3087" i="2"/>
  <c r="AO3086" i="2"/>
  <c r="AO3085" i="2"/>
  <c r="AO3084" i="2"/>
  <c r="AO3083" i="2"/>
  <c r="AO3082" i="2"/>
  <c r="AO3081" i="2"/>
  <c r="AO3080" i="2"/>
  <c r="AO3079" i="2"/>
  <c r="AO3078" i="2"/>
  <c r="AO3077" i="2"/>
  <c r="AO3076" i="2"/>
  <c r="AO3075" i="2"/>
  <c r="AO3074" i="2"/>
  <c r="AO3073" i="2"/>
  <c r="AO3072" i="2"/>
  <c r="AO3071" i="2"/>
  <c r="AO3070" i="2"/>
  <c r="AO3069" i="2"/>
  <c r="AO3068" i="2"/>
  <c r="AO3067" i="2"/>
  <c r="AO3066" i="2"/>
  <c r="AO3065" i="2"/>
  <c r="AO3064" i="2"/>
  <c r="AO3063" i="2"/>
  <c r="AO3062" i="2"/>
  <c r="AO3061" i="2"/>
  <c r="AO3060" i="2"/>
  <c r="AO3059" i="2"/>
  <c r="AO3058" i="2"/>
  <c r="AO3057" i="2"/>
  <c r="AO3056" i="2"/>
  <c r="AO3055" i="2"/>
  <c r="AO3054" i="2"/>
  <c r="AO3053" i="2"/>
  <c r="AO3052" i="2"/>
  <c r="AO3051" i="2"/>
  <c r="AO3050" i="2"/>
  <c r="AO3049" i="2"/>
  <c r="AO3048" i="2"/>
  <c r="AO3047" i="2"/>
  <c r="AO3046" i="2"/>
  <c r="AO3045" i="2"/>
  <c r="AO3044" i="2"/>
  <c r="AO3043" i="2"/>
  <c r="AO3042" i="2"/>
  <c r="AO3041" i="2"/>
  <c r="AO3040" i="2"/>
  <c r="AO3039" i="2"/>
  <c r="AO3038" i="2"/>
  <c r="AO3037" i="2"/>
  <c r="AO3036" i="2"/>
  <c r="AO3035" i="2"/>
  <c r="AO3034" i="2"/>
  <c r="AO3033" i="2"/>
  <c r="AO3032" i="2"/>
  <c r="AO3031" i="2"/>
  <c r="AO3030" i="2"/>
  <c r="AO3029" i="2"/>
  <c r="AO3028" i="2"/>
  <c r="AO3027" i="2"/>
  <c r="AO3026" i="2"/>
  <c r="AO3025" i="2"/>
  <c r="AO3024" i="2"/>
  <c r="AO3023" i="2"/>
  <c r="AO3022" i="2"/>
  <c r="AO3021" i="2"/>
  <c r="AO3020" i="2"/>
  <c r="AO3019" i="2"/>
  <c r="AO3018" i="2"/>
  <c r="AO3017" i="2"/>
  <c r="AO3016" i="2"/>
  <c r="AO3015" i="2"/>
  <c r="AO3014" i="2"/>
  <c r="AO3013" i="2"/>
  <c r="AO3012" i="2"/>
  <c r="AO3011" i="2"/>
  <c r="AO3010" i="2"/>
  <c r="AO3009" i="2"/>
  <c r="AO3008" i="2"/>
  <c r="AO3007" i="2"/>
  <c r="AO3006" i="2"/>
  <c r="AO3005" i="2"/>
  <c r="AO3004" i="2"/>
  <c r="AO3003" i="2"/>
  <c r="AO3002" i="2"/>
  <c r="AO3001" i="2"/>
  <c r="AO3000" i="2"/>
  <c r="AO2999" i="2"/>
  <c r="AO2998" i="2"/>
  <c r="AO2997" i="2"/>
  <c r="AO2996" i="2"/>
  <c r="AO2995" i="2"/>
  <c r="AO2994" i="2"/>
  <c r="AO2993" i="2"/>
  <c r="AO2992" i="2"/>
  <c r="AO2991" i="2"/>
  <c r="AO2990" i="2"/>
  <c r="AO2989" i="2"/>
  <c r="AO2988" i="2"/>
  <c r="AO2987" i="2"/>
  <c r="AO2986" i="2"/>
  <c r="AO2985" i="2"/>
  <c r="AO2984" i="2"/>
  <c r="AO2983" i="2"/>
  <c r="AO2982" i="2"/>
  <c r="AO2981" i="2"/>
  <c r="AO2980" i="2"/>
  <c r="AO2979" i="2"/>
  <c r="AO2978" i="2"/>
  <c r="AO2977" i="2"/>
  <c r="AO2976" i="2"/>
  <c r="AO2975" i="2"/>
  <c r="AO2974" i="2"/>
  <c r="AO2973" i="2"/>
  <c r="AO2972" i="2"/>
  <c r="AO2971" i="2"/>
  <c r="AO2970" i="2"/>
  <c r="AO2969" i="2"/>
  <c r="AO2968" i="2"/>
  <c r="AO2967" i="2"/>
  <c r="AO2966" i="2"/>
  <c r="AO2965" i="2"/>
  <c r="AO2964" i="2"/>
  <c r="AO2963" i="2"/>
  <c r="AO2962" i="2"/>
  <c r="AO2961" i="2"/>
  <c r="AO2960" i="2"/>
  <c r="AO2959" i="2"/>
  <c r="AO2958" i="2"/>
  <c r="AO2957" i="2"/>
  <c r="AO2956" i="2"/>
  <c r="AO2955" i="2"/>
  <c r="AO2954" i="2"/>
  <c r="AO2953" i="2"/>
  <c r="AO2952" i="2"/>
  <c r="AO2951" i="2"/>
  <c r="AO2950" i="2"/>
  <c r="AO2949" i="2"/>
  <c r="AO2948" i="2"/>
  <c r="AO2947" i="2"/>
  <c r="AO2946" i="2"/>
  <c r="AO2945" i="2"/>
  <c r="AO2944" i="2"/>
  <c r="AO2943" i="2"/>
  <c r="AO2942" i="2"/>
  <c r="AO2941" i="2"/>
  <c r="AO2940" i="2"/>
  <c r="AO2939" i="2"/>
  <c r="AO2938" i="2"/>
  <c r="AO2937" i="2"/>
  <c r="AO2936" i="2"/>
  <c r="AO2935" i="2"/>
  <c r="AO2934" i="2"/>
  <c r="AO2933" i="2"/>
  <c r="AO2932" i="2"/>
  <c r="AO2931" i="2"/>
  <c r="AO2930" i="2"/>
  <c r="AO2929" i="2"/>
  <c r="AO2928" i="2"/>
  <c r="AO2927" i="2"/>
  <c r="AO2926" i="2"/>
  <c r="AO2925" i="2"/>
  <c r="AO2924" i="2"/>
  <c r="AO2923" i="2"/>
  <c r="AO2922" i="2"/>
  <c r="AO2921" i="2"/>
  <c r="AO2920" i="2"/>
  <c r="AO2919" i="2"/>
  <c r="AO2918" i="2"/>
  <c r="AO2917" i="2"/>
  <c r="AO2916" i="2"/>
  <c r="AO2915" i="2"/>
  <c r="AO2914" i="2"/>
  <c r="AO2913" i="2"/>
  <c r="AO2912" i="2"/>
  <c r="AO2911" i="2"/>
  <c r="AO2910" i="2"/>
  <c r="AO2909" i="2"/>
  <c r="AO2908" i="2"/>
  <c r="AO2907" i="2"/>
  <c r="AO2906" i="2"/>
  <c r="AO2905" i="2"/>
  <c r="AO2904" i="2"/>
  <c r="AO2903" i="2"/>
  <c r="AO2902" i="2"/>
  <c r="AO2901" i="2"/>
  <c r="AO2900" i="2"/>
  <c r="AO2899" i="2"/>
  <c r="AO2898" i="2"/>
  <c r="AO2897" i="2"/>
  <c r="AO2896" i="2"/>
  <c r="AO2895" i="2"/>
  <c r="AO2894" i="2"/>
  <c r="AO2893" i="2"/>
  <c r="AO2892" i="2"/>
  <c r="AO2891" i="2"/>
  <c r="AO2890" i="2"/>
  <c r="AO2889" i="2"/>
  <c r="AO2888" i="2"/>
  <c r="AO2887" i="2"/>
  <c r="AO2886" i="2"/>
  <c r="AO2885" i="2"/>
  <c r="AO2884" i="2"/>
  <c r="AO2883" i="2"/>
  <c r="AO2882" i="2"/>
  <c r="AO2881" i="2"/>
  <c r="AO2880" i="2"/>
  <c r="AO2879" i="2"/>
  <c r="AO2878" i="2"/>
  <c r="AO2877" i="2"/>
  <c r="AO2876" i="2"/>
  <c r="AO2875" i="2"/>
  <c r="AO2874" i="2"/>
  <c r="AO2873" i="2"/>
  <c r="AO2872" i="2"/>
  <c r="AO2871" i="2"/>
  <c r="AO2870" i="2"/>
  <c r="AO2869" i="2"/>
  <c r="AO2868" i="2"/>
  <c r="AO2867" i="2"/>
  <c r="AO2866" i="2"/>
  <c r="AO2865" i="2"/>
  <c r="AO2864" i="2"/>
  <c r="AO2863" i="2"/>
  <c r="AO2862" i="2"/>
  <c r="AO2861" i="2"/>
  <c r="AO2860" i="2"/>
  <c r="AO2859" i="2"/>
  <c r="AO2858" i="2"/>
  <c r="AO2857" i="2"/>
  <c r="AO2856" i="2"/>
  <c r="AO2855" i="2"/>
  <c r="AO2854" i="2"/>
  <c r="AO2853" i="2"/>
  <c r="AO2852" i="2"/>
  <c r="AO2851" i="2"/>
  <c r="AO2850" i="2"/>
  <c r="AO2849" i="2"/>
  <c r="AO2848" i="2"/>
  <c r="AO2847" i="2"/>
  <c r="AO2846" i="2"/>
  <c r="AO2845" i="2"/>
  <c r="AO2844" i="2"/>
  <c r="AO2843" i="2"/>
  <c r="AO2842" i="2"/>
  <c r="AO2841" i="2"/>
  <c r="AO2840" i="2"/>
  <c r="AO2839" i="2"/>
  <c r="AO2838" i="2"/>
  <c r="AO2837" i="2"/>
  <c r="AO2836" i="2"/>
  <c r="AO2835" i="2"/>
  <c r="AO2834" i="2"/>
  <c r="AO2833" i="2"/>
  <c r="AO2832" i="2"/>
  <c r="AO2831" i="2"/>
  <c r="AO2830" i="2"/>
  <c r="AO2829" i="2"/>
  <c r="AO2828" i="2"/>
  <c r="AO2827" i="2"/>
  <c r="AO2826" i="2"/>
  <c r="AO2825" i="2"/>
  <c r="AO2824" i="2"/>
  <c r="AO2823" i="2"/>
  <c r="AO2822" i="2"/>
  <c r="AO2821" i="2"/>
  <c r="AO2820" i="2"/>
  <c r="AO2819" i="2"/>
  <c r="AO2818" i="2"/>
  <c r="AO2817" i="2"/>
  <c r="AO2816" i="2"/>
  <c r="AO2815" i="2"/>
  <c r="AO2814" i="2"/>
  <c r="AO2813" i="2"/>
  <c r="AO2812" i="2"/>
  <c r="AO2811" i="2"/>
  <c r="AO2810" i="2"/>
  <c r="AO2809" i="2"/>
  <c r="AO2808" i="2"/>
  <c r="AO2807" i="2"/>
  <c r="AO2806" i="2"/>
  <c r="AO2805" i="2"/>
  <c r="AO2804" i="2"/>
  <c r="AO2803" i="2"/>
  <c r="AO2802" i="2"/>
  <c r="AO2801" i="2"/>
  <c r="AO2800" i="2"/>
  <c r="AO2799" i="2"/>
  <c r="AO2798" i="2"/>
  <c r="AO2797" i="2"/>
  <c r="AO2796" i="2"/>
  <c r="AO2795" i="2"/>
  <c r="AO2794" i="2"/>
  <c r="AO2793" i="2"/>
  <c r="AO2792" i="2"/>
  <c r="AO2791" i="2"/>
  <c r="AO2790" i="2"/>
  <c r="AO2789" i="2"/>
  <c r="AO2788" i="2"/>
  <c r="AO2787" i="2"/>
  <c r="AO2786" i="2"/>
  <c r="AO2785" i="2"/>
  <c r="AO2784" i="2"/>
  <c r="AO2783" i="2"/>
  <c r="AO2782" i="2"/>
  <c r="AO2781" i="2"/>
  <c r="AO2780" i="2"/>
  <c r="AO2779" i="2"/>
  <c r="AO2778" i="2"/>
  <c r="AO2777" i="2"/>
  <c r="AO2776" i="2"/>
  <c r="AO2775" i="2"/>
  <c r="AO2774" i="2"/>
  <c r="AO2773" i="2"/>
  <c r="AO2772" i="2"/>
  <c r="AO2771" i="2"/>
  <c r="AO2770" i="2"/>
  <c r="AO2769" i="2"/>
  <c r="AO2768" i="2"/>
  <c r="AO2767" i="2"/>
  <c r="AO2766" i="2"/>
  <c r="AO2765" i="2"/>
  <c r="AO2764" i="2"/>
  <c r="AO2763" i="2"/>
  <c r="AO2762" i="2"/>
  <c r="AO2761" i="2"/>
  <c r="AO2760" i="2"/>
  <c r="AO2759" i="2"/>
  <c r="AO2758" i="2"/>
  <c r="AO2757" i="2"/>
  <c r="AO2756" i="2"/>
  <c r="AO2755" i="2"/>
  <c r="AO2754" i="2"/>
  <c r="AO2753" i="2"/>
  <c r="AO2752" i="2"/>
  <c r="AO2751" i="2"/>
  <c r="AO2750" i="2"/>
  <c r="AO2749" i="2"/>
  <c r="AO2748" i="2"/>
  <c r="AO2747" i="2"/>
  <c r="AO2746" i="2"/>
  <c r="AO2745" i="2"/>
  <c r="AO2744" i="2"/>
  <c r="AO2743" i="2"/>
  <c r="AO2742" i="2"/>
  <c r="AO2741" i="2"/>
  <c r="AO2740" i="2"/>
  <c r="AO2739" i="2"/>
  <c r="AO2738" i="2"/>
  <c r="AO2737" i="2"/>
  <c r="AO2736" i="2"/>
  <c r="AO2735" i="2"/>
  <c r="AO2734" i="2"/>
  <c r="AO2733" i="2"/>
  <c r="AO2732" i="2"/>
  <c r="AO2731" i="2"/>
  <c r="AO2730" i="2"/>
  <c r="AO2729" i="2"/>
  <c r="AO2728" i="2"/>
  <c r="AO2727" i="2"/>
  <c r="AO2726" i="2"/>
  <c r="AO2725" i="2"/>
  <c r="AO2724" i="2"/>
  <c r="AO2723" i="2"/>
  <c r="AO2722" i="2"/>
  <c r="AO2721" i="2"/>
  <c r="AO2720" i="2"/>
  <c r="AO2719" i="2"/>
  <c r="AO2718" i="2"/>
  <c r="AO2717" i="2"/>
  <c r="AO2716" i="2"/>
  <c r="AO2715" i="2"/>
  <c r="AO2714" i="2"/>
  <c r="AO2713" i="2"/>
  <c r="AO2712" i="2"/>
  <c r="AO2711" i="2"/>
  <c r="AO2710" i="2"/>
  <c r="AO2709" i="2"/>
  <c r="AO2708" i="2"/>
  <c r="AO2707" i="2"/>
  <c r="AO2706" i="2"/>
  <c r="AO2705" i="2"/>
  <c r="AO2704" i="2"/>
  <c r="AO2703" i="2"/>
  <c r="AO2702" i="2"/>
  <c r="AO2701" i="2"/>
  <c r="AO2700" i="2"/>
  <c r="AO2699" i="2"/>
  <c r="AO2698" i="2"/>
  <c r="AO2697" i="2"/>
  <c r="AO2696" i="2"/>
  <c r="AO2695" i="2"/>
  <c r="AO2694" i="2"/>
  <c r="AO2693" i="2"/>
  <c r="AO2692" i="2"/>
  <c r="AO2691" i="2"/>
  <c r="AO2690" i="2"/>
  <c r="AO2689" i="2"/>
  <c r="AO2688" i="2"/>
  <c r="AO2687" i="2"/>
  <c r="AO2686" i="2"/>
  <c r="AO2685" i="2"/>
  <c r="AO2684" i="2"/>
  <c r="AO2683" i="2"/>
  <c r="AO2682" i="2"/>
  <c r="AO2681" i="2"/>
  <c r="AO2680" i="2"/>
  <c r="AO2679" i="2"/>
  <c r="AO2678" i="2"/>
  <c r="AO2677" i="2"/>
  <c r="AO2676" i="2"/>
  <c r="AO2675" i="2"/>
  <c r="AO2674" i="2"/>
  <c r="AO2673" i="2"/>
  <c r="AO2672" i="2"/>
  <c r="AO2671" i="2"/>
  <c r="AO2670" i="2"/>
  <c r="AO2669" i="2"/>
  <c r="AO2668" i="2"/>
  <c r="AO2667" i="2"/>
  <c r="AO2666" i="2"/>
  <c r="AO2665" i="2"/>
  <c r="AO2664" i="2"/>
  <c r="AO2663" i="2"/>
  <c r="AO2662" i="2"/>
  <c r="AO2661" i="2"/>
  <c r="AO2660" i="2"/>
  <c r="AO2659" i="2"/>
  <c r="AO2658" i="2"/>
  <c r="AO2657" i="2"/>
  <c r="AO2656" i="2"/>
  <c r="AO2655" i="2"/>
  <c r="AO2654" i="2"/>
  <c r="AO2653" i="2"/>
  <c r="AO2652" i="2"/>
  <c r="AO2651" i="2"/>
  <c r="AO2650" i="2"/>
  <c r="AO2649" i="2"/>
  <c r="AO2648" i="2"/>
  <c r="AO2647" i="2"/>
  <c r="AO2646" i="2"/>
  <c r="AO2645" i="2"/>
  <c r="AO2644" i="2"/>
  <c r="AO2643" i="2"/>
  <c r="AO2642" i="2"/>
  <c r="AO2641" i="2"/>
  <c r="AO2640" i="2"/>
  <c r="AO2639" i="2"/>
  <c r="AO2638" i="2"/>
  <c r="AO2637" i="2"/>
  <c r="AO2636" i="2"/>
  <c r="AO2635" i="2"/>
  <c r="AO2634" i="2"/>
  <c r="AO2633" i="2"/>
  <c r="AO2632" i="2"/>
  <c r="AO2631" i="2"/>
  <c r="AO2630" i="2"/>
  <c r="AO2629" i="2"/>
  <c r="AO2628" i="2"/>
  <c r="AO2627" i="2"/>
  <c r="AO2626" i="2"/>
  <c r="AO2625" i="2"/>
  <c r="AO2624" i="2"/>
  <c r="AO2623" i="2"/>
  <c r="AO2622" i="2"/>
  <c r="AO2621" i="2"/>
  <c r="AO2620" i="2"/>
  <c r="AO2619" i="2"/>
  <c r="AO2618" i="2"/>
  <c r="AO2617" i="2"/>
  <c r="AO2616" i="2"/>
  <c r="AO2615" i="2"/>
  <c r="AO2614" i="2"/>
  <c r="AO2613" i="2"/>
  <c r="AO2612" i="2"/>
  <c r="AO2611" i="2"/>
  <c r="AO2610" i="2"/>
  <c r="AO2609" i="2"/>
  <c r="AO2608" i="2"/>
  <c r="AO2607" i="2"/>
  <c r="AO2606" i="2"/>
  <c r="AO2605" i="2"/>
  <c r="AO2604" i="2"/>
  <c r="AO2603" i="2"/>
  <c r="AO2602" i="2"/>
  <c r="AO2601" i="2"/>
  <c r="AO2600" i="2"/>
  <c r="AO2599" i="2"/>
  <c r="AO2598" i="2"/>
  <c r="AO2597" i="2"/>
  <c r="AO2596" i="2"/>
  <c r="AO2595" i="2"/>
  <c r="AO2594" i="2"/>
  <c r="AO2593" i="2"/>
  <c r="AO2592" i="2"/>
  <c r="AO2591" i="2"/>
  <c r="AO2590" i="2"/>
  <c r="AO2589" i="2"/>
  <c r="AO2588" i="2"/>
  <c r="AO2587" i="2"/>
  <c r="AO2586" i="2"/>
  <c r="AO2585" i="2"/>
  <c r="AO2584" i="2"/>
  <c r="AO2583" i="2"/>
  <c r="AO2582" i="2"/>
  <c r="AO2581" i="2"/>
  <c r="AO2580" i="2"/>
  <c r="AO2579" i="2"/>
  <c r="AO2578" i="2"/>
  <c r="AO2577" i="2"/>
  <c r="AO2576" i="2"/>
  <c r="AO2575" i="2"/>
  <c r="AO2574" i="2"/>
  <c r="AO2573" i="2"/>
  <c r="AO2572" i="2"/>
  <c r="AO2571" i="2"/>
  <c r="AO2570" i="2"/>
  <c r="AO2569" i="2"/>
  <c r="AO2568" i="2"/>
  <c r="AO2567" i="2"/>
  <c r="AO2566" i="2"/>
  <c r="AO2565" i="2"/>
  <c r="AO2564" i="2"/>
  <c r="AO2563" i="2"/>
  <c r="AO2562" i="2"/>
  <c r="AO2561" i="2"/>
  <c r="AO2560" i="2"/>
  <c r="AO2559" i="2"/>
  <c r="AO2558" i="2"/>
  <c r="AO2557" i="2"/>
  <c r="AO2556" i="2"/>
  <c r="AO2555" i="2"/>
  <c r="AO2554" i="2"/>
  <c r="AO2553" i="2"/>
  <c r="AO2552" i="2"/>
  <c r="AO2551" i="2"/>
  <c r="AO2550" i="2"/>
  <c r="AO2549" i="2"/>
  <c r="AO2548" i="2"/>
  <c r="AO2547" i="2"/>
  <c r="AO2546" i="2"/>
  <c r="AO2545" i="2"/>
  <c r="AO2544" i="2"/>
  <c r="AO2543" i="2"/>
  <c r="AO2542" i="2"/>
  <c r="AO2541" i="2"/>
  <c r="AO2540" i="2"/>
  <c r="AO2539" i="2"/>
  <c r="AO2538" i="2"/>
  <c r="AO2537" i="2"/>
  <c r="AO2536" i="2"/>
  <c r="AO2535" i="2"/>
  <c r="AO2534" i="2"/>
  <c r="AO2533" i="2"/>
  <c r="AO2532" i="2"/>
  <c r="AO2531" i="2"/>
  <c r="AO2530" i="2"/>
  <c r="AO2529" i="2"/>
  <c r="AO2528" i="2"/>
  <c r="AO2527" i="2"/>
  <c r="AO2526" i="2"/>
  <c r="AO2525" i="2"/>
  <c r="AO2524" i="2"/>
  <c r="AO2523" i="2"/>
  <c r="AO2522" i="2"/>
  <c r="AO2521" i="2"/>
  <c r="AO2520" i="2"/>
  <c r="AO2519" i="2"/>
  <c r="AO2518" i="2"/>
  <c r="AO2517" i="2"/>
  <c r="AO2516" i="2"/>
  <c r="AO2515" i="2"/>
  <c r="AO2514" i="2"/>
  <c r="AO2513" i="2"/>
  <c r="AO2512" i="2"/>
  <c r="AO2511" i="2"/>
  <c r="AO2510" i="2"/>
  <c r="AO2509" i="2"/>
  <c r="AO2508" i="2"/>
  <c r="AO2507" i="2"/>
  <c r="AO2506" i="2"/>
  <c r="AO2505" i="2"/>
  <c r="AO2504" i="2"/>
  <c r="AO2503" i="2"/>
  <c r="AO2502" i="2"/>
  <c r="AO2501" i="2"/>
  <c r="AO2500" i="2"/>
  <c r="AO2499" i="2"/>
  <c r="AO2498" i="2"/>
  <c r="AO2497" i="2"/>
  <c r="AO2496" i="2"/>
  <c r="AO2495" i="2"/>
  <c r="AO2494" i="2"/>
  <c r="AO2493" i="2"/>
  <c r="AO2492" i="2"/>
  <c r="AO2491" i="2"/>
  <c r="AO2490" i="2"/>
  <c r="AO2489" i="2"/>
  <c r="AO2488" i="2"/>
  <c r="AO2487" i="2"/>
  <c r="AO2486" i="2"/>
  <c r="AO2485" i="2"/>
  <c r="AO2484" i="2"/>
  <c r="AO2483" i="2"/>
  <c r="AO2482" i="2"/>
  <c r="AO2481" i="2"/>
  <c r="AO2480" i="2"/>
  <c r="AO2479" i="2"/>
  <c r="AO2478" i="2"/>
  <c r="AO2477" i="2"/>
  <c r="AO2476" i="2"/>
  <c r="AO2475" i="2"/>
  <c r="AO2474" i="2"/>
  <c r="AO2473" i="2"/>
  <c r="AO2472" i="2"/>
  <c r="AO2471" i="2"/>
  <c r="AO2470" i="2"/>
  <c r="AO2469" i="2"/>
  <c r="AO2468" i="2"/>
  <c r="AO2467" i="2"/>
  <c r="AO2466" i="2"/>
  <c r="AO2465" i="2"/>
  <c r="AO2464" i="2"/>
  <c r="AO2463" i="2"/>
  <c r="AO2462" i="2"/>
  <c r="AO2461" i="2"/>
  <c r="AO2460" i="2"/>
  <c r="AO2459" i="2"/>
  <c r="AO2458" i="2"/>
  <c r="AO2457" i="2"/>
  <c r="AO2456" i="2"/>
  <c r="AO2455" i="2"/>
  <c r="AO2454" i="2"/>
  <c r="AO2453" i="2"/>
  <c r="AO2452" i="2"/>
  <c r="AO2451" i="2"/>
  <c r="AO2450" i="2"/>
  <c r="AO2449" i="2"/>
  <c r="AO2448" i="2"/>
  <c r="AO2447" i="2"/>
  <c r="AO2446" i="2"/>
  <c r="AO2445" i="2"/>
  <c r="AO2444" i="2"/>
  <c r="AO2443" i="2"/>
  <c r="AO2442" i="2"/>
  <c r="AO2441" i="2"/>
  <c r="AO2440" i="2"/>
  <c r="AO2439" i="2"/>
  <c r="AO2438" i="2"/>
  <c r="AO2437" i="2"/>
  <c r="AO2436" i="2"/>
  <c r="AO2435" i="2"/>
  <c r="AO2434" i="2"/>
  <c r="AO2433" i="2"/>
  <c r="AO2432" i="2"/>
  <c r="AO2431" i="2"/>
  <c r="AO2430" i="2"/>
  <c r="AO2429" i="2"/>
  <c r="AO2428" i="2"/>
  <c r="AO2427" i="2"/>
  <c r="AO2426" i="2"/>
  <c r="AO2425" i="2"/>
  <c r="AO2424" i="2"/>
  <c r="AO2423" i="2"/>
  <c r="AO2422" i="2"/>
  <c r="AO2421" i="2"/>
  <c r="AO2420" i="2"/>
  <c r="AO2419" i="2"/>
  <c r="AO2418" i="2"/>
  <c r="AO2417" i="2"/>
  <c r="AO2416" i="2"/>
  <c r="AO2415" i="2"/>
  <c r="AO2414" i="2"/>
  <c r="AO2413" i="2"/>
  <c r="AO2412" i="2"/>
  <c r="AO2411" i="2"/>
  <c r="AO2410" i="2"/>
  <c r="AO2409" i="2"/>
  <c r="AO2408" i="2"/>
  <c r="AO2407" i="2"/>
  <c r="AO2406" i="2"/>
  <c r="AO2405" i="2"/>
  <c r="AO2404" i="2"/>
  <c r="AO2403" i="2"/>
  <c r="AO2402" i="2"/>
  <c r="AO2401" i="2"/>
  <c r="AO2400" i="2"/>
  <c r="AO2399" i="2"/>
  <c r="AO2398" i="2"/>
  <c r="AO2397" i="2"/>
  <c r="AO2396" i="2"/>
  <c r="AO2395" i="2"/>
  <c r="AO2394" i="2"/>
  <c r="AO2393" i="2"/>
  <c r="AO2392" i="2"/>
  <c r="AO2391" i="2"/>
  <c r="AO2390" i="2"/>
  <c r="AO2389" i="2"/>
  <c r="AO2388" i="2"/>
  <c r="AO2387" i="2"/>
  <c r="AO2386" i="2"/>
  <c r="AO2385" i="2"/>
  <c r="AO2384" i="2"/>
  <c r="AO2383" i="2"/>
  <c r="AO2382" i="2"/>
  <c r="AO2381" i="2"/>
  <c r="AO2380" i="2"/>
  <c r="AO2379" i="2"/>
  <c r="AO2378" i="2"/>
  <c r="AO2377" i="2"/>
  <c r="AO2376" i="2"/>
  <c r="AO2375" i="2"/>
  <c r="AO2374" i="2"/>
  <c r="AO2373" i="2"/>
  <c r="AO2372" i="2"/>
  <c r="AO2371" i="2"/>
  <c r="AO2370" i="2"/>
  <c r="AO2369" i="2"/>
  <c r="AO2368" i="2"/>
  <c r="AO2367" i="2"/>
  <c r="AO2366" i="2"/>
  <c r="AO2365" i="2"/>
  <c r="AO2364" i="2"/>
  <c r="AO2363" i="2"/>
  <c r="AO2362" i="2"/>
  <c r="AO2361" i="2"/>
  <c r="AO2360" i="2"/>
  <c r="AO2359" i="2"/>
  <c r="AO2358" i="2"/>
  <c r="AO2357" i="2"/>
  <c r="AO2356" i="2"/>
  <c r="AO2355" i="2"/>
  <c r="AO2354" i="2"/>
  <c r="AO2353" i="2"/>
  <c r="AO2352" i="2"/>
  <c r="AO2351" i="2"/>
  <c r="AO2350" i="2"/>
  <c r="AO2349" i="2"/>
  <c r="AO2348" i="2"/>
  <c r="AO2347" i="2"/>
  <c r="AO2346" i="2"/>
  <c r="AO2345" i="2"/>
  <c r="AO2344" i="2"/>
  <c r="AO2343" i="2"/>
  <c r="AO2342" i="2"/>
  <c r="AO2341" i="2"/>
  <c r="AO2340" i="2"/>
  <c r="AO2339" i="2"/>
  <c r="AO2338" i="2"/>
  <c r="AO2337" i="2"/>
  <c r="AO2336" i="2"/>
  <c r="AO2335" i="2"/>
  <c r="AO2334" i="2"/>
  <c r="AO2333" i="2"/>
  <c r="AO2332" i="2"/>
  <c r="AO2331" i="2"/>
  <c r="AO2330" i="2"/>
  <c r="AO2329" i="2"/>
  <c r="AO2328" i="2"/>
  <c r="AO2327" i="2"/>
  <c r="AO2326" i="2"/>
  <c r="AO2325" i="2"/>
  <c r="AO2324" i="2"/>
  <c r="AO2323" i="2"/>
  <c r="AO2322" i="2"/>
  <c r="AO2321" i="2"/>
  <c r="AO2320" i="2"/>
  <c r="AO2319" i="2"/>
  <c r="AO2318" i="2"/>
  <c r="AO2317" i="2"/>
  <c r="AO2316" i="2"/>
  <c r="AO2315" i="2"/>
  <c r="AO2314" i="2"/>
  <c r="AO2313" i="2"/>
  <c r="AO2312" i="2"/>
  <c r="AO2311" i="2"/>
  <c r="AO2310" i="2"/>
  <c r="AO2309" i="2"/>
  <c r="AO2308" i="2"/>
  <c r="AO2307" i="2"/>
  <c r="AO2306" i="2"/>
  <c r="AO2305" i="2"/>
  <c r="AO2304" i="2"/>
  <c r="AO2303" i="2"/>
  <c r="AO2302" i="2"/>
  <c r="AO2301" i="2"/>
  <c r="AO2300" i="2"/>
  <c r="AO2299" i="2"/>
  <c r="AO2298" i="2"/>
  <c r="AO2297" i="2"/>
  <c r="AO2296" i="2"/>
  <c r="AO2295" i="2"/>
  <c r="AO2294" i="2"/>
  <c r="AO2293" i="2"/>
  <c r="AO2292" i="2"/>
  <c r="AO2291" i="2"/>
  <c r="AO2290" i="2"/>
  <c r="AO2289" i="2"/>
  <c r="AO2288" i="2"/>
  <c r="AO2287" i="2"/>
  <c r="AO2286" i="2"/>
  <c r="AO2285" i="2"/>
  <c r="AO2284" i="2"/>
  <c r="AO2283" i="2"/>
  <c r="AO2282" i="2"/>
  <c r="AO2281" i="2"/>
  <c r="AO2280" i="2"/>
  <c r="AO2279" i="2"/>
  <c r="AO2278" i="2"/>
  <c r="AO2277" i="2"/>
  <c r="AO2276" i="2"/>
  <c r="AO2275" i="2"/>
  <c r="AO2274" i="2"/>
  <c r="AO2273" i="2"/>
  <c r="AO2272" i="2"/>
  <c r="AO2271" i="2"/>
  <c r="AO2270" i="2"/>
  <c r="AO2269" i="2"/>
  <c r="AO2268" i="2"/>
  <c r="AO2267" i="2"/>
  <c r="AO2266" i="2"/>
  <c r="AO2265" i="2"/>
  <c r="AO2264" i="2"/>
  <c r="AO2263" i="2"/>
  <c r="AO2262" i="2"/>
  <c r="AO2261" i="2"/>
  <c r="AO2260" i="2"/>
  <c r="AO2259" i="2"/>
  <c r="AO2258" i="2"/>
  <c r="AO2257" i="2"/>
  <c r="AO2256" i="2"/>
  <c r="AO2255" i="2"/>
  <c r="AO2254" i="2"/>
  <c r="AO2253" i="2"/>
  <c r="AO2252" i="2"/>
  <c r="AO2251" i="2"/>
  <c r="AO2250" i="2"/>
  <c r="AO2249" i="2"/>
  <c r="AO2248" i="2"/>
  <c r="AO2247" i="2"/>
  <c r="AO2246" i="2"/>
  <c r="AO2245" i="2"/>
  <c r="AO2244" i="2"/>
  <c r="AO2243" i="2"/>
  <c r="AO2242" i="2"/>
  <c r="AO2241" i="2"/>
  <c r="AO2240" i="2"/>
  <c r="AO2239" i="2"/>
  <c r="AO2238" i="2"/>
  <c r="AO2237" i="2"/>
  <c r="AO2236" i="2"/>
  <c r="AO2235" i="2"/>
  <c r="AO2234" i="2"/>
  <c r="AO2233" i="2"/>
  <c r="AO2232" i="2"/>
  <c r="AO2231" i="2"/>
  <c r="AO2230" i="2"/>
  <c r="AO2229" i="2"/>
  <c r="AO2228" i="2"/>
  <c r="AO2227" i="2"/>
  <c r="AO2226" i="2"/>
  <c r="AO2225" i="2"/>
  <c r="AO2224" i="2"/>
  <c r="AO2223" i="2"/>
  <c r="AO2222" i="2"/>
  <c r="AO2221" i="2"/>
  <c r="AO2220" i="2"/>
  <c r="AO2219" i="2"/>
  <c r="AO2218" i="2"/>
  <c r="AO2217" i="2"/>
  <c r="AO2216" i="2"/>
  <c r="AO2215" i="2"/>
  <c r="AO2214" i="2"/>
  <c r="AO2213" i="2"/>
  <c r="AO2212" i="2"/>
  <c r="AO2211" i="2"/>
  <c r="AO2210" i="2"/>
  <c r="AO2209" i="2"/>
  <c r="AO2208" i="2"/>
  <c r="AO2207" i="2"/>
  <c r="AO2206" i="2"/>
  <c r="AO2205" i="2"/>
  <c r="AO2204" i="2"/>
  <c r="AO2203" i="2"/>
  <c r="AO2202" i="2"/>
  <c r="AO2201" i="2"/>
  <c r="AO2200" i="2"/>
  <c r="AO2199" i="2"/>
  <c r="AO2198" i="2"/>
  <c r="AO2197" i="2"/>
  <c r="AO2196" i="2"/>
  <c r="AO2195" i="2"/>
  <c r="AO2194" i="2"/>
  <c r="AO2193" i="2"/>
  <c r="AO2192" i="2"/>
  <c r="AO2191" i="2"/>
  <c r="AO2190" i="2"/>
  <c r="AO2189" i="2"/>
  <c r="AO2188" i="2"/>
  <c r="AO2187" i="2"/>
  <c r="AO2186" i="2"/>
  <c r="AO2185" i="2"/>
  <c r="AO2184" i="2"/>
  <c r="AO2183" i="2"/>
  <c r="AO2182" i="2"/>
  <c r="AO2181" i="2"/>
  <c r="AO2180" i="2"/>
  <c r="AO2179" i="2"/>
  <c r="AO2178" i="2"/>
  <c r="AO2177" i="2"/>
  <c r="AO2176" i="2"/>
  <c r="AO2175" i="2"/>
  <c r="AO2174" i="2"/>
  <c r="AO2173" i="2"/>
  <c r="AO2172" i="2"/>
  <c r="AO2171" i="2"/>
  <c r="AO2170" i="2"/>
  <c r="AO2169" i="2"/>
  <c r="AO2168" i="2"/>
  <c r="AO2167" i="2"/>
  <c r="AO2166" i="2"/>
  <c r="AO2165" i="2"/>
  <c r="AO2164" i="2"/>
  <c r="AO2163" i="2"/>
  <c r="AO2162" i="2"/>
  <c r="AO2161" i="2"/>
  <c r="AO2160" i="2"/>
  <c r="AO2159" i="2"/>
  <c r="AO2158" i="2"/>
  <c r="AO2157" i="2"/>
  <c r="AO2156" i="2"/>
  <c r="AO2155" i="2"/>
  <c r="AO2154" i="2"/>
  <c r="AO2153" i="2"/>
  <c r="AO2152" i="2"/>
  <c r="AO2151" i="2"/>
  <c r="AO2150" i="2"/>
  <c r="AO2149" i="2"/>
  <c r="AO2148" i="2"/>
  <c r="AO2147" i="2"/>
  <c r="AO2146" i="2"/>
  <c r="AO2145" i="2"/>
  <c r="AO2144" i="2"/>
  <c r="AO2143" i="2"/>
  <c r="AO2142" i="2"/>
  <c r="AO2141" i="2"/>
  <c r="AO2140" i="2"/>
  <c r="AO2139" i="2"/>
  <c r="AO2138" i="2"/>
  <c r="AO2137" i="2"/>
  <c r="AO2136" i="2"/>
  <c r="AO2135" i="2"/>
  <c r="AO2134" i="2"/>
  <c r="AO2133" i="2"/>
  <c r="AO2132" i="2"/>
  <c r="AO2131" i="2"/>
  <c r="AO2130" i="2"/>
  <c r="AO2129" i="2"/>
  <c r="AO2128" i="2"/>
  <c r="AO2127" i="2"/>
  <c r="AO2126" i="2"/>
  <c r="AO2125" i="2"/>
  <c r="AO2124" i="2"/>
  <c r="AO2123" i="2"/>
  <c r="AO2122" i="2"/>
  <c r="AO2121" i="2"/>
  <c r="AO2120" i="2"/>
  <c r="AO2119" i="2"/>
  <c r="AO2118" i="2"/>
  <c r="AO2117" i="2"/>
  <c r="AO2116" i="2"/>
  <c r="AO2115" i="2"/>
  <c r="AO2114" i="2"/>
  <c r="AO2113" i="2"/>
  <c r="AO2112" i="2"/>
  <c r="AO2111" i="2"/>
  <c r="AO2110" i="2"/>
  <c r="AO2109" i="2"/>
  <c r="AO2108" i="2"/>
  <c r="AO2107" i="2"/>
  <c r="AO2106" i="2"/>
  <c r="AO2105" i="2"/>
  <c r="AO2104" i="2"/>
  <c r="AO2103" i="2"/>
  <c r="AO2102" i="2"/>
  <c r="AO2101" i="2"/>
  <c r="AO2100" i="2"/>
  <c r="AO2099" i="2"/>
  <c r="AO2098" i="2"/>
  <c r="AO2097" i="2"/>
  <c r="AO2096" i="2"/>
  <c r="AO2095" i="2"/>
  <c r="AO2094" i="2"/>
  <c r="AO2093" i="2"/>
  <c r="AO2092" i="2"/>
  <c r="AO2091" i="2"/>
  <c r="AO2090" i="2"/>
  <c r="AO2089" i="2"/>
  <c r="AO2088" i="2"/>
  <c r="AO2087" i="2"/>
  <c r="AO2086" i="2"/>
  <c r="AO2085" i="2"/>
  <c r="AO2084" i="2"/>
  <c r="AO2083" i="2"/>
  <c r="AO2082" i="2"/>
  <c r="AO2081" i="2"/>
  <c r="AO2080" i="2"/>
  <c r="AO2079" i="2"/>
  <c r="AO2078" i="2"/>
  <c r="AO2077" i="2"/>
  <c r="AO2076" i="2"/>
  <c r="AO2075" i="2"/>
  <c r="AO2074" i="2"/>
  <c r="AO2073" i="2"/>
  <c r="AO2072" i="2"/>
  <c r="AO2071" i="2"/>
  <c r="AO2070" i="2"/>
  <c r="AO2069" i="2"/>
  <c r="AO2068" i="2"/>
  <c r="AO2067" i="2"/>
  <c r="AO2066" i="2"/>
  <c r="AO2065" i="2"/>
  <c r="AO2064" i="2"/>
  <c r="AO2063" i="2"/>
  <c r="AO2062" i="2"/>
  <c r="AO2061" i="2"/>
  <c r="AO2060" i="2"/>
  <c r="AO2059" i="2"/>
  <c r="AO2058" i="2"/>
  <c r="AO2057" i="2"/>
  <c r="AO2056" i="2"/>
  <c r="AO2055" i="2"/>
  <c r="AO2054" i="2"/>
  <c r="AO2053" i="2"/>
  <c r="AO2052" i="2"/>
  <c r="AO2051" i="2"/>
  <c r="AO2050" i="2"/>
  <c r="AO2049" i="2"/>
  <c r="AO2048" i="2"/>
  <c r="AO2047" i="2"/>
  <c r="AO2046" i="2"/>
  <c r="AO2045" i="2"/>
  <c r="AO2044" i="2"/>
  <c r="AO2043" i="2"/>
  <c r="AO2042" i="2"/>
  <c r="AO2041" i="2"/>
  <c r="AO2040" i="2"/>
  <c r="AO2039" i="2"/>
  <c r="AO2038" i="2"/>
  <c r="AO2037" i="2"/>
  <c r="AO2036" i="2"/>
  <c r="AO2035" i="2"/>
  <c r="AO2034" i="2"/>
  <c r="AO2033" i="2"/>
  <c r="AO2032" i="2"/>
  <c r="AO2031" i="2"/>
  <c r="AO2030" i="2"/>
  <c r="AO2029" i="2"/>
  <c r="AO2028" i="2"/>
  <c r="AO2027" i="2"/>
  <c r="AO2026" i="2"/>
  <c r="AO2025" i="2"/>
  <c r="AO2024" i="2"/>
  <c r="AO2023" i="2"/>
  <c r="AO2022" i="2"/>
  <c r="AO2021" i="2"/>
  <c r="AO2020" i="2"/>
  <c r="AO2019" i="2"/>
  <c r="AO2018" i="2"/>
  <c r="AO2017" i="2"/>
  <c r="AO2016" i="2"/>
  <c r="AO2015" i="2"/>
  <c r="AO2014" i="2"/>
  <c r="AO2013" i="2"/>
  <c r="AO2012" i="2"/>
  <c r="AO2011" i="2"/>
  <c r="AO2010" i="2"/>
  <c r="AO2009" i="2"/>
  <c r="AO2008" i="2"/>
  <c r="AO2007" i="2"/>
  <c r="AO2006" i="2"/>
  <c r="AO2005" i="2"/>
  <c r="AO2004" i="2"/>
  <c r="AO2003" i="2"/>
  <c r="AO2002" i="2"/>
  <c r="AO2001" i="2"/>
  <c r="AO2000" i="2"/>
  <c r="AO1999" i="2"/>
  <c r="AO1998" i="2"/>
  <c r="AO1997" i="2"/>
  <c r="AO1996" i="2"/>
  <c r="AO1995" i="2"/>
  <c r="AO1994" i="2"/>
  <c r="AO1993" i="2"/>
  <c r="AO1992" i="2"/>
  <c r="AO1991" i="2"/>
  <c r="AO1990" i="2"/>
  <c r="AO1989" i="2"/>
  <c r="AO1988" i="2"/>
  <c r="AO1987" i="2"/>
  <c r="AO1986" i="2"/>
  <c r="AO1985" i="2"/>
  <c r="AO1984" i="2"/>
  <c r="AO1983" i="2"/>
  <c r="AO1982" i="2"/>
  <c r="AO1981" i="2"/>
  <c r="AO1980" i="2"/>
  <c r="AO1979" i="2"/>
  <c r="AO1978" i="2"/>
  <c r="AO1977" i="2"/>
  <c r="AO1976" i="2"/>
  <c r="AO1975" i="2"/>
  <c r="AO1974" i="2"/>
  <c r="AO1973" i="2"/>
  <c r="AO1972" i="2"/>
  <c r="AO1971" i="2"/>
  <c r="AO1970" i="2"/>
  <c r="AO1969" i="2"/>
  <c r="AO1968" i="2"/>
  <c r="AO1967" i="2"/>
  <c r="AO1966" i="2"/>
  <c r="AO1965" i="2"/>
  <c r="AO1964" i="2"/>
  <c r="AO1963" i="2"/>
  <c r="AO1962" i="2"/>
  <c r="AO1961" i="2"/>
  <c r="AO1960" i="2"/>
  <c r="AO1959" i="2"/>
  <c r="AO1958" i="2"/>
  <c r="AO1957" i="2"/>
  <c r="AO1956" i="2"/>
  <c r="AO1955" i="2"/>
  <c r="AO1954" i="2"/>
  <c r="AO1953" i="2"/>
  <c r="AO1952" i="2"/>
  <c r="AO1951" i="2"/>
  <c r="AO1950" i="2"/>
  <c r="AO1949" i="2"/>
  <c r="AO1948" i="2"/>
  <c r="AO1947" i="2"/>
  <c r="AO1946" i="2"/>
  <c r="AO1945" i="2"/>
  <c r="AO1944" i="2"/>
  <c r="AO1943" i="2"/>
  <c r="AO1942" i="2"/>
  <c r="AO1941" i="2"/>
  <c r="AO1940" i="2"/>
  <c r="AO1939" i="2"/>
  <c r="AO1938" i="2"/>
  <c r="AO1937" i="2"/>
  <c r="AO1936" i="2"/>
  <c r="AO1935" i="2"/>
  <c r="AO1934" i="2"/>
  <c r="AO1933" i="2"/>
  <c r="AO1932" i="2"/>
  <c r="AO1931" i="2"/>
  <c r="AO1930" i="2"/>
  <c r="AO1929" i="2"/>
  <c r="AO1928" i="2"/>
  <c r="AO1927" i="2"/>
  <c r="AO1926" i="2"/>
  <c r="AO1925" i="2"/>
  <c r="AO1924" i="2"/>
  <c r="AO1923" i="2"/>
  <c r="AO1922" i="2"/>
  <c r="AO1921" i="2"/>
  <c r="AO1920" i="2"/>
  <c r="AO1919" i="2"/>
  <c r="AO1918" i="2"/>
  <c r="AO1917" i="2"/>
  <c r="AO1916" i="2"/>
  <c r="AO1915" i="2"/>
  <c r="AO1914" i="2"/>
  <c r="AO1913" i="2"/>
  <c r="AO1912" i="2"/>
  <c r="AO1911" i="2"/>
  <c r="AO1910" i="2"/>
  <c r="AO1909" i="2"/>
  <c r="AO1908" i="2"/>
  <c r="AO1907" i="2"/>
  <c r="AO1906" i="2"/>
  <c r="AO1905" i="2"/>
  <c r="AO1904" i="2"/>
  <c r="AO1903" i="2"/>
  <c r="AO1902" i="2"/>
  <c r="AO1901" i="2"/>
  <c r="AO1900" i="2"/>
  <c r="AO1899" i="2"/>
  <c r="AO1898" i="2"/>
  <c r="AO1897" i="2"/>
  <c r="AO1896" i="2"/>
  <c r="AO1895" i="2"/>
  <c r="AO1894" i="2"/>
  <c r="AO1893" i="2"/>
  <c r="AO1892" i="2"/>
  <c r="AO1891" i="2"/>
  <c r="AO1890" i="2"/>
  <c r="AO1889" i="2"/>
  <c r="AO1888" i="2"/>
  <c r="AO1887" i="2"/>
  <c r="AO1886" i="2"/>
  <c r="AO1885" i="2"/>
  <c r="AO1884" i="2"/>
  <c r="AO1883" i="2"/>
  <c r="AO1882" i="2"/>
  <c r="AO1881" i="2"/>
  <c r="AO1880" i="2"/>
  <c r="AO1879" i="2"/>
  <c r="AO1878" i="2"/>
  <c r="AO1877" i="2"/>
  <c r="AO1876" i="2"/>
  <c r="AO1875" i="2"/>
  <c r="AO1874" i="2"/>
  <c r="AO1873" i="2"/>
  <c r="AO1872" i="2"/>
  <c r="AO1871" i="2"/>
  <c r="AO1870" i="2"/>
  <c r="AO1869" i="2"/>
  <c r="AO1868" i="2"/>
  <c r="AO1867" i="2"/>
  <c r="AO1866" i="2"/>
  <c r="AO1865" i="2"/>
  <c r="AO1864" i="2"/>
  <c r="AO1863" i="2"/>
  <c r="AO1862" i="2"/>
  <c r="AO1861" i="2"/>
  <c r="AO1860" i="2"/>
  <c r="AO1859" i="2"/>
  <c r="AO1858" i="2"/>
  <c r="AO1857" i="2"/>
  <c r="AO1856" i="2"/>
  <c r="AO1855" i="2"/>
  <c r="AO1854" i="2"/>
  <c r="AO1853" i="2"/>
  <c r="AO1852" i="2"/>
  <c r="AO1851" i="2"/>
  <c r="AO1850" i="2"/>
  <c r="AO1849" i="2"/>
  <c r="AO1848" i="2"/>
  <c r="AO1847" i="2"/>
  <c r="AO1846" i="2"/>
  <c r="AO1845" i="2"/>
  <c r="AO1844" i="2"/>
  <c r="AO1843" i="2"/>
  <c r="AO1842" i="2"/>
  <c r="AO1841" i="2"/>
  <c r="AO1840" i="2"/>
  <c r="AO1839" i="2"/>
  <c r="AO1838" i="2"/>
  <c r="AO1837" i="2"/>
  <c r="AO1836" i="2"/>
  <c r="AO1835" i="2"/>
  <c r="AO1834" i="2"/>
  <c r="AO1833" i="2"/>
  <c r="AO1832" i="2"/>
  <c r="AO1831" i="2"/>
  <c r="AO1830" i="2"/>
  <c r="AO1829" i="2"/>
  <c r="AO1828" i="2"/>
  <c r="AO1827" i="2"/>
  <c r="AO1826" i="2"/>
  <c r="AO1825" i="2"/>
  <c r="AO1824" i="2"/>
  <c r="AO1823" i="2"/>
  <c r="AO1822" i="2"/>
  <c r="AO1821" i="2"/>
  <c r="AO1820" i="2"/>
  <c r="AO1819" i="2"/>
  <c r="AO1818" i="2"/>
  <c r="AO1817" i="2"/>
  <c r="AO1816" i="2"/>
  <c r="AO1815" i="2"/>
  <c r="AO1814" i="2"/>
  <c r="AO1813" i="2"/>
  <c r="AO1812" i="2"/>
  <c r="AO1811" i="2"/>
  <c r="AO1810" i="2"/>
  <c r="AO1809" i="2"/>
  <c r="AO1808" i="2"/>
  <c r="AO1807" i="2"/>
  <c r="AO1806" i="2"/>
  <c r="AO1805" i="2"/>
  <c r="AO1804" i="2"/>
  <c r="AO1803" i="2"/>
  <c r="AO1802" i="2"/>
  <c r="AO1801" i="2"/>
  <c r="AO1800" i="2"/>
  <c r="AO1799" i="2"/>
  <c r="AO1798" i="2"/>
  <c r="AO1797" i="2"/>
  <c r="AO1796" i="2"/>
  <c r="AO1795" i="2"/>
  <c r="AO1794" i="2"/>
  <c r="AO1793" i="2"/>
  <c r="AO1792" i="2"/>
  <c r="AO1791" i="2"/>
  <c r="AO1790" i="2"/>
  <c r="AO1789" i="2"/>
  <c r="AO1788" i="2"/>
  <c r="AO1787" i="2"/>
  <c r="AO1786" i="2"/>
  <c r="AO1785" i="2"/>
  <c r="AO1784" i="2"/>
  <c r="AO1783" i="2"/>
  <c r="AO1782" i="2"/>
  <c r="AO1781" i="2"/>
  <c r="AO1780" i="2"/>
  <c r="AO1779" i="2"/>
  <c r="AO1778" i="2"/>
  <c r="AO1777" i="2"/>
  <c r="AO1776" i="2"/>
  <c r="AO1775" i="2"/>
  <c r="AO1774" i="2"/>
  <c r="AO1773" i="2"/>
  <c r="AO1772" i="2"/>
  <c r="AO1771" i="2"/>
  <c r="AO1770" i="2"/>
  <c r="AO1769" i="2"/>
  <c r="AO1768" i="2"/>
  <c r="AO1767" i="2"/>
  <c r="AO1766" i="2"/>
  <c r="AO1765" i="2"/>
  <c r="AO1764" i="2"/>
  <c r="AO1763" i="2"/>
  <c r="AO1762" i="2"/>
  <c r="AO1761" i="2"/>
  <c r="AO1760" i="2"/>
  <c r="AO1759" i="2"/>
  <c r="AO1758" i="2"/>
  <c r="AO1757" i="2"/>
  <c r="AO1756" i="2"/>
  <c r="AO1755" i="2"/>
  <c r="AO1754" i="2"/>
  <c r="AO1753" i="2"/>
  <c r="AO1752" i="2"/>
  <c r="AO1751" i="2"/>
  <c r="AO1750" i="2"/>
  <c r="AO1749" i="2"/>
  <c r="AO1748" i="2"/>
  <c r="AO1747" i="2"/>
  <c r="AO1746" i="2"/>
  <c r="AO1745" i="2"/>
  <c r="AO1744" i="2"/>
  <c r="AO1743" i="2"/>
  <c r="AO1742" i="2"/>
  <c r="AO1741" i="2"/>
  <c r="AO1740" i="2"/>
  <c r="AO1739" i="2"/>
  <c r="AO1738" i="2"/>
  <c r="AO1737" i="2"/>
  <c r="AO1736" i="2"/>
  <c r="AO1735" i="2"/>
  <c r="AO1734" i="2"/>
  <c r="AO1733" i="2"/>
  <c r="AO1732" i="2"/>
  <c r="AO1731" i="2"/>
  <c r="AO1730" i="2"/>
  <c r="AO1729" i="2"/>
  <c r="AO1728" i="2"/>
  <c r="AO1727" i="2"/>
  <c r="AO1726" i="2"/>
  <c r="AO1725" i="2"/>
  <c r="AO1724" i="2"/>
  <c r="AO1723" i="2"/>
  <c r="AO1722" i="2"/>
  <c r="AO1721" i="2"/>
  <c r="AO1720" i="2"/>
  <c r="AO1719" i="2"/>
  <c r="AO1718" i="2"/>
  <c r="AO1717" i="2"/>
  <c r="AO1716" i="2"/>
  <c r="AO1715" i="2"/>
  <c r="AO1714" i="2"/>
  <c r="AO1713" i="2"/>
  <c r="AO1712" i="2"/>
  <c r="AO1711" i="2"/>
  <c r="AO1710" i="2"/>
  <c r="AO1709" i="2"/>
  <c r="AO1708" i="2"/>
  <c r="AO1707" i="2"/>
  <c r="AO1706" i="2"/>
  <c r="AO1705" i="2"/>
  <c r="AO1704" i="2"/>
  <c r="AO1703" i="2"/>
  <c r="AO1702" i="2"/>
  <c r="AO1701" i="2"/>
  <c r="AO1700" i="2"/>
  <c r="AO1699" i="2"/>
  <c r="AO1698" i="2"/>
  <c r="AO1697" i="2"/>
  <c r="AO1696" i="2"/>
  <c r="AO1695" i="2"/>
  <c r="AO1694" i="2"/>
  <c r="AO1693" i="2"/>
  <c r="AO1692" i="2"/>
  <c r="AO1691" i="2"/>
  <c r="AO1690" i="2"/>
  <c r="AO1689" i="2"/>
  <c r="AO1688" i="2"/>
  <c r="AO1687" i="2"/>
  <c r="AO1686" i="2"/>
  <c r="AO1685" i="2"/>
  <c r="AO1684" i="2"/>
  <c r="AO1683" i="2"/>
  <c r="AO1682" i="2"/>
  <c r="AO1681" i="2"/>
  <c r="AO1680" i="2"/>
  <c r="AO1679" i="2"/>
  <c r="AO1678" i="2"/>
  <c r="AO1677" i="2"/>
  <c r="AO1676" i="2"/>
  <c r="AO1675" i="2"/>
  <c r="AO1674" i="2"/>
  <c r="AO1673" i="2"/>
  <c r="AO1672" i="2"/>
  <c r="AO1671" i="2"/>
  <c r="AO1670" i="2"/>
  <c r="AO1669" i="2"/>
  <c r="AO1668" i="2"/>
  <c r="AO1667" i="2"/>
  <c r="AO1666" i="2"/>
  <c r="AO1665" i="2"/>
  <c r="AO1664" i="2"/>
  <c r="AO1663" i="2"/>
  <c r="AO1662" i="2"/>
  <c r="AO1661" i="2"/>
  <c r="AO1660" i="2"/>
  <c r="AO1659" i="2"/>
  <c r="AO1658" i="2"/>
  <c r="AO1657" i="2"/>
  <c r="AO1656" i="2"/>
  <c r="AO1655" i="2"/>
  <c r="AO1654" i="2"/>
  <c r="AO1653" i="2"/>
  <c r="AO1652" i="2"/>
  <c r="AO1651" i="2"/>
  <c r="AO1650" i="2"/>
  <c r="AO1649" i="2"/>
  <c r="AO1648" i="2"/>
  <c r="AO1647" i="2"/>
  <c r="AO1646" i="2"/>
  <c r="AO1645" i="2"/>
  <c r="AO1644" i="2"/>
  <c r="AO1643" i="2"/>
  <c r="AO1642" i="2"/>
  <c r="AO1641" i="2"/>
  <c r="AO1640" i="2"/>
  <c r="AO1639" i="2"/>
  <c r="AO1638" i="2"/>
  <c r="AO1637" i="2"/>
  <c r="AO1636" i="2"/>
  <c r="AO1635" i="2"/>
  <c r="AO1634" i="2"/>
  <c r="AO1633" i="2"/>
  <c r="AO1632" i="2"/>
  <c r="AO1631" i="2"/>
  <c r="AO1630" i="2"/>
  <c r="AO1629" i="2"/>
  <c r="AO1628" i="2"/>
  <c r="AO1627" i="2"/>
  <c r="AO1626" i="2"/>
  <c r="AO1625" i="2"/>
  <c r="AO1624" i="2"/>
  <c r="AO1623" i="2"/>
  <c r="AO1622" i="2"/>
  <c r="AO1621" i="2"/>
  <c r="AO1620" i="2"/>
  <c r="AO1619" i="2"/>
  <c r="AO1618" i="2"/>
  <c r="AO1617" i="2"/>
  <c r="AO1616" i="2"/>
  <c r="AO1615" i="2"/>
  <c r="AO1614" i="2"/>
  <c r="AO1613" i="2"/>
  <c r="AO1612" i="2"/>
  <c r="AO1611" i="2"/>
  <c r="AO1610" i="2"/>
  <c r="AO1609" i="2"/>
  <c r="AO1608" i="2"/>
  <c r="AO1607" i="2"/>
  <c r="AO1606" i="2"/>
  <c r="AO1605" i="2"/>
  <c r="AO1604" i="2"/>
  <c r="AO1603" i="2"/>
  <c r="AO1602" i="2"/>
  <c r="AO1601" i="2"/>
  <c r="AO1600" i="2"/>
  <c r="AO1599" i="2"/>
  <c r="AO1598" i="2"/>
  <c r="AO1597" i="2"/>
  <c r="AO1596" i="2"/>
  <c r="AO1595" i="2"/>
  <c r="AO1594" i="2"/>
  <c r="AO1593" i="2"/>
  <c r="AO1592" i="2"/>
  <c r="AO1591" i="2"/>
  <c r="AO1590" i="2"/>
  <c r="AO1589" i="2"/>
  <c r="AO1588" i="2"/>
  <c r="AO1587" i="2"/>
  <c r="AO1586" i="2"/>
  <c r="AO1585" i="2"/>
  <c r="AO1584" i="2"/>
  <c r="AO1583" i="2"/>
  <c r="AO1582" i="2"/>
  <c r="AO1581" i="2"/>
  <c r="AO1580" i="2"/>
  <c r="AO1579" i="2"/>
  <c r="AO1578" i="2"/>
  <c r="AO1577" i="2"/>
  <c r="AO1576" i="2"/>
  <c r="AO1575" i="2"/>
  <c r="AO1574" i="2"/>
  <c r="AO1573" i="2"/>
  <c r="AO1572" i="2"/>
  <c r="AO1571" i="2"/>
  <c r="AO1570" i="2"/>
  <c r="AO1569" i="2"/>
  <c r="AO1568" i="2"/>
  <c r="AO1567" i="2"/>
  <c r="AO1566" i="2"/>
  <c r="AO1565" i="2"/>
  <c r="AO1564" i="2"/>
  <c r="AO1563" i="2"/>
  <c r="AO1562" i="2"/>
  <c r="AO1561" i="2"/>
  <c r="AO1560" i="2"/>
  <c r="AO1559" i="2"/>
  <c r="AO1558" i="2"/>
  <c r="AO1557" i="2"/>
  <c r="AO1556" i="2"/>
  <c r="AO1555" i="2"/>
  <c r="AO1554" i="2"/>
  <c r="AO1553" i="2"/>
  <c r="AO1552" i="2"/>
  <c r="AO1551" i="2"/>
  <c r="AO1550" i="2"/>
  <c r="AO1549" i="2"/>
  <c r="AO1548" i="2"/>
  <c r="AO1547" i="2"/>
  <c r="AO1546" i="2"/>
  <c r="AO1545" i="2"/>
  <c r="AO1544" i="2"/>
  <c r="AO1543" i="2"/>
  <c r="AO1542" i="2"/>
  <c r="AO1541" i="2"/>
  <c r="AO1540" i="2"/>
  <c r="AO1539" i="2"/>
  <c r="AO1538" i="2"/>
  <c r="AO1537" i="2"/>
  <c r="AO1536" i="2"/>
  <c r="AO1535" i="2"/>
  <c r="AO1534" i="2"/>
  <c r="AO1533" i="2"/>
  <c r="AO1532" i="2"/>
  <c r="AO1531" i="2"/>
  <c r="AO1530" i="2"/>
  <c r="AO1529" i="2"/>
  <c r="AO1528" i="2"/>
  <c r="AO1527" i="2"/>
  <c r="AO1526" i="2"/>
  <c r="AO1525" i="2"/>
  <c r="AO1524" i="2"/>
  <c r="AO1523" i="2"/>
  <c r="AO1522" i="2"/>
  <c r="AO1521" i="2"/>
  <c r="AO1520" i="2"/>
  <c r="AO1519" i="2"/>
  <c r="AO1518" i="2"/>
  <c r="AO1517" i="2"/>
  <c r="AO1516" i="2"/>
  <c r="AO1515" i="2"/>
  <c r="AO1514" i="2"/>
  <c r="AO1513" i="2"/>
  <c r="AO1512" i="2"/>
  <c r="AO1511" i="2"/>
  <c r="AO1510" i="2"/>
  <c r="AO1509" i="2"/>
  <c r="AO1508" i="2"/>
  <c r="AO1507" i="2"/>
  <c r="AO1506" i="2"/>
  <c r="AO1505" i="2"/>
  <c r="AO1504" i="2"/>
  <c r="AO1503" i="2"/>
  <c r="AO1502" i="2"/>
  <c r="AO1501" i="2"/>
  <c r="AO1500" i="2"/>
  <c r="AO1499" i="2"/>
  <c r="AO1498" i="2"/>
  <c r="AO1497" i="2"/>
  <c r="AO1496" i="2"/>
  <c r="AO1495" i="2"/>
  <c r="AO1494" i="2"/>
  <c r="AO1493" i="2"/>
  <c r="AO1492" i="2"/>
  <c r="AO1491" i="2"/>
  <c r="AO1490" i="2"/>
  <c r="AO1489" i="2"/>
  <c r="AO1488" i="2"/>
  <c r="AO1487" i="2"/>
  <c r="AO1486" i="2"/>
  <c r="AO1485" i="2"/>
  <c r="AO1484" i="2"/>
  <c r="AO1483" i="2"/>
  <c r="AO1482" i="2"/>
  <c r="AO1481" i="2"/>
  <c r="AO1480" i="2"/>
  <c r="AO1479" i="2"/>
  <c r="AO1478" i="2"/>
  <c r="AO1477" i="2"/>
  <c r="AO1476" i="2"/>
  <c r="AO1475" i="2"/>
  <c r="AO1474" i="2"/>
  <c r="AO1473" i="2"/>
  <c r="AO1472" i="2"/>
  <c r="AO1471" i="2"/>
  <c r="AO1470" i="2"/>
  <c r="AO1469" i="2"/>
  <c r="AO1468" i="2"/>
  <c r="AO1467" i="2"/>
  <c r="AO1466" i="2"/>
  <c r="AO1465" i="2"/>
  <c r="AO1464" i="2"/>
  <c r="AO1463" i="2"/>
  <c r="AO1462" i="2"/>
  <c r="AO1461" i="2"/>
  <c r="AO1460" i="2"/>
  <c r="AO1459" i="2"/>
  <c r="AO1458" i="2"/>
  <c r="AO1457" i="2"/>
  <c r="AO1456" i="2"/>
  <c r="AO1455" i="2"/>
  <c r="AO1454" i="2"/>
  <c r="AO1453" i="2"/>
  <c r="AO1452" i="2"/>
  <c r="AO1451" i="2"/>
  <c r="AO1450" i="2"/>
  <c r="AO1449" i="2"/>
  <c r="AO1448" i="2"/>
  <c r="AO1447" i="2"/>
  <c r="AO1446" i="2"/>
  <c r="AO1445" i="2"/>
  <c r="AO1444" i="2"/>
  <c r="AO1443" i="2"/>
  <c r="AO1442" i="2"/>
  <c r="AO1441" i="2"/>
  <c r="AO1440" i="2"/>
  <c r="AO1439" i="2"/>
  <c r="AO1438" i="2"/>
  <c r="AO1437" i="2"/>
  <c r="AO1436" i="2"/>
  <c r="AO1435" i="2"/>
  <c r="AO1434" i="2"/>
  <c r="AO1433" i="2"/>
  <c r="AO1432" i="2"/>
  <c r="AO1431" i="2"/>
  <c r="AO1430" i="2"/>
  <c r="AO1429" i="2"/>
  <c r="AO1428" i="2"/>
  <c r="AO1427" i="2"/>
  <c r="AO1426" i="2"/>
  <c r="AO1425" i="2"/>
  <c r="AO1424" i="2"/>
  <c r="AO1423" i="2"/>
  <c r="AO1422" i="2"/>
  <c r="AO1421" i="2"/>
  <c r="AO1420" i="2"/>
  <c r="AO1419" i="2"/>
  <c r="AO1418" i="2"/>
  <c r="AO1417" i="2"/>
  <c r="AO1416" i="2"/>
  <c r="AO1415" i="2"/>
  <c r="AO1414" i="2"/>
  <c r="AO1413" i="2"/>
  <c r="AO1412" i="2"/>
  <c r="AO1411" i="2"/>
  <c r="AO1410" i="2"/>
  <c r="AO1409" i="2"/>
  <c r="AO1408" i="2"/>
  <c r="AO1407" i="2"/>
  <c r="AO1406" i="2"/>
  <c r="AO1405" i="2"/>
  <c r="AO1404" i="2"/>
  <c r="AO1403" i="2"/>
  <c r="AO1402" i="2"/>
  <c r="AO1401" i="2"/>
  <c r="AO1400" i="2"/>
  <c r="AO1399" i="2"/>
  <c r="AO1398" i="2"/>
  <c r="AO1397" i="2"/>
  <c r="AO1396" i="2"/>
  <c r="AO1395" i="2"/>
  <c r="AO1394" i="2"/>
  <c r="AO1393" i="2"/>
  <c r="AO1392" i="2"/>
  <c r="AO1391" i="2"/>
  <c r="AO1390" i="2"/>
  <c r="AO1389" i="2"/>
  <c r="AO1388" i="2"/>
  <c r="AO1387" i="2"/>
  <c r="AO1386" i="2"/>
  <c r="AO1385" i="2"/>
  <c r="AO1384" i="2"/>
  <c r="AO1383" i="2"/>
  <c r="AO1382" i="2"/>
  <c r="AO1381" i="2"/>
  <c r="AO1380" i="2"/>
  <c r="AO1379" i="2"/>
  <c r="AO1378" i="2"/>
  <c r="AO1377" i="2"/>
  <c r="AO1376" i="2"/>
  <c r="AO1375" i="2"/>
  <c r="AO1374" i="2"/>
  <c r="AO1373" i="2"/>
  <c r="AO1372" i="2"/>
  <c r="AO1371" i="2"/>
  <c r="AO1370" i="2"/>
  <c r="AO1369" i="2"/>
  <c r="AO1368" i="2"/>
  <c r="AO1367" i="2"/>
  <c r="AO1366" i="2"/>
  <c r="AO1365" i="2"/>
  <c r="AO1364" i="2"/>
  <c r="AO1363" i="2"/>
  <c r="AO1362" i="2"/>
  <c r="AO1361" i="2"/>
  <c r="AO1360" i="2"/>
  <c r="AO1359" i="2"/>
  <c r="AO1358" i="2"/>
  <c r="AO1357" i="2"/>
  <c r="AO1356" i="2"/>
  <c r="AO1355" i="2"/>
  <c r="AO1354" i="2"/>
  <c r="AO1353" i="2"/>
  <c r="AO1352" i="2"/>
  <c r="AO1351" i="2"/>
  <c r="AO1350" i="2"/>
  <c r="AO1349" i="2"/>
  <c r="AO1348" i="2"/>
  <c r="AO1347" i="2"/>
  <c r="AO1346" i="2"/>
  <c r="AO1345" i="2"/>
  <c r="AO1344" i="2"/>
  <c r="AO1343" i="2"/>
  <c r="AO1342" i="2"/>
  <c r="AO1341" i="2"/>
  <c r="AO1340" i="2"/>
  <c r="AO1339" i="2"/>
  <c r="AO1338" i="2"/>
  <c r="AO1337" i="2"/>
  <c r="AO1336" i="2"/>
  <c r="AO1335" i="2"/>
  <c r="AO1334" i="2"/>
  <c r="AO1333" i="2"/>
  <c r="AO1332" i="2"/>
  <c r="AO1331" i="2"/>
  <c r="AO1330" i="2"/>
  <c r="AO1329" i="2"/>
  <c r="AO1328" i="2"/>
  <c r="AO1327" i="2"/>
  <c r="AO1326" i="2"/>
  <c r="AO1325" i="2"/>
  <c r="AO1324" i="2"/>
  <c r="AO1323" i="2"/>
  <c r="AO1322" i="2"/>
  <c r="AO1321" i="2"/>
  <c r="AO1320" i="2"/>
  <c r="AO1319" i="2"/>
  <c r="AO1318" i="2"/>
  <c r="AO1317" i="2"/>
  <c r="AO1316" i="2"/>
  <c r="AO1315" i="2"/>
  <c r="AO1314" i="2"/>
  <c r="AO1313" i="2"/>
  <c r="AO1312" i="2"/>
  <c r="AO1311" i="2"/>
  <c r="AO1310" i="2"/>
  <c r="AO1309" i="2"/>
  <c r="AO1308" i="2"/>
  <c r="AO1307" i="2"/>
  <c r="AO1306" i="2"/>
  <c r="AO1305" i="2"/>
  <c r="AO1304" i="2"/>
  <c r="AO1303" i="2"/>
  <c r="AO1302" i="2"/>
  <c r="AO1301" i="2"/>
  <c r="AO1300" i="2"/>
  <c r="AO1299" i="2"/>
  <c r="AO1298" i="2"/>
  <c r="AO1297" i="2"/>
  <c r="AO1296" i="2"/>
  <c r="AO1295" i="2"/>
  <c r="AO1294" i="2"/>
  <c r="AO1293" i="2"/>
  <c r="AO1292" i="2"/>
  <c r="AO1291" i="2"/>
  <c r="AO1290" i="2"/>
  <c r="AO1289" i="2"/>
  <c r="AO1288" i="2"/>
  <c r="AO1287" i="2"/>
  <c r="AO1286" i="2"/>
  <c r="AO1285" i="2"/>
  <c r="AO1284" i="2"/>
  <c r="AO1283" i="2"/>
  <c r="AO1282" i="2"/>
  <c r="AO1281" i="2"/>
  <c r="AO1280" i="2"/>
  <c r="AO1279" i="2"/>
  <c r="AO1278" i="2"/>
  <c r="AO1277" i="2"/>
  <c r="AO1276" i="2"/>
  <c r="AO1275" i="2"/>
  <c r="AO1274" i="2"/>
  <c r="AO1273" i="2"/>
  <c r="AO1272" i="2"/>
  <c r="AO1271" i="2"/>
  <c r="AO1270" i="2"/>
  <c r="AO1269" i="2"/>
  <c r="AO1268" i="2"/>
  <c r="AO1267" i="2"/>
  <c r="AO1266" i="2"/>
  <c r="AO1265" i="2"/>
  <c r="AO1264" i="2"/>
  <c r="AO1263" i="2"/>
  <c r="AO1262" i="2"/>
  <c r="AO1261" i="2"/>
  <c r="AO1260" i="2"/>
  <c r="AO1259" i="2"/>
  <c r="AO1258" i="2"/>
  <c r="AO1257" i="2"/>
  <c r="AO1256" i="2"/>
  <c r="AO1255" i="2"/>
  <c r="AO1254" i="2"/>
  <c r="AO1253" i="2"/>
  <c r="AO1252" i="2"/>
  <c r="AO1251" i="2"/>
  <c r="AO1250" i="2"/>
  <c r="AO1249" i="2"/>
  <c r="AO1248" i="2"/>
  <c r="AO1247" i="2"/>
  <c r="AO1246" i="2"/>
  <c r="AO1245" i="2"/>
  <c r="AO1244" i="2"/>
  <c r="AO1243" i="2"/>
  <c r="AO1242" i="2"/>
  <c r="AO1241" i="2"/>
  <c r="AO1240" i="2"/>
  <c r="AO1239" i="2"/>
  <c r="AO1238" i="2"/>
  <c r="AO1237" i="2"/>
  <c r="AO1236" i="2"/>
  <c r="AO1235" i="2"/>
  <c r="AO1234" i="2"/>
  <c r="AO1233" i="2"/>
  <c r="AO1232" i="2"/>
  <c r="AO1231" i="2"/>
  <c r="AO1230" i="2"/>
  <c r="AO1229" i="2"/>
  <c r="AO1228" i="2"/>
  <c r="AO1227" i="2"/>
  <c r="AO1226" i="2"/>
  <c r="AO1225" i="2"/>
  <c r="AO1224" i="2"/>
  <c r="AO1223" i="2"/>
  <c r="AO1222" i="2"/>
  <c r="AO1221" i="2"/>
  <c r="AO1220" i="2"/>
  <c r="AO1219" i="2"/>
  <c r="AO1218" i="2"/>
  <c r="AO1217" i="2"/>
  <c r="AO1216" i="2"/>
  <c r="AO1215" i="2"/>
  <c r="AO1214" i="2"/>
  <c r="AO1213" i="2"/>
  <c r="AO1212" i="2"/>
  <c r="AO1211" i="2"/>
  <c r="AO1210" i="2"/>
  <c r="AO1209" i="2"/>
  <c r="AO1208" i="2"/>
  <c r="AO1207" i="2"/>
  <c r="AO1206" i="2"/>
  <c r="AO1205" i="2"/>
  <c r="AO1204" i="2"/>
  <c r="AO1203" i="2"/>
  <c r="AO1202" i="2"/>
  <c r="AO1201" i="2"/>
  <c r="AO1200" i="2"/>
  <c r="AO1199" i="2"/>
  <c r="AO1198" i="2"/>
  <c r="AO1197" i="2"/>
  <c r="AO1196" i="2"/>
  <c r="AO1195" i="2"/>
  <c r="AO1194" i="2"/>
  <c r="AO1193" i="2"/>
  <c r="AO1192" i="2"/>
  <c r="AO1191" i="2"/>
  <c r="AO1190" i="2"/>
  <c r="AO1189" i="2"/>
  <c r="AO1188" i="2"/>
  <c r="AO1187" i="2"/>
  <c r="AO1186" i="2"/>
  <c r="AO1185" i="2"/>
  <c r="AO1184" i="2"/>
  <c r="AO1183" i="2"/>
  <c r="AO1182" i="2"/>
  <c r="AO1181" i="2"/>
  <c r="AO1180" i="2"/>
  <c r="AO1179" i="2"/>
  <c r="AO1178" i="2"/>
  <c r="AO1177" i="2"/>
  <c r="AO1176" i="2"/>
  <c r="AO1175" i="2"/>
  <c r="AO1174" i="2"/>
  <c r="AO1173" i="2"/>
  <c r="AO1172" i="2"/>
  <c r="AO1171" i="2"/>
  <c r="AO1170" i="2"/>
  <c r="AO1169" i="2"/>
  <c r="AO1168" i="2"/>
  <c r="AO1167" i="2"/>
  <c r="AO1166" i="2"/>
  <c r="AO1165" i="2"/>
  <c r="AO1164" i="2"/>
  <c r="AO1163" i="2"/>
  <c r="AO1162" i="2"/>
  <c r="AO1161" i="2"/>
  <c r="AO1160" i="2"/>
  <c r="AO1159" i="2"/>
  <c r="AO1158" i="2"/>
  <c r="AO1157" i="2"/>
  <c r="AO1156" i="2"/>
  <c r="AO1155" i="2"/>
  <c r="AO1154" i="2"/>
  <c r="AO1153" i="2"/>
  <c r="AO1152" i="2"/>
  <c r="AO1151" i="2"/>
  <c r="AO1150" i="2"/>
  <c r="AO1149" i="2"/>
  <c r="AO1148" i="2"/>
  <c r="AO1147" i="2"/>
  <c r="AO1146" i="2"/>
  <c r="AO1145" i="2"/>
  <c r="AO1144" i="2"/>
  <c r="AO1143" i="2"/>
  <c r="AO1142" i="2"/>
  <c r="AO1141" i="2"/>
  <c r="AO1140" i="2"/>
  <c r="AO1139" i="2"/>
  <c r="AO1138" i="2"/>
  <c r="AO1137" i="2"/>
  <c r="AO1136" i="2"/>
  <c r="AO1135" i="2"/>
  <c r="AO1134" i="2"/>
  <c r="AO1133" i="2"/>
  <c r="AO1132" i="2"/>
  <c r="AO1131" i="2"/>
  <c r="AO1130" i="2"/>
  <c r="AO1129" i="2"/>
  <c r="AO1128" i="2"/>
  <c r="AO1127" i="2"/>
  <c r="AO1126" i="2"/>
  <c r="AO1125" i="2"/>
  <c r="AO1124" i="2"/>
  <c r="AO1123" i="2"/>
  <c r="AO1122" i="2"/>
  <c r="AO1121" i="2"/>
  <c r="AO1120" i="2"/>
  <c r="AO1119" i="2"/>
  <c r="AO1118" i="2"/>
  <c r="AO1117" i="2"/>
  <c r="AO1116" i="2"/>
  <c r="AO1115" i="2"/>
  <c r="AO1114" i="2"/>
  <c r="AO1113" i="2"/>
  <c r="AO1112" i="2"/>
  <c r="AO1111" i="2"/>
  <c r="AO1110" i="2"/>
  <c r="AO1109" i="2"/>
  <c r="AO1108" i="2"/>
  <c r="AO1107" i="2"/>
  <c r="AO1106" i="2"/>
  <c r="AO1105" i="2"/>
  <c r="AO1104" i="2"/>
  <c r="AO1103" i="2"/>
  <c r="AO1102" i="2"/>
  <c r="AO1101" i="2"/>
  <c r="AO1100" i="2"/>
  <c r="AO1099" i="2"/>
  <c r="AO1098" i="2"/>
  <c r="AO1097" i="2"/>
  <c r="AO1096" i="2"/>
  <c r="AO1095" i="2"/>
  <c r="AO1094" i="2"/>
  <c r="AO1093" i="2"/>
  <c r="AO1092" i="2"/>
  <c r="AO1091" i="2"/>
  <c r="AO1090" i="2"/>
  <c r="AO1089" i="2"/>
  <c r="AO1088" i="2"/>
  <c r="AO1087" i="2"/>
  <c r="AO1086" i="2"/>
  <c r="AO1085" i="2"/>
  <c r="AO1084" i="2"/>
  <c r="AO1083" i="2"/>
  <c r="AO1082" i="2"/>
  <c r="AO1081" i="2"/>
  <c r="AO1080" i="2"/>
  <c r="AO1079" i="2"/>
  <c r="AO1078" i="2"/>
  <c r="AO1077" i="2"/>
  <c r="AO1076" i="2"/>
  <c r="AO1075" i="2"/>
  <c r="AO1074" i="2"/>
  <c r="AO1073" i="2"/>
  <c r="AO1072" i="2"/>
  <c r="AO1071" i="2"/>
  <c r="AO1070" i="2"/>
  <c r="AO1069" i="2"/>
  <c r="AO1068" i="2"/>
  <c r="AO1067" i="2"/>
  <c r="AO1066" i="2"/>
  <c r="AO1065" i="2"/>
  <c r="AO1064" i="2"/>
  <c r="AO1063" i="2"/>
  <c r="AO1062" i="2"/>
  <c r="AO1061" i="2"/>
  <c r="AO1060" i="2"/>
  <c r="AO1059" i="2"/>
  <c r="AO1058" i="2"/>
  <c r="AO1057" i="2"/>
  <c r="AO1056" i="2"/>
  <c r="AO1055" i="2"/>
  <c r="AO1054" i="2"/>
  <c r="AO1053" i="2"/>
  <c r="AO1052" i="2"/>
  <c r="AO1051" i="2"/>
  <c r="AO1050" i="2"/>
  <c r="AO1049" i="2"/>
  <c r="AO1048" i="2"/>
  <c r="AO1047" i="2"/>
  <c r="AO1046" i="2"/>
  <c r="AO1045" i="2"/>
  <c r="AO1044" i="2"/>
  <c r="AO1043" i="2"/>
  <c r="AO1042" i="2"/>
  <c r="AO1041" i="2"/>
  <c r="AO1040" i="2"/>
  <c r="AO1039" i="2"/>
  <c r="AO1038" i="2"/>
  <c r="AO1037" i="2"/>
  <c r="AO1036" i="2"/>
  <c r="AO1035" i="2"/>
  <c r="AO1034" i="2"/>
  <c r="AO1033" i="2"/>
  <c r="AO1032" i="2"/>
  <c r="AO1031" i="2"/>
  <c r="AO1030" i="2"/>
  <c r="AO1029" i="2"/>
  <c r="AO1028" i="2"/>
  <c r="AO1027" i="2"/>
  <c r="AO1026" i="2"/>
  <c r="AO1025" i="2"/>
  <c r="AO1024" i="2"/>
  <c r="AO1023" i="2"/>
  <c r="AO1022" i="2"/>
  <c r="AO1021" i="2"/>
  <c r="AO1020" i="2"/>
  <c r="AO1019" i="2"/>
  <c r="AO1018" i="2"/>
  <c r="AO1017" i="2"/>
  <c r="AO1016" i="2"/>
  <c r="AO1015" i="2"/>
  <c r="AO1014" i="2"/>
  <c r="AO1013" i="2"/>
  <c r="AO1012" i="2"/>
  <c r="AO1011" i="2"/>
  <c r="AO1010" i="2"/>
  <c r="AO1009" i="2"/>
  <c r="AO1008" i="2"/>
  <c r="AO1007" i="2"/>
  <c r="AO1006" i="2"/>
  <c r="AO1005" i="2"/>
  <c r="AO1004" i="2"/>
  <c r="AO1003" i="2"/>
  <c r="AO1002" i="2"/>
  <c r="AO1001" i="2"/>
  <c r="AO1000" i="2"/>
  <c r="AO999" i="2"/>
  <c r="AO998" i="2"/>
  <c r="AO997" i="2"/>
  <c r="AO996" i="2"/>
  <c r="AO995" i="2"/>
  <c r="AO994" i="2"/>
  <c r="AO993" i="2"/>
  <c r="AO992" i="2"/>
  <c r="AO991" i="2"/>
  <c r="AO990" i="2"/>
  <c r="AO989" i="2"/>
  <c r="AO988" i="2"/>
  <c r="AO987" i="2"/>
  <c r="AO986" i="2"/>
  <c r="AO985" i="2"/>
  <c r="AO984" i="2"/>
  <c r="AO983" i="2"/>
  <c r="AO982" i="2"/>
  <c r="AO981" i="2"/>
  <c r="AO980" i="2"/>
  <c r="AO979" i="2"/>
  <c r="AO978" i="2"/>
  <c r="AO977" i="2"/>
  <c r="AO976" i="2"/>
  <c r="AO975" i="2"/>
  <c r="AO974" i="2"/>
  <c r="AO973" i="2"/>
  <c r="AO972" i="2"/>
  <c r="AO971" i="2"/>
  <c r="AO970" i="2"/>
  <c r="AO969" i="2"/>
  <c r="AO968" i="2"/>
  <c r="AO967" i="2"/>
  <c r="AO966" i="2"/>
  <c r="AO965" i="2"/>
  <c r="AO964" i="2"/>
  <c r="AO963" i="2"/>
  <c r="AO962" i="2"/>
  <c r="AO961" i="2"/>
  <c r="AO960" i="2"/>
  <c r="AO959" i="2"/>
  <c r="AO958" i="2"/>
  <c r="AO957" i="2"/>
  <c r="AO956" i="2"/>
  <c r="AO955" i="2"/>
  <c r="AO954" i="2"/>
  <c r="AO953" i="2"/>
  <c r="AO952" i="2"/>
  <c r="AO951" i="2"/>
  <c r="AO950" i="2"/>
  <c r="AO949" i="2"/>
  <c r="AO948" i="2"/>
  <c r="AO947" i="2"/>
  <c r="AO946" i="2"/>
  <c r="AO945" i="2"/>
  <c r="AO944" i="2"/>
  <c r="AO943" i="2"/>
  <c r="AO942" i="2"/>
  <c r="AO941" i="2"/>
  <c r="AO940" i="2"/>
  <c r="AO939" i="2"/>
  <c r="AO938" i="2"/>
  <c r="AO937" i="2"/>
  <c r="AO936" i="2"/>
  <c r="AO935" i="2"/>
  <c r="AO934" i="2"/>
  <c r="AO933" i="2"/>
  <c r="AO932" i="2"/>
  <c r="AO931" i="2"/>
  <c r="AO930" i="2"/>
  <c r="AO929" i="2"/>
  <c r="AO928" i="2"/>
  <c r="AO927" i="2"/>
  <c r="AO926" i="2"/>
  <c r="AO925" i="2"/>
  <c r="AO924" i="2"/>
  <c r="AO923" i="2"/>
  <c r="AO922" i="2"/>
  <c r="AO921" i="2"/>
  <c r="AO920" i="2"/>
  <c r="AO919" i="2"/>
  <c r="AO918" i="2"/>
  <c r="AO917" i="2"/>
  <c r="AO916" i="2"/>
  <c r="AO915" i="2"/>
  <c r="AO914" i="2"/>
  <c r="AO913" i="2"/>
  <c r="AO912" i="2"/>
  <c r="AO911" i="2"/>
  <c r="AO910" i="2"/>
  <c r="AO909" i="2"/>
  <c r="AO908" i="2"/>
  <c r="AO907" i="2"/>
  <c r="AO906" i="2"/>
  <c r="AO905" i="2"/>
  <c r="AO904" i="2"/>
  <c r="AO903" i="2"/>
  <c r="AO902" i="2"/>
  <c r="AO901" i="2"/>
  <c r="AO900" i="2"/>
  <c r="AO899" i="2"/>
  <c r="AO898" i="2"/>
  <c r="AO897" i="2"/>
  <c r="AO896" i="2"/>
  <c r="AO895" i="2"/>
  <c r="AO894" i="2"/>
  <c r="AO893" i="2"/>
  <c r="AO892" i="2"/>
  <c r="AO891" i="2"/>
  <c r="AO890" i="2"/>
  <c r="AO889" i="2"/>
  <c r="AO888" i="2"/>
  <c r="AO887" i="2"/>
  <c r="AO886" i="2"/>
  <c r="AO885" i="2"/>
  <c r="AO884" i="2"/>
  <c r="AO883" i="2"/>
  <c r="AO882" i="2"/>
  <c r="AO881" i="2"/>
  <c r="AO880" i="2"/>
  <c r="AO879" i="2"/>
  <c r="AO878" i="2"/>
  <c r="AO877" i="2"/>
  <c r="AO876" i="2"/>
  <c r="AO875" i="2"/>
  <c r="AO874" i="2"/>
  <c r="AO873" i="2"/>
  <c r="AO872" i="2"/>
  <c r="AO871" i="2"/>
  <c r="AO870" i="2"/>
  <c r="AO869" i="2"/>
  <c r="AO868" i="2"/>
  <c r="AO867" i="2"/>
  <c r="AO866" i="2"/>
  <c r="AO865" i="2"/>
  <c r="AO864" i="2"/>
  <c r="AO863" i="2"/>
  <c r="AO862" i="2"/>
  <c r="AO861" i="2"/>
  <c r="AO860" i="2"/>
  <c r="AO859" i="2"/>
  <c r="AO858" i="2"/>
  <c r="AO857" i="2"/>
  <c r="AO856" i="2"/>
  <c r="AO855" i="2"/>
  <c r="AO854" i="2"/>
  <c r="AO853" i="2"/>
  <c r="AO852" i="2"/>
  <c r="AO851" i="2"/>
  <c r="AO850" i="2"/>
  <c r="AO849" i="2"/>
  <c r="AO848" i="2"/>
  <c r="AO847" i="2"/>
  <c r="AO846" i="2"/>
  <c r="AO845" i="2"/>
  <c r="AO844" i="2"/>
  <c r="AO843" i="2"/>
  <c r="AO842" i="2"/>
  <c r="AO841" i="2"/>
  <c r="AO840" i="2"/>
  <c r="AO839" i="2"/>
  <c r="AO838" i="2"/>
  <c r="AO837" i="2"/>
  <c r="AO836" i="2"/>
  <c r="AO835" i="2"/>
  <c r="AO834" i="2"/>
  <c r="AO833" i="2"/>
  <c r="AO832" i="2"/>
  <c r="AO831" i="2"/>
  <c r="AO830" i="2"/>
  <c r="AO829" i="2"/>
  <c r="AO828" i="2"/>
  <c r="AO827" i="2"/>
  <c r="AO826" i="2"/>
  <c r="AO825" i="2"/>
  <c r="AO824" i="2"/>
  <c r="AO823" i="2"/>
  <c r="AO822" i="2"/>
  <c r="AO821" i="2"/>
  <c r="AO820" i="2"/>
  <c r="AO819" i="2"/>
  <c r="AO818" i="2"/>
  <c r="AO817" i="2"/>
  <c r="AO816" i="2"/>
  <c r="AO815" i="2"/>
  <c r="AO814" i="2"/>
  <c r="AO813" i="2"/>
  <c r="AO812" i="2"/>
  <c r="AO811" i="2"/>
  <c r="AO810" i="2"/>
  <c r="AO809" i="2"/>
  <c r="AO808" i="2"/>
  <c r="AO807" i="2"/>
  <c r="AO806" i="2"/>
  <c r="AO805" i="2"/>
  <c r="AO804" i="2"/>
  <c r="AO803" i="2"/>
  <c r="AO802" i="2"/>
  <c r="AO801" i="2"/>
  <c r="AO800" i="2"/>
  <c r="AO799" i="2"/>
  <c r="AO798" i="2"/>
  <c r="AO797" i="2"/>
  <c r="AO796" i="2"/>
  <c r="AO795" i="2"/>
  <c r="AO794" i="2"/>
  <c r="AO793" i="2"/>
  <c r="AO792" i="2"/>
  <c r="AO791" i="2"/>
  <c r="AO790" i="2"/>
  <c r="AO789" i="2"/>
  <c r="AO788" i="2"/>
  <c r="AO787" i="2"/>
  <c r="AO786" i="2"/>
  <c r="AO785" i="2"/>
  <c r="AO784" i="2"/>
  <c r="AO783" i="2"/>
  <c r="AO782" i="2"/>
  <c r="AO781" i="2"/>
  <c r="AO780" i="2"/>
  <c r="AO779" i="2"/>
  <c r="AO778" i="2"/>
  <c r="AO777" i="2"/>
  <c r="AO776" i="2"/>
  <c r="AO775" i="2"/>
  <c r="AO774" i="2"/>
  <c r="AO773" i="2"/>
  <c r="AO772" i="2"/>
  <c r="AO771" i="2"/>
  <c r="AO770" i="2"/>
  <c r="AO769" i="2"/>
  <c r="AO768" i="2"/>
  <c r="AO767" i="2"/>
  <c r="AO766" i="2"/>
  <c r="AO765" i="2"/>
  <c r="AO764" i="2"/>
  <c r="AO763" i="2"/>
  <c r="AO762" i="2"/>
  <c r="AO761" i="2"/>
  <c r="AO760" i="2"/>
  <c r="AO759" i="2"/>
  <c r="AO758" i="2"/>
  <c r="AO757" i="2"/>
  <c r="AO756" i="2"/>
  <c r="AO755" i="2"/>
  <c r="AO754" i="2"/>
  <c r="AO753" i="2"/>
  <c r="AO752" i="2"/>
  <c r="AO751" i="2"/>
  <c r="AO750" i="2"/>
  <c r="AO749" i="2"/>
  <c r="AO748" i="2"/>
  <c r="AO747" i="2"/>
  <c r="AO746" i="2"/>
  <c r="AO745" i="2"/>
  <c r="AO744" i="2"/>
  <c r="AO743" i="2"/>
  <c r="AO742" i="2"/>
  <c r="AO741" i="2"/>
  <c r="AO740" i="2"/>
  <c r="AO739" i="2"/>
  <c r="AO738" i="2"/>
  <c r="AO737" i="2"/>
  <c r="AO736" i="2"/>
  <c r="AO735" i="2"/>
  <c r="AO734" i="2"/>
  <c r="AO733" i="2"/>
  <c r="AO732" i="2"/>
  <c r="AO731" i="2"/>
  <c r="AO730" i="2"/>
  <c r="AO729" i="2"/>
  <c r="AO728" i="2"/>
  <c r="AO727" i="2"/>
  <c r="AO726" i="2"/>
  <c r="AO725" i="2"/>
  <c r="AO724" i="2"/>
  <c r="AO723" i="2"/>
  <c r="AO722" i="2"/>
  <c r="AO721" i="2"/>
  <c r="AO720" i="2"/>
  <c r="AO719" i="2"/>
  <c r="AO718" i="2"/>
  <c r="AO717" i="2"/>
  <c r="AO716" i="2"/>
  <c r="AO715" i="2"/>
  <c r="AO714" i="2"/>
  <c r="AO713" i="2"/>
  <c r="AO712" i="2"/>
  <c r="AO711" i="2"/>
  <c r="AO710" i="2"/>
  <c r="AO709" i="2"/>
  <c r="AO708" i="2"/>
  <c r="AO707" i="2"/>
  <c r="AO706" i="2"/>
  <c r="AO705" i="2"/>
  <c r="AO704" i="2"/>
  <c r="AO703" i="2"/>
  <c r="AO702" i="2"/>
  <c r="AO701" i="2"/>
  <c r="AO700" i="2"/>
  <c r="AO699" i="2"/>
  <c r="AO698" i="2"/>
  <c r="AO697" i="2"/>
  <c r="AO696" i="2"/>
  <c r="AO695" i="2"/>
  <c r="AO694" i="2"/>
  <c r="AO693" i="2"/>
  <c r="AO692" i="2"/>
  <c r="AO691" i="2"/>
  <c r="AO690" i="2"/>
  <c r="AO689" i="2"/>
  <c r="AO688" i="2"/>
  <c r="AO687" i="2"/>
  <c r="AO686" i="2"/>
  <c r="AO685" i="2"/>
  <c r="AO684" i="2"/>
  <c r="AO683" i="2"/>
  <c r="AO682" i="2"/>
  <c r="AO681" i="2"/>
  <c r="AO680" i="2"/>
  <c r="AO679" i="2"/>
  <c r="AO678" i="2"/>
  <c r="AO677" i="2"/>
  <c r="AO676" i="2"/>
  <c r="AO675" i="2"/>
  <c r="AO674" i="2"/>
  <c r="AO673" i="2"/>
  <c r="AO672" i="2"/>
  <c r="AO671" i="2"/>
  <c r="AO670" i="2"/>
  <c r="AO669" i="2"/>
  <c r="AO668" i="2"/>
  <c r="AO667" i="2"/>
  <c r="AO666" i="2"/>
  <c r="AO665" i="2"/>
  <c r="AO664" i="2"/>
  <c r="AO663" i="2"/>
  <c r="AO662" i="2"/>
  <c r="AO661" i="2"/>
  <c r="AO660" i="2"/>
  <c r="AO659" i="2"/>
  <c r="AO658" i="2"/>
  <c r="AO657" i="2"/>
  <c r="AO656" i="2"/>
  <c r="AO655" i="2"/>
  <c r="AO654" i="2"/>
  <c r="AO653" i="2"/>
  <c r="AO652" i="2"/>
  <c r="AO651" i="2"/>
  <c r="AO650" i="2"/>
  <c r="AO649" i="2"/>
  <c r="AO648" i="2"/>
  <c r="AO647" i="2"/>
  <c r="AO646" i="2"/>
  <c r="AO645" i="2"/>
  <c r="AO644" i="2"/>
  <c r="AO643" i="2"/>
  <c r="AO642" i="2"/>
  <c r="AO641" i="2"/>
  <c r="AO640" i="2"/>
  <c r="AO639" i="2"/>
  <c r="AO638" i="2"/>
  <c r="AO637" i="2"/>
  <c r="AO636" i="2"/>
  <c r="AO635" i="2"/>
  <c r="AO634" i="2"/>
  <c r="AO633" i="2"/>
  <c r="AO632" i="2"/>
  <c r="AO631" i="2"/>
  <c r="AO630" i="2"/>
  <c r="AO629" i="2"/>
  <c r="AO628" i="2"/>
  <c r="AO627" i="2"/>
  <c r="AO626" i="2"/>
  <c r="AO625" i="2"/>
  <c r="AO624" i="2"/>
  <c r="AO623" i="2"/>
  <c r="AO622" i="2"/>
  <c r="AO621" i="2"/>
  <c r="AO620" i="2"/>
  <c r="AO619" i="2"/>
  <c r="AO618" i="2"/>
  <c r="AO617" i="2"/>
  <c r="AO616" i="2"/>
  <c r="AO615" i="2"/>
  <c r="AO614" i="2"/>
  <c r="AO613" i="2"/>
  <c r="AO612" i="2"/>
  <c r="AO611" i="2"/>
  <c r="AO610" i="2"/>
  <c r="AO609" i="2"/>
  <c r="AO608" i="2"/>
  <c r="AO607" i="2"/>
  <c r="AO606" i="2"/>
  <c r="AO605" i="2"/>
  <c r="AO604" i="2"/>
  <c r="AO603" i="2"/>
  <c r="AO602" i="2"/>
  <c r="AO601" i="2"/>
  <c r="AO600" i="2"/>
  <c r="AO599" i="2"/>
  <c r="AO598" i="2"/>
  <c r="AO597" i="2"/>
  <c r="AO596" i="2"/>
  <c r="AO595" i="2"/>
  <c r="AO594" i="2"/>
  <c r="AO593" i="2"/>
  <c r="AO592" i="2"/>
  <c r="AO591" i="2"/>
  <c r="AO590" i="2"/>
  <c r="AO589" i="2"/>
  <c r="AO588" i="2"/>
  <c r="AO587" i="2"/>
  <c r="AO586" i="2"/>
  <c r="AO585" i="2"/>
  <c r="AO584" i="2"/>
  <c r="AO583" i="2"/>
  <c r="AO582" i="2"/>
  <c r="AO581" i="2"/>
  <c r="AO580" i="2"/>
  <c r="AO579" i="2"/>
  <c r="AO578" i="2"/>
  <c r="AO577" i="2"/>
  <c r="AO576" i="2"/>
  <c r="AO575" i="2"/>
  <c r="AO574" i="2"/>
  <c r="AO573" i="2"/>
  <c r="AO572" i="2"/>
  <c r="AO571" i="2"/>
  <c r="AO570" i="2"/>
  <c r="AO569" i="2"/>
  <c r="AO568" i="2"/>
  <c r="AO567" i="2"/>
  <c r="AO566" i="2"/>
  <c r="AO565" i="2"/>
  <c r="AO564" i="2"/>
  <c r="AO563" i="2"/>
  <c r="AO562" i="2"/>
  <c r="AO561" i="2"/>
  <c r="AO560" i="2"/>
  <c r="AO559" i="2"/>
  <c r="AO558" i="2"/>
  <c r="AO557" i="2"/>
  <c r="AO556" i="2"/>
  <c r="AO555" i="2"/>
  <c r="AO554" i="2"/>
  <c r="AO553" i="2"/>
  <c r="AO552" i="2"/>
  <c r="AO551" i="2"/>
  <c r="AO550" i="2"/>
  <c r="AO549" i="2"/>
  <c r="AO548" i="2"/>
  <c r="AO547" i="2"/>
  <c r="AO546" i="2"/>
  <c r="AO545" i="2"/>
  <c r="AO544" i="2"/>
  <c r="AO543" i="2"/>
  <c r="AO542" i="2"/>
  <c r="AO541" i="2"/>
  <c r="AO540" i="2"/>
  <c r="AO539" i="2"/>
  <c r="AO538" i="2"/>
  <c r="AO537" i="2"/>
  <c r="AO536" i="2"/>
  <c r="AO535" i="2"/>
  <c r="AO534" i="2"/>
  <c r="AO533" i="2"/>
  <c r="AO532" i="2"/>
  <c r="AO531" i="2"/>
  <c r="AO530" i="2"/>
  <c r="AO529" i="2"/>
  <c r="AO528" i="2"/>
  <c r="AO527" i="2"/>
  <c r="AO526" i="2"/>
  <c r="AO525" i="2"/>
  <c r="AO524" i="2"/>
  <c r="AO523" i="2"/>
  <c r="AO522" i="2"/>
  <c r="AO521" i="2"/>
  <c r="AO520" i="2"/>
  <c r="AO519" i="2"/>
  <c r="AO518" i="2"/>
  <c r="AO517" i="2"/>
  <c r="AO516" i="2"/>
  <c r="AO515" i="2"/>
  <c r="AO514" i="2"/>
  <c r="AO513" i="2"/>
  <c r="AO512" i="2"/>
  <c r="AO511" i="2"/>
  <c r="AO510" i="2"/>
  <c r="AO509" i="2"/>
  <c r="AO508" i="2"/>
  <c r="AO507" i="2"/>
  <c r="AO506" i="2"/>
  <c r="AO505" i="2"/>
  <c r="AO504" i="2"/>
  <c r="AO503" i="2"/>
  <c r="AO502" i="2"/>
  <c r="AO501" i="2"/>
  <c r="AO500" i="2"/>
  <c r="AO499" i="2"/>
  <c r="AO498" i="2"/>
  <c r="AO497" i="2"/>
  <c r="AO496" i="2"/>
  <c r="AO495" i="2"/>
  <c r="AO494" i="2"/>
  <c r="AO493" i="2"/>
  <c r="AO492" i="2"/>
  <c r="AO491" i="2"/>
  <c r="AO490" i="2"/>
  <c r="AO489" i="2"/>
  <c r="AO488" i="2"/>
  <c r="AO487" i="2"/>
  <c r="AO486" i="2"/>
  <c r="AO485" i="2"/>
  <c r="AO484" i="2"/>
  <c r="AO483" i="2"/>
  <c r="AO482" i="2"/>
  <c r="AO481" i="2"/>
  <c r="AO480" i="2"/>
  <c r="AO479" i="2"/>
  <c r="AO478" i="2"/>
  <c r="AO477" i="2"/>
  <c r="AO476" i="2"/>
  <c r="AO475" i="2"/>
  <c r="AO474" i="2"/>
  <c r="AO473" i="2"/>
  <c r="AO472" i="2"/>
  <c r="AO471" i="2"/>
  <c r="AO470" i="2"/>
  <c r="AO469" i="2"/>
  <c r="AO468" i="2"/>
  <c r="AO467" i="2"/>
  <c r="AO466" i="2"/>
  <c r="AO465" i="2"/>
  <c r="AO464" i="2"/>
  <c r="AO463" i="2"/>
  <c r="AO462" i="2"/>
  <c r="AO461" i="2"/>
  <c r="AO460" i="2"/>
  <c r="AO459" i="2"/>
  <c r="AO458" i="2"/>
  <c r="AO457" i="2"/>
  <c r="AO456" i="2"/>
  <c r="AO455" i="2"/>
  <c r="AO454" i="2"/>
  <c r="AO453" i="2"/>
  <c r="AO452" i="2"/>
  <c r="AO451" i="2"/>
  <c r="AO450" i="2"/>
  <c r="AO449" i="2"/>
  <c r="AO448" i="2"/>
  <c r="AO447" i="2"/>
  <c r="AO446" i="2"/>
  <c r="AO445" i="2"/>
  <c r="AO444" i="2"/>
  <c r="AO443" i="2"/>
  <c r="AO442" i="2"/>
  <c r="AO441" i="2"/>
  <c r="AO440" i="2"/>
  <c r="AO439" i="2"/>
  <c r="AO438" i="2"/>
  <c r="AO437" i="2"/>
  <c r="AO436" i="2"/>
  <c r="AO435" i="2"/>
  <c r="AO434" i="2"/>
  <c r="AO433" i="2"/>
  <c r="AO432" i="2"/>
  <c r="AO431" i="2"/>
  <c r="AO430" i="2"/>
  <c r="AO429" i="2"/>
  <c r="AO428" i="2"/>
  <c r="AO427" i="2"/>
  <c r="AO426" i="2"/>
  <c r="AO425" i="2"/>
  <c r="AO424" i="2"/>
  <c r="AO423" i="2"/>
  <c r="AO422" i="2"/>
  <c r="AO421" i="2"/>
  <c r="AO420" i="2"/>
  <c r="AO419" i="2"/>
  <c r="AO418" i="2"/>
  <c r="AO417" i="2"/>
  <c r="AO416" i="2"/>
  <c r="AO415" i="2"/>
  <c r="AO414" i="2"/>
  <c r="AO413" i="2"/>
  <c r="AO412" i="2"/>
  <c r="AO411" i="2"/>
  <c r="AO410" i="2"/>
  <c r="AO409" i="2"/>
  <c r="AO408" i="2"/>
  <c r="AO407" i="2"/>
  <c r="AO406" i="2"/>
  <c r="AO405" i="2"/>
  <c r="AO404" i="2"/>
  <c r="AO403" i="2"/>
  <c r="AO402" i="2"/>
  <c r="AO401" i="2"/>
  <c r="AO400" i="2"/>
  <c r="AO399" i="2"/>
  <c r="AO398" i="2"/>
  <c r="AO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AO380" i="2"/>
  <c r="AO379" i="2"/>
  <c r="AO378" i="2"/>
  <c r="AO377" i="2"/>
  <c r="AO376" i="2"/>
  <c r="AO375" i="2"/>
  <c r="AO374" i="2"/>
  <c r="AO373" i="2"/>
  <c r="AO372" i="2"/>
  <c r="AO371" i="2"/>
  <c r="AO370" i="2"/>
  <c r="AO369" i="2"/>
  <c r="AO368" i="2"/>
  <c r="AO367" i="2"/>
  <c r="AO366" i="2"/>
  <c r="AO365" i="2"/>
  <c r="AO364" i="2"/>
  <c r="AO363" i="2"/>
  <c r="AO362" i="2"/>
  <c r="AO361" i="2"/>
  <c r="AO360" i="2"/>
  <c r="AO359" i="2"/>
  <c r="AO358" i="2"/>
  <c r="AO357" i="2"/>
  <c r="AO356" i="2"/>
  <c r="AO355" i="2"/>
  <c r="AO354" i="2"/>
  <c r="AO353" i="2"/>
  <c r="AO352" i="2"/>
  <c r="AO351" i="2"/>
  <c r="AO350" i="2"/>
  <c r="AO349" i="2"/>
  <c r="AO348" i="2"/>
  <c r="AO347" i="2"/>
  <c r="AO346" i="2"/>
  <c r="AO345" i="2"/>
  <c r="AO344" i="2"/>
  <c r="AO343" i="2"/>
  <c r="AO342" i="2"/>
  <c r="AO341" i="2"/>
  <c r="AO340" i="2"/>
  <c r="AO339" i="2"/>
  <c r="AO338" i="2"/>
  <c r="AO337" i="2"/>
  <c r="AO336" i="2"/>
  <c r="AO335" i="2"/>
  <c r="AO334" i="2"/>
  <c r="AO333" i="2"/>
  <c r="AO332" i="2"/>
  <c r="AO331" i="2"/>
  <c r="AO330" i="2"/>
  <c r="AO329" i="2"/>
  <c r="AO328" i="2"/>
  <c r="AO327" i="2"/>
  <c r="AO326" i="2"/>
  <c r="AO325" i="2"/>
  <c r="AO324" i="2"/>
  <c r="AO323" i="2"/>
  <c r="AO322" i="2"/>
  <c r="AO321" i="2"/>
  <c r="AO320" i="2"/>
  <c r="AO319" i="2"/>
  <c r="AO318" i="2"/>
  <c r="AO317" i="2"/>
  <c r="AO316" i="2"/>
  <c r="AO315" i="2"/>
  <c r="AO314" i="2"/>
  <c r="AO313" i="2"/>
  <c r="AO312" i="2"/>
  <c r="AO311" i="2"/>
  <c r="AO310" i="2"/>
  <c r="AO309" i="2"/>
  <c r="AO308" i="2"/>
  <c r="AO307" i="2"/>
  <c r="AO306" i="2"/>
  <c r="AO305" i="2"/>
  <c r="AO304" i="2"/>
  <c r="AO303" i="2"/>
  <c r="AO302" i="2"/>
  <c r="AO301" i="2"/>
  <c r="AO300" i="2"/>
  <c r="AO299" i="2"/>
  <c r="AO298" i="2"/>
  <c r="AO297" i="2"/>
  <c r="AO296" i="2"/>
  <c r="AO295" i="2"/>
  <c r="AO294" i="2"/>
  <c r="AO293" i="2"/>
  <c r="AO292" i="2"/>
  <c r="AO291" i="2"/>
  <c r="AO290" i="2"/>
  <c r="AO289" i="2"/>
  <c r="AO288" i="2"/>
  <c r="AO287" i="2"/>
  <c r="AO286" i="2"/>
  <c r="AO285" i="2"/>
  <c r="AO284" i="2"/>
  <c r="AO283" i="2"/>
  <c r="AO282" i="2"/>
  <c r="AO281" i="2"/>
  <c r="AO280" i="2"/>
  <c r="AO279" i="2"/>
  <c r="AO278" i="2"/>
  <c r="AO277" i="2"/>
  <c r="AO276" i="2"/>
  <c r="AO275" i="2"/>
  <c r="AO274" i="2"/>
  <c r="AO273" i="2"/>
  <c r="AO272" i="2"/>
  <c r="AO271" i="2"/>
  <c r="AO270" i="2"/>
  <c r="AO269" i="2"/>
  <c r="AO268" i="2"/>
  <c r="AO267" i="2"/>
  <c r="AO266" i="2"/>
  <c r="AO265" i="2"/>
  <c r="AO264" i="2"/>
  <c r="AO263" i="2"/>
  <c r="AO262" i="2"/>
  <c r="AO261" i="2"/>
  <c r="AO260" i="2"/>
  <c r="AO259" i="2"/>
  <c r="AO258" i="2"/>
  <c r="AO257" i="2"/>
  <c r="AO256" i="2"/>
  <c r="AO255" i="2"/>
  <c r="AO254" i="2"/>
  <c r="AO253" i="2"/>
  <c r="AO252" i="2"/>
  <c r="AO251" i="2"/>
  <c r="AO250" i="2"/>
  <c r="AO249" i="2"/>
  <c r="AO248" i="2"/>
  <c r="AO247" i="2"/>
  <c r="AO246" i="2"/>
  <c r="AO245" i="2"/>
  <c r="AO244" i="2"/>
  <c r="AO243" i="2"/>
  <c r="AO242" i="2"/>
  <c r="AO241" i="2"/>
  <c r="AO240" i="2"/>
  <c r="AO239" i="2"/>
  <c r="AO238" i="2"/>
  <c r="AO237" i="2"/>
  <c r="AO236" i="2"/>
  <c r="AO235" i="2"/>
  <c r="AO234" i="2"/>
  <c r="AO233" i="2"/>
  <c r="AO232" i="2"/>
  <c r="AO231" i="2"/>
  <c r="AO230" i="2"/>
  <c r="AO229" i="2"/>
  <c r="AO228" i="2"/>
  <c r="AO227" i="2"/>
  <c r="AO226" i="2"/>
  <c r="AO225" i="2"/>
  <c r="AO224" i="2"/>
  <c r="AO223" i="2"/>
  <c r="AO222" i="2"/>
  <c r="AO221" i="2"/>
  <c r="AO220" i="2"/>
  <c r="AO219" i="2"/>
  <c r="AO218" i="2"/>
  <c r="AO217" i="2"/>
  <c r="AO216" i="2"/>
  <c r="AO215" i="2"/>
  <c r="AO214" i="2"/>
  <c r="AO213" i="2"/>
  <c r="AO212" i="2"/>
  <c r="AO211" i="2"/>
  <c r="AO210" i="2"/>
  <c r="AO209" i="2"/>
  <c r="AO208" i="2"/>
  <c r="AO207" i="2"/>
  <c r="AO206" i="2"/>
  <c r="AO205" i="2"/>
  <c r="AO204" i="2"/>
  <c r="AO203" i="2"/>
  <c r="AO202" i="2"/>
  <c r="AO201" i="2"/>
  <c r="AO200" i="2"/>
  <c r="AO199" i="2"/>
  <c r="AO198" i="2"/>
  <c r="AO197" i="2"/>
  <c r="AO196" i="2"/>
  <c r="AO195" i="2"/>
  <c r="AO194" i="2"/>
  <c r="AO193" i="2"/>
  <c r="AO192" i="2"/>
  <c r="AO191" i="2"/>
  <c r="AO190" i="2"/>
  <c r="AO189" i="2"/>
  <c r="AO188" i="2"/>
  <c r="AO187" i="2"/>
  <c r="AO186" i="2"/>
  <c r="AO185" i="2"/>
  <c r="AO184" i="2"/>
  <c r="AO183" i="2"/>
  <c r="AO182" i="2"/>
  <c r="AO181" i="2"/>
  <c r="AO180" i="2"/>
  <c r="AO179" i="2"/>
  <c r="AO178" i="2"/>
  <c r="AO177" i="2"/>
  <c r="AO176" i="2"/>
  <c r="AO175" i="2"/>
  <c r="AO174" i="2"/>
  <c r="AO173" i="2"/>
  <c r="AO172" i="2"/>
  <c r="AO171" i="2"/>
  <c r="AO170" i="2"/>
  <c r="AO169" i="2"/>
  <c r="AO168" i="2"/>
  <c r="AO167" i="2"/>
  <c r="AO166" i="2"/>
  <c r="AO165" i="2"/>
  <c r="AO164" i="2"/>
  <c r="AO163" i="2"/>
  <c r="AO162" i="2"/>
  <c r="AO161" i="2"/>
  <c r="AO160" i="2"/>
  <c r="AO159" i="2"/>
  <c r="AO158" i="2"/>
  <c r="AO157" i="2"/>
  <c r="AO156" i="2"/>
  <c r="AO155" i="2"/>
  <c r="AO154" i="2"/>
  <c r="AO153" i="2"/>
  <c r="AO152" i="2"/>
  <c r="AO151" i="2"/>
  <c r="AO150" i="2"/>
  <c r="AO149" i="2"/>
  <c r="AO148" i="2"/>
  <c r="AO147" i="2"/>
  <c r="AO146" i="2"/>
  <c r="AO145" i="2"/>
  <c r="AO144" i="2"/>
  <c r="AO143" i="2"/>
  <c r="AO142" i="2"/>
  <c r="AO141" i="2"/>
  <c r="AO140" i="2"/>
  <c r="AO139" i="2"/>
  <c r="AO138" i="2"/>
  <c r="AO137" i="2"/>
  <c r="AO136" i="2"/>
  <c r="AO135" i="2"/>
  <c r="AO134" i="2"/>
  <c r="AO133" i="2"/>
  <c r="AO132" i="2"/>
  <c r="AO131" i="2"/>
  <c r="AO130" i="2"/>
  <c r="AO129" i="2"/>
  <c r="AO128" i="2"/>
  <c r="AO127" i="2"/>
  <c r="AO126" i="2"/>
  <c r="AO125" i="2"/>
  <c r="AO124" i="2"/>
  <c r="AO123" i="2"/>
  <c r="AO122" i="2"/>
  <c r="AO121" i="2"/>
  <c r="AO120" i="2"/>
  <c r="AO119" i="2"/>
  <c r="AO118" i="2"/>
  <c r="AO117" i="2"/>
  <c r="AO116" i="2"/>
  <c r="AO115" i="2"/>
  <c r="AO114" i="2"/>
  <c r="AO113" i="2"/>
  <c r="AO112" i="2"/>
  <c r="AO111" i="2"/>
  <c r="AO110" i="2"/>
  <c r="AO109" i="2"/>
  <c r="AO108" i="2"/>
  <c r="AO107" i="2"/>
  <c r="AO106" i="2"/>
  <c r="AO105" i="2"/>
  <c r="AO104" i="2"/>
  <c r="AO103" i="2"/>
  <c r="AO102" i="2"/>
  <c r="AO101" i="2"/>
  <c r="AO100" i="2"/>
  <c r="AO99" i="2"/>
  <c r="AO98" i="2"/>
  <c r="AO97" i="2"/>
  <c r="AO96" i="2"/>
  <c r="AO95" i="2"/>
  <c r="AO94" i="2"/>
  <c r="AO93" i="2"/>
  <c r="AO92" i="2"/>
  <c r="AO91" i="2"/>
  <c r="AO90" i="2"/>
  <c r="AO89" i="2"/>
  <c r="AO88" i="2"/>
  <c r="AO87" i="2"/>
  <c r="AO86" i="2"/>
  <c r="AO85" i="2"/>
  <c r="AO84" i="2"/>
  <c r="AO83" i="2"/>
  <c r="AO82" i="2"/>
  <c r="AO81" i="2"/>
  <c r="AO80" i="2"/>
  <c r="AO79" i="2"/>
  <c r="AO78" i="2"/>
  <c r="AO77" i="2"/>
  <c r="AO76" i="2"/>
  <c r="AO75" i="2"/>
  <c r="AO74" i="2"/>
  <c r="AO73" i="2"/>
  <c r="AO72" i="2"/>
  <c r="AO71" i="2"/>
  <c r="AO70" i="2"/>
  <c r="AO69" i="2"/>
  <c r="AO68" i="2"/>
  <c r="AO67" i="2"/>
  <c r="AO66" i="2"/>
  <c r="AO65" i="2"/>
  <c r="AO64" i="2"/>
  <c r="AO63" i="2"/>
  <c r="AO62" i="2"/>
  <c r="AO61" i="2"/>
  <c r="AO60" i="2"/>
  <c r="AO59" i="2"/>
  <c r="AO58" i="2"/>
  <c r="AO57" i="2"/>
  <c r="AO56" i="2"/>
  <c r="AO55" i="2"/>
  <c r="AO54" i="2"/>
  <c r="AO53" i="2"/>
  <c r="AO52" i="2"/>
  <c r="AO51" i="2"/>
  <c r="AO50" i="2"/>
  <c r="AO49" i="2"/>
  <c r="AO48" i="2"/>
  <c r="AO47" i="2"/>
  <c r="AO46" i="2"/>
  <c r="AO45" i="2"/>
  <c r="AO44" i="2"/>
  <c r="AO43" i="2"/>
  <c r="AO42" i="2"/>
  <c r="AO41" i="2"/>
  <c r="AO39" i="2"/>
  <c r="AO38" i="2"/>
  <c r="AO37" i="2"/>
  <c r="AO36" i="2"/>
  <c r="AO35" i="2"/>
  <c r="AO34" i="2"/>
  <c r="AO33" i="2"/>
  <c r="AO32" i="2"/>
  <c r="AO31" i="2"/>
  <c r="AO30" i="2"/>
  <c r="AO29" i="2"/>
  <c r="AO28" i="2"/>
  <c r="AO27" i="2"/>
  <c r="AO26" i="2"/>
  <c r="AO25" i="2"/>
  <c r="AO24" i="2"/>
  <c r="AO23" i="2"/>
  <c r="AO22" i="2"/>
  <c r="AO21" i="2"/>
  <c r="AO20" i="2"/>
  <c r="AO19" i="2"/>
  <c r="AO18" i="2"/>
  <c r="AO17" i="2"/>
  <c r="AO16" i="2"/>
  <c r="AO15" i="2"/>
  <c r="AO14" i="2"/>
  <c r="AO13" i="2"/>
  <c r="AO12" i="2"/>
  <c r="AO11" i="2"/>
  <c r="AO10" i="2"/>
  <c r="AO9" i="2"/>
  <c r="AO8" i="2"/>
  <c r="AO7" i="2"/>
  <c r="AO6" i="2"/>
  <c r="AO5" i="2"/>
  <c r="AO4" i="2"/>
  <c r="AO3" i="2"/>
  <c r="AO2" i="2"/>
  <c r="AP4226" i="2"/>
  <c r="AP4225" i="2"/>
  <c r="AP4224" i="2"/>
  <c r="AP4223" i="2"/>
  <c r="AP4222" i="2"/>
  <c r="AP4221" i="2"/>
  <c r="AP4220" i="2"/>
  <c r="AP4219" i="2"/>
  <c r="AP4218" i="2"/>
  <c r="AP4217" i="2"/>
  <c r="AP4216" i="2"/>
  <c r="AP4215" i="2"/>
  <c r="AP4214" i="2"/>
  <c r="AP4213" i="2"/>
  <c r="AP4212" i="2"/>
  <c r="AP4211" i="2"/>
  <c r="AP4210" i="2"/>
  <c r="AP4209" i="2"/>
  <c r="AP4208" i="2"/>
  <c r="AP4207" i="2"/>
  <c r="AP4206" i="2"/>
  <c r="AP4205" i="2"/>
  <c r="AP4204" i="2"/>
  <c r="AP4203" i="2"/>
  <c r="AP4202" i="2"/>
  <c r="AP4201" i="2"/>
  <c r="AP4200" i="2"/>
  <c r="AP4199" i="2"/>
  <c r="AP4198" i="2"/>
  <c r="AP4197" i="2"/>
  <c r="AP4196" i="2"/>
  <c r="AP4195" i="2"/>
  <c r="AP4194" i="2"/>
  <c r="AP4193" i="2"/>
  <c r="AP4192" i="2"/>
  <c r="AP4191" i="2"/>
  <c r="AP4190" i="2"/>
  <c r="AP4189" i="2"/>
  <c r="AP4188" i="2"/>
  <c r="AP4187" i="2"/>
  <c r="AP4186" i="2"/>
  <c r="AP4185" i="2"/>
  <c r="AP4184" i="2"/>
  <c r="AP4183" i="2"/>
  <c r="AP4182" i="2"/>
  <c r="AP4181" i="2"/>
  <c r="AP4180" i="2"/>
  <c r="AP4179" i="2"/>
  <c r="AP4178" i="2"/>
  <c r="AP4177" i="2"/>
  <c r="AP4176" i="2"/>
  <c r="AP4175" i="2"/>
  <c r="AP4174" i="2"/>
  <c r="AP4173" i="2"/>
  <c r="AP4172" i="2"/>
  <c r="AP4171" i="2"/>
  <c r="AP4170" i="2"/>
  <c r="AP4169" i="2"/>
  <c r="AP4168" i="2"/>
  <c r="AP4167" i="2"/>
  <c r="AP4166" i="2"/>
  <c r="AP4165" i="2"/>
  <c r="AP4164" i="2"/>
  <c r="AP4163" i="2"/>
  <c r="AP4162" i="2"/>
  <c r="AP4161" i="2"/>
  <c r="AP4160" i="2"/>
  <c r="AP4159" i="2"/>
  <c r="AP4158" i="2"/>
  <c r="AP4157" i="2"/>
  <c r="AP4156" i="2"/>
  <c r="AP4155" i="2"/>
  <c r="AP4154" i="2"/>
  <c r="AP4153" i="2"/>
  <c r="AP4152" i="2"/>
  <c r="AP4151" i="2"/>
  <c r="AP4150" i="2"/>
  <c r="AP4149" i="2"/>
  <c r="AP4148" i="2"/>
  <c r="AP4147" i="2"/>
  <c r="AP4146" i="2"/>
  <c r="AP4145" i="2"/>
  <c r="AP4144" i="2"/>
  <c r="AP4143" i="2"/>
  <c r="AP4142" i="2"/>
  <c r="AP4141" i="2"/>
  <c r="AP4140" i="2"/>
  <c r="AP4139" i="2"/>
  <c r="AP4138" i="2"/>
  <c r="AP4137" i="2"/>
  <c r="AP4136" i="2"/>
  <c r="AP4135" i="2"/>
  <c r="AP4134" i="2"/>
  <c r="AP4133" i="2"/>
  <c r="AP4132" i="2"/>
  <c r="AP4131" i="2"/>
  <c r="AP4130" i="2"/>
  <c r="AP4129" i="2"/>
  <c r="AP4128" i="2"/>
  <c r="AP4127" i="2"/>
  <c r="AP4126" i="2"/>
  <c r="AP4125" i="2"/>
  <c r="AP4124" i="2"/>
  <c r="AP4123" i="2"/>
  <c r="AP4122" i="2"/>
  <c r="AP4121" i="2"/>
  <c r="AP4120" i="2"/>
  <c r="AP4119" i="2"/>
  <c r="AP4118" i="2"/>
  <c r="AP4117" i="2"/>
  <c r="AP4116" i="2"/>
  <c r="AP4115" i="2"/>
  <c r="AP4114" i="2"/>
  <c r="AP4113" i="2"/>
  <c r="AP4112" i="2"/>
  <c r="AP4111" i="2"/>
  <c r="AP4110" i="2"/>
  <c r="AP4109" i="2"/>
  <c r="AP4108" i="2"/>
  <c r="AP4107" i="2"/>
  <c r="AP4106" i="2"/>
  <c r="AP4105" i="2"/>
  <c r="AP4104" i="2"/>
  <c r="AP4103" i="2"/>
  <c r="AP4102" i="2"/>
  <c r="AP4101" i="2"/>
  <c r="AP4100" i="2"/>
  <c r="AP4099" i="2"/>
  <c r="AP4098" i="2"/>
  <c r="AP4097" i="2"/>
  <c r="AP4096" i="2"/>
  <c r="AP4095" i="2"/>
  <c r="AP4094" i="2"/>
  <c r="AP4093" i="2"/>
  <c r="AP4092" i="2"/>
  <c r="AP4091" i="2"/>
  <c r="AP4090" i="2"/>
  <c r="AP4089" i="2"/>
  <c r="AP4088" i="2"/>
  <c r="AP4087" i="2"/>
  <c r="AP4086" i="2"/>
  <c r="AP4085" i="2"/>
  <c r="AP4084" i="2"/>
  <c r="AP4083" i="2"/>
  <c r="AP4082" i="2"/>
  <c r="AP4081" i="2"/>
  <c r="AP4080" i="2"/>
  <c r="AP4079" i="2"/>
  <c r="AP4078" i="2"/>
  <c r="AP4077" i="2"/>
  <c r="AP4076" i="2"/>
  <c r="AP4075" i="2"/>
  <c r="AP4074" i="2"/>
  <c r="AP4073" i="2"/>
  <c r="AP4072" i="2"/>
  <c r="AP4071" i="2"/>
  <c r="AP4070" i="2"/>
  <c r="AP4069" i="2"/>
  <c r="AP4068" i="2"/>
  <c r="AP4067" i="2"/>
  <c r="AP4066" i="2"/>
  <c r="AP4065" i="2"/>
  <c r="AP4064" i="2"/>
  <c r="AP4063" i="2"/>
  <c r="AP4062" i="2"/>
  <c r="AP4061" i="2"/>
  <c r="AP4060" i="2"/>
  <c r="AP4059" i="2"/>
  <c r="AP4058" i="2"/>
  <c r="AP4057" i="2"/>
  <c r="AP4056" i="2"/>
  <c r="AP4055" i="2"/>
  <c r="AP4054" i="2"/>
  <c r="AP4053" i="2"/>
  <c r="AP4052" i="2"/>
  <c r="AP4051" i="2"/>
  <c r="AP4050" i="2"/>
  <c r="AP4049" i="2"/>
  <c r="AP4048" i="2"/>
  <c r="AP4047" i="2"/>
  <c r="AP4046" i="2"/>
  <c r="AP4045" i="2"/>
  <c r="AP4044" i="2"/>
  <c r="AP4043" i="2"/>
  <c r="AP4042" i="2"/>
  <c r="AP4041" i="2"/>
  <c r="AP4040" i="2"/>
  <c r="AP4039" i="2"/>
  <c r="AP4038" i="2"/>
  <c r="AP4037" i="2"/>
  <c r="AP4036" i="2"/>
  <c r="AP4035" i="2"/>
  <c r="AP4034" i="2"/>
  <c r="AP4033" i="2"/>
  <c r="AP4032" i="2"/>
  <c r="AP4031" i="2"/>
  <c r="AP4030" i="2"/>
  <c r="AP4029" i="2"/>
  <c r="AP4028" i="2"/>
  <c r="AP4027" i="2"/>
  <c r="AP4026" i="2"/>
  <c r="AP4025" i="2"/>
  <c r="AP4024" i="2"/>
  <c r="AP4023" i="2"/>
  <c r="AP4022" i="2"/>
  <c r="AP4021" i="2"/>
  <c r="AP4020" i="2"/>
  <c r="AP4019" i="2"/>
  <c r="AP4018" i="2"/>
  <c r="AP4017" i="2"/>
  <c r="AP4016" i="2"/>
  <c r="AP4015" i="2"/>
  <c r="AP4014" i="2"/>
  <c r="AP4013" i="2"/>
  <c r="AP4012" i="2"/>
  <c r="AP4011" i="2"/>
  <c r="AP4010" i="2"/>
  <c r="AP4009" i="2"/>
  <c r="AP4008" i="2"/>
  <c r="AP4007" i="2"/>
  <c r="AP4006" i="2"/>
  <c r="AP4005" i="2"/>
  <c r="AP4004" i="2"/>
  <c r="AP4003" i="2"/>
  <c r="AP4002" i="2"/>
  <c r="AP4001" i="2"/>
  <c r="AP4000" i="2"/>
  <c r="AP3999" i="2"/>
  <c r="AP3998" i="2"/>
  <c r="AP3997" i="2"/>
  <c r="AP3996" i="2"/>
  <c r="AP3995" i="2"/>
  <c r="AP3994" i="2"/>
  <c r="AP3993" i="2"/>
  <c r="AP3992" i="2"/>
  <c r="AP3991" i="2"/>
  <c r="AP3990" i="2"/>
  <c r="AP3989" i="2"/>
  <c r="AP3988" i="2"/>
  <c r="AP3987" i="2"/>
  <c r="AP3986" i="2"/>
  <c r="AP3985" i="2"/>
  <c r="AP3984" i="2"/>
  <c r="AP3983" i="2"/>
  <c r="AP3982" i="2"/>
  <c r="AP3981" i="2"/>
  <c r="AP3980" i="2"/>
  <c r="AP3979" i="2"/>
  <c r="AP3978" i="2"/>
  <c r="AP3977" i="2"/>
  <c r="AP3976" i="2"/>
  <c r="AP3975" i="2"/>
  <c r="AP3974" i="2"/>
  <c r="AP3973" i="2"/>
  <c r="AP3972" i="2"/>
  <c r="AP3971" i="2"/>
  <c r="AP3970" i="2"/>
  <c r="AP3969" i="2"/>
  <c r="AP3968" i="2"/>
  <c r="AP3967" i="2"/>
  <c r="AP3966" i="2"/>
  <c r="AP3965" i="2"/>
  <c r="AP3964" i="2"/>
  <c r="AP3963" i="2"/>
  <c r="AP3962" i="2"/>
  <c r="AP3961" i="2"/>
  <c r="AP3960" i="2"/>
  <c r="AP3959" i="2"/>
  <c r="AP3958" i="2"/>
  <c r="AP3957" i="2"/>
  <c r="AP3956" i="2"/>
  <c r="AP3955" i="2"/>
  <c r="AP3954" i="2"/>
  <c r="AP3953" i="2"/>
  <c r="AP3952" i="2"/>
  <c r="AP3951" i="2"/>
  <c r="AP3950" i="2"/>
  <c r="AP3949" i="2"/>
  <c r="AP3948" i="2"/>
  <c r="AP3947" i="2"/>
  <c r="AP3946" i="2"/>
  <c r="AP3945" i="2"/>
  <c r="AP3944" i="2"/>
  <c r="AP3943" i="2"/>
  <c r="AP3942" i="2"/>
  <c r="AP3941" i="2"/>
  <c r="AP3940" i="2"/>
  <c r="AP3939" i="2"/>
  <c r="AP3938" i="2"/>
  <c r="AP3937" i="2"/>
  <c r="AP3936" i="2"/>
  <c r="AP3935" i="2"/>
  <c r="AP3934" i="2"/>
  <c r="AP3933" i="2"/>
  <c r="AP3932" i="2"/>
  <c r="AP3931" i="2"/>
  <c r="AP3930" i="2"/>
  <c r="AP3929" i="2"/>
  <c r="AP3928" i="2"/>
  <c r="AP3927" i="2"/>
  <c r="AP3926" i="2"/>
  <c r="AP3925" i="2"/>
  <c r="AP3924" i="2"/>
  <c r="AP3923" i="2"/>
  <c r="AP3922" i="2"/>
  <c r="AP3921" i="2"/>
  <c r="AP3920" i="2"/>
  <c r="AP3919" i="2"/>
  <c r="AP3918" i="2"/>
  <c r="AP3917" i="2"/>
  <c r="AP3916" i="2"/>
  <c r="AP3915" i="2"/>
  <c r="AP3914" i="2"/>
  <c r="AP3913" i="2"/>
  <c r="AP3912" i="2"/>
  <c r="AP3911" i="2"/>
  <c r="AP3910" i="2"/>
  <c r="AP3909" i="2"/>
  <c r="AP3908" i="2"/>
  <c r="AP3907" i="2"/>
  <c r="AP3906" i="2"/>
  <c r="AP3905" i="2"/>
  <c r="AP3904" i="2"/>
  <c r="AP3903" i="2"/>
  <c r="AP3902" i="2"/>
  <c r="AP3901" i="2"/>
  <c r="AP3900" i="2"/>
  <c r="AP3899" i="2"/>
  <c r="AP3898" i="2"/>
  <c r="AP3897" i="2"/>
  <c r="AP3896" i="2"/>
  <c r="AP3895" i="2"/>
  <c r="AP3894" i="2"/>
  <c r="AP3893" i="2"/>
  <c r="AP3892" i="2"/>
  <c r="AP3891" i="2"/>
  <c r="AP3890" i="2"/>
  <c r="AP3889" i="2"/>
  <c r="AP3888" i="2"/>
  <c r="AP3887" i="2"/>
  <c r="AP3886" i="2"/>
  <c r="AP3885" i="2"/>
  <c r="AP3884" i="2"/>
  <c r="AP3883" i="2"/>
  <c r="AP3882" i="2"/>
  <c r="AP3881" i="2"/>
  <c r="AP3880" i="2"/>
  <c r="AP3879" i="2"/>
  <c r="AP3878" i="2"/>
  <c r="AP3877" i="2"/>
  <c r="AP3876" i="2"/>
  <c r="AP3875" i="2"/>
  <c r="AP3874" i="2"/>
  <c r="AP3873" i="2"/>
  <c r="AP3872" i="2"/>
  <c r="AP3871" i="2"/>
  <c r="AP3870" i="2"/>
  <c r="AP3869" i="2"/>
  <c r="AP3868" i="2"/>
  <c r="AP3867" i="2"/>
  <c r="AP3866" i="2"/>
  <c r="AP3865" i="2"/>
  <c r="AP3864" i="2"/>
  <c r="AP3863" i="2"/>
  <c r="AP3862" i="2"/>
  <c r="AP3861" i="2"/>
  <c r="AP3860" i="2"/>
  <c r="AP3859" i="2"/>
  <c r="AP3858" i="2"/>
  <c r="AP3857" i="2"/>
  <c r="AP3856" i="2"/>
  <c r="AP3855" i="2"/>
  <c r="AP3854" i="2"/>
  <c r="AP3853" i="2"/>
  <c r="AP3852" i="2"/>
  <c r="AP3851" i="2"/>
  <c r="AP3850" i="2"/>
  <c r="AP3849" i="2"/>
  <c r="AP3848" i="2"/>
  <c r="AP3847" i="2"/>
  <c r="AP3846" i="2"/>
  <c r="AP3845" i="2"/>
  <c r="AP3844" i="2"/>
  <c r="AP3843" i="2"/>
  <c r="AP3842" i="2"/>
  <c r="AP3841" i="2"/>
  <c r="AP3840" i="2"/>
  <c r="AP3839" i="2"/>
  <c r="AP3838" i="2"/>
  <c r="AP3837" i="2"/>
  <c r="AP3836" i="2"/>
  <c r="AP3835" i="2"/>
  <c r="AP3834" i="2"/>
  <c r="AP3833" i="2"/>
  <c r="AP3832" i="2"/>
  <c r="AP3831" i="2"/>
  <c r="AP3830" i="2"/>
  <c r="AP3829" i="2"/>
  <c r="AP3828" i="2"/>
  <c r="AP3827" i="2"/>
  <c r="AP3826" i="2"/>
  <c r="AP3825" i="2"/>
  <c r="AP3824" i="2"/>
  <c r="AP3823" i="2"/>
  <c r="AP3822" i="2"/>
  <c r="AP3821" i="2"/>
  <c r="AP3820" i="2"/>
  <c r="AP3819" i="2"/>
  <c r="AP3818" i="2"/>
  <c r="AP3817" i="2"/>
  <c r="AP3816" i="2"/>
  <c r="AP3815" i="2"/>
  <c r="AP3814" i="2"/>
  <c r="AP3813" i="2"/>
  <c r="AP3812" i="2"/>
  <c r="AP3811" i="2"/>
  <c r="AP3810" i="2"/>
  <c r="AP3809" i="2"/>
  <c r="AP3808" i="2"/>
  <c r="AP3807" i="2"/>
  <c r="AP3806" i="2"/>
  <c r="AP3805" i="2"/>
  <c r="AP3804" i="2"/>
  <c r="AP3803" i="2"/>
  <c r="AP3802" i="2"/>
  <c r="AP3801" i="2"/>
  <c r="AP3800" i="2"/>
  <c r="AP3799" i="2"/>
  <c r="AP3798" i="2"/>
  <c r="AP3797" i="2"/>
  <c r="AP3796" i="2"/>
  <c r="AP3795" i="2"/>
  <c r="AP3794" i="2"/>
  <c r="AP3793" i="2"/>
  <c r="AP3792" i="2"/>
  <c r="AP3791" i="2"/>
  <c r="AP3790" i="2"/>
  <c r="AP3789" i="2"/>
  <c r="AP3788" i="2"/>
  <c r="AP3787" i="2"/>
  <c r="AP3786" i="2"/>
  <c r="AP3785" i="2"/>
  <c r="AP3784" i="2"/>
  <c r="AP3783" i="2"/>
  <c r="AP3782" i="2"/>
  <c r="AP3781" i="2"/>
  <c r="AP3780" i="2"/>
  <c r="AP3779" i="2"/>
  <c r="AP3778" i="2"/>
  <c r="AP3777" i="2"/>
  <c r="AP3776" i="2"/>
  <c r="AP3775" i="2"/>
  <c r="AP3774" i="2"/>
  <c r="AP3773" i="2"/>
  <c r="AP3772" i="2"/>
  <c r="AP3771" i="2"/>
  <c r="AP3770" i="2"/>
  <c r="AP3769" i="2"/>
  <c r="AP3768" i="2"/>
  <c r="AP3767" i="2"/>
  <c r="AP3766" i="2"/>
  <c r="AP3765" i="2"/>
  <c r="AP3764" i="2"/>
  <c r="AP3763" i="2"/>
  <c r="AP3762" i="2"/>
  <c r="AP3761" i="2"/>
  <c r="AP3760" i="2"/>
  <c r="AP3759" i="2"/>
  <c r="AP3758" i="2"/>
  <c r="AP3757" i="2"/>
  <c r="AP3756" i="2"/>
  <c r="AP3755" i="2"/>
  <c r="AP3754" i="2"/>
  <c r="AP3753" i="2"/>
  <c r="AP3752" i="2"/>
  <c r="AP3751" i="2"/>
  <c r="AP3750" i="2"/>
  <c r="AP3749" i="2"/>
  <c r="AP3748" i="2"/>
  <c r="AP3747" i="2"/>
  <c r="AP3746" i="2"/>
  <c r="AP3745" i="2"/>
  <c r="AP3744" i="2"/>
  <c r="AP3743" i="2"/>
  <c r="AP3742" i="2"/>
  <c r="AP3741" i="2"/>
  <c r="AP3740" i="2"/>
  <c r="AP3739" i="2"/>
  <c r="AP3738" i="2"/>
  <c r="AP3737" i="2"/>
  <c r="AP3736" i="2"/>
  <c r="AP3735" i="2"/>
  <c r="AP3734" i="2"/>
  <c r="AP3733" i="2"/>
  <c r="AP3732" i="2"/>
  <c r="AP3731" i="2"/>
  <c r="AP3730" i="2"/>
  <c r="AP3729" i="2"/>
  <c r="AP3728" i="2"/>
  <c r="AP3727" i="2"/>
  <c r="AP3726" i="2"/>
  <c r="AP3725" i="2"/>
  <c r="AP3724" i="2"/>
  <c r="AP3723" i="2"/>
  <c r="AP3722" i="2"/>
  <c r="AP3721" i="2"/>
  <c r="AP3720" i="2"/>
  <c r="AP3719" i="2"/>
  <c r="AP3718" i="2"/>
  <c r="AP3717" i="2"/>
  <c r="AP3716" i="2"/>
  <c r="AP3715" i="2"/>
  <c r="AP3714" i="2"/>
  <c r="AP3713" i="2"/>
  <c r="AP3712" i="2"/>
  <c r="AP3711" i="2"/>
  <c r="AP3710" i="2"/>
  <c r="AP3709" i="2"/>
  <c r="AP3708" i="2"/>
  <c r="AP3707" i="2"/>
  <c r="AP3706" i="2"/>
  <c r="AP3705" i="2"/>
  <c r="AP3704" i="2"/>
  <c r="AP3703" i="2"/>
  <c r="AP3702" i="2"/>
  <c r="AP3701" i="2"/>
  <c r="AP3700" i="2"/>
  <c r="AP3699" i="2"/>
  <c r="AP3698" i="2"/>
  <c r="AP3697" i="2"/>
  <c r="AP3696" i="2"/>
  <c r="AP3695" i="2"/>
  <c r="AP3694" i="2"/>
  <c r="AP3693" i="2"/>
  <c r="AP3692" i="2"/>
  <c r="AP3691" i="2"/>
  <c r="AP3690" i="2"/>
  <c r="AP3689" i="2"/>
  <c r="AP3688" i="2"/>
  <c r="AP3687" i="2"/>
  <c r="AP3686" i="2"/>
  <c r="AP3685" i="2"/>
  <c r="AP3684" i="2"/>
  <c r="AP3683" i="2"/>
  <c r="AP3682" i="2"/>
  <c r="AP3681" i="2"/>
  <c r="AP3680" i="2"/>
  <c r="AP3679" i="2"/>
  <c r="AP3678" i="2"/>
  <c r="AP3677" i="2"/>
  <c r="AP3676" i="2"/>
  <c r="AP3675" i="2"/>
  <c r="AP3674" i="2"/>
  <c r="AP3673" i="2"/>
  <c r="AP3672" i="2"/>
  <c r="AP3671" i="2"/>
  <c r="AP3670" i="2"/>
  <c r="AP3669" i="2"/>
  <c r="AP3668" i="2"/>
  <c r="AP3667" i="2"/>
  <c r="AP3666" i="2"/>
  <c r="AP3665" i="2"/>
  <c r="AP3664" i="2"/>
  <c r="AP3663" i="2"/>
  <c r="AP3662" i="2"/>
  <c r="AP3661" i="2"/>
  <c r="AP3660" i="2"/>
  <c r="AP3659" i="2"/>
  <c r="AP3658" i="2"/>
  <c r="AP3657" i="2"/>
  <c r="AP3656" i="2"/>
  <c r="AP3655" i="2"/>
  <c r="AP3654" i="2"/>
  <c r="AP3653" i="2"/>
  <c r="AP3652" i="2"/>
  <c r="AP3651" i="2"/>
  <c r="AP3650" i="2"/>
  <c r="AP3649" i="2"/>
  <c r="AP3648" i="2"/>
  <c r="AP3647" i="2"/>
  <c r="AP3646" i="2"/>
  <c r="AP3645" i="2"/>
  <c r="AP3644" i="2"/>
  <c r="AP3643" i="2"/>
  <c r="AP3642" i="2"/>
  <c r="AP3641" i="2"/>
  <c r="AP3640" i="2"/>
  <c r="AP3639" i="2"/>
  <c r="AP3638" i="2"/>
  <c r="AP3637" i="2"/>
  <c r="AP3636" i="2"/>
  <c r="AP3635" i="2"/>
  <c r="AP3634" i="2"/>
  <c r="AP3633" i="2"/>
  <c r="AP3632" i="2"/>
  <c r="AP3631" i="2"/>
  <c r="AP3630" i="2"/>
  <c r="AP3629" i="2"/>
  <c r="AP3628" i="2"/>
  <c r="AP3627" i="2"/>
  <c r="AP3626" i="2"/>
  <c r="AP3625" i="2"/>
  <c r="AP3624" i="2"/>
  <c r="AP3623" i="2"/>
  <c r="AP3622" i="2"/>
  <c r="AP3621" i="2"/>
  <c r="AP3620" i="2"/>
  <c r="AP3619" i="2"/>
  <c r="AP3618" i="2"/>
  <c r="AP3617" i="2"/>
  <c r="AP3616" i="2"/>
  <c r="AP3615" i="2"/>
  <c r="AP3614" i="2"/>
  <c r="AP3613" i="2"/>
  <c r="AP3612" i="2"/>
  <c r="AP3611" i="2"/>
  <c r="AP3610" i="2"/>
  <c r="AP3609" i="2"/>
  <c r="AP3608" i="2"/>
  <c r="AP3607" i="2"/>
  <c r="AP3606" i="2"/>
  <c r="AP3605" i="2"/>
  <c r="AP3604" i="2"/>
  <c r="AP3603" i="2"/>
  <c r="AP3602" i="2"/>
  <c r="AP3601" i="2"/>
  <c r="AP3600" i="2"/>
  <c r="AP3599" i="2"/>
  <c r="AP3598" i="2"/>
  <c r="AP3597" i="2"/>
  <c r="AP3596" i="2"/>
  <c r="AP3595" i="2"/>
  <c r="AP3594" i="2"/>
  <c r="AP3593" i="2"/>
  <c r="AP3592" i="2"/>
  <c r="AP3591" i="2"/>
  <c r="AP3590" i="2"/>
  <c r="AP3589" i="2"/>
  <c r="AP3588" i="2"/>
  <c r="AP3587" i="2"/>
  <c r="AP3586" i="2"/>
  <c r="AP3585" i="2"/>
  <c r="AP3584" i="2"/>
  <c r="AP3583" i="2"/>
  <c r="AP3582" i="2"/>
  <c r="AP3581" i="2"/>
  <c r="AP3580" i="2"/>
  <c r="AP3579" i="2"/>
  <c r="AP3578" i="2"/>
  <c r="AP3577" i="2"/>
  <c r="AP3576" i="2"/>
  <c r="AP3575" i="2"/>
  <c r="AP3574" i="2"/>
  <c r="AP3573" i="2"/>
  <c r="AP3572" i="2"/>
  <c r="AP3571" i="2"/>
  <c r="AP3570" i="2"/>
  <c r="AP3569" i="2"/>
  <c r="AP3568" i="2"/>
  <c r="AP3567" i="2"/>
  <c r="AP3566" i="2"/>
  <c r="AP3565" i="2"/>
  <c r="AP3564" i="2"/>
  <c r="AP3563" i="2"/>
  <c r="AP3562" i="2"/>
  <c r="AP3561" i="2"/>
  <c r="AP3560" i="2"/>
  <c r="AP3559" i="2"/>
  <c r="AP3558" i="2"/>
  <c r="AP3557" i="2"/>
  <c r="AP3556" i="2"/>
  <c r="AP3555" i="2"/>
  <c r="AP3554" i="2"/>
  <c r="AP3553" i="2"/>
  <c r="AP3552" i="2"/>
  <c r="AP3551" i="2"/>
  <c r="AP3550" i="2"/>
  <c r="AP3549" i="2"/>
  <c r="AP3548" i="2"/>
  <c r="AP3547" i="2"/>
  <c r="AP3546" i="2"/>
  <c r="AP3545" i="2"/>
  <c r="AP3544" i="2"/>
  <c r="AP3543" i="2"/>
  <c r="AP3542" i="2"/>
  <c r="AP3541" i="2"/>
  <c r="AP3540" i="2"/>
  <c r="AP3539" i="2"/>
  <c r="AP3538" i="2"/>
  <c r="AP3537" i="2"/>
  <c r="AP3536" i="2"/>
  <c r="AP3535" i="2"/>
  <c r="AP3534" i="2"/>
  <c r="AP3533" i="2"/>
  <c r="AP3532" i="2"/>
  <c r="AP3531" i="2"/>
  <c r="AP3530" i="2"/>
  <c r="AP3529" i="2"/>
  <c r="AP3528" i="2"/>
  <c r="AP3527" i="2"/>
  <c r="AP3526" i="2"/>
  <c r="AP3525" i="2"/>
  <c r="AP3524" i="2"/>
  <c r="AP3523" i="2"/>
  <c r="AP3522" i="2"/>
  <c r="AP3521" i="2"/>
  <c r="AP3520" i="2"/>
  <c r="AP3519" i="2"/>
  <c r="AP3518" i="2"/>
  <c r="AP3517" i="2"/>
  <c r="AP3516" i="2"/>
  <c r="AP3515" i="2"/>
  <c r="AP3514" i="2"/>
  <c r="AP3513" i="2"/>
  <c r="AP3512" i="2"/>
  <c r="AP3511" i="2"/>
  <c r="AP3510" i="2"/>
  <c r="AP3509" i="2"/>
  <c r="AP3508" i="2"/>
  <c r="AP3507" i="2"/>
  <c r="AP3506" i="2"/>
  <c r="AP3505" i="2"/>
  <c r="AP3504" i="2"/>
  <c r="AP3503" i="2"/>
  <c r="AP3502" i="2"/>
  <c r="AP3501" i="2"/>
  <c r="AP3500" i="2"/>
  <c r="AP3499" i="2"/>
  <c r="AP3498" i="2"/>
  <c r="AP3497" i="2"/>
  <c r="AP3496" i="2"/>
  <c r="AP3495" i="2"/>
  <c r="AP3494" i="2"/>
  <c r="AP3493" i="2"/>
  <c r="AP3492" i="2"/>
  <c r="AP3491" i="2"/>
  <c r="AP3490" i="2"/>
  <c r="AP3489" i="2"/>
  <c r="AP3488" i="2"/>
  <c r="AP3487" i="2"/>
  <c r="AP3486" i="2"/>
  <c r="AP3485" i="2"/>
  <c r="AP3484" i="2"/>
  <c r="AP3483" i="2"/>
  <c r="AP3482" i="2"/>
  <c r="AP3481" i="2"/>
  <c r="AP3480" i="2"/>
  <c r="AP3479" i="2"/>
  <c r="AP3478" i="2"/>
  <c r="AP3477" i="2"/>
  <c r="AP3476" i="2"/>
  <c r="AP3475" i="2"/>
  <c r="AP3474" i="2"/>
  <c r="AP3473" i="2"/>
  <c r="AP3472" i="2"/>
  <c r="AP3471" i="2"/>
  <c r="AP3470" i="2"/>
  <c r="AP3469" i="2"/>
  <c r="AP3468" i="2"/>
  <c r="AP3467" i="2"/>
  <c r="AP3466" i="2"/>
  <c r="AP3465" i="2"/>
  <c r="AP3464" i="2"/>
  <c r="AP3463" i="2"/>
  <c r="AP3462" i="2"/>
  <c r="AP3461" i="2"/>
  <c r="AP3460" i="2"/>
  <c r="AP3459" i="2"/>
  <c r="AP3458" i="2"/>
  <c r="AP3457" i="2"/>
  <c r="AP3456" i="2"/>
  <c r="AP3455" i="2"/>
  <c r="AP3454" i="2"/>
  <c r="AP3453" i="2"/>
  <c r="AP3452" i="2"/>
  <c r="AP3451" i="2"/>
  <c r="AP3450" i="2"/>
  <c r="AP3449" i="2"/>
  <c r="AP3448" i="2"/>
  <c r="AP3447" i="2"/>
  <c r="AP3446" i="2"/>
  <c r="AP3445" i="2"/>
  <c r="AP3444" i="2"/>
  <c r="AP3443" i="2"/>
  <c r="AP3442" i="2"/>
  <c r="AP3441" i="2"/>
  <c r="AP3440" i="2"/>
  <c r="AP3439" i="2"/>
  <c r="AP3438" i="2"/>
  <c r="AP3437" i="2"/>
  <c r="AP3436" i="2"/>
  <c r="AP3435" i="2"/>
  <c r="AP3434" i="2"/>
  <c r="AP3433" i="2"/>
  <c r="AP3432" i="2"/>
  <c r="AP3431" i="2"/>
  <c r="AP3430" i="2"/>
  <c r="AP3429" i="2"/>
  <c r="AP3428" i="2"/>
  <c r="AP3427" i="2"/>
  <c r="AP3426" i="2"/>
  <c r="AP3425" i="2"/>
  <c r="AP3424" i="2"/>
  <c r="AP3423" i="2"/>
  <c r="AP3422" i="2"/>
  <c r="AP3421" i="2"/>
  <c r="AP3420" i="2"/>
  <c r="AP3419" i="2"/>
  <c r="AP3418" i="2"/>
  <c r="AP3417" i="2"/>
  <c r="AP3416" i="2"/>
  <c r="AP3415" i="2"/>
  <c r="AP3414" i="2"/>
  <c r="AP3413" i="2"/>
  <c r="AP3412" i="2"/>
  <c r="AP3411" i="2"/>
  <c r="AP3410" i="2"/>
  <c r="AP3409" i="2"/>
  <c r="AP3408" i="2"/>
  <c r="AP3407" i="2"/>
  <c r="AP3406" i="2"/>
  <c r="AP3405" i="2"/>
  <c r="AP3404" i="2"/>
  <c r="AP3403" i="2"/>
  <c r="AP3402" i="2"/>
  <c r="AP3401" i="2"/>
  <c r="AP3400" i="2"/>
  <c r="AP3399" i="2"/>
  <c r="AP3398" i="2"/>
  <c r="AP3397" i="2"/>
  <c r="AP3396" i="2"/>
  <c r="AP3395" i="2"/>
  <c r="AP3394" i="2"/>
  <c r="AP3393" i="2"/>
  <c r="AP3392" i="2"/>
  <c r="AP3391" i="2"/>
  <c r="AP3390" i="2"/>
  <c r="AP3389" i="2"/>
  <c r="AP3388" i="2"/>
  <c r="AP3387" i="2"/>
  <c r="AP3386" i="2"/>
  <c r="AP3385" i="2"/>
  <c r="AP3384" i="2"/>
  <c r="AP3383" i="2"/>
  <c r="AP3382" i="2"/>
  <c r="AP3381" i="2"/>
  <c r="AP3380" i="2"/>
  <c r="AP3379" i="2"/>
  <c r="AP3378" i="2"/>
  <c r="AP3377" i="2"/>
  <c r="AP3376" i="2"/>
  <c r="AP3375" i="2"/>
  <c r="AP3374" i="2"/>
  <c r="AP3373" i="2"/>
  <c r="AP3372" i="2"/>
  <c r="AP3371" i="2"/>
  <c r="AP3370" i="2"/>
  <c r="AP3369" i="2"/>
  <c r="AP3368" i="2"/>
  <c r="AP3367" i="2"/>
  <c r="AP3366" i="2"/>
  <c r="AP3365" i="2"/>
  <c r="AP3364" i="2"/>
  <c r="AP3363" i="2"/>
  <c r="AP3362" i="2"/>
  <c r="AP3361" i="2"/>
  <c r="AP3360" i="2"/>
  <c r="AP3359" i="2"/>
  <c r="AP3358" i="2"/>
  <c r="AP3357" i="2"/>
  <c r="AP3356" i="2"/>
  <c r="AP3355" i="2"/>
  <c r="AP3354" i="2"/>
  <c r="AP3353" i="2"/>
  <c r="AP3352" i="2"/>
  <c r="AP3351" i="2"/>
  <c r="AP3350" i="2"/>
  <c r="AP3349" i="2"/>
  <c r="AP3348" i="2"/>
  <c r="AP3347" i="2"/>
  <c r="AP3346" i="2"/>
  <c r="AP3345" i="2"/>
  <c r="AP3344" i="2"/>
  <c r="AP3343" i="2"/>
  <c r="AP3342" i="2"/>
  <c r="AP3341" i="2"/>
  <c r="AP3340" i="2"/>
  <c r="AP3339" i="2"/>
  <c r="AP3338" i="2"/>
  <c r="AP3337" i="2"/>
  <c r="AP3336" i="2"/>
  <c r="AP3335" i="2"/>
  <c r="AP3334" i="2"/>
  <c r="AP3333" i="2"/>
  <c r="AP3332" i="2"/>
  <c r="AP3331" i="2"/>
  <c r="AP3330" i="2"/>
  <c r="AP3329" i="2"/>
  <c r="AP3328" i="2"/>
  <c r="AP3327" i="2"/>
  <c r="AP3326" i="2"/>
  <c r="AP3325" i="2"/>
  <c r="AP3324" i="2"/>
  <c r="AP3323" i="2"/>
  <c r="AP3322" i="2"/>
  <c r="AP3321" i="2"/>
  <c r="AP3320" i="2"/>
  <c r="AP3319" i="2"/>
  <c r="AP3318" i="2"/>
  <c r="AP3317" i="2"/>
  <c r="AP3316" i="2"/>
  <c r="AP3315" i="2"/>
  <c r="AP3314" i="2"/>
  <c r="AP3313" i="2"/>
  <c r="AP3312" i="2"/>
  <c r="AP3311" i="2"/>
  <c r="AP3310" i="2"/>
  <c r="AP3309" i="2"/>
  <c r="AP3308" i="2"/>
  <c r="AP3307" i="2"/>
  <c r="AP3306" i="2"/>
  <c r="AP3305" i="2"/>
  <c r="AP3304" i="2"/>
  <c r="AP3303" i="2"/>
  <c r="AP3302" i="2"/>
  <c r="AP3301" i="2"/>
  <c r="AP3300" i="2"/>
  <c r="AP3299" i="2"/>
  <c r="AP3298" i="2"/>
  <c r="AP3297" i="2"/>
  <c r="AP3296" i="2"/>
  <c r="AP3295" i="2"/>
  <c r="AP3294" i="2"/>
  <c r="AP3293" i="2"/>
  <c r="AP3292" i="2"/>
  <c r="AP3291" i="2"/>
  <c r="AP3290" i="2"/>
  <c r="AP3289" i="2"/>
  <c r="AP3288" i="2"/>
  <c r="AP3287" i="2"/>
  <c r="AP3286" i="2"/>
  <c r="AP3285" i="2"/>
  <c r="AP3284" i="2"/>
  <c r="AP3283" i="2"/>
  <c r="AP3282" i="2"/>
  <c r="AP3281" i="2"/>
  <c r="AP3280" i="2"/>
  <c r="AP3279" i="2"/>
  <c r="AP3278" i="2"/>
  <c r="AP3277" i="2"/>
  <c r="AP3276" i="2"/>
  <c r="AP3275" i="2"/>
  <c r="AP3274" i="2"/>
  <c r="AP3273" i="2"/>
  <c r="AP3272" i="2"/>
  <c r="AP3271" i="2"/>
  <c r="AP3270" i="2"/>
  <c r="AP3269" i="2"/>
  <c r="AP3268" i="2"/>
  <c r="AP3267" i="2"/>
  <c r="AP3266" i="2"/>
  <c r="AP3265" i="2"/>
  <c r="AP3264" i="2"/>
  <c r="AP3263" i="2"/>
  <c r="AP3262" i="2"/>
  <c r="AP3261" i="2"/>
  <c r="AP3260" i="2"/>
  <c r="AP3259" i="2"/>
  <c r="AP3258" i="2"/>
  <c r="AP3257" i="2"/>
  <c r="AP3256" i="2"/>
  <c r="AP3255" i="2"/>
  <c r="AP3254" i="2"/>
  <c r="AP3253" i="2"/>
  <c r="AP3252" i="2"/>
  <c r="AP3251" i="2"/>
  <c r="AP3250" i="2"/>
  <c r="AP3249" i="2"/>
  <c r="AP3248" i="2"/>
  <c r="AP3247" i="2"/>
  <c r="AP3246" i="2"/>
  <c r="AP3245" i="2"/>
  <c r="AP3244" i="2"/>
  <c r="AP3243" i="2"/>
  <c r="AP3242" i="2"/>
  <c r="AP3241" i="2"/>
  <c r="AP3240" i="2"/>
  <c r="AP3239" i="2"/>
  <c r="AP3238" i="2"/>
  <c r="AP3237" i="2"/>
  <c r="AP3236" i="2"/>
  <c r="AP3235" i="2"/>
  <c r="AP3234" i="2"/>
  <c r="AP3233" i="2"/>
  <c r="AP3232" i="2"/>
  <c r="AP3231" i="2"/>
  <c r="AP3230" i="2"/>
  <c r="AP3229" i="2"/>
  <c r="AP3228" i="2"/>
  <c r="AP3227" i="2"/>
  <c r="AP3226" i="2"/>
  <c r="AP3225" i="2"/>
  <c r="AP3224" i="2"/>
  <c r="AP3223" i="2"/>
  <c r="AP3222" i="2"/>
  <c r="AP3221" i="2"/>
  <c r="AP3220" i="2"/>
  <c r="AP3219" i="2"/>
  <c r="AP3218" i="2"/>
  <c r="AP3217" i="2"/>
  <c r="AP3216" i="2"/>
  <c r="AP3215" i="2"/>
  <c r="AP3214" i="2"/>
  <c r="AP3213" i="2"/>
  <c r="AP3212" i="2"/>
  <c r="AP3211" i="2"/>
  <c r="AP3210" i="2"/>
  <c r="AP3209" i="2"/>
  <c r="AP3208" i="2"/>
  <c r="AP3207" i="2"/>
  <c r="AP3206" i="2"/>
  <c r="AP3205" i="2"/>
  <c r="AP3204" i="2"/>
  <c r="AP3203" i="2"/>
  <c r="AP3202" i="2"/>
  <c r="AP3201" i="2"/>
  <c r="AP3200" i="2"/>
  <c r="AP3199" i="2"/>
  <c r="AP3198" i="2"/>
  <c r="AP3197" i="2"/>
  <c r="AP3196" i="2"/>
  <c r="AP3195" i="2"/>
  <c r="AP3194" i="2"/>
  <c r="AP3193" i="2"/>
  <c r="AP3192" i="2"/>
  <c r="AP3191" i="2"/>
  <c r="AP3190" i="2"/>
  <c r="AP3189" i="2"/>
  <c r="AP3188" i="2"/>
  <c r="AP3187" i="2"/>
  <c r="AP3186" i="2"/>
  <c r="AP3185" i="2"/>
  <c r="AP3184" i="2"/>
  <c r="AP3183" i="2"/>
  <c r="AP3182" i="2"/>
  <c r="AP3181" i="2"/>
  <c r="AP3180" i="2"/>
  <c r="AP3179" i="2"/>
  <c r="AP3178" i="2"/>
  <c r="AP3177" i="2"/>
  <c r="AP3176" i="2"/>
  <c r="AP3175" i="2"/>
  <c r="AP3174" i="2"/>
  <c r="AP3173" i="2"/>
  <c r="AP3172" i="2"/>
  <c r="AP3171" i="2"/>
  <c r="AP3170" i="2"/>
  <c r="AP3169" i="2"/>
  <c r="AP3168" i="2"/>
  <c r="AP3167" i="2"/>
  <c r="AP3166" i="2"/>
  <c r="AP3165" i="2"/>
  <c r="AP3164" i="2"/>
  <c r="AP3163" i="2"/>
  <c r="AP3162" i="2"/>
  <c r="AP3161" i="2"/>
  <c r="AP3160" i="2"/>
  <c r="AP3159" i="2"/>
  <c r="AP3158" i="2"/>
  <c r="AP3157" i="2"/>
  <c r="AP3156" i="2"/>
  <c r="AP3155" i="2"/>
  <c r="AP3154" i="2"/>
  <c r="AP3153" i="2"/>
  <c r="AP3152" i="2"/>
  <c r="AP3151" i="2"/>
  <c r="AP3150" i="2"/>
  <c r="AP3149" i="2"/>
  <c r="AP3148" i="2"/>
  <c r="AP3147" i="2"/>
  <c r="AP3146" i="2"/>
  <c r="AP3145" i="2"/>
  <c r="AP3144" i="2"/>
  <c r="AP3143" i="2"/>
  <c r="AP3142" i="2"/>
  <c r="AP3141" i="2"/>
  <c r="AP3140" i="2"/>
  <c r="AP3139" i="2"/>
  <c r="AP3138" i="2"/>
  <c r="AP3137" i="2"/>
  <c r="AP3136" i="2"/>
  <c r="AP3135" i="2"/>
  <c r="AP3134" i="2"/>
  <c r="AP3133" i="2"/>
  <c r="AP3132" i="2"/>
  <c r="AP3131" i="2"/>
  <c r="AP3130" i="2"/>
  <c r="AP3129" i="2"/>
  <c r="AP3128" i="2"/>
  <c r="AP3127" i="2"/>
  <c r="AP3126" i="2"/>
  <c r="AP3125" i="2"/>
  <c r="AP3124" i="2"/>
  <c r="AP3123" i="2"/>
  <c r="AP3122" i="2"/>
  <c r="AP3121" i="2"/>
  <c r="AP3120" i="2"/>
  <c r="AP3119" i="2"/>
  <c r="AP3118" i="2"/>
  <c r="AP3117" i="2"/>
  <c r="AP3116" i="2"/>
  <c r="AP3115" i="2"/>
  <c r="AP3114" i="2"/>
  <c r="AP3113" i="2"/>
  <c r="AP3112" i="2"/>
  <c r="AP3111" i="2"/>
  <c r="AP3110" i="2"/>
  <c r="AP3109" i="2"/>
  <c r="AP3108" i="2"/>
  <c r="AP3107" i="2"/>
  <c r="AP3106" i="2"/>
  <c r="AP3105" i="2"/>
  <c r="AP3104" i="2"/>
  <c r="AP3103" i="2"/>
  <c r="AP3102" i="2"/>
  <c r="AP3101" i="2"/>
  <c r="AP3100" i="2"/>
  <c r="AP3099" i="2"/>
  <c r="AP3098" i="2"/>
  <c r="AP3097" i="2"/>
  <c r="AP3096" i="2"/>
  <c r="AP3095" i="2"/>
  <c r="AP3094" i="2"/>
  <c r="AP3093" i="2"/>
  <c r="AP3092" i="2"/>
  <c r="AP3091" i="2"/>
  <c r="AP3090" i="2"/>
  <c r="AP3089" i="2"/>
  <c r="AP3088" i="2"/>
  <c r="AP3087" i="2"/>
  <c r="AP3086" i="2"/>
  <c r="AP3085" i="2"/>
  <c r="AP3084" i="2"/>
  <c r="AP3083" i="2"/>
  <c r="AP3082" i="2"/>
  <c r="AP3081" i="2"/>
  <c r="AP3080" i="2"/>
  <c r="AP3079" i="2"/>
  <c r="AP3078" i="2"/>
  <c r="AP3077" i="2"/>
  <c r="AP3076" i="2"/>
  <c r="AP3075" i="2"/>
  <c r="AP3074" i="2"/>
  <c r="AP3073" i="2"/>
  <c r="AP3072" i="2"/>
  <c r="AP3071" i="2"/>
  <c r="AP3070" i="2"/>
  <c r="AP3069" i="2"/>
  <c r="AP3068" i="2"/>
  <c r="AP3067" i="2"/>
  <c r="AP3066" i="2"/>
  <c r="AP3065" i="2"/>
  <c r="AP3064" i="2"/>
  <c r="AP3063" i="2"/>
  <c r="AP3062" i="2"/>
  <c r="AP3061" i="2"/>
  <c r="AP3060" i="2"/>
  <c r="AP3059" i="2"/>
  <c r="AP3058" i="2"/>
  <c r="AP3057" i="2"/>
  <c r="AP3056" i="2"/>
  <c r="AP3055" i="2"/>
  <c r="AP3054" i="2"/>
  <c r="AP3053" i="2"/>
  <c r="AP3052" i="2"/>
  <c r="AP3051" i="2"/>
  <c r="AP3050" i="2"/>
  <c r="AP3049" i="2"/>
  <c r="AP3048" i="2"/>
  <c r="AP3047" i="2"/>
  <c r="AP3046" i="2"/>
  <c r="AP3045" i="2"/>
  <c r="AP3044" i="2"/>
  <c r="AP3043" i="2"/>
  <c r="AP3042" i="2"/>
  <c r="AP3041" i="2"/>
  <c r="AP3040" i="2"/>
  <c r="AP3039" i="2"/>
  <c r="AP3038" i="2"/>
  <c r="AP3037" i="2"/>
  <c r="AP3036" i="2"/>
  <c r="AP3035" i="2"/>
  <c r="AP3034" i="2"/>
  <c r="AP3033" i="2"/>
  <c r="AP3032" i="2"/>
  <c r="AP3031" i="2"/>
  <c r="AP3030" i="2"/>
  <c r="AP3029" i="2"/>
  <c r="AP3028" i="2"/>
  <c r="AP3027" i="2"/>
  <c r="AP3026" i="2"/>
  <c r="AP3025" i="2"/>
  <c r="AP3024" i="2"/>
  <c r="AP3023" i="2"/>
  <c r="AP3022" i="2"/>
  <c r="AP3021" i="2"/>
  <c r="AP3020" i="2"/>
  <c r="AP3019" i="2"/>
  <c r="AP3018" i="2"/>
  <c r="AP3017" i="2"/>
  <c r="AP3016" i="2"/>
  <c r="AP3015" i="2"/>
  <c r="AP3014" i="2"/>
  <c r="AP3013" i="2"/>
  <c r="AP3012" i="2"/>
  <c r="AP3011" i="2"/>
  <c r="AP3010" i="2"/>
  <c r="AP3009" i="2"/>
  <c r="AP3008" i="2"/>
  <c r="AP3007" i="2"/>
  <c r="AP3006" i="2"/>
  <c r="AP3005" i="2"/>
  <c r="AP3004" i="2"/>
  <c r="AP3003" i="2"/>
  <c r="AP3002" i="2"/>
  <c r="AP3001" i="2"/>
  <c r="AP3000" i="2"/>
  <c r="AP2999" i="2"/>
  <c r="AP2998" i="2"/>
  <c r="AP2997" i="2"/>
  <c r="AP2996" i="2"/>
  <c r="AP2995" i="2"/>
  <c r="AP2994" i="2"/>
  <c r="AP2993" i="2"/>
  <c r="AP2992" i="2"/>
  <c r="AP2991" i="2"/>
  <c r="AP2990" i="2"/>
  <c r="AP2989" i="2"/>
  <c r="AP2988" i="2"/>
  <c r="AP2987" i="2"/>
  <c r="AP2986" i="2"/>
  <c r="AP2985" i="2"/>
  <c r="AP2984" i="2"/>
  <c r="AP2983" i="2"/>
  <c r="AP2982" i="2"/>
  <c r="AP2981" i="2"/>
  <c r="AP2980" i="2"/>
  <c r="AP2979" i="2"/>
  <c r="AP2978" i="2"/>
  <c r="AP2977" i="2"/>
  <c r="AP2976" i="2"/>
  <c r="AP2975" i="2"/>
  <c r="AP2974" i="2"/>
  <c r="AP2973" i="2"/>
  <c r="AP2972" i="2"/>
  <c r="AP2971" i="2"/>
  <c r="AP2970" i="2"/>
  <c r="AP2969" i="2"/>
  <c r="AP2968" i="2"/>
  <c r="AP2967" i="2"/>
  <c r="AP2966" i="2"/>
  <c r="AP2965" i="2"/>
  <c r="AP2964" i="2"/>
  <c r="AP2963" i="2"/>
  <c r="AP2962" i="2"/>
  <c r="AP2961" i="2"/>
  <c r="AP2960" i="2"/>
  <c r="AP2959" i="2"/>
  <c r="AP2958" i="2"/>
  <c r="AP2957" i="2"/>
  <c r="AP2956" i="2"/>
  <c r="AP2955" i="2"/>
  <c r="AP2954" i="2"/>
  <c r="AP2953" i="2"/>
  <c r="AP2952" i="2"/>
  <c r="AP2951" i="2"/>
  <c r="AP2950" i="2"/>
  <c r="AP2949" i="2"/>
  <c r="AP2948" i="2"/>
  <c r="AP2947" i="2"/>
  <c r="AP2946" i="2"/>
  <c r="AP2945" i="2"/>
  <c r="AP2944" i="2"/>
  <c r="AP2943" i="2"/>
  <c r="AP2942" i="2"/>
  <c r="AP2941" i="2"/>
  <c r="AP2940" i="2"/>
  <c r="AP2939" i="2"/>
  <c r="AP2938" i="2"/>
  <c r="AP2937" i="2"/>
  <c r="AP2936" i="2"/>
  <c r="AP2935" i="2"/>
  <c r="AP2934" i="2"/>
  <c r="AP2933" i="2"/>
  <c r="AP2932" i="2"/>
  <c r="AP2931" i="2"/>
  <c r="AP2930" i="2"/>
  <c r="AP2929" i="2"/>
  <c r="AP2928" i="2"/>
  <c r="AP2927" i="2"/>
  <c r="AP2926" i="2"/>
  <c r="AP2925" i="2"/>
  <c r="AP2924" i="2"/>
  <c r="AP2923" i="2"/>
  <c r="AP2922" i="2"/>
  <c r="AP2921" i="2"/>
  <c r="AP2920" i="2"/>
  <c r="AP2919" i="2"/>
  <c r="AP2918" i="2"/>
  <c r="AP2917" i="2"/>
  <c r="AP2916" i="2"/>
  <c r="AP2915" i="2"/>
  <c r="AP2914" i="2"/>
  <c r="AP2913" i="2"/>
  <c r="AP2912" i="2"/>
  <c r="AP2911" i="2"/>
  <c r="AP2910" i="2"/>
  <c r="AP2909" i="2"/>
  <c r="AP2908" i="2"/>
  <c r="AP2907" i="2"/>
  <c r="AP2906" i="2"/>
  <c r="AP2905" i="2"/>
  <c r="AP2904" i="2"/>
  <c r="AP2903" i="2"/>
  <c r="AP2902" i="2"/>
  <c r="AP2901" i="2"/>
  <c r="AP2900" i="2"/>
  <c r="AP2899" i="2"/>
  <c r="AP2898" i="2"/>
  <c r="AP2897" i="2"/>
  <c r="AP2896" i="2"/>
  <c r="AP2895" i="2"/>
  <c r="AP2894" i="2"/>
  <c r="AP2893" i="2"/>
  <c r="AP2892" i="2"/>
  <c r="AP2891" i="2"/>
  <c r="AP2890" i="2"/>
  <c r="AP2889" i="2"/>
  <c r="AP2888" i="2"/>
  <c r="AP2887" i="2"/>
  <c r="AP2886" i="2"/>
  <c r="AP2885" i="2"/>
  <c r="AP2884" i="2"/>
  <c r="AP2883" i="2"/>
  <c r="AP2882" i="2"/>
  <c r="AP2881" i="2"/>
  <c r="AP2880" i="2"/>
  <c r="AP2879" i="2"/>
  <c r="AP2878" i="2"/>
  <c r="AP2877" i="2"/>
  <c r="AP2876" i="2"/>
  <c r="AP2875" i="2"/>
  <c r="AP2874" i="2"/>
  <c r="AP2873" i="2"/>
  <c r="AP2872" i="2"/>
  <c r="AP2871" i="2"/>
  <c r="AP2870" i="2"/>
  <c r="AP2869" i="2"/>
  <c r="AP2868" i="2"/>
  <c r="AP2867" i="2"/>
  <c r="AP2866" i="2"/>
  <c r="AP2865" i="2"/>
  <c r="AP2864" i="2"/>
  <c r="AP2863" i="2"/>
  <c r="AP2862" i="2"/>
  <c r="AP2861" i="2"/>
  <c r="AP2860" i="2"/>
  <c r="AP2859" i="2"/>
  <c r="AP2858" i="2"/>
  <c r="AP2857" i="2"/>
  <c r="AP2856" i="2"/>
  <c r="AP2855" i="2"/>
  <c r="AP2854" i="2"/>
  <c r="AP2853" i="2"/>
  <c r="AP2852" i="2"/>
  <c r="AP2851" i="2"/>
  <c r="AP2850" i="2"/>
  <c r="AP2849" i="2"/>
  <c r="AP2848" i="2"/>
  <c r="AP2847" i="2"/>
  <c r="AP2846" i="2"/>
  <c r="AP2845" i="2"/>
  <c r="AP2844" i="2"/>
  <c r="AP2843" i="2"/>
  <c r="AP2842" i="2"/>
  <c r="AP2841" i="2"/>
  <c r="AP2840" i="2"/>
  <c r="AP2839" i="2"/>
  <c r="AP2838" i="2"/>
  <c r="AP2837" i="2"/>
  <c r="AP2836" i="2"/>
  <c r="AP2835" i="2"/>
  <c r="AP2834" i="2"/>
  <c r="AP2833" i="2"/>
  <c r="AP2832" i="2"/>
  <c r="AP2831" i="2"/>
  <c r="AP2830" i="2"/>
  <c r="AP2829" i="2"/>
  <c r="AP2828" i="2"/>
  <c r="AP2827" i="2"/>
  <c r="AP2826" i="2"/>
  <c r="AP2825" i="2"/>
  <c r="AP2824" i="2"/>
  <c r="AP2823" i="2"/>
  <c r="AP2822" i="2"/>
  <c r="AP2821" i="2"/>
  <c r="AP2820" i="2"/>
  <c r="AP2819" i="2"/>
  <c r="AP2818" i="2"/>
  <c r="AP2817" i="2"/>
  <c r="AP2816" i="2"/>
  <c r="AP2815" i="2"/>
  <c r="AP2814" i="2"/>
  <c r="AP2813" i="2"/>
  <c r="AP2812" i="2"/>
  <c r="AP2811" i="2"/>
  <c r="AP2810" i="2"/>
  <c r="AP2809" i="2"/>
  <c r="AP2808" i="2"/>
  <c r="AP2807" i="2"/>
  <c r="AP2806" i="2"/>
  <c r="AP2805" i="2"/>
  <c r="AP2804" i="2"/>
  <c r="AP2803" i="2"/>
  <c r="AP2802" i="2"/>
  <c r="AP2801" i="2"/>
  <c r="AP2800" i="2"/>
  <c r="AP2799" i="2"/>
  <c r="AP2798" i="2"/>
  <c r="AP2797" i="2"/>
  <c r="AP2796" i="2"/>
  <c r="AP2795" i="2"/>
  <c r="AP2794" i="2"/>
  <c r="AP2793" i="2"/>
  <c r="AP2792" i="2"/>
  <c r="AP2791" i="2"/>
  <c r="AP2790" i="2"/>
  <c r="AP2789" i="2"/>
  <c r="AP2788" i="2"/>
  <c r="AP2787" i="2"/>
  <c r="AP2786" i="2"/>
  <c r="AP2785" i="2"/>
  <c r="AP2784" i="2"/>
  <c r="AP2783" i="2"/>
  <c r="AP2782" i="2"/>
  <c r="AP2781" i="2"/>
  <c r="AP2780" i="2"/>
  <c r="AP2779" i="2"/>
  <c r="AP2778" i="2"/>
  <c r="AP2777" i="2"/>
  <c r="AP2776" i="2"/>
  <c r="AP2775" i="2"/>
  <c r="AP2774" i="2"/>
  <c r="AP2773" i="2"/>
  <c r="AP2772" i="2"/>
  <c r="AP2771" i="2"/>
  <c r="AP2770" i="2"/>
  <c r="AP2769" i="2"/>
  <c r="AP2768" i="2"/>
  <c r="AP2767" i="2"/>
  <c r="AP2766" i="2"/>
  <c r="AP2765" i="2"/>
  <c r="AP2764" i="2"/>
  <c r="AP2763" i="2"/>
  <c r="AP2762" i="2"/>
  <c r="AP2761" i="2"/>
  <c r="AP2760" i="2"/>
  <c r="AP2759" i="2"/>
  <c r="AP2758" i="2"/>
  <c r="AP2757" i="2"/>
  <c r="AP2756" i="2"/>
  <c r="AP2755" i="2"/>
  <c r="AP2754" i="2"/>
  <c r="AP2753" i="2"/>
  <c r="AP2752" i="2"/>
  <c r="AP2751" i="2"/>
  <c r="AP2750" i="2"/>
  <c r="AP2749" i="2"/>
  <c r="AP2748" i="2"/>
  <c r="AP2747" i="2"/>
  <c r="AP2746" i="2"/>
  <c r="AP2745" i="2"/>
  <c r="AP2744" i="2"/>
  <c r="AP2743" i="2"/>
  <c r="AP2742" i="2"/>
  <c r="AP2741" i="2"/>
  <c r="AP2740" i="2"/>
  <c r="AP2739" i="2"/>
  <c r="AP2738" i="2"/>
  <c r="AP2737" i="2"/>
  <c r="AP2736" i="2"/>
  <c r="AP2735" i="2"/>
  <c r="AP2734" i="2"/>
  <c r="AP2733" i="2"/>
  <c r="AP2732" i="2"/>
  <c r="AP2731" i="2"/>
  <c r="AP2730" i="2"/>
  <c r="AP2729" i="2"/>
  <c r="AP2728" i="2"/>
  <c r="AP2727" i="2"/>
  <c r="AP2726" i="2"/>
  <c r="AP2725" i="2"/>
  <c r="AP2724" i="2"/>
  <c r="AP2723" i="2"/>
  <c r="AP2722" i="2"/>
  <c r="AP2721" i="2"/>
  <c r="AP2720" i="2"/>
  <c r="AP2719" i="2"/>
  <c r="AP2718" i="2"/>
  <c r="AP2717" i="2"/>
  <c r="AP2716" i="2"/>
  <c r="AP2715" i="2"/>
  <c r="AP2714" i="2"/>
  <c r="AP2713" i="2"/>
  <c r="AP2712" i="2"/>
  <c r="AP2711" i="2"/>
  <c r="AP2710" i="2"/>
  <c r="AP2709" i="2"/>
  <c r="AP2708" i="2"/>
  <c r="AP2707" i="2"/>
  <c r="AP2706" i="2"/>
  <c r="AP2705" i="2"/>
  <c r="AP2704" i="2"/>
  <c r="AP2703" i="2"/>
  <c r="AP2702" i="2"/>
  <c r="AP2701" i="2"/>
  <c r="AP2700" i="2"/>
  <c r="AP2699" i="2"/>
  <c r="AP2698" i="2"/>
  <c r="AP2697" i="2"/>
  <c r="AP2696" i="2"/>
  <c r="AP2695" i="2"/>
  <c r="AP2694" i="2"/>
  <c r="AP2693" i="2"/>
  <c r="AP2692" i="2"/>
  <c r="AP2691" i="2"/>
  <c r="AP2690" i="2"/>
  <c r="AP2689" i="2"/>
  <c r="AP2688" i="2"/>
  <c r="AP2687" i="2"/>
  <c r="AP2686" i="2"/>
  <c r="AP2685" i="2"/>
  <c r="AP2684" i="2"/>
  <c r="AP2683" i="2"/>
  <c r="AP2682" i="2"/>
  <c r="AP2681" i="2"/>
  <c r="AP2680" i="2"/>
  <c r="AP2679" i="2"/>
  <c r="AP2678" i="2"/>
  <c r="AP2677" i="2"/>
  <c r="AP2676" i="2"/>
  <c r="AP2675" i="2"/>
  <c r="AP2674" i="2"/>
  <c r="AP2673" i="2"/>
  <c r="AP2672" i="2"/>
  <c r="AP2671" i="2"/>
  <c r="AP2670" i="2"/>
  <c r="AP2669" i="2"/>
  <c r="AP2668" i="2"/>
  <c r="AP2667" i="2"/>
  <c r="AP2666" i="2"/>
  <c r="AP2665" i="2"/>
  <c r="AP2664" i="2"/>
  <c r="AP2663" i="2"/>
  <c r="AP2662" i="2"/>
  <c r="AP2661" i="2"/>
  <c r="AP2660" i="2"/>
  <c r="AP2659" i="2"/>
  <c r="AP2658" i="2"/>
  <c r="AP2657" i="2"/>
  <c r="AP2656" i="2"/>
  <c r="AP2655" i="2"/>
  <c r="AP2654" i="2"/>
  <c r="AP2653" i="2"/>
  <c r="AP2652" i="2"/>
  <c r="AP2651" i="2"/>
  <c r="AP2650" i="2"/>
  <c r="AP2649" i="2"/>
  <c r="AP2648" i="2"/>
  <c r="AP2647" i="2"/>
  <c r="AP2646" i="2"/>
  <c r="AP2645" i="2"/>
  <c r="AP2644" i="2"/>
  <c r="AP2643" i="2"/>
  <c r="AP2642" i="2"/>
  <c r="AP2641" i="2"/>
  <c r="AP2640" i="2"/>
  <c r="AP2639" i="2"/>
  <c r="AP2638" i="2"/>
  <c r="AP2637" i="2"/>
  <c r="AP2636" i="2"/>
  <c r="AP2635" i="2"/>
  <c r="AP2634" i="2"/>
  <c r="AP2633" i="2"/>
  <c r="AP2632" i="2"/>
  <c r="AP2631" i="2"/>
  <c r="AP2630" i="2"/>
  <c r="AP2629" i="2"/>
  <c r="AP2628" i="2"/>
  <c r="AP2627" i="2"/>
  <c r="AP2626" i="2"/>
  <c r="AP2625" i="2"/>
  <c r="AP2624" i="2"/>
  <c r="AP2623" i="2"/>
  <c r="AP2622" i="2"/>
  <c r="AP2621" i="2"/>
  <c r="AP2620" i="2"/>
  <c r="AP2619" i="2"/>
  <c r="AP2618" i="2"/>
  <c r="AP2617" i="2"/>
  <c r="AP2616" i="2"/>
  <c r="AP2615" i="2"/>
  <c r="AP2614" i="2"/>
  <c r="AP2613" i="2"/>
  <c r="AP2612" i="2"/>
  <c r="AP2611" i="2"/>
  <c r="AP2610" i="2"/>
  <c r="AP2609" i="2"/>
  <c r="AP2608" i="2"/>
  <c r="AP2607" i="2"/>
  <c r="AP2606" i="2"/>
  <c r="AP2605" i="2"/>
  <c r="AP2604" i="2"/>
  <c r="AP2603" i="2"/>
  <c r="AP2602" i="2"/>
  <c r="AP2601" i="2"/>
  <c r="AP2600" i="2"/>
  <c r="AP2599" i="2"/>
  <c r="AP2598" i="2"/>
  <c r="AP2597" i="2"/>
  <c r="AP2596" i="2"/>
  <c r="AP2595" i="2"/>
  <c r="AP2594" i="2"/>
  <c r="AP2593" i="2"/>
  <c r="AP2592" i="2"/>
  <c r="AP2591" i="2"/>
  <c r="AP2590" i="2"/>
  <c r="AP2589" i="2"/>
  <c r="AP2588" i="2"/>
  <c r="AP2587" i="2"/>
  <c r="AP2586" i="2"/>
  <c r="AP2585" i="2"/>
  <c r="AP2584" i="2"/>
  <c r="AP2583" i="2"/>
  <c r="AP2582" i="2"/>
  <c r="AP2581" i="2"/>
  <c r="AP2580" i="2"/>
  <c r="AP2579" i="2"/>
  <c r="AP2578" i="2"/>
  <c r="AP2577" i="2"/>
  <c r="AP2576" i="2"/>
  <c r="AP2575" i="2"/>
  <c r="AP2574" i="2"/>
  <c r="AP2573" i="2"/>
  <c r="AP2572" i="2"/>
  <c r="AP2571" i="2"/>
  <c r="AP2570" i="2"/>
  <c r="AP2569" i="2"/>
  <c r="AP2568" i="2"/>
  <c r="AP2567" i="2"/>
  <c r="AP2566" i="2"/>
  <c r="AP2565" i="2"/>
  <c r="AP2564" i="2"/>
  <c r="AP2563" i="2"/>
  <c r="AP2562" i="2"/>
  <c r="AP2561" i="2"/>
  <c r="AP2560" i="2"/>
  <c r="AP2559" i="2"/>
  <c r="AP2558" i="2"/>
  <c r="AP2557" i="2"/>
  <c r="AP2556" i="2"/>
  <c r="AP2555" i="2"/>
  <c r="AP2554" i="2"/>
  <c r="AP2553" i="2"/>
  <c r="AP2552" i="2"/>
  <c r="AP2551" i="2"/>
  <c r="AP2550" i="2"/>
  <c r="AP2549" i="2"/>
  <c r="AP2548" i="2"/>
  <c r="AP2547" i="2"/>
  <c r="AP2546" i="2"/>
  <c r="AP2545" i="2"/>
  <c r="AP2544" i="2"/>
  <c r="AP2543" i="2"/>
  <c r="AP2542" i="2"/>
  <c r="AP2541" i="2"/>
  <c r="AP2540" i="2"/>
  <c r="AP2539" i="2"/>
  <c r="AP2538" i="2"/>
  <c r="AP2537" i="2"/>
  <c r="AP2536" i="2"/>
  <c r="AP2535" i="2"/>
  <c r="AP2534" i="2"/>
  <c r="AP2533" i="2"/>
  <c r="AP2532" i="2"/>
  <c r="AP2531" i="2"/>
  <c r="AP2530" i="2"/>
  <c r="AP2529" i="2"/>
  <c r="AP2528" i="2"/>
  <c r="AP2527" i="2"/>
  <c r="AP2526" i="2"/>
  <c r="AP2525" i="2"/>
  <c r="AP2524" i="2"/>
  <c r="AP2523" i="2"/>
  <c r="AP2522" i="2"/>
  <c r="AP2521" i="2"/>
  <c r="AP2520" i="2"/>
  <c r="AP2519" i="2"/>
  <c r="AP2518" i="2"/>
  <c r="AP2517" i="2"/>
  <c r="AP2516" i="2"/>
  <c r="AP2515" i="2"/>
  <c r="AP2514" i="2"/>
  <c r="AP2513" i="2"/>
  <c r="AP2512" i="2"/>
  <c r="AP2511" i="2"/>
  <c r="AP2510" i="2"/>
  <c r="AP2509" i="2"/>
  <c r="AP2508" i="2"/>
  <c r="AP2507" i="2"/>
  <c r="AP2506" i="2"/>
  <c r="AP2505" i="2"/>
  <c r="AP2504" i="2"/>
  <c r="AP2503" i="2"/>
  <c r="AP2502" i="2"/>
  <c r="AP2501" i="2"/>
  <c r="AP2500" i="2"/>
  <c r="AP2499" i="2"/>
  <c r="AP2498" i="2"/>
  <c r="AP2497" i="2"/>
  <c r="AP2496" i="2"/>
  <c r="AP2495" i="2"/>
  <c r="AP2494" i="2"/>
  <c r="AP2493" i="2"/>
  <c r="AP2492" i="2"/>
  <c r="AP2491" i="2"/>
  <c r="AP2490" i="2"/>
  <c r="AP2489" i="2"/>
  <c r="AP2488" i="2"/>
  <c r="AP2487" i="2"/>
  <c r="AP2486" i="2"/>
  <c r="AP2485" i="2"/>
  <c r="AP2484" i="2"/>
  <c r="AP2483" i="2"/>
  <c r="AP2482" i="2"/>
  <c r="AP2481" i="2"/>
  <c r="AP2480" i="2"/>
  <c r="AP2479" i="2"/>
  <c r="AP2478" i="2"/>
  <c r="AP2477" i="2"/>
  <c r="AP2476" i="2"/>
  <c r="AP2475" i="2"/>
  <c r="AP2474" i="2"/>
  <c r="AP2473" i="2"/>
  <c r="AP2472" i="2"/>
  <c r="AP2471" i="2"/>
  <c r="AP2470" i="2"/>
  <c r="AP2469" i="2"/>
  <c r="AP2468" i="2"/>
  <c r="AP2467" i="2"/>
  <c r="AP2466" i="2"/>
  <c r="AP2465" i="2"/>
  <c r="AP2464" i="2"/>
  <c r="AP2463" i="2"/>
  <c r="AP2462" i="2"/>
  <c r="AP2461" i="2"/>
  <c r="AP2460" i="2"/>
  <c r="AP2459" i="2"/>
  <c r="AP2458" i="2"/>
  <c r="AP2457" i="2"/>
  <c r="AP2456" i="2"/>
  <c r="AP2455" i="2"/>
  <c r="AP2454" i="2"/>
  <c r="AP2453" i="2"/>
  <c r="AP2452" i="2"/>
  <c r="AP2451" i="2"/>
  <c r="AP2450" i="2"/>
  <c r="AP2449" i="2"/>
  <c r="AP2448" i="2"/>
  <c r="AP2447" i="2"/>
  <c r="AP2446" i="2"/>
  <c r="AP2445" i="2"/>
  <c r="AP2444" i="2"/>
  <c r="AP2443" i="2"/>
  <c r="AP2442" i="2"/>
  <c r="AP2441" i="2"/>
  <c r="AP2440" i="2"/>
  <c r="AP2439" i="2"/>
  <c r="AP2438" i="2"/>
  <c r="AP2437" i="2"/>
  <c r="AP2436" i="2"/>
  <c r="AP2435" i="2"/>
  <c r="AP2434" i="2"/>
  <c r="AP2433" i="2"/>
  <c r="AP2432" i="2"/>
  <c r="AP2431" i="2"/>
  <c r="AP2430" i="2"/>
  <c r="AP2429" i="2"/>
  <c r="AP2428" i="2"/>
  <c r="AP2427" i="2"/>
  <c r="AP2426" i="2"/>
  <c r="AP2425" i="2"/>
  <c r="AP2424" i="2"/>
  <c r="AP2423" i="2"/>
  <c r="AP2422" i="2"/>
  <c r="AP2421" i="2"/>
  <c r="AP2420" i="2"/>
  <c r="AP2419" i="2"/>
  <c r="AP2418" i="2"/>
  <c r="AP2417" i="2"/>
  <c r="AP2416" i="2"/>
  <c r="AP2415" i="2"/>
  <c r="AP2414" i="2"/>
  <c r="AP2413" i="2"/>
  <c r="AP2412" i="2"/>
  <c r="AP2411" i="2"/>
  <c r="AP2410" i="2"/>
  <c r="AP2409" i="2"/>
  <c r="AP2408" i="2"/>
  <c r="AP2407" i="2"/>
  <c r="AP2406" i="2"/>
  <c r="AP2405" i="2"/>
  <c r="AP2404" i="2"/>
  <c r="AP2403" i="2"/>
  <c r="AP2402" i="2"/>
  <c r="AP2401" i="2"/>
  <c r="AP2400" i="2"/>
  <c r="AP2399" i="2"/>
  <c r="AP2398" i="2"/>
  <c r="AP2397" i="2"/>
  <c r="AP2396" i="2"/>
  <c r="AP2395" i="2"/>
  <c r="AP2394" i="2"/>
  <c r="AP2393" i="2"/>
  <c r="AP2392" i="2"/>
  <c r="AP2391" i="2"/>
  <c r="AP2390" i="2"/>
  <c r="AP2389" i="2"/>
  <c r="AP2388" i="2"/>
  <c r="AP2387" i="2"/>
  <c r="AP2386" i="2"/>
  <c r="AP2385" i="2"/>
  <c r="AP2384" i="2"/>
  <c r="AP2383" i="2"/>
  <c r="AP2382" i="2"/>
  <c r="AP2381" i="2"/>
  <c r="AP2380" i="2"/>
  <c r="AP2379" i="2"/>
  <c r="AP2378" i="2"/>
  <c r="AP2377" i="2"/>
  <c r="AP2376" i="2"/>
  <c r="AP2375" i="2"/>
  <c r="AP2374" i="2"/>
  <c r="AP2373" i="2"/>
  <c r="AP2372" i="2"/>
  <c r="AP2371" i="2"/>
  <c r="AP2370" i="2"/>
  <c r="AP2369" i="2"/>
  <c r="AP2368" i="2"/>
  <c r="AP2367" i="2"/>
  <c r="AP2366" i="2"/>
  <c r="AP2365" i="2"/>
  <c r="AP2364" i="2"/>
  <c r="AP2363" i="2"/>
  <c r="AP2362" i="2"/>
  <c r="AP2361" i="2"/>
  <c r="AP2360" i="2"/>
  <c r="AP2359" i="2"/>
  <c r="AP2358" i="2"/>
  <c r="AP2357" i="2"/>
  <c r="AP2356" i="2"/>
  <c r="AP2355" i="2"/>
  <c r="AP2354" i="2"/>
  <c r="AP2353" i="2"/>
  <c r="AP2352" i="2"/>
  <c r="AP2351" i="2"/>
  <c r="AP2350" i="2"/>
  <c r="AP2349" i="2"/>
  <c r="AP2348" i="2"/>
  <c r="AP2347" i="2"/>
  <c r="AP2346" i="2"/>
  <c r="AP2345" i="2"/>
  <c r="AP2344" i="2"/>
  <c r="AP2343" i="2"/>
  <c r="AP2342" i="2"/>
  <c r="AP2341" i="2"/>
  <c r="AP2340" i="2"/>
  <c r="AP2339" i="2"/>
  <c r="AP2338" i="2"/>
  <c r="AP2337" i="2"/>
  <c r="AP2336" i="2"/>
  <c r="AP2335" i="2"/>
  <c r="AP2334" i="2"/>
  <c r="AP2333" i="2"/>
  <c r="AP2332" i="2"/>
  <c r="AP2331" i="2"/>
  <c r="AP2330" i="2"/>
  <c r="AP2329" i="2"/>
  <c r="AP2328" i="2"/>
  <c r="AP2327" i="2"/>
  <c r="AP2326" i="2"/>
  <c r="AP2325" i="2"/>
  <c r="AP2324" i="2"/>
  <c r="AP2323" i="2"/>
  <c r="AP2322" i="2"/>
  <c r="AP2321" i="2"/>
  <c r="AP2320" i="2"/>
  <c r="AP2319" i="2"/>
  <c r="AP2318" i="2"/>
  <c r="AP2317" i="2"/>
  <c r="AP2316" i="2"/>
  <c r="AP2315" i="2"/>
  <c r="AP2314" i="2"/>
  <c r="AP2313" i="2"/>
  <c r="AP2312" i="2"/>
  <c r="AP2311" i="2"/>
  <c r="AP2310" i="2"/>
  <c r="AP2309" i="2"/>
  <c r="AP2308" i="2"/>
  <c r="AP2307" i="2"/>
  <c r="AP2306" i="2"/>
  <c r="AP2305" i="2"/>
  <c r="AP2304" i="2"/>
  <c r="AP2303" i="2"/>
  <c r="AP2302" i="2"/>
  <c r="AP2301" i="2"/>
  <c r="AP2300" i="2"/>
  <c r="AP2299" i="2"/>
  <c r="AP2298" i="2"/>
  <c r="AP2297" i="2"/>
  <c r="AP2296" i="2"/>
  <c r="AP2295" i="2"/>
  <c r="AP2294" i="2"/>
  <c r="AP2293" i="2"/>
  <c r="AP2292" i="2"/>
  <c r="AP2291" i="2"/>
  <c r="AP2290" i="2"/>
  <c r="AP2289" i="2"/>
  <c r="AP2288" i="2"/>
  <c r="AP2287" i="2"/>
  <c r="AP2286" i="2"/>
  <c r="AP2285" i="2"/>
  <c r="AP2284" i="2"/>
  <c r="AP2283" i="2"/>
  <c r="AP2282" i="2"/>
  <c r="AP2281" i="2"/>
  <c r="AP2280" i="2"/>
  <c r="AP2279" i="2"/>
  <c r="AP2278" i="2"/>
  <c r="AP2277" i="2"/>
  <c r="AP2276" i="2"/>
  <c r="AP2275" i="2"/>
  <c r="AP2274" i="2"/>
  <c r="AP2273" i="2"/>
  <c r="AP2272" i="2"/>
  <c r="AP2271" i="2"/>
  <c r="AP2270" i="2"/>
  <c r="AP2269" i="2"/>
  <c r="AP2268" i="2"/>
  <c r="AP2267" i="2"/>
  <c r="AP2266" i="2"/>
  <c r="AP2265" i="2"/>
  <c r="AP2264" i="2"/>
  <c r="AP2263" i="2"/>
  <c r="AP2262" i="2"/>
  <c r="AP2261" i="2"/>
  <c r="AP2260" i="2"/>
  <c r="AP2259" i="2"/>
  <c r="AP2258" i="2"/>
  <c r="AP2257" i="2"/>
  <c r="AP2256" i="2"/>
  <c r="AP2255" i="2"/>
  <c r="AP2254" i="2"/>
  <c r="AP2253" i="2"/>
  <c r="AP2252" i="2"/>
  <c r="AP2251" i="2"/>
  <c r="AP2250" i="2"/>
  <c r="AP2249" i="2"/>
  <c r="AP2248" i="2"/>
  <c r="AP2247" i="2"/>
  <c r="AP2246" i="2"/>
  <c r="AP2245" i="2"/>
  <c r="AP2244" i="2"/>
  <c r="AP2243" i="2"/>
  <c r="AP2242" i="2"/>
  <c r="AP2241" i="2"/>
  <c r="AP2240" i="2"/>
  <c r="AP2239" i="2"/>
  <c r="AP2238" i="2"/>
  <c r="AP2237" i="2"/>
  <c r="AP2236" i="2"/>
  <c r="AP2235" i="2"/>
  <c r="AP2234" i="2"/>
  <c r="AP2233" i="2"/>
  <c r="AP2232" i="2"/>
  <c r="AP2231" i="2"/>
  <c r="AP2230" i="2"/>
  <c r="AP2229" i="2"/>
  <c r="AP2228" i="2"/>
  <c r="AP2227" i="2"/>
  <c r="AP2226" i="2"/>
  <c r="AP2225" i="2"/>
  <c r="AP2224" i="2"/>
  <c r="AP2223" i="2"/>
  <c r="AP2222" i="2"/>
  <c r="AP2221" i="2"/>
  <c r="AP2220" i="2"/>
  <c r="AP2219" i="2"/>
  <c r="AP2218" i="2"/>
  <c r="AP2217" i="2"/>
  <c r="AP2216" i="2"/>
  <c r="AP2215" i="2"/>
  <c r="AP2214" i="2"/>
  <c r="AP2213" i="2"/>
  <c r="AP2212" i="2"/>
  <c r="AP2211" i="2"/>
  <c r="AP2210" i="2"/>
  <c r="AP2209" i="2"/>
  <c r="AP2208" i="2"/>
  <c r="AP2207" i="2"/>
  <c r="AP2206" i="2"/>
  <c r="AP2205" i="2"/>
  <c r="AP2204" i="2"/>
  <c r="AP2203" i="2"/>
  <c r="AP2202" i="2"/>
  <c r="AP2201" i="2"/>
  <c r="AP2200" i="2"/>
  <c r="AP2199" i="2"/>
  <c r="AP2198" i="2"/>
  <c r="AP2197" i="2"/>
  <c r="AP2196" i="2"/>
  <c r="AP2195" i="2"/>
  <c r="AP2194" i="2"/>
  <c r="AP2193" i="2"/>
  <c r="AP2192" i="2"/>
  <c r="AP2191" i="2"/>
  <c r="AP2190" i="2"/>
  <c r="AP2189" i="2"/>
  <c r="AP2188" i="2"/>
  <c r="AP2187" i="2"/>
  <c r="AP2186" i="2"/>
  <c r="AP2185" i="2"/>
  <c r="AP2184" i="2"/>
  <c r="AP2183" i="2"/>
  <c r="AP2182" i="2"/>
  <c r="AP2181" i="2"/>
  <c r="AP2180" i="2"/>
  <c r="AP2179" i="2"/>
  <c r="AP2178" i="2"/>
  <c r="AP2177" i="2"/>
  <c r="AP2176" i="2"/>
  <c r="AP2175" i="2"/>
  <c r="AP2174" i="2"/>
  <c r="AP2173" i="2"/>
  <c r="AP2172" i="2"/>
  <c r="AP2171" i="2"/>
  <c r="AP2170" i="2"/>
  <c r="AP2169" i="2"/>
  <c r="AP2168" i="2"/>
  <c r="AP2167" i="2"/>
  <c r="AP2166" i="2"/>
  <c r="AP2165" i="2"/>
  <c r="AP2164" i="2"/>
  <c r="AP2163" i="2"/>
  <c r="AP2162" i="2"/>
  <c r="AP2161" i="2"/>
  <c r="AP2160" i="2"/>
  <c r="AP2159" i="2"/>
  <c r="AP2158" i="2"/>
  <c r="AP2157" i="2"/>
  <c r="AP2156" i="2"/>
  <c r="AP2155" i="2"/>
  <c r="AP2154" i="2"/>
  <c r="AP2153" i="2"/>
  <c r="AP2152" i="2"/>
  <c r="AP2151" i="2"/>
  <c r="AP2150" i="2"/>
  <c r="AP2149" i="2"/>
  <c r="AP2148" i="2"/>
  <c r="AP2147" i="2"/>
  <c r="AP2146" i="2"/>
  <c r="AP2145" i="2"/>
  <c r="AP2144" i="2"/>
  <c r="AP2143" i="2"/>
  <c r="AP2142" i="2"/>
  <c r="AP2141" i="2"/>
  <c r="AP2140" i="2"/>
  <c r="AP2139" i="2"/>
  <c r="AP2138" i="2"/>
  <c r="AP2137" i="2"/>
  <c r="AP2136" i="2"/>
  <c r="AP2135" i="2"/>
  <c r="AP2134" i="2"/>
  <c r="AP2133" i="2"/>
  <c r="AP2132" i="2"/>
  <c r="AP2131" i="2"/>
  <c r="AP2130" i="2"/>
  <c r="AP2129" i="2"/>
  <c r="AP2128" i="2"/>
  <c r="AP2127" i="2"/>
  <c r="AP2126" i="2"/>
  <c r="AP2125" i="2"/>
  <c r="AP2124" i="2"/>
  <c r="AP2123" i="2"/>
  <c r="AP2122" i="2"/>
  <c r="AP2121" i="2"/>
  <c r="AP2120" i="2"/>
  <c r="AP2119" i="2"/>
  <c r="AP2118" i="2"/>
  <c r="AP2117" i="2"/>
  <c r="AP2116" i="2"/>
  <c r="AP2115" i="2"/>
  <c r="AP2114" i="2"/>
  <c r="AP2113" i="2"/>
  <c r="AP2112" i="2"/>
  <c r="AP2111" i="2"/>
  <c r="AP2110" i="2"/>
  <c r="AP2109" i="2"/>
  <c r="AP2108" i="2"/>
  <c r="AP2107" i="2"/>
  <c r="AP2106" i="2"/>
  <c r="AP2105" i="2"/>
  <c r="AP2104" i="2"/>
  <c r="AP2103" i="2"/>
  <c r="AP2102" i="2"/>
  <c r="AP2101" i="2"/>
  <c r="AP2100" i="2"/>
  <c r="AP2099" i="2"/>
  <c r="AP2098" i="2"/>
  <c r="AP2097" i="2"/>
  <c r="AP2096" i="2"/>
  <c r="AP2095" i="2"/>
  <c r="AP2094" i="2"/>
  <c r="AP2093" i="2"/>
  <c r="AP2092" i="2"/>
  <c r="AP2091" i="2"/>
  <c r="AP2090" i="2"/>
  <c r="AP2089" i="2"/>
  <c r="AP2088" i="2"/>
  <c r="AP2087" i="2"/>
  <c r="AP2086" i="2"/>
  <c r="AP2085" i="2"/>
  <c r="AP2084" i="2"/>
  <c r="AP2083" i="2"/>
  <c r="AP2082" i="2"/>
  <c r="AP2081" i="2"/>
  <c r="AP2080" i="2"/>
  <c r="AP2079" i="2"/>
  <c r="AP2078" i="2"/>
  <c r="AP2077" i="2"/>
  <c r="AP2076" i="2"/>
  <c r="AP2075" i="2"/>
  <c r="AP2074" i="2"/>
  <c r="AP2073" i="2"/>
  <c r="AP2072" i="2"/>
  <c r="AP2071" i="2"/>
  <c r="AP2070" i="2"/>
  <c r="AP2069" i="2"/>
  <c r="AP2068" i="2"/>
  <c r="AP2067" i="2"/>
  <c r="AP2066" i="2"/>
  <c r="AP2065" i="2"/>
  <c r="AP2064" i="2"/>
  <c r="AP2063" i="2"/>
  <c r="AP2062" i="2"/>
  <c r="AP2061" i="2"/>
  <c r="AP2060" i="2"/>
  <c r="AP2059" i="2"/>
  <c r="AP2058" i="2"/>
  <c r="AP2057" i="2"/>
  <c r="AP2056" i="2"/>
  <c r="AP2055" i="2"/>
  <c r="AP2054" i="2"/>
  <c r="AP2053" i="2"/>
  <c r="AP2052" i="2"/>
  <c r="AP2051" i="2"/>
  <c r="AP2050" i="2"/>
  <c r="AP2049" i="2"/>
  <c r="AP2048" i="2"/>
  <c r="AP2047" i="2"/>
  <c r="AP2046" i="2"/>
  <c r="AP2045" i="2"/>
  <c r="AP2044" i="2"/>
  <c r="AP2043" i="2"/>
  <c r="AP2042" i="2"/>
  <c r="AP2041" i="2"/>
  <c r="AP2040" i="2"/>
  <c r="AP2039" i="2"/>
  <c r="AP2038" i="2"/>
  <c r="AP2037" i="2"/>
  <c r="AP2036" i="2"/>
  <c r="AP2035" i="2"/>
  <c r="AP2034" i="2"/>
  <c r="AP2033" i="2"/>
  <c r="AP2032" i="2"/>
  <c r="AP2031" i="2"/>
  <c r="AP2030" i="2"/>
  <c r="AP2029" i="2"/>
  <c r="AP2028" i="2"/>
  <c r="AP2027" i="2"/>
  <c r="AP2026" i="2"/>
  <c r="AP2025" i="2"/>
  <c r="AP2024" i="2"/>
  <c r="AP2023" i="2"/>
  <c r="AP2022" i="2"/>
  <c r="AP2021" i="2"/>
  <c r="AP2020" i="2"/>
  <c r="AP2019" i="2"/>
  <c r="AP2018" i="2"/>
  <c r="AP2017" i="2"/>
  <c r="AP2016" i="2"/>
  <c r="AP2015" i="2"/>
  <c r="AP2014" i="2"/>
  <c r="AP2013" i="2"/>
  <c r="AP2012" i="2"/>
  <c r="AP2011" i="2"/>
  <c r="AP2010" i="2"/>
  <c r="AP2009" i="2"/>
  <c r="AP2008" i="2"/>
  <c r="AP2007" i="2"/>
  <c r="AP2006" i="2"/>
  <c r="AP2005" i="2"/>
  <c r="AP2004" i="2"/>
  <c r="AP2003" i="2"/>
  <c r="AP2002" i="2"/>
  <c r="AP2001" i="2"/>
  <c r="AP2000" i="2"/>
  <c r="AP1999" i="2"/>
  <c r="AP1998" i="2"/>
  <c r="AP1997" i="2"/>
  <c r="AP1996" i="2"/>
  <c r="AP1995" i="2"/>
  <c r="AP1994" i="2"/>
  <c r="AP1993" i="2"/>
  <c r="AP1992" i="2"/>
  <c r="AP1991" i="2"/>
  <c r="AP1990" i="2"/>
  <c r="AP1989" i="2"/>
  <c r="AP1988" i="2"/>
  <c r="AP1987" i="2"/>
  <c r="AP1986" i="2"/>
  <c r="AP1985" i="2"/>
  <c r="AP1984" i="2"/>
  <c r="AP1983" i="2"/>
  <c r="AP1982" i="2"/>
  <c r="AP1981" i="2"/>
  <c r="AP1980" i="2"/>
  <c r="AP1979" i="2"/>
  <c r="AP1978" i="2"/>
  <c r="AP1977" i="2"/>
  <c r="AP1976" i="2"/>
  <c r="AP1975" i="2"/>
  <c r="AP1974" i="2"/>
  <c r="AP1973" i="2"/>
  <c r="AP1972" i="2"/>
  <c r="AP1971" i="2"/>
  <c r="AP1970" i="2"/>
  <c r="AP1969" i="2"/>
  <c r="AP1968" i="2"/>
  <c r="AP1967" i="2"/>
  <c r="AP1966" i="2"/>
  <c r="AP1965" i="2"/>
  <c r="AP1964" i="2"/>
  <c r="AP1963" i="2"/>
  <c r="AP1962" i="2"/>
  <c r="AP1961" i="2"/>
  <c r="AP1960" i="2"/>
  <c r="AP1959" i="2"/>
  <c r="AP1958" i="2"/>
  <c r="AP1957" i="2"/>
  <c r="AP1956" i="2"/>
  <c r="AP1955" i="2"/>
  <c r="AP1954" i="2"/>
  <c r="AP1953" i="2"/>
  <c r="AP1952" i="2"/>
  <c r="AP1951" i="2"/>
  <c r="AP1950" i="2"/>
  <c r="AP1949" i="2"/>
  <c r="AP1948" i="2"/>
  <c r="AP1947" i="2"/>
  <c r="AP1946" i="2"/>
  <c r="AP1945" i="2"/>
  <c r="AP1944" i="2"/>
  <c r="AP1943" i="2"/>
  <c r="AP1942" i="2"/>
  <c r="AP1941" i="2"/>
  <c r="AP1940" i="2"/>
  <c r="AP1939" i="2"/>
  <c r="AP1938" i="2"/>
  <c r="AP1937" i="2"/>
  <c r="AP1936" i="2"/>
  <c r="AP1935" i="2"/>
  <c r="AP1934" i="2"/>
  <c r="AP1933" i="2"/>
  <c r="AP1932" i="2"/>
  <c r="AP1931" i="2"/>
  <c r="AP1930" i="2"/>
  <c r="AP1929" i="2"/>
  <c r="AP1928" i="2"/>
  <c r="AP1927" i="2"/>
  <c r="AP1926" i="2"/>
  <c r="AP1925" i="2"/>
  <c r="AP1924" i="2"/>
  <c r="AP1923" i="2"/>
  <c r="AP1922" i="2"/>
  <c r="AP1921" i="2"/>
  <c r="AP1920" i="2"/>
  <c r="AP1919" i="2"/>
  <c r="AP1918" i="2"/>
  <c r="AP1917" i="2"/>
  <c r="AP1916" i="2"/>
  <c r="AP1915" i="2"/>
  <c r="AP1914" i="2"/>
  <c r="AP1913" i="2"/>
  <c r="AP1912" i="2"/>
  <c r="AP1911" i="2"/>
  <c r="AP1910" i="2"/>
  <c r="AP1909" i="2"/>
  <c r="AP1908" i="2"/>
  <c r="AP1907" i="2"/>
  <c r="AP1906" i="2"/>
  <c r="AP1905" i="2"/>
  <c r="AP1904" i="2"/>
  <c r="AP1903" i="2"/>
  <c r="AP1902" i="2"/>
  <c r="AP1901" i="2"/>
  <c r="AP1900" i="2"/>
  <c r="AP1899" i="2"/>
  <c r="AP1898" i="2"/>
  <c r="AP1897" i="2"/>
  <c r="AP1896" i="2"/>
  <c r="AP1895" i="2"/>
  <c r="AP1894" i="2"/>
  <c r="AP1893" i="2"/>
  <c r="AP1892" i="2"/>
  <c r="AP1891" i="2"/>
  <c r="AP1890" i="2"/>
  <c r="AP1889" i="2"/>
  <c r="AP1888" i="2"/>
  <c r="AP1887" i="2"/>
  <c r="AP1886" i="2"/>
  <c r="AP1885" i="2"/>
  <c r="AP1884" i="2"/>
  <c r="AP1883" i="2"/>
  <c r="AP1882" i="2"/>
  <c r="AP1881" i="2"/>
  <c r="AP1880" i="2"/>
  <c r="AP1879" i="2"/>
  <c r="AP1878" i="2"/>
  <c r="AP1877" i="2"/>
  <c r="AP1876" i="2"/>
  <c r="AP1875" i="2"/>
  <c r="AP1874" i="2"/>
  <c r="AP1873" i="2"/>
  <c r="AP1872" i="2"/>
  <c r="AP1871" i="2"/>
  <c r="AP1870" i="2"/>
  <c r="AP1869" i="2"/>
  <c r="AP1868" i="2"/>
  <c r="AP1867" i="2"/>
  <c r="AP1866" i="2"/>
  <c r="AP1865" i="2"/>
  <c r="AP1864" i="2"/>
  <c r="AP1863" i="2"/>
  <c r="AP1862" i="2"/>
  <c r="AP1861" i="2"/>
  <c r="AP1860" i="2"/>
  <c r="AP1859" i="2"/>
  <c r="AP1858" i="2"/>
  <c r="AP1857" i="2"/>
  <c r="AP1856" i="2"/>
  <c r="AP1855" i="2"/>
  <c r="AP1854" i="2"/>
  <c r="AP1853" i="2"/>
  <c r="AP1852" i="2"/>
  <c r="AP1851" i="2"/>
  <c r="AP1850" i="2"/>
  <c r="AP1849" i="2"/>
  <c r="AP1848" i="2"/>
  <c r="AP1847" i="2"/>
  <c r="AP1846" i="2"/>
  <c r="AP1845" i="2"/>
  <c r="AP1844" i="2"/>
  <c r="AP1843" i="2"/>
  <c r="AP1842" i="2"/>
  <c r="AP1841" i="2"/>
  <c r="AP1840" i="2"/>
  <c r="AP1839" i="2"/>
  <c r="AP1838" i="2"/>
  <c r="AP1837" i="2"/>
  <c r="AP1836" i="2"/>
  <c r="AP1835" i="2"/>
  <c r="AP1834" i="2"/>
  <c r="AP1833" i="2"/>
  <c r="AP1832" i="2"/>
  <c r="AP1831" i="2"/>
  <c r="AP1830" i="2"/>
  <c r="AP1829" i="2"/>
  <c r="AP1828" i="2"/>
  <c r="AP1827" i="2"/>
  <c r="AP1826" i="2"/>
  <c r="AP1825" i="2"/>
  <c r="AP1824" i="2"/>
  <c r="AP1823" i="2"/>
  <c r="AP1822" i="2"/>
  <c r="AP1821" i="2"/>
  <c r="AP1820" i="2"/>
  <c r="AP1819" i="2"/>
  <c r="AP1818" i="2"/>
  <c r="AP1817" i="2"/>
  <c r="AP1816" i="2"/>
  <c r="AP1815" i="2"/>
  <c r="AP1814" i="2"/>
  <c r="AP1813" i="2"/>
  <c r="AP1812" i="2"/>
  <c r="AP1811" i="2"/>
  <c r="AP1810" i="2"/>
  <c r="AP1809" i="2"/>
  <c r="AP1808" i="2"/>
  <c r="AP1807" i="2"/>
  <c r="AP1806" i="2"/>
  <c r="AP1805" i="2"/>
  <c r="AP1804" i="2"/>
  <c r="AP1803" i="2"/>
  <c r="AP1802" i="2"/>
  <c r="AP1801" i="2"/>
  <c r="AP1800" i="2"/>
  <c r="AP1799" i="2"/>
  <c r="AP1798" i="2"/>
  <c r="AP1797" i="2"/>
  <c r="AP1796" i="2"/>
  <c r="AP1795" i="2"/>
  <c r="AP1794" i="2"/>
  <c r="AP1793" i="2"/>
  <c r="AP1792" i="2"/>
  <c r="AP1791" i="2"/>
  <c r="AP1790" i="2"/>
  <c r="AP1789" i="2"/>
  <c r="AP1788" i="2"/>
  <c r="AP1787" i="2"/>
  <c r="AP1786" i="2"/>
  <c r="AP1785" i="2"/>
  <c r="AP1784" i="2"/>
  <c r="AP1783" i="2"/>
  <c r="AP1782" i="2"/>
  <c r="AP1781" i="2"/>
  <c r="AP1780" i="2"/>
  <c r="AP1779" i="2"/>
  <c r="AP1778" i="2"/>
  <c r="AP1777" i="2"/>
  <c r="AP1776" i="2"/>
  <c r="AP1775" i="2"/>
  <c r="AP1774" i="2"/>
  <c r="AP1773" i="2"/>
  <c r="AP1772" i="2"/>
  <c r="AP1771" i="2"/>
  <c r="AP1770" i="2"/>
  <c r="AP1769" i="2"/>
  <c r="AP1768" i="2"/>
  <c r="AP1767" i="2"/>
  <c r="AP1766" i="2"/>
  <c r="AP1765" i="2"/>
  <c r="AP1764" i="2"/>
  <c r="AP1763" i="2"/>
  <c r="AP1762" i="2"/>
  <c r="AP1761" i="2"/>
  <c r="AP1760" i="2"/>
  <c r="AP1759" i="2"/>
  <c r="AP1758" i="2"/>
  <c r="AP1757" i="2"/>
  <c r="AP1756" i="2"/>
  <c r="AP1755" i="2"/>
  <c r="AP1754" i="2"/>
  <c r="AP1753" i="2"/>
  <c r="AP1752" i="2"/>
  <c r="AP1751" i="2"/>
  <c r="AP1750" i="2"/>
  <c r="AP1749" i="2"/>
  <c r="AP1748" i="2"/>
  <c r="AP1747" i="2"/>
  <c r="AP1746" i="2"/>
  <c r="AP1745" i="2"/>
  <c r="AP1744" i="2"/>
  <c r="AP1743" i="2"/>
  <c r="AP1742" i="2"/>
  <c r="AP1741" i="2"/>
  <c r="AP1740" i="2"/>
  <c r="AP1739" i="2"/>
  <c r="AP1738" i="2"/>
  <c r="AP1737" i="2"/>
  <c r="AP1736" i="2"/>
  <c r="AP1735" i="2"/>
  <c r="AP1734" i="2"/>
  <c r="AP1733" i="2"/>
  <c r="AP1732" i="2"/>
  <c r="AP1731" i="2"/>
  <c r="AP1730" i="2"/>
  <c r="AP1729" i="2"/>
  <c r="AP1728" i="2"/>
  <c r="AP1727" i="2"/>
  <c r="AP1726" i="2"/>
  <c r="AP1725" i="2"/>
  <c r="AP1724" i="2"/>
  <c r="AP1723" i="2"/>
  <c r="AP1722" i="2"/>
  <c r="AP1721" i="2"/>
  <c r="AP1720" i="2"/>
  <c r="AP1719" i="2"/>
  <c r="AP1718" i="2"/>
  <c r="AP1717" i="2"/>
  <c r="AP1716" i="2"/>
  <c r="AP1715" i="2"/>
  <c r="AP1714" i="2"/>
  <c r="AP1713" i="2"/>
  <c r="AP1712" i="2"/>
  <c r="AP1711" i="2"/>
  <c r="AP1710" i="2"/>
  <c r="AP1709" i="2"/>
  <c r="AP1708" i="2"/>
  <c r="AP1707" i="2"/>
  <c r="AP1706" i="2"/>
  <c r="AP1705" i="2"/>
  <c r="AP1704" i="2"/>
  <c r="AP1703" i="2"/>
  <c r="AP1702" i="2"/>
  <c r="AP1701" i="2"/>
  <c r="AP1700" i="2"/>
  <c r="AP1699" i="2"/>
  <c r="AP1698" i="2"/>
  <c r="AP1697" i="2"/>
  <c r="AP1696" i="2"/>
  <c r="AP1695" i="2"/>
  <c r="AP1694" i="2"/>
  <c r="AP1693" i="2"/>
  <c r="AP1692" i="2"/>
  <c r="AP1691" i="2"/>
  <c r="AP1690" i="2"/>
  <c r="AP1689" i="2"/>
  <c r="AP1688" i="2"/>
  <c r="AP1687" i="2"/>
  <c r="AP1686" i="2"/>
  <c r="AP1685" i="2"/>
  <c r="AP1684" i="2"/>
  <c r="AP1683" i="2"/>
  <c r="AP1682" i="2"/>
  <c r="AP1681" i="2"/>
  <c r="AP1680" i="2"/>
  <c r="AP1679" i="2"/>
  <c r="AP1678" i="2"/>
  <c r="AP1677" i="2"/>
  <c r="AP1676" i="2"/>
  <c r="AP1675" i="2"/>
  <c r="AP1674" i="2"/>
  <c r="AP1673" i="2"/>
  <c r="AP1672" i="2"/>
  <c r="AP1671" i="2"/>
  <c r="AP1670" i="2"/>
  <c r="AP1669" i="2"/>
  <c r="AP1668" i="2"/>
  <c r="AP1667" i="2"/>
  <c r="AP1666" i="2"/>
  <c r="AP1665" i="2"/>
  <c r="AP1664" i="2"/>
  <c r="AP1663" i="2"/>
  <c r="AP1662" i="2"/>
  <c r="AP1661" i="2"/>
  <c r="AP1660" i="2"/>
  <c r="AP1659" i="2"/>
  <c r="AP1658" i="2"/>
  <c r="AP1657" i="2"/>
  <c r="AP1656" i="2"/>
  <c r="AP1655" i="2"/>
  <c r="AP1654" i="2"/>
  <c r="AP1653" i="2"/>
  <c r="AP1652" i="2"/>
  <c r="AP1651" i="2"/>
  <c r="AP1650" i="2"/>
  <c r="AP1649" i="2"/>
  <c r="AP1648" i="2"/>
  <c r="AP1647" i="2"/>
  <c r="AP1646" i="2"/>
  <c r="AP1645" i="2"/>
  <c r="AP1644" i="2"/>
  <c r="AP1643" i="2"/>
  <c r="AP1642" i="2"/>
  <c r="AP1641" i="2"/>
  <c r="AP1640" i="2"/>
  <c r="AP1639" i="2"/>
  <c r="AP1638" i="2"/>
  <c r="AP1637" i="2"/>
  <c r="AP1636" i="2"/>
  <c r="AP1635" i="2"/>
  <c r="AP1634" i="2"/>
  <c r="AP1633" i="2"/>
  <c r="AP1632" i="2"/>
  <c r="AP1631" i="2"/>
  <c r="AP1630" i="2"/>
  <c r="AP1629" i="2"/>
  <c r="AP1628" i="2"/>
  <c r="AP1627" i="2"/>
  <c r="AP1626" i="2"/>
  <c r="AP1625" i="2"/>
  <c r="AP1624" i="2"/>
  <c r="AP1623" i="2"/>
  <c r="AP1622" i="2"/>
  <c r="AP1621" i="2"/>
  <c r="AP1620" i="2"/>
  <c r="AP1619" i="2"/>
  <c r="AP1618" i="2"/>
  <c r="AP1617" i="2"/>
  <c r="AP1616" i="2"/>
  <c r="AP1615" i="2"/>
  <c r="AP1614" i="2"/>
  <c r="AP1613" i="2"/>
  <c r="AP1612" i="2"/>
  <c r="AP1611" i="2"/>
  <c r="AP1610" i="2"/>
  <c r="AP1609" i="2"/>
  <c r="AP1608" i="2"/>
  <c r="AP1607" i="2"/>
  <c r="AP1606" i="2"/>
  <c r="AP1605" i="2"/>
  <c r="AP1604" i="2"/>
  <c r="AP1603" i="2"/>
  <c r="AP1602" i="2"/>
  <c r="AP1601" i="2"/>
  <c r="AP1600" i="2"/>
  <c r="AP1599" i="2"/>
  <c r="AP1598" i="2"/>
  <c r="AP1597" i="2"/>
  <c r="AP1596" i="2"/>
  <c r="AP1595" i="2"/>
  <c r="AP1594" i="2"/>
  <c r="AP1593" i="2"/>
  <c r="AP1592" i="2"/>
  <c r="AP1591" i="2"/>
  <c r="AP1590" i="2"/>
  <c r="AP1589" i="2"/>
  <c r="AP1588" i="2"/>
  <c r="AP1587" i="2"/>
  <c r="AP1586" i="2"/>
  <c r="AP1585" i="2"/>
  <c r="AP1584" i="2"/>
  <c r="AP1583" i="2"/>
  <c r="AP1582" i="2"/>
  <c r="AP1581" i="2"/>
  <c r="AP1580" i="2"/>
  <c r="AP1579" i="2"/>
  <c r="AP1578" i="2"/>
  <c r="AP1577" i="2"/>
  <c r="AP1576" i="2"/>
  <c r="AP1575" i="2"/>
  <c r="AP1574" i="2"/>
  <c r="AP1573" i="2"/>
  <c r="AP1572" i="2"/>
  <c r="AP1571" i="2"/>
  <c r="AP1570" i="2"/>
  <c r="AP1569" i="2"/>
  <c r="AP1568" i="2"/>
  <c r="AP1567" i="2"/>
  <c r="AP1566" i="2"/>
  <c r="AP1565" i="2"/>
  <c r="AP1564" i="2"/>
  <c r="AP1563" i="2"/>
  <c r="AP1562" i="2"/>
  <c r="AP1561" i="2"/>
  <c r="AP1560" i="2"/>
  <c r="AP1559" i="2"/>
  <c r="AP1558" i="2"/>
  <c r="AP1557" i="2"/>
  <c r="AP1556" i="2"/>
  <c r="AP1555" i="2"/>
  <c r="AP1554" i="2"/>
  <c r="AP1553" i="2"/>
  <c r="AP1552" i="2"/>
  <c r="AP1551" i="2"/>
  <c r="AP1550" i="2"/>
  <c r="AP1549" i="2"/>
  <c r="AP1548" i="2"/>
  <c r="AP1547" i="2"/>
  <c r="AP1546" i="2"/>
  <c r="AP1545" i="2"/>
  <c r="AP1544" i="2"/>
  <c r="AP1543" i="2"/>
  <c r="AP1542" i="2"/>
  <c r="AP1541" i="2"/>
  <c r="AP1540" i="2"/>
  <c r="AP1539" i="2"/>
  <c r="AP1538" i="2"/>
  <c r="AP1537" i="2"/>
  <c r="AP1536" i="2"/>
  <c r="AP1535" i="2"/>
  <c r="AP1534" i="2"/>
  <c r="AP1533" i="2"/>
  <c r="AP1532" i="2"/>
  <c r="AP1531" i="2"/>
  <c r="AP1530" i="2"/>
  <c r="AP1529" i="2"/>
  <c r="AP1528" i="2"/>
  <c r="AP1527" i="2"/>
  <c r="AP1526" i="2"/>
  <c r="AP1525" i="2"/>
  <c r="AP1524" i="2"/>
  <c r="AP1523" i="2"/>
  <c r="AP1522" i="2"/>
  <c r="AP1521" i="2"/>
  <c r="AP1520" i="2"/>
  <c r="AP1519" i="2"/>
  <c r="AP1518" i="2"/>
  <c r="AP1517" i="2"/>
  <c r="AP1516" i="2"/>
  <c r="AP1515" i="2"/>
  <c r="AP1514" i="2"/>
  <c r="AP1513" i="2"/>
  <c r="AP1512" i="2"/>
  <c r="AP1511" i="2"/>
  <c r="AP1510" i="2"/>
  <c r="AP1509" i="2"/>
  <c r="AP1508" i="2"/>
  <c r="AP1507" i="2"/>
  <c r="AP1506" i="2"/>
  <c r="AP1505" i="2"/>
  <c r="AP1504" i="2"/>
  <c r="AP1503" i="2"/>
  <c r="AP1502" i="2"/>
  <c r="AP1501" i="2"/>
  <c r="AP1500" i="2"/>
  <c r="AP1499" i="2"/>
  <c r="AP1498" i="2"/>
  <c r="AP1497" i="2"/>
  <c r="AP1496" i="2"/>
  <c r="AP1495" i="2"/>
  <c r="AP1494" i="2"/>
  <c r="AP1493" i="2"/>
  <c r="AP1492" i="2"/>
  <c r="AP1491" i="2"/>
  <c r="AP1490" i="2"/>
  <c r="AP1489" i="2"/>
  <c r="AP1488" i="2"/>
  <c r="AP1487" i="2"/>
  <c r="AP1486" i="2"/>
  <c r="AP1485" i="2"/>
  <c r="AP1484" i="2"/>
  <c r="AP1483" i="2"/>
  <c r="AP1482" i="2"/>
  <c r="AP1481" i="2"/>
  <c r="AP1480" i="2"/>
  <c r="AP1479" i="2"/>
  <c r="AP1478" i="2"/>
  <c r="AP1477" i="2"/>
  <c r="AP1476" i="2"/>
  <c r="AP1475" i="2"/>
  <c r="AP1474" i="2"/>
  <c r="AP1473" i="2"/>
  <c r="AP1472" i="2"/>
  <c r="AP1471" i="2"/>
  <c r="AP1470" i="2"/>
  <c r="AP1469" i="2"/>
  <c r="AP1468" i="2"/>
  <c r="AP1467" i="2"/>
  <c r="AP1466" i="2"/>
  <c r="AP1465" i="2"/>
  <c r="AP1464" i="2"/>
  <c r="AP1463" i="2"/>
  <c r="AP1462" i="2"/>
  <c r="AP1461" i="2"/>
  <c r="AP1460" i="2"/>
  <c r="AP1459" i="2"/>
  <c r="AP1458" i="2"/>
  <c r="AP1457" i="2"/>
  <c r="AP1456" i="2"/>
  <c r="AP1455" i="2"/>
  <c r="AP1454" i="2"/>
  <c r="AP1453" i="2"/>
  <c r="AP1452" i="2"/>
  <c r="AP1451" i="2"/>
  <c r="AP1450" i="2"/>
  <c r="AP1449" i="2"/>
  <c r="AP1448" i="2"/>
  <c r="AP1447" i="2"/>
  <c r="AP1446" i="2"/>
  <c r="AP1445" i="2"/>
  <c r="AP1444" i="2"/>
  <c r="AP1443" i="2"/>
  <c r="AP1442" i="2"/>
  <c r="AP1441" i="2"/>
  <c r="AP1440" i="2"/>
  <c r="AP1439" i="2"/>
  <c r="AP1438" i="2"/>
  <c r="AP1437" i="2"/>
  <c r="AP1436" i="2"/>
  <c r="AP1435" i="2"/>
  <c r="AP1434" i="2"/>
  <c r="AP1433" i="2"/>
  <c r="AP1432" i="2"/>
  <c r="AP1431" i="2"/>
  <c r="AP1430" i="2"/>
  <c r="AP1429" i="2"/>
  <c r="AP1428" i="2"/>
  <c r="AP1427" i="2"/>
  <c r="AP1426" i="2"/>
  <c r="AP1425" i="2"/>
  <c r="AP1424" i="2"/>
  <c r="AP1423" i="2"/>
  <c r="AP1422" i="2"/>
  <c r="AP1421" i="2"/>
  <c r="AP1420" i="2"/>
  <c r="AP1419" i="2"/>
  <c r="AP1418" i="2"/>
  <c r="AP1417" i="2"/>
  <c r="AP1416" i="2"/>
  <c r="AP1415" i="2"/>
  <c r="AP1414" i="2"/>
  <c r="AP1413" i="2"/>
  <c r="AP1412" i="2"/>
  <c r="AP1411" i="2"/>
  <c r="AP1410" i="2"/>
  <c r="AP1409" i="2"/>
  <c r="AP1408" i="2"/>
  <c r="AP1407" i="2"/>
  <c r="AP1406" i="2"/>
  <c r="AP1405" i="2"/>
  <c r="AP1404" i="2"/>
  <c r="AP1403" i="2"/>
  <c r="AP1402" i="2"/>
  <c r="AP1401" i="2"/>
  <c r="AP1400" i="2"/>
  <c r="AP1399" i="2"/>
  <c r="AP1398" i="2"/>
  <c r="AP1397" i="2"/>
  <c r="AP1396" i="2"/>
  <c r="AP1395" i="2"/>
  <c r="AP1394" i="2"/>
  <c r="AP1393" i="2"/>
  <c r="AP1392" i="2"/>
  <c r="AP1391" i="2"/>
  <c r="AP1390" i="2"/>
  <c r="AP1389" i="2"/>
  <c r="AP1388" i="2"/>
  <c r="AP1387" i="2"/>
  <c r="AP1386" i="2"/>
  <c r="AP1385" i="2"/>
  <c r="AP1384" i="2"/>
  <c r="AP1383" i="2"/>
  <c r="AP1382" i="2"/>
  <c r="AP1381" i="2"/>
  <c r="AP1380" i="2"/>
  <c r="AP1379" i="2"/>
  <c r="AP1378" i="2"/>
  <c r="AP1377" i="2"/>
  <c r="AP1376" i="2"/>
  <c r="AP1375" i="2"/>
  <c r="AP1374" i="2"/>
  <c r="AP1373" i="2"/>
  <c r="AP1372" i="2"/>
  <c r="AP1371" i="2"/>
  <c r="AP1370" i="2"/>
  <c r="AP1369" i="2"/>
  <c r="AP1368" i="2"/>
  <c r="AP1367" i="2"/>
  <c r="AP1366" i="2"/>
  <c r="AP1365" i="2"/>
  <c r="AP1364" i="2"/>
  <c r="AP1363" i="2"/>
  <c r="AP1362" i="2"/>
  <c r="AP1361" i="2"/>
  <c r="AP1360" i="2"/>
  <c r="AP1359" i="2"/>
  <c r="AP1358" i="2"/>
  <c r="AP1357" i="2"/>
  <c r="AP1356" i="2"/>
  <c r="AP1355" i="2"/>
  <c r="AP1354" i="2"/>
  <c r="AP1353" i="2"/>
  <c r="AP1352" i="2"/>
  <c r="AP1351" i="2"/>
  <c r="AP1350" i="2"/>
  <c r="AP1349" i="2"/>
  <c r="AP1348" i="2"/>
  <c r="AP1347" i="2"/>
  <c r="AP1346" i="2"/>
  <c r="AP1345" i="2"/>
  <c r="AP1344" i="2"/>
  <c r="AP1343" i="2"/>
  <c r="AP1342" i="2"/>
  <c r="AP1341" i="2"/>
  <c r="AP1340" i="2"/>
  <c r="AP1339" i="2"/>
  <c r="AP1338" i="2"/>
  <c r="AP1337" i="2"/>
  <c r="AP1336" i="2"/>
  <c r="AP1335" i="2"/>
  <c r="AP1334" i="2"/>
  <c r="AP1333" i="2"/>
  <c r="AP1332" i="2"/>
  <c r="AP1331" i="2"/>
  <c r="AP1330" i="2"/>
  <c r="AP1329" i="2"/>
  <c r="AP1328" i="2"/>
  <c r="AP1327" i="2"/>
  <c r="AP1326" i="2"/>
  <c r="AP1325" i="2"/>
  <c r="AP1324" i="2"/>
  <c r="AP1323" i="2"/>
  <c r="AP1322" i="2"/>
  <c r="AP1321" i="2"/>
  <c r="AP1320" i="2"/>
  <c r="AP1319" i="2"/>
  <c r="AP1318" i="2"/>
  <c r="AP1317" i="2"/>
  <c r="AP1316" i="2"/>
  <c r="AP1315" i="2"/>
  <c r="AP1314" i="2"/>
  <c r="AP1313" i="2"/>
  <c r="AP1312" i="2"/>
  <c r="AP1311" i="2"/>
  <c r="AP1310" i="2"/>
  <c r="AP1309" i="2"/>
  <c r="AP1308" i="2"/>
  <c r="AP1307" i="2"/>
  <c r="AP1306" i="2"/>
  <c r="AP1305" i="2"/>
  <c r="AP1304" i="2"/>
  <c r="AP1303" i="2"/>
  <c r="AP1302" i="2"/>
  <c r="AP1301" i="2"/>
  <c r="AP1300" i="2"/>
  <c r="AP1299" i="2"/>
  <c r="AP1298" i="2"/>
  <c r="AP1297" i="2"/>
  <c r="AP1296" i="2"/>
  <c r="AP1295" i="2"/>
  <c r="AP1294" i="2"/>
  <c r="AP1293" i="2"/>
  <c r="AP1292" i="2"/>
  <c r="AP1291" i="2"/>
  <c r="AP1290" i="2"/>
  <c r="AP1289" i="2"/>
  <c r="AP1288" i="2"/>
  <c r="AP1287" i="2"/>
  <c r="AP1286" i="2"/>
  <c r="AP1285" i="2"/>
  <c r="AP1284" i="2"/>
  <c r="AP1283" i="2"/>
  <c r="AP1282" i="2"/>
  <c r="AP1281" i="2"/>
  <c r="AP1280" i="2"/>
  <c r="AP1279" i="2"/>
  <c r="AP1278" i="2"/>
  <c r="AP1277" i="2"/>
  <c r="AP1276" i="2"/>
  <c r="AP1275" i="2"/>
  <c r="AP1274" i="2"/>
  <c r="AP1273" i="2"/>
  <c r="AP1272" i="2"/>
  <c r="AP1271" i="2"/>
  <c r="AP1270" i="2"/>
  <c r="AP1269" i="2"/>
  <c r="AP1268" i="2"/>
  <c r="AP1267" i="2"/>
  <c r="AP1266" i="2"/>
  <c r="AP1265" i="2"/>
  <c r="AP1264" i="2"/>
  <c r="AP1263" i="2"/>
  <c r="AP1262" i="2"/>
  <c r="AP1261" i="2"/>
  <c r="AP1260" i="2"/>
  <c r="AP1259" i="2"/>
  <c r="AP1258" i="2"/>
  <c r="AP1257" i="2"/>
  <c r="AP1256" i="2"/>
  <c r="AP1255" i="2"/>
  <c r="AP1254" i="2"/>
  <c r="AP1253" i="2"/>
  <c r="AP1252" i="2"/>
  <c r="AP1251" i="2"/>
  <c r="AP1250" i="2"/>
  <c r="AP1249" i="2"/>
  <c r="AP1248" i="2"/>
  <c r="AP1247" i="2"/>
  <c r="AP1246" i="2"/>
  <c r="AP1245" i="2"/>
  <c r="AP1244" i="2"/>
  <c r="AP1243" i="2"/>
  <c r="AP1242" i="2"/>
  <c r="AP1241" i="2"/>
  <c r="AP1240" i="2"/>
  <c r="AP1239" i="2"/>
  <c r="AP1238" i="2"/>
  <c r="AP1237" i="2"/>
  <c r="AP1236" i="2"/>
  <c r="AP1235" i="2"/>
  <c r="AP1234" i="2"/>
  <c r="AP1233" i="2"/>
  <c r="AP1232" i="2"/>
  <c r="AP1231" i="2"/>
  <c r="AP1230" i="2"/>
  <c r="AP1229" i="2"/>
  <c r="AP1228" i="2"/>
  <c r="AP1227" i="2"/>
  <c r="AP1226" i="2"/>
  <c r="AP1225" i="2"/>
  <c r="AP1224" i="2"/>
  <c r="AP1223" i="2"/>
  <c r="AP1222" i="2"/>
  <c r="AP1221" i="2"/>
  <c r="AP1220" i="2"/>
  <c r="AP1219" i="2"/>
  <c r="AP1218" i="2"/>
  <c r="AP1217" i="2"/>
  <c r="AP1216" i="2"/>
  <c r="AP1215" i="2"/>
  <c r="AP1214" i="2"/>
  <c r="AP1213" i="2"/>
  <c r="AP1212" i="2"/>
  <c r="AP1211" i="2"/>
  <c r="AP1210" i="2"/>
  <c r="AP1209" i="2"/>
  <c r="AP1208" i="2"/>
  <c r="AP1207" i="2"/>
  <c r="AP1206" i="2"/>
  <c r="AP1205" i="2"/>
  <c r="AP1204" i="2"/>
  <c r="AP1203" i="2"/>
  <c r="AP1202" i="2"/>
  <c r="AP1201" i="2"/>
  <c r="AP1200" i="2"/>
  <c r="AP1199" i="2"/>
  <c r="AP1198" i="2"/>
  <c r="AP1197" i="2"/>
  <c r="AP1196" i="2"/>
  <c r="AP1195" i="2"/>
  <c r="AP1194" i="2"/>
  <c r="AP1193" i="2"/>
  <c r="AP1192" i="2"/>
  <c r="AP1191" i="2"/>
  <c r="AP1190" i="2"/>
  <c r="AP1189" i="2"/>
  <c r="AP1188" i="2"/>
  <c r="AP1187" i="2"/>
  <c r="AP1186" i="2"/>
  <c r="AP1185" i="2"/>
  <c r="AP1184" i="2"/>
  <c r="AP1183" i="2"/>
  <c r="AP1182" i="2"/>
  <c r="AP1181" i="2"/>
  <c r="AP1180" i="2"/>
  <c r="AP1179" i="2"/>
  <c r="AP1178" i="2"/>
  <c r="AP1177" i="2"/>
  <c r="AP1176" i="2"/>
  <c r="AP1175" i="2"/>
  <c r="AP1174" i="2"/>
  <c r="AP1173" i="2"/>
  <c r="AP1172" i="2"/>
  <c r="AP1171" i="2"/>
  <c r="AP1170" i="2"/>
  <c r="AP1169" i="2"/>
  <c r="AP1168" i="2"/>
  <c r="AP1167" i="2"/>
  <c r="AP1166" i="2"/>
  <c r="AP1165" i="2"/>
  <c r="AP1164" i="2"/>
  <c r="AP1163" i="2"/>
  <c r="AP1162" i="2"/>
  <c r="AP1161" i="2"/>
  <c r="AP1160" i="2"/>
  <c r="AP1159" i="2"/>
  <c r="AP1158" i="2"/>
  <c r="AP1157" i="2"/>
  <c r="AP1156" i="2"/>
  <c r="AP1155" i="2"/>
  <c r="AP1154" i="2"/>
  <c r="AP1153" i="2"/>
  <c r="AP1152" i="2"/>
  <c r="AP1151" i="2"/>
  <c r="AP1150" i="2"/>
  <c r="AP1149" i="2"/>
  <c r="AP1148" i="2"/>
  <c r="AP1147" i="2"/>
  <c r="AP1146" i="2"/>
  <c r="AP1145" i="2"/>
  <c r="AP1144" i="2"/>
  <c r="AP1143" i="2"/>
  <c r="AP1142" i="2"/>
  <c r="AP1141" i="2"/>
  <c r="AP1140" i="2"/>
  <c r="AP1139" i="2"/>
  <c r="AP1138" i="2"/>
  <c r="AP1137" i="2"/>
  <c r="AP1136" i="2"/>
  <c r="AP1135" i="2"/>
  <c r="AP1134" i="2"/>
  <c r="AP1133" i="2"/>
  <c r="AP1132" i="2"/>
  <c r="AP1131" i="2"/>
  <c r="AP1130" i="2"/>
  <c r="AP1129" i="2"/>
  <c r="AP1128" i="2"/>
  <c r="AP1127" i="2"/>
  <c r="AP1126" i="2"/>
  <c r="AP1125" i="2"/>
  <c r="AP1124" i="2"/>
  <c r="AP1123" i="2"/>
  <c r="AP1122" i="2"/>
  <c r="AP1121" i="2"/>
  <c r="AP1120" i="2"/>
  <c r="AP1119" i="2"/>
  <c r="AP1118" i="2"/>
  <c r="AP1117" i="2"/>
  <c r="AP1116" i="2"/>
  <c r="AP1115" i="2"/>
  <c r="AP1114" i="2"/>
  <c r="AP1113" i="2"/>
  <c r="AP1112" i="2"/>
  <c r="AP1111" i="2"/>
  <c r="AP1110" i="2"/>
  <c r="AP1109" i="2"/>
  <c r="AP1108" i="2"/>
  <c r="AP1107" i="2"/>
  <c r="AP1106" i="2"/>
  <c r="AP1105" i="2"/>
  <c r="AP1104" i="2"/>
  <c r="AP1103" i="2"/>
  <c r="AP1102" i="2"/>
  <c r="AP1101" i="2"/>
  <c r="AP1100" i="2"/>
  <c r="AP1099" i="2"/>
  <c r="AP1098" i="2"/>
  <c r="AP1097" i="2"/>
  <c r="AP1096" i="2"/>
  <c r="AP1095" i="2"/>
  <c r="AP1094" i="2"/>
  <c r="AP1093" i="2"/>
  <c r="AP1092" i="2"/>
  <c r="AP1091" i="2"/>
  <c r="AP1090" i="2"/>
  <c r="AP1089" i="2"/>
  <c r="AP1088" i="2"/>
  <c r="AP1087" i="2"/>
  <c r="AP1086" i="2"/>
  <c r="AP1085" i="2"/>
  <c r="AP1084" i="2"/>
  <c r="AP1083" i="2"/>
  <c r="AP1082" i="2"/>
  <c r="AP1081" i="2"/>
  <c r="AP1080" i="2"/>
  <c r="AP1079" i="2"/>
  <c r="AP1078" i="2"/>
  <c r="AP1077" i="2"/>
  <c r="AP1076" i="2"/>
  <c r="AP1075" i="2"/>
  <c r="AP1074" i="2"/>
  <c r="AP1073" i="2"/>
  <c r="AP1072" i="2"/>
  <c r="AP1071" i="2"/>
  <c r="AP1070" i="2"/>
  <c r="AP1069" i="2"/>
  <c r="AP1068" i="2"/>
  <c r="AP1067" i="2"/>
  <c r="AP1066" i="2"/>
  <c r="AP1065" i="2"/>
  <c r="AP1064" i="2"/>
  <c r="AP1063" i="2"/>
  <c r="AP1062" i="2"/>
  <c r="AP1061" i="2"/>
  <c r="AP1060" i="2"/>
  <c r="AP1059" i="2"/>
  <c r="AP1058" i="2"/>
  <c r="AP1057" i="2"/>
  <c r="AP1056" i="2"/>
  <c r="AP1055" i="2"/>
  <c r="AP1054" i="2"/>
  <c r="AP1053" i="2"/>
  <c r="AP1052" i="2"/>
  <c r="AP1051" i="2"/>
  <c r="AP1050" i="2"/>
  <c r="AP1049" i="2"/>
  <c r="AP1048" i="2"/>
  <c r="AP1047" i="2"/>
  <c r="AP1046" i="2"/>
  <c r="AP1045" i="2"/>
  <c r="AP1044" i="2"/>
  <c r="AP1043" i="2"/>
  <c r="AP1042" i="2"/>
  <c r="AP1041" i="2"/>
  <c r="AP1040" i="2"/>
  <c r="AP1039" i="2"/>
  <c r="AP1038" i="2"/>
  <c r="AP1037" i="2"/>
  <c r="AP1036" i="2"/>
  <c r="AP1035" i="2"/>
  <c r="AP1034" i="2"/>
  <c r="AP1033" i="2"/>
  <c r="AP1032" i="2"/>
  <c r="AP1031" i="2"/>
  <c r="AP1030" i="2"/>
  <c r="AP1029" i="2"/>
  <c r="AP1028" i="2"/>
  <c r="AP1027" i="2"/>
  <c r="AP1026" i="2"/>
  <c r="AP1025" i="2"/>
  <c r="AP1024" i="2"/>
  <c r="AP1023" i="2"/>
  <c r="AP1022" i="2"/>
  <c r="AP1021" i="2"/>
  <c r="AP1020" i="2"/>
  <c r="AP1019" i="2"/>
  <c r="AP1018" i="2"/>
  <c r="AP1017" i="2"/>
  <c r="AP1016" i="2"/>
  <c r="AP1015" i="2"/>
  <c r="AP1014" i="2"/>
  <c r="AP1013" i="2"/>
  <c r="AP1012" i="2"/>
  <c r="AP1011" i="2"/>
  <c r="AP1010" i="2"/>
  <c r="AP1009" i="2"/>
  <c r="AP1008" i="2"/>
  <c r="AP1007" i="2"/>
  <c r="AP1006" i="2"/>
  <c r="AP1005" i="2"/>
  <c r="AP1004" i="2"/>
  <c r="AP1003" i="2"/>
  <c r="AP1002" i="2"/>
  <c r="AP1001" i="2"/>
  <c r="AP1000" i="2"/>
  <c r="AP999" i="2"/>
  <c r="AP998" i="2"/>
  <c r="AP997" i="2"/>
  <c r="AP996" i="2"/>
  <c r="AP995" i="2"/>
  <c r="AP994" i="2"/>
  <c r="AP993" i="2"/>
  <c r="AP992" i="2"/>
  <c r="AP991" i="2"/>
  <c r="AP990" i="2"/>
  <c r="AP989" i="2"/>
  <c r="AP988" i="2"/>
  <c r="AP987" i="2"/>
  <c r="AP986" i="2"/>
  <c r="AP985" i="2"/>
  <c r="AP984" i="2"/>
  <c r="AP983" i="2"/>
  <c r="AP982" i="2"/>
  <c r="AP981" i="2"/>
  <c r="AP980" i="2"/>
  <c r="AP979" i="2"/>
  <c r="AP978" i="2"/>
  <c r="AP977" i="2"/>
  <c r="AP976" i="2"/>
  <c r="AP975" i="2"/>
  <c r="AP974" i="2"/>
  <c r="AP973" i="2"/>
  <c r="AP972" i="2"/>
  <c r="AP971" i="2"/>
  <c r="AP970" i="2"/>
  <c r="AP969" i="2"/>
  <c r="AP968" i="2"/>
  <c r="AP967" i="2"/>
  <c r="AP966" i="2"/>
  <c r="AP965" i="2"/>
  <c r="AP964" i="2"/>
  <c r="AP963" i="2"/>
  <c r="AP962" i="2"/>
  <c r="AP961" i="2"/>
  <c r="AP960" i="2"/>
  <c r="AP959" i="2"/>
  <c r="AP958" i="2"/>
  <c r="AP957" i="2"/>
  <c r="AP956" i="2"/>
  <c r="AP955" i="2"/>
  <c r="AP954" i="2"/>
  <c r="AP953" i="2"/>
  <c r="AP952" i="2"/>
  <c r="AP951" i="2"/>
  <c r="AP950" i="2"/>
  <c r="AP949" i="2"/>
  <c r="AP948" i="2"/>
  <c r="AP947" i="2"/>
  <c r="AP946" i="2"/>
  <c r="AP945" i="2"/>
  <c r="AP944" i="2"/>
  <c r="AP943" i="2"/>
  <c r="AP942" i="2"/>
  <c r="AP941" i="2"/>
  <c r="AP940" i="2"/>
  <c r="AP939" i="2"/>
  <c r="AP938" i="2"/>
  <c r="AP937" i="2"/>
  <c r="AP936" i="2"/>
  <c r="AP935" i="2"/>
  <c r="AP934" i="2"/>
  <c r="AP933" i="2"/>
  <c r="AP932" i="2"/>
  <c r="AP931" i="2"/>
  <c r="AP930" i="2"/>
  <c r="AP929" i="2"/>
  <c r="AP928" i="2"/>
  <c r="AP927" i="2"/>
  <c r="AP926" i="2"/>
  <c r="AP925" i="2"/>
  <c r="AP924" i="2"/>
  <c r="AP923" i="2"/>
  <c r="AP922" i="2"/>
  <c r="AP921" i="2"/>
  <c r="AP920" i="2"/>
  <c r="AP919" i="2"/>
  <c r="AP918" i="2"/>
  <c r="AP917" i="2"/>
  <c r="AP916" i="2"/>
  <c r="AP915" i="2"/>
  <c r="AP914" i="2"/>
  <c r="AP913" i="2"/>
  <c r="AP912" i="2"/>
  <c r="AP911" i="2"/>
  <c r="AP910" i="2"/>
  <c r="AP909" i="2"/>
  <c r="AP908" i="2"/>
  <c r="AP907" i="2"/>
  <c r="AP906" i="2"/>
  <c r="AP905" i="2"/>
  <c r="AP904" i="2"/>
  <c r="AP903" i="2"/>
  <c r="AP902" i="2"/>
  <c r="AP901" i="2"/>
  <c r="AP900" i="2"/>
  <c r="AP899" i="2"/>
  <c r="AP898" i="2"/>
  <c r="AP897" i="2"/>
  <c r="AP896" i="2"/>
  <c r="AP895" i="2"/>
  <c r="AP894" i="2"/>
  <c r="AP893" i="2"/>
  <c r="AP892" i="2"/>
  <c r="AP891" i="2"/>
  <c r="AP890" i="2"/>
  <c r="AP889" i="2"/>
  <c r="AP888" i="2"/>
  <c r="AP887" i="2"/>
  <c r="AP886" i="2"/>
  <c r="AP885" i="2"/>
  <c r="AP884" i="2"/>
  <c r="AP883" i="2"/>
  <c r="AP882" i="2"/>
  <c r="AP881" i="2"/>
  <c r="AP880" i="2"/>
  <c r="AP879" i="2"/>
  <c r="AP878" i="2"/>
  <c r="AP877" i="2"/>
  <c r="AP876" i="2"/>
  <c r="AP875" i="2"/>
  <c r="AP874" i="2"/>
  <c r="AP873" i="2"/>
  <c r="AP872" i="2"/>
  <c r="AP871" i="2"/>
  <c r="AP870" i="2"/>
  <c r="AP869" i="2"/>
  <c r="AP868" i="2"/>
  <c r="AP867" i="2"/>
  <c r="AP866" i="2"/>
  <c r="AP865" i="2"/>
  <c r="AP864" i="2"/>
  <c r="AP863" i="2"/>
  <c r="AP862" i="2"/>
  <c r="AP861" i="2"/>
  <c r="AP860" i="2"/>
  <c r="AP859" i="2"/>
  <c r="AP858" i="2"/>
  <c r="AP857" i="2"/>
  <c r="AP856" i="2"/>
  <c r="AP855" i="2"/>
  <c r="AP854" i="2"/>
  <c r="AP853" i="2"/>
  <c r="AP852" i="2"/>
  <c r="AP851" i="2"/>
  <c r="AP850" i="2"/>
  <c r="AP849" i="2"/>
  <c r="AP848" i="2"/>
  <c r="AP847" i="2"/>
  <c r="AP846" i="2"/>
  <c r="AP845" i="2"/>
  <c r="AP844" i="2"/>
  <c r="AP843" i="2"/>
  <c r="AP842" i="2"/>
  <c r="AP841" i="2"/>
  <c r="AP840" i="2"/>
  <c r="AP839" i="2"/>
  <c r="AP838" i="2"/>
  <c r="AP837" i="2"/>
  <c r="AP836" i="2"/>
  <c r="AP835" i="2"/>
  <c r="AP834" i="2"/>
  <c r="AP833" i="2"/>
  <c r="AP832" i="2"/>
  <c r="AP831" i="2"/>
  <c r="AP830" i="2"/>
  <c r="AP829" i="2"/>
  <c r="AP828" i="2"/>
  <c r="AP827" i="2"/>
  <c r="AP826" i="2"/>
  <c r="AP825" i="2"/>
  <c r="AP824" i="2"/>
  <c r="AP823" i="2"/>
  <c r="AP822" i="2"/>
  <c r="AP821" i="2"/>
  <c r="AP820" i="2"/>
  <c r="AP819" i="2"/>
  <c r="AP818" i="2"/>
  <c r="AP817" i="2"/>
  <c r="AP816" i="2"/>
  <c r="AP815" i="2"/>
  <c r="AP814" i="2"/>
  <c r="AP813" i="2"/>
  <c r="AP812" i="2"/>
  <c r="AP811" i="2"/>
  <c r="AP810" i="2"/>
  <c r="AP809" i="2"/>
  <c r="AP808" i="2"/>
  <c r="AP807" i="2"/>
  <c r="AP806" i="2"/>
  <c r="AP805" i="2"/>
  <c r="AP804" i="2"/>
  <c r="AP803" i="2"/>
  <c r="AP802" i="2"/>
  <c r="AP801" i="2"/>
  <c r="AP800" i="2"/>
  <c r="AP799" i="2"/>
  <c r="AP798" i="2"/>
  <c r="AP797" i="2"/>
  <c r="AP796" i="2"/>
  <c r="AP795" i="2"/>
  <c r="AP794" i="2"/>
  <c r="AP793" i="2"/>
  <c r="AP792" i="2"/>
  <c r="AP791" i="2"/>
  <c r="AP790" i="2"/>
  <c r="AP789" i="2"/>
  <c r="AP788" i="2"/>
  <c r="AP787" i="2"/>
  <c r="AP786" i="2"/>
  <c r="AP785" i="2"/>
  <c r="AP784" i="2"/>
  <c r="AP783" i="2"/>
  <c r="AP782" i="2"/>
  <c r="AP781" i="2"/>
  <c r="AP780" i="2"/>
  <c r="AP779" i="2"/>
  <c r="AP778" i="2"/>
  <c r="AP777" i="2"/>
  <c r="AP776" i="2"/>
  <c r="AP775" i="2"/>
  <c r="AP774" i="2"/>
  <c r="AP773" i="2"/>
  <c r="AP772" i="2"/>
  <c r="AP771" i="2"/>
  <c r="AP770" i="2"/>
  <c r="AP769" i="2"/>
  <c r="AP768" i="2"/>
  <c r="AP767" i="2"/>
  <c r="AP766" i="2"/>
  <c r="AP765" i="2"/>
  <c r="AP764" i="2"/>
  <c r="AP763" i="2"/>
  <c r="AP762" i="2"/>
  <c r="AP761" i="2"/>
  <c r="AP760" i="2"/>
  <c r="AP759" i="2"/>
  <c r="AP758" i="2"/>
  <c r="AP757" i="2"/>
  <c r="AP756" i="2"/>
  <c r="AP755" i="2"/>
  <c r="AP754" i="2"/>
  <c r="AP753" i="2"/>
  <c r="AP752" i="2"/>
  <c r="AP751" i="2"/>
  <c r="AP750" i="2"/>
  <c r="AP749" i="2"/>
  <c r="AP748" i="2"/>
  <c r="AP747" i="2"/>
  <c r="AP746" i="2"/>
  <c r="AP745" i="2"/>
  <c r="AP744" i="2"/>
  <c r="AP743" i="2"/>
  <c r="AP742" i="2"/>
  <c r="AP741" i="2"/>
  <c r="AP740" i="2"/>
  <c r="AP739" i="2"/>
  <c r="AP738" i="2"/>
  <c r="AP737" i="2"/>
  <c r="AP736" i="2"/>
  <c r="AP735" i="2"/>
  <c r="AP734" i="2"/>
  <c r="AP733" i="2"/>
  <c r="AP732" i="2"/>
  <c r="AP731" i="2"/>
  <c r="AP730" i="2"/>
  <c r="AP729" i="2"/>
  <c r="AP728" i="2"/>
  <c r="AP727" i="2"/>
  <c r="AP726" i="2"/>
  <c r="AP725" i="2"/>
  <c r="AP724" i="2"/>
  <c r="AP723" i="2"/>
  <c r="AP722" i="2"/>
  <c r="AP721" i="2"/>
  <c r="AP720" i="2"/>
  <c r="AP719" i="2"/>
  <c r="AP718" i="2"/>
  <c r="AP717" i="2"/>
  <c r="AP716" i="2"/>
  <c r="AP715" i="2"/>
  <c r="AP714" i="2"/>
  <c r="AP713" i="2"/>
  <c r="AP712" i="2"/>
  <c r="AP711" i="2"/>
  <c r="AP710" i="2"/>
  <c r="AP709" i="2"/>
  <c r="AP708" i="2"/>
  <c r="AP707" i="2"/>
  <c r="AP706" i="2"/>
  <c r="AP705" i="2"/>
  <c r="AP704" i="2"/>
  <c r="AP703" i="2"/>
  <c r="AP702" i="2"/>
  <c r="AP701" i="2"/>
  <c r="AP700" i="2"/>
  <c r="AP699" i="2"/>
  <c r="AP698" i="2"/>
  <c r="AP697" i="2"/>
  <c r="AP696" i="2"/>
  <c r="AP695" i="2"/>
  <c r="AP694" i="2"/>
  <c r="AP693" i="2"/>
  <c r="AP692" i="2"/>
  <c r="AP691" i="2"/>
  <c r="AP690" i="2"/>
  <c r="AP689" i="2"/>
  <c r="AP688" i="2"/>
  <c r="AP687" i="2"/>
  <c r="AP686" i="2"/>
  <c r="AP685" i="2"/>
  <c r="AP684" i="2"/>
  <c r="AP683" i="2"/>
  <c r="AP682" i="2"/>
  <c r="AP681" i="2"/>
  <c r="AP680" i="2"/>
  <c r="AP679" i="2"/>
  <c r="AP678" i="2"/>
  <c r="AP677" i="2"/>
  <c r="AP676" i="2"/>
  <c r="AP675" i="2"/>
  <c r="AP674" i="2"/>
  <c r="AP673" i="2"/>
  <c r="AP672" i="2"/>
  <c r="AP671" i="2"/>
  <c r="AP670" i="2"/>
  <c r="AP669" i="2"/>
  <c r="AP668" i="2"/>
  <c r="AP667" i="2"/>
  <c r="AP666" i="2"/>
  <c r="AP665" i="2"/>
  <c r="AP664" i="2"/>
  <c r="AP663" i="2"/>
  <c r="AP662" i="2"/>
  <c r="AP661" i="2"/>
  <c r="AP660" i="2"/>
  <c r="AP659" i="2"/>
  <c r="AP658" i="2"/>
  <c r="AP657" i="2"/>
  <c r="AP656" i="2"/>
  <c r="AP655" i="2"/>
  <c r="AP654" i="2"/>
  <c r="AP653" i="2"/>
  <c r="AP652" i="2"/>
  <c r="AP651" i="2"/>
  <c r="AP650" i="2"/>
  <c r="AP649" i="2"/>
  <c r="AP648" i="2"/>
  <c r="AP647" i="2"/>
  <c r="AP646" i="2"/>
  <c r="AP645" i="2"/>
  <c r="AP644" i="2"/>
  <c r="AP643" i="2"/>
  <c r="AP642" i="2"/>
  <c r="AP641" i="2"/>
  <c r="AP640" i="2"/>
  <c r="AP639" i="2"/>
  <c r="AP638" i="2"/>
  <c r="AP637" i="2"/>
  <c r="AP636" i="2"/>
  <c r="AP635" i="2"/>
  <c r="AP634" i="2"/>
  <c r="AP633" i="2"/>
  <c r="AP632" i="2"/>
  <c r="AP631" i="2"/>
  <c r="AP630" i="2"/>
  <c r="AP629" i="2"/>
  <c r="AP628" i="2"/>
  <c r="AP627" i="2"/>
  <c r="AP626" i="2"/>
  <c r="AP625" i="2"/>
  <c r="AP624" i="2"/>
  <c r="AP623" i="2"/>
  <c r="AP622" i="2"/>
  <c r="AP621" i="2"/>
  <c r="AP620" i="2"/>
  <c r="AP619" i="2"/>
  <c r="AP618" i="2"/>
  <c r="AP617" i="2"/>
  <c r="AP616" i="2"/>
  <c r="AP615" i="2"/>
  <c r="AP614" i="2"/>
  <c r="AP613" i="2"/>
  <c r="AP612" i="2"/>
  <c r="AP611" i="2"/>
  <c r="AP610" i="2"/>
  <c r="AP609" i="2"/>
  <c r="AP608" i="2"/>
  <c r="AP607" i="2"/>
  <c r="AP606" i="2"/>
  <c r="AP605" i="2"/>
  <c r="AP604" i="2"/>
  <c r="AP603" i="2"/>
  <c r="AP602" i="2"/>
  <c r="AP601" i="2"/>
  <c r="AP600" i="2"/>
  <c r="AP599" i="2"/>
  <c r="AP598" i="2"/>
  <c r="AP597" i="2"/>
  <c r="AP596" i="2"/>
  <c r="AP595" i="2"/>
  <c r="AP594" i="2"/>
  <c r="AP593" i="2"/>
  <c r="AP592" i="2"/>
  <c r="AP591" i="2"/>
  <c r="AP590" i="2"/>
  <c r="AP589" i="2"/>
  <c r="AP588" i="2"/>
  <c r="AP587" i="2"/>
  <c r="AP586" i="2"/>
  <c r="AP585" i="2"/>
  <c r="AP584" i="2"/>
  <c r="AP583" i="2"/>
  <c r="AP582" i="2"/>
  <c r="AP581" i="2"/>
  <c r="AP580" i="2"/>
  <c r="AP579" i="2"/>
  <c r="AP578" i="2"/>
  <c r="AP577" i="2"/>
  <c r="AP576" i="2"/>
  <c r="AP575" i="2"/>
  <c r="AP574" i="2"/>
  <c r="AP573" i="2"/>
  <c r="AP572" i="2"/>
  <c r="AP571" i="2"/>
  <c r="AP570" i="2"/>
  <c r="AP569" i="2"/>
  <c r="AP568" i="2"/>
  <c r="AP567" i="2"/>
  <c r="AP566" i="2"/>
  <c r="AP565" i="2"/>
  <c r="AP564" i="2"/>
  <c r="AP563" i="2"/>
  <c r="AP562" i="2"/>
  <c r="AP561" i="2"/>
  <c r="AP560" i="2"/>
  <c r="AP559" i="2"/>
  <c r="AP558" i="2"/>
  <c r="AP557" i="2"/>
  <c r="AP556" i="2"/>
  <c r="AP555" i="2"/>
  <c r="AP554" i="2"/>
  <c r="AP553" i="2"/>
  <c r="AP552" i="2"/>
  <c r="AP551" i="2"/>
  <c r="AP550" i="2"/>
  <c r="AP549" i="2"/>
  <c r="AP548" i="2"/>
  <c r="AP547" i="2"/>
  <c r="AP546" i="2"/>
  <c r="AP545" i="2"/>
  <c r="AP544" i="2"/>
  <c r="AP543" i="2"/>
  <c r="AP542" i="2"/>
  <c r="AP541" i="2"/>
  <c r="AP540" i="2"/>
  <c r="AP539" i="2"/>
  <c r="AP538" i="2"/>
  <c r="AP537" i="2"/>
  <c r="AP536" i="2"/>
  <c r="AP535" i="2"/>
  <c r="AP534" i="2"/>
  <c r="AP533" i="2"/>
  <c r="AP532" i="2"/>
  <c r="AP531" i="2"/>
  <c r="AP530" i="2"/>
  <c r="AP529" i="2"/>
  <c r="AP528" i="2"/>
  <c r="AP527" i="2"/>
  <c r="AP526" i="2"/>
  <c r="AP525" i="2"/>
  <c r="AP524" i="2"/>
  <c r="AP523" i="2"/>
  <c r="AP522" i="2"/>
  <c r="AP521" i="2"/>
  <c r="AP520" i="2"/>
  <c r="AP519" i="2"/>
  <c r="AP518" i="2"/>
  <c r="AP517" i="2"/>
  <c r="AP516" i="2"/>
  <c r="AP515" i="2"/>
  <c r="AP514" i="2"/>
  <c r="AP513" i="2"/>
  <c r="AP512" i="2"/>
  <c r="AP511" i="2"/>
  <c r="AP510" i="2"/>
  <c r="AP509" i="2"/>
  <c r="AP508" i="2"/>
  <c r="AP507" i="2"/>
  <c r="AP506" i="2"/>
  <c r="AP505" i="2"/>
  <c r="AP504" i="2"/>
  <c r="AP503" i="2"/>
  <c r="AP502" i="2"/>
  <c r="AP501" i="2"/>
  <c r="AP500" i="2"/>
  <c r="AP499" i="2"/>
  <c r="AP498" i="2"/>
  <c r="AP497" i="2"/>
  <c r="AP496" i="2"/>
  <c r="AP495" i="2"/>
  <c r="AP494" i="2"/>
  <c r="AP493" i="2"/>
  <c r="AP492" i="2"/>
  <c r="AP491" i="2"/>
  <c r="AP490" i="2"/>
  <c r="AP489" i="2"/>
  <c r="AP488" i="2"/>
  <c r="AP487" i="2"/>
  <c r="AP486" i="2"/>
  <c r="AP485" i="2"/>
  <c r="AP484" i="2"/>
  <c r="AP483" i="2"/>
  <c r="AP482" i="2"/>
  <c r="AP481" i="2"/>
  <c r="AP480" i="2"/>
  <c r="AP479" i="2"/>
  <c r="AP478" i="2"/>
  <c r="AP477" i="2"/>
  <c r="AP476" i="2"/>
  <c r="AP475" i="2"/>
  <c r="AP474" i="2"/>
  <c r="AP473" i="2"/>
  <c r="AP472" i="2"/>
  <c r="AP471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1" i="2"/>
  <c r="AP450" i="2"/>
  <c r="AP449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30" i="2"/>
  <c r="AP429" i="2"/>
  <c r="AP428" i="2"/>
  <c r="AP427" i="2"/>
  <c r="AP426" i="2"/>
  <c r="AP425" i="2"/>
  <c r="AP424" i="2"/>
  <c r="AP423" i="2"/>
  <c r="AP422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9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8" i="2"/>
  <c r="AP357" i="2"/>
  <c r="AP356" i="2"/>
  <c r="AP355" i="2"/>
  <c r="AP354" i="2"/>
  <c r="AP353" i="2"/>
  <c r="AP352" i="2"/>
  <c r="AP351" i="2"/>
  <c r="AP350" i="2"/>
  <c r="AP349" i="2"/>
  <c r="AP348" i="2"/>
  <c r="AP347" i="2"/>
  <c r="AP346" i="2"/>
  <c r="AP345" i="2"/>
  <c r="AP344" i="2"/>
  <c r="AP343" i="2"/>
  <c r="AP342" i="2"/>
  <c r="AP341" i="2"/>
  <c r="AP340" i="2"/>
  <c r="AP339" i="2"/>
  <c r="AP338" i="2"/>
  <c r="AP337" i="2"/>
  <c r="AP336" i="2"/>
  <c r="AP335" i="2"/>
  <c r="AP334" i="2"/>
  <c r="AP333" i="2"/>
  <c r="AP332" i="2"/>
  <c r="AP331" i="2"/>
  <c r="AP330" i="2"/>
  <c r="AP329" i="2"/>
  <c r="AP328" i="2"/>
  <c r="AP327" i="2"/>
  <c r="AP326" i="2"/>
  <c r="AP325" i="2"/>
  <c r="AP324" i="2"/>
  <c r="AP323" i="2"/>
  <c r="AP322" i="2"/>
  <c r="AP321" i="2"/>
  <c r="AP320" i="2"/>
  <c r="AP319" i="2"/>
  <c r="AP318" i="2"/>
  <c r="AP317" i="2"/>
  <c r="AP316" i="2"/>
  <c r="AP315" i="2"/>
  <c r="AP314" i="2"/>
  <c r="AP313" i="2"/>
  <c r="AP312" i="2"/>
  <c r="AP311" i="2"/>
  <c r="AP310" i="2"/>
  <c r="AP309" i="2"/>
  <c r="AP308" i="2"/>
  <c r="AP307" i="2"/>
  <c r="AP306" i="2"/>
  <c r="AP305" i="2"/>
  <c r="AP304" i="2"/>
  <c r="AP303" i="2"/>
  <c r="AP302" i="2"/>
  <c r="AP301" i="2"/>
  <c r="AP300" i="2"/>
  <c r="AP299" i="2"/>
  <c r="AP298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4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9" i="2"/>
  <c r="AP268" i="2"/>
  <c r="AP267" i="2"/>
  <c r="AP266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1" i="2"/>
  <c r="AP250" i="2"/>
  <c r="AP249" i="2"/>
  <c r="AP248" i="2"/>
  <c r="AP247" i="2"/>
  <c r="AP246" i="2"/>
  <c r="AP245" i="2"/>
  <c r="AP244" i="2"/>
  <c r="AP243" i="2"/>
  <c r="AP242" i="2"/>
  <c r="AP241" i="2"/>
  <c r="AP240" i="2"/>
  <c r="AP239" i="2"/>
  <c r="AP238" i="2"/>
  <c r="AP237" i="2"/>
  <c r="AP236" i="2"/>
  <c r="AP235" i="2"/>
  <c r="AP234" i="2"/>
  <c r="AP233" i="2"/>
  <c r="AP232" i="2"/>
  <c r="AP231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4" i="2"/>
  <c r="AP203" i="2"/>
  <c r="AP202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9" i="2"/>
  <c r="AP188" i="2"/>
  <c r="AP187" i="2"/>
  <c r="AP186" i="2"/>
  <c r="AP185" i="2"/>
  <c r="AP184" i="2"/>
  <c r="AP183" i="2"/>
  <c r="AP182" i="2"/>
  <c r="AP181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2" i="2"/>
  <c r="AP161" i="2"/>
  <c r="AP160" i="2"/>
  <c r="AP159" i="2"/>
  <c r="AP158" i="2"/>
  <c r="AP157" i="2"/>
  <c r="AP156" i="2"/>
  <c r="AP155" i="2"/>
  <c r="AP154" i="2"/>
  <c r="AP153" i="2"/>
  <c r="AP152" i="2"/>
  <c r="AP151" i="2"/>
  <c r="AP150" i="2"/>
  <c r="AP149" i="2"/>
  <c r="AP148" i="2"/>
  <c r="AP147" i="2"/>
  <c r="AP146" i="2"/>
  <c r="AP145" i="2"/>
  <c r="AP144" i="2"/>
  <c r="AP143" i="2"/>
  <c r="AP142" i="2"/>
  <c r="AP141" i="2"/>
  <c r="AP140" i="2"/>
  <c r="AP139" i="2"/>
  <c r="AP138" i="2"/>
  <c r="AP137" i="2"/>
  <c r="AP136" i="2"/>
  <c r="AP135" i="2"/>
  <c r="AP134" i="2"/>
  <c r="AP133" i="2"/>
  <c r="AP132" i="2"/>
  <c r="AP131" i="2"/>
  <c r="AP130" i="2"/>
  <c r="AP129" i="2"/>
  <c r="AP128" i="2"/>
  <c r="AP127" i="2"/>
  <c r="AP126" i="2"/>
  <c r="AP125" i="2"/>
  <c r="AP124" i="2"/>
  <c r="AP123" i="2"/>
  <c r="AP122" i="2"/>
  <c r="AP121" i="2"/>
  <c r="AP120" i="2"/>
  <c r="AP119" i="2"/>
  <c r="AP118" i="2"/>
  <c r="AP117" i="2"/>
  <c r="AP116" i="2"/>
  <c r="AP115" i="2"/>
  <c r="AP114" i="2"/>
  <c r="AP113" i="2"/>
  <c r="AP112" i="2"/>
  <c r="AP111" i="2"/>
  <c r="AP110" i="2"/>
  <c r="AP109" i="2"/>
  <c r="AP108" i="2"/>
  <c r="AP107" i="2"/>
  <c r="AP106" i="2"/>
  <c r="AP105" i="2"/>
  <c r="AP104" i="2"/>
  <c r="AP103" i="2"/>
  <c r="AP102" i="2"/>
  <c r="AP101" i="2"/>
  <c r="AP100" i="2"/>
  <c r="AP99" i="2"/>
  <c r="AP98" i="2"/>
  <c r="AP97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50" i="2"/>
  <c r="AP49" i="2"/>
  <c r="AP48" i="2"/>
  <c r="AP47" i="2"/>
  <c r="AP46" i="2"/>
  <c r="AP45" i="2"/>
  <c r="AP44" i="2"/>
  <c r="AP43" i="2"/>
  <c r="AP42" i="2"/>
  <c r="AP41" i="2"/>
  <c r="AP40" i="2"/>
  <c r="AP39" i="2"/>
  <c r="AP38" i="2"/>
  <c r="AP37" i="2"/>
  <c r="AP36" i="2"/>
  <c r="AP35" i="2"/>
  <c r="AP34" i="2"/>
  <c r="AP33" i="2"/>
  <c r="AP32" i="2"/>
  <c r="AP31" i="2"/>
  <c r="AP30" i="2"/>
  <c r="AP29" i="2"/>
  <c r="AP28" i="2"/>
  <c r="AP27" i="2"/>
  <c r="AP26" i="2"/>
  <c r="AP25" i="2"/>
  <c r="AP24" i="2"/>
  <c r="AP23" i="2"/>
  <c r="AP22" i="2"/>
  <c r="AP21" i="2"/>
  <c r="AP20" i="2"/>
  <c r="AP19" i="2"/>
  <c r="AP18" i="2"/>
  <c r="AP17" i="2"/>
  <c r="AP16" i="2"/>
  <c r="AP15" i="2"/>
  <c r="AP14" i="2"/>
  <c r="AP13" i="2"/>
  <c r="AP12" i="2"/>
  <c r="AP11" i="2"/>
  <c r="AP10" i="2"/>
  <c r="AP9" i="2"/>
  <c r="AP8" i="2"/>
  <c r="AP7" i="2"/>
  <c r="AP6" i="2"/>
  <c r="AP5" i="2"/>
  <c r="AP4" i="2"/>
  <c r="AP3" i="2"/>
  <c r="AP2" i="2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AV3" i="1"/>
  <c r="AT4" i="2"/>
  <c r="AO40" i="2"/>
  <c r="AR6" i="2"/>
  <c r="AR5" i="2"/>
  <c r="AR4" i="2"/>
  <c r="AR3" i="2"/>
  <c r="AV4" i="1"/>
  <c r="AS4226" i="1"/>
  <c r="AS4225" i="1"/>
  <c r="AS4224" i="1"/>
  <c r="AS4223" i="1"/>
  <c r="AS4222" i="1"/>
  <c r="AS4221" i="1"/>
  <c r="AS4220" i="1"/>
  <c r="AS4219" i="1"/>
  <c r="AS4218" i="1"/>
  <c r="AS4217" i="1"/>
  <c r="AS4216" i="1"/>
  <c r="AS4215" i="1"/>
  <c r="AS4214" i="1"/>
  <c r="AS4213" i="1"/>
  <c r="AS4212" i="1"/>
  <c r="AS4211" i="1"/>
  <c r="AS4210" i="1"/>
  <c r="AS4209" i="1"/>
  <c r="AS4208" i="1"/>
  <c r="AS4207" i="1"/>
  <c r="AS4206" i="1"/>
  <c r="AS4205" i="1"/>
  <c r="AS4204" i="1"/>
  <c r="AS4203" i="1"/>
  <c r="AS4202" i="1"/>
  <c r="AS4201" i="1"/>
  <c r="AS4200" i="1"/>
  <c r="AS4199" i="1"/>
  <c r="AS4198" i="1"/>
  <c r="AS4197" i="1"/>
  <c r="AS4196" i="1"/>
  <c r="AS4195" i="1"/>
  <c r="AS4194" i="1"/>
  <c r="AS4193" i="1"/>
  <c r="AS4192" i="1"/>
  <c r="AS4191" i="1"/>
  <c r="AS4190" i="1"/>
  <c r="AS4189" i="1"/>
  <c r="AS4188" i="1"/>
  <c r="AS4187" i="1"/>
  <c r="AS4186" i="1"/>
  <c r="AS4185" i="1"/>
  <c r="AS4184" i="1"/>
  <c r="AS4183" i="1"/>
  <c r="AS4182" i="1"/>
  <c r="AS4181" i="1"/>
  <c r="AS4180" i="1"/>
  <c r="AS4179" i="1"/>
  <c r="AS4178" i="1"/>
  <c r="AS4177" i="1"/>
  <c r="AS4176" i="1"/>
  <c r="AS4175" i="1"/>
  <c r="AS4174" i="1"/>
  <c r="AS4173" i="1"/>
  <c r="AS4172" i="1"/>
  <c r="AS4171" i="1"/>
  <c r="AS4170" i="1"/>
  <c r="AS4169" i="1"/>
  <c r="AS4168" i="1"/>
  <c r="AS4167" i="1"/>
  <c r="AS4166" i="1"/>
  <c r="AS4165" i="1"/>
  <c r="AS4164" i="1"/>
  <c r="AS4163" i="1"/>
  <c r="AS4162" i="1"/>
  <c r="AS4161" i="1"/>
  <c r="AS4160" i="1"/>
  <c r="AS4159" i="1"/>
  <c r="AS4158" i="1"/>
  <c r="AS4157" i="1"/>
  <c r="AS4156" i="1"/>
  <c r="AS4155" i="1"/>
  <c r="AS4154" i="1"/>
  <c r="AS4153" i="1"/>
  <c r="AS4152" i="1"/>
  <c r="AS4151" i="1"/>
  <c r="AS4150" i="1"/>
  <c r="AS4149" i="1"/>
  <c r="AS4148" i="1"/>
  <c r="AS4147" i="1"/>
  <c r="AS4146" i="1"/>
  <c r="AS4145" i="1"/>
  <c r="AS4144" i="1"/>
  <c r="AS4143" i="1"/>
  <c r="AS4142" i="1"/>
  <c r="AS4141" i="1"/>
  <c r="AS4140" i="1"/>
  <c r="AS4139" i="1"/>
  <c r="AS4138" i="1"/>
  <c r="AS4137" i="1"/>
  <c r="AS4136" i="1"/>
  <c r="AS4135" i="1"/>
  <c r="AS4134" i="1"/>
  <c r="AS4133" i="1"/>
  <c r="AS4132" i="1"/>
  <c r="AS4131" i="1"/>
  <c r="AS4130" i="1"/>
  <c r="AS4129" i="1"/>
  <c r="AS4128" i="1"/>
  <c r="AS4127" i="1"/>
  <c r="AS4126" i="1"/>
  <c r="AS4125" i="1"/>
  <c r="AS4124" i="1"/>
  <c r="AS4123" i="1"/>
  <c r="AS4122" i="1"/>
  <c r="AS4121" i="1"/>
  <c r="AS4120" i="1"/>
  <c r="AS4119" i="1"/>
  <c r="AS4118" i="1"/>
  <c r="AS4117" i="1"/>
  <c r="AS4116" i="1"/>
  <c r="AS4115" i="1"/>
  <c r="AS4114" i="1"/>
  <c r="AS4113" i="1"/>
  <c r="AS4112" i="1"/>
  <c r="AS4111" i="1"/>
  <c r="AS4110" i="1"/>
  <c r="AS4109" i="1"/>
  <c r="AS4108" i="1"/>
  <c r="AS4107" i="1"/>
  <c r="AS4106" i="1"/>
  <c r="AS4105" i="1"/>
  <c r="AS4104" i="1"/>
  <c r="AS4103" i="1"/>
  <c r="AS4102" i="1"/>
  <c r="AS4101" i="1"/>
  <c r="AS4100" i="1"/>
  <c r="AS4099" i="1"/>
  <c r="AS4098" i="1"/>
  <c r="AS4097" i="1"/>
  <c r="AS4096" i="1"/>
  <c r="AS4095" i="1"/>
  <c r="AS4094" i="1"/>
  <c r="AS4093" i="1"/>
  <c r="AS4092" i="1"/>
  <c r="AS4091" i="1"/>
  <c r="AS4090" i="1"/>
  <c r="AS4089" i="1"/>
  <c r="AS4088" i="1"/>
  <c r="AS4087" i="1"/>
  <c r="AS4086" i="1"/>
  <c r="AS4085" i="1"/>
  <c r="AS4084" i="1"/>
  <c r="AS4083" i="1"/>
  <c r="AS4082" i="1"/>
  <c r="AS4081" i="1"/>
  <c r="AS4080" i="1"/>
  <c r="AS4079" i="1"/>
  <c r="AS4078" i="1"/>
  <c r="AS4077" i="1"/>
  <c r="AS4076" i="1"/>
  <c r="AS4075" i="1"/>
  <c r="AS4074" i="1"/>
  <c r="AS4073" i="1"/>
  <c r="AS4072" i="1"/>
  <c r="AS4071" i="1"/>
  <c r="AS4070" i="1"/>
  <c r="AS4069" i="1"/>
  <c r="AS4068" i="1"/>
  <c r="AS4067" i="1"/>
  <c r="AS4066" i="1"/>
  <c r="AS4065" i="1"/>
  <c r="AS4064" i="1"/>
  <c r="AS4063" i="1"/>
  <c r="AS4062" i="1"/>
  <c r="AS4061" i="1"/>
  <c r="AS4060" i="1"/>
  <c r="AS4059" i="1"/>
  <c r="AS4058" i="1"/>
  <c r="AS4057" i="1"/>
  <c r="AS4056" i="1"/>
  <c r="AS4055" i="1"/>
  <c r="AS4054" i="1"/>
  <c r="AS4053" i="1"/>
  <c r="AS4052" i="1"/>
  <c r="AS4051" i="1"/>
  <c r="AS4050" i="1"/>
  <c r="AS4049" i="1"/>
  <c r="AS4048" i="1"/>
  <c r="AS4047" i="1"/>
  <c r="AS4046" i="1"/>
  <c r="AS4045" i="1"/>
  <c r="AS4044" i="1"/>
  <c r="AS4043" i="1"/>
  <c r="AS4042" i="1"/>
  <c r="AS4041" i="1"/>
  <c r="AS4040" i="1"/>
  <c r="AS4039" i="1"/>
  <c r="AS4038" i="1"/>
  <c r="AS4037" i="1"/>
  <c r="AS4036" i="1"/>
  <c r="AS4035" i="1"/>
  <c r="AS4034" i="1"/>
  <c r="AS4033" i="1"/>
  <c r="AS4032" i="1"/>
  <c r="AS4031" i="1"/>
  <c r="AS4030" i="1"/>
  <c r="AS4029" i="1"/>
  <c r="AS4028" i="1"/>
  <c r="AS4027" i="1"/>
  <c r="AS4026" i="1"/>
  <c r="AS4025" i="1"/>
  <c r="AS4024" i="1"/>
  <c r="AS4023" i="1"/>
  <c r="AS4022" i="1"/>
  <c r="AS4021" i="1"/>
  <c r="AS4020" i="1"/>
  <c r="AS4019" i="1"/>
  <c r="AS4018" i="1"/>
  <c r="AS4017" i="1"/>
  <c r="AS4016" i="1"/>
  <c r="AS4015" i="1"/>
  <c r="AS4014" i="1"/>
  <c r="AS4013" i="1"/>
  <c r="AS4012" i="1"/>
  <c r="AS4011" i="1"/>
  <c r="AS4010" i="1"/>
  <c r="AS4009" i="1"/>
  <c r="AS4008" i="1"/>
  <c r="AS4007" i="1"/>
  <c r="AS4006" i="1"/>
  <c r="AS4005" i="1"/>
  <c r="AS4004" i="1"/>
  <c r="AS4003" i="1"/>
  <c r="AS4002" i="1"/>
  <c r="AS4001" i="1"/>
  <c r="AS4000" i="1"/>
  <c r="AS3999" i="1"/>
  <c r="AS3998" i="1"/>
  <c r="AS3997" i="1"/>
  <c r="AS3996" i="1"/>
  <c r="AS3995" i="1"/>
  <c r="AS3994" i="1"/>
  <c r="AS3993" i="1"/>
  <c r="AS3992" i="1"/>
  <c r="AS3991" i="1"/>
  <c r="AS3990" i="1"/>
  <c r="AS3989" i="1"/>
  <c r="AS3988" i="1"/>
  <c r="AS3987" i="1"/>
  <c r="AS3986" i="1"/>
  <c r="AS3985" i="1"/>
  <c r="AS3984" i="1"/>
  <c r="AS3983" i="1"/>
  <c r="AS3982" i="1"/>
  <c r="AS3981" i="1"/>
  <c r="AS3980" i="1"/>
  <c r="AS3979" i="1"/>
  <c r="AS3978" i="1"/>
  <c r="AS3977" i="1"/>
  <c r="AS3976" i="1"/>
  <c r="AS3975" i="1"/>
  <c r="AS3974" i="1"/>
  <c r="AS3973" i="1"/>
  <c r="AS3972" i="1"/>
  <c r="AS3971" i="1"/>
  <c r="AS3970" i="1"/>
  <c r="AS3969" i="1"/>
  <c r="AS3968" i="1"/>
  <c r="AS3967" i="1"/>
  <c r="AS3966" i="1"/>
  <c r="AS3965" i="1"/>
  <c r="AS3964" i="1"/>
  <c r="AS3963" i="1"/>
  <c r="AS3962" i="1"/>
  <c r="AS3961" i="1"/>
  <c r="AS3960" i="1"/>
  <c r="AS3959" i="1"/>
  <c r="AS3958" i="1"/>
  <c r="AS3957" i="1"/>
  <c r="AS3956" i="1"/>
  <c r="AS3955" i="1"/>
  <c r="AS3954" i="1"/>
  <c r="AS3953" i="1"/>
  <c r="AS3952" i="1"/>
  <c r="AS3951" i="1"/>
  <c r="AS3950" i="1"/>
  <c r="AS3949" i="1"/>
  <c r="AS3948" i="1"/>
  <c r="AS3947" i="1"/>
  <c r="AS3946" i="1"/>
  <c r="AS3945" i="1"/>
  <c r="AS3944" i="1"/>
  <c r="AS3943" i="1"/>
  <c r="AS3942" i="1"/>
  <c r="AS3941" i="1"/>
  <c r="AS3940" i="1"/>
  <c r="AS3939" i="1"/>
  <c r="AS3938" i="1"/>
  <c r="AS3937" i="1"/>
  <c r="AS3936" i="1"/>
  <c r="AS3935" i="1"/>
  <c r="AS3934" i="1"/>
  <c r="AS3933" i="1"/>
  <c r="AS3932" i="1"/>
  <c r="AS3931" i="1"/>
  <c r="AS3930" i="1"/>
  <c r="AS3929" i="1"/>
  <c r="AS3928" i="1"/>
  <c r="AS3927" i="1"/>
  <c r="AS3926" i="1"/>
  <c r="AS3925" i="1"/>
  <c r="AS3924" i="1"/>
  <c r="AS3923" i="1"/>
  <c r="AS3922" i="1"/>
  <c r="AS3921" i="1"/>
  <c r="AS3920" i="1"/>
  <c r="AS3919" i="1"/>
  <c r="AS3918" i="1"/>
  <c r="AS3917" i="1"/>
  <c r="AS3916" i="1"/>
  <c r="AS3915" i="1"/>
  <c r="AS3914" i="1"/>
  <c r="AS3913" i="1"/>
  <c r="AS3912" i="1"/>
  <c r="AS3911" i="1"/>
  <c r="AS3910" i="1"/>
  <c r="AS3909" i="1"/>
  <c r="AS3908" i="1"/>
  <c r="AS3907" i="1"/>
  <c r="AS3906" i="1"/>
  <c r="AS3905" i="1"/>
  <c r="AS3904" i="1"/>
  <c r="AS3903" i="1"/>
  <c r="AS3902" i="1"/>
  <c r="AS3901" i="1"/>
  <c r="AS3900" i="1"/>
  <c r="AS3899" i="1"/>
  <c r="AS3898" i="1"/>
  <c r="AS3897" i="1"/>
  <c r="AS3896" i="1"/>
  <c r="AS3895" i="1"/>
  <c r="AS3894" i="1"/>
  <c r="AS3893" i="1"/>
  <c r="AS3892" i="1"/>
  <c r="AS3891" i="1"/>
  <c r="AS3890" i="1"/>
  <c r="AS3889" i="1"/>
  <c r="AS3888" i="1"/>
  <c r="AS3887" i="1"/>
  <c r="AS3886" i="1"/>
  <c r="AS3885" i="1"/>
  <c r="AS3884" i="1"/>
  <c r="AS3883" i="1"/>
  <c r="AS3882" i="1"/>
  <c r="AS3881" i="1"/>
  <c r="AS3880" i="1"/>
  <c r="AS3879" i="1"/>
  <c r="AS3878" i="1"/>
  <c r="AS3877" i="1"/>
  <c r="AS3876" i="1"/>
  <c r="AS3875" i="1"/>
  <c r="AS3874" i="1"/>
  <c r="AS3873" i="1"/>
  <c r="AS3872" i="1"/>
  <c r="AS3871" i="1"/>
  <c r="AS3870" i="1"/>
  <c r="AS3869" i="1"/>
  <c r="AS3868" i="1"/>
  <c r="AS3867" i="1"/>
  <c r="AS3866" i="1"/>
  <c r="AS3865" i="1"/>
  <c r="AS3864" i="1"/>
  <c r="AS3863" i="1"/>
  <c r="AS3862" i="1"/>
  <c r="AS3861" i="1"/>
  <c r="AS3860" i="1"/>
  <c r="AS3859" i="1"/>
  <c r="AS3858" i="1"/>
  <c r="AS3857" i="1"/>
  <c r="AS3856" i="1"/>
  <c r="AS3855" i="1"/>
  <c r="AS3854" i="1"/>
  <c r="AS3853" i="1"/>
  <c r="AS3852" i="1"/>
  <c r="AS3851" i="1"/>
  <c r="AS3850" i="1"/>
  <c r="AS3849" i="1"/>
  <c r="AS3848" i="1"/>
  <c r="AS3847" i="1"/>
  <c r="AS3846" i="1"/>
  <c r="AS3845" i="1"/>
  <c r="AS3844" i="1"/>
  <c r="AS3843" i="1"/>
  <c r="AS3842" i="1"/>
  <c r="AS3841" i="1"/>
  <c r="AS3840" i="1"/>
  <c r="AS3839" i="1"/>
  <c r="AS3838" i="1"/>
  <c r="AS3837" i="1"/>
  <c r="AS3836" i="1"/>
  <c r="AS3835" i="1"/>
  <c r="AS3834" i="1"/>
  <c r="AS3833" i="1"/>
  <c r="AS3832" i="1"/>
  <c r="AS3831" i="1"/>
  <c r="AS3830" i="1"/>
  <c r="AS3829" i="1"/>
  <c r="AS3828" i="1"/>
  <c r="AS3827" i="1"/>
  <c r="AS3826" i="1"/>
  <c r="AS3825" i="1"/>
  <c r="AS3824" i="1"/>
  <c r="AS3823" i="1"/>
  <c r="AS3822" i="1"/>
  <c r="AS3821" i="1"/>
  <c r="AS3820" i="1"/>
  <c r="AS3819" i="1"/>
  <c r="AS3818" i="1"/>
  <c r="AS3817" i="1"/>
  <c r="AS3816" i="1"/>
  <c r="AS3815" i="1"/>
  <c r="AS3814" i="1"/>
  <c r="AS3813" i="1"/>
  <c r="AS3812" i="1"/>
  <c r="AS3811" i="1"/>
  <c r="AS3810" i="1"/>
  <c r="AS3809" i="1"/>
  <c r="AS3808" i="1"/>
  <c r="AS3807" i="1"/>
  <c r="AS3806" i="1"/>
  <c r="AS3805" i="1"/>
  <c r="AS3804" i="1"/>
  <c r="AS3803" i="1"/>
  <c r="AS3802" i="1"/>
  <c r="AS3801" i="1"/>
  <c r="AS3800" i="1"/>
  <c r="AS3799" i="1"/>
  <c r="AS3798" i="1"/>
  <c r="AS3797" i="1"/>
  <c r="AS3796" i="1"/>
  <c r="AS3795" i="1"/>
  <c r="AS3794" i="1"/>
  <c r="AS3793" i="1"/>
  <c r="AS3792" i="1"/>
  <c r="AS3791" i="1"/>
  <c r="AS3790" i="1"/>
  <c r="AS3789" i="1"/>
  <c r="AS3788" i="1"/>
  <c r="AS3787" i="1"/>
  <c r="AS3786" i="1"/>
  <c r="AS3785" i="1"/>
  <c r="AS3784" i="1"/>
  <c r="AS3783" i="1"/>
  <c r="AS3782" i="1"/>
  <c r="AS3781" i="1"/>
  <c r="AS3780" i="1"/>
  <c r="AS3779" i="1"/>
  <c r="AS3778" i="1"/>
  <c r="AS3777" i="1"/>
  <c r="AS3776" i="1"/>
  <c r="AS3775" i="1"/>
  <c r="AS3774" i="1"/>
  <c r="AS3773" i="1"/>
  <c r="AS3772" i="1"/>
  <c r="AS3771" i="1"/>
  <c r="AS3770" i="1"/>
  <c r="AS3769" i="1"/>
  <c r="AS3768" i="1"/>
  <c r="AS3767" i="1"/>
  <c r="AS3766" i="1"/>
  <c r="AS3765" i="1"/>
  <c r="AS3764" i="1"/>
  <c r="AS3763" i="1"/>
  <c r="AS3762" i="1"/>
  <c r="AS3761" i="1"/>
  <c r="AS3760" i="1"/>
  <c r="AS3759" i="1"/>
  <c r="AS3758" i="1"/>
  <c r="AS3757" i="1"/>
  <c r="AS3756" i="1"/>
  <c r="AS3755" i="1"/>
  <c r="AS3754" i="1"/>
  <c r="AS3753" i="1"/>
  <c r="AS3752" i="1"/>
  <c r="AS3751" i="1"/>
  <c r="AS3750" i="1"/>
  <c r="AS3749" i="1"/>
  <c r="AS3748" i="1"/>
  <c r="AS3747" i="1"/>
  <c r="AS3746" i="1"/>
  <c r="AS3745" i="1"/>
  <c r="AS3744" i="1"/>
  <c r="AS3743" i="1"/>
  <c r="AS3742" i="1"/>
  <c r="AS3741" i="1"/>
  <c r="AS3740" i="1"/>
  <c r="AS3739" i="1"/>
  <c r="AS3738" i="1"/>
  <c r="AS3737" i="1"/>
  <c r="AS3736" i="1"/>
  <c r="AS3735" i="1"/>
  <c r="AS3734" i="1"/>
  <c r="AS3733" i="1"/>
  <c r="AS3732" i="1"/>
  <c r="AS3731" i="1"/>
  <c r="AS3730" i="1"/>
  <c r="AS3729" i="1"/>
  <c r="AS3728" i="1"/>
  <c r="AS3727" i="1"/>
  <c r="AS3726" i="1"/>
  <c r="AS3725" i="1"/>
  <c r="AS3724" i="1"/>
  <c r="AS3723" i="1"/>
  <c r="AS3722" i="1"/>
  <c r="AS3721" i="1"/>
  <c r="AS3720" i="1"/>
  <c r="AS3719" i="1"/>
  <c r="AS3718" i="1"/>
  <c r="AS3717" i="1"/>
  <c r="AS3716" i="1"/>
  <c r="AS3715" i="1"/>
  <c r="AS3714" i="1"/>
  <c r="AS3713" i="1"/>
  <c r="AS3712" i="1"/>
  <c r="AS3711" i="1"/>
  <c r="AS3710" i="1"/>
  <c r="AS3709" i="1"/>
  <c r="AS3708" i="1"/>
  <c r="AS3707" i="1"/>
  <c r="AS3706" i="1"/>
  <c r="AS3705" i="1"/>
  <c r="AS3704" i="1"/>
  <c r="AS3703" i="1"/>
  <c r="AS3702" i="1"/>
  <c r="AS3701" i="1"/>
  <c r="AS3700" i="1"/>
  <c r="AS3699" i="1"/>
  <c r="AS3698" i="1"/>
  <c r="AS3697" i="1"/>
  <c r="AS3696" i="1"/>
  <c r="AS3695" i="1"/>
  <c r="AS3694" i="1"/>
  <c r="AS3693" i="1"/>
  <c r="AS3692" i="1"/>
  <c r="AS3691" i="1"/>
  <c r="AS3690" i="1"/>
  <c r="AS3689" i="1"/>
  <c r="AS3688" i="1"/>
  <c r="AS3687" i="1"/>
  <c r="AS3686" i="1"/>
  <c r="AS3685" i="1"/>
  <c r="AS3684" i="1"/>
  <c r="AS3683" i="1"/>
  <c r="AS3682" i="1"/>
  <c r="AS3681" i="1"/>
  <c r="AS3680" i="1"/>
  <c r="AS3679" i="1"/>
  <c r="AS3678" i="1"/>
  <c r="AS3677" i="1"/>
  <c r="AS3676" i="1"/>
  <c r="AS3675" i="1"/>
  <c r="AS3674" i="1"/>
  <c r="AS3673" i="1"/>
  <c r="AS3672" i="1"/>
  <c r="AS3671" i="1"/>
  <c r="AS3670" i="1"/>
  <c r="AS3669" i="1"/>
  <c r="AS3668" i="1"/>
  <c r="AS3667" i="1"/>
  <c r="AS3666" i="1"/>
  <c r="AS3665" i="1"/>
  <c r="AS3664" i="1"/>
  <c r="AS3663" i="1"/>
  <c r="AS3662" i="1"/>
  <c r="AS3661" i="1"/>
  <c r="AS3660" i="1"/>
  <c r="AS3659" i="1"/>
  <c r="AS3658" i="1"/>
  <c r="AS3657" i="1"/>
  <c r="AS3656" i="1"/>
  <c r="AS3655" i="1"/>
  <c r="AS3654" i="1"/>
  <c r="AS3653" i="1"/>
  <c r="AS3652" i="1"/>
  <c r="AS3651" i="1"/>
  <c r="AS3650" i="1"/>
  <c r="AS3649" i="1"/>
  <c r="AS3648" i="1"/>
  <c r="AS3647" i="1"/>
  <c r="AS3646" i="1"/>
  <c r="AS3645" i="1"/>
  <c r="AS3644" i="1"/>
  <c r="AS3643" i="1"/>
  <c r="AS3642" i="1"/>
  <c r="AS3641" i="1"/>
  <c r="AS3640" i="1"/>
  <c r="AS3639" i="1"/>
  <c r="AS3638" i="1"/>
  <c r="AS3637" i="1"/>
  <c r="AS3636" i="1"/>
  <c r="AS3635" i="1"/>
  <c r="AS3634" i="1"/>
  <c r="AS3633" i="1"/>
  <c r="AS3632" i="1"/>
  <c r="AS3631" i="1"/>
  <c r="AS3630" i="1"/>
  <c r="AS3629" i="1"/>
  <c r="AS3628" i="1"/>
  <c r="AS3627" i="1"/>
  <c r="AS3626" i="1"/>
  <c r="AS3625" i="1"/>
  <c r="AS3624" i="1"/>
  <c r="AS3623" i="1"/>
  <c r="AS3622" i="1"/>
  <c r="AS3621" i="1"/>
  <c r="AS3620" i="1"/>
  <c r="AS3619" i="1"/>
  <c r="AS3618" i="1"/>
  <c r="AS3617" i="1"/>
  <c r="AS3616" i="1"/>
  <c r="AS3615" i="1"/>
  <c r="AS3614" i="1"/>
  <c r="AS3613" i="1"/>
  <c r="AS3612" i="1"/>
  <c r="AS3611" i="1"/>
  <c r="AS3610" i="1"/>
  <c r="AS3609" i="1"/>
  <c r="AS3608" i="1"/>
  <c r="AS3607" i="1"/>
  <c r="AS3606" i="1"/>
  <c r="AS3605" i="1"/>
  <c r="AS3604" i="1"/>
  <c r="AS3603" i="1"/>
  <c r="AS3602" i="1"/>
  <c r="AS3601" i="1"/>
  <c r="AS3600" i="1"/>
  <c r="AS3599" i="1"/>
  <c r="AS3598" i="1"/>
  <c r="AS3597" i="1"/>
  <c r="AS3596" i="1"/>
  <c r="AS3595" i="1"/>
  <c r="AS3594" i="1"/>
  <c r="AS3593" i="1"/>
  <c r="AS3592" i="1"/>
  <c r="AS3591" i="1"/>
  <c r="AS3590" i="1"/>
  <c r="AS3589" i="1"/>
  <c r="AS3588" i="1"/>
  <c r="AS3587" i="1"/>
  <c r="AS3586" i="1"/>
  <c r="AS3585" i="1"/>
  <c r="AS3584" i="1"/>
  <c r="AS3583" i="1"/>
  <c r="AS3582" i="1"/>
  <c r="AS3581" i="1"/>
  <c r="AS3580" i="1"/>
  <c r="AS3579" i="1"/>
  <c r="AS3578" i="1"/>
  <c r="AS3577" i="1"/>
  <c r="AS3576" i="1"/>
  <c r="AS3575" i="1"/>
  <c r="AS3574" i="1"/>
  <c r="AS3573" i="1"/>
  <c r="AS3572" i="1"/>
  <c r="AS3571" i="1"/>
  <c r="AS3570" i="1"/>
  <c r="AS3569" i="1"/>
  <c r="AS3568" i="1"/>
  <c r="AS3567" i="1"/>
  <c r="AS3566" i="1"/>
  <c r="AS3565" i="1"/>
  <c r="AS3564" i="1"/>
  <c r="AS3563" i="1"/>
  <c r="AS3562" i="1"/>
  <c r="AS3561" i="1"/>
  <c r="AS3560" i="1"/>
  <c r="AS3559" i="1"/>
  <c r="AS3558" i="1"/>
  <c r="AS3557" i="1"/>
  <c r="AS3556" i="1"/>
  <c r="AS3555" i="1"/>
  <c r="AS3554" i="1"/>
  <c r="AS3553" i="1"/>
  <c r="AS3552" i="1"/>
  <c r="AS3551" i="1"/>
  <c r="AS3550" i="1"/>
  <c r="AS3549" i="1"/>
  <c r="AS3548" i="1"/>
  <c r="AS3547" i="1"/>
  <c r="AS3546" i="1"/>
  <c r="AS3545" i="1"/>
  <c r="AS3544" i="1"/>
  <c r="AS3543" i="1"/>
  <c r="AS3542" i="1"/>
  <c r="AS3541" i="1"/>
  <c r="AS3540" i="1"/>
  <c r="AS3539" i="1"/>
  <c r="AS3538" i="1"/>
  <c r="AS3537" i="1"/>
  <c r="AS3536" i="1"/>
  <c r="AS3535" i="1"/>
  <c r="AS3534" i="1"/>
  <c r="AS3533" i="1"/>
  <c r="AS3532" i="1"/>
  <c r="AS3531" i="1"/>
  <c r="AS3530" i="1"/>
  <c r="AS3529" i="1"/>
  <c r="AS3528" i="1"/>
  <c r="AS3527" i="1"/>
  <c r="AS3526" i="1"/>
  <c r="AS3525" i="1"/>
  <c r="AS3524" i="1"/>
  <c r="AS3523" i="1"/>
  <c r="AS3522" i="1"/>
  <c r="AS3521" i="1"/>
  <c r="AS3520" i="1"/>
  <c r="AS3519" i="1"/>
  <c r="AS3518" i="1"/>
  <c r="AS3517" i="1"/>
  <c r="AS3516" i="1"/>
  <c r="AS3515" i="1"/>
  <c r="AS3514" i="1"/>
  <c r="AS3513" i="1"/>
  <c r="AS3512" i="1"/>
  <c r="AS3511" i="1"/>
  <c r="AS3510" i="1"/>
  <c r="AS3509" i="1"/>
  <c r="AS3508" i="1"/>
  <c r="AS3507" i="1"/>
  <c r="AS3506" i="1"/>
  <c r="AS3505" i="1"/>
  <c r="AS3504" i="1"/>
  <c r="AS3503" i="1"/>
  <c r="AS3502" i="1"/>
  <c r="AS3501" i="1"/>
  <c r="AS3500" i="1"/>
  <c r="AS3499" i="1"/>
  <c r="AS3498" i="1"/>
  <c r="AS3497" i="1"/>
  <c r="AS3496" i="1"/>
  <c r="AS3495" i="1"/>
  <c r="AS3494" i="1"/>
  <c r="AS3493" i="1"/>
  <c r="AS3492" i="1"/>
  <c r="AS3491" i="1"/>
  <c r="AS3490" i="1"/>
  <c r="AS3489" i="1"/>
  <c r="AS3488" i="1"/>
  <c r="AS3487" i="1"/>
  <c r="AS3486" i="1"/>
  <c r="AS3485" i="1"/>
  <c r="AS3484" i="1"/>
  <c r="AS3483" i="1"/>
  <c r="AS3482" i="1"/>
  <c r="AS3481" i="1"/>
  <c r="AS3480" i="1"/>
  <c r="AS3479" i="1"/>
  <c r="AS3478" i="1"/>
  <c r="AS3477" i="1"/>
  <c r="AS3476" i="1"/>
  <c r="AS3475" i="1"/>
  <c r="AS3474" i="1"/>
  <c r="AS3473" i="1"/>
  <c r="AS3472" i="1"/>
  <c r="AS3471" i="1"/>
  <c r="AS3470" i="1"/>
  <c r="AS3469" i="1"/>
  <c r="AS3468" i="1"/>
  <c r="AS3467" i="1"/>
  <c r="AS3466" i="1"/>
  <c r="AS3465" i="1"/>
  <c r="AS3464" i="1"/>
  <c r="AS3463" i="1"/>
  <c r="AS3462" i="1"/>
  <c r="AS3461" i="1"/>
  <c r="AS3460" i="1"/>
  <c r="AS3459" i="1"/>
  <c r="AS3458" i="1"/>
  <c r="AS3457" i="1"/>
  <c r="AS3456" i="1"/>
  <c r="AS3455" i="1"/>
  <c r="AS3454" i="1"/>
  <c r="AS3453" i="1"/>
  <c r="AS3452" i="1"/>
  <c r="AS3451" i="1"/>
  <c r="AS3450" i="1"/>
  <c r="AS3449" i="1"/>
  <c r="AS3448" i="1"/>
  <c r="AS3447" i="1"/>
  <c r="AS3446" i="1"/>
  <c r="AS3445" i="1"/>
  <c r="AS3444" i="1"/>
  <c r="AS3443" i="1"/>
  <c r="AS3442" i="1"/>
  <c r="AS3441" i="1"/>
  <c r="AS3440" i="1"/>
  <c r="AS3439" i="1"/>
  <c r="AS3438" i="1"/>
  <c r="AS3437" i="1"/>
  <c r="AS3436" i="1"/>
  <c r="AS3435" i="1"/>
  <c r="AS3434" i="1"/>
  <c r="AS3433" i="1"/>
  <c r="AS3432" i="1"/>
  <c r="AS3431" i="1"/>
  <c r="AS3430" i="1"/>
  <c r="AS3429" i="1"/>
  <c r="AS3428" i="1"/>
  <c r="AS3427" i="1"/>
  <c r="AS3426" i="1"/>
  <c r="AS3425" i="1"/>
  <c r="AS3424" i="1"/>
  <c r="AS3423" i="1"/>
  <c r="AS3422" i="1"/>
  <c r="AS3421" i="1"/>
  <c r="AS3420" i="1"/>
  <c r="AS3419" i="1"/>
  <c r="AS3418" i="1"/>
  <c r="AS3417" i="1"/>
  <c r="AS3416" i="1"/>
  <c r="AS3415" i="1"/>
  <c r="AS3414" i="1"/>
  <c r="AS3413" i="1"/>
  <c r="AS3412" i="1"/>
  <c r="AS3411" i="1"/>
  <c r="AS3410" i="1"/>
  <c r="AS3409" i="1"/>
  <c r="AS3408" i="1"/>
  <c r="AS3407" i="1"/>
  <c r="AS3406" i="1"/>
  <c r="AS3405" i="1"/>
  <c r="AS3404" i="1"/>
  <c r="AS3403" i="1"/>
  <c r="AS3402" i="1"/>
  <c r="AS3401" i="1"/>
  <c r="AS3400" i="1"/>
  <c r="AS3399" i="1"/>
  <c r="AS3398" i="1"/>
  <c r="AS3397" i="1"/>
  <c r="AS3396" i="1"/>
  <c r="AS3395" i="1"/>
  <c r="AS3394" i="1"/>
  <c r="AS3393" i="1"/>
  <c r="AS3392" i="1"/>
  <c r="AS3391" i="1"/>
  <c r="AS3390" i="1"/>
  <c r="AS3389" i="1"/>
  <c r="AS3388" i="1"/>
  <c r="AS3387" i="1"/>
  <c r="AS3386" i="1"/>
  <c r="AS3385" i="1"/>
  <c r="AS3384" i="1"/>
  <c r="AS3383" i="1"/>
  <c r="AS3382" i="1"/>
  <c r="AS3381" i="1"/>
  <c r="AS3380" i="1"/>
  <c r="AS3379" i="1"/>
  <c r="AS3378" i="1"/>
  <c r="AS3377" i="1"/>
  <c r="AS3376" i="1"/>
  <c r="AS3375" i="1"/>
  <c r="AS3374" i="1"/>
  <c r="AS3373" i="1"/>
  <c r="AS3372" i="1"/>
  <c r="AS3371" i="1"/>
  <c r="AS3370" i="1"/>
  <c r="AS3369" i="1"/>
  <c r="AS3368" i="1"/>
  <c r="AS3367" i="1"/>
  <c r="AS3366" i="1"/>
  <c r="AS3365" i="1"/>
  <c r="AS3364" i="1"/>
  <c r="AS3363" i="1"/>
  <c r="AS3362" i="1"/>
  <c r="AS3361" i="1"/>
  <c r="AS3360" i="1"/>
  <c r="AS3359" i="1"/>
  <c r="AS3358" i="1"/>
  <c r="AS3357" i="1"/>
  <c r="AS3356" i="1"/>
  <c r="AS3355" i="1"/>
  <c r="AS3354" i="1"/>
  <c r="AS3353" i="1"/>
  <c r="AS3352" i="1"/>
  <c r="AS3351" i="1"/>
  <c r="AS3350" i="1"/>
  <c r="AS3349" i="1"/>
  <c r="AS3348" i="1"/>
  <c r="AS3347" i="1"/>
  <c r="AS3346" i="1"/>
  <c r="AS3345" i="1"/>
  <c r="AS3344" i="1"/>
  <c r="AS3343" i="1"/>
  <c r="AS3342" i="1"/>
  <c r="AS3341" i="1"/>
  <c r="AS3340" i="1"/>
  <c r="AS3339" i="1"/>
  <c r="AS3338" i="1"/>
  <c r="AS3337" i="1"/>
  <c r="AS3336" i="1"/>
  <c r="AS3335" i="1"/>
  <c r="AS3334" i="1"/>
  <c r="AS3333" i="1"/>
  <c r="AS3332" i="1"/>
  <c r="AS3331" i="1"/>
  <c r="AS3330" i="1"/>
  <c r="AS3329" i="1"/>
  <c r="AS3328" i="1"/>
  <c r="AS3327" i="1"/>
  <c r="AS3326" i="1"/>
  <c r="AS3325" i="1"/>
  <c r="AS3324" i="1"/>
  <c r="AS3323" i="1"/>
  <c r="AS3322" i="1"/>
  <c r="AS3321" i="1"/>
  <c r="AS3320" i="1"/>
  <c r="AS3319" i="1"/>
  <c r="AS3318" i="1"/>
  <c r="AS3317" i="1"/>
  <c r="AS3316" i="1"/>
  <c r="AS3315" i="1"/>
  <c r="AS3314" i="1"/>
  <c r="AS3313" i="1"/>
  <c r="AS3312" i="1"/>
  <c r="AS3311" i="1"/>
  <c r="AS3310" i="1"/>
  <c r="AS3309" i="1"/>
  <c r="AS3308" i="1"/>
  <c r="AS3307" i="1"/>
  <c r="AS3306" i="1"/>
  <c r="AS3305" i="1"/>
  <c r="AS3304" i="1"/>
  <c r="AS3303" i="1"/>
  <c r="AS3302" i="1"/>
  <c r="AS3301" i="1"/>
  <c r="AS3300" i="1"/>
  <c r="AS3299" i="1"/>
  <c r="AS3298" i="1"/>
  <c r="AS3297" i="1"/>
  <c r="AS3296" i="1"/>
  <c r="AS3295" i="1"/>
  <c r="AS3294" i="1"/>
  <c r="AS3293" i="1"/>
  <c r="AS3292" i="1"/>
  <c r="AS3291" i="1"/>
  <c r="AS3290" i="1"/>
  <c r="AS3289" i="1"/>
  <c r="AS3288" i="1"/>
  <c r="AS3287" i="1"/>
  <c r="AS3286" i="1"/>
  <c r="AS3285" i="1"/>
  <c r="AS3284" i="1"/>
  <c r="AS3283" i="1"/>
  <c r="AS3282" i="1"/>
  <c r="AS3281" i="1"/>
  <c r="AS3280" i="1"/>
  <c r="AS3279" i="1"/>
  <c r="AS3278" i="1"/>
  <c r="AS3277" i="1"/>
  <c r="AS3276" i="1"/>
  <c r="AS3275" i="1"/>
  <c r="AS3274" i="1"/>
  <c r="AS3273" i="1"/>
  <c r="AS3272" i="1"/>
  <c r="AS3271" i="1"/>
  <c r="AS3270" i="1"/>
  <c r="AS3269" i="1"/>
  <c r="AS3268" i="1"/>
  <c r="AS3267" i="1"/>
  <c r="AS3266" i="1"/>
  <c r="AS3265" i="1"/>
  <c r="AS3264" i="1"/>
  <c r="AS3263" i="1"/>
  <c r="AS3262" i="1"/>
  <c r="AS3261" i="1"/>
  <c r="AS3260" i="1"/>
  <c r="AS3259" i="1"/>
  <c r="AS3258" i="1"/>
  <c r="AS3257" i="1"/>
  <c r="AS3256" i="1"/>
  <c r="AS3255" i="1"/>
  <c r="AS3254" i="1"/>
  <c r="AS3253" i="1"/>
  <c r="AS3252" i="1"/>
  <c r="AS3251" i="1"/>
  <c r="AS3250" i="1"/>
  <c r="AS3249" i="1"/>
  <c r="AS3248" i="1"/>
  <c r="AS3247" i="1"/>
  <c r="AS3246" i="1"/>
  <c r="AS3245" i="1"/>
  <c r="AS3244" i="1"/>
  <c r="AS3243" i="1"/>
  <c r="AS3242" i="1"/>
  <c r="AS3241" i="1"/>
  <c r="AS3240" i="1"/>
  <c r="AS3239" i="1"/>
  <c r="AS3238" i="1"/>
  <c r="AS3237" i="1"/>
  <c r="AS3236" i="1"/>
  <c r="AS3235" i="1"/>
  <c r="AS3234" i="1"/>
  <c r="AS3233" i="1"/>
  <c r="AS3232" i="1"/>
  <c r="AS3231" i="1"/>
  <c r="AS3230" i="1"/>
  <c r="AS3229" i="1"/>
  <c r="AS3228" i="1"/>
  <c r="AS3227" i="1"/>
  <c r="AS3226" i="1"/>
  <c r="AS3225" i="1"/>
  <c r="AS3224" i="1"/>
  <c r="AS3223" i="1"/>
  <c r="AS3222" i="1"/>
  <c r="AS3221" i="1"/>
  <c r="AS3220" i="1"/>
  <c r="AS3219" i="1"/>
  <c r="AS3218" i="1"/>
  <c r="AS3217" i="1"/>
  <c r="AS3216" i="1"/>
  <c r="AS3215" i="1"/>
  <c r="AS3214" i="1"/>
  <c r="AS3213" i="1"/>
  <c r="AS3212" i="1"/>
  <c r="AS3211" i="1"/>
  <c r="AS3210" i="1"/>
  <c r="AS3209" i="1"/>
  <c r="AS3208" i="1"/>
  <c r="AS3207" i="1"/>
  <c r="AS3206" i="1"/>
  <c r="AS3205" i="1"/>
  <c r="AS3204" i="1"/>
  <c r="AS3203" i="1"/>
  <c r="AS3202" i="1"/>
  <c r="AS3201" i="1"/>
  <c r="AS3200" i="1"/>
  <c r="AS3199" i="1"/>
  <c r="AS3198" i="1"/>
  <c r="AS3197" i="1"/>
  <c r="AS3196" i="1"/>
  <c r="AS3195" i="1"/>
  <c r="AS3194" i="1"/>
  <c r="AS3193" i="1"/>
  <c r="AS3192" i="1"/>
  <c r="AS3191" i="1"/>
  <c r="AS3190" i="1"/>
  <c r="AS3189" i="1"/>
  <c r="AS3188" i="1"/>
  <c r="AS3187" i="1"/>
  <c r="AS3186" i="1"/>
  <c r="AS3185" i="1"/>
  <c r="AS3184" i="1"/>
  <c r="AS3183" i="1"/>
  <c r="AS3182" i="1"/>
  <c r="AS3181" i="1"/>
  <c r="AS3180" i="1"/>
  <c r="AS3179" i="1"/>
  <c r="AS3178" i="1"/>
  <c r="AS3177" i="1"/>
  <c r="AS3176" i="1"/>
  <c r="AS3175" i="1"/>
  <c r="AS3174" i="1"/>
  <c r="AS3173" i="1"/>
  <c r="AS3172" i="1"/>
  <c r="AS3171" i="1"/>
  <c r="AS3170" i="1"/>
  <c r="AS3169" i="1"/>
  <c r="AS3168" i="1"/>
  <c r="AS3167" i="1"/>
  <c r="AS3166" i="1"/>
  <c r="AS3165" i="1"/>
  <c r="AS3164" i="1"/>
  <c r="AS3163" i="1"/>
  <c r="AS3162" i="1"/>
  <c r="AS3161" i="1"/>
  <c r="AS3160" i="1"/>
  <c r="AS3159" i="1"/>
  <c r="AS3158" i="1"/>
  <c r="AS3157" i="1"/>
  <c r="AS3156" i="1"/>
  <c r="AS3155" i="1"/>
  <c r="AS3154" i="1"/>
  <c r="AS3153" i="1"/>
  <c r="AS3152" i="1"/>
  <c r="AS3151" i="1"/>
  <c r="AS3150" i="1"/>
  <c r="AS3149" i="1"/>
  <c r="AS3148" i="1"/>
  <c r="AS3147" i="1"/>
  <c r="AS3146" i="1"/>
  <c r="AS3145" i="1"/>
  <c r="AS3144" i="1"/>
  <c r="AS3143" i="1"/>
  <c r="AS3142" i="1"/>
  <c r="AS3141" i="1"/>
  <c r="AS3140" i="1"/>
  <c r="AS3139" i="1"/>
  <c r="AS3138" i="1"/>
  <c r="AS3137" i="1"/>
  <c r="AS3136" i="1"/>
  <c r="AS3135" i="1"/>
  <c r="AS3134" i="1"/>
  <c r="AS3133" i="1"/>
  <c r="AS3132" i="1"/>
  <c r="AS3131" i="1"/>
  <c r="AS3130" i="1"/>
  <c r="AS3129" i="1"/>
  <c r="AS3128" i="1"/>
  <c r="AS3127" i="1"/>
  <c r="AS3126" i="1"/>
  <c r="AS3125" i="1"/>
  <c r="AS3124" i="1"/>
  <c r="AS3123" i="1"/>
  <c r="AS3122" i="1"/>
  <c r="AS3121" i="1"/>
  <c r="AS3120" i="1"/>
  <c r="AS3119" i="1"/>
  <c r="AS3118" i="1"/>
  <c r="AS3117" i="1"/>
  <c r="AS3116" i="1"/>
  <c r="AS3115" i="1"/>
  <c r="AS3114" i="1"/>
  <c r="AS3113" i="1"/>
  <c r="AS3112" i="1"/>
  <c r="AS3111" i="1"/>
  <c r="AS3110" i="1"/>
  <c r="AS3109" i="1"/>
  <c r="AS3108" i="1"/>
  <c r="AS3107" i="1"/>
  <c r="AS3106" i="1"/>
  <c r="AS3105" i="1"/>
  <c r="AS3104" i="1"/>
  <c r="AS3103" i="1"/>
  <c r="AS3102" i="1"/>
  <c r="AS3101" i="1"/>
  <c r="AS3100" i="1"/>
  <c r="AS3099" i="1"/>
  <c r="AS3098" i="1"/>
  <c r="AS3097" i="1"/>
  <c r="AS3096" i="1"/>
  <c r="AS3095" i="1"/>
  <c r="AS3094" i="1"/>
  <c r="AS3093" i="1"/>
  <c r="AS3092" i="1"/>
  <c r="AS3091" i="1"/>
  <c r="AS3090" i="1"/>
  <c r="AS3089" i="1"/>
  <c r="AS3088" i="1"/>
  <c r="AS3087" i="1"/>
  <c r="AS3086" i="1"/>
  <c r="AS3085" i="1"/>
  <c r="AS3084" i="1"/>
  <c r="AS3083" i="1"/>
  <c r="AS3082" i="1"/>
  <c r="AS3081" i="1"/>
  <c r="AS3080" i="1"/>
  <c r="AS3079" i="1"/>
  <c r="AS3078" i="1"/>
  <c r="AS3077" i="1"/>
  <c r="AS3076" i="1"/>
  <c r="AS3075" i="1"/>
  <c r="AS3074" i="1"/>
  <c r="AS3073" i="1"/>
  <c r="AS3072" i="1"/>
  <c r="AS3071" i="1"/>
  <c r="AS3070" i="1"/>
  <c r="AS3069" i="1"/>
  <c r="AS3068" i="1"/>
  <c r="AS3067" i="1"/>
  <c r="AS3066" i="1"/>
  <c r="AS3065" i="1"/>
  <c r="AS3064" i="1"/>
  <c r="AS3063" i="1"/>
  <c r="AS3062" i="1"/>
  <c r="AS3061" i="1"/>
  <c r="AS3060" i="1"/>
  <c r="AS3059" i="1"/>
  <c r="AS3058" i="1"/>
  <c r="AS3057" i="1"/>
  <c r="AS3056" i="1"/>
  <c r="AS3055" i="1"/>
  <c r="AS3054" i="1"/>
  <c r="AS3053" i="1"/>
  <c r="AS3052" i="1"/>
  <c r="AS3051" i="1"/>
  <c r="AS3050" i="1"/>
  <c r="AS3049" i="1"/>
  <c r="AS3048" i="1"/>
  <c r="AS3047" i="1"/>
  <c r="AS3046" i="1"/>
  <c r="AS3045" i="1"/>
  <c r="AS3044" i="1"/>
  <c r="AS3043" i="1"/>
  <c r="AS3042" i="1"/>
  <c r="AS3041" i="1"/>
  <c r="AS3040" i="1"/>
  <c r="AS3039" i="1"/>
  <c r="AS3038" i="1"/>
  <c r="AS3037" i="1"/>
  <c r="AS3036" i="1"/>
  <c r="AS3035" i="1"/>
  <c r="AS3034" i="1"/>
  <c r="AS3033" i="1"/>
  <c r="AS3032" i="1"/>
  <c r="AS3031" i="1"/>
  <c r="AS3030" i="1"/>
  <c r="AS3029" i="1"/>
  <c r="AS3028" i="1"/>
  <c r="AS3027" i="1"/>
  <c r="AS3026" i="1"/>
  <c r="AS3025" i="1"/>
  <c r="AS3024" i="1"/>
  <c r="AS3023" i="1"/>
  <c r="AS3022" i="1"/>
  <c r="AS3021" i="1"/>
  <c r="AS3020" i="1"/>
  <c r="AS3019" i="1"/>
  <c r="AS3018" i="1"/>
  <c r="AS3017" i="1"/>
  <c r="AS3016" i="1"/>
  <c r="AS3015" i="1"/>
  <c r="AS3014" i="1"/>
  <c r="AS3013" i="1"/>
  <c r="AS3012" i="1"/>
  <c r="AS3011" i="1"/>
  <c r="AS3010" i="1"/>
  <c r="AS3009" i="1"/>
  <c r="AS3008" i="1"/>
  <c r="AS3007" i="1"/>
  <c r="AS3006" i="1"/>
  <c r="AS3005" i="1"/>
  <c r="AS3004" i="1"/>
  <c r="AS3003" i="1"/>
  <c r="AS3002" i="1"/>
  <c r="AS3001" i="1"/>
  <c r="AS3000" i="1"/>
  <c r="AS2999" i="1"/>
  <c r="AS2998" i="1"/>
  <c r="AS2997" i="1"/>
  <c r="AS2996" i="1"/>
  <c r="AS2995" i="1"/>
  <c r="AS2994" i="1"/>
  <c r="AS2993" i="1"/>
  <c r="AS2992" i="1"/>
  <c r="AS2991" i="1"/>
  <c r="AS2990" i="1"/>
  <c r="AS2989" i="1"/>
  <c r="AS2988" i="1"/>
  <c r="AS2987" i="1"/>
  <c r="AS2986" i="1"/>
  <c r="AS2985" i="1"/>
  <c r="AS2984" i="1"/>
  <c r="AS2983" i="1"/>
  <c r="AS2982" i="1"/>
  <c r="AS2981" i="1"/>
  <c r="AS2980" i="1"/>
  <c r="AS2979" i="1"/>
  <c r="AS2978" i="1"/>
  <c r="AS2977" i="1"/>
  <c r="AS2976" i="1"/>
  <c r="AS2975" i="1"/>
  <c r="AS2974" i="1"/>
  <c r="AS2973" i="1"/>
  <c r="AS2972" i="1"/>
  <c r="AS2971" i="1"/>
  <c r="AS2970" i="1"/>
  <c r="AS2969" i="1"/>
  <c r="AS2968" i="1"/>
  <c r="AS2967" i="1"/>
  <c r="AS2966" i="1"/>
  <c r="AS2965" i="1"/>
  <c r="AS2964" i="1"/>
  <c r="AS2963" i="1"/>
  <c r="AS2962" i="1"/>
  <c r="AS2961" i="1"/>
  <c r="AS2960" i="1"/>
  <c r="AS2959" i="1"/>
  <c r="AS2958" i="1"/>
  <c r="AS2957" i="1"/>
  <c r="AS2956" i="1"/>
  <c r="AS2955" i="1"/>
  <c r="AS2954" i="1"/>
  <c r="AS2953" i="1"/>
  <c r="AS2952" i="1"/>
  <c r="AS2951" i="1"/>
  <c r="AS2950" i="1"/>
  <c r="AS2949" i="1"/>
  <c r="AS2948" i="1"/>
  <c r="AS2947" i="1"/>
  <c r="AS2946" i="1"/>
  <c r="AS2945" i="1"/>
  <c r="AS2944" i="1"/>
  <c r="AS2943" i="1"/>
  <c r="AS2942" i="1"/>
  <c r="AS2941" i="1"/>
  <c r="AS2940" i="1"/>
  <c r="AS2939" i="1"/>
  <c r="AS2938" i="1"/>
  <c r="AS2937" i="1"/>
  <c r="AS2936" i="1"/>
  <c r="AS2935" i="1"/>
  <c r="AS2934" i="1"/>
  <c r="AS2933" i="1"/>
  <c r="AS2932" i="1"/>
  <c r="AS2931" i="1"/>
  <c r="AS2930" i="1"/>
  <c r="AS2929" i="1"/>
  <c r="AS2928" i="1"/>
  <c r="AS2927" i="1"/>
  <c r="AS2926" i="1"/>
  <c r="AS2925" i="1"/>
  <c r="AS2924" i="1"/>
  <c r="AS2923" i="1"/>
  <c r="AS2922" i="1"/>
  <c r="AS2921" i="1"/>
  <c r="AS2920" i="1"/>
  <c r="AS2919" i="1"/>
  <c r="AS2918" i="1"/>
  <c r="AS2917" i="1"/>
  <c r="AS2916" i="1"/>
  <c r="AS2915" i="1"/>
  <c r="AS2914" i="1"/>
  <c r="AS2913" i="1"/>
  <c r="AS2912" i="1"/>
  <c r="AS2911" i="1"/>
  <c r="AS2910" i="1"/>
  <c r="AS2909" i="1"/>
  <c r="AS2908" i="1"/>
  <c r="AS2907" i="1"/>
  <c r="AS2906" i="1"/>
  <c r="AS2905" i="1"/>
  <c r="AS2904" i="1"/>
  <c r="AS2903" i="1"/>
  <c r="AS2902" i="1"/>
  <c r="AS2901" i="1"/>
  <c r="AS2900" i="1"/>
  <c r="AS2899" i="1"/>
  <c r="AS2898" i="1"/>
  <c r="AS2897" i="1"/>
  <c r="AS2896" i="1"/>
  <c r="AS2895" i="1"/>
  <c r="AS2894" i="1"/>
  <c r="AS2893" i="1"/>
  <c r="AS2892" i="1"/>
  <c r="AS2891" i="1"/>
  <c r="AS2890" i="1"/>
  <c r="AS2889" i="1"/>
  <c r="AS2888" i="1"/>
  <c r="AS2887" i="1"/>
  <c r="AS2886" i="1"/>
  <c r="AS2885" i="1"/>
  <c r="AS2884" i="1"/>
  <c r="AS2883" i="1"/>
  <c r="AS2882" i="1"/>
  <c r="AS2881" i="1"/>
  <c r="AS2880" i="1"/>
  <c r="AS2879" i="1"/>
  <c r="AS2878" i="1"/>
  <c r="AS2877" i="1"/>
  <c r="AS2876" i="1"/>
  <c r="AS2875" i="1"/>
  <c r="AS2874" i="1"/>
  <c r="AS2873" i="1"/>
  <c r="AS2872" i="1"/>
  <c r="AS2871" i="1"/>
  <c r="AS2870" i="1"/>
  <c r="AS2869" i="1"/>
  <c r="AS2868" i="1"/>
  <c r="AS2867" i="1"/>
  <c r="AS2866" i="1"/>
  <c r="AS2865" i="1"/>
  <c r="AS2864" i="1"/>
  <c r="AS2863" i="1"/>
  <c r="AS2862" i="1"/>
  <c r="AS2861" i="1"/>
  <c r="AS2860" i="1"/>
  <c r="AS2859" i="1"/>
  <c r="AS2858" i="1"/>
  <c r="AS2857" i="1"/>
  <c r="AS2856" i="1"/>
  <c r="AS2855" i="1"/>
  <c r="AS2854" i="1"/>
  <c r="AS2853" i="1"/>
  <c r="AS2852" i="1"/>
  <c r="AS2851" i="1"/>
  <c r="AS2850" i="1"/>
  <c r="AS2849" i="1"/>
  <c r="AS2848" i="1"/>
  <c r="AS2847" i="1"/>
  <c r="AS2846" i="1"/>
  <c r="AS2845" i="1"/>
  <c r="AS2844" i="1"/>
  <c r="AS2843" i="1"/>
  <c r="AS2842" i="1"/>
  <c r="AS2841" i="1"/>
  <c r="AS2840" i="1"/>
  <c r="AS2839" i="1"/>
  <c r="AS2838" i="1"/>
  <c r="AS2837" i="1"/>
  <c r="AS2836" i="1"/>
  <c r="AS2835" i="1"/>
  <c r="AS2834" i="1"/>
  <c r="AS2833" i="1"/>
  <c r="AS2832" i="1"/>
  <c r="AS2831" i="1"/>
  <c r="AS2830" i="1"/>
  <c r="AS2829" i="1"/>
  <c r="AS2828" i="1"/>
  <c r="AS2827" i="1"/>
  <c r="AS2826" i="1"/>
  <c r="AS2825" i="1"/>
  <c r="AS2824" i="1"/>
  <c r="AS2823" i="1"/>
  <c r="AS2822" i="1"/>
  <c r="AS2821" i="1"/>
  <c r="AS2820" i="1"/>
  <c r="AS2819" i="1"/>
  <c r="AS2818" i="1"/>
  <c r="AS2817" i="1"/>
  <c r="AS2816" i="1"/>
  <c r="AS2815" i="1"/>
  <c r="AS2814" i="1"/>
  <c r="AS2813" i="1"/>
  <c r="AS2812" i="1"/>
  <c r="AS2811" i="1"/>
  <c r="AS2810" i="1"/>
  <c r="AS2809" i="1"/>
  <c r="AS2808" i="1"/>
  <c r="AS2807" i="1"/>
  <c r="AS2806" i="1"/>
  <c r="AS2805" i="1"/>
  <c r="AS2804" i="1"/>
  <c r="AS2803" i="1"/>
  <c r="AS2802" i="1"/>
  <c r="AS2801" i="1"/>
  <c r="AS2800" i="1"/>
  <c r="AS2799" i="1"/>
  <c r="AS2798" i="1"/>
  <c r="AS2797" i="1"/>
  <c r="AS2796" i="1"/>
  <c r="AS2795" i="1"/>
  <c r="AS2794" i="1"/>
  <c r="AS2793" i="1"/>
  <c r="AS2792" i="1"/>
  <c r="AS2791" i="1"/>
  <c r="AS2790" i="1"/>
  <c r="AS2789" i="1"/>
  <c r="AS2788" i="1"/>
  <c r="AS2787" i="1"/>
  <c r="AS2786" i="1"/>
  <c r="AS2785" i="1"/>
  <c r="AS2784" i="1"/>
  <c r="AS2783" i="1"/>
  <c r="AS2782" i="1"/>
  <c r="AS2781" i="1"/>
  <c r="AS2780" i="1"/>
  <c r="AS2779" i="1"/>
  <c r="AS2778" i="1"/>
  <c r="AS2777" i="1"/>
  <c r="AS2776" i="1"/>
  <c r="AS2775" i="1"/>
  <c r="AS2774" i="1"/>
  <c r="AS2773" i="1"/>
  <c r="AS2772" i="1"/>
  <c r="AS2771" i="1"/>
  <c r="AS2770" i="1"/>
  <c r="AS2769" i="1"/>
  <c r="AS2768" i="1"/>
  <c r="AS2767" i="1"/>
  <c r="AS2766" i="1"/>
  <c r="AS2765" i="1"/>
  <c r="AS2764" i="1"/>
  <c r="AS2763" i="1"/>
  <c r="AS2762" i="1"/>
  <c r="AS2761" i="1"/>
  <c r="AS2760" i="1"/>
  <c r="AS2759" i="1"/>
  <c r="AS2758" i="1"/>
  <c r="AS2757" i="1"/>
  <c r="AS2756" i="1"/>
  <c r="AS2755" i="1"/>
  <c r="AS2754" i="1"/>
  <c r="AS2753" i="1"/>
  <c r="AS2752" i="1"/>
  <c r="AS2751" i="1"/>
  <c r="AS2750" i="1"/>
  <c r="AS2749" i="1"/>
  <c r="AS2748" i="1"/>
  <c r="AS2747" i="1"/>
  <c r="AS2746" i="1"/>
  <c r="AS2745" i="1"/>
  <c r="AS2744" i="1"/>
  <c r="AS2743" i="1"/>
  <c r="AS2742" i="1"/>
  <c r="AS2741" i="1"/>
  <c r="AS2740" i="1"/>
  <c r="AS2739" i="1"/>
  <c r="AS2738" i="1"/>
  <c r="AS2737" i="1"/>
  <c r="AS2736" i="1"/>
  <c r="AS2735" i="1"/>
  <c r="AS2734" i="1"/>
  <c r="AS2733" i="1"/>
  <c r="AS2732" i="1"/>
  <c r="AS2731" i="1"/>
  <c r="AS2730" i="1"/>
  <c r="AS2729" i="1"/>
  <c r="AS2728" i="1"/>
  <c r="AS2727" i="1"/>
  <c r="AS2726" i="1"/>
  <c r="AS2725" i="1"/>
  <c r="AS2724" i="1"/>
  <c r="AS2723" i="1"/>
  <c r="AS2722" i="1"/>
  <c r="AS2721" i="1"/>
  <c r="AS2720" i="1"/>
  <c r="AS2719" i="1"/>
  <c r="AS2718" i="1"/>
  <c r="AS2717" i="1"/>
  <c r="AS2716" i="1"/>
  <c r="AS2715" i="1"/>
  <c r="AS2714" i="1"/>
  <c r="AS2713" i="1"/>
  <c r="AS2712" i="1"/>
  <c r="AS2711" i="1"/>
  <c r="AS2710" i="1"/>
  <c r="AS2709" i="1"/>
  <c r="AS2708" i="1"/>
  <c r="AS2707" i="1"/>
  <c r="AS2706" i="1"/>
  <c r="AS2705" i="1"/>
  <c r="AS2704" i="1"/>
  <c r="AS2703" i="1"/>
  <c r="AS2702" i="1"/>
  <c r="AS2701" i="1"/>
  <c r="AS2700" i="1"/>
  <c r="AS2699" i="1"/>
  <c r="AS2698" i="1"/>
  <c r="AS2697" i="1"/>
  <c r="AS2696" i="1"/>
  <c r="AS2695" i="1"/>
  <c r="AS2694" i="1"/>
  <c r="AS2693" i="1"/>
  <c r="AS2692" i="1"/>
  <c r="AS2691" i="1"/>
  <c r="AS2690" i="1"/>
  <c r="AS2689" i="1"/>
  <c r="AS2688" i="1"/>
  <c r="AS2687" i="1"/>
  <c r="AS2686" i="1"/>
  <c r="AS2685" i="1"/>
  <c r="AS2684" i="1"/>
  <c r="AS2683" i="1"/>
  <c r="AS2682" i="1"/>
  <c r="AS2681" i="1"/>
  <c r="AS2680" i="1"/>
  <c r="AS2679" i="1"/>
  <c r="AS2678" i="1"/>
  <c r="AS2677" i="1"/>
  <c r="AS2676" i="1"/>
  <c r="AS2675" i="1"/>
  <c r="AS2674" i="1"/>
  <c r="AS2673" i="1"/>
  <c r="AS2672" i="1"/>
  <c r="AS2671" i="1"/>
  <c r="AS2670" i="1"/>
  <c r="AS2669" i="1"/>
  <c r="AS2668" i="1"/>
  <c r="AS2667" i="1"/>
  <c r="AS2666" i="1"/>
  <c r="AS2665" i="1"/>
  <c r="AS2664" i="1"/>
  <c r="AS2663" i="1"/>
  <c r="AS2662" i="1"/>
  <c r="AS2661" i="1"/>
  <c r="AS2660" i="1"/>
  <c r="AS2659" i="1"/>
  <c r="AS2658" i="1"/>
  <c r="AS2657" i="1"/>
  <c r="AS2656" i="1"/>
  <c r="AS2655" i="1"/>
  <c r="AS2654" i="1"/>
  <c r="AS2653" i="1"/>
  <c r="AS2652" i="1"/>
  <c r="AS2651" i="1"/>
  <c r="AS2650" i="1"/>
  <c r="AS2649" i="1"/>
  <c r="AS2648" i="1"/>
  <c r="AS2647" i="1"/>
  <c r="AS2646" i="1"/>
  <c r="AS2645" i="1"/>
  <c r="AS2644" i="1"/>
  <c r="AS2643" i="1"/>
  <c r="AS2642" i="1"/>
  <c r="AS2641" i="1"/>
  <c r="AS2640" i="1"/>
  <c r="AS2639" i="1"/>
  <c r="AS2638" i="1"/>
  <c r="AS2637" i="1"/>
  <c r="AS2636" i="1"/>
  <c r="AS2635" i="1"/>
  <c r="AS2634" i="1"/>
  <c r="AS2633" i="1"/>
  <c r="AS2632" i="1"/>
  <c r="AS2631" i="1"/>
  <c r="AS2630" i="1"/>
  <c r="AS2629" i="1"/>
  <c r="AS2628" i="1"/>
  <c r="AS2627" i="1"/>
  <c r="AS2626" i="1"/>
  <c r="AS2625" i="1"/>
  <c r="AS2624" i="1"/>
  <c r="AS2623" i="1"/>
  <c r="AS2622" i="1"/>
  <c r="AS2621" i="1"/>
  <c r="AS2620" i="1"/>
  <c r="AS2619" i="1"/>
  <c r="AS2618" i="1"/>
  <c r="AS2617" i="1"/>
  <c r="AS2616" i="1"/>
  <c r="AS2615" i="1"/>
  <c r="AS2614" i="1"/>
  <c r="AS2613" i="1"/>
  <c r="AS2612" i="1"/>
  <c r="AS2611" i="1"/>
  <c r="AS2610" i="1"/>
  <c r="AS2609" i="1"/>
  <c r="AS2608" i="1"/>
  <c r="AS2607" i="1"/>
  <c r="AS2606" i="1"/>
  <c r="AS2605" i="1"/>
  <c r="AS2604" i="1"/>
  <c r="AS2603" i="1"/>
  <c r="AS2602" i="1"/>
  <c r="AS2601" i="1"/>
  <c r="AS2600" i="1"/>
  <c r="AS2599" i="1"/>
  <c r="AS2598" i="1"/>
  <c r="AS2597" i="1"/>
  <c r="AS2596" i="1"/>
  <c r="AS2595" i="1"/>
  <c r="AS2594" i="1"/>
  <c r="AS2593" i="1"/>
  <c r="AS2592" i="1"/>
  <c r="AS2591" i="1"/>
  <c r="AS2590" i="1"/>
  <c r="AS2589" i="1"/>
  <c r="AS2588" i="1"/>
  <c r="AS2587" i="1"/>
  <c r="AS2586" i="1"/>
  <c r="AS2585" i="1"/>
  <c r="AS2584" i="1"/>
  <c r="AS2583" i="1"/>
  <c r="AS2582" i="1"/>
  <c r="AS2581" i="1"/>
  <c r="AS2580" i="1"/>
  <c r="AS2579" i="1"/>
  <c r="AS2578" i="1"/>
  <c r="AS2577" i="1"/>
  <c r="AS2576" i="1"/>
  <c r="AS2575" i="1"/>
  <c r="AS2574" i="1"/>
  <c r="AS2573" i="1"/>
  <c r="AS2572" i="1"/>
  <c r="AS2571" i="1"/>
  <c r="AS2570" i="1"/>
  <c r="AS2569" i="1"/>
  <c r="AS2568" i="1"/>
  <c r="AS2567" i="1"/>
  <c r="AS2566" i="1"/>
  <c r="AS2565" i="1"/>
  <c r="AS2564" i="1"/>
  <c r="AS2563" i="1"/>
  <c r="AS2562" i="1"/>
  <c r="AS2561" i="1"/>
  <c r="AS2560" i="1"/>
  <c r="AS2559" i="1"/>
  <c r="AS2558" i="1"/>
  <c r="AS2557" i="1"/>
  <c r="AS2556" i="1"/>
  <c r="AS2555" i="1"/>
  <c r="AS2554" i="1"/>
  <c r="AS2553" i="1"/>
  <c r="AS2552" i="1"/>
  <c r="AS2551" i="1"/>
  <c r="AS2550" i="1"/>
  <c r="AS2549" i="1"/>
  <c r="AS2548" i="1"/>
  <c r="AS2547" i="1"/>
  <c r="AS2546" i="1"/>
  <c r="AS2545" i="1"/>
  <c r="AS2544" i="1"/>
  <c r="AS2543" i="1"/>
  <c r="AS2542" i="1"/>
  <c r="AS2541" i="1"/>
  <c r="AS2540" i="1"/>
  <c r="AS2539" i="1"/>
  <c r="AS2538" i="1"/>
  <c r="AS2537" i="1"/>
  <c r="AS2536" i="1"/>
  <c r="AS2535" i="1"/>
  <c r="AS2534" i="1"/>
  <c r="AS2533" i="1"/>
  <c r="AS2532" i="1"/>
  <c r="AS2531" i="1"/>
  <c r="AS2530" i="1"/>
  <c r="AS2529" i="1"/>
  <c r="AS2528" i="1"/>
  <c r="AS2527" i="1"/>
  <c r="AS2526" i="1"/>
  <c r="AS2525" i="1"/>
  <c r="AS2524" i="1"/>
  <c r="AS2523" i="1"/>
  <c r="AS2522" i="1"/>
  <c r="AS2521" i="1"/>
  <c r="AS2520" i="1"/>
  <c r="AS2519" i="1"/>
  <c r="AS2518" i="1"/>
  <c r="AS2517" i="1"/>
  <c r="AS2516" i="1"/>
  <c r="AS2515" i="1"/>
  <c r="AS2514" i="1"/>
  <c r="AS2513" i="1"/>
  <c r="AS2512" i="1"/>
  <c r="AS2511" i="1"/>
  <c r="AS2510" i="1"/>
  <c r="AS2509" i="1"/>
  <c r="AS2508" i="1"/>
  <c r="AS2507" i="1"/>
  <c r="AS2506" i="1"/>
  <c r="AS2505" i="1"/>
  <c r="AS2504" i="1"/>
  <c r="AS2503" i="1"/>
  <c r="AS2502" i="1"/>
  <c r="AS2501" i="1"/>
  <c r="AS2500" i="1"/>
  <c r="AS2499" i="1"/>
  <c r="AS2498" i="1"/>
  <c r="AS2497" i="1"/>
  <c r="AS2496" i="1"/>
  <c r="AS2495" i="1"/>
  <c r="AS2494" i="1"/>
  <c r="AS2493" i="1"/>
  <c r="AS2492" i="1"/>
  <c r="AS2491" i="1"/>
  <c r="AS2490" i="1"/>
  <c r="AS2489" i="1"/>
  <c r="AS2488" i="1"/>
  <c r="AS2487" i="1"/>
  <c r="AS2486" i="1"/>
  <c r="AS2485" i="1"/>
  <c r="AS2484" i="1"/>
  <c r="AS2483" i="1"/>
  <c r="AS2482" i="1"/>
  <c r="AS2481" i="1"/>
  <c r="AS2480" i="1"/>
  <c r="AS2479" i="1"/>
  <c r="AS2478" i="1"/>
  <c r="AS2477" i="1"/>
  <c r="AS2476" i="1"/>
  <c r="AS2475" i="1"/>
  <c r="AS2474" i="1"/>
  <c r="AS2473" i="1"/>
  <c r="AS2472" i="1"/>
  <c r="AS2471" i="1"/>
  <c r="AS2470" i="1"/>
  <c r="AS2469" i="1"/>
  <c r="AS2468" i="1"/>
  <c r="AS2467" i="1"/>
  <c r="AS2466" i="1"/>
  <c r="AS2465" i="1"/>
  <c r="AS2464" i="1"/>
  <c r="AS2463" i="1"/>
  <c r="AS2462" i="1"/>
  <c r="AS2461" i="1"/>
  <c r="AS2460" i="1"/>
  <c r="AS2459" i="1"/>
  <c r="AS2458" i="1"/>
  <c r="AS2457" i="1"/>
  <c r="AS2456" i="1"/>
  <c r="AS2455" i="1"/>
  <c r="AS2454" i="1"/>
  <c r="AS2453" i="1"/>
  <c r="AS2452" i="1"/>
  <c r="AS2451" i="1"/>
  <c r="AS2450" i="1"/>
  <c r="AS2449" i="1"/>
  <c r="AS2448" i="1"/>
  <c r="AS2447" i="1"/>
  <c r="AS2446" i="1"/>
  <c r="AS2445" i="1"/>
  <c r="AS2444" i="1"/>
  <c r="AS2443" i="1"/>
  <c r="AS2442" i="1"/>
  <c r="AS2441" i="1"/>
  <c r="AS2440" i="1"/>
  <c r="AS2439" i="1"/>
  <c r="AS2438" i="1"/>
  <c r="AS2437" i="1"/>
  <c r="AS2436" i="1"/>
  <c r="AS2435" i="1"/>
  <c r="AS2434" i="1"/>
  <c r="AS2433" i="1"/>
  <c r="AS2432" i="1"/>
  <c r="AS2431" i="1"/>
  <c r="AS2430" i="1"/>
  <c r="AS2429" i="1"/>
  <c r="AS2428" i="1"/>
  <c r="AS2427" i="1"/>
  <c r="AS2426" i="1"/>
  <c r="AS2425" i="1"/>
  <c r="AS2424" i="1"/>
  <c r="AS2423" i="1"/>
  <c r="AS2422" i="1"/>
  <c r="AS2421" i="1"/>
  <c r="AS2420" i="1"/>
  <c r="AS2419" i="1"/>
  <c r="AS2418" i="1"/>
  <c r="AS2417" i="1"/>
  <c r="AS2416" i="1"/>
  <c r="AS2415" i="1"/>
  <c r="AS2414" i="1"/>
  <c r="AS2413" i="1"/>
  <c r="AS2412" i="1"/>
  <c r="AS2411" i="1"/>
  <c r="AS2410" i="1"/>
  <c r="AS2409" i="1"/>
  <c r="AS2408" i="1"/>
  <c r="AS2407" i="1"/>
  <c r="AS2406" i="1"/>
  <c r="AS2405" i="1"/>
  <c r="AS2404" i="1"/>
  <c r="AS2403" i="1"/>
  <c r="AS2402" i="1"/>
  <c r="AS2401" i="1"/>
  <c r="AS2400" i="1"/>
  <c r="AS2399" i="1"/>
  <c r="AS2398" i="1"/>
  <c r="AS2397" i="1"/>
  <c r="AS2396" i="1"/>
  <c r="AS2395" i="1"/>
  <c r="AS2394" i="1"/>
  <c r="AS2393" i="1"/>
  <c r="AS2392" i="1"/>
  <c r="AS2391" i="1"/>
  <c r="AS2390" i="1"/>
  <c r="AS2389" i="1"/>
  <c r="AS2388" i="1"/>
  <c r="AS2387" i="1"/>
  <c r="AS2386" i="1"/>
  <c r="AS2385" i="1"/>
  <c r="AS2384" i="1"/>
  <c r="AS2383" i="1"/>
  <c r="AS2382" i="1"/>
  <c r="AS2381" i="1"/>
  <c r="AS2380" i="1"/>
  <c r="AS2379" i="1"/>
  <c r="AS2378" i="1"/>
  <c r="AS2377" i="1"/>
  <c r="AS2376" i="1"/>
  <c r="AS2375" i="1"/>
  <c r="AS2374" i="1"/>
  <c r="AS2373" i="1"/>
  <c r="AS2372" i="1"/>
  <c r="AS2371" i="1"/>
  <c r="AS2370" i="1"/>
  <c r="AS2369" i="1"/>
  <c r="AS2368" i="1"/>
  <c r="AS2367" i="1"/>
  <c r="AS2366" i="1"/>
  <c r="AS2365" i="1"/>
  <c r="AS2364" i="1"/>
  <c r="AS2363" i="1"/>
  <c r="AS2362" i="1"/>
  <c r="AS2361" i="1"/>
  <c r="AS2360" i="1"/>
  <c r="AS2359" i="1"/>
  <c r="AS2358" i="1"/>
  <c r="AS2357" i="1"/>
  <c r="AS2356" i="1"/>
  <c r="AS2355" i="1"/>
  <c r="AS2354" i="1"/>
  <c r="AS2353" i="1"/>
  <c r="AS2352" i="1"/>
  <c r="AS2351" i="1"/>
  <c r="AS2350" i="1"/>
  <c r="AS2349" i="1"/>
  <c r="AS2348" i="1"/>
  <c r="AS2347" i="1"/>
  <c r="AS2346" i="1"/>
  <c r="AS2345" i="1"/>
  <c r="AS2344" i="1"/>
  <c r="AS2343" i="1"/>
  <c r="AS2342" i="1"/>
  <c r="AS2341" i="1"/>
  <c r="AS2340" i="1"/>
  <c r="AS2339" i="1"/>
  <c r="AS2338" i="1"/>
  <c r="AS2337" i="1"/>
  <c r="AS2336" i="1"/>
  <c r="AS2335" i="1"/>
  <c r="AS2334" i="1"/>
  <c r="AS2333" i="1"/>
  <c r="AS2332" i="1"/>
  <c r="AS2331" i="1"/>
  <c r="AS2330" i="1"/>
  <c r="AS2329" i="1"/>
  <c r="AS2328" i="1"/>
  <c r="AS2327" i="1"/>
  <c r="AS2326" i="1"/>
  <c r="AS2325" i="1"/>
  <c r="AS2324" i="1"/>
  <c r="AS2323" i="1"/>
  <c r="AS2322" i="1"/>
  <c r="AS2321" i="1"/>
  <c r="AS2320" i="1"/>
  <c r="AS2319" i="1"/>
  <c r="AS2318" i="1"/>
  <c r="AS2317" i="1"/>
  <c r="AS2316" i="1"/>
  <c r="AS2315" i="1"/>
  <c r="AS2314" i="1"/>
  <c r="AS2313" i="1"/>
  <c r="AS2312" i="1"/>
  <c r="AS2311" i="1"/>
  <c r="AS2310" i="1"/>
  <c r="AS2309" i="1"/>
  <c r="AS2308" i="1"/>
  <c r="AS2307" i="1"/>
  <c r="AS2306" i="1"/>
  <c r="AS2305" i="1"/>
  <c r="AS2304" i="1"/>
  <c r="AS2303" i="1"/>
  <c r="AS2302" i="1"/>
  <c r="AS2301" i="1"/>
  <c r="AS2300" i="1"/>
  <c r="AS2299" i="1"/>
  <c r="AS2298" i="1"/>
  <c r="AS2297" i="1"/>
  <c r="AS2296" i="1"/>
  <c r="AS2295" i="1"/>
  <c r="AS2294" i="1"/>
  <c r="AS2293" i="1"/>
  <c r="AS2292" i="1"/>
  <c r="AS2291" i="1"/>
  <c r="AS2290" i="1"/>
  <c r="AS2289" i="1"/>
  <c r="AS2288" i="1"/>
  <c r="AS2287" i="1"/>
  <c r="AS2286" i="1"/>
  <c r="AS2285" i="1"/>
  <c r="AS2284" i="1"/>
  <c r="AS2283" i="1"/>
  <c r="AS2282" i="1"/>
  <c r="AS2281" i="1"/>
  <c r="AS2280" i="1"/>
  <c r="AS2279" i="1"/>
  <c r="AS2278" i="1"/>
  <c r="AS2277" i="1"/>
  <c r="AS2276" i="1"/>
  <c r="AS2275" i="1"/>
  <c r="AS2274" i="1"/>
  <c r="AS2273" i="1"/>
  <c r="AS2272" i="1"/>
  <c r="AS2271" i="1"/>
  <c r="AS2270" i="1"/>
  <c r="AS2269" i="1"/>
  <c r="AS2268" i="1"/>
  <c r="AS2267" i="1"/>
  <c r="AS2266" i="1"/>
  <c r="AS2265" i="1"/>
  <c r="AS2264" i="1"/>
  <c r="AS2263" i="1"/>
  <c r="AS2262" i="1"/>
  <c r="AS2261" i="1"/>
  <c r="AS2260" i="1"/>
  <c r="AS2259" i="1"/>
  <c r="AS2258" i="1"/>
  <c r="AS2257" i="1"/>
  <c r="AS2256" i="1"/>
  <c r="AS2255" i="1"/>
  <c r="AS2254" i="1"/>
  <c r="AS2253" i="1"/>
  <c r="AS2252" i="1"/>
  <c r="AS2251" i="1"/>
  <c r="AS2250" i="1"/>
  <c r="AS2249" i="1"/>
  <c r="AS2248" i="1"/>
  <c r="AS2247" i="1"/>
  <c r="AS2246" i="1"/>
  <c r="AS2245" i="1"/>
  <c r="AS2244" i="1"/>
  <c r="AS2243" i="1"/>
  <c r="AS2242" i="1"/>
  <c r="AS2241" i="1"/>
  <c r="AS2240" i="1"/>
  <c r="AS2239" i="1"/>
  <c r="AS2238" i="1"/>
  <c r="AS2237" i="1"/>
  <c r="AS2236" i="1"/>
  <c r="AS2235" i="1"/>
  <c r="AS2234" i="1"/>
  <c r="AS2233" i="1"/>
  <c r="AS2232" i="1"/>
  <c r="AS2231" i="1"/>
  <c r="AS2230" i="1"/>
  <c r="AS2229" i="1"/>
  <c r="AS2228" i="1"/>
  <c r="AS2227" i="1"/>
  <c r="AS2226" i="1"/>
  <c r="AS2225" i="1"/>
  <c r="AS2224" i="1"/>
  <c r="AS2223" i="1"/>
  <c r="AS2222" i="1"/>
  <c r="AS2221" i="1"/>
  <c r="AS2220" i="1"/>
  <c r="AS2219" i="1"/>
  <c r="AS2218" i="1"/>
  <c r="AS2217" i="1"/>
  <c r="AS2216" i="1"/>
  <c r="AS2215" i="1"/>
  <c r="AS2214" i="1"/>
  <c r="AS2213" i="1"/>
  <c r="AS2212" i="1"/>
  <c r="AS2211" i="1"/>
  <c r="AS2210" i="1"/>
  <c r="AS2209" i="1"/>
  <c r="AS2208" i="1"/>
  <c r="AS2207" i="1"/>
  <c r="AS2206" i="1"/>
  <c r="AS2205" i="1"/>
  <c r="AS2204" i="1"/>
  <c r="AS2203" i="1"/>
  <c r="AS2202" i="1"/>
  <c r="AS2201" i="1"/>
  <c r="AS2200" i="1"/>
  <c r="AS2199" i="1"/>
  <c r="AS2198" i="1"/>
  <c r="AS2197" i="1"/>
  <c r="AS2196" i="1"/>
  <c r="AS2195" i="1"/>
  <c r="AS2194" i="1"/>
  <c r="AS2193" i="1"/>
  <c r="AS2192" i="1"/>
  <c r="AS2191" i="1"/>
  <c r="AS2190" i="1"/>
  <c r="AS2189" i="1"/>
  <c r="AS2188" i="1"/>
  <c r="AS2187" i="1"/>
  <c r="AS2186" i="1"/>
  <c r="AS2185" i="1"/>
  <c r="AS2184" i="1"/>
  <c r="AS2183" i="1"/>
  <c r="AS2182" i="1"/>
  <c r="AS2181" i="1"/>
  <c r="AS2180" i="1"/>
  <c r="AS2179" i="1"/>
  <c r="AS2178" i="1"/>
  <c r="AS2177" i="1"/>
  <c r="AS2176" i="1"/>
  <c r="AS2175" i="1"/>
  <c r="AS2174" i="1"/>
  <c r="AS2173" i="1"/>
  <c r="AS2172" i="1"/>
  <c r="AS2171" i="1"/>
  <c r="AS2170" i="1"/>
  <c r="AS2169" i="1"/>
  <c r="AS2168" i="1"/>
  <c r="AS2167" i="1"/>
  <c r="AS2166" i="1"/>
  <c r="AS2165" i="1"/>
  <c r="AS2164" i="1"/>
  <c r="AS2163" i="1"/>
  <c r="AS2162" i="1"/>
  <c r="AS2161" i="1"/>
  <c r="AS2160" i="1"/>
  <c r="AS2159" i="1"/>
  <c r="AS2158" i="1"/>
  <c r="AS2157" i="1"/>
  <c r="AS2156" i="1"/>
  <c r="AS2155" i="1"/>
  <c r="AS2154" i="1"/>
  <c r="AS2153" i="1"/>
  <c r="AS2152" i="1"/>
  <c r="AS2151" i="1"/>
  <c r="AS2150" i="1"/>
  <c r="AS2149" i="1"/>
  <c r="AS2148" i="1"/>
  <c r="AS2147" i="1"/>
  <c r="AS2146" i="1"/>
  <c r="AS2145" i="1"/>
  <c r="AS2144" i="1"/>
  <c r="AS2143" i="1"/>
  <c r="AS2142" i="1"/>
  <c r="AS2141" i="1"/>
  <c r="AS2140" i="1"/>
  <c r="AS2139" i="1"/>
  <c r="AS2138" i="1"/>
  <c r="AS2137" i="1"/>
  <c r="AS2136" i="1"/>
  <c r="AS2135" i="1"/>
  <c r="AS2134" i="1"/>
  <c r="AS2133" i="1"/>
  <c r="AS2132" i="1"/>
  <c r="AS2131" i="1"/>
  <c r="AS2130" i="1"/>
  <c r="AS2129" i="1"/>
  <c r="AS2128" i="1"/>
  <c r="AS2127" i="1"/>
  <c r="AS2126" i="1"/>
  <c r="AS2125" i="1"/>
  <c r="AS2124" i="1"/>
  <c r="AS2123" i="1"/>
  <c r="AS2122" i="1"/>
  <c r="AS2121" i="1"/>
  <c r="AS2120" i="1"/>
  <c r="AS2119" i="1"/>
  <c r="AS2118" i="1"/>
  <c r="AS2117" i="1"/>
  <c r="AS2116" i="1"/>
  <c r="AS2115" i="1"/>
  <c r="AS2114" i="1"/>
  <c r="AS2113" i="1"/>
  <c r="AS2112" i="1"/>
  <c r="AS2111" i="1"/>
  <c r="AS2110" i="1"/>
  <c r="AS2109" i="1"/>
  <c r="AS2108" i="1"/>
  <c r="AS2107" i="1"/>
  <c r="AS2106" i="1"/>
  <c r="AS2105" i="1"/>
  <c r="AS2104" i="1"/>
  <c r="AS2103" i="1"/>
  <c r="AS2102" i="1"/>
  <c r="AS2101" i="1"/>
  <c r="AS2100" i="1"/>
  <c r="AS2099" i="1"/>
  <c r="AS2098" i="1"/>
  <c r="AS2097" i="1"/>
  <c r="AS2096" i="1"/>
  <c r="AS2095" i="1"/>
  <c r="AS2094" i="1"/>
  <c r="AS2093" i="1"/>
  <c r="AS2092" i="1"/>
  <c r="AS2091" i="1"/>
  <c r="AS2090" i="1"/>
  <c r="AS2089" i="1"/>
  <c r="AS2088" i="1"/>
  <c r="AS2087" i="1"/>
  <c r="AS2086" i="1"/>
  <c r="AS2085" i="1"/>
  <c r="AS2084" i="1"/>
  <c r="AS2083" i="1"/>
  <c r="AS2082" i="1"/>
  <c r="AS2081" i="1"/>
  <c r="AS2080" i="1"/>
  <c r="AS2079" i="1"/>
  <c r="AS2078" i="1"/>
  <c r="AS2077" i="1"/>
  <c r="AS2076" i="1"/>
  <c r="AS2075" i="1"/>
  <c r="AS2074" i="1"/>
  <c r="AS2073" i="1"/>
  <c r="AS2072" i="1"/>
  <c r="AS2071" i="1"/>
  <c r="AS2070" i="1"/>
  <c r="AS2069" i="1"/>
  <c r="AS2068" i="1"/>
  <c r="AS2067" i="1"/>
  <c r="AS2066" i="1"/>
  <c r="AS2065" i="1"/>
  <c r="AS2064" i="1"/>
  <c r="AS2063" i="1"/>
  <c r="AS2062" i="1"/>
  <c r="AS2061" i="1"/>
  <c r="AS2060" i="1"/>
  <c r="AS2059" i="1"/>
  <c r="AS2058" i="1"/>
  <c r="AS2057" i="1"/>
  <c r="AS2056" i="1"/>
  <c r="AS2055" i="1"/>
  <c r="AS2054" i="1"/>
  <c r="AS2053" i="1"/>
  <c r="AS2052" i="1"/>
  <c r="AS2051" i="1"/>
  <c r="AS2050" i="1"/>
  <c r="AS2049" i="1"/>
  <c r="AS2048" i="1"/>
  <c r="AS2047" i="1"/>
  <c r="AS2046" i="1"/>
  <c r="AS2045" i="1"/>
  <c r="AS2044" i="1"/>
  <c r="AS2043" i="1"/>
  <c r="AS2042" i="1"/>
  <c r="AS2041" i="1"/>
  <c r="AS2040" i="1"/>
  <c r="AS2039" i="1"/>
  <c r="AS2038" i="1"/>
  <c r="AS2037" i="1"/>
  <c r="AS2036" i="1"/>
  <c r="AS2035" i="1"/>
  <c r="AS2034" i="1"/>
  <c r="AS2033" i="1"/>
  <c r="AS2032" i="1"/>
  <c r="AS2031" i="1"/>
  <c r="AS2030" i="1"/>
  <c r="AS2029" i="1"/>
  <c r="AS2028" i="1"/>
  <c r="AS2027" i="1"/>
  <c r="AS2026" i="1"/>
  <c r="AS2025" i="1"/>
  <c r="AS2024" i="1"/>
  <c r="AS2023" i="1"/>
  <c r="AS2022" i="1"/>
  <c r="AS2021" i="1"/>
  <c r="AS2020" i="1"/>
  <c r="AS2019" i="1"/>
  <c r="AS2018" i="1"/>
  <c r="AS2017" i="1"/>
  <c r="AS2016" i="1"/>
  <c r="AS2015" i="1"/>
  <c r="AS2014" i="1"/>
  <c r="AS2013" i="1"/>
  <c r="AS2012" i="1"/>
  <c r="AS2011" i="1"/>
  <c r="AS2010" i="1"/>
  <c r="AS2009" i="1"/>
  <c r="AS2008" i="1"/>
  <c r="AS2007" i="1"/>
  <c r="AS2006" i="1"/>
  <c r="AS2005" i="1"/>
  <c r="AS2004" i="1"/>
  <c r="AS2003" i="1"/>
  <c r="AS2002" i="1"/>
  <c r="AS2001" i="1"/>
  <c r="AS2000" i="1"/>
  <c r="AS1999" i="1"/>
  <c r="AS1998" i="1"/>
  <c r="AS1997" i="1"/>
  <c r="AS1996" i="1"/>
  <c r="AS1995" i="1"/>
  <c r="AS1994" i="1"/>
  <c r="AS1993" i="1"/>
  <c r="AS1992" i="1"/>
  <c r="AS1991" i="1"/>
  <c r="AS1990" i="1"/>
  <c r="AS1989" i="1"/>
  <c r="AS1988" i="1"/>
  <c r="AS1987" i="1"/>
  <c r="AS1986" i="1"/>
  <c r="AS1985" i="1"/>
  <c r="AS1984" i="1"/>
  <c r="AS1983" i="1"/>
  <c r="AS1982" i="1"/>
  <c r="AS1981" i="1"/>
  <c r="AS1980" i="1"/>
  <c r="AS1979" i="1"/>
  <c r="AS1978" i="1"/>
  <c r="AS1977" i="1"/>
  <c r="AS1976" i="1"/>
  <c r="AS1975" i="1"/>
  <c r="AS1974" i="1"/>
  <c r="AS1973" i="1"/>
  <c r="AS1972" i="1"/>
  <c r="AS1971" i="1"/>
  <c r="AS1970" i="1"/>
  <c r="AS1969" i="1"/>
  <c r="AS1968" i="1"/>
  <c r="AS1967" i="1"/>
  <c r="AS1966" i="1"/>
  <c r="AS1965" i="1"/>
  <c r="AS1964" i="1"/>
  <c r="AS1963" i="1"/>
  <c r="AS1962" i="1"/>
  <c r="AS1961" i="1"/>
  <c r="AS1960" i="1"/>
  <c r="AS1959" i="1"/>
  <c r="AS1958" i="1"/>
  <c r="AS1957" i="1"/>
  <c r="AS1956" i="1"/>
  <c r="AS1955" i="1"/>
  <c r="AS1954" i="1"/>
  <c r="AS1953" i="1"/>
  <c r="AS1952" i="1"/>
  <c r="AS1951" i="1"/>
  <c r="AS1950" i="1"/>
  <c r="AS1949" i="1"/>
  <c r="AS1948" i="1"/>
  <c r="AS1947" i="1"/>
  <c r="AS1946" i="1"/>
  <c r="AS1945" i="1"/>
  <c r="AS1944" i="1"/>
  <c r="AS1943" i="1"/>
  <c r="AS1942" i="1"/>
  <c r="AS1941" i="1"/>
  <c r="AS1940" i="1"/>
  <c r="AS1939" i="1"/>
  <c r="AS1938" i="1"/>
  <c r="AS1937" i="1"/>
  <c r="AS1936" i="1"/>
  <c r="AS1935" i="1"/>
  <c r="AS1934" i="1"/>
  <c r="AS1933" i="1"/>
  <c r="AS1932" i="1"/>
  <c r="AS1931" i="1"/>
  <c r="AS1930" i="1"/>
  <c r="AS1929" i="1"/>
  <c r="AS1928" i="1"/>
  <c r="AS1927" i="1"/>
  <c r="AS1926" i="1"/>
  <c r="AS1925" i="1"/>
  <c r="AS1924" i="1"/>
  <c r="AS1923" i="1"/>
  <c r="AS1922" i="1"/>
  <c r="AS1921" i="1"/>
  <c r="AS1920" i="1"/>
  <c r="AS1919" i="1"/>
  <c r="AS1918" i="1"/>
  <c r="AS1917" i="1"/>
  <c r="AS1916" i="1"/>
  <c r="AS1915" i="1"/>
  <c r="AS1914" i="1"/>
  <c r="AS1913" i="1"/>
  <c r="AS1912" i="1"/>
  <c r="AS1911" i="1"/>
  <c r="AS1910" i="1"/>
  <c r="AS1909" i="1"/>
  <c r="AS1908" i="1"/>
  <c r="AS1907" i="1"/>
  <c r="AS1906" i="1"/>
  <c r="AS1905" i="1"/>
  <c r="AS1904" i="1"/>
  <c r="AS1903" i="1"/>
  <c r="AS1902" i="1"/>
  <c r="AS1901" i="1"/>
  <c r="AS1900" i="1"/>
  <c r="AS1899" i="1"/>
  <c r="AS1898" i="1"/>
  <c r="AS1897" i="1"/>
  <c r="AS1896" i="1"/>
  <c r="AS1895" i="1"/>
  <c r="AS1894" i="1"/>
  <c r="AS1893" i="1"/>
  <c r="AS1892" i="1"/>
  <c r="AS1891" i="1"/>
  <c r="AS1890" i="1"/>
  <c r="AS1889" i="1"/>
  <c r="AS1888" i="1"/>
  <c r="AS1887" i="1"/>
  <c r="AS1886" i="1"/>
  <c r="AS1885" i="1"/>
  <c r="AS1884" i="1"/>
  <c r="AS1883" i="1"/>
  <c r="AS1882" i="1"/>
  <c r="AS1881" i="1"/>
  <c r="AS1880" i="1"/>
  <c r="AS1879" i="1"/>
  <c r="AS1878" i="1"/>
  <c r="AS1877" i="1"/>
  <c r="AS1876" i="1"/>
  <c r="AS1875" i="1"/>
  <c r="AS1874" i="1"/>
  <c r="AS1873" i="1"/>
  <c r="AS1872" i="1"/>
  <c r="AS1871" i="1"/>
  <c r="AS1870" i="1"/>
  <c r="AS1869" i="1"/>
  <c r="AS1868" i="1"/>
  <c r="AS1867" i="1"/>
  <c r="AS1866" i="1"/>
  <c r="AS1865" i="1"/>
  <c r="AS1864" i="1"/>
  <c r="AS1863" i="1"/>
  <c r="AS1862" i="1"/>
  <c r="AS1861" i="1"/>
  <c r="AS1860" i="1"/>
  <c r="AS1859" i="1"/>
  <c r="AS1858" i="1"/>
  <c r="AS1857" i="1"/>
  <c r="AS1856" i="1"/>
  <c r="AS1855" i="1"/>
  <c r="AS1854" i="1"/>
  <c r="AS1853" i="1"/>
  <c r="AS1852" i="1"/>
  <c r="AS1851" i="1"/>
  <c r="AS1850" i="1"/>
  <c r="AS1849" i="1"/>
  <c r="AS1848" i="1"/>
  <c r="AS1847" i="1"/>
  <c r="AS1846" i="1"/>
  <c r="AS1845" i="1"/>
  <c r="AS1844" i="1"/>
  <c r="AS1843" i="1"/>
  <c r="AS1842" i="1"/>
  <c r="AS1841" i="1"/>
  <c r="AS1840" i="1"/>
  <c r="AS1839" i="1"/>
  <c r="AS1838" i="1"/>
  <c r="AS1837" i="1"/>
  <c r="AS1836" i="1"/>
  <c r="AS1835" i="1"/>
  <c r="AS1834" i="1"/>
  <c r="AS1833" i="1"/>
  <c r="AS1832" i="1"/>
  <c r="AS1831" i="1"/>
  <c r="AS1830" i="1"/>
  <c r="AS1829" i="1"/>
  <c r="AS1828" i="1"/>
  <c r="AS1827" i="1"/>
  <c r="AS1826" i="1"/>
  <c r="AS1825" i="1"/>
  <c r="AS1824" i="1"/>
  <c r="AS1823" i="1"/>
  <c r="AS1822" i="1"/>
  <c r="AS1821" i="1"/>
  <c r="AS1820" i="1"/>
  <c r="AS1819" i="1"/>
  <c r="AS1818" i="1"/>
  <c r="AS1817" i="1"/>
  <c r="AS1816" i="1"/>
  <c r="AS1815" i="1"/>
  <c r="AS1814" i="1"/>
  <c r="AS1813" i="1"/>
  <c r="AS1812" i="1"/>
  <c r="AS1811" i="1"/>
  <c r="AS1810" i="1"/>
  <c r="AS1809" i="1"/>
  <c r="AS1808" i="1"/>
  <c r="AS1807" i="1"/>
  <c r="AS1806" i="1"/>
  <c r="AS1805" i="1"/>
  <c r="AS1804" i="1"/>
  <c r="AS1803" i="1"/>
  <c r="AS1802" i="1"/>
  <c r="AS1801" i="1"/>
  <c r="AS1800" i="1"/>
  <c r="AS1799" i="1"/>
  <c r="AS1798" i="1"/>
  <c r="AS1797" i="1"/>
  <c r="AS1796" i="1"/>
  <c r="AS1795" i="1"/>
  <c r="AS1794" i="1"/>
  <c r="AS1793" i="1"/>
  <c r="AS1792" i="1"/>
  <c r="AS1791" i="1"/>
  <c r="AS1790" i="1"/>
  <c r="AS1789" i="1"/>
  <c r="AS1788" i="1"/>
  <c r="AS1787" i="1"/>
  <c r="AS1786" i="1"/>
  <c r="AS1785" i="1"/>
  <c r="AS1784" i="1"/>
  <c r="AS1783" i="1"/>
  <c r="AS1782" i="1"/>
  <c r="AS1781" i="1"/>
  <c r="AS1780" i="1"/>
  <c r="AS1779" i="1"/>
  <c r="AS1778" i="1"/>
  <c r="AS1777" i="1"/>
  <c r="AS1776" i="1"/>
  <c r="AS1775" i="1"/>
  <c r="AS1774" i="1"/>
  <c r="AS1773" i="1"/>
  <c r="AS1772" i="1"/>
  <c r="AS1771" i="1"/>
  <c r="AS1770" i="1"/>
  <c r="AS1769" i="1"/>
  <c r="AS1768" i="1"/>
  <c r="AS1767" i="1"/>
  <c r="AS1766" i="1"/>
  <c r="AS1765" i="1"/>
  <c r="AS1764" i="1"/>
  <c r="AS1763" i="1"/>
  <c r="AS1762" i="1"/>
  <c r="AS1761" i="1"/>
  <c r="AS1760" i="1"/>
  <c r="AS1759" i="1"/>
  <c r="AS1758" i="1"/>
  <c r="AS1757" i="1"/>
  <c r="AS1756" i="1"/>
  <c r="AS1755" i="1"/>
  <c r="AS1754" i="1"/>
  <c r="AS1753" i="1"/>
  <c r="AS1752" i="1"/>
  <c r="AS1751" i="1"/>
  <c r="AS1750" i="1"/>
  <c r="AS1749" i="1"/>
  <c r="AS1748" i="1"/>
  <c r="AS1747" i="1"/>
  <c r="AS1746" i="1"/>
  <c r="AS1745" i="1"/>
  <c r="AS1744" i="1"/>
  <c r="AS1743" i="1"/>
  <c r="AS1742" i="1"/>
  <c r="AS1741" i="1"/>
  <c r="AS1740" i="1"/>
  <c r="AS1739" i="1"/>
  <c r="AS1738" i="1"/>
  <c r="AS1737" i="1"/>
  <c r="AS1736" i="1"/>
  <c r="AS1735" i="1"/>
  <c r="AS1734" i="1"/>
  <c r="AS1733" i="1"/>
  <c r="AS1732" i="1"/>
  <c r="AS1731" i="1"/>
  <c r="AS1730" i="1"/>
  <c r="AS1729" i="1"/>
  <c r="AS1728" i="1"/>
  <c r="AS1727" i="1"/>
  <c r="AS1726" i="1"/>
  <c r="AS1725" i="1"/>
  <c r="AS1724" i="1"/>
  <c r="AS1723" i="1"/>
  <c r="AS1722" i="1"/>
  <c r="AS1721" i="1"/>
  <c r="AS1720" i="1"/>
  <c r="AS1719" i="1"/>
  <c r="AS1718" i="1"/>
  <c r="AS1717" i="1"/>
  <c r="AS1716" i="1"/>
  <c r="AS1715" i="1"/>
  <c r="AS1714" i="1"/>
  <c r="AS1713" i="1"/>
  <c r="AS1712" i="1"/>
  <c r="AS1711" i="1"/>
  <c r="AS1710" i="1"/>
  <c r="AS1709" i="1"/>
  <c r="AS1708" i="1"/>
  <c r="AS1707" i="1"/>
  <c r="AS1706" i="1"/>
  <c r="AS1705" i="1"/>
  <c r="AS1704" i="1"/>
  <c r="AS1703" i="1"/>
  <c r="AS1702" i="1"/>
  <c r="AS1701" i="1"/>
  <c r="AS1700" i="1"/>
  <c r="AS1699" i="1"/>
  <c r="AS1698" i="1"/>
  <c r="AS1697" i="1"/>
  <c r="AS1696" i="1"/>
  <c r="AS1695" i="1"/>
  <c r="AS1694" i="1"/>
  <c r="AS1693" i="1"/>
  <c r="AS1692" i="1"/>
  <c r="AS1691" i="1"/>
  <c r="AS1690" i="1"/>
  <c r="AS1689" i="1"/>
  <c r="AS1688" i="1"/>
  <c r="AS1687" i="1"/>
  <c r="AS1686" i="1"/>
  <c r="AS1685" i="1"/>
  <c r="AS1684" i="1"/>
  <c r="AS1683" i="1"/>
  <c r="AS1682" i="1"/>
  <c r="AS1681" i="1"/>
  <c r="AS1680" i="1"/>
  <c r="AS1679" i="1"/>
  <c r="AS1678" i="1"/>
  <c r="AS1677" i="1"/>
  <c r="AS1676" i="1"/>
  <c r="AS1675" i="1"/>
  <c r="AS1674" i="1"/>
  <c r="AS1673" i="1"/>
  <c r="AS1672" i="1"/>
  <c r="AS1671" i="1"/>
  <c r="AS1670" i="1"/>
  <c r="AS1669" i="1"/>
  <c r="AS1668" i="1"/>
  <c r="AS1667" i="1"/>
  <c r="AS1666" i="1"/>
  <c r="AS1665" i="1"/>
  <c r="AS1664" i="1"/>
  <c r="AS1663" i="1"/>
  <c r="AS1662" i="1"/>
  <c r="AS1661" i="1"/>
  <c r="AS1660" i="1"/>
  <c r="AS1659" i="1"/>
  <c r="AS1658" i="1"/>
  <c r="AS1657" i="1"/>
  <c r="AS1656" i="1"/>
  <c r="AS1655" i="1"/>
  <c r="AS1654" i="1"/>
  <c r="AS1653" i="1"/>
  <c r="AS1652" i="1"/>
  <c r="AS1651" i="1"/>
  <c r="AS1650" i="1"/>
  <c r="AS1649" i="1"/>
  <c r="AS1648" i="1"/>
  <c r="AS1647" i="1"/>
  <c r="AS1646" i="1"/>
  <c r="AS1645" i="1"/>
  <c r="AS1644" i="1"/>
  <c r="AS1643" i="1"/>
  <c r="AS1642" i="1"/>
  <c r="AS1641" i="1"/>
  <c r="AS1640" i="1"/>
  <c r="AS1639" i="1"/>
  <c r="AS1638" i="1"/>
  <c r="AS1637" i="1"/>
  <c r="AS1636" i="1"/>
  <c r="AS1635" i="1"/>
  <c r="AS1634" i="1"/>
  <c r="AS1633" i="1"/>
  <c r="AS1632" i="1"/>
  <c r="AS1631" i="1"/>
  <c r="AS1630" i="1"/>
  <c r="AS1629" i="1"/>
  <c r="AS1628" i="1"/>
  <c r="AS1627" i="1"/>
  <c r="AS1626" i="1"/>
  <c r="AS1625" i="1"/>
  <c r="AS1624" i="1"/>
  <c r="AS1623" i="1"/>
  <c r="AS1622" i="1"/>
  <c r="AS1621" i="1"/>
  <c r="AS1620" i="1"/>
  <c r="AS1619" i="1"/>
  <c r="AS1618" i="1"/>
  <c r="AS1617" i="1"/>
  <c r="AS1616" i="1"/>
  <c r="AS1615" i="1"/>
  <c r="AS1614" i="1"/>
  <c r="AS1613" i="1"/>
  <c r="AS1612" i="1"/>
  <c r="AS1611" i="1"/>
  <c r="AS1610" i="1"/>
  <c r="AS1609" i="1"/>
  <c r="AS1608" i="1"/>
  <c r="AS1607" i="1"/>
  <c r="AS1606" i="1"/>
  <c r="AS1605" i="1"/>
  <c r="AS1604" i="1"/>
  <c r="AS1603" i="1"/>
  <c r="AS1602" i="1"/>
  <c r="AS1601" i="1"/>
  <c r="AS1600" i="1"/>
  <c r="AS1599" i="1"/>
  <c r="AS1598" i="1"/>
  <c r="AS1597" i="1"/>
  <c r="AS1596" i="1"/>
  <c r="AS1595" i="1"/>
  <c r="AS1594" i="1"/>
  <c r="AS1593" i="1"/>
  <c r="AS1592" i="1"/>
  <c r="AS1591" i="1"/>
  <c r="AS1590" i="1"/>
  <c r="AS1589" i="1"/>
  <c r="AS1588" i="1"/>
  <c r="AS1587" i="1"/>
  <c r="AS1586" i="1"/>
  <c r="AS1585" i="1"/>
  <c r="AS1584" i="1"/>
  <c r="AS1583" i="1"/>
  <c r="AS1582" i="1"/>
  <c r="AS1581" i="1"/>
  <c r="AS1580" i="1"/>
  <c r="AS1579" i="1"/>
  <c r="AS1578" i="1"/>
  <c r="AS1577" i="1"/>
  <c r="AS1576" i="1"/>
  <c r="AS1575" i="1"/>
  <c r="AS1574" i="1"/>
  <c r="AS1573" i="1"/>
  <c r="AS1572" i="1"/>
  <c r="AS1571" i="1"/>
  <c r="AS1570" i="1"/>
  <c r="AS1569" i="1"/>
  <c r="AS1568" i="1"/>
  <c r="AS1567" i="1"/>
  <c r="AS1566" i="1"/>
  <c r="AS1565" i="1"/>
  <c r="AS1564" i="1"/>
  <c r="AS1563" i="1"/>
  <c r="AS1562" i="1"/>
  <c r="AS1561" i="1"/>
  <c r="AS1560" i="1"/>
  <c r="AS1559" i="1"/>
  <c r="AS1558" i="1"/>
  <c r="AS1557" i="1"/>
  <c r="AS1556" i="1"/>
  <c r="AS1555" i="1"/>
  <c r="AS1554" i="1"/>
  <c r="AS1553" i="1"/>
  <c r="AS1552" i="1"/>
  <c r="AS1551" i="1"/>
  <c r="AS1550" i="1"/>
  <c r="AS1549" i="1"/>
  <c r="AS1548" i="1"/>
  <c r="AS1547" i="1"/>
  <c r="AS1546" i="1"/>
  <c r="AS1545" i="1"/>
  <c r="AS1544" i="1"/>
  <c r="AS1543" i="1"/>
  <c r="AS1542" i="1"/>
  <c r="AS1541" i="1"/>
  <c r="AS1540" i="1"/>
  <c r="AS1539" i="1"/>
  <c r="AS1538" i="1"/>
  <c r="AS1537" i="1"/>
  <c r="AS1536" i="1"/>
  <c r="AS1535" i="1"/>
  <c r="AS1534" i="1"/>
  <c r="AS1533" i="1"/>
  <c r="AS1532" i="1"/>
  <c r="AS1531" i="1"/>
  <c r="AS1530" i="1"/>
  <c r="AS1529" i="1"/>
  <c r="AS1528" i="1"/>
  <c r="AS1527" i="1"/>
  <c r="AS1526" i="1"/>
  <c r="AS1525" i="1"/>
  <c r="AS1524" i="1"/>
  <c r="AS1523" i="1"/>
  <c r="AS1522" i="1"/>
  <c r="AS1521" i="1"/>
  <c r="AS1520" i="1"/>
  <c r="AS1519" i="1"/>
  <c r="AS1518" i="1"/>
  <c r="AS1517" i="1"/>
  <c r="AS1516" i="1"/>
  <c r="AS1515" i="1"/>
  <c r="AS1514" i="1"/>
  <c r="AS1513" i="1"/>
  <c r="AS1512" i="1"/>
  <c r="AS1511" i="1"/>
  <c r="AS1510" i="1"/>
  <c r="AS1509" i="1"/>
  <c r="AS1508" i="1"/>
  <c r="AS1507" i="1"/>
  <c r="AS1506" i="1"/>
  <c r="AS1505" i="1"/>
  <c r="AS1504" i="1"/>
  <c r="AS1503" i="1"/>
  <c r="AS1502" i="1"/>
  <c r="AS1501" i="1"/>
  <c r="AS1500" i="1"/>
  <c r="AS1499" i="1"/>
  <c r="AS1498" i="1"/>
  <c r="AS1497" i="1"/>
  <c r="AS1496" i="1"/>
  <c r="AS1495" i="1"/>
  <c r="AS1494" i="1"/>
  <c r="AS1493" i="1"/>
  <c r="AS1492" i="1"/>
  <c r="AS1491" i="1"/>
  <c r="AS1490" i="1"/>
  <c r="AS1489" i="1"/>
  <c r="AS1488" i="1"/>
  <c r="AS1487" i="1"/>
  <c r="AS1486" i="1"/>
  <c r="AS1485" i="1"/>
  <c r="AS1484" i="1"/>
  <c r="AS1483" i="1"/>
  <c r="AS1482" i="1"/>
  <c r="AS1481" i="1"/>
  <c r="AS1480" i="1"/>
  <c r="AS1479" i="1"/>
  <c r="AS1478" i="1"/>
  <c r="AS1477" i="1"/>
  <c r="AS1476" i="1"/>
  <c r="AS1475" i="1"/>
  <c r="AS1474" i="1"/>
  <c r="AS1473" i="1"/>
  <c r="AS1472" i="1"/>
  <c r="AS1471" i="1"/>
  <c r="AS1470" i="1"/>
  <c r="AS1469" i="1"/>
  <c r="AS1468" i="1"/>
  <c r="AS1467" i="1"/>
  <c r="AS1466" i="1"/>
  <c r="AS1465" i="1"/>
  <c r="AS1464" i="1"/>
  <c r="AS1463" i="1"/>
  <c r="AS1462" i="1"/>
  <c r="AS1461" i="1"/>
  <c r="AS1460" i="1"/>
  <c r="AS1459" i="1"/>
  <c r="AS1458" i="1"/>
  <c r="AS1457" i="1"/>
  <c r="AS1456" i="1"/>
  <c r="AS1455" i="1"/>
  <c r="AS1454" i="1"/>
  <c r="AS1453" i="1"/>
  <c r="AS1452" i="1"/>
  <c r="AS1451" i="1"/>
  <c r="AS1450" i="1"/>
  <c r="AS1449" i="1"/>
  <c r="AS1448" i="1"/>
  <c r="AS1447" i="1"/>
  <c r="AS1446" i="1"/>
  <c r="AS1445" i="1"/>
  <c r="AS1444" i="1"/>
  <c r="AS1443" i="1"/>
  <c r="AS1442" i="1"/>
  <c r="AS1441" i="1"/>
  <c r="AS1440" i="1"/>
  <c r="AS1439" i="1"/>
  <c r="AS1438" i="1"/>
  <c r="AS1437" i="1"/>
  <c r="AS1436" i="1"/>
  <c r="AS1435" i="1"/>
  <c r="AS1434" i="1"/>
  <c r="AS1433" i="1"/>
  <c r="AS1432" i="1"/>
  <c r="AS1431" i="1"/>
  <c r="AS1430" i="1"/>
  <c r="AS1429" i="1"/>
  <c r="AS1428" i="1"/>
  <c r="AS1427" i="1"/>
  <c r="AS1426" i="1"/>
  <c r="AS1425" i="1"/>
  <c r="AS1424" i="1"/>
  <c r="AS1423" i="1"/>
  <c r="AS1422" i="1"/>
  <c r="AS1421" i="1"/>
  <c r="AS1420" i="1"/>
  <c r="AS1419" i="1"/>
  <c r="AS1418" i="1"/>
  <c r="AS1417" i="1"/>
  <c r="AS1416" i="1"/>
  <c r="AS1415" i="1"/>
  <c r="AS1414" i="1"/>
  <c r="AS1413" i="1"/>
  <c r="AS1412" i="1"/>
  <c r="AS1411" i="1"/>
  <c r="AS1410" i="1"/>
  <c r="AS1409" i="1"/>
  <c r="AS1408" i="1"/>
  <c r="AS1407" i="1"/>
  <c r="AS1406" i="1"/>
  <c r="AS1405" i="1"/>
  <c r="AS1404" i="1"/>
  <c r="AS1403" i="1"/>
  <c r="AS1402" i="1"/>
  <c r="AS1401" i="1"/>
  <c r="AS1400" i="1"/>
  <c r="AS1399" i="1"/>
  <c r="AS1398" i="1"/>
  <c r="AS1397" i="1"/>
  <c r="AS1396" i="1"/>
  <c r="AS1395" i="1"/>
  <c r="AS1394" i="1"/>
  <c r="AS1393" i="1"/>
  <c r="AS1392" i="1"/>
  <c r="AS1391" i="1"/>
  <c r="AS1390" i="1"/>
  <c r="AS1389" i="1"/>
  <c r="AS1388" i="1"/>
  <c r="AS1387" i="1"/>
  <c r="AS1386" i="1"/>
  <c r="AS1385" i="1"/>
  <c r="AS1384" i="1"/>
  <c r="AS1383" i="1"/>
  <c r="AS1382" i="1"/>
  <c r="AS1381" i="1"/>
  <c r="AS1380" i="1"/>
  <c r="AS1379" i="1"/>
  <c r="AS1378" i="1"/>
  <c r="AS1377" i="1"/>
  <c r="AS1376" i="1"/>
  <c r="AS1375" i="1"/>
  <c r="AS1374" i="1"/>
  <c r="AS1373" i="1"/>
  <c r="AS1372" i="1"/>
  <c r="AS1371" i="1"/>
  <c r="AS1370" i="1"/>
  <c r="AS1369" i="1"/>
  <c r="AS1368" i="1"/>
  <c r="AS1367" i="1"/>
  <c r="AS1366" i="1"/>
  <c r="AS1365" i="1"/>
  <c r="AS1364" i="1"/>
  <c r="AS1363" i="1"/>
  <c r="AS1362" i="1"/>
  <c r="AS1361" i="1"/>
  <c r="AS1360" i="1"/>
  <c r="AS1359" i="1"/>
  <c r="AS1358" i="1"/>
  <c r="AS1357" i="1"/>
  <c r="AS1356" i="1"/>
  <c r="AS1355" i="1"/>
  <c r="AS1354" i="1"/>
  <c r="AS1353" i="1"/>
  <c r="AS1352" i="1"/>
  <c r="AS1351" i="1"/>
  <c r="AS1350" i="1"/>
  <c r="AS1349" i="1"/>
  <c r="AS1348" i="1"/>
  <c r="AS1347" i="1"/>
  <c r="AS1346" i="1"/>
  <c r="AS1345" i="1"/>
  <c r="AS1344" i="1"/>
  <c r="AS1343" i="1"/>
  <c r="AS1342" i="1"/>
  <c r="AS1341" i="1"/>
  <c r="AS1340" i="1"/>
  <c r="AS1339" i="1"/>
  <c r="AS1338" i="1"/>
  <c r="AS1337" i="1"/>
  <c r="AS1336" i="1"/>
  <c r="AS1335" i="1"/>
  <c r="AS1334" i="1"/>
  <c r="AS1333" i="1"/>
  <c r="AS1332" i="1"/>
  <c r="AS1331" i="1"/>
  <c r="AS1330" i="1"/>
  <c r="AS1329" i="1"/>
  <c r="AS1328" i="1"/>
  <c r="AS1327" i="1"/>
  <c r="AS1326" i="1"/>
  <c r="AS1325" i="1"/>
  <c r="AS1324" i="1"/>
  <c r="AS1323" i="1"/>
  <c r="AS1322" i="1"/>
  <c r="AS1321" i="1"/>
  <c r="AS1320" i="1"/>
  <c r="AS1319" i="1"/>
  <c r="AS1318" i="1"/>
  <c r="AS1317" i="1"/>
  <c r="AS1316" i="1"/>
  <c r="AS1315" i="1"/>
  <c r="AS1314" i="1"/>
  <c r="AS1313" i="1"/>
  <c r="AS1312" i="1"/>
  <c r="AS1311" i="1"/>
  <c r="AS1310" i="1"/>
  <c r="AS1309" i="1"/>
  <c r="AS1308" i="1"/>
  <c r="AS1307" i="1"/>
  <c r="AS1306" i="1"/>
  <c r="AS1305" i="1"/>
  <c r="AS1304" i="1"/>
  <c r="AS1303" i="1"/>
  <c r="AS1302" i="1"/>
  <c r="AS1301" i="1"/>
  <c r="AS1300" i="1"/>
  <c r="AS1299" i="1"/>
  <c r="AS1298" i="1"/>
  <c r="AS1297" i="1"/>
  <c r="AS1296" i="1"/>
  <c r="AS1295" i="1"/>
  <c r="AS1294" i="1"/>
  <c r="AS1293" i="1"/>
  <c r="AS1292" i="1"/>
  <c r="AS1291" i="1"/>
  <c r="AS1290" i="1"/>
  <c r="AS1289" i="1"/>
  <c r="AS1288" i="1"/>
  <c r="AS1287" i="1"/>
  <c r="AS1286" i="1"/>
  <c r="AS1285" i="1"/>
  <c r="AS1284" i="1"/>
  <c r="AS1283" i="1"/>
  <c r="AS1282" i="1"/>
  <c r="AS1281" i="1"/>
  <c r="AS1280" i="1"/>
  <c r="AS1279" i="1"/>
  <c r="AS1278" i="1"/>
  <c r="AS1277" i="1"/>
  <c r="AS1276" i="1"/>
  <c r="AS1275" i="1"/>
  <c r="AS1274" i="1"/>
  <c r="AS1273" i="1"/>
  <c r="AS1272" i="1"/>
  <c r="AS1271" i="1"/>
  <c r="AS1270" i="1"/>
  <c r="AS1269" i="1"/>
  <c r="AS1268" i="1"/>
  <c r="AS1267" i="1"/>
  <c r="AS1266" i="1"/>
  <c r="AS1265" i="1"/>
  <c r="AS1264" i="1"/>
  <c r="AS1263" i="1"/>
  <c r="AS1262" i="1"/>
  <c r="AS1261" i="1"/>
  <c r="AS1260" i="1"/>
  <c r="AS1259" i="1"/>
  <c r="AS1258" i="1"/>
  <c r="AS1257" i="1"/>
  <c r="AS1256" i="1"/>
  <c r="AS1255" i="1"/>
  <c r="AS1254" i="1"/>
  <c r="AS1253" i="1"/>
  <c r="AS1252" i="1"/>
  <c r="AS1251" i="1"/>
  <c r="AS1250" i="1"/>
  <c r="AS1249" i="1"/>
  <c r="AS1248" i="1"/>
  <c r="AS1247" i="1"/>
  <c r="AS1246" i="1"/>
  <c r="AS1245" i="1"/>
  <c r="AS1244" i="1"/>
  <c r="AS1243" i="1"/>
  <c r="AS1242" i="1"/>
  <c r="AS1241" i="1"/>
  <c r="AS1240" i="1"/>
  <c r="AS1239" i="1"/>
  <c r="AS1238" i="1"/>
  <c r="AS1237" i="1"/>
  <c r="AS1236" i="1"/>
  <c r="AS1235" i="1"/>
  <c r="AS1234" i="1"/>
  <c r="AS1233" i="1"/>
  <c r="AS1232" i="1"/>
  <c r="AS1231" i="1"/>
  <c r="AS1230" i="1"/>
  <c r="AS1229" i="1"/>
  <c r="AS1228" i="1"/>
  <c r="AS1227" i="1"/>
  <c r="AS1226" i="1"/>
  <c r="AS1225" i="1"/>
  <c r="AS1224" i="1"/>
  <c r="AS1223" i="1"/>
  <c r="AS1222" i="1"/>
  <c r="AS1221" i="1"/>
  <c r="AS1220" i="1"/>
  <c r="AS1219" i="1"/>
  <c r="AS1218" i="1"/>
  <c r="AS1217" i="1"/>
  <c r="AS1216" i="1"/>
  <c r="AS1215" i="1"/>
  <c r="AS1214" i="1"/>
  <c r="AS1213" i="1"/>
  <c r="AS1212" i="1"/>
  <c r="AS1211" i="1"/>
  <c r="AS1210" i="1"/>
  <c r="AS1209" i="1"/>
  <c r="AS1208" i="1"/>
  <c r="AS1207" i="1"/>
  <c r="AS1206" i="1"/>
  <c r="AS1205" i="1"/>
  <c r="AS1204" i="1"/>
  <c r="AS1203" i="1"/>
  <c r="AS1202" i="1"/>
  <c r="AS1201" i="1"/>
  <c r="AS1200" i="1"/>
  <c r="AS1199" i="1"/>
  <c r="AS1198" i="1"/>
  <c r="AS1197" i="1"/>
  <c r="AS1196" i="1"/>
  <c r="AS1195" i="1"/>
  <c r="AS1194" i="1"/>
  <c r="AS1193" i="1"/>
  <c r="AS1192" i="1"/>
  <c r="AS1191" i="1"/>
  <c r="AS1190" i="1"/>
  <c r="AS1189" i="1"/>
  <c r="AS1188" i="1"/>
  <c r="AS1187" i="1"/>
  <c r="AS1186" i="1"/>
  <c r="AS1185" i="1"/>
  <c r="AS1184" i="1"/>
  <c r="AS1183" i="1"/>
  <c r="AS1182" i="1"/>
  <c r="AS1181" i="1"/>
  <c r="AS1180" i="1"/>
  <c r="AS1179" i="1"/>
  <c r="AS1178" i="1"/>
  <c r="AS1177" i="1"/>
  <c r="AS1176" i="1"/>
  <c r="AS1175" i="1"/>
  <c r="AS1174" i="1"/>
  <c r="AS1173" i="1"/>
  <c r="AS1172" i="1"/>
  <c r="AS1171" i="1"/>
  <c r="AS1170" i="1"/>
  <c r="AS1169" i="1"/>
  <c r="AS1168" i="1"/>
  <c r="AS1167" i="1"/>
  <c r="AS1166" i="1"/>
  <c r="AS1165" i="1"/>
  <c r="AS1164" i="1"/>
  <c r="AS1163" i="1"/>
  <c r="AS1162" i="1"/>
  <c r="AS1161" i="1"/>
  <c r="AS1160" i="1"/>
  <c r="AS1159" i="1"/>
  <c r="AS1158" i="1"/>
  <c r="AS1157" i="1"/>
  <c r="AS1156" i="1"/>
  <c r="AS1155" i="1"/>
  <c r="AS1154" i="1"/>
  <c r="AS1153" i="1"/>
  <c r="AS1152" i="1"/>
  <c r="AS1151" i="1"/>
  <c r="AS1150" i="1"/>
  <c r="AS1149" i="1"/>
  <c r="AS1148" i="1"/>
  <c r="AS1147" i="1"/>
  <c r="AS1146" i="1"/>
  <c r="AS1145" i="1"/>
  <c r="AS1144" i="1"/>
  <c r="AS1143" i="1"/>
  <c r="AS1142" i="1"/>
  <c r="AS1141" i="1"/>
  <c r="AS1140" i="1"/>
  <c r="AS1139" i="1"/>
  <c r="AS1138" i="1"/>
  <c r="AS1137" i="1"/>
  <c r="AS1136" i="1"/>
  <c r="AS1135" i="1"/>
  <c r="AS1134" i="1"/>
  <c r="AS1133" i="1"/>
  <c r="AS1132" i="1"/>
  <c r="AS1131" i="1"/>
  <c r="AS1130" i="1"/>
  <c r="AS1129" i="1"/>
  <c r="AS1128" i="1"/>
  <c r="AS1127" i="1"/>
  <c r="AS1126" i="1"/>
  <c r="AS1125" i="1"/>
  <c r="AS1124" i="1"/>
  <c r="AS1123" i="1"/>
  <c r="AS1122" i="1"/>
  <c r="AS1121" i="1"/>
  <c r="AS1120" i="1"/>
  <c r="AS1119" i="1"/>
  <c r="AS1118" i="1"/>
  <c r="AS1117" i="1"/>
  <c r="AS1116" i="1"/>
  <c r="AS1115" i="1"/>
  <c r="AS1114" i="1"/>
  <c r="AS1113" i="1"/>
  <c r="AS1112" i="1"/>
  <c r="AS1111" i="1"/>
  <c r="AS1110" i="1"/>
  <c r="AS1109" i="1"/>
  <c r="AS1108" i="1"/>
  <c r="AS1107" i="1"/>
  <c r="AS1106" i="1"/>
  <c r="AS1105" i="1"/>
  <c r="AS1104" i="1"/>
  <c r="AS1103" i="1"/>
  <c r="AS1102" i="1"/>
  <c r="AS1101" i="1"/>
  <c r="AS1100" i="1"/>
  <c r="AS1099" i="1"/>
  <c r="AS1098" i="1"/>
  <c r="AS1097" i="1"/>
  <c r="AS1096" i="1"/>
  <c r="AS1095" i="1"/>
  <c r="AS1094" i="1"/>
  <c r="AS1093" i="1"/>
  <c r="AS1092" i="1"/>
  <c r="AS1091" i="1"/>
  <c r="AS1090" i="1"/>
  <c r="AS1089" i="1"/>
  <c r="AS1088" i="1"/>
  <c r="AS1087" i="1"/>
  <c r="AS1086" i="1"/>
  <c r="AS1085" i="1"/>
  <c r="AS1084" i="1"/>
  <c r="AS1083" i="1"/>
  <c r="AS1082" i="1"/>
  <c r="AS1081" i="1"/>
  <c r="AS1080" i="1"/>
  <c r="AS1079" i="1"/>
  <c r="AS1078" i="1"/>
  <c r="AS1077" i="1"/>
  <c r="AS1076" i="1"/>
  <c r="AS1075" i="1"/>
  <c r="AS1074" i="1"/>
  <c r="AS1073" i="1"/>
  <c r="AS1072" i="1"/>
  <c r="AS1071" i="1"/>
  <c r="AS1070" i="1"/>
  <c r="AS1069" i="1"/>
  <c r="AS1068" i="1"/>
  <c r="AS1067" i="1"/>
  <c r="AS1066" i="1"/>
  <c r="AS1065" i="1"/>
  <c r="AS1064" i="1"/>
  <c r="AS1063" i="1"/>
  <c r="AS1062" i="1"/>
  <c r="AS1061" i="1"/>
  <c r="AS1060" i="1"/>
  <c r="AS1059" i="1"/>
  <c r="AS1058" i="1"/>
  <c r="AS1057" i="1"/>
  <c r="AS1056" i="1"/>
  <c r="AS1055" i="1"/>
  <c r="AS1054" i="1"/>
  <c r="AS1053" i="1"/>
  <c r="AS1052" i="1"/>
  <c r="AS1051" i="1"/>
  <c r="AS1050" i="1"/>
  <c r="AS1049" i="1"/>
  <c r="AS1048" i="1"/>
  <c r="AS1047" i="1"/>
  <c r="AS1046" i="1"/>
  <c r="AS1045" i="1"/>
  <c r="AS1044" i="1"/>
  <c r="AS1043" i="1"/>
  <c r="AS1042" i="1"/>
  <c r="AS1041" i="1"/>
  <c r="AS1040" i="1"/>
  <c r="AS1039" i="1"/>
  <c r="AS1038" i="1"/>
  <c r="AS1037" i="1"/>
  <c r="AS1036" i="1"/>
  <c r="AS1035" i="1"/>
  <c r="AS1034" i="1"/>
  <c r="AS1033" i="1"/>
  <c r="AS1032" i="1"/>
  <c r="AS1031" i="1"/>
  <c r="AS1030" i="1"/>
  <c r="AS1029" i="1"/>
  <c r="AS1028" i="1"/>
  <c r="AS1027" i="1"/>
  <c r="AS1026" i="1"/>
  <c r="AS1025" i="1"/>
  <c r="AS1024" i="1"/>
  <c r="AS1023" i="1"/>
  <c r="AS1022" i="1"/>
  <c r="AS1021" i="1"/>
  <c r="AS1020" i="1"/>
  <c r="AS1019" i="1"/>
  <c r="AS1018" i="1"/>
  <c r="AS1017" i="1"/>
  <c r="AS1016" i="1"/>
  <c r="AS1015" i="1"/>
  <c r="AS1014" i="1"/>
  <c r="AS1013" i="1"/>
  <c r="AS1012" i="1"/>
  <c r="AS1011" i="1"/>
  <c r="AS1010" i="1"/>
  <c r="AS1009" i="1"/>
  <c r="AS1008" i="1"/>
  <c r="AS1007" i="1"/>
  <c r="AS1006" i="1"/>
  <c r="AS1005" i="1"/>
  <c r="AS1004" i="1"/>
  <c r="AS1003" i="1"/>
  <c r="AS1002" i="1"/>
  <c r="AS1001" i="1"/>
  <c r="AS1000" i="1"/>
  <c r="AS999" i="1"/>
  <c r="AS998" i="1"/>
  <c r="AS997" i="1"/>
  <c r="AS996" i="1"/>
  <c r="AS995" i="1"/>
  <c r="AS994" i="1"/>
  <c r="AS993" i="1"/>
  <c r="AS992" i="1"/>
  <c r="AS991" i="1"/>
  <c r="AS990" i="1"/>
  <c r="AS989" i="1"/>
  <c r="AS988" i="1"/>
  <c r="AS987" i="1"/>
  <c r="AS986" i="1"/>
  <c r="AS985" i="1"/>
  <c r="AS984" i="1"/>
  <c r="AS983" i="1"/>
  <c r="AS982" i="1"/>
  <c r="AS981" i="1"/>
  <c r="AS980" i="1"/>
  <c r="AS979" i="1"/>
  <c r="AS978" i="1"/>
  <c r="AS977" i="1"/>
  <c r="AS976" i="1"/>
  <c r="AS975" i="1"/>
  <c r="AS974" i="1"/>
  <c r="AS973" i="1"/>
  <c r="AS972" i="1"/>
  <c r="AS971" i="1"/>
  <c r="AS970" i="1"/>
  <c r="AS969" i="1"/>
  <c r="AS968" i="1"/>
  <c r="AS967" i="1"/>
  <c r="AS966" i="1"/>
  <c r="AS965" i="1"/>
  <c r="AS964" i="1"/>
  <c r="AS963" i="1"/>
  <c r="AS962" i="1"/>
  <c r="AS961" i="1"/>
  <c r="AS960" i="1"/>
  <c r="AS959" i="1"/>
  <c r="AS958" i="1"/>
  <c r="AS957" i="1"/>
  <c r="AS956" i="1"/>
  <c r="AS955" i="1"/>
  <c r="AS954" i="1"/>
  <c r="AS953" i="1"/>
  <c r="AS952" i="1"/>
  <c r="AS951" i="1"/>
  <c r="AS950" i="1"/>
  <c r="AS949" i="1"/>
  <c r="AS948" i="1"/>
  <c r="AS947" i="1"/>
  <c r="AS946" i="1"/>
  <c r="AS945" i="1"/>
  <c r="AS944" i="1"/>
  <c r="AS943" i="1"/>
  <c r="AS942" i="1"/>
  <c r="AS941" i="1"/>
  <c r="AS940" i="1"/>
  <c r="AS939" i="1"/>
  <c r="AS938" i="1"/>
  <c r="AS937" i="1"/>
  <c r="AS936" i="1"/>
  <c r="AS935" i="1"/>
  <c r="AS934" i="1"/>
  <c r="AS933" i="1"/>
  <c r="AS932" i="1"/>
  <c r="AS931" i="1"/>
  <c r="AS930" i="1"/>
  <c r="AS929" i="1"/>
  <c r="AS928" i="1"/>
  <c r="AS927" i="1"/>
  <c r="AS926" i="1"/>
  <c r="AS925" i="1"/>
  <c r="AS924" i="1"/>
  <c r="AS923" i="1"/>
  <c r="AS922" i="1"/>
  <c r="AS921" i="1"/>
  <c r="AS920" i="1"/>
  <c r="AS919" i="1"/>
  <c r="AS918" i="1"/>
  <c r="AS917" i="1"/>
  <c r="AS916" i="1"/>
  <c r="AS915" i="1"/>
  <c r="AS914" i="1"/>
  <c r="AS913" i="1"/>
  <c r="AS912" i="1"/>
  <c r="AS911" i="1"/>
  <c r="AS910" i="1"/>
  <c r="AS909" i="1"/>
  <c r="AS908" i="1"/>
  <c r="AS907" i="1"/>
  <c r="AS906" i="1"/>
  <c r="AS905" i="1"/>
  <c r="AS904" i="1"/>
  <c r="AS903" i="1"/>
  <c r="AS902" i="1"/>
  <c r="AS901" i="1"/>
  <c r="AS900" i="1"/>
  <c r="AS899" i="1"/>
  <c r="AS898" i="1"/>
  <c r="AS897" i="1"/>
  <c r="AS896" i="1"/>
  <c r="AS895" i="1"/>
  <c r="AS894" i="1"/>
  <c r="AS893" i="1"/>
  <c r="AS892" i="1"/>
  <c r="AS891" i="1"/>
  <c r="AS890" i="1"/>
  <c r="AS889" i="1"/>
  <c r="AS888" i="1"/>
  <c r="AS887" i="1"/>
  <c r="AS886" i="1"/>
  <c r="AS885" i="1"/>
  <c r="AS884" i="1"/>
  <c r="AS883" i="1"/>
  <c r="AS882" i="1"/>
  <c r="AS881" i="1"/>
  <c r="AS880" i="1"/>
  <c r="AS879" i="1"/>
  <c r="AS878" i="1"/>
  <c r="AS877" i="1"/>
  <c r="AS876" i="1"/>
  <c r="AS875" i="1"/>
  <c r="AS874" i="1"/>
  <c r="AS873" i="1"/>
  <c r="AS872" i="1"/>
  <c r="AS871" i="1"/>
  <c r="AS870" i="1"/>
  <c r="AS869" i="1"/>
  <c r="AS868" i="1"/>
  <c r="AS867" i="1"/>
  <c r="AS866" i="1"/>
  <c r="AS865" i="1"/>
  <c r="AS864" i="1"/>
  <c r="AS863" i="1"/>
  <c r="AS862" i="1"/>
  <c r="AS861" i="1"/>
  <c r="AS860" i="1"/>
  <c r="AS859" i="1"/>
  <c r="AS858" i="1"/>
  <c r="AS857" i="1"/>
  <c r="AS856" i="1"/>
  <c r="AS855" i="1"/>
  <c r="AS854" i="1"/>
  <c r="AS853" i="1"/>
  <c r="AS852" i="1"/>
  <c r="AS851" i="1"/>
  <c r="AS850" i="1"/>
  <c r="AS849" i="1"/>
  <c r="AS848" i="1"/>
  <c r="AS847" i="1"/>
  <c r="AS846" i="1"/>
  <c r="AS845" i="1"/>
  <c r="AS844" i="1"/>
  <c r="AS843" i="1"/>
  <c r="AS842" i="1"/>
  <c r="AS841" i="1"/>
  <c r="AS840" i="1"/>
  <c r="AS839" i="1"/>
  <c r="AS838" i="1"/>
  <c r="AS837" i="1"/>
  <c r="AS836" i="1"/>
  <c r="AS835" i="1"/>
  <c r="AS834" i="1"/>
  <c r="AS833" i="1"/>
  <c r="AS832" i="1"/>
  <c r="AS831" i="1"/>
  <c r="AS830" i="1"/>
  <c r="AS829" i="1"/>
  <c r="AS828" i="1"/>
  <c r="AS827" i="1"/>
  <c r="AS826" i="1"/>
  <c r="AS825" i="1"/>
  <c r="AS824" i="1"/>
  <c r="AS823" i="1"/>
  <c r="AS822" i="1"/>
  <c r="AS821" i="1"/>
  <c r="AS820" i="1"/>
  <c r="AS819" i="1"/>
  <c r="AS818" i="1"/>
  <c r="AS817" i="1"/>
  <c r="AS816" i="1"/>
  <c r="AS815" i="1"/>
  <c r="AS814" i="1"/>
  <c r="AS813" i="1"/>
  <c r="AS812" i="1"/>
  <c r="AS811" i="1"/>
  <c r="AS810" i="1"/>
  <c r="AS809" i="1"/>
  <c r="AS808" i="1"/>
  <c r="AS807" i="1"/>
  <c r="AS806" i="1"/>
  <c r="AS805" i="1"/>
  <c r="AS804" i="1"/>
  <c r="AS803" i="1"/>
  <c r="AS802" i="1"/>
  <c r="AS801" i="1"/>
  <c r="AS800" i="1"/>
  <c r="AS799" i="1"/>
  <c r="AS798" i="1"/>
  <c r="AS797" i="1"/>
  <c r="AS796" i="1"/>
  <c r="AS795" i="1"/>
  <c r="AS794" i="1"/>
  <c r="AS793" i="1"/>
  <c r="AS792" i="1"/>
  <c r="AS791" i="1"/>
  <c r="AS790" i="1"/>
  <c r="AS789" i="1"/>
  <c r="AS788" i="1"/>
  <c r="AS787" i="1"/>
  <c r="AS786" i="1"/>
  <c r="AS785" i="1"/>
  <c r="AS784" i="1"/>
  <c r="AS783" i="1"/>
  <c r="AS782" i="1"/>
  <c r="AS781" i="1"/>
  <c r="AS780" i="1"/>
  <c r="AS779" i="1"/>
  <c r="AS778" i="1"/>
  <c r="AS777" i="1"/>
  <c r="AS776" i="1"/>
  <c r="AS775" i="1"/>
  <c r="AS774" i="1"/>
  <c r="AS773" i="1"/>
  <c r="AS772" i="1"/>
  <c r="AS771" i="1"/>
  <c r="AS770" i="1"/>
  <c r="AS769" i="1"/>
  <c r="AS768" i="1"/>
  <c r="AS767" i="1"/>
  <c r="AS766" i="1"/>
  <c r="AS765" i="1"/>
  <c r="AS764" i="1"/>
  <c r="AS763" i="1"/>
  <c r="AS762" i="1"/>
  <c r="AS761" i="1"/>
  <c r="AS760" i="1"/>
  <c r="AS759" i="1"/>
  <c r="AS758" i="1"/>
  <c r="AS757" i="1"/>
  <c r="AS756" i="1"/>
  <c r="AS755" i="1"/>
  <c r="AS754" i="1"/>
  <c r="AS753" i="1"/>
  <c r="AS752" i="1"/>
  <c r="AS751" i="1"/>
  <c r="AS750" i="1"/>
  <c r="AS749" i="1"/>
  <c r="AS748" i="1"/>
  <c r="AS747" i="1"/>
  <c r="AS746" i="1"/>
  <c r="AS745" i="1"/>
  <c r="AS744" i="1"/>
  <c r="AS743" i="1"/>
  <c r="AS742" i="1"/>
  <c r="AS741" i="1"/>
  <c r="AS740" i="1"/>
  <c r="AS739" i="1"/>
  <c r="AS738" i="1"/>
  <c r="AS737" i="1"/>
  <c r="AS736" i="1"/>
  <c r="AS735" i="1"/>
  <c r="AS734" i="1"/>
  <c r="AS733" i="1"/>
  <c r="AS732" i="1"/>
  <c r="AS731" i="1"/>
  <c r="AS730" i="1"/>
  <c r="AS729" i="1"/>
  <c r="AS728" i="1"/>
  <c r="AS727" i="1"/>
  <c r="AS726" i="1"/>
  <c r="AS725" i="1"/>
  <c r="AS724" i="1"/>
  <c r="AS723" i="1"/>
  <c r="AS722" i="1"/>
  <c r="AS721" i="1"/>
  <c r="AS720" i="1"/>
  <c r="AS719" i="1"/>
  <c r="AS718" i="1"/>
  <c r="AS717" i="1"/>
  <c r="AS716" i="1"/>
  <c r="AS715" i="1"/>
  <c r="AS714" i="1"/>
  <c r="AS713" i="1"/>
  <c r="AS712" i="1"/>
  <c r="AS711" i="1"/>
  <c r="AS710" i="1"/>
  <c r="AS709" i="1"/>
  <c r="AS708" i="1"/>
  <c r="AS707" i="1"/>
  <c r="AS706" i="1"/>
  <c r="AS705" i="1"/>
  <c r="AS704" i="1"/>
  <c r="AS703" i="1"/>
  <c r="AS702" i="1"/>
  <c r="AS701" i="1"/>
  <c r="AS700" i="1"/>
  <c r="AS699" i="1"/>
  <c r="AS698" i="1"/>
  <c r="AS697" i="1"/>
  <c r="AS696" i="1"/>
  <c r="AS695" i="1"/>
  <c r="AS694" i="1"/>
  <c r="AS693" i="1"/>
  <c r="AS692" i="1"/>
  <c r="AS691" i="1"/>
  <c r="AS690" i="1"/>
  <c r="AS689" i="1"/>
  <c r="AS688" i="1"/>
  <c r="AS687" i="1"/>
  <c r="AS686" i="1"/>
  <c r="AS685" i="1"/>
  <c r="AS684" i="1"/>
  <c r="AS683" i="1"/>
  <c r="AS682" i="1"/>
  <c r="AS681" i="1"/>
  <c r="AS680" i="1"/>
  <c r="AS679" i="1"/>
  <c r="AS678" i="1"/>
  <c r="AS677" i="1"/>
  <c r="AS676" i="1"/>
  <c r="AS675" i="1"/>
  <c r="AS674" i="1"/>
  <c r="AS673" i="1"/>
  <c r="AS672" i="1"/>
  <c r="AS671" i="1"/>
  <c r="AS670" i="1"/>
  <c r="AS669" i="1"/>
  <c r="AS668" i="1"/>
  <c r="AS667" i="1"/>
  <c r="AS666" i="1"/>
  <c r="AS665" i="1"/>
  <c r="AS664" i="1"/>
  <c r="AS663" i="1"/>
  <c r="AS662" i="1"/>
  <c r="AS661" i="1"/>
  <c r="AS660" i="1"/>
  <c r="AS659" i="1"/>
  <c r="AS658" i="1"/>
  <c r="AS657" i="1"/>
  <c r="AS656" i="1"/>
  <c r="AS655" i="1"/>
  <c r="AS654" i="1"/>
  <c r="AS653" i="1"/>
  <c r="AS652" i="1"/>
  <c r="AS651" i="1"/>
  <c r="AS650" i="1"/>
  <c r="AS649" i="1"/>
  <c r="AS648" i="1"/>
  <c r="AS647" i="1"/>
  <c r="AS646" i="1"/>
  <c r="AS645" i="1"/>
  <c r="AS644" i="1"/>
  <c r="AS643" i="1"/>
  <c r="AS642" i="1"/>
  <c r="AS641" i="1"/>
  <c r="AS640" i="1"/>
  <c r="AS639" i="1"/>
  <c r="AS638" i="1"/>
  <c r="AS637" i="1"/>
  <c r="AS636" i="1"/>
  <c r="AS635" i="1"/>
  <c r="AS634" i="1"/>
  <c r="AS633" i="1"/>
  <c r="AS632" i="1"/>
  <c r="AS631" i="1"/>
  <c r="AS630" i="1"/>
  <c r="AS629" i="1"/>
  <c r="AS628" i="1"/>
  <c r="AS627" i="1"/>
  <c r="AS626" i="1"/>
  <c r="AS625" i="1"/>
  <c r="AS624" i="1"/>
  <c r="AS623" i="1"/>
  <c r="AS622" i="1"/>
  <c r="AS621" i="1"/>
  <c r="AS620" i="1"/>
  <c r="AS619" i="1"/>
  <c r="AS618" i="1"/>
  <c r="AS617" i="1"/>
  <c r="AS616" i="1"/>
  <c r="AS615" i="1"/>
  <c r="AS614" i="1"/>
  <c r="AS613" i="1"/>
  <c r="AS612" i="1"/>
  <c r="AS611" i="1"/>
  <c r="AS610" i="1"/>
  <c r="AS609" i="1"/>
  <c r="AS608" i="1"/>
  <c r="AS607" i="1"/>
  <c r="AS606" i="1"/>
  <c r="AS605" i="1"/>
  <c r="AS604" i="1"/>
  <c r="AS603" i="1"/>
  <c r="AS602" i="1"/>
  <c r="AS601" i="1"/>
  <c r="AS600" i="1"/>
  <c r="AS599" i="1"/>
  <c r="AS598" i="1"/>
  <c r="AS597" i="1"/>
  <c r="AS596" i="1"/>
  <c r="AS595" i="1"/>
  <c r="AS594" i="1"/>
  <c r="AS593" i="1"/>
  <c r="AS592" i="1"/>
  <c r="AS591" i="1"/>
  <c r="AS590" i="1"/>
  <c r="AS589" i="1"/>
  <c r="AS588" i="1"/>
  <c r="AS587" i="1"/>
  <c r="AS586" i="1"/>
  <c r="AS585" i="1"/>
  <c r="AS584" i="1"/>
  <c r="AS583" i="1"/>
  <c r="AS582" i="1"/>
  <c r="AS581" i="1"/>
  <c r="AS580" i="1"/>
  <c r="AS579" i="1"/>
  <c r="AS578" i="1"/>
  <c r="AS577" i="1"/>
  <c r="AS576" i="1"/>
  <c r="AS575" i="1"/>
  <c r="AS574" i="1"/>
  <c r="AS573" i="1"/>
  <c r="AS572" i="1"/>
  <c r="AS571" i="1"/>
  <c r="AS570" i="1"/>
  <c r="AS569" i="1"/>
  <c r="AS568" i="1"/>
  <c r="AS567" i="1"/>
  <c r="AS566" i="1"/>
  <c r="AS565" i="1"/>
  <c r="AS564" i="1"/>
  <c r="AS563" i="1"/>
  <c r="AS562" i="1"/>
  <c r="AS561" i="1"/>
  <c r="AS560" i="1"/>
  <c r="AS559" i="1"/>
  <c r="AS558" i="1"/>
  <c r="AS557" i="1"/>
  <c r="AS556" i="1"/>
  <c r="AS555" i="1"/>
  <c r="AS554" i="1"/>
  <c r="AS553" i="1"/>
  <c r="AS552" i="1"/>
  <c r="AS551" i="1"/>
  <c r="AS550" i="1"/>
  <c r="AS549" i="1"/>
  <c r="AS548" i="1"/>
  <c r="AS547" i="1"/>
  <c r="AS546" i="1"/>
  <c r="AS545" i="1"/>
  <c r="AS544" i="1"/>
  <c r="AS543" i="1"/>
  <c r="AS542" i="1"/>
  <c r="AS541" i="1"/>
  <c r="AS540" i="1"/>
  <c r="AS539" i="1"/>
  <c r="AS538" i="1"/>
  <c r="AS537" i="1"/>
  <c r="AS536" i="1"/>
  <c r="AS535" i="1"/>
  <c r="AS534" i="1"/>
  <c r="AS533" i="1"/>
  <c r="AS532" i="1"/>
  <c r="AS531" i="1"/>
  <c r="AS530" i="1"/>
  <c r="AS529" i="1"/>
  <c r="AS528" i="1"/>
  <c r="AS527" i="1"/>
  <c r="AS526" i="1"/>
  <c r="AS525" i="1"/>
  <c r="AS524" i="1"/>
  <c r="AS523" i="1"/>
  <c r="AS522" i="1"/>
  <c r="AS521" i="1"/>
  <c r="AS520" i="1"/>
  <c r="AS519" i="1"/>
  <c r="AS518" i="1"/>
  <c r="AS517" i="1"/>
  <c r="AS516" i="1"/>
  <c r="AS515" i="1"/>
  <c r="AS514" i="1"/>
  <c r="AS513" i="1"/>
  <c r="AS512" i="1"/>
  <c r="AS511" i="1"/>
  <c r="AS510" i="1"/>
  <c r="AS509" i="1"/>
  <c r="AS508" i="1"/>
  <c r="AS507" i="1"/>
  <c r="AS506" i="1"/>
  <c r="AS505" i="1"/>
  <c r="AS504" i="1"/>
  <c r="AS503" i="1"/>
  <c r="AS502" i="1"/>
  <c r="AS501" i="1"/>
  <c r="AS500" i="1"/>
  <c r="AS499" i="1"/>
  <c r="AS498" i="1"/>
  <c r="AS497" i="1"/>
  <c r="AS496" i="1"/>
  <c r="AS495" i="1"/>
  <c r="AS494" i="1"/>
  <c r="AS493" i="1"/>
  <c r="AS492" i="1"/>
  <c r="AS491" i="1"/>
  <c r="AS490" i="1"/>
  <c r="AS489" i="1"/>
  <c r="AS488" i="1"/>
  <c r="AS487" i="1"/>
  <c r="AS486" i="1"/>
  <c r="AS485" i="1"/>
  <c r="AS484" i="1"/>
  <c r="AS483" i="1"/>
  <c r="AS482" i="1"/>
  <c r="AS481" i="1"/>
  <c r="AS480" i="1"/>
  <c r="AS479" i="1"/>
  <c r="AS478" i="1"/>
  <c r="AS477" i="1"/>
  <c r="AS476" i="1"/>
  <c r="AS475" i="1"/>
  <c r="AS474" i="1"/>
  <c r="AS473" i="1"/>
  <c r="AS472" i="1"/>
  <c r="AS471" i="1"/>
  <c r="AS470" i="1"/>
  <c r="AS469" i="1"/>
  <c r="AS468" i="1"/>
  <c r="AS467" i="1"/>
  <c r="AS466" i="1"/>
  <c r="AS465" i="1"/>
  <c r="AS464" i="1"/>
  <c r="AS463" i="1"/>
  <c r="AS462" i="1"/>
  <c r="AS461" i="1"/>
  <c r="AS460" i="1"/>
  <c r="AS459" i="1"/>
  <c r="AS458" i="1"/>
  <c r="AS457" i="1"/>
  <c r="AS456" i="1"/>
  <c r="AS455" i="1"/>
  <c r="AS454" i="1"/>
  <c r="AS453" i="1"/>
  <c r="AS452" i="1"/>
  <c r="AS451" i="1"/>
  <c r="AS450" i="1"/>
  <c r="AS449" i="1"/>
  <c r="AS448" i="1"/>
  <c r="AS447" i="1"/>
  <c r="AS446" i="1"/>
  <c r="AS445" i="1"/>
  <c r="AS444" i="1"/>
  <c r="AS443" i="1"/>
  <c r="AS442" i="1"/>
  <c r="AS441" i="1"/>
  <c r="AS440" i="1"/>
  <c r="AS439" i="1"/>
  <c r="AS438" i="1"/>
  <c r="AS437" i="1"/>
  <c r="AS436" i="1"/>
  <c r="AS435" i="1"/>
  <c r="AS434" i="1"/>
  <c r="AS433" i="1"/>
  <c r="AS432" i="1"/>
  <c r="AS431" i="1"/>
  <c r="AS430" i="1"/>
  <c r="AS429" i="1"/>
  <c r="AS428" i="1"/>
  <c r="AS427" i="1"/>
  <c r="AS426" i="1"/>
  <c r="AS425" i="1"/>
  <c r="AS424" i="1"/>
  <c r="AS423" i="1"/>
  <c r="AS422" i="1"/>
  <c r="AS421" i="1"/>
  <c r="AS420" i="1"/>
  <c r="AS419" i="1"/>
  <c r="AS418" i="1"/>
  <c r="AS417" i="1"/>
  <c r="AS416" i="1"/>
  <c r="AS415" i="1"/>
  <c r="AS414" i="1"/>
  <c r="AS413" i="1"/>
  <c r="AS412" i="1"/>
  <c r="AS411" i="1"/>
  <c r="AS410" i="1"/>
  <c r="AS409" i="1"/>
  <c r="AS408" i="1"/>
  <c r="AS407" i="1"/>
  <c r="AS406" i="1"/>
  <c r="AS405" i="1"/>
  <c r="AS404" i="1"/>
  <c r="AS403" i="1"/>
  <c r="AS402" i="1"/>
  <c r="AS401" i="1"/>
  <c r="AS400" i="1"/>
  <c r="AS399" i="1"/>
  <c r="AS398" i="1"/>
  <c r="AS397" i="1"/>
  <c r="AS396" i="1"/>
  <c r="AS395" i="1"/>
  <c r="AS394" i="1"/>
  <c r="AS393" i="1"/>
  <c r="AS392" i="1"/>
  <c r="AS391" i="1"/>
  <c r="AS390" i="1"/>
  <c r="AS389" i="1"/>
  <c r="AS388" i="1"/>
  <c r="AS387" i="1"/>
  <c r="AS386" i="1"/>
  <c r="AS385" i="1"/>
  <c r="AS384" i="1"/>
  <c r="AS383" i="1"/>
  <c r="AS382" i="1"/>
  <c r="AS381" i="1"/>
  <c r="AS380" i="1"/>
  <c r="AS379" i="1"/>
  <c r="AS378" i="1"/>
  <c r="AS377" i="1"/>
  <c r="AS376" i="1"/>
  <c r="AS375" i="1"/>
  <c r="AS374" i="1"/>
  <c r="AS373" i="1"/>
  <c r="AS372" i="1"/>
  <c r="AS371" i="1"/>
  <c r="AS370" i="1"/>
  <c r="AS369" i="1"/>
  <c r="AS368" i="1"/>
  <c r="AS367" i="1"/>
  <c r="AS366" i="1"/>
  <c r="AS365" i="1"/>
  <c r="AS364" i="1"/>
  <c r="AS363" i="1"/>
  <c r="AS362" i="1"/>
  <c r="AS361" i="1"/>
  <c r="AS360" i="1"/>
  <c r="AS359" i="1"/>
  <c r="AS358" i="1"/>
  <c r="AS357" i="1"/>
  <c r="AS356" i="1"/>
  <c r="AS355" i="1"/>
  <c r="AS354" i="1"/>
  <c r="AS353" i="1"/>
  <c r="AS352" i="1"/>
  <c r="AS351" i="1"/>
  <c r="AS350" i="1"/>
  <c r="AS349" i="1"/>
  <c r="AS348" i="1"/>
  <c r="AS347" i="1"/>
  <c r="AS346" i="1"/>
  <c r="AS345" i="1"/>
  <c r="AS344" i="1"/>
  <c r="AS343" i="1"/>
  <c r="AS342" i="1"/>
  <c r="AS341" i="1"/>
  <c r="AS340" i="1"/>
  <c r="AS339" i="1"/>
  <c r="AS338" i="1"/>
  <c r="AS337" i="1"/>
  <c r="AS336" i="1"/>
  <c r="AS335" i="1"/>
  <c r="AS334" i="1"/>
  <c r="AS333" i="1"/>
  <c r="AS332" i="1"/>
  <c r="AS331" i="1"/>
  <c r="AS330" i="1"/>
  <c r="AS329" i="1"/>
  <c r="AS328" i="1"/>
  <c r="AS327" i="1"/>
  <c r="AS326" i="1"/>
  <c r="AS325" i="1"/>
  <c r="AS324" i="1"/>
  <c r="AS323" i="1"/>
  <c r="AS322" i="1"/>
  <c r="AS321" i="1"/>
  <c r="AS320" i="1"/>
  <c r="AS319" i="1"/>
  <c r="AS318" i="1"/>
  <c r="AS317" i="1"/>
  <c r="AS316" i="1"/>
  <c r="AS315" i="1"/>
  <c r="AS314" i="1"/>
  <c r="AS313" i="1"/>
  <c r="AS312" i="1"/>
  <c r="AS311" i="1"/>
  <c r="AS310" i="1"/>
  <c r="AS309" i="1"/>
  <c r="AS308" i="1"/>
  <c r="AS307" i="1"/>
  <c r="AS306" i="1"/>
  <c r="AS305" i="1"/>
  <c r="AS304" i="1"/>
  <c r="AS303" i="1"/>
  <c r="AS302" i="1"/>
  <c r="AS301" i="1"/>
  <c r="AS300" i="1"/>
  <c r="AS299" i="1"/>
  <c r="AS298" i="1"/>
  <c r="AS297" i="1"/>
  <c r="AS296" i="1"/>
  <c r="AS295" i="1"/>
  <c r="AS294" i="1"/>
  <c r="AS293" i="1"/>
  <c r="AS292" i="1"/>
  <c r="AS291" i="1"/>
  <c r="AS290" i="1"/>
  <c r="AS289" i="1"/>
  <c r="AS288" i="1"/>
  <c r="AS287" i="1"/>
  <c r="AS286" i="1"/>
  <c r="AS285" i="1"/>
  <c r="AS284" i="1"/>
  <c r="AS283" i="1"/>
  <c r="AS282" i="1"/>
  <c r="AS281" i="1"/>
  <c r="AS280" i="1"/>
  <c r="AS279" i="1"/>
  <c r="AS278" i="1"/>
  <c r="AS277" i="1"/>
  <c r="AS276" i="1"/>
  <c r="AS275" i="1"/>
  <c r="AS274" i="1"/>
  <c r="AS273" i="1"/>
  <c r="AS272" i="1"/>
  <c r="AS271" i="1"/>
  <c r="AS270" i="1"/>
  <c r="AS269" i="1"/>
  <c r="AS268" i="1"/>
  <c r="AS267" i="1"/>
  <c r="AS266" i="1"/>
  <c r="AS265" i="1"/>
  <c r="AS264" i="1"/>
  <c r="AS263" i="1"/>
  <c r="AS262" i="1"/>
  <c r="AS261" i="1"/>
  <c r="AS260" i="1"/>
  <c r="AS259" i="1"/>
  <c r="AS258" i="1"/>
  <c r="AS257" i="1"/>
  <c r="AS256" i="1"/>
  <c r="AS255" i="1"/>
  <c r="AS254" i="1"/>
  <c r="AS253" i="1"/>
  <c r="AS252" i="1"/>
  <c r="AS251" i="1"/>
  <c r="AS250" i="1"/>
  <c r="AS249" i="1"/>
  <c r="AS248" i="1"/>
  <c r="AS247" i="1"/>
  <c r="AS246" i="1"/>
  <c r="AS245" i="1"/>
  <c r="AS244" i="1"/>
  <c r="AS243" i="1"/>
  <c r="AS242" i="1"/>
  <c r="AS241" i="1"/>
  <c r="AS240" i="1"/>
  <c r="AS239" i="1"/>
  <c r="AS238" i="1"/>
  <c r="AS237" i="1"/>
  <c r="AS236" i="1"/>
  <c r="AS235" i="1"/>
  <c r="AS234" i="1"/>
  <c r="AS233" i="1"/>
  <c r="AS232" i="1"/>
  <c r="AS231" i="1"/>
  <c r="AS230" i="1"/>
  <c r="AS229" i="1"/>
  <c r="AS228" i="1"/>
  <c r="AS227" i="1"/>
  <c r="AS226" i="1"/>
  <c r="AS225" i="1"/>
  <c r="AS224" i="1"/>
  <c r="AS223" i="1"/>
  <c r="AS222" i="1"/>
  <c r="AS221" i="1"/>
  <c r="AS220" i="1"/>
  <c r="AS219" i="1"/>
  <c r="AS218" i="1"/>
  <c r="AS217" i="1"/>
  <c r="AS216" i="1"/>
  <c r="AS215" i="1"/>
  <c r="AS214" i="1"/>
  <c r="AS213" i="1"/>
  <c r="AS212" i="1"/>
  <c r="AS211" i="1"/>
  <c r="AS210" i="1"/>
  <c r="AS209" i="1"/>
  <c r="AS208" i="1"/>
  <c r="AS207" i="1"/>
  <c r="AS206" i="1"/>
  <c r="AS205" i="1"/>
  <c r="AS204" i="1"/>
  <c r="AS203" i="1"/>
  <c r="AS202" i="1"/>
  <c r="AS201" i="1"/>
  <c r="AS200" i="1"/>
  <c r="AS199" i="1"/>
  <c r="AS198" i="1"/>
  <c r="AS197" i="1"/>
  <c r="AS196" i="1"/>
  <c r="AS195" i="1"/>
  <c r="AS194" i="1"/>
  <c r="AS193" i="1"/>
  <c r="AS192" i="1"/>
  <c r="AS191" i="1"/>
  <c r="AS190" i="1"/>
  <c r="AS189" i="1"/>
  <c r="AS188" i="1"/>
  <c r="AS187" i="1"/>
  <c r="AS186" i="1"/>
  <c r="AS185" i="1"/>
  <c r="AS184" i="1"/>
  <c r="AS183" i="1"/>
  <c r="AS182" i="1"/>
  <c r="AS181" i="1"/>
  <c r="AS180" i="1"/>
  <c r="AS179" i="1"/>
  <c r="AS178" i="1"/>
  <c r="AS177" i="1"/>
  <c r="AS176" i="1"/>
  <c r="AS175" i="1"/>
  <c r="AS174" i="1"/>
  <c r="AS173" i="1"/>
  <c r="AS172" i="1"/>
  <c r="AS171" i="1"/>
  <c r="AS170" i="1"/>
  <c r="AS169" i="1"/>
  <c r="AS168" i="1"/>
  <c r="AS167" i="1"/>
  <c r="AS166" i="1"/>
  <c r="AS165" i="1"/>
  <c r="AS164" i="1"/>
  <c r="AS163" i="1"/>
  <c r="AS162" i="1"/>
  <c r="AS161" i="1"/>
  <c r="AS160" i="1"/>
  <c r="AS159" i="1"/>
  <c r="AS158" i="1"/>
  <c r="AS157" i="1"/>
  <c r="AS156" i="1"/>
  <c r="AS155" i="1"/>
  <c r="AS154" i="1"/>
  <c r="AS153" i="1"/>
  <c r="AS152" i="1"/>
  <c r="AS151" i="1"/>
  <c r="AS150" i="1"/>
  <c r="AS149" i="1"/>
  <c r="AS148" i="1"/>
  <c r="AS147" i="1"/>
  <c r="AS146" i="1"/>
  <c r="AS145" i="1"/>
  <c r="AS144" i="1"/>
  <c r="AS143" i="1"/>
  <c r="AS142" i="1"/>
  <c r="AS141" i="1"/>
  <c r="AS140" i="1"/>
  <c r="AS139" i="1"/>
  <c r="AS138" i="1"/>
  <c r="AS137" i="1"/>
  <c r="AS136" i="1"/>
  <c r="AS135" i="1"/>
  <c r="AS134" i="1"/>
  <c r="AS133" i="1"/>
  <c r="AS132" i="1"/>
  <c r="AS131" i="1"/>
  <c r="AS130" i="1"/>
  <c r="AS129" i="1"/>
  <c r="AS128" i="1"/>
  <c r="AS127" i="1"/>
  <c r="AS126" i="1"/>
  <c r="AS125" i="1"/>
  <c r="AS124" i="1"/>
  <c r="AS123" i="1"/>
  <c r="AS122" i="1"/>
  <c r="AS121" i="1"/>
  <c r="AS120" i="1"/>
  <c r="AS119" i="1"/>
  <c r="AS118" i="1"/>
  <c r="AS117" i="1"/>
  <c r="AS116" i="1"/>
  <c r="AS115" i="1"/>
  <c r="AS114" i="1"/>
  <c r="AS113" i="1"/>
  <c r="AS112" i="1"/>
  <c r="AS111" i="1"/>
  <c r="AS110" i="1"/>
  <c r="AS109" i="1"/>
  <c r="AS108" i="1"/>
  <c r="AS107" i="1"/>
  <c r="AS106" i="1"/>
  <c r="AS105" i="1"/>
  <c r="AS104" i="1"/>
  <c r="AS103" i="1"/>
  <c r="AS102" i="1"/>
  <c r="AS101" i="1"/>
  <c r="AS100" i="1"/>
  <c r="AS99" i="1"/>
  <c r="AS98" i="1"/>
  <c r="AS97" i="1"/>
  <c r="AS96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AS56" i="1"/>
  <c r="AS55" i="1"/>
  <c r="AS54" i="1"/>
  <c r="AS53" i="1"/>
  <c r="AS52" i="1"/>
  <c r="AS51" i="1"/>
  <c r="AS50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S5" i="1"/>
  <c r="AS4" i="1"/>
  <c r="AS3" i="1"/>
  <c r="AS2" i="1"/>
  <c r="AV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</calcChain>
</file>

<file path=xl/sharedStrings.xml><?xml version="1.0" encoding="utf-8"?>
<sst xmlns="http://schemas.openxmlformats.org/spreadsheetml/2006/main" count="147033" uniqueCount="14254">
  <si>
    <t>Y</t>
  </si>
  <si>
    <t>OCCUPANCY_PERMITS_FACT_SID</t>
  </si>
  <si>
    <t>APPLICATIONDATETIME</t>
  </si>
  <si>
    <t>APPLIEDBYNAME</t>
  </si>
  <si>
    <t>TRACKING_NO</t>
  </si>
  <si>
    <t>EVENTDESCRIPTION</t>
  </si>
  <si>
    <t>CONSTRUCTIONPERMIT_NO</t>
  </si>
  <si>
    <t>CONTRACT_NO</t>
  </si>
  <si>
    <t>CONSTRUCTIONTRACKING_NO</t>
  </si>
  <si>
    <t>PERMIT_NO</t>
  </si>
  <si>
    <t>ISSUEDATETIME</t>
  </si>
  <si>
    <t>PARKINGSTARTTIME</t>
  </si>
  <si>
    <t>PARKINGENDTIME</t>
  </si>
  <si>
    <t>EFFECTIVEDATETIME</t>
  </si>
  <si>
    <t>EXPIRATIONDATETIME</t>
  </si>
  <si>
    <t>OWNEROFPREMISE</t>
  </si>
  <si>
    <t>OWNERADDRESS</t>
  </si>
  <si>
    <t>PERMITTEE</t>
  </si>
  <si>
    <t>STATUS</t>
  </si>
  <si>
    <t>LASTMODIFIEDDATE</t>
  </si>
  <si>
    <t>CITY</t>
  </si>
  <si>
    <t>STATE</t>
  </si>
  <si>
    <t>SITEADDRESS</t>
  </si>
  <si>
    <t>LATITUDE</t>
  </si>
  <si>
    <t>LONGITUDE</t>
  </si>
  <si>
    <t>XCOORD</t>
  </si>
  <si>
    <t>YCOORD</t>
  </si>
  <si>
    <t>ZIPCODE</t>
  </si>
  <si>
    <t>MARADDRESSREPOSITORYID</t>
  </si>
  <si>
    <t>DCSTATADDRESSKEY</t>
  </si>
  <si>
    <t>DCSTATLOCATIONKEY</t>
  </si>
  <si>
    <t>WARD</t>
  </si>
  <si>
    <t>ANC</t>
  </si>
  <si>
    <t>SMD</t>
  </si>
  <si>
    <t>DISTRICT</t>
  </si>
  <si>
    <t>PSA</t>
  </si>
  <si>
    <t>NEIGHBORHOODCLUSTER</t>
  </si>
  <si>
    <t>BUSINESSIMPROVEMENTDISTRICT</t>
  </si>
  <si>
    <t>ESRI_OID</t>
  </si>
  <si>
    <t>2014-09-22T15:31:15.000Z</t>
  </si>
  <si>
    <t>John Allen</t>
  </si>
  <si>
    <t>Wedding</t>
  </si>
  <si>
    <t>2015-09-12T00:00:00.000Z</t>
  </si>
  <si>
    <t>4000 Cathedral Ave, NW</t>
  </si>
  <si>
    <t>APPROVED</t>
  </si>
  <si>
    <t>2014-09-23T00:00:00.000Z</t>
  </si>
  <si>
    <t>WASHINGTON</t>
  </si>
  <si>
    <t>DC</t>
  </si>
  <si>
    <t>3513 N STREET NW</t>
  </si>
  <si>
    <t>2E</t>
  </si>
  <si>
    <t>SECOND</t>
  </si>
  <si>
    <t>NONE</t>
  </si>
  <si>
    <t>2014-11-07T12:38:56.000Z</t>
  </si>
  <si>
    <t>Allen Tubis</t>
  </si>
  <si>
    <t>Other Special Events</t>
  </si>
  <si>
    <t>2015-06-26T00:00:00.000Z</t>
  </si>
  <si>
    <t>2015-06-28T00:00:00.000Z</t>
  </si>
  <si>
    <t>1101 Pennsylvania Avenue, NW #601</t>
  </si>
  <si>
    <t>ASSIGNED</t>
  </si>
  <si>
    <t>2014-11-07T00:00:00.000Z</t>
  </si>
  <si>
    <t>900 - 999 BLOCK PENNSYLVANIA AVENUE NW</t>
  </si>
  <si>
    <t>2C</t>
  </si>
  <si>
    <t>2C03</t>
  </si>
  <si>
    <t>FIRST</t>
  </si>
  <si>
    <t>DOWNTOWN BID</t>
  </si>
  <si>
    <t>2015-01-21T14:01:50.000Z</t>
  </si>
  <si>
    <t>Erin Eve</t>
  </si>
  <si>
    <t>PA10174381</t>
  </si>
  <si>
    <t>2015-01-22T00:00:00.000Z</t>
  </si>
  <si>
    <t>2015-07-18T00:00:00.000Z</t>
  </si>
  <si>
    <t>ISSUED</t>
  </si>
  <si>
    <t>313 2ND STREET SE</t>
  </si>
  <si>
    <t>6B</t>
  </si>
  <si>
    <t>6B01</t>
  </si>
  <si>
    <t>CAPITOL HILL BID</t>
  </si>
  <si>
    <t>2015-01-22T22:04:01.000Z</t>
  </si>
  <si>
    <t>Katie Schafer</t>
  </si>
  <si>
    <t>2015-08-29T00:00:00.000Z</t>
  </si>
  <si>
    <t>2015-01-23T00:00:00.000Z</t>
  </si>
  <si>
    <t>2015-02-11T09:23:09.000Z</t>
  </si>
  <si>
    <t>Alyssa Weiner</t>
  </si>
  <si>
    <t>Mobile Crane Work Zone</t>
  </si>
  <si>
    <t>PA10176750</t>
  </si>
  <si>
    <t>2015-02-25T00:00:00.000Z</t>
  </si>
  <si>
    <t>2015-07-22T00:00:00.000Z</t>
  </si>
  <si>
    <t>1733 16TH STREET NW</t>
  </si>
  <si>
    <t>2B</t>
  </si>
  <si>
    <t>2B04</t>
  </si>
  <si>
    <t>THIRD</t>
  </si>
  <si>
    <t>1001 16TH STREET NW</t>
  </si>
  <si>
    <t>2B05</t>
  </si>
  <si>
    <t>2015-02-19T16:20:32.000Z</t>
  </si>
  <si>
    <t>Lance Burleson</t>
  </si>
  <si>
    <t>PA10177623</t>
  </si>
  <si>
    <t>2015-03-11T00:00:00.000Z</t>
  </si>
  <si>
    <t>2015-06-20T00:00:00.000Z</t>
  </si>
  <si>
    <t>1234 9TH STREET NW</t>
  </si>
  <si>
    <t>2F</t>
  </si>
  <si>
    <t>2F06</t>
  </si>
  <si>
    <t>2015-02-21T11:15:34.000Z</t>
  </si>
  <si>
    <t>Karen Hodges</t>
  </si>
  <si>
    <t>PA10177827</t>
  </si>
  <si>
    <t>2015-04-30T00:00:00.000Z</t>
  </si>
  <si>
    <t>2015-07-25T00:00:00.000Z</t>
  </si>
  <si>
    <t>2015-02-25T11:31:59.000Z</t>
  </si>
  <si>
    <t>2015-08-22T00:00:00.000Z</t>
  </si>
  <si>
    <t>Supreme Council, 33Â°</t>
  </si>
  <si>
    <t>1733 16th Street NW</t>
  </si>
  <si>
    <t>2015-02-26T00:00:00.000Z</t>
  </si>
  <si>
    <t>2015-02-26T19:13:20.000Z</t>
  </si>
  <si>
    <t>Jomag Correa</t>
  </si>
  <si>
    <t>PA10178523</t>
  </si>
  <si>
    <t>2015-04-06T00:00:00.000Z</t>
  </si>
  <si>
    <t>2015-03-02T18:48:08.000Z</t>
  </si>
  <si>
    <t>KIM MITCHELL</t>
  </si>
  <si>
    <t>Construction Staging Area</t>
  </si>
  <si>
    <t>B1406878</t>
  </si>
  <si>
    <t>2015-07-01T00:00:00.000Z</t>
  </si>
  <si>
    <t>2015-07-31T00:00:00.000Z</t>
  </si>
  <si>
    <t>Phyllis Wheatley Young Women Christian Association</t>
  </si>
  <si>
    <t>901 Rhode Island Avenue NW</t>
  </si>
  <si>
    <t>PENDING</t>
  </si>
  <si>
    <t>2015-03-02T00:00:00.000Z</t>
  </si>
  <si>
    <t>2015-03-04T10:46:24.000Z</t>
  </si>
  <si>
    <t>PA10179302</t>
  </si>
  <si>
    <t>2015-06-01T00:00:00.000Z</t>
  </si>
  <si>
    <t>2015-03-04T16:28:19.000Z</t>
  </si>
  <si>
    <t>Leo Dario</t>
  </si>
  <si>
    <t>Other Work Related Occupancy</t>
  </si>
  <si>
    <t>2015-08-17T00:00:00.000Z</t>
  </si>
  <si>
    <t>2016-02-12T00:00:00.000Z</t>
  </si>
  <si>
    <t>Federal Highway Administration</t>
  </si>
  <si>
    <t>21400 Ridgetop Circle</t>
  </si>
  <si>
    <t>2015-04-21T00:00:00.000Z</t>
  </si>
  <si>
    <t>2015-03-16T12:44:04.000Z</t>
  </si>
  <si>
    <t>Cara Montufar</t>
  </si>
  <si>
    <t>PA10180717</t>
  </si>
  <si>
    <t>2015-03-16T00:00:00.000Z</t>
  </si>
  <si>
    <t>2015-06-13T00:00:00.000Z</t>
  </si>
  <si>
    <t>1725 RHODE ISLAND AVENUE NW</t>
  </si>
  <si>
    <t>PA10166813</t>
  </si>
  <si>
    <t>2015-01-28T00:00:00.000Z</t>
  </si>
  <si>
    <t>REJECTED</t>
  </si>
  <si>
    <t>2015-02-09T00:00:00.000Z</t>
  </si>
  <si>
    <t>1000 - 1099 BLOCK PENNSYLVANIA AVENUE NW</t>
  </si>
  <si>
    <t>2015-03-28T13:27:26.000Z</t>
  </si>
  <si>
    <t>Elizabeth Steponkus</t>
  </si>
  <si>
    <t>2015-05-30T00:00:00.000Z</t>
  </si>
  <si>
    <t>NOTPAID</t>
  </si>
  <si>
    <t>2015-05-31T00:00:00.000Z</t>
  </si>
  <si>
    <t>2015-03-30T14:15:22.000Z</t>
  </si>
  <si>
    <t>Lois Johnson</t>
  </si>
  <si>
    <t>B1308214</t>
  </si>
  <si>
    <t>PA10182785</t>
  </si>
  <si>
    <t>2015-05-18T00:00:00.000Z</t>
  </si>
  <si>
    <t>2015-06-30T00:00:00.000Z</t>
  </si>
  <si>
    <t>4707 Kane Pl NE</t>
  </si>
  <si>
    <t>1100 - 1199 BLOCK PENNSYLVANIA AVENUE NW</t>
  </si>
  <si>
    <t>2015-03-30T14:31:56.000Z</t>
  </si>
  <si>
    <t>MarcParc Inc</t>
  </si>
  <si>
    <t>Other Reserved Parking</t>
  </si>
  <si>
    <t>PA10182792</t>
  </si>
  <si>
    <t>2015-05-29T00:00:00.000Z</t>
  </si>
  <si>
    <t>2015-06-02T00:00:00.000Z</t>
  </si>
  <si>
    <t>1233 20th Street NW</t>
  </si>
  <si>
    <t>EXPIRED</t>
  </si>
  <si>
    <t>2015-06-03T00:00:00.000Z</t>
  </si>
  <si>
    <t>2825 ROCK CREEK DRIVE NW</t>
  </si>
  <si>
    <t>3C</t>
  </si>
  <si>
    <t>3C08</t>
  </si>
  <si>
    <t>1200 - 1299 BLOCK PENNSYLVANIA AVENUE NW</t>
  </si>
  <si>
    <t>2F03</t>
  </si>
  <si>
    <t>2015-03-31T09:24:03.000Z</t>
  </si>
  <si>
    <t>Charles Gray</t>
  </si>
  <si>
    <t>2015-06-24T00:00:00.000Z</t>
  </si>
  <si>
    <t>Childrens National</t>
  </si>
  <si>
    <t>2015-03-31T00:00:00.000Z</t>
  </si>
  <si>
    <t>700 11TH STREET NW</t>
  </si>
  <si>
    <t>1300 - 1349 BLOCK PENNSYLVANIA AVENUE NW</t>
  </si>
  <si>
    <t>2015-03-31T11:26:10.000Z</t>
  </si>
  <si>
    <t>marco esparza</t>
  </si>
  <si>
    <t>PA10182930</t>
  </si>
  <si>
    <t>2015-04-03T00:00:00.000Z</t>
  </si>
  <si>
    <t>2015-06-16T00:00:00.000Z</t>
  </si>
  <si>
    <t>2015-06-17T00:00:00.000Z</t>
  </si>
  <si>
    <t>1330 MISSOURI AVENUE NW</t>
  </si>
  <si>
    <t>4A</t>
  </si>
  <si>
    <t>4A06</t>
  </si>
  <si>
    <t>FOURTH</t>
  </si>
  <si>
    <t>400 - 499 BLOCK 10TH STREET NW</t>
  </si>
  <si>
    <t>2015-04-03T12:54:47.000Z</t>
  </si>
  <si>
    <t>ricky lapkin</t>
  </si>
  <si>
    <t>2015-06-18T00:00:00.000Z</t>
  </si>
  <si>
    <t>WITHDRAWN</t>
  </si>
  <si>
    <t>2015-04-14T00:00:00.000Z</t>
  </si>
  <si>
    <t>1776 D STREET NW</t>
  </si>
  <si>
    <t>2A</t>
  </si>
  <si>
    <t>2A05</t>
  </si>
  <si>
    <t>400 - 499 BLOCK 11TH STREET NW</t>
  </si>
  <si>
    <t>2015-04-03T16:55:17.000Z</t>
  </si>
  <si>
    <t>Jeff Good</t>
  </si>
  <si>
    <t>Moving Truck</t>
  </si>
  <si>
    <t>PA10183428</t>
  </si>
  <si>
    <t>2015-06-22T00:00:00.000Z</t>
  </si>
  <si>
    <t>2149 CALIFORNIA STREET NW</t>
  </si>
  <si>
    <t>2D</t>
  </si>
  <si>
    <t>2D01</t>
  </si>
  <si>
    <t>400 - 499 BLOCK 13TH STREET NW</t>
  </si>
  <si>
    <t>2015-04-08T16:31:52.000Z</t>
  </si>
  <si>
    <t>Stephanie Gorman</t>
  </si>
  <si>
    <t>2015-07-14T00:00:00.000Z</t>
  </si>
  <si>
    <t>2015-04-09T00:00:00.000Z</t>
  </si>
  <si>
    <t>2014-11-13T16:07:49.000Z</t>
  </si>
  <si>
    <t>2015-01-13T00:00:00.000Z</t>
  </si>
  <si>
    <t>1300 - 1399 BLOCK 36TH STREET NW</t>
  </si>
  <si>
    <t>2015-04-09T08:59:47.000Z</t>
  </si>
  <si>
    <t>JEFFREY OWENS</t>
  </si>
  <si>
    <t>PA10184120</t>
  </si>
  <si>
    <t>2015-05-14T00:00:00.000Z</t>
  </si>
  <si>
    <t>1618 14TH STREET NW LLC LLC STEVE JAFFE</t>
  </si>
  <si>
    <t>9464 NEWBRIDGE DRIVE</t>
  </si>
  <si>
    <t>1618 14TH STREET NW</t>
  </si>
  <si>
    <t>2F01</t>
  </si>
  <si>
    <t>2015-01-23T13:36:29.000Z</t>
  </si>
  <si>
    <t>City Event</t>
  </si>
  <si>
    <t>PA10174701</t>
  </si>
  <si>
    <t>2015-04-10T11:00:52.000Z</t>
  </si>
  <si>
    <t>Geovanni Avila</t>
  </si>
  <si>
    <t>PA10184326</t>
  </si>
  <si>
    <t>2015-07-30T00:00:00.000Z</t>
  </si>
  <si>
    <t>DC Water</t>
  </si>
  <si>
    <t>5000 Overlook Ave SW</t>
  </si>
  <si>
    <t>Capitol Paving of DC, Inc.</t>
  </si>
  <si>
    <t>2015-04-14T13:56:01.000Z</t>
  </si>
  <si>
    <t>KRISTEN BARDEN</t>
  </si>
  <si>
    <t>ADAMS MORGAN PARTNERSHIP BID AMPBID</t>
  </si>
  <si>
    <t>1640 Columbia Road, NW</t>
  </si>
  <si>
    <t>2015-04-14T14:01:20.000Z</t>
  </si>
  <si>
    <t>2015-06-06T00:00:00.000Z</t>
  </si>
  <si>
    <t>2015-04-14T14:04:07.000Z</t>
  </si>
  <si>
    <t>200 - 399 BLOCK 10TH STREET NW</t>
  </si>
  <si>
    <t>2015-04-14T14:30:40.000Z</t>
  </si>
  <si>
    <t>PA10184846</t>
  </si>
  <si>
    <t>2015-04-15T00:00:00.000Z</t>
  </si>
  <si>
    <t>2015-04-16T11:28:16.000Z</t>
  </si>
  <si>
    <t>Hannah Hahn</t>
  </si>
  <si>
    <t>PA10185170</t>
  </si>
  <si>
    <t>2015-04-16T00:00:00.000Z</t>
  </si>
  <si>
    <t>1305 IRVING STREET NW</t>
  </si>
  <si>
    <t>1A</t>
  </si>
  <si>
    <t>1A06</t>
  </si>
  <si>
    <t>2015-04-16T13:51:00.000Z</t>
  </si>
  <si>
    <t>Edwin Montiel</t>
  </si>
  <si>
    <t>PA10185185</t>
  </si>
  <si>
    <t>2015-06-11T00:00:00.000Z</t>
  </si>
  <si>
    <t>2015-06-12T00:00:00.000Z</t>
  </si>
  <si>
    <t>Victory Van Corporation</t>
  </si>
  <si>
    <t>950 South Pickett Street</t>
  </si>
  <si>
    <t>1205 N STREET NW</t>
  </si>
  <si>
    <t>2F04</t>
  </si>
  <si>
    <t>2015-01-29T16:14:04.000Z</t>
  </si>
  <si>
    <t>PA10175418</t>
  </si>
  <si>
    <t>4339 Northview Drive</t>
  </si>
  <si>
    <t>2015-04-16T13:54:00.000Z</t>
  </si>
  <si>
    <t>PA10185186</t>
  </si>
  <si>
    <t>2015-06-23T00:00:00.000Z</t>
  </si>
  <si>
    <t>2015-06-25T00:00:00.000Z</t>
  </si>
  <si>
    <t>200 - 399 BLOCK 12TH STREET NW</t>
  </si>
  <si>
    <t>2015-04-17T12:33:58.000Z</t>
  </si>
  <si>
    <t>Keith Pettigrew</t>
  </si>
  <si>
    <t>Bob Materazzi</t>
  </si>
  <si>
    <t>1331 F Street NW</t>
  </si>
  <si>
    <t>1331 F STREET NW</t>
  </si>
  <si>
    <t>1350 - 1399 BLOCK PENNSYLVANIA AVENUE NW</t>
  </si>
  <si>
    <t>2015-02-09T20:54:40.000Z</t>
  </si>
  <si>
    <t>Becca Stern</t>
  </si>
  <si>
    <t>PA10176590</t>
  </si>
  <si>
    <t>2015-02-20T00:00:00.000Z</t>
  </si>
  <si>
    <t>2015-08-15T00:00:00.000Z</t>
  </si>
  <si>
    <t>Lisa LaTorre</t>
  </si>
  <si>
    <t>1201 New York Ave NE</t>
  </si>
  <si>
    <t>1370 PARK ROAD NW</t>
  </si>
  <si>
    <t>2015-04-18T21:30:57.000Z</t>
  </si>
  <si>
    <t>James Duhe</t>
  </si>
  <si>
    <t>PA10185463</t>
  </si>
  <si>
    <t>2015-05-12T00:00:00.000Z</t>
  </si>
  <si>
    <t>600 I STREET NW</t>
  </si>
  <si>
    <t>2015-04-19T20:16:37.000Z</t>
  </si>
  <si>
    <t>Brian Jones</t>
  </si>
  <si>
    <t>PA10185518</t>
  </si>
  <si>
    <t>2015-04-19T00:00:00.000Z</t>
  </si>
  <si>
    <t>2015-07-11T00:00:00.000Z</t>
  </si>
  <si>
    <t>2015-07-12T00:00:00.000Z</t>
  </si>
  <si>
    <t>2308 41ST STREET NW</t>
  </si>
  <si>
    <t>3B</t>
  </si>
  <si>
    <t>3B03</t>
  </si>
  <si>
    <t>2015-02-14T18:34:33.000Z</t>
  </si>
  <si>
    <t>Debbie Cafferty</t>
  </si>
  <si>
    <t>PA10177160</t>
  </si>
  <si>
    <t>2015-04-18T00:00:00.000Z</t>
  </si>
  <si>
    <t>2015-09-26T00:00:00.000Z</t>
  </si>
  <si>
    <t>208 Carrwood road</t>
  </si>
  <si>
    <t>3500 - 3599 BLOCK N STREET NW</t>
  </si>
  <si>
    <t>2015-04-22T18:11:00.000Z</t>
  </si>
  <si>
    <t>Alexander Denker</t>
  </si>
  <si>
    <t>PA10186186</t>
  </si>
  <si>
    <t>2015-04-22T00:00:00.000Z</t>
  </si>
  <si>
    <t>1604 15TH STREET NW</t>
  </si>
  <si>
    <t>2015-02-26T13:31:00.000Z</t>
  </si>
  <si>
    <t>Christopher Boucher</t>
  </si>
  <si>
    <t>PA10178473</t>
  </si>
  <si>
    <t>2015-08-01T00:00:00.000Z</t>
  </si>
  <si>
    <t>1325 36TH STREET NW</t>
  </si>
  <si>
    <t>2015-04-22T23:40:47.000Z</t>
  </si>
  <si>
    <t>Paige Ridout</t>
  </si>
  <si>
    <t>PA10186207</t>
  </si>
  <si>
    <t>1825 Vernon St NW Apt 6</t>
  </si>
  <si>
    <t>1825 VERNON STREET NW</t>
  </si>
  <si>
    <t>1C</t>
  </si>
  <si>
    <t>1C01</t>
  </si>
  <si>
    <t>ADAMS MORGAN BID</t>
  </si>
  <si>
    <t>2015-02-27T23:30:20.000Z</t>
  </si>
  <si>
    <t>Jeff Lightfoot</t>
  </si>
  <si>
    <t>2015-04-23T10:33:28.000Z</t>
  </si>
  <si>
    <t>Sharon Jackson</t>
  </si>
  <si>
    <t>2015-08-08T00:00:00.000Z</t>
  </si>
  <si>
    <t>REVOKED</t>
  </si>
  <si>
    <t>2015-05-28T00:00:00.000Z</t>
  </si>
  <si>
    <t>1333 EMERSON STREET NE</t>
  </si>
  <si>
    <t>5A</t>
  </si>
  <si>
    <t>5A08</t>
  </si>
  <si>
    <t>2015-03-16T16:40:54.000Z</t>
  </si>
  <si>
    <t>PA10180790</t>
  </si>
  <si>
    <t>2015-03-23T00:00:00.000Z</t>
  </si>
  <si>
    <t>2015-06-14T00:00:00.000Z</t>
  </si>
  <si>
    <t>1500 - 1519 BLOCK 16TH STREET NW</t>
  </si>
  <si>
    <t>2015-03-23T13:08:21.000Z</t>
  </si>
  <si>
    <t>PA10181733</t>
  </si>
  <si>
    <t>1500 - 1599 BLOCK P STREET NW</t>
  </si>
  <si>
    <t>2015-04-23T11:03:39.000Z</t>
  </si>
  <si>
    <t>Catherine Olsen</t>
  </si>
  <si>
    <t>PA10186260</t>
  </si>
  <si>
    <t>2015-04-23T00:00:00.000Z</t>
  </si>
  <si>
    <t>The Washington Post</t>
  </si>
  <si>
    <t>2015-03-23T17:50:33.000Z</t>
  </si>
  <si>
    <t>Timothy Czakoczi</t>
  </si>
  <si>
    <t>TV &amp; Film</t>
  </si>
  <si>
    <t>PA10181801</t>
  </si>
  <si>
    <t>Revival Ministries International</t>
  </si>
  <si>
    <t>1700 - 1799 BLOCK C STREET NW</t>
  </si>
  <si>
    <t>2015-04-23T11:05:58.000Z</t>
  </si>
  <si>
    <t>Caroline Langrall</t>
  </si>
  <si>
    <t>PA10186262</t>
  </si>
  <si>
    <t>2015-06-05T00:00:00.000Z</t>
  </si>
  <si>
    <t>1515 O STREET NW</t>
  </si>
  <si>
    <t>2015-03-27T16:36:21.000Z</t>
  </si>
  <si>
    <t>justin feltman</t>
  </si>
  <si>
    <t>Justin Feltman</t>
  </si>
  <si>
    <t>2523 14th Street NW</t>
  </si>
  <si>
    <t>Samaritan Inns</t>
  </si>
  <si>
    <t>1422 HARVARD STREET NW</t>
  </si>
  <si>
    <t>1B</t>
  </si>
  <si>
    <t>1B07</t>
  </si>
  <si>
    <t>2015-04-23T15:31:41.000Z</t>
  </si>
  <si>
    <t>PA10186330</t>
  </si>
  <si>
    <t>1717 19TH STREET NW</t>
  </si>
  <si>
    <t>2B03</t>
  </si>
  <si>
    <t>2015-03-30T16:10:20.000Z</t>
  </si>
  <si>
    <t>Lauren Margolies</t>
  </si>
  <si>
    <t>PA10182821</t>
  </si>
  <si>
    <t>2015-03-30T00:00:00.000Z</t>
  </si>
  <si>
    <t>Lauen Margolies</t>
  </si>
  <si>
    <t>1320 FLORIDA AVENUE NW</t>
  </si>
  <si>
    <t>1B04</t>
  </si>
  <si>
    <t>2015-04-25T14:56:09.000Z</t>
  </si>
  <si>
    <t>Christiane Felts</t>
  </si>
  <si>
    <t>PA10186547</t>
  </si>
  <si>
    <t>2015-04-28T00:00:00.000Z</t>
  </si>
  <si>
    <t>1750 P St NW Apt 206</t>
  </si>
  <si>
    <t>1750 P STREET NW</t>
  </si>
  <si>
    <t>2B07</t>
  </si>
  <si>
    <t>2015-03-31T09:09:47.000Z</t>
  </si>
  <si>
    <t>655 K STREET NW</t>
  </si>
  <si>
    <t>MOUNT VERNON TRIANGLE CID</t>
  </si>
  <si>
    <t>2015-04-28T11:15:33.000Z</t>
  </si>
  <si>
    <t>Stacey Corcoran</t>
  </si>
  <si>
    <t>2015-06-15T00:00:00.000Z</t>
  </si>
  <si>
    <t>2015-06-19T00:00:00.000Z</t>
  </si>
  <si>
    <t>Georgetown University SCS</t>
  </si>
  <si>
    <t>2015-04-29T00:00:00.000Z</t>
  </si>
  <si>
    <t>2015-03-31T09:17:57.000Z</t>
  </si>
  <si>
    <t>400 - 599 BLOCK E STREET SW</t>
  </si>
  <si>
    <t>6D</t>
  </si>
  <si>
    <t>6D01</t>
  </si>
  <si>
    <t>2015-04-28T16:37:16.000Z</t>
  </si>
  <si>
    <t>Deysi Sorto</t>
  </si>
  <si>
    <t>PA10187024</t>
  </si>
  <si>
    <t>2015-05-05T00:00:00.000Z</t>
  </si>
  <si>
    <t>1211 UNDERWOOD STREET NW</t>
  </si>
  <si>
    <t>4A04</t>
  </si>
  <si>
    <t>2015-03-31T09:28:48.000Z</t>
  </si>
  <si>
    <t>PA10182895</t>
  </si>
  <si>
    <t>2015-03-31T10:46:57.000Z</t>
  </si>
  <si>
    <t>Carla Perlo</t>
  </si>
  <si>
    <t>Block Party</t>
  </si>
  <si>
    <t>Dance Place</t>
  </si>
  <si>
    <t>3225 8th Street, NE</t>
  </si>
  <si>
    <t>3200 - 3299 BLOCK 8TH STREET NE</t>
  </si>
  <si>
    <t>5C</t>
  </si>
  <si>
    <t>5C10</t>
  </si>
  <si>
    <t>FIFTH</t>
  </si>
  <si>
    <t>2015-04-29T06:58:43.000Z</t>
  </si>
  <si>
    <t>Timothy Kilbourn</t>
  </si>
  <si>
    <t>PA10187057</t>
  </si>
  <si>
    <t>2015-05-06T00:00:00.000Z</t>
  </si>
  <si>
    <t>2015-06-21T00:00:00.000Z</t>
  </si>
  <si>
    <t>2015-03-31T12:18:44.000Z</t>
  </si>
  <si>
    <t>2015-04-29T14:36:08.000Z</t>
  </si>
  <si>
    <t>Hafsa Siddiqi</t>
  </si>
  <si>
    <t>PA10187198</t>
  </si>
  <si>
    <t>2015-05-20T00:00:00.000Z</t>
  </si>
  <si>
    <t>2015-06-07T00:00:00.000Z</t>
  </si>
  <si>
    <t>2015-06-08T00:00:00.000Z</t>
  </si>
  <si>
    <t>2015-04-01T13:36:10.000Z</t>
  </si>
  <si>
    <t>Jeff Klein</t>
  </si>
  <si>
    <t>1700 - 1799 BLOCK CHURCH STREET NW</t>
  </si>
  <si>
    <t>2015-04-30T10:34:39.000Z</t>
  </si>
  <si>
    <t>RPS, INC. RPS, INC.</t>
  </si>
  <si>
    <t>2015-11-26T00:00:00.000Z</t>
  </si>
  <si>
    <t>3rd Street Properties, LLC. 3rd Street Properties, LLC.</t>
  </si>
  <si>
    <t>730 11th Street, NW, 4th Floor.</t>
  </si>
  <si>
    <t>RESUBMIT</t>
  </si>
  <si>
    <t>2015-06-09T00:00:00.000Z</t>
  </si>
  <si>
    <t>214 MASSACHUSETTS AVENUE NE</t>
  </si>
  <si>
    <t>6C</t>
  </si>
  <si>
    <t>6C08</t>
  </si>
  <si>
    <t>2015-04-06T14:02:24.000Z</t>
  </si>
  <si>
    <t>Hannah Isles</t>
  </si>
  <si>
    <t>PA10183669</t>
  </si>
  <si>
    <t>1400 - 1499 BLOCK 26TH STREET NW</t>
  </si>
  <si>
    <t>2015-04-30T11:45:09.000Z</t>
  </si>
  <si>
    <t>Emily McRae</t>
  </si>
  <si>
    <t>PA10187339</t>
  </si>
  <si>
    <t>Stephen Bowden</t>
  </si>
  <si>
    <t>220 ALLISON STREET NW</t>
  </si>
  <si>
    <t>4C</t>
  </si>
  <si>
    <t>4C09</t>
  </si>
  <si>
    <t>2015-04-07T08:18:14.000Z</t>
  </si>
  <si>
    <t>Christine Getzler Vaughan</t>
  </si>
  <si>
    <t>PA10183770</t>
  </si>
  <si>
    <t>200 - 301 BLOCK DOUGLAS STREET NE</t>
  </si>
  <si>
    <t>5C08</t>
  </si>
  <si>
    <t>2015-04-30T12:05:58.000Z</t>
  </si>
  <si>
    <t>RYAN SINGLETARY</t>
  </si>
  <si>
    <t>1475 EUCLID STREET NW</t>
  </si>
  <si>
    <t>1100 ALABAMA AVENUE SE</t>
  </si>
  <si>
    <t>8C</t>
  </si>
  <si>
    <t>8C03</t>
  </si>
  <si>
    <t>SEVENTH</t>
  </si>
  <si>
    <t>2015-04-07T14:00:50.000Z</t>
  </si>
  <si>
    <t>NATIONAL PARK SERVICE US GOVERNMENT</t>
  </si>
  <si>
    <t>900 OHIO DRIVE SW</t>
  </si>
  <si>
    <t>CLARK CONSTRUCTION GROUP LLC</t>
  </si>
  <si>
    <t>2015-05-15T00:00:00.000Z</t>
  </si>
  <si>
    <t>1000 JEFFERSON DRIVE SW</t>
  </si>
  <si>
    <t>2015-04-30T14:41:15.000Z</t>
  </si>
  <si>
    <t>Anna St John</t>
  </si>
  <si>
    <t>PA10187399</t>
  </si>
  <si>
    <t>Anna St. John</t>
  </si>
  <si>
    <t>2015-05-26T00:00:00.000Z</t>
  </si>
  <si>
    <t>834 NEW HAMPSHIRE AVENUE NW</t>
  </si>
  <si>
    <t>2A03</t>
  </si>
  <si>
    <t>2015-04-08T14:58:04.000Z</t>
  </si>
  <si>
    <t>Megan Tschudy</t>
  </si>
  <si>
    <t>PA10184031</t>
  </si>
  <si>
    <t>2015-10-18T00:00:00.000Z</t>
  </si>
  <si>
    <t>1315 36TH STREET NW</t>
  </si>
  <si>
    <t>2015-04-30T16:49:07.000Z</t>
  </si>
  <si>
    <t>Kate Warren</t>
  </si>
  <si>
    <t>PA10187419</t>
  </si>
  <si>
    <t>5004 13TH STREET NW</t>
  </si>
  <si>
    <t>4C02</t>
  </si>
  <si>
    <t>2015-04-08T21:39:09.000Z</t>
  </si>
  <si>
    <t>PA10184099</t>
  </si>
  <si>
    <t>2015-04-30T16:54:48.000Z</t>
  </si>
  <si>
    <t>5333 16TH STREET NW</t>
  </si>
  <si>
    <t>4A08</t>
  </si>
  <si>
    <t>2015-04-09T12:40:35.000Z</t>
  </si>
  <si>
    <t>Christina Horvath</t>
  </si>
  <si>
    <t>PA10184192</t>
  </si>
  <si>
    <t>2015-11-07T00:00:00.000Z</t>
  </si>
  <si>
    <t>801 K STREET NW</t>
  </si>
  <si>
    <t>2015-04-30T17:00:29.000Z</t>
  </si>
  <si>
    <t>2015-05-01T00:00:00.000Z</t>
  </si>
  <si>
    <t>2015-04-12T17:26:09.000Z</t>
  </si>
  <si>
    <t>Malcolm Wiseman</t>
  </si>
  <si>
    <t>2015-05-21T00:00:00.000Z</t>
  </si>
  <si>
    <t>1800 - 1999 BLOCK LAWRENCE STREET NE</t>
  </si>
  <si>
    <t>5A10</t>
  </si>
  <si>
    <t>2015-05-01T08:14:51.000Z</t>
  </si>
  <si>
    <t>CAS Engineering</t>
  </si>
  <si>
    <t>B1506753</t>
  </si>
  <si>
    <t>2015-07-27T00:00:00.000Z</t>
  </si>
  <si>
    <t>2016-01-22T00:00:00.000Z</t>
  </si>
  <si>
    <t>Bridget and Gregory Nikodem</t>
  </si>
  <si>
    <t>4814 Dexter Street, NW</t>
  </si>
  <si>
    <t>2015-05-07T00:00:00.000Z</t>
  </si>
  <si>
    <t>4814 DEXTER STREET NW</t>
  </si>
  <si>
    <t>3D</t>
  </si>
  <si>
    <t>3D01</t>
  </si>
  <si>
    <t>2015-04-17T00:57:59.000Z</t>
  </si>
  <si>
    <t>John Pan</t>
  </si>
  <si>
    <t>b123456</t>
  </si>
  <si>
    <t>PA10185236</t>
  </si>
  <si>
    <t>Dennis Andrejewski</t>
  </si>
  <si>
    <t>6600 GEORGIA AVENUE NW</t>
  </si>
  <si>
    <t>4A03</t>
  </si>
  <si>
    <t>2015-05-01T09:28:15.000Z</t>
  </si>
  <si>
    <t>MARIA WILSON</t>
  </si>
  <si>
    <t>Roll Off Debris Container</t>
  </si>
  <si>
    <t>Brisk Waterproofing</t>
  </si>
  <si>
    <t>1637 N Warson rd</t>
  </si>
  <si>
    <t>1300 19TH STREET NW</t>
  </si>
  <si>
    <t>2B06</t>
  </si>
  <si>
    <t>GOLDEN TRIANGLE BID</t>
  </si>
  <si>
    <t>2015-04-17T10:12:44.000Z</t>
  </si>
  <si>
    <t>DAVID FONTANA</t>
  </si>
  <si>
    <t>B1502777</t>
  </si>
  <si>
    <t>2015-08-03T00:00:00.000Z</t>
  </si>
  <si>
    <t>2015-12-31T00:00:00.000Z</t>
  </si>
  <si>
    <t>ASUF DC, LLC Randy Levin</t>
  </si>
  <si>
    <t>800 - 899 BLOCK 18TH STREET NW</t>
  </si>
  <si>
    <t>2015-05-01T09:55:34.000Z</t>
  </si>
  <si>
    <t>James Williams</t>
  </si>
  <si>
    <t>PA10187477</t>
  </si>
  <si>
    <t>5731 POTOMAC AVENUE NW</t>
  </si>
  <si>
    <t>3D04</t>
  </si>
  <si>
    <t>2015-04-17T12:19:57.000Z</t>
  </si>
  <si>
    <t>SARAH HEWITT</t>
  </si>
  <si>
    <t>PA10185319</t>
  </si>
  <si>
    <t>2015-05-13T00:00:00.000Z</t>
  </si>
  <si>
    <t>511 10TH STREET NW</t>
  </si>
  <si>
    <t>2015-05-01T17:14:03.000Z</t>
  </si>
  <si>
    <t>Katherine Barrows</t>
  </si>
  <si>
    <t>PA10187577</t>
  </si>
  <si>
    <t>2015-05-19T00:00:00.000Z</t>
  </si>
  <si>
    <t>23 2ND STREET NE</t>
  </si>
  <si>
    <t>6C07</t>
  </si>
  <si>
    <t>2015-04-17T13:13:38.000Z</t>
  </si>
  <si>
    <t>PA10185329</t>
  </si>
  <si>
    <t>2015-05-08T00:00:00.000Z</t>
  </si>
  <si>
    <t>Steven Zuckerman</t>
  </si>
  <si>
    <t>3036 Macomb Street, NW</t>
  </si>
  <si>
    <t>3036 MACOMB STREET NW</t>
  </si>
  <si>
    <t>3C09</t>
  </si>
  <si>
    <t>2015-05-03T14:12:50.000Z</t>
  </si>
  <si>
    <t>Michael Jasser</t>
  </si>
  <si>
    <t>PA10187645</t>
  </si>
  <si>
    <t>2015-05-27T00:00:00.000Z</t>
  </si>
  <si>
    <t>MJ Valet, LLC</t>
  </si>
  <si>
    <t>2015-04-17T16:49:36.000Z</t>
  </si>
  <si>
    <t>ROB CORBETT</t>
  </si>
  <si>
    <t>300 - 349 BLOCK PENNSYLVANIA AVENUE NW</t>
  </si>
  <si>
    <t>2015-05-04T10:33:15.000Z</t>
  </si>
  <si>
    <t>Quinton Ng</t>
  </si>
  <si>
    <t>PA10187752</t>
  </si>
  <si>
    <t>1556 WISCONSIN AVENUE NW</t>
  </si>
  <si>
    <t>GEORGETOWN BID</t>
  </si>
  <si>
    <t>PA10185398</t>
  </si>
  <si>
    <t>200 - 299 BLOCK 3RD STREET NW</t>
  </si>
  <si>
    <t>6C09</t>
  </si>
  <si>
    <t>2015-05-04T12:08:33.000Z</t>
  </si>
  <si>
    <t>JAMES SHELTON</t>
  </si>
  <si>
    <t>PA10187794</t>
  </si>
  <si>
    <t>2015-09-11T00:00:00.000Z</t>
  </si>
  <si>
    <t>D C GOV D C Government</t>
  </si>
  <si>
    <t>1133 North Capitol St N E</t>
  </si>
  <si>
    <t>1328 W STREET SE</t>
  </si>
  <si>
    <t>8A</t>
  </si>
  <si>
    <t>8A03</t>
  </si>
  <si>
    <t>144 - 199 BLOCK 3RD STREET NW</t>
  </si>
  <si>
    <t>2015-05-04T12:41:36.000Z</t>
  </si>
  <si>
    <t>Jenny Tran</t>
  </si>
  <si>
    <t>PA10179767-R1</t>
  </si>
  <si>
    <t>2015-08-31T00:00:00.000Z</t>
  </si>
  <si>
    <t>3707 14TH STREET NW</t>
  </si>
  <si>
    <t>4C05</t>
  </si>
  <si>
    <t>400 - 509 BLOCK PENNSYLVANIA AVENUE NW</t>
  </si>
  <si>
    <t>2015-05-04T12:42:37.000Z</t>
  </si>
  <si>
    <t>Roxana Rahmani</t>
  </si>
  <si>
    <t>1901 13TH STREET NW</t>
  </si>
  <si>
    <t>1B02</t>
  </si>
  <si>
    <t>300 - 399 BLOCK CONSTITUTION AVENUE NW</t>
  </si>
  <si>
    <t>2015-05-04T13:04:04.000Z</t>
  </si>
  <si>
    <t>PA10187811</t>
  </si>
  <si>
    <t>2015-05-04T00:00:00.000Z</t>
  </si>
  <si>
    <t>600 - 699 BLOCK CONSTITUTION AVENUE NW</t>
  </si>
  <si>
    <t>2015-05-05T09:41:51.000Z</t>
  </si>
  <si>
    <t>Anne Lynch</t>
  </si>
  <si>
    <t>PA10187978</t>
  </si>
  <si>
    <t>3608 35th Street NW</t>
  </si>
  <si>
    <t>3608 35TH STREET NW</t>
  </si>
  <si>
    <t>3C05</t>
  </si>
  <si>
    <t>2015-04-20T10:40:40.000Z</t>
  </si>
  <si>
    <t>Raze, SH1500013, FD1500028</t>
  </si>
  <si>
    <t>PA10185575</t>
  </si>
  <si>
    <t>2015-09-01T00:00:00.000Z</t>
  </si>
  <si>
    <t>2015-09-30T00:00:00.000Z</t>
  </si>
  <si>
    <t>SCD Square 75 LLC c/o Skanska USA</t>
  </si>
  <si>
    <t>2100 - 2199 BLOCK PENNSYLVANIA AVENUE NW</t>
  </si>
  <si>
    <t>2A06</t>
  </si>
  <si>
    <t>2015-05-05T11:25:13.000Z</t>
  </si>
  <si>
    <t>Natnael Abraham</t>
  </si>
  <si>
    <t>PA10188001</t>
  </si>
  <si>
    <t>Atlantic Services Group, Inc.</t>
  </si>
  <si>
    <t>3400 PROSPECT STREET NW</t>
  </si>
  <si>
    <t>2015-05-05T12:42:34.000Z</t>
  </si>
  <si>
    <t>Andrew Carr</t>
  </si>
  <si>
    <t>2015-04-20T13:55:56.000Z</t>
  </si>
  <si>
    <t>Kelly Saunders</t>
  </si>
  <si>
    <t>PA10185653</t>
  </si>
  <si>
    <t>2015-04-20T00:00:00.000Z</t>
  </si>
  <si>
    <t>2015-06-04T00:00:00.000Z</t>
  </si>
  <si>
    <t>Michael Saunders</t>
  </si>
  <si>
    <t>4817 36TH STREET NW</t>
  </si>
  <si>
    <t>3F</t>
  </si>
  <si>
    <t>3F05</t>
  </si>
  <si>
    <t>2015-05-05T16:03:20.000Z</t>
  </si>
  <si>
    <t>Kelly Heuer</t>
  </si>
  <si>
    <t>PA10188088</t>
  </si>
  <si>
    <t>2015-05-22T00:00:00.000Z</t>
  </si>
  <si>
    <t>1643 35TH STREET NW</t>
  </si>
  <si>
    <t>2015-04-20T14:47:39.000Z</t>
  </si>
  <si>
    <t>PA10185682</t>
  </si>
  <si>
    <t>624 T STREET NW</t>
  </si>
  <si>
    <t>1B01</t>
  </si>
  <si>
    <t>2015-05-05T20:26:20.000Z</t>
  </si>
  <si>
    <t>Jeremy Brown</t>
  </si>
  <si>
    <t>PA10188127</t>
  </si>
  <si>
    <t>2211 12TH PLACE NW</t>
  </si>
  <si>
    <t>2015-04-20T16:46:52.000Z</t>
  </si>
  <si>
    <t>PA10185734</t>
  </si>
  <si>
    <t>2015-05-06T10:24:10.000Z</t>
  </si>
  <si>
    <t>Andrew Willingham</t>
  </si>
  <si>
    <t>Coakley &amp; Williams Construction, Inc.</t>
  </si>
  <si>
    <t>1445 C STREET SE</t>
  </si>
  <si>
    <t>6B08</t>
  </si>
  <si>
    <t>2015-04-21T11:08:10.000Z</t>
  </si>
  <si>
    <t>Jackie Fenton</t>
  </si>
  <si>
    <t>2015-11-08T00:00:00.000Z</t>
  </si>
  <si>
    <t>2015-05-06T11:09:24.000Z</t>
  </si>
  <si>
    <t>Jennie Caven</t>
  </si>
  <si>
    <t>Moving Storage Container</t>
  </si>
  <si>
    <t>PA10188198</t>
  </si>
  <si>
    <t>2103 HUIDEKOPER PLACE NW</t>
  </si>
  <si>
    <t>3B05</t>
  </si>
  <si>
    <t>2015-05-07T01:01:55.000Z</t>
  </si>
  <si>
    <t>Jonathan Hoerner</t>
  </si>
  <si>
    <t>PA10188324</t>
  </si>
  <si>
    <t>2521 P STREET NW</t>
  </si>
  <si>
    <t>2015-05-07T14:33:17.000Z</t>
  </si>
  <si>
    <t>vik Sharma</t>
  </si>
  <si>
    <t>Vik Sharma</t>
  </si>
  <si>
    <t>10020 B Colesville Road</t>
  </si>
  <si>
    <t>1301 CONSTITUTION AVENUE NW</t>
  </si>
  <si>
    <t>2015-04-21T16:38:28.000Z</t>
  </si>
  <si>
    <t>Eric Chalfin</t>
  </si>
  <si>
    <t>PA10185945</t>
  </si>
  <si>
    <t>918 CONSTITUTION AVENUE NE</t>
  </si>
  <si>
    <t>6A</t>
  </si>
  <si>
    <t>6A03</t>
  </si>
  <si>
    <t>2015-05-07T14:37:29.000Z</t>
  </si>
  <si>
    <t>PA10188452</t>
  </si>
  <si>
    <t>2015-09-27T00:00:00.000Z</t>
  </si>
  <si>
    <t>2015-04-22T12:23:45.000Z</t>
  </si>
  <si>
    <t>PA10186084</t>
  </si>
  <si>
    <t>DAR Constitution Hall</t>
  </si>
  <si>
    <t>1700 - 1799 BLOCK D STREET NW</t>
  </si>
  <si>
    <t>400 - 499 BLOCK 12TH STREET NW</t>
  </si>
  <si>
    <t>2015-05-07T14:47:29.000Z</t>
  </si>
  <si>
    <t>2015-08-14T00:00:00.000Z</t>
  </si>
  <si>
    <t>2015-01-14T17:10:31.000Z</t>
  </si>
  <si>
    <t>PA10173640</t>
  </si>
  <si>
    <t>2015-06-27T00:00:00.000Z</t>
  </si>
  <si>
    <t>1101 Pennsylvania Avenue, NW</t>
  </si>
  <si>
    <t>1200 - 1399 BLOCK CONSTITUTION AVENUE NW</t>
  </si>
  <si>
    <t>2015-05-07T14:49:27.000Z</t>
  </si>
  <si>
    <t>2015-08-23T00:00:00.000Z</t>
  </si>
  <si>
    <t>2015-05-07T14:57:18.000Z</t>
  </si>
  <si>
    <t>2015-09-18T00:00:00.000Z</t>
  </si>
  <si>
    <t>2015-09-19T00:00:00.000Z</t>
  </si>
  <si>
    <t>2715 Q STREET NW</t>
  </si>
  <si>
    <t>2015-05-07T14:59:36.000Z</t>
  </si>
  <si>
    <t>2015-01-24T17:13:10.000Z</t>
  </si>
  <si>
    <t>Julie Moore</t>
  </si>
  <si>
    <t>2015-10-17T00:00:00.000Z</t>
  </si>
  <si>
    <t>1300 - 1399 BLOCK U STREET NW</t>
  </si>
  <si>
    <t>2015-05-07T15:01:50.000Z</t>
  </si>
  <si>
    <t>2015-03-16T16:35:04.000Z</t>
  </si>
  <si>
    <t>PA10180787</t>
  </si>
  <si>
    <t>1400 - 1499 BLOCK 16TH STREET NW</t>
  </si>
  <si>
    <t>2015-05-07T15:04:46.000Z</t>
  </si>
  <si>
    <t>2015-10-24T00:00:00.000Z</t>
  </si>
  <si>
    <t>2015-10-25T00:00:00.000Z</t>
  </si>
  <si>
    <t>401 F STREET NW</t>
  </si>
  <si>
    <t>2015-05-07T15:06:49.000Z</t>
  </si>
  <si>
    <t>2015-11-21T00:00:00.000Z</t>
  </si>
  <si>
    <t>2015-11-22T00:00:00.000Z</t>
  </si>
  <si>
    <t>1627 CONNECTICUT AVENUE NW</t>
  </si>
  <si>
    <t>2B02</t>
  </si>
  <si>
    <t>2015-04-13T11:55:38.000Z</t>
  </si>
  <si>
    <t>Beverly Sanders</t>
  </si>
  <si>
    <t>PA10184591</t>
  </si>
  <si>
    <t>200 - 299 BLOCK MORGAN STREET NW</t>
  </si>
  <si>
    <t>6C02</t>
  </si>
  <si>
    <t>2015-05-07T15:24:12.000Z</t>
  </si>
  <si>
    <t>Alexandra Sanne</t>
  </si>
  <si>
    <t>303 7th St NE</t>
  </si>
  <si>
    <t>100 K STREET SE</t>
  </si>
  <si>
    <t>6D07</t>
  </si>
  <si>
    <t>CAPITOL RIVERFRONT BID</t>
  </si>
  <si>
    <t>100 - 143 BLOCK 3RD STREET NW</t>
  </si>
  <si>
    <t>2015-05-08T07:56:34.000Z</t>
  </si>
  <si>
    <t>Barbara Stedman</t>
  </si>
  <si>
    <t>PA100762</t>
  </si>
  <si>
    <t>PA10185307-R1</t>
  </si>
  <si>
    <t>Kenneth Guiles</t>
  </si>
  <si>
    <t>1101 RHODE ISLAND AVENUE NW</t>
  </si>
  <si>
    <t>2015-01-17T11:27:13.000Z</t>
  </si>
  <si>
    <t>Deborah Thomas</t>
  </si>
  <si>
    <t>PA10173969</t>
  </si>
  <si>
    <t>2015-02-27T00:00:00.000Z</t>
  </si>
  <si>
    <t>2400 - 2537 BLOCK 15TH STREET NW</t>
  </si>
  <si>
    <t>1B05</t>
  </si>
  <si>
    <t>2015-05-08T08:14:58.000Z</t>
  </si>
  <si>
    <t>TRAFFIC ENGINEERING SERVICES LLC</t>
  </si>
  <si>
    <t>PA10188564</t>
  </si>
  <si>
    <t>DIGGING AND RIGGING</t>
  </si>
  <si>
    <t>23924 FREDERICK RD</t>
  </si>
  <si>
    <t>900 23RD STREET NW</t>
  </si>
  <si>
    <t>2015-04-08T22:32:39.000Z</t>
  </si>
  <si>
    <t>Bobby Jones</t>
  </si>
  <si>
    <t>PA10184101</t>
  </si>
  <si>
    <t>4836 7th Street NW</t>
  </si>
  <si>
    <t>4818 - 4899 BLOCK 7TH STREET NW</t>
  </si>
  <si>
    <t>4D</t>
  </si>
  <si>
    <t>4D06</t>
  </si>
  <si>
    <t>2015-05-08T13:17:42.000Z</t>
  </si>
  <si>
    <t>Kailey Waring</t>
  </si>
  <si>
    <t>PA10188629</t>
  </si>
  <si>
    <t>70 I STREET SE</t>
  </si>
  <si>
    <t>2015-04-19T18:14:06.000Z</t>
  </si>
  <si>
    <t>cyril ogbenna</t>
  </si>
  <si>
    <t>PA10185506</t>
  </si>
  <si>
    <t>2015-04-27T00:00:00.000Z</t>
  </si>
  <si>
    <t>2015-05-08T17:22:58.000Z</t>
  </si>
  <si>
    <t>LUIS MARTINEZ</t>
  </si>
  <si>
    <t>PA10188675</t>
  </si>
  <si>
    <t>Lincoln Properties</t>
  </si>
  <si>
    <t>1717 Rhode Island Av. NW.</t>
  </si>
  <si>
    <t>vALCOURT bUILDING SERVICES</t>
  </si>
  <si>
    <t>1717 RHODE ISLAND AVENUE NW</t>
  </si>
  <si>
    <t>2015-01-20T14:40:20.000Z</t>
  </si>
  <si>
    <t>Anna Driggers</t>
  </si>
  <si>
    <t>PA10174215</t>
  </si>
  <si>
    <t>2015-01-29T00:00:00.000Z</t>
  </si>
  <si>
    <t>1808 ADAMS MILL ROAD NW</t>
  </si>
  <si>
    <t>1C03</t>
  </si>
  <si>
    <t>2015-05-10T14:17:36.000Z</t>
  </si>
  <si>
    <t>Katie Klass</t>
  </si>
  <si>
    <t>PA10188740</t>
  </si>
  <si>
    <t>2015-05-10T00:00:00.000Z</t>
  </si>
  <si>
    <t>1741 SWANN STREET NW</t>
  </si>
  <si>
    <t>2B08</t>
  </si>
  <si>
    <t>1300 - 1399 BLOCK PENNSYLVANIA AVENUE NW</t>
  </si>
  <si>
    <t>2015-05-10T19:31:51.000Z</t>
  </si>
  <si>
    <t>Kristen Burnham</t>
  </si>
  <si>
    <t>PA10188755</t>
  </si>
  <si>
    <t>1837 Swann St., NW</t>
  </si>
  <si>
    <t>1837 SWANN STREET NW</t>
  </si>
  <si>
    <t>100 - 199 BLOCK 4TH STREET NW</t>
  </si>
  <si>
    <t>2015-05-11T08:50:34.000Z</t>
  </si>
  <si>
    <t>Mehari Sequar</t>
  </si>
  <si>
    <t>B1410700</t>
  </si>
  <si>
    <t>PA10179950-R2</t>
  </si>
  <si>
    <t>The KOP LLC the KOP LLC</t>
  </si>
  <si>
    <t>907 N street NW, ste C2</t>
  </si>
  <si>
    <t>2300 4TH STREET NE</t>
  </si>
  <si>
    <t>5C06</t>
  </si>
  <si>
    <t>2015-02-18T21:49:55.000Z</t>
  </si>
  <si>
    <t>Omeed Tabiei</t>
  </si>
  <si>
    <t>2015-02-19T00:00:00.000Z</t>
  </si>
  <si>
    <t>1900 - 1999 BLOCK VERMONT AVENUE NW</t>
  </si>
  <si>
    <t>2015-05-11T10:33:58.000Z</t>
  </si>
  <si>
    <t>Mousa Hejazi</t>
  </si>
  <si>
    <t>PA103193-R2</t>
  </si>
  <si>
    <t>Potomac Electric Power Company</t>
  </si>
  <si>
    <t>3400 Benning Road, NE</t>
  </si>
  <si>
    <t>2015-05-11T00:00:00.000Z</t>
  </si>
  <si>
    <t>2015-03-11T16:29:30.000Z</t>
  </si>
  <si>
    <t>Emily Weidner</t>
  </si>
  <si>
    <t>PA10180198</t>
  </si>
  <si>
    <t>1700 - 1799 BLOCK LAMONT STREET NW</t>
  </si>
  <si>
    <t>1D</t>
  </si>
  <si>
    <t>1D01</t>
  </si>
  <si>
    <t>2015-05-11T11:44:48.000Z</t>
  </si>
  <si>
    <t>Tori Kerr</t>
  </si>
  <si>
    <t>PA10188834</t>
  </si>
  <si>
    <t>1926 15TH STREET NW</t>
  </si>
  <si>
    <t>2B09</t>
  </si>
  <si>
    <t>2015-03-30T10:39:13.000Z</t>
  </si>
  <si>
    <t>Nancy Copeland</t>
  </si>
  <si>
    <t>PA10182698</t>
  </si>
  <si>
    <t>2700 - 2807 BLOCK 27TH STREET NW</t>
  </si>
  <si>
    <t>3C03</t>
  </si>
  <si>
    <t>2015-05-11T12:31:20.000Z</t>
  </si>
  <si>
    <t>Tonya Williams</t>
  </si>
  <si>
    <t>DCWater/OPS</t>
  </si>
  <si>
    <t>301 Bryant St NW</t>
  </si>
  <si>
    <t>4905 5TH STREET NW</t>
  </si>
  <si>
    <t>4D03</t>
  </si>
  <si>
    <t>2015-03-30T14:36:09.000Z</t>
  </si>
  <si>
    <t>PA10182793</t>
  </si>
  <si>
    <t>3000 - 3299 BLOCK WHITEHAVEN STREET NW</t>
  </si>
  <si>
    <t>2015-05-11T13:19:05.000Z</t>
  </si>
  <si>
    <t>PA10188881</t>
  </si>
  <si>
    <t>6147 30TH STREET NW</t>
  </si>
  <si>
    <t>3G</t>
  </si>
  <si>
    <t>3G02</t>
  </si>
  <si>
    <t>2015-04-08T15:31:01.000Z</t>
  </si>
  <si>
    <t>Amy Shannon</t>
  </si>
  <si>
    <t>PA10184039</t>
  </si>
  <si>
    <t>3521 Quebec Street, NW</t>
  </si>
  <si>
    <t>3500 - 3599 BLOCK QUEBEC STREET NW</t>
  </si>
  <si>
    <t>2015-05-11T15:12:23.000Z</t>
  </si>
  <si>
    <t>Elizabeth Gannon</t>
  </si>
  <si>
    <t>PA10188928</t>
  </si>
  <si>
    <t>1800 - 1899 BLOCK I STREET NW</t>
  </si>
  <si>
    <t>2015-05-11T15:37:21.000Z</t>
  </si>
  <si>
    <t>presley cherubin</t>
  </si>
  <si>
    <t>PA10188936</t>
  </si>
  <si>
    <t>600 - 699 BLOCK PENNSYLVANIA AVENUE NW</t>
  </si>
  <si>
    <t>2015-05-11T18:10:37.000Z</t>
  </si>
  <si>
    <t>Ronald Bulla</t>
  </si>
  <si>
    <t>PA10188979</t>
  </si>
  <si>
    <t>508 M STREET NW</t>
  </si>
  <si>
    <t>2C04</t>
  </si>
  <si>
    <t>2015-04-10T15:43:13.000Z</t>
  </si>
  <si>
    <t>Ty Juan Williams</t>
  </si>
  <si>
    <t>PA10184397</t>
  </si>
  <si>
    <t>Tyjuan Williams</t>
  </si>
  <si>
    <t>1610 T St SE</t>
  </si>
  <si>
    <t>1600 - 1699 BLOCK T STREET SE</t>
  </si>
  <si>
    <t>7B</t>
  </si>
  <si>
    <t>7B01</t>
  </si>
  <si>
    <t>2015-05-11T21:34:14.000Z</t>
  </si>
  <si>
    <t>Alex Shuman</t>
  </si>
  <si>
    <t>1815 17TH STREET NW</t>
  </si>
  <si>
    <t>2015-04-17T10:16:56.000Z</t>
  </si>
  <si>
    <t>Alexander Cadmus</t>
  </si>
  <si>
    <t>PA10185273</t>
  </si>
  <si>
    <t>2015-04-17T00:00:00.000Z</t>
  </si>
  <si>
    <t>2015-07-05T00:00:00.000Z</t>
  </si>
  <si>
    <t>2015-07-09T00:00:00.000Z</t>
  </si>
  <si>
    <t>2100 - 2199 BLOCK 16TH STREET NW</t>
  </si>
  <si>
    <t>1C08</t>
  </si>
  <si>
    <t>2015-05-12T10:21:46.000Z</t>
  </si>
  <si>
    <t>Brianne Boal</t>
  </si>
  <si>
    <t>PA107324</t>
  </si>
  <si>
    <t>Brianne Witman (C/o Kleinfelder)</t>
  </si>
  <si>
    <t>4812 MACARTHUR BOULEVARD NW</t>
  </si>
  <si>
    <t>3D05</t>
  </si>
  <si>
    <t>2015-04-22T15:42:04.000Z</t>
  </si>
  <si>
    <t>Kimberly Booker</t>
  </si>
  <si>
    <t>PA98478-R3</t>
  </si>
  <si>
    <t>PA10186143</t>
  </si>
  <si>
    <t>Washington Gas</t>
  </si>
  <si>
    <t>6801 Industrial Rd</t>
  </si>
  <si>
    <t>3200 - 3399 BLOCK FULTON STREET NW</t>
  </si>
  <si>
    <t>2015-05-12T10:37:52.000Z</t>
  </si>
  <si>
    <t>Debra Joiner Stewart</t>
  </si>
  <si>
    <t>2015-07-02T00:00:00.000Z</t>
  </si>
  <si>
    <t>2015-04-22T16:26:34.000Z</t>
  </si>
  <si>
    <t>Justin Hensley</t>
  </si>
  <si>
    <t>PA10186158</t>
  </si>
  <si>
    <t>2015-07-10T00:00:00.000Z</t>
  </si>
  <si>
    <t>1 - 99 BLOCK 3RD STREET SW</t>
  </si>
  <si>
    <t>2015-05-12T10:41:40.000Z</t>
  </si>
  <si>
    <t>1 - 99 BLOCK 3RD STREET NW</t>
  </si>
  <si>
    <t>2015-05-12T10:44:37.000Z</t>
  </si>
  <si>
    <t>PA10189070</t>
  </si>
  <si>
    <t>2015-04-23T08:22:59.000Z</t>
  </si>
  <si>
    <t>PA99381-R3</t>
  </si>
  <si>
    <t>PA10186215</t>
  </si>
  <si>
    <t>4500 - 4515 BLOCK 38TH STREET NW</t>
  </si>
  <si>
    <t>3F06</t>
  </si>
  <si>
    <t>2015-05-12T11:35:05.000Z</t>
  </si>
  <si>
    <t>Christine Shiker</t>
  </si>
  <si>
    <t>B1305732</t>
  </si>
  <si>
    <t>2015-11-02T00:00:00.000Z</t>
  </si>
  <si>
    <t>2016-04-29T00:00:00.000Z</t>
  </si>
  <si>
    <t>International MonetaryFund</t>
  </si>
  <si>
    <t>700 19TH STREET NW</t>
  </si>
  <si>
    <t>2A01</t>
  </si>
  <si>
    <t>2015-04-23T17:41:55.000Z</t>
  </si>
  <si>
    <t>ANDREA DENNIS</t>
  </si>
  <si>
    <t>PA10186357</t>
  </si>
  <si>
    <t>ANTIOCH BAPTIST CHURCH</t>
  </si>
  <si>
    <t>1105 50TH STREET NE</t>
  </si>
  <si>
    <t>1100 - 1199 BLOCK 50TH STREET NE</t>
  </si>
  <si>
    <t>7C</t>
  </si>
  <si>
    <t>7C07</t>
  </si>
  <si>
    <t>SIXTH</t>
  </si>
  <si>
    <t>2015-05-13T07:39:17.000Z</t>
  </si>
  <si>
    <t>Laurie Bailer</t>
  </si>
  <si>
    <t>PA10189250</t>
  </si>
  <si>
    <t>Cliff Scher</t>
  </si>
  <si>
    <t>1823 Newton St NW #207</t>
  </si>
  <si>
    <t>4216 4TH STREET NW</t>
  </si>
  <si>
    <t>2015-04-24T01:28:09.000Z</t>
  </si>
  <si>
    <t>3225 8th Street NE</t>
  </si>
  <si>
    <t>2015-05-13T08:40:49.000Z</t>
  </si>
  <si>
    <t>Tyler Buecher</t>
  </si>
  <si>
    <t>PA10189260</t>
  </si>
  <si>
    <t>2015-08-05T00:00:00.000Z</t>
  </si>
  <si>
    <t>J Fletcher Creamer &amp; Son</t>
  </si>
  <si>
    <t>2030 M STREET NW</t>
  </si>
  <si>
    <t>2A02</t>
  </si>
  <si>
    <t>2015-04-24T10:55:31.000Z</t>
  </si>
  <si>
    <t>B1504172 - 73, FD1500007,</t>
  </si>
  <si>
    <t>2015-12-13T00:00:00.000Z</t>
  </si>
  <si>
    <t>Museum of the Bible Cary Summers</t>
  </si>
  <si>
    <t>400 - 403 BLOCK 4TH STREET SW</t>
  </si>
  <si>
    <t>2015-05-13T08:46:36.000Z</t>
  </si>
  <si>
    <t>PA10189263</t>
  </si>
  <si>
    <t>1916 M STREET NW</t>
  </si>
  <si>
    <t>300 - 399 BLOCK D STREET SW</t>
  </si>
  <si>
    <t>6D02</t>
  </si>
  <si>
    <t>2015-05-13T08:50:33.000Z</t>
  </si>
  <si>
    <t>PA10189264</t>
  </si>
  <si>
    <t>1728 M STREET NW</t>
  </si>
  <si>
    <t>300 - 399 BLOCK VIRGINIA AVENUE SW</t>
  </si>
  <si>
    <t>2015-05-13T09:02:24.000Z</t>
  </si>
  <si>
    <t>Jonathan Birdsong</t>
  </si>
  <si>
    <t>PA10189271</t>
  </si>
  <si>
    <t>5429 41st St, NW</t>
  </si>
  <si>
    <t>5429 41ST STREET NW</t>
  </si>
  <si>
    <t>3G06</t>
  </si>
  <si>
    <t>2015-04-24T10:56:32.000Z</t>
  </si>
  <si>
    <t>PA10186430</t>
  </si>
  <si>
    <t>1800 - 1899 BLOCK ADAMS MILL ROAD NW</t>
  </si>
  <si>
    <t>1C04</t>
  </si>
  <si>
    <t>2015-05-13T09:33:09.000Z</t>
  </si>
  <si>
    <t>1801 E STREET SE</t>
  </si>
  <si>
    <t>6B09</t>
  </si>
  <si>
    <t>2015-04-24T11:02:59.000Z</t>
  </si>
  <si>
    <t>PA10186434</t>
  </si>
  <si>
    <t>2015-05-13T09:47:11.000Z</t>
  </si>
  <si>
    <t>1644 31ST STREET NW</t>
  </si>
  <si>
    <t>2015-04-24T11:07:39.000Z</t>
  </si>
  <si>
    <t>PA10186435</t>
  </si>
  <si>
    <t>2015-05-13T09:49:36.000Z</t>
  </si>
  <si>
    <t>2015-04-24T15:37:17.000Z</t>
  </si>
  <si>
    <t>Martin Baldessari</t>
  </si>
  <si>
    <t>PA10186501</t>
  </si>
  <si>
    <t>1400 - 1599 BLOCK MONROE STREET NW</t>
  </si>
  <si>
    <t>1A02</t>
  </si>
  <si>
    <t>2015-05-13T09:56:17.000Z</t>
  </si>
  <si>
    <t>Wayne Ettare</t>
  </si>
  <si>
    <t>PA10189300</t>
  </si>
  <si>
    <t>Roxana Navai</t>
  </si>
  <si>
    <t>1331 PENNSYLVANIA AVENUE NW</t>
  </si>
  <si>
    <t>2015-04-27T16:45:42.000Z</t>
  </si>
  <si>
    <t>Carmiel Arbit</t>
  </si>
  <si>
    <t>1744 CORCORAN STREET NW</t>
  </si>
  <si>
    <t>2015-05-13T10:10:27.000Z</t>
  </si>
  <si>
    <t>Charles Walley</t>
  </si>
  <si>
    <t>PA10189303</t>
  </si>
  <si>
    <t>2926 Newark Street., NW</t>
  </si>
  <si>
    <t>2926 NEWARK STREET NW</t>
  </si>
  <si>
    <t>2015-04-28T12:34:42.000Z</t>
  </si>
  <si>
    <t>Ben Wang</t>
  </si>
  <si>
    <t>929 FLORIDA AVENUE NW</t>
  </si>
  <si>
    <t>1B11</t>
  </si>
  <si>
    <t>2015-05-13T11:02:10.000Z</t>
  </si>
  <si>
    <t>Provided by MovingPermits.com</t>
  </si>
  <si>
    <t>PA10189321</t>
  </si>
  <si>
    <t>Kimberley Cummings</t>
  </si>
  <si>
    <t>305 Marly Way</t>
  </si>
  <si>
    <t>2125 13TH STREET NW</t>
  </si>
  <si>
    <t>2015-04-28T18:23:12.000Z</t>
  </si>
  <si>
    <t>Gayle Fisher-Stewart</t>
  </si>
  <si>
    <t>PA10187037</t>
  </si>
  <si>
    <t>Rhonda Malone</t>
  </si>
  <si>
    <t>1600 - 1699 BLOCK IRVING STREET NE</t>
  </si>
  <si>
    <t>2015-05-13T11:09:58.000Z</t>
  </si>
  <si>
    <t>Alex Berke</t>
  </si>
  <si>
    <t>1701 16th St. NW</t>
  </si>
  <si>
    <t>1701 16TH STREET NW</t>
  </si>
  <si>
    <t>2015-04-29T00:19:49.000Z</t>
  </si>
  <si>
    <t>Patrick Murphy</t>
  </si>
  <si>
    <t>3143 Tennyson St NW</t>
  </si>
  <si>
    <t>3400 - 3599 BLOCK WATER STREET NW</t>
  </si>
  <si>
    <t>2015-05-13T13:44:51.000Z</t>
  </si>
  <si>
    <t>PA10189387</t>
  </si>
  <si>
    <t>2015-07-03T00:00:00.000Z</t>
  </si>
  <si>
    <t>2015-04-29T08:33:35.000Z</t>
  </si>
  <si>
    <t>Christopher Herrmann</t>
  </si>
  <si>
    <t>PA10187071</t>
  </si>
  <si>
    <t>1936 1/2 CALVERT STREET NW</t>
  </si>
  <si>
    <t>2015-05-13T13:50:32.000Z</t>
  </si>
  <si>
    <t>PA10189393</t>
  </si>
  <si>
    <t>2015-04-29T09:44:18.000Z</t>
  </si>
  <si>
    <t>Kensey Marsland</t>
  </si>
  <si>
    <t>PA10187096</t>
  </si>
  <si>
    <t>Naseema Shafi</t>
  </si>
  <si>
    <t>1701 14th St., NW</t>
  </si>
  <si>
    <t>1525 14TH STREET NW</t>
  </si>
  <si>
    <t>2015-05-14T07:48:44.000Z</t>
  </si>
  <si>
    <t>Jamal Davis</t>
  </si>
  <si>
    <t>PA10189515</t>
  </si>
  <si>
    <t>4433 IOWA AVENUE NW</t>
  </si>
  <si>
    <t>4C07</t>
  </si>
  <si>
    <t>2015-04-29T10:08:20.000Z</t>
  </si>
  <si>
    <t>deloise mosby</t>
  </si>
  <si>
    <t>2015-07-04T00:00:00.000Z</t>
  </si>
  <si>
    <t>Deloise Mosby</t>
  </si>
  <si>
    <t>208 56st NE</t>
  </si>
  <si>
    <t>200 - 399 BLOCK 56TH STREET NE</t>
  </si>
  <si>
    <t>7C02</t>
  </si>
  <si>
    <t>2015-05-14T08:26:38.000Z</t>
  </si>
  <si>
    <t>Brendan Burns</t>
  </si>
  <si>
    <t>PA10189523</t>
  </si>
  <si>
    <t>Williams Construction Services</t>
  </si>
  <si>
    <t>2015-04-29T11:22:19.000Z</t>
  </si>
  <si>
    <t>Adrene Thornton</t>
  </si>
  <si>
    <t>200 - 299 BLOCK UPSHUR STREET NW</t>
  </si>
  <si>
    <t>4C10</t>
  </si>
  <si>
    <t>2015-05-14T08:58:19.000Z</t>
  </si>
  <si>
    <t>PA10189527</t>
  </si>
  <si>
    <t>1837 REDWOOD TERRACE NW</t>
  </si>
  <si>
    <t>4A01</t>
  </si>
  <si>
    <t>2015-04-29T11:36:00.000Z</t>
  </si>
  <si>
    <t>Sean Stevens</t>
  </si>
  <si>
    <t>PA10187134</t>
  </si>
  <si>
    <t>304 9th St NE</t>
  </si>
  <si>
    <t>1406 T STREET NW</t>
  </si>
  <si>
    <t>2015-05-14T11:19:39.000Z</t>
  </si>
  <si>
    <t>pa104149</t>
  </si>
  <si>
    <t>PA10186254-R1</t>
  </si>
  <si>
    <t>2015-04-29T12:57:56.000Z</t>
  </si>
  <si>
    <t>Esther Pena</t>
  </si>
  <si>
    <t>PA10187169</t>
  </si>
  <si>
    <t>Golden Triangle BID</t>
  </si>
  <si>
    <t>1120 Connecticut Avenue NW Suite 260</t>
  </si>
  <si>
    <t>900 - 999 BLOCK 17TH STREET NW</t>
  </si>
  <si>
    <t>2015-05-14T11:28:54.000Z</t>
  </si>
  <si>
    <t>PA104149</t>
  </si>
  <si>
    <t>PA10186273-R1</t>
  </si>
  <si>
    <t>2015-04-29T13:01:23.000Z</t>
  </si>
  <si>
    <t>PA10187170</t>
  </si>
  <si>
    <t>2015-05-14T11:31:37.000Z</t>
  </si>
  <si>
    <t>PA10185567-R1</t>
  </si>
  <si>
    <t>2015-04-29T13:05:05.000Z</t>
  </si>
  <si>
    <t>PA10187173</t>
  </si>
  <si>
    <t>2015-05-14T11:51:19.000Z</t>
  </si>
  <si>
    <t>Jonathan Johnson</t>
  </si>
  <si>
    <t>PA10189594</t>
  </si>
  <si>
    <t>1815 6TH STREET NW</t>
  </si>
  <si>
    <t>2C02</t>
  </si>
  <si>
    <t>2015-04-29T13:08:48.000Z</t>
  </si>
  <si>
    <t>PA10187176</t>
  </si>
  <si>
    <t>1120 Connecticut Ave NW Suite 260</t>
  </si>
  <si>
    <t>2015-05-14T14:37:55.000Z</t>
  </si>
  <si>
    <t>PA10189658</t>
  </si>
  <si>
    <t>402 SHEPHERD STREET NW</t>
  </si>
  <si>
    <t>2015-04-29T14:37:50.000Z</t>
  </si>
  <si>
    <t>PA10187199</t>
  </si>
  <si>
    <t>2015-05-14T14:45:09.000Z</t>
  </si>
  <si>
    <t>2015-04-30T08:54:53.000Z</t>
  </si>
  <si>
    <t>B1506754</t>
  </si>
  <si>
    <t>2016-01-27T00:00:00.000Z</t>
  </si>
  <si>
    <t>Foxtrot Dexter, LLC Rudi Djabbarzadeh</t>
  </si>
  <si>
    <t>2740 Chain Bridge Road, NW</t>
  </si>
  <si>
    <t>4615 DEXTER STREET NW</t>
  </si>
  <si>
    <t>2015-05-14T15:35:23.000Z</t>
  </si>
  <si>
    <t>PA10189687</t>
  </si>
  <si>
    <t>2015-04-30T09:50:06.000Z</t>
  </si>
  <si>
    <t>Alycia Kellman</t>
  </si>
  <si>
    <t>PA10187305</t>
  </si>
  <si>
    <t>442 Oakdale Place NW</t>
  </si>
  <si>
    <t>442 OAKDALE PLACE NW</t>
  </si>
  <si>
    <t>2015-05-14T17:40:46.000Z</t>
  </si>
  <si>
    <t>Andrew Pulsirisaroth</t>
  </si>
  <si>
    <t>PA10189726</t>
  </si>
  <si>
    <t>Clark Concrete Contractors, LLC</t>
  </si>
  <si>
    <t>400 6TH STREET SW</t>
  </si>
  <si>
    <t>2015-04-30T16:36:54.000Z</t>
  </si>
  <si>
    <t>PA10187417</t>
  </si>
  <si>
    <t>1150 15th Sreet NW</t>
  </si>
  <si>
    <t>2015-05-14T22:02:35.000Z</t>
  </si>
  <si>
    <t>Sarah Berlin</t>
  </si>
  <si>
    <t>2015-04-30T18:14:24.000Z</t>
  </si>
  <si>
    <t>Sean Tshikororo</t>
  </si>
  <si>
    <t>PA10187428</t>
  </si>
  <si>
    <t>3111 Walnut Street NE</t>
  </si>
  <si>
    <t>3100 - 3199 BLOCK WALNUT STREET NE</t>
  </si>
  <si>
    <t>5A11</t>
  </si>
  <si>
    <t>2015-05-14T23:38:48.000Z</t>
  </si>
  <si>
    <t>Joseph Sydnor</t>
  </si>
  <si>
    <t>Wash Gas &amp; Light Co.</t>
  </si>
  <si>
    <t>16 GRANT CIRCLE NW</t>
  </si>
  <si>
    <t>2015-04-30T20:14:29.000Z</t>
  </si>
  <si>
    <t>Julie Holden</t>
  </si>
  <si>
    <t>PA10187434</t>
  </si>
  <si>
    <t>2808 OLIVE STREET NW</t>
  </si>
  <si>
    <t>2015-05-15T08:16:14.000Z</t>
  </si>
  <si>
    <t>4215 2ND STREET NW</t>
  </si>
  <si>
    <t>2015-05-01T10:24:43.000Z</t>
  </si>
  <si>
    <t>PA10187484</t>
  </si>
  <si>
    <t>600 - 699 BLOCK MASSACHUSETTS AVENUE NW</t>
  </si>
  <si>
    <t>2015-05-15T08:51:51.000Z</t>
  </si>
  <si>
    <t>Donna Graham</t>
  </si>
  <si>
    <t>PA103780</t>
  </si>
  <si>
    <t>PA10189786</t>
  </si>
  <si>
    <t>Greg Johnson</t>
  </si>
  <si>
    <t>50 M STREET SE</t>
  </si>
  <si>
    <t>2015-05-01T13:36:23.000Z</t>
  </si>
  <si>
    <t>Joan Lavella</t>
  </si>
  <si>
    <t>PA10187523</t>
  </si>
  <si>
    <t>3842 Calvert Street NW</t>
  </si>
  <si>
    <t>3842 CALVERT STREET NW</t>
  </si>
  <si>
    <t>2015-05-15T09:13:09.000Z</t>
  </si>
  <si>
    <t>PA10189791</t>
  </si>
  <si>
    <t>2015-05-01T15:36:38.000Z</t>
  </si>
  <si>
    <t>Ebony Brown</t>
  </si>
  <si>
    <t>200 I Street SE, Suite 1400</t>
  </si>
  <si>
    <t>2015-05-15T09:33:14.000Z</t>
  </si>
  <si>
    <t>Nicoletta Pireddu</t>
  </si>
  <si>
    <t>PA10189800</t>
  </si>
  <si>
    <t>4411 Volta Place NW</t>
  </si>
  <si>
    <t>4411 VOLTA PLACE NW</t>
  </si>
  <si>
    <t>3D09</t>
  </si>
  <si>
    <t>2015-05-02T12:37:47.000Z</t>
  </si>
  <si>
    <t>Jonathan Asen</t>
  </si>
  <si>
    <t>PA10187609</t>
  </si>
  <si>
    <t>1733 P STREET NW</t>
  </si>
  <si>
    <t>2015-05-15T09:53:22.000Z</t>
  </si>
  <si>
    <t>PA10189805</t>
  </si>
  <si>
    <t>3828 FULTON STREET NW</t>
  </si>
  <si>
    <t>3B01</t>
  </si>
  <si>
    <t>2015-05-02T17:24:00.000Z</t>
  </si>
  <si>
    <t>Jason Dangle</t>
  </si>
  <si>
    <t>PA10187618</t>
  </si>
  <si>
    <t>2015-05-02T00:00:00.000Z</t>
  </si>
  <si>
    <t>2926 PORTER STREET NW</t>
  </si>
  <si>
    <t>2015-05-15T13:04:54.000Z</t>
  </si>
  <si>
    <t>Flippo Construction Company, Inc Matt Norris</t>
  </si>
  <si>
    <t>PA10189877</t>
  </si>
  <si>
    <t>DCWater/CIP</t>
  </si>
  <si>
    <t>5000 Overlook Ave. SW</t>
  </si>
  <si>
    <t>901 HAMILTON STREET NW</t>
  </si>
  <si>
    <t>4D04</t>
  </si>
  <si>
    <t>2015-05-03T12:00:42.000Z</t>
  </si>
  <si>
    <t>Natalie Gallagher</t>
  </si>
  <si>
    <t>2015-07-19T00:00:00.000Z</t>
  </si>
  <si>
    <t>2015-05-03T00:00:00.000Z</t>
  </si>
  <si>
    <t>2341 40TH STREET NW</t>
  </si>
  <si>
    <t>2015-05-15T13:11:36.000Z</t>
  </si>
  <si>
    <t>PA10189881</t>
  </si>
  <si>
    <t>122 WEBSTER STREET NW</t>
  </si>
  <si>
    <t>2015-05-03T19:06:55.000Z</t>
  </si>
  <si>
    <t>Robert brouillette</t>
  </si>
  <si>
    <t>412 1/2 M STREET NW</t>
  </si>
  <si>
    <t>2015-05-15T13:22:09.000Z</t>
  </si>
  <si>
    <t>2015-05-15T14:38:58.000Z</t>
  </si>
  <si>
    <t>PA10189913</t>
  </si>
  <si>
    <t>2015-05-04T09:33:23.000Z</t>
  </si>
  <si>
    <t>Shirley Brown</t>
  </si>
  <si>
    <t>PA10187724</t>
  </si>
  <si>
    <t>609 Darrington st se</t>
  </si>
  <si>
    <t>600 - 699 BLOCK DARRINGTON STREET SE</t>
  </si>
  <si>
    <t>8D</t>
  </si>
  <si>
    <t>8D02</t>
  </si>
  <si>
    <t>2015-05-15T16:08:51.000Z</t>
  </si>
  <si>
    <t>DAMON ELLIS</t>
  </si>
  <si>
    <t>B123456</t>
  </si>
  <si>
    <t>PA10189932</t>
  </si>
  <si>
    <t>Citelum DC LLC</t>
  </si>
  <si>
    <t>2015-05-04T11:02:48.000Z</t>
  </si>
  <si>
    <t>Christine Colburn</t>
  </si>
  <si>
    <t>PA10187770</t>
  </si>
  <si>
    <t>1601 Argonne Place, NW</t>
  </si>
  <si>
    <t>1610 - 1649 BLOCK HARVARD STREET NW</t>
  </si>
  <si>
    <t>1C05</t>
  </si>
  <si>
    <t>2015-05-15T21:16:30.000Z</t>
  </si>
  <si>
    <t>1600 21ST STREET NW</t>
  </si>
  <si>
    <t>2015-05-04T12:21:48.000Z</t>
  </si>
  <si>
    <t>clara kabore</t>
  </si>
  <si>
    <t>PA10187801</t>
  </si>
  <si>
    <t>4612 nannie helen burroughs ave ne</t>
  </si>
  <si>
    <t>800 - 899 BLOCK 52ND STREET NE</t>
  </si>
  <si>
    <t>7C04</t>
  </si>
  <si>
    <t>2015-05-15T21:18:07.000Z</t>
  </si>
  <si>
    <t>PA10189944</t>
  </si>
  <si>
    <t>2015-05-04T16:43:39.000Z</t>
  </si>
  <si>
    <t>Drena Brown</t>
  </si>
  <si>
    <t>1900 - 2099 BLOCK BENNETT PLACE NE</t>
  </si>
  <si>
    <t>5B</t>
  </si>
  <si>
    <t>5B12</t>
  </si>
  <si>
    <t>2015-05-05T10:43:36.000Z</t>
  </si>
  <si>
    <t>Anne Ourand</t>
  </si>
  <si>
    <t>Parade</t>
  </si>
  <si>
    <t>5152 Fulton St NW</t>
  </si>
  <si>
    <t>4812 - 4859 BLOCK MACARTHUR BOULEVARD NW</t>
  </si>
  <si>
    <t>2015-05-15T21:21:04.000Z</t>
  </si>
  <si>
    <t>PA10189945</t>
  </si>
  <si>
    <t>1818 N STREET NW</t>
  </si>
  <si>
    <t>4854 - 4885 BLOCK MACARTHUR BOULEVARD NW</t>
  </si>
  <si>
    <t>2015-05-15T22:20:49.000Z</t>
  </si>
  <si>
    <t>901 RHODE ISLAND AVENUE NW</t>
  </si>
  <si>
    <t>2C01</t>
  </si>
  <si>
    <t>2015-05-16T14:21:50.000Z</t>
  </si>
  <si>
    <t>Katherine Covino</t>
  </si>
  <si>
    <t>PA10189970</t>
  </si>
  <si>
    <t>2015-05-16T00:00:00.000Z</t>
  </si>
  <si>
    <t>2229 40TH PLACE NW</t>
  </si>
  <si>
    <t>5026 - 5099 BLOCK MACARTHUR BOULEVARD NW</t>
  </si>
  <si>
    <t>2015-05-16T14:49:15.000Z</t>
  </si>
  <si>
    <t>Lauren Albracht</t>
  </si>
  <si>
    <t>PA10189971</t>
  </si>
  <si>
    <t>2015-05-25T00:00:00.000Z</t>
  </si>
  <si>
    <t>5100 - 5198 BLOCK MACARTHUR BOULEVARD NW</t>
  </si>
  <si>
    <t>2015-05-16T22:40:26.000Z</t>
  </si>
  <si>
    <t>Julien Chemali</t>
  </si>
  <si>
    <t>PA10189987</t>
  </si>
  <si>
    <t>4629 1/2 MACARTHUR BOULEVARD NW</t>
  </si>
  <si>
    <t>3D06</t>
  </si>
  <si>
    <t>2015-05-05T12:13:25.000Z</t>
  </si>
  <si>
    <t>PA10188009</t>
  </si>
  <si>
    <t>Seal Engineering</t>
  </si>
  <si>
    <t>1100 - 1199 BLOCK M STREET NW</t>
  </si>
  <si>
    <t>2F05</t>
  </si>
  <si>
    <t>2015-05-17T09:44:50.000Z</t>
  </si>
  <si>
    <t>Christopher Mallon</t>
  </si>
  <si>
    <t>PA10189994</t>
  </si>
  <si>
    <t>Eli Andrew</t>
  </si>
  <si>
    <t>1111 25th Street NW, #601</t>
  </si>
  <si>
    <t>2440 M STREET NW</t>
  </si>
  <si>
    <t>2015-05-05T15:06:44.000Z</t>
  </si>
  <si>
    <t>PAUL WINSTON</t>
  </si>
  <si>
    <t>PA10188065</t>
  </si>
  <si>
    <t>2015-07-07T00:00:00.000Z</t>
  </si>
  <si>
    <t>499 South Capitol</t>
  </si>
  <si>
    <t>500 - 599 BLOCK NEW JERSEY AVENUE NW</t>
  </si>
  <si>
    <t>2015-05-05T15:26:49.000Z</t>
  </si>
  <si>
    <t>PA10188073</t>
  </si>
  <si>
    <t>2015-05-17T10:32:05.000Z</t>
  </si>
  <si>
    <t>Tara Sampson</t>
  </si>
  <si>
    <t>PA10189996</t>
  </si>
  <si>
    <t>1312 FLORIDA AVENUE NW</t>
  </si>
  <si>
    <t>1 - 49 BLOCK E STREET NW</t>
  </si>
  <si>
    <t>2015-05-17T17:08:50.000Z</t>
  </si>
  <si>
    <t>Brittany Otis</t>
  </si>
  <si>
    <t>PA93944-R1</t>
  </si>
  <si>
    <t>PA10173186-R6</t>
  </si>
  <si>
    <t>DC Water/CIP</t>
  </si>
  <si>
    <t>5000 Overlook Avenue, SW</t>
  </si>
  <si>
    <t>Judlau Contracting, Inc</t>
  </si>
  <si>
    <t>2015-05-18T07:59:23.000Z</t>
  </si>
  <si>
    <t>PA81726-R10</t>
  </si>
  <si>
    <t>PA10183156-R2</t>
  </si>
  <si>
    <t>2015-05-06T09:17:02.000Z</t>
  </si>
  <si>
    <t>Sarah Solomon</t>
  </si>
  <si>
    <t>PA10188152</t>
  </si>
  <si>
    <t>441 10TH STREET NE</t>
  </si>
  <si>
    <t>6A05</t>
  </si>
  <si>
    <t>2015-05-18T08:36:49.000Z</t>
  </si>
  <si>
    <t>PA10177670-R3</t>
  </si>
  <si>
    <t>PEPCO</t>
  </si>
  <si>
    <t>2015-05-06T09:17:04.000Z</t>
  </si>
  <si>
    <t>Michelle Miller</t>
  </si>
  <si>
    <t>B1301192</t>
  </si>
  <si>
    <t>2015-12-26T00:00:00.000Z</t>
  </si>
  <si>
    <t>National Law Enforcement Officers Memorial Fund</t>
  </si>
  <si>
    <t>901 E. Street, NW Suite 100</t>
  </si>
  <si>
    <t>Rick Wallace/ Clark Construction</t>
  </si>
  <si>
    <t>500 - 598 BLOCK 3RD STREET NW</t>
  </si>
  <si>
    <t>2015-05-18T08:43:28.000Z</t>
  </si>
  <si>
    <t>PA107029</t>
  </si>
  <si>
    <t>PA10183610-R2</t>
  </si>
  <si>
    <t>2015-07-13T00:00:00.000Z</t>
  </si>
  <si>
    <t>400 - 499 BLOCK E STREET NW</t>
  </si>
  <si>
    <t>2015-05-18T09:03:11.000Z</t>
  </si>
  <si>
    <t>Job Woodill</t>
  </si>
  <si>
    <t>PA10171282-R1</t>
  </si>
  <si>
    <t>2200 Wilson Blvd</t>
  </si>
  <si>
    <t>407 RANDOLPH STREET NW</t>
  </si>
  <si>
    <t>400 - 499 BLOCK F STREET NW</t>
  </si>
  <si>
    <t>500 - 599 BLOCK F STREET NW</t>
  </si>
  <si>
    <t>2015-05-18T09:11:33.000Z</t>
  </si>
  <si>
    <t>Rob Rafi</t>
  </si>
  <si>
    <t>PA105520</t>
  </si>
  <si>
    <t>PA10190084</t>
  </si>
  <si>
    <t>DC Water DC Water</t>
  </si>
  <si>
    <t>5000 OVERLOOK AVENUE</t>
  </si>
  <si>
    <t>Capitol Paving of DC, Inc. Capitol Paving of DC, Inc.</t>
  </si>
  <si>
    <t>2015-05-06T12:43:23.000Z</t>
  </si>
  <si>
    <t>Michael Ullman</t>
  </si>
  <si>
    <t>PA10188227</t>
  </si>
  <si>
    <t>1111 11TH STREET NW</t>
  </si>
  <si>
    <t>2015-05-18T09:18:39.000Z</t>
  </si>
  <si>
    <t>Felicia Hutchinson</t>
  </si>
  <si>
    <t>PA105065</t>
  </si>
  <si>
    <t>PA10190093</t>
  </si>
  <si>
    <t>VERIZON</t>
  </si>
  <si>
    <t>1300 EYE STREET NW</t>
  </si>
  <si>
    <t>1400 K STREET NW</t>
  </si>
  <si>
    <t>2015-05-18T09:26:47.000Z</t>
  </si>
  <si>
    <t>TAHER KHATIB</t>
  </si>
  <si>
    <t>PA10168004-R2</t>
  </si>
  <si>
    <t>District Properties *</t>
  </si>
  <si>
    <t>6500 Chillum Place NW</t>
  </si>
  <si>
    <t>5026 B STREET SE</t>
  </si>
  <si>
    <t>7E</t>
  </si>
  <si>
    <t>2015-05-06T14:59:35.000Z</t>
  </si>
  <si>
    <t>Juliana Lewis</t>
  </si>
  <si>
    <t>PA10188262</t>
  </si>
  <si>
    <t>1406 T Street, NW #6</t>
  </si>
  <si>
    <t>5028 B STREET SE</t>
  </si>
  <si>
    <t>2015-05-06T18:06:29.000Z</t>
  </si>
  <si>
    <t>Shannon Welch</t>
  </si>
  <si>
    <t>PA10188296</t>
  </si>
  <si>
    <t>700 - 799 BLOCK KENTUCKY AVENUE SE</t>
  </si>
  <si>
    <t>5030 B STREET SE</t>
  </si>
  <si>
    <t>2015-05-07T03:14:00.000Z</t>
  </si>
  <si>
    <t>2015-11-25T00:00:00.000Z</t>
  </si>
  <si>
    <t>HGLM2 LLC</t>
  </si>
  <si>
    <t>5420 WISCONSIN AVENUE</t>
  </si>
  <si>
    <t>215 RANDOLPH PLACE NE</t>
  </si>
  <si>
    <t>5C05</t>
  </si>
  <si>
    <t>5032 B STREET SE</t>
  </si>
  <si>
    <t>2015-05-07T07:10:06.000Z</t>
  </si>
  <si>
    <t>courtney sheldon</t>
  </si>
  <si>
    <t>PA10188332</t>
  </si>
  <si>
    <t>1350 SOUTH CAROLINA AVENUE SE</t>
  </si>
  <si>
    <t>2015-05-07T11:28:17.000Z</t>
  </si>
  <si>
    <t>Kesson Anderson</t>
  </si>
  <si>
    <t>1550 7th St. NW</t>
  </si>
  <si>
    <t>751 P STREET NW</t>
  </si>
  <si>
    <t>2015-05-18T09:32:46.000Z</t>
  </si>
  <si>
    <t>PA10190101</t>
  </si>
  <si>
    <t>2015-07-08T00:00:00.000Z</t>
  </si>
  <si>
    <t>3809 KANAWHA STREET NW</t>
  </si>
  <si>
    <t>3G07</t>
  </si>
  <si>
    <t>2015-05-07T14:20:25.000Z</t>
  </si>
  <si>
    <t>PA10188442</t>
  </si>
  <si>
    <t>2100 - 2121 BLOCK Q STREET NW</t>
  </si>
  <si>
    <t>2015-05-18T09:38:07.000Z</t>
  </si>
  <si>
    <t>PA10190105</t>
  </si>
  <si>
    <t>3614 PARK PLACE NW</t>
  </si>
  <si>
    <t>1A08</t>
  </si>
  <si>
    <t>2015-05-18T09:43:57.000Z</t>
  </si>
  <si>
    <t>PA106705</t>
  </si>
  <si>
    <t>PA10186730-R1</t>
  </si>
  <si>
    <t>2015-07-06T00:00:00.000Z</t>
  </si>
  <si>
    <t>2015-05-07T14:30:53.000Z</t>
  </si>
  <si>
    <t>PA10188450</t>
  </si>
  <si>
    <t>2015-05-18T09:49:29.000Z</t>
  </si>
  <si>
    <t>4911 46TH STREET NW</t>
  </si>
  <si>
    <t>3E</t>
  </si>
  <si>
    <t>2015-05-07T14:43:26.000Z</t>
  </si>
  <si>
    <t>Shannon Nieman</t>
  </si>
  <si>
    <t>PA10188454</t>
  </si>
  <si>
    <t>1811 - 1899 BLOCK CONNECTICUT AVENUE NW</t>
  </si>
  <si>
    <t>2D02</t>
  </si>
  <si>
    <t>2015-05-18T09:55:50.000Z</t>
  </si>
  <si>
    <t>PA10190120</t>
  </si>
  <si>
    <t>Secor Group</t>
  </si>
  <si>
    <t>1701 Florida Ave NW</t>
  </si>
  <si>
    <t>1411 36TH STREET NW</t>
  </si>
  <si>
    <t>2015-05-07T16:26:03.000Z</t>
  </si>
  <si>
    <t>Hudson Kaplan-Allen</t>
  </si>
  <si>
    <t>2015-05-18T09:59:04.000Z</t>
  </si>
  <si>
    <t>PA103960</t>
  </si>
  <si>
    <t>PA10181950-R2</t>
  </si>
  <si>
    <t>1381 H STREET NE</t>
  </si>
  <si>
    <t>6A06</t>
  </si>
  <si>
    <t>2015-05-08T07:05:33.000Z</t>
  </si>
  <si>
    <t>Mark Manivong</t>
  </si>
  <si>
    <t>PA10188548</t>
  </si>
  <si>
    <t>1500 - 1599 BLOCK A STREET NE</t>
  </si>
  <si>
    <t>6A04</t>
  </si>
  <si>
    <t>2015-05-08T07:16:54.000Z</t>
  </si>
  <si>
    <t>PA106673</t>
  </si>
  <si>
    <t>PA10185283-R1</t>
  </si>
  <si>
    <t>2015-06-29T00:00:00.000Z</t>
  </si>
  <si>
    <t>522 7TH STREET SE</t>
  </si>
  <si>
    <t>6B03</t>
  </si>
  <si>
    <t>2015-05-18T09:59:56.000Z</t>
  </si>
  <si>
    <t>3612 PARK PLACE NW</t>
  </si>
  <si>
    <t>2015-05-08T09:38:44.000Z</t>
  </si>
  <si>
    <t>CRANERENTAL COMPANY INC.</t>
  </si>
  <si>
    <t>PA10188579</t>
  </si>
  <si>
    <t>1100 - 1199 BLOCK 7TH STREET NW</t>
  </si>
  <si>
    <t>2015-05-18T10:06:33.000Z</t>
  </si>
  <si>
    <t>2219 12TH PLACE NW</t>
  </si>
  <si>
    <t>2015-05-18T10:12:26.000Z</t>
  </si>
  <si>
    <t>PA10190128</t>
  </si>
  <si>
    <t>Victory World Wide NJ</t>
  </si>
  <si>
    <t>1045 Cranbury South River Road</t>
  </si>
  <si>
    <t>1830 JEFFERSON PLACE NW</t>
  </si>
  <si>
    <t>2015-05-08T09:45:31.000Z</t>
  </si>
  <si>
    <t>PA10188583</t>
  </si>
  <si>
    <t>ACCUMARK Inc.</t>
  </si>
  <si>
    <t>1800 - 1899 BLOCK 1ST STREET SW</t>
  </si>
  <si>
    <t>6D05</t>
  </si>
  <si>
    <t>2015-05-18T10:34:18.000Z</t>
  </si>
  <si>
    <t>ANDREW STONE</t>
  </si>
  <si>
    <t>PA10190149</t>
  </si>
  <si>
    <t>432 RANDOLPH STREET NW</t>
  </si>
  <si>
    <t>2015-05-08T11:56:56.000Z</t>
  </si>
  <si>
    <t>Ogla Mejia</t>
  </si>
  <si>
    <t>PA10188614</t>
  </si>
  <si>
    <t>Walter Mejia Ayala</t>
  </si>
  <si>
    <t>1324 HARVARD STREET NW</t>
  </si>
  <si>
    <t>1B08</t>
  </si>
  <si>
    <t>2015-05-18T10:40:32.000Z</t>
  </si>
  <si>
    <t>Guy Brami</t>
  </si>
  <si>
    <t>B1402591</t>
  </si>
  <si>
    <t>PA10190152</t>
  </si>
  <si>
    <t>1500 HARVARD STREET NW</t>
  </si>
  <si>
    <t>2015-05-08T18:21:52.000Z</t>
  </si>
  <si>
    <t>Candice Ellis</t>
  </si>
  <si>
    <t>PA10188680</t>
  </si>
  <si>
    <t>2700 - 2799 BLOCK QUARRY ROAD NW</t>
  </si>
  <si>
    <t>2015-05-18T10:43:29.000Z</t>
  </si>
  <si>
    <t>PA10190156</t>
  </si>
  <si>
    <t>3667 MCKINLEY STREET NW</t>
  </si>
  <si>
    <t>3G05</t>
  </si>
  <si>
    <t>2015-05-08T20:20:02.000Z</t>
  </si>
  <si>
    <t>Carly Bryner</t>
  </si>
  <si>
    <t>PA10188686</t>
  </si>
  <si>
    <t>2319 40TH STREET NW</t>
  </si>
  <si>
    <t>2015-05-08T23:54:45.000Z</t>
  </si>
  <si>
    <t>PA10188688</t>
  </si>
  <si>
    <t>Maxim Crane Works</t>
  </si>
  <si>
    <t>1200 - 1299 BLOCK 20TH STREET NW</t>
  </si>
  <si>
    <t>2015-05-18T10:49:16.000Z</t>
  </si>
  <si>
    <t>PA10190159</t>
  </si>
  <si>
    <t>2015-05-18T10:55:29.000Z</t>
  </si>
  <si>
    <t>Melissa Rocco</t>
  </si>
  <si>
    <t>PA10190164</t>
  </si>
  <si>
    <t>1830 R STREET NW</t>
  </si>
  <si>
    <t>2015-05-09T00:00:20.000Z</t>
  </si>
  <si>
    <t>2015-05-09T00:00:00.000Z</t>
  </si>
  <si>
    <t>2015-05-18T10:59:40.000Z</t>
  </si>
  <si>
    <t>PA10190166</t>
  </si>
  <si>
    <t>2015-05-18T11:09:14.000Z</t>
  </si>
  <si>
    <t>2015-05-18T11:09:54.000Z</t>
  </si>
  <si>
    <t>Philip McClain</t>
  </si>
  <si>
    <t>PA10190170</t>
  </si>
  <si>
    <t>Albert Cocazza</t>
  </si>
  <si>
    <t>3822 INGOMAR STREET NW</t>
  </si>
  <si>
    <t>2015-05-09T13:38:38.000Z</t>
  </si>
  <si>
    <t>e c</t>
  </si>
  <si>
    <t>2700 - 2799 BLOCK 36TH STREET NW</t>
  </si>
  <si>
    <t>2015-05-18T14:09:33.000Z</t>
  </si>
  <si>
    <t>Robert Cherry</t>
  </si>
  <si>
    <t>PA10190225</t>
  </si>
  <si>
    <t>2308 4th St NW #3</t>
  </si>
  <si>
    <t>2308 40TH STREET NW</t>
  </si>
  <si>
    <t>2015-05-09T15:53:38.000Z</t>
  </si>
  <si>
    <t>Michael Kientzle</t>
  </si>
  <si>
    <t>PA10188710</t>
  </si>
  <si>
    <t>221 A STREET NE</t>
  </si>
  <si>
    <t>2015-05-18T14:16:40.000Z</t>
  </si>
  <si>
    <t>PA10190227</t>
  </si>
  <si>
    <t>1800 MASSACHUSETTS AVENUE NW</t>
  </si>
  <si>
    <t>2015-05-10T14:35:14.000Z</t>
  </si>
  <si>
    <t>Rebecca Livingston</t>
  </si>
  <si>
    <t>PA10188744</t>
  </si>
  <si>
    <t>1520 16th St NW</t>
  </si>
  <si>
    <t>1600 - 1619 BLOCK CHURCH STREET NW</t>
  </si>
  <si>
    <t>2015-05-18T14:19:16.000Z</t>
  </si>
  <si>
    <t>Krista Lambo</t>
  </si>
  <si>
    <t>2015-05-10T17:14:38.000Z</t>
  </si>
  <si>
    <t>Melissa Malkin</t>
  </si>
  <si>
    <t>2015-05-18T14:27:32.000Z</t>
  </si>
  <si>
    <t>PA10190230</t>
  </si>
  <si>
    <t>395 E STREET SW</t>
  </si>
  <si>
    <t>2015-05-11T09:29:14.000Z</t>
  </si>
  <si>
    <t>Jacqueline Clevette</t>
  </si>
  <si>
    <t>PA10188789</t>
  </si>
  <si>
    <t>719 G Street SE</t>
  </si>
  <si>
    <t>1916 17TH STREET NW</t>
  </si>
  <si>
    <t>2015-05-18T14:32:38.000Z</t>
  </si>
  <si>
    <t>Jason Koller</t>
  </si>
  <si>
    <t>1717 18TH STREET NW</t>
  </si>
  <si>
    <t>2015-05-11T09:41:02.000Z</t>
  </si>
  <si>
    <t>dana proctor</t>
  </si>
  <si>
    <t>PA10188793</t>
  </si>
  <si>
    <t>5311 jay st</t>
  </si>
  <si>
    <t>5300 - 5399 BLOCK JAY STREET NE</t>
  </si>
  <si>
    <t>7C06</t>
  </si>
  <si>
    <t>2015-05-18T14:35:16.000Z</t>
  </si>
  <si>
    <t>PA10190235</t>
  </si>
  <si>
    <t>1213 U STREET NW</t>
  </si>
  <si>
    <t>2015-05-11T10:46:54.000Z</t>
  </si>
  <si>
    <t>900 - 999 BLOCK 15TH STREET NW</t>
  </si>
  <si>
    <t>2015-05-18T14:47:08.000Z</t>
  </si>
  <si>
    <t>Jason LeRoy</t>
  </si>
  <si>
    <t>PA10190240</t>
  </si>
  <si>
    <t>1760 EUCLID STREET NW</t>
  </si>
  <si>
    <t>1C07</t>
  </si>
  <si>
    <t>2015-05-11T11:49:37.000Z</t>
  </si>
  <si>
    <t>PA10173590-R4</t>
  </si>
  <si>
    <t>200 - 299 BLOCK MASSACHUSETTS AVENUE NW</t>
  </si>
  <si>
    <t>6C01</t>
  </si>
  <si>
    <t>2015-05-18T15:09:28.000Z</t>
  </si>
  <si>
    <t>PA10190250</t>
  </si>
  <si>
    <t>2015-05-11T12:13:03.000Z</t>
  </si>
  <si>
    <t>Andrea Culebras</t>
  </si>
  <si>
    <t>PA10188853</t>
  </si>
  <si>
    <t>Andrea Drumm</t>
  </si>
  <si>
    <t>1221 G Street NE</t>
  </si>
  <si>
    <t>1221 G STREET NE</t>
  </si>
  <si>
    <t>2015-05-18T15:31:01.000Z</t>
  </si>
  <si>
    <t>Peter Kaiser</t>
  </si>
  <si>
    <t>PA10190253</t>
  </si>
  <si>
    <t>1218 T Street, NW</t>
  </si>
  <si>
    <t>1218 T STREET NW</t>
  </si>
  <si>
    <t>2015-05-11T12:19:38.000Z</t>
  </si>
  <si>
    <t>PA10188855</t>
  </si>
  <si>
    <t>1120 Connecticut Avenue NW</t>
  </si>
  <si>
    <t>2015-05-18T20:44:23.000Z</t>
  </si>
  <si>
    <t>Caitlin Payne</t>
  </si>
  <si>
    <t>PA10190317</t>
  </si>
  <si>
    <t>2228 40TH PLACE NW</t>
  </si>
  <si>
    <t>2015-05-11T13:37:04.000Z</t>
  </si>
  <si>
    <t>Haley Baron</t>
  </si>
  <si>
    <t>PA10188888</t>
  </si>
  <si>
    <t>1515 S STREET NW</t>
  </si>
  <si>
    <t>2015-05-19T10:08:19.000Z</t>
  </si>
  <si>
    <t>Kelsey Montz</t>
  </si>
  <si>
    <t>PA10190376</t>
  </si>
  <si>
    <t>1620 CORCORAN STREET NW</t>
  </si>
  <si>
    <t>2015-05-11T13:37:13.000Z</t>
  </si>
  <si>
    <t>PA105469-R1</t>
  </si>
  <si>
    <t>PA10188889</t>
  </si>
  <si>
    <t>5250 - 5253 BLOCK WESTERN AVENUE NW</t>
  </si>
  <si>
    <t>2015-05-19T10:55:45.000Z</t>
  </si>
  <si>
    <t>PA10190392</t>
  </si>
  <si>
    <t>1313 NEW YORK AVENUE NW</t>
  </si>
  <si>
    <t>4400 - 4499 BLOCK JENIFER STREET NW</t>
  </si>
  <si>
    <t>2015-05-19T11:00:14.000Z</t>
  </si>
  <si>
    <t>PA10190394</t>
  </si>
  <si>
    <t>500 NEW JERSEY AVENUE NW</t>
  </si>
  <si>
    <t>2015-05-11T15:55:43.000Z</t>
  </si>
  <si>
    <t>Cortni Kerr</t>
  </si>
  <si>
    <t>PA10188943</t>
  </si>
  <si>
    <t>12 RANDOLPH PLACE NW</t>
  </si>
  <si>
    <t>5C03</t>
  </si>
  <si>
    <t>2015-05-19T11:05:52.000Z</t>
  </si>
  <si>
    <t>BCIV1500006</t>
  </si>
  <si>
    <t>PA10165624-R1</t>
  </si>
  <si>
    <t>2015-12-09T00:00:00.000Z</t>
  </si>
  <si>
    <t>Hanlon Design Build Hanlon Design Build</t>
  </si>
  <si>
    <t>4927 Eskridge Terrace, NW</t>
  </si>
  <si>
    <t>4431 KLINGLE STREET NW</t>
  </si>
  <si>
    <t>2015-05-11T21:44:57.000Z</t>
  </si>
  <si>
    <t>Suzanne Abdallah</t>
  </si>
  <si>
    <t>PA10188993</t>
  </si>
  <si>
    <t>2015-05-19T11:16:12.000Z</t>
  </si>
  <si>
    <t>Raymond Gilbert</t>
  </si>
  <si>
    <t>b1409686</t>
  </si>
  <si>
    <t>2015-11-30T00:00:00.000Z</t>
  </si>
  <si>
    <t>4519 georgia ave condos llc</t>
  </si>
  <si>
    <t>2131 espey ct ste 3</t>
  </si>
  <si>
    <t>4519 GEORGIA AVENUE NW</t>
  </si>
  <si>
    <t>2015-05-12T01:22:01.000Z</t>
  </si>
  <si>
    <t>William Cawley</t>
  </si>
  <si>
    <t>PA10189004</t>
  </si>
  <si>
    <t>3808 Windom Pl NW</t>
  </si>
  <si>
    <t>3800 - 3899 BLOCK WINDOM PLACE NW</t>
  </si>
  <si>
    <t>2015-05-19T11:46:05.000Z</t>
  </si>
  <si>
    <t>Kelly OMara</t>
  </si>
  <si>
    <t>PA10190409</t>
  </si>
  <si>
    <t>2357 CHAMPLAIN STREET NW</t>
  </si>
  <si>
    <t>2015-05-12T01:50:09.000Z</t>
  </si>
  <si>
    <t>Madeleine Pannell</t>
  </si>
  <si>
    <t>PA10189005</t>
  </si>
  <si>
    <t>634 F STREET NE</t>
  </si>
  <si>
    <t>6C06</t>
  </si>
  <si>
    <t>2015-05-19T11:58:30.000Z</t>
  </si>
  <si>
    <t>Kevin Thompson</t>
  </si>
  <si>
    <t>PA10190416</t>
  </si>
  <si>
    <t>2015-05-12T08:06:04.000Z</t>
  </si>
  <si>
    <t>Andrew Rowe</t>
  </si>
  <si>
    <t>PA10189014</t>
  </si>
  <si>
    <t>4300 - 4399 BLOCK 15TH STREET NW</t>
  </si>
  <si>
    <t>4C03</t>
  </si>
  <si>
    <t>2015-05-19T12:06:53.000Z</t>
  </si>
  <si>
    <t>sc150085</t>
  </si>
  <si>
    <t>PA10190419</t>
  </si>
  <si>
    <t>EV-AIR TIGHT SHOEMAKER EV-AIR TIGHT SHOEMAKER</t>
  </si>
  <si>
    <t>5810 47th Ave</t>
  </si>
  <si>
    <t>1775 PENNSYLVANIA AVENUE NW</t>
  </si>
  <si>
    <t>2015-05-12T09:43:22.000Z</t>
  </si>
  <si>
    <t>PA10189043</t>
  </si>
  <si>
    <t>2015-05-19T12:35:37.000Z</t>
  </si>
  <si>
    <t>PA10190432</t>
  </si>
  <si>
    <t>1610 H STREET NW</t>
  </si>
  <si>
    <t>2015-05-12T09:57:20.000Z</t>
  </si>
  <si>
    <t>PA99432-R1</t>
  </si>
  <si>
    <t>300 - 449 BLOCK RALEIGH STREET SE</t>
  </si>
  <si>
    <t>2015-05-19T12:41:30.000Z</t>
  </si>
  <si>
    <t>800 F STREET NW</t>
  </si>
  <si>
    <t>2015-05-12T10:30:38.000Z</t>
  </si>
  <si>
    <t>Sungjin Ju</t>
  </si>
  <si>
    <t>Embassy of Rep. Of Korea</t>
  </si>
  <si>
    <t>1300 PENNSYLVANIA AVENUE NW</t>
  </si>
  <si>
    <t>2015-05-19T13:21:21.000Z</t>
  </si>
  <si>
    <t>David Borden</t>
  </si>
  <si>
    <t>PA10190448</t>
  </si>
  <si>
    <t>1313 RHODE ISLAND AVENUE NW</t>
  </si>
  <si>
    <t>2015-05-12T11:15:00.000Z</t>
  </si>
  <si>
    <t>Melissa Simpson</t>
  </si>
  <si>
    <t>PA10189085</t>
  </si>
  <si>
    <t>2015-05-19T13:29:32.000Z</t>
  </si>
  <si>
    <t>PA10190452</t>
  </si>
  <si>
    <t>1414 17TH STREET NW</t>
  </si>
  <si>
    <t>2015-05-12T13:07:55.000Z</t>
  </si>
  <si>
    <t>PA10189124</t>
  </si>
  <si>
    <t>Embassy Of Rep. of Korea</t>
  </si>
  <si>
    <t>1400 - 1499 BLOCK PENNSYLVANIA AVENUE NW</t>
  </si>
  <si>
    <t>2015-05-19T14:12:10.000Z</t>
  </si>
  <si>
    <t>Blake Anderson</t>
  </si>
  <si>
    <t>PA10190464</t>
  </si>
  <si>
    <t>1630 FLORIDA AVENUE NW</t>
  </si>
  <si>
    <t>2015-05-12T17:58:18.000Z</t>
  </si>
  <si>
    <t>Christophe Vaugeois</t>
  </si>
  <si>
    <t>PA10189208</t>
  </si>
  <si>
    <t>2015-05-19T14:53:21.000Z</t>
  </si>
  <si>
    <t>Zachary Zill</t>
  </si>
  <si>
    <t>PA103139</t>
  </si>
  <si>
    <t>PA10190482</t>
  </si>
  <si>
    <t>Carlton Ray DC Water</t>
  </si>
  <si>
    <t>Impregilo-Healy-Parsons JV</t>
  </si>
  <si>
    <t>2015-05-12T19:44:20.000Z</t>
  </si>
  <si>
    <t>Jennifer Pike</t>
  </si>
  <si>
    <t>225 I Street, NE</t>
  </si>
  <si>
    <t>800 - 899 BLOCK 3RD STREET NE</t>
  </si>
  <si>
    <t>6C05</t>
  </si>
  <si>
    <t>2015-05-19T15:04:48.000Z</t>
  </si>
  <si>
    <t>Megan Vogel</t>
  </si>
  <si>
    <t>PA102296-R2</t>
  </si>
  <si>
    <t>Creative Pipe Solutions, LLC</t>
  </si>
  <si>
    <t>915 F STREET NW</t>
  </si>
  <si>
    <t>2015-05-12T20:27:57.000Z</t>
  </si>
  <si>
    <t>PA10189228</t>
  </si>
  <si>
    <t>2015-05-12T22:23:46.000Z</t>
  </si>
  <si>
    <t>Jamie Tettey</t>
  </si>
  <si>
    <t>Marathon</t>
  </si>
  <si>
    <t>DCHBCU Alumni Alliance Tettey</t>
  </si>
  <si>
    <t>5589 Callcott Way</t>
  </si>
  <si>
    <t>500 - 699 BLOCK GRESHAM PLACE NW</t>
  </si>
  <si>
    <t>1B10</t>
  </si>
  <si>
    <t>2015-05-19T16:17:38.000Z</t>
  </si>
  <si>
    <t>Tim Hyland</t>
  </si>
  <si>
    <t>PA10190502</t>
  </si>
  <si>
    <t>1253 20TH STREET NW</t>
  </si>
  <si>
    <t>2390 - 2699 BLOCK 6TH STREET NW</t>
  </si>
  <si>
    <t>2300 - 2389 BLOCK 6TH STREET NW</t>
  </si>
  <si>
    <t>2015-05-19T20:55:15.000Z</t>
  </si>
  <si>
    <t>Tom Gibson</t>
  </si>
  <si>
    <t>PA10190533</t>
  </si>
  <si>
    <t>905 6TH STREET SW</t>
  </si>
  <si>
    <t>2218 - 2299 BLOCK 6TH STREET NW</t>
  </si>
  <si>
    <t>2015-05-19T21:13:43.000Z</t>
  </si>
  <si>
    <t>Emile Cochet</t>
  </si>
  <si>
    <t>PA10190535</t>
  </si>
  <si>
    <t>2015-06-10T00:00:00.000Z</t>
  </si>
  <si>
    <t>2212 39TH PLACE NW</t>
  </si>
  <si>
    <t>2015-05-19T22:16:17.000Z</t>
  </si>
  <si>
    <t>Susannah Baker</t>
  </si>
  <si>
    <t>2200 - 2230 BLOCK 6TH STREET NW</t>
  </si>
  <si>
    <t>2015-05-20T09:15:11.000Z</t>
  </si>
  <si>
    <t>Jordan DeLellis</t>
  </si>
  <si>
    <t>PA10190580</t>
  </si>
  <si>
    <t>1740 18th Street NW</t>
  </si>
  <si>
    <t>1740 18TH STREET NW</t>
  </si>
  <si>
    <t>2B01</t>
  </si>
  <si>
    <t>600 - 699 BLOCK W STREET NW</t>
  </si>
  <si>
    <t>2015-05-20T10:27:00.000Z</t>
  </si>
  <si>
    <t>Garrett Lasnier</t>
  </si>
  <si>
    <t>PA10190596</t>
  </si>
  <si>
    <t>1408 HOPKINS STREET NW</t>
  </si>
  <si>
    <t>400 - 501 BLOCK W STREET NW</t>
  </si>
  <si>
    <t>2224 - 2299 BLOCK 4TH STREET NW</t>
  </si>
  <si>
    <t>2015-05-20T10:28:56.000Z</t>
  </si>
  <si>
    <t>PA10190600</t>
  </si>
  <si>
    <t>2300 - 2499 BLOCK 4TH STREET NW</t>
  </si>
  <si>
    <t>2015-05-20T11:31:53.000Z</t>
  </si>
  <si>
    <t>Hollie Marx</t>
  </si>
  <si>
    <t>PA10190625</t>
  </si>
  <si>
    <t>1618 19TH STREET NW</t>
  </si>
  <si>
    <t>400 - 599 BLOCK BRYANT STREET NW</t>
  </si>
  <si>
    <t>2015-05-20T11:52:00.000Z</t>
  </si>
  <si>
    <t>PA10190629</t>
  </si>
  <si>
    <t>2015-05-20T12:11:55.000Z</t>
  </si>
  <si>
    <t>jeremy Spaulding</t>
  </si>
  <si>
    <t>PA10190638</t>
  </si>
  <si>
    <t>2126 FLORIDA AVENUE NW</t>
  </si>
  <si>
    <t>2015-05-13T08:57:39.000Z</t>
  </si>
  <si>
    <t>PA10189266</t>
  </si>
  <si>
    <t>1720 M STREET NW</t>
  </si>
  <si>
    <t>2015-05-20T13:53:18.000Z</t>
  </si>
  <si>
    <t>2015-05-13T09:05:56.000Z</t>
  </si>
  <si>
    <t>PA10189273</t>
  </si>
  <si>
    <t>1301 M STREET NW</t>
  </si>
  <si>
    <t>2015-05-20T14:07:20.000Z</t>
  </si>
  <si>
    <t>BIG HOOK CRANE COMPANY</t>
  </si>
  <si>
    <t>10509 GREEN VALLEY RD</t>
  </si>
  <si>
    <t>1700 COLUMBIA ROAD NW</t>
  </si>
  <si>
    <t>1C06</t>
  </si>
  <si>
    <t>2015-05-13T09:19:33.000Z</t>
  </si>
  <si>
    <t>Susan Ratigan</t>
  </si>
  <si>
    <t>PA10189281</t>
  </si>
  <si>
    <t>3000 - 3099 BLOCK RODMAN STREET NW</t>
  </si>
  <si>
    <t>2015-05-20T14:27:59.000Z</t>
  </si>
  <si>
    <t>Brett Postal</t>
  </si>
  <si>
    <t>PA10190676</t>
  </si>
  <si>
    <t>1801 16TH STREET NW</t>
  </si>
  <si>
    <t>2015-05-20T14:30:01.000Z</t>
  </si>
  <si>
    <t>Pepco Holdings Inc</t>
  </si>
  <si>
    <t>PA105110</t>
  </si>
  <si>
    <t>PA10190678</t>
  </si>
  <si>
    <t>2015-05-13T09:46:02.000Z</t>
  </si>
  <si>
    <t>Ilar Edun</t>
  </si>
  <si>
    <t>4015 MARLBORO PLACE NW</t>
  </si>
  <si>
    <t>2015-05-20T16:18:09.000Z</t>
  </si>
  <si>
    <t>Ramsey Kincannon</t>
  </si>
  <si>
    <t>2015-05-13T10:50:57.000Z</t>
  </si>
  <si>
    <t>Mary Parrish</t>
  </si>
  <si>
    <t>PA10189316</t>
  </si>
  <si>
    <t>2015-05-20T16:24:17.000Z</t>
  </si>
  <si>
    <t>Kofi Osei</t>
  </si>
  <si>
    <t>Atlantic Services Group, Inc</t>
  </si>
  <si>
    <t>4200 Wisconsin Ave NW,</t>
  </si>
  <si>
    <t>2015-05-13T11:00:05.000Z</t>
  </si>
  <si>
    <t>B1504172 - 73, FD1500007</t>
  </si>
  <si>
    <t>2015-11-27T00:00:00.000Z</t>
  </si>
  <si>
    <t>2015-05-20T16:27:18.000Z</t>
  </si>
  <si>
    <t>2015-05-20T16:31:28.000Z</t>
  </si>
  <si>
    <t>Ellen Ruppert</t>
  </si>
  <si>
    <t>PA10190721</t>
  </si>
  <si>
    <t>2414 OBSERVATORY PLACE NW</t>
  </si>
  <si>
    <t>2015-05-13T11:31:33.000Z</t>
  </si>
  <si>
    <t>400 - 439 BLOCK 3RD STREET SW</t>
  </si>
  <si>
    <t>2015-05-13T11:41:16.000Z</t>
  </si>
  <si>
    <t>Sean Whalen</t>
  </si>
  <si>
    <t>PA10189334</t>
  </si>
  <si>
    <t>1417 CHAPIN STREET NW</t>
  </si>
  <si>
    <t>1B06</t>
  </si>
  <si>
    <t>2015-05-20T16:57:29.000Z</t>
  </si>
  <si>
    <t>tamara campbell</t>
  </si>
  <si>
    <t>PA10190730</t>
  </si>
  <si>
    <t>2015-08-07T00:00:00.000Z</t>
  </si>
  <si>
    <t>STANFORD HERNDON LLC C/O CAP CITY MANAGEMENT</t>
  </si>
  <si>
    <t>641 S ST NW</t>
  </si>
  <si>
    <t>Bruno Clay Management</t>
  </si>
  <si>
    <t>2008 HILLYER PLACE NW</t>
  </si>
  <si>
    <t>2015-05-13T12:01:21.000Z</t>
  </si>
  <si>
    <t>2015-05-20T21:22:31.000Z</t>
  </si>
  <si>
    <t>Christina Mosser</t>
  </si>
  <si>
    <t>PA10190750</t>
  </si>
  <si>
    <t>609 TEWKESBURY PLACE NW</t>
  </si>
  <si>
    <t>4B</t>
  </si>
  <si>
    <t>4B03</t>
  </si>
  <si>
    <t>2015-05-13T12:01:46.000Z</t>
  </si>
  <si>
    <t>Gwendolyn Brighthaupt</t>
  </si>
  <si>
    <t>PA10189342</t>
  </si>
  <si>
    <t>PHYLLIS GARVIN</t>
  </si>
  <si>
    <t>3021 9TH STREET SE</t>
  </si>
  <si>
    <t>3000 - 3099 BLOCK 9TH STREET SE</t>
  </si>
  <si>
    <t>2015-05-20T22:20:06.000Z</t>
  </si>
  <si>
    <t>Robert Williams</t>
  </si>
  <si>
    <t>2015-05-13T13:51:35.000Z</t>
  </si>
  <si>
    <t>David Karpf</t>
  </si>
  <si>
    <t>PA10189396</t>
  </si>
  <si>
    <t>1737 WILLARD STREET NW</t>
  </si>
  <si>
    <t>2015-05-21T08:51:24.000Z</t>
  </si>
  <si>
    <t>PA10190773</t>
  </si>
  <si>
    <t>WO Grubb - Balt.</t>
  </si>
  <si>
    <t>1620 L STREET NW</t>
  </si>
  <si>
    <t>2015-05-13T16:11:37.000Z</t>
  </si>
  <si>
    <t>Project Create</t>
  </si>
  <si>
    <t>1200 - 1299 BLOCK V STREET SE</t>
  </si>
  <si>
    <t>2015-05-21T09:06:01.000Z</t>
  </si>
  <si>
    <t>Melissa Wong</t>
  </si>
  <si>
    <t>PA10190776</t>
  </si>
  <si>
    <t>2015-05-14T01:31:05.000Z</t>
  </si>
  <si>
    <t>PA10189506</t>
  </si>
  <si>
    <t>2015-05-21T10:02:44.000Z</t>
  </si>
  <si>
    <t>ERIKA FERGERSON</t>
  </si>
  <si>
    <t>Steel Plate Permit</t>
  </si>
  <si>
    <t>PA108258</t>
  </si>
  <si>
    <t>PA10190789</t>
  </si>
  <si>
    <t>Magnolia Plumbing Inc</t>
  </si>
  <si>
    <t>2134 PENNSYLVANIA AVENUE NW</t>
  </si>
  <si>
    <t>2015-05-14T07:10:17.000Z</t>
  </si>
  <si>
    <t>Katherine Angel-Garcia</t>
  </si>
  <si>
    <t>PA101257-R3</t>
  </si>
  <si>
    <t>6801 Industrial Rd.</t>
  </si>
  <si>
    <t>700 - 799 BLOCK H STREET NW</t>
  </si>
  <si>
    <t>2015-05-21T11:15:15.000Z</t>
  </si>
  <si>
    <t>500 19TH STREET NE</t>
  </si>
  <si>
    <t>6A07</t>
  </si>
  <si>
    <t>2015-05-14T07:57:46.000Z</t>
  </si>
  <si>
    <t>Nicole Armstrong</t>
  </si>
  <si>
    <t>pa101416-r1</t>
  </si>
  <si>
    <t>3300 - 3399 BLOCK DUBOIS PLACE SE</t>
  </si>
  <si>
    <t>7A</t>
  </si>
  <si>
    <t>7A03</t>
  </si>
  <si>
    <t>2015-05-21T11:18:30.000Z</t>
  </si>
  <si>
    <t>PA10190808</t>
  </si>
  <si>
    <t>2015-05-14T08:09:55.000Z</t>
  </si>
  <si>
    <t>PA10189522</t>
  </si>
  <si>
    <t>JEFF RUDAY PRODUCTIONS</t>
  </si>
  <si>
    <t>1420 N STREET NW #807</t>
  </si>
  <si>
    <t>2015-05-21T11:26:33.000Z</t>
  </si>
  <si>
    <t>PA10190814</t>
  </si>
  <si>
    <t>2131 K STREET NW</t>
  </si>
  <si>
    <t>2015-05-21T11:44:36.000Z</t>
  </si>
  <si>
    <t>Emilie OToole</t>
  </si>
  <si>
    <t>PA10190822</t>
  </si>
  <si>
    <t>1912 16TH STREET NW</t>
  </si>
  <si>
    <t>2015-05-21T12:00:14.000Z</t>
  </si>
  <si>
    <t>PA10190827</t>
  </si>
  <si>
    <t>5028 CATHEDRAL AVENUE NW</t>
  </si>
  <si>
    <t>2015-05-14T11:29:23.000Z</t>
  </si>
  <si>
    <t>DENNIS BURTON</t>
  </si>
  <si>
    <t>ARCHER PARK LIMITED PARTNERSHIP</t>
  </si>
  <si>
    <t>1100 NJ AVE SE SUITE 1000</t>
  </si>
  <si>
    <t>3430 - 3599 BLOCK 13TH STREET SE</t>
  </si>
  <si>
    <t>8E</t>
  </si>
  <si>
    <t>2015-05-21T12:21:04.000Z</t>
  </si>
  <si>
    <t>2015-05-14T11:35:26.000Z</t>
  </si>
  <si>
    <t>PA10189583</t>
  </si>
  <si>
    <t>1601 - 1623 BLOCK 7TH STREET NW</t>
  </si>
  <si>
    <t>2015-05-21T12:27:03.000Z</t>
  </si>
  <si>
    <t>PA10190838</t>
  </si>
  <si>
    <t>2015-09-20T00:00:00.000Z</t>
  </si>
  <si>
    <t>James Davis Construction</t>
  </si>
  <si>
    <t>701 PENNSYLVANIA AVENUE NW</t>
  </si>
  <si>
    <t>1624 - 1699 BLOCK 7TH STREET NW</t>
  </si>
  <si>
    <t>2015-05-21T12:42:47.000Z</t>
  </si>
  <si>
    <t>PA10190845</t>
  </si>
  <si>
    <t>4914 4TH STREET NW</t>
  </si>
  <si>
    <t>2015-05-14T11:35:38.000Z</t>
  </si>
  <si>
    <t>PA10189584</t>
  </si>
  <si>
    <t>2015-05-21T12:58:19.000Z</t>
  </si>
  <si>
    <t>PA10190850</t>
  </si>
  <si>
    <t>800 EUCLID STREET NW</t>
  </si>
  <si>
    <t>2015-05-14T11:43:40.000Z</t>
  </si>
  <si>
    <t>PA10185565-R1</t>
  </si>
  <si>
    <t>1500 - 1599 BLOCK 7TH STREET NW</t>
  </si>
  <si>
    <t>2015-05-21T13:42:12.000Z</t>
  </si>
  <si>
    <t>PA10190861</t>
  </si>
  <si>
    <t>Potassium, LLC c/o Empire Leasing, INC</t>
  </si>
  <si>
    <t>2015-05-14T11:55:02.000Z</t>
  </si>
  <si>
    <t>Lisa Palmer</t>
  </si>
  <si>
    <t>PA10189598</t>
  </si>
  <si>
    <t>3337 IDAHO AVENUE NW</t>
  </si>
  <si>
    <t>3C07</t>
  </si>
  <si>
    <t>2015-05-21T13:55:46.000Z</t>
  </si>
  <si>
    <t>PA10190863</t>
  </si>
  <si>
    <t>2015-05-14T12:17:16.000Z</t>
  </si>
  <si>
    <t>Bridget Gaskins</t>
  </si>
  <si>
    <t>4300 - 4399 BLOCK POLK STREET NE</t>
  </si>
  <si>
    <t>7D</t>
  </si>
  <si>
    <t>7D03</t>
  </si>
  <si>
    <t>2015-05-21T14:24:14.000Z</t>
  </si>
  <si>
    <t>2015-05-14T13:39:02.000Z</t>
  </si>
  <si>
    <t>donna henry</t>
  </si>
  <si>
    <t>PA10189633</t>
  </si>
  <si>
    <t>District Department of the Environment DDOE</t>
  </si>
  <si>
    <t>1700 - 1799 BLOCK MISSISSIPPI AVENUE SE</t>
  </si>
  <si>
    <t>8B</t>
  </si>
  <si>
    <t>8B07</t>
  </si>
  <si>
    <t>2015-05-14T13:53:12.000Z</t>
  </si>
  <si>
    <t>PA10189638</t>
  </si>
  <si>
    <t>4700 - 4799 BLOCK 1ST STREET SW</t>
  </si>
  <si>
    <t>8D04</t>
  </si>
  <si>
    <t>2015-05-21T14:30:56.000Z</t>
  </si>
  <si>
    <t>PA10190876</t>
  </si>
  <si>
    <t>4800 - 4899 BLOCK 1ST STREET SW</t>
  </si>
  <si>
    <t>2015-05-21T14:38:49.000Z</t>
  </si>
  <si>
    <t>2015-05-14T14:32:21.000Z</t>
  </si>
  <si>
    <t>Andrew Corcoran</t>
  </si>
  <si>
    <t>326 Bryant St NE</t>
  </si>
  <si>
    <t>326 BRYANT STREET NE</t>
  </si>
  <si>
    <t>2015-05-21T14:46:05.000Z</t>
  </si>
  <si>
    <t>2015-05-14T15:13:39.000Z</t>
  </si>
  <si>
    <t>Robert Lawrence</t>
  </si>
  <si>
    <t>PA10189671</t>
  </si>
  <si>
    <t>THE NATIONAL THEATRE GROUP</t>
  </si>
  <si>
    <t>1321 PENNSYLVANIA AVE</t>
  </si>
  <si>
    <t>2015-05-21T14:54:57.000Z</t>
  </si>
  <si>
    <t>315 CONSTITUTION AVENUE NE</t>
  </si>
  <si>
    <t>2015-05-14T15:22:51.000Z</t>
  </si>
  <si>
    <t>larry volz</t>
  </si>
  <si>
    <t>PA10189677</t>
  </si>
  <si>
    <t>901 G Street, NW</t>
  </si>
  <si>
    <t>901 G STREET NW</t>
  </si>
  <si>
    <t>2015-05-21T14:55:37.000Z</t>
  </si>
  <si>
    <t>2015-05-14T15:34:47.000Z</t>
  </si>
  <si>
    <t>PA10189686</t>
  </si>
  <si>
    <t>1300 - 1399 BLOCK F STREET NW</t>
  </si>
  <si>
    <t>2015-05-21T15:20:15.000Z</t>
  </si>
  <si>
    <t>Daniel Eckel</t>
  </si>
  <si>
    <t>PA10190903</t>
  </si>
  <si>
    <t>2015-05-24T00:00:00.000Z</t>
  </si>
  <si>
    <t>1030 PARK ROAD NW</t>
  </si>
  <si>
    <t>1A07</t>
  </si>
  <si>
    <t>2015-05-14T19:03:29.000Z</t>
  </si>
  <si>
    <t>Christina Parello</t>
  </si>
  <si>
    <t>PA10189730</t>
  </si>
  <si>
    <t>1350 - 1399 BLOCK 17TH STREET NW</t>
  </si>
  <si>
    <t>2015-05-21T15:44:07.000Z</t>
  </si>
  <si>
    <t>Maya Horii</t>
  </si>
  <si>
    <t>PA10190910</t>
  </si>
  <si>
    <t>725 5th st SE</t>
  </si>
  <si>
    <t>725 5TH STREET SE</t>
  </si>
  <si>
    <t>2015-05-14T19:30:18.000Z</t>
  </si>
  <si>
    <t>PA10189732</t>
  </si>
  <si>
    <t>1936 1/2 Calvert Street</t>
  </si>
  <si>
    <t>2015-05-14T22:56:36.000Z</t>
  </si>
  <si>
    <t>Jochen Andritzky</t>
  </si>
  <si>
    <t>PA10189748</t>
  </si>
  <si>
    <t>1534 T St NW</t>
  </si>
  <si>
    <t>1534 T STREET NW</t>
  </si>
  <si>
    <t>2015-05-21T17:14:31.000Z</t>
  </si>
  <si>
    <t>Eric Madison</t>
  </si>
  <si>
    <t>PA10190933</t>
  </si>
  <si>
    <t>1601 Argonne Place NW</t>
  </si>
  <si>
    <t>2015-05-15T08:12:49.000Z</t>
  </si>
  <si>
    <t>PA10189772</t>
  </si>
  <si>
    <t>3805 W STREET NW</t>
  </si>
  <si>
    <t>2015-05-22T08:33:48.000Z</t>
  </si>
  <si>
    <t>PA10190964</t>
  </si>
  <si>
    <t>600 NEW HAMPSHIRE AVENUE NW</t>
  </si>
  <si>
    <t>2A04</t>
  </si>
  <si>
    <t>2015-05-22T08:38:48.000Z</t>
  </si>
  <si>
    <t>1330 MASSACHUSETTS AVENUE NW</t>
  </si>
  <si>
    <t>2015-05-15T08:20:00.000Z</t>
  </si>
  <si>
    <t>PA10189775</t>
  </si>
  <si>
    <t>3900 DONALDSON PLACE NW</t>
  </si>
  <si>
    <t>2015-05-22T08:49:25.000Z</t>
  </si>
  <si>
    <t>2015-05-15T08:24:09.000Z</t>
  </si>
  <si>
    <t>PA89647</t>
  </si>
  <si>
    <t>PA10169929-R7</t>
  </si>
  <si>
    <t>1645 - 1799 BLOCK WEBSTER STREET NE</t>
  </si>
  <si>
    <t>2015-05-22T09:23:34.000Z</t>
  </si>
  <si>
    <t>PA10190974</t>
  </si>
  <si>
    <t>1615 VARNUM STREET NW</t>
  </si>
  <si>
    <t>2015-05-15T08:26:45.000Z</t>
  </si>
  <si>
    <t>PA10171884-R4</t>
  </si>
  <si>
    <t>2700 - 2799 BLOCK P STREET NW</t>
  </si>
  <si>
    <t>2015-05-22T09:49:56.000Z</t>
  </si>
  <si>
    <t>PA95794</t>
  </si>
  <si>
    <t>PA10151683-R7</t>
  </si>
  <si>
    <t>DCWater/DETS</t>
  </si>
  <si>
    <t>2600 - 2699 BLOCK P STREET NW</t>
  </si>
  <si>
    <t>2015-05-22T10:33:01.000Z</t>
  </si>
  <si>
    <t>Virginia Longino</t>
  </si>
  <si>
    <t>2110 37TH STREET NW</t>
  </si>
  <si>
    <t>2300 - 2599 BLOCK P STREET NW</t>
  </si>
  <si>
    <t>2015-05-22T12:02:17.000Z</t>
  </si>
  <si>
    <t>Keltus Duncan</t>
  </si>
  <si>
    <t>900 Michigan Avenue, NE</t>
  </si>
  <si>
    <t>2132 FLORIDA AVENUE NW</t>
  </si>
  <si>
    <t>2015-05-15T08:28:57.000Z</t>
  </si>
  <si>
    <t>PA89647-R3</t>
  </si>
  <si>
    <t>PA10179439-R4</t>
  </si>
  <si>
    <t>1600 - 1699 BLOCK VARNUM PLACE NE</t>
  </si>
  <si>
    <t>2015-05-22T13:56:41.000Z</t>
  </si>
  <si>
    <t>Mary Craig</t>
  </si>
  <si>
    <t>PA10191045</t>
  </si>
  <si>
    <t>1314 MASSACHUSETTS AVENUE NW</t>
  </si>
  <si>
    <t>2015-05-15T09:18:57.000Z</t>
  </si>
  <si>
    <t>JASON BENTLEY</t>
  </si>
  <si>
    <t>b150000</t>
  </si>
  <si>
    <t>K Hovnanian Homes of DC LLC</t>
  </si>
  <si>
    <t>3740 - 3799 BLOCK FOOTE STREET NE</t>
  </si>
  <si>
    <t>7D07</t>
  </si>
  <si>
    <t>2015-05-22T15:49:51.000Z</t>
  </si>
  <si>
    <t>Robyn Haaland</t>
  </si>
  <si>
    <t>PA10191073</t>
  </si>
  <si>
    <t>1012 N STREET NW</t>
  </si>
  <si>
    <t>2015-05-15T09:42:58.000Z</t>
  </si>
  <si>
    <t>PA10174614-R3</t>
  </si>
  <si>
    <t>3000 - 3012 BLOCK MARTIN LUTHER KING JR AVENUE SE</t>
  </si>
  <si>
    <t>2015-05-22T15:52:00.000Z</t>
  </si>
  <si>
    <t>1406 14TH STREET NW</t>
  </si>
  <si>
    <t>2F02</t>
  </si>
  <si>
    <t>3100 - 3119 BLOCK MARTIN LUTHER KING JR AVENUE SE</t>
  </si>
  <si>
    <t>2015-05-22T17:11:15.000Z</t>
  </si>
  <si>
    <t>Sean Conway</t>
  </si>
  <si>
    <t>PA10191080</t>
  </si>
  <si>
    <t>1811 S STREET NW</t>
  </si>
  <si>
    <t>3120 - 3127 BLOCK MARTIN LUTHER KING JR AVENUE SE</t>
  </si>
  <si>
    <t>2015-05-15T10:48:28.000Z</t>
  </si>
  <si>
    <t>Kate Filippelli</t>
  </si>
  <si>
    <t>PA10189830</t>
  </si>
  <si>
    <t>Spongecell</t>
  </si>
  <si>
    <t>1800 - 1823 BLOCK 14TH STREET NW</t>
  </si>
  <si>
    <t>2015-05-22T18:14:08.000Z</t>
  </si>
  <si>
    <t>Caroline De Luca</t>
  </si>
  <si>
    <t>PA10191086</t>
  </si>
  <si>
    <t>1916 NEW HAMPSHIRE AVENUE NW</t>
  </si>
  <si>
    <t>2015-05-15T11:00:47.000Z</t>
  </si>
  <si>
    <t>Juli Grant</t>
  </si>
  <si>
    <t>PA10189837</t>
  </si>
  <si>
    <t>3433 Mount Pleasant Street</t>
  </si>
  <si>
    <t>3433 MOUNT PLEASANT STREET NW</t>
  </si>
  <si>
    <t>1D03</t>
  </si>
  <si>
    <t>2015-05-22T20:35:56.000Z</t>
  </si>
  <si>
    <t>Kristine Evrard</t>
  </si>
  <si>
    <t>PA10191093</t>
  </si>
  <si>
    <t>2070 BELMONT ROAD NW</t>
  </si>
  <si>
    <t>1C02</t>
  </si>
  <si>
    <t>2015-05-22T21:28:56.000Z</t>
  </si>
  <si>
    <t>Jason Mitchell</t>
  </si>
  <si>
    <t>PA10191094</t>
  </si>
  <si>
    <t>4704 WARREN STREET NW</t>
  </si>
  <si>
    <t>2015-05-15T11:13:56.000Z</t>
  </si>
  <si>
    <t>Susanna McDonald</t>
  </si>
  <si>
    <t>PA10189841</t>
  </si>
  <si>
    <t>635 D STREET SE</t>
  </si>
  <si>
    <t>2015-05-22T22:28:36.000Z</t>
  </si>
  <si>
    <t>Antonio Mikesell</t>
  </si>
  <si>
    <t>PA10191096</t>
  </si>
  <si>
    <t>4114 DAVIS PLACE NW</t>
  </si>
  <si>
    <t>2015-05-15T12:34:25.000Z</t>
  </si>
  <si>
    <t>PA10189868</t>
  </si>
  <si>
    <t>707 EDGEWOOD STREET NE</t>
  </si>
  <si>
    <t>2015-05-23T09:19:54.000Z</t>
  </si>
  <si>
    <t>Rachel Lovejoy</t>
  </si>
  <si>
    <t>PA10191103</t>
  </si>
  <si>
    <t>2015-05-23T00:00:00.000Z</t>
  </si>
  <si>
    <t>1640 16TH STREET NW</t>
  </si>
  <si>
    <t>2015-05-15T13:19:31.000Z</t>
  </si>
  <si>
    <t>PA10189883</t>
  </si>
  <si>
    <t>201 EAST CAPITOL STREET SE</t>
  </si>
  <si>
    <t>2015-05-23T11:48:23.000Z</t>
  </si>
  <si>
    <t>Kate Wooler</t>
  </si>
  <si>
    <t>PA10191109</t>
  </si>
  <si>
    <t>1614 CORCORAN STREET NW</t>
  </si>
  <si>
    <t>2015-05-15T13:47:54.000Z</t>
  </si>
  <si>
    <t>Kathleen Capstick</t>
  </si>
  <si>
    <t>PA10189896</t>
  </si>
  <si>
    <t>804 I STREET NE</t>
  </si>
  <si>
    <t>6A01</t>
  </si>
  <si>
    <t>2015-05-24T12:27:47.000Z</t>
  </si>
  <si>
    <t>Brian Johnson</t>
  </si>
  <si>
    <t>PA10191142</t>
  </si>
  <si>
    <t>1701 16th Street NW, Apt 530</t>
  </si>
  <si>
    <t>2015-05-15T13:57:51.000Z</t>
  </si>
  <si>
    <t>PA10189899</t>
  </si>
  <si>
    <t>3827 PENNSYLVANIA AVENUE SE</t>
  </si>
  <si>
    <t>7B06</t>
  </si>
  <si>
    <t>2015-05-25T06:48:09.000Z</t>
  </si>
  <si>
    <t>Monica Hite</t>
  </si>
  <si>
    <t>PA10191159</t>
  </si>
  <si>
    <t>519 Q STREET NW</t>
  </si>
  <si>
    <t>2015-05-15T16:16:27.000Z</t>
  </si>
  <si>
    <t>John Keller</t>
  </si>
  <si>
    <t>PA106213</t>
  </si>
  <si>
    <t>PA10189933</t>
  </si>
  <si>
    <t>1300 - 1499 BLOCK MOUNT OLIVET ROAD NE</t>
  </si>
  <si>
    <t>5B07</t>
  </si>
  <si>
    <t>2015-05-25T06:55:09.000Z</t>
  </si>
  <si>
    <t>QUINTEN WASHINGTON</t>
  </si>
  <si>
    <t>PA108578</t>
  </si>
  <si>
    <t>PA10191160</t>
  </si>
  <si>
    <t>Department of General Services</t>
  </si>
  <si>
    <t>2000 14th Street NW</t>
  </si>
  <si>
    <t>Turner Construction Company Turner Construction Company</t>
  </si>
  <si>
    <t>3950 37TH STREET NW</t>
  </si>
  <si>
    <t>3F01</t>
  </si>
  <si>
    <t>2015-05-15T18:08:26.000Z</t>
  </si>
  <si>
    <t>2100 - 2199 BLOCK P STREET NW</t>
  </si>
  <si>
    <t>2015-05-25T14:54:17.000Z</t>
  </si>
  <si>
    <t>Mackenzie Walsh</t>
  </si>
  <si>
    <t>2000 - 2016 BLOCK P STREET NW</t>
  </si>
  <si>
    <t>2015-05-25T14:56:53.000Z</t>
  </si>
  <si>
    <t>1500 - 1599 BLOCK NEW HAMPSHIRE AVENUE NW</t>
  </si>
  <si>
    <t>2015-05-25T16:15:11.000Z</t>
  </si>
  <si>
    <t>Matt Chessen</t>
  </si>
  <si>
    <t>PA10191196</t>
  </si>
  <si>
    <t>2031 O St NW Unit B</t>
  </si>
  <si>
    <t>2031 O STREET NW</t>
  </si>
  <si>
    <t>1605 - 1616 BLOCK NEW HAMPSHIRE AVENUE NW</t>
  </si>
  <si>
    <t>2015-05-25T18:00:42.000Z</t>
  </si>
  <si>
    <t>Stephanie Chernoff</t>
  </si>
  <si>
    <t>PA10191204</t>
  </si>
  <si>
    <t>1700 - 1749 BLOCK R STREET NW</t>
  </si>
  <si>
    <t>Jonathan Dupree</t>
  </si>
  <si>
    <t>PA10191205</t>
  </si>
  <si>
    <t>Joanna Nicoletti</t>
  </si>
  <si>
    <t>1701 MASSACHUSETTS AVENUE NW</t>
  </si>
  <si>
    <t>1619 - 1699 BLOCK 17TH STREET NW</t>
  </si>
  <si>
    <t>2015-05-25T19:53:20.000Z</t>
  </si>
  <si>
    <t>Elizabeth Purchia</t>
  </si>
  <si>
    <t>PA10191211</t>
  </si>
  <si>
    <t>4906 9TH STREET NW</t>
  </si>
  <si>
    <t>2015-05-25T19:59:53.000Z</t>
  </si>
  <si>
    <t>Erin McNally</t>
  </si>
  <si>
    <t>PA10191212</t>
  </si>
  <si>
    <t>1600 - 1618 BLOCK 17TH STREET NW</t>
  </si>
  <si>
    <t>2015-05-25T20:44:29.000Z</t>
  </si>
  <si>
    <t>Laura Turner</t>
  </si>
  <si>
    <t>PA10191217</t>
  </si>
  <si>
    <t>2015-10-13T00:00:00.000Z</t>
  </si>
  <si>
    <t>605 Taylor St NW</t>
  </si>
  <si>
    <t>605 TAYLOR STREET NW</t>
  </si>
  <si>
    <t>4C08</t>
  </si>
  <si>
    <t>1518 - 1599 BLOCK 17TH STREET NW</t>
  </si>
  <si>
    <t>2015-05-25T21:47:13.000Z</t>
  </si>
  <si>
    <t>jessie hogue-morgenstern</t>
  </si>
  <si>
    <t>PA10191225</t>
  </si>
  <si>
    <t>Jessie Hogue-Morgenstern</t>
  </si>
  <si>
    <t>220 3rd St SE</t>
  </si>
  <si>
    <t>1500 - 1517 BLOCK 17TH STREET NW</t>
  </si>
  <si>
    <t>1600 - 1699 BLOCK P STREET NW</t>
  </si>
  <si>
    <t>2015-05-26T06:58:18.000Z</t>
  </si>
  <si>
    <t>CHRISTINE LONG</t>
  </si>
  <si>
    <t>PA10191238</t>
  </si>
  <si>
    <t>Crane Service Co</t>
  </si>
  <si>
    <t>501 3RD STREET NW</t>
  </si>
  <si>
    <t>2015-05-26T07:28:29.000Z</t>
  </si>
  <si>
    <t>R1400154</t>
  </si>
  <si>
    <t>PA10166696-R1</t>
  </si>
  <si>
    <t>4344 HAWTHORNE STREET, LLC ELAN + EVA BLUTINGER</t>
  </si>
  <si>
    <t>2927 44TH STREET, NW</t>
  </si>
  <si>
    <t>1400 - 1499 BLOCK P STREET NW</t>
  </si>
  <si>
    <t>2015-05-26T08:44:39.000Z</t>
  </si>
  <si>
    <t>Christopher Miller</t>
  </si>
  <si>
    <t>PA10191254</t>
  </si>
  <si>
    <t>1475 A STREET NE</t>
  </si>
  <si>
    <t>2015-05-26T09:10:53.000Z</t>
  </si>
  <si>
    <t>Melissa Diaz</t>
  </si>
  <si>
    <t>PA10187084-R1</t>
  </si>
  <si>
    <t>H STREET NE OWNER LLC</t>
  </si>
  <si>
    <t>4601 N FAIRFAX DR STE 1150</t>
  </si>
  <si>
    <t>600 H STREET NE</t>
  </si>
  <si>
    <t>1517 - 1599 BLOCK 14TH STREET NW</t>
  </si>
  <si>
    <t>2015-05-26T09:50:14.000Z</t>
  </si>
  <si>
    <t>Brian Armstrong</t>
  </si>
  <si>
    <t>PA10191281</t>
  </si>
  <si>
    <t>2951 McKinley St NW</t>
  </si>
  <si>
    <t>2951 MCKINLEY STREET NW</t>
  </si>
  <si>
    <t>3G03</t>
  </si>
  <si>
    <t>1500 - 1520 BLOCK 14TH STREET NW</t>
  </si>
  <si>
    <t>2015-05-26T10:19:48.000Z</t>
  </si>
  <si>
    <t>PA10191298</t>
  </si>
  <si>
    <t>Rent-A-Crane</t>
  </si>
  <si>
    <t>3403 M STREET NW</t>
  </si>
  <si>
    <t>1618 - 1699 BLOCK 14TH STREET NW</t>
  </si>
  <si>
    <t>2015-05-26T10:39:44.000Z</t>
  </si>
  <si>
    <t>PA10191310</t>
  </si>
  <si>
    <t>2015-05-15T19:05:02.000Z</t>
  </si>
  <si>
    <t>1500 - 1599 BLOCK 22ND STREET NW</t>
  </si>
  <si>
    <t>2015-05-26T10:40:21.000Z</t>
  </si>
  <si>
    <t>2015-07-16T00:00:00.000Z</t>
  </si>
  <si>
    <t>1400 - 1499 BLOCK 23RD STREET NW</t>
  </si>
  <si>
    <t>2015-05-26T10:54:34.000Z</t>
  </si>
  <si>
    <t>1300 - 1399 BLOCK 23RD STREET NW</t>
  </si>
  <si>
    <t>2015-05-26T11:02:44.000Z</t>
  </si>
  <si>
    <t>2100 - 2199 BLOCK N STREET NW</t>
  </si>
  <si>
    <t>2015-05-26T11:03:35.000Z</t>
  </si>
  <si>
    <t>H. Anna Han</t>
  </si>
  <si>
    <t>PA10191322</t>
  </si>
  <si>
    <t>1211 12TH STREET NW</t>
  </si>
  <si>
    <t>2100 - 2199 BLOCK O STREET NW</t>
  </si>
  <si>
    <t>2015-05-26T11:06:36.000Z</t>
  </si>
  <si>
    <t>1300 - 1319 BLOCK 22ND STREET NW</t>
  </si>
  <si>
    <t>2015-05-26T11:53:42.000Z</t>
  </si>
  <si>
    <t>Rick Moreland</t>
  </si>
  <si>
    <t>PA10191346</t>
  </si>
  <si>
    <t>1400 - 1499 BLOCK 22ND STREET NW</t>
  </si>
  <si>
    <t>2015-05-26T11:54:40.000Z</t>
  </si>
  <si>
    <t>Debora Adler</t>
  </si>
  <si>
    <t>PA10191347</t>
  </si>
  <si>
    <t>1305 POTOMAC STREET NW</t>
  </si>
  <si>
    <t>2200 - 2299 BLOCK N STREET NW</t>
  </si>
  <si>
    <t>2015-05-26T11:54:49.000Z</t>
  </si>
  <si>
    <t>PA10191348</t>
  </si>
  <si>
    <t>1445 n st nw</t>
  </si>
  <si>
    <t>2015-05-16T07:50:51.000Z</t>
  </si>
  <si>
    <t>Linda Lance</t>
  </si>
  <si>
    <t>100 - 199 BLOCK DUDDINGTON PLACE SE</t>
  </si>
  <si>
    <t>2015-05-17T10:48:42.000Z</t>
  </si>
  <si>
    <t>2015-05-26T12:08:24.000Z</t>
  </si>
  <si>
    <t>Breanna Philips</t>
  </si>
  <si>
    <t>PA10191353</t>
  </si>
  <si>
    <t>1231 10TH STREET NW</t>
  </si>
  <si>
    <t>2015-05-26T12:13:08.000Z</t>
  </si>
  <si>
    <t>PA10191358</t>
  </si>
  <si>
    <t>Gentle Giant Moving Co</t>
  </si>
  <si>
    <t>29 Harding St</t>
  </si>
  <si>
    <t>2015-05-17T12:00:05.000Z</t>
  </si>
  <si>
    <t>Caroline Gralton</t>
  </si>
  <si>
    <t>PA10190000</t>
  </si>
  <si>
    <t>1914 1/2 NEW HAMPSHIRE AVENUE NW</t>
  </si>
  <si>
    <t>2015-05-26T13:40:32.000Z</t>
  </si>
  <si>
    <t>Florian Lang</t>
  </si>
  <si>
    <t>PA10191385</t>
  </si>
  <si>
    <t>Knopf International</t>
  </si>
  <si>
    <t>2397 South Dove St.</t>
  </si>
  <si>
    <t>3002 P STREET NW</t>
  </si>
  <si>
    <t>2015-05-17T21:02:40.000Z</t>
  </si>
  <si>
    <t>PA10190041</t>
  </si>
  <si>
    <t>1406 T Street, NW</t>
  </si>
  <si>
    <t>1400 - 1499 BLOCK T STREET NW</t>
  </si>
  <si>
    <t>2015-05-26T14:13:19.000Z</t>
  </si>
  <si>
    <t>Hannah Fried</t>
  </si>
  <si>
    <t>PA10191407</t>
  </si>
  <si>
    <t>3809 7TH STREET NW</t>
  </si>
  <si>
    <t>2015-05-18T07:30:50.000Z</t>
  </si>
  <si>
    <t>Anna Johnson</t>
  </si>
  <si>
    <t>PA10190055</t>
  </si>
  <si>
    <t>2015-05-26T14:17:24.000Z</t>
  </si>
  <si>
    <t>Gabrielle Marush</t>
  </si>
  <si>
    <t>919 Westminister Street NW</t>
  </si>
  <si>
    <t>919 WESTMINSTER STREET NW</t>
  </si>
  <si>
    <t>2015-05-18T08:28:45.000Z</t>
  </si>
  <si>
    <t>Michael Trombley</t>
  </si>
  <si>
    <t>1440 Church St NW Apt 104</t>
  </si>
  <si>
    <t>1400 - 1499 BLOCK CHURCH STREET NW</t>
  </si>
  <si>
    <t>2015-05-26T15:37:24.000Z</t>
  </si>
  <si>
    <t>Matt Norris</t>
  </si>
  <si>
    <t>PA10191451</t>
  </si>
  <si>
    <t>Sidera Networks, LLC d/b/a Light Eugene Hamrick</t>
  </si>
  <si>
    <t>196 Van Buren Street, Suite 250</t>
  </si>
  <si>
    <t>1801 K STREET NW</t>
  </si>
  <si>
    <t>2015-05-18T08:48:57.000Z</t>
  </si>
  <si>
    <t>Ray Williams</t>
  </si>
  <si>
    <t>PA10190074</t>
  </si>
  <si>
    <t>Waddell Media</t>
  </si>
  <si>
    <t>900 - 1099 BLOCK WATER STREET SW</t>
  </si>
  <si>
    <t>2015-05-26T15:39:09.000Z</t>
  </si>
  <si>
    <t>Joseph Wolfkill</t>
  </si>
  <si>
    <t>PA10191452</t>
  </si>
  <si>
    <t>515 N STREET NW</t>
  </si>
  <si>
    <t>1200 - 1237 BLOCK WISCONSIN AVENUE NW</t>
  </si>
  <si>
    <t>2015-05-26T15:40:22.000Z</t>
  </si>
  <si>
    <t>Bridgette Behling</t>
  </si>
  <si>
    <t>PA10191453</t>
  </si>
  <si>
    <t>1630 D Street SE #3</t>
  </si>
  <si>
    <t>1630 D STREET SE</t>
  </si>
  <si>
    <t>3200 - 3275 BLOCK M STREET NW</t>
  </si>
  <si>
    <t>2015-05-26T16:38:57.000Z</t>
  </si>
  <si>
    <t>PA91993-R6</t>
  </si>
  <si>
    <t>PA10191470</t>
  </si>
  <si>
    <t>2015-07-15T00:00:00.000Z</t>
  </si>
  <si>
    <t>1000 - 1099 BLOCK THOMAS JEFFERSON STREET NW</t>
  </si>
  <si>
    <t>2015-05-26T18:09:45.000Z</t>
  </si>
  <si>
    <t>wayne adams</t>
  </si>
  <si>
    <t>5126 CATHEDRAL AVENUE NW</t>
  </si>
  <si>
    <t>3000 - 3099 BLOCK DUMBARTON STREET NW</t>
  </si>
  <si>
    <t>2015-05-26T18:19:01.000Z</t>
  </si>
  <si>
    <t>Jacqueline Valois</t>
  </si>
  <si>
    <t>PA10191484</t>
  </si>
  <si>
    <t>2318 HUIDEKOPER PLACE NW</t>
  </si>
  <si>
    <t>2015-05-18T08:50:29.000Z</t>
  </si>
  <si>
    <t>PA10190076</t>
  </si>
  <si>
    <t>Crane Service Company</t>
  </si>
  <si>
    <t>1900 - 1906 BLOCK FLORIDA AVENUE NW</t>
  </si>
  <si>
    <t>2015-05-26T21:08:01.000Z</t>
  </si>
  <si>
    <t>Jamie Mayer</t>
  </si>
  <si>
    <t>1630 R Street, NW</t>
  </si>
  <si>
    <t>1630 R STREET NW</t>
  </si>
  <si>
    <t>2015-05-18T09:13:48.000Z</t>
  </si>
  <si>
    <t>1163 ABBEY PLACE NE</t>
  </si>
  <si>
    <t>6C04</t>
  </si>
  <si>
    <t>2015-05-26T22:33:22.000Z</t>
  </si>
  <si>
    <t>Hannah Katzen</t>
  </si>
  <si>
    <t>PA10191517</t>
  </si>
  <si>
    <t>1818 S STREET NW</t>
  </si>
  <si>
    <t>2015-05-18T09:27:34.000Z</t>
  </si>
  <si>
    <t>PA108865</t>
  </si>
  <si>
    <t>PA10190098</t>
  </si>
  <si>
    <t>2111 BUNKER HILL ROAD NE</t>
  </si>
  <si>
    <t>5A09</t>
  </si>
  <si>
    <t>2015-05-26T22:41:41.000Z</t>
  </si>
  <si>
    <t>Wiles Mensch</t>
  </si>
  <si>
    <t>2015-10-01T00:00:00.000Z</t>
  </si>
  <si>
    <t>2016-03-28T00:00:00.000Z</t>
  </si>
  <si>
    <t>2000 K, L.L.C. c/o Tishman Speyer Properties, L.P.</t>
  </si>
  <si>
    <t>1875 Eye Street, NW</t>
  </si>
  <si>
    <t>2000 K STREET NW</t>
  </si>
  <si>
    <t>2015-05-18T09:55:09.000Z</t>
  </si>
  <si>
    <t>PA10190119</t>
  </si>
  <si>
    <t>3801 SUITLAND ROAD SE</t>
  </si>
  <si>
    <t>2015-05-26T23:20:02.000Z</t>
  </si>
  <si>
    <t>Chris OBrien</t>
  </si>
  <si>
    <t>PA10191526</t>
  </si>
  <si>
    <t>2015-05-18T10:27:30.000Z</t>
  </si>
  <si>
    <t>PA10190140</t>
  </si>
  <si>
    <t>Siracusa Moving &amp; Storage</t>
  </si>
  <si>
    <t>250 Commerce Circle</t>
  </si>
  <si>
    <t>1425 P STREET NW</t>
  </si>
  <si>
    <t>2015-05-27T07:37:04.000Z</t>
  </si>
  <si>
    <t>PA10191537</t>
  </si>
  <si>
    <t>2015-05-18T11:47:01.000Z</t>
  </si>
  <si>
    <t>PA107191-R1</t>
  </si>
  <si>
    <t>PA10190186</t>
  </si>
  <si>
    <t>1400 - 1499 BLOCK W STREET NW</t>
  </si>
  <si>
    <t>2015-05-27T07:43:37.000Z</t>
  </si>
  <si>
    <t>Ricardo Lindo</t>
  </si>
  <si>
    <t>4103 18th place ne</t>
  </si>
  <si>
    <t>6650 BLAIR ROAD NW</t>
  </si>
  <si>
    <t>4B02</t>
  </si>
  <si>
    <t>2015-05-18T13:08:08.000Z</t>
  </si>
  <si>
    <t>Sara Scheller</t>
  </si>
  <si>
    <t>PA10190209</t>
  </si>
  <si>
    <t>2015-05-27T07:47:29.000Z</t>
  </si>
  <si>
    <t>doris minor</t>
  </si>
  <si>
    <t>b</t>
  </si>
  <si>
    <t>NELSON REYES</t>
  </si>
  <si>
    <t>1310 W ST. N.W.</t>
  </si>
  <si>
    <t>1310 W STREET NW</t>
  </si>
  <si>
    <t>2015-05-18T14:23:54.000Z</t>
  </si>
  <si>
    <t>PA10190229</t>
  </si>
  <si>
    <t>1620 Corcoran St NW</t>
  </si>
  <si>
    <t>1607 T STREET NW</t>
  </si>
  <si>
    <t>2015-05-27T08:01:36.000Z</t>
  </si>
  <si>
    <t>Hillary Stetson</t>
  </si>
  <si>
    <t>PA10191543</t>
  </si>
  <si>
    <t>2815 38TH STREET NW</t>
  </si>
  <si>
    <t>2015-05-18T16:54:13.000Z</t>
  </si>
  <si>
    <t>Jerome Raymond</t>
  </si>
  <si>
    <t>PA10190280</t>
  </si>
  <si>
    <t>Leon Johnson</t>
  </si>
  <si>
    <t>901 4th Street NW</t>
  </si>
  <si>
    <t>Mount Vernon Triangle CID</t>
  </si>
  <si>
    <t>400 - 499 BLOCK I STREET NW</t>
  </si>
  <si>
    <t>2015-05-27T08:44:24.000Z</t>
  </si>
  <si>
    <t>2015-07-17T00:00:00.000Z</t>
  </si>
  <si>
    <t>2015-05-18T16:58:24.000Z</t>
  </si>
  <si>
    <t>PA10190283</t>
  </si>
  <si>
    <t>2015-07-23T00:00:00.000Z</t>
  </si>
  <si>
    <t>2015-05-27T08:54:14.000Z</t>
  </si>
  <si>
    <t>Kim Knapp</t>
  </si>
  <si>
    <t>PA10191557</t>
  </si>
  <si>
    <t>2603 O street NW</t>
  </si>
  <si>
    <t>2603 O STREET NW</t>
  </si>
  <si>
    <t>2015-05-18T20:10:52.000Z</t>
  </si>
  <si>
    <t>JULIE HANSON</t>
  </si>
  <si>
    <t>PA10190313</t>
  </si>
  <si>
    <t>American Heart Association</t>
  </si>
  <si>
    <t>3000 - 3029 BLOCK K STREET NW</t>
  </si>
  <si>
    <t>2015-05-27T09:05:55.000Z</t>
  </si>
  <si>
    <t>Dennis SHELMERDINE</t>
  </si>
  <si>
    <t>PA109313</t>
  </si>
  <si>
    <t>PA10191560</t>
  </si>
  <si>
    <t>tw telecom - Boyd Williams</t>
  </si>
  <si>
    <t>520 Van Buren St</t>
  </si>
  <si>
    <t>601 MASSACHUSETTS AVENUE NW</t>
  </si>
  <si>
    <t>3030 - 3099 BLOCK K STREET NW</t>
  </si>
  <si>
    <t>2015-05-27T10:52:01.000Z</t>
  </si>
  <si>
    <t>Jillian Flood</t>
  </si>
  <si>
    <t>PA10191565</t>
  </si>
  <si>
    <t>American Councils for International Education</t>
  </si>
  <si>
    <t>1900 F STREET NW</t>
  </si>
  <si>
    <t>3100 - 3199 BLOCK K STREET NW</t>
  </si>
  <si>
    <t>2015-05-27T10:52:21.000Z</t>
  </si>
  <si>
    <t>PA10191566</t>
  </si>
  <si>
    <t>601 I STREET NW</t>
  </si>
  <si>
    <t>3200 - 3229 BLOCK WATER STREET NW</t>
  </si>
  <si>
    <t>2015-05-27T11:04:06.000Z</t>
  </si>
  <si>
    <t>PA10191572</t>
  </si>
  <si>
    <t>3230 - 3259 BLOCK WATER STREET NW</t>
  </si>
  <si>
    <t>2015-05-27T11:08:23.000Z</t>
  </si>
  <si>
    <t>Randolph Horton</t>
  </si>
  <si>
    <t>Funeral Service</t>
  </si>
  <si>
    <t>PA10191574</t>
  </si>
  <si>
    <t>924 MADISON STREET NW</t>
  </si>
  <si>
    <t>4B05</t>
  </si>
  <si>
    <t>2015-05-18T20:49:15.000Z</t>
  </si>
  <si>
    <t>Sarah Reid</t>
  </si>
  <si>
    <t>3849 BEECHER STREET NW</t>
  </si>
  <si>
    <t>2015-05-27T11:15:01.000Z</t>
  </si>
  <si>
    <t>PA10191577</t>
  </si>
  <si>
    <t>2015-05-18T21:09:41.000Z</t>
  </si>
  <si>
    <t>Leukemia &amp; Lymphoma Society</t>
  </si>
  <si>
    <t>2015-05-27T11:25:24.000Z</t>
  </si>
  <si>
    <t>2015-05-27T11:43:34.000Z</t>
  </si>
  <si>
    <t>Carter Rosekrans</t>
  </si>
  <si>
    <t>PA10191595</t>
  </si>
  <si>
    <t>1737 17TH STREET NW</t>
  </si>
  <si>
    <t>2015-05-27T11:47:35.000Z</t>
  </si>
  <si>
    <t>Jeremy Muenz</t>
  </si>
  <si>
    <t>PA10191599</t>
  </si>
  <si>
    <t>1206 T STREET NW</t>
  </si>
  <si>
    <t>2015-05-27T12:03:28.000Z</t>
  </si>
  <si>
    <t>Tyann Blessington</t>
  </si>
  <si>
    <t>PA10191611</t>
  </si>
  <si>
    <t>1600 16TH STREET NW</t>
  </si>
  <si>
    <t>500 - 599 BLOCK 12TH STREET NW</t>
  </si>
  <si>
    <t>2015-05-27T12:23:01.000Z</t>
  </si>
  <si>
    <t>Mariah Miranda</t>
  </si>
  <si>
    <t>PA10191622</t>
  </si>
  <si>
    <t>2217 42ND STREET NW</t>
  </si>
  <si>
    <t>2015-05-18T21:38:33.000Z</t>
  </si>
  <si>
    <t>permit</t>
  </si>
  <si>
    <t>2015-12-03T00:00:00.000Z</t>
  </si>
  <si>
    <t>PECF - NATIONAL CATHEDRAL SCHOOL</t>
  </si>
  <si>
    <t>3600 - 3699 BLOCK LOWELL STREET NW</t>
  </si>
  <si>
    <t>2015-05-27T12:31:58.000Z</t>
  </si>
  <si>
    <t>Sterling Scroggins</t>
  </si>
  <si>
    <t>PA10191625</t>
  </si>
  <si>
    <t>4723 48TH STREET NW</t>
  </si>
  <si>
    <t>2015-05-19T09:02:57.000Z</t>
  </si>
  <si>
    <t>Stephen Lee</t>
  </si>
  <si>
    <t>PA10190359</t>
  </si>
  <si>
    <t>728 GIRARD STREET NW</t>
  </si>
  <si>
    <t>1B09</t>
  </si>
  <si>
    <t>2015-05-27T12:41:14.000Z</t>
  </si>
  <si>
    <t>David Gilchrist</t>
  </si>
  <si>
    <t>PA10191630</t>
  </si>
  <si>
    <t>1620 Riggs Place NW</t>
  </si>
  <si>
    <t>1620 RIGGS PLACE NW</t>
  </si>
  <si>
    <t>2015-05-19T10:29:53.000Z</t>
  </si>
  <si>
    <t>PA10190380</t>
  </si>
  <si>
    <t>700 - 799 BLOCK 11TH STREET NW</t>
  </si>
  <si>
    <t>2015-05-27T12:42:07.000Z</t>
  </si>
  <si>
    <t>PA10191631</t>
  </si>
  <si>
    <t>Kelly Sweeney McShane</t>
  </si>
  <si>
    <t>2015-05-19T10:51:14.000Z</t>
  </si>
  <si>
    <t>PA10190390</t>
  </si>
  <si>
    <t>1700 - 1717 BLOCK L STREET NW</t>
  </si>
  <si>
    <t>2015-05-27T12:52:48.000Z</t>
  </si>
  <si>
    <t>3813 W STREET NW</t>
  </si>
  <si>
    <t>2015-05-19T11:31:44.000Z</t>
  </si>
  <si>
    <t>Tom Goehner</t>
  </si>
  <si>
    <t>2000 - 2099 BLOCK H STREET NW</t>
  </si>
  <si>
    <t>2015-05-27T13:07:44.000Z</t>
  </si>
  <si>
    <t>Angel Smith</t>
  </si>
  <si>
    <t>2015-05-19T11:42:28.000Z</t>
  </si>
  <si>
    <t>900 - 999 BLOCK Q STREET NW</t>
  </si>
  <si>
    <t>2015-05-27T13:28:47.000Z</t>
  </si>
  <si>
    <t>Edward Damon</t>
  </si>
  <si>
    <t>PA10191650</t>
  </si>
  <si>
    <t>1400 Canal St Sw</t>
  </si>
  <si>
    <t>1400 CANAL STREET SW</t>
  </si>
  <si>
    <t>6D06</t>
  </si>
  <si>
    <t>2015-05-19T12:12:20.000Z</t>
  </si>
  <si>
    <t>PA10190420</t>
  </si>
  <si>
    <t>1113 4TH STREET SE</t>
  </si>
  <si>
    <t>2015-05-27T13:31:29.000Z</t>
  </si>
  <si>
    <t>David Burd</t>
  </si>
  <si>
    <t>PA10191651</t>
  </si>
  <si>
    <t>1517 CORCORAN STREET NW</t>
  </si>
  <si>
    <t>2015-05-19T12:28:57.000Z</t>
  </si>
  <si>
    <t>PA10190427</t>
  </si>
  <si>
    <t>2215 CONSTITUTION AVENUE NW</t>
  </si>
  <si>
    <t>2015-05-27T13:59:40.000Z</t>
  </si>
  <si>
    <t>4635 HILLTOP TERRACE SE</t>
  </si>
  <si>
    <t>2015-05-19T12:32:07.000Z</t>
  </si>
  <si>
    <t>PA10190429</t>
  </si>
  <si>
    <t>700 - 899 BLOCK L STREET NW</t>
  </si>
  <si>
    <t>2015-05-27T14:02:26.000Z</t>
  </si>
  <si>
    <t>Marie Hagen</t>
  </si>
  <si>
    <t>PA10191661</t>
  </si>
  <si>
    <t>5440 Nebraska Ave NW</t>
  </si>
  <si>
    <t>5440 NEBRASKA AVENUE NW</t>
  </si>
  <si>
    <t>2015-05-19T12:39:31.000Z</t>
  </si>
  <si>
    <t>PA10190435</t>
  </si>
  <si>
    <t>2015-05-27T14:23:33.000Z</t>
  </si>
  <si>
    <t>Daniel Daly</t>
  </si>
  <si>
    <t>PA10191669</t>
  </si>
  <si>
    <t>2015-05-19T12:43:23.000Z</t>
  </si>
  <si>
    <t>PA10190440</t>
  </si>
  <si>
    <t>2015-05-27T14:43:03.000Z</t>
  </si>
  <si>
    <t>Lina Patton</t>
  </si>
  <si>
    <t>PA10191679</t>
  </si>
  <si>
    <t>1702 16TH STREET NW</t>
  </si>
  <si>
    <t>2015-05-19T12:45:11.000Z</t>
  </si>
  <si>
    <t>PA10190441</t>
  </si>
  <si>
    <t>1333 H STREET NE</t>
  </si>
  <si>
    <t>2015-05-27T14:44:11.000Z</t>
  </si>
  <si>
    <t>Ryan Fisher</t>
  </si>
  <si>
    <t>ENP For DDOT Contractors</t>
  </si>
  <si>
    <t>DCKA-2012-C-0089 - Slurry Seal</t>
  </si>
  <si>
    <t>PA10191680</t>
  </si>
  <si>
    <t>District Department of Transportation</t>
  </si>
  <si>
    <t>1100 4th Street, SW/ 2nd Floor</t>
  </si>
  <si>
    <t>Wolde Makonnen</t>
  </si>
  <si>
    <t>2015-05-19T13:37:57.000Z</t>
  </si>
  <si>
    <t>Andre Carley</t>
  </si>
  <si>
    <t>6900 - 6919 BLOCK 4TH STREET NW</t>
  </si>
  <si>
    <t>2015-05-27T15:00:27.000Z</t>
  </si>
  <si>
    <t>4109 5TH STREET NW</t>
  </si>
  <si>
    <t>2015-05-19T13:40:47.000Z</t>
  </si>
  <si>
    <t>Christopher Clever</t>
  </si>
  <si>
    <t>PA10190457</t>
  </si>
  <si>
    <t>1829 CALIFORNIA STREET NW</t>
  </si>
  <si>
    <t>2015-05-27T15:21:35.000Z</t>
  </si>
  <si>
    <t>Brendan Hamilton</t>
  </si>
  <si>
    <t>PA10191699</t>
  </si>
  <si>
    <t>2015-05-19T14:34:32.000Z</t>
  </si>
  <si>
    <t>PA10190468</t>
  </si>
  <si>
    <t>226 BATES STREET NW</t>
  </si>
  <si>
    <t>5C01</t>
  </si>
  <si>
    <t>2015-05-27T15:22:12.000Z</t>
  </si>
  <si>
    <t>PA10191700</t>
  </si>
  <si>
    <t>2015-05-19T14:47:04.000Z</t>
  </si>
  <si>
    <t>Crystala Sewell-Lewis</t>
  </si>
  <si>
    <t>5300 - 5399 BLOCK AMES STREET NE</t>
  </si>
  <si>
    <t>2015-05-27T15:22:58.000Z</t>
  </si>
  <si>
    <t>2015-05-19T16:53:05.000Z</t>
  </si>
  <si>
    <t>Robert York</t>
  </si>
  <si>
    <t>PA10190513</t>
  </si>
  <si>
    <t>1050 Connecticut Avenue, NW</t>
  </si>
  <si>
    <t>2015-05-27T15:25:31.000Z</t>
  </si>
  <si>
    <t>PA10191706</t>
  </si>
  <si>
    <t>2015-05-19T18:45:38.000Z</t>
  </si>
  <si>
    <t>PA10190526</t>
  </si>
  <si>
    <t>2015-05-27T15:32:52.000Z</t>
  </si>
  <si>
    <t>2015-05-19T18:50:10.000Z</t>
  </si>
  <si>
    <t>PA10190527</t>
  </si>
  <si>
    <t>2015-05-27T15:36:22.000Z</t>
  </si>
  <si>
    <t>2015-05-19T20:51:37.000Z</t>
  </si>
  <si>
    <t>Susanna Murley</t>
  </si>
  <si>
    <t>PA10190532</t>
  </si>
  <si>
    <t>241 OGLETHORPE STREET NE</t>
  </si>
  <si>
    <t>4B08</t>
  </si>
  <si>
    <t>2015-05-27T15:44:10.000Z</t>
  </si>
  <si>
    <t>PA10191716</t>
  </si>
  <si>
    <t>2015-05-19T23:46:47.000Z</t>
  </si>
  <si>
    <t>Annette Mercer</t>
  </si>
  <si>
    <t>PA10190550</t>
  </si>
  <si>
    <t>2936 M Place SE</t>
  </si>
  <si>
    <t>2900 - 2999 BLOCK M PLACE SE</t>
  </si>
  <si>
    <t>7A07</t>
  </si>
  <si>
    <t>2015-05-27T16:17:29.000Z</t>
  </si>
  <si>
    <t>David Owens</t>
  </si>
  <si>
    <t>431 M STREET NW</t>
  </si>
  <si>
    <t>2015-05-20T08:07:51.000Z</t>
  </si>
  <si>
    <t>Samantha Scheidler</t>
  </si>
  <si>
    <t>PA10190564</t>
  </si>
  <si>
    <t>626 INDEPENDENCE AVENUE SE</t>
  </si>
  <si>
    <t>6B02</t>
  </si>
  <si>
    <t>2015-05-27T16:33:13.000Z</t>
  </si>
  <si>
    <t>PA10191728</t>
  </si>
  <si>
    <t>2015-05-20T09:31:29.000Z</t>
  </si>
  <si>
    <t>Robert Norris</t>
  </si>
  <si>
    <t>Manhole Access 11 days</t>
  </si>
  <si>
    <t>ROBERT NORRIS</t>
  </si>
  <si>
    <t>5000 - 5029 BLOCK NASH STREET NE</t>
  </si>
  <si>
    <t>2015-05-27T17:50:04.000Z</t>
  </si>
  <si>
    <t>Antoinette Moon</t>
  </si>
  <si>
    <t>PA10191742</t>
  </si>
  <si>
    <t>1913 New Hampshire Avenue NW</t>
  </si>
  <si>
    <t>1913 NEW HAMPSHIRE AVENUE NW</t>
  </si>
  <si>
    <t>2015-05-20T10:11:18.000Z</t>
  </si>
  <si>
    <t>PA10190589</t>
  </si>
  <si>
    <t>1656 29TH STREET NW</t>
  </si>
  <si>
    <t>2015-05-27T19:16:40.000Z</t>
  </si>
  <si>
    <t>Marsha Catron</t>
  </si>
  <si>
    <t>PA10191748</t>
  </si>
  <si>
    <t>1706 T STREET NW</t>
  </si>
  <si>
    <t>2015-05-20T10:17:42.000Z</t>
  </si>
  <si>
    <t>PA95912-R5</t>
  </si>
  <si>
    <t>PA10190590</t>
  </si>
  <si>
    <t>700 - 799 BLOCK 6TH STREET NW</t>
  </si>
  <si>
    <t>2015-05-27T19:44:08.000Z</t>
  </si>
  <si>
    <t>Sharman Powell</t>
  </si>
  <si>
    <t>PA10191750</t>
  </si>
  <si>
    <t>3401 K STREET NW</t>
  </si>
  <si>
    <t>2015-05-20T10:51:14.000Z</t>
  </si>
  <si>
    <t>Tim Todd</t>
  </si>
  <si>
    <t>2015-05-27T20:02:25.000Z</t>
  </si>
  <si>
    <t>Sean Satterlee</t>
  </si>
  <si>
    <t>PA10191751</t>
  </si>
  <si>
    <t>2419 ONTARIO ROAD NW</t>
  </si>
  <si>
    <t>2015-05-20T11:12:38.000Z</t>
  </si>
  <si>
    <t>Laurence Turk</t>
  </si>
  <si>
    <t>PA10190616</t>
  </si>
  <si>
    <t>1601 R STREET NW</t>
  </si>
  <si>
    <t>2015-05-27T21:10:05.000Z</t>
  </si>
  <si>
    <t>Anne Stauffer</t>
  </si>
  <si>
    <t>PA10191756</t>
  </si>
  <si>
    <t>6827 4TH STREET NW</t>
  </si>
  <si>
    <t>2015-05-20T11:28:38.000Z</t>
  </si>
  <si>
    <t>Chelie Setzer</t>
  </si>
  <si>
    <t>PA10190622</t>
  </si>
  <si>
    <t>The Home Depot Inc</t>
  </si>
  <si>
    <t>2015-05-27T21:28:31.000Z</t>
  </si>
  <si>
    <t>Gabrielle Orfield</t>
  </si>
  <si>
    <t>PA10191758</t>
  </si>
  <si>
    <t>2515 K St NW #303</t>
  </si>
  <si>
    <t>2515 K STREET NW</t>
  </si>
  <si>
    <t>2015-05-20T12:11:09.000Z</t>
  </si>
  <si>
    <t>Lacey Baradel</t>
  </si>
  <si>
    <t>PA10190637</t>
  </si>
  <si>
    <t>1501 A STREET SE</t>
  </si>
  <si>
    <t>2015-05-27T21:33:10.000Z</t>
  </si>
  <si>
    <t>PA10191760</t>
  </si>
  <si>
    <t>DC Bike Party</t>
  </si>
  <si>
    <t>1639 R STREET NW</t>
  </si>
  <si>
    <t>2015-05-20T12:53:01.000Z</t>
  </si>
  <si>
    <t>Terry Williams</t>
  </si>
  <si>
    <t>2015-09-06T00:00:00.000Z</t>
  </si>
  <si>
    <t>513 Newcomb St SE</t>
  </si>
  <si>
    <t>500 - 599 BLOCK NEWCOMB STREET SE</t>
  </si>
  <si>
    <t>2015-05-28T07:43:46.000Z</t>
  </si>
  <si>
    <t>PA10191780</t>
  </si>
  <si>
    <t>25 MASSACHUSETTS AVENUE NW</t>
  </si>
  <si>
    <t>NOMA BID</t>
  </si>
  <si>
    <t>2015-05-20T13:55:13.000Z</t>
  </si>
  <si>
    <t>PA108015</t>
  </si>
  <si>
    <t>PA10190672</t>
  </si>
  <si>
    <t>2015-05-28T07:53:32.000Z</t>
  </si>
  <si>
    <t>JoAnna Graham</t>
  </si>
  <si>
    <t>PA10191781</t>
  </si>
  <si>
    <t>3738 KANAWHA STREET NW</t>
  </si>
  <si>
    <t>5300 - 5399 BLOCK WISCONSIN AVENUE NW</t>
  </si>
  <si>
    <t>2015-05-28T08:38:51.000Z</t>
  </si>
  <si>
    <t>Erika Rae Greene</t>
  </si>
  <si>
    <t>PA10191786</t>
  </si>
  <si>
    <t>2614 41ST STREET NW</t>
  </si>
  <si>
    <t>5224 - 5299 BLOCK WISCONSIN AVENUE NW</t>
  </si>
  <si>
    <t>2015-05-28T09:55:48.000Z</t>
  </si>
  <si>
    <t>Leslie Gordon</t>
  </si>
  <si>
    <t>PA10191802</t>
  </si>
  <si>
    <t>448 M STREET NW</t>
  </si>
  <si>
    <t>5200 - 5223 BLOCK WISCONSIN AVENUE NW</t>
  </si>
  <si>
    <t>2015-05-28T10:55:22.000Z</t>
  </si>
  <si>
    <t>Elizabeth Campbell</t>
  </si>
  <si>
    <t>PA10191827</t>
  </si>
  <si>
    <t>1203 7TH STREET NW</t>
  </si>
  <si>
    <t>2015-05-20T14:33:03.000Z</t>
  </si>
  <si>
    <t>Lara Fawzy</t>
  </si>
  <si>
    <t>1111 11th ST NW</t>
  </si>
  <si>
    <t>2015-05-28T11:00:30.000Z</t>
  </si>
  <si>
    <t>Theron Thomas</t>
  </si>
  <si>
    <t>PA10191833</t>
  </si>
  <si>
    <t>Shaun Miller</t>
  </si>
  <si>
    <t>5539 Bass Pl, SE</t>
  </si>
  <si>
    <t>Timothy Warren</t>
  </si>
  <si>
    <t>619 JEFFERSON STREET NW</t>
  </si>
  <si>
    <t>4D01</t>
  </si>
  <si>
    <t>2015-05-20T14:36:30.000Z</t>
  </si>
  <si>
    <t>PA10190681</t>
  </si>
  <si>
    <t>2015-05-28T11:10:53.000Z</t>
  </si>
  <si>
    <t>Tom Cakuls</t>
  </si>
  <si>
    <t>PA10191840</t>
  </si>
  <si>
    <t>Thomas Cakuls</t>
  </si>
  <si>
    <t>3723 LIVINGSTON STREET NW</t>
  </si>
  <si>
    <t>2015-05-20T14:58:59.000Z</t>
  </si>
  <si>
    <t>Andrew Rapp</t>
  </si>
  <si>
    <t>PA10190694</t>
  </si>
  <si>
    <t>1200 - 1299 BLOCK 24TH STREET NW</t>
  </si>
  <si>
    <t>2015-05-28T11:20:13.000Z</t>
  </si>
  <si>
    <t>1402 DELAFIELD PLACE NW</t>
  </si>
  <si>
    <t>2015-05-20T15:37:05.000Z</t>
  </si>
  <si>
    <t>PA99703-R2</t>
  </si>
  <si>
    <t>PA10190703</t>
  </si>
  <si>
    <t>1300 - 1399 BLOCK HALF STREET SW</t>
  </si>
  <si>
    <t>2015-05-28T11:24:33.000Z</t>
  </si>
  <si>
    <t>Ernest Clark</t>
  </si>
  <si>
    <t>PA10191846</t>
  </si>
  <si>
    <t>2015-05-20T15:56:46.000Z</t>
  </si>
  <si>
    <t>John Ilko</t>
  </si>
  <si>
    <t>PA10190707</t>
  </si>
  <si>
    <t>COMCAST CABLE</t>
  </si>
  <si>
    <t>900 MICHIGAN AVE, NE</t>
  </si>
  <si>
    <t>660 NORTH CAPITOL STREET NW</t>
  </si>
  <si>
    <t>2015-05-28T11:40:25.000Z</t>
  </si>
  <si>
    <t>Jared Thompson</t>
  </si>
  <si>
    <t>PA10191852</t>
  </si>
  <si>
    <t>1233 20TH STREET NW</t>
  </si>
  <si>
    <t>2015-05-20T16:15:15.000Z</t>
  </si>
  <si>
    <t>Michael Briese</t>
  </si>
  <si>
    <t>PA10190712</t>
  </si>
  <si>
    <t>920 Eleventh St NE</t>
  </si>
  <si>
    <t>920 11TH STREET NE</t>
  </si>
  <si>
    <t>2015-05-28T11:50:55.000Z</t>
  </si>
  <si>
    <t>PA105701</t>
  </si>
  <si>
    <t>2015-05-20T16:21:36.000Z</t>
  </si>
  <si>
    <t>2118 MASSACHUSETTS AVENUE NW</t>
  </si>
  <si>
    <t>2015-05-28T11:52:48.000Z</t>
  </si>
  <si>
    <t>Jenna Smith</t>
  </si>
  <si>
    <t>PA10191863</t>
  </si>
  <si>
    <t>3822 DAVIS PLACE NW</t>
  </si>
  <si>
    <t>2015-05-20T16:31:55.000Z</t>
  </si>
  <si>
    <t>PA10190722</t>
  </si>
  <si>
    <t>700 - 799 BLOCK 7TH STREET NE</t>
  </si>
  <si>
    <t>2015-05-28T11:56:45.000Z</t>
  </si>
  <si>
    <t>1536 5TH STREET NW</t>
  </si>
  <si>
    <t>518 - 599 BLOCK 7TH STREET NE</t>
  </si>
  <si>
    <t>2015-05-28T12:08:10.000Z</t>
  </si>
  <si>
    <t>Lixun Chen</t>
  </si>
  <si>
    <t>PA10191872</t>
  </si>
  <si>
    <t>3428 O STREET NW</t>
  </si>
  <si>
    <t>2015-05-28T12:21:36.000Z</t>
  </si>
  <si>
    <t>PA10139723-R3</t>
  </si>
  <si>
    <t>Mary Meyers</t>
  </si>
  <si>
    <t>939 T STREET NW</t>
  </si>
  <si>
    <t>500 - 517 BLOCK 7TH STREET NE</t>
  </si>
  <si>
    <t>2015-05-28T13:35:13.000Z</t>
  </si>
  <si>
    <t>2015-05-20T18:06:36.000Z</t>
  </si>
  <si>
    <t>Janice Leary</t>
  </si>
  <si>
    <t>PA10190741</t>
  </si>
  <si>
    <t>Warner Theatre</t>
  </si>
  <si>
    <t>1299 Pennsylvania Avenue NW</t>
  </si>
  <si>
    <t>2015-05-28T13:45:55.000Z</t>
  </si>
  <si>
    <t>Lindsey Weller</t>
  </si>
  <si>
    <t>PA10191899</t>
  </si>
  <si>
    <t>2015-05-20T18:13:00.000Z</t>
  </si>
  <si>
    <t>PA10190742</t>
  </si>
  <si>
    <t>2015-05-20T18:16:17.000Z</t>
  </si>
  <si>
    <t>PA10190743</t>
  </si>
  <si>
    <t>2015-05-28T13:46:48.000Z</t>
  </si>
  <si>
    <t>Michael Smallberg</t>
  </si>
  <si>
    <t>PA10191900</t>
  </si>
  <si>
    <t>1304 GIRARD STREET NW</t>
  </si>
  <si>
    <t>1100 - 1199 BLOCK E STREET NW</t>
  </si>
  <si>
    <t>2015-05-28T13:51:27.000Z</t>
  </si>
  <si>
    <t>Jeremy Bernard</t>
  </si>
  <si>
    <t>PA10191903</t>
  </si>
  <si>
    <t>1337 Q STREET NW</t>
  </si>
  <si>
    <t>2015-05-20T18:29:55.000Z</t>
  </si>
  <si>
    <t>PA10190744</t>
  </si>
  <si>
    <t>2015-05-28T13:53:19.000Z</t>
  </si>
  <si>
    <t>Tim Nagle</t>
  </si>
  <si>
    <t>PA10191904</t>
  </si>
  <si>
    <t>431 R STREET NW</t>
  </si>
  <si>
    <t>2015-05-28T13:54:33.000Z</t>
  </si>
  <si>
    <t>1333 21ST STREET NW</t>
  </si>
  <si>
    <t>2015-05-21T08:39:16.000Z</t>
  </si>
  <si>
    <t>PA10190772</t>
  </si>
  <si>
    <t>1400 - 1499 BLOCK 14TH STREET NW</t>
  </si>
  <si>
    <t>2015-05-28T14:26:22.000Z</t>
  </si>
  <si>
    <t>Jon Holl</t>
  </si>
  <si>
    <t>Don Beyer Volvo</t>
  </si>
  <si>
    <t>1231 W. Broad St</t>
  </si>
  <si>
    <t>2900 K STREET NW</t>
  </si>
  <si>
    <t>2015-05-21T09:51:49.000Z</t>
  </si>
  <si>
    <t>Amanda Magee</t>
  </si>
  <si>
    <t>PA10190786</t>
  </si>
  <si>
    <t>2335 17th Street NW</t>
  </si>
  <si>
    <t>2200 - 2399 BLOCK 17TH STREET NW</t>
  </si>
  <si>
    <t>2015-05-28T14:29:28.000Z</t>
  </si>
  <si>
    <t>PA107375-R1</t>
  </si>
  <si>
    <t>PA10191919</t>
  </si>
  <si>
    <t>2015-05-21T10:17:58.000Z</t>
  </si>
  <si>
    <t>Bryan James</t>
  </si>
  <si>
    <t>BA MSM Towns LLC</t>
  </si>
  <si>
    <t>3300 - 3399 BLOCK 7TH STREET NE</t>
  </si>
  <si>
    <t>2015-05-28T14:33:07.000Z</t>
  </si>
  <si>
    <t>PA10191921</t>
  </si>
  <si>
    <t>2015-05-21T12:36:31.000Z</t>
  </si>
  <si>
    <t>Helen Knudsen</t>
  </si>
  <si>
    <t>PA10190842</t>
  </si>
  <si>
    <t>1824 S STREET NW</t>
  </si>
  <si>
    <t>2015-05-28T14:35:47.000Z</t>
  </si>
  <si>
    <t>PA10191922</t>
  </si>
  <si>
    <t>2015-05-21T13:27:32.000Z</t>
  </si>
  <si>
    <t>PA10190857</t>
  </si>
  <si>
    <t>500 - 599 BLOCK 11TH STREET NW</t>
  </si>
  <si>
    <t>2015-05-28T14:38:15.000Z</t>
  </si>
  <si>
    <t>PA10191924</t>
  </si>
  <si>
    <t>2015-05-21T13:31:59.000Z</t>
  </si>
  <si>
    <t>Howard James</t>
  </si>
  <si>
    <t>Dance Place Judy/Estey</t>
  </si>
  <si>
    <t>3225 8th st NE</t>
  </si>
  <si>
    <t>Howard James Jr.</t>
  </si>
  <si>
    <t>3400 - 3499 BLOCK 8TH STREET NE</t>
  </si>
  <si>
    <t>2015-05-28T15:43:11.000Z</t>
  </si>
  <si>
    <t>616 SOUTH CAROLINA AVENUE SE</t>
  </si>
  <si>
    <t>3300 - 3399 BLOCK 8TH STREET NE</t>
  </si>
  <si>
    <t>2015-05-28T16:12:24.000Z</t>
  </si>
  <si>
    <t>sandra thomas</t>
  </si>
  <si>
    <t>PA10191947</t>
  </si>
  <si>
    <t>5402 illinois ave nw</t>
  </si>
  <si>
    <t>5402 ILLINOIS AVENUE NW</t>
  </si>
  <si>
    <t>2015-05-21T14:21:58.000Z</t>
  </si>
  <si>
    <t>Ian Swain</t>
  </si>
  <si>
    <t>2015-12-02T00:00:00.000Z</t>
  </si>
  <si>
    <t>Staton View Development</t>
  </si>
  <si>
    <t>3219 Martin Luther King Jr Ave SE</t>
  </si>
  <si>
    <t>1600 - 1799 BLOCK GAINESVILLE STREET SE</t>
  </si>
  <si>
    <t>8B04</t>
  </si>
  <si>
    <t>2015-05-28T16:17:50.000Z</t>
  </si>
  <si>
    <t>Cassandra Mette</t>
  </si>
  <si>
    <t>1822 NEW HAMPSHIRE AVENUE NW</t>
  </si>
  <si>
    <t>2015-05-21T14:29:04.000Z</t>
  </si>
  <si>
    <t>Niall Conrick</t>
  </si>
  <si>
    <t>B1401506</t>
  </si>
  <si>
    <t>Clark Construction Group LLC</t>
  </si>
  <si>
    <t>2015-05-28T16:21:46.000Z</t>
  </si>
  <si>
    <t>Lyric Turner</t>
  </si>
  <si>
    <t>PA10191950</t>
  </si>
  <si>
    <t>Red House Staging and Interiors</t>
  </si>
  <si>
    <t>1810 S STREET NW</t>
  </si>
  <si>
    <t>2015-05-21T14:33:23.000Z</t>
  </si>
  <si>
    <t>PA10190878</t>
  </si>
  <si>
    <t>Commercial Rigging Inc.</t>
  </si>
  <si>
    <t>1900 - 1999 BLOCK CONNECTICUT AVENUE NW</t>
  </si>
  <si>
    <t>2015-05-28T16:34:34.000Z</t>
  </si>
  <si>
    <t>PA10191955</t>
  </si>
  <si>
    <t>2015-05-21T15:33:08.000Z</t>
  </si>
  <si>
    <t>Nelson Foster</t>
  </si>
  <si>
    <t>543 KENYON STREET NW</t>
  </si>
  <si>
    <t>1A09</t>
  </si>
  <si>
    <t>2015-05-28T21:12:11.000Z</t>
  </si>
  <si>
    <t>Andrew Patterson</t>
  </si>
  <si>
    <t>2015-05-21T16:15:07.000Z</t>
  </si>
  <si>
    <t>Brandon Anderson</t>
  </si>
  <si>
    <t>PA10190917</t>
  </si>
  <si>
    <t>2015-05-28T22:49:56.000Z</t>
  </si>
  <si>
    <t>Elijah Wood</t>
  </si>
  <si>
    <t>PA10191983</t>
  </si>
  <si>
    <t>1708 SWANN STREET NW</t>
  </si>
  <si>
    <t>2015-05-21T16:28:03.000Z</t>
  </si>
  <si>
    <t>Nicole Darin</t>
  </si>
  <si>
    <t>PA10190923</t>
  </si>
  <si>
    <t>Michael Jenkins</t>
  </si>
  <si>
    <t>936 N St NW #6</t>
  </si>
  <si>
    <t>936 N STREET NW</t>
  </si>
  <si>
    <t>2015-05-28T23:20:42.000Z</t>
  </si>
  <si>
    <t>James Lorenzo</t>
  </si>
  <si>
    <t>Jim Lorenzo</t>
  </si>
  <si>
    <t>1099 Tulip Ave</t>
  </si>
  <si>
    <t>Flex Events LLC</t>
  </si>
  <si>
    <t>2015-05-29T05:54:42.000Z</t>
  </si>
  <si>
    <t>B1506251</t>
  </si>
  <si>
    <t>2015-12-11T00:00:00.000Z</t>
  </si>
  <si>
    <t>William Pryor FCT Ventures, LLC</t>
  </si>
  <si>
    <t>4430 Q Street, NW</t>
  </si>
  <si>
    <t>2015-05-21T16:45:40.000Z</t>
  </si>
  <si>
    <t>SCM Sub, LLC</t>
  </si>
  <si>
    <t>2900 CONNECTICUT AVENUE NW</t>
  </si>
  <si>
    <t>2015-05-29T07:12:57.000Z</t>
  </si>
  <si>
    <t>2015-05-22T08:11:30.000Z</t>
  </si>
  <si>
    <t>PA10190960</t>
  </si>
  <si>
    <t>100 - 199 BLOCK K STREET NW</t>
  </si>
  <si>
    <t>2015-05-29T07:16:11.000Z</t>
  </si>
  <si>
    <t>2015-05-22T08:28:03.000Z</t>
  </si>
  <si>
    <t>2015-05-29T07:19:38.000Z</t>
  </si>
  <si>
    <t>2015-05-22T08:40:27.000Z</t>
  </si>
  <si>
    <t>1 2ND STREET NE</t>
  </si>
  <si>
    <t>2015-05-29T07:30:07.000Z</t>
  </si>
  <si>
    <t>4531 GEORGIA AVENUE NW</t>
  </si>
  <si>
    <t>2015-05-22T08:44:26.000Z</t>
  </si>
  <si>
    <t>Ditto Residential</t>
  </si>
  <si>
    <t>FD1500045</t>
  </si>
  <si>
    <t>2015-12-05T00:00:00.000Z</t>
  </si>
  <si>
    <t>2217 14th Street NW</t>
  </si>
  <si>
    <t>925 M STREET NW</t>
  </si>
  <si>
    <t>2015-05-29T07:47:58.000Z</t>
  </si>
  <si>
    <t>Boaz Yavnai</t>
  </si>
  <si>
    <t>PA10192010</t>
  </si>
  <si>
    <t>5990 Sligo Mill Road NE</t>
  </si>
  <si>
    <t>1667 35TH STREET NW</t>
  </si>
  <si>
    <t>2015-05-22T09:22:01.000Z</t>
  </si>
  <si>
    <t>PA10190973</t>
  </si>
  <si>
    <t>1400 - 1499 BLOCK H STREET NW</t>
  </si>
  <si>
    <t>2015-05-29T08:04:47.000Z</t>
  </si>
  <si>
    <t>JANICE MARUT</t>
  </si>
  <si>
    <t>B1234</t>
  </si>
  <si>
    <t>PA10192014</t>
  </si>
  <si>
    <t>Holladay Corporation</t>
  </si>
  <si>
    <t>3400 Idaho Avenue N. W.</t>
  </si>
  <si>
    <t>1311 13TH STREET NW</t>
  </si>
  <si>
    <t>2015-05-22T10:14:45.000Z</t>
  </si>
  <si>
    <t>Josh Flippo</t>
  </si>
  <si>
    <t>200 - 299 BLOCK PENNSYLVANIA AVENUE SE</t>
  </si>
  <si>
    <t>2015-05-29T08:10:32.000Z</t>
  </si>
  <si>
    <t>Angela Thompson</t>
  </si>
  <si>
    <t>PA10192015</t>
  </si>
  <si>
    <t>7900 EASTERN AVENUE NW</t>
  </si>
  <si>
    <t>4A02</t>
  </si>
  <si>
    <t>2015-05-22T10:20:26.000Z</t>
  </si>
  <si>
    <t>PA10190991</t>
  </si>
  <si>
    <t>165 N STREET NE</t>
  </si>
  <si>
    <t>2015-05-29T08:19:02.000Z</t>
  </si>
  <si>
    <t>Jesse Wadeson</t>
  </si>
  <si>
    <t>PA10181068-R1</t>
  </si>
  <si>
    <t>1627 4th Street NW</t>
  </si>
  <si>
    <t>1627 4TH STREET NW</t>
  </si>
  <si>
    <t>2015-05-22T13:04:52.000Z</t>
  </si>
  <si>
    <t>yong yu</t>
  </si>
  <si>
    <t>PA10191038</t>
  </si>
  <si>
    <t>5008 BENNING ROAD SE</t>
  </si>
  <si>
    <t>2015-05-29T08:39:24.000Z</t>
  </si>
  <si>
    <t>Lauren Gradinger</t>
  </si>
  <si>
    <t>PA10192023</t>
  </si>
  <si>
    <t>1509 Q STREET NW</t>
  </si>
  <si>
    <t>2015-05-22T14:12:52.000Z</t>
  </si>
  <si>
    <t>neftali vasquez</t>
  </si>
  <si>
    <t>PA10191050</t>
  </si>
  <si>
    <t>DITTO RESIDENTIAL LLC</t>
  </si>
  <si>
    <t>2217 14TH ST NW</t>
  </si>
  <si>
    <t>1202 T STREET NW</t>
  </si>
  <si>
    <t>2015-05-29T09:17:12.000Z</t>
  </si>
  <si>
    <t>PA110166</t>
  </si>
  <si>
    <t>PA10192032</t>
  </si>
  <si>
    <t>2015-05-22T17:28:59.000Z</t>
  </si>
  <si>
    <t>Robert Feit</t>
  </si>
  <si>
    <t>PA10191084</t>
  </si>
  <si>
    <t>2604 Mozart Place NW</t>
  </si>
  <si>
    <t>2604 MOZART PLACE NW</t>
  </si>
  <si>
    <t>2015-05-29T09:41:32.000Z</t>
  </si>
  <si>
    <t>christian kushay</t>
  </si>
  <si>
    <t>PA10192047</t>
  </si>
  <si>
    <t>6119 utah ave nw</t>
  </si>
  <si>
    <t>6119 UTAH AVENUE NW</t>
  </si>
  <si>
    <t>2015-05-22T18:35:13.000Z</t>
  </si>
  <si>
    <t>PA10191089</t>
  </si>
  <si>
    <t>Mid-Atlantic Utility Locating, LLC</t>
  </si>
  <si>
    <t>1100 - 1199 BLOCK 15TH STREET NW</t>
  </si>
  <si>
    <t>2015-05-29T09:57:33.000Z</t>
  </si>
  <si>
    <t>2015-05-22T23:54:38.000Z</t>
  </si>
  <si>
    <t>Paula Epps</t>
  </si>
  <si>
    <t>1000 - 1099 BLOCK 47TH STREET NE</t>
  </si>
  <si>
    <t>2015-05-29T10:05:03.000Z</t>
  </si>
  <si>
    <t>PA10192053</t>
  </si>
  <si>
    <t>2015-05-23T10:22:49.000Z</t>
  </si>
  <si>
    <t>Matthew Mills</t>
  </si>
  <si>
    <t>PA10191107</t>
  </si>
  <si>
    <t>1416 North Carolina Avenue NE</t>
  </si>
  <si>
    <t>1007 K STREET NE</t>
  </si>
  <si>
    <t>2015-05-29T10:19:32.000Z</t>
  </si>
  <si>
    <t>PA10192060</t>
  </si>
  <si>
    <t>2015-05-24T00:27:40.000Z</t>
  </si>
  <si>
    <t>Marlie Philiossaint</t>
  </si>
  <si>
    <t>PA10191131</t>
  </si>
  <si>
    <t>716 MONROE STREET NE</t>
  </si>
  <si>
    <t>2015-05-29T10:56:16.000Z</t>
  </si>
  <si>
    <t>Jeffrey Busch Busch</t>
  </si>
  <si>
    <t>D1500300</t>
  </si>
  <si>
    <t>2015-05-24T00:42:27.000Z</t>
  </si>
  <si>
    <t>PA10191132</t>
  </si>
  <si>
    <t>2015-05-29T11:22:02.000Z</t>
  </si>
  <si>
    <t>PA10192081</t>
  </si>
  <si>
    <t>2500 Q STREET NW</t>
  </si>
  <si>
    <t>2015-05-24T07:59:54.000Z</t>
  </si>
  <si>
    <t>Lindsey Anderson</t>
  </si>
  <si>
    <t>PA10191133</t>
  </si>
  <si>
    <t>1807 CALIFORNIA STREET NW</t>
  </si>
  <si>
    <t>2015-05-29T11:35:23.000Z</t>
  </si>
  <si>
    <t>Adolph Voigt</t>
  </si>
  <si>
    <t>PA10192089</t>
  </si>
  <si>
    <t>4107 W STREET NW</t>
  </si>
  <si>
    <t>2015-05-24T12:20:30.000Z</t>
  </si>
  <si>
    <t>Morgan Gress</t>
  </si>
  <si>
    <t>PA10191141</t>
  </si>
  <si>
    <t>2015-05-29T11:36:57.000Z</t>
  </si>
  <si>
    <t>PA10192090</t>
  </si>
  <si>
    <t>1225 R STREET NW</t>
  </si>
  <si>
    <t>2015-05-24T13:51:38.000Z</t>
  </si>
  <si>
    <t>Carrie Coleman</t>
  </si>
  <si>
    <t>1200 - 1299 BLOCK TRENTON PLACE SE</t>
  </si>
  <si>
    <t>2015-05-29T11:49:59.000Z</t>
  </si>
  <si>
    <t>PA104243</t>
  </si>
  <si>
    <t>82 I STREET SE</t>
  </si>
  <si>
    <t>2015-05-24T15:24:45.000Z</t>
  </si>
  <si>
    <t>Tyler Weinhold</t>
  </si>
  <si>
    <t>PA10191150</t>
  </si>
  <si>
    <t>3148 1/2 O STREET NW</t>
  </si>
  <si>
    <t>2015-05-25T11:26:23.000Z</t>
  </si>
  <si>
    <t>Audrey Blackburn</t>
  </si>
  <si>
    <t>PA10191168</t>
  </si>
  <si>
    <t>2634 15th St NW</t>
  </si>
  <si>
    <t>2634 15TH STREET NW</t>
  </si>
  <si>
    <t>2015-05-29T11:53:38.000Z</t>
  </si>
  <si>
    <t>Sean Donnelly</t>
  </si>
  <si>
    <t>PA10192100</t>
  </si>
  <si>
    <t>1909 S STREET NW</t>
  </si>
  <si>
    <t>2015-05-29T12:17:36.000Z</t>
  </si>
  <si>
    <t>Hilary Wentworth</t>
  </si>
  <si>
    <t>PA10192106</t>
  </si>
  <si>
    <t>2214 11TH STREET NW</t>
  </si>
  <si>
    <t>2015-05-25T15:53:11.000Z</t>
  </si>
  <si>
    <t>Michael Fietkiewicz</t>
  </si>
  <si>
    <t>PA10191194</t>
  </si>
  <si>
    <t>1113 FAIRMONT STREET NW</t>
  </si>
  <si>
    <t>2015-05-29T12:23:10.000Z</t>
  </si>
  <si>
    <t>Jane Caudell-Feagan</t>
  </si>
  <si>
    <t>508 M Street NW</t>
  </si>
  <si>
    <t>2015-05-25T16:57:30.000Z</t>
  </si>
  <si>
    <t>Alison Smith</t>
  </si>
  <si>
    <t>PA10191200</t>
  </si>
  <si>
    <t>1455 MONROE STREET NW</t>
  </si>
  <si>
    <t>2015-05-29T12:41:33.000Z</t>
  </si>
  <si>
    <t>PA10192118</t>
  </si>
  <si>
    <t>Collins Brother Moving &amp; Storage</t>
  </si>
  <si>
    <t>620 Fifth Ave</t>
  </si>
  <si>
    <t>140 M STREET NE</t>
  </si>
  <si>
    <t>2015-05-25T20:11:08.000Z</t>
  </si>
  <si>
    <t>Alicia Daugherty</t>
  </si>
  <si>
    <t>PA10191213</t>
  </si>
  <si>
    <t>3016 DUMBARTON STREET NW</t>
  </si>
  <si>
    <t>2015-05-29T13:08:09.000Z</t>
  </si>
  <si>
    <t>PA106746</t>
  </si>
  <si>
    <t>PA10186326-R1</t>
  </si>
  <si>
    <t>3900 - 3999 BLOCK WINDOM PLACE NW</t>
  </si>
  <si>
    <t>2015-05-26T08:51:55.000Z</t>
  </si>
  <si>
    <t>PA10191256</t>
  </si>
  <si>
    <t>600 - 699 BLOCK K STREET NW</t>
  </si>
  <si>
    <t>2015-05-26T09:03:09.000Z</t>
  </si>
  <si>
    <t>PA10191258</t>
  </si>
  <si>
    <t>3800 - 3899 BLOCK YUMA STREET NW</t>
  </si>
  <si>
    <t>2015-05-26T09:06:29.000Z</t>
  </si>
  <si>
    <t>karen thome</t>
  </si>
  <si>
    <t>PA10191262</t>
  </si>
  <si>
    <t>Karen Thome</t>
  </si>
  <si>
    <t>416 EAST CAPITOL STREET NE</t>
  </si>
  <si>
    <t>3700 - 3748 BLOCK CUMBERLAND STREET NW</t>
  </si>
  <si>
    <t>2015-05-26T09:08:01.000Z</t>
  </si>
  <si>
    <t>3700 - 3799 BLOCK CHESAPEAKE STREET NW</t>
  </si>
  <si>
    <t>2015-05-26T09:12:41.000Z</t>
  </si>
  <si>
    <t>Brandon Knapp</t>
  </si>
  <si>
    <t>PA10185995-R1</t>
  </si>
  <si>
    <t>CSX Transportation, Inc.</t>
  </si>
  <si>
    <t>861 New Jersey Avenue, SE</t>
  </si>
  <si>
    <t>1000 - 1099 BLOCK 8TH STREET SE</t>
  </si>
  <si>
    <t>6B04</t>
  </si>
  <si>
    <t>4500 - 4599 BLOCK GRANT ROAD NW</t>
  </si>
  <si>
    <t>2015-05-26T10:06:08.000Z</t>
  </si>
  <si>
    <t>Brian Berzellini</t>
  </si>
  <si>
    <t>PA10191289</t>
  </si>
  <si>
    <t>Candace Brown</t>
  </si>
  <si>
    <t>1955 1/2 CALVERT STREET NW</t>
  </si>
  <si>
    <t>2015-05-26T10:17:56.000Z</t>
  </si>
  <si>
    <t>Kate Forester</t>
  </si>
  <si>
    <t>PA10191297</t>
  </si>
  <si>
    <t>219 12TH STREET SE</t>
  </si>
  <si>
    <t>6B05</t>
  </si>
  <si>
    <t>3700 - 3799 BLOCK GRANT ROAD NW</t>
  </si>
  <si>
    <t>2015-05-26T10:20:50.000Z</t>
  </si>
  <si>
    <t>Matthew Oppenheim</t>
  </si>
  <si>
    <t>PA10191299</t>
  </si>
  <si>
    <t>122 V Street NE</t>
  </si>
  <si>
    <t>33 S STREET NW</t>
  </si>
  <si>
    <t>2015-05-29T13:27:32.000Z</t>
  </si>
  <si>
    <t>William Wright</t>
  </si>
  <si>
    <t>PA10192132</t>
  </si>
  <si>
    <t>1634 I STREET NW</t>
  </si>
  <si>
    <t>2015-05-26T10:35:20.000Z</t>
  </si>
  <si>
    <t>Joya Banerjee</t>
  </si>
  <si>
    <t>PA10191308</t>
  </si>
  <si>
    <t>2015-05-29T14:29:11.000Z</t>
  </si>
  <si>
    <t>2015-05-26T11:09:26.000Z</t>
  </si>
  <si>
    <t>PA10191327</t>
  </si>
  <si>
    <t>800 - 899 BLOCK 16TH STREET NW</t>
  </si>
  <si>
    <t>2015-05-29T14:36:41.000Z</t>
  </si>
  <si>
    <t>Marc Smyth</t>
  </si>
  <si>
    <t>PA103321</t>
  </si>
  <si>
    <t>2015-05-26T11:13:15.000Z</t>
  </si>
  <si>
    <t>1216 SAVANNAH PLACE SE</t>
  </si>
  <si>
    <t>2015-05-29T15:15:51.000Z</t>
  </si>
  <si>
    <t>2015-05-26T11:30:14.000Z</t>
  </si>
  <si>
    <t>4005 NEW HAMPSHIRE AVENUE NW</t>
  </si>
  <si>
    <t>2015-05-29T15:38:28.000Z</t>
  </si>
  <si>
    <t>PA10192164</t>
  </si>
  <si>
    <t>2015-05-26T12:06:24.000Z</t>
  </si>
  <si>
    <t>PA10191352</t>
  </si>
  <si>
    <t>2015-05-29T16:06:49.000Z</t>
  </si>
  <si>
    <t>DDOT PTSA Progressive Transportation Services Administration</t>
  </si>
  <si>
    <t>55 M Street SE (DDOT)</t>
  </si>
  <si>
    <t>2015-05-26T12:11:17.000Z</t>
  </si>
  <si>
    <t>Hua Feng Chen</t>
  </si>
  <si>
    <t>2015-08-18T00:00:00.000Z</t>
  </si>
  <si>
    <t>AiNET Communications</t>
  </si>
  <si>
    <t>11700 Montgomery Road</t>
  </si>
  <si>
    <t>ANTHONY MACK</t>
  </si>
  <si>
    <t>800 - 819 BLOCK 19TH STREET NW</t>
  </si>
  <si>
    <t>2015-05-29T16:42:19.000Z</t>
  </si>
  <si>
    <t>Thomas de Waal</t>
  </si>
  <si>
    <t>PA10192173</t>
  </si>
  <si>
    <t>4635 YUMA STREET NW</t>
  </si>
  <si>
    <t>2015-05-26T12:38:18.000Z</t>
  </si>
  <si>
    <t>Matthew Hensel</t>
  </si>
  <si>
    <t>PA10191366</t>
  </si>
  <si>
    <t>2015-07-24T00:00:00.000Z</t>
  </si>
  <si>
    <t>7000 - 7098 BLOCK SPRING PLACE NW</t>
  </si>
  <si>
    <t>4B01</t>
  </si>
  <si>
    <t>2015-05-29T17:30:54.000Z</t>
  </si>
  <si>
    <t>Bennett Hillenbrand</t>
  </si>
  <si>
    <t>PA10192180</t>
  </si>
  <si>
    <t>611 QUINCY STREET NW</t>
  </si>
  <si>
    <t>2015-05-26T12:46:45.000Z</t>
  </si>
  <si>
    <t>900 - 949 BLOCK 21ST STREET NW</t>
  </si>
  <si>
    <t>2015-05-29T20:04:10.000Z</t>
  </si>
  <si>
    <t>Alyssa Noe Steadly</t>
  </si>
  <si>
    <t>PA10192184</t>
  </si>
  <si>
    <t>2325 37TH STREET NW</t>
  </si>
  <si>
    <t>3B02</t>
  </si>
  <si>
    <t>2015-05-26T13:47:33.000Z</t>
  </si>
  <si>
    <t>Bill Callahan</t>
  </si>
  <si>
    <t>125 MICHIGAN AVENUE NE</t>
  </si>
  <si>
    <t>5C09</t>
  </si>
  <si>
    <t>2015-05-29T21:55:09.000Z</t>
  </si>
  <si>
    <t>Anu Agrawal</t>
  </si>
  <si>
    <t>Anupama Agrawal</t>
  </si>
  <si>
    <t>4840 MACARTHUR BOULEVARD NW</t>
  </si>
  <si>
    <t>2015-05-26T14:06:07.000Z</t>
  </si>
  <si>
    <t>Patrick Pfeiffer</t>
  </si>
  <si>
    <t>PA10191399</t>
  </si>
  <si>
    <t>Extreme Steel Crane &amp; Rigging, Inc.</t>
  </si>
  <si>
    <t>2015-05-30T01:11:55.000Z</t>
  </si>
  <si>
    <t>Frank Place</t>
  </si>
  <si>
    <t>PA10192191</t>
  </si>
  <si>
    <t>2001 19TH STREET NW</t>
  </si>
  <si>
    <t>2015-05-26T14:32:24.000Z</t>
  </si>
  <si>
    <t>PA10180514-R2</t>
  </si>
  <si>
    <t>1600 - 1699 BLOCK RHODE ISLAND AVENUE NE</t>
  </si>
  <si>
    <t>5B04</t>
  </si>
  <si>
    <t>2015-05-30T06:26:43.000Z</t>
  </si>
  <si>
    <t>Thomas Hitter</t>
  </si>
  <si>
    <t>PA10192192</t>
  </si>
  <si>
    <t>2910 Georgia Ave, NW, Unit 401</t>
  </si>
  <si>
    <t>2910 GEORGIA AVENUE NW</t>
  </si>
  <si>
    <t>2015-05-26T14:42:18.000Z</t>
  </si>
  <si>
    <t>DCPL DCPL</t>
  </si>
  <si>
    <t>2015-08-20T00:00:00.000Z</t>
  </si>
  <si>
    <t>Maria Perry</t>
  </si>
  <si>
    <t>115 Atlantic St SW</t>
  </si>
  <si>
    <t>100 - 199 BLOCK ATLANTIC STREET SW</t>
  </si>
  <si>
    <t>8D07</t>
  </si>
  <si>
    <t>2015-05-26T14:58:05.000Z</t>
  </si>
  <si>
    <t>Nancy Jordan Smith</t>
  </si>
  <si>
    <t>PA10191435</t>
  </si>
  <si>
    <t>1235 4TH STREET NW</t>
  </si>
  <si>
    <t>2015-05-30T08:00:12.000Z</t>
  </si>
  <si>
    <t>Caetlin Benson-Allott</t>
  </si>
  <si>
    <t>PA10192194</t>
  </si>
  <si>
    <t>3251 Q STREET NW</t>
  </si>
  <si>
    <t>2015-05-30T08:30:42.000Z</t>
  </si>
  <si>
    <t>EllisDale Construction</t>
  </si>
  <si>
    <t>PA98714-R2</t>
  </si>
  <si>
    <t>PA10192196</t>
  </si>
  <si>
    <t>2015-05-26T15:07:06.000Z</t>
  </si>
  <si>
    <t>vannia saavedra</t>
  </si>
  <si>
    <t>DCKA-2011-C-0059</t>
  </si>
  <si>
    <t>PA10191442</t>
  </si>
  <si>
    <t>Delante Toyer</t>
  </si>
  <si>
    <t>1200 - 1219 BLOCK 15TH STREET NW</t>
  </si>
  <si>
    <t>2015-05-30T10:13:30.000Z</t>
  </si>
  <si>
    <t>David Dettloff</t>
  </si>
  <si>
    <t>PA10192203</t>
  </si>
  <si>
    <t>2015-05-26T15:13:56.000Z</t>
  </si>
  <si>
    <t>PA10191446</t>
  </si>
  <si>
    <t>1400 - 1499 BLOCK M STREET NW</t>
  </si>
  <si>
    <t>2015-05-30T11:10:43.000Z</t>
  </si>
  <si>
    <t>Benedict Francis</t>
  </si>
  <si>
    <t>PA10192209</t>
  </si>
  <si>
    <t>1531 S STREET NW</t>
  </si>
  <si>
    <t>1500 - 1599 BLOCK M STREET NW</t>
  </si>
  <si>
    <t>2015-05-30T11:21:36.000Z</t>
  </si>
  <si>
    <t>PA10192210</t>
  </si>
  <si>
    <t>2015-05-26T15:53:50.000Z</t>
  </si>
  <si>
    <t>JOHN MOODY</t>
  </si>
  <si>
    <t>PA10191456</t>
  </si>
  <si>
    <t>2015-09-03T00:00:00.000Z</t>
  </si>
  <si>
    <t>231 VAN BUREN ST NW</t>
  </si>
  <si>
    <t>6622 31ST STREET NW</t>
  </si>
  <si>
    <t>3G01</t>
  </si>
  <si>
    <t>2015-05-26T16:04:32.000Z</t>
  </si>
  <si>
    <t>Maria Alfaro</t>
  </si>
  <si>
    <t>PA10191461</t>
  </si>
  <si>
    <t>Paxton International</t>
  </si>
  <si>
    <t>420 N STREET NW</t>
  </si>
  <si>
    <t>2015-05-30T11:45:42.000Z</t>
  </si>
  <si>
    <t>Kanika Thelwell</t>
  </si>
  <si>
    <t>PA10192212</t>
  </si>
  <si>
    <t>Majestic Moving and Storage</t>
  </si>
  <si>
    <t>1816 15TH STREET NW</t>
  </si>
  <si>
    <t>2015-05-26T16:14:23.000Z</t>
  </si>
  <si>
    <t>mark Brilakis</t>
  </si>
  <si>
    <t>PA10191465</t>
  </si>
  <si>
    <t>2015-05-30T17:20:55.000Z</t>
  </si>
  <si>
    <t>Robert Tompkins</t>
  </si>
  <si>
    <t>PA10192230</t>
  </si>
  <si>
    <t>3042 DENT PLACE NW</t>
  </si>
  <si>
    <t>2015-05-26T17:06:27.000Z</t>
  </si>
  <si>
    <t>PA10191475</t>
  </si>
  <si>
    <t>Fort Myer Construction Corp</t>
  </si>
  <si>
    <t>4300 - 4399 BLOCK MILITARY ROAD NW</t>
  </si>
  <si>
    <t>2015-05-31T07:56:30.000Z</t>
  </si>
  <si>
    <t>Michael J Robinson</t>
  </si>
  <si>
    <t>PA10192235</t>
  </si>
  <si>
    <t>John E Robinson, Jr</t>
  </si>
  <si>
    <t>1313 6th Street NW</t>
  </si>
  <si>
    <t>206 NEW YORK AVENUE NW</t>
  </si>
  <si>
    <t>3200 - 3299 BLOCK MILITARY ROAD NW</t>
  </si>
  <si>
    <t>2015-05-26T17:57:21.000Z</t>
  </si>
  <si>
    <t>2015-05-31T11:52:15.000Z</t>
  </si>
  <si>
    <t>Christopher Long</t>
  </si>
  <si>
    <t>PA10192249</t>
  </si>
  <si>
    <t>1706 16TH STREET NW</t>
  </si>
  <si>
    <t>2015-05-26T20:11:08.000Z</t>
  </si>
  <si>
    <t>Kristen Degan</t>
  </si>
  <si>
    <t>PA10191499</t>
  </si>
  <si>
    <t>1367 Parkwood Pl. NW</t>
  </si>
  <si>
    <t>1300 - 1399 BLOCK PARKWOOD PLACE NW</t>
  </si>
  <si>
    <t>1A04</t>
  </si>
  <si>
    <t>2015-05-31T13:12:40.000Z</t>
  </si>
  <si>
    <t>AJ Burton</t>
  </si>
  <si>
    <t>PA10192253</t>
  </si>
  <si>
    <t>2015-05-26T20:29:59.000Z</t>
  </si>
  <si>
    <t>Lucy Simko</t>
  </si>
  <si>
    <t>PA10191502</t>
  </si>
  <si>
    <t>803 7TH STREET NE</t>
  </si>
  <si>
    <t>2015-05-31T13:34:30.000Z</t>
  </si>
  <si>
    <t>Gabrielle Lamourelle</t>
  </si>
  <si>
    <t>PA10192255</t>
  </si>
  <si>
    <t>423 ALLISON STREET NW</t>
  </si>
  <si>
    <t>2015-05-26T21:36:58.000Z</t>
  </si>
  <si>
    <t>Andrew Chen</t>
  </si>
  <si>
    <t>2000 N STREET NW</t>
  </si>
  <si>
    <t>2015-05-31T14:13:12.000Z</t>
  </si>
  <si>
    <t>David Winer</t>
  </si>
  <si>
    <t>PA10192260</t>
  </si>
  <si>
    <t>905 M STREET NW</t>
  </si>
  <si>
    <t>2015-05-26T22:41:32.000Z</t>
  </si>
  <si>
    <t>Kevin Jones</t>
  </si>
  <si>
    <t>PA10191522</t>
  </si>
  <si>
    <t>521 Rock Creek Church Rd NW</t>
  </si>
  <si>
    <t>2015-05-31T16:10:19.000Z</t>
  </si>
  <si>
    <t>David Liu</t>
  </si>
  <si>
    <t>PA10192269</t>
  </si>
  <si>
    <t>1801 Swann St NW</t>
  </si>
  <si>
    <t>1801 SWANN STREET NW</t>
  </si>
  <si>
    <t>2015-05-27T00:48:17.000Z</t>
  </si>
  <si>
    <t>PA10191528</t>
  </si>
  <si>
    <t>2505 13TH STREET NW</t>
  </si>
  <si>
    <t>1B03</t>
  </si>
  <si>
    <t>2015-05-31T16:20:30.000Z</t>
  </si>
  <si>
    <t>Jonathan Flynn</t>
  </si>
  <si>
    <t>PA10192270</t>
  </si>
  <si>
    <t>3610 Quesada St NW</t>
  </si>
  <si>
    <t>3610 QUESADA STREET NW</t>
  </si>
  <si>
    <t>2015-05-27T06:53:20.000Z</t>
  </si>
  <si>
    <t>PA10166871-R7</t>
  </si>
  <si>
    <t>900 - 999 BLOCK VARNUM STREET NE</t>
  </si>
  <si>
    <t>5A05</t>
  </si>
  <si>
    <t>2015-05-31T17:07:51.000Z</t>
  </si>
  <si>
    <t>Tali Malott</t>
  </si>
  <si>
    <t>PA10192271</t>
  </si>
  <si>
    <t>4820 RESERVOIR ROAD NW</t>
  </si>
  <si>
    <t>2015-05-27T08:37:17.000Z</t>
  </si>
  <si>
    <t>Amy Eagleburger</t>
  </si>
  <si>
    <t>PA10191549</t>
  </si>
  <si>
    <t>1361 PARKWOOD PLACE NW</t>
  </si>
  <si>
    <t>2015-05-31T17:24:12.000Z</t>
  </si>
  <si>
    <t>PA10192272</t>
  </si>
  <si>
    <t>2015-05-27T08:41:15.000Z</t>
  </si>
  <si>
    <t>PA10191551</t>
  </si>
  <si>
    <t>4800 - 4899 BLOCK UPTON STREET NW</t>
  </si>
  <si>
    <t>3D03</t>
  </si>
  <si>
    <t>2015-05-31T17:35:01.000Z</t>
  </si>
  <si>
    <t>Christopher Grady</t>
  </si>
  <si>
    <t>PA10192274</t>
  </si>
  <si>
    <t>Chris Grady</t>
  </si>
  <si>
    <t>2136 37TH STREET NW</t>
  </si>
  <si>
    <t>2015-04-27T10:35:30.000Z</t>
  </si>
  <si>
    <t>Gus Viteri</t>
  </si>
  <si>
    <t>PA10186668</t>
  </si>
  <si>
    <t>500 - 599 BLOCK V STREET NE</t>
  </si>
  <si>
    <t>2015-05-31T17:54:41.000Z</t>
  </si>
  <si>
    <t>Patrick Bause</t>
  </si>
  <si>
    <t>PA10192276</t>
  </si>
  <si>
    <t>2015-05-11T13:03:40.000Z</t>
  </si>
  <si>
    <t>leroy thorpe</t>
  </si>
  <si>
    <t>PA10188872</t>
  </si>
  <si>
    <t>1704 5th Street, NW</t>
  </si>
  <si>
    <t>1700 - 1711 BLOCK 5TH STREET NW</t>
  </si>
  <si>
    <t>2015-05-31T18:12:37.000Z</t>
  </si>
  <si>
    <t>Christopher Wesselman</t>
  </si>
  <si>
    <t>PA10192277</t>
  </si>
  <si>
    <t>1760 WILLARD STREET NW</t>
  </si>
  <si>
    <t>1200 - 1299 BLOCK MOUNT OLIVET ROAD NE</t>
  </si>
  <si>
    <t>5B09</t>
  </si>
  <si>
    <t>2015-05-18T15:35:34.000Z</t>
  </si>
  <si>
    <t>MARIA SALMI</t>
  </si>
  <si>
    <t>PA103780-R1</t>
  </si>
  <si>
    <t>PA10190257</t>
  </si>
  <si>
    <t>Kalos Construction</t>
  </si>
  <si>
    <t>1100 - 1199 BLOCK CUSHING PLACE SE</t>
  </si>
  <si>
    <t>2015-05-31T19:14:59.000Z</t>
  </si>
  <si>
    <t>PA10192278</t>
  </si>
  <si>
    <t>2015-05-31T19:33:31.000Z</t>
  </si>
  <si>
    <t>Joanne Maxwell</t>
  </si>
  <si>
    <t>2311 15th Street, NW</t>
  </si>
  <si>
    <t>2311 15TH STREET NW</t>
  </si>
  <si>
    <t>2900 - 2999 BLOCK K STREET NW</t>
  </si>
  <si>
    <t>2015-05-31T19:43:02.000Z</t>
  </si>
  <si>
    <t>Shana McDavis-Conway</t>
  </si>
  <si>
    <t>PA10192281</t>
  </si>
  <si>
    <t>423 Allison St NW</t>
  </si>
  <si>
    <t>2015-05-21T09:41:29.000Z</t>
  </si>
  <si>
    <t>PA10190784</t>
  </si>
  <si>
    <t>2100 - 2119 BLOCK MASSACHUSETTS AVENUE NW</t>
  </si>
  <si>
    <t>900 - 979 BLOCK 7TH STREET NW</t>
  </si>
  <si>
    <t>2015-05-31T22:56:23.000Z</t>
  </si>
  <si>
    <t>Neal McKinney</t>
  </si>
  <si>
    <t>PA10192289</t>
  </si>
  <si>
    <t>901 6th St SW</t>
  </si>
  <si>
    <t>901 6TH STREET SW</t>
  </si>
  <si>
    <t>2015-06-01T00:47:50.000Z</t>
  </si>
  <si>
    <t>PA97422-R4</t>
  </si>
  <si>
    <t>2200 - 2223 BLOCK 4TH STREET NW</t>
  </si>
  <si>
    <t>1800 - 1916 BLOCK MISSISSIPPI AVENUE SE</t>
  </si>
  <si>
    <t>1800 - 1899 BLOCK WEBSTER STREET NE</t>
  </si>
  <si>
    <t>2015-06-01T06:10:27.000Z</t>
  </si>
  <si>
    <t>PA100937</t>
  </si>
  <si>
    <t>PA10192296</t>
  </si>
  <si>
    <t>600 - 624 BLOCK 7TH STREET NE</t>
  </si>
  <si>
    <t>2015-06-01T07:39:56.000Z</t>
  </si>
  <si>
    <t>PA82425</t>
  </si>
  <si>
    <t>Sheridan Station South LP c/o WC Smith</t>
  </si>
  <si>
    <t>1100 New Jersey Ave. SE</t>
  </si>
  <si>
    <t>2615 STANTON ROAD SE</t>
  </si>
  <si>
    <t>8A06</t>
  </si>
  <si>
    <t>2015-05-01T16:08:25.000Z</t>
  </si>
  <si>
    <t>Kenny Arrington</t>
  </si>
  <si>
    <t>PA10187557</t>
  </si>
  <si>
    <t>True Unity Baptist Church</t>
  </si>
  <si>
    <t>2416 - 2425 BLOCK NAYLOR ROAD SE</t>
  </si>
  <si>
    <t>8A01</t>
  </si>
  <si>
    <t>5000 - 5009 BLOCK MACARTHUR BOULEVARD NW</t>
  </si>
  <si>
    <t>2015-06-01T08:06:11.000Z</t>
  </si>
  <si>
    <t>PA101489-R2</t>
  </si>
  <si>
    <t>PA10192301</t>
  </si>
  <si>
    <t>2015-06-01T08:32:36.000Z</t>
  </si>
  <si>
    <t>PA10182413-R1</t>
  </si>
  <si>
    <t>1290 ALABAMA AVENUE SE</t>
  </si>
  <si>
    <t>2015-05-12T09:05:50.000Z</t>
  </si>
  <si>
    <t>300 - 599 BLOCK PARKLAND PLACE SE</t>
  </si>
  <si>
    <t>2015-06-01T08:38:37.000Z</t>
  </si>
  <si>
    <t>Blanton Smith</t>
  </si>
  <si>
    <t>PA10192306</t>
  </si>
  <si>
    <t>3835 Beecher St. NW</t>
  </si>
  <si>
    <t>3835 BEECHER STREET NW</t>
  </si>
  <si>
    <t>625 - 699 BLOCK 7TH STREET NE</t>
  </si>
  <si>
    <t>2015-06-01T08:55:54.000Z</t>
  </si>
  <si>
    <t>TONYA HARRIS</t>
  </si>
  <si>
    <t>PA104938-R1</t>
  </si>
  <si>
    <t>PA10192312</t>
  </si>
  <si>
    <t>Anchor Construction</t>
  </si>
  <si>
    <t>2254 25th Place N.E.</t>
  </si>
  <si>
    <t>2015-05-04T13:09:45.000Z</t>
  </si>
  <si>
    <t>Donise Wiggins</t>
  </si>
  <si>
    <t>PA10187813</t>
  </si>
  <si>
    <t>donise wiggins</t>
  </si>
  <si>
    <t>1200 - 1299 BLOCK TAYLOR STREET NW</t>
  </si>
  <si>
    <t>2015-06-01T08:58:38.000Z</t>
  </si>
  <si>
    <t>PA104942-R1</t>
  </si>
  <si>
    <t>PA10192315</t>
  </si>
  <si>
    <t>1507 FREEDOM WAY SE</t>
  </si>
  <si>
    <t>2015-05-05T10:39:13.000Z</t>
  </si>
  <si>
    <t>Deanna Roshan</t>
  </si>
  <si>
    <t>PA10187991</t>
  </si>
  <si>
    <t>227 C STREET NE</t>
  </si>
  <si>
    <t>2015-06-01T09:01:23.000Z</t>
  </si>
  <si>
    <t>2015-05-06T09:32:32.000Z</t>
  </si>
  <si>
    <t>Luke Koczela</t>
  </si>
  <si>
    <t>PA10188167</t>
  </si>
  <si>
    <t>904 A St. SE</t>
  </si>
  <si>
    <t>900 - 999 BLOCK A STREET SE</t>
  </si>
  <si>
    <t>2015-06-01T09:02:14.000Z</t>
  </si>
  <si>
    <t>Charlie Torossian</t>
  </si>
  <si>
    <t>PA10192318</t>
  </si>
  <si>
    <t>EAGLE VAN LINES</t>
  </si>
  <si>
    <t>521 QUINTANA PLACE NW</t>
  </si>
  <si>
    <t>4B04</t>
  </si>
  <si>
    <t>2015-05-17T17:13:37.000Z</t>
  </si>
  <si>
    <t>PA10174664-R3</t>
  </si>
  <si>
    <t>2600 - 2699 BLOCK EAST PLACE NW</t>
  </si>
  <si>
    <t>2015-06-01T09:04:52.000Z</t>
  </si>
  <si>
    <t>770 B PRINCETON PLACE NW</t>
  </si>
  <si>
    <t>2015-05-19T11:59:14.000Z</t>
  </si>
  <si>
    <t>debra cannon</t>
  </si>
  <si>
    <t>PA10190417</t>
  </si>
  <si>
    <t>3900 - 3945 BLOCK 4TH STREET SE</t>
  </si>
  <si>
    <t>2015-06-01T09:13:28.000Z</t>
  </si>
  <si>
    <t>Albert Copeland</t>
  </si>
  <si>
    <t>PA10192322</t>
  </si>
  <si>
    <t>1630 15TH STREET NW</t>
  </si>
  <si>
    <t>2015-06-01T09:18:51.000Z</t>
  </si>
  <si>
    <t>PA105949</t>
  </si>
  <si>
    <t>PA10192324</t>
  </si>
  <si>
    <t>VERIZON/CONSTRUCTION</t>
  </si>
  <si>
    <t>1300 EYE STREET</t>
  </si>
  <si>
    <t>6925 GEORGIA AVENUE NW</t>
  </si>
  <si>
    <t>2015-05-22T10:11:15.000Z</t>
  </si>
  <si>
    <t>Bladimir Nolasco</t>
  </si>
  <si>
    <t>Manhole Access 1 Yr</t>
  </si>
  <si>
    <t>2016-05-31T00:00:00.000Z</t>
  </si>
  <si>
    <t>1600 - 1799 BLOCK 38TH STREET SE</t>
  </si>
  <si>
    <t>7B07</t>
  </si>
  <si>
    <t>2015-06-01T09:20:52.000Z</t>
  </si>
  <si>
    <t>5704 NEBRASKA AVENUE NW</t>
  </si>
  <si>
    <t>3G04</t>
  </si>
  <si>
    <t>2015-05-08T07:50:22.000Z</t>
  </si>
  <si>
    <t>Sarah Wilson</t>
  </si>
  <si>
    <t>PA10188554</t>
  </si>
  <si>
    <t>516 PARK ROAD NW</t>
  </si>
  <si>
    <t>2015-05-08T15:34:36.000Z</t>
  </si>
  <si>
    <t>PA10177331-R1</t>
  </si>
  <si>
    <t>3400 - 3699 BLOCK HAREWOOD ROAD NE</t>
  </si>
  <si>
    <t>5C11</t>
  </si>
  <si>
    <t>2015-06-01T09:38:03.000Z</t>
  </si>
  <si>
    <t>Archibuild LC</t>
  </si>
  <si>
    <t>PA10192333</t>
  </si>
  <si>
    <t>Kate Hare</t>
  </si>
  <si>
    <t>2242 Hall Place NW</t>
  </si>
  <si>
    <t>2242 HALL PLACE NW</t>
  </si>
  <si>
    <t>2100 - 2199 BLOCK 15TH STREET NW</t>
  </si>
  <si>
    <t>2015-06-01T09:56:30.000Z</t>
  </si>
  <si>
    <t>Mary McDonnell</t>
  </si>
  <si>
    <t>PA10192342</t>
  </si>
  <si>
    <t>1606 13th ST NW</t>
  </si>
  <si>
    <t>1606 13TH STREET NW</t>
  </si>
  <si>
    <t>1200 - 1259 BLOCK P STREET NW</t>
  </si>
  <si>
    <t>2015-06-01T10:25:24.000Z</t>
  </si>
  <si>
    <t>B1308597</t>
  </si>
  <si>
    <t>73 RIVERSIDE DRIVE</t>
  </si>
  <si>
    <t>2015-06-01T11:06:51.000Z</t>
  </si>
  <si>
    <t>Erin Pulice</t>
  </si>
  <si>
    <t>PA10192375</t>
  </si>
  <si>
    <t>3831 LEGATION STREET NW</t>
  </si>
  <si>
    <t>2015-05-11T10:36:42.000Z</t>
  </si>
  <si>
    <t>Andrea Stoesz</t>
  </si>
  <si>
    <t>2015-08-06T00:00:00.000Z</t>
  </si>
  <si>
    <t>301 TINGEY STREET SE</t>
  </si>
  <si>
    <t>2015-06-01T11:19:23.000Z</t>
  </si>
  <si>
    <t>Raymond Von Culin</t>
  </si>
  <si>
    <t>PA10192376</t>
  </si>
  <si>
    <t>46 W St NW</t>
  </si>
  <si>
    <t>2015-05-11T21:42:01.000Z</t>
  </si>
  <si>
    <t>ALICE HARRINGTON</t>
  </si>
  <si>
    <t>B1308000</t>
  </si>
  <si>
    <t>Broughton Construction Company LLC</t>
  </si>
  <si>
    <t>400 - 499 BLOCK E STREET NE</t>
  </si>
  <si>
    <t>2015-06-01T11:24:38.000Z</t>
  </si>
  <si>
    <t>Ryan Krolick</t>
  </si>
  <si>
    <t>2148 O STREET NW</t>
  </si>
  <si>
    <t>3100 - 3199 BLOCK MILITARY ROAD NW</t>
  </si>
  <si>
    <t>2015-05-26T17:10:25.000Z</t>
  </si>
  <si>
    <t>Bettina Fest</t>
  </si>
  <si>
    <t>3900 - 4099 BLOCK DAVIS PLACE NW</t>
  </si>
  <si>
    <t>2015-06-01T11:33:17.000Z</t>
  </si>
  <si>
    <t>Deborah Yurow</t>
  </si>
  <si>
    <t>PA10192384</t>
  </si>
  <si>
    <t>2108 R St NW</t>
  </si>
  <si>
    <t>2108 R STREET NW</t>
  </si>
  <si>
    <t>330 - 523 BLOCK RALEIGH STREET SE</t>
  </si>
  <si>
    <t>2015-06-01T11:40:45.000Z</t>
  </si>
  <si>
    <t>PA10192388</t>
  </si>
  <si>
    <t>600 - 699 BLOCK FAIRMONT STREET NW</t>
  </si>
  <si>
    <t>2015-06-01T12:14:07.000Z</t>
  </si>
  <si>
    <t>2015-06-01T12:16:08.000Z</t>
  </si>
  <si>
    <t>PA10192398</t>
  </si>
  <si>
    <t>601 NEW JERSEY AVENUE NW</t>
  </si>
  <si>
    <t>2100 - 2199 BLOCK LEROY PLACE NW</t>
  </si>
  <si>
    <t>2015-06-01T12:22:13.000Z</t>
  </si>
  <si>
    <t>710 JEFFERSON STREET NW</t>
  </si>
  <si>
    <t>2015-05-12T10:55:36.000Z</t>
  </si>
  <si>
    <t>Feda Hankic</t>
  </si>
  <si>
    <t>PA10189079</t>
  </si>
  <si>
    <t>100 - 199 BLOCK 17TH STREET NE</t>
  </si>
  <si>
    <t>6A08</t>
  </si>
  <si>
    <t>2015-06-01T12:28:56.000Z</t>
  </si>
  <si>
    <t>Warner Bailey</t>
  </si>
  <si>
    <t>PA10192406</t>
  </si>
  <si>
    <t>1209 33RD STREET NW</t>
  </si>
  <si>
    <t>1514 - 1599 BLOCK 23RD STREET NW</t>
  </si>
  <si>
    <t>2015-05-12T14:57:05.000Z</t>
  </si>
  <si>
    <t>Christopher Coates</t>
  </si>
  <si>
    <t>PA106988</t>
  </si>
  <si>
    <t>McKissack &amp; McKissack</t>
  </si>
  <si>
    <t>2390 SOUTH CAPITOL STREET SE</t>
  </si>
  <si>
    <t>8C01</t>
  </si>
  <si>
    <t>2015-06-01T12:33:29.000Z</t>
  </si>
  <si>
    <t>Michaela Garcia</t>
  </si>
  <si>
    <t>PA10192409</t>
  </si>
  <si>
    <t>1207 FLORAL STREET NW</t>
  </si>
  <si>
    <t>2015-05-13T07:29:36.000Z</t>
  </si>
  <si>
    <t>PA10189249</t>
  </si>
  <si>
    <t>1823 NEWTON STREET NW</t>
  </si>
  <si>
    <t>2015-06-01T12:45:31.000Z</t>
  </si>
  <si>
    <t>1840 14TH STREET NW</t>
  </si>
  <si>
    <t>2015-05-19T11:26:12.000Z</t>
  </si>
  <si>
    <t>Leo Stone</t>
  </si>
  <si>
    <t>PA10190405</t>
  </si>
  <si>
    <t>1823 Newton St., NW,</t>
  </si>
  <si>
    <t>2015-06-01T13:20:34.000Z</t>
  </si>
  <si>
    <t>PA10192423</t>
  </si>
  <si>
    <t>1380 ALABAMA AVENUE SE</t>
  </si>
  <si>
    <t>2015-06-01T13:27:01.000Z</t>
  </si>
  <si>
    <t>PA10192424</t>
  </si>
  <si>
    <t>2015-05-13T09:36:56.000Z</t>
  </si>
  <si>
    <t>Sheila Hickman</t>
  </si>
  <si>
    <t>PA10189291</t>
  </si>
  <si>
    <t>Alliance of Automobile Manufacturers, In</t>
  </si>
  <si>
    <t>803 7TH STREET NW</t>
  </si>
  <si>
    <t>2015-06-01T13:51:45.000Z</t>
  </si>
  <si>
    <t>Pepco Holdings inc</t>
  </si>
  <si>
    <t>PA100762-R3</t>
  </si>
  <si>
    <t>PA10192432</t>
  </si>
  <si>
    <t>3400 benning rd. ne</t>
  </si>
  <si>
    <t>2015-05-13T13:56:20.000Z</t>
  </si>
  <si>
    <t>Natalie Wood</t>
  </si>
  <si>
    <t>PA10189401</t>
  </si>
  <si>
    <t>50 - 99 BLOCK K STREET SE</t>
  </si>
  <si>
    <t>2015-06-01T13:53:37.000Z</t>
  </si>
  <si>
    <t>PA104149-R2</t>
  </si>
  <si>
    <t>PA10192433</t>
  </si>
  <si>
    <t>2015-05-21T15:17:54.000Z</t>
  </si>
  <si>
    <t>Erica Carson-Brown</t>
  </si>
  <si>
    <t>PA10190900</t>
  </si>
  <si>
    <t>Jeff Marshall</t>
  </si>
  <si>
    <t>1011 1st St SE</t>
  </si>
  <si>
    <t>2015-05-26T08:28:25.000Z</t>
  </si>
  <si>
    <t>Rachel Walker</t>
  </si>
  <si>
    <t>2015-06-01T13:58:05.000Z</t>
  </si>
  <si>
    <t>PA104401-R1</t>
  </si>
  <si>
    <t>PA10192436</t>
  </si>
  <si>
    <t>4600 WISCONSIN AVENUE NW</t>
  </si>
  <si>
    <t>2015-05-26T09:16:38.000Z</t>
  </si>
  <si>
    <t>Jyoti Kulangara</t>
  </si>
  <si>
    <t>PA10191274</t>
  </si>
  <si>
    <t>2015-06-01T14:18:51.000Z</t>
  </si>
  <si>
    <t>PA10192444</t>
  </si>
  <si>
    <t>2015-05-26T12:53:53.000Z</t>
  </si>
  <si>
    <t>PA10191372</t>
  </si>
  <si>
    <t>2015-06-01T14:39:49.000Z</t>
  </si>
  <si>
    <t>Ann Norris</t>
  </si>
  <si>
    <t>PA10192449</t>
  </si>
  <si>
    <t>2500 Q ST NW</t>
  </si>
  <si>
    <t>3367 - 3499 BLOCK 10TH PLACE SE</t>
  </si>
  <si>
    <t>2015-06-01T14:40:57.000Z</t>
  </si>
  <si>
    <t>pa109655</t>
  </si>
  <si>
    <t>PA10192450</t>
  </si>
  <si>
    <t>1729 RIGGS PLACE NW</t>
  </si>
  <si>
    <t>2015-06-01T14:44:30.000Z</t>
  </si>
  <si>
    <t>2015-05-14T11:39:38.000Z</t>
  </si>
  <si>
    <t>PA10189586</t>
  </si>
  <si>
    <t>2015-06-01T14:45:53.000Z</t>
  </si>
  <si>
    <t>Annie Johnson</t>
  </si>
  <si>
    <t>PA10192452</t>
  </si>
  <si>
    <t>841 SHEPHERD STREET NW</t>
  </si>
  <si>
    <t>2015-05-15T07:05:08.000Z</t>
  </si>
  <si>
    <t>PA101587</t>
  </si>
  <si>
    <t>PA10168452-R6</t>
  </si>
  <si>
    <t>1442 PENNSYLVANIA AVENUE SE</t>
  </si>
  <si>
    <t>6B06</t>
  </si>
  <si>
    <t>2015-05-15T15:27:22.000Z</t>
  </si>
  <si>
    <t>PA10189924</t>
  </si>
  <si>
    <t>Hines Interest</t>
  </si>
  <si>
    <t>55 M street, SE</t>
  </si>
  <si>
    <t>55 M STREET SE</t>
  </si>
  <si>
    <t>2015-06-01T14:49:02.000Z</t>
  </si>
  <si>
    <t>1400 ALABAMA AVENUE SE</t>
  </si>
  <si>
    <t>2015-06-01T15:01:49.000Z</t>
  </si>
  <si>
    <t>PA10192460</t>
  </si>
  <si>
    <t>3042 CAMBRIDGE PLACE NW</t>
  </si>
  <si>
    <t>2015-05-27T07:10:10.000Z</t>
  </si>
  <si>
    <t>M.C. DEAN, INC.</t>
  </si>
  <si>
    <t>DCKA-2014-C-0067</t>
  </si>
  <si>
    <t>PA10191535</t>
  </si>
  <si>
    <t>2015-06-01T15:15:19.000Z</t>
  </si>
  <si>
    <t>Ifat Pridan</t>
  </si>
  <si>
    <t>PA10192464</t>
  </si>
  <si>
    <t>1419 WISCONSIN AVENUE NW</t>
  </si>
  <si>
    <t>2015-05-16T13:39:49.000Z</t>
  </si>
  <si>
    <t>Krista Harrison</t>
  </si>
  <si>
    <t>PA10189965</t>
  </si>
  <si>
    <t>225 5TH STREET SE</t>
  </si>
  <si>
    <t>2015-06-01T15:27:26.000Z</t>
  </si>
  <si>
    <t>3240 15TH PLACE SE</t>
  </si>
  <si>
    <t>2015-05-18T06:20:15.000Z</t>
  </si>
  <si>
    <t>marty pasco</t>
  </si>
  <si>
    <t>pa100276</t>
  </si>
  <si>
    <t>PA10190054</t>
  </si>
  <si>
    <t>Jackson Place LLC c/o Sassan Gharai</t>
  </si>
  <si>
    <t>7508 Wisconsin Ave. 4th floor</t>
  </si>
  <si>
    <t>3200 - 3299 BLOCK 12TH STREET NE</t>
  </si>
  <si>
    <t>5A07</t>
  </si>
  <si>
    <t>2015-06-01T15:28:44.000Z</t>
  </si>
  <si>
    <t>Ashley Brown</t>
  </si>
  <si>
    <t>B1402998</t>
  </si>
  <si>
    <t>PA10192467</t>
  </si>
  <si>
    <t>Stanton View Development</t>
  </si>
  <si>
    <t>3119 Martin Luther King Jr. AVE SE</t>
  </si>
  <si>
    <t>1262 TALBERT STREET SE</t>
  </si>
  <si>
    <t>8A05</t>
  </si>
  <si>
    <t>2015-05-22T08:06:32.000Z</t>
  </si>
  <si>
    <t>PA10190959</t>
  </si>
  <si>
    <t>1 - 199 BLOCK 1ST STREET SE</t>
  </si>
  <si>
    <t>2015-06-01T15:34:16.000Z</t>
  </si>
  <si>
    <t>PA108091</t>
  </si>
  <si>
    <t>PA10192470</t>
  </si>
  <si>
    <t>632 HOWARD ROAD SE</t>
  </si>
  <si>
    <t>1510 - 1599 BLOCK 20TH STREET NW</t>
  </si>
  <si>
    <t>2015-05-18T15:15:25.000Z</t>
  </si>
  <si>
    <t>Jacqueline Wong</t>
  </si>
  <si>
    <t>1255 25TH STREET NW</t>
  </si>
  <si>
    <t>2015-06-01T15:40:09.000Z</t>
  </si>
  <si>
    <t>Layla Aksakal</t>
  </si>
  <si>
    <t>PA10192475</t>
  </si>
  <si>
    <t>5010 CATHEDRAL AVENUE NW</t>
  </si>
  <si>
    <t>2015-05-20T10:27:20.000Z</t>
  </si>
  <si>
    <t>Matt Fry CW &amp; Sons Infrastructure, Inc.</t>
  </si>
  <si>
    <t>PA106298</t>
  </si>
  <si>
    <t>PA10190598</t>
  </si>
  <si>
    <t>1500 - 1599 BLOCK HALF STREET SW</t>
  </si>
  <si>
    <t>2015-06-01T15:40:19.000Z</t>
  </si>
  <si>
    <t>PA108666</t>
  </si>
  <si>
    <t>PA10192476</t>
  </si>
  <si>
    <t>2930 FOXHALL ROAD NW</t>
  </si>
  <si>
    <t>2015-06-01T15:40:40.000Z</t>
  </si>
  <si>
    <t>Henry Johnson</t>
  </si>
  <si>
    <t>PA10192477</t>
  </si>
  <si>
    <t>universal funeral service universal funeral service</t>
  </si>
  <si>
    <t>411 KENNEDY STREET NW</t>
  </si>
  <si>
    <t>4D02</t>
  </si>
  <si>
    <t>2015-05-20T10:28:24.000Z</t>
  </si>
  <si>
    <t>PA10190599</t>
  </si>
  <si>
    <t>2015-06-01T15:42:15.000Z</t>
  </si>
  <si>
    <t>Austin Catlett</t>
  </si>
  <si>
    <t>PA10192478</t>
  </si>
  <si>
    <t>Lightower Lightower</t>
  </si>
  <si>
    <t>196 Van Buren Street</t>
  </si>
  <si>
    <t>2015-05-20T16:34:11.000Z</t>
  </si>
  <si>
    <t>PA10190724</t>
  </si>
  <si>
    <t>3014 N STREET NW</t>
  </si>
  <si>
    <t>2015-05-21T09:29:03.000Z</t>
  </si>
  <si>
    <t>Mark Hunter</t>
  </si>
  <si>
    <t>1324 27th St.</t>
  </si>
  <si>
    <t>1324 27TH STREET NW</t>
  </si>
  <si>
    <t>2015-05-21T01:12:55.000Z</t>
  </si>
  <si>
    <t>PA10190765</t>
  </si>
  <si>
    <t>3069 MOUNT PLEASANT STREET NW</t>
  </si>
  <si>
    <t>1D06</t>
  </si>
  <si>
    <t>1 - 99 BLOCK 3RD STREET NE</t>
  </si>
  <si>
    <t>2015-05-22T09:33:30.000Z</t>
  </si>
  <si>
    <t>PA10190975</t>
  </si>
  <si>
    <t>Nancy Beaulieu</t>
  </si>
  <si>
    <t>1155 Merrill Street#306</t>
  </si>
  <si>
    <t>3423 RESERVOIR ROAD NW</t>
  </si>
  <si>
    <t>2015-05-26T08:55:21.000Z</t>
  </si>
  <si>
    <t>Erik Price</t>
  </si>
  <si>
    <t>PA10191257</t>
  </si>
  <si>
    <t>265 14TH STREET SE</t>
  </si>
  <si>
    <t>200 - 299 BLOCK A STREET NE</t>
  </si>
  <si>
    <t>2015-05-26T10:21:38.000Z</t>
  </si>
  <si>
    <t>Herbert Lawhorn</t>
  </si>
  <si>
    <t>SH1300060</t>
  </si>
  <si>
    <t>2015-12-16T00:00:00.000Z</t>
  </si>
  <si>
    <t>NJA Associates LLC</t>
  </si>
  <si>
    <t>2101 Wisconsin Avenue NW</t>
  </si>
  <si>
    <t>1111 NEW JERSEY AVENUE SE</t>
  </si>
  <si>
    <t>300 - 399 BLOCK A STREET NE</t>
  </si>
  <si>
    <t>2015-05-26T11:25:59.000Z</t>
  </si>
  <si>
    <t>MICHIGAN AVENUE NE &amp; NORTH CAPITOL STREET NE</t>
  </si>
  <si>
    <t>5C07</t>
  </si>
  <si>
    <t>2015-05-26T12:09:37.000Z</t>
  </si>
  <si>
    <t>kurt vangelder</t>
  </si>
  <si>
    <t>MALCOLM X AVENUE SW &amp; SOUTH CAPITOL STREET SW</t>
  </si>
  <si>
    <t>8C04</t>
  </si>
  <si>
    <t>2015-06-01T15:47:47.000Z</t>
  </si>
  <si>
    <t>Dushyant Patel</t>
  </si>
  <si>
    <t>PA104994-R1</t>
  </si>
  <si>
    <t>PA10192481</t>
  </si>
  <si>
    <t>DC WATER</t>
  </si>
  <si>
    <t>2015-05-27T08:44:59.000Z</t>
  </si>
  <si>
    <t>PA10191554</t>
  </si>
  <si>
    <t>2015-05-27T08:45:51.000Z</t>
  </si>
  <si>
    <t>PA10191555</t>
  </si>
  <si>
    <t>Extreme Steel, Inc.</t>
  </si>
  <si>
    <t>100 - 199 BLOCK LOUISIANA AVENUE NW</t>
  </si>
  <si>
    <t>2015-05-27T10:55:43.000Z</t>
  </si>
  <si>
    <t>PA10191569</t>
  </si>
  <si>
    <t>Clark Construction</t>
  </si>
  <si>
    <t>2100 - 2199 BLOCK H STREET NW</t>
  </si>
  <si>
    <t>2015-06-01T15:54:43.000Z</t>
  </si>
  <si>
    <t>PA10192485</t>
  </si>
  <si>
    <t>2015-05-27T11:36:40.000Z</t>
  </si>
  <si>
    <t>Barry Gross</t>
  </si>
  <si>
    <t>PA10191592</t>
  </si>
  <si>
    <t>Reston Limousine &amp; Travel Service, Inc.</t>
  </si>
  <si>
    <t>45685 Elmwood Court</t>
  </si>
  <si>
    <t>2400 - 2499 BLOCK M STREET NW</t>
  </si>
  <si>
    <t>2015-06-01T15:59:49.000Z</t>
  </si>
  <si>
    <t>PA10192489</t>
  </si>
  <si>
    <t>2015-05-27T11:45:36.000Z</t>
  </si>
  <si>
    <t>PA10191596</t>
  </si>
  <si>
    <t>2015-05-27T11:53:05.000Z</t>
  </si>
  <si>
    <t>PA10191606</t>
  </si>
  <si>
    <t>Reston Limousine</t>
  </si>
  <si>
    <t>2015-06-01T16:03:41.000Z</t>
  </si>
  <si>
    <t>PA10192494</t>
  </si>
  <si>
    <t>2015-05-27T11:58:58.000Z</t>
  </si>
  <si>
    <t>Rob Colwell</t>
  </si>
  <si>
    <t>pa105793</t>
  </si>
  <si>
    <t>PA10191608</t>
  </si>
  <si>
    <t>6801 Industrial Drive</t>
  </si>
  <si>
    <t>900 - 999 BLOCK W STREET NW</t>
  </si>
  <si>
    <t>2015-06-01T16:06:21.000Z</t>
  </si>
  <si>
    <t>Dewey Long</t>
  </si>
  <si>
    <t>PA10192496</t>
  </si>
  <si>
    <t>3400 Benning Rd.</t>
  </si>
  <si>
    <t>2015-06-01T16:13:22.000Z</t>
  </si>
  <si>
    <t>PA10192499</t>
  </si>
  <si>
    <t>1 - 99 BLOCK 14TH STREET NE</t>
  </si>
  <si>
    <t>2015-06-01T16:15:46.000Z</t>
  </si>
  <si>
    <t>PA93603-R6</t>
  </si>
  <si>
    <t>PA10192500</t>
  </si>
  <si>
    <t>2015-06-01T16:20:25.000Z</t>
  </si>
  <si>
    <t>Ellen Colleran</t>
  </si>
  <si>
    <t>2716 PORTER STREET NW</t>
  </si>
  <si>
    <t>3C04</t>
  </si>
  <si>
    <t>2015-05-27T12:04:28.000Z</t>
  </si>
  <si>
    <t>KC Price</t>
  </si>
  <si>
    <t>PA10191613</t>
  </si>
  <si>
    <t>2015-06-01T16:26:36.000Z</t>
  </si>
  <si>
    <t>PA10192502</t>
  </si>
  <si>
    <t>2015-05-27T12:09:30.000Z</t>
  </si>
  <si>
    <t>Brian Rezvani</t>
  </si>
  <si>
    <t>PA10191617</t>
  </si>
  <si>
    <t>225 I St. NE</t>
  </si>
  <si>
    <t>2015-06-01T16:27:14.000Z</t>
  </si>
  <si>
    <t>PA10192503</t>
  </si>
  <si>
    <t>2015-05-27T12:50:39.000Z</t>
  </si>
  <si>
    <t>Holly Sampson</t>
  </si>
  <si>
    <t>PA10191633</t>
  </si>
  <si>
    <t>2015-06-01T16:30:37.000Z</t>
  </si>
  <si>
    <t>PA10192508</t>
  </si>
  <si>
    <t>4409 KLINGLE STREET NW</t>
  </si>
  <si>
    <t>2015-05-27T13:01:38.000Z</t>
  </si>
  <si>
    <t>PA108259</t>
  </si>
  <si>
    <t>PA10191637</t>
  </si>
  <si>
    <t>ICG Associates LLC</t>
  </si>
  <si>
    <t>1600 - 1627 BLOCK I STREET NW</t>
  </si>
  <si>
    <t>2015-06-01T16:34:41.000Z</t>
  </si>
  <si>
    <t>PA10192510</t>
  </si>
  <si>
    <t>2015-05-27T13:03:07.000Z</t>
  </si>
  <si>
    <t>Nancee Bennof</t>
  </si>
  <si>
    <t>PA10191638</t>
  </si>
  <si>
    <t>830 New Hampshire Ave NW</t>
  </si>
  <si>
    <t>1020 PENNSYLVANIA AVENUE SE</t>
  </si>
  <si>
    <t>2015-06-01T16:50:14.000Z</t>
  </si>
  <si>
    <t>Nicholas Silvester</t>
  </si>
  <si>
    <t>PA10192512</t>
  </si>
  <si>
    <t>2015-08-28T00:00:00.000Z</t>
  </si>
  <si>
    <t>Alyssa Jacobson</t>
  </si>
  <si>
    <t>1717 S St. NW</t>
  </si>
  <si>
    <t>1717 S STREET NW</t>
  </si>
  <si>
    <t>2015-05-27T13:03:20.000Z</t>
  </si>
  <si>
    <t>2015-05-27T13:21:05.000Z</t>
  </si>
  <si>
    <t>PA10184729-R1</t>
  </si>
  <si>
    <t>4600 - 4699 BLOCK WISCONSIN AVENUE NW</t>
  </si>
  <si>
    <t>2015-06-01T17:04:55.000Z</t>
  </si>
  <si>
    <t>Stephen Outlaw</t>
  </si>
  <si>
    <t>2015-05-27T14:09:37.000Z</t>
  </si>
  <si>
    <t>Anya Glandon</t>
  </si>
  <si>
    <t>PA10191664</t>
  </si>
  <si>
    <t>2015-06-01T17:22:15.000Z</t>
  </si>
  <si>
    <t>Marianne Grosclaude</t>
  </si>
  <si>
    <t>PA10192516</t>
  </si>
  <si>
    <t>2001 37TH STREET NW</t>
  </si>
  <si>
    <t>2015-06-01T20:00:34.000Z</t>
  </si>
  <si>
    <t>Ross Powell</t>
  </si>
  <si>
    <t>PA10192540</t>
  </si>
  <si>
    <t>1872 CALIFORNIA STREET NW</t>
  </si>
  <si>
    <t>2015-05-27T14:26:17.000Z</t>
  </si>
  <si>
    <t>Jennifer Arrigo</t>
  </si>
  <si>
    <t>PA10191670</t>
  </si>
  <si>
    <t>6933 GEORGIA AVENUE NW</t>
  </si>
  <si>
    <t>2015-06-01T20:08:12.000Z</t>
  </si>
  <si>
    <t>Cameron Moss</t>
  </si>
  <si>
    <t>PA10192541</t>
  </si>
  <si>
    <t>2514 TUNLAW ROAD NW</t>
  </si>
  <si>
    <t>2015-05-27T14:36:32.000Z</t>
  </si>
  <si>
    <t>PA103529-R2</t>
  </si>
  <si>
    <t>PA10191676</t>
  </si>
  <si>
    <t>100 - 159 BLOCK R STREET NE</t>
  </si>
  <si>
    <t>5C02</t>
  </si>
  <si>
    <t>2015-06-01T20:49:47.000Z</t>
  </si>
  <si>
    <t>Maura Keane</t>
  </si>
  <si>
    <t>PA10192544</t>
  </si>
  <si>
    <t>4024 CALVERT STREET NW</t>
  </si>
  <si>
    <t>200 - 299 BLOCK R STREET NE</t>
  </si>
  <si>
    <t>1700 - 1719 BLOCK 3RD STREET NE</t>
  </si>
  <si>
    <t>2015-06-01T21:15:53.000Z</t>
  </si>
  <si>
    <t>Douglass Coppage</t>
  </si>
  <si>
    <t>PA10192547</t>
  </si>
  <si>
    <t>2147 N STREET NW</t>
  </si>
  <si>
    <t>2015-05-27T14:48:30.000Z</t>
  </si>
  <si>
    <t>2015-06-01T21:40:20.000Z</t>
  </si>
  <si>
    <t>Colby Moss</t>
  </si>
  <si>
    <t>2015-06-01T22:12:03.000Z</t>
  </si>
  <si>
    <t>CARLOS IGLESIAS</t>
  </si>
  <si>
    <t>B1404123</t>
  </si>
  <si>
    <t>PA10192554</t>
  </si>
  <si>
    <t>2015-12-12T00:00:00.000Z</t>
  </si>
  <si>
    <t>Dillan Investments, LLC</t>
  </si>
  <si>
    <t>1218 19TH STREET NE</t>
  </si>
  <si>
    <t>5B10</t>
  </si>
  <si>
    <t>1220 19TH STREET NE</t>
  </si>
  <si>
    <t>900 - 1099 BLOCK MISSISSIPPI AVENUE SE</t>
  </si>
  <si>
    <t>2015-06-02T07:37:20.000Z</t>
  </si>
  <si>
    <t>Suzanne Bouchard</t>
  </si>
  <si>
    <t>PA10192566</t>
  </si>
  <si>
    <t>Tudor Place Foundation, Inc Tudor Place Historic House &amp; Garden</t>
  </si>
  <si>
    <t>1670 31st St NW</t>
  </si>
  <si>
    <t>2015-05-27T15:14:17.000Z</t>
  </si>
  <si>
    <t>Raymond Kollock</t>
  </si>
  <si>
    <t>4200 - 4999 BLOCK PUERTO RICO AVENUE NE</t>
  </si>
  <si>
    <t>2015-05-27T15:19:45.000Z</t>
  </si>
  <si>
    <t>MICHAEL VELASQUEZ</t>
  </si>
  <si>
    <t>1215 G STREET NE</t>
  </si>
  <si>
    <t>2015-06-02T07:49:53.000Z</t>
  </si>
  <si>
    <t>PA102239</t>
  </si>
  <si>
    <t>Carrie Rollman</t>
  </si>
  <si>
    <t>908 WAHLER PLACE SE</t>
  </si>
  <si>
    <t>2015-05-27T15:24:37.000Z</t>
  </si>
  <si>
    <t>2015-06-02T07:50:11.000Z</t>
  </si>
  <si>
    <t>2015-07-28T00:00:00.000Z</t>
  </si>
  <si>
    <t>RESUBMITTD</t>
  </si>
  <si>
    <t>2015-05-27T15:24:56.000Z</t>
  </si>
  <si>
    <t>Max Ward</t>
  </si>
  <si>
    <t>PA10191705</t>
  </si>
  <si>
    <t>Golden Triangle BID Golden Triangle BID</t>
  </si>
  <si>
    <t>2015-06-02T07:56:45.000Z</t>
  </si>
  <si>
    <t>Adrienne Bruce</t>
  </si>
  <si>
    <t>3801 T STREET NW</t>
  </si>
  <si>
    <t>2015-05-27T15:37:49.000Z</t>
  </si>
  <si>
    <t>vgpop;n</t>
  </si>
  <si>
    <t>100 - 199 BLOCK PIERCE STREET NW</t>
  </si>
  <si>
    <t>2015-06-02T08:40:36.000Z</t>
  </si>
  <si>
    <t>PA10185556-R1</t>
  </si>
  <si>
    <t>3400 Benning Rd NE</t>
  </si>
  <si>
    <t>2015-05-27T15:38:26.000Z</t>
  </si>
  <si>
    <t>2015-06-02T08:50:38.000Z</t>
  </si>
  <si>
    <t>Christine Allocca</t>
  </si>
  <si>
    <t>PA10192578</t>
  </si>
  <si>
    <t>1637 13TH STREET NW</t>
  </si>
  <si>
    <t>2015-05-27T18:19:05.000Z</t>
  </si>
  <si>
    <t>Robert Cohen</t>
  </si>
  <si>
    <t>PA10191745</t>
  </si>
  <si>
    <t>2015-06-02T09:00:42.000Z</t>
  </si>
  <si>
    <t>2015-06-02T09:06:18.000Z</t>
  </si>
  <si>
    <t>Ric Wugalter</t>
  </si>
  <si>
    <t>SP1500015</t>
  </si>
  <si>
    <t>PA10192585</t>
  </si>
  <si>
    <t>5126 TILDEN STREET NW</t>
  </si>
  <si>
    <t>2015-05-27T19:05:44.000Z</t>
  </si>
  <si>
    <t>PA10191747</t>
  </si>
  <si>
    <t>2015-06-02T09:24:06.000Z</t>
  </si>
  <si>
    <t>2015-05-27T21:15:50.000Z</t>
  </si>
  <si>
    <t>2015-06-02T09:31:18.000Z</t>
  </si>
  <si>
    <t>Christina Krysinski</t>
  </si>
  <si>
    <t>PA10191759</t>
  </si>
  <si>
    <t>2015-06-02T09:32:30.000Z</t>
  </si>
  <si>
    <t>Elinor Pisano</t>
  </si>
  <si>
    <t>PA10192594</t>
  </si>
  <si>
    <t>2531 Q STREET NW</t>
  </si>
  <si>
    <t>2015-05-27T21:34:20.000Z</t>
  </si>
  <si>
    <t>2100 - 2199 BLOCK I STREET NW</t>
  </si>
  <si>
    <t>2015-06-02T09:32:44.000Z</t>
  </si>
  <si>
    <t>Teri Hairston</t>
  </si>
  <si>
    <t>1012 10TH STREET NW</t>
  </si>
  <si>
    <t>2015-05-27T21:43:44.000Z</t>
  </si>
  <si>
    <t>2015-06-02T09:33:45.000Z</t>
  </si>
  <si>
    <t>kate Weatherman</t>
  </si>
  <si>
    <t>3282 N ST NW</t>
  </si>
  <si>
    <t>3282 N STREET NW</t>
  </si>
  <si>
    <t>2015-05-27T22:54:16.000Z</t>
  </si>
  <si>
    <t>B1234456</t>
  </si>
  <si>
    <t>PA10191772</t>
  </si>
  <si>
    <t>Potomac Development Group</t>
  </si>
  <si>
    <t>4500 Daly Drive, #300</t>
  </si>
  <si>
    <t>1800 - 1899 BLOCK JEFFERSON PLACE NW</t>
  </si>
  <si>
    <t>2015-06-02T09:43:06.000Z</t>
  </si>
  <si>
    <t>PA109594</t>
  </si>
  <si>
    <t>PA10192599</t>
  </si>
  <si>
    <t>539 RANDOLPH STREET NW</t>
  </si>
  <si>
    <t>1218 - 1299 BLOCK CONNECTICUT AVENUE NW</t>
  </si>
  <si>
    <t>2015-06-02T09:43:25.000Z</t>
  </si>
  <si>
    <t>2015-05-27T23:01:12.000Z</t>
  </si>
  <si>
    <t>Marina Sprague</t>
  </si>
  <si>
    <t>1615 Q STREET NW</t>
  </si>
  <si>
    <t>2015-06-02T09:44:11.000Z</t>
  </si>
  <si>
    <t>Tara Squitiro</t>
  </si>
  <si>
    <t>PA10192601</t>
  </si>
  <si>
    <t>1749 T STREET NW</t>
  </si>
  <si>
    <t>2015-06-02T09:57:33.000Z</t>
  </si>
  <si>
    <t>Larry Simmons</t>
  </si>
  <si>
    <t>PA10192603</t>
  </si>
  <si>
    <t>Pope Funeral Home</t>
  </si>
  <si>
    <t>1357 EAST CAPITOL STREET SE</t>
  </si>
  <si>
    <t>2015-05-28T05:48:18.000Z</t>
  </si>
  <si>
    <t>Felicia Young</t>
  </si>
  <si>
    <t>B1405714</t>
  </si>
  <si>
    <t>PA10191778</t>
  </si>
  <si>
    <t>John Young</t>
  </si>
  <si>
    <t>2900 - 2999 BLOCK 13TH STREET NW</t>
  </si>
  <si>
    <t>1A11</t>
  </si>
  <si>
    <t>2015-06-02T10:05:18.000Z</t>
  </si>
  <si>
    <t>PA10192605</t>
  </si>
  <si>
    <t>AC Crane &amp; Sign Service, Inc.</t>
  </si>
  <si>
    <t>1661 34TH STREET NW</t>
  </si>
  <si>
    <t>2015-05-28T09:24:03.000Z</t>
  </si>
  <si>
    <t>Colleen Ludgate</t>
  </si>
  <si>
    <t>PA10191790</t>
  </si>
  <si>
    <t>3363 18th Street NW</t>
  </si>
  <si>
    <t>3363 18TH STREET NW</t>
  </si>
  <si>
    <t>2015-06-02T10:07:54.000Z</t>
  </si>
  <si>
    <t>PA10192609</t>
  </si>
  <si>
    <t>2015-06-02T10:09:51.000Z</t>
  </si>
  <si>
    <t>Kevin McGeagh</t>
  </si>
  <si>
    <t>PA10192610</t>
  </si>
  <si>
    <t>4563 MacArthur Blvd</t>
  </si>
  <si>
    <t>4563 MACARTHUR BOULEVARD NW</t>
  </si>
  <si>
    <t>2015-06-02T10:18:24.000Z</t>
  </si>
  <si>
    <t>2015-05-28T09:24:06.000Z</t>
  </si>
  <si>
    <t>Pamela Vail</t>
  </si>
  <si>
    <t>PA10191791</t>
  </si>
  <si>
    <t>4540 MacArthur blvd nw apt 308</t>
  </si>
  <si>
    <t>4540 MACARTHUR BOULEVARD NW</t>
  </si>
  <si>
    <t>2015-06-02T10:20:38.000Z</t>
  </si>
  <si>
    <t>PA109598</t>
  </si>
  <si>
    <t>PA10192616</t>
  </si>
  <si>
    <t>2015-06-02T10:23:53.000Z</t>
  </si>
  <si>
    <t>PA10192618</t>
  </si>
  <si>
    <t>2015-06-02T10:27:30.000Z</t>
  </si>
  <si>
    <t>PA10192620</t>
  </si>
  <si>
    <t>2015-05-28T09:36:33.000Z</t>
  </si>
  <si>
    <t>Ethan Susseles</t>
  </si>
  <si>
    <t>2001 12TH STREET NW</t>
  </si>
  <si>
    <t>2015-06-02T10:31:06.000Z</t>
  </si>
  <si>
    <t>PA10192621</t>
  </si>
  <si>
    <t>2015-06-02T10:40:45.000Z</t>
  </si>
  <si>
    <t>PA107873</t>
  </si>
  <si>
    <t>4228 45TH STREET NW</t>
  </si>
  <si>
    <t>2015-06-02T10:46:34.000Z</t>
  </si>
  <si>
    <t>Harold Turley</t>
  </si>
  <si>
    <t>2015-06-02T11:02:07.000Z</t>
  </si>
  <si>
    <t>Laura Moore</t>
  </si>
  <si>
    <t>PA10192642</t>
  </si>
  <si>
    <t>Meghan Schindler</t>
  </si>
  <si>
    <t>2015-05-28T09:45:22.000Z</t>
  </si>
  <si>
    <t>PA10191800</t>
  </si>
  <si>
    <t>2015-06-02T11:24:51.000Z</t>
  </si>
  <si>
    <t>Williams Moore</t>
  </si>
  <si>
    <t>MILLER &amp; LONG</t>
  </si>
  <si>
    <t>2015-06-02T11:29:19.000Z</t>
  </si>
  <si>
    <t>2015-07-29T00:00:00.000Z</t>
  </si>
  <si>
    <t>1724 MASSACHUSETTS AVENUE NW</t>
  </si>
  <si>
    <t>2015-05-28T09:45:34.000Z</t>
  </si>
  <si>
    <t>PA10191801</t>
  </si>
  <si>
    <t>New Hamshire avenue LLC</t>
  </si>
  <si>
    <t>1886 Metro Center Drive</t>
  </si>
  <si>
    <t>6000 - 6099 BLOCK NEW HAMPSHIRE AVENUE NE</t>
  </si>
  <si>
    <t>4B07</t>
  </si>
  <si>
    <t>2015-06-02T11:33:16.000Z</t>
  </si>
  <si>
    <t>Randa Kayyali</t>
  </si>
  <si>
    <t>PA10192650</t>
  </si>
  <si>
    <t>505 Quincy St NW</t>
  </si>
  <si>
    <t>505 QUINCY STREET NW</t>
  </si>
  <si>
    <t>2015-05-28T10:03:34.000Z</t>
  </si>
  <si>
    <t>PA10191805</t>
  </si>
  <si>
    <t>2015-06-02T11:51:07.000Z</t>
  </si>
  <si>
    <t>Pamela Barefoot</t>
  </si>
  <si>
    <t>PA10192659</t>
  </si>
  <si>
    <t>12670 Rushing Creek Ct</t>
  </si>
  <si>
    <t>2015-06-02T11:59:40.000Z</t>
  </si>
  <si>
    <t>Yinusa Yusuff</t>
  </si>
  <si>
    <t>b1207980</t>
  </si>
  <si>
    <t>852 BARNABY STREET SE</t>
  </si>
  <si>
    <t>2015-06-02T12:23:04.000Z</t>
  </si>
  <si>
    <t>1640 WISCONSIN AVENUE NW</t>
  </si>
  <si>
    <t>2015-06-02T12:34:54.000Z</t>
  </si>
  <si>
    <t>Michael Fessler</t>
  </si>
  <si>
    <t>1730 E STREET NW</t>
  </si>
  <si>
    <t>2015-05-28T10:25:57.000Z</t>
  </si>
  <si>
    <t>PA10191809</t>
  </si>
  <si>
    <t>2015-06-02T12:39:19.000Z</t>
  </si>
  <si>
    <t>Danny Palousek</t>
  </si>
  <si>
    <t>B1508372</t>
  </si>
  <si>
    <t>PA10192677</t>
  </si>
  <si>
    <t>1502 6TH STREET NW</t>
  </si>
  <si>
    <t>2015-06-02T12:41:44.000Z</t>
  </si>
  <si>
    <t>Laura Claggett</t>
  </si>
  <si>
    <t>PA10192678</t>
  </si>
  <si>
    <t>631 H STREET NW</t>
  </si>
  <si>
    <t>2015-05-28T10:30:36.000Z</t>
  </si>
  <si>
    <t>PA10191811</t>
  </si>
  <si>
    <t>1300 - 1399 BLOCK EMERSON STREET NE</t>
  </si>
  <si>
    <t>5A04</t>
  </si>
  <si>
    <t>2015-06-02T12:49:22.000Z</t>
  </si>
  <si>
    <t>2015-05-28T10:31:14.000Z</t>
  </si>
  <si>
    <t>Mike Mourao</t>
  </si>
  <si>
    <t>DCKA-2012-C-0089 (Asphalt)</t>
  </si>
  <si>
    <t>PA10191812</t>
  </si>
  <si>
    <t>1300 - 1399 BLOCK ROXANNA ROAD NW</t>
  </si>
  <si>
    <t>2015-06-02T12:58:16.000Z</t>
  </si>
  <si>
    <t>PA10192684</t>
  </si>
  <si>
    <t>2015-05-28T10:35:13.000Z</t>
  </si>
  <si>
    <t>PA10191814</t>
  </si>
  <si>
    <t>4920 - 4999 BLOCK NASH STREET NE</t>
  </si>
  <si>
    <t>2015-06-02T13:10:54.000Z</t>
  </si>
  <si>
    <t>Mary Anne Sacdalan</t>
  </si>
  <si>
    <t>PA10192688</t>
  </si>
  <si>
    <t>3219 O Street NW</t>
  </si>
  <si>
    <t>Hyde-Addison Elementary</t>
  </si>
  <si>
    <t>3219 O STREET NW</t>
  </si>
  <si>
    <t>2015-05-28T10:36:11.000Z</t>
  </si>
  <si>
    <t>58 TUCKERMAN STREET NW</t>
  </si>
  <si>
    <t>2015-06-02T13:16:21.000Z</t>
  </si>
  <si>
    <t>PA10192693</t>
  </si>
  <si>
    <t>Continuum International</t>
  </si>
  <si>
    <t>14 Commerce Drive</t>
  </si>
  <si>
    <t>1124 25TH STREET NW</t>
  </si>
  <si>
    <t>2015-06-02T13:23:20.000Z</t>
  </si>
  <si>
    <t>Christine Roxanne Karayil</t>
  </si>
  <si>
    <t>PA10192694</t>
  </si>
  <si>
    <t>2609 P STREET NW</t>
  </si>
  <si>
    <t>2015-05-28T10:38:42.000Z</t>
  </si>
  <si>
    <t>PA10191816</t>
  </si>
  <si>
    <t>600 - 699 BLOCK 56TH STREET NE</t>
  </si>
  <si>
    <t>2015-06-02T13:24:00.000Z</t>
  </si>
  <si>
    <t>2015-08-12T00:00:00.000Z</t>
  </si>
  <si>
    <t>2015-05-28T10:49:00.000Z</t>
  </si>
  <si>
    <t>PA10191822</t>
  </si>
  <si>
    <t>4200 - 4299 BLOCK 8TH STREET SE</t>
  </si>
  <si>
    <t>8D01</t>
  </si>
  <si>
    <t>2015-06-02T13:26:49.000Z</t>
  </si>
  <si>
    <t>PA104771</t>
  </si>
  <si>
    <t>607 KENNEDY STREET NW</t>
  </si>
  <si>
    <t>2015-05-28T10:51:31.000Z</t>
  </si>
  <si>
    <t>PA10191824</t>
  </si>
  <si>
    <t>500 - 699 BLOCK SHEPHERD ROAD NW</t>
  </si>
  <si>
    <t>2015-06-02T13:35:21.000Z</t>
  </si>
  <si>
    <t>Clint Cline</t>
  </si>
  <si>
    <t>PA10192699</t>
  </si>
  <si>
    <t>401 A STREET NE</t>
  </si>
  <si>
    <t>2015-05-28T10:58:21.000Z</t>
  </si>
  <si>
    <t>3600 - 3699 BLOCK AUSTIN STREET SE</t>
  </si>
  <si>
    <t>2015-06-02T13:35:41.000Z</t>
  </si>
  <si>
    <t>2015-05-28T10:58:39.000Z</t>
  </si>
  <si>
    <t>PA10191832</t>
  </si>
  <si>
    <t>800 - 899 BLOCK 23RD STREET NW</t>
  </si>
  <si>
    <t>2015-06-02T14:09:14.000Z</t>
  </si>
  <si>
    <t>Nicholas West</t>
  </si>
  <si>
    <t>1506 P Street NW</t>
  </si>
  <si>
    <t>55 K STREET SE</t>
  </si>
  <si>
    <t>2015-06-02T14:12:45.000Z</t>
  </si>
  <si>
    <t>Mike Maresh</t>
  </si>
  <si>
    <t>PA10192717</t>
  </si>
  <si>
    <t>15107 Barnes Edge Road</t>
  </si>
  <si>
    <t>2015-05-28T11:00:35.000Z</t>
  </si>
  <si>
    <t>PA10191834</t>
  </si>
  <si>
    <t>2000 - 2021 BLOCK SUMMIT PLACE NE</t>
  </si>
  <si>
    <t>2015-06-02T14:22:02.000Z</t>
  </si>
  <si>
    <t>Wiiliams Crane Service</t>
  </si>
  <si>
    <t>400 E STREET SW</t>
  </si>
  <si>
    <t>2015-06-02T14:58:09.000Z</t>
  </si>
  <si>
    <t>Minwoo Jun</t>
  </si>
  <si>
    <t>PA10192736</t>
  </si>
  <si>
    <t>18 Arthur Dr. East</t>
  </si>
  <si>
    <t>1103 FERN STREET NW</t>
  </si>
  <si>
    <t>2015-05-28T11:00:47.000Z</t>
  </si>
  <si>
    <t>PA10180027-R1</t>
  </si>
  <si>
    <t>3600 - 3699 BLOCK BANGOR STREET SE</t>
  </si>
  <si>
    <t>2015-06-02T15:37:53.000Z</t>
  </si>
  <si>
    <t>PA106880-R1</t>
  </si>
  <si>
    <t>2015-05-28T11:04:50.000Z</t>
  </si>
  <si>
    <t>PA10191838</t>
  </si>
  <si>
    <t>4400 - 4499 BLOCK HILLSIDE ROAD SE</t>
  </si>
  <si>
    <t>2015-06-02T15:47:28.000Z</t>
  </si>
  <si>
    <t>Tiffany Novak</t>
  </si>
  <si>
    <t>Well pumping</t>
  </si>
  <si>
    <t>Rainier Viera</t>
  </si>
  <si>
    <t>Chevron Environmental Management Company, 4800 Fournace Pl. #536C</t>
  </si>
  <si>
    <t>William R. Kahl</t>
  </si>
  <si>
    <t>4861 MASSACHUSETTS AVENUE NW</t>
  </si>
  <si>
    <t>2015-06-02T15:47:56.000Z</t>
  </si>
  <si>
    <t>2015-05-28T11:41:41.000Z</t>
  </si>
  <si>
    <t>PA108941</t>
  </si>
  <si>
    <t>PA10191854</t>
  </si>
  <si>
    <t>500 LENFANT PLAZA SW</t>
  </si>
  <si>
    <t>2015-06-02T15:56:13.000Z</t>
  </si>
  <si>
    <t>Aaron Fenster</t>
  </si>
  <si>
    <t>1719 U STREET NW</t>
  </si>
  <si>
    <t>2015-05-28T11:52:45.000Z</t>
  </si>
  <si>
    <t>2015-06-02T15:56:16.000Z</t>
  </si>
  <si>
    <t>5105 C STREET SE</t>
  </si>
  <si>
    <t>2015-05-28T11:53:22.000Z</t>
  </si>
  <si>
    <t>Kim Berry</t>
  </si>
  <si>
    <t>PA10191864</t>
  </si>
  <si>
    <t>1300 - 1399 BLOCK HARVARD STREET NW</t>
  </si>
  <si>
    <t>2015-06-02T15:56:55.000Z</t>
  </si>
  <si>
    <t>Harish Senapathy</t>
  </si>
  <si>
    <t>DCKA-2010-C-0145</t>
  </si>
  <si>
    <t>PA10192767</t>
  </si>
  <si>
    <t>HSA, Inc.</t>
  </si>
  <si>
    <t>200 - 299 BLOCK P STREET SW</t>
  </si>
  <si>
    <t>2015-05-28T11:53:38.000Z</t>
  </si>
  <si>
    <t>Scott Glaberman</t>
  </si>
  <si>
    <t>PA10191865</t>
  </si>
  <si>
    <t>1400 - 1499 BLOCK 4TH STREET SW</t>
  </si>
  <si>
    <t>6D04</t>
  </si>
  <si>
    <t>2015-05-28T11:56:09.000Z</t>
  </si>
  <si>
    <t>PA10191868</t>
  </si>
  <si>
    <t>600 - 669 BLOCK MARYLAND AVENUE NE</t>
  </si>
  <si>
    <t>2015-05-28T12:01:38.000Z</t>
  </si>
  <si>
    <t>John MacAllister</t>
  </si>
  <si>
    <t>PA10191871</t>
  </si>
  <si>
    <t>2015-05-28T12:30:27.000Z</t>
  </si>
  <si>
    <t>400 - 499 BLOCK M STREET SW</t>
  </si>
  <si>
    <t>200 - 399 BLOCK M STREET SW</t>
  </si>
  <si>
    <t>2015-05-28T12:44:32.000Z</t>
  </si>
  <si>
    <t>3101 13TH STREET NW</t>
  </si>
  <si>
    <t>2015-05-28T12:47:33.000Z</t>
  </si>
  <si>
    <t>Brittany Houston</t>
  </si>
  <si>
    <t>PA107490</t>
  </si>
  <si>
    <t>2015-08-13T00:00:00.000Z</t>
  </si>
  <si>
    <t>4700 - 4799 BLOCK 12TH STREET NE</t>
  </si>
  <si>
    <t>100 - 199 BLOCK M STREET SW</t>
  </si>
  <si>
    <t>6D03</t>
  </si>
  <si>
    <t>90 - 99 BLOCK M STREET SW</t>
  </si>
  <si>
    <t>2015-05-28T12:49:32.000Z</t>
  </si>
  <si>
    <t>PA10191888</t>
  </si>
  <si>
    <t>Zayo Group</t>
  </si>
  <si>
    <t>13861 Sunrise Valley Drive Suite 450</t>
  </si>
  <si>
    <t>1000 - 1099 BLOCK 4TH STREET SE</t>
  </si>
  <si>
    <t>1 - 29 BLOCK M STREET SW</t>
  </si>
  <si>
    <t>400 - 499 BLOCK L STREET SE</t>
  </si>
  <si>
    <t>54 - 99 BLOCK M STREET SE</t>
  </si>
  <si>
    <t>2015-05-28T13:13:27.000Z</t>
  </si>
  <si>
    <t>PA10191892</t>
  </si>
  <si>
    <t>2015-07-21T00:00:00.000Z</t>
  </si>
  <si>
    <t>700 - 799 BLOCK L STREET SE</t>
  </si>
  <si>
    <t>2015-06-02T16:06:24.000Z</t>
  </si>
  <si>
    <t>PA109540</t>
  </si>
  <si>
    <t>4547 LOWELL STREET NW</t>
  </si>
  <si>
    <t>1100 - 1119 BLOCK 8TH STREET SE</t>
  </si>
  <si>
    <t>2015-06-02T16:23:08.000Z</t>
  </si>
  <si>
    <t>PA108619</t>
  </si>
  <si>
    <t>2100 PENNSYLVANIA AVENUE NW</t>
  </si>
  <si>
    <t>800 - 899 BLOCK L STREET SE</t>
  </si>
  <si>
    <t>2015-06-02T16:28:01.000Z</t>
  </si>
  <si>
    <t>PA10192778</t>
  </si>
  <si>
    <t>2015-05-28T14:01:23.000Z</t>
  </si>
  <si>
    <t>Alex Fernandez</t>
  </si>
  <si>
    <t>PA10191910</t>
  </si>
  <si>
    <t>2015-06-02T17:13:38.000Z</t>
  </si>
  <si>
    <t>PA84394</t>
  </si>
  <si>
    <t>CI GD Parkside 7 LLC</t>
  </si>
  <si>
    <t>7 Jackson Walkway</t>
  </si>
  <si>
    <t>600 KENILWORTH TERRACE NE</t>
  </si>
  <si>
    <t>2015-05-28T14:15:10.000Z</t>
  </si>
  <si>
    <t>Olivia Singelmann</t>
  </si>
  <si>
    <t>PA10191912</t>
  </si>
  <si>
    <t>1436 CORCORAN STREET NW</t>
  </si>
  <si>
    <t>2015-06-02T17:31:45.000Z</t>
  </si>
  <si>
    <t>Justin Pass</t>
  </si>
  <si>
    <t>PA10192801</t>
  </si>
  <si>
    <t>2015-08-09T00:00:00.000Z</t>
  </si>
  <si>
    <t>1821 Belmont Rd. NW</t>
  </si>
  <si>
    <t>1821 BELMONT ROAD NW</t>
  </si>
  <si>
    <t>2015-05-28T14:29:38.000Z</t>
  </si>
  <si>
    <t>Jessica Woolley</t>
  </si>
  <si>
    <t>1700 - 1799 BLOCK BAY STREET SE</t>
  </si>
  <si>
    <t>6B10</t>
  </si>
  <si>
    <t>2015-06-02T19:26:15.000Z</t>
  </si>
  <si>
    <t>Lynette Featherstone</t>
  </si>
  <si>
    <t>PA10192815</t>
  </si>
  <si>
    <t>7930 EASTERN AVENUE NW</t>
  </si>
  <si>
    <t>2015-05-28T14:39:47.000Z</t>
  </si>
  <si>
    <t>2015-06-02T23:39:03.000Z</t>
  </si>
  <si>
    <t>Yoshi Maisami</t>
  </si>
  <si>
    <t>2015-05-28T14:57:37.000Z</t>
  </si>
  <si>
    <t>Rebecca Smith-Zakowicz</t>
  </si>
  <si>
    <t>DCKA-2010-T-0003 TO19AECOM</t>
  </si>
  <si>
    <t>PA10191934</t>
  </si>
  <si>
    <t>1026 - 1099 BLOCK 31ST STREET NW</t>
  </si>
  <si>
    <t>2015-06-03T07:20:25.000Z</t>
  </si>
  <si>
    <t>PA102081-R3</t>
  </si>
  <si>
    <t>PA10179928-R3</t>
  </si>
  <si>
    <t>2015-05-28T15:19:30.000Z</t>
  </si>
  <si>
    <t>Ben Tesfaye</t>
  </si>
  <si>
    <t>PA10191936</t>
  </si>
  <si>
    <t>U Street Parking</t>
  </si>
  <si>
    <t>870 9th Street</t>
  </si>
  <si>
    <t>825 10TH STREET NW</t>
  </si>
  <si>
    <t>2015-06-03T07:48:07.000Z</t>
  </si>
  <si>
    <t>1500 K STREET NW</t>
  </si>
  <si>
    <t>2015-05-28T16:37:32.000Z</t>
  </si>
  <si>
    <t>PA10191956</t>
  </si>
  <si>
    <t>1515 15TH STREET NW</t>
  </si>
  <si>
    <t>2015-06-03T07:59:07.000Z</t>
  </si>
  <si>
    <t>Lucas Bossard</t>
  </si>
  <si>
    <t>1809 37th Street NW</t>
  </si>
  <si>
    <t>1809 37TH STREET NW</t>
  </si>
  <si>
    <t>2015-05-28T17:19:01.000Z</t>
  </si>
  <si>
    <t>Demetra Shuler</t>
  </si>
  <si>
    <t>226 - 299 BLOCK 11TH STREET NE</t>
  </si>
  <si>
    <t>2015-06-03T08:04:11.000Z</t>
  </si>
  <si>
    <t>PA10192842</t>
  </si>
  <si>
    <t>2015-05-28T17:19:03.000Z</t>
  </si>
  <si>
    <t>Chris Shaheen</t>
  </si>
  <si>
    <t>Linda White</t>
  </si>
  <si>
    <t>1600 - 1699 BLOCK NICHOLSON STREET NW</t>
  </si>
  <si>
    <t>4A07</t>
  </si>
  <si>
    <t>2015-06-03T08:11:04.000Z</t>
  </si>
  <si>
    <t>1256 NEW JERSEY AVENUE NW</t>
  </si>
  <si>
    <t>2015-05-28T17:37:56.000Z</t>
  </si>
  <si>
    <t>DCKA-2013-C-0029 (blocks)</t>
  </si>
  <si>
    <t>PA10191967</t>
  </si>
  <si>
    <t>1400 - 1499 BLOCK DUNCAN STREET NE</t>
  </si>
  <si>
    <t>2015-06-03T08:38:22.000Z</t>
  </si>
  <si>
    <t>PA10192848</t>
  </si>
  <si>
    <t>2015-05-28T17:43:34.000Z</t>
  </si>
  <si>
    <t>PA10191968</t>
  </si>
  <si>
    <t>700 - 799 BLOCK 7TH STREET NW</t>
  </si>
  <si>
    <t>2015-06-03T08:46:36.000Z</t>
  </si>
  <si>
    <t>Nora Albert</t>
  </si>
  <si>
    <t>2031 11TH STREET NW</t>
  </si>
  <si>
    <t>800 - 899 BLOCK 7TH STREET NW</t>
  </si>
  <si>
    <t>2015-06-03T08:57:58.000Z</t>
  </si>
  <si>
    <t>641 S STREET NW</t>
  </si>
  <si>
    <t>600 - 699 BLOCK H STREET NE</t>
  </si>
  <si>
    <t>2015-06-03T08:58:08.000Z</t>
  </si>
  <si>
    <t>PA10192853</t>
  </si>
  <si>
    <t>2015-06-03T09:42:05.000Z</t>
  </si>
  <si>
    <t>PA10192864</t>
  </si>
  <si>
    <t>Innerlift Organizing Christa Mobley</t>
  </si>
  <si>
    <t>5105 Woodville Roadf</t>
  </si>
  <si>
    <t>5360 43RD STREET NW</t>
  </si>
  <si>
    <t>2015-05-28T17:50:49.000Z</t>
  </si>
  <si>
    <t>PA10191970</t>
  </si>
  <si>
    <t>5100 - 5199 BLOCK WESTERN AVENUE NW</t>
  </si>
  <si>
    <t>2015-06-03T11:01:02.000Z</t>
  </si>
  <si>
    <t>Annette Konoske-Graf</t>
  </si>
  <si>
    <t>PA10192886</t>
  </si>
  <si>
    <t>1815 S STREET NW</t>
  </si>
  <si>
    <t>2015-05-28T19:33:53.000Z</t>
  </si>
  <si>
    <t>Daniel Bataller-Spatt</t>
  </si>
  <si>
    <t>PA10191977</t>
  </si>
  <si>
    <t>2015-06-03T11:20:13.000Z</t>
  </si>
  <si>
    <t>Tresa Dunn</t>
  </si>
  <si>
    <t>PA10192890</t>
  </si>
  <si>
    <t>Grace Murray Funeral Home Grace Murray Funeral Home</t>
  </si>
  <si>
    <t>5635 Eads Street NE</t>
  </si>
  <si>
    <t>557 RANDOLPH STREET NW</t>
  </si>
  <si>
    <t>2015-05-29T09:05:39.000Z</t>
  </si>
  <si>
    <t>PA10181719-R2</t>
  </si>
  <si>
    <t>500 - 699 BLOCK 4TH STREET SW</t>
  </si>
  <si>
    <t>2015-06-03T11:33:18.000Z</t>
  </si>
  <si>
    <t>PA10192904</t>
  </si>
  <si>
    <t>Garen Cuttler</t>
  </si>
  <si>
    <t>2070 Belmont Rd NW, Apt 201</t>
  </si>
  <si>
    <t>2015-05-29T09:15:23.000Z</t>
  </si>
  <si>
    <t>DCKA-2011-c-0059</t>
  </si>
  <si>
    <t>PA10192031</t>
  </si>
  <si>
    <t>2500 - 2599 BLOCK MARTIN LUTHER KING JR AVENUE SE</t>
  </si>
  <si>
    <t>2015-05-29T09:19:41.000Z</t>
  </si>
  <si>
    <t>Hannah Ross</t>
  </si>
  <si>
    <t>PA10192034</t>
  </si>
  <si>
    <t>4207 7TH STREET NW</t>
  </si>
  <si>
    <t>2015-06-03T11:36:14.000Z</t>
  </si>
  <si>
    <t>PA10192906</t>
  </si>
  <si>
    <t>Budd Van Lines</t>
  </si>
  <si>
    <t>24 Schoolhouse Road</t>
  </si>
  <si>
    <t>2015-05-29T09:27:12.000Z</t>
  </si>
  <si>
    <t>Ruiye Rong</t>
  </si>
  <si>
    <t>PA10192036</t>
  </si>
  <si>
    <t>1355 17TH STREET NW</t>
  </si>
  <si>
    <t>2015-06-03T12:00:05.000Z</t>
  </si>
  <si>
    <t>BELVA JENKINS</t>
  </si>
  <si>
    <t>PA10192910</t>
  </si>
  <si>
    <t>Belva Jenkins</t>
  </si>
  <si>
    <t>716 kennedy st nw</t>
  </si>
  <si>
    <t>johnson and johnson funeral home</t>
  </si>
  <si>
    <t>26 GRANT CIRCLE NW</t>
  </si>
  <si>
    <t>2015-05-29T09:34:11.000Z</t>
  </si>
  <si>
    <t>PA10192040</t>
  </si>
  <si>
    <t>1400 - 1499 BLOCK OTIS STREET NE</t>
  </si>
  <si>
    <t>2015-06-03T13:39:13.000Z</t>
  </si>
  <si>
    <t>Mike Visek</t>
  </si>
  <si>
    <t>1100 CONNECTICUT AVENUE NW</t>
  </si>
  <si>
    <t>1500 - 1599 BLOCK OTIS STREET NE</t>
  </si>
  <si>
    <t>2015-06-03T13:46:10.000Z</t>
  </si>
  <si>
    <t>Alex Armstrong</t>
  </si>
  <si>
    <t>PA10192939</t>
  </si>
  <si>
    <t>1363 K STREET SE</t>
  </si>
  <si>
    <t>6B07</t>
  </si>
  <si>
    <t>1600 - 1699 BLOCK OTIS STREET NE</t>
  </si>
  <si>
    <t>2015-06-03T14:14:29.000Z</t>
  </si>
  <si>
    <t>Wayne Garris</t>
  </si>
  <si>
    <t>PA10192954</t>
  </si>
  <si>
    <t>618 Sheridan Street, NW</t>
  </si>
  <si>
    <t>618 SHERIDAN STREET NW</t>
  </si>
  <si>
    <t>2015-05-29T09:35:20.000Z</t>
  </si>
  <si>
    <t>dcka-2011-c-0059</t>
  </si>
  <si>
    <t>PA10192041</t>
  </si>
  <si>
    <t>2200 - 2299 BLOCK MASSACHUSETTS AVENUE NW</t>
  </si>
  <si>
    <t>2015-06-03T14:26:25.000Z</t>
  </si>
  <si>
    <t>PA10192955</t>
  </si>
  <si>
    <t>2015-05-29T09:37:11.000Z</t>
  </si>
  <si>
    <t>PA10192042</t>
  </si>
  <si>
    <t>3300 - 3399 BLOCK CENTRAL AVENUE NE</t>
  </si>
  <si>
    <t>2015-06-03T14:44:14.000Z</t>
  </si>
  <si>
    <t>Susan Saulny</t>
  </si>
  <si>
    <t>PA10192972</t>
  </si>
  <si>
    <t>2015 COLUMBIA ROAD NW</t>
  </si>
  <si>
    <t>3200 - 3299 BLOCK CENTRAL AVENUE NE</t>
  </si>
  <si>
    <t>2015-06-03T14:51:07.000Z</t>
  </si>
  <si>
    <t>400 NORTH CAPITOL STREET NW</t>
  </si>
  <si>
    <t>3000 - 3099 BLOCK CENTRAL AVENUE NE</t>
  </si>
  <si>
    <t>2015-06-03T14:52:39.000Z</t>
  </si>
  <si>
    <t>Francisco Camargo Bolzan</t>
  </si>
  <si>
    <t>PA10192978</t>
  </si>
  <si>
    <t>2900 - 2999 BLOCK CENTRAL AVENUE NE</t>
  </si>
  <si>
    <t>2015-06-03T14:56:01.000Z</t>
  </si>
  <si>
    <t>Caleb Pitcairn</t>
  </si>
  <si>
    <t>PA10192981</t>
  </si>
  <si>
    <t>1709 19TH STREET NW</t>
  </si>
  <si>
    <t>2015-05-29T09:39:23.000Z</t>
  </si>
  <si>
    <t>PA10192045</t>
  </si>
  <si>
    <t>2015-06-03T14:56:09.000Z</t>
  </si>
  <si>
    <t>Jill McGrath Jones</t>
  </si>
  <si>
    <t>PA10192982</t>
  </si>
  <si>
    <t>617 Varnum Street, NW</t>
  </si>
  <si>
    <t>617 VARNUM STREET NW</t>
  </si>
  <si>
    <t>2015-05-29T09:41:21.000Z</t>
  </si>
  <si>
    <t>PA10192046</t>
  </si>
  <si>
    <t>2015-06-03T14:58:36.000Z</t>
  </si>
  <si>
    <t>PA10192984</t>
  </si>
  <si>
    <t>2015-05-29T09:52:08.000Z</t>
  </si>
  <si>
    <t>SH1500029</t>
  </si>
  <si>
    <t>2015-12-27T00:00:00.000Z</t>
  </si>
  <si>
    <t>2620 Bowen LLC</t>
  </si>
  <si>
    <t>3232 Georgia Ave Nw #100</t>
  </si>
  <si>
    <t>2620 BOWEN ROAD SE</t>
  </si>
  <si>
    <t>2015-06-03T15:02:03.000Z</t>
  </si>
  <si>
    <t>Jean Green</t>
  </si>
  <si>
    <t>PA10192985</t>
  </si>
  <si>
    <t>2015-05-29T10:16:32.000Z</t>
  </si>
  <si>
    <t>PA10192059</t>
  </si>
  <si>
    <t>1 - 99 BLOCK Q STREET NE</t>
  </si>
  <si>
    <t>2015-06-03T15:09:35.000Z</t>
  </si>
  <si>
    <t>1064 WISCONSIN AVENUE NW</t>
  </si>
  <si>
    <t>2015-05-29T10:33:10.000Z</t>
  </si>
  <si>
    <t>PA10192070</t>
  </si>
  <si>
    <t>2015-06-03T15:10:36.000Z</t>
  </si>
  <si>
    <t>PA10192988</t>
  </si>
  <si>
    <t>2015-05-29T10:52:10.000Z</t>
  </si>
  <si>
    <t>PA10192073</t>
  </si>
  <si>
    <t>1847 - 1999 BLOCK CALVERT STREET NW</t>
  </si>
  <si>
    <t>2015-06-03T15:14:33.000Z</t>
  </si>
  <si>
    <t>2015-05-29T11:13:33.000Z</t>
  </si>
  <si>
    <t>PA10192078</t>
  </si>
  <si>
    <t>2015-06-03T15:43:21.000Z</t>
  </si>
  <si>
    <t>PA10192999</t>
  </si>
  <si>
    <t>624 UNDERWOOD STREET NW</t>
  </si>
  <si>
    <t>2015-06-03T16:33:20.000Z</t>
  </si>
  <si>
    <t>Charles Stebbins</t>
  </si>
  <si>
    <t>PA10193007</t>
  </si>
  <si>
    <t>2502 M STREET NW</t>
  </si>
  <si>
    <t>2015-05-29T11:31:03.000Z</t>
  </si>
  <si>
    <t>Mark Randall</t>
  </si>
  <si>
    <t>PA10192083</t>
  </si>
  <si>
    <t>635 Farragut St NW</t>
  </si>
  <si>
    <t>635 FARRAGUT STREET NW</t>
  </si>
  <si>
    <t>2015-06-03T16:44:32.000Z</t>
  </si>
  <si>
    <t>PA10193011</t>
  </si>
  <si>
    <t>Hilldrup Moving &amp; Storage</t>
  </si>
  <si>
    <t>4022 Jefferson Davis Hwy</t>
  </si>
  <si>
    <t>3722 R STREET NW</t>
  </si>
  <si>
    <t>2015-05-29T11:34:02.000Z</t>
  </si>
  <si>
    <t>PA10192085</t>
  </si>
  <si>
    <t>2800 - 3056 BLOCK MONROE STREET NE</t>
  </si>
  <si>
    <t>2015-06-03T17:00:25.000Z</t>
  </si>
  <si>
    <t>Total Civil Construction &amp; Engineering LLC</t>
  </si>
  <si>
    <t>9344 Lanham Severn RD</t>
  </si>
  <si>
    <t>300 HAMILTON STREET NE</t>
  </si>
  <si>
    <t>5A01</t>
  </si>
  <si>
    <t>2855 - 3120 BLOCK MONROE STREET NE</t>
  </si>
  <si>
    <t>2015-06-03T18:21:46.000Z</t>
  </si>
  <si>
    <t>PA10193022</t>
  </si>
  <si>
    <t>513 13TH STREET NW</t>
  </si>
  <si>
    <t>2015-05-29T11:49:07.000Z</t>
  </si>
  <si>
    <t>Carol Latney-Solomon</t>
  </si>
  <si>
    <t>PA10192096</t>
  </si>
  <si>
    <t>Wellington Wilder</t>
  </si>
  <si>
    <t>1419 S Capitol St SW</t>
  </si>
  <si>
    <t>Latneys Funeral Home</t>
  </si>
  <si>
    <t>1862 KALORAMA ROAD NW</t>
  </si>
  <si>
    <t>2015-06-03T18:26:14.000Z</t>
  </si>
  <si>
    <t>2015-05-29T11:55:41.000Z</t>
  </si>
  <si>
    <t>Peter Gillen</t>
  </si>
  <si>
    <t>PA10192101</t>
  </si>
  <si>
    <t>1300 - 1399 BLOCK 12TH STREET NW</t>
  </si>
  <si>
    <t>2015-06-03T18:28:19.000Z</t>
  </si>
  <si>
    <t>Elizabeth Bowron</t>
  </si>
  <si>
    <t>PA10193025</t>
  </si>
  <si>
    <t>2015-05-29T11:55:42.000Z</t>
  </si>
  <si>
    <t>400 - 499 BLOCK 17TH STREET NW</t>
  </si>
  <si>
    <t>2015-06-03T20:20:29.000Z</t>
  </si>
  <si>
    <t>Naoko Hosaka</t>
  </si>
  <si>
    <t>PA10193034</t>
  </si>
  <si>
    <t>2235 Q Street</t>
  </si>
  <si>
    <t>2235 Q STREET NW</t>
  </si>
  <si>
    <t>2015-05-29T12:35:15.000Z</t>
  </si>
  <si>
    <t>PA106745</t>
  </si>
  <si>
    <t>PA10186270-R1</t>
  </si>
  <si>
    <t>2015-06-03T20:33:01.000Z</t>
  </si>
  <si>
    <t>Margie Shofer</t>
  </si>
  <si>
    <t>PA10193037</t>
  </si>
  <si>
    <t>2015-06-03T20:36:32.000Z</t>
  </si>
  <si>
    <t>Thamar Petit</t>
  </si>
  <si>
    <t>PA10193038</t>
  </si>
  <si>
    <t>7915 Eastern Ave</t>
  </si>
  <si>
    <t>2015-06-03T21:37:24.000Z</t>
  </si>
  <si>
    <t>OUSMANE BA</t>
  </si>
  <si>
    <t>B1404536</t>
  </si>
  <si>
    <t>57 mews inc 57 mews inc</t>
  </si>
  <si>
    <t>816 KENNEDY STREET NW</t>
  </si>
  <si>
    <t>4409 - 4499 BLOCK 38TH STREET NW</t>
  </si>
  <si>
    <t>2015-06-03T21:58:16.000Z</t>
  </si>
  <si>
    <t>Eric Skidmore</t>
  </si>
  <si>
    <t>PA10193051</t>
  </si>
  <si>
    <t>3638 WINDOM PLACE NW</t>
  </si>
  <si>
    <t>4800 - 4899 BLOCK NEBRASKA AVENUE NW</t>
  </si>
  <si>
    <t>2015-06-03T23:12:21.000Z</t>
  </si>
  <si>
    <t>Kenneth Stesin</t>
  </si>
  <si>
    <t>4912 - 4999 BLOCK NEBRASKA AVENUE NW</t>
  </si>
  <si>
    <t>2015-06-04T01:46:59.000Z</t>
  </si>
  <si>
    <t>B1303845</t>
  </si>
  <si>
    <t>ZS14 LLC c/o llya Zusin</t>
  </si>
  <si>
    <t>202 9th Street SE</t>
  </si>
  <si>
    <t>5000 - 5099 BLOCK NEBRASKA AVENUE NW</t>
  </si>
  <si>
    <t>2015-06-04T07:37:27.000Z</t>
  </si>
  <si>
    <t>4741 MACARTHUR BOULEVARD NW</t>
  </si>
  <si>
    <t>3200 - 3299 BLOCK DAVENPORT STREET NW</t>
  </si>
  <si>
    <t>3F04</t>
  </si>
  <si>
    <t>2015-06-04T07:41:02.000Z</t>
  </si>
  <si>
    <t>5615 NEVADA AVENUE NW</t>
  </si>
  <si>
    <t>3200 - 3299 BLOCK ELLICOTT STREET NW</t>
  </si>
  <si>
    <t>3F03</t>
  </si>
  <si>
    <t>2015-06-04T07:45:25.000Z</t>
  </si>
  <si>
    <t>2ND STREET SE &amp; EAST CAPITOL STREET SE</t>
  </si>
  <si>
    <t>2015-05-29T12:50:12.000Z</t>
  </si>
  <si>
    <t>Clinton Cutsail</t>
  </si>
  <si>
    <t>2015-06-04T08:18:01.000Z</t>
  </si>
  <si>
    <t>4115 FESSENDEN STREET NW</t>
  </si>
  <si>
    <t>2015-05-29T13:00:39.000Z</t>
  </si>
  <si>
    <t>Jennifer Mahle</t>
  </si>
  <si>
    <t>PA10192121</t>
  </si>
  <si>
    <t>1400 - 1499 BLOCK 17TH STREET NW</t>
  </si>
  <si>
    <t>2015-06-04T08:43:56.000Z</t>
  </si>
  <si>
    <t>Richard Anton</t>
  </si>
  <si>
    <t>PA10193078</t>
  </si>
  <si>
    <t>Richard L Anton</t>
  </si>
  <si>
    <t>1420 16th Street NW</t>
  </si>
  <si>
    <t>El-Hibri Foundation</t>
  </si>
  <si>
    <t>1420 16TH STREET NW</t>
  </si>
  <si>
    <t>2015-05-29T13:09:49.000Z</t>
  </si>
  <si>
    <t>regina anderson-miller</t>
  </si>
  <si>
    <t>4714 b street se</t>
  </si>
  <si>
    <t>4600 - 4899 BLOCK B STREET SE</t>
  </si>
  <si>
    <t>2015-06-04T09:10:36.000Z</t>
  </si>
  <si>
    <t>Catherine Atkinson</t>
  </si>
  <si>
    <t>PA10193083</t>
  </si>
  <si>
    <t>5700 Chevy Chase Parkway NW</t>
  </si>
  <si>
    <t>2015-05-29T13:21:36.000Z</t>
  </si>
  <si>
    <t>Scott Perske</t>
  </si>
  <si>
    <t>PA10192129</t>
  </si>
  <si>
    <t>2015-06-04T09:43:31.000Z</t>
  </si>
  <si>
    <t>PA98035-R5</t>
  </si>
  <si>
    <t>310 6TH STREET NE</t>
  </si>
  <si>
    <t>2015-05-29T13:26:49.000Z</t>
  </si>
  <si>
    <t>john felenchak</t>
  </si>
  <si>
    <t>Special Operations Division</t>
  </si>
  <si>
    <t>PA10192131</t>
  </si>
  <si>
    <t>1000 - 1199 BLOCK 29TH STREET NW</t>
  </si>
  <si>
    <t>2015-06-04T09:56:18.000Z</t>
  </si>
  <si>
    <t>Will Tanner</t>
  </si>
  <si>
    <t>2015-12-30T00:00:00.000Z</t>
  </si>
  <si>
    <t>500 Water Street, J275</t>
  </si>
  <si>
    <t>CSX Transportation</t>
  </si>
  <si>
    <t>2015-05-29T14:45:43.000Z</t>
  </si>
  <si>
    <t>PA108419</t>
  </si>
  <si>
    <t>PA10192149</t>
  </si>
  <si>
    <t>861 NEW JERSEY AVENUE SE</t>
  </si>
  <si>
    <t>2015-06-04T10:58:03.000Z</t>
  </si>
  <si>
    <t>PA10193105</t>
  </si>
  <si>
    <t>2015-05-29T14:46:40.000Z</t>
  </si>
  <si>
    <t>PA10192151</t>
  </si>
  <si>
    <t>Moyer and Sons Moving &amp; Storage, Inc.</t>
  </si>
  <si>
    <t>13050 Shawnee Ln</t>
  </si>
  <si>
    <t>2015-06-04T11:16:28.000Z</t>
  </si>
  <si>
    <t>Megan Sullivan</t>
  </si>
  <si>
    <t>PA10193114</t>
  </si>
  <si>
    <t>1640 16th Street NW</t>
  </si>
  <si>
    <t>2015-05-29T14:48:48.000Z</t>
  </si>
  <si>
    <t>PA10192152</t>
  </si>
  <si>
    <t>2015-06-04T12:00:56.000Z</t>
  </si>
  <si>
    <t>Holly Bass</t>
  </si>
  <si>
    <t>Holly Bass 360 Inc.</t>
  </si>
  <si>
    <t>950 INDEPENDENCE AVENUE SW</t>
  </si>
  <si>
    <t>2015-05-29T14:50:46.000Z</t>
  </si>
  <si>
    <t>PA10192153</t>
  </si>
  <si>
    <t>2015-06-04T12:50:01.000Z</t>
  </si>
  <si>
    <t>Jessica Gambino</t>
  </si>
  <si>
    <t>2015-05-29T14:53:10.000Z</t>
  </si>
  <si>
    <t>PA10192154</t>
  </si>
  <si>
    <t>2015-06-04T13:22:30.000Z</t>
  </si>
  <si>
    <t>W. H. Bacon Funeral Home</t>
  </si>
  <si>
    <t>PA10193151</t>
  </si>
  <si>
    <t>3447 14th Street, N. W.</t>
  </si>
  <si>
    <t>2015-05-29T14:55:30.000Z</t>
  </si>
  <si>
    <t>PA10192155</t>
  </si>
  <si>
    <t>2015-06-04T13:40:23.000Z</t>
  </si>
  <si>
    <t>PA10193159</t>
  </si>
  <si>
    <t>2015-05-29T15:10:03.000Z</t>
  </si>
  <si>
    <t>Duowen Ding</t>
  </si>
  <si>
    <t>PA109140</t>
  </si>
  <si>
    <t>PA10192157</t>
  </si>
  <si>
    <t>Ken Manos</t>
  </si>
  <si>
    <t>100 - 199 BLOCK KENNEDY STREET NW</t>
  </si>
  <si>
    <t>2015-06-04T13:58:47.000Z</t>
  </si>
  <si>
    <t>SLindsey Manuel</t>
  </si>
  <si>
    <t>PA10193167</t>
  </si>
  <si>
    <t>Betsey Stevenson</t>
  </si>
  <si>
    <t>2707 DUMBARTON STREET NW</t>
  </si>
  <si>
    <t>2015-05-29T15:35:40.000Z</t>
  </si>
  <si>
    <t>Brittany Wakefield</t>
  </si>
  <si>
    <t>PA10192163</t>
  </si>
  <si>
    <t>1700 - 1799 BLOCK SWANN STREET NW</t>
  </si>
  <si>
    <t>2015-06-04T14:05:34.000Z</t>
  </si>
  <si>
    <t>Omer Preminger</t>
  </si>
  <si>
    <t>PA10193172</t>
  </si>
  <si>
    <t>1437 SPRING ROAD NW</t>
  </si>
  <si>
    <t>4C04</t>
  </si>
  <si>
    <t>2015-05-29T16:19:27.000Z</t>
  </si>
  <si>
    <t>Jeff Busch</t>
  </si>
  <si>
    <t>5700 - 5799 BLOCK BROAD BRANCH ROAD NW</t>
  </si>
  <si>
    <t>2015-06-04T14:08:39.000Z</t>
  </si>
  <si>
    <t>3300 - 3399 BLOCK NORTHAMPTON STREET NW</t>
  </si>
  <si>
    <t>2015-06-04T14:27:36.000Z</t>
  </si>
  <si>
    <t>BELA TAMANG</t>
  </si>
  <si>
    <t>B1506680</t>
  </si>
  <si>
    <t>620 21ST STREET NW</t>
  </si>
  <si>
    <t>2015-05-29T16:20:33.000Z</t>
  </si>
  <si>
    <t>John Stokes</t>
  </si>
  <si>
    <t>PA10192171</t>
  </si>
  <si>
    <t>DCRA Vending Program</t>
  </si>
  <si>
    <t>1100 4TH STREET SW</t>
  </si>
  <si>
    <t>2015-06-04T14:31:47.000Z</t>
  </si>
  <si>
    <t>PA10193182</t>
  </si>
  <si>
    <t>2015-05-29T16:41:55.000Z</t>
  </si>
  <si>
    <t>Ronald Taylor</t>
  </si>
  <si>
    <t>PA10192172</t>
  </si>
  <si>
    <t>1722 North Capitol St. NW</t>
  </si>
  <si>
    <t>2701 13TH STREET NW</t>
  </si>
  <si>
    <t>2015-06-04T14:41:59.000Z</t>
  </si>
  <si>
    <t>Theodenna Lipscomb-White</t>
  </si>
  <si>
    <t>PA107235</t>
  </si>
  <si>
    <t>4943 QUEBEC STREET NW</t>
  </si>
  <si>
    <t>2015-05-29T16:51:18.000Z</t>
  </si>
  <si>
    <t>Chris Parmentier</t>
  </si>
  <si>
    <t>PA10192176</t>
  </si>
  <si>
    <t>4452 1/2 MacArthur Blvd. NW</t>
  </si>
  <si>
    <t>4452 1/2 MACARTHUR BOULEVARD NW</t>
  </si>
  <si>
    <t>2015-06-04T14:44:36.000Z</t>
  </si>
  <si>
    <t>Brian Mulhern</t>
  </si>
  <si>
    <t>2008 16TH STREET NW</t>
  </si>
  <si>
    <t>2015-05-29T20:04:25.000Z</t>
  </si>
  <si>
    <t>PA10192185</t>
  </si>
  <si>
    <t>3000 K STREET NW</t>
  </si>
  <si>
    <t>2015-06-04T15:09:33.000Z</t>
  </si>
  <si>
    <t>BRENDAN OLEARY</t>
  </si>
  <si>
    <t>B1508193</t>
  </si>
  <si>
    <t>The Atlantic Company of America, Inc. The Atlantic Company of America, Inc.</t>
  </si>
  <si>
    <t>3132 M STREET NW</t>
  </si>
  <si>
    <t>2015-05-30T09:55:36.000Z</t>
  </si>
  <si>
    <t>Sarah Hancur</t>
  </si>
  <si>
    <t>PA10192202</t>
  </si>
  <si>
    <t>2015-06-04T17:09:21.000Z</t>
  </si>
  <si>
    <t>Kendall Alexander</t>
  </si>
  <si>
    <t>1301 LONGFELLOW STREET NW</t>
  </si>
  <si>
    <t>4C01</t>
  </si>
  <si>
    <t>2015-05-30T10:54:13.000Z</t>
  </si>
  <si>
    <t>Nathaniel Edelstein</t>
  </si>
  <si>
    <t>PA10192208</t>
  </si>
  <si>
    <t>1500 - 1599 BLOCK R STREET NW</t>
  </si>
  <si>
    <t>2015-06-04T18:22:48.000Z</t>
  </si>
  <si>
    <t>chloe kaplan</t>
  </si>
  <si>
    <t>3318 VOLTA PLACE NW</t>
  </si>
  <si>
    <t>2015-05-30T11:52:33.000Z</t>
  </si>
  <si>
    <t>Emily Wikner</t>
  </si>
  <si>
    <t>2015-07-20T00:00:00.000Z</t>
  </si>
  <si>
    <t>907 25TH STREET NW</t>
  </si>
  <si>
    <t>2015-06-04T18:42:24.000Z</t>
  </si>
  <si>
    <t>Elizabeth Herrity</t>
  </si>
  <si>
    <t>B1508139</t>
  </si>
  <si>
    <t>2015-08-21T00:00:00.000Z</t>
  </si>
  <si>
    <t>Concrete Protection and Restoration</t>
  </si>
  <si>
    <t>1111 14TH STREET NW</t>
  </si>
  <si>
    <t>2015-05-30T15:27:29.000Z</t>
  </si>
  <si>
    <t>Jeffrey Brooke</t>
  </si>
  <si>
    <t>PA10192223</t>
  </si>
  <si>
    <t>1523 O St. NW</t>
  </si>
  <si>
    <t>1523 O STREET NW</t>
  </si>
  <si>
    <t>2015-06-04T19:08:50.000Z</t>
  </si>
  <si>
    <t>Aditi Maheshwari</t>
  </si>
  <si>
    <t>PA10193226</t>
  </si>
  <si>
    <t>1608 15TH STREET NW</t>
  </si>
  <si>
    <t>2015-05-31T09:45:07.000Z</t>
  </si>
  <si>
    <t>Nathanael Aschenbrenner</t>
  </si>
  <si>
    <t>PA10192243</t>
  </si>
  <si>
    <t>2015-05-31T10:21:48.000Z</t>
  </si>
  <si>
    <t>PA10192244</t>
  </si>
  <si>
    <t>1400 - 1499 BLOCK F STREET NW</t>
  </si>
  <si>
    <t>2015-06-04T22:09:50.000Z</t>
  </si>
  <si>
    <t>Kelly Bigel</t>
  </si>
  <si>
    <t>PA10193239</t>
  </si>
  <si>
    <t>1515 11TH STREET NW</t>
  </si>
  <si>
    <t>2015-05-31T10:52:37.000Z</t>
  </si>
  <si>
    <t>Caroline MacGillivray</t>
  </si>
  <si>
    <t>PA10192248</t>
  </si>
  <si>
    <t>1867 CALIFORNIA STREET NW</t>
  </si>
  <si>
    <t>2015-06-04T22:49:46.000Z</t>
  </si>
  <si>
    <t>Francisco Becerra</t>
  </si>
  <si>
    <t>3385 Stephenson Pl NW</t>
  </si>
  <si>
    <t>3385 STEPHENSON PLACE NW</t>
  </si>
  <si>
    <t>2015-05-31T17:29:17.000Z</t>
  </si>
  <si>
    <t>Brittany Parker</t>
  </si>
  <si>
    <t>PA10192273</t>
  </si>
  <si>
    <t>3129 11TH STREET NW</t>
  </si>
  <si>
    <t>2015-06-05T00:11:51.000Z</t>
  </si>
  <si>
    <t>Joelle Laszlo</t>
  </si>
  <si>
    <t>PA10193242</t>
  </si>
  <si>
    <t>1631 S STREET NW</t>
  </si>
  <si>
    <t>2015-05-31T17:37:25.000Z</t>
  </si>
  <si>
    <t>Stanley Liu</t>
  </si>
  <si>
    <t>PA10192275</t>
  </si>
  <si>
    <t>2015-06-05T06:58:04.000Z</t>
  </si>
  <si>
    <t>PA10193247</t>
  </si>
  <si>
    <t>Magnolia Plumbing</t>
  </si>
  <si>
    <t>1425 HOPKINS STREET NW</t>
  </si>
  <si>
    <t>2015-05-31T23:08:13.000Z</t>
  </si>
  <si>
    <t>Nazaneen Grant</t>
  </si>
  <si>
    <t>PA10192290</t>
  </si>
  <si>
    <t>1444 CHURCH STREET NW</t>
  </si>
  <si>
    <t>2015-06-05T07:18:33.000Z</t>
  </si>
  <si>
    <t>343 CEDAR STREET NW</t>
  </si>
  <si>
    <t>2015-06-05T08:23:47.000Z</t>
  </si>
  <si>
    <t>PA108503</t>
  </si>
  <si>
    <t>PA10193254</t>
  </si>
  <si>
    <t>817 VARNUM STREET NW</t>
  </si>
  <si>
    <t>2015-05-31T23:12:19.000Z</t>
  </si>
  <si>
    <t>PA10192291</t>
  </si>
  <si>
    <t>1601 5TH STREET NW</t>
  </si>
  <si>
    <t>2015-06-05T08:44:19.000Z</t>
  </si>
  <si>
    <t>PA10193259</t>
  </si>
  <si>
    <t>2015-06-01T08:46:52.000Z</t>
  </si>
  <si>
    <t>PA99989</t>
  </si>
  <si>
    <t>PA10192310</t>
  </si>
  <si>
    <t>400 ATLANTIC STREET SE</t>
  </si>
  <si>
    <t>2015-06-01T08:58:30.000Z</t>
  </si>
  <si>
    <t>Joseph Fiorillo</t>
  </si>
  <si>
    <t>PA10192314</t>
  </si>
  <si>
    <t>3600 CALVERT STREET NW</t>
  </si>
  <si>
    <t>2015-06-05T09:33:30.000Z</t>
  </si>
  <si>
    <t>PA10193268</t>
  </si>
  <si>
    <t>2015-06-01T08:59:26.000Z</t>
  </si>
  <si>
    <t>PA104994</t>
  </si>
  <si>
    <t>2015-11-01T00:00:00.000Z</t>
  </si>
  <si>
    <t>4500 - 4599 BLOCK VERPLANCK PLACE NW</t>
  </si>
  <si>
    <t>2015-06-05T10:07:56.000Z</t>
  </si>
  <si>
    <t>Andrew Eklund</t>
  </si>
  <si>
    <t>PA10193283</t>
  </si>
  <si>
    <t>1622 19TH STREET NW</t>
  </si>
  <si>
    <t>4500 - 4599 BLOCK WARREN STREET NW</t>
  </si>
  <si>
    <t>2015-06-05T10:21:32.000Z</t>
  </si>
  <si>
    <t>PA10193288</t>
  </si>
  <si>
    <t>JK Moving &amp; Storage</t>
  </si>
  <si>
    <t>44112 Mercure Circle</t>
  </si>
  <si>
    <t>1009 V STREET NW</t>
  </si>
  <si>
    <t>4500 - 4599 BLOCK WINDOM PLACE NW</t>
  </si>
  <si>
    <t>2015-06-05T10:24:35.000Z</t>
  </si>
  <si>
    <t>Shelia Palmer</t>
  </si>
  <si>
    <t>PA10193290</t>
  </si>
  <si>
    <t>J.B. Jenkins Funeral Home,Inc.</t>
  </si>
  <si>
    <t>7474 Landover Rd</t>
  </si>
  <si>
    <t>2015-06-05T10:26:09.000Z</t>
  </si>
  <si>
    <t>Danielle Couger</t>
  </si>
  <si>
    <t>415 L STREET NW</t>
  </si>
  <si>
    <t>4400 - 4499 BLOCK WINDOM PLACE NW</t>
  </si>
  <si>
    <t>4300 - 4399 BLOCK WINDOM PLACE NW</t>
  </si>
  <si>
    <t>2015-06-05T11:09:50.000Z</t>
  </si>
  <si>
    <t>PA109585</t>
  </si>
  <si>
    <t>PA10193303</t>
  </si>
  <si>
    <t>4500 - 4599 BLOCK YUMA STREET NW</t>
  </si>
  <si>
    <t>2015-06-05T11:14:08.000Z</t>
  </si>
  <si>
    <t>Ilana Marmon</t>
  </si>
  <si>
    <t>PA10193304</t>
  </si>
  <si>
    <t>1491 A STREET NE</t>
  </si>
  <si>
    <t>4400 - 4499 BLOCK YUMA STREET NW</t>
  </si>
  <si>
    <t>2015-06-05T12:27:40.000Z</t>
  </si>
  <si>
    <t>Lindsey Goble</t>
  </si>
  <si>
    <t>PA10193325</t>
  </si>
  <si>
    <t>4300 - 4399 BLOCK YUMA STREET NW</t>
  </si>
  <si>
    <t>2015-06-05T12:31:28.000Z</t>
  </si>
  <si>
    <t>PA10193326</t>
  </si>
  <si>
    <t>100 KENNEDY STREET NW</t>
  </si>
  <si>
    <t>2015-06-05T13:13:47.000Z</t>
  </si>
  <si>
    <t>Kelly Callahan</t>
  </si>
  <si>
    <t>PA10193335</t>
  </si>
  <si>
    <t>3724 INGOMAR STREET NW</t>
  </si>
  <si>
    <t>4300 - 4315 BLOCK 43RD STREET NW</t>
  </si>
  <si>
    <t>2015-06-05T13:17:10.000Z</t>
  </si>
  <si>
    <t>PA109100</t>
  </si>
  <si>
    <t>PA10193337</t>
  </si>
  <si>
    <t>4300 - 4314 BLOCK 44TH STREET NW</t>
  </si>
  <si>
    <t>2015-06-05T14:05:03.000Z</t>
  </si>
  <si>
    <t>Timothy Forbes</t>
  </si>
  <si>
    <t>PA10193349</t>
  </si>
  <si>
    <t>1725 17th St. NW</t>
  </si>
  <si>
    <t>1725 17TH STREET NW</t>
  </si>
  <si>
    <t>2015-06-01T09:16:07.000Z</t>
  </si>
  <si>
    <t>William Goldfarb</t>
  </si>
  <si>
    <t>PA10192323</t>
  </si>
  <si>
    <t>Horace Mann ES PTA</t>
  </si>
  <si>
    <t>4430 Newark Street NW</t>
  </si>
  <si>
    <t>4430 NEWARK STREET NW</t>
  </si>
  <si>
    <t>2015-06-05T14:27:24.000Z</t>
  </si>
  <si>
    <t>2015-06-01T09:40:58.000Z</t>
  </si>
  <si>
    <t>PA10192334</t>
  </si>
  <si>
    <t>Quadrio SRL</t>
  </si>
  <si>
    <t>2015-06-05T14:31:09.000Z</t>
  </si>
  <si>
    <t>Gina Assaf</t>
  </si>
  <si>
    <t>1400 20TH STREET NW</t>
  </si>
  <si>
    <t>600 - 699 BLOCK 17TH STREET NW</t>
  </si>
  <si>
    <t>2015-06-05T14:41:35.000Z</t>
  </si>
  <si>
    <t>PA96717-R5</t>
  </si>
  <si>
    <t>1500 - 1521 BLOCK H STREET NW</t>
  </si>
  <si>
    <t>2015-06-05T14:43:19.000Z</t>
  </si>
  <si>
    <t>PA10193358</t>
  </si>
  <si>
    <t>2015-06-01T09:49:13.000Z</t>
  </si>
  <si>
    <t>PA10192339</t>
  </si>
  <si>
    <t>3300 - 3387 BLOCK HIGHVIEW TERRACE SE</t>
  </si>
  <si>
    <t>2015-06-05T14:46:02.000Z</t>
  </si>
  <si>
    <t>PA100939</t>
  </si>
  <si>
    <t>PA10193359</t>
  </si>
  <si>
    <t>AUSTIN SMYTH</t>
  </si>
  <si>
    <t>2015-06-01T09:49:41.000Z</t>
  </si>
  <si>
    <t>PA10192340</t>
  </si>
  <si>
    <t>2015-06-05T14:47:37.000Z</t>
  </si>
  <si>
    <t>Vanessa Schuster</t>
  </si>
  <si>
    <t>PA10193360</t>
  </si>
  <si>
    <t>2015-06-01T09:51:13.000Z</t>
  </si>
  <si>
    <t>Wes Kingsley</t>
  </si>
  <si>
    <t>PA57382-R8</t>
  </si>
  <si>
    <t>PA10192341</t>
  </si>
  <si>
    <t>Rebecca Warntz</t>
  </si>
  <si>
    <t>301 N. Martin Luther King Jr BVLD</t>
  </si>
  <si>
    <t>Brian Rennie</t>
  </si>
  <si>
    <t>703 ANACOSTIA AVENUE NE</t>
  </si>
  <si>
    <t>2015-06-05T14:56:01.000Z</t>
  </si>
  <si>
    <t>PA100935</t>
  </si>
  <si>
    <t>PA10193363</t>
  </si>
  <si>
    <t>2015-06-01T09:56:57.000Z</t>
  </si>
  <si>
    <t>PA10192343</t>
  </si>
  <si>
    <t>A &amp; A Transfer</t>
  </si>
  <si>
    <t>900 - 999 BLOCK 9TH STREET NW</t>
  </si>
  <si>
    <t>2015-06-05T15:01:45.000Z</t>
  </si>
  <si>
    <t>PA10193367</t>
  </si>
  <si>
    <t>2015-06-01T10:02:55.000Z</t>
  </si>
  <si>
    <t>PA10192347</t>
  </si>
  <si>
    <t>500 - 599 BLOCK 9TH STREET NW</t>
  </si>
  <si>
    <t>2015-06-05T15:04:48.000Z</t>
  </si>
  <si>
    <t>Kassa Hailu</t>
  </si>
  <si>
    <t>PA10193369</t>
  </si>
  <si>
    <t>1334 9th Street N.W.</t>
  </si>
  <si>
    <t>1000 WISCONSIN AVENUE NW</t>
  </si>
  <si>
    <t>2015-06-01T10:09:05.000Z</t>
  </si>
  <si>
    <t>2015-06-05T15:13:00.000Z</t>
  </si>
  <si>
    <t>PA10193372</t>
  </si>
  <si>
    <t>2015-06-01T10:30:27.000Z</t>
  </si>
  <si>
    <t>J. RIVER 1101 RHODE ISLAND AVENUE LLC</t>
  </si>
  <si>
    <t>1100 - 1199 BLOCK RHODE ISLAND AVENUE NW</t>
  </si>
  <si>
    <t>2015-06-05T15:21:01.000Z</t>
  </si>
  <si>
    <t>PA10193375</t>
  </si>
  <si>
    <t>2015-06-01T10:54:10.000Z</t>
  </si>
  <si>
    <t>PA10192368</t>
  </si>
  <si>
    <t>731 12TH STREET SE</t>
  </si>
  <si>
    <t>2015-06-05T15:28:23.000Z</t>
  </si>
  <si>
    <t>PA101150</t>
  </si>
  <si>
    <t>PA10193379</t>
  </si>
  <si>
    <t>2015-06-01T11:26:00.000Z</t>
  </si>
  <si>
    <t>Jamie Horsley</t>
  </si>
  <si>
    <t>PA10192379</t>
  </si>
  <si>
    <t>2220 20th Street, N.W.</t>
  </si>
  <si>
    <t>2220 20TH STREET NW</t>
  </si>
  <si>
    <t>2015-06-05T15:40:10.000Z</t>
  </si>
  <si>
    <t>Jacky Meltzer</t>
  </si>
  <si>
    <t>Danny Allen</t>
  </si>
  <si>
    <t>1605 CONNECTICUT AVENUE NW</t>
  </si>
  <si>
    <t>2015-06-01T11:27:14.000Z</t>
  </si>
  <si>
    <t>John Pfeiffer</t>
  </si>
  <si>
    <t>PA10192380</t>
  </si>
  <si>
    <t>L.R. Willson and Sons</t>
  </si>
  <si>
    <t>300 - 399 BLOCK 21ST STREET NW</t>
  </si>
  <si>
    <t>2015-06-05T15:45:39.000Z</t>
  </si>
  <si>
    <t>Bradley Streithof</t>
  </si>
  <si>
    <t>FD1400124</t>
  </si>
  <si>
    <t>2015-06-01T11:27:45.000Z</t>
  </si>
  <si>
    <t>PA103325-R2</t>
  </si>
  <si>
    <t>PA10192381</t>
  </si>
  <si>
    <t>2015-06-05T15:50:38.000Z</t>
  </si>
  <si>
    <t>2015-06-01T11:31:25.000Z</t>
  </si>
  <si>
    <t>PA10192383</t>
  </si>
  <si>
    <t>2015-06-05T16:04:07.000Z</t>
  </si>
  <si>
    <t>Samuel Crowell</t>
  </si>
  <si>
    <t>916 G Street NW</t>
  </si>
  <si>
    <t>916 G STREET NW</t>
  </si>
  <si>
    <t>2015-06-01T11:35:46.000Z</t>
  </si>
  <si>
    <t>PA10192385</t>
  </si>
  <si>
    <t>2015-06-05T16:25:16.000Z</t>
  </si>
  <si>
    <t>PA103000</t>
  </si>
  <si>
    <t>2015-06-01T12:20:18.000Z</t>
  </si>
  <si>
    <t>PA10192400</t>
  </si>
  <si>
    <t>200 - 299 BLOCK 22ND STREET NW</t>
  </si>
  <si>
    <t>2015-06-05T16:28:13.000Z</t>
  </si>
  <si>
    <t>Christina Russell</t>
  </si>
  <si>
    <t>PA10193394</t>
  </si>
  <si>
    <t>3110 Rittenhouse Street NW</t>
  </si>
  <si>
    <t>2015-06-01T12:22:11.000Z</t>
  </si>
  <si>
    <t>PA10192401</t>
  </si>
  <si>
    <t>700 - 899 BLOCK CONSTITUTION AVENUE NW</t>
  </si>
  <si>
    <t>2015-06-05T16:47:16.000Z</t>
  </si>
  <si>
    <t>Rachel Lipson</t>
  </si>
  <si>
    <t>1730 18TH STREET NW</t>
  </si>
  <si>
    <t>2015-06-01T12:29:33.000Z</t>
  </si>
  <si>
    <t>Gregory Millwater</t>
  </si>
  <si>
    <t>PA10192407</t>
  </si>
  <si>
    <t>2015-06-05T16:51:22.000Z</t>
  </si>
  <si>
    <t>Sara Bromley</t>
  </si>
  <si>
    <t>PA10193402</t>
  </si>
  <si>
    <t>2314 HUIDEKOPER PLACE NW</t>
  </si>
  <si>
    <t>2015-06-01T12:30:06.000Z</t>
  </si>
  <si>
    <t>PA10192408</t>
  </si>
  <si>
    <t>2600 - 2699 BLOCK WISCONSIN AVENUE NW</t>
  </si>
  <si>
    <t>2015-06-05T17:13:51.000Z</t>
  </si>
  <si>
    <t>PA10193405</t>
  </si>
  <si>
    <t>2015-06-05T17:35:55.000Z</t>
  </si>
  <si>
    <t>Allison Muehlenbeck</t>
  </si>
  <si>
    <t>PA10193408</t>
  </si>
  <si>
    <t>1418 W STREET NW</t>
  </si>
  <si>
    <t>2015-06-01T12:33:34.000Z</t>
  </si>
  <si>
    <t>2015-06-06T06:13:33.000Z</t>
  </si>
  <si>
    <t>karen sasahara</t>
  </si>
  <si>
    <t>PA10193426</t>
  </si>
  <si>
    <t>3834 MCKINLEY STREET NW</t>
  </si>
  <si>
    <t>2015-06-06T09:30:02.000Z</t>
  </si>
  <si>
    <t>Kenneth Whigam</t>
  </si>
  <si>
    <t>PA10193429</t>
  </si>
  <si>
    <t>2015-06-01T12:48:09.000Z</t>
  </si>
  <si>
    <t>2015-06-06T10:21:38.000Z</t>
  </si>
  <si>
    <t>JohnMark Ennis</t>
  </si>
  <si>
    <t>PA10193433</t>
  </si>
  <si>
    <t>2019 O St NW</t>
  </si>
  <si>
    <t>2019 O STREET NW</t>
  </si>
  <si>
    <t>2015-06-01T12:56:39.000Z</t>
  </si>
  <si>
    <t>PA10192417</t>
  </si>
  <si>
    <t>2015-06-06T13:51:56.000Z</t>
  </si>
  <si>
    <t>Wesley Braun</t>
  </si>
  <si>
    <t>PA10193444</t>
  </si>
  <si>
    <t>2015-06-01T12:57:25.000Z</t>
  </si>
  <si>
    <t>Sean Houchins</t>
  </si>
  <si>
    <t>PA10192418</t>
  </si>
  <si>
    <t>2015-06-06T14:51:28.000Z</t>
  </si>
  <si>
    <t>Stefanie Bachhuber</t>
  </si>
  <si>
    <t>PA10193449</t>
  </si>
  <si>
    <t>1625 35th Street NW</t>
  </si>
  <si>
    <t>1625 35TH STREET NW</t>
  </si>
  <si>
    <t>2015-06-01T13:09:28.000Z</t>
  </si>
  <si>
    <t>JESSE WITHERSPOON</t>
  </si>
  <si>
    <t>1829 NORTH MOUNT STREET</t>
  </si>
  <si>
    <t>1071 THOMAS JEFFERSON STREET NW</t>
  </si>
  <si>
    <t>2015-06-06T16:05:56.000Z</t>
  </si>
  <si>
    <t>PA10193454</t>
  </si>
  <si>
    <t>2015-06-01T13:11:20.000Z</t>
  </si>
  <si>
    <t>Test User</t>
  </si>
  <si>
    <t>Test Company</t>
  </si>
  <si>
    <t>2000 - 2099 BLOCK 14TH STREET NW</t>
  </si>
  <si>
    <t>2015-06-06T16:22:36.000Z</t>
  </si>
  <si>
    <t>PA10193458</t>
  </si>
  <si>
    <t>7005 PINEY BRANCH ROAD NW</t>
  </si>
  <si>
    <t>1400 - 1499 BLOCK U STREET NW</t>
  </si>
  <si>
    <t>2015-06-06T17:27:49.000Z</t>
  </si>
  <si>
    <t>Chad Hirashima</t>
  </si>
  <si>
    <t>PA10193462</t>
  </si>
  <si>
    <t>2700 Q STREET NW</t>
  </si>
  <si>
    <t>2015-06-01T13:55:27.000Z</t>
  </si>
  <si>
    <t>PA10192434</t>
  </si>
  <si>
    <t>2015-06-06T20:07:19.000Z</t>
  </si>
  <si>
    <t>test test</t>
  </si>
  <si>
    <t>2015-06-01T14:03:39.000Z</t>
  </si>
  <si>
    <t>EMMY LANDSKROENER</t>
  </si>
  <si>
    <t>PA10192437</t>
  </si>
  <si>
    <t>400 - 499 BLOCK 8TH STREET NW</t>
  </si>
  <si>
    <t>2015-06-07T01:23:26.000Z</t>
  </si>
  <si>
    <t>Elizabeth Stark</t>
  </si>
  <si>
    <t>PA10193471</t>
  </si>
  <si>
    <t>2015-08-02T00:00:00.000Z</t>
  </si>
  <si>
    <t>2015-06-01T14:16:51.000Z</t>
  </si>
  <si>
    <t>Kim Carr</t>
  </si>
  <si>
    <t>B1505727</t>
  </si>
  <si>
    <t>PA10186401-R1</t>
  </si>
  <si>
    <t>Harry Braswell</t>
  </si>
  <si>
    <t>1527 S STREET NW</t>
  </si>
  <si>
    <t>2015-06-07T10:43:14.000Z</t>
  </si>
  <si>
    <t>Shana Weisberg</t>
  </si>
  <si>
    <t>PA10193478</t>
  </si>
  <si>
    <t>shana weisberg</t>
  </si>
  <si>
    <t>1508 R STREET NW</t>
  </si>
  <si>
    <t>2015-06-01T14:20:17.000Z</t>
  </si>
  <si>
    <t>PATRICK MCCLOSKEY</t>
  </si>
  <si>
    <t>PA10192445</t>
  </si>
  <si>
    <t>SHANE WHITE</t>
  </si>
  <si>
    <t>1621 T ST NW #302</t>
  </si>
  <si>
    <t>1900 - 1999 BLOCK NEW HAMPSHIRE AVENUE NW</t>
  </si>
  <si>
    <t>2015-06-07T14:49:32.000Z</t>
  </si>
  <si>
    <t>PA10193493</t>
  </si>
  <si>
    <t>2015-06-07T14:58:43.000Z</t>
  </si>
  <si>
    <t>Abigail Schopick</t>
  </si>
  <si>
    <t>PA10193494</t>
  </si>
  <si>
    <t>451 M STREET NW</t>
  </si>
  <si>
    <t>2015-06-01T15:01:07.000Z</t>
  </si>
  <si>
    <t>PA10093950</t>
  </si>
  <si>
    <t>2015-06-01T15:01:39.000Z</t>
  </si>
  <si>
    <t>PA10192459</t>
  </si>
  <si>
    <t>1732 PARK ROAD NW</t>
  </si>
  <si>
    <t>2015-06-07T15:10:07.000Z</t>
  </si>
  <si>
    <t>PA10193496</t>
  </si>
  <si>
    <t>5708 BROAD BRANCH ROAD NW</t>
  </si>
  <si>
    <t>2015-06-01T15:06:51.000Z</t>
  </si>
  <si>
    <t>PA106531-R1</t>
  </si>
  <si>
    <t>PA10192462</t>
  </si>
  <si>
    <t>216 CHANNING STREET NE</t>
  </si>
  <si>
    <t>2015-06-07T18:13:53.000Z</t>
  </si>
  <si>
    <t>Elizabeth Louis</t>
  </si>
  <si>
    <t>1700 19TH STREET NW</t>
  </si>
  <si>
    <t>2015-06-07T20:22:41.000Z</t>
  </si>
  <si>
    <t>Marvin Poole</t>
  </si>
  <si>
    <t>PA10193505</t>
  </si>
  <si>
    <t>4407 HARRISON STREET NW</t>
  </si>
  <si>
    <t>2015-06-01T15:45:04.000Z</t>
  </si>
  <si>
    <t>1501 BRUCE PLACE SE</t>
  </si>
  <si>
    <t>2015-06-01T15:48:30.000Z</t>
  </si>
  <si>
    <t>3040 STANTON ROAD SE</t>
  </si>
  <si>
    <t>2015-06-07T21:33:32.000Z</t>
  </si>
  <si>
    <t>Tyler Merkeley</t>
  </si>
  <si>
    <t>PA10193507</t>
  </si>
  <si>
    <t>20 N STREET SW</t>
  </si>
  <si>
    <t>2015-06-01T15:51:22.000Z</t>
  </si>
  <si>
    <t>carl grimes</t>
  </si>
  <si>
    <t>PA10192483</t>
  </si>
  <si>
    <t>2015-06-07T22:44:47.000Z</t>
  </si>
  <si>
    <t>PA106520-R1</t>
  </si>
  <si>
    <t>3942 HARRISON STREET NW</t>
  </si>
  <si>
    <t>2015-06-01T15:58:24.000Z</t>
  </si>
  <si>
    <t>PA10192488</t>
  </si>
  <si>
    <t>1 - 99 BLOCK 11TH STREET NE</t>
  </si>
  <si>
    <t>2015-06-08T02:01:48.000Z</t>
  </si>
  <si>
    <t>PA10193520</t>
  </si>
  <si>
    <t>2015-06-01T16:10:52.000Z</t>
  </si>
  <si>
    <t>PA10192498</t>
  </si>
  <si>
    <t>FLORIDA AVENUE NE &amp; NORTH CAPITOL STREET NE</t>
  </si>
  <si>
    <t>2015-06-08T06:24:14.000Z</t>
  </si>
  <si>
    <t>PA10193521</t>
  </si>
  <si>
    <t>Austin Smyth</t>
  </si>
  <si>
    <t>2015-06-01T18:00:27.000Z</t>
  </si>
  <si>
    <t>Landon Mock</t>
  </si>
  <si>
    <t>PA10192523</t>
  </si>
  <si>
    <t>2015-06-08T06:32:43.000Z</t>
  </si>
  <si>
    <t>PA10193522</t>
  </si>
  <si>
    <t>2015-06-01T18:21:42.000Z</t>
  </si>
  <si>
    <t>2015-06-08T07:37:45.000Z</t>
  </si>
  <si>
    <t>2015-06-08T07:39:52.000Z</t>
  </si>
  <si>
    <t>PA102132-R2</t>
  </si>
  <si>
    <t>PA10193530</t>
  </si>
  <si>
    <t>1661 PENNSYLVANIA AVENUE NW</t>
  </si>
  <si>
    <t>5100 - 5199 BLOCK WISCONSIN AVENUE NW</t>
  </si>
  <si>
    <t>2015-06-08T08:51:42.000Z</t>
  </si>
  <si>
    <t>russell lyons</t>
  </si>
  <si>
    <t>PA10193534</t>
  </si>
  <si>
    <t>1701 16th st NW</t>
  </si>
  <si>
    <t>2015-06-01T19:09:37.000Z</t>
  </si>
  <si>
    <t>PA10192530</t>
  </si>
  <si>
    <t>300 TINGEY STREET SE</t>
  </si>
  <si>
    <t>2015-06-08T08:56:21.000Z</t>
  </si>
  <si>
    <t>Kerby Teller</t>
  </si>
  <si>
    <t>PA10193535</t>
  </si>
  <si>
    <t>2320 40TH STREET NW</t>
  </si>
  <si>
    <t>2015-06-01T19:13:08.000Z</t>
  </si>
  <si>
    <t>1550 7TH STREET NW</t>
  </si>
  <si>
    <t>2015-06-08T09:24:26.000Z</t>
  </si>
  <si>
    <t>PA10193547</t>
  </si>
  <si>
    <t>555 MASSACHUSETTS AVENUE NW</t>
  </si>
  <si>
    <t>2015-06-01T19:20:23.000Z</t>
  </si>
  <si>
    <t>PA10192533</t>
  </si>
  <si>
    <t>2015-06-08T09:28:24.000Z</t>
  </si>
  <si>
    <t>Nancy Taylor Bubes</t>
  </si>
  <si>
    <t>PA10193549</t>
  </si>
  <si>
    <t>2624 P Street NW</t>
  </si>
  <si>
    <t>3127 DUMBARTON STREET NW</t>
  </si>
  <si>
    <t>2015-06-01T19:25:02.000Z</t>
  </si>
  <si>
    <t>2015-06-08T09:54:58.000Z</t>
  </si>
  <si>
    <t>PA10193562</t>
  </si>
  <si>
    <t>Town &amp; Country Movers, Inc.</t>
  </si>
  <si>
    <t>7650 Rickenbacker Drive</t>
  </si>
  <si>
    <t>2617 WISCONSIN AVENUE NW</t>
  </si>
  <si>
    <t>2015-06-01T19:48:10.000Z</t>
  </si>
  <si>
    <t>Thomas Pipkin</t>
  </si>
  <si>
    <t>PA10192536</t>
  </si>
  <si>
    <t>308 Allison St NW</t>
  </si>
  <si>
    <t>800 - 899 BLOCK UPSHUR STREET NW</t>
  </si>
  <si>
    <t>2015-06-08T09:56:35.000Z</t>
  </si>
  <si>
    <t>PA10193563</t>
  </si>
  <si>
    <t>1542 NEW JERSEY AVENUE NW</t>
  </si>
  <si>
    <t>2015-06-01T20:50:55.000Z</t>
  </si>
  <si>
    <t>PA10192545</t>
  </si>
  <si>
    <t>2015-06-08T10:03:07.000Z</t>
  </si>
  <si>
    <t>Roumen Boudin</t>
  </si>
  <si>
    <t>PA10193565</t>
  </si>
  <si>
    <t>4431 45TH STREET NW</t>
  </si>
  <si>
    <t>2015-06-08T10:14:56.000Z</t>
  </si>
  <si>
    <t>PA10193569</t>
  </si>
  <si>
    <t>2015-06-01T21:43:46.000Z</t>
  </si>
  <si>
    <t>PA10192551</t>
  </si>
  <si>
    <t>516 SEWARD SQUARE SE</t>
  </si>
  <si>
    <t>2015-06-02T08:21:24.000Z</t>
  </si>
  <si>
    <t>1700 - 1799 BLOCK 7TH STREET NW</t>
  </si>
  <si>
    <t>2015-06-08T10:24:53.000Z</t>
  </si>
  <si>
    <t>Oliver de Groot</t>
  </si>
  <si>
    <t>3344 Volta Pl NW</t>
  </si>
  <si>
    <t>3344 VOLTA PLACE NW</t>
  </si>
  <si>
    <t>2015-06-08T10:30:46.000Z</t>
  </si>
  <si>
    <t>Charles Tandler</t>
  </si>
  <si>
    <t>PA10193572</t>
  </si>
  <si>
    <t>1718 34TH STREET NW</t>
  </si>
  <si>
    <t>2015-06-02T09:08:51.000Z</t>
  </si>
  <si>
    <t>1900 - 1999 BLOCK 7TH STREET NW</t>
  </si>
  <si>
    <t>2015-06-08T10:42:53.000Z</t>
  </si>
  <si>
    <t>b1508601</t>
  </si>
  <si>
    <t>PA10193579</t>
  </si>
  <si>
    <t>2015-06-02T09:14:42.000Z</t>
  </si>
  <si>
    <t>1727 HOLBROOK STREET NE</t>
  </si>
  <si>
    <t>2015-06-08T10:45:31.000Z</t>
  </si>
  <si>
    <t>Thomas Crehan</t>
  </si>
  <si>
    <t>PA10193581</t>
  </si>
  <si>
    <t>1409 G Street NE</t>
  </si>
  <si>
    <t>1409 G STREET NE</t>
  </si>
  <si>
    <t>2015-06-02T09:15:38.000Z</t>
  </si>
  <si>
    <t>4705 6TH STREET NE</t>
  </si>
  <si>
    <t>5A03</t>
  </si>
  <si>
    <t>2015-06-08T11:27:32.000Z</t>
  </si>
  <si>
    <t>PA10193605</t>
  </si>
  <si>
    <t>3267 N STREET NW</t>
  </si>
  <si>
    <t>2015-06-02T09:41:30.000Z</t>
  </si>
  <si>
    <t>Mollie Berman</t>
  </si>
  <si>
    <t>PA10192598</t>
  </si>
  <si>
    <t>5331 16TH STREET NW</t>
  </si>
  <si>
    <t>2015-06-08T11:41:46.000Z</t>
  </si>
  <si>
    <t>Jonathan Steffert</t>
  </si>
  <si>
    <t>PA10193609</t>
  </si>
  <si>
    <t>3715 FULTON STREET NW</t>
  </si>
  <si>
    <t>2015-06-02T10:04:05.000Z</t>
  </si>
  <si>
    <t>Richard Taylor</t>
  </si>
  <si>
    <t>parkDC-1</t>
  </si>
  <si>
    <t>PA10192604</t>
  </si>
  <si>
    <t>Xerox</t>
  </si>
  <si>
    <t>300 - 399 BLOCK G STREET NW</t>
  </si>
  <si>
    <t>2015-06-08T12:07:25.000Z</t>
  </si>
  <si>
    <t>Ellane Pasamonte</t>
  </si>
  <si>
    <t>PA10193619</t>
  </si>
  <si>
    <t>Henderson Realty</t>
  </si>
  <si>
    <t>6861 Elm Street Suite 1F</t>
  </si>
  <si>
    <t>Olga Vondrich</t>
  </si>
  <si>
    <t>2920 DUMBARTON STREET NW</t>
  </si>
  <si>
    <t>500 - 599 BLOCK G STREET NW</t>
  </si>
  <si>
    <t>2015-06-08T12:07:32.000Z</t>
  </si>
  <si>
    <t>2015-06-08T12:39:33.000Z</t>
  </si>
  <si>
    <t>Dorey Scheimer</t>
  </si>
  <si>
    <t>PA10193631</t>
  </si>
  <si>
    <t>1610 16TH STREET NW</t>
  </si>
  <si>
    <t>300 - 399 BLOCK E STREET NW</t>
  </si>
  <si>
    <t>2015-06-08T12:40:53.000Z</t>
  </si>
  <si>
    <t>Mohammad Sikder</t>
  </si>
  <si>
    <t>6500 CHILLUM PL. NW</t>
  </si>
  <si>
    <t>500 - 599 BLOCK E STREET NW</t>
  </si>
  <si>
    <t>2015-06-08T12:41:37.000Z</t>
  </si>
  <si>
    <t>molly orlando</t>
  </si>
  <si>
    <t>PA10193634</t>
  </si>
  <si>
    <t>2015-06-08T12:45:39.000Z</t>
  </si>
  <si>
    <t>2015-10-05T00:00:00.000Z</t>
  </si>
  <si>
    <t>2015-06-02T10:07:30.000Z</t>
  </si>
  <si>
    <t>Whitney Burns</t>
  </si>
  <si>
    <t>PA10192608</t>
  </si>
  <si>
    <t>CityCenterDC Common Area Association</t>
  </si>
  <si>
    <t>825 10th Street NW</t>
  </si>
  <si>
    <t>900 - 999 BLOCK NEW YORK AVENUE NW</t>
  </si>
  <si>
    <t>2015-06-08T13:40:33.000Z</t>
  </si>
  <si>
    <t>Annie Butler</t>
  </si>
  <si>
    <t>PA10193656</t>
  </si>
  <si>
    <t>2015-06-02T10:14:26.000Z</t>
  </si>
  <si>
    <t>PA10192613</t>
  </si>
  <si>
    <t>1300 - 1399 BLOCK V STREET NW</t>
  </si>
  <si>
    <t>2015-06-08T13:53:01.000Z</t>
  </si>
  <si>
    <t>PA10193662</t>
  </si>
  <si>
    <t>2015-06-02T10:34:39.000Z</t>
  </si>
  <si>
    <t>CLARK CONSTRUCTION GROUP INC</t>
  </si>
  <si>
    <t>2015-06-08T13:55:53.000Z</t>
  </si>
  <si>
    <t>peggy joyner</t>
  </si>
  <si>
    <t>PA10188180-R1</t>
  </si>
  <si>
    <t>738 QUINCY STREET NW</t>
  </si>
  <si>
    <t>2015-06-08T14:06:19.000Z</t>
  </si>
  <si>
    <t>PA10193669</t>
  </si>
  <si>
    <t>Tobin And Sons</t>
  </si>
  <si>
    <t>3a Summit Industrial Park</t>
  </si>
  <si>
    <t>2030 HILLYER PLACE NW</t>
  </si>
  <si>
    <t>2015-06-02T10:36:06.000Z</t>
  </si>
  <si>
    <t>Ricky Moreira</t>
  </si>
  <si>
    <t>PA92697-R4</t>
  </si>
  <si>
    <t>PA10176239-R2</t>
  </si>
  <si>
    <t>corinthian Contractors</t>
  </si>
  <si>
    <t>8510 Westphilia Rd.</t>
  </si>
  <si>
    <t>200 - 399 BLOCK 15TH STREET NW</t>
  </si>
  <si>
    <t>2015-06-08T14:09:36.000Z</t>
  </si>
  <si>
    <t>PA10193673</t>
  </si>
  <si>
    <t>2500 Q ST NW, APT 2</t>
  </si>
  <si>
    <t>2015-06-02T10:45:26.000Z</t>
  </si>
  <si>
    <t>PA92696-R4</t>
  </si>
  <si>
    <t>PA10176245-R2</t>
  </si>
  <si>
    <t>Corinthian Contractors</t>
  </si>
  <si>
    <t>8510 Westphalia</t>
  </si>
  <si>
    <t>300 - 399 BLOCK 14TH STREET NW</t>
  </si>
  <si>
    <t>2015-06-08T14:13:50.000Z</t>
  </si>
  <si>
    <t>PA10193675</t>
  </si>
  <si>
    <t>2015-06-02T10:53:09.000Z</t>
  </si>
  <si>
    <t>3416 N STREET NW</t>
  </si>
  <si>
    <t>2015-06-02T11:24:40.000Z</t>
  </si>
  <si>
    <t>Dan Anderson</t>
  </si>
  <si>
    <t>PA10192646</t>
  </si>
  <si>
    <t>1254 HAMLIN STREET NE</t>
  </si>
  <si>
    <t>2015-06-08T14:16:02.000Z</t>
  </si>
  <si>
    <t>PA10193678</t>
  </si>
  <si>
    <t>2015-06-02T11:38:45.000Z</t>
  </si>
  <si>
    <t>PA92693-R4</t>
  </si>
  <si>
    <t>PA10176248-R2</t>
  </si>
  <si>
    <t>200 - 399 BLOCK 14TH STREET NW</t>
  </si>
  <si>
    <t>2015-06-08T14:20:45.000Z</t>
  </si>
  <si>
    <t>PA104401-R2</t>
  </si>
  <si>
    <t>PA10193680</t>
  </si>
  <si>
    <t>2015-06-02T12:05:44.000Z</t>
  </si>
  <si>
    <t>500 - 599 BLOCK 2ND STREET NE</t>
  </si>
  <si>
    <t>2015-06-08T14:22:39.000Z</t>
  </si>
  <si>
    <t>2015-06-02T12:06:14.000Z</t>
  </si>
  <si>
    <t>PA10192665</t>
  </si>
  <si>
    <t>100 - 199 BLOCK 14TH STREET NW</t>
  </si>
  <si>
    <t>2015-06-08T14:24:28.000Z</t>
  </si>
  <si>
    <t>2015-06-02T12:25:34.000Z</t>
  </si>
  <si>
    <t>Lauren Marks</t>
  </si>
  <si>
    <t>PA10192671</t>
  </si>
  <si>
    <t>Douglas Owens</t>
  </si>
  <si>
    <t>1517 Q St NW</t>
  </si>
  <si>
    <t>1517 Q STREET NW</t>
  </si>
  <si>
    <t>2015-06-08T14:29:55.000Z</t>
  </si>
  <si>
    <t>PA10193686</t>
  </si>
  <si>
    <t>2015-06-02T12:25:36.000Z</t>
  </si>
  <si>
    <t>thomas west</t>
  </si>
  <si>
    <t>PA10192672</t>
  </si>
  <si>
    <t>Thomas west</t>
  </si>
  <si>
    <t>661 south carolina ave SE</t>
  </si>
  <si>
    <t>661 SOUTH CAROLINA AVENUE SE</t>
  </si>
  <si>
    <t>2015-06-08T14:42:00.000Z</t>
  </si>
  <si>
    <t>Shannon OFarrell</t>
  </si>
  <si>
    <t>PA10193691</t>
  </si>
  <si>
    <t>Jill Johnson</t>
  </si>
  <si>
    <t>1631 1/2 19TH STREET NW</t>
  </si>
  <si>
    <t>2015-06-02T12:34:17.000Z</t>
  </si>
  <si>
    <t>1509 GALLATIN STREET NE</t>
  </si>
  <si>
    <t>2015-06-08T14:52:17.000Z</t>
  </si>
  <si>
    <t>Gustavo Nunez</t>
  </si>
  <si>
    <t>PA10193696</t>
  </si>
  <si>
    <t>2812 36TH PLACE NW</t>
  </si>
  <si>
    <t>2015-06-02T12:49:32.000Z</t>
  </si>
  <si>
    <t>201 58TH STREET NE</t>
  </si>
  <si>
    <t>7C05</t>
  </si>
  <si>
    <t>2015-06-08T14:56:28.000Z</t>
  </si>
  <si>
    <t>Christian Walker</t>
  </si>
  <si>
    <t>26 N St. NW</t>
  </si>
  <si>
    <t>26 N STREET NW</t>
  </si>
  <si>
    <t>2015-06-02T12:58:56.000Z</t>
  </si>
  <si>
    <t>Allison Hall</t>
  </si>
  <si>
    <t>PA10192685</t>
  </si>
  <si>
    <t>2015-06-08T15:00:54.000Z</t>
  </si>
  <si>
    <t>PA107029-R1</t>
  </si>
  <si>
    <t>PA10193700</t>
  </si>
  <si>
    <t>2015-06-02T13:12:38.000Z</t>
  </si>
  <si>
    <t>Maximilian Seel</t>
  </si>
  <si>
    <t>PA10192689</t>
  </si>
  <si>
    <t>1123 S ST NW</t>
  </si>
  <si>
    <t>1805 12TH STREET NW</t>
  </si>
  <si>
    <t>2015-06-08T15:18:28.000Z</t>
  </si>
  <si>
    <t>Lamar White</t>
  </si>
  <si>
    <t>PA10193707</t>
  </si>
  <si>
    <t>511 GRESHAM PLACE NW</t>
  </si>
  <si>
    <t>2015-06-02T13:46:49.000Z</t>
  </si>
  <si>
    <t>donna byrd</t>
  </si>
  <si>
    <t>PA10192702</t>
  </si>
  <si>
    <t>2015-06-02T13:56:34.000Z</t>
  </si>
  <si>
    <t>PA98109-R4</t>
  </si>
  <si>
    <t>1300 - 1399 BLOCK OKIE STREET NE</t>
  </si>
  <si>
    <t>2015-06-08T15:19:40.000Z</t>
  </si>
  <si>
    <t>PA10193708</t>
  </si>
  <si>
    <t>1503 DUMBARTON ROCK COURT NW</t>
  </si>
  <si>
    <t>2015-06-02T13:58:01.000Z</t>
  </si>
  <si>
    <t>PA10164983-R2</t>
  </si>
  <si>
    <t>SAMARITAN INN INC</t>
  </si>
  <si>
    <t>2523 14TH STREET NW</t>
  </si>
  <si>
    <t>THE CLARK CONSTRUCTION GROUP INC</t>
  </si>
  <si>
    <t>2015-06-08T15:25:10.000Z</t>
  </si>
  <si>
    <t>2208 TUNLAW ROAD NW</t>
  </si>
  <si>
    <t>2015-06-02T14:06:33.000Z</t>
  </si>
  <si>
    <t>PA10192712</t>
  </si>
  <si>
    <t>800 - 899 BLOCK 11TH STREET NW</t>
  </si>
  <si>
    <t>2015-06-08T15:34:12.000Z</t>
  </si>
  <si>
    <t>PA10193715</t>
  </si>
  <si>
    <t>Interstate Van Lines</t>
  </si>
  <si>
    <t>5801 Rolling Rd</t>
  </si>
  <si>
    <t>1305 CLIFTON STREET NW</t>
  </si>
  <si>
    <t>2015-06-08T15:57:26.000Z</t>
  </si>
  <si>
    <t>Ameya Mulay</t>
  </si>
  <si>
    <t>2015-06-02T14:08:58.000Z</t>
  </si>
  <si>
    <t>PA107714</t>
  </si>
  <si>
    <t>5354 E STREET SE</t>
  </si>
  <si>
    <t>2015-06-08T16:17:03.000Z</t>
  </si>
  <si>
    <t>PA10193726</t>
  </si>
  <si>
    <t>2015-06-02T14:21:57.000Z</t>
  </si>
  <si>
    <t>PA10192721</t>
  </si>
  <si>
    <t>2015-06-08T16:33:21.000Z</t>
  </si>
  <si>
    <t>Aakash Thakkar</t>
  </si>
  <si>
    <t>PA10193729</t>
  </si>
  <si>
    <t>1628 Montague Street, NW</t>
  </si>
  <si>
    <t>1628 MONTAGUE STREET NW</t>
  </si>
  <si>
    <t>1103 - 1199 BLOCK MOUNT OLIVET ROAD NE</t>
  </si>
  <si>
    <t>5B05</t>
  </si>
  <si>
    <t>2015-06-08T16:35:35.000Z</t>
  </si>
  <si>
    <t>Andrew Miller</t>
  </si>
  <si>
    <t>PA10193730</t>
  </si>
  <si>
    <t>507 QUINCY STREET NW</t>
  </si>
  <si>
    <t>2015-06-02T14:25:42.000Z</t>
  </si>
  <si>
    <t>PA10192723</t>
  </si>
  <si>
    <t>2015-06-08T16:36:59.000Z</t>
  </si>
  <si>
    <t>michele white</t>
  </si>
  <si>
    <t>PA10193731</t>
  </si>
  <si>
    <t>2014 HILLYER PLACE NW</t>
  </si>
  <si>
    <t>2015-06-02T14:44:33.000Z</t>
  </si>
  <si>
    <t>PA96284-R2</t>
  </si>
  <si>
    <t>1710 - 1799 BLOCK 9TH STREET NW</t>
  </si>
  <si>
    <t>2015-06-08T16:49:00.000Z</t>
  </si>
  <si>
    <t>1299 PENNSYLVANIA AVENUE NW</t>
  </si>
  <si>
    <t>2015-06-02T14:55:53.000Z</t>
  </si>
  <si>
    <t>B150232142</t>
  </si>
  <si>
    <t>BARRY FARMS RECREATION C/O WHITING TURNER CONTRACTING</t>
  </si>
  <si>
    <t>1230 SUMNER ROAD SE</t>
  </si>
  <si>
    <t>2015-06-08T18:49:17.000Z</t>
  </si>
  <si>
    <t>2015-06-02T14:59:42.000Z</t>
  </si>
  <si>
    <t>PA109877</t>
  </si>
  <si>
    <t>1301 GALLATIN STREET NW</t>
  </si>
  <si>
    <t>2015-06-08T19:54:46.000Z</t>
  </si>
  <si>
    <t>David Lopez de Quintana</t>
  </si>
  <si>
    <t>PA10193754</t>
  </si>
  <si>
    <t>2015-06-02T15:49:41.000Z</t>
  </si>
  <si>
    <t>PA10192759</t>
  </si>
  <si>
    <t>NBC Universal Golf Channel</t>
  </si>
  <si>
    <t>200 - 249 BLOCK I STREET SE</t>
  </si>
  <si>
    <t>2015-06-08T20:59:59.000Z</t>
  </si>
  <si>
    <t>Robert Greffenius</t>
  </si>
  <si>
    <t>PA10193759</t>
  </si>
  <si>
    <t>4431 DAVENPORT STREET NW</t>
  </si>
  <si>
    <t>2015-06-02T15:53:03.000Z</t>
  </si>
  <si>
    <t>Samantha Bolduc</t>
  </si>
  <si>
    <t>PA10192761</t>
  </si>
  <si>
    <t>1901 COLUMBIA ROAD NW</t>
  </si>
  <si>
    <t>2015-06-08T23:09:08.000Z</t>
  </si>
  <si>
    <t>Annie Zanobini</t>
  </si>
  <si>
    <t>PA10193768</t>
  </si>
  <si>
    <t>2015-06-02T15:59:53.000Z</t>
  </si>
  <si>
    <t>PA95371-R6</t>
  </si>
  <si>
    <t>1400 - 1425 BLOCK G STREET NE</t>
  </si>
  <si>
    <t>2015-06-09T06:12:21.000Z</t>
  </si>
  <si>
    <t>JUAN AMAYA</t>
  </si>
  <si>
    <t>PA99621-R1</t>
  </si>
  <si>
    <t>PA10193770</t>
  </si>
  <si>
    <t>FNR Constractors LLC</t>
  </si>
  <si>
    <t>506 Eastern AV NE</t>
  </si>
  <si>
    <t>3911 GEORGIA AVENUE NW</t>
  </si>
  <si>
    <t>2015-06-02T16:28:33.000Z</t>
  </si>
  <si>
    <t>Brian Childress</t>
  </si>
  <si>
    <t>PA107273</t>
  </si>
  <si>
    <t>4300 - 4399 BLOCK HARRISON STREET NW</t>
  </si>
  <si>
    <t>2015-06-09T07:18:28.000Z</t>
  </si>
  <si>
    <t>alicia kiyvyra</t>
  </si>
  <si>
    <t>PA10193774</t>
  </si>
  <si>
    <t>1101 1ST STREET NW</t>
  </si>
  <si>
    <t>6C03</t>
  </si>
  <si>
    <t>2015-06-02T16:40:57.000Z</t>
  </si>
  <si>
    <t>PA108740</t>
  </si>
  <si>
    <t>600 - 699 BLOCK 1ST STREET NE</t>
  </si>
  <si>
    <t>2015-06-09T08:27:00.000Z</t>
  </si>
  <si>
    <t>Daniel Partin</t>
  </si>
  <si>
    <t>PA10193788</t>
  </si>
  <si>
    <t>1334 CORCORAN STREET NW</t>
  </si>
  <si>
    <t>2015-06-02T16:51:38.000Z</t>
  </si>
  <si>
    <t>Trish Morgan</t>
  </si>
  <si>
    <t>PA10192784</t>
  </si>
  <si>
    <t>U S Navy Memorial</t>
  </si>
  <si>
    <t>701 Pennsylvania Ave., NW</t>
  </si>
  <si>
    <t>800 - 899 BLOCK D STREET NW</t>
  </si>
  <si>
    <t>2015-06-09T08:38:58.000Z</t>
  </si>
  <si>
    <t>PA10193795</t>
  </si>
  <si>
    <t>1615 H STREET NW</t>
  </si>
  <si>
    <t>2015-06-02T16:59:16.000Z</t>
  </si>
  <si>
    <t>PA105720-R1</t>
  </si>
  <si>
    <t>1340 4TH STREET NE</t>
  </si>
  <si>
    <t>5B06</t>
  </si>
  <si>
    <t>2015-06-09T08:43:12.000Z</t>
  </si>
  <si>
    <t>Myles Wynn</t>
  </si>
  <si>
    <t>2015-06-09T08:55:43.000Z</t>
  </si>
  <si>
    <t>PA10193800</t>
  </si>
  <si>
    <t>2015-06-02T17:02:20.000Z</t>
  </si>
  <si>
    <t>PA10192787</t>
  </si>
  <si>
    <t>800 - 899 BLOCK R STREET NW</t>
  </si>
  <si>
    <t>2015-06-09T08:58:22.000Z</t>
  </si>
  <si>
    <t>Digging &amp; Rigging, Inc.</t>
  </si>
  <si>
    <t>1155 23RD STREET NW</t>
  </si>
  <si>
    <t>900 - 999 BLOCK R STREET NW</t>
  </si>
  <si>
    <t>1100 - 1199 BLOCK R STREET NW</t>
  </si>
  <si>
    <t>2015-06-09T09:02:55.000Z</t>
  </si>
  <si>
    <t>PA10193803</t>
  </si>
  <si>
    <t>1200 - 1299 BLOCK R STREET NW</t>
  </si>
  <si>
    <t>2015-06-09T09:05:23.000Z</t>
  </si>
  <si>
    <t>PA10193804</t>
  </si>
  <si>
    <t>1031 31ST STREET NW</t>
  </si>
  <si>
    <t>1400 - 1425 BLOCK R STREET NW</t>
  </si>
  <si>
    <t>2015-06-09T09:05:36.000Z</t>
  </si>
  <si>
    <t>Dominique Kone</t>
  </si>
  <si>
    <t>PA10193805</t>
  </si>
  <si>
    <t>2015-06-09T09:06:16.000Z</t>
  </si>
  <si>
    <t>PA10193806</t>
  </si>
  <si>
    <t>2015-06-02T17:06:19.000Z</t>
  </si>
  <si>
    <t>JOPATRIC LOVE</t>
  </si>
  <si>
    <t>D1400142</t>
  </si>
  <si>
    <t>TERRY BUSBY, 700 LLC C/O  BORGER MANAGEMENT</t>
  </si>
  <si>
    <t>1111 14TH ST NW, SUITE 200</t>
  </si>
  <si>
    <t>CRAIG SMITH DONOHOE</t>
  </si>
  <si>
    <t>700 CONSTITUTION AVENUE NE</t>
  </si>
  <si>
    <t>2015-06-09T09:19:01.000Z</t>
  </si>
  <si>
    <t>dennis mcgovern</t>
  </si>
  <si>
    <t>PA10193809</t>
  </si>
  <si>
    <t>214 3rd St</t>
  </si>
  <si>
    <t>212 3RD STREET NE</t>
  </si>
  <si>
    <t>2015-06-02T17:07:14.000Z</t>
  </si>
  <si>
    <t>PA10192790</t>
  </si>
  <si>
    <t>2015-06-09T09:25:01.000Z</t>
  </si>
  <si>
    <t>PA108301</t>
  </si>
  <si>
    <t>PA10193815</t>
  </si>
  <si>
    <t>Teleport Communications America, LLC Fred Frazier</t>
  </si>
  <si>
    <t>7777 Leesburg Pike Suite 100N</t>
  </si>
  <si>
    <t>701 7TH STREET NW</t>
  </si>
  <si>
    <t>2015-06-02T17:11:45.000Z</t>
  </si>
  <si>
    <t>PA10192791</t>
  </si>
  <si>
    <t>3400 - 3413 BLOCK HOLMEAD PLACE NW</t>
  </si>
  <si>
    <t>1A05</t>
  </si>
  <si>
    <t>2015-06-09T09:25:46.000Z</t>
  </si>
  <si>
    <t>David Kokell</t>
  </si>
  <si>
    <t>PA10193816</t>
  </si>
  <si>
    <t>2112 New Hampshire Ave NW</t>
  </si>
  <si>
    <t>3500 - 3529 BLOCK HOLMEAD PLACE NW</t>
  </si>
  <si>
    <t>2015-06-09T09:42:05.000Z</t>
  </si>
  <si>
    <t>PA10193823</t>
  </si>
  <si>
    <t>710 WHITTIER STREET NW</t>
  </si>
  <si>
    <t>3529 - 3545 BLOCK HOLMEAD PLACE NW</t>
  </si>
  <si>
    <t>2015-06-09T09:54:17.000Z</t>
  </si>
  <si>
    <t>PA109879</t>
  </si>
  <si>
    <t>3436 - 3473 BLOCK HOLMEAD PLACE NW</t>
  </si>
  <si>
    <t>2015-06-09T09:55:03.000Z</t>
  </si>
  <si>
    <t>PA107189</t>
  </si>
  <si>
    <t>2015-06-09T09:55:47.000Z</t>
  </si>
  <si>
    <t>2015-06-02T17:12:26.000Z</t>
  </si>
  <si>
    <t>PA99529-R4</t>
  </si>
  <si>
    <t>PA10192792</t>
  </si>
  <si>
    <t>4200 - 4499 BLOCK 13TH STREET NW</t>
  </si>
  <si>
    <t>4500 - 4599 BLOCK 13TH STREET NW</t>
  </si>
  <si>
    <t>2015-06-09T10:04:13.000Z</t>
  </si>
  <si>
    <t>4600 - 4699 BLOCK 13TH STREET NW</t>
  </si>
  <si>
    <t>2015-06-09T10:15:40.000Z</t>
  </si>
  <si>
    <t>6621 31ST STREET NW</t>
  </si>
  <si>
    <t>4700 - 4799 BLOCK 13TH STREET NW</t>
  </si>
  <si>
    <t>2015-06-09T10:25:01.000Z</t>
  </si>
  <si>
    <t>2015-06-02T17:16:28.000Z</t>
  </si>
  <si>
    <t>2015-06-09T11:10:18.000Z</t>
  </si>
  <si>
    <t>Coastal Crane Service</t>
  </si>
  <si>
    <t>2099 PENNSYLVANIA AVENUE NW</t>
  </si>
  <si>
    <t>5010 - 5099 BLOCK 44TH STREET NW</t>
  </si>
  <si>
    <t>2015-06-09T11:10:57.000Z</t>
  </si>
  <si>
    <t>Tyler Orcutt</t>
  </si>
  <si>
    <t>2015-10-20T00:00:00.000Z</t>
  </si>
  <si>
    <t>Rob Henning</t>
  </si>
  <si>
    <t>5000 - 5009 BLOCK 44TH STREET NW</t>
  </si>
  <si>
    <t>2015-06-09T11:20:23.000Z</t>
  </si>
  <si>
    <t>4200 - 4299 BLOCK HARRISON STREET NW</t>
  </si>
  <si>
    <t>2015-06-09T11:24:26.000Z</t>
  </si>
  <si>
    <t>2015-06-02T17:18:13.000Z</t>
  </si>
  <si>
    <t>2015-06-09T11:29:05.000Z</t>
  </si>
  <si>
    <t>Kathryn Temple</t>
  </si>
  <si>
    <t>PA10193872</t>
  </si>
  <si>
    <t>1301 T STREET NW</t>
  </si>
  <si>
    <t>2015-06-09T11:36:05.000Z</t>
  </si>
  <si>
    <t>Beverly Dyer</t>
  </si>
  <si>
    <t>PA10193875</t>
  </si>
  <si>
    <t>1503 R St NW</t>
  </si>
  <si>
    <t>1503 R STREET NW</t>
  </si>
  <si>
    <t>5000 - 5099 BLOCK WISCONSIN AVENUE NW</t>
  </si>
  <si>
    <t>2015-06-09T11:50:44.000Z</t>
  </si>
  <si>
    <t>Glenda Freeman</t>
  </si>
  <si>
    <t>PA10193881</t>
  </si>
  <si>
    <t>glenda freeman</t>
  </si>
  <si>
    <t>7201 Old Alexandria Ferry Road</t>
  </si>
  <si>
    <t>2015-06-02T17:24:44.000Z</t>
  </si>
  <si>
    <t>2015-06-09T11:51:46.000Z</t>
  </si>
  <si>
    <t>Roxana Larin</t>
  </si>
  <si>
    <t>PA10193882</t>
  </si>
  <si>
    <t>2015-06-02T17:34:06.000Z</t>
  </si>
  <si>
    <t>2015-06-09T11:59:20.000Z</t>
  </si>
  <si>
    <t>Leah Boggs</t>
  </si>
  <si>
    <t>2015-06-02T18:25:57.000Z</t>
  </si>
  <si>
    <t>Thomas James</t>
  </si>
  <si>
    <t>PA10192810</t>
  </si>
  <si>
    <t>2015-06-09T12:29:51.000Z</t>
  </si>
  <si>
    <t>2015-06-02T18:46:07.000Z</t>
  </si>
  <si>
    <t>Paul Kelly</t>
  </si>
  <si>
    <t>DCKA-2012-C-0089 (FY15 Slurry Seal)</t>
  </si>
  <si>
    <t>PA10192813</t>
  </si>
  <si>
    <t>700 - 799 BLOCK CRITTENDEN STREET NE</t>
  </si>
  <si>
    <t>2015-06-09T12:33:09.000Z</t>
  </si>
  <si>
    <t>800 - 899 BLOCK CRITTENDEN STREET NE</t>
  </si>
  <si>
    <t>2015-06-09T12:36:22.000Z</t>
  </si>
  <si>
    <t>PA10193890</t>
  </si>
  <si>
    <t>Star International Movers</t>
  </si>
  <si>
    <t>21598 Atlantic Blvd</t>
  </si>
  <si>
    <t>425 MASSACHUSETTS AVENUE NW</t>
  </si>
  <si>
    <t>900 - 999 BLOCK CRITTENDEN STREET NW</t>
  </si>
  <si>
    <t>2015-06-02T20:18:20.000Z</t>
  </si>
  <si>
    <t>Evan Guimond</t>
  </si>
  <si>
    <t>PA10192817</t>
  </si>
  <si>
    <t>1412 15TH STREET NW</t>
  </si>
  <si>
    <t>2015-06-09T12:40:23.000Z</t>
  </si>
  <si>
    <t>PA10193891</t>
  </si>
  <si>
    <t>2015-06-02T21:09:08.000Z</t>
  </si>
  <si>
    <t>PA10192820</t>
  </si>
  <si>
    <t>2015-06-09T13:53:07.000Z</t>
  </si>
  <si>
    <t>2015-06-02T23:16:50.000Z</t>
  </si>
  <si>
    <t>SCD Square 75 Developer,  LLC</t>
  </si>
  <si>
    <t>2015-06-09T14:07:27.000Z</t>
  </si>
  <si>
    <t>PA109003</t>
  </si>
  <si>
    <t>4508 BLAGDEN AVENUE NW</t>
  </si>
  <si>
    <t>2015-06-03T07:31:00.000Z</t>
  </si>
  <si>
    <t>PA108926</t>
  </si>
  <si>
    <t>PA10192832</t>
  </si>
  <si>
    <t>2015-06-09T14:18:52.000Z</t>
  </si>
  <si>
    <t>2015-06-03T07:37:28.000Z</t>
  </si>
  <si>
    <t>Michael Stuppy</t>
  </si>
  <si>
    <t>DCKA-2013-C-0157</t>
  </si>
  <si>
    <t>Milani Construction, LLC</t>
  </si>
  <si>
    <t>2300 - 3699 BLOCK NEW YORK AVENUE NE</t>
  </si>
  <si>
    <t>2015-06-09T14:41:52.000Z</t>
  </si>
  <si>
    <t>PA10193916</t>
  </si>
  <si>
    <t>2015-06-03T07:53:07.000Z</t>
  </si>
  <si>
    <t>PA10192838</t>
  </si>
  <si>
    <t>2015-06-09T15:27:19.000Z</t>
  </si>
  <si>
    <t>PA108999</t>
  </si>
  <si>
    <t>50 FLORIDA AVENUE NE</t>
  </si>
  <si>
    <t>2015-06-09T15:40:43.000Z</t>
  </si>
  <si>
    <t>PA10193937</t>
  </si>
  <si>
    <t>2015-06-09T15:47:17.000Z</t>
  </si>
  <si>
    <t>2015-06-09T15:58:40.000Z</t>
  </si>
  <si>
    <t>OLIVIA AKINSAN</t>
  </si>
  <si>
    <t>SC1500098</t>
  </si>
  <si>
    <t>2015-08-24T00:00:00.000Z</t>
  </si>
  <si>
    <t>JAYLEN JOHNSON</t>
  </si>
  <si>
    <t>3934 NEW HAMPSHIRE AVE NW</t>
  </si>
  <si>
    <t>3934 NEW HAMPSHIRE AVENUE NW</t>
  </si>
  <si>
    <t>2015-06-03T08:28:23.000Z</t>
  </si>
  <si>
    <t>PA10192845</t>
  </si>
  <si>
    <t>Jack Stone Signs</t>
  </si>
  <si>
    <t>920 I STREET NW</t>
  </si>
  <si>
    <t>2015-06-09T15:59:09.000Z</t>
  </si>
  <si>
    <t>harry roupas</t>
  </si>
  <si>
    <t>4560 Strutfield Ln</t>
  </si>
  <si>
    <t>1404 DECATUR STREET NW</t>
  </si>
  <si>
    <t>2015-06-03T08:50:04.000Z</t>
  </si>
  <si>
    <t>Maura Calsyn</t>
  </si>
  <si>
    <t>PA10192851</t>
  </si>
  <si>
    <t>2015-06-09T16:04:48.000Z</t>
  </si>
  <si>
    <t>clarence franklin</t>
  </si>
  <si>
    <t>pa108429</t>
  </si>
  <si>
    <t>2015-06-03T09:13:10.000Z</t>
  </si>
  <si>
    <t>PA10192855</t>
  </si>
  <si>
    <t>700 - 799 BLOCK D STREET NW</t>
  </si>
  <si>
    <t>2015-06-09T16:21:16.000Z</t>
  </si>
  <si>
    <t>James G. Davis Construction Corporation</t>
  </si>
  <si>
    <t>1401 NEW YORK AVENUE NW</t>
  </si>
  <si>
    <t>2015-06-03T09:24:28.000Z</t>
  </si>
  <si>
    <t>200 - 299 BLOCK VIRGINIA AVENUE SE</t>
  </si>
  <si>
    <t>2015-06-09T16:42:47.000Z</t>
  </si>
  <si>
    <t>PA10193962</t>
  </si>
  <si>
    <t>800 - 899 BLOCK 2ND STREET SE</t>
  </si>
  <si>
    <t>2015-06-09T16:48:31.000Z</t>
  </si>
  <si>
    <t>Roopa Nimmagadda</t>
  </si>
  <si>
    <t>PA10193965</t>
  </si>
  <si>
    <t>3916 MORRISON STREET NW</t>
  </si>
  <si>
    <t>2015-06-03T09:38:14.000Z</t>
  </si>
  <si>
    <t>Ray Charity</t>
  </si>
  <si>
    <t>PA10192862</t>
  </si>
  <si>
    <t>6315 Utah Ave NE</t>
  </si>
  <si>
    <t>6315 UTAH AVENUE NW</t>
  </si>
  <si>
    <t>2015-06-09T16:50:08.000Z</t>
  </si>
  <si>
    <t>Fergus OBrien</t>
  </si>
  <si>
    <t>PA10193966</t>
  </si>
  <si>
    <t>2015-06-03T10:22:09.000Z</t>
  </si>
  <si>
    <t>PA10169929-R8</t>
  </si>
  <si>
    <t>2015-06-09T22:02:11.000Z</t>
  </si>
  <si>
    <t>Amy Rosenfield</t>
  </si>
  <si>
    <t>909 W STREET NW</t>
  </si>
  <si>
    <t>2015-06-03T10:23:50.000Z</t>
  </si>
  <si>
    <t>100 - 199 BLOCK BRYANT STREET NW</t>
  </si>
  <si>
    <t>2015-06-09T23:21:29.000Z</t>
  </si>
  <si>
    <t>Claudia Thompson</t>
  </si>
  <si>
    <t>926 11TH STREET NW</t>
  </si>
  <si>
    <t>200 - 399 BLOCK BRYANT STREET NW</t>
  </si>
  <si>
    <t>2015-06-09T23:29:27.000Z</t>
  </si>
  <si>
    <t>PA10193995</t>
  </si>
  <si>
    <t>2900 - 2999 BLOCK 13TH STREET NE</t>
  </si>
  <si>
    <t>2015-06-09T23:31:00.000Z</t>
  </si>
  <si>
    <t>2015-06-03T10:28:15.000Z</t>
  </si>
  <si>
    <t>Paul Martin</t>
  </si>
  <si>
    <t>200 - 299 BLOCK INDEPENDENCE AVENUE SE</t>
  </si>
  <si>
    <t>2015-06-03T10:29:05.000Z</t>
  </si>
  <si>
    <t>2015-06-09T23:36:24.000Z</t>
  </si>
  <si>
    <t>PA10193997</t>
  </si>
  <si>
    <t>300 - 399 BLOCK 7TH STREET NE</t>
  </si>
  <si>
    <t>2015-06-10T07:19:20.000Z</t>
  </si>
  <si>
    <t>PA10194004</t>
  </si>
  <si>
    <t>2015-06-03T11:25:11.000Z</t>
  </si>
  <si>
    <t>regi miner</t>
  </si>
  <si>
    <t>PA10192899</t>
  </si>
  <si>
    <t>12138 Central ave</t>
  </si>
  <si>
    <t>2015-06-10T08:49:26.000Z</t>
  </si>
  <si>
    <t>Patricia Fries</t>
  </si>
  <si>
    <t>PA10194023</t>
  </si>
  <si>
    <t>Martin L. Brown</t>
  </si>
  <si>
    <t>1919 CONNECTICUT AVENUE NW</t>
  </si>
  <si>
    <t>2015-06-03T11:29:35.000Z</t>
  </si>
  <si>
    <t>Beth Pacifico</t>
  </si>
  <si>
    <t>PA10192901</t>
  </si>
  <si>
    <t>527 TENNESSEE AVENUE NE</t>
  </si>
  <si>
    <t>2015-06-10T09:00:00.000Z</t>
  </si>
  <si>
    <t>PA10194025</t>
  </si>
  <si>
    <t>2015-06-03T11:43:50.000Z</t>
  </si>
  <si>
    <t>2015-08-04T00:00:00.000Z</t>
  </si>
  <si>
    <t>2015-06-10T09:05:42.000Z</t>
  </si>
  <si>
    <t>PA10194028</t>
  </si>
  <si>
    <t>2015-06-10T11:05:58.000Z</t>
  </si>
  <si>
    <t>Ilana Eisenstein</t>
  </si>
  <si>
    <t>1413 FOXHALL ROAD NW</t>
  </si>
  <si>
    <t>2015-06-10T11:12:43.000Z</t>
  </si>
  <si>
    <t>Amiee Aloi</t>
  </si>
  <si>
    <t>PA10194060</t>
  </si>
  <si>
    <t>2617 Wisconsin Ave NW</t>
  </si>
  <si>
    <t>1200 - 1299 BLOCK GIRARD STREET NE</t>
  </si>
  <si>
    <t>2015-06-10T11:33:54.000Z</t>
  </si>
  <si>
    <t>Monica Almonacid</t>
  </si>
  <si>
    <t>PA10194073</t>
  </si>
  <si>
    <t>2015-06-03T12:01:12.000Z</t>
  </si>
  <si>
    <t>2015-06-10T11:56:41.000Z</t>
  </si>
  <si>
    <t>PA10194089</t>
  </si>
  <si>
    <t>Beyond the Box Relocation and Design</t>
  </si>
  <si>
    <t>1000 Potomac St NW Ste 250</t>
  </si>
  <si>
    <t>4535 KLINGLE STREET NW</t>
  </si>
  <si>
    <t>2015-06-10T12:08:26.000Z</t>
  </si>
  <si>
    <t>PA10194098</t>
  </si>
  <si>
    <t>A&amp;A TRANSFER</t>
  </si>
  <si>
    <t>4420 LAVIN LANE</t>
  </si>
  <si>
    <t>2300 M STREET NW</t>
  </si>
  <si>
    <t>2015-06-10T12:46:51.000Z</t>
  </si>
  <si>
    <t>Kevin Attridge</t>
  </si>
  <si>
    <t>1821 9th Street NW</t>
  </si>
  <si>
    <t>1821 9TH STREET NW</t>
  </si>
  <si>
    <t>2015-06-03T12:27:18.000Z</t>
  </si>
  <si>
    <t>Edwin Salvador</t>
  </si>
  <si>
    <t>PA10192917</t>
  </si>
  <si>
    <t>DDOT - Delante Toyer</t>
  </si>
  <si>
    <t>2015-06-10T12:52:15.000Z</t>
  </si>
  <si>
    <t>Eric Schmale</t>
  </si>
  <si>
    <t>PA10194120</t>
  </si>
  <si>
    <t>1209 S STREET NW</t>
  </si>
  <si>
    <t>2015-06-10T13:07:03.000Z</t>
  </si>
  <si>
    <t>Anna Mae Gibson</t>
  </si>
  <si>
    <t>PA10194127</t>
  </si>
  <si>
    <t>2304 41ST STREET NW</t>
  </si>
  <si>
    <t>200 - 299 BLOCK 14TH STREET NE</t>
  </si>
  <si>
    <t>2015-06-10T13:09:10.000Z</t>
  </si>
  <si>
    <t>penelope williams</t>
  </si>
  <si>
    <t>PA10194130</t>
  </si>
  <si>
    <t>3718 JENIFER STREET NW</t>
  </si>
  <si>
    <t>500 - 518 BLOCK 14TH STREET NE</t>
  </si>
  <si>
    <t>2015-06-10T13:21:44.000Z</t>
  </si>
  <si>
    <t>PA10194136</t>
  </si>
  <si>
    <t>600 - 699 BLOCK 14TH STREET NE</t>
  </si>
  <si>
    <t>2015-06-10T13:42:00.000Z</t>
  </si>
  <si>
    <t>Caroline Santinelli</t>
  </si>
  <si>
    <t>PA10194147</t>
  </si>
  <si>
    <t>700 - 709 BLOCK 14TH STREET NE</t>
  </si>
  <si>
    <t>2015-06-10T13:47:46.000Z</t>
  </si>
  <si>
    <t>Scott Corkran</t>
  </si>
  <si>
    <t>PA10194150</t>
  </si>
  <si>
    <t>4418 Reservoir Rd. NW</t>
  </si>
  <si>
    <t>4418 RESERVOIR ROAD NW</t>
  </si>
  <si>
    <t>2015-06-03T12:46:34.000Z</t>
  </si>
  <si>
    <t>Audrey Middleton</t>
  </si>
  <si>
    <t>DC Public  Library</t>
  </si>
  <si>
    <t>901 G Street, Nw</t>
  </si>
  <si>
    <t>2015-06-10T16:26:19.000Z</t>
  </si>
  <si>
    <t>PA103000-R2</t>
  </si>
  <si>
    <t>PA10194191</t>
  </si>
  <si>
    <t>2015-06-03T12:50:34.000Z</t>
  </si>
  <si>
    <t>1500 - 1599 BLOCK POTOMAC AVENUE SE</t>
  </si>
  <si>
    <t>2015-06-10T16:48:09.000Z</t>
  </si>
  <si>
    <t>PA10194194</t>
  </si>
  <si>
    <t>2015-06-03T12:59:18.000Z</t>
  </si>
  <si>
    <t>PA10192926</t>
  </si>
  <si>
    <t>700 - 799 BLOCK 16TH STREET SE</t>
  </si>
  <si>
    <t>2015-06-03T13:38:47.000Z</t>
  </si>
  <si>
    <t>1700 - 1799 BLOCK INDEPENDENCE AVENUE SE</t>
  </si>
  <si>
    <t>100 - 199 BLOCK 17TH STREET SE</t>
  </si>
  <si>
    <t>2015-06-10T17:19:40.000Z</t>
  </si>
  <si>
    <t>Mallory Hughes</t>
  </si>
  <si>
    <t>PA10194199</t>
  </si>
  <si>
    <t>2015-06-03T13:44:26.000Z</t>
  </si>
  <si>
    <t>700 - 799 BLOCK 15TH STREET NE</t>
  </si>
  <si>
    <t>2015-06-03T13:52:46.000Z</t>
  </si>
  <si>
    <t>PA10192940</t>
  </si>
  <si>
    <t>2600 - 2649 BLOCK CONNECTICUT AVENUE NW</t>
  </si>
  <si>
    <t>3C02</t>
  </si>
  <si>
    <t>2015-06-10T17:42:16.000Z</t>
  </si>
  <si>
    <t>Blaine Carter</t>
  </si>
  <si>
    <t>PA101909</t>
  </si>
  <si>
    <t>2015-12-18T00:00:00.000Z</t>
  </si>
  <si>
    <t>LDS CPH LLC</t>
  </si>
  <si>
    <t>1101 New York Ave NW</t>
  </si>
  <si>
    <t>222 MASSACHUSETTS AVENUE NW</t>
  </si>
  <si>
    <t>2015-06-03T13:58:49.000Z</t>
  </si>
  <si>
    <t>PA10192943</t>
  </si>
  <si>
    <t>1600 - 1699 BLOCK POTOMAC AVENUE SE</t>
  </si>
  <si>
    <t>2015-06-10T17:49:46.000Z</t>
  </si>
  <si>
    <t>PA102103</t>
  </si>
  <si>
    <t>2015-06-03T14:01:27.000Z</t>
  </si>
  <si>
    <t>PA99345</t>
  </si>
  <si>
    <t>711 ANACOSTIA AVENUE NE</t>
  </si>
  <si>
    <t>2015-06-10T21:41:26.000Z</t>
  </si>
  <si>
    <t>Jason Jeffreys</t>
  </si>
  <si>
    <t>PA10194212</t>
  </si>
  <si>
    <t>1340 Q STREET NW</t>
  </si>
  <si>
    <t>2015-06-03T14:01:41.000Z</t>
  </si>
  <si>
    <t>PA10192946</t>
  </si>
  <si>
    <t>Suddath Relocations Systems</t>
  </si>
  <si>
    <t>1710 Crossroads Dr</t>
  </si>
  <si>
    <t>3420 36TH STREET NW</t>
  </si>
  <si>
    <t>2015-06-11T09:13:15.000Z</t>
  </si>
  <si>
    <t>PA10194234</t>
  </si>
  <si>
    <t>2015-06-03T14:01:45.000Z</t>
  </si>
  <si>
    <t>theresa kinard</t>
  </si>
  <si>
    <t>1615 A Street NE</t>
  </si>
  <si>
    <t>1600 - 1699 BLOCK A STREET NE</t>
  </si>
  <si>
    <t>2015-06-11T09:19:08.000Z</t>
  </si>
  <si>
    <t>PA10194235</t>
  </si>
  <si>
    <t>2221 30TH STREET NW</t>
  </si>
  <si>
    <t>2015-06-03T14:02:30.000Z</t>
  </si>
  <si>
    <t>PA10192948</t>
  </si>
  <si>
    <t>2015-06-11T10:09:53.000Z</t>
  </si>
  <si>
    <t>Sally Thompson</t>
  </si>
  <si>
    <t>PA10194254</t>
  </si>
  <si>
    <t>2526 L STREET NW</t>
  </si>
  <si>
    <t>2015-06-03T14:09:13.000Z</t>
  </si>
  <si>
    <t>2015-06-11T10:16:26.000Z</t>
  </si>
  <si>
    <t>PA10194257</t>
  </si>
  <si>
    <t>3418 Q STREET NW</t>
  </si>
  <si>
    <t>2015-06-03T14:27:17.000Z</t>
  </si>
  <si>
    <t>PA10192957</t>
  </si>
  <si>
    <t>2015-06-11T10:33:26.000Z</t>
  </si>
  <si>
    <t>PA10194265</t>
  </si>
  <si>
    <t>1722 19TH STREET NW</t>
  </si>
  <si>
    <t>2015-06-11T10:35:19.000Z</t>
  </si>
  <si>
    <t>Jessica Reedy</t>
  </si>
  <si>
    <t>PA10194268</t>
  </si>
  <si>
    <t>2015-06-03T14:30:51.000Z</t>
  </si>
  <si>
    <t>PA10192960</t>
  </si>
  <si>
    <t>2015-06-11T11:20:28.000Z</t>
  </si>
  <si>
    <t>Emily Hawkins</t>
  </si>
  <si>
    <t>PA10194289</t>
  </si>
  <si>
    <t>2004 15TH STREET NW</t>
  </si>
  <si>
    <t>2015-06-03T14:35:31.000Z</t>
  </si>
  <si>
    <t>Betty Gerber</t>
  </si>
  <si>
    <t>PA10192962</t>
  </si>
  <si>
    <t>1309 Ballamtrae Ct</t>
  </si>
  <si>
    <t>1600 - 1615 BLOCK H STREET NW</t>
  </si>
  <si>
    <t>2015-06-11T11:56:20.000Z</t>
  </si>
  <si>
    <t>Kelly Sheeran</t>
  </si>
  <si>
    <t>PA10194298</t>
  </si>
  <si>
    <t>Clinton Key</t>
  </si>
  <si>
    <t>4511 Illinois Ave NW</t>
  </si>
  <si>
    <t>4511 ILLINOIS AVENUE NW</t>
  </si>
  <si>
    <t>2015-06-03T14:41:40.000Z</t>
  </si>
  <si>
    <t>PA104646-R2</t>
  </si>
  <si>
    <t>PA10192969</t>
  </si>
  <si>
    <t>519 C STREET NE</t>
  </si>
  <si>
    <t>2015-06-11T12:46:09.000Z</t>
  </si>
  <si>
    <t>PA10194319</t>
  </si>
  <si>
    <t>2015-06-03T14:41:45.000Z</t>
  </si>
  <si>
    <t>PA10192970</t>
  </si>
  <si>
    <t>2015-06-11T13:12:29.000Z</t>
  </si>
  <si>
    <t>PA10194331</t>
  </si>
  <si>
    <t>Arpin America</t>
  </si>
  <si>
    <t>13755 Diplomat Dr, Ste 200</t>
  </si>
  <si>
    <t>2015-06-03T14:43:15.000Z</t>
  </si>
  <si>
    <t>PA10192971</t>
  </si>
  <si>
    <t>2804 - 2899 BLOCK 28TH STREET SE</t>
  </si>
  <si>
    <t>8B01</t>
  </si>
  <si>
    <t>2015-06-11T15:06:35.000Z</t>
  </si>
  <si>
    <t>PA10194377</t>
  </si>
  <si>
    <t>2015-06-03T14:48:44.000Z</t>
  </si>
  <si>
    <t>2015-06-11T15:18:13.000Z</t>
  </si>
  <si>
    <t>2015-06-03T14:58:10.000Z</t>
  </si>
  <si>
    <t>Ayesha Baig</t>
  </si>
  <si>
    <t>2015-06-11T15:23:18.000Z</t>
  </si>
  <si>
    <t>Stefanie Spurlin</t>
  </si>
  <si>
    <t>PA10194386</t>
  </si>
  <si>
    <t>2015-06-03T15:11:59.000Z</t>
  </si>
  <si>
    <t>PA10192989</t>
  </si>
  <si>
    <t>1100 FLORIDA AVENUE NE</t>
  </si>
  <si>
    <t>2015-06-11T15:34:57.000Z</t>
  </si>
  <si>
    <t>PA10194393</t>
  </si>
  <si>
    <t>2828 WISCONSIN AVENUE NW</t>
  </si>
  <si>
    <t>2015-06-03T15:35:36.000Z</t>
  </si>
  <si>
    <t>ERIC SMITH</t>
  </si>
  <si>
    <t>600 5th St NW</t>
  </si>
  <si>
    <t>1700 - 1709 BLOCK K STREET NW</t>
  </si>
  <si>
    <t>1000 - 1099 BLOCK CONNECTICUT AVENUE NW</t>
  </si>
  <si>
    <t>2015-06-11T16:21:23.000Z</t>
  </si>
  <si>
    <t>theodore pinckney</t>
  </si>
  <si>
    <t>PA10194410</t>
  </si>
  <si>
    <t>PINCKNEY-SPANGLER FUNERAL HOME</t>
  </si>
  <si>
    <t>524 8TH STREET N E</t>
  </si>
  <si>
    <t>Pinckney-Spangler Funeral Home</t>
  </si>
  <si>
    <t>25 53RD STREET NE</t>
  </si>
  <si>
    <t>700 - 799 BLOCK 12TH STREET NW</t>
  </si>
  <si>
    <t>2015-06-11T16:27:10.000Z</t>
  </si>
  <si>
    <t>Julia Corso</t>
  </si>
  <si>
    <t>PA10194412</t>
  </si>
  <si>
    <t>2028 HILLYER PLACE NW</t>
  </si>
  <si>
    <t>2015-06-11T16:56:26.000Z</t>
  </si>
  <si>
    <t>PA10194419</t>
  </si>
  <si>
    <t>2015-06-11T18:48:55.000Z</t>
  </si>
  <si>
    <t>MARSHALL- MARCH FH</t>
  </si>
  <si>
    <t>PA10194427</t>
  </si>
  <si>
    <t>4217  9TH ST N.W</t>
  </si>
  <si>
    <t>500 - 599 BLOCK 7TH STREET NW</t>
  </si>
  <si>
    <t>2015-06-12T09:15:21.000Z</t>
  </si>
  <si>
    <t>PA10194473</t>
  </si>
  <si>
    <t>5468 31ST STREET NW</t>
  </si>
  <si>
    <t>600 - 699 BLOCK F STREET NW</t>
  </si>
  <si>
    <t>2015-06-12T09:18:19.000Z</t>
  </si>
  <si>
    <t>2015-06-12T09:20:30.000Z</t>
  </si>
  <si>
    <t>Eric Emerson</t>
  </si>
  <si>
    <t>PA10194479</t>
  </si>
  <si>
    <t>3724 Ingomar Street, N.W.</t>
  </si>
  <si>
    <t>100 - 199 BLOCK N STREET NE</t>
  </si>
  <si>
    <t>2015-06-12T09:21:29.000Z</t>
  </si>
  <si>
    <t>Daniel Lapidus</t>
  </si>
  <si>
    <t>PA10194480</t>
  </si>
  <si>
    <t>4009 14TH STREET NW</t>
  </si>
  <si>
    <t>1300 - 1399 BLOCK 2ND STREET NE</t>
  </si>
  <si>
    <t>2015-06-12T10:48:10.000Z</t>
  </si>
  <si>
    <t>Timothy baylor</t>
  </si>
  <si>
    <t>PA10194507</t>
  </si>
  <si>
    <t>1617 ALLISON STREET NW</t>
  </si>
  <si>
    <t>2015-06-03T15:41:42.000Z</t>
  </si>
  <si>
    <t>PA10192998</t>
  </si>
  <si>
    <t>2015-06-12T10:57:48.000Z</t>
  </si>
  <si>
    <t>PA10194517</t>
  </si>
  <si>
    <t>2015-06-12T11:42:45.000Z</t>
  </si>
  <si>
    <t>Christa Beal</t>
  </si>
  <si>
    <t>2015-06-03T16:38:28.000Z</t>
  </si>
  <si>
    <t>PA99563-R4</t>
  </si>
  <si>
    <t>4700 - 4799 BLOCK 44TH STREET NW</t>
  </si>
  <si>
    <t>2015-06-12T11:47:42.000Z</t>
  </si>
  <si>
    <t>PA10194544</t>
  </si>
  <si>
    <t>4400 - 4499 BLOCK DAVENPORT STREET NW</t>
  </si>
  <si>
    <t>2015-06-03T20:08:16.000Z</t>
  </si>
  <si>
    <t>John Reich</t>
  </si>
  <si>
    <t>PA10193033</t>
  </si>
  <si>
    <t>52 Quincy Place NW</t>
  </si>
  <si>
    <t>52 QUINCY PLACE NW</t>
  </si>
  <si>
    <t>2015-06-12T13:05:46.000Z</t>
  </si>
  <si>
    <t>PA10194571</t>
  </si>
  <si>
    <t>2015-06-03T20:26:38.000Z</t>
  </si>
  <si>
    <t>2015-06-12T13:40:13.000Z</t>
  </si>
  <si>
    <t>Carolyn Ryan</t>
  </si>
  <si>
    <t>PA10194583</t>
  </si>
  <si>
    <t>1704 16th St NW</t>
  </si>
  <si>
    <t>1704 16TH STREET NW</t>
  </si>
  <si>
    <t>2015-06-03T20:52:04.000Z</t>
  </si>
  <si>
    <t>PA10193042</t>
  </si>
  <si>
    <t>2015-06-12T14:26:20.000Z</t>
  </si>
  <si>
    <t>PA10194590</t>
  </si>
  <si>
    <t>2015-06-03T21:38:28.000Z</t>
  </si>
  <si>
    <t>PA10193048</t>
  </si>
  <si>
    <t>2015-06-12T14:26:45.000Z</t>
  </si>
  <si>
    <t>Yue Wu</t>
  </si>
  <si>
    <t>PA10194591</t>
  </si>
  <si>
    <t>John Schneider</t>
  </si>
  <si>
    <t>1406 SWANN STREET NW</t>
  </si>
  <si>
    <t>2015-06-12T14:33:24.000Z</t>
  </si>
  <si>
    <t>Leah Benoit</t>
  </si>
  <si>
    <t>PA10194593</t>
  </si>
  <si>
    <t>900 - 999 BLOCK G STREET NW</t>
  </si>
  <si>
    <t>2015-06-12T15:06:24.000Z</t>
  </si>
  <si>
    <t>PA10194596</t>
  </si>
  <si>
    <t>1317 CORCORAN STREET NW</t>
  </si>
  <si>
    <t>2015-06-12T16:05:13.000Z</t>
  </si>
  <si>
    <t>PA10194607</t>
  </si>
  <si>
    <t>2015-06-12T16:07:02.000Z</t>
  </si>
  <si>
    <t>PA10194608</t>
  </si>
  <si>
    <t>2015-06-12T16:09:23.000Z</t>
  </si>
  <si>
    <t>PA10194610</t>
  </si>
  <si>
    <t>2015-06-12T20:09:14.000Z</t>
  </si>
  <si>
    <t>Maria Bezdenezhnykh</t>
  </si>
  <si>
    <t>PA10194622</t>
  </si>
  <si>
    <t>700 - 770 BLOCK 5TH STREET NW</t>
  </si>
  <si>
    <t>2015-06-12T21:12:49.000Z</t>
  </si>
  <si>
    <t>Allison Isaacson</t>
  </si>
  <si>
    <t>PA10194623</t>
  </si>
  <si>
    <t>1107 6TH STREET NW</t>
  </si>
  <si>
    <t>2015-06-13T09:23:15.000Z</t>
  </si>
  <si>
    <t>victor valdivia</t>
  </si>
  <si>
    <t>PA10194632</t>
  </si>
  <si>
    <t>600 - 699 BLOCK 11TH STREET NW</t>
  </si>
  <si>
    <t>2015-06-13T09:27:20.000Z</t>
  </si>
  <si>
    <t>PA10194633</t>
  </si>
  <si>
    <t>2015-06-03T21:46:40.000Z</t>
  </si>
  <si>
    <t>PA10193049</t>
  </si>
  <si>
    <t>2015-06-13T11:19:30.000Z</t>
  </si>
  <si>
    <t>Valerie Manak</t>
  </si>
  <si>
    <t>PA10194640</t>
  </si>
  <si>
    <t>230 MARYLAND AVENUE NE</t>
  </si>
  <si>
    <t>2015-06-13T12:09:12.000Z</t>
  </si>
  <si>
    <t>stacie martin</t>
  </si>
  <si>
    <t>924 madison st n.w.</t>
  </si>
  <si>
    <t>2015-06-13T19:56:23.000Z</t>
  </si>
  <si>
    <t>Matthew Abedi</t>
  </si>
  <si>
    <t>1711 MASSACHUSETTS AVENUE NW</t>
  </si>
  <si>
    <t>2015-06-13T21:56:43.000Z</t>
  </si>
  <si>
    <t>Megan Glasgow</t>
  </si>
  <si>
    <t>PA10194665</t>
  </si>
  <si>
    <t>5524 30TH STREET NW</t>
  </si>
  <si>
    <t>2015-06-14T13:02:50.000Z</t>
  </si>
  <si>
    <t>Eugene Kang</t>
  </si>
  <si>
    <t>PA10194679</t>
  </si>
  <si>
    <t>1606 15TH STREET NW</t>
  </si>
  <si>
    <t>2015-06-14T16:30:04.000Z</t>
  </si>
  <si>
    <t>Sarah Harrington</t>
  </si>
  <si>
    <t>PA10194690</t>
  </si>
  <si>
    <t>2015-06-14T20:00:40.000Z</t>
  </si>
  <si>
    <t>Seth Rosenblatt</t>
  </si>
  <si>
    <t>PA10194707</t>
  </si>
  <si>
    <t>1613 S Street NW</t>
  </si>
  <si>
    <t>1613 S STREET NW</t>
  </si>
  <si>
    <t>2015-06-03T21:48:39.000Z</t>
  </si>
  <si>
    <t>Mary Souder</t>
  </si>
  <si>
    <t>PA10193050</t>
  </si>
  <si>
    <t>3100 - 3199 BLOCK SOUTH STREET NW</t>
  </si>
  <si>
    <t>2015-06-14T21:44:15.000Z</t>
  </si>
  <si>
    <t>Patrick Lin</t>
  </si>
  <si>
    <t>PA10194720</t>
  </si>
  <si>
    <t>2015-06-04T00:53:30.000Z</t>
  </si>
  <si>
    <t>B1234567</t>
  </si>
  <si>
    <t>McMullan &amp; Associates Inc</t>
  </si>
  <si>
    <t>8381 Old Courthouse Road</t>
  </si>
  <si>
    <t>400 - 499 BLOCK 7TH STREET SW</t>
  </si>
  <si>
    <t>2015-06-14T23:40:19.000Z</t>
  </si>
  <si>
    <t>PA10194738</t>
  </si>
  <si>
    <t>700 - 999 BLOCK D STREET SW</t>
  </si>
  <si>
    <t>2015-06-15T00:16:23.000Z</t>
  </si>
  <si>
    <t>2016-01-09T00:00:00.000Z</t>
  </si>
  <si>
    <t>DOUGLAS DEVELOPMENT CORP TENLEY VEIW</t>
  </si>
  <si>
    <t>702 H Street NW #400</t>
  </si>
  <si>
    <t>2015-06-04T02:01:33.000Z</t>
  </si>
  <si>
    <t>PA10193057</t>
  </si>
  <si>
    <t>400 - 499 BLOCK G STREET NW</t>
  </si>
  <si>
    <t>2015-06-15T07:34:04.000Z</t>
  </si>
  <si>
    <t>PA10194752</t>
  </si>
  <si>
    <t>FNR CONTRACTORS LLC</t>
  </si>
  <si>
    <t>506 EASTERN AV NE</t>
  </si>
  <si>
    <t>700 - 799 BLOCK G STREET NW</t>
  </si>
  <si>
    <t>2015-06-15T08:42:43.000Z</t>
  </si>
  <si>
    <t>PA10194761</t>
  </si>
  <si>
    <t>900 - 999 BLOCK G PLACE NW</t>
  </si>
  <si>
    <t>2015-06-15T08:51:46.000Z</t>
  </si>
  <si>
    <t>PA100262-R2</t>
  </si>
  <si>
    <t>PA10194765</t>
  </si>
  <si>
    <t>717 - 799 BLOCK 5TH STREET NW</t>
  </si>
  <si>
    <t>2015-06-15T09:36:39.000Z</t>
  </si>
  <si>
    <t>PA10194776</t>
  </si>
  <si>
    <t>2015-06-04T02:07:13.000Z</t>
  </si>
  <si>
    <t>PA10193058</t>
  </si>
  <si>
    <t>2015-06-15T09:46:50.000Z</t>
  </si>
  <si>
    <t>Raanan Kagan</t>
  </si>
  <si>
    <t>PA10194782</t>
  </si>
  <si>
    <t>1712 17TH STREET NW</t>
  </si>
  <si>
    <t>2015-06-15T09:53:00.000Z</t>
  </si>
  <si>
    <t>Kerry Susser</t>
  </si>
  <si>
    <t>PA10194786</t>
  </si>
  <si>
    <t>1444 W STREET NW</t>
  </si>
  <si>
    <t>2015-06-15T10:48:42.000Z</t>
  </si>
  <si>
    <t>PA10194808</t>
  </si>
  <si>
    <t>7201 old Alexandria ferry rd</t>
  </si>
  <si>
    <t>Freeman funeral services p a</t>
  </si>
  <si>
    <t>1518 M STREET NW</t>
  </si>
  <si>
    <t>600 - 699 BLOCK E STREET NW</t>
  </si>
  <si>
    <t>2015-06-15T11:37:31.000Z</t>
  </si>
  <si>
    <t>PA10194828</t>
  </si>
  <si>
    <t>2015-06-15T12:03:05.000Z</t>
  </si>
  <si>
    <t>Sarah Isaacson</t>
  </si>
  <si>
    <t>PA10194839</t>
  </si>
  <si>
    <t>3460 14th Street NW, Apt 148</t>
  </si>
  <si>
    <t>3928 NEW HAMPSHIRE AVENUE NW</t>
  </si>
  <si>
    <t>2015-06-15T12:47:11.000Z</t>
  </si>
  <si>
    <t>Alberto Valladares</t>
  </si>
  <si>
    <t>PA10194857</t>
  </si>
  <si>
    <t>2015-06-04T07:26:36.000Z</t>
  </si>
  <si>
    <t>2015-06-15T14:07:11.000Z</t>
  </si>
  <si>
    <t>PA10194889</t>
  </si>
  <si>
    <t>2015-06-04T07:57:06.000Z</t>
  </si>
  <si>
    <t>PA92882</t>
  </si>
  <si>
    <t>PA10193065</t>
  </si>
  <si>
    <t>DBT Development Group LLC DBT Development</t>
  </si>
  <si>
    <t>4400 - 4499 BLOCK A STREET SE</t>
  </si>
  <si>
    <t>2015-06-15T14:09:13.000Z</t>
  </si>
  <si>
    <t>PA10194892</t>
  </si>
  <si>
    <t>2015-06-04T09:20:02.000Z</t>
  </si>
  <si>
    <t>David Suls</t>
  </si>
  <si>
    <t>Daniella Thompson</t>
  </si>
  <si>
    <t>1120 Connecticut Ave NW</t>
  </si>
  <si>
    <t>2015-06-15T14:13:07.000Z</t>
  </si>
  <si>
    <t>PA109094</t>
  </si>
  <si>
    <t>PA10194897</t>
  </si>
  <si>
    <t>2015-06-04T09:25:51.000Z</t>
  </si>
  <si>
    <t>PA10193086</t>
  </si>
  <si>
    <t>2015-06-04T10:17:15.000Z</t>
  </si>
  <si>
    <t>PA10193096</t>
  </si>
  <si>
    <t>2015-06-15T14:15:24.000Z</t>
  </si>
  <si>
    <t>PA10194898</t>
  </si>
  <si>
    <t>2015-06-04T10:23:25.000Z</t>
  </si>
  <si>
    <t>Jason Fisette</t>
  </si>
  <si>
    <t>PA10193098</t>
  </si>
  <si>
    <t>928 PERRY PLACE NE</t>
  </si>
  <si>
    <t>5A06</t>
  </si>
  <si>
    <t>2015-06-15T15:53:10.000Z</t>
  </si>
  <si>
    <t>Daniel Ruben</t>
  </si>
  <si>
    <t>PA10194940</t>
  </si>
  <si>
    <t>2015-06-15T15:54:08.000Z</t>
  </si>
  <si>
    <t>Nathan Cooper</t>
  </si>
  <si>
    <t>PA10194941</t>
  </si>
  <si>
    <t>2015-06-04T10:52:43.000Z</t>
  </si>
  <si>
    <t>Aaron Shafran</t>
  </si>
  <si>
    <t>PA10193103</t>
  </si>
  <si>
    <t>606 E Street SE</t>
  </si>
  <si>
    <t>606 E STREET SE</t>
  </si>
  <si>
    <t>2015-06-15T16:31:39.000Z</t>
  </si>
  <si>
    <t>Scott Shaughnessy</t>
  </si>
  <si>
    <t>PA10194953</t>
  </si>
  <si>
    <t>3219 Cherry Hill Lane NW</t>
  </si>
  <si>
    <t>2015-06-04T11:15:17.000Z</t>
  </si>
  <si>
    <t>PA10193113</t>
  </si>
  <si>
    <t>2015-06-15T17:05:45.000Z</t>
  </si>
  <si>
    <t>PA10194960</t>
  </si>
  <si>
    <t>2015-06-04T11:19:36.000Z</t>
  </si>
  <si>
    <t>PA10193115</t>
  </si>
  <si>
    <t>2015-06-15T17:16:49.000Z</t>
  </si>
  <si>
    <t>PA10194963</t>
  </si>
  <si>
    <t>2015-06-04T11:24:07.000Z</t>
  </si>
  <si>
    <t>PA10193117</t>
  </si>
  <si>
    <t>1500 - 1599 BLOCK CORCORAN STREET NW</t>
  </si>
  <si>
    <t>2015-06-15T20:13:46.000Z</t>
  </si>
  <si>
    <t>Catrin Jones</t>
  </si>
  <si>
    <t>PA10194985</t>
  </si>
  <si>
    <t>1636 15TH STREET NW</t>
  </si>
  <si>
    <t>2015-06-04T11:34:10.000Z</t>
  </si>
  <si>
    <t>PA10193120</t>
  </si>
  <si>
    <t>2015-06-15T21:42:30.000Z</t>
  </si>
  <si>
    <t>Claire Buechel</t>
  </si>
  <si>
    <t>3039 M STREET NW</t>
  </si>
  <si>
    <t>2015-06-04T11:43:47.000Z</t>
  </si>
  <si>
    <t>2015-06-16T08:54:24.000Z</t>
  </si>
  <si>
    <t>PA104938-R2</t>
  </si>
  <si>
    <t>PA10195040</t>
  </si>
  <si>
    <t>2015-06-04T11:54:42.000Z</t>
  </si>
  <si>
    <t>1277 1ST STREET SE</t>
  </si>
  <si>
    <t>2015-06-16T09:18:36.000Z</t>
  </si>
  <si>
    <t>David Kilgariff</t>
  </si>
  <si>
    <t>PA10195047</t>
  </si>
  <si>
    <t>1926 17TH STREET NW</t>
  </si>
  <si>
    <t>2015-06-04T12:01:11.000Z</t>
  </si>
  <si>
    <t>PA10193129</t>
  </si>
  <si>
    <t>2340 S STREET NW</t>
  </si>
  <si>
    <t>2015-06-16T09:19:50.000Z</t>
  </si>
  <si>
    <t>PA98714-R3</t>
  </si>
  <si>
    <t>PA10195048</t>
  </si>
  <si>
    <t>2015-06-04T12:05:58.000Z</t>
  </si>
  <si>
    <t>PA10193130</t>
  </si>
  <si>
    <t>2015-06-04T12:24:39.000Z</t>
  </si>
  <si>
    <t>PA10193135</t>
  </si>
  <si>
    <t>2015-06-16T09:31:28.000Z</t>
  </si>
  <si>
    <t>PA10195053</t>
  </si>
  <si>
    <t>800 G STREET SE</t>
  </si>
  <si>
    <t>2015-06-04T12:34:29.000Z</t>
  </si>
  <si>
    <t>PA10193137</t>
  </si>
  <si>
    <t>2015-06-16T10:23:16.000Z</t>
  </si>
  <si>
    <t>PA10195084</t>
  </si>
  <si>
    <t>1000 F STREET NW</t>
  </si>
  <si>
    <t>2015-06-04T12:37:15.000Z</t>
  </si>
  <si>
    <t>Kaylyn Deming</t>
  </si>
  <si>
    <t>2015-06-16T10:26:29.000Z</t>
  </si>
  <si>
    <t>PA10195085</t>
  </si>
  <si>
    <t>1499 MASSACHUSETTS AVENUE NW</t>
  </si>
  <si>
    <t>2015-06-04T12:43:39.000Z</t>
  </si>
  <si>
    <t>PA10193140</t>
  </si>
  <si>
    <t>4600 - 4622 BLOCK ALABAMA AVENUE SE</t>
  </si>
  <si>
    <t>2015-06-16T10:58:53.000Z</t>
  </si>
  <si>
    <t>PA10195096</t>
  </si>
  <si>
    <t>4436 EDMUNDS STREET NW</t>
  </si>
  <si>
    <t>2015-06-04T12:48:21.000Z</t>
  </si>
  <si>
    <t>PA10193143</t>
  </si>
  <si>
    <t>2015-06-16T12:51:18.000Z</t>
  </si>
  <si>
    <t>Frank Kuzminski</t>
  </si>
  <si>
    <t>PA10195134</t>
  </si>
  <si>
    <t>2925 BELLEVUE TERRACE NW</t>
  </si>
  <si>
    <t>2015-06-04T13:28:02.000Z</t>
  </si>
  <si>
    <t>Jordan Ghrist</t>
  </si>
  <si>
    <t>PA10165726-R2</t>
  </si>
  <si>
    <t>Level One Development, LLC Level One Development, LLC</t>
  </si>
  <si>
    <t>1525 Church Hill Pl.</t>
  </si>
  <si>
    <t>25 U STREET NW</t>
  </si>
  <si>
    <t>5C04</t>
  </si>
  <si>
    <t>2015-06-16T13:18:42.000Z</t>
  </si>
  <si>
    <t>PA10195146</t>
  </si>
  <si>
    <t>2015-06-04T13:41:25.000Z</t>
  </si>
  <si>
    <t>2015-06-16T14:46:00.000Z</t>
  </si>
  <si>
    <t>PA105110-R1</t>
  </si>
  <si>
    <t>PA10195188</t>
  </si>
  <si>
    <t>2015-06-16T14:48:42.000Z</t>
  </si>
  <si>
    <t>PA10195190</t>
  </si>
  <si>
    <t>3017 Dumbarton Street, NW</t>
  </si>
  <si>
    <t>3344 PROSPECT STREET NW</t>
  </si>
  <si>
    <t>2015-06-04T13:58:56.000Z</t>
  </si>
  <si>
    <t>PA10193168</t>
  </si>
  <si>
    <t>1900 - 1999 BLOCK BELMONT ROAD NW</t>
  </si>
  <si>
    <t>2015-06-16T14:58:02.000Z</t>
  </si>
  <si>
    <t>PA10195195</t>
  </si>
  <si>
    <t>2015-06-04T14:04:05.000Z</t>
  </si>
  <si>
    <t>PA10193170</t>
  </si>
  <si>
    <t>Robert Horton</t>
  </si>
  <si>
    <t>2015-06-16T15:02:36.000Z</t>
  </si>
  <si>
    <t>PA10195198</t>
  </si>
  <si>
    <t>2015-06-16T16:50:32.000Z</t>
  </si>
  <si>
    <t>Donita Greene</t>
  </si>
  <si>
    <t>PA10195231</t>
  </si>
  <si>
    <t>814 Franklin Street</t>
  </si>
  <si>
    <t>2015-06-04T14:54:40.000Z</t>
  </si>
  <si>
    <t>PA10193194</t>
  </si>
  <si>
    <t>2015-06-16T17:36:01.000Z</t>
  </si>
  <si>
    <t>Jeff Finkelman</t>
  </si>
  <si>
    <t>2015-06-04T16:08:55.000Z</t>
  </si>
  <si>
    <t>PA110627</t>
  </si>
  <si>
    <t>3205 MORRISON STREET NW</t>
  </si>
  <si>
    <t>2015-06-16T17:59:43.000Z</t>
  </si>
  <si>
    <t>DARRYL SALLEY</t>
  </si>
  <si>
    <t>1425 MARYLAND AVE NE</t>
  </si>
  <si>
    <t>2015-06-05T06:57:30.000Z</t>
  </si>
  <si>
    <t>Thomas Hamlyn</t>
  </si>
  <si>
    <t>PA10193246</t>
  </si>
  <si>
    <t>311 I STREET SE</t>
  </si>
  <si>
    <t>2015-06-17T07:36:56.000Z</t>
  </si>
  <si>
    <t>Dominic Dyson</t>
  </si>
  <si>
    <t>1440 V STREET NW</t>
  </si>
  <si>
    <t>1000 - 1299 BLOCK MISSISSIPPI AVENUE SE</t>
  </si>
  <si>
    <t>2015-06-17T08:54:51.000Z</t>
  </si>
  <si>
    <t>PA10195281</t>
  </si>
  <si>
    <t>BMC Instalation Heating &amp; A/C</t>
  </si>
  <si>
    <t>500 - 699 BLOCK L STREET SE</t>
  </si>
  <si>
    <t>2015-06-17T09:58:18.000Z</t>
  </si>
  <si>
    <t>Katherine Ustler</t>
  </si>
  <si>
    <t>PA10195309</t>
  </si>
  <si>
    <t>1425 Q STREET NW</t>
  </si>
  <si>
    <t>2015-06-02T16:11:46.000Z</t>
  </si>
  <si>
    <t>Monika Simova</t>
  </si>
  <si>
    <t>Andrew Ross</t>
  </si>
  <si>
    <t>500 - 529 BLOCK 17TH STREET NW</t>
  </si>
  <si>
    <t>2015-06-17T11:35:23.000Z</t>
  </si>
  <si>
    <t>PA10195356</t>
  </si>
  <si>
    <t>716 KENNEDY STREET NW</t>
  </si>
  <si>
    <t>1000 - 1099 BLOCK R STREET NW</t>
  </si>
  <si>
    <t>2015-06-17T11:59:53.000Z</t>
  </si>
  <si>
    <t>PA10195364</t>
  </si>
  <si>
    <t>2015-06-17T12:46:30.000Z</t>
  </si>
  <si>
    <t>PA10195376</t>
  </si>
  <si>
    <t>2015-05-27T15:41:08.000Z</t>
  </si>
  <si>
    <t>Krista Ruffini</t>
  </si>
  <si>
    <t>1801 CLYDESDALE PLACE NW</t>
  </si>
  <si>
    <t>2015-06-17T13:02:53.000Z</t>
  </si>
  <si>
    <t>PA10195380</t>
  </si>
  <si>
    <t>2015-05-30T14:01:05.000Z</t>
  </si>
  <si>
    <t>PA10192217</t>
  </si>
  <si>
    <t>2015-06-17T13:34:34.000Z</t>
  </si>
  <si>
    <t>Kevin Semelrath</t>
  </si>
  <si>
    <t>PA10195395</t>
  </si>
  <si>
    <t>2015-06-01T08:30:29.000Z</t>
  </si>
  <si>
    <t>PA98952</t>
  </si>
  <si>
    <t>PA10178734-R2</t>
  </si>
  <si>
    <t>1767 LANIER PLACE NW</t>
  </si>
  <si>
    <t>2015-06-17T14:45:32.000Z</t>
  </si>
  <si>
    <t>Jason Van Pelt</t>
  </si>
  <si>
    <t>PA10195418</t>
  </si>
  <si>
    <t>450 Q Street, NW</t>
  </si>
  <si>
    <t>450 Q STREET NW</t>
  </si>
  <si>
    <t>2015-06-01T16:36:14.000Z</t>
  </si>
  <si>
    <t>David Castleberry</t>
  </si>
  <si>
    <t>PA10192511</t>
  </si>
  <si>
    <t>2853 ONTARIO ROAD NW</t>
  </si>
  <si>
    <t>2015-06-17T14:55:14.000Z</t>
  </si>
  <si>
    <t>James Tatum</t>
  </si>
  <si>
    <t>PA10195423</t>
  </si>
  <si>
    <t>1632 5TH STREET NW</t>
  </si>
  <si>
    <t>2015-05-28T08:38:23.000Z</t>
  </si>
  <si>
    <t>Betty Clary</t>
  </si>
  <si>
    <t>PA10191785</t>
  </si>
  <si>
    <t>528 1ST STREET SE</t>
  </si>
  <si>
    <t>2015-06-17T14:59:13.000Z</t>
  </si>
  <si>
    <t>PA10195424</t>
  </si>
  <si>
    <t>1 51ST STREET SE</t>
  </si>
  <si>
    <t>2015-06-17T15:00:53.000Z</t>
  </si>
  <si>
    <t>Wright Smith</t>
  </si>
  <si>
    <t>PA10195425</t>
  </si>
  <si>
    <t>1245 G STREET NE</t>
  </si>
  <si>
    <t>330 - 399 BLOCK L STREET SE</t>
  </si>
  <si>
    <t>2015-06-17T16:33:29.000Z</t>
  </si>
  <si>
    <t>Catherine Garabrant</t>
  </si>
  <si>
    <t>PA10195447</t>
  </si>
  <si>
    <t>2015-05-28T13:38:37.000Z</t>
  </si>
  <si>
    <t>4 ATLANTIC STREET SW</t>
  </si>
  <si>
    <t>2015-05-28T20:21:53.000Z</t>
  </si>
  <si>
    <t>PA10191978</t>
  </si>
  <si>
    <t>602 N STREET NW</t>
  </si>
  <si>
    <t>2015-06-17T23:41:03.000Z</t>
  </si>
  <si>
    <t>PA10195473</t>
  </si>
  <si>
    <t>2015-06-18T06:17:42.000Z</t>
  </si>
  <si>
    <t>PA10195480</t>
  </si>
  <si>
    <t>2015-06-03T09:55:20.000Z</t>
  </si>
  <si>
    <t>ARNOLD PICKETT</t>
  </si>
  <si>
    <t>PA10192867</t>
  </si>
  <si>
    <t>3005 12TH ST. NE</t>
  </si>
  <si>
    <t>2015-06-18T06:30:33.000Z</t>
  </si>
  <si>
    <t>PA10195481</t>
  </si>
  <si>
    <t>2015-05-29T06:52:35.000Z</t>
  </si>
  <si>
    <t>B1505714</t>
  </si>
  <si>
    <t>2105 FOXHALL ROAD NW</t>
  </si>
  <si>
    <t>2015-06-18T06:41:11.000Z</t>
  </si>
  <si>
    <t>PA10195482</t>
  </si>
  <si>
    <t>2107 FOXHALL ROAD NW</t>
  </si>
  <si>
    <t>2015-06-18T06:53:33.000Z</t>
  </si>
  <si>
    <t>PA10195483</t>
  </si>
  <si>
    <t>3100 - 3199 BLOCK CENTRAL AVENUE NE</t>
  </si>
  <si>
    <t>2015-06-18T07:37:36.000Z</t>
  </si>
  <si>
    <t>Brendan Halleman</t>
  </si>
  <si>
    <t>PA10195485</t>
  </si>
  <si>
    <t>4428 Q STREET NW</t>
  </si>
  <si>
    <t>2015-06-02T10:06:11.000Z</t>
  </si>
  <si>
    <t>Robin Gaur</t>
  </si>
  <si>
    <t>PA10192606</t>
  </si>
  <si>
    <t>3100 - 3199 BLOCK 38TH STREET NW</t>
  </si>
  <si>
    <t>2015-06-18T08:36:06.000Z</t>
  </si>
  <si>
    <t>Carrie Watkins</t>
  </si>
  <si>
    <t>B1502892</t>
  </si>
  <si>
    <t>PA10191034-R1</t>
  </si>
  <si>
    <t>Independence Construction</t>
  </si>
  <si>
    <t>2015-05-31T15:38:49.000Z</t>
  </si>
  <si>
    <t>2015-06-18T09:10:14.000Z</t>
  </si>
  <si>
    <t>Emily MacDougall</t>
  </si>
  <si>
    <t>PA10195494</t>
  </si>
  <si>
    <t>2220 40TH STREET NW</t>
  </si>
  <si>
    <t>2015-06-02T17:24:55.000Z</t>
  </si>
  <si>
    <t>PA10192799</t>
  </si>
  <si>
    <t>2015-06-18T09:24:45.000Z</t>
  </si>
  <si>
    <t>PA10195498</t>
  </si>
  <si>
    <t>2015-06-02T07:41:38.000Z</t>
  </si>
  <si>
    <t>Michael Sebright</t>
  </si>
  <si>
    <t>PA10184936-R1</t>
  </si>
  <si>
    <t>25 West Skippack Pike</t>
  </si>
  <si>
    <t>223 GALLATIN STREET NW</t>
  </si>
  <si>
    <t>2015-06-02T13:52:02.000Z</t>
  </si>
  <si>
    <t>Brandon Molitor</t>
  </si>
  <si>
    <t>PA10192706</t>
  </si>
  <si>
    <t>923 12TH STREET NE</t>
  </si>
  <si>
    <t>2015-06-18T09:27:01.000Z</t>
  </si>
  <si>
    <t>PA10195499</t>
  </si>
  <si>
    <t>2015-06-18T09:30:30.000Z</t>
  </si>
  <si>
    <t>PA10195502</t>
  </si>
  <si>
    <t>400 - 429 BLOCK 14TH STREET NE</t>
  </si>
  <si>
    <t>500 - 599 BLOCK 16TH STREET SE</t>
  </si>
  <si>
    <t>2015-06-18T10:05:18.000Z</t>
  </si>
  <si>
    <t>Nicole Flatow</t>
  </si>
  <si>
    <t>PA10195513</t>
  </si>
  <si>
    <t>1111 W STREET NW</t>
  </si>
  <si>
    <t>2015-06-04T12:14:27.000Z</t>
  </si>
  <si>
    <t>Shannon Shea</t>
  </si>
  <si>
    <t>Pete Heywood</t>
  </si>
  <si>
    <t>370 LENFANT PLAZA SW</t>
  </si>
  <si>
    <t>2015-06-18T10:34:48.000Z</t>
  </si>
  <si>
    <t>PA10195531</t>
  </si>
  <si>
    <t>2015-06-05T07:00:40.000Z</t>
  </si>
  <si>
    <t>JOHN GIUSEPPE</t>
  </si>
  <si>
    <t>r1300155</t>
  </si>
  <si>
    <t>West End Residential Properties II LLC</t>
  </si>
  <si>
    <t>3307 M Street NW</t>
  </si>
  <si>
    <t>2225 M STREET NW</t>
  </si>
  <si>
    <t>2015-06-18T11:39:24.000Z</t>
  </si>
  <si>
    <t>Lauren Dikis</t>
  </si>
  <si>
    <t>PA10195563</t>
  </si>
  <si>
    <t>2015-06-05T07:12:13.000Z</t>
  </si>
  <si>
    <t>Williams Crane Service</t>
  </si>
  <si>
    <t>2015-06-18T11:43:36.000Z</t>
  </si>
  <si>
    <t>PA10195567</t>
  </si>
  <si>
    <t>1409 15TH STREET NW</t>
  </si>
  <si>
    <t>2015-06-05T08:37:08.000Z</t>
  </si>
  <si>
    <t>PA101948</t>
  </si>
  <si>
    <t>5000 - 5099 BLOCK D STREET SE</t>
  </si>
  <si>
    <t>2015-06-18T13:04:27.000Z</t>
  </si>
  <si>
    <t>Priyanka Ripley</t>
  </si>
  <si>
    <t>PA10195580</t>
  </si>
  <si>
    <t>1761 R St. nw</t>
  </si>
  <si>
    <t>5100 - 5299 BLOCK D STREET SE</t>
  </si>
  <si>
    <t>2015-06-18T14:33:21.000Z</t>
  </si>
  <si>
    <t>PA10195592</t>
  </si>
  <si>
    <t>5300 - 5399 BLOCK D STREET SE</t>
  </si>
  <si>
    <t>5400 - 5599 BLOCK D STREET SE</t>
  </si>
  <si>
    <t>2015-06-18T14:39:36.000Z</t>
  </si>
  <si>
    <t>PA10195596</t>
  </si>
  <si>
    <t>730 24TH STREET NW</t>
  </si>
  <si>
    <t>2015-06-05T08:50:37.000Z</t>
  </si>
  <si>
    <t>PA10193260</t>
  </si>
  <si>
    <t>700 - 799 BLOCK 24TH STREET NW</t>
  </si>
  <si>
    <t>2015-06-18T14:58:37.000Z</t>
  </si>
  <si>
    <t>Daniel Paepke</t>
  </si>
  <si>
    <t>PA10195606</t>
  </si>
  <si>
    <t>4613 8TH STREET NW</t>
  </si>
  <si>
    <t>2015-06-18T16:20:20.000Z</t>
  </si>
  <si>
    <t>Sara JOy DelSavio</t>
  </si>
  <si>
    <t>PA10195636</t>
  </si>
  <si>
    <t>2200 Wisconsin Ave. NW, #301</t>
  </si>
  <si>
    <t>3515 W PLACE NW</t>
  </si>
  <si>
    <t>2015-06-05T09:07:26.000Z</t>
  </si>
  <si>
    <t>Michael Lessard</t>
  </si>
  <si>
    <t>B1400485</t>
  </si>
  <si>
    <t>2015-10-30T00:00:00.000Z</t>
  </si>
  <si>
    <t>14W Partners, LLC c/o Community Three Development, LLC</t>
  </si>
  <si>
    <t>1326 H Street, NE STE 2</t>
  </si>
  <si>
    <t>UIP General Contracting, Inc UIP General Contracting, Inc</t>
  </si>
  <si>
    <t>2015-06-19T01:27:43.000Z</t>
  </si>
  <si>
    <t>Emily Middleton</t>
  </si>
  <si>
    <t>PA10195679</t>
  </si>
  <si>
    <t>2015-06-05T09:09:32.000Z</t>
  </si>
  <si>
    <t>Michael Torra</t>
  </si>
  <si>
    <t>PA10193263</t>
  </si>
  <si>
    <t>1700 17TH STREET NW</t>
  </si>
  <si>
    <t>2015-06-19T12:35:35.000Z</t>
  </si>
  <si>
    <t>Erin Convery</t>
  </si>
  <si>
    <t>PA10195762</t>
  </si>
  <si>
    <t>2226 12TH PLACE NW</t>
  </si>
  <si>
    <t>2015-06-05T09:20:16.000Z</t>
  </si>
  <si>
    <t>5000 - 5099 BLOCK QUEENS STROLL PLACE SE</t>
  </si>
  <si>
    <t>2015-06-19T13:35:12.000Z</t>
  </si>
  <si>
    <t>PA10195774</t>
  </si>
  <si>
    <t>5100 - 5299 BLOCK QUEENS STROLL PLACE SE</t>
  </si>
  <si>
    <t>2015-06-19T14:21:34.000Z</t>
  </si>
  <si>
    <t>Theresa Rowan</t>
  </si>
  <si>
    <t>PA10195787</t>
  </si>
  <si>
    <t>Francis Atkeson</t>
  </si>
  <si>
    <t>2120 Kalarama Rd</t>
  </si>
  <si>
    <t>2120 KALORAMA ROAD NW</t>
  </si>
  <si>
    <t>2015-06-05T09:30:41.000Z</t>
  </si>
  <si>
    <t>1 - 99 BLOCK W STREET NW</t>
  </si>
  <si>
    <t>2015-06-05T09:32:44.000Z</t>
  </si>
  <si>
    <t>Ace Utilities L.L.C</t>
  </si>
  <si>
    <t>PA110466</t>
  </si>
  <si>
    <t>PA10193267</t>
  </si>
  <si>
    <t>1325 TAYLOR STREET NW</t>
  </si>
  <si>
    <t>2015-06-19T14:58:31.000Z</t>
  </si>
  <si>
    <t>PA10195801</t>
  </si>
  <si>
    <t>2015-06-05T09:54:33.000Z</t>
  </si>
  <si>
    <t>Emily Dessem</t>
  </si>
  <si>
    <t>PA10193277</t>
  </si>
  <si>
    <t>2020 FLAGLER PLACE NW</t>
  </si>
  <si>
    <t>2015-06-19T17:20:13.000Z</t>
  </si>
  <si>
    <t>Andrew Richards</t>
  </si>
  <si>
    <t>PA10195843</t>
  </si>
  <si>
    <t>5417 Kansas Ave NW</t>
  </si>
  <si>
    <t>5417 KANSAS AVENUE NW</t>
  </si>
  <si>
    <t>2015-06-05T10:03:25.000Z</t>
  </si>
  <si>
    <t>1 - 199 BLOCK 58TH STREET SE</t>
  </si>
  <si>
    <t>2015-06-20T00:00:45.000Z</t>
  </si>
  <si>
    <t>2015-06-05T10:16:54.000Z</t>
  </si>
  <si>
    <t>pA101948</t>
  </si>
  <si>
    <t>5300 - 5399 BLOCK CALL PLACE SE</t>
  </si>
  <si>
    <t>2015-06-20T09:59:07.000Z</t>
  </si>
  <si>
    <t>Erin Brooks</t>
  </si>
  <si>
    <t>PA10195871</t>
  </si>
  <si>
    <t>3340 VOLTA PLACE NW</t>
  </si>
  <si>
    <t>2015-06-21T15:15:55.000Z</t>
  </si>
  <si>
    <t>Ted Williams</t>
  </si>
  <si>
    <t>PA10195942</t>
  </si>
  <si>
    <t>1507 MARION STREET NW</t>
  </si>
  <si>
    <t>5400 - 5599 BLOCK CALL PLACE SE</t>
  </si>
  <si>
    <t>2015-06-05T11:37:10.000Z</t>
  </si>
  <si>
    <t>1725 17th St. NW #303</t>
  </si>
  <si>
    <t>1600 - 1699 BLOCK RIGGS PLACE NW</t>
  </si>
  <si>
    <t>2015-06-21T15:27:25.000Z</t>
  </si>
  <si>
    <t>Victoria Addis</t>
  </si>
  <si>
    <t>PA10195944</t>
  </si>
  <si>
    <t>Tanuj Banker</t>
  </si>
  <si>
    <t>2015-06-05T11:37:14.000Z</t>
  </si>
  <si>
    <t>Lindsey Mears</t>
  </si>
  <si>
    <t>PA10193317</t>
  </si>
  <si>
    <t>1350 FLORIDA AVENUE NW</t>
  </si>
  <si>
    <t>2015-06-21T22:36:28.000Z</t>
  </si>
  <si>
    <t>PA10195974</t>
  </si>
  <si>
    <t>2015-06-05T13:04:40.000Z</t>
  </si>
  <si>
    <t>pa99935-R2</t>
  </si>
  <si>
    <t>500 - 599 BLOCK 6TH STREET SE</t>
  </si>
  <si>
    <t>2015-06-21T22:40:18.000Z</t>
  </si>
  <si>
    <t>PA10195975</t>
  </si>
  <si>
    <t>2015-06-05T13:19:40.000Z</t>
  </si>
  <si>
    <t>Evan Tyroler</t>
  </si>
  <si>
    <t>PA10193339</t>
  </si>
  <si>
    <t>2015-06-22T06:45:49.000Z</t>
  </si>
  <si>
    <t>PA105636-R1</t>
  </si>
  <si>
    <t>PA10195986</t>
  </si>
  <si>
    <t>2015-06-22T08:02:51.000Z</t>
  </si>
  <si>
    <t>PA98101-R3</t>
  </si>
  <si>
    <t>PA10195996</t>
  </si>
  <si>
    <t>2015-06-05T13:26:46.000Z</t>
  </si>
  <si>
    <t>1320 - 1345 BLOCK LEVIS STREET NE</t>
  </si>
  <si>
    <t>2015-06-22T08:04:13.000Z</t>
  </si>
  <si>
    <t>PA10195997</t>
  </si>
  <si>
    <t>2015-06-05T13:34:11.000Z</t>
  </si>
  <si>
    <t>PA10193343</t>
  </si>
  <si>
    <t>CCDC Office LLC C/O Hines Washington DC</t>
  </si>
  <si>
    <t>970 I STREET NW</t>
  </si>
  <si>
    <t>2015-06-05T13:57:03.000Z</t>
  </si>
  <si>
    <t>PA10193346</t>
  </si>
  <si>
    <t>2015-06-22T08:05:09.000Z</t>
  </si>
  <si>
    <t>PA10195998</t>
  </si>
  <si>
    <t>2015-06-05T14:33:48.000Z</t>
  </si>
  <si>
    <t>PA10193355</t>
  </si>
  <si>
    <t>7514 - 7699 BLOCK ALASKA AVENUE NW</t>
  </si>
  <si>
    <t>2015-06-22T08:08:53.000Z</t>
  </si>
  <si>
    <t>PA10195999</t>
  </si>
  <si>
    <t>2015-06-05T14:47:46.000Z</t>
  </si>
  <si>
    <t>nathaniel russ</t>
  </si>
  <si>
    <t>B1508503</t>
  </si>
  <si>
    <t>PA10193361</t>
  </si>
  <si>
    <t>605 g st sw</t>
  </si>
  <si>
    <t>1215 WYLIE STREET NE</t>
  </si>
  <si>
    <t>2015-06-22T08:10:03.000Z</t>
  </si>
  <si>
    <t>PA10196000</t>
  </si>
  <si>
    <t>2015-06-05T15:00:24.000Z</t>
  </si>
  <si>
    <t>PA10193366</t>
  </si>
  <si>
    <t>1221 - 1299 BLOCK NEW JERSEY AVENUE NW</t>
  </si>
  <si>
    <t>2015-06-22T08:10:56.000Z</t>
  </si>
  <si>
    <t>PA10196001</t>
  </si>
  <si>
    <t>2015-06-22T08:11:40.000Z</t>
  </si>
  <si>
    <t>PA10196002</t>
  </si>
  <si>
    <t>1200 - 1230 BLOCK NEW JERSEY AVENUE NW</t>
  </si>
  <si>
    <t>2015-06-22T08:46:20.000Z</t>
  </si>
  <si>
    <t>PA10196009</t>
  </si>
  <si>
    <t>1363 CONSTITUTION AVENUE NE</t>
  </si>
  <si>
    <t>1300 - 1399 BLOCK NEW JERSEY AVENUE NW</t>
  </si>
  <si>
    <t>1416 - 1499 BLOCK NEW JERSEY AVENUE NW</t>
  </si>
  <si>
    <t>1400 - 1425 BLOCK NEW JERSEY AVENUE NW</t>
  </si>
  <si>
    <t>1530 - 1599 BLOCK NEW JERSEY AVENUE NW</t>
  </si>
  <si>
    <t>1500 - 1529 BLOCK NEW JERSEY AVENUE NW</t>
  </si>
  <si>
    <t>1600 - 1629 BLOCK NEW JERSEY AVENUE NW</t>
  </si>
  <si>
    <t>2015-06-05T15:04:04.000Z</t>
  </si>
  <si>
    <t>Jack Campbell</t>
  </si>
  <si>
    <t>PA10193368</t>
  </si>
  <si>
    <t>445 4th St NE</t>
  </si>
  <si>
    <t>445 4TH STREET NE</t>
  </si>
  <si>
    <t>2015-06-05T15:41:02.000Z</t>
  </si>
  <si>
    <t>PA10193381</t>
  </si>
  <si>
    <t>2015-06-05T15:41:07.000Z</t>
  </si>
  <si>
    <t>PA10193382</t>
  </si>
  <si>
    <t>1000 - 1099 BLOCK RHODE ISLAND AVENUE NE</t>
  </si>
  <si>
    <t>1200 - 1203 BLOCK RHODE ISLAND AVENUE NE</t>
  </si>
  <si>
    <t>5B01</t>
  </si>
  <si>
    <t>1202 - 1299 BLOCK RHODE ISLAND AVENUE NE</t>
  </si>
  <si>
    <t>1300 - 1340 BLOCK RHODE ISLAND AVENUE NE</t>
  </si>
  <si>
    <t>1400 - 1499 BLOCK RHODE ISLAND AVENUE NE</t>
  </si>
  <si>
    <t>1500 - 1515 BLOCK RHODE ISLAND AVENUE NE</t>
  </si>
  <si>
    <t>1800 - 1801 BLOCK RHODE ISLAND AVENUE NE</t>
  </si>
  <si>
    <t>1805 - 1999 BLOCK RHODE ISLAND AVENUE NE</t>
  </si>
  <si>
    <t>2000 - 2099 BLOCK RHODE ISLAND AVENUE NE</t>
  </si>
  <si>
    <t>2100 - 2199 BLOCK RHODE ISLAND AVENUE NE</t>
  </si>
  <si>
    <t>2200 - 2299 BLOCK RHODE ISLAND AVENUE NE</t>
  </si>
  <si>
    <t>2206 - 2399 BLOCK RHODE ISLAND AVENUE NE</t>
  </si>
  <si>
    <t>2400 - 2407 BLOCK RHODE ISLAND AVENUE NE</t>
  </si>
  <si>
    <t>5B02</t>
  </si>
  <si>
    <t>2015-06-05T16:05:36.000Z</t>
  </si>
  <si>
    <t>Matthew Scorzafava</t>
  </si>
  <si>
    <t>PA10193388</t>
  </si>
  <si>
    <t>ERB Properties, LLC</t>
  </si>
  <si>
    <t>10139 Bacon Drive</t>
  </si>
  <si>
    <t>56 Q STREET NE</t>
  </si>
  <si>
    <t>2015-06-05T16:16:16.000Z</t>
  </si>
  <si>
    <t>Alexandra Schklair</t>
  </si>
  <si>
    <t>PA10193391</t>
  </si>
  <si>
    <t>3701 CONNECTICUT AVENUE NW</t>
  </si>
  <si>
    <t>3F07</t>
  </si>
  <si>
    <t>2015-06-05T16:40:07.000Z</t>
  </si>
  <si>
    <t>PA10193397</t>
  </si>
  <si>
    <t>2015-01-28T15:47:01.000Z</t>
  </si>
  <si>
    <t>Josh Buck</t>
  </si>
  <si>
    <t>6707 2ND STREET NW</t>
  </si>
  <si>
    <t>2015-02-21T15:12:22.000Z</t>
  </si>
  <si>
    <t>Timothy Convey</t>
  </si>
  <si>
    <t>PA10177838</t>
  </si>
  <si>
    <t>2015-02-21T00:00:00.000Z</t>
  </si>
  <si>
    <t>2725 39TH STREET NW</t>
  </si>
  <si>
    <t>2015-03-06T13:22:58.000Z</t>
  </si>
  <si>
    <t>PA10179601</t>
  </si>
  <si>
    <t>2015-03-06T00:00:00.000Z</t>
  </si>
  <si>
    <t>3401 WATER STREET NW</t>
  </si>
  <si>
    <t>2015-03-09T13:09:53.000Z</t>
  </si>
  <si>
    <t>Anton Voinov</t>
  </si>
  <si>
    <t>1722 22ND STREET SE</t>
  </si>
  <si>
    <t>2015-03-30T13:39:16.000Z</t>
  </si>
  <si>
    <t>PA10182767</t>
  </si>
  <si>
    <t>2900 BENTON PLACE NW</t>
  </si>
  <si>
    <t>2015-03-31T09:34:55.000Z</t>
  </si>
  <si>
    <t>1331 L STREET NW</t>
  </si>
  <si>
    <t>2015-04-04T18:36:54.000Z</t>
  </si>
  <si>
    <t>mark cerny</t>
  </si>
  <si>
    <t>B1503170</t>
  </si>
  <si>
    <t>2015-11-15T00:00:00.000Z</t>
  </si>
  <si>
    <t>Nate Guggenheim</t>
  </si>
  <si>
    <t>2924 N St NW</t>
  </si>
  <si>
    <t>2924 N STREET NW</t>
  </si>
  <si>
    <t>2015-04-06T16:02:55.000Z</t>
  </si>
  <si>
    <t>Michelle Laughlin</t>
  </si>
  <si>
    <t>PA10183710</t>
  </si>
  <si>
    <t>2200 19TH STREET NW</t>
  </si>
  <si>
    <t>2015-04-10T11:19:12.000Z</t>
  </si>
  <si>
    <t>amy bilyeu</t>
  </si>
  <si>
    <t>PA10184332</t>
  </si>
  <si>
    <t>2015-04-10T00:00:00.000Z</t>
  </si>
  <si>
    <t>1380 BRYANT STREET NE</t>
  </si>
  <si>
    <t>5B03</t>
  </si>
  <si>
    <t>2015-04-15T11:58:45.000Z</t>
  </si>
  <si>
    <t>Jameson Rice</t>
  </si>
  <si>
    <t>PA10184998</t>
  </si>
  <si>
    <t>1011 1ST STREET SE</t>
  </si>
  <si>
    <t>2015-04-19T10:09:59.000Z</t>
  </si>
  <si>
    <t>Sarah Lynn</t>
  </si>
  <si>
    <t>PA10185474</t>
  </si>
  <si>
    <t>2310 ASHMEAD PLACE NW</t>
  </si>
  <si>
    <t>2015-04-20T13:00:17.000Z</t>
  </si>
  <si>
    <t>Scott Campbell</t>
  </si>
  <si>
    <t>PA10185626</t>
  </si>
  <si>
    <t>559 15th St. SE</t>
  </si>
  <si>
    <t>559 15TH STREET SE</t>
  </si>
  <si>
    <t>2015-04-22T10:33:19.000Z</t>
  </si>
  <si>
    <t>Morna Steiger</t>
  </si>
  <si>
    <t>PA10186035</t>
  </si>
  <si>
    <t>3214 18th St NW</t>
  </si>
  <si>
    <t>3214 18TH STREET NW</t>
  </si>
  <si>
    <t>2015-04-23T15:32:00.000Z</t>
  </si>
  <si>
    <t>Chase Ford</t>
  </si>
  <si>
    <t>PA10186331</t>
  </si>
  <si>
    <t>1523 1ST STREET NW</t>
  </si>
  <si>
    <t>2015-04-27T11:05:21.000Z</t>
  </si>
  <si>
    <t>Summer Bravo</t>
  </si>
  <si>
    <t>PA10186683</t>
  </si>
  <si>
    <t>1806 6TH STREET NW</t>
  </si>
  <si>
    <t>2015-04-27T11:53:51.000Z</t>
  </si>
  <si>
    <t>Nikita Pion-Klockner</t>
  </si>
  <si>
    <t>788 IRVING STREET NW</t>
  </si>
  <si>
    <t>1A10</t>
  </si>
  <si>
    <t>2015-04-27T22:40:33.000Z</t>
  </si>
  <si>
    <t>Brynn Kolada</t>
  </si>
  <si>
    <t>916 FRENCH STREET NW</t>
  </si>
  <si>
    <t>2015-04-28T19:15:32.000Z</t>
  </si>
  <si>
    <t>Reid Thompson</t>
  </si>
  <si>
    <t>PA10187039</t>
  </si>
  <si>
    <t>2816 OLIVE STREET NW</t>
  </si>
  <si>
    <t>2015-04-29T11:37:07.000Z</t>
  </si>
  <si>
    <t>PA10187135</t>
  </si>
  <si>
    <t>2015-04-30T12:25:22.000Z</t>
  </si>
  <si>
    <t>Gregory Couch</t>
  </si>
  <si>
    <t>PA10187353</t>
  </si>
  <si>
    <t>1501 12th St NW</t>
  </si>
  <si>
    <t>1501 12TH STREET NW</t>
  </si>
  <si>
    <t>2015-04-30T15:06:37.000Z</t>
  </si>
  <si>
    <t>Lisa LeVert</t>
  </si>
  <si>
    <t>PA10187404</t>
  </si>
  <si>
    <t>721 4th St NE</t>
  </si>
  <si>
    <t>6636 BLAIR ROAD NW</t>
  </si>
  <si>
    <t>2015-04-30T16:42:37.000Z</t>
  </si>
  <si>
    <t>PA10187418</t>
  </si>
  <si>
    <t>600 7TH STREET NW</t>
  </si>
  <si>
    <t>2015-05-01T11:53:25.000Z</t>
  </si>
  <si>
    <t>Borko Handjiski</t>
  </si>
  <si>
    <t>PA10187508</t>
  </si>
  <si>
    <t>2328 Champlain st NW</t>
  </si>
  <si>
    <t>2328 CHAMPLAIN STREET NW</t>
  </si>
  <si>
    <t>2015-05-03T11:37:02.000Z</t>
  </si>
  <si>
    <t>Miguel Ramos</t>
  </si>
  <si>
    <t>Miguel Ramos Vallenas</t>
  </si>
  <si>
    <t>2035 2nd St NW #GL08</t>
  </si>
  <si>
    <t>2035 2ND STREET NW</t>
  </si>
  <si>
    <t>2015-05-03T14:17:08.000Z</t>
  </si>
  <si>
    <t>PA10187647</t>
  </si>
  <si>
    <t>1250 NEW YORK AVENUE NW</t>
  </si>
  <si>
    <t>2015-05-04T06:11:55.000Z</t>
  </si>
  <si>
    <t>R1500110</t>
  </si>
  <si>
    <t>2016-01-15T00:00:00.000Z</t>
  </si>
  <si>
    <t>Antonio Sierra</t>
  </si>
  <si>
    <t>5220 Old Dominion Drive</t>
  </si>
  <si>
    <t>3115 44TH STREET NW</t>
  </si>
  <si>
    <t>3D08</t>
  </si>
  <si>
    <t>2015-05-04T13:55:34.000Z</t>
  </si>
  <si>
    <t>Emily Blecker</t>
  </si>
  <si>
    <t>PA10187831</t>
  </si>
  <si>
    <t>1619 G STREET SE</t>
  </si>
  <si>
    <t>2015-05-04T15:02:00.000Z</t>
  </si>
  <si>
    <t>John Preotle</t>
  </si>
  <si>
    <t>PA10187868</t>
  </si>
  <si>
    <t>1610 Belmont St NW</t>
  </si>
  <si>
    <t>1610 BELMONT STREET NW</t>
  </si>
  <si>
    <t>2015-05-04T17:39:18.000Z</t>
  </si>
  <si>
    <t>Patrick Roebke</t>
  </si>
  <si>
    <t>PA10187924</t>
  </si>
  <si>
    <t>1809 BELMONT ROAD NW</t>
  </si>
  <si>
    <t>2015-05-04T19:40:10.000Z</t>
  </si>
  <si>
    <t>Joshua Rubin</t>
  </si>
  <si>
    <t>1228 FAIRMONT STREET NW</t>
  </si>
  <si>
    <t>2015-05-04T21:43:12.000Z</t>
  </si>
  <si>
    <t>Joshua White</t>
  </si>
  <si>
    <t>PA10187938</t>
  </si>
  <si>
    <t>1401 S STREET NW</t>
  </si>
  <si>
    <t>2015-05-05T11:23:50.000Z</t>
  </si>
  <si>
    <t>Zach Eisenberg</t>
  </si>
  <si>
    <t>PA10188000</t>
  </si>
  <si>
    <t>1250 9TH STREET NW</t>
  </si>
  <si>
    <t>2015-05-05T20:21:00.000Z</t>
  </si>
  <si>
    <t>PA10188126</t>
  </si>
  <si>
    <t>2144 CALIFORNIA STREET NW</t>
  </si>
  <si>
    <t>2015-05-06T10:58:03.000Z</t>
  </si>
  <si>
    <t>John Richter</t>
  </si>
  <si>
    <t>PA10188195</t>
  </si>
  <si>
    <t>1002 3RD STREET SE</t>
  </si>
  <si>
    <t>2015-05-06T12:36:15.000Z</t>
  </si>
  <si>
    <t>James Loeffler</t>
  </si>
  <si>
    <t>PA10188226</t>
  </si>
  <si>
    <t>2807 18TH STREET NW</t>
  </si>
  <si>
    <t>2015-05-06T12:43:35.000Z</t>
  </si>
  <si>
    <t>Matt Williams</t>
  </si>
  <si>
    <t>PA10188228</t>
  </si>
  <si>
    <t>2015-05-06T16:52:57.000Z</t>
  </si>
  <si>
    <t>Nicholas ORourke</t>
  </si>
  <si>
    <t>PA10188285</t>
  </si>
  <si>
    <t>636 9TH STREET NE</t>
  </si>
  <si>
    <t>6A02</t>
  </si>
  <si>
    <t>2015-05-06T18:29:14.000Z</t>
  </si>
  <si>
    <t>B1305351</t>
  </si>
  <si>
    <t>PA10188299</t>
  </si>
  <si>
    <t>Michael Banks Banks Development LLC</t>
  </si>
  <si>
    <t>4811 St. Elmo Avenue</t>
  </si>
  <si>
    <t>3030 CHAIN BRIDGE ROAD NW</t>
  </si>
  <si>
    <t>2015-05-06T21:13:21.000Z</t>
  </si>
  <si>
    <t>Danea Byrd</t>
  </si>
  <si>
    <t>PA10188308</t>
  </si>
  <si>
    <t>1238 K STREET SE</t>
  </si>
  <si>
    <t>2015-05-07T12:46:21.000Z</t>
  </si>
  <si>
    <t>Stephen Carter</t>
  </si>
  <si>
    <t>PA10188413</t>
  </si>
  <si>
    <t>305 17TH STREET SE</t>
  </si>
  <si>
    <t>2015-05-07T12:52:18.000Z</t>
  </si>
  <si>
    <t>PA10188417</t>
  </si>
  <si>
    <t>1525 12TH STREET NW</t>
  </si>
  <si>
    <t>2015-05-07T13:39:50.000Z</t>
  </si>
  <si>
    <t>Emily Citkowski</t>
  </si>
  <si>
    <t>PA10188426</t>
  </si>
  <si>
    <t>709 Newton Pl NW</t>
  </si>
  <si>
    <t>709 NEWTON PLACE NW</t>
  </si>
  <si>
    <t>2015-05-07T14:17:11.000Z</t>
  </si>
  <si>
    <t>3811 PORTER STREET NW</t>
  </si>
  <si>
    <t>3C06</t>
  </si>
  <si>
    <t>2015-05-07T14:53:43.000Z</t>
  </si>
  <si>
    <t>PA10188463</t>
  </si>
  <si>
    <t>2015-05-07T16:00:20.000Z</t>
  </si>
  <si>
    <t>Meri Kolbrener</t>
  </si>
  <si>
    <t>2808 29th Street, NW</t>
  </si>
  <si>
    <t>2801 CALVERT STREET NW</t>
  </si>
  <si>
    <t>2015-05-07T16:10:08.000Z</t>
  </si>
  <si>
    <t>Marisol Plata</t>
  </si>
  <si>
    <t>1511 P STREET NW</t>
  </si>
  <si>
    <t>2015-05-07T16:24:05.000Z</t>
  </si>
  <si>
    <t>2015-05-07T19:02:22.000Z</t>
  </si>
  <si>
    <t>Marina Rockey</t>
  </si>
  <si>
    <t>PA10188532</t>
  </si>
  <si>
    <t>547 11TH STREET SE</t>
  </si>
  <si>
    <t>2015-05-08T07:08:58.000Z</t>
  </si>
  <si>
    <t>PA10188550</t>
  </si>
  <si>
    <t>3265 N STREET NW</t>
  </si>
  <si>
    <t>2015-05-08T09:53:25.000Z</t>
  </si>
  <si>
    <t>PA107521</t>
  </si>
  <si>
    <t>PA10184975-R1</t>
  </si>
  <si>
    <t>820 C STREET SE</t>
  </si>
  <si>
    <t>2015-05-08T12:05:34.000Z</t>
  </si>
  <si>
    <t>Amy Christman</t>
  </si>
  <si>
    <t>2200 Pennsylvania Ave NW</t>
  </si>
  <si>
    <t>2200 PENNSYLVANIA AVENUE NW</t>
  </si>
  <si>
    <t>2015-05-08T12:37:43.000Z</t>
  </si>
  <si>
    <t>Lauren Torri</t>
  </si>
  <si>
    <t>547 11th st SE</t>
  </si>
  <si>
    <t>2015-05-08T12:59:44.000Z</t>
  </si>
  <si>
    <t>PA10188625</t>
  </si>
  <si>
    <t>2015-05-08T17:40:14.000Z</t>
  </si>
  <si>
    <t>Mary Burke</t>
  </si>
  <si>
    <t>3520 W PLACE NW</t>
  </si>
  <si>
    <t>2015-05-08T20:06:22.000Z</t>
  </si>
  <si>
    <t>PA10188685</t>
  </si>
  <si>
    <t>2015-05-09T15:27:09.000Z</t>
  </si>
  <si>
    <t>Nicholas Elton</t>
  </si>
  <si>
    <t>PA10188708</t>
  </si>
  <si>
    <t>1436 MERIDIAN PLACE NW</t>
  </si>
  <si>
    <t>2015-05-11T11:19:30.000Z</t>
  </si>
  <si>
    <t>PA10188827</t>
  </si>
  <si>
    <t>2015-05-11T11:57:55.000Z</t>
  </si>
  <si>
    <t>1817 15TH STREET NW</t>
  </si>
  <si>
    <t>2015-05-11T11:58:56.000Z</t>
  </si>
  <si>
    <t>PA100560</t>
  </si>
  <si>
    <t>PA10184818-R1</t>
  </si>
  <si>
    <t>2430 E STREET NW</t>
  </si>
  <si>
    <t>2015-05-11T12:58:50.000Z</t>
  </si>
  <si>
    <t>Andrew Lavigne</t>
  </si>
  <si>
    <t>PA10188870</t>
  </si>
  <si>
    <t>2749 ORDWAY STREET NW</t>
  </si>
  <si>
    <t>2015-05-11T13:33:08.000Z</t>
  </si>
  <si>
    <t>Alex Hyman</t>
  </si>
  <si>
    <t>PA10188886</t>
  </si>
  <si>
    <t>Alexandra Hyman</t>
  </si>
  <si>
    <t>1763 Church Street, Unit B</t>
  </si>
  <si>
    <t>1763 CHURCH STREET NW</t>
  </si>
  <si>
    <t>2015-05-11T14:24:39.000Z</t>
  </si>
  <si>
    <t>PA10188915</t>
  </si>
  <si>
    <t>2015-05-11T14:37:59.000Z</t>
  </si>
  <si>
    <t>Christine Bogle</t>
  </si>
  <si>
    <t>PA10188919</t>
  </si>
  <si>
    <t>632 INDEPENDENCE AVENUE SE</t>
  </si>
  <si>
    <t>2015-05-11T15:28:37.000Z</t>
  </si>
  <si>
    <t>Rebecca Millar</t>
  </si>
  <si>
    <t>PA10188932</t>
  </si>
  <si>
    <t>1459 HARVARD STREET NW</t>
  </si>
  <si>
    <t>1A03</t>
  </si>
  <si>
    <t>2015-05-11T16:56:42.000Z</t>
  </si>
  <si>
    <t>Leah Werchick</t>
  </si>
  <si>
    <t>PA10188962</t>
  </si>
  <si>
    <t>1938 Biltmore St NW</t>
  </si>
  <si>
    <t>1938 BILTMORE STREET NW</t>
  </si>
  <si>
    <t>2015-05-12T09:11:52.000Z</t>
  </si>
  <si>
    <t>Leila Lackey</t>
  </si>
  <si>
    <t>PA10189034</t>
  </si>
  <si>
    <t>1822 VERNON STREET NW</t>
  </si>
  <si>
    <t>2015-05-12T10:00:50.000Z</t>
  </si>
  <si>
    <t>Jenny Heumann</t>
  </si>
  <si>
    <t>PA10189052</t>
  </si>
  <si>
    <t>628 ACKER PLACE NE</t>
  </si>
  <si>
    <t>2015-05-12T10:11:56.000Z</t>
  </si>
  <si>
    <t>Emily Murphey</t>
  </si>
  <si>
    <t>PA10189057</t>
  </si>
  <si>
    <t>5431 Connecticut Ave., NW</t>
  </si>
  <si>
    <t>5431 CONNECTICUT AVENUE NW</t>
  </si>
  <si>
    <t>2015-05-12T10:52:57.000Z</t>
  </si>
  <si>
    <t>PA10189076</t>
  </si>
  <si>
    <t>255 16TH STREET SE</t>
  </si>
  <si>
    <t>2015-05-12T13:56:21.000Z</t>
  </si>
  <si>
    <t>Gwenanne Edwards</t>
  </si>
  <si>
    <t>Robert Ryan</t>
  </si>
  <si>
    <t>313 C St NE</t>
  </si>
  <si>
    <t>313 C STREET NE</t>
  </si>
  <si>
    <t>2015-05-12T15:00:29.000Z</t>
  </si>
  <si>
    <t>Andrew Anderson</t>
  </si>
  <si>
    <t>PA10189149</t>
  </si>
  <si>
    <t>1366 MERIDIAN PLACE NW</t>
  </si>
  <si>
    <t>2015-05-12T17:30:47.000Z</t>
  </si>
  <si>
    <t>PA10189198</t>
  </si>
  <si>
    <t>1826 VERNON STREET NW</t>
  </si>
  <si>
    <t>2015-05-12T22:50:09.000Z</t>
  </si>
  <si>
    <t>Richard Cunningham</t>
  </si>
  <si>
    <t>221 BATES STREET NW</t>
  </si>
  <si>
    <t>2015-05-13T09:22:07.000Z</t>
  </si>
  <si>
    <t>PA10189284</t>
  </si>
  <si>
    <t>622 PICKFORD PLACE NE</t>
  </si>
  <si>
    <t>2015-05-13T11:34:12.000Z</t>
  </si>
  <si>
    <t>PA10189332</t>
  </si>
  <si>
    <t>1239 GOOD HOPE ROAD SE</t>
  </si>
  <si>
    <t>2015-05-13T12:32:11.000Z</t>
  </si>
  <si>
    <t>PA10189353</t>
  </si>
  <si>
    <t>Derick SJ Mitchell</t>
  </si>
  <si>
    <t>2900 K St. NW</t>
  </si>
  <si>
    <t>2015-05-13T13:37:54.000Z</t>
  </si>
  <si>
    <t>157 V STREET NE</t>
  </si>
  <si>
    <t>2015-05-13T13:50:58.000Z</t>
  </si>
  <si>
    <t>R1400168</t>
  </si>
  <si>
    <t>PA10164744-R1</t>
  </si>
  <si>
    <t>4326 Georgia LLC</t>
  </si>
  <si>
    <t>3232 Georgia Avenue Nw, #100</t>
  </si>
  <si>
    <t>4326 GEORGIA AVENUE NW</t>
  </si>
  <si>
    <t>2015-05-13T13:53:30.000Z</t>
  </si>
  <si>
    <t>PA10189398</t>
  </si>
  <si>
    <t>433 7TH STREET SE</t>
  </si>
  <si>
    <t>2015-05-13T14:02:53.000Z</t>
  </si>
  <si>
    <t>PA10189405</t>
  </si>
  <si>
    <t>2900 K St. NW Suite 401</t>
  </si>
  <si>
    <t>2015-05-13T15:39:28.000Z</t>
  </si>
  <si>
    <t>Bryce Sulecki</t>
  </si>
  <si>
    <t>PA10189445</t>
  </si>
  <si>
    <t>1938 CALVERT STREET NW</t>
  </si>
  <si>
    <t>2015-05-13T16:54:34.000Z</t>
  </si>
  <si>
    <t>1600 I STREET NW</t>
  </si>
  <si>
    <t>2015-05-13T17:19:53.000Z</t>
  </si>
  <si>
    <t>Nancy Overholt</t>
  </si>
  <si>
    <t>PA10189478</t>
  </si>
  <si>
    <t>3511 39TH STREET NW</t>
  </si>
  <si>
    <t>2015-05-14T01:58:30.000Z</t>
  </si>
  <si>
    <t>PA10189508</t>
  </si>
  <si>
    <t>1451 BELMONT STREET NW</t>
  </si>
  <si>
    <t>2015-05-14T10:40:32.000Z</t>
  </si>
  <si>
    <t>Joseph Riley</t>
  </si>
  <si>
    <t>B1502603</t>
  </si>
  <si>
    <t>PA10189561</t>
  </si>
  <si>
    <t>Uniwest Construction, Inc. c/o Joseph Riley</t>
  </si>
  <si>
    <t>2251 WISCONSIN AVENUE NW</t>
  </si>
  <si>
    <t>2015-05-14T12:08:22.000Z</t>
  </si>
  <si>
    <t>James Davison</t>
  </si>
  <si>
    <t>PA10189603</t>
  </si>
  <si>
    <t>815 C STREET NE</t>
  </si>
  <si>
    <t>2015-05-14T12:23:20.000Z</t>
  </si>
  <si>
    <t>Megan Coleman</t>
  </si>
  <si>
    <t>PA10189611</t>
  </si>
  <si>
    <t>2004 11TH STREET NW</t>
  </si>
  <si>
    <t>2015-05-14T13:29:45.000Z</t>
  </si>
  <si>
    <t>PA108691</t>
  </si>
  <si>
    <t>PA10189630</t>
  </si>
  <si>
    <t>1309 SHEPHERD STREET NW</t>
  </si>
  <si>
    <t>2015-05-14T15:14:30.000Z</t>
  </si>
  <si>
    <t>John Anna</t>
  </si>
  <si>
    <t>3815 MILITARY ROAD NW</t>
  </si>
  <si>
    <t>2015-05-14T15:16:10.000Z</t>
  </si>
  <si>
    <t>PA10189675</t>
  </si>
  <si>
    <t>610 A STREET SE</t>
  </si>
  <si>
    <t>2015-05-14T16:10:45.000Z</t>
  </si>
  <si>
    <t>Alisha Powell</t>
  </si>
  <si>
    <t>1754 LANIER PLACE NW</t>
  </si>
  <si>
    <t>2015-05-14T17:10:18.000Z</t>
  </si>
  <si>
    <t>Jillian Leslie</t>
  </si>
  <si>
    <t>PA10189721</t>
  </si>
  <si>
    <t>2647 41ST STREET NW</t>
  </si>
  <si>
    <t>2015-05-14T22:56:39.000Z</t>
  </si>
  <si>
    <t>Kerri Sears</t>
  </si>
  <si>
    <t>PA10189749</t>
  </si>
  <si>
    <t>402 3rd Street SE</t>
  </si>
  <si>
    <t>520 G STREET SE</t>
  </si>
  <si>
    <t>2015-05-14T23:24:16.000Z</t>
  </si>
  <si>
    <t>PA108320</t>
  </si>
  <si>
    <t>747 MORTON STREET NW</t>
  </si>
  <si>
    <t>2015-05-15T07:57:32.000Z</t>
  </si>
  <si>
    <t>PA10189768</t>
  </si>
  <si>
    <t>3807 KANAWHA STREET NW</t>
  </si>
  <si>
    <t>2015-05-15T08:06:10.000Z</t>
  </si>
  <si>
    <t>Alicia Burton</t>
  </si>
  <si>
    <t>Custom Home Productions, LLC</t>
  </si>
  <si>
    <t>712 A STREET NE</t>
  </si>
  <si>
    <t>2015-05-15T09:32:21.000Z</t>
  </si>
  <si>
    <t>kara maddux</t>
  </si>
  <si>
    <t>PA10189799</t>
  </si>
  <si>
    <t>5210 SHERIER PLACE NW</t>
  </si>
  <si>
    <t>2015-05-15T11:00:08.000Z</t>
  </si>
  <si>
    <t>PA10189835</t>
  </si>
  <si>
    <t>1115 12TH STREET NW</t>
  </si>
  <si>
    <t>2015-05-15T11:39:23.000Z</t>
  </si>
  <si>
    <t>PA10189849</t>
  </si>
  <si>
    <t>XO COMMUNICATIONS Keith Davis</t>
  </si>
  <si>
    <t>8613 LEE HWY, SUITE 200</t>
  </si>
  <si>
    <t>1101 NEW YORK AVENUE NW</t>
  </si>
  <si>
    <t>2015-05-15T11:50:36.000Z</t>
  </si>
  <si>
    <t>PA10189857</t>
  </si>
  <si>
    <t>625 D STREET SW</t>
  </si>
  <si>
    <t>2015-05-15T12:03:38.000Z</t>
  </si>
  <si>
    <t>Karen House</t>
  </si>
  <si>
    <t>PA10189860</t>
  </si>
  <si>
    <t>6131 14TH ST NW</t>
  </si>
  <si>
    <t>6131 14TH STREET NW</t>
  </si>
  <si>
    <t>4A05</t>
  </si>
  <si>
    <t>2015-05-15T12:38:51.000Z</t>
  </si>
  <si>
    <t>PA10189870</t>
  </si>
  <si>
    <t>1010 25TH STREET NW</t>
  </si>
  <si>
    <t>2015-05-15T12:48:13.000Z</t>
  </si>
  <si>
    <t>PA10189873</t>
  </si>
  <si>
    <t>2842 MYRTLE AVENUE NE</t>
  </si>
  <si>
    <t>2015-05-15T13:44:03.000Z</t>
  </si>
  <si>
    <t>600 RIDGE ROAD SE</t>
  </si>
  <si>
    <t>7A02</t>
  </si>
  <si>
    <t>2015-05-15T13:52:43.000Z</t>
  </si>
  <si>
    <t>PA10189898</t>
  </si>
  <si>
    <t>4501 BENNING ROAD NE</t>
  </si>
  <si>
    <t>7D05</t>
  </si>
  <si>
    <t>2015-05-15T14:08:51.000Z</t>
  </si>
  <si>
    <t>PA10189903</t>
  </si>
  <si>
    <t>1400 G STREET NW</t>
  </si>
  <si>
    <t>2015-05-15T14:58:07.000Z</t>
  </si>
  <si>
    <t>PA10189917</t>
  </si>
  <si>
    <t>1213 E STREET SE</t>
  </si>
  <si>
    <t>2015-05-15T14:59:12.000Z</t>
  </si>
  <si>
    <t>Alison Anthes</t>
  </si>
  <si>
    <t>PA10189918</t>
  </si>
  <si>
    <t>1347 NEWTON STREET NW</t>
  </si>
  <si>
    <t>2015-05-15T15:06:23.000Z</t>
  </si>
  <si>
    <t>travon smith</t>
  </si>
  <si>
    <t>PA10189919</t>
  </si>
  <si>
    <t>1235 POTOMAC STREET NW</t>
  </si>
  <si>
    <t>2015-05-15T16:01:57.000Z</t>
  </si>
  <si>
    <t>Molly Etkind</t>
  </si>
  <si>
    <t>PA10189931</t>
  </si>
  <si>
    <t>1634 C STREET NE</t>
  </si>
  <si>
    <t>2015-05-16T09:15:33.000Z</t>
  </si>
  <si>
    <t>Don Rutledge</t>
  </si>
  <si>
    <t>PA10189954</t>
  </si>
  <si>
    <t>3413 NORTHAMPTON STREET NW</t>
  </si>
  <si>
    <t>2015-05-16T10:56:48.000Z</t>
  </si>
  <si>
    <t>Michael Morris</t>
  </si>
  <si>
    <t>PA10189956</t>
  </si>
  <si>
    <t>1635 C STREET SE</t>
  </si>
  <si>
    <t>2015-05-16T11:13:52.000Z</t>
  </si>
  <si>
    <t>PA10189959</t>
  </si>
  <si>
    <t>1326 OTIS PLACE NW</t>
  </si>
  <si>
    <t>2015-05-16T14:21:20.000Z</t>
  </si>
  <si>
    <t>Costia Karolinski</t>
  </si>
  <si>
    <t>PA10189969</t>
  </si>
  <si>
    <t>2015-05-17T00:00:00.000Z</t>
  </si>
  <si>
    <t>1642 K STREET NE</t>
  </si>
  <si>
    <t>2015-05-16T18:54:07.000Z</t>
  </si>
  <si>
    <t>John Folstrom</t>
  </si>
  <si>
    <t>PA10189979</t>
  </si>
  <si>
    <t>2828 CONNECTICUT AVENUE NW</t>
  </si>
  <si>
    <t>2015-05-17T11:12:41.000Z</t>
  </si>
  <si>
    <t>RW1500063</t>
  </si>
  <si>
    <t>2016-01-29T00:00:00.000Z</t>
  </si>
  <si>
    <t>Brent Lee</t>
  </si>
  <si>
    <t>4525 31st Street, NW</t>
  </si>
  <si>
    <t>4525 31ST STREET NW</t>
  </si>
  <si>
    <t>2015-05-17T15:47:17.000Z</t>
  </si>
  <si>
    <t>Sally Carr</t>
  </si>
  <si>
    <t>PA10190013</t>
  </si>
  <si>
    <t>3929 GARRISON STREET NW</t>
  </si>
  <si>
    <t>2015-05-17T15:53:54.000Z</t>
  </si>
  <si>
    <t>PA10190014</t>
  </si>
  <si>
    <t>2015-05-17T16:53:26.000Z</t>
  </si>
  <si>
    <t>B1412467</t>
  </si>
  <si>
    <t>2015-12-15T00:00:00.000Z</t>
  </si>
  <si>
    <t>1899 L STREET NW</t>
  </si>
  <si>
    <t>2015-05-17T20:49:29.000Z</t>
  </si>
  <si>
    <t>Christina Flores</t>
  </si>
  <si>
    <t>PA10190038</t>
  </si>
  <si>
    <t>603 KENYON STREET NW</t>
  </si>
  <si>
    <t>2015-05-18T07:36:58.000Z</t>
  </si>
  <si>
    <t>patrick stanley</t>
  </si>
  <si>
    <t>PA10190056</t>
  </si>
  <si>
    <t>4326 8TH STREET NW</t>
  </si>
  <si>
    <t>2015-05-18T08:11:19.000Z</t>
  </si>
  <si>
    <t>PA104814</t>
  </si>
  <si>
    <t>PA10190060</t>
  </si>
  <si>
    <t>465 NEW YORK AVENUE NW</t>
  </si>
  <si>
    <t>2015-05-18T08:14:47.000Z</t>
  </si>
  <si>
    <t>PA105263</t>
  </si>
  <si>
    <t>PA10185602-R1</t>
  </si>
  <si>
    <t>1245 C STREET SE</t>
  </si>
  <si>
    <t>2015-05-18T08:26:56.000Z</t>
  </si>
  <si>
    <t>PA10190064</t>
  </si>
  <si>
    <t>1856 KALORAMA ROAD NW</t>
  </si>
  <si>
    <t>2015-05-18T08:42:58.000Z</t>
  </si>
  <si>
    <t>520 6TH STREET NE</t>
  </si>
  <si>
    <t>2015-05-18T08:52:15.000Z</t>
  </si>
  <si>
    <t>PA109088</t>
  </si>
  <si>
    <t>PA10188251-R1</t>
  </si>
  <si>
    <t>1320 MASSACHUSETTS AVENUE SE</t>
  </si>
  <si>
    <t>2015-05-18T09:07:50.000Z</t>
  </si>
  <si>
    <t>PA107437</t>
  </si>
  <si>
    <t>PA10185778-R1</t>
  </si>
  <si>
    <t>614 A STREET SE</t>
  </si>
  <si>
    <t>2015-05-18T09:12:58.000Z</t>
  </si>
  <si>
    <t>PA10190086</t>
  </si>
  <si>
    <t>1440 Church St NW</t>
  </si>
  <si>
    <t>73 U STREET NW</t>
  </si>
  <si>
    <t>2015-05-18T09:20:49.000Z</t>
  </si>
  <si>
    <t>PA10190095</t>
  </si>
  <si>
    <t>2920 UPTON STREET NW</t>
  </si>
  <si>
    <t>2015-05-18T09:36:46.000Z</t>
  </si>
  <si>
    <t>PA10190104</t>
  </si>
  <si>
    <t>2015-05-18T09:43:28.000Z</t>
  </si>
  <si>
    <t>PA10190109</t>
  </si>
  <si>
    <t>4433 WISCONSIN AVENUE NW</t>
  </si>
  <si>
    <t>2015-05-18T09:46:53.000Z</t>
  </si>
  <si>
    <t>2672 MARTIN LUTHER KING JR AVENUE SE</t>
  </si>
  <si>
    <t>2015-05-18T10:23:37.000Z</t>
  </si>
  <si>
    <t>1470 OGDEN STREET NW</t>
  </si>
  <si>
    <t>2015-05-18T10:28:12.000Z</t>
  </si>
  <si>
    <t>1374 G STREET SE</t>
  </si>
  <si>
    <t>2015-05-18T10:32:37.000Z</t>
  </si>
  <si>
    <t>38 RHODE ISLAND AVENUE NW</t>
  </si>
  <si>
    <t>2015-05-18T10:44:06.000Z</t>
  </si>
  <si>
    <t>537 47TH STREET NE</t>
  </si>
  <si>
    <t>7C03</t>
  </si>
  <si>
    <t>2015-05-18T10:54:29.000Z</t>
  </si>
  <si>
    <t>3105 ELY PLACE SE</t>
  </si>
  <si>
    <t>2015-05-18T10:58:26.000Z</t>
  </si>
  <si>
    <t>PA10190165</t>
  </si>
  <si>
    <t>1600 I Street NW</t>
  </si>
  <si>
    <t>2015-05-18T11:14:49.000Z</t>
  </si>
  <si>
    <t>4619 43RD PLACE NW</t>
  </si>
  <si>
    <t>2015-05-18T11:19:41.000Z</t>
  </si>
  <si>
    <t>PA10190174</t>
  </si>
  <si>
    <t>3920 SOUTHERN AVENUE SE</t>
  </si>
  <si>
    <t>2015-05-18T11:23:18.000Z</t>
  </si>
  <si>
    <t>PA10190176</t>
  </si>
  <si>
    <t>6161 30TH STREET NW</t>
  </si>
  <si>
    <t>2015-05-18T11:28:19.000Z</t>
  </si>
  <si>
    <t>Zachary Huffman</t>
  </si>
  <si>
    <t>PA10190182</t>
  </si>
  <si>
    <t>1603 8TH STREET NW</t>
  </si>
  <si>
    <t>2015-05-18T11:34:48.000Z</t>
  </si>
  <si>
    <t>Permit Express</t>
  </si>
  <si>
    <t>B1500655</t>
  </si>
  <si>
    <t>PA10190184</t>
  </si>
  <si>
    <t>Monarc Construction, Inc.</t>
  </si>
  <si>
    <t>2781 Hartland Road</t>
  </si>
  <si>
    <t>231 12TH STREET SE</t>
  </si>
  <si>
    <t>2015-05-18T11:55:43.000Z</t>
  </si>
  <si>
    <t>John Elliott</t>
  </si>
  <si>
    <t>PA10190188</t>
  </si>
  <si>
    <t>2015-05-18T11:59:32.000Z</t>
  </si>
  <si>
    <t>1104 D STREET SE</t>
  </si>
  <si>
    <t>2015-05-18T12:31:56.000Z</t>
  </si>
  <si>
    <t>Haley Bunting</t>
  </si>
  <si>
    <t>PA10190194</t>
  </si>
  <si>
    <t>4021 Benton St. NW</t>
  </si>
  <si>
    <t>4021 BENTON STREET NW</t>
  </si>
  <si>
    <t>2015-05-18T14:47:14.000Z</t>
  </si>
  <si>
    <t>400 7TH STREET SW</t>
  </si>
  <si>
    <t>2015-05-18T16:26:03.000Z</t>
  </si>
  <si>
    <t>945 G STREET NW</t>
  </si>
  <si>
    <t>2015-05-18T16:57:49.000Z</t>
  </si>
  <si>
    <t>b1412322</t>
  </si>
  <si>
    <t>PA10190282</t>
  </si>
  <si>
    <t>2015-11-29T00:00:00.000Z</t>
  </si>
  <si>
    <t>GA VIEWS MANAGEMENT LLC</t>
  </si>
  <si>
    <t>3105 MOUNT PLEASANT ST SUTIE 300</t>
  </si>
  <si>
    <t>QUATTRO CONSTRUCTION LLC</t>
  </si>
  <si>
    <t>3559 GEORGIA AVENUE NW</t>
  </si>
  <si>
    <t>2015-05-18T17:38:28.000Z</t>
  </si>
  <si>
    <t>PA10190297</t>
  </si>
  <si>
    <t>748 QUEBEC PLACE NW</t>
  </si>
  <si>
    <t>2015-05-18T21:36:38.000Z</t>
  </si>
  <si>
    <t>Adam Parker</t>
  </si>
  <si>
    <t>PA10190326</t>
  </si>
  <si>
    <t>1339 NEWTON STREET NW</t>
  </si>
  <si>
    <t>2015-05-18T22:50:13.000Z</t>
  </si>
  <si>
    <t>Aniko Schwarcz</t>
  </si>
  <si>
    <t>PA10190338</t>
  </si>
  <si>
    <t>805 T STREET NW</t>
  </si>
  <si>
    <t>2015-05-19T01:08:33.000Z</t>
  </si>
  <si>
    <t>Sean Robertson</t>
  </si>
  <si>
    <t>PA10190345</t>
  </si>
  <si>
    <t>210 16TH STREET SE</t>
  </si>
  <si>
    <t>2015-05-19T08:01:21.000Z</t>
  </si>
  <si>
    <t>marcos rios</t>
  </si>
  <si>
    <t>WP1500104</t>
  </si>
  <si>
    <t>Bertini Concrete INC</t>
  </si>
  <si>
    <t>1100 HARVARD STREET NW</t>
  </si>
  <si>
    <t>2015-05-19T10:49:53.000Z</t>
  </si>
  <si>
    <t>PA10190389</t>
  </si>
  <si>
    <t>2015-05-19T11:10:03.000Z</t>
  </si>
  <si>
    <t>R1400149</t>
  </si>
  <si>
    <t>PA10163989-R1</t>
  </si>
  <si>
    <t>4914 ASHBY, LLC LAURENCE CAFRITZ BUILDERS</t>
  </si>
  <si>
    <t>7520 HAMPDEN LANE</t>
  </si>
  <si>
    <t>4914 ASHBY STREET NW</t>
  </si>
  <si>
    <t>2015-05-19T11:11:11.000Z</t>
  </si>
  <si>
    <t>Yigal Schleifer</t>
  </si>
  <si>
    <t>PA10190399</t>
  </si>
  <si>
    <t>1805 Kenyon Street NW</t>
  </si>
  <si>
    <t>1805 KENYON STREET NW</t>
  </si>
  <si>
    <t>1D05</t>
  </si>
  <si>
    <t>2015-05-19T11:25:24.000Z</t>
  </si>
  <si>
    <t>Curtis Shearin</t>
  </si>
  <si>
    <t>PA10190404</t>
  </si>
  <si>
    <t>750 Barnaby St SE Unit 304</t>
  </si>
  <si>
    <t>1709 FORT DAVIS STREET SE</t>
  </si>
  <si>
    <t>2015-05-19T12:25:28.000Z</t>
  </si>
  <si>
    <t>Sheba Major</t>
  </si>
  <si>
    <t>B1502815</t>
  </si>
  <si>
    <t>1766 Florida Ave NW</t>
  </si>
  <si>
    <t>963 14TH STREET SE</t>
  </si>
  <si>
    <t>2015-05-19T12:27:14.000Z</t>
  </si>
  <si>
    <t>3310 P STREET NW</t>
  </si>
  <si>
    <t>2015-05-19T12:33:46.000Z</t>
  </si>
  <si>
    <t>PA10190430</t>
  </si>
  <si>
    <t>2015-05-19T12:37:50.000Z</t>
  </si>
  <si>
    <t>PA10190434</t>
  </si>
  <si>
    <t>2015-05-19T13:25:38.000Z</t>
  </si>
  <si>
    <t>Francie Israeli</t>
  </si>
  <si>
    <t>PA10190449</t>
  </si>
  <si>
    <t>1511 PARK ROAD NW</t>
  </si>
  <si>
    <t>2015-05-19T13:28:33.000Z</t>
  </si>
  <si>
    <t>PA10190451</t>
  </si>
  <si>
    <t>12 FARRAGUT PLACE NW</t>
  </si>
  <si>
    <t>4D05</t>
  </si>
  <si>
    <t>2015-05-19T13:55:37.000Z</t>
  </si>
  <si>
    <t>Maria Simon</t>
  </si>
  <si>
    <t>PA10190463</t>
  </si>
  <si>
    <t>1712 ALLISON STREET NW</t>
  </si>
  <si>
    <t>2015-05-19T15:30:06.000Z</t>
  </si>
  <si>
    <t>Carmelita White</t>
  </si>
  <si>
    <t>B15482340</t>
  </si>
  <si>
    <t>2015-08-30T00:00:00.000Z</t>
  </si>
  <si>
    <t>324 TAYLOR STREET NW</t>
  </si>
  <si>
    <t>2015-05-19T16:09:38.000Z</t>
  </si>
  <si>
    <t>PA10190499</t>
  </si>
  <si>
    <t>830 NEW HAMPSHIRE AVENUE NW</t>
  </si>
  <si>
    <t>2015-05-19T16:25:35.000Z</t>
  </si>
  <si>
    <t>Seth Lindenfeld</t>
  </si>
  <si>
    <t>PA10190505</t>
  </si>
  <si>
    <t>721 A ST SE</t>
  </si>
  <si>
    <t>721 A STREET SE</t>
  </si>
  <si>
    <t>2015-05-19T16:33:56.000Z</t>
  </si>
  <si>
    <t>PA10190511</t>
  </si>
  <si>
    <t>2015-05-19T18:16:36.000Z</t>
  </si>
  <si>
    <t>PA10190523</t>
  </si>
  <si>
    <t>823 6TH STREET SW</t>
  </si>
  <si>
    <t>2015-05-19T18:58:17.000Z</t>
  </si>
  <si>
    <t>Sarah Levenstam</t>
  </si>
  <si>
    <t>PA10190528</t>
  </si>
  <si>
    <t>1824 17TH STREET NW</t>
  </si>
  <si>
    <t>2015-05-20T08:09:57.000Z</t>
  </si>
  <si>
    <t>Leroy Johnson</t>
  </si>
  <si>
    <t>PA10190565</t>
  </si>
  <si>
    <t>15 SEATON PLACE NE</t>
  </si>
  <si>
    <t>2015-05-20T08:40:05.000Z</t>
  </si>
  <si>
    <t>Kristin Martin</t>
  </si>
  <si>
    <t>PA10190571</t>
  </si>
  <si>
    <t>401 EVARTS STREET NE</t>
  </si>
  <si>
    <t>2015-05-20T10:24:03.000Z</t>
  </si>
  <si>
    <t>Julia Ryan</t>
  </si>
  <si>
    <t>PA10190593</t>
  </si>
  <si>
    <t>202 10TH STREET NE</t>
  </si>
  <si>
    <t>2015-05-20T10:29:58.000Z</t>
  </si>
  <si>
    <t>Jason Goldsmith</t>
  </si>
  <si>
    <t>PA10190601</t>
  </si>
  <si>
    <t>2633 ADAMS MILL ROAD NW</t>
  </si>
  <si>
    <t>2015-05-20T10:42:28.000Z</t>
  </si>
  <si>
    <t>Aaron Lovell</t>
  </si>
  <si>
    <t>PA10190605</t>
  </si>
  <si>
    <t>1417 NEWTON STREET NW</t>
  </si>
  <si>
    <t>2015-05-20T11:01:57.000Z</t>
  </si>
  <si>
    <t>Megan Holdren</t>
  </si>
  <si>
    <t>PA10190612</t>
  </si>
  <si>
    <t>4453 Q Street NW</t>
  </si>
  <si>
    <t>4453 Q STREET NW</t>
  </si>
  <si>
    <t>2015-05-20T11:29:11.000Z</t>
  </si>
  <si>
    <t>John Pold</t>
  </si>
  <si>
    <t>PA10190623</t>
  </si>
  <si>
    <t>2015-05-20T11:45:05.000Z</t>
  </si>
  <si>
    <t>PA10190627</t>
  </si>
  <si>
    <t>5020 42ND STREET NW</t>
  </si>
  <si>
    <t>2015-05-20T12:49:47.000Z</t>
  </si>
  <si>
    <t>PA102335-R1</t>
  </si>
  <si>
    <t>PA10181756-R2</t>
  </si>
  <si>
    <t>3302 15TH STREET SE</t>
  </si>
  <si>
    <t>2015-05-20T13:12:02.000Z</t>
  </si>
  <si>
    <t>Arynn Frankenberry</t>
  </si>
  <si>
    <t>PA10190656</t>
  </si>
  <si>
    <t>1701 Kalorama Rd NW 406</t>
  </si>
  <si>
    <t>1701 KALORAMA ROAD NW</t>
  </si>
  <si>
    <t>2015-05-20T13:24:23.000Z</t>
  </si>
  <si>
    <t>PA10190661</t>
  </si>
  <si>
    <t>2015-12-04T00:00:00.000Z</t>
  </si>
  <si>
    <t>DOUGLAS DEVELOPMENT CORPORATION</t>
  </si>
  <si>
    <t>1140 3RD STREET NE</t>
  </si>
  <si>
    <t>2015-05-20T13:40:27.000Z</t>
  </si>
  <si>
    <t>John Gill</t>
  </si>
  <si>
    <t>PA10190668</t>
  </si>
  <si>
    <t>John &amp; Kathy Porter</t>
  </si>
  <si>
    <t>1722 Wisconsin Ave., NW</t>
  </si>
  <si>
    <t>3034 DENT PLACE NW</t>
  </si>
  <si>
    <t>2015-05-20T16:29:19.000Z</t>
  </si>
  <si>
    <t>PA10190719</t>
  </si>
  <si>
    <t>2015-05-20T16:31:27.000Z</t>
  </si>
  <si>
    <t>PA10190720</t>
  </si>
  <si>
    <t>3500 MACOMB STREET NW</t>
  </si>
  <si>
    <t>2015-05-20T17:43:33.000Z</t>
  </si>
  <si>
    <t>Catherine Lahey</t>
  </si>
  <si>
    <t>PA10190740</t>
  </si>
  <si>
    <t>2015-05-20T20:02:15.000Z</t>
  </si>
  <si>
    <t>MICHAEL SYDORKO</t>
  </si>
  <si>
    <t>PA10190748</t>
  </si>
  <si>
    <t>4314 WOODWAY ST</t>
  </si>
  <si>
    <t>2812 UNIVERSITY TERRACE NW</t>
  </si>
  <si>
    <t>2015-05-21T07:00:46.000Z</t>
  </si>
  <si>
    <t>Hobart Ventures LLC</t>
  </si>
  <si>
    <t>7826 Eastern AV SUITE 307</t>
  </si>
  <si>
    <t>1601 HOBART STREET NW</t>
  </si>
  <si>
    <t>2015-05-21T08:14:47.000Z</t>
  </si>
  <si>
    <t>pa108243</t>
  </si>
  <si>
    <t>1500 44TH STREET NW</t>
  </si>
  <si>
    <t>2015-05-21T09:00:26.000Z</t>
  </si>
  <si>
    <t>PA10190775</t>
  </si>
  <si>
    <t>937 25TH STREET NW</t>
  </si>
  <si>
    <t>2015-05-21T09:29:24.000Z</t>
  </si>
  <si>
    <t>Chandler Atwood</t>
  </si>
  <si>
    <t>1308 F STREET NE</t>
  </si>
  <si>
    <t>2015-05-21T09:37:49.000Z</t>
  </si>
  <si>
    <t>PA10190783</t>
  </si>
  <si>
    <t>2800 WISCONSIN AVENUE NW</t>
  </si>
  <si>
    <t>2015-05-21T10:33:44.000Z</t>
  </si>
  <si>
    <t>PA10190793</t>
  </si>
  <si>
    <t>Jeffrey Arvik</t>
  </si>
  <si>
    <t>3416 Grove Ave Apt 9</t>
  </si>
  <si>
    <t>1631 KALORAMA ROAD NW</t>
  </si>
  <si>
    <t>2015-05-21T10:50:59.000Z</t>
  </si>
  <si>
    <t>PA10190797</t>
  </si>
  <si>
    <t>766 NEWTON PLACE NW</t>
  </si>
  <si>
    <t>2015-05-21T11:20:16.000Z</t>
  </si>
  <si>
    <t>Shelley Rodriguez</t>
  </si>
  <si>
    <t>PA10190810</t>
  </si>
  <si>
    <t>1413 P St NW</t>
  </si>
  <si>
    <t>1413 P STREET NW</t>
  </si>
  <si>
    <t>2015-05-21T11:22:11.000Z</t>
  </si>
  <si>
    <t>Tracy waller</t>
  </si>
  <si>
    <t>PA10190812</t>
  </si>
  <si>
    <t>1809 A STREET SE</t>
  </si>
  <si>
    <t>2015-05-21T11:30:10.000Z</t>
  </si>
  <si>
    <t>Britton Clarke</t>
  </si>
  <si>
    <t>PA10190816</t>
  </si>
  <si>
    <t>3012 1/2 R Street, NW</t>
  </si>
  <si>
    <t>3012 R STREET NW</t>
  </si>
  <si>
    <t>2015-05-21T11:35:56.000Z</t>
  </si>
  <si>
    <t>PA10190819</t>
  </si>
  <si>
    <t>1128 COLUMBIA ROAD NW</t>
  </si>
  <si>
    <t>2015-05-21T12:21:38.000Z</t>
  </si>
  <si>
    <t>Sharon Carney</t>
  </si>
  <si>
    <t>330 6TH STREET SE</t>
  </si>
  <si>
    <t>2015-05-21T12:33:07.000Z</t>
  </si>
  <si>
    <t>PA10190840</t>
  </si>
  <si>
    <t>2327 15TH STREET NW</t>
  </si>
  <si>
    <t>2015-05-21T12:40:31.000Z</t>
  </si>
  <si>
    <t>PA10190844</t>
  </si>
  <si>
    <t>parvizi dev llc parvizi dev llc</t>
  </si>
  <si>
    <t>18406 thundercloud rd</t>
  </si>
  <si>
    <t>135 QUINCY PLACE NE</t>
  </si>
  <si>
    <t>2015-05-21T13:01:22.000Z</t>
  </si>
  <si>
    <t>Ryan Costello</t>
  </si>
  <si>
    <t>PA10190851</t>
  </si>
  <si>
    <t>2716 WISCONSIN AVENUE NW</t>
  </si>
  <si>
    <t>2015-05-21T13:05:09.000Z</t>
  </si>
  <si>
    <t>24 EVARTS STREET NE</t>
  </si>
  <si>
    <t>2015-05-21T13:33:10.000Z</t>
  </si>
  <si>
    <t>PA10190859</t>
  </si>
  <si>
    <t>2015-05-21T14:52:16.000Z</t>
  </si>
  <si>
    <t>Patrick Donahue</t>
  </si>
  <si>
    <t>6113 32nd ST NW</t>
  </si>
  <si>
    <t>6113 32ND STREET NW</t>
  </si>
  <si>
    <t>2015-05-21T14:56:51.000Z</t>
  </si>
  <si>
    <t>2015-05-21T15:09:19.000Z</t>
  </si>
  <si>
    <t>Joseph Moone</t>
  </si>
  <si>
    <t>PA10190896</t>
  </si>
  <si>
    <t>919 Maryland Ave, NE</t>
  </si>
  <si>
    <t>919 MARYLAND AVENUE NE</t>
  </si>
  <si>
    <t>2015-05-21T15:13:28.000Z</t>
  </si>
  <si>
    <t>1401 RHODE ISLAND AVENUE NE</t>
  </si>
  <si>
    <t>2015-05-21T15:17:30.000Z</t>
  </si>
  <si>
    <t>Jonathan Lee</t>
  </si>
  <si>
    <t>PA10190899</t>
  </si>
  <si>
    <t>2656 15th St. NW</t>
  </si>
  <si>
    <t>2656 15TH STREET NW</t>
  </si>
  <si>
    <t>2015-05-21T15:37:20.000Z</t>
  </si>
  <si>
    <t>720 ALABAMA AVENUE SE</t>
  </si>
  <si>
    <t>2015-05-21T15:48:21.000Z</t>
  </si>
  <si>
    <t>Jill Gore</t>
  </si>
  <si>
    <t>PA10190911</t>
  </si>
  <si>
    <t>4608 Kenmore Drive NW</t>
  </si>
  <si>
    <t>4608 KENMORE DRIVE NW</t>
  </si>
  <si>
    <t>2015-05-21T16:14:32.000Z</t>
  </si>
  <si>
    <t>Andrew Stone</t>
  </si>
  <si>
    <t>PA10190916</t>
  </si>
  <si>
    <t>1832 JEFFERSON PLACE NW</t>
  </si>
  <si>
    <t>2015-05-21T16:30:07.000Z</t>
  </si>
  <si>
    <t>Xiaobin Tuo</t>
  </si>
  <si>
    <t>PA10190924</t>
  </si>
  <si>
    <t>3238 13th ST NW</t>
  </si>
  <si>
    <t>3238 13TH STREET NW</t>
  </si>
  <si>
    <t>2015-05-21T16:54:20.000Z</t>
  </si>
  <si>
    <t>PA10190929</t>
  </si>
  <si>
    <t>309 3RD STREET SE</t>
  </si>
  <si>
    <t>2015-05-21T17:48:22.000Z</t>
  </si>
  <si>
    <t>3400 14TH STREET NW</t>
  </si>
  <si>
    <t>2015-05-21T17:48:24.000Z</t>
  </si>
  <si>
    <t>Michael Mayson</t>
  </si>
  <si>
    <t>PA10190937</t>
  </si>
  <si>
    <t>1440 N St NW #402</t>
  </si>
  <si>
    <t>1440 N STREET NW</t>
  </si>
  <si>
    <t>2015-05-21T21:02:14.000Z</t>
  </si>
  <si>
    <t>Will Fenwick</t>
  </si>
  <si>
    <t>PA10190946</t>
  </si>
  <si>
    <t>1658 MONROE STREET NW</t>
  </si>
  <si>
    <t>1D04</t>
  </si>
  <si>
    <t>2015-05-22T00:18:54.000Z</t>
  </si>
  <si>
    <t>Nicholas Goding</t>
  </si>
  <si>
    <t>3347 18TH STREET NW</t>
  </si>
  <si>
    <t>2015-05-22T08:20:29.000Z</t>
  </si>
  <si>
    <t>PA10190961</t>
  </si>
  <si>
    <t>3308 WISCONSIN AVENUE NW</t>
  </si>
  <si>
    <t>2015-05-22T08:42:16.000Z</t>
  </si>
  <si>
    <t>2015-05-22T10:38:28.000Z</t>
  </si>
  <si>
    <t>Sean Murphy</t>
  </si>
  <si>
    <t>PA10191003</t>
  </si>
  <si>
    <t>1207 F STREET NE</t>
  </si>
  <si>
    <t>2015-05-22T11:19:01.000Z</t>
  </si>
  <si>
    <t>PA10191017</t>
  </si>
  <si>
    <t>325 7TH STREET NW</t>
  </si>
  <si>
    <t>2015-05-22T11:25:23.000Z</t>
  </si>
  <si>
    <t>Melissa Serotkin</t>
  </si>
  <si>
    <t>PA10191018</t>
  </si>
  <si>
    <t>747 KENYON STREET NW</t>
  </si>
  <si>
    <t>2015-05-22T11:45:44.000Z</t>
  </si>
  <si>
    <t>David Martinez</t>
  </si>
  <si>
    <t>PA10191021</t>
  </si>
  <si>
    <t>14 Bryant St. NW</t>
  </si>
  <si>
    <t>14 BRYANT STREET NW</t>
  </si>
  <si>
    <t>2015-05-22T12:56:50.000Z</t>
  </si>
  <si>
    <t>Elizabeth Matthews</t>
  </si>
  <si>
    <t>PA10191036</t>
  </si>
  <si>
    <t>1236 HARVARD STREET NW</t>
  </si>
  <si>
    <t>2015-05-22T13:28:28.000Z</t>
  </si>
  <si>
    <t>Jessica John</t>
  </si>
  <si>
    <t>PA10191040</t>
  </si>
  <si>
    <t>1301 MICHIGAN AVENUE NE</t>
  </si>
  <si>
    <t>2015-05-22T13:38:55.000Z</t>
  </si>
  <si>
    <t>Andrea Hsu</t>
  </si>
  <si>
    <t>PA10191041</t>
  </si>
  <si>
    <t>1838 Irving ST NW</t>
  </si>
  <si>
    <t>3059 MOUNT PLEASANT STREET NW</t>
  </si>
  <si>
    <t>2015-05-22T14:18:14.000Z</t>
  </si>
  <si>
    <t>Bradley Andros</t>
  </si>
  <si>
    <t>PA10191054</t>
  </si>
  <si>
    <t>409 SOUTH CAROLINA AVENUE SE</t>
  </si>
  <si>
    <t>2015-05-22T14:46:24.000Z</t>
  </si>
  <si>
    <t>Desiree Fernandez</t>
  </si>
  <si>
    <t>3647 VAN NESS STREET NW</t>
  </si>
  <si>
    <t>2015-05-22T15:03:06.000Z</t>
  </si>
  <si>
    <t>Serge Pires da Motta Veiga</t>
  </si>
  <si>
    <t>PA10191063</t>
  </si>
  <si>
    <t>1735 JOHNSON AVENUE NW</t>
  </si>
  <si>
    <t>2015-05-22T15:14:21.000Z</t>
  </si>
  <si>
    <t>Matthew Davis</t>
  </si>
  <si>
    <t>PA10191064</t>
  </si>
  <si>
    <t>Matt Davis</t>
  </si>
  <si>
    <t>815 MARYLAND AVENUE NE</t>
  </si>
  <si>
    <t>2015-05-22T15:25:04.000Z</t>
  </si>
  <si>
    <t>Nicole Llamas</t>
  </si>
  <si>
    <t>PA10191067</t>
  </si>
  <si>
    <t>1907 S STREET NW</t>
  </si>
  <si>
    <t>2015-05-22T17:26:25.000Z</t>
  </si>
  <si>
    <t>Matthew Greene</t>
  </si>
  <si>
    <t>PA10191083</t>
  </si>
  <si>
    <t>1414 HOPKINS STREET NW</t>
  </si>
  <si>
    <t>2015-05-22T18:53:13.000Z</t>
  </si>
  <si>
    <t>Jennie Shaw</t>
  </si>
  <si>
    <t>PA10191091</t>
  </si>
  <si>
    <t>21 8TH STREET SE</t>
  </si>
  <si>
    <t>2015-05-23T09:33:24.000Z</t>
  </si>
  <si>
    <t>PA10191104</t>
  </si>
  <si>
    <t>1640 16th street NW</t>
  </si>
  <si>
    <t>2015-05-23T12:19:05.000Z</t>
  </si>
  <si>
    <t>Eric Braese</t>
  </si>
  <si>
    <t>PA10191112</t>
  </si>
  <si>
    <t>2015-05-23T13:44:58.000Z</t>
  </si>
  <si>
    <t>Natalie Merki</t>
  </si>
  <si>
    <t>PA10191115</t>
  </si>
  <si>
    <t>216 6TH STREET SE</t>
  </si>
  <si>
    <t>2015-05-23T14:14:49.000Z</t>
  </si>
  <si>
    <t>PA10191116</t>
  </si>
  <si>
    <t>2301 MASSACHUSETTS AVENUE NW</t>
  </si>
  <si>
    <t>2015-05-23T15:31:53.000Z</t>
  </si>
  <si>
    <t>Amelia Whitman</t>
  </si>
  <si>
    <t>PA10191120</t>
  </si>
  <si>
    <t>1510 12TH STREET NW</t>
  </si>
  <si>
    <t>2015-05-23T16:11:40.000Z</t>
  </si>
  <si>
    <t>Andalisa Lopez</t>
  </si>
  <si>
    <t>PA10191121</t>
  </si>
  <si>
    <t>1438 MERIDIAN PLACE NW</t>
  </si>
  <si>
    <t>2015-05-23T16:19:07.000Z</t>
  </si>
  <si>
    <t>PA10191122</t>
  </si>
  <si>
    <t>2517 MOZART PLACE NW</t>
  </si>
  <si>
    <t>2015-05-24T10:17:01.000Z</t>
  </si>
  <si>
    <t>Jennifer Dorning</t>
  </si>
  <si>
    <t>PA10191137</t>
  </si>
  <si>
    <t>8024 EASTERN AVENUE NW</t>
  </si>
  <si>
    <t>2015-05-24T12:14:38.000Z</t>
  </si>
  <si>
    <t>PA10191140</t>
  </si>
  <si>
    <t>705 G STREET SE</t>
  </si>
  <si>
    <t>2015-05-24T14:00:12.000Z</t>
  </si>
  <si>
    <t>Emily Chen</t>
  </si>
  <si>
    <t>1757 Euclid St NW</t>
  </si>
  <si>
    <t>1757 EUCLID STREET NW</t>
  </si>
  <si>
    <t>2015-05-24T14:49:38.000Z</t>
  </si>
  <si>
    <t>PA10191148</t>
  </si>
  <si>
    <t>2015-05-24T20:56:08.000Z</t>
  </si>
  <si>
    <t>Jonathan Chen</t>
  </si>
  <si>
    <t>819 F STREET NE</t>
  </si>
  <si>
    <t>2015-05-25T11:28:22.000Z</t>
  </si>
  <si>
    <t>Joel Williams</t>
  </si>
  <si>
    <t>PA10191169</t>
  </si>
  <si>
    <t>2300 19th St. NW</t>
  </si>
  <si>
    <t>2300 19TH STREET NW</t>
  </si>
  <si>
    <t>2015-05-25T13:43:37.000Z</t>
  </si>
  <si>
    <t>Cristina Velez</t>
  </si>
  <si>
    <t>PA10191176</t>
  </si>
  <si>
    <t>1203 S STREET NW</t>
  </si>
  <si>
    <t>2015-05-25T15:26:13.000Z</t>
  </si>
  <si>
    <t>Kimberley Alexander</t>
  </si>
  <si>
    <t>PA10191190</t>
  </si>
  <si>
    <t>1514 21ST STREET NW</t>
  </si>
  <si>
    <t>2015-05-25T15:48:15.000Z</t>
  </si>
  <si>
    <t>Mark Real</t>
  </si>
  <si>
    <t>PA10191193</t>
  </si>
  <si>
    <t>2803 CORTLAND PLACE NW</t>
  </si>
  <si>
    <t>2015-05-25T16:38:42.000Z</t>
  </si>
  <si>
    <t>Stephanie Eder</t>
  </si>
  <si>
    <t>PA10191197</t>
  </si>
  <si>
    <t>529 NEWTON PLACE NW</t>
  </si>
  <si>
    <t>2015-05-25T16:50:31.000Z</t>
  </si>
  <si>
    <t>PA10191198</t>
  </si>
  <si>
    <t>1300 TAYLOR STREET NW</t>
  </si>
  <si>
    <t>2015-05-25T18:12:17.000Z</t>
  </si>
  <si>
    <t>Daniel Nelson</t>
  </si>
  <si>
    <t>PA10191206</t>
  </si>
  <si>
    <t>3420 39TH STREET NW</t>
  </si>
  <si>
    <t>2015-05-25T19:07:10.000Z</t>
  </si>
  <si>
    <t>Justine Addison</t>
  </si>
  <si>
    <t>PA10191208</t>
  </si>
  <si>
    <t>2015-05-25T20:19:41.000Z</t>
  </si>
  <si>
    <t>Michelle Timmerman</t>
  </si>
  <si>
    <t>PA10191214</t>
  </si>
  <si>
    <t>2015-05-25T20:43:40.000Z</t>
  </si>
  <si>
    <t>PA10191216</t>
  </si>
  <si>
    <t>1935 4TH STREET NW</t>
  </si>
  <si>
    <t>2015-05-25T21:05:12.000Z</t>
  </si>
  <si>
    <t>Mike Mueller</t>
  </si>
  <si>
    <t>PA10191219</t>
  </si>
  <si>
    <t>1518 MASSACHUSETTS AVENUE SE</t>
  </si>
  <si>
    <t>2015-05-25T21:29:24.000Z</t>
  </si>
  <si>
    <t>Ashley Sobrinski</t>
  </si>
  <si>
    <t>PA10191223</t>
  </si>
  <si>
    <t>301 7TH STREET NE</t>
  </si>
  <si>
    <t>2015-05-26T01:18:30.000Z</t>
  </si>
  <si>
    <t>Robert Todd</t>
  </si>
  <si>
    <t>PA10191231</t>
  </si>
  <si>
    <t>221 8TH STREET NE</t>
  </si>
  <si>
    <t>2015-05-26T03:36:44.000Z</t>
  </si>
  <si>
    <t>kaitlin brown</t>
  </si>
  <si>
    <t>PA10191233</t>
  </si>
  <si>
    <t>3334 17th st nw</t>
  </si>
  <si>
    <t>1838 INGLESIDE TERRACE NW</t>
  </si>
  <si>
    <t>2015-05-26T07:30:07.000Z</t>
  </si>
  <si>
    <t>2015-05-26T07:45:19.000Z</t>
  </si>
  <si>
    <t>Kyle J Simmons</t>
  </si>
  <si>
    <t>PA10191247</t>
  </si>
  <si>
    <t>1217 N STREET NW</t>
  </si>
  <si>
    <t>2015-05-26T08:50:51.000Z</t>
  </si>
  <si>
    <t>Liam Hanlon</t>
  </si>
  <si>
    <t>PA10191255</t>
  </si>
  <si>
    <t>3220 17TH STREET NW</t>
  </si>
  <si>
    <t>2015-05-26T09:10:19.000Z</t>
  </si>
  <si>
    <t>Falynn Schmidt</t>
  </si>
  <si>
    <t>PA10191268</t>
  </si>
  <si>
    <t>2480 16 Street NW</t>
  </si>
  <si>
    <t>2015-05-26T10:01:34.000Z</t>
  </si>
  <si>
    <t>Frederick Oberdorfer</t>
  </si>
  <si>
    <t>PA10191285</t>
  </si>
  <si>
    <t>2015-05-26T10:02:07.000Z</t>
  </si>
  <si>
    <t>Deborah Buelow</t>
  </si>
  <si>
    <t>PA10191286</t>
  </si>
  <si>
    <t>3534 10TH STREET NW</t>
  </si>
  <si>
    <t>2015-05-26T10:02:47.000Z</t>
  </si>
  <si>
    <t>Liz Murray-Rust</t>
  </si>
  <si>
    <t>PA10191287</t>
  </si>
  <si>
    <t>1733 19TH STREET NW</t>
  </si>
  <si>
    <t>2015-05-26T10:07:10.000Z</t>
  </si>
  <si>
    <t>Michael Rankin</t>
  </si>
  <si>
    <t>PA10191290</t>
  </si>
  <si>
    <t>3235 R STREET NW</t>
  </si>
  <si>
    <t>2015-05-26T10:14:07.000Z</t>
  </si>
  <si>
    <t>Stephanie Peters</t>
  </si>
  <si>
    <t>PA10191295</t>
  </si>
  <si>
    <t>Hillsdale College</t>
  </si>
  <si>
    <t>227 MASSACHUSETTS AVENUE NE</t>
  </si>
  <si>
    <t>2015-05-26T10:29:12.000Z</t>
  </si>
  <si>
    <t>James Thomas</t>
  </si>
  <si>
    <t>PA10191305</t>
  </si>
  <si>
    <t>2015-05-26T10:31:29.000Z</t>
  </si>
  <si>
    <t>312 4TH STREET SE</t>
  </si>
  <si>
    <t>2015-05-26T10:40:53.000Z</t>
  </si>
  <si>
    <t>Julia Milton</t>
  </si>
  <si>
    <t>PA10191312</t>
  </si>
  <si>
    <t>1230 INDEPENDENCE AVENUE SE</t>
  </si>
  <si>
    <t>2015-05-26T10:47:07.000Z</t>
  </si>
  <si>
    <t>3610 PARK PLACE NW</t>
  </si>
  <si>
    <t>2015-05-26T11:02:40.000Z</t>
  </si>
  <si>
    <t>Astrid Helgeland</t>
  </si>
  <si>
    <t>PA10191320</t>
  </si>
  <si>
    <t>1338 HEMLOCK STREET NW</t>
  </si>
  <si>
    <t>2015-05-26T11:16:28.000Z</t>
  </si>
  <si>
    <t>PA10191332</t>
  </si>
  <si>
    <t>3333 N STREET NW</t>
  </si>
  <si>
    <t>2015-05-26T11:22:45.000Z</t>
  </si>
  <si>
    <t>Lev Weitz</t>
  </si>
  <si>
    <t>PA10191337</t>
  </si>
  <si>
    <t>1346 PARK ROAD NW</t>
  </si>
  <si>
    <t>2015-05-26T11:30:01.000Z</t>
  </si>
  <si>
    <t>preethy feit</t>
  </si>
  <si>
    <t>PA10191339</t>
  </si>
  <si>
    <t>1623 MONROE STREET NW</t>
  </si>
  <si>
    <t>2015-05-26T11:56:17.000Z</t>
  </si>
  <si>
    <t>Susana Rodriguez</t>
  </si>
  <si>
    <t>PA10191349</t>
  </si>
  <si>
    <t>1828 A ST SE</t>
  </si>
  <si>
    <t>1828 A STREET SE</t>
  </si>
  <si>
    <t>2015-05-26T12:27:02.000Z</t>
  </si>
  <si>
    <t>PA10191361</t>
  </si>
  <si>
    <t>Suddath Relocation FL</t>
  </si>
  <si>
    <t>815 S Main St</t>
  </si>
  <si>
    <t>2817 Q STREET NW</t>
  </si>
  <si>
    <t>2015-05-26T13:05:30.000Z</t>
  </si>
  <si>
    <t>Nicola Stone</t>
  </si>
  <si>
    <t>2015-05-26T13:16:20.000Z</t>
  </si>
  <si>
    <t>Clark Fountain</t>
  </si>
  <si>
    <t>PA10191379</t>
  </si>
  <si>
    <t>1445 EAST CAPITOL STREET SE</t>
  </si>
  <si>
    <t>2015-05-26T13:31:08.000Z</t>
  </si>
  <si>
    <t>Christopher Jameson</t>
  </si>
  <si>
    <t>PA10191382</t>
  </si>
  <si>
    <t>1417 Newton St NW</t>
  </si>
  <si>
    <t>2015-05-26T13:35:00.000Z</t>
  </si>
  <si>
    <t>Laura Kubitz</t>
  </si>
  <si>
    <t>PA10191384</t>
  </si>
  <si>
    <t>1304 BELMONT STREET NW</t>
  </si>
  <si>
    <t>2015-05-26T13:48:38.000Z</t>
  </si>
  <si>
    <t>Jason Elliott</t>
  </si>
  <si>
    <t>B1307786</t>
  </si>
  <si>
    <t>PA10191389</t>
  </si>
  <si>
    <t>Clark Construction Group, LLC</t>
  </si>
  <si>
    <t>4455 CONNECTICUT AVENUE NW</t>
  </si>
  <si>
    <t>2015-05-26T14:00:36.000Z</t>
  </si>
  <si>
    <t>PA10191394</t>
  </si>
  <si>
    <t>2015-05-26T14:09:54.000Z</t>
  </si>
  <si>
    <t>Emily Nelson</t>
  </si>
  <si>
    <t>PA10191405</t>
  </si>
  <si>
    <t>1811 WYOMING AVENUE NW</t>
  </si>
  <si>
    <t>2015-05-26T14:24:27.000Z</t>
  </si>
  <si>
    <t>Elizabeth Kim</t>
  </si>
  <si>
    <t>1811 NEWTON STREET NW</t>
  </si>
  <si>
    <t>2015-05-26T14:24:40.000Z</t>
  </si>
  <si>
    <t>Micheline Tabache</t>
  </si>
  <si>
    <t>PA10191417</t>
  </si>
  <si>
    <t>1900 S STREET NW</t>
  </si>
  <si>
    <t>2015-05-26T14:34:31.000Z</t>
  </si>
  <si>
    <t>Holly Lane</t>
  </si>
  <si>
    <t>PA10191422</t>
  </si>
  <si>
    <t>711 E STREET SE</t>
  </si>
  <si>
    <t>2015-05-26T15:06:53.000Z</t>
  </si>
  <si>
    <t>marie therese camilleri</t>
  </si>
  <si>
    <t>PA10191441</t>
  </si>
  <si>
    <t>1939, 17th str nw</t>
  </si>
  <si>
    <t>1939 17TH STREET NW</t>
  </si>
  <si>
    <t>2015-05-26T15:14:59.000Z</t>
  </si>
  <si>
    <t>David LeDezma</t>
  </si>
  <si>
    <t>PA10191447</t>
  </si>
  <si>
    <t>2015-05-26T15:41:59.000Z</t>
  </si>
  <si>
    <t>PA10191454</t>
  </si>
  <si>
    <t>1999 K STREET NW</t>
  </si>
  <si>
    <t>2015-05-26T15:51:16.000Z</t>
  </si>
  <si>
    <t>haley snyder</t>
  </si>
  <si>
    <t>PA10191455</t>
  </si>
  <si>
    <t>3301 DENT PLACE NW</t>
  </si>
  <si>
    <t>2015-05-26T15:57:04.000Z</t>
  </si>
  <si>
    <t>PA10191457</t>
  </si>
  <si>
    <t>3511 39th St NW</t>
  </si>
  <si>
    <t>2015-05-26T16:21:27.000Z</t>
  </si>
  <si>
    <t>James OConnor</t>
  </si>
  <si>
    <t>PA10191467</t>
  </si>
  <si>
    <t>1540 17TH STREET NW</t>
  </si>
  <si>
    <t>2015-05-26T16:52:49.000Z</t>
  </si>
  <si>
    <t>Neville Waters</t>
  </si>
  <si>
    <t>PA10191473</t>
  </si>
  <si>
    <t>2729 P STREET NW</t>
  </si>
  <si>
    <t>2015-05-26T17:15:11.000Z</t>
  </si>
  <si>
    <t>Kellyn Mahan</t>
  </si>
  <si>
    <t>PA10191477</t>
  </si>
  <si>
    <t>800 P STREET NW</t>
  </si>
  <si>
    <t>2015-05-26T17:34:30.000Z</t>
  </si>
  <si>
    <t>Chris adams</t>
  </si>
  <si>
    <t>2015-05-26T17:40:27.000Z</t>
  </si>
  <si>
    <t>Anna Stein</t>
  </si>
  <si>
    <t>2015-05-26T18:28:09.000Z</t>
  </si>
  <si>
    <t>PA10191485</t>
  </si>
  <si>
    <t>Mary Pecoraro</t>
  </si>
  <si>
    <t>3409 R STREET NW</t>
  </si>
  <si>
    <t>2015-05-26T18:32:08.000Z</t>
  </si>
  <si>
    <t>PA10191486</t>
  </si>
  <si>
    <t>2431 39TH PLACE NW</t>
  </si>
  <si>
    <t>2015-05-26T19:05:06.000Z</t>
  </si>
  <si>
    <t>Lauren Wolman</t>
  </si>
  <si>
    <t>PA10191494</t>
  </si>
  <si>
    <t>2100 11TH STREET NW</t>
  </si>
  <si>
    <t>2015-05-26T19:53:27.000Z</t>
  </si>
  <si>
    <t>Allison Hedrick</t>
  </si>
  <si>
    <t>2431 18TH STREET NW</t>
  </si>
  <si>
    <t>2015-05-26T20:12:53.000Z</t>
  </si>
  <si>
    <t>Madeline Dunsmore</t>
  </si>
  <si>
    <t>PA10191500</t>
  </si>
  <si>
    <t>420 24TH STREET NE</t>
  </si>
  <si>
    <t>7D01</t>
  </si>
  <si>
    <t>2015-05-26T20:32:57.000Z</t>
  </si>
  <si>
    <t>Justin Kovach</t>
  </si>
  <si>
    <t>PA10191503</t>
  </si>
  <si>
    <t>2311 CONNECTICUT AVENUE NW</t>
  </si>
  <si>
    <t>2015-05-26T21:33:24.000Z</t>
  </si>
  <si>
    <t>Anthony Bowen</t>
  </si>
  <si>
    <t>PA10191515</t>
  </si>
  <si>
    <t>1733 20TH STREET NW</t>
  </si>
  <si>
    <t>2015-05-26T22:37:23.000Z</t>
  </si>
  <si>
    <t>Kristen Weeks</t>
  </si>
  <si>
    <t>PA10191520</t>
  </si>
  <si>
    <t>1711 WILLARD STREET NW</t>
  </si>
  <si>
    <t>2015-05-26T22:39:41.000Z</t>
  </si>
  <si>
    <t>Alexander Casnocha</t>
  </si>
  <si>
    <t>PA10191521</t>
  </si>
  <si>
    <t>1875 MINTWOOD PLACE NW</t>
  </si>
  <si>
    <t>2015-05-26T23:20:14.000Z</t>
  </si>
  <si>
    <t>Jeff Chin</t>
  </si>
  <si>
    <t>PA10191527</t>
  </si>
  <si>
    <t>1730 D STREET SE</t>
  </si>
  <si>
    <t>2015-05-27T06:51:38.000Z</t>
  </si>
  <si>
    <t>PA101061</t>
  </si>
  <si>
    <t>1216 H STREET NE</t>
  </si>
  <si>
    <t>2015-05-27T07:57:14.000Z</t>
  </si>
  <si>
    <t>Amanda Witt</t>
  </si>
  <si>
    <t>PA10191541</t>
  </si>
  <si>
    <t>1827 FLORIDA AVENUE NW</t>
  </si>
  <si>
    <t>2015-05-27T07:58:31.000Z</t>
  </si>
  <si>
    <t>PA10191542</t>
  </si>
  <si>
    <t>224 C STREET NE</t>
  </si>
  <si>
    <t>2015-05-27T10:55:18.000Z</t>
  </si>
  <si>
    <t>william hernandez</t>
  </si>
  <si>
    <t>PA10191568</t>
  </si>
  <si>
    <t>1450 Newton St NW</t>
  </si>
  <si>
    <t>1450 NEWTON STREET NW</t>
  </si>
  <si>
    <t>2015-05-27T11:02:29.000Z</t>
  </si>
  <si>
    <t>PA10191571</t>
  </si>
  <si>
    <t>3017 O STREET NW</t>
  </si>
  <si>
    <t>2015-05-27T11:11:23.000Z</t>
  </si>
  <si>
    <t>3009 34TH STREET NW</t>
  </si>
  <si>
    <t>2015-05-27T11:11:58.000Z</t>
  </si>
  <si>
    <t>james kastner</t>
  </si>
  <si>
    <t>PA10191576</t>
  </si>
  <si>
    <t>James Kastner</t>
  </si>
  <si>
    <t>2524 41ST STREET NW</t>
  </si>
  <si>
    <t>2015-05-27T11:20:25.000Z</t>
  </si>
  <si>
    <t>1824 PHELPS PLACE NW</t>
  </si>
  <si>
    <t>2015-05-27T11:29:55.000Z</t>
  </si>
  <si>
    <t>Melody Feldman</t>
  </si>
  <si>
    <t>PA10191587</t>
  </si>
  <si>
    <t>Michael Calvo</t>
  </si>
  <si>
    <t>2015-05-27T11:39:50.000Z</t>
  </si>
  <si>
    <t>Lillian McManus</t>
  </si>
  <si>
    <t>PA10191593</t>
  </si>
  <si>
    <t>1825 FLORIDA AVENUE NW</t>
  </si>
  <si>
    <t>2015-05-27T11:45:54.000Z</t>
  </si>
  <si>
    <t>haluk aslanturk</t>
  </si>
  <si>
    <t>PA10191597</t>
  </si>
  <si>
    <t>2015-08-27T00:00:00.000Z</t>
  </si>
  <si>
    <t>Utku aslanturk</t>
  </si>
  <si>
    <t>1242 pensylvania ave. SE</t>
  </si>
  <si>
    <t>628 A STREET SE</t>
  </si>
  <si>
    <t>2015-05-27T11:50:10.000Z</t>
  </si>
  <si>
    <t>Sayonara Aguilera</t>
  </si>
  <si>
    <t>B1411843</t>
  </si>
  <si>
    <t>PA10183376-R1</t>
  </si>
  <si>
    <t>Acadia 3104 M St LLC Gideon Sorkin</t>
  </si>
  <si>
    <t>3307 M St NW Suite 400</t>
  </si>
  <si>
    <t>MCN Build</t>
  </si>
  <si>
    <t>3104 M STREET NW</t>
  </si>
  <si>
    <t>2015-05-27T11:54:50.000Z</t>
  </si>
  <si>
    <t>Liz Kelly</t>
  </si>
  <si>
    <t>PA10191607</t>
  </si>
  <si>
    <t>Elizabeth Kelly</t>
  </si>
  <si>
    <t>1734 6TH STREET NW</t>
  </si>
  <si>
    <t>2015-05-27T12:05:04.000Z</t>
  </si>
  <si>
    <t>Nathaniel Lavin</t>
  </si>
  <si>
    <t>PA10191615</t>
  </si>
  <si>
    <t>3815 BEECHER STREET NW</t>
  </si>
  <si>
    <t>2015-05-27T12:21:55.000Z</t>
  </si>
  <si>
    <t>Fred Underwood</t>
  </si>
  <si>
    <t>PA10191621</t>
  </si>
  <si>
    <t>1687 32ND STREET NW</t>
  </si>
  <si>
    <t>2015-05-27T12:32:55.000Z</t>
  </si>
  <si>
    <t>Amy Taylor</t>
  </si>
  <si>
    <t>PA10191626</t>
  </si>
  <si>
    <t>621 7TH STREET NE</t>
  </si>
  <si>
    <t>2015-05-27T12:42:44.000Z</t>
  </si>
  <si>
    <t>Katherine Riedel</t>
  </si>
  <si>
    <t>PA10191632</t>
  </si>
  <si>
    <t>717 EAST CAPITOL STREET SE</t>
  </si>
  <si>
    <t>2015-05-27T12:54:37.000Z</t>
  </si>
  <si>
    <t>Andrea Cocozzella</t>
  </si>
  <si>
    <t>PA10191635</t>
  </si>
  <si>
    <t>Karen Shoos</t>
  </si>
  <si>
    <t>6133 33rd Street NW</t>
  </si>
  <si>
    <t>6133 33RD STREET NW</t>
  </si>
  <si>
    <t>2015-05-27T13:15:21.000Z</t>
  </si>
  <si>
    <t>5061 8TH STREET NE</t>
  </si>
  <si>
    <t>2015-05-27T13:45:25.000Z</t>
  </si>
  <si>
    <t>Shelbi Warner</t>
  </si>
  <si>
    <t>1919 19TH STREET NW</t>
  </si>
  <si>
    <t>2015-05-27T13:46:38.000Z</t>
  </si>
  <si>
    <t>Ashley Davis</t>
  </si>
  <si>
    <t>PA10191658</t>
  </si>
  <si>
    <t>10 8TH STREET SE</t>
  </si>
  <si>
    <t>2015-05-27T13:48:26.000Z</t>
  </si>
  <si>
    <t>Amy Francis</t>
  </si>
  <si>
    <t>PA10191659</t>
  </si>
  <si>
    <t>Gail Henry</t>
  </si>
  <si>
    <t>3817 T Street NW</t>
  </si>
  <si>
    <t>3817 T STREET NW</t>
  </si>
  <si>
    <t>2015-05-27T14:06:50.000Z</t>
  </si>
  <si>
    <t>PA10191663</t>
  </si>
  <si>
    <t>3615 11TH STREET NW</t>
  </si>
  <si>
    <t>2015-05-27T14:29:59.000Z</t>
  </si>
  <si>
    <t>PA10191673</t>
  </si>
  <si>
    <t>233 TENNESSEE AVENUE NE</t>
  </si>
  <si>
    <t>2015-05-27T14:50:54.000Z</t>
  </si>
  <si>
    <t>MaryLauren Neel</t>
  </si>
  <si>
    <t>PA10191685</t>
  </si>
  <si>
    <t>433 ELM STREET NW</t>
  </si>
  <si>
    <t>2015-05-27T15:04:01.000Z</t>
  </si>
  <si>
    <t>PA10191689</t>
  </si>
  <si>
    <t>5119 4TH STREET NW</t>
  </si>
  <si>
    <t>2015-05-27T15:34:32.000Z</t>
  </si>
  <si>
    <t>Suzanne Segalla</t>
  </si>
  <si>
    <t>PA10191709</t>
  </si>
  <si>
    <t>4215 37TH STREET NW</t>
  </si>
  <si>
    <t>2015-05-27T16:22:25.000Z</t>
  </si>
  <si>
    <t>Alex Luboff</t>
  </si>
  <si>
    <t>PA10191725</t>
  </si>
  <si>
    <t>Alexander Luboff</t>
  </si>
  <si>
    <t>1239 I STREET NE</t>
  </si>
  <si>
    <t>2015-05-27T16:32:37.000Z</t>
  </si>
  <si>
    <t>PA108671</t>
  </si>
  <si>
    <t>2200 20TH STREET NW</t>
  </si>
  <si>
    <t>2015-05-27T16:51:02.000Z</t>
  </si>
  <si>
    <t>Janice Mulholland</t>
  </si>
  <si>
    <t>PA10191734</t>
  </si>
  <si>
    <t>2230 CALIFORNIA STREET NW</t>
  </si>
  <si>
    <t>2015-05-27T17:59:36.000Z</t>
  </si>
  <si>
    <t>David Shockley</t>
  </si>
  <si>
    <t>PA10191744</t>
  </si>
  <si>
    <t>3930 W STREET NW</t>
  </si>
  <si>
    <t>2015-05-27T19:21:49.000Z</t>
  </si>
  <si>
    <t>Kathleen Vaughan</t>
  </si>
  <si>
    <t>PA10191749</t>
  </si>
  <si>
    <t>1818 Kalorama Rd NW</t>
  </si>
  <si>
    <t>1818 KALORAMA ROAD NW</t>
  </si>
  <si>
    <t>2015-05-27T20:28:58.000Z</t>
  </si>
  <si>
    <t>roman ginzburg</t>
  </si>
  <si>
    <t>PA10191752</t>
  </si>
  <si>
    <t>1471 MERIDIAN PLACE NW</t>
  </si>
  <si>
    <t>2015-05-27T21:54:53.000Z</t>
  </si>
  <si>
    <t>Krysta Pirner</t>
  </si>
  <si>
    <t>PA10191764</t>
  </si>
  <si>
    <t>918 14th St SE</t>
  </si>
  <si>
    <t>918 14TH STREET SE</t>
  </si>
  <si>
    <t>2015-05-27T22:18:17.000Z</t>
  </si>
  <si>
    <t>Henry Miller</t>
  </si>
  <si>
    <t>PA10191766</t>
  </si>
  <si>
    <t>2827 28TH STREET NW</t>
  </si>
  <si>
    <t>2015-05-27T22:32:51.000Z</t>
  </si>
  <si>
    <t>Adam Radin</t>
  </si>
  <si>
    <t>PA10191767</t>
  </si>
  <si>
    <t>1728 10TH STREET NW</t>
  </si>
  <si>
    <t>2015-05-28T00:54:22.000Z</t>
  </si>
  <si>
    <t>Heather Rosen</t>
  </si>
  <si>
    <t>PA10191775</t>
  </si>
  <si>
    <t>2015-05-28T07:28:50.000Z</t>
  </si>
  <si>
    <t>PA10191779</t>
  </si>
  <si>
    <t>2015-05-28T08:50:32.000Z</t>
  </si>
  <si>
    <t>PA10191787</t>
  </si>
  <si>
    <t>504 A St SE</t>
  </si>
  <si>
    <t>504 A STREET SE</t>
  </si>
  <si>
    <t>2015-05-28T09:09:04.000Z</t>
  </si>
  <si>
    <t>PA10191788</t>
  </si>
  <si>
    <t>1201 L STREET NW</t>
  </si>
  <si>
    <t>2015-05-28T09:32:00.000Z</t>
  </si>
  <si>
    <t>4374 7TH STREET SE</t>
  </si>
  <si>
    <t>2015-05-28T09:59:24.000Z</t>
  </si>
  <si>
    <t>Kate Rutherford</t>
  </si>
  <si>
    <t>PA10191803</t>
  </si>
  <si>
    <t>71 SEATON PLACE NW</t>
  </si>
  <si>
    <t>2015-05-28T10:23:16.000Z</t>
  </si>
  <si>
    <t>2900 CARLTON AVENUE NE</t>
  </si>
  <si>
    <t>2015-05-28T10:32:41.000Z</t>
  </si>
  <si>
    <t>Michael Smith</t>
  </si>
  <si>
    <t>PA10191813</t>
  </si>
  <si>
    <t>2015-05-28T10:42:22.000Z</t>
  </si>
  <si>
    <t>Herbert Becker</t>
  </si>
  <si>
    <t>PA10191817</t>
  </si>
  <si>
    <t>2311 Connecticut Ave. N.W.</t>
  </si>
  <si>
    <t>2015-05-28T10:46:45.000Z</t>
  </si>
  <si>
    <t>118 3RD STREET NE</t>
  </si>
  <si>
    <t>2015-05-28T10:55:30.000Z</t>
  </si>
  <si>
    <t>CHERYL WEBB</t>
  </si>
  <si>
    <t>PA10191828</t>
  </si>
  <si>
    <t>Steve Lambert</t>
  </si>
  <si>
    <t>1353 H Street Ne</t>
  </si>
  <si>
    <t>1300 MARYLAND AVENUE NE</t>
  </si>
  <si>
    <t>2015-05-28T10:55:41.000Z</t>
  </si>
  <si>
    <t>2717 WOODLEY PLACE NW</t>
  </si>
  <si>
    <t>3C01</t>
  </si>
  <si>
    <t>2015-05-28T10:56:14.000Z</t>
  </si>
  <si>
    <t>Leah Baines</t>
  </si>
  <si>
    <t>PA10191830</t>
  </si>
  <si>
    <t>2211 38TH STREET NW</t>
  </si>
  <si>
    <t>2015-05-28T11:04:40.000Z</t>
  </si>
  <si>
    <t>Jennifer Shin</t>
  </si>
  <si>
    <t>PA10191837</t>
  </si>
  <si>
    <t>2015-05-28T11:28:54.000Z</t>
  </si>
  <si>
    <t>pa108356</t>
  </si>
  <si>
    <t>4801 MEADE STREET NE</t>
  </si>
  <si>
    <t>2015-05-28T11:41:23.000Z</t>
  </si>
  <si>
    <t>Simone Balog</t>
  </si>
  <si>
    <t>PA10191853</t>
  </si>
  <si>
    <t>825 5TH STREET NE</t>
  </si>
  <si>
    <t>2015-05-28T11:42:19.000Z</t>
  </si>
  <si>
    <t>521 OGLETHORPE STREET NE</t>
  </si>
  <si>
    <t>4B09</t>
  </si>
  <si>
    <t>2015-05-28T11:43:12.000Z</t>
  </si>
  <si>
    <t>pa108405</t>
  </si>
  <si>
    <t>PA10191856</t>
  </si>
  <si>
    <t>4839 MEADE STREET NE</t>
  </si>
  <si>
    <t>2015-05-28T11:49:09.000Z</t>
  </si>
  <si>
    <t>Hayley Evans</t>
  </si>
  <si>
    <t>PA10191857</t>
  </si>
  <si>
    <t>1106 COLUMBIA ROAD NW</t>
  </si>
  <si>
    <t>2015-05-28T11:49:34.000Z</t>
  </si>
  <si>
    <t>942 S STREET NW</t>
  </si>
  <si>
    <t>2015-05-28T11:50:54.000Z</t>
  </si>
  <si>
    <t>PA10191860</t>
  </si>
  <si>
    <t>2015-05-28T11:55:14.000Z</t>
  </si>
  <si>
    <t>Richard Toner</t>
  </si>
  <si>
    <t>PA10191867</t>
  </si>
  <si>
    <t>3028 24TH STREET NE</t>
  </si>
  <si>
    <t>2015-05-28T12:12:35.000Z</t>
  </si>
  <si>
    <t>Guilherme Almeida</t>
  </si>
  <si>
    <t>PA10191873</t>
  </si>
  <si>
    <t>1106 LAMONT STREET NW</t>
  </si>
  <si>
    <t>2015-05-28T12:19:02.000Z</t>
  </si>
  <si>
    <t>Samuel Zemui</t>
  </si>
  <si>
    <t>PA88610</t>
  </si>
  <si>
    <t>6172 Deer Ridge Trail</t>
  </si>
  <si>
    <t>1617 14TH STREET NW</t>
  </si>
  <si>
    <t>2015-05-28T12:23:28.000Z</t>
  </si>
  <si>
    <t>Laura Hruby</t>
  </si>
  <si>
    <t>PA10191878</t>
  </si>
  <si>
    <t>1381 Potomac Ave SE</t>
  </si>
  <si>
    <t>1381 POTOMAC AVENUE SE</t>
  </si>
  <si>
    <t>2015-05-28T12:29:03.000Z</t>
  </si>
  <si>
    <t>PA10191879</t>
  </si>
  <si>
    <t>1643 13TH STREET NW</t>
  </si>
  <si>
    <t>2015-05-28T12:32:48.000Z</t>
  </si>
  <si>
    <t>PA10191882</t>
  </si>
  <si>
    <t>2015-05-28T12:33:04.000Z</t>
  </si>
  <si>
    <t>Jeffrey Chin</t>
  </si>
  <si>
    <t>PA10191883</t>
  </si>
  <si>
    <t>16 R STREET NW</t>
  </si>
  <si>
    <t>2015-05-28T12:50:40.000Z</t>
  </si>
  <si>
    <t>1300 KENYON STREET NW</t>
  </si>
  <si>
    <t>2015-05-28T13:30:52.000Z</t>
  </si>
  <si>
    <t>Alberto Ramos</t>
  </si>
  <si>
    <t>PA10191895</t>
  </si>
  <si>
    <t>1420 CHAPIN STREET NW</t>
  </si>
  <si>
    <t>2015-05-28T13:47:02.000Z</t>
  </si>
  <si>
    <t>PA10191901</t>
  </si>
  <si>
    <t>J. B. Jenkins Funeral Home,Inc.</t>
  </si>
  <si>
    <t>7474 Landover Road</t>
  </si>
  <si>
    <t>1800 HAMLIN STREET NE</t>
  </si>
  <si>
    <t>2015-05-28T13:56:29.000Z</t>
  </si>
  <si>
    <t>Michael Heckler</t>
  </si>
  <si>
    <t>2015-05-28T13:57:53.000Z</t>
  </si>
  <si>
    <t>PA10191907</t>
  </si>
  <si>
    <t>2015-05-28T13:57:59.000Z</t>
  </si>
  <si>
    <t>PA10191908</t>
  </si>
  <si>
    <t>1710 10TH STREET NW</t>
  </si>
  <si>
    <t>2015-05-28T14:01:01.000Z</t>
  </si>
  <si>
    <t>Justin Prister</t>
  </si>
  <si>
    <t>PA10191909</t>
  </si>
  <si>
    <t>1631 Kalorama Road NW Apt #22</t>
  </si>
  <si>
    <t>2015-05-28T14:18:06.000Z</t>
  </si>
  <si>
    <t>Jane Rothstein</t>
  </si>
  <si>
    <t>PA10191913</t>
  </si>
  <si>
    <t>2812 13th St NW</t>
  </si>
  <si>
    <t>2812 13TH STREET NW</t>
  </si>
  <si>
    <t>2015-05-28T14:24:25.000Z</t>
  </si>
  <si>
    <t>Jennifer Currie</t>
  </si>
  <si>
    <t>2015-10-03T00:00:00.000Z</t>
  </si>
  <si>
    <t>2052 WEST VIRGINIA AVENUE NE</t>
  </si>
  <si>
    <t>2015-05-28T15:31:51.000Z</t>
  </si>
  <si>
    <t>1145 19TH STREET NW</t>
  </si>
  <si>
    <t>2015-05-28T15:48:18.000Z</t>
  </si>
  <si>
    <t>Scott Andrews</t>
  </si>
  <si>
    <t>3653 13TH STREET NW</t>
  </si>
  <si>
    <t>2015-05-28T16:13:45.000Z</t>
  </si>
  <si>
    <t>Ed Stack</t>
  </si>
  <si>
    <t>PA10191948</t>
  </si>
  <si>
    <t>Sarah Siegel</t>
  </si>
  <si>
    <t>516 T Street NW</t>
  </si>
  <si>
    <t>516 T STREET NW</t>
  </si>
  <si>
    <t>2015-05-28T16:23:53.000Z</t>
  </si>
  <si>
    <t>PA10191951</t>
  </si>
  <si>
    <t>1916 35TH PLACE NW</t>
  </si>
  <si>
    <t>2015-05-28T16:31:30.000Z</t>
  </si>
  <si>
    <t>PA10191954</t>
  </si>
  <si>
    <t>2510 ONTARIO ROAD NW</t>
  </si>
  <si>
    <t>2015-05-28T16:37:42.000Z</t>
  </si>
  <si>
    <t>aman kheiri</t>
  </si>
  <si>
    <t>4520 MACARTHUR BOULEVARD NW</t>
  </si>
  <si>
    <t>2015-05-28T16:39:40.000Z</t>
  </si>
  <si>
    <t>PA10191959</t>
  </si>
  <si>
    <t>3309 P STREET NW</t>
  </si>
  <si>
    <t>2015-05-28T16:44:14.000Z</t>
  </si>
  <si>
    <t>PA10191961</t>
  </si>
  <si>
    <t>1607 MASSACHUSETTS AVENUE SE</t>
  </si>
  <si>
    <t>2015-05-28T17:53:32.000Z</t>
  </si>
  <si>
    <t>Wendy DeCourcey</t>
  </si>
  <si>
    <t>PA10191971</t>
  </si>
  <si>
    <t>1439 MONROE STREET NW</t>
  </si>
  <si>
    <t>2015-05-28T17:59:49.000Z</t>
  </si>
  <si>
    <t>SEAN MILLER</t>
  </si>
  <si>
    <t>2015-05-28T22:17:46.000Z</t>
  </si>
  <si>
    <t>Niklas Westelius</t>
  </si>
  <si>
    <t>PA10191982</t>
  </si>
  <si>
    <t>3508 RESERVOIR ROAD NW</t>
  </si>
  <si>
    <t>2015-05-28T23:47:22.000Z</t>
  </si>
  <si>
    <t>Christopher Klein</t>
  </si>
  <si>
    <t>PA10191987</t>
  </si>
  <si>
    <t>1726 17TH STREET NW</t>
  </si>
  <si>
    <t>2015-05-29T05:11:03.000Z</t>
  </si>
  <si>
    <t>PHILLIP PITTINGER-DUNHAM</t>
  </si>
  <si>
    <t>B1412149</t>
  </si>
  <si>
    <t>PA10187266-R1</t>
  </si>
  <si>
    <t>13th and U Lessee, L.L.C. c/o The JBG Companies</t>
  </si>
  <si>
    <t>4445 WILLARD AVE STE 400</t>
  </si>
  <si>
    <t>1300 U STREET NW</t>
  </si>
  <si>
    <t>2015-05-29T07:21:59.000Z</t>
  </si>
  <si>
    <t>4327 44TH STREET NW</t>
  </si>
  <si>
    <t>2015-05-29T07:45:28.000Z</t>
  </si>
  <si>
    <t>Susan Hennessey</t>
  </si>
  <si>
    <t>PA10192009</t>
  </si>
  <si>
    <t>114 15TH STREET NE</t>
  </si>
  <si>
    <t>2015-05-29T07:52:53.000Z</t>
  </si>
  <si>
    <t>Rachel Grossberg</t>
  </si>
  <si>
    <t>PA10192011</t>
  </si>
  <si>
    <t>1822 T STREET NW</t>
  </si>
  <si>
    <t>2015-05-29T07:58:34.000Z</t>
  </si>
  <si>
    <t>pa110025</t>
  </si>
  <si>
    <t>729 6TH STREET SE</t>
  </si>
  <si>
    <t>2015-05-29T08:03:43.000Z</t>
  </si>
  <si>
    <t>pa108465</t>
  </si>
  <si>
    <t>4258 4TH STREET SE</t>
  </si>
  <si>
    <t>2015-05-29T08:45:54.000Z</t>
  </si>
  <si>
    <t>John Scala</t>
  </si>
  <si>
    <t>PA10192024</t>
  </si>
  <si>
    <t>3117 N STREET NW</t>
  </si>
  <si>
    <t>2015-05-29T08:54:38.000Z</t>
  </si>
  <si>
    <t>Ben Hickerson</t>
  </si>
  <si>
    <t>PA10188657-R1</t>
  </si>
  <si>
    <t>3552 ROCK CREEK CHURCH ROAD NW</t>
  </si>
  <si>
    <t>2015-05-29T08:55:43.000Z</t>
  </si>
  <si>
    <t>PA10192027</t>
  </si>
  <si>
    <t>2015-05-29T09:02:09.000Z</t>
  </si>
  <si>
    <t>sarah cornelius</t>
  </si>
  <si>
    <t>PA10192028</t>
  </si>
  <si>
    <t>1806 6th street NW</t>
  </si>
  <si>
    <t>2015-05-29T09:18:44.000Z</t>
  </si>
  <si>
    <t>PA10192033</t>
  </si>
  <si>
    <t>2015-05-29T09:24:54.000Z</t>
  </si>
  <si>
    <t>Alicia Barnash</t>
  </si>
  <si>
    <t>1475 Euclid St NW</t>
  </si>
  <si>
    <t>2015-05-29T09:57:57.000Z</t>
  </si>
  <si>
    <t>G SIMON</t>
  </si>
  <si>
    <t>PA10192051</t>
  </si>
  <si>
    <t>J MUNDIE</t>
  </si>
  <si>
    <t>826 25TH STREET NW</t>
  </si>
  <si>
    <t>2015-05-29T10:10:01.000Z</t>
  </si>
  <si>
    <t>PA10192054</t>
  </si>
  <si>
    <t>S.A HALAC IRON WORKS INC</t>
  </si>
  <si>
    <t>21675 ASHGROVE CT</t>
  </si>
  <si>
    <t>550 17TH STREET NW</t>
  </si>
  <si>
    <t>2015-05-29T10:14:40.000Z</t>
  </si>
  <si>
    <t>sandro villavicencio</t>
  </si>
  <si>
    <t>1713 euclid st.</t>
  </si>
  <si>
    <t>1005 OTIS STREET NE</t>
  </si>
  <si>
    <t>2015-05-29T10:15:13.000Z</t>
  </si>
  <si>
    <t>Chuck Prahl</t>
  </si>
  <si>
    <t>PA10192058</t>
  </si>
  <si>
    <t>1800 NEWTON STREET NW</t>
  </si>
  <si>
    <t>2015-05-29T10:20:07.000Z</t>
  </si>
  <si>
    <t>Jonathan Parthum</t>
  </si>
  <si>
    <t>762 IRVING STREET NW</t>
  </si>
  <si>
    <t>2015-05-29T10:20:20.000Z</t>
  </si>
  <si>
    <t>PA10187208-R1</t>
  </si>
  <si>
    <t>2015-05-29T10:25:46.000Z</t>
  </si>
  <si>
    <t>2015-05-29T10:26:44.000Z</t>
  </si>
  <si>
    <t>Merit Schumaker</t>
  </si>
  <si>
    <t>PA10192066</t>
  </si>
  <si>
    <t>2015-05-29T10:29:41.000Z</t>
  </si>
  <si>
    <t>Meghan Greenfield</t>
  </si>
  <si>
    <t>PA10192068</t>
  </si>
  <si>
    <t>236 F St NE</t>
  </si>
  <si>
    <t>236 F STREET NE</t>
  </si>
  <si>
    <t>2015-05-29T10:32:20.000Z</t>
  </si>
  <si>
    <t>Wendi Littlefield</t>
  </si>
  <si>
    <t>PA10192069</t>
  </si>
  <si>
    <t>1428 Ames Place NE</t>
  </si>
  <si>
    <t>1428 AMES PLACE NE</t>
  </si>
  <si>
    <t>2015-05-29T10:50:13.000Z</t>
  </si>
  <si>
    <t>Benjamin Levitan</t>
  </si>
  <si>
    <t>PA10192072</t>
  </si>
  <si>
    <t>1650 HARVARD STREET NW</t>
  </si>
  <si>
    <t>2015-05-29T10:53:07.000Z</t>
  </si>
  <si>
    <t>PA10192074</t>
  </si>
  <si>
    <t>2921 OLIVE STREET NW</t>
  </si>
  <si>
    <t>2015-05-29T11:35:03.000Z</t>
  </si>
  <si>
    <t>pa109141</t>
  </si>
  <si>
    <t>PA10192087</t>
  </si>
  <si>
    <t>Plymouth United Church</t>
  </si>
  <si>
    <t>5301 NORTH CAPITOL STREET NE</t>
  </si>
  <si>
    <t>2015-05-29T11:35:16.000Z</t>
  </si>
  <si>
    <t>PA10192088</t>
  </si>
  <si>
    <t>1303 RANDOLPH STREET NW</t>
  </si>
  <si>
    <t>2015-05-29T11:39:26.000Z</t>
  </si>
  <si>
    <t>Veronica Addison</t>
  </si>
  <si>
    <t>PA10192091</t>
  </si>
  <si>
    <t>149 U street nw</t>
  </si>
  <si>
    <t>149 U STREET NW</t>
  </si>
  <si>
    <t>2015-05-29T11:40:52.000Z</t>
  </si>
  <si>
    <t>PA10192092</t>
  </si>
  <si>
    <t>914 MASSACHUSETTS AVENUE NE</t>
  </si>
  <si>
    <t>2015-05-29T11:56:03.000Z</t>
  </si>
  <si>
    <t>Melissa Lynes</t>
  </si>
  <si>
    <t>PA10192103</t>
  </si>
  <si>
    <t>440 NEW JERSEY AVENUE SE</t>
  </si>
  <si>
    <t>2015-05-29T11:59:31.000Z</t>
  </si>
  <si>
    <t>PA10192104</t>
  </si>
  <si>
    <t>The MI Group</t>
  </si>
  <si>
    <t>106 LUKENS DR</t>
  </si>
  <si>
    <t>1620 FULLER STREET NW</t>
  </si>
  <si>
    <t>2015-05-29T12:00:09.000Z</t>
  </si>
  <si>
    <t>PA10192105</t>
  </si>
  <si>
    <t>6335 NORTH CAPITOL STREET NE</t>
  </si>
  <si>
    <t>2015-05-29T12:21:56.000Z</t>
  </si>
  <si>
    <t>Michael Sasser</t>
  </si>
  <si>
    <t>PA10192107</t>
  </si>
  <si>
    <t>900 U St NW</t>
  </si>
  <si>
    <t>63 QUINCY PLACE NW</t>
  </si>
  <si>
    <t>2015-05-29T13:15:26.000Z</t>
  </si>
  <si>
    <t>PA10192127</t>
  </si>
  <si>
    <t>3427 HOLMEAD PLACE NW</t>
  </si>
  <si>
    <t>2015-05-29T13:57:05.000Z</t>
  </si>
  <si>
    <t>Megan McGrath</t>
  </si>
  <si>
    <t>PA10192141</t>
  </si>
  <si>
    <t>2015-05-29T15:14:38.000Z</t>
  </si>
  <si>
    <t>Andrew Rice</t>
  </si>
  <si>
    <t>b12345</t>
  </si>
  <si>
    <t>675 E Street NW</t>
  </si>
  <si>
    <t>3327 M STREET NW</t>
  </si>
  <si>
    <t>2015-05-29T16:55:02.000Z</t>
  </si>
  <si>
    <t>PA10192178</t>
  </si>
  <si>
    <t>1140 6TH STREET NE</t>
  </si>
  <si>
    <t>2015-05-29T22:10:23.000Z</t>
  </si>
  <si>
    <t>Lisa Felleman</t>
  </si>
  <si>
    <t>510 9th St. SE</t>
  </si>
  <si>
    <t>510 9TH STREET SE</t>
  </si>
  <si>
    <t>2015-05-30T08:07:14.000Z</t>
  </si>
  <si>
    <t>PA10192195</t>
  </si>
  <si>
    <t>2015-05-30T09:05:59.000Z</t>
  </si>
  <si>
    <t>James Finerfrock</t>
  </si>
  <si>
    <t>PA10192197</t>
  </si>
  <si>
    <t>4510 Q PLACE NW</t>
  </si>
  <si>
    <t>2015-05-30T09:27:18.000Z</t>
  </si>
  <si>
    <t>Katie Qutub</t>
  </si>
  <si>
    <t>PA10192200</t>
  </si>
  <si>
    <t>1416 QUINCY STREET NW</t>
  </si>
  <si>
    <t>2015-05-30T10:32:07.000Z</t>
  </si>
  <si>
    <t>Chris Del Beccaro</t>
  </si>
  <si>
    <t>PA10192205</t>
  </si>
  <si>
    <t>317 16TH STREET SE</t>
  </si>
  <si>
    <t>2015-05-30T10:34:01.000Z</t>
  </si>
  <si>
    <t>Travis Coleman</t>
  </si>
  <si>
    <t>PA10192206</t>
  </si>
  <si>
    <t>Michele Coleman</t>
  </si>
  <si>
    <t>2015-05-30T10:49:38.000Z</t>
  </si>
  <si>
    <t>Tricia Neumann</t>
  </si>
  <si>
    <t>PA10192207</t>
  </si>
  <si>
    <t>2024 N St NW</t>
  </si>
  <si>
    <t>2024 N STREET NW</t>
  </si>
  <si>
    <t>2015-05-30T13:47:39.000Z</t>
  </si>
  <si>
    <t>stephan shriver</t>
  </si>
  <si>
    <t>PA10192215</t>
  </si>
  <si>
    <t>1242 29th Street NW</t>
  </si>
  <si>
    <t>1242 29TH STREET NW</t>
  </si>
  <si>
    <t>2015-05-30T14:51:20.000Z</t>
  </si>
  <si>
    <t>richard coyle</t>
  </si>
  <si>
    <t>PA10192221</t>
  </si>
  <si>
    <t>2907 P STREET NW</t>
  </si>
  <si>
    <t>2015-05-30T15:15:27.000Z</t>
  </si>
  <si>
    <t>PA10192222</t>
  </si>
  <si>
    <t>2015-05-30T16:29:29.000Z</t>
  </si>
  <si>
    <t>Nicholas Shultz</t>
  </si>
  <si>
    <t>PA10192228</t>
  </si>
  <si>
    <t>507 F STREET NE</t>
  </si>
  <si>
    <t>2015-05-31T06:32:24.000Z</t>
  </si>
  <si>
    <t>Janet Ricciuti</t>
  </si>
  <si>
    <t>PA10192234</t>
  </si>
  <si>
    <t>1830 S Street NW</t>
  </si>
  <si>
    <t>1830 S STREET NW</t>
  </si>
  <si>
    <t>2015-05-31T12:27:00.000Z</t>
  </si>
  <si>
    <t>Christine McDaniels</t>
  </si>
  <si>
    <t>PA10192250</t>
  </si>
  <si>
    <t>3018 Porter Street NW</t>
  </si>
  <si>
    <t>3025 PORTER STREET NW</t>
  </si>
  <si>
    <t>2015-05-31T15:39:13.000Z</t>
  </si>
  <si>
    <t>James Stemple</t>
  </si>
  <si>
    <t>PA10192266</t>
  </si>
  <si>
    <t>3012 R St NW</t>
  </si>
  <si>
    <t>2015-05-31T15:56:19.000Z</t>
  </si>
  <si>
    <t>Tanya Konidaris</t>
  </si>
  <si>
    <t>PA10192268</t>
  </si>
  <si>
    <t>2810 R St, NW</t>
  </si>
  <si>
    <t>2810 R STREET NW</t>
  </si>
  <si>
    <t>2015-05-31T21:35:37.000Z</t>
  </si>
  <si>
    <t>Rebecca Gracia</t>
  </si>
  <si>
    <t>230 7TH STREET NE</t>
  </si>
  <si>
    <t>2015-05-31T21:50:29.000Z</t>
  </si>
  <si>
    <t>Samantha Bashaw</t>
  </si>
  <si>
    <t>PA10192286</t>
  </si>
  <si>
    <t>2015-05-31T21:55:09.000Z</t>
  </si>
  <si>
    <t>Elizabeth Estela</t>
  </si>
  <si>
    <t>PA10192287</t>
  </si>
  <si>
    <t>1280 21st Street NW</t>
  </si>
  <si>
    <t>1280 21ST STREET NW</t>
  </si>
  <si>
    <t>2015-05-31T22:08:15.000Z</t>
  </si>
  <si>
    <t>Karl Saardi</t>
  </si>
  <si>
    <t>PA10192288</t>
  </si>
  <si>
    <t>2015-06-01T05:33:17.000Z</t>
  </si>
  <si>
    <t>David Currie</t>
  </si>
  <si>
    <t>PA102168-R2</t>
  </si>
  <si>
    <t>PA10192295</t>
  </si>
  <si>
    <t>4300 NEBRASKA AVENUE NW</t>
  </si>
  <si>
    <t>2015-06-01T07:54:13.000Z</t>
  </si>
  <si>
    <t>pa108469</t>
  </si>
  <si>
    <t>PA10192300</t>
  </si>
  <si>
    <t>4291 6TH STREET SE</t>
  </si>
  <si>
    <t>2015-06-01T08:42:39.000Z</t>
  </si>
  <si>
    <t>Matthew Rose</t>
  </si>
  <si>
    <t>PA10192307</t>
  </si>
  <si>
    <t>618 E STREET SE</t>
  </si>
  <si>
    <t>2015-06-01T08:44:36.000Z</t>
  </si>
  <si>
    <t>Sara McAuliffe</t>
  </si>
  <si>
    <t>3627 S STREET NW</t>
  </si>
  <si>
    <t>2015-06-01T08:54:49.000Z</t>
  </si>
  <si>
    <t>2316 SOUTHERN AVENUE SE</t>
  </si>
  <si>
    <t>8B06</t>
  </si>
  <si>
    <t>2015-06-01T08:56:00.000Z</t>
  </si>
  <si>
    <t>PA10192313</t>
  </si>
  <si>
    <t>2015-06-01T09:11:33.000Z</t>
  </si>
  <si>
    <t>PA10192321</t>
  </si>
  <si>
    <t>Ace Relocations Systems</t>
  </si>
  <si>
    <t>675 Quinn Ave</t>
  </si>
  <si>
    <t>558 14TH STREET SE</t>
  </si>
  <si>
    <t>2015-06-01T09:23:56.000Z</t>
  </si>
  <si>
    <t>3601 22ND STREET NE</t>
  </si>
  <si>
    <t>2015-06-01T09:34:00.000Z</t>
  </si>
  <si>
    <t>121 17TH STREET SE</t>
  </si>
  <si>
    <t>2015-06-01T09:43:15.000Z</t>
  </si>
  <si>
    <t>Brandy Ferguson</t>
  </si>
  <si>
    <t>PA10192335</t>
  </si>
  <si>
    <t>1245 13TH STREET NW</t>
  </si>
  <si>
    <t>2015-06-01T09:43:32.000Z</t>
  </si>
  <si>
    <t>PA10192336</t>
  </si>
  <si>
    <t>1311 Rhode Island Ave., NW</t>
  </si>
  <si>
    <t>2015-06-01T09:48:12.000Z</t>
  </si>
  <si>
    <t>PA10192337</t>
  </si>
  <si>
    <t>2015-06-01T09:49:02.000Z</t>
  </si>
  <si>
    <t>Danielle Muenzfeld</t>
  </si>
  <si>
    <t>PA10192338</t>
  </si>
  <si>
    <t>327 10TH STREET SE</t>
  </si>
  <si>
    <t>2015-06-01T10:00:09.000Z</t>
  </si>
  <si>
    <t>PA10192344</t>
  </si>
  <si>
    <t>1747 PENNSYLVANIA AVENUE NW</t>
  </si>
  <si>
    <t>2015-06-01T10:11:34.000Z</t>
  </si>
  <si>
    <t>Scott Movens</t>
  </si>
  <si>
    <t>PA10192352</t>
  </si>
  <si>
    <t>629 LEXINGTON PLACE NE</t>
  </si>
  <si>
    <t>2015-06-01T10:14:33.000Z</t>
  </si>
  <si>
    <t>Jason Ginnow</t>
  </si>
  <si>
    <t>811 QUINCY STREET NW</t>
  </si>
  <si>
    <t>2015-06-01T10:40:52.000Z</t>
  </si>
  <si>
    <t>Emily Prince</t>
  </si>
  <si>
    <t>PA10192363</t>
  </si>
  <si>
    <t>2015-06-01T10:53:02.000Z</t>
  </si>
  <si>
    <t>2015-06-01T10:54:44.000Z</t>
  </si>
  <si>
    <t>Adrianna McIntyre</t>
  </si>
  <si>
    <t>PA10192369</t>
  </si>
  <si>
    <t>630 OTIS PLACE NW</t>
  </si>
  <si>
    <t>2015-06-01T10:57:39.000Z</t>
  </si>
  <si>
    <t>PA10192371</t>
  </si>
  <si>
    <t>4600 43RD STREET NW</t>
  </si>
  <si>
    <t>2015-06-01T11:01:01.000Z</t>
  </si>
  <si>
    <t>Kelsey Griffiths</t>
  </si>
  <si>
    <t>PA10192373</t>
  </si>
  <si>
    <t>320 MARYLAND AVENUE NE</t>
  </si>
  <si>
    <t>2015-06-01T11:36:29.000Z</t>
  </si>
  <si>
    <t>Edward Chappelle</t>
  </si>
  <si>
    <t>4304 JAY STREET NE</t>
  </si>
  <si>
    <t>2015-06-01T11:49:05.000Z</t>
  </si>
  <si>
    <t>James Carrington</t>
  </si>
  <si>
    <t>PA10192390</t>
  </si>
  <si>
    <t>2123 CALIFORNIA STREET NW</t>
  </si>
  <si>
    <t>2015-06-01T11:58:34.000Z</t>
  </si>
  <si>
    <t>Meeghan Mulgrew</t>
  </si>
  <si>
    <t>PA10192391</t>
  </si>
  <si>
    <t>3320 17TH STREET NW</t>
  </si>
  <si>
    <t>2015-06-01T12:07:37.000Z</t>
  </si>
  <si>
    <t>2015-09-13T00:00:00.000Z</t>
  </si>
  <si>
    <t>albion gate series 101 albion gate series 101</t>
  </si>
  <si>
    <t>727 6th street ne</t>
  </si>
  <si>
    <t>426 15TH STREET NE</t>
  </si>
  <si>
    <t>2015-06-01T12:14:28.000Z</t>
  </si>
  <si>
    <t>Adam Slavens</t>
  </si>
  <si>
    <t>829 10TH STREET NE</t>
  </si>
  <si>
    <t>2015-06-01T12:15:16.000Z</t>
  </si>
  <si>
    <t>Ellen Whitesides</t>
  </si>
  <si>
    <t>PA10192397</t>
  </si>
  <si>
    <t>1619 CORCORAN STREET NW</t>
  </si>
  <si>
    <t>2015-06-01T12:42:45.000Z</t>
  </si>
  <si>
    <t>Charles Best</t>
  </si>
  <si>
    <t>PA10192413</t>
  </si>
  <si>
    <t>5401-B Connecticut Ave NW</t>
  </si>
  <si>
    <t>5401 CONNECTICUT AVENUE NW</t>
  </si>
  <si>
    <t>2015-06-01T13:39:59.000Z</t>
  </si>
  <si>
    <t>Suzanne Eckl</t>
  </si>
  <si>
    <t>1820 CLYDESDALE PLACE NW</t>
  </si>
  <si>
    <t>2015-06-01T13:43:39.000Z</t>
  </si>
  <si>
    <t>Mary Kate Shelton</t>
  </si>
  <si>
    <t>PA10192428</t>
  </si>
  <si>
    <t>Mary Kate Craven</t>
  </si>
  <si>
    <t>1115 INDEPENDENCE AVENUE SE</t>
  </si>
  <si>
    <t>2015-06-01T13:45:30.000Z</t>
  </si>
  <si>
    <t>PA10192429</t>
  </si>
  <si>
    <t>901 26TH STREET NW</t>
  </si>
  <si>
    <t>2015-06-01T13:49:59.000Z</t>
  </si>
  <si>
    <t>PA108551</t>
  </si>
  <si>
    <t>PA10192430</t>
  </si>
  <si>
    <t>2121 M STREET NW</t>
  </si>
  <si>
    <t>2015-06-01T13:50:21.000Z</t>
  </si>
  <si>
    <t>PA10192431</t>
  </si>
  <si>
    <t>2015-06-01T13:55:40.000Z</t>
  </si>
  <si>
    <t>PA100560-R3</t>
  </si>
  <si>
    <t>PA10192435</t>
  </si>
  <si>
    <t>2015-06-01T14:04:33.000Z</t>
  </si>
  <si>
    <t>PA10192438</t>
  </si>
  <si>
    <t>650 KENYON STREET NW</t>
  </si>
  <si>
    <t>2015-06-01T14:15:53.000Z</t>
  </si>
  <si>
    <t>Kathleen Robertson</t>
  </si>
  <si>
    <t>PA10192440</t>
  </si>
  <si>
    <t>1524 INDEPENDENCE AVENUE SE</t>
  </si>
  <si>
    <t>2015-06-01T14:18:32.000Z</t>
  </si>
  <si>
    <t>PA10192443</t>
  </si>
  <si>
    <t>1840 CALIFORNIA STREET NW</t>
  </si>
  <si>
    <t>2015-06-01T14:30:58.000Z</t>
  </si>
  <si>
    <t>pa103692</t>
  </si>
  <si>
    <t>PA10192447</t>
  </si>
  <si>
    <t>631 4TH STREET NE</t>
  </si>
  <si>
    <t>2015-06-01T14:52:34.000Z</t>
  </si>
  <si>
    <t>1436 ALABAMA AVENUE SE</t>
  </si>
  <si>
    <t>2015-06-01T14:52:50.000Z</t>
  </si>
  <si>
    <t>PA108614</t>
  </si>
  <si>
    <t>PA10192456</t>
  </si>
  <si>
    <t>2917 OLIVE STREET NW</t>
  </si>
  <si>
    <t>2015-06-01T15:01:04.000Z</t>
  </si>
  <si>
    <t>PA10192457</t>
  </si>
  <si>
    <t>2015-06-01T15:03:45.000Z</t>
  </si>
  <si>
    <t>3287 15TH PLACE SE</t>
  </si>
  <si>
    <t>2015-06-01T15:16:44.000Z</t>
  </si>
  <si>
    <t>PA10192465</t>
  </si>
  <si>
    <t>brian henry</t>
  </si>
  <si>
    <t>420 H STREET NE</t>
  </si>
  <si>
    <t>2015-06-01T15:33:36.000Z</t>
  </si>
  <si>
    <t>3218 15TH PLACE SE</t>
  </si>
  <si>
    <t>2015-06-01T15:34:43.000Z</t>
  </si>
  <si>
    <t>PA10192471</t>
  </si>
  <si>
    <t>435 16TH STREET SE</t>
  </si>
  <si>
    <t>2015-06-01T15:37:01.000Z</t>
  </si>
  <si>
    <t>3159 15TH PLACE SE</t>
  </si>
  <si>
    <t>2015-06-01T16:02:22.000Z</t>
  </si>
  <si>
    <t>Jillian Rivera</t>
  </si>
  <si>
    <t>PA10192491</t>
  </si>
  <si>
    <t>730 5TH STREET NE</t>
  </si>
  <si>
    <t>2015-06-01T16:27:39.000Z</t>
  </si>
  <si>
    <t>s sodhi</t>
  </si>
  <si>
    <t>surinderpal sodhi</t>
  </si>
  <si>
    <t>3801 MASSACHUSETTS AVENUE NW</t>
  </si>
  <si>
    <t>2015-06-01T16:28:10.000Z</t>
  </si>
  <si>
    <t>Rachel Golden</t>
  </si>
  <si>
    <t>PA10192505</t>
  </si>
  <si>
    <t>322 DOUGLAS STREET NE</t>
  </si>
  <si>
    <t>2015-06-01T16:28:53.000Z</t>
  </si>
  <si>
    <t>PA10192506</t>
  </si>
  <si>
    <t>2071 PARK ROAD NW</t>
  </si>
  <si>
    <t>2015-06-01T17:30:18.000Z</t>
  </si>
  <si>
    <t>Jennifer Linn</t>
  </si>
  <si>
    <t>PA10192518</t>
  </si>
  <si>
    <t>1001 CONSTITUTION AVENUE NE</t>
  </si>
  <si>
    <t>2015-06-01T18:19:33.000Z</t>
  </si>
  <si>
    <t>gebremariam kassaye</t>
  </si>
  <si>
    <t>PA10190251-R1</t>
  </si>
  <si>
    <t>609 MELLON STREET SE</t>
  </si>
  <si>
    <t>8C02</t>
  </si>
  <si>
    <t>2015-06-01T18:30:28.000Z</t>
  </si>
  <si>
    <t>Brian Naumick</t>
  </si>
  <si>
    <t>PA10192528</t>
  </si>
  <si>
    <t>3610 rock creek church road nw</t>
  </si>
  <si>
    <t>3610 ROCK CREEK CHURCH ROAD NW</t>
  </si>
  <si>
    <t>2015-06-01T19:14:57.000Z</t>
  </si>
  <si>
    <t>Daniel Skora</t>
  </si>
  <si>
    <t>2015-06-01T20:45:01.000Z</t>
  </si>
  <si>
    <t>patricia cattaneo</t>
  </si>
  <si>
    <t>PA10192542</t>
  </si>
  <si>
    <t>2015-06-01T20:47:46.000Z</t>
  </si>
  <si>
    <t>Lacey Stallard</t>
  </si>
  <si>
    <t>PA10192543</t>
  </si>
  <si>
    <t>3014 Dent Place NW #16E</t>
  </si>
  <si>
    <t>3014 DENT PLACE NW</t>
  </si>
  <si>
    <t>2015-06-01T21:04:17.000Z</t>
  </si>
  <si>
    <t>Deborah Klosko</t>
  </si>
  <si>
    <t>PA10192546</t>
  </si>
  <si>
    <t>1412 POTOMAC AVENUE SE</t>
  </si>
  <si>
    <t>2015-06-01T21:58:52.000Z</t>
  </si>
  <si>
    <t>Sally Schoenfeld</t>
  </si>
  <si>
    <t>2321 37th Street NW</t>
  </si>
  <si>
    <t>2305 18TH STREET NW</t>
  </si>
  <si>
    <t>2015-06-01T22:14:14.000Z</t>
  </si>
  <si>
    <t>John Seager</t>
  </si>
  <si>
    <t>PA10192555</t>
  </si>
  <si>
    <t>3555 16TH STREET NW</t>
  </si>
  <si>
    <t>2015-06-01T22:19:13.000Z</t>
  </si>
  <si>
    <t>Dustin Thomas</t>
  </si>
  <si>
    <t>PA10192556</t>
  </si>
  <si>
    <t>1811 19th Street NW</t>
  </si>
  <si>
    <t>2015-06-01T22:52:27.000Z</t>
  </si>
  <si>
    <t>David Weigel</t>
  </si>
  <si>
    <t>PA10192562</t>
  </si>
  <si>
    <t>3288 N STREET NW</t>
  </si>
  <si>
    <t>2015-06-02T08:25:48.000Z</t>
  </si>
  <si>
    <t>1734 10TH STREET NW</t>
  </si>
  <si>
    <t>2015-06-02T08:42:07.000Z</t>
  </si>
  <si>
    <t>Emily Rettstatt</t>
  </si>
  <si>
    <t>PA10192576</t>
  </si>
  <si>
    <t>2130 N STREET NW</t>
  </si>
  <si>
    <t>2015-06-02T08:51:08.000Z</t>
  </si>
  <si>
    <t>1834 BELMONT ROAD NW</t>
  </si>
  <si>
    <t>2015-06-02T09:13:15.000Z</t>
  </si>
  <si>
    <t>Carrie Szoka</t>
  </si>
  <si>
    <t>PA10192587</t>
  </si>
  <si>
    <t>4441 Duke St</t>
  </si>
  <si>
    <t>2015-06-02T09:53:12.000Z</t>
  </si>
  <si>
    <t>Nicholas Wilson</t>
  </si>
  <si>
    <t>PA10192602</t>
  </si>
  <si>
    <t>2015-06-02T10:10:06.000Z</t>
  </si>
  <si>
    <t>PA10192611</t>
  </si>
  <si>
    <t>Johnson Crane Service</t>
  </si>
  <si>
    <t>1720 EUCLID STREET NW</t>
  </si>
  <si>
    <t>2015-06-02T10:10:39.000Z</t>
  </si>
  <si>
    <t>JENNIFER CARTER</t>
  </si>
  <si>
    <t>PA10192612</t>
  </si>
  <si>
    <t>New System Demolition&amp;Excavation, Inc.</t>
  </si>
  <si>
    <t>3127 MARTIN LUTHER KING JUNIOR AVE., SE</t>
  </si>
  <si>
    <t>1001 H STREET NE</t>
  </si>
  <si>
    <t>2015-06-02T10:36:21.000Z</t>
  </si>
  <si>
    <t>PA10192625</t>
  </si>
  <si>
    <t>4101 8TH STREET NW</t>
  </si>
  <si>
    <t>2015-06-02T10:37:50.000Z</t>
  </si>
  <si>
    <t>PA10192627</t>
  </si>
  <si>
    <t>327 KENTUCKY AVENUE SE</t>
  </si>
  <si>
    <t>2015-06-02T10:39:48.000Z</t>
  </si>
  <si>
    <t>1905 9 1/2 STREET NW</t>
  </si>
  <si>
    <t>2015-06-02T10:41:18.000Z</t>
  </si>
  <si>
    <t>Margaret Goddard</t>
  </si>
  <si>
    <t>PA10192630</t>
  </si>
  <si>
    <t>1221 C STREET SE</t>
  </si>
  <si>
    <t>2015-06-02T10:53:37.000Z</t>
  </si>
  <si>
    <t>Danielle Cloutier-Simons</t>
  </si>
  <si>
    <t>PA10192638</t>
  </si>
  <si>
    <t>2718 DEVONSHIRE PLACE NW</t>
  </si>
  <si>
    <t>2015-06-02T11:00:11.000Z</t>
  </si>
  <si>
    <t>Ian Reid</t>
  </si>
  <si>
    <t>Po Boy Jim</t>
  </si>
  <si>
    <t>709 H STREET NE</t>
  </si>
  <si>
    <t>2015-06-02T11:34:49.000Z</t>
  </si>
  <si>
    <t>Dominic Puchalla</t>
  </si>
  <si>
    <t>b1505313</t>
  </si>
  <si>
    <t>PA10192652</t>
  </si>
  <si>
    <t>114 4TH STREET NE</t>
  </si>
  <si>
    <t>2015-06-02T11:40:44.000Z</t>
  </si>
  <si>
    <t>Lucy Park</t>
  </si>
  <si>
    <t>PA10192655</t>
  </si>
  <si>
    <t>5611 Nevada Ave, NW</t>
  </si>
  <si>
    <t>5611 NEVADA AVENUE NW</t>
  </si>
  <si>
    <t>2015-06-02T11:41:07.000Z</t>
  </si>
  <si>
    <t>3100 SOUTH STREET NW</t>
  </si>
  <si>
    <t>2015-06-02T11:49:53.000Z</t>
  </si>
  <si>
    <t>wp1500106</t>
  </si>
  <si>
    <t>2015-06-02T12:02:40.000Z</t>
  </si>
  <si>
    <t>2222 WISCONSIN AVENUE NW</t>
  </si>
  <si>
    <t>2015-06-02T12:05:06.000Z</t>
  </si>
  <si>
    <t>2015-06-02T12:38:35.000Z</t>
  </si>
  <si>
    <t>harvey jones</t>
  </si>
  <si>
    <t>PA10192676</t>
  </si>
  <si>
    <t>1277 DELAWARE AVENUE SW</t>
  </si>
  <si>
    <t>2015-06-02T12:53:40.000Z</t>
  </si>
  <si>
    <t>Jessica Schmidt</t>
  </si>
  <si>
    <t>PA10192681</t>
  </si>
  <si>
    <t>2015-06-02T13:05:54.000Z</t>
  </si>
  <si>
    <t>Arlene Layfield</t>
  </si>
  <si>
    <t>PA10192687</t>
  </si>
  <si>
    <t>1826 Vernon Street, NW</t>
  </si>
  <si>
    <t>2015-06-02T13:27:16.000Z</t>
  </si>
  <si>
    <t>d1500221</t>
  </si>
  <si>
    <t>PA10192697</t>
  </si>
  <si>
    <t>2709 N St. LLC c/o Sas Gharai</t>
  </si>
  <si>
    <t>7508 Wisconsin Ave.</t>
  </si>
  <si>
    <t>2709 N STREET NW</t>
  </si>
  <si>
    <t>2015-06-02T13:30:09.000Z</t>
  </si>
  <si>
    <t>Charles Holt</t>
  </si>
  <si>
    <t>PA10192698</t>
  </si>
  <si>
    <t>1525 WISCONSIN AVENUE NW</t>
  </si>
  <si>
    <t>2015-06-02T14:11:31.000Z</t>
  </si>
  <si>
    <t>PA109592</t>
  </si>
  <si>
    <t>2015-06-02T14:20:44.000Z</t>
  </si>
  <si>
    <t>PA10192719</t>
  </si>
  <si>
    <t>2015-06-02T14:20:54.000Z</t>
  </si>
  <si>
    <t>Erin Foley</t>
  </si>
  <si>
    <t>PA10186382-R1</t>
  </si>
  <si>
    <t>2937 FORT BAKER DRIVE SE</t>
  </si>
  <si>
    <t>7B02</t>
  </si>
  <si>
    <t>2015-06-02T14:29:28.000Z</t>
  </si>
  <si>
    <t>Casey Anderson</t>
  </si>
  <si>
    <t>PA10192724</t>
  </si>
  <si>
    <t>527 9TH STREET SE</t>
  </si>
  <si>
    <t>2015-06-02T14:34:32.000Z</t>
  </si>
  <si>
    <t>Luiz Varella de Azevedo</t>
  </si>
  <si>
    <t>PA10192728</t>
  </si>
  <si>
    <t>726 GIRARD STREET NW</t>
  </si>
  <si>
    <t>2015-06-02T14:51:47.000Z</t>
  </si>
  <si>
    <t>Michael OBrien</t>
  </si>
  <si>
    <t>PA10192734</t>
  </si>
  <si>
    <t>2015-06-02T15:05:58.000Z</t>
  </si>
  <si>
    <t>PA106104-R1</t>
  </si>
  <si>
    <t>144 F STREET SE</t>
  </si>
  <si>
    <t>2015-06-02T15:28:44.000Z</t>
  </si>
  <si>
    <t>830 51ST STREET NE</t>
  </si>
  <si>
    <t>2015-06-02T15:37:05.000Z</t>
  </si>
  <si>
    <t>Katelyn Gallagher</t>
  </si>
  <si>
    <t>2015-06-02T15:54:30.000Z</t>
  </si>
  <si>
    <t>PA108287</t>
  </si>
  <si>
    <t>150 35TH STREET NE</t>
  </si>
  <si>
    <t>7A06</t>
  </si>
  <si>
    <t>2015-06-02T15:56:54.000Z</t>
  </si>
  <si>
    <t>2015-06-02T15:59:09.000Z</t>
  </si>
  <si>
    <t>PA110467</t>
  </si>
  <si>
    <t>PA10192768</t>
  </si>
  <si>
    <t>3222 WARDER STREET NW</t>
  </si>
  <si>
    <t>2015-06-02T16:05:12.000Z</t>
  </si>
  <si>
    <t>2015-06-02T16:34:36.000Z</t>
  </si>
  <si>
    <t>PA10192781</t>
  </si>
  <si>
    <t>3524 PARK PLACE NW</t>
  </si>
  <si>
    <t>2015-06-02T17:43:03.000Z</t>
  </si>
  <si>
    <t>Sharon Rosenfeld</t>
  </si>
  <si>
    <t>PA10192804</t>
  </si>
  <si>
    <t>413 EAST CAPITOL STREET SE</t>
  </si>
  <si>
    <t>2015-06-02T18:41:42.000Z</t>
  </si>
  <si>
    <t>Jennifer Knutzen</t>
  </si>
  <si>
    <t>PA10192812</t>
  </si>
  <si>
    <t>911 10TH STREET NE</t>
  </si>
  <si>
    <t>2015-06-02T20:12:39.000Z</t>
  </si>
  <si>
    <t>Sarah Allard</t>
  </si>
  <si>
    <t>PA10192816</t>
  </si>
  <si>
    <t>2015-06-02T21:49:40.000Z</t>
  </si>
  <si>
    <t>laura scaduto</t>
  </si>
  <si>
    <t>PA10192822</t>
  </si>
  <si>
    <t>Laura Scaduto</t>
  </si>
  <si>
    <t>1847 CALVERT STREET NW</t>
  </si>
  <si>
    <t>2015-06-02T22:36:01.000Z</t>
  </si>
  <si>
    <t>hannah Harter</t>
  </si>
  <si>
    <t>PA10192824</t>
  </si>
  <si>
    <t>Hannah Harter</t>
  </si>
  <si>
    <t>919 12TH STREET SE</t>
  </si>
  <si>
    <t>2015-06-02T22:41:56.000Z</t>
  </si>
  <si>
    <t>Yoko Mizumoto</t>
  </si>
  <si>
    <t>PA10192825</t>
  </si>
  <si>
    <t>1633 Q STREET NW</t>
  </si>
  <si>
    <t>2015-06-03T05:41:07.000Z</t>
  </si>
  <si>
    <t>2015-09-21T00:00:00.000Z</t>
  </si>
  <si>
    <t>DFS Construction Corporation</t>
  </si>
  <si>
    <t>5335 WISCONSIN AVENUE NW</t>
  </si>
  <si>
    <t>2015-06-03T07:17:41.000Z</t>
  </si>
  <si>
    <t>1827 PHELPS PLACE NW</t>
  </si>
  <si>
    <t>2015-06-03T07:39:05.000Z</t>
  </si>
  <si>
    <t>PA10192834</t>
  </si>
  <si>
    <t>W.O. GRUBB</t>
  </si>
  <si>
    <t>6331 SOUTH HANOVER RD</t>
  </si>
  <si>
    <t>715 D STREET SE</t>
  </si>
  <si>
    <t>2015-06-03T07:44:11.000Z</t>
  </si>
  <si>
    <t>Benjamin Jones</t>
  </si>
  <si>
    <t>PA10192836</t>
  </si>
  <si>
    <t>3729 Warren Street NW</t>
  </si>
  <si>
    <t>3729 WARREN STREET NW</t>
  </si>
  <si>
    <t>2015-06-03T07:53:28.000Z</t>
  </si>
  <si>
    <t>2015-06-03T08:31:12.000Z</t>
  </si>
  <si>
    <t>Martha Brach</t>
  </si>
  <si>
    <t>PA10192847</t>
  </si>
  <si>
    <t>3010 LEGATION STREET NW</t>
  </si>
  <si>
    <t>2015-06-03T09:10:28.000Z</t>
  </si>
  <si>
    <t>SCOTT HAMMAR</t>
  </si>
  <si>
    <t>PA10168082-R2</t>
  </si>
  <si>
    <t>District Development &amp; Restoration</t>
  </si>
  <si>
    <t>2101 L Street, NW, Suite 800</t>
  </si>
  <si>
    <t>1833 1ST STREET NW</t>
  </si>
  <si>
    <t>2015-06-03T09:29:50.000Z</t>
  </si>
  <si>
    <t>PA10192861</t>
  </si>
  <si>
    <t>3510 RODMAN STREET NW</t>
  </si>
  <si>
    <t>2015-06-03T09:51:20.000Z</t>
  </si>
  <si>
    <t>PA10192866</t>
  </si>
  <si>
    <t>750 BUCHANAN STREET NW</t>
  </si>
  <si>
    <t>2015-06-03T10:17:00.000Z</t>
  </si>
  <si>
    <t>PA10192871</t>
  </si>
  <si>
    <t>1135 COLUMBIA ROAD NW</t>
  </si>
  <si>
    <t>2015-06-03T10:21:53.000Z</t>
  </si>
  <si>
    <t>PA10192872</t>
  </si>
  <si>
    <t>Dunn and Sons Funeral Service Dunn and Sons Funeral Service</t>
  </si>
  <si>
    <t>900 DELAWARE AVENUE SW</t>
  </si>
  <si>
    <t>2015-06-03T10:30:35.000Z</t>
  </si>
  <si>
    <t>Laura Myron</t>
  </si>
  <si>
    <t>PA10192880</t>
  </si>
  <si>
    <t>2319 15TH STREET NW</t>
  </si>
  <si>
    <t>2015-06-03T10:32:30.000Z</t>
  </si>
  <si>
    <t>agustin rony roman ayllon</t>
  </si>
  <si>
    <t>PA10186294-R1</t>
  </si>
  <si>
    <t>11757 veirs mill rd</t>
  </si>
  <si>
    <t>1320 HARVARD STREET NW</t>
  </si>
  <si>
    <t>2015-06-03T10:40:00.000Z</t>
  </si>
  <si>
    <t>PA10192882</t>
  </si>
  <si>
    <t>402 M STREET NW</t>
  </si>
  <si>
    <t>2015-06-03T10:55:19.000Z</t>
  </si>
  <si>
    <t>John Grammer</t>
  </si>
  <si>
    <t>PA10192884</t>
  </si>
  <si>
    <t>5307 Nevada Ave NW</t>
  </si>
  <si>
    <t>5307 NEVADA AVENUE NW</t>
  </si>
  <si>
    <t>2015-06-03T10:59:17.000Z</t>
  </si>
  <si>
    <t>Katherine Rybacki</t>
  </si>
  <si>
    <t>PA10192885</t>
  </si>
  <si>
    <t>1116 K STREET SE</t>
  </si>
  <si>
    <t>2015-06-03T11:20:15.000Z</t>
  </si>
  <si>
    <t>PA10192891</t>
  </si>
  <si>
    <t>Matthew Richter</t>
  </si>
  <si>
    <t>3607 38th Street NW, apt 304</t>
  </si>
  <si>
    <t>3607 38TH STREET NW</t>
  </si>
  <si>
    <t>2015-06-03T11:23:17.000Z</t>
  </si>
  <si>
    <t>Jennifer Golden</t>
  </si>
  <si>
    <t>PA10192896</t>
  </si>
  <si>
    <t>1715 NEWTON STREET NW</t>
  </si>
  <si>
    <t>2015-06-03T11:24:46.000Z</t>
  </si>
  <si>
    <t>soomee branco</t>
  </si>
  <si>
    <t>B1500846</t>
  </si>
  <si>
    <t>SPMC LI LLC/Mountain View Berleson</t>
  </si>
  <si>
    <t>7200 Wisconsin Ave., Suite 1102</t>
  </si>
  <si>
    <t>Kwang Lee Construction, Inc.</t>
  </si>
  <si>
    <t>637 PENNSYLVANIA AVENUE SE</t>
  </si>
  <si>
    <t>2015-06-03T12:10:45.000Z</t>
  </si>
  <si>
    <t>Garrett Morris</t>
  </si>
  <si>
    <t>PA10192915</t>
  </si>
  <si>
    <t>2325 42ND STREET NW</t>
  </si>
  <si>
    <t>2015-06-03T12:38:02.000Z</t>
  </si>
  <si>
    <t>CARLOS MONTES</t>
  </si>
  <si>
    <t>pa101305</t>
  </si>
  <si>
    <t>PA10192920</t>
  </si>
  <si>
    <t>2015-06-03T12:43:49.000Z</t>
  </si>
  <si>
    <t>Phillis Campbell</t>
  </si>
  <si>
    <t>PA10192921</t>
  </si>
  <si>
    <t>Ebenezer United Methodist Church</t>
  </si>
  <si>
    <t>400 D STREET SE</t>
  </si>
  <si>
    <t>2015-06-03T12:51:53.000Z</t>
  </si>
  <si>
    <t>2015-06-03T13:07:07.000Z</t>
  </si>
  <si>
    <t>PA10192927</t>
  </si>
  <si>
    <t>2015-06-03T13:15:34.000Z</t>
  </si>
  <si>
    <t>Kara Arundel</t>
  </si>
  <si>
    <t>PA10192929</t>
  </si>
  <si>
    <t>1509 44th Street, NW</t>
  </si>
  <si>
    <t>1509 44TH STREET NW</t>
  </si>
  <si>
    <t>2015-06-03T13:21:33.000Z</t>
  </si>
  <si>
    <t>PA10192930</t>
  </si>
  <si>
    <t>1509 44th Street NW</t>
  </si>
  <si>
    <t>2015-06-03T13:38:10.000Z</t>
  </si>
  <si>
    <t>David Martens</t>
  </si>
  <si>
    <t>PA10192933</t>
  </si>
  <si>
    <t>2015-06-03T13:56:03.000Z</t>
  </si>
  <si>
    <t>Manish Raiji</t>
  </si>
  <si>
    <t>PA10192941</t>
  </si>
  <si>
    <t>3424 O STREET NW</t>
  </si>
  <si>
    <t>2015-06-03T14:29:58.000Z</t>
  </si>
  <si>
    <t>PA10192959</t>
  </si>
  <si>
    <t>2015-06-03T14:32:53.000Z</t>
  </si>
  <si>
    <t>Laura Coscarelli</t>
  </si>
  <si>
    <t>PA10192961</t>
  </si>
  <si>
    <t>3322 N STREET NW</t>
  </si>
  <si>
    <t>2015-06-03T14:36:05.000Z</t>
  </si>
  <si>
    <t>Allison Borst</t>
  </si>
  <si>
    <t>PA10192963</t>
  </si>
  <si>
    <t>2605 Adams Mill Rd NW #2</t>
  </si>
  <si>
    <t>2605 ADAMS MILL ROAD NW</t>
  </si>
  <si>
    <t>2015-06-03T14:36:43.000Z</t>
  </si>
  <si>
    <t>Sarah Garcia</t>
  </si>
  <si>
    <t>PA10192964</t>
  </si>
  <si>
    <t>1879 NEWTON STREET NW</t>
  </si>
  <si>
    <t>2015-06-03T14:37:20.000Z</t>
  </si>
  <si>
    <t>Baldwin Robertson</t>
  </si>
  <si>
    <t>PA10192965</t>
  </si>
  <si>
    <t>225 EMERSON STREET NW</t>
  </si>
  <si>
    <t>2015-06-03T14:38:57.000Z</t>
  </si>
  <si>
    <t>Andrew Case</t>
  </si>
  <si>
    <t>PA10192966</t>
  </si>
  <si>
    <t>1361 IRVING STREET NW</t>
  </si>
  <si>
    <t>2015-06-03T14:39:14.000Z</t>
  </si>
  <si>
    <t>Melissa Englander</t>
  </si>
  <si>
    <t>PA10192968</t>
  </si>
  <si>
    <t>829 QUINCY STREET NW</t>
  </si>
  <si>
    <t>4C06</t>
  </si>
  <si>
    <t>2015-06-03T14:50:51.000Z</t>
  </si>
  <si>
    <t>1352 QUINCY STREET NW</t>
  </si>
  <si>
    <t>2015-06-03T15:16:01.000Z</t>
  </si>
  <si>
    <t>2015-06-03T15:30:59.000Z</t>
  </si>
  <si>
    <t>Matthew Gruenburg</t>
  </si>
  <si>
    <t>PA10192993</t>
  </si>
  <si>
    <t>407 Elm St. NW</t>
  </si>
  <si>
    <t>407 ELM STREET NW</t>
  </si>
  <si>
    <t>2015-06-03T16:01:38.000Z</t>
  </si>
  <si>
    <t>Breathe Nonprofit</t>
  </si>
  <si>
    <t>PA10193003</t>
  </si>
  <si>
    <t>3109 MLK Ave SE</t>
  </si>
  <si>
    <t>3109 MARTIN LUTHER KING JR AVENUE SE</t>
  </si>
  <si>
    <t>2015-06-03T16:06:03.000Z</t>
  </si>
  <si>
    <t>Carlton Small</t>
  </si>
  <si>
    <t>PA10193004</t>
  </si>
  <si>
    <t>119 8TH STREET SE</t>
  </si>
  <si>
    <t>2015-06-03T16:13:43.000Z</t>
  </si>
  <si>
    <t>Darlene De Lorenzo</t>
  </si>
  <si>
    <t>JK Moving Services</t>
  </si>
  <si>
    <t>44077 Mercure Circle</t>
  </si>
  <si>
    <t>1054 THOMAS JEFFERSON STREET NW</t>
  </si>
  <si>
    <t>2015-06-03T17:16:39.000Z</t>
  </si>
  <si>
    <t>Beti Ellerson</t>
  </si>
  <si>
    <t>2015-06-03T17:36:32.000Z</t>
  </si>
  <si>
    <t>James Hamblin</t>
  </si>
  <si>
    <t>PA10193017</t>
  </si>
  <si>
    <t>1613 17TH STREET NW</t>
  </si>
  <si>
    <t>2015-06-03T18:10:02.000Z</t>
  </si>
  <si>
    <t>Rocio Chavela</t>
  </si>
  <si>
    <t>PA10193018</t>
  </si>
  <si>
    <t>1401 17TH STREET NW</t>
  </si>
  <si>
    <t>2015-06-03T18:58:45.000Z</t>
  </si>
  <si>
    <t>Emily Reiersgaard</t>
  </si>
  <si>
    <t>PA10193028</t>
  </si>
  <si>
    <t>1009 FAIRMONT STREET NW</t>
  </si>
  <si>
    <t>2015-06-03T19:02:47.000Z</t>
  </si>
  <si>
    <t>Louis Laverone</t>
  </si>
  <si>
    <t>PA10193029</t>
  </si>
  <si>
    <t>2421 OBSERVATORY PLACE NW</t>
  </si>
  <si>
    <t>2015-06-03T19:15:35.000Z</t>
  </si>
  <si>
    <t>PA10193030</t>
  </si>
  <si>
    <t>1673 PARK ROAD NW</t>
  </si>
  <si>
    <t>2015-06-03T19:17:23.000Z</t>
  </si>
  <si>
    <t>paula patrick</t>
  </si>
  <si>
    <t>1804 Burke St SE</t>
  </si>
  <si>
    <t>1804 BURKE STREET SE</t>
  </si>
  <si>
    <t>2015-06-03T19:21:30.000Z</t>
  </si>
  <si>
    <t>2015-06-04T07:36:05.000Z</t>
  </si>
  <si>
    <t>Jennifer Wilson</t>
  </si>
  <si>
    <t>PA10193061</t>
  </si>
  <si>
    <t>2307 18TH STREET NW</t>
  </si>
  <si>
    <t>2015-06-04T08:00:12.000Z</t>
  </si>
  <si>
    <t>Dawn Mooney</t>
  </si>
  <si>
    <t>1375 Piccard Drive</t>
  </si>
  <si>
    <t>1836 NORTH CAPITOL STREET NW</t>
  </si>
  <si>
    <t>2015-06-04T08:14:43.000Z</t>
  </si>
  <si>
    <t>4636 A STREET SE</t>
  </si>
  <si>
    <t>2015-06-04T08:24:03.000Z</t>
  </si>
  <si>
    <t>1952 S STREET SE</t>
  </si>
  <si>
    <t>2015-06-04T08:26:11.000Z</t>
  </si>
  <si>
    <t>PA10193072</t>
  </si>
  <si>
    <t>2015-06-04T08:27:44.000Z</t>
  </si>
  <si>
    <t>710 C STREET NE</t>
  </si>
  <si>
    <t>2015-06-04T08:41:37.000Z</t>
  </si>
  <si>
    <t>Demetrios Stafilatos</t>
  </si>
  <si>
    <t>2015-11-06T00:00:00.000Z</t>
  </si>
  <si>
    <t>ITALO RODRIGUEZ</t>
  </si>
  <si>
    <t>1324 H St</t>
  </si>
  <si>
    <t>144 BRYANT STREET NW</t>
  </si>
  <si>
    <t>2015-06-04T09:06:19.000Z</t>
  </si>
  <si>
    <t>Sara Shea</t>
  </si>
  <si>
    <t>PA10193079</t>
  </si>
  <si>
    <t>1738 R STREET NW</t>
  </si>
  <si>
    <t>2015-06-04T09:06:32.000Z</t>
  </si>
  <si>
    <t>PA10193080</t>
  </si>
  <si>
    <t>2327 ASHMEAD PLACE NW</t>
  </si>
  <si>
    <t>2015-06-04T09:16:16.000Z</t>
  </si>
  <si>
    <t>Joseph Payne</t>
  </si>
  <si>
    <t>PA10193084</t>
  </si>
  <si>
    <t>2015-06-04T09:35:58.000Z</t>
  </si>
  <si>
    <t>Justin Burkhardt</t>
  </si>
  <si>
    <t>PA10193089</t>
  </si>
  <si>
    <t>1858 3rd Street NW</t>
  </si>
  <si>
    <t>1858 3RD STREET NW</t>
  </si>
  <si>
    <t>2015-06-04T09:54:36.000Z</t>
  </si>
  <si>
    <t>b1500005</t>
  </si>
  <si>
    <t>PA10193092</t>
  </si>
  <si>
    <t>2015-06-04T10:31:04.000Z</t>
  </si>
  <si>
    <t>robert major</t>
  </si>
  <si>
    <t>PA107981</t>
  </si>
  <si>
    <t>PA10193099</t>
  </si>
  <si>
    <t>1336 PARKWOOD PLACE NW</t>
  </si>
  <si>
    <t>2015-06-04T11:06:40.000Z</t>
  </si>
  <si>
    <t>R1400121</t>
  </si>
  <si>
    <t>2015-12-17T00:00:00.000Z</t>
  </si>
  <si>
    <t>As You Like It LLC</t>
  </si>
  <si>
    <t>4401 Ford Avenue Ste 400</t>
  </si>
  <si>
    <t>501 I STREET SW</t>
  </si>
  <si>
    <t>2015-06-04T11:06:51.000Z</t>
  </si>
  <si>
    <t>Jaclyn Paulk</t>
  </si>
  <si>
    <t>PA10193111</t>
  </si>
  <si>
    <t>2015-06-04T12:18:08.000Z</t>
  </si>
  <si>
    <t>1701 K STREET NW</t>
  </si>
  <si>
    <t>2015-06-04T12:24:47.000Z</t>
  </si>
  <si>
    <t>Leon Paul</t>
  </si>
  <si>
    <t>B1301045</t>
  </si>
  <si>
    <t>Faraz Khan</t>
  </si>
  <si>
    <t>18562 Office Park Drive</t>
  </si>
  <si>
    <t>3733 12TH STREET NE</t>
  </si>
  <si>
    <t>2015-06-04T13:06:19.000Z</t>
  </si>
  <si>
    <t>PA10193147</t>
  </si>
  <si>
    <t>PEPCO - Attn: Nathan McElroy</t>
  </si>
  <si>
    <t>3400 Benning Road NE</t>
  </si>
  <si>
    <t>2015-06-04T13:11:53.000Z</t>
  </si>
  <si>
    <t>PA10193148</t>
  </si>
  <si>
    <t>1754 WILLARD STREET NW</t>
  </si>
  <si>
    <t>2015-06-04T13:19:25.000Z</t>
  </si>
  <si>
    <t>PA10193150</t>
  </si>
  <si>
    <t>1415 CHAPIN STREET NW</t>
  </si>
  <si>
    <t>2015-06-04T13:33:24.000Z</t>
  </si>
  <si>
    <t>PA10193158</t>
  </si>
  <si>
    <t>2015-06-04T13:42:50.000Z</t>
  </si>
  <si>
    <t>paul johnson</t>
  </si>
  <si>
    <t>PA10193161</t>
  </si>
  <si>
    <t>2718 MINNESOTA AVENUE SE</t>
  </si>
  <si>
    <t>2015-06-04T13:50:36.000Z</t>
  </si>
  <si>
    <t>PA10193163</t>
  </si>
  <si>
    <t>2711 ORDWAY STREET NW</t>
  </si>
  <si>
    <t>2015-06-04T14:15:40.000Z</t>
  </si>
  <si>
    <t>2015-06-04T14:21:10.000Z</t>
  </si>
  <si>
    <t>PA10193178</t>
  </si>
  <si>
    <t>538 5TH STREET SE</t>
  </si>
  <si>
    <t>2015-06-04T14:44:30.000Z</t>
  </si>
  <si>
    <t>James Rawlings</t>
  </si>
  <si>
    <t>1834 9th St. NW</t>
  </si>
  <si>
    <t>1834 9TH STREET NW</t>
  </si>
  <si>
    <t>2015-06-04T14:45:08.000Z</t>
  </si>
  <si>
    <t>Leah Fleming</t>
  </si>
  <si>
    <t>PA10193189</t>
  </si>
  <si>
    <t>4332 46TH STREET NW</t>
  </si>
  <si>
    <t>2015-06-04T14:52:03.000Z</t>
  </si>
  <si>
    <t>PA10193193</t>
  </si>
  <si>
    <t>2015-06-04T14:54:58.000Z</t>
  </si>
  <si>
    <t>PA10193195</t>
  </si>
  <si>
    <t>507 ALABAMA AVENUE SE</t>
  </si>
  <si>
    <t>2015-06-04T15:08:53.000Z</t>
  </si>
  <si>
    <t>Brandon Segermeister</t>
  </si>
  <si>
    <t>PA10193197</t>
  </si>
  <si>
    <t>1001 N Vermont St</t>
  </si>
  <si>
    <t>335 W STREET NE</t>
  </si>
  <si>
    <t>2015-06-04T15:11:42.000Z</t>
  </si>
  <si>
    <t>Molly Fitzpatrick</t>
  </si>
  <si>
    <t>1444 RHODE ISLAND AVENUE NW</t>
  </si>
  <si>
    <t>2015-06-04T15:19:08.000Z</t>
  </si>
  <si>
    <t>Mark Delcambre</t>
  </si>
  <si>
    <t>PA10193200</t>
  </si>
  <si>
    <t>2015-06-04T15:30:35.000Z</t>
  </si>
  <si>
    <t>Kenneth Slowik</t>
  </si>
  <si>
    <t>PA10193203</t>
  </si>
  <si>
    <t>208 4TH STREET SE</t>
  </si>
  <si>
    <t>2015-06-04T15:40:12.000Z</t>
  </si>
  <si>
    <t>PA10177084-R1</t>
  </si>
  <si>
    <t>Johnsons Landscaping</t>
  </si>
  <si>
    <t>4755 WHITEHAVEN PARKWAY NW</t>
  </si>
  <si>
    <t>2015-06-04T16:13:20.000Z</t>
  </si>
  <si>
    <t>Brian Lowe</t>
  </si>
  <si>
    <t>PA10193211</t>
  </si>
  <si>
    <t>2015-06-04T16:35:48.000Z</t>
  </si>
  <si>
    <t>Dolradee Moraras</t>
  </si>
  <si>
    <t>2015-06-04T18:02:54.000Z</t>
  </si>
  <si>
    <t>PA10193221</t>
  </si>
  <si>
    <t>2015-06-04T18:04:32.000Z</t>
  </si>
  <si>
    <t>Anna Bost</t>
  </si>
  <si>
    <t>PA10193222</t>
  </si>
  <si>
    <t>1804 S STREET NW</t>
  </si>
  <si>
    <t>2015-06-04T18:05:57.000Z</t>
  </si>
  <si>
    <t>PA10193223</t>
  </si>
  <si>
    <t>2015-06-04T19:15:41.000Z</t>
  </si>
  <si>
    <t>Carolyn Tillman</t>
  </si>
  <si>
    <t>Carolyn Misterek</t>
  </si>
  <si>
    <t>320 6TH STREET NE</t>
  </si>
  <si>
    <t>2015-06-04T19:18:17.000Z</t>
  </si>
  <si>
    <t>PA10193228</t>
  </si>
  <si>
    <t>320 6th St. NE</t>
  </si>
  <si>
    <t>1820 A STREET SE</t>
  </si>
  <si>
    <t>2015-06-04T19:22:25.000Z</t>
  </si>
  <si>
    <t>Despina Pappas</t>
  </si>
  <si>
    <t>PA10193229</t>
  </si>
  <si>
    <t>2413 39TH PLACE NW</t>
  </si>
  <si>
    <t>2015-06-04T20:05:24.000Z</t>
  </si>
  <si>
    <t>Robin Brown</t>
  </si>
  <si>
    <t>PA10193231</t>
  </si>
  <si>
    <t>1709 Fort Davis Street SE</t>
  </si>
  <si>
    <t>2015-06-04T21:40:47.000Z</t>
  </si>
  <si>
    <t>Paul Lipp</t>
  </si>
  <si>
    <t>PA10193236</t>
  </si>
  <si>
    <t>119 THOMAS STREET NW</t>
  </si>
  <si>
    <t>2015-06-04T21:52:03.000Z</t>
  </si>
  <si>
    <t>Minna Kononen</t>
  </si>
  <si>
    <t>PA10193238</t>
  </si>
  <si>
    <t>2015-06-04T22:21:17.000Z</t>
  </si>
  <si>
    <t>PA10193240</t>
  </si>
  <si>
    <t>1400 CHURCH STREET NW</t>
  </si>
  <si>
    <t>2015-06-05T05:35:51.000Z</t>
  </si>
  <si>
    <t>PA10193244</t>
  </si>
  <si>
    <t>2015-06-05T08:22:28.000Z</t>
  </si>
  <si>
    <t>PA107481</t>
  </si>
  <si>
    <t>12 RHODE ISLAND AVENUE NE</t>
  </si>
  <si>
    <t>2015-06-05T08:42:48.000Z</t>
  </si>
  <si>
    <t>2015-12-01T00:00:00.000Z</t>
  </si>
  <si>
    <t>New Jersey at H, LLC c/o WC Smith</t>
  </si>
  <si>
    <t>1100 New Jersey AVE SE SUITE 1000</t>
  </si>
  <si>
    <t>Brian Strott</t>
  </si>
  <si>
    <t>800 NEW JERSEY AVENUE SE</t>
  </si>
  <si>
    <t>2015-06-05T09:18:37.000Z</t>
  </si>
  <si>
    <t>PA10193264</t>
  </si>
  <si>
    <t>1230 NEW HAMPSHIRE AVENUE NW</t>
  </si>
  <si>
    <t>2015-06-05T09:38:27.000Z</t>
  </si>
  <si>
    <t>Daniel Walker</t>
  </si>
  <si>
    <t>PA10193269</t>
  </si>
  <si>
    <t>1347 MASSACHUSETTS AVENUE SE</t>
  </si>
  <si>
    <t>2015-06-05T09:41:17.000Z</t>
  </si>
  <si>
    <t>Kimberly Saunders</t>
  </si>
  <si>
    <t>PA10193270</t>
  </si>
  <si>
    <t>130 10TH STREET SE</t>
  </si>
  <si>
    <t>2015-06-05T09:42:45.000Z</t>
  </si>
  <si>
    <t>Allyson King</t>
  </si>
  <si>
    <t>PA10193272</t>
  </si>
  <si>
    <t>2516 TUNLAW ROAD NW</t>
  </si>
  <si>
    <t>2015-06-05T09:43:26.000Z</t>
  </si>
  <si>
    <t>Isabelle Noel</t>
  </si>
  <si>
    <t>PA10193273</t>
  </si>
  <si>
    <t>Isabelle Noel Swett</t>
  </si>
  <si>
    <t>2129 Florida avenue</t>
  </si>
  <si>
    <t>2129 FLORIDA AVENUE NW</t>
  </si>
  <si>
    <t>2015-06-05T09:50:03.000Z</t>
  </si>
  <si>
    <t>PA10193275</t>
  </si>
  <si>
    <t>406 South Edgewood Street</t>
  </si>
  <si>
    <t>2015-06-05T10:07:10.000Z</t>
  </si>
  <si>
    <t>David Scherzer</t>
  </si>
  <si>
    <t>PA10193282</t>
  </si>
  <si>
    <t>118 Duddington Pl SE</t>
  </si>
  <si>
    <t>118 DUDDINGTON PLACE SE</t>
  </si>
  <si>
    <t>2015-06-05T10:23:14.000Z</t>
  </si>
  <si>
    <t>Molly Pauker</t>
  </si>
  <si>
    <t>PA10193289</t>
  </si>
  <si>
    <t>1855 california St., NW</t>
  </si>
  <si>
    <t>1855 CALIFORNIA STREET NW</t>
  </si>
  <si>
    <t>2015-06-05T10:32:26.000Z</t>
  </si>
  <si>
    <t>Dana Galloway</t>
  </si>
  <si>
    <t>PA10193293</t>
  </si>
  <si>
    <t>2620 WOODLEY PLACE NW</t>
  </si>
  <si>
    <t>2015-06-05T10:42:29.000Z</t>
  </si>
  <si>
    <t>Suzanne Chernauskas</t>
  </si>
  <si>
    <t>PA10187718-R1</t>
  </si>
  <si>
    <t>1885 Ingleside Terrace NW</t>
  </si>
  <si>
    <t>527 OGLETHORPE STREET NW</t>
  </si>
  <si>
    <t>2015-06-05T10:48:49.000Z</t>
  </si>
  <si>
    <t>PA10193297</t>
  </si>
  <si>
    <t>3412 PATTERSON STREET NW</t>
  </si>
  <si>
    <t>2015-06-05T11:02:14.000Z</t>
  </si>
  <si>
    <t>PA109589</t>
  </si>
  <si>
    <t>6825 GEORGIA AVENUE NW</t>
  </si>
  <si>
    <t>2015-06-05T11:05:58.000Z</t>
  </si>
  <si>
    <t>Amir Cheloei</t>
  </si>
  <si>
    <t>675 E STREET NW</t>
  </si>
  <si>
    <t>2015-06-05T11:14:40.000Z</t>
  </si>
  <si>
    <t>PA107877</t>
  </si>
  <si>
    <t>5103 CATHEDRAL AVENUE NW</t>
  </si>
  <si>
    <t>2015-06-05T11:28:26.000Z</t>
  </si>
  <si>
    <t>PA110423</t>
  </si>
  <si>
    <t>PA10193311</t>
  </si>
  <si>
    <t>1121 QUEEN STREET NE</t>
  </si>
  <si>
    <t>2015-06-05T11:31:03.000Z</t>
  </si>
  <si>
    <t>HAMID FAKRI</t>
  </si>
  <si>
    <t>B1507488</t>
  </si>
  <si>
    <t>PA10193314</t>
  </si>
  <si>
    <t>2627 ADAMS MILL ROAD NW</t>
  </si>
  <si>
    <t>2015-06-05T11:33:33.000Z</t>
  </si>
  <si>
    <t>PA110605</t>
  </si>
  <si>
    <t>PA10193315</t>
  </si>
  <si>
    <t>225 FLORIDA AVENUE NW</t>
  </si>
  <si>
    <t>2015-06-05T11:56:37.000Z</t>
  </si>
  <si>
    <t>Philip Rosen</t>
  </si>
  <si>
    <t>PA10193320</t>
  </si>
  <si>
    <t>1615 POTOMAC AVENUE SE</t>
  </si>
  <si>
    <t>2015-06-05T12:06:21.000Z</t>
  </si>
  <si>
    <t>PA10193322</t>
  </si>
  <si>
    <t>2015-06-05T12:37:06.000Z</t>
  </si>
  <si>
    <t>James Prudhomme</t>
  </si>
  <si>
    <t>fd1400143</t>
  </si>
  <si>
    <t>PA10193328</t>
  </si>
  <si>
    <t>1682 IRVING STREET NW</t>
  </si>
  <si>
    <t>2015-06-05T12:46:09.000Z</t>
  </si>
  <si>
    <t>Robert Keith</t>
  </si>
  <si>
    <t>PA10193329</t>
  </si>
  <si>
    <t>1335 MASSACHUSETTS AVENUE SE</t>
  </si>
  <si>
    <t>2015-06-05T13:07:07.000Z</t>
  </si>
  <si>
    <t>Patrick Walczy</t>
  </si>
  <si>
    <t>PA10193333</t>
  </si>
  <si>
    <t>3861 NEWARK STREET NW</t>
  </si>
  <si>
    <t>2015-06-05T13:09:18.000Z</t>
  </si>
  <si>
    <t>2015-06-05T13:47:08.000Z</t>
  </si>
  <si>
    <t>PA10193345</t>
  </si>
  <si>
    <t>2015-06-05T14:23:13.000Z</t>
  </si>
  <si>
    <t>PA110318</t>
  </si>
  <si>
    <t>1205 C STREET NE</t>
  </si>
  <si>
    <t>2015-06-05T14:35:01.000Z</t>
  </si>
  <si>
    <t>RACHEL FAZIO</t>
  </si>
  <si>
    <t>RAQUEL FAZIO</t>
  </si>
  <si>
    <t>2927 CATHEDRAL AVENUE NW</t>
  </si>
  <si>
    <t>2015-06-05T14:50:46.000Z</t>
  </si>
  <si>
    <t>Aaron King</t>
  </si>
  <si>
    <t>PA10193362</t>
  </si>
  <si>
    <t>4916 45TH STREET NW</t>
  </si>
  <si>
    <t>2015-06-05T14:56:46.000Z</t>
  </si>
  <si>
    <t>PA100642</t>
  </si>
  <si>
    <t>3700 12TH STREET NE</t>
  </si>
  <si>
    <t>2015-06-05T15:05:37.000Z</t>
  </si>
  <si>
    <t>joseph henry</t>
  </si>
  <si>
    <t>PA10193371</t>
  </si>
  <si>
    <t>611 I STREET SW</t>
  </si>
  <si>
    <t>2015-06-05T15:18:11.000Z</t>
  </si>
  <si>
    <t>Alicia Hall-Vicks</t>
  </si>
  <si>
    <t>PA10193374</t>
  </si>
  <si>
    <t>200 TUCKERMAN STREET NW</t>
  </si>
  <si>
    <t>4B06</t>
  </si>
  <si>
    <t>2015-06-05T15:52:25.000Z</t>
  </si>
  <si>
    <t>PA10193386</t>
  </si>
  <si>
    <t>2703 NORTH CAPITOL STREET NE</t>
  </si>
  <si>
    <t>2015-06-05T16:13:41.000Z</t>
  </si>
  <si>
    <t>PA10193390</t>
  </si>
  <si>
    <t>3809 W STREET SE</t>
  </si>
  <si>
    <t>2015-06-05T17:23:59.000Z</t>
  </si>
  <si>
    <t>PA10193407</t>
  </si>
  <si>
    <t>1504 17TH STREET NW</t>
  </si>
  <si>
    <t>2015-06-05T18:08:13.000Z</t>
  </si>
  <si>
    <t>Dan Lyndsay</t>
  </si>
  <si>
    <t>627 DELAFIELD PLACE NW</t>
  </si>
  <si>
    <t>2015-06-05T19:11:10.000Z</t>
  </si>
  <si>
    <t>paula martin</t>
  </si>
  <si>
    <t>1461 Chapin st NW Lou</t>
  </si>
  <si>
    <t>Guadie</t>
  </si>
  <si>
    <t>1461 CHAPIN STREET NW</t>
  </si>
  <si>
    <t>2015-06-05T19:29:07.000Z</t>
  </si>
  <si>
    <t>PA10193414</t>
  </si>
  <si>
    <t>Lou Guadie</t>
  </si>
  <si>
    <t>1461 Chapin st NW</t>
  </si>
  <si>
    <t>2015-06-05T20:45:56.000Z</t>
  </si>
  <si>
    <t>Elisabeth Lin</t>
  </si>
  <si>
    <t>PA10193417</t>
  </si>
  <si>
    <t>1600 BELMONT STREET NW</t>
  </si>
  <si>
    <t>2015-06-05T22:33:44.000Z</t>
  </si>
  <si>
    <t>Laura Bult</t>
  </si>
  <si>
    <t>PA10193423</t>
  </si>
  <si>
    <t>1433 A Street NE, Unit D</t>
  </si>
  <si>
    <t>226 14TH PLACE NE</t>
  </si>
  <si>
    <t>2015-06-06T08:30:29.000Z</t>
  </si>
  <si>
    <t>Joseph Beerman</t>
  </si>
  <si>
    <t>PA10193427</t>
  </si>
  <si>
    <t>36 QUINCY PLACE NW</t>
  </si>
  <si>
    <t>2015-06-06T10:58:39.000Z</t>
  </si>
  <si>
    <t>Olivia Adler</t>
  </si>
  <si>
    <t>PA10193437</t>
  </si>
  <si>
    <t>1614 33rd Street, NW</t>
  </si>
  <si>
    <t>1614 33RD STREET NW</t>
  </si>
  <si>
    <t>2015-06-06T11:22:39.000Z</t>
  </si>
  <si>
    <t>Megan Cytron</t>
  </si>
  <si>
    <t>2909 13th Street NW</t>
  </si>
  <si>
    <t>2909 13TH STREET NW</t>
  </si>
  <si>
    <t>2015-06-06T12:03:42.000Z</t>
  </si>
  <si>
    <t>Noah Sheinbaum</t>
  </si>
  <si>
    <t>PA10193440</t>
  </si>
  <si>
    <t>1936 BILTMORE STREET NW</t>
  </si>
  <si>
    <t>2015-06-06T13:57:44.000Z</t>
  </si>
  <si>
    <t>Cecil Doggette</t>
  </si>
  <si>
    <t>HSCSN</t>
  </si>
  <si>
    <t>2124 Martin Luther King Avenue SE</t>
  </si>
  <si>
    <t>2124 MARTIN LUTHER KING JR AVENUE SE</t>
  </si>
  <si>
    <t>2015-06-06T14:02:45.000Z</t>
  </si>
  <si>
    <t>Dustin Gabus</t>
  </si>
  <si>
    <t>PA10193446</t>
  </si>
  <si>
    <t>1340 21ST STREET NW</t>
  </si>
  <si>
    <t>2015-06-06T15:29:38.000Z</t>
  </si>
  <si>
    <t>PA10193451</t>
  </si>
  <si>
    <t>2015-06-06T15:37:08.000Z</t>
  </si>
  <si>
    <t>2015-06-06T16:03:23.000Z</t>
  </si>
  <si>
    <t>Monica Groat</t>
  </si>
  <si>
    <t>PA10193453</t>
  </si>
  <si>
    <t>2015-06-06T16:07:31.000Z</t>
  </si>
  <si>
    <t>PA10193455</t>
  </si>
  <si>
    <t>403 12TH STREET SE</t>
  </si>
  <si>
    <t>2015-06-06T16:18:13.000Z</t>
  </si>
  <si>
    <t>PA10193457</t>
  </si>
  <si>
    <t>1519 4TH STREET NW</t>
  </si>
  <si>
    <t>2015-06-06T19:03:50.000Z</t>
  </si>
  <si>
    <t>PA10193463</t>
  </si>
  <si>
    <t>2015-06-07T09:05:25.000Z</t>
  </si>
  <si>
    <t>Bruce Colburn</t>
  </si>
  <si>
    <t>2921 11TH STREET NW</t>
  </si>
  <si>
    <t>2015-06-07T11:35:25.000Z</t>
  </si>
  <si>
    <t>Katie Niederee</t>
  </si>
  <si>
    <t>PA10193480</t>
  </si>
  <si>
    <t>316 D STREET NE</t>
  </si>
  <si>
    <t>2015-06-07T11:41:50.000Z</t>
  </si>
  <si>
    <t>PA10193481</t>
  </si>
  <si>
    <t>418 K STREET SE</t>
  </si>
  <si>
    <t>2015-06-07T13:38:20.000Z</t>
  </si>
  <si>
    <t>Joseph Keffer</t>
  </si>
  <si>
    <t>PA10193487</t>
  </si>
  <si>
    <t>Sammy Caro</t>
  </si>
  <si>
    <t>1421 Columbia Road, # 301</t>
  </si>
  <si>
    <t>1421 COLUMBIA ROAD NW</t>
  </si>
  <si>
    <t>2015-06-07T13:49:04.000Z</t>
  </si>
  <si>
    <t>Garrett Stephens</t>
  </si>
  <si>
    <t>425 L STREET NW</t>
  </si>
  <si>
    <t>2015-06-07T14:05:50.000Z</t>
  </si>
  <si>
    <t>Ann-Louise Colgan</t>
  </si>
  <si>
    <t>PA10193490</t>
  </si>
  <si>
    <t>2015-06-07T14:10:01.000Z</t>
  </si>
  <si>
    <t>6104 29TH STREET NW</t>
  </si>
  <si>
    <t>2015-06-07T20:22:06.000Z</t>
  </si>
  <si>
    <t>Sara Trettin</t>
  </si>
  <si>
    <t>PA10193504</t>
  </si>
  <si>
    <t>103 KENTUCKY AVENUE SE</t>
  </si>
  <si>
    <t>2015-06-07T22:28:31.000Z</t>
  </si>
  <si>
    <t>PA106110-R1</t>
  </si>
  <si>
    <t>3832 BEECHER STREET NW</t>
  </si>
  <si>
    <t>2015-06-08T00:05:02.000Z</t>
  </si>
  <si>
    <t>PA109277</t>
  </si>
  <si>
    <t>4101 13TH STREET NW</t>
  </si>
  <si>
    <t>2015-06-08T00:15:38.000Z</t>
  </si>
  <si>
    <t>PA109218</t>
  </si>
  <si>
    <t>125 HAMILTON STREET NW</t>
  </si>
  <si>
    <t>2015-06-08T08:49:32.000Z</t>
  </si>
  <si>
    <t>Richard Schwartz</t>
  </si>
  <si>
    <t>PA10193533</t>
  </si>
  <si>
    <t>304 Q St., NW</t>
  </si>
  <si>
    <t>304 Q STREET NW</t>
  </si>
  <si>
    <t>2015-06-08T09:08:07.000Z</t>
  </si>
  <si>
    <t>PA10193539</t>
  </si>
  <si>
    <t>1713 37TH STREET NW</t>
  </si>
  <si>
    <t>2015-06-08T09:15:57.000Z</t>
  </si>
  <si>
    <t>PA10193540</t>
  </si>
  <si>
    <t>3612 35TH STREET NW</t>
  </si>
  <si>
    <t>2015-06-08T09:30:24.000Z</t>
  </si>
  <si>
    <t>Cameron Arterton</t>
  </si>
  <si>
    <t>PA10193551</t>
  </si>
  <si>
    <t>2015-06-08T09:37:40.000Z</t>
  </si>
  <si>
    <t>PA10193556</t>
  </si>
  <si>
    <t>2801 ADAMS MILL ROAD NW</t>
  </si>
  <si>
    <t>2015-06-08T09:48:26.000Z</t>
  </si>
  <si>
    <t>PA10193558</t>
  </si>
  <si>
    <t>1438 S STREET NW</t>
  </si>
  <si>
    <t>2015-06-08T09:54:09.000Z</t>
  </si>
  <si>
    <t>PA96716-R5</t>
  </si>
  <si>
    <t>2200 ADAMS PLACE NE</t>
  </si>
  <si>
    <t>2015-06-08T10:05:40.000Z</t>
  </si>
  <si>
    <t>Fiorella Gil</t>
  </si>
  <si>
    <t>PA10193566</t>
  </si>
  <si>
    <t>385 N STREET SW</t>
  </si>
  <si>
    <t>2015-06-08T10:32:43.000Z</t>
  </si>
  <si>
    <t>PA10193574</t>
  </si>
  <si>
    <t>2015-06-08T10:40:53.000Z</t>
  </si>
  <si>
    <t>Meghan Carey</t>
  </si>
  <si>
    <t>333 K STREET NE</t>
  </si>
  <si>
    <t>2015-06-08T10:47:41.000Z</t>
  </si>
  <si>
    <t>b1502130</t>
  </si>
  <si>
    <t>2505 WISCONSIN AVENUE NW</t>
  </si>
  <si>
    <t>2015-06-08T10:56:40.000Z</t>
  </si>
  <si>
    <t>Michael Daniels</t>
  </si>
  <si>
    <t>PA10193595</t>
  </si>
  <si>
    <t>1715 21ST STREET NW</t>
  </si>
  <si>
    <t>2015-06-08T11:36:47.000Z</t>
  </si>
  <si>
    <t>Courtney Barker</t>
  </si>
  <si>
    <t>PA10193608</t>
  </si>
  <si>
    <t>2901 13TH STREET NW</t>
  </si>
  <si>
    <t>2015-06-08T11:58:11.000Z</t>
  </si>
  <si>
    <t>PA10193615</t>
  </si>
  <si>
    <t>BENJAMIN CABALLERO</t>
  </si>
  <si>
    <t>2927 CATHEDRAL AVE NW</t>
  </si>
  <si>
    <t>2015-06-08T12:00:33.000Z</t>
  </si>
  <si>
    <t>Steve Kelton</t>
  </si>
  <si>
    <t>PA10193616</t>
  </si>
  <si>
    <t>1212 GIRARD STREET NW</t>
  </si>
  <si>
    <t>2015-06-08T12:05:35.000Z</t>
  </si>
  <si>
    <t>Carey Paquette</t>
  </si>
  <si>
    <t>PA10193617</t>
  </si>
  <si>
    <t>428 10th STREET NE</t>
  </si>
  <si>
    <t>428 10TH STREET NE</t>
  </si>
  <si>
    <t>2015-06-08T12:06:48.000Z</t>
  </si>
  <si>
    <t>Nicholas Albares</t>
  </si>
  <si>
    <t>PA10193618</t>
  </si>
  <si>
    <t>2015-06-08T12:09:47.000Z</t>
  </si>
  <si>
    <t>PA10193622</t>
  </si>
  <si>
    <t>428 10th ST NE</t>
  </si>
  <si>
    <t>2015-06-08T12:46:18.000Z</t>
  </si>
  <si>
    <t>PA10193637</t>
  </si>
  <si>
    <t>555 Massachusetts Ave NW</t>
  </si>
  <si>
    <t>2015-06-08T12:48:45.000Z</t>
  </si>
  <si>
    <t>Alex Karshakevich</t>
  </si>
  <si>
    <t>PA10193639</t>
  </si>
  <si>
    <t>1133 14TH STREET NW</t>
  </si>
  <si>
    <t>2015-06-08T13:10:22.000Z</t>
  </si>
  <si>
    <t>PA10193648</t>
  </si>
  <si>
    <t>650 D STREET SE</t>
  </si>
  <si>
    <t>2015-06-08T13:14:10.000Z</t>
  </si>
  <si>
    <t>Gwendolyn Gorse</t>
  </si>
  <si>
    <t>913 3RD STREET NE</t>
  </si>
  <si>
    <t>2015-06-08T13:16:26.000Z</t>
  </si>
  <si>
    <t>2015-06-08T13:22:00.000Z</t>
  </si>
  <si>
    <t>Ke-Maurelle Pierre-Preddie</t>
  </si>
  <si>
    <t>PA10184189-R1</t>
  </si>
  <si>
    <t>Gemma Antoine-Belton</t>
  </si>
  <si>
    <t>12607 Lagrange Ct</t>
  </si>
  <si>
    <t>766 PARK ROAD NW</t>
  </si>
  <si>
    <t>2015-06-08T13:28:45.000Z</t>
  </si>
  <si>
    <t>Katherine Leney</t>
  </si>
  <si>
    <t>PA10193653</t>
  </si>
  <si>
    <t>1511 22ND STREET NW</t>
  </si>
  <si>
    <t>2015-06-08T14:11:53.000Z</t>
  </si>
  <si>
    <t>PA10193674</t>
  </si>
  <si>
    <t>2015-06-08T14:18:16.000Z</t>
  </si>
  <si>
    <t>PA10193679</t>
  </si>
  <si>
    <t>2015-06-08T14:28:42.000Z</t>
  </si>
  <si>
    <t>626 OTIS PLACE NW</t>
  </si>
  <si>
    <t>2015-06-08T14:41:04.000Z</t>
  </si>
  <si>
    <t>1850 NEW YORK AVENUE NE</t>
  </si>
  <si>
    <t>2015-06-08T14:47:32.000Z</t>
  </si>
  <si>
    <t>Jason Broehm</t>
  </si>
  <si>
    <t>3542 10TH ST NW</t>
  </si>
  <si>
    <t>3542 10TH STREET NW</t>
  </si>
  <si>
    <t>2015-06-08T14:49:54.000Z</t>
  </si>
  <si>
    <t>PA10193695</t>
  </si>
  <si>
    <t>2015-06-08T15:14:21.000Z</t>
  </si>
  <si>
    <t>Jasmin Benab</t>
  </si>
  <si>
    <t>1350 Pennsylvania Ave NW</t>
  </si>
  <si>
    <t>7420 GEORGIA AVENUE NW</t>
  </si>
  <si>
    <t>2015-06-08T15:14:53.000Z</t>
  </si>
  <si>
    <t>PA10193706</t>
  </si>
  <si>
    <t>2015-06-08T15:24:35.000Z</t>
  </si>
  <si>
    <t>Pierre Wagner</t>
  </si>
  <si>
    <t>PA10193709</t>
  </si>
  <si>
    <t>1909 23rd Street NW</t>
  </si>
  <si>
    <t>1909 23RD STREET NW</t>
  </si>
  <si>
    <t>2015-06-08T15:30:11.000Z</t>
  </si>
  <si>
    <t>lynn armstrong</t>
  </si>
  <si>
    <t>PA10193714</t>
  </si>
  <si>
    <t>Bianchi Funeral Service</t>
  </si>
  <si>
    <t>814 Upshur ST NW</t>
  </si>
  <si>
    <t>Lynn Armstrong</t>
  </si>
  <si>
    <t>2835 16TH STREET NW</t>
  </si>
  <si>
    <t>2015-06-08T15:38:58.000Z</t>
  </si>
  <si>
    <t>4319 44TH STREET NW</t>
  </si>
  <si>
    <t>2015-06-08T15:39:12.000Z</t>
  </si>
  <si>
    <t>Rebecca Town</t>
  </si>
  <si>
    <t>PA10193717</t>
  </si>
  <si>
    <t>Alexander Town</t>
  </si>
  <si>
    <t>4117 W St NW</t>
  </si>
  <si>
    <t>4117 W STREET NW</t>
  </si>
  <si>
    <t>2015-06-08T15:58:59.000Z</t>
  </si>
  <si>
    <t>jared burnett</t>
  </si>
  <si>
    <t>PA10193721</t>
  </si>
  <si>
    <t>639 MORTON PLACE NE</t>
  </si>
  <si>
    <t>2015-06-08T16:02:45.000Z</t>
  </si>
  <si>
    <t>PA10193722</t>
  </si>
  <si>
    <t>2015-06-08T16:10:08.000Z</t>
  </si>
  <si>
    <t>PA10193723</t>
  </si>
  <si>
    <t>1354 1ST STREET SW</t>
  </si>
  <si>
    <t>2015-06-08T16:37:47.000Z</t>
  </si>
  <si>
    <t>PA10193732</t>
  </si>
  <si>
    <t>1514 15TH STREET NW</t>
  </si>
  <si>
    <t>2015-06-08T16:40:44.000Z</t>
  </si>
  <si>
    <t>PA10193733</t>
  </si>
  <si>
    <t>2015-06-08T16:41:48.000Z</t>
  </si>
  <si>
    <t>PA10193734</t>
  </si>
  <si>
    <t>1416 Montague Street, NW</t>
  </si>
  <si>
    <t>2933 28TH STREET NW</t>
  </si>
  <si>
    <t>2015-06-08T16:46:52.000Z</t>
  </si>
  <si>
    <t>PA10193736</t>
  </si>
  <si>
    <t>3314 O STREET NW</t>
  </si>
  <si>
    <t>2015-06-08T17:15:50.000Z</t>
  </si>
  <si>
    <t>Laura Padin</t>
  </si>
  <si>
    <t>PA10193740</t>
  </si>
  <si>
    <t>420 11TH STREET SE</t>
  </si>
  <si>
    <t>2015-06-08T17:43:50.000Z</t>
  </si>
  <si>
    <t>Richard Sanders</t>
  </si>
  <si>
    <t>PA10193744</t>
  </si>
  <si>
    <t>32 seaton place nw</t>
  </si>
  <si>
    <t>32 SEATON PLACE NW</t>
  </si>
  <si>
    <t>2015-06-08T17:50:20.000Z</t>
  </si>
  <si>
    <t>PA10193745</t>
  </si>
  <si>
    <t>2015-06-08T18:50:12.000Z</t>
  </si>
  <si>
    <t>Peter Seliga</t>
  </si>
  <si>
    <t>523 CONSTITUTION AVENUE NE</t>
  </si>
  <si>
    <t>2015-06-08T18:58:18.000Z</t>
  </si>
  <si>
    <t>Concrete Protection &amp; Restoration Attn: Bill Martel</t>
  </si>
  <si>
    <t>2015-06-08T19:04:13.000Z</t>
  </si>
  <si>
    <t>2015-06-08T19:18:18.000Z</t>
  </si>
  <si>
    <t>Betty Sanders</t>
  </si>
  <si>
    <t>PA10193752</t>
  </si>
  <si>
    <t>2015-06-08T19:42:56.000Z</t>
  </si>
  <si>
    <t>PA10193753</t>
  </si>
  <si>
    <t>1913 12TH STREET NW</t>
  </si>
  <si>
    <t>2015-06-08T22:07:07.000Z</t>
  </si>
  <si>
    <t>Holly Maine</t>
  </si>
  <si>
    <t>PA10193762</t>
  </si>
  <si>
    <t>726 Girard Street</t>
  </si>
  <si>
    <t>2015-06-09T06:28:14.000Z</t>
  </si>
  <si>
    <t>PA10193772</t>
  </si>
  <si>
    <t>2015-06-09T07:44:47.000Z</t>
  </si>
  <si>
    <t>2015-06-09T07:49:13.000Z</t>
  </si>
  <si>
    <t>1421 12TH STREET NW</t>
  </si>
  <si>
    <t>2015-06-09T07:58:50.000Z</t>
  </si>
  <si>
    <t>PA10193785</t>
  </si>
  <si>
    <t>1200 JACKSON STREET NE</t>
  </si>
  <si>
    <t>2015-06-09T08:04:50.000Z</t>
  </si>
  <si>
    <t>3019 DENT PLACE NW</t>
  </si>
  <si>
    <t>2015-06-09T08:10:04.000Z</t>
  </si>
  <si>
    <t>1319 RHODE ISLAND AVENUE NE</t>
  </si>
  <si>
    <t>2015-06-09T08:32:52.000Z</t>
  </si>
  <si>
    <t>3109 M STREET NW</t>
  </si>
  <si>
    <t>2015-06-09T08:35:53.000Z</t>
  </si>
  <si>
    <t>PA10193794</t>
  </si>
  <si>
    <t>2015-06-09T08:42:50.000Z</t>
  </si>
  <si>
    <t>PA10193796</t>
  </si>
  <si>
    <t>2015-06-09T08:48:22.000Z</t>
  </si>
  <si>
    <t>2015-06-09T08:54:36.000Z</t>
  </si>
  <si>
    <t>William Eubanks</t>
  </si>
  <si>
    <t>PA10193799</t>
  </si>
  <si>
    <t>2121 2nd Street NW, #4</t>
  </si>
  <si>
    <t>2121 2ND STREET NW</t>
  </si>
  <si>
    <t>2015-06-09T09:21:23.000Z</t>
  </si>
  <si>
    <t>PA10193811</t>
  </si>
  <si>
    <t>3326 VOLTA PLACE NW</t>
  </si>
  <si>
    <t>2015-06-09T09:22:55.000Z</t>
  </si>
  <si>
    <t>PA108299</t>
  </si>
  <si>
    <t>PA10193814</t>
  </si>
  <si>
    <t>940 H STREET NW</t>
  </si>
  <si>
    <t>2015-06-09T09:30:04.000Z</t>
  </si>
  <si>
    <t>Sarah Madden</t>
  </si>
  <si>
    <t>PA10193820</t>
  </si>
  <si>
    <t>1702 37TH STREET NW</t>
  </si>
  <si>
    <t>2015-06-09T09:43:28.000Z</t>
  </si>
  <si>
    <t>PA10193824</t>
  </si>
  <si>
    <t>2015-06-09T09:45:42.000Z</t>
  </si>
  <si>
    <t>PA10193825</t>
  </si>
  <si>
    <t>2015-06-09T09:46:25.000Z</t>
  </si>
  <si>
    <t>PA110316</t>
  </si>
  <si>
    <t>1636 MASSACHUSETTS AVENUE SE</t>
  </si>
  <si>
    <t>2015-06-09T09:47:40.000Z</t>
  </si>
  <si>
    <t>PA10193829</t>
  </si>
  <si>
    <t>2015-06-09T09:57:57.000Z</t>
  </si>
  <si>
    <t>2015-06-09T10:10:51.000Z</t>
  </si>
  <si>
    <t>PA10189353-R1</t>
  </si>
  <si>
    <t>2015-06-09T10:11:28.000Z</t>
  </si>
  <si>
    <t>PA10193840</t>
  </si>
  <si>
    <t>2015-06-09T10:12:15.000Z</t>
  </si>
  <si>
    <t>b1502724</t>
  </si>
  <si>
    <t>2015-10-16T00:00:00.000Z</t>
  </si>
  <si>
    <t>1202 JACKSON STREET NE</t>
  </si>
  <si>
    <t>2015-06-09T10:14:49.000Z</t>
  </si>
  <si>
    <t>David Russell</t>
  </si>
  <si>
    <t>PA10193842</t>
  </si>
  <si>
    <t>629 7TH STREET NE</t>
  </si>
  <si>
    <t>2015-06-09T10:20:02.000Z</t>
  </si>
  <si>
    <t>3430 CROFFUT PLACE SE</t>
  </si>
  <si>
    <t>2015-06-09T10:31:29.000Z</t>
  </si>
  <si>
    <t>1304 E STREET NE</t>
  </si>
  <si>
    <t>2015-06-09T10:43:44.000Z</t>
  </si>
  <si>
    <t>1431 S STREET NW</t>
  </si>
  <si>
    <t>2015-06-09T10:55:21.000Z</t>
  </si>
  <si>
    <t>Adrian Sawczyn</t>
  </si>
  <si>
    <t>PA10193855</t>
  </si>
  <si>
    <t>909 E STREET SE</t>
  </si>
  <si>
    <t>2015-06-09T11:03:41.000Z</t>
  </si>
  <si>
    <t>frank dexter brown</t>
  </si>
  <si>
    <t>PA10193859</t>
  </si>
  <si>
    <t>260 G STREET SW</t>
  </si>
  <si>
    <t>2015-06-09T11:11:06.000Z</t>
  </si>
  <si>
    <t>5638 UTAH AVENUE NW</t>
  </si>
  <si>
    <t>2015-06-09T11:21:18.000Z</t>
  </si>
  <si>
    <t>PA10193869</t>
  </si>
  <si>
    <t>1744 Willard ST NW</t>
  </si>
  <si>
    <t>1744 WILLARD STREET NW</t>
  </si>
  <si>
    <t>2015-06-09T11:47:51.000Z</t>
  </si>
  <si>
    <t>Scott Sloan</t>
  </si>
  <si>
    <t>617 MORRIS PLACE NE</t>
  </si>
  <si>
    <t>2015-06-09T11:48:14.000Z</t>
  </si>
  <si>
    <t>WO Grubb</t>
  </si>
  <si>
    <t>2015-06-09T12:00:29.000Z</t>
  </si>
  <si>
    <t>Alberto Locsin</t>
  </si>
  <si>
    <t>Jessica Deckard-Locsin</t>
  </si>
  <si>
    <t>2724 ORDWAY ST NW UNIT 1</t>
  </si>
  <si>
    <t>2724 ORDWAY STREET NW</t>
  </si>
  <si>
    <t>2015-06-09T13:25:39.000Z</t>
  </si>
  <si>
    <t>Martin Iguchi</t>
  </si>
  <si>
    <t>PA10193899</t>
  </si>
  <si>
    <t>1751 CHURCH STREET NW</t>
  </si>
  <si>
    <t>2015-06-09T13:30:32.000Z</t>
  </si>
  <si>
    <t>Justine Martin</t>
  </si>
  <si>
    <t>PA10193902</t>
  </si>
  <si>
    <t>2015-06-09T13:54:02.000Z</t>
  </si>
  <si>
    <t>2015-06-09T14:09:39.000Z</t>
  </si>
  <si>
    <t>PA10193911</t>
  </si>
  <si>
    <t>3141 19TH STREET NW</t>
  </si>
  <si>
    <t>2015-06-09T14:25:09.000Z</t>
  </si>
  <si>
    <t>MICHAEL BODNAR</t>
  </si>
  <si>
    <t>1521 E STREET SE</t>
  </si>
  <si>
    <t>2015-06-09T14:38:17.000Z</t>
  </si>
  <si>
    <t>Jason Farr</t>
  </si>
  <si>
    <t>PA10193915</t>
  </si>
  <si>
    <t>3300 19TH STREET NW</t>
  </si>
  <si>
    <t>2015-06-09T14:49:59.000Z</t>
  </si>
  <si>
    <t>Khalid Alizzi</t>
  </si>
  <si>
    <t>2015-12-19T00:00:00.000Z</t>
  </si>
  <si>
    <t>204 RANDOLPH PLACE NE</t>
  </si>
  <si>
    <t>2015-06-09T14:59:44.000Z</t>
  </si>
  <si>
    <t>PA104814-R1</t>
  </si>
  <si>
    <t>PA10193922</t>
  </si>
  <si>
    <t>2015-06-09T15:21:51.000Z</t>
  </si>
  <si>
    <t>PA10193928</t>
  </si>
  <si>
    <t>1535 Red Rock Ct</t>
  </si>
  <si>
    <t>2015-06-09T15:35:39.000Z</t>
  </si>
  <si>
    <t>Amy Hanneman</t>
  </si>
  <si>
    <t>PA10193932</t>
  </si>
  <si>
    <t>2113 37th St NW</t>
  </si>
  <si>
    <t>2113 37TH STREET NW</t>
  </si>
  <si>
    <t>2015-06-09T15:35:57.000Z</t>
  </si>
  <si>
    <t>PA10193933</t>
  </si>
  <si>
    <t>1821 19TH STREET NW</t>
  </si>
  <si>
    <t>2015-06-09T15:38:18.000Z</t>
  </si>
  <si>
    <t>PA10193936</t>
  </si>
  <si>
    <t>2015-06-09T15:52:37.000Z</t>
  </si>
  <si>
    <t>PA110366</t>
  </si>
  <si>
    <t>2015-06-09T15:54:52.000Z</t>
  </si>
  <si>
    <t>pa108456</t>
  </si>
  <si>
    <t>325 2ND STREET SE</t>
  </si>
  <si>
    <t>2015-06-09T15:59:23.000Z</t>
  </si>
  <si>
    <t>Harry Ramnath</t>
  </si>
  <si>
    <t>2015-06-09T16:02:42.000Z</t>
  </si>
  <si>
    <t>Taneka Miller</t>
  </si>
  <si>
    <t>PA10193948</t>
  </si>
  <si>
    <t>2015-06-09T16:16:01.000Z</t>
  </si>
  <si>
    <t>John McGuire</t>
  </si>
  <si>
    <t>PA10193954</t>
  </si>
  <si>
    <t>McGuire Funeral Service, Inc.</t>
  </si>
  <si>
    <t>7400 Georgia Avenue N.W.</t>
  </si>
  <si>
    <t>4835 MACARTHUR BOULEVARD NW</t>
  </si>
  <si>
    <t>2015-06-09T16:19:24.000Z</t>
  </si>
  <si>
    <t>Sarah Crisp</t>
  </si>
  <si>
    <t>PA10193955</t>
  </si>
  <si>
    <t>3901 Davis Place NW APT 201</t>
  </si>
  <si>
    <t>3901 DAVIS PLACE NW</t>
  </si>
  <si>
    <t>2015-06-09T16:23:13.000Z</t>
  </si>
  <si>
    <t>Timothy Lee</t>
  </si>
  <si>
    <t>PA10193958</t>
  </si>
  <si>
    <t>3511 DAVENPORT STREET NW</t>
  </si>
  <si>
    <t>2015-06-09T17:06:16.000Z</t>
  </si>
  <si>
    <t>1709 SEATON STREET NW</t>
  </si>
  <si>
    <t>2015-06-09T17:07:08.000Z</t>
  </si>
  <si>
    <t>PA100139-R2</t>
  </si>
  <si>
    <t>2922 GLOVER DRIVE NW</t>
  </si>
  <si>
    <t>2015-06-09T17:47:00.000Z</t>
  </si>
  <si>
    <t>2015-06-09T18:58:06.000Z</t>
  </si>
  <si>
    <t>Alex Gordon</t>
  </si>
  <si>
    <t>PA10193979</t>
  </si>
  <si>
    <t>4507 Van Ness Street NW</t>
  </si>
  <si>
    <t>4507 VAN NESS STREET NW</t>
  </si>
  <si>
    <t>2015-06-09T19:09:53.000Z</t>
  </si>
  <si>
    <t>Stephen Strano</t>
  </si>
  <si>
    <t>PA10193980</t>
  </si>
  <si>
    <t>1933 18TH STREET NW</t>
  </si>
  <si>
    <t>2015-06-09T20:51:55.000Z</t>
  </si>
  <si>
    <t>Alexa Marion</t>
  </si>
  <si>
    <t>2526 11TH STREET NW</t>
  </si>
  <si>
    <t>2015-06-09T21:03:27.000Z</t>
  </si>
  <si>
    <t>julie friedman</t>
  </si>
  <si>
    <t>919 Florida ave NW</t>
  </si>
  <si>
    <t>919 FLORIDA AVENUE NW</t>
  </si>
  <si>
    <t>2015-06-09T21:08:53.000Z</t>
  </si>
  <si>
    <t>Andrea Smith</t>
  </si>
  <si>
    <t>PA10193988</t>
  </si>
  <si>
    <t>501 12TH STREET NE</t>
  </si>
  <si>
    <t>2015-06-09T22:45:55.000Z</t>
  </si>
  <si>
    <t>ERIN MCNAMARA</t>
  </si>
  <si>
    <t>3814 DAVIS PLACE NW</t>
  </si>
  <si>
    <t>2015-06-10T07:26:21.000Z</t>
  </si>
  <si>
    <t>Jeffrey Rodgers</t>
  </si>
  <si>
    <t>PA10194005</t>
  </si>
  <si>
    <t>1658 AVON PLACE NW</t>
  </si>
  <si>
    <t>2015-06-10T07:58:35.000Z</t>
  </si>
  <si>
    <t>Dione Bishop</t>
  </si>
  <si>
    <t>PA10194010</t>
  </si>
  <si>
    <t>Best Address Real Estate</t>
  </si>
  <si>
    <t>2015-06-10T08:23:55.000Z</t>
  </si>
  <si>
    <t>Damian Forrest</t>
  </si>
  <si>
    <t>PA10194017</t>
  </si>
  <si>
    <t>168 DUDDINGTON PLACE SE</t>
  </si>
  <si>
    <t>2015-06-10T08:37:54.000Z</t>
  </si>
  <si>
    <t>Jeff Brown</t>
  </si>
  <si>
    <t>PA10194019</t>
  </si>
  <si>
    <t>2712 WISCONSIN AVENUE NW</t>
  </si>
  <si>
    <t>2015-06-10T09:03:57.000Z</t>
  </si>
  <si>
    <t>Santiago Perez</t>
  </si>
  <si>
    <t>PA10194027</t>
  </si>
  <si>
    <t>4800 BLAGDEN AVENUE NW</t>
  </si>
  <si>
    <t>2015-06-10T09:07:51.000Z</t>
  </si>
  <si>
    <t>Robert Kavanaugh</t>
  </si>
  <si>
    <t>PA10194029</t>
  </si>
  <si>
    <t>919 Florida Ave NW</t>
  </si>
  <si>
    <t>2015-06-10T09:08:23.000Z</t>
  </si>
  <si>
    <t>George Blum</t>
  </si>
  <si>
    <t>PA10194030</t>
  </si>
  <si>
    <t>2015-06-10T09:12:00.000Z</t>
  </si>
  <si>
    <t>Michelle Akerman</t>
  </si>
  <si>
    <t>PA10194033</t>
  </si>
  <si>
    <t>2015-06-10T09:55:51.000Z</t>
  </si>
  <si>
    <t>PA10194036</t>
  </si>
  <si>
    <t>2015-06-10T10:11:15.000Z</t>
  </si>
  <si>
    <t>PA10194040</t>
  </si>
  <si>
    <t>2015-06-10T10:35:23.000Z</t>
  </si>
  <si>
    <t>Masako Asaka</t>
  </si>
  <si>
    <t>PA10194045</t>
  </si>
  <si>
    <t>2143 NEWPORT PLACE NW</t>
  </si>
  <si>
    <t>2015-06-10T10:45:55.000Z</t>
  </si>
  <si>
    <t>Hacketts Funeral Chapel</t>
  </si>
  <si>
    <t>PA10194047</t>
  </si>
  <si>
    <t>Hacketts Funeral Chapel, Inc.</t>
  </si>
  <si>
    <t>814 Upshur Street, N.W.</t>
  </si>
  <si>
    <t>1219 HAMLIN STREET NE</t>
  </si>
  <si>
    <t>2015-06-10T10:48:16.000Z</t>
  </si>
  <si>
    <t>Howard Ross</t>
  </si>
  <si>
    <t>PA10194049</t>
  </si>
  <si>
    <t>5622 KANSAS AVENUE NW</t>
  </si>
  <si>
    <t>2015-06-10T11:28:23.000Z</t>
  </si>
  <si>
    <t>PA10194069</t>
  </si>
  <si>
    <t>2869 28TH STREET NW</t>
  </si>
  <si>
    <t>2015-06-10T11:33:30.000Z</t>
  </si>
  <si>
    <t>PA10194071</t>
  </si>
  <si>
    <t>1353 H Street NE</t>
  </si>
  <si>
    <t>2015-06-10T11:42:24.000Z</t>
  </si>
  <si>
    <t>Robin Harris</t>
  </si>
  <si>
    <t>PA10194078</t>
  </si>
  <si>
    <t>1471 Monroe St. NW</t>
  </si>
  <si>
    <t>1471 MONROE STREET NW</t>
  </si>
  <si>
    <t>2015-06-10T12:01:35.000Z</t>
  </si>
  <si>
    <t>mark moran</t>
  </si>
  <si>
    <t>PA10194092</t>
  </si>
  <si>
    <t>232 11th Street NE</t>
  </si>
  <si>
    <t>232 11TH STREET NE</t>
  </si>
  <si>
    <t>2015-06-10T12:53:24.000Z</t>
  </si>
  <si>
    <t>Matthew Talbot</t>
  </si>
  <si>
    <t>PA10194123</t>
  </si>
  <si>
    <t>2015-06-10T12:58:39.000Z</t>
  </si>
  <si>
    <t>Sasha Majidy</t>
  </si>
  <si>
    <t>PA10194124</t>
  </si>
  <si>
    <t>2015-06-10T13:17:06.000Z</t>
  </si>
  <si>
    <t>PA10194135</t>
  </si>
  <si>
    <t>5354 43RD STREET NW</t>
  </si>
  <si>
    <t>2015-06-10T13:28:51.000Z</t>
  </si>
  <si>
    <t>PA10194138</t>
  </si>
  <si>
    <t>2015-06-10T13:32:28.000Z</t>
  </si>
  <si>
    <t>Rhys Blakely</t>
  </si>
  <si>
    <t>PA10194140</t>
  </si>
  <si>
    <t>3536 CHESAPEAKE STREET NW</t>
  </si>
  <si>
    <t>2015-06-10T13:59:40.000Z</t>
  </si>
  <si>
    <t>PA10194155</t>
  </si>
  <si>
    <t>912 U STREET NW</t>
  </si>
  <si>
    <t>2015-06-10T14:51:14.000Z</t>
  </si>
  <si>
    <t>Jordan Fulp</t>
  </si>
  <si>
    <t>537 9TH STREET SE</t>
  </si>
  <si>
    <t>2015-06-10T15:45:03.000Z</t>
  </si>
  <si>
    <t>Kimberly Bean</t>
  </si>
  <si>
    <t>PA10194184</t>
  </si>
  <si>
    <t>717 G STREET SW</t>
  </si>
  <si>
    <t>2015-06-10T15:52:51.000Z</t>
  </si>
  <si>
    <t>Caitlin Rourk</t>
  </si>
  <si>
    <t>PA10194186</t>
  </si>
  <si>
    <t>2015-06-10T21:08:20.000Z</t>
  </si>
  <si>
    <t>SCOTT GRAHAM</t>
  </si>
  <si>
    <t>PA10194208</t>
  </si>
  <si>
    <t>1533 Pennsylvania Ave SE</t>
  </si>
  <si>
    <t>1533 PENNSYLVANIA AVENUE SE</t>
  </si>
  <si>
    <t>2015-06-11T09:03:52.000Z</t>
  </si>
  <si>
    <t>Jamie Franklin</t>
  </si>
  <si>
    <t>PA10194233</t>
  </si>
  <si>
    <t>639 E STREET SE</t>
  </si>
  <si>
    <t>2015-06-11T10:31:27.000Z</t>
  </si>
  <si>
    <t>PA10194261</t>
  </si>
  <si>
    <t>1900 NORTH CAPITOL STREET NW</t>
  </si>
  <si>
    <t>2015-06-11T10:38:33.000Z</t>
  </si>
  <si>
    <t>PA10194270</t>
  </si>
  <si>
    <t>Shoreview Moving</t>
  </si>
  <si>
    <t>23000 Ladbrook Dr</t>
  </si>
  <si>
    <t>231 QUACKENBOS STREET NE</t>
  </si>
  <si>
    <t>2015-06-11T10:40:50.000Z</t>
  </si>
  <si>
    <t>Lavinia Smith</t>
  </si>
  <si>
    <t>PA10194271</t>
  </si>
  <si>
    <t>1238 U STREET SE</t>
  </si>
  <si>
    <t>2015-06-11T11:07:10.000Z</t>
  </si>
  <si>
    <t>PA10194283</t>
  </si>
  <si>
    <t>2015-06-11T11:26:30.000Z</t>
  </si>
  <si>
    <t>Brigid Myler</t>
  </si>
  <si>
    <t>PA10194291</t>
  </si>
  <si>
    <t>3737 LEGATION STREET NW</t>
  </si>
  <si>
    <t>2015-06-11T12:22:21.000Z</t>
  </si>
  <si>
    <t>Misty Heelan</t>
  </si>
  <si>
    <t>PA10194311</t>
  </si>
  <si>
    <t>6645 GEORGIA AVENUE NW</t>
  </si>
  <si>
    <t>2015-06-11T13:31:47.000Z</t>
  </si>
  <si>
    <t>Bayshore Moving &amp; Storage</t>
  </si>
  <si>
    <t>901 Dawson Drive</t>
  </si>
  <si>
    <t>2015-06-11T13:51:23.000Z</t>
  </si>
  <si>
    <t>Lauren Brandes</t>
  </si>
  <si>
    <t>PA10194346</t>
  </si>
  <si>
    <t>610 KENYON STREET NW</t>
  </si>
  <si>
    <t>2015-06-11T15:03:34.000Z</t>
  </si>
  <si>
    <t>Julie Anderson</t>
  </si>
  <si>
    <t>PA10194373</t>
  </si>
  <si>
    <t>527 9th Street SE</t>
  </si>
  <si>
    <t>2015-06-11T15:10:42.000Z</t>
  </si>
  <si>
    <t>PA10194378</t>
  </si>
  <si>
    <t>2327 17TH STREET NW</t>
  </si>
  <si>
    <t>2015-06-11T15:21:45.000Z</t>
  </si>
  <si>
    <t>PA10194385</t>
  </si>
  <si>
    <t>2015-06-11T15:25:22.000Z</t>
  </si>
  <si>
    <t>PA10194389</t>
  </si>
  <si>
    <t>3628 S STREET NW</t>
  </si>
  <si>
    <t>2015-06-11T17:15:14.000Z</t>
  </si>
  <si>
    <t>PA10194420</t>
  </si>
  <si>
    <t>2015-06-11T19:21:34.000Z</t>
  </si>
  <si>
    <t>Kimberly Admire</t>
  </si>
  <si>
    <t>PA10194429</t>
  </si>
  <si>
    <t>901 D STREET NE</t>
  </si>
  <si>
    <t>2015-06-11T22:48:46.000Z</t>
  </si>
  <si>
    <t>Roger Mason</t>
  </si>
  <si>
    <t>PA10194436</t>
  </si>
  <si>
    <t>roger j mason funeral service</t>
  </si>
  <si>
    <t>908 Kennedy ST nw</t>
  </si>
  <si>
    <t>1111 SOUTH CAROLINA AVENUE SE</t>
  </si>
  <si>
    <t>2015-06-12T09:13:34.000Z</t>
  </si>
  <si>
    <t>Amy Loder</t>
  </si>
  <si>
    <t>PA10194470</t>
  </si>
  <si>
    <t>800 4TH STREET SW</t>
  </si>
  <si>
    <t>2015-06-12T09:20:23.000Z</t>
  </si>
  <si>
    <t>Michael Milby</t>
  </si>
  <si>
    <t>PA10194478</t>
  </si>
  <si>
    <t>331 E STREET NE</t>
  </si>
  <si>
    <t>2015-06-12T09:28:23.000Z</t>
  </si>
  <si>
    <t>PA10194486</t>
  </si>
  <si>
    <t>1244 V STREET SE</t>
  </si>
  <si>
    <t>2015-06-12T09:56:49.000Z</t>
  </si>
  <si>
    <t>David Belcher</t>
  </si>
  <si>
    <t>PA10194493</t>
  </si>
  <si>
    <t>649 LEXINGTON PLACE NE</t>
  </si>
  <si>
    <t>2015-06-12T10:30:14.000Z</t>
  </si>
  <si>
    <t>PA10194500</t>
  </si>
  <si>
    <t>Glenda freeman</t>
  </si>
  <si>
    <t>7201 old alexandria ferry road</t>
  </si>
  <si>
    <t>Freeman Funeral Services PA</t>
  </si>
  <si>
    <t>700 I STREET NE</t>
  </si>
  <si>
    <t>2015-06-12T11:35:18.000Z</t>
  </si>
  <si>
    <t>Andrew Irwin</t>
  </si>
  <si>
    <t>PA10194533</t>
  </si>
  <si>
    <t>4428 Reservoir Road NW</t>
  </si>
  <si>
    <t>4428 RESERVOIR ROAD NW</t>
  </si>
  <si>
    <t>2015-06-12T11:47:30.000Z</t>
  </si>
  <si>
    <t>Daniel Atlas</t>
  </si>
  <si>
    <t>2425 17TH STREET NW</t>
  </si>
  <si>
    <t>2015-06-12T13:41:02.000Z</t>
  </si>
  <si>
    <t>Sheila Hosseinvand</t>
  </si>
  <si>
    <t>PA10194584</t>
  </si>
  <si>
    <t>828 5TH STREET NE</t>
  </si>
  <si>
    <t>2015-06-12T15:46:47.000Z</t>
  </si>
  <si>
    <t>Adam Wanta</t>
  </si>
  <si>
    <t>2015-06-12T16:09:15.000Z</t>
  </si>
  <si>
    <t>PA10194609</t>
  </si>
  <si>
    <t>427 NEW JERSEY AVENUE SE</t>
  </si>
  <si>
    <t>2015-06-12T17:29:50.000Z</t>
  </si>
  <si>
    <t>PA10194618</t>
  </si>
  <si>
    <t>2015-06-13T11:24:29.000Z</t>
  </si>
  <si>
    <t>Evangeline Cummings</t>
  </si>
  <si>
    <t>427 New Jersey Ave se</t>
  </si>
  <si>
    <t>2015-06-13T14:00:23.000Z</t>
  </si>
  <si>
    <t>PA10194648</t>
  </si>
  <si>
    <t>3313 O STREET NW</t>
  </si>
  <si>
    <t>2015-06-13T16:52:46.000Z</t>
  </si>
  <si>
    <t>Lauren Niemeyer</t>
  </si>
  <si>
    <t>611 2ND STREET NE</t>
  </si>
  <si>
    <t>2015-06-13T17:46:00.000Z</t>
  </si>
  <si>
    <t>Lloyd Mayerson</t>
  </si>
  <si>
    <t>PA10194658</t>
  </si>
  <si>
    <t>5425 CONNECTICUT AVENUE NW</t>
  </si>
  <si>
    <t>2015-06-13T18:30:00.000Z</t>
  </si>
  <si>
    <t>Emily Abramsky</t>
  </si>
  <si>
    <t>PA10194661</t>
  </si>
  <si>
    <t>1824 19TH STREET NW</t>
  </si>
  <si>
    <t>2015-06-13T18:58:14.000Z</t>
  </si>
  <si>
    <t>Sara Hayhurst</t>
  </si>
  <si>
    <t>PA10194662</t>
  </si>
  <si>
    <t>1007 4TH STREET SE</t>
  </si>
  <si>
    <t>2015-06-14T10:09:29.000Z</t>
  </si>
  <si>
    <t>elzbieta radziwill</t>
  </si>
  <si>
    <t>PA10194668</t>
  </si>
  <si>
    <t>nevada ave</t>
  </si>
  <si>
    <t>5343 NEVADA AVENUE NW</t>
  </si>
  <si>
    <t>2015-06-14T12:37:57.000Z</t>
  </si>
  <si>
    <t>donald brooks</t>
  </si>
  <si>
    <t>PA10194677</t>
  </si>
  <si>
    <t>2015-06-14T16:37:48.000Z</t>
  </si>
  <si>
    <t>PA10194692</t>
  </si>
  <si>
    <t>2015-06-14T21:34:49.000Z</t>
  </si>
  <si>
    <t>Marisela Rodela</t>
  </si>
  <si>
    <t>PA10194715</t>
  </si>
  <si>
    <t>3600 SOUTH DAKOTA AVENUE NE</t>
  </si>
  <si>
    <t>2015-06-14T21:41:42.000Z</t>
  </si>
  <si>
    <t>PA10194719</t>
  </si>
  <si>
    <t>2015-06-14T21:56:05.000Z</t>
  </si>
  <si>
    <t>Katherine Aizpuru</t>
  </si>
  <si>
    <t>833 5TH STREET NE</t>
  </si>
  <si>
    <t>2015-06-14T21:56:34.000Z</t>
  </si>
  <si>
    <t>PA10194724</t>
  </si>
  <si>
    <t>2015-06-15T02:38:05.000Z</t>
  </si>
  <si>
    <t>Jillian Abee</t>
  </si>
  <si>
    <t>PA10194744</t>
  </si>
  <si>
    <t>3715 VEAZEY STREET NW</t>
  </si>
  <si>
    <t>2015-06-15T07:02:38.000Z</t>
  </si>
  <si>
    <t>PA10194746</t>
  </si>
  <si>
    <t>2015-06-15T08:06:32.000Z</t>
  </si>
  <si>
    <t>Celeste Daniel</t>
  </si>
  <si>
    <t>PA10194754</t>
  </si>
  <si>
    <t>1620 Fuller Street NW #105</t>
  </si>
  <si>
    <t>2015-06-15T09:00:54.000Z</t>
  </si>
  <si>
    <t>PA10194767</t>
  </si>
  <si>
    <t>5030 LEE STREET NE</t>
  </si>
  <si>
    <t>2015-06-15T09:14:18.000Z</t>
  </si>
  <si>
    <t>ROBERT VICAS</t>
  </si>
  <si>
    <t>PA10194769</t>
  </si>
  <si>
    <t>1837 ONTARIO PLACE NW</t>
  </si>
  <si>
    <t>2015-06-15T09:39:45.000Z</t>
  </si>
  <si>
    <t>Justin Butera</t>
  </si>
  <si>
    <t>PA10194778</t>
  </si>
  <si>
    <t>1111 25TH STREET NW</t>
  </si>
  <si>
    <t>2015-06-15T10:39:28.000Z</t>
  </si>
  <si>
    <t>Leslie Karp</t>
  </si>
  <si>
    <t>PA10194803</t>
  </si>
  <si>
    <t>1855 CALVERT STREET NW</t>
  </si>
  <si>
    <t>2015-06-15T10:49:21.000Z</t>
  </si>
  <si>
    <t>PA10194809</t>
  </si>
  <si>
    <t>429 M STREET NW</t>
  </si>
  <si>
    <t>2015-06-15T11:01:53.000Z</t>
  </si>
  <si>
    <t>PA10194814</t>
  </si>
  <si>
    <t>1721 7TH STREET NW</t>
  </si>
  <si>
    <t>2015-06-15T11:22:03.000Z</t>
  </si>
  <si>
    <t>Brian Flanagan</t>
  </si>
  <si>
    <t>PA10194821</t>
  </si>
  <si>
    <t>2015-06-15T11:29:03.000Z</t>
  </si>
  <si>
    <t>PA10194824</t>
  </si>
  <si>
    <t>2015-06-15T12:45:56.000Z</t>
  </si>
  <si>
    <t>Barrett Lane</t>
  </si>
  <si>
    <t>PA10194856</t>
  </si>
  <si>
    <t>1752 U STREET NW</t>
  </si>
  <si>
    <t>2015-06-15T12:49:23.000Z</t>
  </si>
  <si>
    <t>PA10194859</t>
  </si>
  <si>
    <t>1406 COLUMBIA STREET NW</t>
  </si>
  <si>
    <t>2015-06-15T14:05:09.000Z</t>
  </si>
  <si>
    <t>PA10194888</t>
  </si>
  <si>
    <t>2015-06-15T16:03:49.000Z</t>
  </si>
  <si>
    <t>Walter Kucera</t>
  </si>
  <si>
    <t>PA10194944</t>
  </si>
  <si>
    <t>3400 39TH STREET NW</t>
  </si>
  <si>
    <t>2015-06-15T16:16:16.000Z</t>
  </si>
  <si>
    <t>PA10194949</t>
  </si>
  <si>
    <t>2015-06-15T17:00:24.000Z</t>
  </si>
  <si>
    <t>PA10194956</t>
  </si>
  <si>
    <t>2015-06-15T17:12:54.000Z</t>
  </si>
  <si>
    <t>shira shmuely</t>
  </si>
  <si>
    <t>PA10194962</t>
  </si>
  <si>
    <t>2911 NEWARK STREET NW</t>
  </si>
  <si>
    <t>2015-06-16T07:15:08.000Z</t>
  </si>
  <si>
    <t>PA10195012</t>
  </si>
  <si>
    <t>2015-06-16T07:49:10.000Z</t>
  </si>
  <si>
    <t>PA10195021</t>
  </si>
  <si>
    <t>123 DUDDINGTON PLACE SE</t>
  </si>
  <si>
    <t>2015-06-16T08:19:29.000Z</t>
  </si>
  <si>
    <t>PA10195029</t>
  </si>
  <si>
    <t>1313 13TH STREET NW</t>
  </si>
  <si>
    <t>2015-06-16T08:32:12.000Z</t>
  </si>
  <si>
    <t>PA10195031</t>
  </si>
  <si>
    <t>2015-06-16T10:31:31.000Z</t>
  </si>
  <si>
    <t>ralph lee</t>
  </si>
  <si>
    <t>PA10195087</t>
  </si>
  <si>
    <t>1500 9TH STREET NW</t>
  </si>
  <si>
    <t>2015-06-16T11:06:29.000Z</t>
  </si>
  <si>
    <t>PA10195102</t>
  </si>
  <si>
    <t>2015-06-16T11:18:04.000Z</t>
  </si>
  <si>
    <t>Andrew Wright</t>
  </si>
  <si>
    <t>PA10195109</t>
  </si>
  <si>
    <t>3604 Legation St NW</t>
  </si>
  <si>
    <t>3604 LEGATION STREET NW</t>
  </si>
  <si>
    <t>2015-06-16T11:53:45.000Z</t>
  </si>
  <si>
    <t>Ian Reusch</t>
  </si>
  <si>
    <t>PA10195118</t>
  </si>
  <si>
    <t>919 Florida Avenue NW #103</t>
  </si>
  <si>
    <t>2015-06-16T12:12:57.000Z</t>
  </si>
  <si>
    <t>Daniel Sylvester</t>
  </si>
  <si>
    <t>2803 11TH STREET NW</t>
  </si>
  <si>
    <t>2015-06-16T13:24:54.000Z</t>
  </si>
  <si>
    <t>Dan Austell</t>
  </si>
  <si>
    <t>1342 MASSACHUSETTS AVENUE SE</t>
  </si>
  <si>
    <t>2015-06-16T18:37:15.000Z</t>
  </si>
  <si>
    <t>PA10195241</t>
  </si>
  <si>
    <t>3505 16TH STREET NW</t>
  </si>
  <si>
    <t>2015-06-16T18:50:18.000Z</t>
  </si>
  <si>
    <t>Christina Ritch</t>
  </si>
  <si>
    <t>PA10195246</t>
  </si>
  <si>
    <t>1830 24th Street, NW</t>
  </si>
  <si>
    <t>1830 24TH STREET NW</t>
  </si>
  <si>
    <t>2015-06-16T20:04:35.000Z</t>
  </si>
  <si>
    <t>Kenya Payton</t>
  </si>
  <si>
    <t>PA10195251</t>
  </si>
  <si>
    <t>5407 9TH STREET NW</t>
  </si>
  <si>
    <t>2015-06-17T08:47:11.000Z</t>
  </si>
  <si>
    <t>PA10195275</t>
  </si>
  <si>
    <t>1725 WILLARD STREET NW</t>
  </si>
  <si>
    <t>2015-06-17T08:57:07.000Z</t>
  </si>
  <si>
    <t>PA10195282</t>
  </si>
  <si>
    <t>4101 1ST STREET SE</t>
  </si>
  <si>
    <t>2015-06-17T09:12:46.000Z</t>
  </si>
  <si>
    <t>chris deluna</t>
  </si>
  <si>
    <t>PA10195285</t>
  </si>
  <si>
    <t>1266 Neal St NE</t>
  </si>
  <si>
    <t>1266 NEAL STREET NE</t>
  </si>
  <si>
    <t>5B08</t>
  </si>
  <si>
    <t>2015-06-17T10:47:18.000Z</t>
  </si>
  <si>
    <t>Steve Ridgley</t>
  </si>
  <si>
    <t>PA10195329</t>
  </si>
  <si>
    <t>S Ridgley</t>
  </si>
  <si>
    <t>3620 38TH STREET NW</t>
  </si>
  <si>
    <t>2015-06-17T10:48:24.000Z</t>
  </si>
  <si>
    <t>vishaka hussain pathak</t>
  </si>
  <si>
    <t>PA10195330</t>
  </si>
  <si>
    <t>3303 39TH STREET NW</t>
  </si>
  <si>
    <t>2015-06-17T10:50:57.000Z</t>
  </si>
  <si>
    <t>Rachel Mack</t>
  </si>
  <si>
    <t>PA10195331</t>
  </si>
  <si>
    <t>1350 G STREET SE</t>
  </si>
  <si>
    <t>2015-06-17T11:06:19.000Z</t>
  </si>
  <si>
    <t>Margaret Kelley</t>
  </si>
  <si>
    <t>PA10195338</t>
  </si>
  <si>
    <t>2614 39TH STREET NW</t>
  </si>
  <si>
    <t>2015-06-17T11:19:50.000Z</t>
  </si>
  <si>
    <t>PA10195346</t>
  </si>
  <si>
    <t>2015-06-17T11:27:03.000Z</t>
  </si>
  <si>
    <t>Julie McClure</t>
  </si>
  <si>
    <t>PA10195353</t>
  </si>
  <si>
    <t>Jordon Wadlington</t>
  </si>
  <si>
    <t>145 11TH STREET SE</t>
  </si>
  <si>
    <t>2015-06-17T12:17:38.000Z</t>
  </si>
  <si>
    <t>Romina Tome</t>
  </si>
  <si>
    <t>PA10195367</t>
  </si>
  <si>
    <t>2015-06-17T13:12:22.000Z</t>
  </si>
  <si>
    <t>Brett Tarnutzer</t>
  </si>
  <si>
    <t>PA10195385</t>
  </si>
  <si>
    <t>1315 Massachusetts Ave. SE</t>
  </si>
  <si>
    <t>1315 MASSACHUSETTS AVENUE SE</t>
  </si>
  <si>
    <t>2015-06-17T13:50:44.000Z</t>
  </si>
  <si>
    <t>Milan Pavlovic</t>
  </si>
  <si>
    <t>PA10195399</t>
  </si>
  <si>
    <t>1451 N Street NW</t>
  </si>
  <si>
    <t>1451 N STREET NW</t>
  </si>
  <si>
    <t>2015-06-17T14:05:08.000Z</t>
  </si>
  <si>
    <t>Sally Channell</t>
  </si>
  <si>
    <t>PA10195405</t>
  </si>
  <si>
    <t>3518 T STREET NW</t>
  </si>
  <si>
    <t>2015-06-17T14:13:20.000Z</t>
  </si>
  <si>
    <t>PA10195407</t>
  </si>
  <si>
    <t>2015-06-17T14:15:31.000Z</t>
  </si>
  <si>
    <t>Erjona Prifti</t>
  </si>
  <si>
    <t>PA10195409</t>
  </si>
  <si>
    <t>2144 California St NW</t>
  </si>
  <si>
    <t>2015-06-17T15:29:20.000Z</t>
  </si>
  <si>
    <t>Marianne Ramey</t>
  </si>
  <si>
    <t>PA10195433</t>
  </si>
  <si>
    <t>100 MICHIGAN AVENUE NE</t>
  </si>
  <si>
    <t>2015-06-17T15:53:07.000Z</t>
  </si>
  <si>
    <t>Alison Hammer</t>
  </si>
  <si>
    <t>PA10195436</t>
  </si>
  <si>
    <t>3903 DAVIS PLACE NW</t>
  </si>
  <si>
    <t>2015-06-17T16:03:52.000Z</t>
  </si>
  <si>
    <t>Christopher Parker</t>
  </si>
  <si>
    <t>1210 Potomac Ave SE</t>
  </si>
  <si>
    <t>1210 POTOMAC AVENUE SE</t>
  </si>
  <si>
    <t>2015-06-17T16:45:27.000Z</t>
  </si>
  <si>
    <t>Joanna Carden</t>
  </si>
  <si>
    <t>PA10195450</t>
  </si>
  <si>
    <t>2015-06-17T21:46:42.000Z</t>
  </si>
  <si>
    <t>Lucy Hynes</t>
  </si>
  <si>
    <t>PA10195468</t>
  </si>
  <si>
    <t>1019 Constitution Ave. NE</t>
  </si>
  <si>
    <t>1019 CONSTITUTION AVENUE NE</t>
  </si>
  <si>
    <t>2015-06-17T21:57:03.000Z</t>
  </si>
  <si>
    <t>PA10195471</t>
  </si>
  <si>
    <t>2015-06-18T09:00:29.000Z</t>
  </si>
  <si>
    <t>Megan Dillhoff</t>
  </si>
  <si>
    <t>PA10195493</t>
  </si>
  <si>
    <t>647 ACKER PLACE NE</t>
  </si>
  <si>
    <t>2015-06-18T10:12:29.000Z</t>
  </si>
  <si>
    <t>Alessandro Nardi</t>
  </si>
  <si>
    <t>PA10195516</t>
  </si>
  <si>
    <t>2015-06-18T10:22:11.000Z</t>
  </si>
  <si>
    <t>PA10195524</t>
  </si>
  <si>
    <t>2015-06-18T10:35:53.000Z</t>
  </si>
  <si>
    <t>Nick Chadkewicz</t>
  </si>
  <si>
    <t>PA10195532</t>
  </si>
  <si>
    <t>2015-06-18T13:34:49.000Z</t>
  </si>
  <si>
    <t>PA10195583</t>
  </si>
  <si>
    <t>IMS, Inc.</t>
  </si>
  <si>
    <t>4412 Wheeler Ave</t>
  </si>
  <si>
    <t>5249 43RD STREET NW</t>
  </si>
  <si>
    <t>2015-06-18T13:37:30.000Z</t>
  </si>
  <si>
    <t>PA10195585</t>
  </si>
  <si>
    <t>2015-06-18T14:29:28.000Z</t>
  </si>
  <si>
    <t>PA10195591</t>
  </si>
  <si>
    <t>2015-06-18T14:36:26.000Z</t>
  </si>
  <si>
    <t>PA10195595</t>
  </si>
  <si>
    <t>417 N STREET SW</t>
  </si>
  <si>
    <t>2015-06-18T14:50:26.000Z</t>
  </si>
  <si>
    <t>Holly Burns</t>
  </si>
  <si>
    <t>PA10195599</t>
  </si>
  <si>
    <t>124 U STREET NW</t>
  </si>
  <si>
    <t>2015-06-18T14:58:08.000Z</t>
  </si>
  <si>
    <t>PA10195605</t>
  </si>
  <si>
    <t>2015-06-18T15:47:08.000Z</t>
  </si>
  <si>
    <t>Cutter Harrigan</t>
  </si>
  <si>
    <t>2015-06-18T16:08:11.000Z</t>
  </si>
  <si>
    <t>PA10195633</t>
  </si>
  <si>
    <t>328 B Tremont St</t>
  </si>
  <si>
    <t>3623 R STREET NW</t>
  </si>
  <si>
    <t>2015-06-18T16:30:36.000Z</t>
  </si>
  <si>
    <t>PA10195637</t>
  </si>
  <si>
    <t>Sara Joy DelSavio</t>
  </si>
  <si>
    <t>618 FARRAGUT PLACE NE</t>
  </si>
  <si>
    <t>2015-06-18T21:41:26.000Z</t>
  </si>
  <si>
    <t>Chelsea Kirk</t>
  </si>
  <si>
    <t>PA10195670</t>
  </si>
  <si>
    <t>1944 CALVERT STREET NW</t>
  </si>
  <si>
    <t>2015-06-18T23:49:37.000Z</t>
  </si>
  <si>
    <t>Jonathan Carden</t>
  </si>
  <si>
    <t>2015-06-19T07:03:56.000Z</t>
  </si>
  <si>
    <t>PA10195686</t>
  </si>
  <si>
    <t>Thos. E. Clark Plumbing &amp; Heating</t>
  </si>
  <si>
    <t>1230 30TH STREET NW</t>
  </si>
  <si>
    <t>2015-06-19T07:54:18.000Z</t>
  </si>
  <si>
    <t>Dace Martinez</t>
  </si>
  <si>
    <t>PA10195689</t>
  </si>
  <si>
    <t>2015-06-19T09:37:26.000Z</t>
  </si>
  <si>
    <t>PA10195704</t>
  </si>
  <si>
    <t>1629 L STREET NE</t>
  </si>
  <si>
    <t>2015-06-19T09:46:17.000Z</t>
  </si>
  <si>
    <t>PA10195708</t>
  </si>
  <si>
    <t>2015-06-19T09:50:45.000Z</t>
  </si>
  <si>
    <t>Delphine Schrank</t>
  </si>
  <si>
    <t>PA10195712</t>
  </si>
  <si>
    <t>2300 19th St NW Apt 4</t>
  </si>
  <si>
    <t>2015-06-19T10:10:13.000Z</t>
  </si>
  <si>
    <t>Audrey Sullivan</t>
  </si>
  <si>
    <t>PA10195717</t>
  </si>
  <si>
    <t>2154 NEWPORT PLACE NW</t>
  </si>
  <si>
    <t>2015-06-19T17:39:00.000Z</t>
  </si>
  <si>
    <t>PA10195847</t>
  </si>
  <si>
    <t>2015-06-19T17:39:17.000Z</t>
  </si>
  <si>
    <t>Matthew Guerrero</t>
  </si>
  <si>
    <t>PA10195848</t>
  </si>
  <si>
    <t>505 5TH STREET NE</t>
  </si>
  <si>
    <t>2015-06-19T17:46:18.000Z</t>
  </si>
  <si>
    <t>PA10195849</t>
  </si>
  <si>
    <t>600 KENNEDY STREET NW</t>
  </si>
  <si>
    <t>2015-06-19T22:50:48.000Z</t>
  </si>
  <si>
    <t>Diana Apalategui</t>
  </si>
  <si>
    <t>PA10195859</t>
  </si>
  <si>
    <t>2012 WYOMING AVENUE NW</t>
  </si>
  <si>
    <t>2015-06-20T09:48:07.000Z</t>
  </si>
  <si>
    <t>Nathaniel Parker</t>
  </si>
  <si>
    <t>PA10195870</t>
  </si>
  <si>
    <t>710 F STREET NE</t>
  </si>
  <si>
    <t>2015-06-20T12:19:45.000Z</t>
  </si>
  <si>
    <t>Scott Kibler</t>
  </si>
  <si>
    <t>PA10195882</t>
  </si>
  <si>
    <t>240 14TH STREET SE</t>
  </si>
  <si>
    <t>2015-06-20T12:37:33.000Z</t>
  </si>
  <si>
    <t>Michael Whitney</t>
  </si>
  <si>
    <t>PA10195883</t>
  </si>
  <si>
    <t>2015-06-20T14:50:21.000Z</t>
  </si>
  <si>
    <t>Alicia Keefe</t>
  </si>
  <si>
    <t>PA10195890</t>
  </si>
  <si>
    <t>926 WESTMINSTER STREET NW</t>
  </si>
  <si>
    <t>2015-06-20T15:35:17.000Z</t>
  </si>
  <si>
    <t>Philip Deutch</t>
  </si>
  <si>
    <t>PA10195894</t>
  </si>
  <si>
    <t>3500 Macomb Street NW</t>
  </si>
  <si>
    <t>2015-06-20T19:32:33.000Z</t>
  </si>
  <si>
    <t>Anne Moulakis</t>
  </si>
  <si>
    <t>3510 Rodman St NW</t>
  </si>
  <si>
    <t>2015-06-21T18:52:35.000Z</t>
  </si>
  <si>
    <t>Michael Wheeler</t>
  </si>
  <si>
    <t>PA10195952</t>
  </si>
  <si>
    <t>2015-06-21T23:20:09.000Z</t>
  </si>
  <si>
    <t>PA10195977</t>
  </si>
  <si>
    <t>2015-06-22T00:10:05.000Z</t>
  </si>
  <si>
    <t>Mina White</t>
  </si>
  <si>
    <t>PA10195978</t>
  </si>
  <si>
    <t>1820 Clydesdale Place NW</t>
  </si>
  <si>
    <t>2015-06-22T09:58:04.000Z</t>
  </si>
  <si>
    <t>PA10196045</t>
  </si>
  <si>
    <t>834 LAMONT STREET NW</t>
  </si>
  <si>
    <t>2015-06-22T10:01:28.000Z</t>
  </si>
  <si>
    <t>PA10196047</t>
  </si>
  <si>
    <t>1301 QUINCY STREET NW</t>
  </si>
  <si>
    <t>2015-06-22T11:19:45.000Z</t>
  </si>
  <si>
    <t>Matt Farage</t>
  </si>
  <si>
    <t>PA10196078</t>
  </si>
  <si>
    <t>1504 Columbia RD NW</t>
  </si>
  <si>
    <t>1504 COLUMBIA ROAD NW</t>
  </si>
  <si>
    <t>2015-06-22T12:13:18.000Z</t>
  </si>
  <si>
    <t>Erica Weitz</t>
  </si>
  <si>
    <t>PA10196111</t>
  </si>
  <si>
    <t>2800 CONNECTICUT AVENUE NW</t>
  </si>
  <si>
    <t>2015-06-22T12:25:48.000Z</t>
  </si>
  <si>
    <t>Michael Snyder</t>
  </si>
  <si>
    <t>PA10196115</t>
  </si>
  <si>
    <t>5111 45th St NW</t>
  </si>
  <si>
    <t>5111 45TH STREET NW</t>
  </si>
  <si>
    <t>2015-06-22T13:49:04.000Z</t>
  </si>
  <si>
    <t>Jack Davison</t>
  </si>
  <si>
    <t>PA10196152</t>
  </si>
  <si>
    <t>1741 LANIER PLACE NW</t>
  </si>
  <si>
    <t>2015-06-22T13:52:00.000Z</t>
  </si>
  <si>
    <t>PA10196156</t>
  </si>
  <si>
    <t>2015-06-22T14:05:40.000Z</t>
  </si>
  <si>
    <t>PA10196172</t>
  </si>
  <si>
    <t>2015-06-22T14:24:30.000Z</t>
  </si>
  <si>
    <t>Carla Rountree</t>
  </si>
  <si>
    <t>PA10196178</t>
  </si>
  <si>
    <t>1412 K STREET SE</t>
  </si>
  <si>
    <t>2015-06-22T14:37:40.000Z</t>
  </si>
  <si>
    <t>2015-06-22T16:07:00.000Z</t>
  </si>
  <si>
    <t>PA10196242</t>
  </si>
  <si>
    <t>2015-06-22T16:09:20.000Z</t>
  </si>
  <si>
    <t>PA104814-R2</t>
  </si>
  <si>
    <t>PA10196244</t>
  </si>
  <si>
    <t>2015-06-22T16:32:55.000Z</t>
  </si>
  <si>
    <t>Nicholas Morrow</t>
  </si>
  <si>
    <t>PA10196253</t>
  </si>
  <si>
    <t>2015-06-22T21:10:51.000Z</t>
  </si>
  <si>
    <t>Brad Karrer</t>
  </si>
  <si>
    <t>PA10196287</t>
  </si>
  <si>
    <t>1353 Otis Place NW</t>
  </si>
  <si>
    <t>1353 OTIS PLACE NW</t>
  </si>
  <si>
    <t>2015-01-13T12:05:25.000Z</t>
  </si>
  <si>
    <t>334 U St. NW</t>
  </si>
  <si>
    <t>2000 14TH STREET NW</t>
  </si>
  <si>
    <t>2015-03-10T10:20:33.000Z</t>
  </si>
  <si>
    <t>Betsy Newcomer</t>
  </si>
  <si>
    <t>PA10179944</t>
  </si>
  <si>
    <t>2015-03-10T00:00:00.000Z</t>
  </si>
  <si>
    <t>1801 Calvert Street NW #508</t>
  </si>
  <si>
    <t>1801 CALVERT STREET NW</t>
  </si>
  <si>
    <t>2015-03-16T10:45:59.000Z</t>
  </si>
  <si>
    <t>Rebecca Glasberg</t>
  </si>
  <si>
    <t>PA10180671</t>
  </si>
  <si>
    <t>1814 Ingleside Terrace NW</t>
  </si>
  <si>
    <t>1814 INGLESIDE TERRACE NW</t>
  </si>
  <si>
    <t>2015-03-16T10:52:09.000Z</t>
  </si>
  <si>
    <t>Cris Flack</t>
  </si>
  <si>
    <t>PA10180672</t>
  </si>
  <si>
    <t>PGP Group</t>
  </si>
  <si>
    <t>801 17TH STREET NW</t>
  </si>
  <si>
    <t>2015-04-02T10:36:57.000Z</t>
  </si>
  <si>
    <t>Dominique Brooks</t>
  </si>
  <si>
    <t>4510 BROOKS STREET NE</t>
  </si>
  <si>
    <t>2015-04-06T11:14:44.000Z</t>
  </si>
  <si>
    <t>Katrice Jenkins</t>
  </si>
  <si>
    <t>1920 BILTMORE STREET NW</t>
  </si>
  <si>
    <t>2015-04-10T13:05:38.000Z</t>
  </si>
  <si>
    <t>Tiffiny Dunn</t>
  </si>
  <si>
    <t>Isabella Bella</t>
  </si>
  <si>
    <t>707 6th ST NW</t>
  </si>
  <si>
    <t>2015-04-13T00:00:00.000Z</t>
  </si>
  <si>
    <t>707 6TH STREET NW</t>
  </si>
  <si>
    <t>2015-04-10T13:21:49.000Z</t>
  </si>
  <si>
    <t>Julie Burke</t>
  </si>
  <si>
    <t>PA10184369</t>
  </si>
  <si>
    <t>2437 15TH STREET NW</t>
  </si>
  <si>
    <t>2015-04-12T13:09:04.000Z</t>
  </si>
  <si>
    <t>Kelsey Bayer</t>
  </si>
  <si>
    <t>PA10184472</t>
  </si>
  <si>
    <t>1741 S STREET NW</t>
  </si>
  <si>
    <t>2015-04-14T21:59:28.000Z</t>
  </si>
  <si>
    <t>Victoria clark</t>
  </si>
  <si>
    <t>PA10184924</t>
  </si>
  <si>
    <t>1114 F STREET NE</t>
  </si>
  <si>
    <t>2015-04-15T12:59:35.000Z</t>
  </si>
  <si>
    <t>Graffiato</t>
  </si>
  <si>
    <t>2015-04-16T10:19:32.000Z</t>
  </si>
  <si>
    <t>2101 16TH STREET NW</t>
  </si>
  <si>
    <t>2015-04-17T11:30:43.000Z</t>
  </si>
  <si>
    <t>Melissa Chow</t>
  </si>
  <si>
    <t>PA10185303</t>
  </si>
  <si>
    <t>1417 Massachusetts Ave SE #2</t>
  </si>
  <si>
    <t>1417 MASSACHUSETTS AVENUE SE</t>
  </si>
  <si>
    <t>2015-04-19T08:24:45.000Z</t>
  </si>
  <si>
    <t>Robert Brier</t>
  </si>
  <si>
    <t>PA10185466</t>
  </si>
  <si>
    <t>1800 R STREET NW</t>
  </si>
  <si>
    <t>2015-04-19T08:43:05.000Z</t>
  </si>
  <si>
    <t>PA10185468</t>
  </si>
  <si>
    <t>2426 ONTARIO ROAD NW</t>
  </si>
  <si>
    <t>2015-04-20T12:50:06.000Z</t>
  </si>
  <si>
    <t>Michael Lightfoot</t>
  </si>
  <si>
    <t>1700 22ND STREET SE</t>
  </si>
  <si>
    <t>2015-04-21T13:07:09.000Z</t>
  </si>
  <si>
    <t>Leniqua Blue-Jones</t>
  </si>
  <si>
    <t>PA10185887</t>
  </si>
  <si>
    <t>303 SEATON PLACE NE</t>
  </si>
  <si>
    <t>2015-04-22T11:33:57.000Z</t>
  </si>
  <si>
    <t>Samantha Moog</t>
  </si>
  <si>
    <t>PA10186059</t>
  </si>
  <si>
    <t>2620 13TH STREET NW</t>
  </si>
  <si>
    <t>2015-04-23T09:55:38.000Z</t>
  </si>
  <si>
    <t>McKenna Begin</t>
  </si>
  <si>
    <t>PA10186240</t>
  </si>
  <si>
    <t>1813 6TH STREET NW</t>
  </si>
  <si>
    <t>2015-04-25T07:17:53.000Z</t>
  </si>
  <si>
    <t>Amy DeLong</t>
  </si>
  <si>
    <t>PA10186529</t>
  </si>
  <si>
    <t>2015-04-25T00:00:00.000Z</t>
  </si>
  <si>
    <t>2701 Connecticut Ave NW 505</t>
  </si>
  <si>
    <t>2701 CONNECTICUT AVENUE NW</t>
  </si>
  <si>
    <t>2015-04-27T11:45:57.000Z</t>
  </si>
  <si>
    <t>Jillian Smith</t>
  </si>
  <si>
    <t>PA10186707</t>
  </si>
  <si>
    <t>2415 20TH STREET NW</t>
  </si>
  <si>
    <t>2015-04-27T12:15:13.000Z</t>
  </si>
  <si>
    <t>Tina Urbanski</t>
  </si>
  <si>
    <t>PA10186719</t>
  </si>
  <si>
    <t>2101 11TH STREET NW</t>
  </si>
  <si>
    <t>2015-04-28T21:12:56.000Z</t>
  </si>
  <si>
    <t>Josh Miller</t>
  </si>
  <si>
    <t>PA10187049</t>
  </si>
  <si>
    <t>3720 ALBEMARLE STREET NW</t>
  </si>
  <si>
    <t>2015-04-29T11:19:03.000Z</t>
  </si>
  <si>
    <t>PA10187127</t>
  </si>
  <si>
    <t>304 9TH STREET NE</t>
  </si>
  <si>
    <t>2015-04-29T12:57:04.000Z</t>
  </si>
  <si>
    <t>Rebecca MacKinnon</t>
  </si>
  <si>
    <t>PA10187168</t>
  </si>
  <si>
    <t>Hal Eren</t>
  </si>
  <si>
    <t>2555 Pennsylvania Avenue, NW Suite 1005</t>
  </si>
  <si>
    <t>2012 O STREET NW</t>
  </si>
  <si>
    <t>2015-04-29T17:46:58.000Z</t>
  </si>
  <si>
    <t>Kevin Bohm</t>
  </si>
  <si>
    <t>PA10187243</t>
  </si>
  <si>
    <t>2015-04-30T11:37:29.000Z</t>
  </si>
  <si>
    <t>PA10187335</t>
  </si>
  <si>
    <t>Emily Rose McRae</t>
  </si>
  <si>
    <t>1401 N STREET NW</t>
  </si>
  <si>
    <t>2015-04-30T13:32:36.000Z</t>
  </si>
  <si>
    <t>ROCK CREEK 810 5TH ST LLC</t>
  </si>
  <si>
    <t>1155 CONNECTICUT AVENUE NW</t>
  </si>
  <si>
    <t>810 5TH STREET NW</t>
  </si>
  <si>
    <t>2015-04-30T15:02:07.000Z</t>
  </si>
  <si>
    <t>PA10187403</t>
  </si>
  <si>
    <t>721 4th St., NE</t>
  </si>
  <si>
    <t>721 4TH STREET NE</t>
  </si>
  <si>
    <t>2015-05-01T08:58:50.000Z</t>
  </si>
  <si>
    <t>erica frank</t>
  </si>
  <si>
    <t>PA10187466</t>
  </si>
  <si>
    <t>1454 Belmont St. NW</t>
  </si>
  <si>
    <t>1454 BELMONT STREET NW</t>
  </si>
  <si>
    <t>2015-05-01T09:25:22.000Z</t>
  </si>
  <si>
    <t>Darren Troilo</t>
  </si>
  <si>
    <t>B1303548</t>
  </si>
  <si>
    <t>301 H ST LLC</t>
  </si>
  <si>
    <t>1515 14th St NW</t>
  </si>
  <si>
    <t>771 3RD STREET NE</t>
  </si>
  <si>
    <t>2015-05-01T11:30:42.000Z</t>
  </si>
  <si>
    <t>Ryan Price</t>
  </si>
  <si>
    <t>PA10187501</t>
  </si>
  <si>
    <t>1321 FAIRMONT STREET NW</t>
  </si>
  <si>
    <t>2015-05-01T22:42:56.000Z</t>
  </si>
  <si>
    <t>Catherine Medd</t>
  </si>
  <si>
    <t>PA10187583</t>
  </si>
  <si>
    <t>1817 Massachusetts Ave SE</t>
  </si>
  <si>
    <t>1817 MASSACHUSETTS AVENUE SE</t>
  </si>
  <si>
    <t>2015-05-02T13:08:00.000Z</t>
  </si>
  <si>
    <t>Dan Broder</t>
  </si>
  <si>
    <t>PA10187611</t>
  </si>
  <si>
    <t>2015-05-02T14:17:02.000Z</t>
  </si>
  <si>
    <t>Tammi Gendron</t>
  </si>
  <si>
    <t>PA10187613</t>
  </si>
  <si>
    <t>827 10TH STREET NE</t>
  </si>
  <si>
    <t>2015-05-02T14:38:40.000Z</t>
  </si>
  <si>
    <t>Stephen Norton</t>
  </si>
  <si>
    <t>PA10187614</t>
  </si>
  <si>
    <t>454 M STREET SW</t>
  </si>
  <si>
    <t>2015-05-03T13:48:12.000Z</t>
  </si>
  <si>
    <t>Nathaniel Treffeisen</t>
  </si>
  <si>
    <t>PA10187640</t>
  </si>
  <si>
    <t>1801 WYOMING AVENUE NW</t>
  </si>
  <si>
    <t>2015-05-03T14:58:20.000Z</t>
  </si>
  <si>
    <t>Max Rerucha</t>
  </si>
  <si>
    <t>PA10187649</t>
  </si>
  <si>
    <t>514 G STREET SW</t>
  </si>
  <si>
    <t>2015-05-04T12:58:59.000Z</t>
  </si>
  <si>
    <t>PA10187810</t>
  </si>
  <si>
    <t>2015-05-04T17:01:55.000Z</t>
  </si>
  <si>
    <t>Nancy Goodman</t>
  </si>
  <si>
    <t>PA10187918</t>
  </si>
  <si>
    <t>1615 Kenyon St NW #30</t>
  </si>
  <si>
    <t>1615 KENYON STREET NW</t>
  </si>
  <si>
    <t>2015-05-05T12:58:49.000Z</t>
  </si>
  <si>
    <t>gabrielle chodes</t>
  </si>
  <si>
    <t>PA10188024</t>
  </si>
  <si>
    <t>2115 N Street NW</t>
  </si>
  <si>
    <t>2115 N STREET NW</t>
  </si>
  <si>
    <t>2015-05-05T13:36:41.000Z</t>
  </si>
  <si>
    <t>PA10188033</t>
  </si>
  <si>
    <t>1634 5TH STREET NW</t>
  </si>
  <si>
    <t>2015-05-05T16:01:00.000Z</t>
  </si>
  <si>
    <t>PA10188083</t>
  </si>
  <si>
    <t>1312 W STREET NW</t>
  </si>
  <si>
    <t>2015-05-05T19:49:55.000Z</t>
  </si>
  <si>
    <t>Dominique Love</t>
  </si>
  <si>
    <t>2015-05-06T09:07:20.000Z</t>
  </si>
  <si>
    <t>PA10188146</t>
  </si>
  <si>
    <t>1419 10TH STREET NW</t>
  </si>
  <si>
    <t>2015-05-06T11:48:40.000Z</t>
  </si>
  <si>
    <t>Ernest Redding</t>
  </si>
  <si>
    <t>PA10188214</t>
  </si>
  <si>
    <t>1330 A Street SE</t>
  </si>
  <si>
    <t>1330 A STREET SE</t>
  </si>
  <si>
    <t>2015-05-06T20:17:38.000Z</t>
  </si>
  <si>
    <t>Joseph Andresky</t>
  </si>
  <si>
    <t>PA10188305</t>
  </si>
  <si>
    <t>2015-05-06T21:20:06.000Z</t>
  </si>
  <si>
    <t>Emily Malkin</t>
  </si>
  <si>
    <t>PA10188310</t>
  </si>
  <si>
    <t>Ryan Singer</t>
  </si>
  <si>
    <t>618 R STREET NW</t>
  </si>
  <si>
    <t>2015-05-07T14:21:14.000Z</t>
  </si>
  <si>
    <t>2015-05-07T14:45:09.000Z</t>
  </si>
  <si>
    <t>PA10188455</t>
  </si>
  <si>
    <t>1314 28TH STREET NW</t>
  </si>
  <si>
    <t>2015-05-07T14:56:08.000Z</t>
  </si>
  <si>
    <t>Kycia Spriggins</t>
  </si>
  <si>
    <t>PA10188466</t>
  </si>
  <si>
    <t>615 4TH STREET SW</t>
  </si>
  <si>
    <t>2015-05-07T16:50:28.000Z</t>
  </si>
  <si>
    <t>PA10188508</t>
  </si>
  <si>
    <t>3723 KANSAS AVENUE NW</t>
  </si>
  <si>
    <t>2015-05-09T11:21:26.000Z</t>
  </si>
  <si>
    <t>R1500109</t>
  </si>
  <si>
    <t>Douglas Greene 2009 Family Trust</t>
  </si>
  <si>
    <t>4694 Carlton Dunes Drive</t>
  </si>
  <si>
    <t>4845 HUTCHINS PLACE NW</t>
  </si>
  <si>
    <t>2015-05-09T17:25:25.000Z</t>
  </si>
  <si>
    <t>Elena Cho</t>
  </si>
  <si>
    <t>PA10188711</t>
  </si>
  <si>
    <t>2410 20TH STREET NW</t>
  </si>
  <si>
    <t>2015-05-09T17:26:13.000Z</t>
  </si>
  <si>
    <t>Selim Ariturk</t>
  </si>
  <si>
    <t>PA10188712</t>
  </si>
  <si>
    <t>1420 21ST STREET NW</t>
  </si>
  <si>
    <t>2015-05-10T14:09:10.000Z</t>
  </si>
  <si>
    <t>PA10188738</t>
  </si>
  <si>
    <t>Kaitlyn Klass</t>
  </si>
  <si>
    <t>1725 NEW HAMPSHIRE AVENUE NW</t>
  </si>
  <si>
    <t>2015-05-11T07:34:14.000Z</t>
  </si>
  <si>
    <t>Alice Abrokwa</t>
  </si>
  <si>
    <t>159 V STREET NW</t>
  </si>
  <si>
    <t>2015-05-11T08:19:08.000Z</t>
  </si>
  <si>
    <t>Matthew Adams</t>
  </si>
  <si>
    <t>PA10188770</t>
  </si>
  <si>
    <t>300 3rd St NE</t>
  </si>
  <si>
    <t>250 9TH STREET SE</t>
  </si>
  <si>
    <t>2015-05-11T09:21:43.000Z</t>
  </si>
  <si>
    <t>Eric Bernstein</t>
  </si>
  <si>
    <t>PA10188787</t>
  </si>
  <si>
    <t>2420 19TH STREET NW</t>
  </si>
  <si>
    <t>2015-05-11T11:10:39.000Z</t>
  </si>
  <si>
    <t>Shoshana Shapiro</t>
  </si>
  <si>
    <t>1909 19TH STREET NW</t>
  </si>
  <si>
    <t>2015-05-11T11:20:00.000Z</t>
  </si>
  <si>
    <t>PA10181079-R2</t>
  </si>
  <si>
    <t>2113 S STREET NW</t>
  </si>
  <si>
    <t>2015-05-11T12:20:08.000Z</t>
  </si>
  <si>
    <t>Tonya Ugoretz</t>
  </si>
  <si>
    <t>PA10188856</t>
  </si>
  <si>
    <t>1352 PENNSYLVANIA AVENUE SE</t>
  </si>
  <si>
    <t>2015-05-11T13:06:02.000Z</t>
  </si>
  <si>
    <t>Gabriel Chinchilla</t>
  </si>
  <si>
    <t>PA10188874</t>
  </si>
  <si>
    <t>433 6TH ST NE</t>
  </si>
  <si>
    <t>433 6TH STREET NE</t>
  </si>
  <si>
    <t>2015-05-11T15:01:40.000Z</t>
  </si>
  <si>
    <t>Erin Hart</t>
  </si>
  <si>
    <t>PA10188924</t>
  </si>
  <si>
    <t>2000 16TH STREET NW</t>
  </si>
  <si>
    <t>2015-05-11T16:45:40.000Z</t>
  </si>
  <si>
    <t>Patrick Sweny</t>
  </si>
  <si>
    <t>PA10188957</t>
  </si>
  <si>
    <t>201 I ST NE</t>
  </si>
  <si>
    <t>900 2ND STREET NE</t>
  </si>
  <si>
    <t>2015-05-11T17:55:17.000Z</t>
  </si>
  <si>
    <t>Isabella Kimerling</t>
  </si>
  <si>
    <t>PA10188975</t>
  </si>
  <si>
    <t>2380 CHAMPLAIN STREET NW</t>
  </si>
  <si>
    <t>2015-05-12T07:31:20.000Z</t>
  </si>
  <si>
    <t>PA10141957-R2</t>
  </si>
  <si>
    <t>TAIWO DEMUREN</t>
  </si>
  <si>
    <t>3203 SHORTRIDGE LANE</t>
  </si>
  <si>
    <t>746 19TH STREET NE</t>
  </si>
  <si>
    <t>2015-05-12T10:49:47.000Z</t>
  </si>
  <si>
    <t>210 20TH STREET NE</t>
  </si>
  <si>
    <t>2015-05-12T10:55:03.000Z</t>
  </si>
  <si>
    <t>Ashley Steinberg</t>
  </si>
  <si>
    <t>PA10189078</t>
  </si>
  <si>
    <t>912 F STREET NW</t>
  </si>
  <si>
    <t>2015-05-12T10:56:58.000Z</t>
  </si>
  <si>
    <t>PA10189080</t>
  </si>
  <si>
    <t>717 GIRARD STREET NW</t>
  </si>
  <si>
    <t>2015-05-12T12:00:28.000Z</t>
  </si>
  <si>
    <t>Brian Goss</t>
  </si>
  <si>
    <t>PA10189100</t>
  </si>
  <si>
    <t>2015-05-12T12:48:45.000Z</t>
  </si>
  <si>
    <t>Embassy of Rep. of Korea</t>
  </si>
  <si>
    <t>1400 PENNSYLVANIA AVENUE SE</t>
  </si>
  <si>
    <t>2015-05-12T13:19:44.000Z</t>
  </si>
  <si>
    <t>PA10189127</t>
  </si>
  <si>
    <t>1700 PENNSYLVANIA AVENUE NW</t>
  </si>
  <si>
    <t>2015-05-12T17:11:26.000Z</t>
  </si>
  <si>
    <t>Lindsay Erickson</t>
  </si>
  <si>
    <t>PA10189187</t>
  </si>
  <si>
    <t>1822 CALVERT STREET NW</t>
  </si>
  <si>
    <t>2015-05-12T17:31:46.000Z</t>
  </si>
  <si>
    <t>Jillian Moulton</t>
  </si>
  <si>
    <t>1704 Q STREET NW</t>
  </si>
  <si>
    <t>2015-05-13T08:59:18.000Z</t>
  </si>
  <si>
    <t>Lynnsey Bender</t>
  </si>
  <si>
    <t>533 3RD STREET NE</t>
  </si>
  <si>
    <t>2015-05-13T09:03:11.000Z</t>
  </si>
  <si>
    <t>PA10189272</t>
  </si>
  <si>
    <t>1400 M STREET NW</t>
  </si>
  <si>
    <t>2015-05-13T09:08:21.000Z</t>
  </si>
  <si>
    <t>PA10189275</t>
  </si>
  <si>
    <t>1105 M STREET NW</t>
  </si>
  <si>
    <t>2015-05-13T09:11:55.000Z</t>
  </si>
  <si>
    <t>PA10189277</t>
  </si>
  <si>
    <t>2015-05-13T11:47:43.000Z</t>
  </si>
  <si>
    <t>PA10189336</t>
  </si>
  <si>
    <t>1718 NEW JERSEY AVENUE NW</t>
  </si>
  <si>
    <t>2015-05-13T13:47:20.000Z</t>
  </si>
  <si>
    <t>PA10189389</t>
  </si>
  <si>
    <t>4630 A STREET SE</t>
  </si>
  <si>
    <t>2015-05-13T14:13:45.000Z</t>
  </si>
  <si>
    <t>B1500565</t>
  </si>
  <si>
    <t>PA10189408</t>
  </si>
  <si>
    <t>2525 ONTARIO ROAD NW</t>
  </si>
  <si>
    <t>2015-05-13T14:24:06.000Z</t>
  </si>
  <si>
    <t>Cristina Fleury</t>
  </si>
  <si>
    <t>1830 17TH STREET NW</t>
  </si>
  <si>
    <t>2015-05-13T16:04:31.000Z</t>
  </si>
  <si>
    <t>Sarah Massey</t>
  </si>
  <si>
    <t>PA10189451</t>
  </si>
  <si>
    <t>1346 T STREET NW</t>
  </si>
  <si>
    <t>2015-05-13T16:38:27.000Z</t>
  </si>
  <si>
    <t>Natalie Ledeen</t>
  </si>
  <si>
    <t>1211 EUCLID STREET NW</t>
  </si>
  <si>
    <t>2015-05-13T16:54:08.000Z</t>
  </si>
  <si>
    <t>PA10189470</t>
  </si>
  <si>
    <t>2015-05-13T17:22:52.000Z</t>
  </si>
  <si>
    <t>Melinda Krakow</t>
  </si>
  <si>
    <t>115 D Street SE</t>
  </si>
  <si>
    <t>115 D STREET SE</t>
  </si>
  <si>
    <t>2015-05-13T22:39:02.000Z</t>
  </si>
  <si>
    <t>Michael Kaplan</t>
  </si>
  <si>
    <t>PA10189500</t>
  </si>
  <si>
    <t>1771 CHURCH STREET NW</t>
  </si>
  <si>
    <t>2015-05-14T07:54:16.000Z</t>
  </si>
  <si>
    <t>PA10189516</t>
  </si>
  <si>
    <t>Eric Lundblad</t>
  </si>
  <si>
    <t>3030 Binnacle Drive</t>
  </si>
  <si>
    <t>2016 CONNECTICUT AVENUE NW</t>
  </si>
  <si>
    <t>2015-05-14T08:53:19.000Z</t>
  </si>
  <si>
    <t>PA10189525</t>
  </si>
  <si>
    <t>4539 EADS PLACE NE</t>
  </si>
  <si>
    <t>2015-05-14T10:58:53.000Z</t>
  </si>
  <si>
    <t>Brian Micken</t>
  </si>
  <si>
    <t>PA10189564</t>
  </si>
  <si>
    <t>2714 QUARRY ROAD NW</t>
  </si>
  <si>
    <t>2015-05-14T11:24:25.000Z</t>
  </si>
  <si>
    <t>5083 JUST STREET NE</t>
  </si>
  <si>
    <t>2015-05-14T11:50:58.000Z</t>
  </si>
  <si>
    <t>Jacquie Wilson</t>
  </si>
  <si>
    <t>PA10189592</t>
  </si>
  <si>
    <t>227 18TH STREET SE</t>
  </si>
  <si>
    <t>2015-05-14T11:51:05.000Z</t>
  </si>
  <si>
    <t>Emma Orndorff</t>
  </si>
  <si>
    <t>PA10189593</t>
  </si>
  <si>
    <t>406 RHODE ISLAND AVENUE NW</t>
  </si>
  <si>
    <t>2015-05-14T11:51:48.000Z</t>
  </si>
  <si>
    <t>PA10189596</t>
  </si>
  <si>
    <t>1720 SAVANNAH STREET SE</t>
  </si>
  <si>
    <t>2015-05-14T12:09:26.000Z</t>
  </si>
  <si>
    <t>Sherry Coleman</t>
  </si>
  <si>
    <t>PA10189606</t>
  </si>
  <si>
    <t>1426 T STREET NW</t>
  </si>
  <si>
    <t>2015-05-14T12:18:35.000Z</t>
  </si>
  <si>
    <t>janette conner</t>
  </si>
  <si>
    <t>PA10189610</t>
  </si>
  <si>
    <t>1700 HARVARD STREET NW</t>
  </si>
  <si>
    <t>2015-05-14T12:27:29.000Z</t>
  </si>
  <si>
    <t>Kimberly Richards</t>
  </si>
  <si>
    <t>PA10189613</t>
  </si>
  <si>
    <t>4831 36TH STREET NW</t>
  </si>
  <si>
    <t>2015-05-14T13:00:57.000Z</t>
  </si>
  <si>
    <t>PA108986</t>
  </si>
  <si>
    <t>PA10189621</t>
  </si>
  <si>
    <t>1256 OWEN PLACE NE</t>
  </si>
  <si>
    <t>2015-05-14T13:44:49.000Z</t>
  </si>
  <si>
    <t>2942 UPTON STREET NW</t>
  </si>
  <si>
    <t>2015-05-14T13:57:25.000Z</t>
  </si>
  <si>
    <t>tom conlon</t>
  </si>
  <si>
    <t>PA109455</t>
  </si>
  <si>
    <t>PA10189639</t>
  </si>
  <si>
    <t>4229 Lafayette Center Drive</t>
  </si>
  <si>
    <t>600 R STREET NW</t>
  </si>
  <si>
    <t>2015-05-14T14:06:55.000Z</t>
  </si>
  <si>
    <t>PA10189642</t>
  </si>
  <si>
    <t>2015-05-14T14:08:13.000Z</t>
  </si>
  <si>
    <t>639 10TH STREET NE</t>
  </si>
  <si>
    <t>2015-05-14T14:54:18.000Z</t>
  </si>
  <si>
    <t>Jean Louis Delayen</t>
  </si>
  <si>
    <t>PA10189661</t>
  </si>
  <si>
    <t>1200 EUCLID STREET NW</t>
  </si>
  <si>
    <t>2015-05-14T14:59:39.000Z</t>
  </si>
  <si>
    <t>Bethany Allen</t>
  </si>
  <si>
    <t>PA10189665</t>
  </si>
  <si>
    <t>1621 Valencia Way</t>
  </si>
  <si>
    <t>1575 I STREET NW</t>
  </si>
  <si>
    <t>2015-05-14T15:01:21.000Z</t>
  </si>
  <si>
    <t>PA10189666</t>
  </si>
  <si>
    <t>111 8TH STREET SE</t>
  </si>
  <si>
    <t>2015-05-14T15:27:50.000Z</t>
  </si>
  <si>
    <t>PA10189681</t>
  </si>
  <si>
    <t>4317 POLK STREET NE</t>
  </si>
  <si>
    <t>2015-05-14T15:29:23.000Z</t>
  </si>
  <si>
    <t>Margaret Wilkinson</t>
  </si>
  <si>
    <t>PA10189683</t>
  </si>
  <si>
    <t>2147 O STREET NW</t>
  </si>
  <si>
    <t>2015-05-14T15:42:07.000Z</t>
  </si>
  <si>
    <t>518 13TH STREET NE</t>
  </si>
  <si>
    <t>2015-05-14T15:51:07.000Z</t>
  </si>
  <si>
    <t>PA10189696</t>
  </si>
  <si>
    <t>1810 CORCORAN STREET NE</t>
  </si>
  <si>
    <t>2015-05-14T17:04:44.000Z</t>
  </si>
  <si>
    <t>Drew Wisniewski</t>
  </si>
  <si>
    <t>PA10189719</t>
  </si>
  <si>
    <t>2308 ASHMEAD PLACE NW</t>
  </si>
  <si>
    <t>2015-05-14T17:28:06.000Z</t>
  </si>
  <si>
    <t>Samsher Gill</t>
  </si>
  <si>
    <t>PA10189725</t>
  </si>
  <si>
    <t>Maira Reimao</t>
  </si>
  <si>
    <t>2801 CONNECTICUT AVENUE NW</t>
  </si>
  <si>
    <t>2015-05-14T18:25:21.000Z</t>
  </si>
  <si>
    <t>Ruth Holder</t>
  </si>
  <si>
    <t>1645 PARK ROAD NW</t>
  </si>
  <si>
    <t>2015-05-14T20:35:56.000Z</t>
  </si>
  <si>
    <t>LEE SIMON</t>
  </si>
  <si>
    <t>B1507438</t>
  </si>
  <si>
    <t>2015-09-07T00:00:00.000Z</t>
  </si>
  <si>
    <t>2016-02-05T00:00:00.000Z</t>
  </si>
  <si>
    <t>1012 Harvard Street LLC</t>
  </si>
  <si>
    <t>1509 Rhode Island Ave NE</t>
  </si>
  <si>
    <t>1012 HARVARD STREET NW</t>
  </si>
  <si>
    <t>2015-05-14T22:29:45.000Z</t>
  </si>
  <si>
    <t>4625 G STREET SE</t>
  </si>
  <si>
    <t>2015-05-14T22:51:44.000Z</t>
  </si>
  <si>
    <t>PA10189747</t>
  </si>
  <si>
    <t>303 D STREET SE</t>
  </si>
  <si>
    <t>2015-05-14T23:16:51.000Z</t>
  </si>
  <si>
    <t>PA107948</t>
  </si>
  <si>
    <t>3607 10TH STREET NW</t>
  </si>
  <si>
    <t>2015-05-14T23:20:10.000Z</t>
  </si>
  <si>
    <t>PA108008</t>
  </si>
  <si>
    <t>630 KEEFER PLACE NW</t>
  </si>
  <si>
    <t>2015-05-14T23:31:27.000Z</t>
  </si>
  <si>
    <t>PA108657</t>
  </si>
  <si>
    <t>1809 6TH STREET NW</t>
  </si>
  <si>
    <t>2015-05-14T23:35:05.000Z</t>
  </si>
  <si>
    <t>PA108825</t>
  </si>
  <si>
    <t>3621 11TH STREET NW</t>
  </si>
  <si>
    <t>2015-05-15T08:05:28.000Z</t>
  </si>
  <si>
    <t>2205 FLAGLER PLACE NW</t>
  </si>
  <si>
    <t>2015-05-15T08:08:35.000Z</t>
  </si>
  <si>
    <t>PA10189771</t>
  </si>
  <si>
    <t>1506 NORTH CAPITOL STREET NW</t>
  </si>
  <si>
    <t>2015-05-15T08:39:31.000Z</t>
  </si>
  <si>
    <t>PA10189783</t>
  </si>
  <si>
    <t>2015-05-15T09:56:35.000Z</t>
  </si>
  <si>
    <t>Kate Marsh</t>
  </si>
  <si>
    <t>PA10189808</t>
  </si>
  <si>
    <t>Katherine Marsh</t>
  </si>
  <si>
    <t>1017 MASSACHUSETTS AVENUE NE</t>
  </si>
  <si>
    <t>2015-05-15T10:27:59.000Z</t>
  </si>
  <si>
    <t>Michelle Kannan</t>
  </si>
  <si>
    <t>PA10189820</t>
  </si>
  <si>
    <t>1705 HOBART STREET NW</t>
  </si>
  <si>
    <t>2015-05-15T11:09:00.000Z</t>
  </si>
  <si>
    <t>PA10189839</t>
  </si>
  <si>
    <t>2015-05-15T11:48:48.000Z</t>
  </si>
  <si>
    <t>John Farkas</t>
  </si>
  <si>
    <t>PA10189855</t>
  </si>
  <si>
    <t>105 8TH STREET NE</t>
  </si>
  <si>
    <t>2015-05-15T11:49:48.000Z</t>
  </si>
  <si>
    <t>Adam Mashinchi</t>
  </si>
  <si>
    <t>PA10189856</t>
  </si>
  <si>
    <t>618 F STREET NE</t>
  </si>
  <si>
    <t>2015-05-15T12:06:44.000Z</t>
  </si>
  <si>
    <t>Cogan Schneier</t>
  </si>
  <si>
    <t>PA10189861</t>
  </si>
  <si>
    <t>1530 16TH STREET NW</t>
  </si>
  <si>
    <t>2015-05-15T12:42:20.000Z</t>
  </si>
  <si>
    <t>30 53RD STREET SE</t>
  </si>
  <si>
    <t>2015-05-15T12:55:20.000Z</t>
  </si>
  <si>
    <t>PA10189874</t>
  </si>
  <si>
    <t>5901 NEW HAMPSHIRE AVENUE NE</t>
  </si>
  <si>
    <t>2015-05-15T13:32:03.000Z</t>
  </si>
  <si>
    <t>PA10189893</t>
  </si>
  <si>
    <t>1200 34TH PLACE SE</t>
  </si>
  <si>
    <t>2015-05-15T14:02:31.000Z</t>
  </si>
  <si>
    <t>PA10189900</t>
  </si>
  <si>
    <t>1024 W STREET NW</t>
  </si>
  <si>
    <t>2015-05-15T14:10:56.000Z</t>
  </si>
  <si>
    <t>Gabriel Simmonds</t>
  </si>
  <si>
    <t>PA10189905</t>
  </si>
  <si>
    <t>338 U STREET NW</t>
  </si>
  <si>
    <t>2015-05-15T15:08:01.000Z</t>
  </si>
  <si>
    <t>PA10189920</t>
  </si>
  <si>
    <t>1347 Newton St. NW</t>
  </si>
  <si>
    <t>3015 WARDER STREET NW</t>
  </si>
  <si>
    <t>2015-05-15T15:13:19.000Z</t>
  </si>
  <si>
    <t>Elizabeth Da Victoria Lobo</t>
  </si>
  <si>
    <t>PA10189921</t>
  </si>
  <si>
    <t>2641 Woodley Place NW</t>
  </si>
  <si>
    <t>2641 WOODLEY PLACE NW</t>
  </si>
  <si>
    <t>2015-05-15T20:23:51.000Z</t>
  </si>
  <si>
    <t>Craig Rychel</t>
  </si>
  <si>
    <t>PA10189942</t>
  </si>
  <si>
    <t>1108 Columbia Rd.</t>
  </si>
  <si>
    <t>1108 COLUMBIA ROAD NW</t>
  </si>
  <si>
    <t>2015-05-16T09:04:09.000Z</t>
  </si>
  <si>
    <t>Madeline McCullers</t>
  </si>
  <si>
    <t>PA10189953</t>
  </si>
  <si>
    <t>1201 Q STREET NW</t>
  </si>
  <si>
    <t>2015-05-16T13:14:48.000Z</t>
  </si>
  <si>
    <t>Megan Perez</t>
  </si>
  <si>
    <t>PA10189964</t>
  </si>
  <si>
    <t>1483 NEWTON STREET NW</t>
  </si>
  <si>
    <t>2015-05-16T16:25:34.000Z</t>
  </si>
  <si>
    <t>Evan Kuhl</t>
  </si>
  <si>
    <t>PA10189975</t>
  </si>
  <si>
    <t>2032 Belmont road NW</t>
  </si>
  <si>
    <t>2032 BELMONT ROAD NW</t>
  </si>
  <si>
    <t>2015-05-16T20:00:58.000Z</t>
  </si>
  <si>
    <t>Lindsey Boyle</t>
  </si>
  <si>
    <t>PA10189981</t>
  </si>
  <si>
    <t>2109 12TH STREET NW</t>
  </si>
  <si>
    <t>2015-05-17T13:24:39.000Z</t>
  </si>
  <si>
    <t>Laura Bradley</t>
  </si>
  <si>
    <t>PA10190003</t>
  </si>
  <si>
    <t>1436 OGDEN STREET NW</t>
  </si>
  <si>
    <t>2015-05-17T15:58:05.000Z</t>
  </si>
  <si>
    <t>Matthew Grote</t>
  </si>
  <si>
    <t>PA10190015</t>
  </si>
  <si>
    <t>513 COLUMBIA ROAD NW</t>
  </si>
  <si>
    <t>2015-05-17T16:06:06.000Z</t>
  </si>
  <si>
    <t>PA10190016</t>
  </si>
  <si>
    <t>1840 VERNON STREET NW</t>
  </si>
  <si>
    <t>2015-05-17T20:53:49.000Z</t>
  </si>
  <si>
    <t>PA10190039</t>
  </si>
  <si>
    <t>1525 CHURCH STREET NW</t>
  </si>
  <si>
    <t>2015-05-17T21:58:17.000Z</t>
  </si>
  <si>
    <t>Lisa Sendrow</t>
  </si>
  <si>
    <t>PA10190046</t>
  </si>
  <si>
    <t>3425 HOLMEAD PLACE NW</t>
  </si>
  <si>
    <t>2015-05-17T22:12:14.000Z</t>
  </si>
  <si>
    <t>Chad Brown</t>
  </si>
  <si>
    <t>PA10190047</t>
  </si>
  <si>
    <t>1843 MINTWOOD PLACE NW</t>
  </si>
  <si>
    <t>2015-05-18T07:56:18.000Z</t>
  </si>
  <si>
    <t>PA102780</t>
  </si>
  <si>
    <t>PA10190057</t>
  </si>
  <si>
    <t>1603 NORTH CAROLINA AVENUE NE</t>
  </si>
  <si>
    <t>2015-05-18T08:10:56.000Z</t>
  </si>
  <si>
    <t>Brian Ortiz</t>
  </si>
  <si>
    <t>PA10190059</t>
  </si>
  <si>
    <t>35 Quincy pl NW</t>
  </si>
  <si>
    <t>35 QUINCY PLACE NW</t>
  </si>
  <si>
    <t>2015-05-18T08:22:55.000Z</t>
  </si>
  <si>
    <t>PA10190062</t>
  </si>
  <si>
    <t>1404 NORTH CAPITOL STREET NW</t>
  </si>
  <si>
    <t>2015-05-18T08:23:22.000Z</t>
  </si>
  <si>
    <t>PA10190063</t>
  </si>
  <si>
    <t>1440 CHURCH STREET NW</t>
  </si>
  <si>
    <t>2015-05-18T08:30:54.000Z</t>
  </si>
  <si>
    <t>1841 ONTARIO PLACE NW</t>
  </si>
  <si>
    <t>2015-05-18T08:36:12.000Z</t>
  </si>
  <si>
    <t>PA10190068</t>
  </si>
  <si>
    <t>1214 5TH STREET NE</t>
  </si>
  <si>
    <t>2015-05-18T08:49:48.000Z</t>
  </si>
  <si>
    <t>Hector Patino</t>
  </si>
  <si>
    <t>PA10190075</t>
  </si>
  <si>
    <t>8319 WARFIELD RD</t>
  </si>
  <si>
    <t>1100 W STREET NW</t>
  </si>
  <si>
    <t>2015-05-18T09:28:41.000Z</t>
  </si>
  <si>
    <t>PA108144</t>
  </si>
  <si>
    <t>PA10187704-R1</t>
  </si>
  <si>
    <t>811 EAST CAPITOL STREET SE</t>
  </si>
  <si>
    <t>2015-05-18T10:28:59.000Z</t>
  </si>
  <si>
    <t>PA10190143</t>
  </si>
  <si>
    <t>1445 N STREET NW</t>
  </si>
  <si>
    <t>2015-05-18T10:51:38.000Z</t>
  </si>
  <si>
    <t>Gregory Hadjian</t>
  </si>
  <si>
    <t>PA10190161</t>
  </si>
  <si>
    <t>Becca Hammer</t>
  </si>
  <si>
    <t>1301 15TH STREET NW</t>
  </si>
  <si>
    <t>2015-05-18T11:03:52.000Z</t>
  </si>
  <si>
    <t>PA10190168</t>
  </si>
  <si>
    <t>1872 SAVANNAH PLACE SE</t>
  </si>
  <si>
    <t>8B05</t>
  </si>
  <si>
    <t>2015-05-18T12:57:44.000Z</t>
  </si>
  <si>
    <t>Susie Ahn</t>
  </si>
  <si>
    <t>PA10190206</t>
  </si>
  <si>
    <t>1831 CORCORAN STREET NW</t>
  </si>
  <si>
    <t>2015-05-18T14:31:33.000Z</t>
  </si>
  <si>
    <t>PA100629-R3</t>
  </si>
  <si>
    <t>PA10190231</t>
  </si>
  <si>
    <t>1710 GALES STREET NE</t>
  </si>
  <si>
    <t>2015-05-18T14:45:43.000Z</t>
  </si>
  <si>
    <t>PA10190239</t>
  </si>
  <si>
    <t>555 12TH STREET NW</t>
  </si>
  <si>
    <t>2015-05-18T14:53:44.000Z</t>
  </si>
  <si>
    <t>Andrew Schaefer</t>
  </si>
  <si>
    <t>PA10190245</t>
  </si>
  <si>
    <t>821 MARYLAND AVENUE NE</t>
  </si>
  <si>
    <t>2015-05-18T15:50:21.000Z</t>
  </si>
  <si>
    <t>Tess Whittlesey</t>
  </si>
  <si>
    <t>PA10190262</t>
  </si>
  <si>
    <t>2015-05-18T17:05:07.000Z</t>
  </si>
  <si>
    <t>Rob Shrum</t>
  </si>
  <si>
    <t>PA10190285</t>
  </si>
  <si>
    <t>233 Kentucky Ave SE</t>
  </si>
  <si>
    <t>233 KENTUCKY AVENUE SE</t>
  </si>
  <si>
    <t>2015-05-18T17:23:57.000Z</t>
  </si>
  <si>
    <t>Dena Iverson</t>
  </si>
  <si>
    <t>PA10190292</t>
  </si>
  <si>
    <t>1436 W STREET NW</t>
  </si>
  <si>
    <t>2015-05-18T18:06:07.000Z</t>
  </si>
  <si>
    <t>B1505707</t>
  </si>
  <si>
    <t>PA10190300</t>
  </si>
  <si>
    <t>Frederick Ryan</t>
  </si>
  <si>
    <t>10832 Alloyway Drive</t>
  </si>
  <si>
    <t>1312 31ST STREET NW</t>
  </si>
  <si>
    <t>2015-05-18T18:13:48.000Z</t>
  </si>
  <si>
    <t>Ashley Stuart</t>
  </si>
  <si>
    <t>PA10190302</t>
  </si>
  <si>
    <t>Mark Dillingham</t>
  </si>
  <si>
    <t>2006 13th St NW</t>
  </si>
  <si>
    <t>2006 13TH STREET NW</t>
  </si>
  <si>
    <t>2015-05-18T19:31:53.000Z</t>
  </si>
  <si>
    <t>Lindsey Maxwell</t>
  </si>
  <si>
    <t>PA10190311</t>
  </si>
  <si>
    <t>216 MARYLAND AVENUE NE</t>
  </si>
  <si>
    <t>2015-05-18T20:05:37.000Z</t>
  </si>
  <si>
    <t>Bennett Freeman</t>
  </si>
  <si>
    <t>PA10190312</t>
  </si>
  <si>
    <t>1312 21st Street, NW #2</t>
  </si>
  <si>
    <t>1312 21ST STREET NW</t>
  </si>
  <si>
    <t>2015-05-18T20:22:29.000Z</t>
  </si>
  <si>
    <t>PA10190315</t>
  </si>
  <si>
    <t>2015-05-18T22:23:25.000Z</t>
  </si>
  <si>
    <t>Michael Ingraham</t>
  </si>
  <si>
    <t>PA10190337</t>
  </si>
  <si>
    <t>920 P STREET NW</t>
  </si>
  <si>
    <t>2015-05-19T08:30:46.000Z</t>
  </si>
  <si>
    <t>PA10190352</t>
  </si>
  <si>
    <t>2555 Pennsylvania Avenue NW Suite 1005</t>
  </si>
  <si>
    <t>2015-05-19T10:20:48.000Z</t>
  </si>
  <si>
    <t>Ran Bolton</t>
  </si>
  <si>
    <t>PA10190378</t>
  </si>
  <si>
    <t>1323 Girard St NW</t>
  </si>
  <si>
    <t>1323 GIRARD STREET NW</t>
  </si>
  <si>
    <t>2015-05-19T10:38:29.000Z</t>
  </si>
  <si>
    <t>Catharine Edwards</t>
  </si>
  <si>
    <t>PA10190386</t>
  </si>
  <si>
    <t>3012 O Street NW</t>
  </si>
  <si>
    <t>3012 O STREET NW</t>
  </si>
  <si>
    <t>2015-05-19T10:53:59.000Z</t>
  </si>
  <si>
    <t>Zachary Dembo</t>
  </si>
  <si>
    <t>PA10190391</t>
  </si>
  <si>
    <t>706 3RD STREET NE</t>
  </si>
  <si>
    <t>2015-05-19T11:19:57.000Z</t>
  </si>
  <si>
    <t>PA10190403</t>
  </si>
  <si>
    <t>750 BARNABY STREET SE</t>
  </si>
  <si>
    <t>2015-05-19T12:27:49.000Z</t>
  </si>
  <si>
    <t>Kerri Hilton</t>
  </si>
  <si>
    <t>ZS Rodman LLC</t>
  </si>
  <si>
    <t>3415 RODMAN STREET NW</t>
  </si>
  <si>
    <t>2015-05-19T13:34:47.000Z</t>
  </si>
  <si>
    <t>Anna Sadler</t>
  </si>
  <si>
    <t>PA10190453</t>
  </si>
  <si>
    <t>1420 N STREET NW</t>
  </si>
  <si>
    <t>2015-05-19T13:42:18.000Z</t>
  </si>
  <si>
    <t>PA10190458</t>
  </si>
  <si>
    <t>2015-05-19T13:52:05.000Z</t>
  </si>
  <si>
    <t>PA10190462</t>
  </si>
  <si>
    <t>51 U Street NW</t>
  </si>
  <si>
    <t>51 U STREET NW</t>
  </si>
  <si>
    <t>2015-05-19T14:19:34.000Z</t>
  </si>
  <si>
    <t>PA98320-R2</t>
  </si>
  <si>
    <t>PA10190465</t>
  </si>
  <si>
    <t>1408 MONTELLO AVENUE NE</t>
  </si>
  <si>
    <t>2015-05-19T14:52:26.000Z</t>
  </si>
  <si>
    <t>PA10190480</t>
  </si>
  <si>
    <t>1510 8TH STREET NW</t>
  </si>
  <si>
    <t>2015-05-19T14:58:03.000Z</t>
  </si>
  <si>
    <t>Erin Hall</t>
  </si>
  <si>
    <t>PA10190486</t>
  </si>
  <si>
    <t>1526 17th St NW 204</t>
  </si>
  <si>
    <t>1526 17TH STREET NW</t>
  </si>
  <si>
    <t>2015-05-19T15:21:36.000Z</t>
  </si>
  <si>
    <t>Spencer Launer</t>
  </si>
  <si>
    <t>2029 CONNECTICUT AVENUE NW</t>
  </si>
  <si>
    <t>2015-05-19T16:07:46.000Z</t>
  </si>
  <si>
    <t>Anna Chung</t>
  </si>
  <si>
    <t>PA10190498</t>
  </si>
  <si>
    <t>1835 CALIFORNIA STREET NW</t>
  </si>
  <si>
    <t>2015-05-19T16:24:41.000Z</t>
  </si>
  <si>
    <t>Elizabeth Pratt</t>
  </si>
  <si>
    <t>PA10190504</t>
  </si>
  <si>
    <t>1220 N St NW</t>
  </si>
  <si>
    <t>1220 N STREET NW</t>
  </si>
  <si>
    <t>2015-05-19T17:37:31.000Z</t>
  </si>
  <si>
    <t>Ann Weber</t>
  </si>
  <si>
    <t>PA10190518</t>
  </si>
  <si>
    <t>940 O STREET NW</t>
  </si>
  <si>
    <t>2015-05-19T20:58:32.000Z</t>
  </si>
  <si>
    <t>Jonathan Cook</t>
  </si>
  <si>
    <t>PA10190534</t>
  </si>
  <si>
    <t>905 O STREET NW</t>
  </si>
  <si>
    <t>2015-05-19T22:11:50.000Z</t>
  </si>
  <si>
    <t>Wensheen Tong</t>
  </si>
  <si>
    <t>PA10190541</t>
  </si>
  <si>
    <t>2015-05-20T08:01:20.000Z</t>
  </si>
  <si>
    <t>Kathy McGurk</t>
  </si>
  <si>
    <t>PA10190561</t>
  </si>
  <si>
    <t>3621 NEWARK STREET NW</t>
  </si>
  <si>
    <t>2015-05-20T08:11:45.000Z</t>
  </si>
  <si>
    <t>PA10190566</t>
  </si>
  <si>
    <t>1200 Q STREET NW</t>
  </si>
  <si>
    <t>2015-05-20T10:37:20.000Z</t>
  </si>
  <si>
    <t>815 CONNECTICUT AVENUE NW</t>
  </si>
  <si>
    <t>2015-05-20T11:02:34.000Z</t>
  </si>
  <si>
    <t>Emily Thompson</t>
  </si>
  <si>
    <t>PA10190613</t>
  </si>
  <si>
    <t>1507 30TH STREET NW</t>
  </si>
  <si>
    <t>2015-05-20T11:08:05.000Z</t>
  </si>
  <si>
    <t>PA10190614</t>
  </si>
  <si>
    <t>Arpin Van Lines</t>
  </si>
  <si>
    <t>PO Box 1302</t>
  </si>
  <si>
    <t>433 10TH STREET NE</t>
  </si>
  <si>
    <t>2015-05-20T11:28:12.000Z</t>
  </si>
  <si>
    <t>PA10190621</t>
  </si>
  <si>
    <t>2906 18TH STREET NW</t>
  </si>
  <si>
    <t>2015-05-20T11:31:07.000Z</t>
  </si>
  <si>
    <t>David Stute</t>
  </si>
  <si>
    <t>PA10190624</t>
  </si>
  <si>
    <t>129 4 STreet SE</t>
  </si>
  <si>
    <t>129 4TH STREET SE</t>
  </si>
  <si>
    <t>2015-05-20T11:36:55.000Z</t>
  </si>
  <si>
    <t>PA10190626</t>
  </si>
  <si>
    <t>310 4TH STREET SE</t>
  </si>
  <si>
    <t>2015-05-20T12:00:15.000Z</t>
  </si>
  <si>
    <t>Phyllis Heller</t>
  </si>
  <si>
    <t>PA10190634</t>
  </si>
  <si>
    <t>3720 Albemarle Street NW</t>
  </si>
  <si>
    <t>2015-05-20T12:03:57.000Z</t>
  </si>
  <si>
    <t>PA10190636</t>
  </si>
  <si>
    <t>724 7TH STREET SE</t>
  </si>
  <si>
    <t>2015-05-20T13:22:48.000Z</t>
  </si>
  <si>
    <t>Erik Burggraf</t>
  </si>
  <si>
    <t>PA10190660</t>
  </si>
  <si>
    <t>636 E STREET SE</t>
  </si>
  <si>
    <t>2015-05-20T13:32:30.000Z</t>
  </si>
  <si>
    <t>PA10190664</t>
  </si>
  <si>
    <t>1220 WALTER STREET SE</t>
  </si>
  <si>
    <t>2015-05-20T13:32:41.000Z</t>
  </si>
  <si>
    <t>Tim McLane</t>
  </si>
  <si>
    <t>B1506873</t>
  </si>
  <si>
    <t>1625 14TH STREET NW</t>
  </si>
  <si>
    <t>2015-05-20T13:47:05.000Z</t>
  </si>
  <si>
    <t>PA109470</t>
  </si>
  <si>
    <t>PA10190670</t>
  </si>
  <si>
    <t>29 Q STREET NE</t>
  </si>
  <si>
    <t>2015-05-20T14:24:28.000Z</t>
  </si>
  <si>
    <t>FERNANDO ALBAN</t>
  </si>
  <si>
    <t>PA10190675</t>
  </si>
  <si>
    <t>3621 ORDWAY STREET NW</t>
  </si>
  <si>
    <t>2015-05-20T16:09:55.000Z</t>
  </si>
  <si>
    <t>Brandon Loughery</t>
  </si>
  <si>
    <t>PA10190711</t>
  </si>
  <si>
    <t>2015-05-20T16:37:51.000Z</t>
  </si>
  <si>
    <t>PA10190727</t>
  </si>
  <si>
    <t>1807 WILTBERGER STREET NW</t>
  </si>
  <si>
    <t>2015-05-20T17:08:13.000Z</t>
  </si>
  <si>
    <t>Julianne Reilly</t>
  </si>
  <si>
    <t>PA10190732</t>
  </si>
  <si>
    <t>2515 13th Street NW Apt. 206</t>
  </si>
  <si>
    <t>1725 LANIER PLACE NW</t>
  </si>
  <si>
    <t>2015-05-20T20:17:04.000Z</t>
  </si>
  <si>
    <t>Ryan Semmler</t>
  </si>
  <si>
    <t>PA10190749</t>
  </si>
  <si>
    <t>1302 FAIRMONT STREET NW</t>
  </si>
  <si>
    <t>2015-05-20T22:08:46.000Z</t>
  </si>
  <si>
    <t>Daniel Trombly</t>
  </si>
  <si>
    <t>PA10190753</t>
  </si>
  <si>
    <t>1377 F STREET NE</t>
  </si>
  <si>
    <t>2015-05-21T10:26:17.000Z</t>
  </si>
  <si>
    <t>PA10190792</t>
  </si>
  <si>
    <t>Security International</t>
  </si>
  <si>
    <t>3230 WOODLEY ROAD NW</t>
  </si>
  <si>
    <t>2015-05-21T10:50:40.000Z</t>
  </si>
  <si>
    <t>Brian Perez</t>
  </si>
  <si>
    <t>PA10190796</t>
  </si>
  <si>
    <t>511 G STREET NE</t>
  </si>
  <si>
    <t>2015-05-21T10:54:10.000Z</t>
  </si>
  <si>
    <t>1256 BARNABY TERRACE SE</t>
  </si>
  <si>
    <t>2015-05-21T11:09:08.000Z</t>
  </si>
  <si>
    <t>PA10190803</t>
  </si>
  <si>
    <t>2015-05-21T11:21:19.000Z</t>
  </si>
  <si>
    <t>1362 G STREET SE</t>
  </si>
  <si>
    <t>2015-05-21T11:33:20.000Z</t>
  </si>
  <si>
    <t>Kelsey Fraser</t>
  </si>
  <si>
    <t>PA10190818</t>
  </si>
  <si>
    <t>2115 1ST STREET NW</t>
  </si>
  <si>
    <t>2015-05-21T11:37:22.000Z</t>
  </si>
  <si>
    <t>PA10190820</t>
  </si>
  <si>
    <t>533 FLORIDA AVENUE NW</t>
  </si>
  <si>
    <t>2015-05-21T11:40:18.000Z</t>
  </si>
  <si>
    <t>Jason Jones</t>
  </si>
  <si>
    <t>PA10190821</t>
  </si>
  <si>
    <t>Gabrielle Batkin</t>
  </si>
  <si>
    <t>325 E St. NE</t>
  </si>
  <si>
    <t>Renaissance Development</t>
  </si>
  <si>
    <t>325 E STREET NE</t>
  </si>
  <si>
    <t>2015-05-21T12:06:48.000Z</t>
  </si>
  <si>
    <t>roxanne arnon</t>
  </si>
  <si>
    <t>PA10190833</t>
  </si>
  <si>
    <t>1469 HARVARD STREET NW</t>
  </si>
  <si>
    <t>2015-05-21T12:21:41.000Z</t>
  </si>
  <si>
    <t>Jackie Friedberger</t>
  </si>
  <si>
    <t>PA10190837</t>
  </si>
  <si>
    <t>1133 13TH STREET NW</t>
  </si>
  <si>
    <t>2015-05-21T12:29:50.000Z</t>
  </si>
  <si>
    <t>PA10190839</t>
  </si>
  <si>
    <t>1920 S STREET NW</t>
  </si>
  <si>
    <t>2015-05-21T12:50:45.000Z</t>
  </si>
  <si>
    <t>1835 MONROE STREET NW</t>
  </si>
  <si>
    <t>2015-05-21T14:34:15.000Z</t>
  </si>
  <si>
    <t>PA10190879</t>
  </si>
  <si>
    <t>5012 H STREET SE</t>
  </si>
  <si>
    <t>2015-05-21T14:38:03.000Z</t>
  </si>
  <si>
    <t>1654 WEST VIRGINIA AVENUE NE</t>
  </si>
  <si>
    <t>2015-05-21T15:18:27.000Z</t>
  </si>
  <si>
    <t>Todd Ragimov</t>
  </si>
  <si>
    <t>PA10190901</t>
  </si>
  <si>
    <t>Scott Bradshaw</t>
  </si>
  <si>
    <t>1710 MONTELLO AVENUE NE</t>
  </si>
  <si>
    <t>2015-05-21T15:31:09.000Z</t>
  </si>
  <si>
    <t>638 ALABAMA AVENUE SE</t>
  </si>
  <si>
    <t>2015-05-21T15:32:27.000Z</t>
  </si>
  <si>
    <t>Aaron Greenberg</t>
  </si>
  <si>
    <t>PA10190906</t>
  </si>
  <si>
    <t>410 SOUTH CAPITOL STREET SE</t>
  </si>
  <si>
    <t>2015-05-21T17:30:51.000Z</t>
  </si>
  <si>
    <t>PA10190935</t>
  </si>
  <si>
    <t>2015-05-21T21:14:12.000Z</t>
  </si>
  <si>
    <t>Melissa Kanaya</t>
  </si>
  <si>
    <t>PA10190948</t>
  </si>
  <si>
    <t>2031 O Street NW B</t>
  </si>
  <si>
    <t>2412 17TH STREET NW</t>
  </si>
  <si>
    <t>2015-05-22T09:50:14.000Z</t>
  </si>
  <si>
    <t>Fred L. Woodworth</t>
  </si>
  <si>
    <t>PA10190979</t>
  </si>
  <si>
    <t>3011 34th St. NW</t>
  </si>
  <si>
    <t>3011 34TH STREET NW</t>
  </si>
  <si>
    <t>2015-05-22T10:07:28.000Z</t>
  </si>
  <si>
    <t>Alexander Kyritsis</t>
  </si>
  <si>
    <t>PA10190983</t>
  </si>
  <si>
    <t>2222 Q STREET NW</t>
  </si>
  <si>
    <t>2015-05-22T10:24:29.000Z</t>
  </si>
  <si>
    <t>Laura Knowles</t>
  </si>
  <si>
    <t>PA10190992</t>
  </si>
  <si>
    <t>722 7TH STREET SE</t>
  </si>
  <si>
    <t>2015-05-22T10:30:26.000Z</t>
  </si>
  <si>
    <t>PA10190994</t>
  </si>
  <si>
    <t>702 NORTH CAROLINA AVENUE SE</t>
  </si>
  <si>
    <t>2015-05-22T10:34:56.000Z</t>
  </si>
  <si>
    <t>Elizabeth McLean</t>
  </si>
  <si>
    <t>PA10191000</t>
  </si>
  <si>
    <t>3712 35TH STREET NW</t>
  </si>
  <si>
    <t>2015-05-22T10:56:15.000Z</t>
  </si>
  <si>
    <t>Andrew Grenard</t>
  </si>
  <si>
    <t>PA10191011</t>
  </si>
  <si>
    <t>1619 R STREET NW</t>
  </si>
  <si>
    <t>2015-05-22T12:04:14.000Z</t>
  </si>
  <si>
    <t>rose knox</t>
  </si>
  <si>
    <t>PA10191025</t>
  </si>
  <si>
    <t>1026 8TH STREET NE</t>
  </si>
  <si>
    <t>2015-05-22T12:05:03.000Z</t>
  </si>
  <si>
    <t>5109 SOUTH DAKOTA AVENUE NE</t>
  </si>
  <si>
    <t>2015-05-22T12:14:54.000Z</t>
  </si>
  <si>
    <t>Trenton Crowell</t>
  </si>
  <si>
    <t>PA10191028</t>
  </si>
  <si>
    <t>676 4TH STREET NE</t>
  </si>
  <si>
    <t>2015-05-22T13:19:20.000Z</t>
  </si>
  <si>
    <t>PA10191039</t>
  </si>
  <si>
    <t>Fred Nester</t>
  </si>
  <si>
    <t>824 D Street SE</t>
  </si>
  <si>
    <t>613 PENNSYLVANIA AVENUE SE</t>
  </si>
  <si>
    <t>2015-05-22T13:41:03.000Z</t>
  </si>
  <si>
    <t>PA10191042</t>
  </si>
  <si>
    <t>Ace Relocation Systems</t>
  </si>
  <si>
    <t>5608 East Gate Dr</t>
  </si>
  <si>
    <t>3612 MACOMB STREET NW</t>
  </si>
  <si>
    <t>2015-05-22T14:06:26.000Z</t>
  </si>
  <si>
    <t>PA10191048</t>
  </si>
  <si>
    <t>2015-05-22T14:15:14.000Z</t>
  </si>
  <si>
    <t>PA10191052</t>
  </si>
  <si>
    <t>2015-05-22T15:46:28.000Z</t>
  </si>
  <si>
    <t>Christina Agor</t>
  </si>
  <si>
    <t>PA10191072</t>
  </si>
  <si>
    <t>2760 WOODLEY PLACE NW</t>
  </si>
  <si>
    <t>2015-05-22T19:10:02.000Z</t>
  </si>
  <si>
    <t>Michael Mitchell</t>
  </si>
  <si>
    <t>PA10191092</t>
  </si>
  <si>
    <t>1918 Q st. SE</t>
  </si>
  <si>
    <t>1905 2ND STREET NE</t>
  </si>
  <si>
    <t>2015-05-22T21:59:22.000Z</t>
  </si>
  <si>
    <t>PA10191095</t>
  </si>
  <si>
    <t>2009 1ST STREET NW</t>
  </si>
  <si>
    <t>2015-05-23T12:37:30.000Z</t>
  </si>
  <si>
    <t>Jim Yablonski</t>
  </si>
  <si>
    <t>PA10191113</t>
  </si>
  <si>
    <t>70 RHODE ISLAND AVENUE NW</t>
  </si>
  <si>
    <t>2015-05-23T13:09:54.000Z</t>
  </si>
  <si>
    <t>Cynthia DeSimone Weiler</t>
  </si>
  <si>
    <t>PA10191114</t>
  </si>
  <si>
    <t>525 5TH STREET NE</t>
  </si>
  <si>
    <t>2015-05-23T20:02:30.000Z</t>
  </si>
  <si>
    <t>Emek Basker</t>
  </si>
  <si>
    <t>PA10191129</t>
  </si>
  <si>
    <t>1437 RHODE ISLAND AVENUE NW</t>
  </si>
  <si>
    <t>2015-05-23T20:55:51.000Z</t>
  </si>
  <si>
    <t>James Bethune</t>
  </si>
  <si>
    <t>PA10191130</t>
  </si>
  <si>
    <t>4939 11th St NE</t>
  </si>
  <si>
    <t>4939 11TH STREET NE</t>
  </si>
  <si>
    <t>2015-05-24T09:28:23.000Z</t>
  </si>
  <si>
    <t>Clare Rizer</t>
  </si>
  <si>
    <t>PA10191136</t>
  </si>
  <si>
    <t>1223 INDEPENDENCE AVENUE SE</t>
  </si>
  <si>
    <t>2015-05-24T13:36:37.000Z</t>
  </si>
  <si>
    <t>Emily Doyle</t>
  </si>
  <si>
    <t>PA10191144</t>
  </si>
  <si>
    <t>3138 O STREET NW</t>
  </si>
  <si>
    <t>2015-05-24T15:31:02.000Z</t>
  </si>
  <si>
    <t>PA10191151</t>
  </si>
  <si>
    <t>2015-05-24T21:03:37.000Z</t>
  </si>
  <si>
    <t>Nicole Siegel</t>
  </si>
  <si>
    <t>PA10191154</t>
  </si>
  <si>
    <t>1651 LAMONT STREET NW</t>
  </si>
  <si>
    <t>2015-05-24T22:08:13.000Z</t>
  </si>
  <si>
    <t>Michail Lionakis</t>
  </si>
  <si>
    <t>PA10191156</t>
  </si>
  <si>
    <t>2015-05-25T09:04:30.000Z</t>
  </si>
  <si>
    <t>Aaron Marrs</t>
  </si>
  <si>
    <t>PA10191161</t>
  </si>
  <si>
    <t>436 M STREET SW</t>
  </si>
  <si>
    <t>2015-05-25T10:37:57.000Z</t>
  </si>
  <si>
    <t>Brent Miller</t>
  </si>
  <si>
    <t>PA10191164</t>
  </si>
  <si>
    <t>4603 NORTH CAPITOL STREET NE</t>
  </si>
  <si>
    <t>2015-05-25T10:46:35.000Z</t>
  </si>
  <si>
    <t>Lucas Tarr</t>
  </si>
  <si>
    <t>PA10191166</t>
  </si>
  <si>
    <t>655 SOUTH CAROLINA AVENUE SE</t>
  </si>
  <si>
    <t>2015-05-25T11:59:17.000Z</t>
  </si>
  <si>
    <t>Paul Cenoz</t>
  </si>
  <si>
    <t>PA10191171</t>
  </si>
  <si>
    <t>729 15TH STREET NW</t>
  </si>
  <si>
    <t>2015-05-25T13:40:17.000Z</t>
  </si>
  <si>
    <t>Bruce Ross</t>
  </si>
  <si>
    <t>PA10191175</t>
  </si>
  <si>
    <t>2009 COLUMBIA ROAD NW</t>
  </si>
  <si>
    <t>2015-05-25T13:57:32.000Z</t>
  </si>
  <si>
    <t>Vanessa Pena</t>
  </si>
  <si>
    <t>743 PARK ROAD NW</t>
  </si>
  <si>
    <t>2015-05-25T14:42:50.000Z</t>
  </si>
  <si>
    <t>Alexandra Pietras</t>
  </si>
  <si>
    <t>PA10191183</t>
  </si>
  <si>
    <t>2363 CHAMPLAIN STREET NW</t>
  </si>
  <si>
    <t>2015-05-25T15:13:57.000Z</t>
  </si>
  <si>
    <t>cizuka seki</t>
  </si>
  <si>
    <t>PA10191188</t>
  </si>
  <si>
    <t>3318 SHERMAN AVENUE NW</t>
  </si>
  <si>
    <t>2015-05-25T15:57:51.000Z</t>
  </si>
  <si>
    <t>Kelsey MacDonald</t>
  </si>
  <si>
    <t>2015-05-25T16:51:04.000Z</t>
  </si>
  <si>
    <t>Ponciano Manalo</t>
  </si>
  <si>
    <t>PA10191199</t>
  </si>
  <si>
    <t>1921 Kalorama Road N.W.</t>
  </si>
  <si>
    <t>1921 KALORAMA ROAD NW</t>
  </si>
  <si>
    <t>2015-05-25T19:49:01.000Z</t>
  </si>
  <si>
    <t>346 ELM STREET NW</t>
  </si>
  <si>
    <t>2015-05-25T21:02:01.000Z</t>
  </si>
  <si>
    <t>Robert Charles</t>
  </si>
  <si>
    <t>PA10191218</t>
  </si>
  <si>
    <t>3109 MOUNT PLEASANT STREET NW</t>
  </si>
  <si>
    <t>2015-05-25T23:06:56.000Z</t>
  </si>
  <si>
    <t>Amanda Schwartz</t>
  </si>
  <si>
    <t>PA10191227</t>
  </si>
  <si>
    <t>2109 19TH STREET NW</t>
  </si>
  <si>
    <t>2015-05-26T07:50:56.000Z</t>
  </si>
  <si>
    <t>Anna Lee Hoodem</t>
  </si>
  <si>
    <t>PA10191248</t>
  </si>
  <si>
    <t>2015-05-26T08:38:41.000Z</t>
  </si>
  <si>
    <t>Katherine Rahme</t>
  </si>
  <si>
    <t>PA10191252</t>
  </si>
  <si>
    <t>1209 RHODE ISLAND AVENUE NW</t>
  </si>
  <si>
    <t>2015-05-26T09:06:37.000Z</t>
  </si>
  <si>
    <t>COLIN CLARK</t>
  </si>
  <si>
    <t>D1500082</t>
  </si>
  <si>
    <t>2015-11-28T00:00:00.000Z</t>
  </si>
  <si>
    <t>Patterson Owner Spec LLC</t>
  </si>
  <si>
    <t>15 DUPONT CIRCLE NW</t>
  </si>
  <si>
    <t>2015-05-26T09:12:57.000Z</t>
  </si>
  <si>
    <t>PA10191272</t>
  </si>
  <si>
    <t>1367 E STREET SE</t>
  </si>
  <si>
    <t>2015-05-26T09:59:34.000Z</t>
  </si>
  <si>
    <t>PA10191283</t>
  </si>
  <si>
    <t>3013 P STREET NW</t>
  </si>
  <si>
    <t>2015-05-26T10:12:07.000Z</t>
  </si>
  <si>
    <t>PA10191293</t>
  </si>
  <si>
    <t>2304 ONTARIO ROAD NW</t>
  </si>
  <si>
    <t>2015-05-26T10:15:35.000Z</t>
  </si>
  <si>
    <t>PA10191296</t>
  </si>
  <si>
    <t>1730 16TH STREET NW</t>
  </si>
  <si>
    <t>2015-05-26T10:25:04.000Z</t>
  </si>
  <si>
    <t>PA10191302</t>
  </si>
  <si>
    <t>437 RIDGE STREET NW</t>
  </si>
  <si>
    <t>2015-05-26T10:36:08.000Z</t>
  </si>
  <si>
    <t>1234 C STREET NE</t>
  </si>
  <si>
    <t>2015-05-26T10:43:40.000Z</t>
  </si>
  <si>
    <t>42 FLORIDA AVENUE NW</t>
  </si>
  <si>
    <t>2015-05-26T10:52:56.000Z</t>
  </si>
  <si>
    <t>Rebecca Wall</t>
  </si>
  <si>
    <t>PA10191317</t>
  </si>
  <si>
    <t>111 11TH STREET SE</t>
  </si>
  <si>
    <t>2015-05-26T11:09:33.000Z</t>
  </si>
  <si>
    <t>1438 PARKWOOD PLACE NW</t>
  </si>
  <si>
    <t>2015-05-26T11:16:34.000Z</t>
  </si>
  <si>
    <t>3234 38TH STREET NW</t>
  </si>
  <si>
    <t>2015-05-26T11:21:03.000Z</t>
  </si>
  <si>
    <t>Rebecca DeForest</t>
  </si>
  <si>
    <t>PA10191335</t>
  </si>
  <si>
    <t>425 7TH STREET SE</t>
  </si>
  <si>
    <t>2015-05-26T11:21:09.000Z</t>
  </si>
  <si>
    <t>3151 19TH STREET NW</t>
  </si>
  <si>
    <t>2015-05-26T11:37:46.000Z</t>
  </si>
  <si>
    <t>PA10191342</t>
  </si>
  <si>
    <t>220 3RD STREET SE</t>
  </si>
  <si>
    <t>2015-05-26T11:47:04.000Z</t>
  </si>
  <si>
    <t>PA10191345</t>
  </si>
  <si>
    <t>2015-05-26T11:59:38.000Z</t>
  </si>
  <si>
    <t>PA10191350</t>
  </si>
  <si>
    <t>2232 DECATUR PLACE NW</t>
  </si>
  <si>
    <t>2015-05-26T12:05:05.000Z</t>
  </si>
  <si>
    <t>Evan Sharber</t>
  </si>
  <si>
    <t>PA10191351</t>
  </si>
  <si>
    <t>305 C STREET NE</t>
  </si>
  <si>
    <t>2015-05-26T12:21:17.000Z</t>
  </si>
  <si>
    <t>Lindsay Browne</t>
  </si>
  <si>
    <t>PA10191360</t>
  </si>
  <si>
    <t>1137 5TH STREET NW</t>
  </si>
  <si>
    <t>2015-05-26T12:28:59.000Z</t>
  </si>
  <si>
    <t>PA10191362</t>
  </si>
  <si>
    <t>2015-05-26T12:33:54.000Z</t>
  </si>
  <si>
    <t>PA10191364</t>
  </si>
  <si>
    <t>2015-05-26T12:36:58.000Z</t>
  </si>
  <si>
    <t>Kevin McCrory</t>
  </si>
  <si>
    <t>PA10191365</t>
  </si>
  <si>
    <t>1302 T STREET NW</t>
  </si>
  <si>
    <t>2015-05-26T12:38:57.000Z</t>
  </si>
  <si>
    <t>Joyce Carter</t>
  </si>
  <si>
    <t>PA10191367</t>
  </si>
  <si>
    <t>Lorraine White</t>
  </si>
  <si>
    <t>2104 Vermont Ave NW</t>
  </si>
  <si>
    <t>Joyce White</t>
  </si>
  <si>
    <t>2104 VERMONT AVENUE NW</t>
  </si>
  <si>
    <t>2015-05-26T12:52:01.000Z</t>
  </si>
  <si>
    <t>Lisa Espinosa</t>
  </si>
  <si>
    <t>PA10191371</t>
  </si>
  <si>
    <t>719 D STREET NE</t>
  </si>
  <si>
    <t>2015-05-26T13:17:41.000Z</t>
  </si>
  <si>
    <t>Andrew Metzler</t>
  </si>
  <si>
    <t>1125 5TH STREET NE</t>
  </si>
  <si>
    <t>2015-05-26T13:49:36.000Z</t>
  </si>
  <si>
    <t>Kelly Douglas</t>
  </si>
  <si>
    <t>2015-05-26T13:53:26.000Z</t>
  </si>
  <si>
    <t>Caitlin McAllister</t>
  </si>
  <si>
    <t>PA10191391</t>
  </si>
  <si>
    <t>4601 Connecticut Ave NW Apt 119</t>
  </si>
  <si>
    <t>1712 KENYON STREET NW</t>
  </si>
  <si>
    <t>2015-05-26T14:08:57.000Z</t>
  </si>
  <si>
    <t>Mario Ramirez</t>
  </si>
  <si>
    <t>PA10191403</t>
  </si>
  <si>
    <t>1321 EUCLID STREET NW</t>
  </si>
  <si>
    <t>2015-05-26T14:14:11.000Z</t>
  </si>
  <si>
    <t>PA106622</t>
  </si>
  <si>
    <t>2012 D STREET NE</t>
  </si>
  <si>
    <t>2015-05-26T14:20:54.000Z</t>
  </si>
  <si>
    <t>Heather Zirkle</t>
  </si>
  <si>
    <t>PA10191412</t>
  </si>
  <si>
    <t>1326 SHEPHERD STREET NW</t>
  </si>
  <si>
    <t>2015-05-26T14:24:43.000Z</t>
  </si>
  <si>
    <t>PA109419</t>
  </si>
  <si>
    <t>PA10191418</t>
  </si>
  <si>
    <t>2015-05-26T14:38:07.000Z</t>
  </si>
  <si>
    <t>Laurel Parker</t>
  </si>
  <si>
    <t>3603 10TH STREET NW</t>
  </si>
  <si>
    <t>2015-05-26T14:40:16.000Z</t>
  </si>
  <si>
    <t>Katherine Gerber</t>
  </si>
  <si>
    <t>PA10191425</t>
  </si>
  <si>
    <t>1722 Newton St. NW</t>
  </si>
  <si>
    <t>1722 NEWTON STREET NW</t>
  </si>
  <si>
    <t>2015-05-26T14:47:00.000Z</t>
  </si>
  <si>
    <t>Abdo Roffe</t>
  </si>
  <si>
    <t>PA10191428</t>
  </si>
  <si>
    <t>2620 13th St NW</t>
  </si>
  <si>
    <t>2015-05-26T14:53:47.000Z</t>
  </si>
  <si>
    <t>PA83526-R11</t>
  </si>
  <si>
    <t>PA10191432</t>
  </si>
  <si>
    <t>2901 29TH STREET NW</t>
  </si>
  <si>
    <t>2015-05-26T14:55:22.000Z</t>
  </si>
  <si>
    <t>PA10191433</t>
  </si>
  <si>
    <t>2015-05-26T15:04:41.000Z</t>
  </si>
  <si>
    <t>Sue Saylor</t>
  </si>
  <si>
    <t>PA10191438</t>
  </si>
  <si>
    <t>Carol Calza</t>
  </si>
  <si>
    <t>1120 S. Carolina Ave. SE</t>
  </si>
  <si>
    <t>1120 SOUTH CAROLINA AVENUE SE</t>
  </si>
  <si>
    <t>2015-05-26T15:05:01.000Z</t>
  </si>
  <si>
    <t>PA10191439</t>
  </si>
  <si>
    <t>2015-05-26T15:12:50.000Z</t>
  </si>
  <si>
    <t>PA10191445</t>
  </si>
  <si>
    <t>Toepfer Construction Co., Inc.</t>
  </si>
  <si>
    <t>915 COLUMBIA ROAD NW</t>
  </si>
  <si>
    <t>2015-05-26T15:58:30.000Z</t>
  </si>
  <si>
    <t>PA10191458</t>
  </si>
  <si>
    <t>1715 A STREET SE</t>
  </si>
  <si>
    <t>2015-05-26T15:58:55.000Z</t>
  </si>
  <si>
    <t>Genevieve Lynch</t>
  </si>
  <si>
    <t>PA10191459</t>
  </si>
  <si>
    <t>131 Duddington Pl SE</t>
  </si>
  <si>
    <t>131 DUDDINGTON PLACE SE</t>
  </si>
  <si>
    <t>2015-05-26T15:59:56.000Z</t>
  </si>
  <si>
    <t>PA10191460</t>
  </si>
  <si>
    <t>2015-05-26T18:49:35.000Z</t>
  </si>
  <si>
    <t>Michael Criellaro</t>
  </si>
  <si>
    <t>PA10191492</t>
  </si>
  <si>
    <t>4884 MACARTHUR BOULEVARD NW</t>
  </si>
  <si>
    <t>2015-05-26T18:50:45.000Z</t>
  </si>
  <si>
    <t>Andrew Doersam</t>
  </si>
  <si>
    <t>PA10191493</t>
  </si>
  <si>
    <t>2015-05-26T19:14:28.000Z</t>
  </si>
  <si>
    <t>Lance Jorgensen</t>
  </si>
  <si>
    <t>PA10191495</t>
  </si>
  <si>
    <t>533 3rd St NE</t>
  </si>
  <si>
    <t>2015-05-26T20:05:09.000Z</t>
  </si>
  <si>
    <t>PA10191497</t>
  </si>
  <si>
    <t>1354 C STREET NE</t>
  </si>
  <si>
    <t>2015-05-26T21:09:55.000Z</t>
  </si>
  <si>
    <t>jonathan snow</t>
  </si>
  <si>
    <t>1237 Wylie street ne</t>
  </si>
  <si>
    <t>1237 WYLIE STREET NE</t>
  </si>
  <si>
    <t>2015-05-26T21:11:21.000Z</t>
  </si>
  <si>
    <t>PA10191511</t>
  </si>
  <si>
    <t>1230 HALF STREET SW</t>
  </si>
  <si>
    <t>2015-05-27T06:55:05.000Z</t>
  </si>
  <si>
    <t>PA108538</t>
  </si>
  <si>
    <t>PA10191534</t>
  </si>
  <si>
    <t>39 U STREET NE</t>
  </si>
  <si>
    <t>2015-05-27T07:27:24.000Z</t>
  </si>
  <si>
    <t>graham wagner</t>
  </si>
  <si>
    <t>PA10191536</t>
  </si>
  <si>
    <t>Graham Wagner</t>
  </si>
  <si>
    <t>1734 Q STREET NW</t>
  </si>
  <si>
    <t>2015-05-27T07:50:58.000Z</t>
  </si>
  <si>
    <t>PA10191540</t>
  </si>
  <si>
    <t>2146 24TH PLACE NE</t>
  </si>
  <si>
    <t>2015-05-27T08:29:34.000Z</t>
  </si>
  <si>
    <t>JENNY EDDY</t>
  </si>
  <si>
    <t>PA10191548</t>
  </si>
  <si>
    <t>1811 VERNON STREET NW</t>
  </si>
  <si>
    <t>2015-05-27T08:44:37.000Z</t>
  </si>
  <si>
    <t>Calvin Parker</t>
  </si>
  <si>
    <t>1211 Hobrook Ter Unit 2</t>
  </si>
  <si>
    <t>1211 HOLBROOK TERRACE NE</t>
  </si>
  <si>
    <t>2015-05-27T08:49:46.000Z</t>
  </si>
  <si>
    <t>PA10191556</t>
  </si>
  <si>
    <t>2929 N STREET NW</t>
  </si>
  <si>
    <t>2015-05-27T08:55:51.000Z</t>
  </si>
  <si>
    <t>169 UHLAND TERRACE NE</t>
  </si>
  <si>
    <t>2015-05-27T11:16:15.000Z</t>
  </si>
  <si>
    <t>Devika Balachandran</t>
  </si>
  <si>
    <t>PA10191579</t>
  </si>
  <si>
    <t>408 A STREET NE</t>
  </si>
  <si>
    <t>2015-05-27T11:41:42.000Z</t>
  </si>
  <si>
    <t>PA10191594</t>
  </si>
  <si>
    <t>2015-09-10T00:00:00.000Z</t>
  </si>
  <si>
    <t>federico marquez</t>
  </si>
  <si>
    <t>450 q st nw</t>
  </si>
  <si>
    <t>1000 CONGRESS STREET SE</t>
  </si>
  <si>
    <t>2015-05-27T11:51:31.000Z</t>
  </si>
  <si>
    <t>PA10191603</t>
  </si>
  <si>
    <t>2015-08-26T00:00:00.000Z</t>
  </si>
  <si>
    <t>utku aslanturk</t>
  </si>
  <si>
    <t>1334 A STREET SE</t>
  </si>
  <si>
    <t>2015-05-27T11:52:37.000Z</t>
  </si>
  <si>
    <t>Timothy Maxim</t>
  </si>
  <si>
    <t>PA10191605</t>
  </si>
  <si>
    <t>204 5TH STREET SE</t>
  </si>
  <si>
    <t>2015-05-27T12:01:20.000Z</t>
  </si>
  <si>
    <t>PA10191610</t>
  </si>
  <si>
    <t>2442 BELMONT ROAD NW</t>
  </si>
  <si>
    <t>2015-05-27T12:04:21.000Z</t>
  </si>
  <si>
    <t>PA10191612</t>
  </si>
  <si>
    <t>2015-05-27T12:10:07.000Z</t>
  </si>
  <si>
    <t>PA10191618</t>
  </si>
  <si>
    <t>1433 T STREET NW</t>
  </si>
  <si>
    <t>2015-05-27T12:27:14.000Z</t>
  </si>
  <si>
    <t>Meagan Bond</t>
  </si>
  <si>
    <t>PA10191623</t>
  </si>
  <si>
    <t>2015-05-27T12:36:50.000Z</t>
  </si>
  <si>
    <t>Emily Kelley</t>
  </si>
  <si>
    <t>PA10191628</t>
  </si>
  <si>
    <t>1655 NEWTON STREET NW</t>
  </si>
  <si>
    <t>1D02</t>
  </si>
  <si>
    <t>2015-05-27T13:19:25.000Z</t>
  </si>
  <si>
    <t>4219 13TH STREET NE</t>
  </si>
  <si>
    <t>2015-05-27T13:31:40.000Z</t>
  </si>
  <si>
    <t>4054 GRANT STREET NE</t>
  </si>
  <si>
    <t>7D06</t>
  </si>
  <si>
    <t>2015-05-27T13:32:28.000Z</t>
  </si>
  <si>
    <t>2015-05-27T14:11:39.000Z</t>
  </si>
  <si>
    <t>ANDREW MULL</t>
  </si>
  <si>
    <t>915 RHODE ISLAND AVENUE NE</t>
  </si>
  <si>
    <t>2015-05-27T14:37:03.000Z</t>
  </si>
  <si>
    <t>PA10191677</t>
  </si>
  <si>
    <t>1701 15TH STREET NW</t>
  </si>
  <si>
    <t>2015-05-27T14:42:05.000Z</t>
  </si>
  <si>
    <t>Michael Merschat</t>
  </si>
  <si>
    <t>2292 CHAMPLAIN STREET NW</t>
  </si>
  <si>
    <t>2015-05-27T14:56:44.000Z</t>
  </si>
  <si>
    <t>3356 MINNESOTA AVENUE SE</t>
  </si>
  <si>
    <t>2015-05-27T15:10:34.000Z</t>
  </si>
  <si>
    <t>kalohi clark</t>
  </si>
  <si>
    <t>PA10191694</t>
  </si>
  <si>
    <t>3118 PARK PLACE NW</t>
  </si>
  <si>
    <t>2015-05-27T15:16:39.000Z</t>
  </si>
  <si>
    <t>Zachary Myers</t>
  </si>
  <si>
    <t>PA10191696</t>
  </si>
  <si>
    <t>2469 18TH STREET NW</t>
  </si>
  <si>
    <t>2015-05-27T15:19:17.000Z</t>
  </si>
  <si>
    <t>1145 46TH PLACE SE</t>
  </si>
  <si>
    <t>2015-05-27T15:52:42.000Z</t>
  </si>
  <si>
    <t>ARMIN ETTEHADI</t>
  </si>
  <si>
    <t>PA10191718</t>
  </si>
  <si>
    <t>515 M ST SE</t>
  </si>
  <si>
    <t>1321 VALLEY PLACE SE</t>
  </si>
  <si>
    <t>2015-05-27T15:53:12.000Z</t>
  </si>
  <si>
    <t>reuben charles</t>
  </si>
  <si>
    <t>PA10191719</t>
  </si>
  <si>
    <t>2015-08-10T00:00:00.000Z</t>
  </si>
  <si>
    <t>1547 7TH STREET NW</t>
  </si>
  <si>
    <t>2015-05-27T16:04:38.000Z</t>
  </si>
  <si>
    <t>PA10191721</t>
  </si>
  <si>
    <t>George HArrington</t>
  </si>
  <si>
    <t>4412 Wheeler Avenue</t>
  </si>
  <si>
    <t>1724 17TH STREET NW</t>
  </si>
  <si>
    <t>2015-05-27T16:20:00.000Z</t>
  </si>
  <si>
    <t>Ravi Sinha</t>
  </si>
  <si>
    <t>2015-05-27T16:26:05.000Z</t>
  </si>
  <si>
    <t>2015-05-27T16:45:39.000Z</t>
  </si>
  <si>
    <t>PA10191731</t>
  </si>
  <si>
    <t>2015-05-27T16:47:28.000Z</t>
  </si>
  <si>
    <t>PA10191732</t>
  </si>
  <si>
    <t>2015-05-27T16:49:52.000Z</t>
  </si>
  <si>
    <t>PA10191733</t>
  </si>
  <si>
    <t>2015-05-27T16:52:24.000Z</t>
  </si>
  <si>
    <t>PA10191735</t>
  </si>
  <si>
    <t>2015-05-27T16:54:13.000Z</t>
  </si>
  <si>
    <t>PA10191736</t>
  </si>
  <si>
    <t>2015-05-27T18:55:23.000Z</t>
  </si>
  <si>
    <t>Mary Anderson</t>
  </si>
  <si>
    <t>PA10191746</t>
  </si>
  <si>
    <t>Jacob Goodman</t>
  </si>
  <si>
    <t>1757 "T" Street NW</t>
  </si>
  <si>
    <t>Paxton Van Lines</t>
  </si>
  <si>
    <t>1757 T STREET NW</t>
  </si>
  <si>
    <t>2015-05-27T20:36:08.000Z</t>
  </si>
  <si>
    <t>Karen Bianco</t>
  </si>
  <si>
    <t>PA10191753</t>
  </si>
  <si>
    <t>218 9TH STREET NE</t>
  </si>
  <si>
    <t>2015-05-27T20:40:07.000Z</t>
  </si>
  <si>
    <t>PA10191754</t>
  </si>
  <si>
    <t>1421 F STREET NE</t>
  </si>
  <si>
    <t>2015-05-27T21:02:46.000Z</t>
  </si>
  <si>
    <t>PA10191755</t>
  </si>
  <si>
    <t>1440 W STREET NW</t>
  </si>
  <si>
    <t>2015-05-27T21:36:33.000Z</t>
  </si>
  <si>
    <t>Michael Levenson</t>
  </si>
  <si>
    <t>PA10191762</t>
  </si>
  <si>
    <t>1800 N oak street</t>
  </si>
  <si>
    <t>3148 O STREET NW</t>
  </si>
  <si>
    <t>2015-05-27T22:47:44.000Z</t>
  </si>
  <si>
    <t>Erica Pencak</t>
  </si>
  <si>
    <t>PA10191768</t>
  </si>
  <si>
    <t>811 C STREET SE</t>
  </si>
  <si>
    <t>2015-05-28T01:25:27.000Z</t>
  </si>
  <si>
    <t>Nicholas Erdenberger</t>
  </si>
  <si>
    <t>PA10191776</t>
  </si>
  <si>
    <t>2114 N STREET NW</t>
  </si>
  <si>
    <t>2015-05-28T08:03:24.000Z</t>
  </si>
  <si>
    <t>Brendon Vierra</t>
  </si>
  <si>
    <t>PA10191782</t>
  </si>
  <si>
    <t>Lyndsey Vierra</t>
  </si>
  <si>
    <t>522 Lamont ST NW</t>
  </si>
  <si>
    <t>522 LAMONT STREET NW</t>
  </si>
  <si>
    <t>2015-05-28T10:28:22.000Z</t>
  </si>
  <si>
    <t>PA10191810</t>
  </si>
  <si>
    <t>1610 PARK ROAD NW</t>
  </si>
  <si>
    <t>2015-05-28T11:03:41.000Z</t>
  </si>
  <si>
    <t>PA10191836</t>
  </si>
  <si>
    <t>Dave Backman</t>
  </si>
  <si>
    <t>1736 18TH STREET NW</t>
  </si>
  <si>
    <t>2015-05-28T11:11:52.000Z</t>
  </si>
  <si>
    <t>pa110035</t>
  </si>
  <si>
    <t>PA10191841</t>
  </si>
  <si>
    <t>1707 H STREET NE</t>
  </si>
  <si>
    <t>2015-05-28T11:15:16.000Z</t>
  </si>
  <si>
    <t>Julia Brown</t>
  </si>
  <si>
    <t>PA10191842</t>
  </si>
  <si>
    <t>2015-05-28T11:36:43.000Z</t>
  </si>
  <si>
    <t>Dawn Williams</t>
  </si>
  <si>
    <t>PA10191850</t>
  </si>
  <si>
    <t>734 PARK ROAD NW</t>
  </si>
  <si>
    <t>2015-05-28T11:38:19.000Z</t>
  </si>
  <si>
    <t>Vicki Zwerdling</t>
  </si>
  <si>
    <t>PA10191851</t>
  </si>
  <si>
    <t>2015-05-28T11:49:51.000Z</t>
  </si>
  <si>
    <t>pa108352</t>
  </si>
  <si>
    <t>5030 MEADE STREET NE</t>
  </si>
  <si>
    <t>2015-05-28T11:53:43.000Z</t>
  </si>
  <si>
    <t>Andrew Blair-Stanek</t>
  </si>
  <si>
    <t>PA10191866</t>
  </si>
  <si>
    <t>Andrew Blairstanek</t>
  </si>
  <si>
    <t>1843 CORCORAN STREET NW</t>
  </si>
  <si>
    <t>2015-05-28T12:29:17.000Z</t>
  </si>
  <si>
    <t>3234 13TH STREET NW</t>
  </si>
  <si>
    <t>2015-05-28T12:38:25.000Z</t>
  </si>
  <si>
    <t>PA10191885</t>
  </si>
  <si>
    <t>3227 13TH STREET NW</t>
  </si>
  <si>
    <t>2015-05-28T13:16:04.000Z</t>
  </si>
  <si>
    <t>PA108639</t>
  </si>
  <si>
    <t>11 U STREET NW</t>
  </si>
  <si>
    <t>2015-05-28T13:47:32.000Z</t>
  </si>
  <si>
    <t>3716 NASH STREET SE</t>
  </si>
  <si>
    <t>2015-05-28T14:11:01.000Z</t>
  </si>
  <si>
    <t>PA10191911</t>
  </si>
  <si>
    <t>1525 Q STREET NW</t>
  </si>
  <si>
    <t>2015-05-28T14:37:23.000Z</t>
  </si>
  <si>
    <t>PA10191923</t>
  </si>
  <si>
    <t>1615 14TH STREET NW</t>
  </si>
  <si>
    <t>2015-05-28T14:45:38.000Z</t>
  </si>
  <si>
    <t>Patrick Karcz</t>
  </si>
  <si>
    <t>PA10191927</t>
  </si>
  <si>
    <t>303 T STREET NW</t>
  </si>
  <si>
    <t>2015-05-28T15:51:40.000Z</t>
  </si>
  <si>
    <t>2015-12-08T00:00:00.000Z</t>
  </si>
  <si>
    <t>Equity Residential. Equity Residential.</t>
  </si>
  <si>
    <t>1500 Massachusetts Avenue NW, Suite#25</t>
  </si>
  <si>
    <t>455 I STREET NW</t>
  </si>
  <si>
    <t>2015-05-28T16:24:37.000Z</t>
  </si>
  <si>
    <t>PA10191952</t>
  </si>
  <si>
    <t>2428 17TH STREET NW</t>
  </si>
  <si>
    <t>2015-05-28T16:28:02.000Z</t>
  </si>
  <si>
    <t>PA10191953</t>
  </si>
  <si>
    <t>127 QUINCY PLACE NE</t>
  </si>
  <si>
    <t>2015-05-28T16:39:38.000Z</t>
  </si>
  <si>
    <t>Jonathan Mandel</t>
  </si>
  <si>
    <t>PA10191958</t>
  </si>
  <si>
    <t>120 SEATON PLACE NW</t>
  </si>
  <si>
    <t>2015-05-28T16:41:46.000Z</t>
  </si>
  <si>
    <t>PA10191960</t>
  </si>
  <si>
    <t>1539 E STREET SE</t>
  </si>
  <si>
    <t>2015-05-28T17:02:09.000Z</t>
  </si>
  <si>
    <t>PA10191962</t>
  </si>
  <si>
    <t>2015-05-28T17:24:28.000Z</t>
  </si>
  <si>
    <t>benjamin clark</t>
  </si>
  <si>
    <t>PA10191966</t>
  </si>
  <si>
    <t>3100 CONNECTICUT AVENUE NW</t>
  </si>
  <si>
    <t>2015-05-28T17:58:59.000Z</t>
  </si>
  <si>
    <t>Olivia Fru</t>
  </si>
  <si>
    <t>PA10191973</t>
  </si>
  <si>
    <t>Pleasant Park Cooperative</t>
  </si>
  <si>
    <t>317 63rd Street NE</t>
  </si>
  <si>
    <t>Brenda Jordan</t>
  </si>
  <si>
    <t>6220 CLAY STREET NE</t>
  </si>
  <si>
    <t>2015-05-28T18:53:54.000Z</t>
  </si>
  <si>
    <t>Scott Mathison</t>
  </si>
  <si>
    <t>PA10191975</t>
  </si>
  <si>
    <t>1541 C STREET SE</t>
  </si>
  <si>
    <t>2015-05-28T21:45:17.000Z</t>
  </si>
  <si>
    <t>Chris Bohner</t>
  </si>
  <si>
    <t>PA10191980</t>
  </si>
  <si>
    <t>3324 19TH STREET NW</t>
  </si>
  <si>
    <t>2015-05-28T22:11:45.000Z</t>
  </si>
  <si>
    <t>joseph kim</t>
  </si>
  <si>
    <t>PA10191981</t>
  </si>
  <si>
    <t>1820 T STREET NW</t>
  </si>
  <si>
    <t>2015-05-28T23:02:47.000Z</t>
  </si>
  <si>
    <t>Alison Crovetti</t>
  </si>
  <si>
    <t>PA10191984</t>
  </si>
  <si>
    <t>1116 C Street NE</t>
  </si>
  <si>
    <t>1116 C STREET NE</t>
  </si>
  <si>
    <t>2015-05-29T07:18:48.000Z</t>
  </si>
  <si>
    <t>MICHELLE BARNES</t>
  </si>
  <si>
    <t>PA10191994</t>
  </si>
  <si>
    <t>2941 W STREET SE</t>
  </si>
  <si>
    <t>2015-05-29T07:41:38.000Z</t>
  </si>
  <si>
    <t>PA10192008</t>
  </si>
  <si>
    <t>1341 EAST CAPITOL STREET SE</t>
  </si>
  <si>
    <t>2015-05-29T08:13:03.000Z</t>
  </si>
  <si>
    <t>pa108463</t>
  </si>
  <si>
    <t>2402 17TH STREET SE</t>
  </si>
  <si>
    <t>2015-05-29T08:36:19.000Z</t>
  </si>
  <si>
    <t>PA10192021</t>
  </si>
  <si>
    <t>630 MASSACHUSETTS AVENUE NE</t>
  </si>
  <si>
    <t>2015-05-29T08:55:26.000Z</t>
  </si>
  <si>
    <t>PA10192026</t>
  </si>
  <si>
    <t>3405 Epic Gate</t>
  </si>
  <si>
    <t>934 FRENCH STREET NW</t>
  </si>
  <si>
    <t>2015-05-29T09:29:26.000Z</t>
  </si>
  <si>
    <t>Vincent Fadis</t>
  </si>
  <si>
    <t>Pamela Irving</t>
  </si>
  <si>
    <t>1800 5TH STREET NW</t>
  </si>
  <si>
    <t>2015-05-29T10:22:45.000Z</t>
  </si>
  <si>
    <t>Alexander Blanchard</t>
  </si>
  <si>
    <t>PA10192063</t>
  </si>
  <si>
    <t>2015-05-29T10:23:34.000Z</t>
  </si>
  <si>
    <t>B1411147</t>
  </si>
  <si>
    <t>HITT CONTRACTING INC</t>
  </si>
  <si>
    <t>2900 FIARVIEW PARK DRIVE</t>
  </si>
  <si>
    <t>2015-05-29T10:54:24.000Z</t>
  </si>
  <si>
    <t>2015-05-29T11:16:21.000Z</t>
  </si>
  <si>
    <t>Laken Litman</t>
  </si>
  <si>
    <t>PA10192079</t>
  </si>
  <si>
    <t>1751 HARVARD STREET NW</t>
  </si>
  <si>
    <t>2015-05-29T11:44:52.000Z</t>
  </si>
  <si>
    <t>1770 EUCLID STREET NW</t>
  </si>
  <si>
    <t>2015-05-29T11:44:53.000Z</t>
  </si>
  <si>
    <t>Audra Dykman</t>
  </si>
  <si>
    <t>1211 Raum Street NE</t>
  </si>
  <si>
    <t>1211 RAUM STREET NE</t>
  </si>
  <si>
    <t>2015-05-29T11:51:14.000Z</t>
  </si>
  <si>
    <t>STEPHEN MCKEEVER</t>
  </si>
  <si>
    <t>PA10192099</t>
  </si>
  <si>
    <t>1329 D STREET NE</t>
  </si>
  <si>
    <t>2015-05-29T12:27:13.000Z</t>
  </si>
  <si>
    <t>2015-05-29T12:28:42.000Z</t>
  </si>
  <si>
    <t>2015-05-29T12:39:31.000Z</t>
  </si>
  <si>
    <t>PA10192116</t>
  </si>
  <si>
    <t>1340 OTIS PLACE NW</t>
  </si>
  <si>
    <t>2015-05-29T13:09:23.000Z</t>
  </si>
  <si>
    <t>Nasser Manasterli</t>
  </si>
  <si>
    <t>PA10192124</t>
  </si>
  <si>
    <t>2621 QUEENS CHAPEL ROAD NE</t>
  </si>
  <si>
    <t>2015-05-29T13:21:24.000Z</t>
  </si>
  <si>
    <t>PA10192128</t>
  </si>
  <si>
    <t>1732 LANIER PLACE NW</t>
  </si>
  <si>
    <t>2015-05-29T13:31:21.000Z</t>
  </si>
  <si>
    <t>Gregory Blair</t>
  </si>
  <si>
    <t>121 13th St NE</t>
  </si>
  <si>
    <t>121 13TH STREET NE</t>
  </si>
  <si>
    <t>2015-05-29T13:38:39.000Z</t>
  </si>
  <si>
    <t>PA10192137</t>
  </si>
  <si>
    <t>3501 LOWELL STREET NW</t>
  </si>
  <si>
    <t>2015-05-29T13:44:09.000Z</t>
  </si>
  <si>
    <t>Rob Quinn</t>
  </si>
  <si>
    <t>China Riddle</t>
  </si>
  <si>
    <t>1201 15TH STREET NW</t>
  </si>
  <si>
    <t>2015-05-29T13:55:05.000Z</t>
  </si>
  <si>
    <t>2015-05-29T13:59:45.000Z</t>
  </si>
  <si>
    <t>PA10192142</t>
  </si>
  <si>
    <t>215 RHODE ISLAND AVENUE NW</t>
  </si>
  <si>
    <t>2015-05-29T14:04:23.000Z</t>
  </si>
  <si>
    <t>Caralyn Spector</t>
  </si>
  <si>
    <t>PA10192144</t>
  </si>
  <si>
    <t>1829 16th St NW</t>
  </si>
  <si>
    <t>1829 16TH STREET NW</t>
  </si>
  <si>
    <t>2015-05-29T14:46:06.000Z</t>
  </si>
  <si>
    <t>PA10192150</t>
  </si>
  <si>
    <t>2015-05-29T14:57:14.000Z</t>
  </si>
  <si>
    <t>pa105806</t>
  </si>
  <si>
    <t>PA10192156</t>
  </si>
  <si>
    <t>401 K STREET NW</t>
  </si>
  <si>
    <t>2015-05-29T15:51:45.000Z</t>
  </si>
  <si>
    <t>Anne Barnes</t>
  </si>
  <si>
    <t>PA10192165</t>
  </si>
  <si>
    <t>1134 Park Street NE</t>
  </si>
  <si>
    <t>1134 PARK STREET NE</t>
  </si>
  <si>
    <t>2015-05-29T16:06:12.000Z</t>
  </si>
  <si>
    <t>PA10192168</t>
  </si>
  <si>
    <t>2112 VARNUM STREET NE</t>
  </si>
  <si>
    <t>2015-05-29T16:44:55.000Z</t>
  </si>
  <si>
    <t>Danielle Sigwalt</t>
  </si>
  <si>
    <t>PA10192174</t>
  </si>
  <si>
    <t>1465 GIRARD STREET NW</t>
  </si>
  <si>
    <t>2015-05-29T16:46:28.000Z</t>
  </si>
  <si>
    <t>PA10192175</t>
  </si>
  <si>
    <t>2525 12TH PLACE SE</t>
  </si>
  <si>
    <t>2015-05-29T16:51:27.000Z</t>
  </si>
  <si>
    <t>felix garnier</t>
  </si>
  <si>
    <t>PA104715-R1</t>
  </si>
  <si>
    <t>2901 reed street -</t>
  </si>
  <si>
    <t>Peter Nettelbeck</t>
  </si>
  <si>
    <t>918 N STREET NW</t>
  </si>
  <si>
    <t>2015-05-29T18:11:37.000Z</t>
  </si>
  <si>
    <t>Lauren Goldbeck</t>
  </si>
  <si>
    <t>PA10192181</t>
  </si>
  <si>
    <t>2015-05-29T19:27:11.000Z</t>
  </si>
  <si>
    <t>Melanie Rouse</t>
  </si>
  <si>
    <t>1526 POTOMAC AVENUE SE</t>
  </si>
  <si>
    <t>2015-05-29T20:58:44.000Z</t>
  </si>
  <si>
    <t>Joseph Siegel</t>
  </si>
  <si>
    <t>PA10192186</t>
  </si>
  <si>
    <t>2110 19TH STREET NW</t>
  </si>
  <si>
    <t>2015-05-30T09:07:45.000Z</t>
  </si>
  <si>
    <t>Ashley Rawson</t>
  </si>
  <si>
    <t>PA10192198</t>
  </si>
  <si>
    <t>Ashley Rawson Rawson</t>
  </si>
  <si>
    <t>310 M STREET NW</t>
  </si>
  <si>
    <t>2015-05-30T09:18:24.000Z</t>
  </si>
  <si>
    <t>PA10192199</t>
  </si>
  <si>
    <t>2015-05-30T11:31:16.000Z</t>
  </si>
  <si>
    <t>anthony pettoruto</t>
  </si>
  <si>
    <t>PA10192211</t>
  </si>
  <si>
    <t>2015-05-30T13:17:53.000Z</t>
  </si>
  <si>
    <t>PA10192214</t>
  </si>
  <si>
    <t>1112 EAST CAPITOL STREET NE</t>
  </si>
  <si>
    <t>2015-05-30T14:36:24.000Z</t>
  </si>
  <si>
    <t>PA10192219</t>
  </si>
  <si>
    <t>3212 18TH STREET NW</t>
  </si>
  <si>
    <t>2015-05-30T15:36:44.000Z</t>
  </si>
  <si>
    <t>Patrick Belmar</t>
  </si>
  <si>
    <t>B1410629</t>
  </si>
  <si>
    <t>PA10192225</t>
  </si>
  <si>
    <t>149 T Street, NW</t>
  </si>
  <si>
    <t>149 T STREET NW</t>
  </si>
  <si>
    <t>2015-05-30T18:18:53.000Z</t>
  </si>
  <si>
    <t>Olivia Morgan</t>
  </si>
  <si>
    <t>2015-05-30T18:32:35.000Z</t>
  </si>
  <si>
    <t>3612 Macomb Street NW</t>
  </si>
  <si>
    <t>2015-05-31T08:08:10.000Z</t>
  </si>
  <si>
    <t>Amanda Clarke</t>
  </si>
  <si>
    <t>PA10192236</t>
  </si>
  <si>
    <t>1209 Independence Ave SE</t>
  </si>
  <si>
    <t>1209 INDEPENDENCE AVENUE SE</t>
  </si>
  <si>
    <t>2015-05-31T09:05:56.000Z</t>
  </si>
  <si>
    <t>Katherine Oherin</t>
  </si>
  <si>
    <t>212 4TH STREET SE</t>
  </si>
  <si>
    <t>2015-05-31T09:12:27.000Z</t>
  </si>
  <si>
    <t>2015-05-31T10:24:40.000Z</t>
  </si>
  <si>
    <t>Sarah Strumwasser</t>
  </si>
  <si>
    <t>PA10192245</t>
  </si>
  <si>
    <t>1119 4TH STREET NE</t>
  </si>
  <si>
    <t>2015-05-31T12:39:17.000Z</t>
  </si>
  <si>
    <t>PA10192251</t>
  </si>
  <si>
    <t>1725 NEWTON STREET NW</t>
  </si>
  <si>
    <t>2015-05-31T12:55:46.000Z</t>
  </si>
  <si>
    <t>Diane Kohn</t>
  </si>
  <si>
    <t>PA10192252</t>
  </si>
  <si>
    <t>523 8th Street NE</t>
  </si>
  <si>
    <t>523 8TH STREET NE</t>
  </si>
  <si>
    <t>2015-05-31T13:30:56.000Z</t>
  </si>
  <si>
    <t>PA10192254</t>
  </si>
  <si>
    <t>1408 10TH STREET NW</t>
  </si>
  <si>
    <t>2015-05-31T13:52:27.000Z</t>
  </si>
  <si>
    <t>Devin Draudt</t>
  </si>
  <si>
    <t>PA10192256</t>
  </si>
  <si>
    <t>Kevin Sundeen</t>
  </si>
  <si>
    <t>2015-05-31T13:54:00.000Z</t>
  </si>
  <si>
    <t>Christopher Valeska</t>
  </si>
  <si>
    <t>PA10192257</t>
  </si>
  <si>
    <t>1503 Harvard St. NW</t>
  </si>
  <si>
    <t>1503 HARVARD STREET NW</t>
  </si>
  <si>
    <t>Fred Winter</t>
  </si>
  <si>
    <t>PA10192258</t>
  </si>
  <si>
    <t>76 R STREET NW</t>
  </si>
  <si>
    <t>2015-05-31T13:55:19.000Z</t>
  </si>
  <si>
    <t>alison wolock</t>
  </si>
  <si>
    <t>PA10192259</t>
  </si>
  <si>
    <t>1701 PARK ROAD NW</t>
  </si>
  <si>
    <t>2015-05-31T14:23:12.000Z</t>
  </si>
  <si>
    <t>Erica Brody</t>
  </si>
  <si>
    <t>PA10192261</t>
  </si>
  <si>
    <t>3211 13TH STREET NW</t>
  </si>
  <si>
    <t>2015-05-31T14:40:48.000Z</t>
  </si>
  <si>
    <t>PA10192262</t>
  </si>
  <si>
    <t>Alycia Esmonde</t>
  </si>
  <si>
    <t>2902 CARLTON AVENUE NE</t>
  </si>
  <si>
    <t>2015-05-31T19:24:26.000Z</t>
  </si>
  <si>
    <t>PA10192279</t>
  </si>
  <si>
    <t>5013 V STREET NW</t>
  </si>
  <si>
    <t>2015-05-31T20:47:45.000Z</t>
  </si>
  <si>
    <t>Ada Graham</t>
  </si>
  <si>
    <t>PA10192283</t>
  </si>
  <si>
    <t>1439 EUCLID STREET NW</t>
  </si>
  <si>
    <t>2015-06-01T02:50:02.000Z</t>
  </si>
  <si>
    <t>B1411211</t>
  </si>
  <si>
    <t>PA10192294</t>
  </si>
  <si>
    <t>2015-06-01T07:22:59.000Z</t>
  </si>
  <si>
    <t>Gustavo Martir</t>
  </si>
  <si>
    <t>PA10192298</t>
  </si>
  <si>
    <t>1815 Massachusetts Ave. SE</t>
  </si>
  <si>
    <t>1815 MASSACHUSETTS AVENUE SE</t>
  </si>
  <si>
    <t>2015-06-01T08:43:10.000Z</t>
  </si>
  <si>
    <t>PA10192308</t>
  </si>
  <si>
    <t>3411 20TH STREET NE</t>
  </si>
  <si>
    <t>2015-06-01T09:09:09.000Z</t>
  </si>
  <si>
    <t>915 R STREET NW</t>
  </si>
  <si>
    <t>2015-06-01T09:23:22.000Z</t>
  </si>
  <si>
    <t>Jeff Reminga</t>
  </si>
  <si>
    <t>PA10192326</t>
  </si>
  <si>
    <t>225 18th Street SE</t>
  </si>
  <si>
    <t>225 18TH STREET SE</t>
  </si>
  <si>
    <t>2015-06-01T09:24:07.000Z</t>
  </si>
  <si>
    <t>Kelly Swords</t>
  </si>
  <si>
    <t>PA10192328</t>
  </si>
  <si>
    <t>1327 EUCLID STREET NW</t>
  </si>
  <si>
    <t>2015-06-01T09:27:16.000Z</t>
  </si>
  <si>
    <t>2015-06-01T09:30:09.000Z</t>
  </si>
  <si>
    <t>1369 PERRY PLACE NW</t>
  </si>
  <si>
    <t>2015-06-01T10:02:09.000Z</t>
  </si>
  <si>
    <t>Danielle McFall</t>
  </si>
  <si>
    <t>PA10192346</t>
  </si>
  <si>
    <t>Daniel Rodriguez</t>
  </si>
  <si>
    <t>3055 16TH STREET NW</t>
  </si>
  <si>
    <t>2015-06-01T10:05:40.000Z</t>
  </si>
  <si>
    <t>PA10192349</t>
  </si>
  <si>
    <t>2303 BANCROFT PLACE NW</t>
  </si>
  <si>
    <t>2015-06-01T10:22:26.000Z</t>
  </si>
  <si>
    <t>PA10192355</t>
  </si>
  <si>
    <t>46 W STREET NW</t>
  </si>
  <si>
    <t>2015-06-01T10:33:33.000Z</t>
  </si>
  <si>
    <t>PA10192358</t>
  </si>
  <si>
    <t>1309 ALABAMA AVENUE SE</t>
  </si>
  <si>
    <t>2015-06-01T10:34:01.000Z</t>
  </si>
  <si>
    <t>PA10192359</t>
  </si>
  <si>
    <t>1301 VERMONT AVENUE NW</t>
  </si>
  <si>
    <t>2015-06-01T10:38:57.000Z</t>
  </si>
  <si>
    <t>B1503793</t>
  </si>
  <si>
    <t>PA10192361</t>
  </si>
  <si>
    <t>1143 5th, LLC</t>
  </si>
  <si>
    <t>1143 5TH STREET NE</t>
  </si>
  <si>
    <t>2015-06-01T10:47:14.000Z</t>
  </si>
  <si>
    <t>PA10192364</t>
  </si>
  <si>
    <t>1008 LAMONT STREET NW</t>
  </si>
  <si>
    <t>2015-06-01T10:48:45.000Z</t>
  </si>
  <si>
    <t>Quinn Sturges</t>
  </si>
  <si>
    <t>PA10192365</t>
  </si>
  <si>
    <t>1389 D STREET NE</t>
  </si>
  <si>
    <t>2015-06-01T10:56:02.000Z</t>
  </si>
  <si>
    <t>Bailey Heaps</t>
  </si>
  <si>
    <t>1911 R STREET NW</t>
  </si>
  <si>
    <t>2015-06-01T11:23:48.000Z</t>
  </si>
  <si>
    <t>Nicole SUndin</t>
  </si>
  <si>
    <t>PA10192377</t>
  </si>
  <si>
    <t>2015-06-01T11:30:16.000Z</t>
  </si>
  <si>
    <t>Jeremy Frank</t>
  </si>
  <si>
    <t>PA10192382</t>
  </si>
  <si>
    <t>1323 CLIFTON STREET NW</t>
  </si>
  <si>
    <t>2015-06-01T11:37:34.000Z</t>
  </si>
  <si>
    <t>Kevin OHara</t>
  </si>
  <si>
    <t>PA10192387</t>
  </si>
  <si>
    <t>1863 KALORAMA ROAD NW</t>
  </si>
  <si>
    <t>2015-06-01T11:46:11.000Z</t>
  </si>
  <si>
    <t>Douglas Litvack</t>
  </si>
  <si>
    <t>30 9TH STREET SE</t>
  </si>
  <si>
    <t>2015-06-01T12:24:20.000Z</t>
  </si>
  <si>
    <t>Beau Whiteman</t>
  </si>
  <si>
    <t>PA10192403</t>
  </si>
  <si>
    <t>1350 Levis St NE</t>
  </si>
  <si>
    <t>1350 LEVIS STREET NE</t>
  </si>
  <si>
    <t>2015-06-01T12:25:01.000Z</t>
  </si>
  <si>
    <t>2015-06-01T12:43:03.000Z</t>
  </si>
  <si>
    <t>PA10192414</t>
  </si>
  <si>
    <t>2125 KALORAMA ROAD NW</t>
  </si>
  <si>
    <t>2015-06-01T13:40:33.000Z</t>
  </si>
  <si>
    <t>Justin Stutler</t>
  </si>
  <si>
    <t>PA10192427</t>
  </si>
  <si>
    <t>2015-06-01T14:23:32.000Z</t>
  </si>
  <si>
    <t>leon williams</t>
  </si>
  <si>
    <t>PA10192446</t>
  </si>
  <si>
    <t>310 E STREET NE</t>
  </si>
  <si>
    <t>2015-05-15T10:15:34.000Z</t>
  </si>
  <si>
    <t>Debra Wallace</t>
  </si>
  <si>
    <t>PA10189814</t>
  </si>
  <si>
    <t>142 12TH STREET NE</t>
  </si>
  <si>
    <t>2015-05-23T10:16:09.000Z</t>
  </si>
  <si>
    <t>PA10191106</t>
  </si>
  <si>
    <t>1416 NORTH CAROLINA AVENUE NE</t>
  </si>
  <si>
    <t>2015-05-29T08:24:40.000Z</t>
  </si>
  <si>
    <t>pa108566</t>
  </si>
  <si>
    <t>1410 MORRIS ROAD SE</t>
  </si>
  <si>
    <t>2015-05-29T11:44:07.000Z</t>
  </si>
  <si>
    <t>Aindriu Colgan</t>
  </si>
  <si>
    <t>PA10192093</t>
  </si>
  <si>
    <t>1419 G STREET NE</t>
  </si>
  <si>
    <t>2015-05-17T19:16:39.000Z</t>
  </si>
  <si>
    <t>Michael Rudolph</t>
  </si>
  <si>
    <t>PA10190031</t>
  </si>
  <si>
    <t>327 C STREET SE</t>
  </si>
  <si>
    <t>2015-05-18T10:16:35.000Z</t>
  </si>
  <si>
    <t>3233 E STREET SE</t>
  </si>
  <si>
    <t>2015-05-29T21:39:56.000Z</t>
  </si>
  <si>
    <t>Kara-Renee Pepin</t>
  </si>
  <si>
    <t>PA10192187</t>
  </si>
  <si>
    <t>32 FLORIDA AVENUE NE</t>
  </si>
  <si>
    <t>2015-05-17T20:46:27.000Z</t>
  </si>
  <si>
    <t>PA10190036</t>
  </si>
  <si>
    <t>763 PRINCETON PLACE NW</t>
  </si>
  <si>
    <t>2015-05-18T11:26:34.000Z</t>
  </si>
  <si>
    <t>Susanne Goessing</t>
  </si>
  <si>
    <t>PA10190179</t>
  </si>
  <si>
    <t>2819 28TH STREET NW</t>
  </si>
  <si>
    <t>2015-05-21T11:03:13.000Z</t>
  </si>
  <si>
    <t>PA10190801</t>
  </si>
  <si>
    <t>305 MARYLAND AVENUE NE</t>
  </si>
  <si>
    <t>2015-05-22T09:00:52.000Z</t>
  </si>
  <si>
    <t>Tovah Minster</t>
  </si>
  <si>
    <t>PA10190971</t>
  </si>
  <si>
    <t>307 E STREET NE</t>
  </si>
  <si>
    <t>2015-05-27T13:26:38.000Z</t>
  </si>
  <si>
    <t>PA10191649</t>
  </si>
  <si>
    <t>2015-05-28T09:36:52.000Z</t>
  </si>
  <si>
    <t>Anne Palisi</t>
  </si>
  <si>
    <t>PA10191795</t>
  </si>
  <si>
    <t>316 G Street SE</t>
  </si>
  <si>
    <t>316 G STREET SE</t>
  </si>
  <si>
    <t>2015-05-30T10:16:42.000Z</t>
  </si>
  <si>
    <t>Stephanie Gallop</t>
  </si>
  <si>
    <t>PA10192204</t>
  </si>
  <si>
    <t>313 5TH STREET SE</t>
  </si>
  <si>
    <t>2015-05-22T15:43:14.000Z</t>
  </si>
  <si>
    <t>Alexander Paul</t>
  </si>
  <si>
    <t>PA10191071</t>
  </si>
  <si>
    <t>2414 32ND STREET SE</t>
  </si>
  <si>
    <t>7B05</t>
  </si>
  <si>
    <t>2015-05-27T15:40:59.000Z</t>
  </si>
  <si>
    <t>5022 SARGENT ROAD NE</t>
  </si>
  <si>
    <t>2015-05-28T11:21:46.000Z</t>
  </si>
  <si>
    <t>pa108416</t>
  </si>
  <si>
    <t>2015 LAWRENCE STREET NE</t>
  </si>
  <si>
    <t>2015-06-01T14:33:22.000Z</t>
  </si>
  <si>
    <t>PA10192448</t>
  </si>
  <si>
    <t>2015-06-01T15:31:20.000Z</t>
  </si>
  <si>
    <t>PA10192468</t>
  </si>
  <si>
    <t>1000 R STREET NW</t>
  </si>
  <si>
    <t>2015-06-01T15:39:53.000Z</t>
  </si>
  <si>
    <t>Kimberly Bernard</t>
  </si>
  <si>
    <t>2480 ONTARIO ROAD NW</t>
  </si>
  <si>
    <t>2015-06-01T15:46:57.000Z</t>
  </si>
  <si>
    <t>PA10192480</t>
  </si>
  <si>
    <t>2600 TUNLAW ROAD NW</t>
  </si>
  <si>
    <t>2015-06-01T15:52:19.000Z</t>
  </si>
  <si>
    <t>PA10192484</t>
  </si>
  <si>
    <t>2800 QUEBEC STREET NW</t>
  </si>
  <si>
    <t>2015-06-01T15:54:50.000Z</t>
  </si>
  <si>
    <t>PA10192486</t>
  </si>
  <si>
    <t>727 6TH STREET NE</t>
  </si>
  <si>
    <t>2015-06-01T15:57:01.000Z</t>
  </si>
  <si>
    <t>Emily Furfaro</t>
  </si>
  <si>
    <t>PA10192487</t>
  </si>
  <si>
    <t>322 G Street NE</t>
  </si>
  <si>
    <t>322 G STREET NE</t>
  </si>
  <si>
    <t>2015-06-01T16:08:59.000Z</t>
  </si>
  <si>
    <t>Daniel Jasinski</t>
  </si>
  <si>
    <t>PA10192497</t>
  </si>
  <si>
    <t>1726 LAMONT STREET NW</t>
  </si>
  <si>
    <t>2015-06-01T17:04:07.000Z</t>
  </si>
  <si>
    <t>PA10192514</t>
  </si>
  <si>
    <t>1752 Corcoran St. NW</t>
  </si>
  <si>
    <t>1752 CORCORAN STREET NW</t>
  </si>
  <si>
    <t>2015-06-01T17:25:01.000Z</t>
  </si>
  <si>
    <t>Helena Major</t>
  </si>
  <si>
    <t>PA10192517</t>
  </si>
  <si>
    <t>Able Moving &amp; Storage, Inc.</t>
  </si>
  <si>
    <t>8050 Wellingford drive</t>
  </si>
  <si>
    <t>130 F STREET SE</t>
  </si>
  <si>
    <t>2015-06-01T17:43:39.000Z</t>
  </si>
  <si>
    <t>Julia Schiff</t>
  </si>
  <si>
    <t>PA10192521</t>
  </si>
  <si>
    <t>1840 Vernon St NW</t>
  </si>
  <si>
    <t>2015-06-01T18:21:04.000Z</t>
  </si>
  <si>
    <t>PA10192526</t>
  </si>
  <si>
    <t>1508 MASSACHUSETTS AVENUE SE</t>
  </si>
  <si>
    <t>2015-06-01T19:03:52.000Z</t>
  </si>
  <si>
    <t>Emily Hayne</t>
  </si>
  <si>
    <t>PA10192529</t>
  </si>
  <si>
    <t>2015-06-01T19:57:23.000Z</t>
  </si>
  <si>
    <t>Siri Renier</t>
  </si>
  <si>
    <t>Mark Renier</t>
  </si>
  <si>
    <t>1703 C St SE</t>
  </si>
  <si>
    <t>301 17TH STREET SE</t>
  </si>
  <si>
    <t>2015-06-01T21:38:41.000Z</t>
  </si>
  <si>
    <t>Megan Stockhausen</t>
  </si>
  <si>
    <t>PA10192548</t>
  </si>
  <si>
    <t>1661 PARK ROAD NW</t>
  </si>
  <si>
    <t>2015-06-01T21:39:44.000Z</t>
  </si>
  <si>
    <t>Manrique Guillen</t>
  </si>
  <si>
    <t>B1503615</t>
  </si>
  <si>
    <t>PA10185527-R1</t>
  </si>
  <si>
    <t>Aria 13th Street, LLC. Aria 13th Street, LLC.</t>
  </si>
  <si>
    <t>159 E 58th Street Fl 28</t>
  </si>
  <si>
    <t>Monarc Construction, Inc. Monarc Construction, Inc.</t>
  </si>
  <si>
    <t>2514 13TH STREET NW</t>
  </si>
  <si>
    <t>2015-06-01T22:08:24.000Z</t>
  </si>
  <si>
    <t>PA10192553</t>
  </si>
  <si>
    <t>1811 19TH STREET NW</t>
  </si>
  <si>
    <t>2015-06-01T22:25:28.000Z</t>
  </si>
  <si>
    <t>R1400086</t>
  </si>
  <si>
    <t>3035 15th Street LLC</t>
  </si>
  <si>
    <t>1515 14th Street NW Ste 201</t>
  </si>
  <si>
    <t>3035 15TH STREET NW</t>
  </si>
  <si>
    <t>2015-06-01T22:31:45.000Z</t>
  </si>
  <si>
    <t>Nicholas McGuire</t>
  </si>
  <si>
    <t>PA10192561</t>
  </si>
  <si>
    <t>1840 Vernon Street NW #103</t>
  </si>
  <si>
    <t>2015-06-01T23:35:26.000Z</t>
  </si>
  <si>
    <t>PA10192563</t>
  </si>
  <si>
    <t>3654 NEW HAMPSHIRE AVENUE NW</t>
  </si>
  <si>
    <t>2015-06-01T23:58:23.000Z</t>
  </si>
  <si>
    <t>Dennis Agak</t>
  </si>
  <si>
    <t>5336 CHILLUM PLACE NE</t>
  </si>
  <si>
    <t>5A02</t>
  </si>
  <si>
    <t>2015-06-02T06:57:10.000Z</t>
  </si>
  <si>
    <t>Neil Weare</t>
  </si>
  <si>
    <t>PA10192565</t>
  </si>
  <si>
    <t>1421 T STREET NW</t>
  </si>
  <si>
    <t>2015-06-02T08:39:17.000Z</t>
  </si>
  <si>
    <t>Nicole Rudnick</t>
  </si>
  <si>
    <t>1230 WYLIE STREET NE</t>
  </si>
  <si>
    <t>2015-06-02T08:48:47.000Z</t>
  </si>
  <si>
    <t>PA10192577</t>
  </si>
  <si>
    <t>1360 EMERALD STREET NE</t>
  </si>
  <si>
    <t>2015-06-02T08:51:35.000Z</t>
  </si>
  <si>
    <t>PA10192580</t>
  </si>
  <si>
    <t>1423 GIRARD STREET NW</t>
  </si>
  <si>
    <t>2015-06-02T08:54:54.000Z</t>
  </si>
  <si>
    <t>PA10192581</t>
  </si>
  <si>
    <t>632 E STREET NE</t>
  </si>
  <si>
    <t>2015-06-02T08:55:13.000Z</t>
  </si>
  <si>
    <t>2200 KALORAMA ROAD NW</t>
  </si>
  <si>
    <t>2015-06-02T09:01:18.000Z</t>
  </si>
  <si>
    <t>15 U STREET NW</t>
  </si>
  <si>
    <t>2015-06-02T09:28:30.000Z</t>
  </si>
  <si>
    <t>Elise Jones</t>
  </si>
  <si>
    <t>Arnold &amp; Porter L.L.P</t>
  </si>
  <si>
    <t>2015-06-02T09:30:17.000Z</t>
  </si>
  <si>
    <t>1727 3RD STREET NE</t>
  </si>
  <si>
    <t>2015-06-02T09:35:41.000Z</t>
  </si>
  <si>
    <t>PA10192597</t>
  </si>
  <si>
    <t>2015-06-02T10:22:37.000Z</t>
  </si>
  <si>
    <t>James Suh</t>
  </si>
  <si>
    <t>B1403562</t>
  </si>
  <si>
    <t>441 RHODE ISLAND AVENUE NW</t>
  </si>
  <si>
    <t>2015-06-02T10:27:08.000Z</t>
  </si>
  <si>
    <t>Max Ellithorpe</t>
  </si>
  <si>
    <t>PA10192619</t>
  </si>
  <si>
    <t>534 11TH STREET SE</t>
  </si>
  <si>
    <t>2015-06-02T10:42:41.000Z</t>
  </si>
  <si>
    <t>PA10192631</t>
  </si>
  <si>
    <t>2015-06-02T10:50:56.000Z</t>
  </si>
  <si>
    <t>Anthony Avent</t>
  </si>
  <si>
    <t>PA10192636</t>
  </si>
  <si>
    <t>1613 TRINIDAD AVENUE NE</t>
  </si>
  <si>
    <t>2015-06-02T10:56:32.000Z</t>
  </si>
  <si>
    <t>645 ACKER PLACE NE</t>
  </si>
  <si>
    <t>2015-06-02T11:00:54.000Z</t>
  </si>
  <si>
    <t>714 Q STREET NW</t>
  </si>
  <si>
    <t>2015-06-02T11:20:39.000Z</t>
  </si>
  <si>
    <t>PA108574</t>
  </si>
  <si>
    <t>2805 11TH STREET NW</t>
  </si>
  <si>
    <t>2015-06-02T11:26:50.000Z</t>
  </si>
  <si>
    <t>Charlene Rochwite</t>
  </si>
  <si>
    <t>PA10192648</t>
  </si>
  <si>
    <t>2908 O STREET NW</t>
  </si>
  <si>
    <t>2015-06-02T11:34:35.000Z</t>
  </si>
  <si>
    <t>Paula Tucker</t>
  </si>
  <si>
    <t>2765 NAYLOR ROAD SE</t>
  </si>
  <si>
    <t>2015-06-02T12:07:56.000Z</t>
  </si>
  <si>
    <t>Elaine Qualter</t>
  </si>
  <si>
    <t>PA10192667</t>
  </si>
  <si>
    <t>1825 MASSACHUSETTS AVENUE SE</t>
  </si>
  <si>
    <t>2015-06-02T13:13:18.000Z</t>
  </si>
  <si>
    <t>1150 CONNECTICUT AVENUE NW</t>
  </si>
  <si>
    <t>2015-06-02T13:50:34.000Z</t>
  </si>
  <si>
    <t>PA109323</t>
  </si>
  <si>
    <t>627 H STREET NW</t>
  </si>
  <si>
    <t>2015-06-02T13:58:20.000Z</t>
  </si>
  <si>
    <t>david mclaughlin</t>
  </si>
  <si>
    <t>PA10192709</t>
  </si>
  <si>
    <t>D.L. McLaughlin Funeral Service Inc</t>
  </si>
  <si>
    <t>2518 PENNSYLVANIA AVENUE SE</t>
  </si>
  <si>
    <t>2015-06-02T14:33:53.000Z</t>
  </si>
  <si>
    <t>PA105286-R1</t>
  </si>
  <si>
    <t>1125 7TH STREET NE</t>
  </si>
  <si>
    <t>2015-06-02T14:36:36.000Z</t>
  </si>
  <si>
    <t>PA10192729</t>
  </si>
  <si>
    <t>Zayo - Ann Muller</t>
  </si>
  <si>
    <t>13861 Sunrise Valley Drive, Suite 450</t>
  </si>
  <si>
    <t>1425 K STREET NW</t>
  </si>
  <si>
    <t>2015-06-02T14:49:44.000Z</t>
  </si>
  <si>
    <t>PA106862-R1</t>
  </si>
  <si>
    <t>1241 CARROLLSBURG PLACE SW</t>
  </si>
  <si>
    <t>2015-06-02T15:05:37.000Z</t>
  </si>
  <si>
    <t>Darby Bukowski</t>
  </si>
  <si>
    <t>PA10192739</t>
  </si>
  <si>
    <t>1906 CALVERT STREET NW</t>
  </si>
  <si>
    <t>2015-06-02T15:10:16.000Z</t>
  </si>
  <si>
    <t>Kathryn Bordwell</t>
  </si>
  <si>
    <t>PA10192741</t>
  </si>
  <si>
    <t>1116 D STREET NE</t>
  </si>
  <si>
    <t>2015-06-02T15:13:24.000Z</t>
  </si>
  <si>
    <t>darry simmons</t>
  </si>
  <si>
    <t>1626 V STREET SE</t>
  </si>
  <si>
    <t>8A04</t>
  </si>
  <si>
    <t>2015-06-02T15:17:28.000Z</t>
  </si>
  <si>
    <t>Caroline Croasdaile</t>
  </si>
  <si>
    <t>PA10192743</t>
  </si>
  <si>
    <t>2015-06-02T15:19:37.000Z</t>
  </si>
  <si>
    <t>2015-06-02T15:21:47.000Z</t>
  </si>
  <si>
    <t>Ellen Satterwhite</t>
  </si>
  <si>
    <t>PA10192746</t>
  </si>
  <si>
    <t>131 Urell Pl NE</t>
  </si>
  <si>
    <t>131 URELL PLACE NE</t>
  </si>
  <si>
    <t>5C12</t>
  </si>
  <si>
    <t>2015-06-02T15:22:59.000Z</t>
  </si>
  <si>
    <t>jose abastos</t>
  </si>
  <si>
    <t>PA10192747</t>
  </si>
  <si>
    <t>1930 columbia rd nw</t>
  </si>
  <si>
    <t>722 QUEBEC PLACE NW</t>
  </si>
  <si>
    <t>2015-06-02T15:27:39.000Z</t>
  </si>
  <si>
    <t>818 CONNECTICUT AVENUE NW</t>
  </si>
  <si>
    <t>2015-06-02T15:30:41.000Z</t>
  </si>
  <si>
    <t>PA10192751</t>
  </si>
  <si>
    <t>2015-06-02T15:32:20.000Z</t>
  </si>
  <si>
    <t>PA10192752</t>
  </si>
  <si>
    <t>1524 ogden st nw</t>
  </si>
  <si>
    <t>759 QUEBEC PLACE NW</t>
  </si>
  <si>
    <t>2015-06-02T15:37:41.000Z</t>
  </si>
  <si>
    <t>PA10192754</t>
  </si>
  <si>
    <t>2015-06-02T15:43:00.000Z</t>
  </si>
  <si>
    <t>Jeff Brumbaugh</t>
  </si>
  <si>
    <t>PA10192756</t>
  </si>
  <si>
    <t>1622 4TH STREET NW</t>
  </si>
  <si>
    <t>2015-06-02T15:50:37.000Z</t>
  </si>
  <si>
    <t>PA106238-R1</t>
  </si>
  <si>
    <t>3463 23RD STREET SE</t>
  </si>
  <si>
    <t>2015-06-02T16:05:02.000Z</t>
  </si>
  <si>
    <t>PA105834-R1</t>
  </si>
  <si>
    <t>2015-06-02T16:14:15.000Z</t>
  </si>
  <si>
    <t>PA109678</t>
  </si>
  <si>
    <t>422 WARNER STREET NW</t>
  </si>
  <si>
    <t>2015-06-02T16:34:32.000Z</t>
  </si>
  <si>
    <t>PA109481</t>
  </si>
  <si>
    <t>601 DIVISION AVENUE NE</t>
  </si>
  <si>
    <t>2015-06-02T16:42:02.000Z</t>
  </si>
  <si>
    <t>PA10192783</t>
  </si>
  <si>
    <t>2015-06-02T16:59:43.000Z</t>
  </si>
  <si>
    <t>Bernice Ramirez</t>
  </si>
  <si>
    <t>PA10192786</t>
  </si>
  <si>
    <t>2617 13TH STREET NW</t>
  </si>
  <si>
    <t>2015-06-02T17:02:51.000Z</t>
  </si>
  <si>
    <t>PA109328</t>
  </si>
  <si>
    <t>1331 K STREET SE</t>
  </si>
  <si>
    <t>2015-06-02T17:18:17.000Z</t>
  </si>
  <si>
    <t>wendy wasserman</t>
  </si>
  <si>
    <t>PA10192796</t>
  </si>
  <si>
    <t>1827 WYOMING AVENUE NW</t>
  </si>
  <si>
    <t>2015-06-02T17:21:58.000Z</t>
  </si>
  <si>
    <t>1827 wyoming ave nw</t>
  </si>
  <si>
    <t>2015-06-02T17:29:45.000Z</t>
  </si>
  <si>
    <t>PA10192800</t>
  </si>
  <si>
    <t>First Finish First Finish</t>
  </si>
  <si>
    <t>8300 Guilford Road</t>
  </si>
  <si>
    <t>775 12TH STREET NW</t>
  </si>
  <si>
    <t>2015-06-02T17:56:58.000Z</t>
  </si>
  <si>
    <t>Devin Mogler</t>
  </si>
  <si>
    <t>PA10192807</t>
  </si>
  <si>
    <t>1125 MARYLAND AVENUE NE</t>
  </si>
  <si>
    <t>2015-06-02T18:05:34.000Z</t>
  </si>
  <si>
    <t>PA10192808</t>
  </si>
  <si>
    <t>2015-06-02T18:05:57.000Z</t>
  </si>
  <si>
    <t>Jordan Wells</t>
  </si>
  <si>
    <t>PA10192809</t>
  </si>
  <si>
    <t>224 S STREET NE</t>
  </si>
  <si>
    <t>2015-06-02T18:29:40.000Z</t>
  </si>
  <si>
    <t>PA10192811</t>
  </si>
  <si>
    <t>616 E STREET NE</t>
  </si>
  <si>
    <t>2015-06-02T19:08:18.000Z</t>
  </si>
  <si>
    <t>PA10192814</t>
  </si>
  <si>
    <t>1301 NORTH CAROLINA AVENUE NE</t>
  </si>
  <si>
    <t>2015-06-02T20:56:11.000Z</t>
  </si>
  <si>
    <t>Peter Boundy</t>
  </si>
  <si>
    <t>PA10192819</t>
  </si>
  <si>
    <t>706 E STREET SE</t>
  </si>
  <si>
    <t>2015-06-02T23:17:49.000Z</t>
  </si>
  <si>
    <t>WP1500111</t>
  </si>
  <si>
    <t>3060 16TH STREET NW</t>
  </si>
  <si>
    <t>2015-06-03T07:43:24.000Z</t>
  </si>
  <si>
    <t>WILLIAMS CONSTRUCTION SERVICES</t>
  </si>
  <si>
    <t>8624 J.D. Reading Drive</t>
  </si>
  <si>
    <t>1100 L STREET NW</t>
  </si>
  <si>
    <t>2015-06-03T08:21:11.000Z</t>
  </si>
  <si>
    <t>Marie Lopez</t>
  </si>
  <si>
    <t>PA10192844</t>
  </si>
  <si>
    <t>713 NORTH CAROLINA AVENUE SE</t>
  </si>
  <si>
    <t>2015-06-03T08:30:31.000Z</t>
  </si>
  <si>
    <t>Keir Bancroft</t>
  </si>
  <si>
    <t>PA10192846</t>
  </si>
  <si>
    <t>133 E STREET SE</t>
  </si>
  <si>
    <t>2015-06-03T09:14:07.000Z</t>
  </si>
  <si>
    <t>Eric Goetz</t>
  </si>
  <si>
    <t>PA10192856</t>
  </si>
  <si>
    <t>1212 C STREET SE</t>
  </si>
  <si>
    <t>2015-06-03T09:16:06.000Z</t>
  </si>
  <si>
    <t>Alyssa Goldberg</t>
  </si>
  <si>
    <t>2015-06-03T09:26:43.000Z</t>
  </si>
  <si>
    <t>Robert Eubanks</t>
  </si>
  <si>
    <t>216 T STREET NE</t>
  </si>
  <si>
    <t>2015-06-03T10:03:15.000Z</t>
  </si>
  <si>
    <t>Dimitrios Salteris</t>
  </si>
  <si>
    <t>PA10192868</t>
  </si>
  <si>
    <t>2015-06-03T10:05:37.000Z</t>
  </si>
  <si>
    <t>pa108403</t>
  </si>
  <si>
    <t>PA10192869</t>
  </si>
  <si>
    <t>4821 MEADE STREET NE</t>
  </si>
  <si>
    <t>2015-06-03T10:15:25.000Z</t>
  </si>
  <si>
    <t>PA10192870</t>
  </si>
  <si>
    <t>2015-06-03T10:24:34.000Z</t>
  </si>
  <si>
    <t>Josh Hagel</t>
  </si>
  <si>
    <t>PA10192875</t>
  </si>
  <si>
    <t>1957 CALVERT STREET NW</t>
  </si>
  <si>
    <t>2015-06-03T10:26:12.000Z</t>
  </si>
  <si>
    <t>PA10192876</t>
  </si>
  <si>
    <t>ANNIE MAHON</t>
  </si>
  <si>
    <t>2113 S STREET, NW</t>
  </si>
  <si>
    <t>2015-06-03T10:40:17.000Z</t>
  </si>
  <si>
    <t>case design</t>
  </si>
  <si>
    <t>2015-09-16T00:00:00.000Z</t>
  </si>
  <si>
    <t>ian story</t>
  </si>
  <si>
    <t>1841 15th st. nw</t>
  </si>
  <si>
    <t>greg polen</t>
  </si>
  <si>
    <t>1841 15TH STREET NW</t>
  </si>
  <si>
    <t>2015-06-03T11:22:01.000Z</t>
  </si>
  <si>
    <t>PA10192895</t>
  </si>
  <si>
    <t>2015-06-03T11:27:54.000Z</t>
  </si>
  <si>
    <t>PA10192900</t>
  </si>
  <si>
    <t>1911 BELMONT ROAD NW</t>
  </si>
  <si>
    <t>2015-06-03T11:32:27.000Z</t>
  </si>
  <si>
    <t>PA10192902</t>
  </si>
  <si>
    <t>1423 C STREET NE</t>
  </si>
  <si>
    <t>2015-06-03T11:32:35.000Z</t>
  </si>
  <si>
    <t>Celia Goetzl</t>
  </si>
  <si>
    <t>2015-06-03T11:35:34.000Z</t>
  </si>
  <si>
    <t>PA10192905</t>
  </si>
  <si>
    <t>645 GIRARD STREET NE</t>
  </si>
  <si>
    <t>2015-06-03T11:51:31.000Z</t>
  </si>
  <si>
    <t>Kristen Panerali</t>
  </si>
  <si>
    <t>PA10192908</t>
  </si>
  <si>
    <t>3712 35th Street NW</t>
  </si>
  <si>
    <t>2015-06-03T12:02:32.000Z</t>
  </si>
  <si>
    <t>Mira Edmonds</t>
  </si>
  <si>
    <t>PA10192913</t>
  </si>
  <si>
    <t>612 8th Street NE</t>
  </si>
  <si>
    <t>612 8TH STREET NE</t>
  </si>
  <si>
    <t>2015-06-03T12:31:08.000Z</t>
  </si>
  <si>
    <t>Fredric Williams</t>
  </si>
  <si>
    <t>PA10192918</t>
  </si>
  <si>
    <t>1013 O STREET NW</t>
  </si>
  <si>
    <t>2015-06-03T13:14:13.000Z</t>
  </si>
  <si>
    <t>Thomas Gray</t>
  </si>
  <si>
    <t>3527 Warder St. NW</t>
  </si>
  <si>
    <t>3527 WARDER STREET NW</t>
  </si>
  <si>
    <t>2015-06-03T13:41:12.000Z</t>
  </si>
  <si>
    <t>Claybert McCarthy</t>
  </si>
  <si>
    <t>PA10192936</t>
  </si>
  <si>
    <t>106 47TH STREET NE</t>
  </si>
  <si>
    <t>2015-06-03T13:44:56.000Z</t>
  </si>
  <si>
    <t>Papa-Kwesi Coleman</t>
  </si>
  <si>
    <t>PA10192938</t>
  </si>
  <si>
    <t>kasim juma</t>
  </si>
  <si>
    <t>660 ACKER PLACE NE</t>
  </si>
  <si>
    <t>2015-06-03T14:00:48.000Z</t>
  </si>
  <si>
    <t>PA10192944</t>
  </si>
  <si>
    <t>2015-06-03T14:05:34.000Z</t>
  </si>
  <si>
    <t>PA10192949</t>
  </si>
  <si>
    <t>Town &amp; Country Movers</t>
  </si>
  <si>
    <t>1107 INDEPENDENCE AVENUE SE</t>
  </si>
  <si>
    <t>2015-06-03T14:27:19.000Z</t>
  </si>
  <si>
    <t>PA10192958</t>
  </si>
  <si>
    <t>1340 Randolph St NW</t>
  </si>
  <si>
    <t>1340 RANDOLPH STREET NW</t>
  </si>
  <si>
    <t>2015-06-03T14:39:12.000Z</t>
  </si>
  <si>
    <t>PA10192967</t>
  </si>
  <si>
    <t>GOOD HANDS CONSTRUCTION</t>
  </si>
  <si>
    <t>3612 10TH STREET NW</t>
  </si>
  <si>
    <t>2015-06-03T14:44:29.000Z</t>
  </si>
  <si>
    <t>PA10192973</t>
  </si>
  <si>
    <t>3447 14TH STREET NW</t>
  </si>
  <si>
    <t>2015-06-03T14:53:59.000Z</t>
  </si>
  <si>
    <t>Carol Vaughan</t>
  </si>
  <si>
    <t>PA10192979</t>
  </si>
  <si>
    <t>2015-06-03T15:37:38.000Z</t>
  </si>
  <si>
    <t>600 F STREET NW</t>
  </si>
  <si>
    <t>2015-06-03T15:45:37.000Z</t>
  </si>
  <si>
    <t>Brendan sullivan</t>
  </si>
  <si>
    <t>PA10193000</t>
  </si>
  <si>
    <t>1312 A St SE</t>
  </si>
  <si>
    <t>1312 A STREET SE</t>
  </si>
  <si>
    <t>2015-06-03T16:13:12.000Z</t>
  </si>
  <si>
    <t>Justin Reynolds</t>
  </si>
  <si>
    <t>2015-09-04T00:00:00.000Z</t>
  </si>
  <si>
    <t>2015-06-03T16:42:14.000Z</t>
  </si>
  <si>
    <t>PA10193010</t>
  </si>
  <si>
    <t>2015-06-03T16:55:25.000Z</t>
  </si>
  <si>
    <t>William Hendrickson</t>
  </si>
  <si>
    <t>PA10193012</t>
  </si>
  <si>
    <t>217 17th St SE</t>
  </si>
  <si>
    <t>217 17TH STREET SE</t>
  </si>
  <si>
    <t>2015-06-03T17:02:10.000Z</t>
  </si>
  <si>
    <t>PA10193014</t>
  </si>
  <si>
    <t>2015-06-03T17:36:15.000Z</t>
  </si>
  <si>
    <t>Brian Connell</t>
  </si>
  <si>
    <t>PA10193016</t>
  </si>
  <si>
    <t>118 10TH STREET SE</t>
  </si>
  <si>
    <t>2015-06-03T18:15:47.000Z</t>
  </si>
  <si>
    <t>PA10193019</t>
  </si>
  <si>
    <t>1715 15TH STREET NW</t>
  </si>
  <si>
    <t>2015-06-03T18:17:13.000Z</t>
  </si>
  <si>
    <t>Ashley Wake</t>
  </si>
  <si>
    <t>PA10193020</t>
  </si>
  <si>
    <t>2015-06-03T18:20:13.000Z</t>
  </si>
  <si>
    <t>PA10193021</t>
  </si>
  <si>
    <t>2015-06-03T18:28:52.000Z</t>
  </si>
  <si>
    <t>801 G STREET NW</t>
  </si>
  <si>
    <t>2015-06-03T18:50:47.000Z</t>
  </si>
  <si>
    <t>PA10193027</t>
  </si>
  <si>
    <t>530 U STREET NW</t>
  </si>
  <si>
    <t>2015-06-03T20:37:07.000Z</t>
  </si>
  <si>
    <t>Joelle Ballew</t>
  </si>
  <si>
    <t>PA10193039</t>
  </si>
  <si>
    <t>603 A STREET SE</t>
  </si>
  <si>
    <t>2015-06-03T21:26:06.000Z</t>
  </si>
  <si>
    <t>Erica Marcus</t>
  </si>
  <si>
    <t>PA10193045</t>
  </si>
  <si>
    <t>3350 18TH STREET NW</t>
  </si>
  <si>
    <t>2015-06-03T22:13:44.000Z</t>
  </si>
  <si>
    <t>Jeffrey Grover</t>
  </si>
  <si>
    <t>3 U STREET NW</t>
  </si>
  <si>
    <t>2015-06-04T00:53:25.000Z</t>
  </si>
  <si>
    <t>isabelle huynh</t>
  </si>
  <si>
    <t>2219 california st nw</t>
  </si>
  <si>
    <t>2219 CALIFORNIA STREET NW</t>
  </si>
  <si>
    <t>2015-06-04T08:06:28.000Z</t>
  </si>
  <si>
    <t>5350 D STREET SE</t>
  </si>
  <si>
    <t>2015-06-04T08:20:46.000Z</t>
  </si>
  <si>
    <t>3010 V PLACE SE</t>
  </si>
  <si>
    <t>7B04</t>
  </si>
  <si>
    <t>2015-06-04T08:27:22.000Z</t>
  </si>
  <si>
    <t>Maggie Easterlin</t>
  </si>
  <si>
    <t>PA10193073</t>
  </si>
  <si>
    <t>Margaret Easterlin</t>
  </si>
  <si>
    <t>2728 ORDWAY STREET NW</t>
  </si>
  <si>
    <t>2015-06-04T08:30:49.000Z</t>
  </si>
  <si>
    <t>PA103993-R2</t>
  </si>
  <si>
    <t>3005 CATHEDRAL AVENUE NW</t>
  </si>
  <si>
    <t>2015-06-04T09:09:12.000Z</t>
  </si>
  <si>
    <t>Jill Whitman</t>
  </si>
  <si>
    <t>PA10193082</t>
  </si>
  <si>
    <t>2015-06-04T09:29:51.000Z</t>
  </si>
  <si>
    <t>PA10193087</t>
  </si>
  <si>
    <t>109 7TH STREET NE</t>
  </si>
  <si>
    <t>2015-06-04T09:34:51.000Z</t>
  </si>
  <si>
    <t>Matthew Magee</t>
  </si>
  <si>
    <t>4477 B ST SE</t>
  </si>
  <si>
    <t>4477 B STREET SE</t>
  </si>
  <si>
    <t>2015-06-04T09:52:14.000Z</t>
  </si>
  <si>
    <t>PA108203</t>
  </si>
  <si>
    <t>PA10193091</t>
  </si>
  <si>
    <t>106 50TH STREET NE</t>
  </si>
  <si>
    <t>2015-06-04T10:18:11.000Z</t>
  </si>
  <si>
    <t>PA10193097</t>
  </si>
  <si>
    <t>400 Commerce Dr</t>
  </si>
  <si>
    <t>2608 CATHEDRAL AVENUE NW</t>
  </si>
  <si>
    <t>2015-06-04T10:33:01.000Z</t>
  </si>
  <si>
    <t>b1502291</t>
  </si>
  <si>
    <t>PA10193100</t>
  </si>
  <si>
    <t>2015-06-04T10:43:40.000Z</t>
  </si>
  <si>
    <t>Sarah Sloan</t>
  </si>
  <si>
    <t>PA10193101</t>
  </si>
  <si>
    <t>617 FLORIDA AVENUE NW</t>
  </si>
  <si>
    <t>2015-06-04T10:51:47.000Z</t>
  </si>
  <si>
    <t>Dominik Fabulic</t>
  </si>
  <si>
    <t>PA10193102</t>
  </si>
  <si>
    <t>1812 Wyoming Ave NW</t>
  </si>
  <si>
    <t>1812 WYOMING AVENUE NW</t>
  </si>
  <si>
    <t>2015-06-04T10:53:48.000Z</t>
  </si>
  <si>
    <t>Jose Benavides</t>
  </si>
  <si>
    <t>PA10188396-R1</t>
  </si>
  <si>
    <t>1011 C STREET NE</t>
  </si>
  <si>
    <t>2015-06-04T11:28:42.000Z</t>
  </si>
  <si>
    <t>Robert Alter</t>
  </si>
  <si>
    <t>PA10193119</t>
  </si>
  <si>
    <t>3114 DUMBARTON STREET NW</t>
  </si>
  <si>
    <t>2015-06-04T11:36:23.000Z</t>
  </si>
  <si>
    <t>Michelle Dumas</t>
  </si>
  <si>
    <t>PA10193121</t>
  </si>
  <si>
    <t>3024 WISCONSIN AVENUE NW</t>
  </si>
  <si>
    <t>2015-06-04T11:39:56.000Z</t>
  </si>
  <si>
    <t>Christina Clark</t>
  </si>
  <si>
    <t>PA10193122</t>
  </si>
  <si>
    <t>929 FRENCH STREET NW</t>
  </si>
  <si>
    <t>2015-06-04T11:53:01.000Z</t>
  </si>
  <si>
    <t>David Kasanow</t>
  </si>
  <si>
    <t>PA10193125</t>
  </si>
  <si>
    <t>124 11th Street NE</t>
  </si>
  <si>
    <t>124 11TH STREET NE</t>
  </si>
  <si>
    <t>2015-06-04T12:06:12.000Z</t>
  </si>
  <si>
    <t>PA106057</t>
  </si>
  <si>
    <t>526 LAMONT STREET NW</t>
  </si>
  <si>
    <t>2015-06-04T12:55:07.000Z</t>
  </si>
  <si>
    <t>Bradley Martin</t>
  </si>
  <si>
    <t>B100023</t>
  </si>
  <si>
    <t>1717 T STREET NW</t>
  </si>
  <si>
    <t>2015-06-04T13:16:04.000Z</t>
  </si>
  <si>
    <t>PA10193149</t>
  </si>
  <si>
    <t>2015-06-04T13:22:57.000Z</t>
  </si>
  <si>
    <t>PA10193152</t>
  </si>
  <si>
    <t>Mike Polakoff</t>
  </si>
  <si>
    <t>1954 First Street Unit 159</t>
  </si>
  <si>
    <t>2601 WOODLEY PLACE NW</t>
  </si>
  <si>
    <t>2015-06-04T13:26:20.000Z</t>
  </si>
  <si>
    <t>PA10193153</t>
  </si>
  <si>
    <t>1865 MINTWOOD PLACE NW</t>
  </si>
  <si>
    <t>2015-06-04T13:29:32.000Z</t>
  </si>
  <si>
    <t>PA10193155</t>
  </si>
  <si>
    <t>3303 22ND STREET NE</t>
  </si>
  <si>
    <t>2015-06-04T13:49:50.000Z</t>
  </si>
  <si>
    <t>PA10193162</t>
  </si>
  <si>
    <t>2015-06-04T13:52:20.000Z</t>
  </si>
  <si>
    <t>PA10193164</t>
  </si>
  <si>
    <t>2015-06-04T14:03:49.000Z</t>
  </si>
  <si>
    <t>PA10193169</t>
  </si>
  <si>
    <t>Leone Construction Leone Construction</t>
  </si>
  <si>
    <t>700 12th Street NW Suite 700</t>
  </si>
  <si>
    <t>220 35TH STREET NE</t>
  </si>
  <si>
    <t>2015-06-04T14:10:12.000Z</t>
  </si>
  <si>
    <t>TAREK GHANI</t>
  </si>
  <si>
    <t>PA10193175</t>
  </si>
  <si>
    <t>1 3RD STREET NE</t>
  </si>
  <si>
    <t>2015-06-04T14:23:33.000Z</t>
  </si>
  <si>
    <t>PA10193179</t>
  </si>
  <si>
    <t>1745 LANIER PLACE NW</t>
  </si>
  <si>
    <t>2015-06-04T14:27:45.000Z</t>
  </si>
  <si>
    <t>PA10193181</t>
  </si>
  <si>
    <t>2015-06-04T14:48:22.000Z</t>
  </si>
  <si>
    <t>5102 EAST CAPITOL STREET NE</t>
  </si>
  <si>
    <t>2015-06-04T15:58:07.000Z</t>
  </si>
  <si>
    <t>Leon Espinoza</t>
  </si>
  <si>
    <t>PA10193206</t>
  </si>
  <si>
    <t>1800 R Street NW</t>
  </si>
  <si>
    <t>2015-06-04T16:17:00.000Z</t>
  </si>
  <si>
    <t>PA10193212</t>
  </si>
  <si>
    <t>2015-06-04T16:26:30.000Z</t>
  </si>
  <si>
    <t>Murielle Wasby</t>
  </si>
  <si>
    <t>PA10193213</t>
  </si>
  <si>
    <t>132 SEATON PLACE NW</t>
  </si>
  <si>
    <t>2015-06-04T17:35:50.000Z</t>
  </si>
  <si>
    <t>PA10193220</t>
  </si>
  <si>
    <t>1651 Lamont Street NW, Apt 3E</t>
  </si>
  <si>
    <t>2015-06-04T19:59:05.000Z</t>
  </si>
  <si>
    <t>Heather Schofield</t>
  </si>
  <si>
    <t>PA10193230</t>
  </si>
  <si>
    <t>2651 16TH STREET NW</t>
  </si>
  <si>
    <t>2015-06-04T20:22:12.000Z</t>
  </si>
  <si>
    <t>Daniel Lucero</t>
  </si>
  <si>
    <t>PA10193232</t>
  </si>
  <si>
    <t>149 W STREET NW</t>
  </si>
  <si>
    <t>2015-06-05T06:54:19.000Z</t>
  </si>
  <si>
    <t>PA10193245</t>
  </si>
  <si>
    <t>1816 24TH STREET NW</t>
  </si>
  <si>
    <t>2015-06-05T08:31:43.000Z</t>
  </si>
  <si>
    <t>Nathanael Lynn</t>
  </si>
  <si>
    <t>PA10193255</t>
  </si>
  <si>
    <t>221 E STREET NE</t>
  </si>
  <si>
    <t>2015-06-05T08:33:22.000Z</t>
  </si>
  <si>
    <t>Patrick Menasco</t>
  </si>
  <si>
    <t>PA10193256</t>
  </si>
  <si>
    <t>1920 6TH STREET NW</t>
  </si>
  <si>
    <t>2015-06-05T08:56:06.000Z</t>
  </si>
  <si>
    <t>PA10193261</t>
  </si>
  <si>
    <t>1619 R St NW #603</t>
  </si>
  <si>
    <t>2015-06-05T09:48:11.000Z</t>
  </si>
  <si>
    <t>Samantha Dempsey</t>
  </si>
  <si>
    <t>PA10186093-R1</t>
  </si>
  <si>
    <t>Bonny Dempsey</t>
  </si>
  <si>
    <t>4401 MacArthur Blvd NW</t>
  </si>
  <si>
    <t>MAD Property</t>
  </si>
  <si>
    <t>2315 ONTARIO ROAD NW</t>
  </si>
  <si>
    <t>2015-06-05T09:55:06.000Z</t>
  </si>
  <si>
    <t>2015-06-05T10:03:57.000Z</t>
  </si>
  <si>
    <t>PA10193280</t>
  </si>
  <si>
    <t>2015-06-05T10:04:04.000Z</t>
  </si>
  <si>
    <t>PA10193281</t>
  </si>
  <si>
    <t>2015-06-05T10:13:00.000Z</t>
  </si>
  <si>
    <t>JON COOPER</t>
  </si>
  <si>
    <t>PA10193284</t>
  </si>
  <si>
    <t>3109 18TH STREET NW</t>
  </si>
  <si>
    <t>2015-06-05T10:21:25.000Z</t>
  </si>
  <si>
    <t>Gabriel Scannapieco</t>
  </si>
  <si>
    <t>PA10193287</t>
  </si>
  <si>
    <t>707 7TH STREET SE</t>
  </si>
  <si>
    <t>2015-06-05T10:29:36.000Z</t>
  </si>
  <si>
    <t>Lauren Pickering</t>
  </si>
  <si>
    <t>1515 PARK ROAD NW</t>
  </si>
  <si>
    <t>2015-06-05T10:43:53.000Z</t>
  </si>
  <si>
    <t>PA10193295</t>
  </si>
  <si>
    <t>649 MORRIS PLACE NE</t>
  </si>
  <si>
    <t>2015-06-05T10:48:20.000Z</t>
  </si>
  <si>
    <t>PA10193296</t>
  </si>
  <si>
    <t>2015-06-05T10:51:25.000Z</t>
  </si>
  <si>
    <t>PA10193298</t>
  </si>
  <si>
    <t>2015-09-08T00:00:00.000Z</t>
  </si>
  <si>
    <t>Micheal Watson</t>
  </si>
  <si>
    <t>1803 2nd st NW</t>
  </si>
  <si>
    <t>2464 ONTARIO ROAD NW</t>
  </si>
  <si>
    <t>2015-06-05T11:16:31.000Z</t>
  </si>
  <si>
    <t>Paul Treadgold</t>
  </si>
  <si>
    <t>PA10193306</t>
  </si>
  <si>
    <t>2015-06-05T11:21:29.000Z</t>
  </si>
  <si>
    <t>Blaze Dimov</t>
  </si>
  <si>
    <t>PA10185167-R1</t>
  </si>
  <si>
    <t>730 MARYLAND AVENUE NE</t>
  </si>
  <si>
    <t>2015-06-05T11:23:34.000Z</t>
  </si>
  <si>
    <t>PA110422</t>
  </si>
  <si>
    <t>1119 QUEEN STREET NE</t>
  </si>
  <si>
    <t>2015-06-05T11:28:10.000Z</t>
  </si>
  <si>
    <t>PA10185618-R1</t>
  </si>
  <si>
    <t>550 14th rd 1517</t>
  </si>
  <si>
    <t>1211 CLIFTON STREET NW</t>
  </si>
  <si>
    <t>2015-06-05T11:29:21.000Z</t>
  </si>
  <si>
    <t>William Whitacre</t>
  </si>
  <si>
    <t>Sarah McCune</t>
  </si>
  <si>
    <t>1815 18th St. NW</t>
  </si>
  <si>
    <t>1815 18TH STREET NW</t>
  </si>
  <si>
    <t>2015-06-05T11:29:29.000Z</t>
  </si>
  <si>
    <t>john garrett</t>
  </si>
  <si>
    <t>PA10193313</t>
  </si>
  <si>
    <t>3033 O street nw</t>
  </si>
  <si>
    <t>3033 O STREET NW</t>
  </si>
  <si>
    <t>2015-06-05T12:17:38.000Z</t>
  </si>
  <si>
    <t>Krista Holyak</t>
  </si>
  <si>
    <t>PA10193323</t>
  </si>
  <si>
    <t>1205 C STREET SE</t>
  </si>
  <si>
    <t>2015-06-05T12:22:28.000Z</t>
  </si>
  <si>
    <t>B1500849</t>
  </si>
  <si>
    <t>2324 19TH STREET NW</t>
  </si>
  <si>
    <t>2015-06-05T13:15:37.000Z</t>
  </si>
  <si>
    <t>PA109942</t>
  </si>
  <si>
    <t>2015-06-05T13:18:45.000Z</t>
  </si>
  <si>
    <t>Kellie Combs</t>
  </si>
  <si>
    <t>PA10193338</t>
  </si>
  <si>
    <t>318 3rd Street SE</t>
  </si>
  <si>
    <t>318 3RD STREET SE</t>
  </si>
  <si>
    <t>2015-06-05T13:22:37.000Z</t>
  </si>
  <si>
    <t>Lloyd Gamble</t>
  </si>
  <si>
    <t>PA10193340</t>
  </si>
  <si>
    <t>1627 LAMONT STREET NW</t>
  </si>
  <si>
    <t>2015-06-05T13:35:25.000Z</t>
  </si>
  <si>
    <t>PA10193344</t>
  </si>
  <si>
    <t>JIFFY PLUMBING</t>
  </si>
  <si>
    <t>4623 BALTIMORE AVENUE</t>
  </si>
  <si>
    <t>1225 50TH PLACE NE</t>
  </si>
  <si>
    <t>2015-06-05T14:03:04.000Z</t>
  </si>
  <si>
    <t>Carlos Rodriguez</t>
  </si>
  <si>
    <t>PA10193348</t>
  </si>
  <si>
    <t>3808 Porter St., NW</t>
  </si>
  <si>
    <t>3808 PORTER STREET NW</t>
  </si>
  <si>
    <t>2015-06-05T14:56:22.000Z</t>
  </si>
  <si>
    <t>German Mendez</t>
  </si>
  <si>
    <t>12530 Popes Head Rd</t>
  </si>
  <si>
    <t>1214 EUCLID STREET NW</t>
  </si>
  <si>
    <t>2015-06-05T15:05:24.000Z</t>
  </si>
  <si>
    <t>PA10193370</t>
  </si>
  <si>
    <t>2015-06-05T15:23:52.000Z</t>
  </si>
  <si>
    <t>B1504335</t>
  </si>
  <si>
    <t>2015-06-05T15:28:12.000Z</t>
  </si>
  <si>
    <t>David Myrick</t>
  </si>
  <si>
    <t>Cindy Mann</t>
  </si>
  <si>
    <t>1439 Corcoran St, NW</t>
  </si>
  <si>
    <t>1439 CORCORAN STREET NW</t>
  </si>
  <si>
    <t>2015-06-05T15:45:07.000Z</t>
  </si>
  <si>
    <t>PA10193383</t>
  </si>
  <si>
    <t>3600 PARK PLACE NW</t>
  </si>
  <si>
    <t>2015-06-05T16:17:32.000Z</t>
  </si>
  <si>
    <t>PA10193392</t>
  </si>
  <si>
    <t>2015-06-05T16:48:12.000Z</t>
  </si>
  <si>
    <t>Kyle Mathews</t>
  </si>
  <si>
    <t>PA10193401</t>
  </si>
  <si>
    <t>1505 11TH STREET NW</t>
  </si>
  <si>
    <t>2015-06-05T17:10:48.000Z</t>
  </si>
  <si>
    <t>Spencer Liu</t>
  </si>
  <si>
    <t>PA10193404</t>
  </si>
  <si>
    <t>2814 QUARRY ROAD NW</t>
  </si>
  <si>
    <t>2015-06-05T17:18:00.000Z</t>
  </si>
  <si>
    <t>PA10193406</t>
  </si>
  <si>
    <t>1214 GIRARD STREET NW</t>
  </si>
  <si>
    <t>2015-06-05T17:37:33.000Z</t>
  </si>
  <si>
    <t>Jessica Grieser</t>
  </si>
  <si>
    <t>1435 NEWTON STREET NW</t>
  </si>
  <si>
    <t>2015-06-05T20:53:30.000Z</t>
  </si>
  <si>
    <t>David Risley</t>
  </si>
  <si>
    <t>PA10193418</t>
  </si>
  <si>
    <t>1824 CALIFORNIA STREET NW</t>
  </si>
  <si>
    <t>2015-06-05T21:30:09.000Z</t>
  </si>
  <si>
    <t>PA10193421</t>
  </si>
  <si>
    <t>2015-06-06T05:42:32.000Z</t>
  </si>
  <si>
    <t>Amanda Southwell</t>
  </si>
  <si>
    <t>PA10193425</t>
  </si>
  <si>
    <t>739 FARADAY PLACE NE</t>
  </si>
  <si>
    <t>2015-06-06T08:54:54.000Z</t>
  </si>
  <si>
    <t>Wendy Bamatter</t>
  </si>
  <si>
    <t>PA10193428</t>
  </si>
  <si>
    <t>2816 13TH STREET NW</t>
  </si>
  <si>
    <t>2015-06-06T10:35:15.000Z</t>
  </si>
  <si>
    <t>Michael Whalen</t>
  </si>
  <si>
    <t>PA10193434</t>
  </si>
  <si>
    <t>128 13th St SW</t>
  </si>
  <si>
    <t>128 13TH STREET SE</t>
  </si>
  <si>
    <t>2015-06-06T13:11:05.000Z</t>
  </si>
  <si>
    <t>Zachary Rabold</t>
  </si>
  <si>
    <t>PA10193441</t>
  </si>
  <si>
    <t>1528 MARION STREET NW</t>
  </si>
  <si>
    <t>2015-06-06T13:34:07.000Z</t>
  </si>
  <si>
    <t>PA10193442</t>
  </si>
  <si>
    <t>4628 Easy Place Southeast</t>
  </si>
  <si>
    <t>4628 EASY PLACE SE</t>
  </si>
  <si>
    <t>2015-06-06T13:41:37.000Z</t>
  </si>
  <si>
    <t>2015-06-06T14:06:29.000Z</t>
  </si>
  <si>
    <t>Alexander Galan</t>
  </si>
  <si>
    <t>1209 KENYON STREET NW</t>
  </si>
  <si>
    <t>2015-06-06T14:09:32.000Z</t>
  </si>
  <si>
    <t>Emily Fisher</t>
  </si>
  <si>
    <t>PA10193448</t>
  </si>
  <si>
    <t>3415 BROWN STREET NW</t>
  </si>
  <si>
    <t>2015-06-06T15:07:58.000Z</t>
  </si>
  <si>
    <t>Jason Rosenbaum</t>
  </si>
  <si>
    <t>PA10193450</t>
  </si>
  <si>
    <t>1825 KALORAMA ROAD NW</t>
  </si>
  <si>
    <t>2015-06-06T16:15:50.000Z</t>
  </si>
  <si>
    <t>2015-06-06T16:51:08.000Z</t>
  </si>
  <si>
    <t>Andrew Kane</t>
  </si>
  <si>
    <t>PA10193460</t>
  </si>
  <si>
    <t>2015-06-06T21:22:59.000Z</t>
  </si>
  <si>
    <t>PA10193468</t>
  </si>
  <si>
    <t>3002 PORTER STREET NW</t>
  </si>
  <si>
    <t>2015-06-07T08:32:38.000Z</t>
  </si>
  <si>
    <t>Jordan Downs</t>
  </si>
  <si>
    <t>PA10193473</t>
  </si>
  <si>
    <t>324 F STREET NE</t>
  </si>
  <si>
    <t>2015-06-07T08:38:02.000Z</t>
  </si>
  <si>
    <t>PA10193474</t>
  </si>
  <si>
    <t>408 INDEPENDENCE AVENUE SE</t>
  </si>
  <si>
    <t>2015-06-07T09:33:53.000Z</t>
  </si>
  <si>
    <t>Kelly OKeefe</t>
  </si>
  <si>
    <t>2101 11th Street NW</t>
  </si>
  <si>
    <t>2015-06-07T12:14:20.000Z</t>
  </si>
  <si>
    <t>Matthew Chenet</t>
  </si>
  <si>
    <t>PA10193483</t>
  </si>
  <si>
    <t>2301 41ST STREET NW</t>
  </si>
  <si>
    <t>2015-06-07T14:17:11.000Z</t>
  </si>
  <si>
    <t>BWF Capital, LLc</t>
  </si>
  <si>
    <t>7501 Wisconsin Ave</t>
  </si>
  <si>
    <t>3441 14TH STREET NW</t>
  </si>
  <si>
    <t>2015-06-07T17:49:24.000Z</t>
  </si>
  <si>
    <t>Nathaniel Reynolds</t>
  </si>
  <si>
    <t>PA10193498</t>
  </si>
  <si>
    <t>2221 ONTARIO ROAD NW</t>
  </si>
  <si>
    <t>2015-06-07T18:44:37.000Z</t>
  </si>
  <si>
    <t>David Bend</t>
  </si>
  <si>
    <t>PA10193501</t>
  </si>
  <si>
    <t>1843 Mintwood Place NW</t>
  </si>
  <si>
    <t>2015-06-07T21:28:50.000Z</t>
  </si>
  <si>
    <t>PA10191511-R1</t>
  </si>
  <si>
    <t>2015-06-07T22:50:07.000Z</t>
  </si>
  <si>
    <t>PA106521-R1</t>
  </si>
  <si>
    <t>2202 HALL PLACE NW</t>
  </si>
  <si>
    <t>2015-06-08T00:21:39.000Z</t>
  </si>
  <si>
    <t>PA109546</t>
  </si>
  <si>
    <t>1006 MARYLAND AVENUE NE</t>
  </si>
  <si>
    <t>2015-06-08T00:59:21.000Z</t>
  </si>
  <si>
    <t>Brian Tse</t>
  </si>
  <si>
    <t>630 4TH STREET NE</t>
  </si>
  <si>
    <t>2015-06-08T01:04:27.000Z</t>
  </si>
  <si>
    <t>1427 IVES PLACE SE</t>
  </si>
  <si>
    <t>2015-06-08T07:50:51.000Z</t>
  </si>
  <si>
    <t>PA10193531</t>
  </si>
  <si>
    <t>1015 15TH STREET SE</t>
  </si>
  <si>
    <t>2015-06-08T08:38:28.000Z</t>
  </si>
  <si>
    <t>jeff alexander</t>
  </si>
  <si>
    <t>PA10193532</t>
  </si>
  <si>
    <t>1441 S Street NW</t>
  </si>
  <si>
    <t>1441 S STREET NW</t>
  </si>
  <si>
    <t>2015-06-08T08:59:10.000Z</t>
  </si>
  <si>
    <t>PA10193537</t>
  </si>
  <si>
    <t>3609 13TH STREET NW</t>
  </si>
  <si>
    <t>2015-06-08T09:00:30.000Z</t>
  </si>
  <si>
    <t>DAVID GORMAN</t>
  </si>
  <si>
    <t>PA10127023-R4</t>
  </si>
  <si>
    <t>1345 S St NW</t>
  </si>
  <si>
    <t>2014 KALORAMA ROAD NW</t>
  </si>
  <si>
    <t>2015-06-08T09:16:20.000Z</t>
  </si>
  <si>
    <t>Jaclyn Phillips</t>
  </si>
  <si>
    <t>PA10193541</t>
  </si>
  <si>
    <t>2015-06-08T09:44:28.000Z</t>
  </si>
  <si>
    <t>Emily Skow</t>
  </si>
  <si>
    <t>PA10193557</t>
  </si>
  <si>
    <t>649 C STREET SE</t>
  </si>
  <si>
    <t>2015-06-08T09:50:21.000Z</t>
  </si>
  <si>
    <t>2015-06-08T09:58:40.000Z</t>
  </si>
  <si>
    <t>PA10193564</t>
  </si>
  <si>
    <t>1014 CONSTITUTION AVENUE NE</t>
  </si>
  <si>
    <t>2015-06-08T10:36:26.000Z</t>
  </si>
  <si>
    <t>Brian McNally</t>
  </si>
  <si>
    <t>PA10193575</t>
  </si>
  <si>
    <t>126 11th Street NE</t>
  </si>
  <si>
    <t>126 11TH STREET NE</t>
  </si>
  <si>
    <t>2015-06-08T10:45:48.000Z</t>
  </si>
  <si>
    <t>Angie Truesdale</t>
  </si>
  <si>
    <t>333 14TH STREET NE</t>
  </si>
  <si>
    <t>2015-06-08T10:51:30.000Z</t>
  </si>
  <si>
    <t>Rebecca Mooney</t>
  </si>
  <si>
    <t>PA10193592</t>
  </si>
  <si>
    <t>2021 KALORAMA ROAD NW</t>
  </si>
  <si>
    <t>2015-06-08T11:02:21.000Z</t>
  </si>
  <si>
    <t>pa103221</t>
  </si>
  <si>
    <t>2608 SHERMAN AVENUE NW</t>
  </si>
  <si>
    <t>2015-06-08T11:06:36.000Z</t>
  </si>
  <si>
    <t>Henry Ruddock</t>
  </si>
  <si>
    <t>PA10193599</t>
  </si>
  <si>
    <t>3204 22ND STREET NE</t>
  </si>
  <si>
    <t>2015-06-08T11:22:55.000Z</t>
  </si>
  <si>
    <t>Nick Barracca</t>
  </si>
  <si>
    <t>109 10TH STREET NE</t>
  </si>
  <si>
    <t>2015-06-08T12:26:59.000Z</t>
  </si>
  <si>
    <t>Christina DeSimone</t>
  </si>
  <si>
    <t>PA10193624</t>
  </si>
  <si>
    <t>1417 SWANN STREET NW</t>
  </si>
  <si>
    <t>2015-06-08T12:30:19.000Z</t>
  </si>
  <si>
    <t>PA10193626</t>
  </si>
  <si>
    <t>2015-06-08T12:41:22.000Z</t>
  </si>
  <si>
    <t>PA10193633</t>
  </si>
  <si>
    <t>Christina Desimone</t>
  </si>
  <si>
    <t>916 S STREET NW</t>
  </si>
  <si>
    <t>2015-06-08T12:44:41.000Z</t>
  </si>
  <si>
    <t>PA10193635</t>
  </si>
  <si>
    <t>2015-06-08T12:53:35.000Z</t>
  </si>
  <si>
    <t>Jackie Orsa</t>
  </si>
  <si>
    <t>PA10193640</t>
  </si>
  <si>
    <t>2015-06-08T13:02:50.000Z</t>
  </si>
  <si>
    <t>PA10193644</t>
  </si>
  <si>
    <t>1351 MASSACHUSETTS AVENUE SE</t>
  </si>
  <si>
    <t>2015-06-08T13:05:30.000Z</t>
  </si>
  <si>
    <t>Payton Deeks</t>
  </si>
  <si>
    <t>PA10193645</t>
  </si>
  <si>
    <t>1130 5TH STREET NW</t>
  </si>
  <si>
    <t>2015-06-08T13:17:55.000Z</t>
  </si>
  <si>
    <t>Mencer Edwards</t>
  </si>
  <si>
    <t>PA10193651</t>
  </si>
  <si>
    <t>2015-06-08T14:15:01.000Z</t>
  </si>
  <si>
    <t>Steve Loyka</t>
  </si>
  <si>
    <t>PA10193676</t>
  </si>
  <si>
    <t>1111 M STREET NW</t>
  </si>
  <si>
    <t>2015-06-08T14:28:05.000Z</t>
  </si>
  <si>
    <t>Tila Neguse</t>
  </si>
  <si>
    <t>PA10193683</t>
  </si>
  <si>
    <t>518 2ND STREET SE</t>
  </si>
  <si>
    <t>2015-06-08T14:28:32.000Z</t>
  </si>
  <si>
    <t>PA10193684</t>
  </si>
  <si>
    <t>300 E STREET SW</t>
  </si>
  <si>
    <t>2015-06-08T14:43:47.000Z</t>
  </si>
  <si>
    <t>Cynthia Sparrow</t>
  </si>
  <si>
    <t>309 F St NE</t>
  </si>
  <si>
    <t>316 F STREET NE</t>
  </si>
  <si>
    <t>2015-06-08T14:56:23.000Z</t>
  </si>
  <si>
    <t>Marci Van Dyke</t>
  </si>
  <si>
    <t>308 13TH STREET SE</t>
  </si>
  <si>
    <t>2015-06-08T15:10:38.000Z</t>
  </si>
  <si>
    <t>Manuel Arnott</t>
  </si>
  <si>
    <t>PA10193702</t>
  </si>
  <si>
    <t>1500 VERMONT AVENUE NW</t>
  </si>
  <si>
    <t>2015-06-08T15:25:12.000Z</t>
  </si>
  <si>
    <t>Lauren Hengl</t>
  </si>
  <si>
    <t>PA10193711</t>
  </si>
  <si>
    <t>1607 Marion Street NW</t>
  </si>
  <si>
    <t>1607 MARION STREET NW</t>
  </si>
  <si>
    <t>2015-06-08T15:41:44.000Z</t>
  </si>
  <si>
    <t>Sanida Halebic</t>
  </si>
  <si>
    <t>PA10193718</t>
  </si>
  <si>
    <t>1840 Ontario Place NW</t>
  </si>
  <si>
    <t>1840 ONTARIO PLACE NW</t>
  </si>
  <si>
    <t>2015-06-08T16:24:34.000Z</t>
  </si>
  <si>
    <t>Jess Robinson</t>
  </si>
  <si>
    <t>PA10193727</t>
  </si>
  <si>
    <t>2015-06-08T17:14:27.000Z</t>
  </si>
  <si>
    <t>Laura Kovacs</t>
  </si>
  <si>
    <t>1731 Willard St NW</t>
  </si>
  <si>
    <t>1731 WILLARD STREET NW</t>
  </si>
  <si>
    <t>2015-06-08T17:38:36.000Z</t>
  </si>
  <si>
    <t>Jessica Berry</t>
  </si>
  <si>
    <t>PA10193743</t>
  </si>
  <si>
    <t>1319 PARK ROAD NW</t>
  </si>
  <si>
    <t>2015-06-08T18:57:22.000Z</t>
  </si>
  <si>
    <t>Dianna English</t>
  </si>
  <si>
    <t>PA10193748</t>
  </si>
  <si>
    <t>153 11TH STREET NE</t>
  </si>
  <si>
    <t>2015-06-08T19:05:58.000Z</t>
  </si>
  <si>
    <t>Kaila Simpson</t>
  </si>
  <si>
    <t>PA10193751</t>
  </si>
  <si>
    <t>416 A STREET SE</t>
  </si>
  <si>
    <t>2015-06-08T20:05:24.000Z</t>
  </si>
  <si>
    <t>Peter Scourby</t>
  </si>
  <si>
    <t>PA10193755</t>
  </si>
  <si>
    <t>1832 CALVERT STREET NW</t>
  </si>
  <si>
    <t>2015-06-08T20:45:16.000Z</t>
  </si>
  <si>
    <t>Evan Krygowski</t>
  </si>
  <si>
    <t>PA10193757</t>
  </si>
  <si>
    <t>2231 CALIFORNIA STREET NW</t>
  </si>
  <si>
    <t>2015-06-08T20:45:47.000Z</t>
  </si>
  <si>
    <t>Elizabeth Bastias-Butler</t>
  </si>
  <si>
    <t>PA10193758</t>
  </si>
  <si>
    <t>2009 BELMONT ROAD NW</t>
  </si>
  <si>
    <t>2015-06-08T21:11:13.000Z</t>
  </si>
  <si>
    <t>Anne Ertel</t>
  </si>
  <si>
    <t>PA10193760</t>
  </si>
  <si>
    <t>2133 15th St NW</t>
  </si>
  <si>
    <t>2015-06-08T21:37:00.000Z</t>
  </si>
  <si>
    <t>CAS 4000 Kansas LLC % Change All Souls Housing Corporat.</t>
  </si>
  <si>
    <t>2900 14th Street NW</t>
  </si>
  <si>
    <t>4000 KANSAS AVENUE NW</t>
  </si>
  <si>
    <t>2015-06-08T22:32:29.000Z</t>
  </si>
  <si>
    <t>Rachel Benner</t>
  </si>
  <si>
    <t>PA10193763</t>
  </si>
  <si>
    <t>2701 Connecticut Ave, NW</t>
  </si>
  <si>
    <t>2015-06-08T22:35:33.000Z</t>
  </si>
  <si>
    <t>Pat Patterson</t>
  </si>
  <si>
    <t>PA10193764</t>
  </si>
  <si>
    <t>3010 Wisconsin Ave NW Ste 201</t>
  </si>
  <si>
    <t>Nova Arborist</t>
  </si>
  <si>
    <t>2949 UPTON STREET NW</t>
  </si>
  <si>
    <t>2015-06-08T22:45:35.000Z</t>
  </si>
  <si>
    <t>PA10193765</t>
  </si>
  <si>
    <t>1720 MASSACHUSETTS AVENUE SE</t>
  </si>
  <si>
    <t>2015-06-08T22:46:31.000Z</t>
  </si>
  <si>
    <t>Melissa Choto</t>
  </si>
  <si>
    <t>2015-06-08T22:57:36.000Z</t>
  </si>
  <si>
    <t>2015-06-09T05:59:28.000Z</t>
  </si>
  <si>
    <t>PA90854-R4</t>
  </si>
  <si>
    <t>PA10193769</t>
  </si>
  <si>
    <t>John Format</t>
  </si>
  <si>
    <t>406 H street NE</t>
  </si>
  <si>
    <t>406 H STREET NE</t>
  </si>
  <si>
    <t>2015-06-09T07:39:53.000Z</t>
  </si>
  <si>
    <t>2015-06-09T07:58:29.000Z</t>
  </si>
  <si>
    <t>1827 CORCORAN STREET NW</t>
  </si>
  <si>
    <t>2015-06-09T08:33:00.000Z</t>
  </si>
  <si>
    <t>2015-06-09T08:34:15.000Z</t>
  </si>
  <si>
    <t>PA106836</t>
  </si>
  <si>
    <t>PA10193793</t>
  </si>
  <si>
    <t>2202 14TH STREET NW</t>
  </si>
  <si>
    <t>2015-06-09T09:11:49.000Z</t>
  </si>
  <si>
    <t>PA10193807</t>
  </si>
  <si>
    <t>1208 LAMONT STREET NW</t>
  </si>
  <si>
    <t>2015-06-09T09:26:48.000Z</t>
  </si>
  <si>
    <t>Wendy Guyton</t>
  </si>
  <si>
    <t>PA10193817</t>
  </si>
  <si>
    <t>2015-06-09T09:27:38.000Z</t>
  </si>
  <si>
    <t>PA109147</t>
  </si>
  <si>
    <t>2015-06-09T09:54:48.000Z</t>
  </si>
  <si>
    <t>Molly Lewis</t>
  </si>
  <si>
    <t>PA10193831</t>
  </si>
  <si>
    <t>2015-06-09T10:01:00.000Z</t>
  </si>
  <si>
    <t>John Goetzke</t>
  </si>
  <si>
    <t>PA10193835</t>
  </si>
  <si>
    <t>222 11TH STREET SE</t>
  </si>
  <si>
    <t>2015-06-09T10:47:42.000Z</t>
  </si>
  <si>
    <t>3661 13TH STREET NW</t>
  </si>
  <si>
    <t>2015-06-09T10:47:56.000Z</t>
  </si>
  <si>
    <t>Delsa Green</t>
  </si>
  <si>
    <t>2015-06-09T10:52:20.000Z</t>
  </si>
  <si>
    <t>4508 28TH STREET NW</t>
  </si>
  <si>
    <t>2015-06-09T10:54:07.000Z</t>
  </si>
  <si>
    <t>Keiana Mayfield</t>
  </si>
  <si>
    <t>PA10193854</t>
  </si>
  <si>
    <t>935 15TH STREET SE</t>
  </si>
  <si>
    <t>2015-06-09T11:00:05.000Z</t>
  </si>
  <si>
    <t>Angelique Marable</t>
  </si>
  <si>
    <t>PA10193856</t>
  </si>
  <si>
    <t>1250 COLUMBIA ROAD NW</t>
  </si>
  <si>
    <t>2015-06-09T11:01:35.000Z</t>
  </si>
  <si>
    <t>PA10193857</t>
  </si>
  <si>
    <t>1225 W STREET SE</t>
  </si>
  <si>
    <t>2015-06-09T11:03:27.000Z</t>
  </si>
  <si>
    <t>PA10193858</t>
  </si>
  <si>
    <t>Ace Relocation</t>
  </si>
  <si>
    <t>675 Quinn Avenue</t>
  </si>
  <si>
    <t>2005 BRANCH AVENUE SE</t>
  </si>
  <si>
    <t>2015-06-09T11:06:37.000Z</t>
  </si>
  <si>
    <t>2015-06-09T11:11:16.000Z</t>
  </si>
  <si>
    <t>PA10193865</t>
  </si>
  <si>
    <t>2015-06-09T11:13:31.000Z</t>
  </si>
  <si>
    <t>Justin Stewart-Teitelbaum</t>
  </si>
  <si>
    <t>PA10193866</t>
  </si>
  <si>
    <t>3819 VEAZEY STREET NW</t>
  </si>
  <si>
    <t>2015-06-09T11:26:03.000Z</t>
  </si>
  <si>
    <t>Bryan Manning</t>
  </si>
  <si>
    <t>PA10193871</t>
  </si>
  <si>
    <t>Ramon Izquierdo</t>
  </si>
  <si>
    <t>452 NEWTON PLACE NW</t>
  </si>
  <si>
    <t>2015-06-09T11:29:40.000Z</t>
  </si>
  <si>
    <t>1625 MINNESOTA AVENUE SE</t>
  </si>
  <si>
    <t>2015-06-09T11:29:59.000Z</t>
  </si>
  <si>
    <t>Mack James</t>
  </si>
  <si>
    <t>3544 13th St NW</t>
  </si>
  <si>
    <t>3544 13TH STREET NW</t>
  </si>
  <si>
    <t>2015-06-09T12:00:32.000Z</t>
  </si>
  <si>
    <t>PA10193885</t>
  </si>
  <si>
    <t>112 F STREET SE</t>
  </si>
  <si>
    <t>2015-06-09T12:00:55.000Z</t>
  </si>
  <si>
    <t>Riley Croghan</t>
  </si>
  <si>
    <t>PA10193886</t>
  </si>
  <si>
    <t>2710 MACOMB STREET NW</t>
  </si>
  <si>
    <t>2015-06-09T12:21:54.000Z</t>
  </si>
  <si>
    <t>Jennifer Nance</t>
  </si>
  <si>
    <t>2025 MASSACHUSETTS AVENUE NW</t>
  </si>
  <si>
    <t>2015-06-09T12:59:30.000Z</t>
  </si>
  <si>
    <t>Maurine Mikhail</t>
  </si>
  <si>
    <t>1321 KENYON STREET NW</t>
  </si>
  <si>
    <t>2015-06-09T13:04:34.000Z</t>
  </si>
  <si>
    <t>Thomas Vosloh</t>
  </si>
  <si>
    <t>PA10193895</t>
  </si>
  <si>
    <t>Whitman-Walker Health</t>
  </si>
  <si>
    <t>2301 MARTIN LUTHER KING JR AVENUE SE</t>
  </si>
  <si>
    <t>2015-06-09T13:06:52.000Z</t>
  </si>
  <si>
    <t>Sarah Blackwill</t>
  </si>
  <si>
    <t>PA10193896</t>
  </si>
  <si>
    <t>2261 12TH PLACE NW</t>
  </si>
  <si>
    <t>2015-06-09T13:45:01.000Z</t>
  </si>
  <si>
    <t>2015-06-09T14:46:38.000Z</t>
  </si>
  <si>
    <t>Elizabeth Andreassi</t>
  </si>
  <si>
    <t>PA10193919</t>
  </si>
  <si>
    <t>2015-06-09T15:02:23.000Z</t>
  </si>
  <si>
    <t>Karin Flom</t>
  </si>
  <si>
    <t>PA10193923</t>
  </si>
  <si>
    <t>2015-06-09T15:16:46.000Z</t>
  </si>
  <si>
    <t>Ashlie Karns</t>
  </si>
  <si>
    <t>Chris Schriever</t>
  </si>
  <si>
    <t>919 T St NW</t>
  </si>
  <si>
    <t>919 T STREET NW</t>
  </si>
  <si>
    <t>2015-06-09T15:17:07.000Z</t>
  </si>
  <si>
    <t>PA109660</t>
  </si>
  <si>
    <t>5701 DIX STREET NE</t>
  </si>
  <si>
    <t>2015-06-09T15:20:24.000Z</t>
  </si>
  <si>
    <t>PA10193927</t>
  </si>
  <si>
    <t>604 G STREET SE</t>
  </si>
  <si>
    <t>2015-06-09T15:37:03.000Z</t>
  </si>
  <si>
    <t>PA109597</t>
  </si>
  <si>
    <t>1542 1ST STREET SW</t>
  </si>
  <si>
    <t>2015-06-09T15:42:33.000Z</t>
  </si>
  <si>
    <t>PA109580</t>
  </si>
  <si>
    <t>3829 WARREN STREET NW</t>
  </si>
  <si>
    <t>2015-06-09T15:43:01.000Z</t>
  </si>
  <si>
    <t>Brendan Sullivan</t>
  </si>
  <si>
    <t>1355 MASSACHUSETTS AVENUE SE</t>
  </si>
  <si>
    <t>2015-06-09T15:47:22.000Z</t>
  </si>
  <si>
    <t>PA109548</t>
  </si>
  <si>
    <t>2905 UNIVERSITY TERRACE NW</t>
  </si>
  <si>
    <t>2015-06-09T16:05:29.000Z</t>
  </si>
  <si>
    <t>PA107880</t>
  </si>
  <si>
    <t>911 12TH STREET NE</t>
  </si>
  <si>
    <t>2015-06-09T16:47:28.000Z</t>
  </si>
  <si>
    <t>caroline sanker</t>
  </si>
  <si>
    <t>PA10193963</t>
  </si>
  <si>
    <t>Caroline Sanker</t>
  </si>
  <si>
    <t>2015-06-09T16:51:13.000Z</t>
  </si>
  <si>
    <t>PA108890</t>
  </si>
  <si>
    <t>3416 18TH STREET NE</t>
  </si>
  <si>
    <t>2015-06-09T16:59:57.000Z</t>
  </si>
  <si>
    <t>Ian Smalley</t>
  </si>
  <si>
    <t>PA10193970</t>
  </si>
  <si>
    <t>2100 NEWPORT PLACE NW</t>
  </si>
  <si>
    <t>2015-06-09T20:25:20.000Z</t>
  </si>
  <si>
    <t>Carly Poppalardo</t>
  </si>
  <si>
    <t>PA10193983</t>
  </si>
  <si>
    <t>2015-06-09T20:25:23.000Z</t>
  </si>
  <si>
    <t>marie mangenot</t>
  </si>
  <si>
    <t>2015-06-09T22:08:12.000Z</t>
  </si>
  <si>
    <t>2015-06-10T08:49:14.000Z</t>
  </si>
  <si>
    <t>Chuck Newell</t>
  </si>
  <si>
    <t>224 2nd St SE</t>
  </si>
  <si>
    <t>224 2ND STREET SE</t>
  </si>
  <si>
    <t>2015-06-10T09:57:52.000Z</t>
  </si>
  <si>
    <t>PA10194037</t>
  </si>
  <si>
    <t>2015-06-10T10:52:46.000Z</t>
  </si>
  <si>
    <t>Liza Beth</t>
  </si>
  <si>
    <t>PA10194051</t>
  </si>
  <si>
    <t>313 12TH STREET SE</t>
  </si>
  <si>
    <t>2015-06-10T11:57:20.000Z</t>
  </si>
  <si>
    <t>Georgette Proute</t>
  </si>
  <si>
    <t>PA10194090</t>
  </si>
  <si>
    <t>Dept. of Behavioral Health Proute</t>
  </si>
  <si>
    <t>2015-06-10T12:05:59.000Z</t>
  </si>
  <si>
    <t>Caitlin Murphy</t>
  </si>
  <si>
    <t>PA10194095</t>
  </si>
  <si>
    <t>2331 CATHEDRAL AVENUE NW</t>
  </si>
  <si>
    <t>2015-06-10T12:15:23.000Z</t>
  </si>
  <si>
    <t>Lucretia Barksdale</t>
  </si>
  <si>
    <t>PA10194102</t>
  </si>
  <si>
    <t>Alexander Twyman</t>
  </si>
  <si>
    <t>917 46TH STREET NE</t>
  </si>
  <si>
    <t>2015-06-10T12:19:31.000Z</t>
  </si>
  <si>
    <t>pa108483</t>
  </si>
  <si>
    <t>PA10194107</t>
  </si>
  <si>
    <t>631 GALVESTON PLACE SE</t>
  </si>
  <si>
    <t>2015-06-10T12:51:50.000Z</t>
  </si>
  <si>
    <t>PA10194117</t>
  </si>
  <si>
    <t>2015-06-10T12:52:47.000Z</t>
  </si>
  <si>
    <t>PA10194122</t>
  </si>
  <si>
    <t>2015-06-10T13:08:31.000Z</t>
  </si>
  <si>
    <t>Kristina Pace</t>
  </si>
  <si>
    <t>PA10194129</t>
  </si>
  <si>
    <t>4849 Connecticut Ave NW</t>
  </si>
  <si>
    <t>2015-06-10T13:46:31.000Z</t>
  </si>
  <si>
    <t>Michele Lewis</t>
  </si>
  <si>
    <t>PA10194148</t>
  </si>
  <si>
    <t>74 S STREET NW</t>
  </si>
  <si>
    <t>2015-06-10T13:50:36.000Z</t>
  </si>
  <si>
    <t>Jay Zelaya</t>
  </si>
  <si>
    <t>1612 E STREET NE</t>
  </si>
  <si>
    <t>2015-06-10T13:52:00.000Z</t>
  </si>
  <si>
    <t>1515 14th St NW Suite 201</t>
  </si>
  <si>
    <t>2015-06-10T14:05:13.000Z</t>
  </si>
  <si>
    <t>PA10194158</t>
  </si>
  <si>
    <t>3422 36TH STREET NW</t>
  </si>
  <si>
    <t>2015-06-10T14:26:51.000Z</t>
  </si>
  <si>
    <t>PA10194163</t>
  </si>
  <si>
    <t>2015-06-10T15:25:49.000Z</t>
  </si>
  <si>
    <t>Tricia May</t>
  </si>
  <si>
    <t>PA10194175</t>
  </si>
  <si>
    <t>2901 16th St NW</t>
  </si>
  <si>
    <t>2901 16TH STREET NW</t>
  </si>
  <si>
    <t>2015-06-10T15:32:52.000Z</t>
  </si>
  <si>
    <t>Neil Mauskar</t>
  </si>
  <si>
    <t>PA10194178</t>
  </si>
  <si>
    <t>Daryl Flood</t>
  </si>
  <si>
    <t>10415 Papalote St. Ste. 100</t>
  </si>
  <si>
    <t>937 S STREET NW</t>
  </si>
  <si>
    <t>2015-06-10T15:47:57.000Z</t>
  </si>
  <si>
    <t>PA10194185</t>
  </si>
  <si>
    <t>1018 SOUTH CAROLINA AVENUE SE</t>
  </si>
  <si>
    <t>2015-06-10T17:14:13.000Z</t>
  </si>
  <si>
    <t>Allen Whitaker</t>
  </si>
  <si>
    <t>PA10194198</t>
  </si>
  <si>
    <t>1523 3rd St</t>
  </si>
  <si>
    <t>1523 3RD STREET NW</t>
  </si>
  <si>
    <t>2015-06-10T19:45:23.000Z</t>
  </si>
  <si>
    <t>Kit Batten</t>
  </si>
  <si>
    <t>PA10194205</t>
  </si>
  <si>
    <t>405 12th St SE</t>
  </si>
  <si>
    <t>405 12TH STREET SE</t>
  </si>
  <si>
    <t>2015-06-10T21:28:58.000Z</t>
  </si>
  <si>
    <t>Matthew Muir</t>
  </si>
  <si>
    <t>PA10194210</t>
  </si>
  <si>
    <t>2015-06-10T22:14:11.000Z</t>
  </si>
  <si>
    <t>Garth McGee</t>
  </si>
  <si>
    <t>PA10194214</t>
  </si>
  <si>
    <t>2620 13TH ST NW</t>
  </si>
  <si>
    <t>2015-06-10T22:27:10.000Z</t>
  </si>
  <si>
    <t>2015-06-10T23:44:48.000Z</t>
  </si>
  <si>
    <t>Amy Foley</t>
  </si>
  <si>
    <t>PA10194217</t>
  </si>
  <si>
    <t>2015-06-11T00:32:25.000Z</t>
  </si>
  <si>
    <t>Gregory Carlisle</t>
  </si>
  <si>
    <t>PA10194219</t>
  </si>
  <si>
    <t>1364 OAK STREET NW</t>
  </si>
  <si>
    <t>2015-06-11T08:09:43.000Z</t>
  </si>
  <si>
    <t>John Miller</t>
  </si>
  <si>
    <t>PA10194224</t>
  </si>
  <si>
    <t>2015-06-11T10:02:29.000Z</t>
  </si>
  <si>
    <t>Aya Maher</t>
  </si>
  <si>
    <t>PA10194251</t>
  </si>
  <si>
    <t>1905 KALORAMA ROAD NW</t>
  </si>
  <si>
    <t>2015-06-11T10:26:10.000Z</t>
  </si>
  <si>
    <t>PA10194258</t>
  </si>
  <si>
    <t>2441 CALIFORNIA STREET NW</t>
  </si>
  <si>
    <t>2015-06-11T10:26:11.000Z</t>
  </si>
  <si>
    <t>PA10194259</t>
  </si>
  <si>
    <t>5898 EASTERN AVENUE NE</t>
  </si>
  <si>
    <t>2015-06-11T10:27:28.000Z</t>
  </si>
  <si>
    <t>Trey Overman</t>
  </si>
  <si>
    <t>PA10194260</t>
  </si>
  <si>
    <t>Herman Overman</t>
  </si>
  <si>
    <t>1532 Constitution Ave NE</t>
  </si>
  <si>
    <t>1532 CONSTITUTION AVENUE NE</t>
  </si>
  <si>
    <t>2015-06-11T10:34:15.000Z</t>
  </si>
  <si>
    <t>PA10194267</t>
  </si>
  <si>
    <t>1528 CONSTITUTION AVENUE NE</t>
  </si>
  <si>
    <t>2015-06-11T10:57:08.000Z</t>
  </si>
  <si>
    <t>PA10194277</t>
  </si>
  <si>
    <t>3110 GARFIELD STREET NW</t>
  </si>
  <si>
    <t>2015-06-11T11:01:52.000Z</t>
  </si>
  <si>
    <t>Casey Wichman</t>
  </si>
  <si>
    <t>PA10194280</t>
  </si>
  <si>
    <t>2639 15TH STREET NW</t>
  </si>
  <si>
    <t>2015-06-11T11:02:53.000Z</t>
  </si>
  <si>
    <t>Isaac Maya</t>
  </si>
  <si>
    <t>PA10194281</t>
  </si>
  <si>
    <t>2015-06-11T11:08:38.000Z</t>
  </si>
  <si>
    <t>Breta London</t>
  </si>
  <si>
    <t>PA10194285</t>
  </si>
  <si>
    <t>Fort Lincoln Funeral Home</t>
  </si>
  <si>
    <t>3401 Bladensburg Road</t>
  </si>
  <si>
    <t>130 14TH STREET NE</t>
  </si>
  <si>
    <t>2015-06-11T11:32:48.000Z</t>
  </si>
  <si>
    <t>Micah Johnson</t>
  </si>
  <si>
    <t>PA10194292</t>
  </si>
  <si>
    <t>2015-06-11T11:52:32.000Z</t>
  </si>
  <si>
    <t>mark golden</t>
  </si>
  <si>
    <t>PA10194296</t>
  </si>
  <si>
    <t>807 A STREET SE</t>
  </si>
  <si>
    <t>2015-06-11T11:54:47.000Z</t>
  </si>
  <si>
    <t>PA10194297</t>
  </si>
  <si>
    <t>2015-06-11T11:57:16.000Z</t>
  </si>
  <si>
    <t>PA10194299</t>
  </si>
  <si>
    <t>2015-06-11T12:02:46.000Z</t>
  </si>
  <si>
    <t>Kyle Ferguson</t>
  </si>
  <si>
    <t>PA10194301</t>
  </si>
  <si>
    <t>1515 OGDEN STREET NW</t>
  </si>
  <si>
    <t>1A01</t>
  </si>
  <si>
    <t>2015-06-11T12:08:18.000Z</t>
  </si>
  <si>
    <t>PA10194303</t>
  </si>
  <si>
    <t>2015-06-11T12:51:42.000Z</t>
  </si>
  <si>
    <t>Eileen Nolan</t>
  </si>
  <si>
    <t>PA10194322</t>
  </si>
  <si>
    <t>515 Seward Square SE</t>
  </si>
  <si>
    <t>515 SEWARD SQUARE SE</t>
  </si>
  <si>
    <t>2015-06-11T13:11:54.000Z</t>
  </si>
  <si>
    <t>PA10194330</t>
  </si>
  <si>
    <t>2015-06-11T13:34:01.000Z</t>
  </si>
  <si>
    <t>Robert Horvath</t>
  </si>
  <si>
    <t>PA10194340</t>
  </si>
  <si>
    <t>2206 WYOMING AVENUE NW</t>
  </si>
  <si>
    <t>2015-06-11T14:13:56.000Z</t>
  </si>
  <si>
    <t>Joshua Edelman</t>
  </si>
  <si>
    <t>PA10194351</t>
  </si>
  <si>
    <t>2015-06-11T14:26:09.000Z</t>
  </si>
  <si>
    <t>Donald Jillson</t>
  </si>
  <si>
    <t>PA10194356</t>
  </si>
  <si>
    <t>3911 Chapel Forge Drive</t>
  </si>
  <si>
    <t>1125 15TH STREET NW</t>
  </si>
  <si>
    <t>2015-06-11T14:42:21.000Z</t>
  </si>
  <si>
    <t>PA10194361</t>
  </si>
  <si>
    <t>3402 22ND STREET NE</t>
  </si>
  <si>
    <t>2015-06-11T14:45:57.000Z</t>
  </si>
  <si>
    <t>Gregory Burns</t>
  </si>
  <si>
    <t>PA10194364</t>
  </si>
  <si>
    <t>1207 Walter  Street</t>
  </si>
  <si>
    <t>1207 WALTER STREET SE</t>
  </si>
  <si>
    <t>2015-06-11T15:37:58.000Z</t>
  </si>
  <si>
    <t>PA10194394</t>
  </si>
  <si>
    <t>1514 17TH STREET NW</t>
  </si>
  <si>
    <t>2015-06-11T21:47:30.000Z</t>
  </si>
  <si>
    <t>Raman Santra</t>
  </si>
  <si>
    <t>PA10194432</t>
  </si>
  <si>
    <t>1428 C St. SE</t>
  </si>
  <si>
    <t>1506 17TH STREET NW</t>
  </si>
  <si>
    <t>2015-06-11T22:22:24.000Z</t>
  </si>
  <si>
    <t>Lindsay Roberts</t>
  </si>
  <si>
    <t>PA10194434</t>
  </si>
  <si>
    <t>427 7TH STREET SE</t>
  </si>
  <si>
    <t>2015-06-12T07:56:21.000Z</t>
  </si>
  <si>
    <t>PA10194448</t>
  </si>
  <si>
    <t>2015-06-12T08:39:18.000Z</t>
  </si>
  <si>
    <t>Peter Lyford</t>
  </si>
  <si>
    <t>PA10194461</t>
  </si>
  <si>
    <t>3620 39TH STREET NW</t>
  </si>
  <si>
    <t>2015-06-12T09:22:05.000Z</t>
  </si>
  <si>
    <t>PA10194481</t>
  </si>
  <si>
    <t>1809 RIGGS PLACE NW</t>
  </si>
  <si>
    <t>2015-06-12T10:05:13.000Z</t>
  </si>
  <si>
    <t>PA10194496</t>
  </si>
  <si>
    <t>1739 9TH STREET NW</t>
  </si>
  <si>
    <t>2015-06-12T10:48:54.000Z</t>
  </si>
  <si>
    <t>Douglas Keith</t>
  </si>
  <si>
    <t>PA10194509</t>
  </si>
  <si>
    <t>2101 NEW HAMPSHIRE AVENUE NW</t>
  </si>
  <si>
    <t>2015-06-12T10:53:09.000Z</t>
  </si>
  <si>
    <t>kellyl zemil</t>
  </si>
  <si>
    <t>1321 Euclid Street NW</t>
  </si>
  <si>
    <t>2015-06-12T11:06:35.000Z</t>
  </si>
  <si>
    <t>Frankee Lyons</t>
  </si>
  <si>
    <t>PA10194525</t>
  </si>
  <si>
    <t>1743 P STREET NW</t>
  </si>
  <si>
    <t>2015-06-12T11:36:21.000Z</t>
  </si>
  <si>
    <t>PA10194535</t>
  </si>
  <si>
    <t>325 T STREET NW</t>
  </si>
  <si>
    <t>2015-06-12T11:51:39.000Z</t>
  </si>
  <si>
    <t>PA10194549</t>
  </si>
  <si>
    <t>Meredith White</t>
  </si>
  <si>
    <t>1702 SWANN STREET NW</t>
  </si>
  <si>
    <t>2015-06-12T12:18:24.000Z</t>
  </si>
  <si>
    <t>Omar Haque</t>
  </si>
  <si>
    <t>PA10194554</t>
  </si>
  <si>
    <t>1537 5th St. NW</t>
  </si>
  <si>
    <t>1537 5TH STREET NW</t>
  </si>
  <si>
    <t>2015-06-12T12:30:11.000Z</t>
  </si>
  <si>
    <t>PA10194557</t>
  </si>
  <si>
    <t>2015-06-12T12:46:57.000Z</t>
  </si>
  <si>
    <t>Ryan Keith</t>
  </si>
  <si>
    <t>PA10194562</t>
  </si>
  <si>
    <t>218 11TH STREET NE</t>
  </si>
  <si>
    <t>2015-06-12T12:54:49.000Z</t>
  </si>
  <si>
    <t>Lauren Keefe</t>
  </si>
  <si>
    <t>PA10194566</t>
  </si>
  <si>
    <t>2619 Garfield St NW</t>
  </si>
  <si>
    <t>2619 GARFIELD STREET NW</t>
  </si>
  <si>
    <t>2015-06-12T13:00:27.000Z</t>
  </si>
  <si>
    <t>Pablo Chavez</t>
  </si>
  <si>
    <t>PA10194569</t>
  </si>
  <si>
    <t>657 E STREET SE</t>
  </si>
  <si>
    <t>2015-06-12T13:10:30.000Z</t>
  </si>
  <si>
    <t>Katherine Meeks</t>
  </si>
  <si>
    <t>PA10194573</t>
  </si>
  <si>
    <t>1429 E Capitol St SE</t>
  </si>
  <si>
    <t>1429 EAST CAPITOL STREET SE</t>
  </si>
  <si>
    <t>2015-06-12T13:38:06.000Z</t>
  </si>
  <si>
    <t>elizabeth esham</t>
  </si>
  <si>
    <t>121 13th St NE Apt. 303</t>
  </si>
  <si>
    <t>2015-06-12T15:38:02.000Z</t>
  </si>
  <si>
    <t>Kathy Santillo</t>
  </si>
  <si>
    <t>PA10194600</t>
  </si>
  <si>
    <t>426 Kenyon Street</t>
  </si>
  <si>
    <t>426 KENYON STREET NW</t>
  </si>
  <si>
    <t>2015-06-12T15:38:23.000Z</t>
  </si>
  <si>
    <t>PA10194601</t>
  </si>
  <si>
    <t>1401 MASSACHUSETTS AVENUE SE</t>
  </si>
  <si>
    <t>2015-06-12T16:15:59.000Z</t>
  </si>
  <si>
    <t>Andrea Snider</t>
  </si>
  <si>
    <t>PA10194612</t>
  </si>
  <si>
    <t>2015-06-13T10:12:05.000Z</t>
  </si>
  <si>
    <t>Mallory Gianola</t>
  </si>
  <si>
    <t>PA10194635</t>
  </si>
  <si>
    <t>326 F STREET NE</t>
  </si>
  <si>
    <t>2015-06-13T13:13:23.000Z</t>
  </si>
  <si>
    <t>Stephanie Holliday</t>
  </si>
  <si>
    <t>PA10194646</t>
  </si>
  <si>
    <t>3625 38TH STREET NW</t>
  </si>
  <si>
    <t>2015-06-13T15:28:15.000Z</t>
  </si>
  <si>
    <t>PA10194652</t>
  </si>
  <si>
    <t>2015-06-13T16:51:11.000Z</t>
  </si>
  <si>
    <t>Alisa Mastro</t>
  </si>
  <si>
    <t>PA10194656</t>
  </si>
  <si>
    <t>520 E STREET NE</t>
  </si>
  <si>
    <t>2015-06-14T09:48:24.000Z</t>
  </si>
  <si>
    <t>Sarah Perlstein</t>
  </si>
  <si>
    <t>PA10194667</t>
  </si>
  <si>
    <t>2015-06-14T10:51:00.000Z</t>
  </si>
  <si>
    <t>Megan Corey</t>
  </si>
  <si>
    <t>PA10194670</t>
  </si>
  <si>
    <t>2014 10th St NW #1</t>
  </si>
  <si>
    <t>2014 10TH STREET NW</t>
  </si>
  <si>
    <t>2015-06-14T11:12:42.000Z</t>
  </si>
  <si>
    <t>Molly Claflin</t>
  </si>
  <si>
    <t>PA10194673</t>
  </si>
  <si>
    <t>1310 BELMONT STREET NW</t>
  </si>
  <si>
    <t>2015-06-14T14:38:56.000Z</t>
  </si>
  <si>
    <t>Amy Denniston</t>
  </si>
  <si>
    <t>PA10194682</t>
  </si>
  <si>
    <t>3240 16th St NW</t>
  </si>
  <si>
    <t>3019 15TH STREET NW</t>
  </si>
  <si>
    <t>2015-06-14T15:22:09.000Z</t>
  </si>
  <si>
    <t>Matthew Ashley</t>
  </si>
  <si>
    <t>PA10194686</t>
  </si>
  <si>
    <t>424 Q st nw</t>
  </si>
  <si>
    <t>424 Q STREET NW</t>
  </si>
  <si>
    <t>2015-06-14T16:32:37.000Z</t>
  </si>
  <si>
    <t>PA10194691</t>
  </si>
  <si>
    <t>2015-06-14T21:33:02.000Z</t>
  </si>
  <si>
    <t>PA10194714</t>
  </si>
  <si>
    <t>2015-06-14T21:37:07.000Z</t>
  </si>
  <si>
    <t>PA10194716</t>
  </si>
  <si>
    <t>2015-06-14T21:40:01.000Z</t>
  </si>
  <si>
    <t>PA10194718</t>
  </si>
  <si>
    <t>2015-06-15T02:05:30.000Z</t>
  </si>
  <si>
    <t>Ju Kim</t>
  </si>
  <si>
    <t>PA10194743</t>
  </si>
  <si>
    <t>2015-06-15T05:10:40.000Z</t>
  </si>
  <si>
    <t>Annie Mooser</t>
  </si>
  <si>
    <t>PA10194745</t>
  </si>
  <si>
    <t>2015-06-15T07:25:00.000Z</t>
  </si>
  <si>
    <t>PA10194748</t>
  </si>
  <si>
    <t>FNR CONTRACTORS</t>
  </si>
  <si>
    <t>2015-06-15T07:27:48.000Z</t>
  </si>
  <si>
    <t>PA10194749</t>
  </si>
  <si>
    <t>2015-06-15T08:47:31.000Z</t>
  </si>
  <si>
    <t>PA10194764</t>
  </si>
  <si>
    <t>2815 27TH STREET NW</t>
  </si>
  <si>
    <t>2015-06-15T08:55:42.000Z</t>
  </si>
  <si>
    <t>Cheryl Katz</t>
  </si>
  <si>
    <t>PA10194766</t>
  </si>
  <si>
    <t>636 Q St NW</t>
  </si>
  <si>
    <t>636 Q STREET NW</t>
  </si>
  <si>
    <t>2015-06-15T09:59:46.000Z</t>
  </si>
  <si>
    <t>Katherine Halvorson</t>
  </si>
  <si>
    <t>PA10194789</t>
  </si>
  <si>
    <t>1115 FAIRMONT STREET NW</t>
  </si>
  <si>
    <t>2015-06-15T10:03:59.000Z</t>
  </si>
  <si>
    <t>Nicholas Zemil</t>
  </si>
  <si>
    <t>PA10194790</t>
  </si>
  <si>
    <t>2015-06-15T10:55:46.000Z</t>
  </si>
  <si>
    <t>PA10194812</t>
  </si>
  <si>
    <t>2015-06-15T10:59:40.000Z</t>
  </si>
  <si>
    <t>PA10194813</t>
  </si>
  <si>
    <t>3420 16TH STREET NW</t>
  </si>
  <si>
    <t>2015-06-15T11:46:45.000Z</t>
  </si>
  <si>
    <t>PA10194834</t>
  </si>
  <si>
    <t>301 G STREET NE</t>
  </si>
  <si>
    <t>2015-06-15T12:20:56.000Z</t>
  </si>
  <si>
    <t>Roz Maiorino</t>
  </si>
  <si>
    <t>PA10194844</t>
  </si>
  <si>
    <t>3033 O ST NW</t>
  </si>
  <si>
    <t>2015-06-15T12:21:29.000Z</t>
  </si>
  <si>
    <t>Alexandra Libby</t>
  </si>
  <si>
    <t>PA10194845</t>
  </si>
  <si>
    <t>1954 CALVERT STREET NW</t>
  </si>
  <si>
    <t>2015-06-15T12:26:53.000Z</t>
  </si>
  <si>
    <t>PA10194850</t>
  </si>
  <si>
    <t>2730 ORDWAY STREET NW</t>
  </si>
  <si>
    <t>2015-06-15T12:31:28.000Z</t>
  </si>
  <si>
    <t>ISATU BRADSHAW</t>
  </si>
  <si>
    <t>PA10194851</t>
  </si>
  <si>
    <t>michael &amp; Son</t>
  </si>
  <si>
    <t>900 S STREET NW</t>
  </si>
  <si>
    <t>2015-06-15T13:10:12.000Z</t>
  </si>
  <si>
    <t>Sarah Shabbir</t>
  </si>
  <si>
    <t>PA10194866</t>
  </si>
  <si>
    <t>1520 O STREET NW</t>
  </si>
  <si>
    <t>2015-06-15T13:50:03.000Z</t>
  </si>
  <si>
    <t>Diana Martinez</t>
  </si>
  <si>
    <t>PA10194885</t>
  </si>
  <si>
    <t>Congressional Hispanic Caucus Institute</t>
  </si>
  <si>
    <t>300 M St. SE</t>
  </si>
  <si>
    <t>1128 16TH STREET NW</t>
  </si>
  <si>
    <t>2015-06-15T13:56:57.000Z</t>
  </si>
  <si>
    <t>Plen Smith</t>
  </si>
  <si>
    <t>PLEN SMITH</t>
  </si>
  <si>
    <t>460 NEW YORK AVENUE NW</t>
  </si>
  <si>
    <t>2015-06-15T14:32:05.000Z</t>
  </si>
  <si>
    <t>PA10194904</t>
  </si>
  <si>
    <t>2131 R STREET NW</t>
  </si>
  <si>
    <t>2015-06-15T16:13:42.000Z</t>
  </si>
  <si>
    <t>Nadav Ariel</t>
  </si>
  <si>
    <t>PA10194947</t>
  </si>
  <si>
    <t>2015-06-15T16:23:46.000Z</t>
  </si>
  <si>
    <t>PA10194952</t>
  </si>
  <si>
    <t>3711 39TH STREET NW</t>
  </si>
  <si>
    <t>2015-06-15T17:05:03.000Z</t>
  </si>
  <si>
    <t>Taylor Hammelman</t>
  </si>
  <si>
    <t>PA10194959</t>
  </si>
  <si>
    <t>2015-06-15T17:28:08.000Z</t>
  </si>
  <si>
    <t>Raymond Hum</t>
  </si>
  <si>
    <t>3516 New Hampshire Avenue NW</t>
  </si>
  <si>
    <t>3516 NEW HAMPSHIRE AVENUE NW</t>
  </si>
  <si>
    <t>2015-06-15T17:34:00.000Z</t>
  </si>
  <si>
    <t>2015-06-15T18:40:52.000Z</t>
  </si>
  <si>
    <t>chris wing</t>
  </si>
  <si>
    <t>PA10194972</t>
  </si>
  <si>
    <t>Chris Wing</t>
  </si>
  <si>
    <t>2015-06-15T19:19:54.000Z</t>
  </si>
  <si>
    <t>John Reynolds</t>
  </si>
  <si>
    <t>PA10194974</t>
  </si>
  <si>
    <t>2015-06-15T20:59:22.000Z</t>
  </si>
  <si>
    <t>COLIN JOHNSON</t>
  </si>
  <si>
    <t>PA10194988</t>
  </si>
  <si>
    <t>Colin Johnson</t>
  </si>
  <si>
    <t>1027 G St NE</t>
  </si>
  <si>
    <t>1027 G STREET NE</t>
  </si>
  <si>
    <t>2015-06-15T22:14:16.000Z</t>
  </si>
  <si>
    <t>Joan Winship</t>
  </si>
  <si>
    <t>PA10195005</t>
  </si>
  <si>
    <t>2015-06-15T22:18:16.000Z</t>
  </si>
  <si>
    <t>Brian Gracia</t>
  </si>
  <si>
    <t>PA10195006</t>
  </si>
  <si>
    <t>1124 D STREET SE</t>
  </si>
  <si>
    <t>2015-06-16T05:22:39.000Z</t>
  </si>
  <si>
    <t>James Lightner</t>
  </si>
  <si>
    <t>PA10195010</t>
  </si>
  <si>
    <t>2702 Wisconsin Ave NW</t>
  </si>
  <si>
    <t>2015-06-16T07:17:43.000Z</t>
  </si>
  <si>
    <t>tia suplizio</t>
  </si>
  <si>
    <t>1621 F STREET NE</t>
  </si>
  <si>
    <t>2015-06-16T07:21:21.000Z</t>
  </si>
  <si>
    <t>PA10195015</t>
  </si>
  <si>
    <t>2015-06-16T07:46:07.000Z</t>
  </si>
  <si>
    <t>PA10195019</t>
  </si>
  <si>
    <t>2125 LEROY PLACE NW</t>
  </si>
  <si>
    <t>2015-06-16T07:52:52.000Z</t>
  </si>
  <si>
    <t>PA10195022</t>
  </si>
  <si>
    <t>2015-06-16T08:00:00.000Z</t>
  </si>
  <si>
    <t>PA10195027</t>
  </si>
  <si>
    <t>2015-06-16T09:12:13.000Z</t>
  </si>
  <si>
    <t>PA10195045</t>
  </si>
  <si>
    <t>2015-06-16T09:21:39.000Z</t>
  </si>
  <si>
    <t>Kimberly Briscoe-Tonic</t>
  </si>
  <si>
    <t>PA10195049</t>
  </si>
  <si>
    <t>2294 Old Washington Rd</t>
  </si>
  <si>
    <t>1611 BRENTWOOD ROAD NE</t>
  </si>
  <si>
    <t>2015-06-16T09:44:58.000Z</t>
  </si>
  <si>
    <t>PA10195063</t>
  </si>
  <si>
    <t>255 ANACOSTIA AVENUE NE</t>
  </si>
  <si>
    <t>7D04</t>
  </si>
  <si>
    <t>2015-06-16T09:48:19.000Z</t>
  </si>
  <si>
    <t>PA10195065</t>
  </si>
  <si>
    <t>505 L STREET NE</t>
  </si>
  <si>
    <t>2015-06-16T10:08:59.000Z</t>
  </si>
  <si>
    <t>PA10195075</t>
  </si>
  <si>
    <t>2819 28th Street NW</t>
  </si>
  <si>
    <t>2015-06-16T10:11:49.000Z</t>
  </si>
  <si>
    <t>Tom Buerger</t>
  </si>
  <si>
    <t>PA10195076</t>
  </si>
  <si>
    <t>Thomas Buerger</t>
  </si>
  <si>
    <t>911 U STREET NW</t>
  </si>
  <si>
    <t>2015-06-16T10:20:58.000Z</t>
  </si>
  <si>
    <t>will Bonilla</t>
  </si>
  <si>
    <t>PA10195082</t>
  </si>
  <si>
    <t>31 ADAMS STREET NW</t>
  </si>
  <si>
    <t>2015-06-16T11:09:36.000Z</t>
  </si>
  <si>
    <t>PA10195104</t>
  </si>
  <si>
    <t>2015-06-16T11:12:13.000Z</t>
  </si>
  <si>
    <t>PA10195105</t>
  </si>
  <si>
    <t>300 8TH STREET NE</t>
  </si>
  <si>
    <t>2015-06-16T13:14:09.000Z</t>
  </si>
  <si>
    <t>Colleen Fisher</t>
  </si>
  <si>
    <t>PA10195141</t>
  </si>
  <si>
    <t>1425 CHAPIN STREET NW</t>
  </si>
  <si>
    <t>2015-06-16T14:07:03.000Z</t>
  </si>
  <si>
    <t>Sasha Romanosky</t>
  </si>
  <si>
    <t>PA10195176</t>
  </si>
  <si>
    <t>612 5TH STREET NE</t>
  </si>
  <si>
    <t>2015-06-16T14:08:37.000Z</t>
  </si>
  <si>
    <t>Brian Heenan</t>
  </si>
  <si>
    <t>PA10195177</t>
  </si>
  <si>
    <t>1901 LINCOLN ROAD NE</t>
  </si>
  <si>
    <t>2015-06-16T14:59:46.000Z</t>
  </si>
  <si>
    <t>Marguerite Bright</t>
  </si>
  <si>
    <t>PA10195196</t>
  </si>
  <si>
    <t>1010 CONSTITUTION AVENUE NE</t>
  </si>
  <si>
    <t>2015-06-16T15:12:32.000Z</t>
  </si>
  <si>
    <t>Charles Odom</t>
  </si>
  <si>
    <t>PA10195201</t>
  </si>
  <si>
    <t>63 V STREET NW</t>
  </si>
  <si>
    <t>2015-06-16T15:31:34.000Z</t>
  </si>
  <si>
    <t>PA10195208</t>
  </si>
  <si>
    <t>2015-06-16T15:55:50.000Z</t>
  </si>
  <si>
    <t>Timothy Eden</t>
  </si>
  <si>
    <t>PA10195219</t>
  </si>
  <si>
    <t>2015-06-16T16:02:01.000Z</t>
  </si>
  <si>
    <t>2015-06-16T16:40:50.000Z</t>
  </si>
  <si>
    <t>Andrew Nimmer</t>
  </si>
  <si>
    <t>PA10195229</t>
  </si>
  <si>
    <t>ANDREW NIMMER</t>
  </si>
  <si>
    <t>1802 BELMONT ROAD NW</t>
  </si>
  <si>
    <t>2015-06-16T18:24:52.000Z</t>
  </si>
  <si>
    <t>PA10195240</t>
  </si>
  <si>
    <t>2015-06-16T18:39:55.000Z</t>
  </si>
  <si>
    <t>Amanda Clark</t>
  </si>
  <si>
    <t>PA10195242</t>
  </si>
  <si>
    <t>1430 A STREET SE</t>
  </si>
  <si>
    <t>2015-06-16T18:45:38.000Z</t>
  </si>
  <si>
    <t>PA10195244</t>
  </si>
  <si>
    <t>901 3RD STREET NW</t>
  </si>
  <si>
    <t>2015-06-16T20:59:06.000Z</t>
  </si>
  <si>
    <t>Dana Meranus</t>
  </si>
  <si>
    <t>PA10195253</t>
  </si>
  <si>
    <t>1724 17th St NW</t>
  </si>
  <si>
    <t>2015-06-16T22:21:04.000Z</t>
  </si>
  <si>
    <t>Sandra Deering</t>
  </si>
  <si>
    <t>PA10195254</t>
  </si>
  <si>
    <t>2015-06-17T08:51:01.000Z</t>
  </si>
  <si>
    <t>PA10195276</t>
  </si>
  <si>
    <t>1353 MERIDIAN PLACE NW</t>
  </si>
  <si>
    <t>2015-06-17T08:54:14.000Z</t>
  </si>
  <si>
    <t>PA10195280</t>
  </si>
  <si>
    <t>WO GRUBB</t>
  </si>
  <si>
    <t>6331 S HANOVER ROAD</t>
  </si>
  <si>
    <t>2015-06-17T09:01:30.000Z</t>
  </si>
  <si>
    <t>PA10195283</t>
  </si>
  <si>
    <t>2015-06-17T09:14:46.000Z</t>
  </si>
  <si>
    <t>Jonathan Bunch</t>
  </si>
  <si>
    <t>PA10195287</t>
  </si>
  <si>
    <t>1305 P STREET NW</t>
  </si>
  <si>
    <t>2015-06-17T09:34:19.000Z</t>
  </si>
  <si>
    <t>sharon mccarthy</t>
  </si>
  <si>
    <t>PA10195295</t>
  </si>
  <si>
    <t>1736 19TH STREET NW</t>
  </si>
  <si>
    <t>2015-06-17T11:22:48.000Z</t>
  </si>
  <si>
    <t>Cora Blair</t>
  </si>
  <si>
    <t>PA10195348</t>
  </si>
  <si>
    <t>3321 ALDEN PLACE NE</t>
  </si>
  <si>
    <t>2015-06-17T11:49:12.000Z</t>
  </si>
  <si>
    <t>PA10195361</t>
  </si>
  <si>
    <t>THEODORE PINCKNEY</t>
  </si>
  <si>
    <t>524 8TH ST, NE</t>
  </si>
  <si>
    <t>524 8TH STREET NE</t>
  </si>
  <si>
    <t>2015-06-17T13:28:10.000Z</t>
  </si>
  <si>
    <t>Brooke Jones</t>
  </si>
  <si>
    <t>PA10195393</t>
  </si>
  <si>
    <t>Conor Finnegan</t>
  </si>
  <si>
    <t>1546 8TH STREET NW</t>
  </si>
  <si>
    <t>2015-06-17T15:22:00.000Z</t>
  </si>
  <si>
    <t>PA10195431</t>
  </si>
  <si>
    <t>2801 11TH STREET NW</t>
  </si>
  <si>
    <t>2015-06-17T16:23:00.000Z</t>
  </si>
  <si>
    <t>PA10195443</t>
  </si>
  <si>
    <t>2015-06-17T17:56:25.000Z</t>
  </si>
  <si>
    <t>aristides miroyannis</t>
  </si>
  <si>
    <t>PA10195457</t>
  </si>
  <si>
    <t>2001 16TH STREET NW</t>
  </si>
  <si>
    <t>2015-06-18T00:23:07.000Z</t>
  </si>
  <si>
    <t>Laura Murtha</t>
  </si>
  <si>
    <t>PA10195477</t>
  </si>
  <si>
    <t>1207 I STREET SE</t>
  </si>
  <si>
    <t>2015-06-18T07:08:34.000Z</t>
  </si>
  <si>
    <t>John Stewart</t>
  </si>
  <si>
    <t>PA10195484</t>
  </si>
  <si>
    <t>3512 RODMAN STREET NW</t>
  </si>
  <si>
    <t>2015-06-18T09:27:32.000Z</t>
  </si>
  <si>
    <t>Kathryn Kerr</t>
  </si>
  <si>
    <t>PA10195500</t>
  </si>
  <si>
    <t>1868 COLUMBIA ROAD NW</t>
  </si>
  <si>
    <t>2015-06-18T10:23:10.000Z</t>
  </si>
  <si>
    <t>Jessica McCormick</t>
  </si>
  <si>
    <t>PA10195525</t>
  </si>
  <si>
    <t>Christina Dukes</t>
  </si>
  <si>
    <t>2801 4TH STREET NE</t>
  </si>
  <si>
    <t>2015-06-18T10:31:23.000Z</t>
  </si>
  <si>
    <t>Joseph Petrone</t>
  </si>
  <si>
    <t>PA10195528</t>
  </si>
  <si>
    <t>1123 S St NW</t>
  </si>
  <si>
    <t>1123 S STREET NW</t>
  </si>
  <si>
    <t>2015-06-18T11:04:14.000Z</t>
  </si>
  <si>
    <t>Dennis Vilorio</t>
  </si>
  <si>
    <t>PA10195553</t>
  </si>
  <si>
    <t>5336 Chillum Pl NE</t>
  </si>
  <si>
    <t>2015-06-18T11:50:59.000Z</t>
  </si>
  <si>
    <t>Bryan Dalton</t>
  </si>
  <si>
    <t>PA10195569</t>
  </si>
  <si>
    <t>1437 Rhode Island Ave. NW</t>
  </si>
  <si>
    <t>2015-06-18T14:26:53.000Z</t>
  </si>
  <si>
    <t>PA10195590</t>
  </si>
  <si>
    <t>2015-06-18T14:55:46.000Z</t>
  </si>
  <si>
    <t>Heather Sheets</t>
  </si>
  <si>
    <t>PA10195603</t>
  </si>
  <si>
    <t>Tom Sheets</t>
  </si>
  <si>
    <t>1087 Hermitage Road</t>
  </si>
  <si>
    <t>1829 ONTARIO PLACE NW</t>
  </si>
  <si>
    <t>2015-06-18T15:29:05.000Z</t>
  </si>
  <si>
    <t>PA110274</t>
  </si>
  <si>
    <t>PA10195617</t>
  </si>
  <si>
    <t>2015-06-19T09:33:17.000Z</t>
  </si>
  <si>
    <t>PA10195702</t>
  </si>
  <si>
    <t>115 RHODE ISLAND AVENUE NE</t>
  </si>
  <si>
    <t>2015-06-19T09:47:00.000Z</t>
  </si>
  <si>
    <t>PA10195709</t>
  </si>
  <si>
    <t>Bayshore Moving and Storage</t>
  </si>
  <si>
    <t>2015-06-19T09:51:40.000Z</t>
  </si>
  <si>
    <t>Rachael Beitler</t>
  </si>
  <si>
    <t>PA10195713</t>
  </si>
  <si>
    <t>2009 VERMONT AVENUE NW</t>
  </si>
  <si>
    <t>2015-06-19T10:17:17.000Z</t>
  </si>
  <si>
    <t>James Preciado</t>
  </si>
  <si>
    <t>PA10195725</t>
  </si>
  <si>
    <t>1835 Corcoran St NW</t>
  </si>
  <si>
    <t>1835 CORCORAN STREET NW</t>
  </si>
  <si>
    <t>2015-06-19T10:34:55.000Z</t>
  </si>
  <si>
    <t>Robert Garaffo</t>
  </si>
  <si>
    <t>PA10195732</t>
  </si>
  <si>
    <t>American Brooadcasting Co</t>
  </si>
  <si>
    <t>1717 DeSales St NW</t>
  </si>
  <si>
    <t>1717 DE SALES STREET NW</t>
  </si>
  <si>
    <t>2015-06-19T12:24:12.000Z</t>
  </si>
  <si>
    <t>Atieno Williams</t>
  </si>
  <si>
    <t>PA10195755</t>
  </si>
  <si>
    <t>1929 Park Rd. NW</t>
  </si>
  <si>
    <t>1929 PARK ROAD NW</t>
  </si>
  <si>
    <t>2015-06-19T12:24:36.000Z</t>
  </si>
  <si>
    <t>Kate Connolly</t>
  </si>
  <si>
    <t>PA10195757</t>
  </si>
  <si>
    <t>1800 R NW</t>
  </si>
  <si>
    <t>2015-06-19T13:32:32.000Z</t>
  </si>
  <si>
    <t>JASON MCDOWELL</t>
  </si>
  <si>
    <t>PA10195773</t>
  </si>
  <si>
    <t>3840 PORTER STREET NW</t>
  </si>
  <si>
    <t>2015-06-19T15:54:44.000Z</t>
  </si>
  <si>
    <t>Catharine Wright</t>
  </si>
  <si>
    <t>PA10195831</t>
  </si>
  <si>
    <t>1625 15TH STREET NW</t>
  </si>
  <si>
    <t>2015-06-19T18:32:27.000Z</t>
  </si>
  <si>
    <t>Julie Pike</t>
  </si>
  <si>
    <t>PA10195852</t>
  </si>
  <si>
    <t>2015-06-19T18:43:43.000Z</t>
  </si>
  <si>
    <t>Danielle Fatemi</t>
  </si>
  <si>
    <t>PA10195853</t>
  </si>
  <si>
    <t>3871 Porter Street NW</t>
  </si>
  <si>
    <t>3871 PORTER STREET NW</t>
  </si>
  <si>
    <t>2015-06-20T15:08:04.000Z</t>
  </si>
  <si>
    <t>Susan Galbratih</t>
  </si>
  <si>
    <t>PA10195892</t>
  </si>
  <si>
    <t>2242 DECATUR PLACE NW</t>
  </si>
  <si>
    <t>2015-06-20T15:34:04.000Z</t>
  </si>
  <si>
    <t>Lindsey Toohey</t>
  </si>
  <si>
    <t>PA10195893</t>
  </si>
  <si>
    <t>3601 Porter Street NW</t>
  </si>
  <si>
    <t>3601 PORTER STREET NW</t>
  </si>
  <si>
    <t>2015-06-20T18:33:10.000Z</t>
  </si>
  <si>
    <t>Nathan Kennedy</t>
  </si>
  <si>
    <t>PA10195903</t>
  </si>
  <si>
    <t>1311 FAIRMONT STREET NW</t>
  </si>
  <si>
    <t>2015-06-21T11:35:16.000Z</t>
  </si>
  <si>
    <t>peter bell</t>
  </si>
  <si>
    <t>PA10195920</t>
  </si>
  <si>
    <t>328 8TH STREET NE</t>
  </si>
  <si>
    <t>2015-06-21T13:26:27.000Z</t>
  </si>
  <si>
    <t>John McInnis</t>
  </si>
  <si>
    <t>PA10195926</t>
  </si>
  <si>
    <t>1753 SWANN STREET NW</t>
  </si>
  <si>
    <t>2015-06-21T21:29:52.000Z</t>
  </si>
  <si>
    <t>Hart Wood</t>
  </si>
  <si>
    <t>PA10195968</t>
  </si>
  <si>
    <t>1800 R St. NW, Apt. 402</t>
  </si>
  <si>
    <t>2015-06-21T22:47:09.000Z</t>
  </si>
  <si>
    <t>Charles Hutchison</t>
  </si>
  <si>
    <t>PA10195976</t>
  </si>
  <si>
    <t>907 C Street NE</t>
  </si>
  <si>
    <t>907 C STREET NE</t>
  </si>
  <si>
    <t>2015-06-22T03:43:50.000Z</t>
  </si>
  <si>
    <t>Angela Pereira</t>
  </si>
  <si>
    <t>PA10195979</t>
  </si>
  <si>
    <t>2015-06-22T03:51:01.000Z</t>
  </si>
  <si>
    <t>2015-06-22T07:02:08.000Z</t>
  </si>
  <si>
    <t>Kris Lehnhardt</t>
  </si>
  <si>
    <t>403 R St. NW</t>
  </si>
  <si>
    <t>403 R STREET NW</t>
  </si>
  <si>
    <t>2015-06-22T09:54:33.000Z</t>
  </si>
  <si>
    <t>PA10196042</t>
  </si>
  <si>
    <t>1826 11TH STREET NW</t>
  </si>
  <si>
    <t>2015-06-22T10:12:54.000Z</t>
  </si>
  <si>
    <t>PA10196051</t>
  </si>
  <si>
    <t>1337 HARVARD STREET NW</t>
  </si>
  <si>
    <t>2015-06-22T11:48:01.000Z</t>
  </si>
  <si>
    <t>PA10196098</t>
  </si>
  <si>
    <t>2015-06-22T11:53:28.000Z</t>
  </si>
  <si>
    <t>Kyri Bye-Nagel</t>
  </si>
  <si>
    <t>930 M STREET NW</t>
  </si>
  <si>
    <t>2015-06-22T12:44:15.000Z</t>
  </si>
  <si>
    <t>Aron Szapiro</t>
  </si>
  <si>
    <t>PA10196119</t>
  </si>
  <si>
    <t>700 E Street NE</t>
  </si>
  <si>
    <t>634 NORTH CAROLINA AVENUE SE</t>
  </si>
  <si>
    <t>2015-06-22T13:28:33.000Z</t>
  </si>
  <si>
    <t>Jaime Porter</t>
  </si>
  <si>
    <t>PA10196137</t>
  </si>
  <si>
    <t>2015-06-22T13:54:21.000Z</t>
  </si>
  <si>
    <t>PA105557-R2</t>
  </si>
  <si>
    <t>PA10196158</t>
  </si>
  <si>
    <t>1510 MONTELLO AVENUE NE</t>
  </si>
  <si>
    <t>2015-06-22T14:14:20.000Z</t>
  </si>
  <si>
    <t>PA10196175</t>
  </si>
  <si>
    <t>1415 NORTH CAROLINA AVENUE NE</t>
  </si>
  <si>
    <t>2015-06-22T15:32:04.000Z</t>
  </si>
  <si>
    <t>Roxanne Walker</t>
  </si>
  <si>
    <t>1346 Massachusetts Ave SE</t>
  </si>
  <si>
    <t>1346 MASSACHUSETTS AVENUE SE</t>
  </si>
  <si>
    <t>2015-06-22T15:50:03.000Z</t>
  </si>
  <si>
    <t>Erik Bond</t>
  </si>
  <si>
    <t>PA10196233</t>
  </si>
  <si>
    <t>916 G St NW</t>
  </si>
  <si>
    <t>1337 11TH STREET NW</t>
  </si>
  <si>
    <t>2015-06-22T17:39:22.000Z</t>
  </si>
  <si>
    <t>Allison OConnor</t>
  </si>
  <si>
    <t>PA10196264</t>
  </si>
  <si>
    <t>Henry OConnor</t>
  </si>
  <si>
    <t>3752 Cumberland Street, NW</t>
  </si>
  <si>
    <t>3752 CUMBERLAND STREET NW</t>
  </si>
  <si>
    <t>2015-06-23T11:00:26.000Z</t>
  </si>
  <si>
    <t>Jeanne Patrice Willoughby</t>
  </si>
  <si>
    <t>PA10196369</t>
  </si>
  <si>
    <t>1836 Newton Street NE</t>
  </si>
  <si>
    <t>1836 NEWTON STREET NE</t>
  </si>
  <si>
    <t>2015-06-23T12:14:30.000Z</t>
  </si>
  <si>
    <t>PA10196393</t>
  </si>
  <si>
    <t>2015-06-23T12:23:56.000Z</t>
  </si>
  <si>
    <t>Leona Rosenblum</t>
  </si>
  <si>
    <t>PA10196398</t>
  </si>
  <si>
    <t>1118 EUCLID STREET NW</t>
  </si>
  <si>
    <t>2015-06-24T10:37:42.000Z</t>
  </si>
  <si>
    <t>Pamela Long</t>
  </si>
  <si>
    <t>PA10196592</t>
  </si>
  <si>
    <t>51 D STREET SE</t>
  </si>
  <si>
    <t>2015-06-24T14:37:29.000Z</t>
  </si>
  <si>
    <t>PA10196681</t>
  </si>
  <si>
    <t>2015-06-24T15:28:31.000Z</t>
  </si>
  <si>
    <t>LAWRENCE THOMPSON</t>
  </si>
  <si>
    <t>1924 BENNETT PLACE NE</t>
  </si>
  <si>
    <t>2015-06-04T20:41:29.000Z</t>
  </si>
  <si>
    <t>PA10181977-R2</t>
  </si>
  <si>
    <t>611 MARYLAND AVENUE NE</t>
  </si>
  <si>
    <t>2015-06-04T13:55:45.000Z</t>
  </si>
  <si>
    <t>Blanka Novotna</t>
  </si>
  <si>
    <t>PA10193165</t>
  </si>
  <si>
    <t>21 6TH STREET NE</t>
  </si>
  <si>
    <t>2015-06-24T10:09:07.000Z</t>
  </si>
  <si>
    <t>PA10196582</t>
  </si>
  <si>
    <t>900 - 999 BLOCK E STREET NW</t>
  </si>
  <si>
    <t>2015-06-22T14:26:16.000Z</t>
  </si>
  <si>
    <t>PA10196181</t>
  </si>
  <si>
    <t>1301 K STREET NW</t>
  </si>
  <si>
    <t>2015-06-19T12:49:08.000Z</t>
  </si>
  <si>
    <t>1000 - 1099 BLOCK 15TH STREET NW</t>
  </si>
  <si>
    <t>2015-06-16T11:29:42.000Z</t>
  </si>
  <si>
    <t>PA10195112</t>
  </si>
  <si>
    <t>401 7TH STREET NW</t>
  </si>
  <si>
    <t>2015-06-15T15:10:00.000Z</t>
  </si>
  <si>
    <t>2015-06-12T08:50:43.000Z</t>
  </si>
  <si>
    <t>PA10194463</t>
  </si>
  <si>
    <t>2015-06-11T15:40:42.000Z</t>
  </si>
  <si>
    <t>ANDREI BUCATARU</t>
  </si>
  <si>
    <t>andrei bucataru</t>
  </si>
  <si>
    <t>734 11th st nw</t>
  </si>
  <si>
    <t>734 11TH STREET NW</t>
  </si>
  <si>
    <t>2015-05-29T10:10:59.000Z</t>
  </si>
  <si>
    <t>PA10192055</t>
  </si>
  <si>
    <t>1000 - 1099 BLOCK I STREET NW</t>
  </si>
  <si>
    <t>2015-05-28T14:53:14.000Z</t>
  </si>
  <si>
    <t>PA10191933</t>
  </si>
  <si>
    <t>U Street Park America</t>
  </si>
  <si>
    <t>870 9th Street NW</t>
  </si>
  <si>
    <t>906 I STREET NW</t>
  </si>
  <si>
    <t>2015-05-07T13:43:59.000Z</t>
  </si>
  <si>
    <t>900 - 918 BLOCK 10TH STREET NW</t>
  </si>
  <si>
    <t>2015-06-01T16:03:13.000Z</t>
  </si>
  <si>
    <t>1 - 38 BLOCK FLORIDA AVENUE NE</t>
  </si>
  <si>
    <t>2015-05-29T10:13:07.000Z</t>
  </si>
  <si>
    <t>Isaac Agbeshie-Noye</t>
  </si>
  <si>
    <t>1005 3rd Street NE</t>
  </si>
  <si>
    <t>The Washington Center for Internships</t>
  </si>
  <si>
    <t>1000 - 1099 BLOCK 3RD STREET NE</t>
  </si>
  <si>
    <t>2015-05-15T13:04:35.000Z</t>
  </si>
  <si>
    <t>PA104384-R1</t>
  </si>
  <si>
    <t>PA10189875</t>
  </si>
  <si>
    <t>1 - 99 BLOCK PIERCE STREET NE</t>
  </si>
  <si>
    <t>2015-06-23T09:02:55.000Z</t>
  </si>
  <si>
    <t>PA10196320</t>
  </si>
  <si>
    <t>2015-06-15T13:39:32.000Z</t>
  </si>
  <si>
    <t>Daniel Harder</t>
  </si>
  <si>
    <t>PA10194882</t>
  </si>
  <si>
    <t>115 L STREET SE</t>
  </si>
  <si>
    <t>2015-05-20T12:03:11.000Z</t>
  </si>
  <si>
    <t>1650 - 1699 BLOCK HALF STREET SW</t>
  </si>
  <si>
    <t>2015-06-21T14:29:36.000Z</t>
  </si>
  <si>
    <t>Colin Shannon</t>
  </si>
  <si>
    <t>PA10195933</t>
  </si>
  <si>
    <t>1742 KALORAMA ROAD NW</t>
  </si>
  <si>
    <t>2015-06-21T12:10:15.000Z</t>
  </si>
  <si>
    <t>Dashiell Massey</t>
  </si>
  <si>
    <t>PA10195922</t>
  </si>
  <si>
    <t>2015-06-21T09:40:45.000Z</t>
  </si>
  <si>
    <t>Julianne Twomey</t>
  </si>
  <si>
    <t>PA10195916</t>
  </si>
  <si>
    <t>1664 COLUMBIA ROAD NW</t>
  </si>
  <si>
    <t>2015-06-19T18:26:57.000Z</t>
  </si>
  <si>
    <t>Emily Powell</t>
  </si>
  <si>
    <t>PA10195851</t>
  </si>
  <si>
    <t>2015-06-16T15:55:46.000Z</t>
  </si>
  <si>
    <t>Joan Mooney</t>
  </si>
  <si>
    <t>PA10195218</t>
  </si>
  <si>
    <t>1791 LANIER PLACE NW</t>
  </si>
  <si>
    <t>2015-06-14T14:52:41.000Z</t>
  </si>
  <si>
    <t>Anna Nelson</t>
  </si>
  <si>
    <t>PA10194683</t>
  </si>
  <si>
    <t>1812 Vernon St NW Apt 21</t>
  </si>
  <si>
    <t>1812 VERNON STREET NW</t>
  </si>
  <si>
    <t>2015-06-10T21:40:40.000Z</t>
  </si>
  <si>
    <t>Rivka Friedman</t>
  </si>
  <si>
    <t>PA10194211</t>
  </si>
  <si>
    <t>1821 Belmont Road NW</t>
  </si>
  <si>
    <t>2015-05-29T14:16:25.000Z</t>
  </si>
  <si>
    <t>Jim Calabrese</t>
  </si>
  <si>
    <t>PA10192145</t>
  </si>
  <si>
    <t>2016-06-22T00:00:00.000Z</t>
  </si>
  <si>
    <t>Fiberlight LLC.</t>
  </si>
  <si>
    <t>7500 Greenway Center Drive</t>
  </si>
  <si>
    <t>200 - 299 BLOCK H STREET NW</t>
  </si>
  <si>
    <t>2015-05-22T18:39:01.000Z</t>
  </si>
  <si>
    <t>Scott Hanna</t>
  </si>
  <si>
    <t>PA10191090</t>
  </si>
  <si>
    <t>3299 K St NW</t>
  </si>
  <si>
    <t>1000 - 1039 BLOCK POTOMAC STREET NW</t>
  </si>
  <si>
    <t>2015-06-22T17:59:06.000Z</t>
  </si>
  <si>
    <t>Kelly Marco</t>
  </si>
  <si>
    <t>PA10196268</t>
  </si>
  <si>
    <t>317 3RD STREET SE</t>
  </si>
  <si>
    <t>2015-06-21T22:00:25.000Z</t>
  </si>
  <si>
    <t>Sarah Arruda</t>
  </si>
  <si>
    <t>PA10195970</t>
  </si>
  <si>
    <t>308 INDEPENDENCE AVENUE SE</t>
  </si>
  <si>
    <t>2015-06-16T09:31:53.000Z</t>
  </si>
  <si>
    <t>2015-06-11T12:19:17.000Z</t>
  </si>
  <si>
    <t>Mark Delich</t>
  </si>
  <si>
    <t>PA10194310</t>
  </si>
  <si>
    <t>109 C Street SE</t>
  </si>
  <si>
    <t>109 C STREET SE</t>
  </si>
  <si>
    <t>2015-06-24T09:46:33.000Z</t>
  </si>
  <si>
    <t>PA10196564</t>
  </si>
  <si>
    <t>1666 K STREET NW</t>
  </si>
  <si>
    <t>2015-06-19T10:03:41.000Z</t>
  </si>
  <si>
    <t>PA10195715</t>
  </si>
  <si>
    <t>Olympia Moving</t>
  </si>
  <si>
    <t>17 Bridge St</t>
  </si>
  <si>
    <t>2015-06-16T11:16:09.000Z</t>
  </si>
  <si>
    <t>PA10195107</t>
  </si>
  <si>
    <t>1722 I STREET NW</t>
  </si>
  <si>
    <t>2015-06-04T12:43:48.000Z</t>
  </si>
  <si>
    <t>PA10193141</t>
  </si>
  <si>
    <t>1300 - 1399 BLOCK 18TH STREET NW</t>
  </si>
  <si>
    <t>2015-05-29T09:37:24.000Z</t>
  </si>
  <si>
    <t>PA10192043</t>
  </si>
  <si>
    <t>2015-06-26T13:48:10.000Z</t>
  </si>
  <si>
    <t>Kallie Seniff</t>
  </si>
  <si>
    <t>2015-06-25T22:05:58.000Z</t>
  </si>
  <si>
    <t>Matthew Marcou</t>
  </si>
  <si>
    <t>PA10196968</t>
  </si>
  <si>
    <t>Jeff Tiller White House Communications</t>
  </si>
  <si>
    <t>1600 PENNSYLVANIA AVENUE NW</t>
  </si>
  <si>
    <t>2015-06-25T19:31:18.000Z</t>
  </si>
  <si>
    <t>Matt Halldorson</t>
  </si>
  <si>
    <t>1000 22ND STREET NW</t>
  </si>
  <si>
    <t>2015-06-25T18:51:49.000Z</t>
  </si>
  <si>
    <t>Aileen Beringer</t>
  </si>
  <si>
    <t>PA10196960</t>
  </si>
  <si>
    <t>239 9TH STREET NE</t>
  </si>
  <si>
    <t>2015-06-25T14:20:16.000Z</t>
  </si>
  <si>
    <t>sandra rivera</t>
  </si>
  <si>
    <t>PA10196907</t>
  </si>
  <si>
    <t>1441 SPRING ROAD NW</t>
  </si>
  <si>
    <t>2015-06-25T13:41:53.000Z</t>
  </si>
  <si>
    <t>Kevin Roach</t>
  </si>
  <si>
    <t>PA10196887</t>
  </si>
  <si>
    <t>1634 14th St NW</t>
  </si>
  <si>
    <t>1423 R STREET NW</t>
  </si>
  <si>
    <t>2015-06-25T12:05:03.000Z</t>
  </si>
  <si>
    <t>Ethan Bratton</t>
  </si>
  <si>
    <t>PA10196861</t>
  </si>
  <si>
    <t>1839 6TH STREET NW</t>
  </si>
  <si>
    <t>2015-06-25T11:56:17.000Z</t>
  </si>
  <si>
    <t>PA10196852</t>
  </si>
  <si>
    <t>2015-06-25T11:27:37.000Z</t>
  </si>
  <si>
    <t>Joel Meltzer</t>
  </si>
  <si>
    <t>PA10196834</t>
  </si>
  <si>
    <t>156 F STREET SE</t>
  </si>
  <si>
    <t>2015-06-25T10:21:38.000Z</t>
  </si>
  <si>
    <t>Jeffrey Price</t>
  </si>
  <si>
    <t>PA10196810</t>
  </si>
  <si>
    <t>Advent Funeral &amp; Cremation Service</t>
  </si>
  <si>
    <t>9013 Annapolis Rd.</t>
  </si>
  <si>
    <t>1114 6TH STREET NW</t>
  </si>
  <si>
    <t>2015-06-25T09:21:09.000Z</t>
  </si>
  <si>
    <t>Lucia Molina</t>
  </si>
  <si>
    <t>PA10196790</t>
  </si>
  <si>
    <t>1400 - 1499 BLOCK N STREET NW</t>
  </si>
  <si>
    <t>2015-06-25T03:22:59.000Z</t>
  </si>
  <si>
    <t>Jeremy Buckler</t>
  </si>
  <si>
    <t>PA10196765</t>
  </si>
  <si>
    <t>1522 CONSTITUTION AVENUE NE</t>
  </si>
  <si>
    <t>2015-06-24T19:52:24.000Z</t>
  </si>
  <si>
    <t>Andrew Lynch</t>
  </si>
  <si>
    <t>PA10196746</t>
  </si>
  <si>
    <t>814 NORTH CAROLINA AVENUE SE</t>
  </si>
  <si>
    <t>2015-06-24T18:06:50.000Z</t>
  </si>
  <si>
    <t>PA10196739</t>
  </si>
  <si>
    <t>2015-06-24T14:53:58.000Z</t>
  </si>
  <si>
    <t>Philip Doerr</t>
  </si>
  <si>
    <t>1607 15TH STREET NW</t>
  </si>
  <si>
    <t>2015-06-24T14:39:33.000Z</t>
  </si>
  <si>
    <t>PA10196684</t>
  </si>
  <si>
    <t>2015-06-24T14:37:58.000Z</t>
  </si>
  <si>
    <t>Britton Turner</t>
  </si>
  <si>
    <t>PA10196682</t>
  </si>
  <si>
    <t>1100 Park St NE</t>
  </si>
  <si>
    <t>1100 PARK STREET NE</t>
  </si>
  <si>
    <t>2015-06-24T14:24:13.000Z</t>
  </si>
  <si>
    <t>Kareem shaban</t>
  </si>
  <si>
    <t>902 WESTMINSTER STREET NW</t>
  </si>
  <si>
    <t>2015-06-24T13:41:33.000Z</t>
  </si>
  <si>
    <t>David Zikusoka</t>
  </si>
  <si>
    <t>PA10196657</t>
  </si>
  <si>
    <t>1830 CORCORAN STREET NW</t>
  </si>
  <si>
    <t>2015-06-24T13:11:34.000Z</t>
  </si>
  <si>
    <t>PA10196648</t>
  </si>
  <si>
    <t>2455 6TH STREET NW</t>
  </si>
  <si>
    <t>2015-06-24T11:57:14.000Z</t>
  </si>
  <si>
    <t>lyla leigh</t>
  </si>
  <si>
    <t>PA10196619</t>
  </si>
  <si>
    <t>Fonkoze USA</t>
  </si>
  <si>
    <t>1718 CONNECTICUT AVENUE NW</t>
  </si>
  <si>
    <t>2015-06-24T11:47:19.000Z</t>
  </si>
  <si>
    <t>PA10196614</t>
  </si>
  <si>
    <t>fonkoze usa</t>
  </si>
  <si>
    <t>2015-06-24T11:36:50.000Z</t>
  </si>
  <si>
    <t>Jordan Gilmore</t>
  </si>
  <si>
    <t>PA10196609</t>
  </si>
  <si>
    <t>1635 HARVARD STREET NW</t>
  </si>
  <si>
    <t>2015-06-24T10:48:57.000Z</t>
  </si>
  <si>
    <t>Mackenzie Miles</t>
  </si>
  <si>
    <t>PA10196595</t>
  </si>
  <si>
    <t>3036 CAMBRIDGE PLACE NW</t>
  </si>
  <si>
    <t>2015-06-24T10:34:45.000Z</t>
  </si>
  <si>
    <t>Susan Anderson</t>
  </si>
  <si>
    <t>2706 36TH STREET NW</t>
  </si>
  <si>
    <t>2015-06-24T10:06:02.000Z</t>
  </si>
  <si>
    <t>PA10196578</t>
  </si>
  <si>
    <t>1258 Neal St</t>
  </si>
  <si>
    <t>1258 NEAL STREET NE</t>
  </si>
  <si>
    <t>2015-06-24T09:54:39.000Z</t>
  </si>
  <si>
    <t>Jennifer Gee</t>
  </si>
  <si>
    <t>PA10196569</t>
  </si>
  <si>
    <t>2236 40TH PLACE NW</t>
  </si>
  <si>
    <t>2015-06-24T09:21:59.000Z</t>
  </si>
  <si>
    <t>Michael Goudey</t>
  </si>
  <si>
    <t>PA10196554</t>
  </si>
  <si>
    <t>1351 Massachusetts Ave, SE</t>
  </si>
  <si>
    <t>2808 ORDWAY STREET NW</t>
  </si>
  <si>
    <t>2015-06-24T09:13:10.000Z</t>
  </si>
  <si>
    <t>PA10196550</t>
  </si>
  <si>
    <t>2015-06-24T09:12:44.000Z</t>
  </si>
  <si>
    <t>PA10196549</t>
  </si>
  <si>
    <t>508 P STREET NW</t>
  </si>
  <si>
    <t>2015-06-24T09:11:59.000Z</t>
  </si>
  <si>
    <t>PA10196548</t>
  </si>
  <si>
    <t>2015-06-23T17:39:39.000Z</t>
  </si>
  <si>
    <t>sam washington</t>
  </si>
  <si>
    <t>PA10196499</t>
  </si>
  <si>
    <t>1219 Tanley Road</t>
  </si>
  <si>
    <t>2015-06-23T17:36:41.000Z</t>
  </si>
  <si>
    <t>ReAnna Laney</t>
  </si>
  <si>
    <t>PA10196498</t>
  </si>
  <si>
    <t>3810 Davis Place NW</t>
  </si>
  <si>
    <t>3810 DAVIS PLACE NW</t>
  </si>
  <si>
    <t>2015-06-23T17:28:57.000Z</t>
  </si>
  <si>
    <t>Zachary Lewis</t>
  </si>
  <si>
    <t>PA10196497</t>
  </si>
  <si>
    <t>1506 COLUMBIA ROAD NW</t>
  </si>
  <si>
    <t>2015-06-23T12:17:45.000Z</t>
  </si>
  <si>
    <t>PA10196395</t>
  </si>
  <si>
    <t>1363 OTIS PLACE NW</t>
  </si>
  <si>
    <t>2015-06-23T11:46:16.000Z</t>
  </si>
  <si>
    <t>PA10196383</t>
  </si>
  <si>
    <t>2015-06-23T11:03:08.000Z</t>
  </si>
  <si>
    <t>Brent Joplin</t>
  </si>
  <si>
    <t>PA10196370</t>
  </si>
  <si>
    <t>710 COLUMBIA ROAD NW</t>
  </si>
  <si>
    <t>2015-06-23T10:59:57.000Z</t>
  </si>
  <si>
    <t>Elisabeth Van order</t>
  </si>
  <si>
    <t>PA10196368</t>
  </si>
  <si>
    <t>Elisabeth Van Order</t>
  </si>
  <si>
    <t>250 G STREET SW</t>
  </si>
  <si>
    <t>2015-06-23T10:54:24.000Z</t>
  </si>
  <si>
    <t>Kristin DeStefano</t>
  </si>
  <si>
    <t>PA10196364</t>
  </si>
  <si>
    <t>2015-06-23T09:47:41.000Z</t>
  </si>
  <si>
    <t>Adam Johnston</t>
  </si>
  <si>
    <t>PA10196339</t>
  </si>
  <si>
    <t>1744 U STREET NW</t>
  </si>
  <si>
    <t>2015-06-23T09:46:41.000Z</t>
  </si>
  <si>
    <t>Jacob Travers</t>
  </si>
  <si>
    <t>PA10196338</t>
  </si>
  <si>
    <t>713 A STREET NE</t>
  </si>
  <si>
    <t>2015-06-23T07:56:37.000Z</t>
  </si>
  <si>
    <t>PA10196315</t>
  </si>
  <si>
    <t>2015-06-23T07:54:36.000Z</t>
  </si>
  <si>
    <t>PA10196314</t>
  </si>
  <si>
    <t>2015-06-23T07:51:48.000Z</t>
  </si>
  <si>
    <t>PA10196313</t>
  </si>
  <si>
    <t>2015-06-23T07:16:59.000Z</t>
  </si>
  <si>
    <t>PA105239</t>
  </si>
  <si>
    <t>PA10196307</t>
  </si>
  <si>
    <t>625 H STREET NE</t>
  </si>
  <si>
    <t>2015-06-22T17:27:19.000Z</t>
  </si>
  <si>
    <t>William Allison</t>
  </si>
  <si>
    <t>PA10196263</t>
  </si>
  <si>
    <t>1729 Church St. NW</t>
  </si>
  <si>
    <t>1729 CHURCH STREET NW</t>
  </si>
  <si>
    <t>2015-06-22T16:30:04.000Z</t>
  </si>
  <si>
    <t>Christie McGregor</t>
  </si>
  <si>
    <t>PA10196250</t>
  </si>
  <si>
    <t>1418 DUNCAN STREET NE</t>
  </si>
  <si>
    <t>2015-06-22T16:09:36.000Z</t>
  </si>
  <si>
    <t>PA10196245</t>
  </si>
  <si>
    <t>Christina McGregor</t>
  </si>
  <si>
    <t>516 CONSTITUTION AVENUE NE</t>
  </si>
  <si>
    <t>2015-06-22T15:25:33.000Z</t>
  </si>
  <si>
    <t>Rosanne Niforos</t>
  </si>
  <si>
    <t>PA10196215</t>
  </si>
  <si>
    <t>506 SEWARD SQUARE SE</t>
  </si>
  <si>
    <t>2015-06-22T15:02:25.000Z</t>
  </si>
  <si>
    <t>Adele Paynter</t>
  </si>
  <si>
    <t>PA10196203</t>
  </si>
  <si>
    <t>1803 T St NW Apt B</t>
  </si>
  <si>
    <t>1803 T STREET NW</t>
  </si>
  <si>
    <t>2015-06-22T14:45:01.000Z</t>
  </si>
  <si>
    <t>Oliver Griswold</t>
  </si>
  <si>
    <t>PA10196196</t>
  </si>
  <si>
    <t>648 G St NE</t>
  </si>
  <si>
    <t>648 G STREET NE</t>
  </si>
  <si>
    <t>2015-06-22T14:25:14.000Z</t>
  </si>
  <si>
    <t>2411 TRACY PLACE NW</t>
  </si>
  <si>
    <t>2015-06-22T13:39:40.000Z</t>
  </si>
  <si>
    <t>Callie Wardwell</t>
  </si>
  <si>
    <t>PA10196148</t>
  </si>
  <si>
    <t>Catherine Wardwell</t>
  </si>
  <si>
    <t>2348 14th Street, NE</t>
  </si>
  <si>
    <t>2348 14TH STREET NE</t>
  </si>
  <si>
    <t>2015-06-22T13:26:12.000Z</t>
  </si>
  <si>
    <t>Joe Gay</t>
  </si>
  <si>
    <t>PA10196135</t>
  </si>
  <si>
    <t>2015-06-22T12:20:39.000Z</t>
  </si>
  <si>
    <t>PA10196113</t>
  </si>
  <si>
    <t>2015-06-22T12:15:50.000Z</t>
  </si>
  <si>
    <t>Shubha Sastry</t>
  </si>
  <si>
    <t>PA10196112</t>
  </si>
  <si>
    <t>1001 26TH STREET NW</t>
  </si>
  <si>
    <t>2015-06-22T11:56:14.000Z</t>
  </si>
  <si>
    <t>PA10196105</t>
  </si>
  <si>
    <t>2015-06-22T11:34:08.000Z</t>
  </si>
  <si>
    <t>Kathryn Whitelaw</t>
  </si>
  <si>
    <t>PA10196085</t>
  </si>
  <si>
    <t>1308 RIGGS STREET NW</t>
  </si>
  <si>
    <t>2015-06-22T08:40:51.000Z</t>
  </si>
  <si>
    <t>PA10196006</t>
  </si>
  <si>
    <t>Lyubomira Buresch Buresch</t>
  </si>
  <si>
    <t>7000 Whitworth Way</t>
  </si>
  <si>
    <t>2015-06-22T07:18:44.000Z</t>
  </si>
  <si>
    <t>Donovan Cunningham</t>
  </si>
  <si>
    <t>PA10195992</t>
  </si>
  <si>
    <t>1719 Newton St NW</t>
  </si>
  <si>
    <t>1719 NEWTON STREET NW</t>
  </si>
  <si>
    <t>2015-06-21T22:12:53.000Z</t>
  </si>
  <si>
    <t>Stephanie DSouza</t>
  </si>
  <si>
    <t>130 SEATON PLACE NW</t>
  </si>
  <si>
    <t>2015-06-21T20:33:26.000Z</t>
  </si>
  <si>
    <t>John Rigby</t>
  </si>
  <si>
    <t>2015-06-21T19:18:54.000Z</t>
  </si>
  <si>
    <t>PA10195956</t>
  </si>
  <si>
    <t>2015-06-21T17:17:51.000Z</t>
  </si>
  <si>
    <t>Pierre Mendoza</t>
  </si>
  <si>
    <t>PA10195949</t>
  </si>
  <si>
    <t>1355 Taylor Street NW</t>
  </si>
  <si>
    <t>4010 18TH STREET NW</t>
  </si>
  <si>
    <t>2015-06-21T17:09:57.000Z</t>
  </si>
  <si>
    <t>PA10195948</t>
  </si>
  <si>
    <t>1355 TAYLOR STREET NW</t>
  </si>
  <si>
    <t>2015-06-21T13:26:20.000Z</t>
  </si>
  <si>
    <t>Britt Haxton</t>
  </si>
  <si>
    <t>PA10195925</t>
  </si>
  <si>
    <t>1752 S STREET NW</t>
  </si>
  <si>
    <t>2015-06-21T12:17:30.000Z</t>
  </si>
  <si>
    <t>PA10195923</t>
  </si>
  <si>
    <t>1093 PAPER MILL COURT NW</t>
  </si>
  <si>
    <t>2015-06-20T14:15:40.000Z</t>
  </si>
  <si>
    <t>Michael Woodburn</t>
  </si>
  <si>
    <t>PA10195888</t>
  </si>
  <si>
    <t>3008 R STREET NW</t>
  </si>
  <si>
    <t>2015-06-20T08:58:42.000Z</t>
  </si>
  <si>
    <t>Ken Rooney</t>
  </si>
  <si>
    <t>PA10195867</t>
  </si>
  <si>
    <t>3406 Warder St. NW</t>
  </si>
  <si>
    <t>3406 WARDER STREET NW</t>
  </si>
  <si>
    <t>2015-06-19T18:47:25.000Z</t>
  </si>
  <si>
    <t>Carolyn Zander</t>
  </si>
  <si>
    <t>PA10195855</t>
  </si>
  <si>
    <t>1821 RIGGS PLACE NW</t>
  </si>
  <si>
    <t>2015-06-19T17:38:26.000Z</t>
  </si>
  <si>
    <t>Alice Eggleston</t>
  </si>
  <si>
    <t>PA10195846</t>
  </si>
  <si>
    <t>2015-06-19T17:23:32.000Z</t>
  </si>
  <si>
    <t>PA10195845</t>
  </si>
  <si>
    <t>1715 P STREET NW</t>
  </si>
  <si>
    <t>2015-06-19T16:15:14.000Z</t>
  </si>
  <si>
    <t>Heather Sokolower</t>
  </si>
  <si>
    <t>PA10195840</t>
  </si>
  <si>
    <t>2001 12th Street NW</t>
  </si>
  <si>
    <t>1318 KENNEDY STREET NW</t>
  </si>
  <si>
    <t>2015-06-19T16:06:35.000Z</t>
  </si>
  <si>
    <t>PA10195835</t>
  </si>
  <si>
    <t>2015-06-19T14:14:06.000Z</t>
  </si>
  <si>
    <t>Matthew Accornero</t>
  </si>
  <si>
    <t>PA10195782</t>
  </si>
  <si>
    <t>1701 - 1824 BLOCK CALVERT STREET NW</t>
  </si>
  <si>
    <t>2015-06-19T13:43:03.000Z</t>
  </si>
  <si>
    <t>PA10195776</t>
  </si>
  <si>
    <t>589 REGENT PLACE NE</t>
  </si>
  <si>
    <t>2015-06-19T11:59:55.000Z</t>
  </si>
  <si>
    <t>Brad Greenberg</t>
  </si>
  <si>
    <t>PA10195748</t>
  </si>
  <si>
    <t>123 E STREET SE</t>
  </si>
  <si>
    <t>2015-06-19T09:17:13.000Z</t>
  </si>
  <si>
    <t>Gail Sealey</t>
  </si>
  <si>
    <t>PA10195700</t>
  </si>
  <si>
    <t>1401 Sheridan St.</t>
  </si>
  <si>
    <t>1440 TUCKERMAN STREET NW</t>
  </si>
  <si>
    <t>2015-06-19T09:10:00.000Z</t>
  </si>
  <si>
    <t>PA10195699</t>
  </si>
  <si>
    <t>1401 SHERIDAN STREET NW</t>
  </si>
  <si>
    <t>2015-06-19T04:42:21.000Z</t>
  </si>
  <si>
    <t>Misty Belles</t>
  </si>
  <si>
    <t>PA10195680</t>
  </si>
  <si>
    <t>801 C Street SE</t>
  </si>
  <si>
    <t>801 C STREET SE</t>
  </si>
  <si>
    <t>2015-06-18T16:53:33.000Z</t>
  </si>
  <si>
    <t>Emeri Lewkowicz</t>
  </si>
  <si>
    <t>PA10195642</t>
  </si>
  <si>
    <t>1219 FAIRMONT STREET NW</t>
  </si>
  <si>
    <t>2015-06-18T14:50:29.000Z</t>
  </si>
  <si>
    <t>Garth Libhart</t>
  </si>
  <si>
    <t>PA10195600</t>
  </si>
  <si>
    <t>2015-06-18T12:28:13.000Z</t>
  </si>
  <si>
    <t>Elizabeth Krevsky</t>
  </si>
  <si>
    <t>PA10195577</t>
  </si>
  <si>
    <t>1704 LAMONT STREET NW</t>
  </si>
  <si>
    <t>2015-06-18T12:03:08.000Z</t>
  </si>
  <si>
    <t>Adam Goldstein</t>
  </si>
  <si>
    <t>PA10195573</t>
  </si>
  <si>
    <t>2122 California Street NW</t>
  </si>
  <si>
    <t>2122 CALIFORNIA STREET NW</t>
  </si>
  <si>
    <t>2015-06-18T11:50:25.000Z</t>
  </si>
  <si>
    <t>PA10195568</t>
  </si>
  <si>
    <t>2706 36th Street NW</t>
  </si>
  <si>
    <t>2015-06-18T11:40:36.000Z</t>
  </si>
  <si>
    <t>Gregory Matlesky</t>
  </si>
  <si>
    <t>PA10195564</t>
  </si>
  <si>
    <t>2015-06-18T05:38:51.000Z</t>
  </si>
  <si>
    <t>Nicholas Dallas</t>
  </si>
  <si>
    <t>PA10195479</t>
  </si>
  <si>
    <t>1741 SEATON STREET NW</t>
  </si>
  <si>
    <t>2015-06-17T22:54:11.000Z</t>
  </si>
  <si>
    <t>Byron Williams</t>
  </si>
  <si>
    <t>PA10195472</t>
  </si>
  <si>
    <t>4866 MacArthur Blvd</t>
  </si>
  <si>
    <t>4866 MACARTHUR BOULEVARD NW</t>
  </si>
  <si>
    <t>2015-06-17T19:18:41.000Z</t>
  </si>
  <si>
    <t>Jennifer Laurello</t>
  </si>
  <si>
    <t>PA10195463</t>
  </si>
  <si>
    <t>2015-06-17T18:26:53.000Z</t>
  </si>
  <si>
    <t>Nidhi Thakar</t>
  </si>
  <si>
    <t>1408 ORREN STREET NE</t>
  </si>
  <si>
    <t>2015-06-17T17:40:12.000Z</t>
  </si>
  <si>
    <t>Bethany Molitor</t>
  </si>
  <si>
    <t>PA10195456</t>
  </si>
  <si>
    <t>2015-06-17T17:06:47.000Z</t>
  </si>
  <si>
    <t>Blake Thorkelson</t>
  </si>
  <si>
    <t>PA10195453</t>
  </si>
  <si>
    <t>1711 Massachusetts Ave NW #825</t>
  </si>
  <si>
    <t>2015-06-17T13:53:42.000Z</t>
  </si>
  <si>
    <t>Dave Gemmill</t>
  </si>
  <si>
    <t>PA10195400</t>
  </si>
  <si>
    <t>David Gemmill</t>
  </si>
  <si>
    <t>2716 N STREET NW</t>
  </si>
  <si>
    <t>2015-06-17T11:27:32.000Z</t>
  </si>
  <si>
    <t>PA10195354</t>
  </si>
  <si>
    <t>vishaka hussain Pathak</t>
  </si>
  <si>
    <t>3303 39th St NW</t>
  </si>
  <si>
    <t>2015-06-17T10:19:33.000Z</t>
  </si>
  <si>
    <t>Lisa Lewis</t>
  </si>
  <si>
    <t>PA10195312</t>
  </si>
  <si>
    <t>Lisa Fullerton</t>
  </si>
  <si>
    <t>3314 Mount Pleasant St. NW, Apt. 48</t>
  </si>
  <si>
    <t>3314 MOUNT PLEASANT STREET NW</t>
  </si>
  <si>
    <t>2015-06-17T09:47:44.000Z</t>
  </si>
  <si>
    <t>Brett Reynolds</t>
  </si>
  <si>
    <t>PA10195306</t>
  </si>
  <si>
    <t>2015-06-17T09:44:05.000Z</t>
  </si>
  <si>
    <t>PA10195302</t>
  </si>
  <si>
    <t>707 5TH STREET SE</t>
  </si>
  <si>
    <t>2015-06-17T09:12:58.000Z</t>
  </si>
  <si>
    <t>Ruben Seenivasa Pillai</t>
  </si>
  <si>
    <t>PA10195286</t>
  </si>
  <si>
    <t>2015-06-17T09:07:04.000Z</t>
  </si>
  <si>
    <t>2015-06-17T08:23:21.000Z</t>
  </si>
  <si>
    <t>Jesse Anderson</t>
  </si>
  <si>
    <t>PA10195272</t>
  </si>
  <si>
    <t>4226 7th Street NW #103</t>
  </si>
  <si>
    <t>1709 17TH STREET NW</t>
  </si>
  <si>
    <t>2015-06-16T23:44:23.000Z</t>
  </si>
  <si>
    <t>Joy Haskin</t>
  </si>
  <si>
    <t>2650 15TH STREET NW</t>
  </si>
  <si>
    <t>2015-06-16T16:00:57.000Z</t>
  </si>
  <si>
    <t>500 - 599 BLOCK W STREET NW</t>
  </si>
  <si>
    <t>2015-06-16T13:08:11.000Z</t>
  </si>
  <si>
    <t>brian rodgers</t>
  </si>
  <si>
    <t>616 5TH STREET NE</t>
  </si>
  <si>
    <t>2015-06-16T12:01:25.000Z</t>
  </si>
  <si>
    <t>PA10195123</t>
  </si>
  <si>
    <t>219 17TH STREET NE</t>
  </si>
  <si>
    <t>2015-06-16T11:24:08.000Z</t>
  </si>
  <si>
    <t>Emily Langhorne</t>
  </si>
  <si>
    <t>PA10195110</t>
  </si>
  <si>
    <t>1449 N STREET NW</t>
  </si>
  <si>
    <t>2015-06-16T10:15:28.000Z</t>
  </si>
  <si>
    <t>Katherine Egan</t>
  </si>
  <si>
    <t>PA10195080</t>
  </si>
  <si>
    <t>2015-06-16T10:13:41.000Z</t>
  </si>
  <si>
    <t>Jack Stejskal</t>
  </si>
  <si>
    <t>PA10195078</t>
  </si>
  <si>
    <t>1220 HOLBROOK TERRACE NE</t>
  </si>
  <si>
    <t>2015-06-15T17:02:36.000Z</t>
  </si>
  <si>
    <t>PA10194957</t>
  </si>
  <si>
    <t>2626 TUNLAW ROAD NW</t>
  </si>
  <si>
    <t>2015-06-15T16:23:38.000Z</t>
  </si>
  <si>
    <t>Dan Elbert</t>
  </si>
  <si>
    <t>PA10194950</t>
  </si>
  <si>
    <t>2914 45TH STREET NW</t>
  </si>
  <si>
    <t>2015-06-15T13:13:35.000Z</t>
  </si>
  <si>
    <t>PA10194867</t>
  </si>
  <si>
    <t>3739 JOCELYN STREET NW</t>
  </si>
  <si>
    <t>2015-06-15T08:22:47.000Z</t>
  </si>
  <si>
    <t>Jill Davis</t>
  </si>
  <si>
    <t>PA10194757</t>
  </si>
  <si>
    <t>2015-06-15T08:17:16.000Z</t>
  </si>
  <si>
    <t>PA10194756</t>
  </si>
  <si>
    <t>218 9TH STREET SE</t>
  </si>
  <si>
    <t>2015-06-15T08:02:12.000Z</t>
  </si>
  <si>
    <t>PA10194753</t>
  </si>
  <si>
    <t>2300 N STREET NW</t>
  </si>
  <si>
    <t>2015-06-14T19:25:21.000Z</t>
  </si>
  <si>
    <t>Marija Crosson</t>
  </si>
  <si>
    <t>PA10194705</t>
  </si>
  <si>
    <t>1809 Lamont St NW</t>
  </si>
  <si>
    <t>1809 LAMONT STREET NW</t>
  </si>
  <si>
    <t>2015-06-14T18:12:55.000Z</t>
  </si>
  <si>
    <t>PA10194697</t>
  </si>
  <si>
    <t>3602 ROCK CREEK CHURCH ROAD NW</t>
  </si>
  <si>
    <t>2015-06-14T16:14:34.000Z</t>
  </si>
  <si>
    <t>Karen Wright</t>
  </si>
  <si>
    <t>PA10194689</t>
  </si>
  <si>
    <t>2015-06-14T15:21:44.000Z</t>
  </si>
  <si>
    <t>Hannah Green</t>
  </si>
  <si>
    <t>PA10194685</t>
  </si>
  <si>
    <t>613 CONSTITUTION AVENUE NE</t>
  </si>
  <si>
    <t>2015-06-14T10:14:57.000Z</t>
  </si>
  <si>
    <t>Rose Kwok</t>
  </si>
  <si>
    <t>PA10194669</t>
  </si>
  <si>
    <t>2015-06-13T10:32:03.000Z</t>
  </si>
  <si>
    <t>Dan Theisen</t>
  </si>
  <si>
    <t>PA10194637</t>
  </si>
  <si>
    <t>2140 NEWPORT PLACE NW</t>
  </si>
  <si>
    <t>2015-06-13T10:03:39.000Z</t>
  </si>
  <si>
    <t>Carol Young</t>
  </si>
  <si>
    <t>PA10194634</t>
  </si>
  <si>
    <t>31 N STREET NW</t>
  </si>
  <si>
    <t>2015-06-12T15:28:45.000Z</t>
  </si>
  <si>
    <t>2015-06-12T12:53:11.000Z</t>
  </si>
  <si>
    <t>Carrie Tamburo</t>
  </si>
  <si>
    <t>PA10194564</t>
  </si>
  <si>
    <t>2015-06-12T11:55:16.000Z</t>
  </si>
  <si>
    <t>PA10194550</t>
  </si>
  <si>
    <t>Olympia Moving &amp; Storage</t>
  </si>
  <si>
    <t>6308 Gravel Avenue</t>
  </si>
  <si>
    <t>1225 13TH STREET NW</t>
  </si>
  <si>
    <t>2015-06-12T11:41:24.000Z</t>
  </si>
  <si>
    <t>Eric Groh</t>
  </si>
  <si>
    <t>PA10194538</t>
  </si>
  <si>
    <t>2015-06-11T13:52:00.000Z</t>
  </si>
  <si>
    <t>PA10194347</t>
  </si>
  <si>
    <t>1600 - 1699 BLOCK 6TH STREET NW</t>
  </si>
  <si>
    <t>2015-06-11T12:43:05.000Z</t>
  </si>
  <si>
    <t>LISA OSER</t>
  </si>
  <si>
    <t>Bozzuto Group</t>
  </si>
  <si>
    <t>700 - 799 BLOCK MONROE STREET NE</t>
  </si>
  <si>
    <t>2015-06-11T10:43:07.000Z</t>
  </si>
  <si>
    <t>Keeley Mullis</t>
  </si>
  <si>
    <t>PA10194273</t>
  </si>
  <si>
    <t>1618 Q STREET NW</t>
  </si>
  <si>
    <t>2015-06-11T10:33:54.000Z</t>
  </si>
  <si>
    <t>PA10194266</t>
  </si>
  <si>
    <t>1825 16TH STREET NW</t>
  </si>
  <si>
    <t>2015-06-10T21:46:25.000Z</t>
  </si>
  <si>
    <t>PA10194213</t>
  </si>
  <si>
    <t>2015-06-10T14:51:30.000Z</t>
  </si>
  <si>
    <t>Luke Hawbaker</t>
  </si>
  <si>
    <t>PA10194169</t>
  </si>
  <si>
    <t>2015-06-10T13:01:54.000Z</t>
  </si>
  <si>
    <t>Robert Holmes</t>
  </si>
  <si>
    <t>PA10194126</t>
  </si>
  <si>
    <t>2240 HALL PLACE NW</t>
  </si>
  <si>
    <t>2015-06-10T12:50:17.000Z</t>
  </si>
  <si>
    <t>PA10194114</t>
  </si>
  <si>
    <t>2015-06-10T12:15:54.000Z</t>
  </si>
  <si>
    <t>PA10194103</t>
  </si>
  <si>
    <t>3114 Q STREET NW</t>
  </si>
  <si>
    <t>2015-06-10T11:28:15.000Z</t>
  </si>
  <si>
    <t>Jessica Seay</t>
  </si>
  <si>
    <t>PA10194068</t>
  </si>
  <si>
    <t>3010 WISCONSIN AVENUE NW</t>
  </si>
  <si>
    <t>2015-06-10T11:12:23.000Z</t>
  </si>
  <si>
    <t>PA10194058</t>
  </si>
  <si>
    <t>2015-06-10T10:33:52.000Z</t>
  </si>
  <si>
    <t>PA10194044</t>
  </si>
  <si>
    <t>2015-06-09T08:30:18.000Z</t>
  </si>
  <si>
    <t>PA107149</t>
  </si>
  <si>
    <t>PA10193789</t>
  </si>
  <si>
    <t>1011 M STREET NW</t>
  </si>
  <si>
    <t>2015-06-09T07:44:28.000Z</t>
  </si>
  <si>
    <t>PA10193780</t>
  </si>
  <si>
    <t>2015-06-05T14:23:40.000Z</t>
  </si>
  <si>
    <t>PA10193352</t>
  </si>
  <si>
    <t>2015-06-05T14:02:58.000Z</t>
  </si>
  <si>
    <t>PA10193347</t>
  </si>
  <si>
    <t>600 - 629 BLOCK P STREET NW</t>
  </si>
  <si>
    <t>2015-06-04T21:34:31.000Z</t>
  </si>
  <si>
    <t>William Lewis</t>
  </si>
  <si>
    <t>PA10193234</t>
  </si>
  <si>
    <t>6118 Sligo Mill Rd. NE</t>
  </si>
  <si>
    <t>6200 - 6299 BLOCK SLIGO MILL ROAD NE</t>
  </si>
  <si>
    <t>2015-06-04T16:36:18.000Z</t>
  </si>
  <si>
    <t>B1500270</t>
  </si>
  <si>
    <t>4A Contracting Services, LLC</t>
  </si>
  <si>
    <t>1827 BENNING ROAD NE</t>
  </si>
  <si>
    <t>2015-06-03T16:40:58.000Z</t>
  </si>
  <si>
    <t>3100 - 3119 BLOCK WACLARK PLACE SE</t>
  </si>
  <si>
    <t>2015-06-03T15:50:04.000Z</t>
  </si>
  <si>
    <t>PA108676</t>
  </si>
  <si>
    <t>PA10193001</t>
  </si>
  <si>
    <t>1400 - 1599 BLOCK WHITTIER PLACE NW</t>
  </si>
  <si>
    <t>2015-06-03T15:36:19.000Z</t>
  </si>
  <si>
    <t>Ulysses Glee</t>
  </si>
  <si>
    <t>304 M STREET NW</t>
  </si>
  <si>
    <t>2015-06-02T20:51:38.000Z</t>
  </si>
  <si>
    <t>David Jordan</t>
  </si>
  <si>
    <t>PA10192818</t>
  </si>
  <si>
    <t>Jordan Funeral Service,Inc</t>
  </si>
  <si>
    <t>600 - 699 BLOCK U STREET NW</t>
  </si>
  <si>
    <t>2015-05-31T23:23:00.000Z</t>
  </si>
  <si>
    <t>Orneatha Delaney</t>
  </si>
  <si>
    <t>3005 K. Street, S.E.</t>
  </si>
  <si>
    <t>3000 - 3099 BLOCK K STREET SE</t>
  </si>
  <si>
    <t>2015-05-29T19:14:29.000Z</t>
  </si>
  <si>
    <t>Orlando Bego</t>
  </si>
  <si>
    <t>PA10192182</t>
  </si>
  <si>
    <t>4000 - 4299 BLOCK 9TH STREET SE</t>
  </si>
  <si>
    <t>2015-05-29T15:17:48.000Z</t>
  </si>
  <si>
    <t>PA10192161</t>
  </si>
  <si>
    <t>Smithsonian Folklife Festival</t>
  </si>
  <si>
    <t>1 - 99 BLOCK 4TH STREET SW</t>
  </si>
  <si>
    <t>1 - 99 BLOCK 4TH STREET NW</t>
  </si>
  <si>
    <t>2015-05-29T13:32:51.000Z</t>
  </si>
  <si>
    <t>TANYA HILL</t>
  </si>
  <si>
    <t>PA10192135</t>
  </si>
  <si>
    <t>CRANFORD MECHANICAL</t>
  </si>
  <si>
    <t>3470 ORDWAY STREET NW</t>
  </si>
  <si>
    <t>2015-05-29T12:36:24.000Z</t>
  </si>
  <si>
    <t>PA10192115</t>
  </si>
  <si>
    <t>edge investment llc edge investment llc</t>
  </si>
  <si>
    <t>619 newton pl</t>
  </si>
  <si>
    <t>5512 4TH STREET NE</t>
  </si>
  <si>
    <t>2015-05-29T12:29:38.000Z</t>
  </si>
  <si>
    <t>PA10192112</t>
  </si>
  <si>
    <t>5510 4TH STREET NE</t>
  </si>
  <si>
    <t>2015-05-27T17:21:11.000Z</t>
  </si>
  <si>
    <t>PA109595</t>
  </si>
  <si>
    <t>PA10191740</t>
  </si>
  <si>
    <t>1101 9TH STREET NE</t>
  </si>
  <si>
    <t>2015-05-27T17:18:46.000Z</t>
  </si>
  <si>
    <t>Audrey Spencer</t>
  </si>
  <si>
    <t>PA10191739</t>
  </si>
  <si>
    <t>3420 16th St. NW</t>
  </si>
  <si>
    <t>1600 - 1640 BLOCK NEWTON STREET NW</t>
  </si>
  <si>
    <t>2015-05-27T16:55:58.000Z</t>
  </si>
  <si>
    <t>PA10191737</t>
  </si>
  <si>
    <t>2015-05-27T06:50:33.000Z</t>
  </si>
  <si>
    <t>PA100186</t>
  </si>
  <si>
    <t>5300 - 5399 BLOCK 29TH STREET NW</t>
  </si>
  <si>
    <t>2015-05-22T10:10:33.000Z</t>
  </si>
  <si>
    <t>1400 - 1451 BLOCK IRVING STREET NW</t>
  </si>
  <si>
    <t>2015-05-21T15:54:39.000Z</t>
  </si>
  <si>
    <t>b1505367</t>
  </si>
  <si>
    <t>PA10190913</t>
  </si>
  <si>
    <t>900 - 999 BLOCK V STREET SE</t>
  </si>
  <si>
    <t>2015-05-21T05:47:38.000Z</t>
  </si>
  <si>
    <t>William Eck</t>
  </si>
  <si>
    <t>PA10190766</t>
  </si>
  <si>
    <t>2310 BANCROFT PLACE NW</t>
  </si>
  <si>
    <t>2015-05-15T12:28:34.000Z</t>
  </si>
  <si>
    <t>PA10189866</t>
  </si>
  <si>
    <t>2015-05-12T18:47:01.000Z</t>
  </si>
  <si>
    <t>Shaelyn Dawson</t>
  </si>
  <si>
    <t>PA10189222</t>
  </si>
  <si>
    <t>1400 - 1499 BLOCK 12TH STREET NW</t>
  </si>
  <si>
    <t>2015-05-12T18:46:26.000Z</t>
  </si>
  <si>
    <t>4100 - 4199 BLOCK W STREET NW</t>
  </si>
  <si>
    <t>2015-05-08T15:36:01.000Z</t>
  </si>
  <si>
    <t>200 - 289 BLOCK TAYLOR STREET NE</t>
  </si>
  <si>
    <t>2015-05-07T14:18:40.000Z</t>
  </si>
  <si>
    <t>Frederick Walker</t>
  </si>
  <si>
    <t>5608 First St NE</t>
  </si>
  <si>
    <t>5600 - 5699 BLOCK 1ST STREET NE</t>
  </si>
  <si>
    <t>2015-05-04T12:33:59.000Z</t>
  </si>
  <si>
    <t>PA10187804</t>
  </si>
  <si>
    <t>1200 - 1299 BLOCK FARADAY PLACE NE</t>
  </si>
  <si>
    <t>2015-05-04T09:03:07.000Z</t>
  </si>
  <si>
    <t>Harvey Lewis</t>
  </si>
  <si>
    <t>5331 colorado ave.</t>
  </si>
  <si>
    <t>5400 - 5499 BLOCK 14TH STREET NW</t>
  </si>
  <si>
    <t>2015-04-27T15:21:43.000Z</t>
  </si>
  <si>
    <t>Donald Smithe</t>
  </si>
  <si>
    <t>5315 9th St NW</t>
  </si>
  <si>
    <t>5300 - 5399 BLOCK 9TH STREET NW</t>
  </si>
  <si>
    <t>2015-04-22T16:04:00.000Z</t>
  </si>
  <si>
    <t>Dyle Hein</t>
  </si>
  <si>
    <t>PA10186153</t>
  </si>
  <si>
    <t>1834 - 1999 BLOCK KENYON STREET NW</t>
  </si>
  <si>
    <t>2015-04-14T11:11:13.000Z</t>
  </si>
  <si>
    <t>Loic Pritchett</t>
  </si>
  <si>
    <t>PA10184774</t>
  </si>
  <si>
    <t>1600 - 1899 BLOCK HOBART STREET NW</t>
  </si>
  <si>
    <t>2015-03-19T10:13:17.000Z</t>
  </si>
  <si>
    <t>PA10181215</t>
  </si>
  <si>
    <t>The HSC Pediatric Center</t>
  </si>
  <si>
    <t>1731 Bunker Hill Road, NE</t>
  </si>
  <si>
    <t>1700 - 1799 BLOCK BUNKER HILL ROAD NE</t>
  </si>
  <si>
    <t>X</t>
  </si>
  <si>
    <t>UniqID</t>
  </si>
  <si>
    <t>Duplicate_SID</t>
  </si>
  <si>
    <t>Fields with Ward</t>
  </si>
  <si>
    <t>Applied Name Same as Permittee?</t>
  </si>
  <si>
    <t>New Variable - Permitee Matches Applicant</t>
  </si>
  <si>
    <t>1/4/20161/4/2016</t>
  </si>
  <si>
    <t>Full address</t>
  </si>
  <si>
    <t>A</t>
  </si>
  <si>
    <t>NC</t>
  </si>
  <si>
    <t>E</t>
  </si>
  <si>
    <t>C</t>
  </si>
  <si>
    <t>F</t>
  </si>
  <si>
    <t>B</t>
  </si>
  <si>
    <t>N</t>
  </si>
  <si>
    <t>ONE</t>
  </si>
  <si>
    <t>D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</si>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</sst>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h:mm\ AM/PM;@"/>
    <numFmt numFmtId="165" formatCode="h:mm;@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21" fontId="0" fillId="0" borderId="0" xfId="0" applyNumberFormat="1"/>
    <xf numFmtId="11" fontId="0" fillId="0" borderId="0" xfId="0" applyNumberFormat="1"/>
    <xf numFmtId="0" fontId="1" fillId="0" borderId="0" xfId="0" applyFont="1"/>
    <xf numFmtId="21" fontId="1" fillId="0" borderId="0" xfId="0" applyNumberFormat="1" applyFont="1"/>
    <xf numFmtId="0" fontId="0" fillId="0" borderId="0" xfId="0" applyAlignment="1">
      <alignment wrapText="1"/>
    </xf>
    <xf numFmtId="164" fontId="0" fillId="0" borderId="0" xfId="0" applyNumberFormat="1" applyFont="1" applyAlignment="1"/>
    <xf numFmtId="165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</cellXfs>
  <cellStyles count="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226"/>
  <sheetViews>
    <sheetView topLeftCell="L1" workbookViewId="0">
      <selection activeCell="U2" sqref="U2"/>
    </sheetView>
  </sheetViews>
  <sheetFormatPr baseColWidth="10" defaultRowHeight="15" x14ac:dyDescent="0"/>
  <cols>
    <col min="11" max="11" width="31.33203125" style="6" customWidth="1"/>
    <col min="12" max="12" width="10.83203125" style="8"/>
    <col min="15" max="17" width="18" customWidth="1"/>
    <col min="18" max="18" width="10.83203125" customWidth="1"/>
    <col min="19" max="19" width="30.1640625" customWidth="1"/>
  </cols>
  <sheetData>
    <row r="1" spans="1:46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s="6" t="s">
        <v>11</v>
      </c>
      <c r="L1" s="8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14236</v>
      </c>
      <c r="AN1" t="s">
        <v>0</v>
      </c>
      <c r="AO1" t="s">
        <v>14241</v>
      </c>
    </row>
    <row r="2" spans="1:46">
      <c r="A2">
        <v>146933</v>
      </c>
      <c r="B2" t="s">
        <v>39</v>
      </c>
      <c r="C2" t="s">
        <v>40</v>
      </c>
      <c r="D2">
        <v>10160803</v>
      </c>
      <c r="E2" t="s">
        <v>41</v>
      </c>
      <c r="K2" s="6">
        <v>0.29166666666666669</v>
      </c>
      <c r="L2" s="8">
        <v>0.75</v>
      </c>
      <c r="M2" t="s">
        <v>42</v>
      </c>
      <c r="N2" t="s">
        <v>42</v>
      </c>
      <c r="O2" t="s">
        <v>40</v>
      </c>
      <c r="P2" t="s">
        <v>43</v>
      </c>
      <c r="Q2" t="s">
        <v>40</v>
      </c>
      <c r="R2" t="s">
        <v>44</v>
      </c>
      <c r="S2" t="s">
        <v>45</v>
      </c>
      <c r="T2" t="s">
        <v>46</v>
      </c>
      <c r="U2" t="s">
        <v>47</v>
      </c>
      <c r="V2" t="s">
        <v>48</v>
      </c>
      <c r="W2">
        <v>38.906972000000003</v>
      </c>
      <c r="X2">
        <v>-77.069671999999997</v>
      </c>
      <c r="Y2">
        <v>393956.99</v>
      </c>
      <c r="Z2">
        <v>137681.5</v>
      </c>
      <c r="AA2">
        <v>20007</v>
      </c>
      <c r="AB2">
        <v>294302</v>
      </c>
      <c r="AC2">
        <v>131022</v>
      </c>
      <c r="AD2">
        <v>131022</v>
      </c>
      <c r="AE2">
        <v>2</v>
      </c>
      <c r="AF2" t="s">
        <v>49</v>
      </c>
      <c r="AG2" s="2">
        <v>2000</v>
      </c>
      <c r="AH2" t="s">
        <v>50</v>
      </c>
      <c r="AI2">
        <v>206</v>
      </c>
      <c r="AJ2">
        <v>4</v>
      </c>
      <c r="AK2" t="s">
        <v>51</v>
      </c>
      <c r="AL2">
        <v>1571</v>
      </c>
      <c r="AM2">
        <v>-77.069674106013593</v>
      </c>
      <c r="AN2">
        <v>38.906979283568198</v>
      </c>
      <c r="AO2" t="b">
        <f t="shared" ref="AO2:AO65" si="0">C2=Q2</f>
        <v>1</v>
      </c>
      <c r="AP2">
        <f>IF(C2=Q2, 1, 0)</f>
        <v>1</v>
      </c>
    </row>
    <row r="3" spans="1:46">
      <c r="A3">
        <v>153219</v>
      </c>
      <c r="B3" t="s">
        <v>52</v>
      </c>
      <c r="C3" t="s">
        <v>53</v>
      </c>
      <c r="D3">
        <v>10166813</v>
      </c>
      <c r="E3" t="s">
        <v>54</v>
      </c>
      <c r="K3" s="6">
        <v>0.79166666666666663</v>
      </c>
      <c r="L3" s="8">
        <v>0.95833333333333337</v>
      </c>
      <c r="M3" t="s">
        <v>55</v>
      </c>
      <c r="N3" t="s">
        <v>56</v>
      </c>
      <c r="O3" t="s">
        <v>53</v>
      </c>
      <c r="P3" t="s">
        <v>57</v>
      </c>
      <c r="Q3" t="s">
        <v>53</v>
      </c>
      <c r="R3" t="s">
        <v>58</v>
      </c>
      <c r="S3" t="s">
        <v>59</v>
      </c>
      <c r="T3" t="s">
        <v>46</v>
      </c>
      <c r="U3" t="s">
        <v>47</v>
      </c>
      <c r="V3" t="s">
        <v>60</v>
      </c>
      <c r="W3">
        <v>38.894160999999997</v>
      </c>
      <c r="X3">
        <v>-77.024987999999993</v>
      </c>
      <c r="Y3">
        <v>397832.22594999999</v>
      </c>
      <c r="Z3">
        <v>136257.33385</v>
      </c>
      <c r="AB3">
        <v>0</v>
      </c>
      <c r="AC3">
        <v>456198</v>
      </c>
      <c r="AD3">
        <v>392226</v>
      </c>
      <c r="AE3">
        <v>2</v>
      </c>
      <c r="AF3" t="s">
        <v>61</v>
      </c>
      <c r="AG3" t="s">
        <v>62</v>
      </c>
      <c r="AH3" t="s">
        <v>63</v>
      </c>
      <c r="AI3">
        <v>101</v>
      </c>
      <c r="AJ3" t="s">
        <v>51</v>
      </c>
      <c r="AK3" t="s">
        <v>64</v>
      </c>
      <c r="AL3">
        <v>3413</v>
      </c>
      <c r="AM3">
        <v>-77.024990762875404</v>
      </c>
      <c r="AN3">
        <v>38.894167985581902</v>
      </c>
      <c r="AO3" t="b">
        <f t="shared" si="0"/>
        <v>1</v>
      </c>
      <c r="AP3">
        <f t="shared" ref="AP3:AP66" si="1">IF(C3=Q3, 1, 0)</f>
        <v>1</v>
      </c>
      <c r="AR3">
        <f>COUNT(AE:AE)</f>
        <v>4028</v>
      </c>
      <c r="AT3">
        <v>10179000</v>
      </c>
    </row>
    <row r="4" spans="1:46">
      <c r="A4">
        <v>153221</v>
      </c>
      <c r="B4" t="s">
        <v>52</v>
      </c>
      <c r="C4" t="s">
        <v>53</v>
      </c>
      <c r="D4">
        <v>10166813</v>
      </c>
      <c r="E4" t="s">
        <v>54</v>
      </c>
      <c r="K4" s="6">
        <v>0.79166666666666663</v>
      </c>
      <c r="L4" s="8">
        <v>0.95833333333333337</v>
      </c>
      <c r="M4" t="s">
        <v>55</v>
      </c>
      <c r="N4" t="s">
        <v>56</v>
      </c>
      <c r="O4" t="s">
        <v>53</v>
      </c>
      <c r="P4" t="s">
        <v>57</v>
      </c>
      <c r="Q4" t="s">
        <v>53</v>
      </c>
      <c r="R4" t="s">
        <v>58</v>
      </c>
      <c r="S4" t="s">
        <v>59</v>
      </c>
      <c r="T4" t="s">
        <v>46</v>
      </c>
      <c r="U4" t="s">
        <v>47</v>
      </c>
      <c r="V4" t="s">
        <v>157</v>
      </c>
      <c r="W4">
        <v>38.894877999999999</v>
      </c>
      <c r="X4">
        <v>-77.027574999999999</v>
      </c>
      <c r="Y4">
        <v>397607.88591999997</v>
      </c>
      <c r="Z4">
        <v>136337.03195999999</v>
      </c>
      <c r="AB4">
        <v>0</v>
      </c>
      <c r="AC4">
        <v>456409</v>
      </c>
      <c r="AD4">
        <v>392437</v>
      </c>
      <c r="AE4">
        <v>2</v>
      </c>
      <c r="AF4" t="s">
        <v>61</v>
      </c>
      <c r="AG4" t="s">
        <v>62</v>
      </c>
      <c r="AH4" t="s">
        <v>63</v>
      </c>
      <c r="AI4">
        <v>101</v>
      </c>
      <c r="AJ4">
        <v>8</v>
      </c>
      <c r="AK4" t="s">
        <v>64</v>
      </c>
      <c r="AL4">
        <v>3413</v>
      </c>
      <c r="AM4">
        <v>-77.027577064533801</v>
      </c>
      <c r="AN4">
        <v>38.894885353625298</v>
      </c>
      <c r="AO4" t="b">
        <f t="shared" si="0"/>
        <v>1</v>
      </c>
      <c r="AP4">
        <f t="shared" si="1"/>
        <v>1</v>
      </c>
      <c r="AR4">
        <f>COUNTA(AF:AF)</f>
        <v>4226</v>
      </c>
      <c r="AT4" s="7" t="str">
        <f>VLOOKUP(AT3,D:K,2, TRUE)</f>
        <v>Construction Staging Area</v>
      </c>
    </row>
    <row r="5" spans="1:46">
      <c r="A5">
        <v>153223</v>
      </c>
      <c r="B5" t="s">
        <v>52</v>
      </c>
      <c r="C5" t="s">
        <v>53</v>
      </c>
      <c r="D5">
        <v>10166813</v>
      </c>
      <c r="E5" t="s">
        <v>54</v>
      </c>
      <c r="K5" s="6">
        <v>0.79166666666666663</v>
      </c>
      <c r="L5" s="8">
        <v>0.95833333333333337</v>
      </c>
      <c r="M5" t="s">
        <v>55</v>
      </c>
      <c r="N5" t="s">
        <v>56</v>
      </c>
      <c r="O5" t="s">
        <v>53</v>
      </c>
      <c r="P5" t="s">
        <v>57</v>
      </c>
      <c r="Q5" t="s">
        <v>53</v>
      </c>
      <c r="R5" t="s">
        <v>58</v>
      </c>
      <c r="S5" t="s">
        <v>59</v>
      </c>
      <c r="T5" t="s">
        <v>46</v>
      </c>
      <c r="U5" t="s">
        <v>47</v>
      </c>
      <c r="V5" t="s">
        <v>178</v>
      </c>
      <c r="W5">
        <v>38.895505999999997</v>
      </c>
      <c r="X5">
        <v>-77.030196000000004</v>
      </c>
      <c r="Y5">
        <v>397380.49</v>
      </c>
      <c r="Z5">
        <v>136406.9</v>
      </c>
      <c r="AB5">
        <v>0</v>
      </c>
      <c r="AC5">
        <v>477026</v>
      </c>
      <c r="AD5">
        <v>410380</v>
      </c>
      <c r="AE5">
        <v>2</v>
      </c>
      <c r="AF5" t="s">
        <v>97</v>
      </c>
      <c r="AG5" t="s">
        <v>171</v>
      </c>
      <c r="AH5" t="s">
        <v>63</v>
      </c>
      <c r="AI5">
        <v>101</v>
      </c>
      <c r="AJ5">
        <v>8</v>
      </c>
      <c r="AK5" t="s">
        <v>64</v>
      </c>
      <c r="AL5">
        <v>3413</v>
      </c>
      <c r="AM5">
        <v>-77.030198607439502</v>
      </c>
      <c r="AN5">
        <v>38.895514102335802</v>
      </c>
      <c r="AO5" t="b">
        <f t="shared" si="0"/>
        <v>1</v>
      </c>
      <c r="AP5">
        <f t="shared" si="1"/>
        <v>1</v>
      </c>
      <c r="AR5">
        <f>COUNTA(AH:AH)</f>
        <v>4029</v>
      </c>
    </row>
    <row r="6" spans="1:46">
      <c r="A6">
        <v>153225</v>
      </c>
      <c r="B6" t="s">
        <v>52</v>
      </c>
      <c r="C6" t="s">
        <v>53</v>
      </c>
      <c r="D6">
        <v>10166813</v>
      </c>
      <c r="E6" t="s">
        <v>54</v>
      </c>
      <c r="K6" s="6">
        <v>0.79166666666666663</v>
      </c>
      <c r="L6" s="8">
        <v>0.95833333333333337</v>
      </c>
      <c r="M6" t="s">
        <v>55</v>
      </c>
      <c r="N6" t="s">
        <v>56</v>
      </c>
      <c r="O6" t="s">
        <v>53</v>
      </c>
      <c r="P6" t="s">
        <v>57</v>
      </c>
      <c r="Q6" t="s">
        <v>53</v>
      </c>
      <c r="R6" t="s">
        <v>58</v>
      </c>
      <c r="S6" t="s">
        <v>59</v>
      </c>
      <c r="T6" t="s">
        <v>46</v>
      </c>
      <c r="U6" t="s">
        <v>47</v>
      </c>
      <c r="V6" t="s">
        <v>198</v>
      </c>
      <c r="W6">
        <v>38.895432999999997</v>
      </c>
      <c r="X6">
        <v>-77.027046999999996</v>
      </c>
      <c r="Y6">
        <v>397653.66297</v>
      </c>
      <c r="Z6">
        <v>136398.68857</v>
      </c>
      <c r="AB6">
        <v>0</v>
      </c>
      <c r="AC6">
        <v>454922</v>
      </c>
      <c r="AD6">
        <v>390950</v>
      </c>
      <c r="AE6">
        <v>2</v>
      </c>
      <c r="AF6" t="s">
        <v>61</v>
      </c>
      <c r="AG6" t="s">
        <v>62</v>
      </c>
      <c r="AH6" t="s">
        <v>63</v>
      </c>
      <c r="AI6">
        <v>101</v>
      </c>
      <c r="AJ6">
        <v>8</v>
      </c>
      <c r="AK6" t="s">
        <v>64</v>
      </c>
      <c r="AL6">
        <v>3413</v>
      </c>
      <c r="AM6">
        <v>-77.0270495862394</v>
      </c>
      <c r="AN6">
        <v>38.895440902428398</v>
      </c>
      <c r="AO6" t="b">
        <f t="shared" si="0"/>
        <v>1</v>
      </c>
      <c r="AP6">
        <f t="shared" si="1"/>
        <v>1</v>
      </c>
      <c r="AR6">
        <f>COUNTIF(Q:Q, "Alyssa Weiner")</f>
        <v>2</v>
      </c>
    </row>
    <row r="7" spans="1:46">
      <c r="A7">
        <v>153227</v>
      </c>
      <c r="B7" t="s">
        <v>52</v>
      </c>
      <c r="C7" t="s">
        <v>53</v>
      </c>
      <c r="D7">
        <v>10166813</v>
      </c>
      <c r="E7" t="s">
        <v>54</v>
      </c>
      <c r="K7" s="6">
        <v>0.79166666666666663</v>
      </c>
      <c r="L7" s="8">
        <v>0.95833333333333337</v>
      </c>
      <c r="M7" t="s">
        <v>55</v>
      </c>
      <c r="N7" t="s">
        <v>56</v>
      </c>
      <c r="O7" t="s">
        <v>53</v>
      </c>
      <c r="P7" t="s">
        <v>57</v>
      </c>
      <c r="Q7" t="s">
        <v>53</v>
      </c>
      <c r="R7" t="s">
        <v>58</v>
      </c>
      <c r="S7" t="s">
        <v>59</v>
      </c>
      <c r="T7" t="s">
        <v>46</v>
      </c>
      <c r="U7" t="s">
        <v>47</v>
      </c>
      <c r="V7" t="s">
        <v>207</v>
      </c>
      <c r="W7">
        <v>38.895786000000001</v>
      </c>
      <c r="X7">
        <v>-77.029635999999996</v>
      </c>
      <c r="Y7">
        <v>397429.13552000001</v>
      </c>
      <c r="Z7">
        <v>136437.94352</v>
      </c>
      <c r="AB7">
        <v>0</v>
      </c>
      <c r="AC7">
        <v>456118</v>
      </c>
      <c r="AD7">
        <v>392146</v>
      </c>
      <c r="AE7">
        <v>2</v>
      </c>
      <c r="AF7" t="s">
        <v>97</v>
      </c>
      <c r="AG7" t="s">
        <v>171</v>
      </c>
      <c r="AH7" t="s">
        <v>63</v>
      </c>
      <c r="AI7">
        <v>101</v>
      </c>
      <c r="AJ7">
        <v>8</v>
      </c>
      <c r="AK7" t="s">
        <v>64</v>
      </c>
      <c r="AL7">
        <v>3413</v>
      </c>
      <c r="AM7">
        <v>-77.029637963873498</v>
      </c>
      <c r="AN7">
        <v>38.895793897378702</v>
      </c>
      <c r="AO7" t="b">
        <f t="shared" si="0"/>
        <v>1</v>
      </c>
      <c r="AP7">
        <f t="shared" si="1"/>
        <v>1</v>
      </c>
    </row>
    <row r="8" spans="1:46">
      <c r="A8">
        <v>153220</v>
      </c>
      <c r="B8" t="s">
        <v>52</v>
      </c>
      <c r="C8" t="s">
        <v>53</v>
      </c>
      <c r="D8">
        <v>10166813</v>
      </c>
      <c r="E8" t="s">
        <v>54</v>
      </c>
      <c r="I8" t="s">
        <v>140</v>
      </c>
      <c r="J8" t="s">
        <v>141</v>
      </c>
      <c r="K8" s="6">
        <v>0.79166666666666663</v>
      </c>
      <c r="L8" s="8">
        <v>0.95833333333333337</v>
      </c>
      <c r="M8" t="s">
        <v>55</v>
      </c>
      <c r="N8" t="s">
        <v>56</v>
      </c>
      <c r="O8" t="s">
        <v>53</v>
      </c>
      <c r="P8" t="s">
        <v>57</v>
      </c>
      <c r="Q8" t="s">
        <v>53</v>
      </c>
      <c r="R8" t="s">
        <v>142</v>
      </c>
      <c r="S8" t="s">
        <v>143</v>
      </c>
      <c r="T8" t="s">
        <v>46</v>
      </c>
      <c r="U8" t="s">
        <v>47</v>
      </c>
      <c r="V8" t="s">
        <v>144</v>
      </c>
      <c r="W8">
        <v>38.894590999999998</v>
      </c>
      <c r="X8">
        <v>-77.026527999999999</v>
      </c>
      <c r="Y8">
        <v>397698.71353000001</v>
      </c>
      <c r="Z8">
        <v>136305.10393000001</v>
      </c>
      <c r="AB8">
        <v>0</v>
      </c>
      <c r="AC8">
        <v>455995</v>
      </c>
      <c r="AD8">
        <v>392023</v>
      </c>
      <c r="AE8">
        <v>2</v>
      </c>
      <c r="AF8" t="s">
        <v>61</v>
      </c>
      <c r="AG8" t="s">
        <v>62</v>
      </c>
      <c r="AH8" t="s">
        <v>63</v>
      </c>
      <c r="AI8">
        <v>101</v>
      </c>
      <c r="AJ8" t="s">
        <v>51</v>
      </c>
      <c r="AK8" t="s">
        <v>64</v>
      </c>
      <c r="AL8">
        <v>3413</v>
      </c>
      <c r="AM8">
        <v>-77.026529954263907</v>
      </c>
      <c r="AN8">
        <v>38.894597976666603</v>
      </c>
      <c r="AO8" t="b">
        <f t="shared" si="0"/>
        <v>1</v>
      </c>
      <c r="AP8">
        <f t="shared" si="1"/>
        <v>1</v>
      </c>
    </row>
    <row r="9" spans="1:46">
      <c r="A9">
        <v>153222</v>
      </c>
      <c r="B9" t="s">
        <v>52</v>
      </c>
      <c r="C9" t="s">
        <v>53</v>
      </c>
      <c r="D9">
        <v>10166813</v>
      </c>
      <c r="E9" t="s">
        <v>54</v>
      </c>
      <c r="I9" t="s">
        <v>140</v>
      </c>
      <c r="J9" t="s">
        <v>141</v>
      </c>
      <c r="K9" s="6">
        <v>0.79166666666666663</v>
      </c>
      <c r="L9" s="8">
        <v>0.95833333333333337</v>
      </c>
      <c r="M9" t="s">
        <v>55</v>
      </c>
      <c r="N9" t="s">
        <v>56</v>
      </c>
      <c r="O9" t="s">
        <v>53</v>
      </c>
      <c r="P9" t="s">
        <v>57</v>
      </c>
      <c r="Q9" t="s">
        <v>53</v>
      </c>
      <c r="R9" t="s">
        <v>142</v>
      </c>
      <c r="S9" t="s">
        <v>143</v>
      </c>
      <c r="T9" t="s">
        <v>46</v>
      </c>
      <c r="U9" t="s">
        <v>47</v>
      </c>
      <c r="V9" t="s">
        <v>170</v>
      </c>
      <c r="W9">
        <v>38.895235</v>
      </c>
      <c r="X9">
        <v>-77.028863000000001</v>
      </c>
      <c r="Y9">
        <v>397496.10284000001</v>
      </c>
      <c r="Z9">
        <v>136376.74002999999</v>
      </c>
      <c r="AB9">
        <v>0</v>
      </c>
      <c r="AC9">
        <v>455006</v>
      </c>
      <c r="AD9">
        <v>391034</v>
      </c>
      <c r="AE9">
        <v>2</v>
      </c>
      <c r="AF9" t="s">
        <v>97</v>
      </c>
      <c r="AG9" t="s">
        <v>171</v>
      </c>
      <c r="AH9" t="s">
        <v>63</v>
      </c>
      <c r="AI9">
        <v>101</v>
      </c>
      <c r="AJ9">
        <v>8</v>
      </c>
      <c r="AK9" t="s">
        <v>64</v>
      </c>
      <c r="AL9">
        <v>3413</v>
      </c>
      <c r="AM9">
        <v>-77.028865773989295</v>
      </c>
      <c r="AN9">
        <v>38.895242747197202</v>
      </c>
      <c r="AO9" t="b">
        <f t="shared" si="0"/>
        <v>1</v>
      </c>
      <c r="AP9">
        <f t="shared" si="1"/>
        <v>1</v>
      </c>
    </row>
    <row r="10" spans="1:46">
      <c r="A10">
        <v>153224</v>
      </c>
      <c r="B10" t="s">
        <v>52</v>
      </c>
      <c r="C10" t="s">
        <v>53</v>
      </c>
      <c r="D10">
        <v>10166813</v>
      </c>
      <c r="E10" t="s">
        <v>54</v>
      </c>
      <c r="I10" t="s">
        <v>140</v>
      </c>
      <c r="J10" t="s">
        <v>141</v>
      </c>
      <c r="K10" s="6">
        <v>0.79166666666666663</v>
      </c>
      <c r="L10" s="8">
        <v>0.95833333333333337</v>
      </c>
      <c r="M10" t="s">
        <v>55</v>
      </c>
      <c r="N10" t="s">
        <v>56</v>
      </c>
      <c r="O10" t="s">
        <v>53</v>
      </c>
      <c r="P10" t="s">
        <v>57</v>
      </c>
      <c r="Q10" t="s">
        <v>53</v>
      </c>
      <c r="R10" t="s">
        <v>142</v>
      </c>
      <c r="S10" t="s">
        <v>143</v>
      </c>
      <c r="T10" t="s">
        <v>46</v>
      </c>
      <c r="U10" t="s">
        <v>47</v>
      </c>
      <c r="V10" t="s">
        <v>189</v>
      </c>
      <c r="W10">
        <v>38.895288999999998</v>
      </c>
      <c r="X10">
        <v>-77.025993</v>
      </c>
      <c r="Y10">
        <v>397745.08921000001</v>
      </c>
      <c r="Z10">
        <v>136382.60128</v>
      </c>
      <c r="AB10">
        <v>0</v>
      </c>
      <c r="AC10">
        <v>456395</v>
      </c>
      <c r="AD10">
        <v>392423</v>
      </c>
      <c r="AE10">
        <v>2</v>
      </c>
      <c r="AF10" t="s">
        <v>61</v>
      </c>
      <c r="AG10" t="s">
        <v>62</v>
      </c>
      <c r="AH10" t="s">
        <v>63</v>
      </c>
      <c r="AI10">
        <v>101</v>
      </c>
      <c r="AJ10">
        <v>8</v>
      </c>
      <c r="AK10" t="s">
        <v>64</v>
      </c>
      <c r="AL10">
        <v>3413</v>
      </c>
      <c r="AM10">
        <v>-77.025995621288502</v>
      </c>
      <c r="AN10">
        <v>38.895296221514798</v>
      </c>
      <c r="AO10" t="b">
        <f t="shared" si="0"/>
        <v>1</v>
      </c>
      <c r="AP10">
        <f t="shared" si="1"/>
        <v>1</v>
      </c>
    </row>
    <row r="11" spans="1:46">
      <c r="A11">
        <v>153226</v>
      </c>
      <c r="B11" t="s">
        <v>52</v>
      </c>
      <c r="C11" t="s">
        <v>53</v>
      </c>
      <c r="D11">
        <v>10166813</v>
      </c>
      <c r="E11" t="s">
        <v>54</v>
      </c>
      <c r="I11" t="s">
        <v>140</v>
      </c>
      <c r="J11" t="s">
        <v>141</v>
      </c>
      <c r="K11" s="6">
        <v>0.79166666666666663</v>
      </c>
      <c r="L11" s="8">
        <v>0.95833333333333337</v>
      </c>
      <c r="M11" t="s">
        <v>55</v>
      </c>
      <c r="N11" t="s">
        <v>56</v>
      </c>
      <c r="O11" t="s">
        <v>53</v>
      </c>
      <c r="P11" t="s">
        <v>57</v>
      </c>
      <c r="Q11" t="s">
        <v>53</v>
      </c>
      <c r="R11" t="s">
        <v>142</v>
      </c>
      <c r="S11" t="s">
        <v>143</v>
      </c>
      <c r="T11" t="s">
        <v>46</v>
      </c>
      <c r="U11" t="s">
        <v>47</v>
      </c>
      <c r="V11" t="s">
        <v>678</v>
      </c>
      <c r="W11">
        <v>38.895575999999998</v>
      </c>
      <c r="X11">
        <v>-77.028085000000004</v>
      </c>
      <c r="Y11">
        <v>397563.60466999997</v>
      </c>
      <c r="Z11">
        <v>136414.49283</v>
      </c>
      <c r="AB11">
        <v>0</v>
      </c>
      <c r="AC11">
        <v>455090</v>
      </c>
      <c r="AD11">
        <v>391118</v>
      </c>
      <c r="AE11">
        <v>2</v>
      </c>
      <c r="AF11" t="s">
        <v>97</v>
      </c>
      <c r="AG11" t="s">
        <v>171</v>
      </c>
      <c r="AH11" t="s">
        <v>63</v>
      </c>
      <c r="AI11">
        <v>101</v>
      </c>
      <c r="AJ11">
        <v>8</v>
      </c>
      <c r="AK11" t="s">
        <v>64</v>
      </c>
      <c r="AL11">
        <v>3413</v>
      </c>
      <c r="AM11">
        <v>-77.028087785558498</v>
      </c>
      <c r="AN11">
        <v>38.895583027983697</v>
      </c>
      <c r="AO11" t="b">
        <f t="shared" si="0"/>
        <v>1</v>
      </c>
      <c r="AP11">
        <f t="shared" si="1"/>
        <v>1</v>
      </c>
    </row>
    <row r="12" spans="1:46">
      <c r="A12">
        <v>160361</v>
      </c>
      <c r="B12" t="s">
        <v>212</v>
      </c>
      <c r="C12" t="s">
        <v>40</v>
      </c>
      <c r="D12">
        <v>10167531</v>
      </c>
      <c r="E12" t="s">
        <v>41</v>
      </c>
      <c r="K12" s="6">
        <v>0.5</v>
      </c>
      <c r="L12" s="8">
        <v>0.70833333333333337</v>
      </c>
      <c r="M12" t="s">
        <v>42</v>
      </c>
      <c r="N12" t="s">
        <v>42</v>
      </c>
      <c r="O12" t="s">
        <v>40</v>
      </c>
      <c r="P12" t="s">
        <v>43</v>
      </c>
      <c r="Q12" t="s">
        <v>40</v>
      </c>
      <c r="R12" t="s">
        <v>44</v>
      </c>
      <c r="S12" t="s">
        <v>213</v>
      </c>
      <c r="T12" t="s">
        <v>46</v>
      </c>
      <c r="U12" t="s">
        <v>47</v>
      </c>
      <c r="V12" t="s">
        <v>214</v>
      </c>
      <c r="W12">
        <v>38.907206000000002</v>
      </c>
      <c r="X12">
        <v>-77.070321000000007</v>
      </c>
      <c r="Y12">
        <v>393900.68670999998</v>
      </c>
      <c r="Z12">
        <v>137707.57954999999</v>
      </c>
      <c r="AB12">
        <v>0</v>
      </c>
      <c r="AC12">
        <v>472187</v>
      </c>
      <c r="AD12">
        <v>406415</v>
      </c>
      <c r="AE12">
        <v>2</v>
      </c>
      <c r="AF12" t="s">
        <v>49</v>
      </c>
      <c r="AG12" s="2">
        <v>2000</v>
      </c>
      <c r="AH12" t="s">
        <v>50</v>
      </c>
      <c r="AI12">
        <v>206</v>
      </c>
      <c r="AJ12">
        <v>4</v>
      </c>
      <c r="AK12" t="s">
        <v>51</v>
      </c>
      <c r="AL12">
        <v>3861</v>
      </c>
      <c r="AM12">
        <v>-77.070323476280905</v>
      </c>
      <c r="AN12">
        <v>38.907213828256097</v>
      </c>
      <c r="AO12" t="b">
        <f t="shared" si="0"/>
        <v>1</v>
      </c>
      <c r="AP12">
        <f t="shared" si="1"/>
        <v>1</v>
      </c>
    </row>
    <row r="13" spans="1:46">
      <c r="A13">
        <v>166575</v>
      </c>
      <c r="B13" t="s">
        <v>9999</v>
      </c>
      <c r="C13" t="s">
        <v>790</v>
      </c>
      <c r="D13">
        <v>10173408</v>
      </c>
      <c r="E13" t="s">
        <v>54</v>
      </c>
      <c r="K13" s="6">
        <v>0.54166666666666663</v>
      </c>
      <c r="L13" s="8">
        <v>0.875</v>
      </c>
      <c r="M13" t="s">
        <v>334</v>
      </c>
      <c r="N13" t="s">
        <v>334</v>
      </c>
      <c r="O13" t="s">
        <v>790</v>
      </c>
      <c r="P13" t="s">
        <v>10000</v>
      </c>
      <c r="Q13" s="5" t="s">
        <v>790</v>
      </c>
      <c r="R13" t="s">
        <v>431</v>
      </c>
      <c r="S13" t="s">
        <v>68</v>
      </c>
      <c r="T13" t="s">
        <v>46</v>
      </c>
      <c r="U13" t="s">
        <v>47</v>
      </c>
      <c r="V13" t="s">
        <v>10001</v>
      </c>
      <c r="W13">
        <v>38.917444000000003</v>
      </c>
      <c r="X13">
        <v>-77.032404</v>
      </c>
      <c r="Y13">
        <v>397189.88</v>
      </c>
      <c r="Z13">
        <v>138842.23000000001</v>
      </c>
      <c r="AA13">
        <v>20009</v>
      </c>
      <c r="AB13">
        <v>239976</v>
      </c>
      <c r="AC13">
        <v>83250</v>
      </c>
      <c r="AD13">
        <v>83250</v>
      </c>
      <c r="AE13">
        <v>1</v>
      </c>
      <c r="AF13" t="s">
        <v>361</v>
      </c>
      <c r="AG13" t="s">
        <v>373</v>
      </c>
      <c r="AH13" t="s">
        <v>88</v>
      </c>
      <c r="AI13">
        <v>305</v>
      </c>
      <c r="AJ13">
        <v>3</v>
      </c>
      <c r="AK13" t="s">
        <v>51</v>
      </c>
      <c r="AL13">
        <v>928</v>
      </c>
      <c r="AM13">
        <v>-77.032405824536397</v>
      </c>
      <c r="AN13">
        <v>38.917451816556699</v>
      </c>
      <c r="AO13" t="b">
        <f t="shared" si="0"/>
        <v>1</v>
      </c>
      <c r="AP13">
        <f t="shared" si="1"/>
        <v>1</v>
      </c>
    </row>
    <row r="14" spans="1:46">
      <c r="A14">
        <v>166820</v>
      </c>
      <c r="B14" t="s">
        <v>681</v>
      </c>
      <c r="C14" t="s">
        <v>53</v>
      </c>
      <c r="D14">
        <v>10173640</v>
      </c>
      <c r="E14" t="s">
        <v>224</v>
      </c>
      <c r="I14" t="s">
        <v>682</v>
      </c>
      <c r="J14" t="s">
        <v>141</v>
      </c>
      <c r="K14" s="6">
        <v>0.79166666666666663</v>
      </c>
      <c r="L14" s="8">
        <v>0</v>
      </c>
      <c r="M14" t="s">
        <v>55</v>
      </c>
      <c r="N14" t="s">
        <v>683</v>
      </c>
      <c r="O14" t="s">
        <v>53</v>
      </c>
      <c r="P14" t="s">
        <v>684</v>
      </c>
      <c r="Q14" t="s">
        <v>53</v>
      </c>
      <c r="R14" t="s">
        <v>70</v>
      </c>
      <c r="S14" t="s">
        <v>141</v>
      </c>
      <c r="T14" t="s">
        <v>46</v>
      </c>
      <c r="U14" t="s">
        <v>47</v>
      </c>
      <c r="V14" t="s">
        <v>685</v>
      </c>
      <c r="W14">
        <v>38.892088000000001</v>
      </c>
      <c r="X14">
        <v>-77.030051</v>
      </c>
      <c r="Y14">
        <v>397393.00108000002</v>
      </c>
      <c r="Z14">
        <v>136027.41686</v>
      </c>
      <c r="AB14">
        <v>0</v>
      </c>
      <c r="AC14">
        <v>455261</v>
      </c>
      <c r="AD14">
        <v>391289</v>
      </c>
      <c r="AE14">
        <v>2</v>
      </c>
      <c r="AF14" t="s">
        <v>97</v>
      </c>
      <c r="AG14" t="s">
        <v>171</v>
      </c>
      <c r="AH14" t="s">
        <v>63</v>
      </c>
      <c r="AI14">
        <v>101</v>
      </c>
      <c r="AJ14" t="s">
        <v>51</v>
      </c>
      <c r="AK14" t="s">
        <v>64</v>
      </c>
      <c r="AL14">
        <v>3445</v>
      </c>
      <c r="AM14">
        <v>-77.0300529461298</v>
      </c>
      <c r="AN14">
        <v>38.892095615095002</v>
      </c>
      <c r="AO14" t="b">
        <f t="shared" si="0"/>
        <v>1</v>
      </c>
      <c r="AP14">
        <f t="shared" si="1"/>
        <v>1</v>
      </c>
    </row>
    <row r="15" spans="1:46">
      <c r="A15">
        <v>169987</v>
      </c>
      <c r="B15" t="s">
        <v>728</v>
      </c>
      <c r="C15" t="s">
        <v>729</v>
      </c>
      <c r="D15">
        <v>10173969</v>
      </c>
      <c r="E15" t="s">
        <v>41</v>
      </c>
      <c r="I15" t="s">
        <v>730</v>
      </c>
      <c r="J15" t="s">
        <v>731</v>
      </c>
      <c r="K15" s="6">
        <v>0.66666666666666663</v>
      </c>
      <c r="L15" s="8">
        <v>0</v>
      </c>
      <c r="M15" t="s">
        <v>292</v>
      </c>
      <c r="N15" t="s">
        <v>292</v>
      </c>
      <c r="Q15" t="s">
        <v>729</v>
      </c>
      <c r="R15" t="s">
        <v>70</v>
      </c>
      <c r="S15" t="s">
        <v>731</v>
      </c>
      <c r="T15" t="s">
        <v>46</v>
      </c>
      <c r="U15" t="s">
        <v>47</v>
      </c>
      <c r="V15" t="s">
        <v>732</v>
      </c>
      <c r="W15">
        <v>38.922375000000002</v>
      </c>
      <c r="X15">
        <v>-77.035262000000003</v>
      </c>
      <c r="Y15">
        <v>396942.16006000002</v>
      </c>
      <c r="Z15">
        <v>139389.71695999999</v>
      </c>
      <c r="AB15">
        <v>0</v>
      </c>
      <c r="AC15">
        <v>463402</v>
      </c>
      <c r="AD15">
        <v>398704</v>
      </c>
      <c r="AE15">
        <v>1</v>
      </c>
      <c r="AF15" t="s">
        <v>361</v>
      </c>
      <c r="AG15" t="s">
        <v>733</v>
      </c>
      <c r="AH15" t="s">
        <v>88</v>
      </c>
      <c r="AI15">
        <v>304</v>
      </c>
      <c r="AJ15">
        <v>2</v>
      </c>
      <c r="AK15" t="s">
        <v>51</v>
      </c>
      <c r="AL15">
        <v>3755</v>
      </c>
      <c r="AM15">
        <v>-77.035264725850098</v>
      </c>
      <c r="AN15">
        <v>38.922382930964503</v>
      </c>
      <c r="AO15" t="b">
        <f t="shared" si="0"/>
        <v>1</v>
      </c>
      <c r="AP15">
        <f t="shared" si="1"/>
        <v>1</v>
      </c>
    </row>
    <row r="16" spans="1:46">
      <c r="A16">
        <v>167135</v>
      </c>
      <c r="B16" t="s">
        <v>762</v>
      </c>
      <c r="C16" t="s">
        <v>763</v>
      </c>
      <c r="D16">
        <v>10174215</v>
      </c>
      <c r="E16" t="s">
        <v>41</v>
      </c>
      <c r="I16" t="s">
        <v>764</v>
      </c>
      <c r="J16" t="s">
        <v>765</v>
      </c>
      <c r="K16" s="6">
        <v>0.58333333333333337</v>
      </c>
      <c r="L16" s="8">
        <v>0</v>
      </c>
      <c r="M16" t="s">
        <v>690</v>
      </c>
      <c r="N16" t="s">
        <v>690</v>
      </c>
      <c r="Q16" t="s">
        <v>763</v>
      </c>
      <c r="R16" t="s">
        <v>70</v>
      </c>
      <c r="S16" t="s">
        <v>765</v>
      </c>
      <c r="T16" t="s">
        <v>46</v>
      </c>
      <c r="U16" t="s">
        <v>47</v>
      </c>
      <c r="V16" t="s">
        <v>766</v>
      </c>
      <c r="W16">
        <v>38.922992999999998</v>
      </c>
      <c r="X16">
        <v>-77.043088999999995</v>
      </c>
      <c r="Y16">
        <v>396263.54</v>
      </c>
      <c r="Z16">
        <v>139458.56</v>
      </c>
      <c r="AA16">
        <v>20009</v>
      </c>
      <c r="AB16">
        <v>0</v>
      </c>
      <c r="AC16">
        <v>266478</v>
      </c>
      <c r="AD16">
        <v>266665</v>
      </c>
      <c r="AE16">
        <v>1</v>
      </c>
      <c r="AF16" t="s">
        <v>318</v>
      </c>
      <c r="AG16" t="s">
        <v>767</v>
      </c>
      <c r="AH16" t="s">
        <v>88</v>
      </c>
      <c r="AI16">
        <v>303</v>
      </c>
      <c r="AJ16">
        <v>1</v>
      </c>
      <c r="AK16" t="s">
        <v>320</v>
      </c>
      <c r="AL16">
        <v>3319</v>
      </c>
      <c r="AM16">
        <v>-77.043090819748898</v>
      </c>
      <c r="AN16">
        <v>38.923000467528503</v>
      </c>
      <c r="AO16" t="b">
        <f t="shared" si="0"/>
        <v>1</v>
      </c>
      <c r="AP16">
        <f t="shared" si="1"/>
        <v>1</v>
      </c>
    </row>
    <row r="17" spans="1:42">
      <c r="A17">
        <v>167338</v>
      </c>
      <c r="B17" t="s">
        <v>65</v>
      </c>
      <c r="C17" t="s">
        <v>66</v>
      </c>
      <c r="D17">
        <v>10174381</v>
      </c>
      <c r="E17" t="s">
        <v>41</v>
      </c>
      <c r="I17" t="s">
        <v>67</v>
      </c>
      <c r="J17" t="s">
        <v>68</v>
      </c>
      <c r="K17" s="6">
        <v>0.5</v>
      </c>
      <c r="L17" s="8">
        <v>0.70833333333333337</v>
      </c>
      <c r="M17" t="s">
        <v>69</v>
      </c>
      <c r="N17" t="s">
        <v>69</v>
      </c>
      <c r="Q17" t="s">
        <v>66</v>
      </c>
      <c r="R17" t="s">
        <v>70</v>
      </c>
      <c r="S17" t="s">
        <v>68</v>
      </c>
      <c r="T17" t="s">
        <v>46</v>
      </c>
      <c r="U17" t="s">
        <v>47</v>
      </c>
      <c r="V17" t="s">
        <v>71</v>
      </c>
      <c r="W17">
        <v>38.885620000000003</v>
      </c>
      <c r="X17">
        <v>-77.003760999999997</v>
      </c>
      <c r="Y17">
        <v>399673.71</v>
      </c>
      <c r="Z17">
        <v>135308.98000000001</v>
      </c>
      <c r="AA17">
        <v>20003</v>
      </c>
      <c r="AB17">
        <v>289156</v>
      </c>
      <c r="AC17">
        <v>128082</v>
      </c>
      <c r="AD17">
        <v>128082</v>
      </c>
      <c r="AE17">
        <v>6</v>
      </c>
      <c r="AF17" t="s">
        <v>72</v>
      </c>
      <c r="AG17" t="s">
        <v>73</v>
      </c>
      <c r="AH17" t="s">
        <v>63</v>
      </c>
      <c r="AI17">
        <v>106</v>
      </c>
      <c r="AJ17">
        <v>26</v>
      </c>
      <c r="AK17" t="s">
        <v>74</v>
      </c>
      <c r="AL17">
        <v>1531</v>
      </c>
      <c r="AM17">
        <v>-77.0037630597418</v>
      </c>
      <c r="AN17">
        <v>38.885627470069302</v>
      </c>
      <c r="AO17" t="b">
        <f t="shared" si="0"/>
        <v>1</v>
      </c>
      <c r="AP17">
        <f t="shared" si="1"/>
        <v>1</v>
      </c>
    </row>
    <row r="18" spans="1:42">
      <c r="A18">
        <v>167708</v>
      </c>
      <c r="B18" t="s">
        <v>75</v>
      </c>
      <c r="C18" t="s">
        <v>76</v>
      </c>
      <c r="D18">
        <v>10174593</v>
      </c>
      <c r="E18" t="s">
        <v>41</v>
      </c>
      <c r="K18" s="6">
        <v>0.29166666666666669</v>
      </c>
      <c r="L18" s="8">
        <v>0.83333333333333337</v>
      </c>
      <c r="M18" t="s">
        <v>77</v>
      </c>
      <c r="N18" t="s">
        <v>77</v>
      </c>
      <c r="Q18" t="s">
        <v>76</v>
      </c>
      <c r="R18" t="s">
        <v>44</v>
      </c>
      <c r="S18" t="s">
        <v>78</v>
      </c>
      <c r="T18" t="s">
        <v>46</v>
      </c>
      <c r="U18" t="s">
        <v>47</v>
      </c>
      <c r="V18" t="s">
        <v>48</v>
      </c>
      <c r="W18">
        <v>38.906972000000003</v>
      </c>
      <c r="X18">
        <v>-77.069671999999997</v>
      </c>
      <c r="Y18">
        <v>393956.99</v>
      </c>
      <c r="Z18">
        <v>137681.5</v>
      </c>
      <c r="AA18">
        <v>20007</v>
      </c>
      <c r="AB18">
        <v>294302</v>
      </c>
      <c r="AC18">
        <v>131022</v>
      </c>
      <c r="AD18">
        <v>131022</v>
      </c>
      <c r="AE18">
        <v>2</v>
      </c>
      <c r="AF18" t="s">
        <v>49</v>
      </c>
      <c r="AG18" s="2">
        <v>2000</v>
      </c>
      <c r="AH18" t="s">
        <v>50</v>
      </c>
      <c r="AI18">
        <v>206</v>
      </c>
      <c r="AJ18">
        <v>4</v>
      </c>
      <c r="AK18" t="s">
        <v>51</v>
      </c>
      <c r="AL18">
        <v>1572</v>
      </c>
      <c r="AM18">
        <v>-77.069674106013593</v>
      </c>
      <c r="AN18">
        <v>38.906979283568198</v>
      </c>
      <c r="AO18" t="b">
        <f t="shared" si="0"/>
        <v>1</v>
      </c>
      <c r="AP18">
        <f t="shared" si="1"/>
        <v>1</v>
      </c>
    </row>
    <row r="19" spans="1:42">
      <c r="A19">
        <v>167930</v>
      </c>
      <c r="B19" t="s">
        <v>223</v>
      </c>
      <c r="C19" t="s">
        <v>53</v>
      </c>
      <c r="D19">
        <v>10174701</v>
      </c>
      <c r="E19" t="s">
        <v>224</v>
      </c>
      <c r="I19" t="s">
        <v>225</v>
      </c>
      <c r="J19" t="s">
        <v>143</v>
      </c>
      <c r="K19" s="6">
        <v>0.29166666666666669</v>
      </c>
      <c r="L19" s="8">
        <v>0.95833333333333337</v>
      </c>
      <c r="M19" t="s">
        <v>55</v>
      </c>
      <c r="N19" t="s">
        <v>56</v>
      </c>
      <c r="O19" t="s">
        <v>53</v>
      </c>
      <c r="P19" t="s">
        <v>57</v>
      </c>
      <c r="Q19" t="s">
        <v>53</v>
      </c>
      <c r="R19" t="s">
        <v>70</v>
      </c>
      <c r="S19" t="s">
        <v>143</v>
      </c>
      <c r="T19" t="s">
        <v>46</v>
      </c>
      <c r="U19" t="s">
        <v>47</v>
      </c>
      <c r="V19" t="s">
        <v>60</v>
      </c>
      <c r="W19">
        <v>38.894160999999997</v>
      </c>
      <c r="X19">
        <v>-77.024987999999993</v>
      </c>
      <c r="Y19">
        <v>397832.22594999999</v>
      </c>
      <c r="Z19">
        <v>136257.33385</v>
      </c>
      <c r="AB19">
        <v>0</v>
      </c>
      <c r="AC19">
        <v>456198</v>
      </c>
      <c r="AD19">
        <v>392226</v>
      </c>
      <c r="AE19">
        <v>2</v>
      </c>
      <c r="AF19" t="s">
        <v>61</v>
      </c>
      <c r="AG19" t="s">
        <v>62</v>
      </c>
      <c r="AH19" t="s">
        <v>63</v>
      </c>
      <c r="AI19">
        <v>101</v>
      </c>
      <c r="AJ19" t="s">
        <v>51</v>
      </c>
      <c r="AK19" t="s">
        <v>64</v>
      </c>
      <c r="AL19">
        <v>3414</v>
      </c>
      <c r="AM19">
        <v>-77.024990762875404</v>
      </c>
      <c r="AN19">
        <v>38.894167985581902</v>
      </c>
      <c r="AO19" t="b">
        <f t="shared" si="0"/>
        <v>1</v>
      </c>
      <c r="AP19">
        <f t="shared" si="1"/>
        <v>1</v>
      </c>
    </row>
    <row r="20" spans="1:42">
      <c r="A20">
        <v>167931</v>
      </c>
      <c r="B20" t="s">
        <v>223</v>
      </c>
      <c r="C20" t="s">
        <v>53</v>
      </c>
      <c r="D20">
        <v>10174701</v>
      </c>
      <c r="E20" t="s">
        <v>224</v>
      </c>
      <c r="I20" t="s">
        <v>225</v>
      </c>
      <c r="J20" t="s">
        <v>143</v>
      </c>
      <c r="K20" s="6">
        <v>0.29166666666666669</v>
      </c>
      <c r="L20" s="8">
        <v>0.95833333333333337</v>
      </c>
      <c r="M20" t="s">
        <v>55</v>
      </c>
      <c r="N20" t="s">
        <v>56</v>
      </c>
      <c r="O20" t="s">
        <v>53</v>
      </c>
      <c r="P20" t="s">
        <v>57</v>
      </c>
      <c r="Q20" t="s">
        <v>53</v>
      </c>
      <c r="R20" t="s">
        <v>70</v>
      </c>
      <c r="S20" t="s">
        <v>143</v>
      </c>
      <c r="T20" t="s">
        <v>46</v>
      </c>
      <c r="U20" t="s">
        <v>47</v>
      </c>
      <c r="V20" t="s">
        <v>144</v>
      </c>
      <c r="W20">
        <v>38.894590999999998</v>
      </c>
      <c r="X20">
        <v>-77.026527999999999</v>
      </c>
      <c r="Y20">
        <v>397698.71353000001</v>
      </c>
      <c r="Z20">
        <v>136305.10393000001</v>
      </c>
      <c r="AB20">
        <v>0</v>
      </c>
      <c r="AC20">
        <v>455995</v>
      </c>
      <c r="AD20">
        <v>392023</v>
      </c>
      <c r="AE20">
        <v>2</v>
      </c>
      <c r="AF20" t="s">
        <v>61</v>
      </c>
      <c r="AG20" t="s">
        <v>62</v>
      </c>
      <c r="AH20" t="s">
        <v>63</v>
      </c>
      <c r="AI20">
        <v>101</v>
      </c>
      <c r="AJ20" t="s">
        <v>51</v>
      </c>
      <c r="AK20" t="s">
        <v>64</v>
      </c>
      <c r="AL20">
        <v>3414</v>
      </c>
      <c r="AM20">
        <v>-77.026529954263907</v>
      </c>
      <c r="AN20">
        <v>38.894597976666603</v>
      </c>
      <c r="AO20" t="b">
        <f t="shared" si="0"/>
        <v>1</v>
      </c>
      <c r="AP20">
        <f t="shared" si="1"/>
        <v>1</v>
      </c>
    </row>
    <row r="21" spans="1:42">
      <c r="A21">
        <v>167932</v>
      </c>
      <c r="B21" t="s">
        <v>223</v>
      </c>
      <c r="C21" t="s">
        <v>53</v>
      </c>
      <c r="D21">
        <v>10174701</v>
      </c>
      <c r="E21" t="s">
        <v>224</v>
      </c>
      <c r="I21" t="s">
        <v>225</v>
      </c>
      <c r="J21" t="s">
        <v>143</v>
      </c>
      <c r="K21" s="6">
        <v>0.29166666666666669</v>
      </c>
      <c r="L21" s="8">
        <v>0.95833333333333337</v>
      </c>
      <c r="M21" t="s">
        <v>55</v>
      </c>
      <c r="N21" t="s">
        <v>56</v>
      </c>
      <c r="O21" t="s">
        <v>53</v>
      </c>
      <c r="P21" t="s">
        <v>57</v>
      </c>
      <c r="Q21" t="s">
        <v>53</v>
      </c>
      <c r="R21" t="s">
        <v>70</v>
      </c>
      <c r="S21" t="s">
        <v>143</v>
      </c>
      <c r="T21" t="s">
        <v>46</v>
      </c>
      <c r="U21" t="s">
        <v>47</v>
      </c>
      <c r="V21" t="s">
        <v>157</v>
      </c>
      <c r="W21">
        <v>38.894877999999999</v>
      </c>
      <c r="X21">
        <v>-77.027574999999999</v>
      </c>
      <c r="Y21">
        <v>397607.88591999997</v>
      </c>
      <c r="Z21">
        <v>136337.03195999999</v>
      </c>
      <c r="AB21">
        <v>0</v>
      </c>
      <c r="AC21">
        <v>456409</v>
      </c>
      <c r="AD21">
        <v>392437</v>
      </c>
      <c r="AE21">
        <v>2</v>
      </c>
      <c r="AF21" t="s">
        <v>61</v>
      </c>
      <c r="AG21" t="s">
        <v>62</v>
      </c>
      <c r="AH21" t="s">
        <v>63</v>
      </c>
      <c r="AI21">
        <v>101</v>
      </c>
      <c r="AJ21">
        <v>8</v>
      </c>
      <c r="AK21" t="s">
        <v>64</v>
      </c>
      <c r="AL21">
        <v>3414</v>
      </c>
      <c r="AM21">
        <v>-77.027577064533801</v>
      </c>
      <c r="AN21">
        <v>38.894885353625298</v>
      </c>
      <c r="AO21" t="b">
        <f t="shared" si="0"/>
        <v>1</v>
      </c>
      <c r="AP21">
        <f t="shared" si="1"/>
        <v>1</v>
      </c>
    </row>
    <row r="22" spans="1:42">
      <c r="A22">
        <v>167933</v>
      </c>
      <c r="B22" t="s">
        <v>223</v>
      </c>
      <c r="C22" t="s">
        <v>53</v>
      </c>
      <c r="D22">
        <v>10174701</v>
      </c>
      <c r="E22" t="s">
        <v>224</v>
      </c>
      <c r="I22" t="s">
        <v>225</v>
      </c>
      <c r="J22" t="s">
        <v>143</v>
      </c>
      <c r="K22" s="6">
        <v>0.29166666666666669</v>
      </c>
      <c r="L22" s="8">
        <v>0.95833333333333337</v>
      </c>
      <c r="M22" t="s">
        <v>55</v>
      </c>
      <c r="N22" t="s">
        <v>56</v>
      </c>
      <c r="O22" t="s">
        <v>53</v>
      </c>
      <c r="P22" t="s">
        <v>57</v>
      </c>
      <c r="Q22" t="s">
        <v>53</v>
      </c>
      <c r="R22" t="s">
        <v>70</v>
      </c>
      <c r="S22" t="s">
        <v>143</v>
      </c>
      <c r="T22" t="s">
        <v>46</v>
      </c>
      <c r="U22" t="s">
        <v>47</v>
      </c>
      <c r="V22" t="s">
        <v>170</v>
      </c>
      <c r="W22">
        <v>38.895235</v>
      </c>
      <c r="X22">
        <v>-77.028863000000001</v>
      </c>
      <c r="Y22">
        <v>397496.10284000001</v>
      </c>
      <c r="Z22">
        <v>136376.74002999999</v>
      </c>
      <c r="AB22">
        <v>0</v>
      </c>
      <c r="AC22">
        <v>455006</v>
      </c>
      <c r="AD22">
        <v>391034</v>
      </c>
      <c r="AE22">
        <v>2</v>
      </c>
      <c r="AF22" t="s">
        <v>97</v>
      </c>
      <c r="AG22" t="s">
        <v>171</v>
      </c>
      <c r="AH22" t="s">
        <v>63</v>
      </c>
      <c r="AI22">
        <v>101</v>
      </c>
      <c r="AJ22">
        <v>8</v>
      </c>
      <c r="AK22" t="s">
        <v>64</v>
      </c>
      <c r="AL22">
        <v>3414</v>
      </c>
      <c r="AM22">
        <v>-77.028865773989295</v>
      </c>
      <c r="AN22">
        <v>38.895242747197202</v>
      </c>
      <c r="AO22" t="b">
        <f t="shared" si="0"/>
        <v>1</v>
      </c>
      <c r="AP22">
        <f t="shared" si="1"/>
        <v>1</v>
      </c>
    </row>
    <row r="23" spans="1:42">
      <c r="A23">
        <v>167935</v>
      </c>
      <c r="B23" t="s">
        <v>223</v>
      </c>
      <c r="C23" t="s">
        <v>53</v>
      </c>
      <c r="D23">
        <v>10174701</v>
      </c>
      <c r="E23" t="s">
        <v>224</v>
      </c>
      <c r="I23" t="s">
        <v>225</v>
      </c>
      <c r="J23" t="s">
        <v>143</v>
      </c>
      <c r="K23" s="6">
        <v>0.29166666666666669</v>
      </c>
      <c r="L23" s="8">
        <v>0.95833333333333337</v>
      </c>
      <c r="M23" t="s">
        <v>55</v>
      </c>
      <c r="N23" t="s">
        <v>56</v>
      </c>
      <c r="O23" t="s">
        <v>53</v>
      </c>
      <c r="P23" t="s">
        <v>57</v>
      </c>
      <c r="Q23" t="s">
        <v>53</v>
      </c>
      <c r="R23" t="s">
        <v>70</v>
      </c>
      <c r="S23" t="s">
        <v>143</v>
      </c>
      <c r="T23" t="s">
        <v>46</v>
      </c>
      <c r="U23" t="s">
        <v>47</v>
      </c>
      <c r="V23" t="s">
        <v>240</v>
      </c>
      <c r="W23">
        <v>38.893262999999997</v>
      </c>
      <c r="X23">
        <v>-77.025985000000006</v>
      </c>
      <c r="Y23">
        <v>397745.75</v>
      </c>
      <c r="Z23">
        <v>136157.79999999999</v>
      </c>
      <c r="AB23">
        <v>0</v>
      </c>
      <c r="AC23">
        <v>479466</v>
      </c>
      <c r="AD23">
        <v>412210</v>
      </c>
      <c r="AE23">
        <v>2</v>
      </c>
      <c r="AF23" t="s">
        <v>97</v>
      </c>
      <c r="AG23" t="s">
        <v>171</v>
      </c>
      <c r="AH23" t="s">
        <v>63</v>
      </c>
      <c r="AI23">
        <v>101</v>
      </c>
      <c r="AJ23" t="s">
        <v>51</v>
      </c>
      <c r="AK23" t="s">
        <v>64</v>
      </c>
      <c r="AL23">
        <v>3414</v>
      </c>
      <c r="AM23">
        <v>-77.025987266322801</v>
      </c>
      <c r="AN23">
        <v>38.893271130304299</v>
      </c>
      <c r="AO23" t="b">
        <f t="shared" si="0"/>
        <v>1</v>
      </c>
      <c r="AP23">
        <f t="shared" si="1"/>
        <v>1</v>
      </c>
    </row>
    <row r="24" spans="1:42">
      <c r="A24">
        <v>167936</v>
      </c>
      <c r="B24" t="s">
        <v>223</v>
      </c>
      <c r="C24" t="s">
        <v>53</v>
      </c>
      <c r="D24">
        <v>10174701</v>
      </c>
      <c r="E24" t="s">
        <v>224</v>
      </c>
      <c r="I24" t="s">
        <v>225</v>
      </c>
      <c r="J24" t="s">
        <v>143</v>
      </c>
      <c r="K24" s="6">
        <v>0.29166666666666669</v>
      </c>
      <c r="L24" s="8">
        <v>0.95833333333333337</v>
      </c>
      <c r="M24" t="s">
        <v>55</v>
      </c>
      <c r="N24" t="s">
        <v>56</v>
      </c>
      <c r="O24" t="s">
        <v>53</v>
      </c>
      <c r="P24" t="s">
        <v>57</v>
      </c>
      <c r="Q24" t="s">
        <v>53</v>
      </c>
      <c r="R24" t="s">
        <v>70</v>
      </c>
      <c r="S24" t="s">
        <v>143</v>
      </c>
      <c r="T24" t="s">
        <v>46</v>
      </c>
      <c r="U24" t="s">
        <v>47</v>
      </c>
      <c r="V24" t="s">
        <v>198</v>
      </c>
      <c r="W24">
        <v>38.895432999999997</v>
      </c>
      <c r="X24">
        <v>-77.027046999999996</v>
      </c>
      <c r="Y24">
        <v>397653.66297</v>
      </c>
      <c r="Z24">
        <v>136398.68857</v>
      </c>
      <c r="AB24">
        <v>0</v>
      </c>
      <c r="AC24">
        <v>454922</v>
      </c>
      <c r="AD24">
        <v>390950</v>
      </c>
      <c r="AE24">
        <v>2</v>
      </c>
      <c r="AF24" t="s">
        <v>61</v>
      </c>
      <c r="AG24" t="s">
        <v>62</v>
      </c>
      <c r="AH24" t="s">
        <v>63</v>
      </c>
      <c r="AI24">
        <v>101</v>
      </c>
      <c r="AJ24">
        <v>8</v>
      </c>
      <c r="AK24" t="s">
        <v>64</v>
      </c>
      <c r="AL24">
        <v>3414</v>
      </c>
      <c r="AM24">
        <v>-77.0270495862394</v>
      </c>
      <c r="AN24">
        <v>38.895440902428398</v>
      </c>
      <c r="AO24" t="b">
        <f t="shared" si="0"/>
        <v>1</v>
      </c>
      <c r="AP24">
        <f t="shared" si="1"/>
        <v>1</v>
      </c>
    </row>
    <row r="25" spans="1:42">
      <c r="A25">
        <v>167938</v>
      </c>
      <c r="B25" t="s">
        <v>223</v>
      </c>
      <c r="C25" t="s">
        <v>53</v>
      </c>
      <c r="D25">
        <v>10174701</v>
      </c>
      <c r="E25" t="s">
        <v>224</v>
      </c>
      <c r="I25" t="s">
        <v>225</v>
      </c>
      <c r="J25" t="s">
        <v>143</v>
      </c>
      <c r="K25" s="6">
        <v>0.29166666666666669</v>
      </c>
      <c r="L25" s="8">
        <v>0.95833333333333337</v>
      </c>
      <c r="M25" t="s">
        <v>55</v>
      </c>
      <c r="N25" t="s">
        <v>56</v>
      </c>
      <c r="O25" t="s">
        <v>53</v>
      </c>
      <c r="P25" t="s">
        <v>57</v>
      </c>
      <c r="Q25" t="s">
        <v>53</v>
      </c>
      <c r="R25" t="s">
        <v>70</v>
      </c>
      <c r="S25" t="s">
        <v>143</v>
      </c>
      <c r="T25" t="s">
        <v>46</v>
      </c>
      <c r="U25" t="s">
        <v>47</v>
      </c>
      <c r="V25" t="s">
        <v>207</v>
      </c>
      <c r="W25">
        <v>38.895786000000001</v>
      </c>
      <c r="X25">
        <v>-77.029635999999996</v>
      </c>
      <c r="Y25">
        <v>397429.13552000001</v>
      </c>
      <c r="Z25">
        <v>136437.94352</v>
      </c>
      <c r="AB25">
        <v>0</v>
      </c>
      <c r="AC25">
        <v>456118</v>
      </c>
      <c r="AD25">
        <v>392146</v>
      </c>
      <c r="AE25">
        <v>2</v>
      </c>
      <c r="AF25" t="s">
        <v>97</v>
      </c>
      <c r="AG25" t="s">
        <v>171</v>
      </c>
      <c r="AH25" t="s">
        <v>63</v>
      </c>
      <c r="AI25">
        <v>101</v>
      </c>
      <c r="AJ25">
        <v>8</v>
      </c>
      <c r="AK25" t="s">
        <v>64</v>
      </c>
      <c r="AL25">
        <v>3414</v>
      </c>
      <c r="AM25">
        <v>-77.029637963873498</v>
      </c>
      <c r="AN25">
        <v>38.895793897378702</v>
      </c>
      <c r="AO25" t="b">
        <f t="shared" si="0"/>
        <v>1</v>
      </c>
      <c r="AP25">
        <f t="shared" si="1"/>
        <v>1</v>
      </c>
    </row>
    <row r="26" spans="1:42">
      <c r="A26">
        <v>167937</v>
      </c>
      <c r="B26" t="s">
        <v>223</v>
      </c>
      <c r="C26" t="s">
        <v>53</v>
      </c>
      <c r="D26">
        <v>10174701</v>
      </c>
      <c r="E26" t="s">
        <v>224</v>
      </c>
      <c r="I26" t="s">
        <v>225</v>
      </c>
      <c r="J26" t="s">
        <v>143</v>
      </c>
      <c r="K26" s="6">
        <v>0.29166666666666669</v>
      </c>
      <c r="L26" s="8">
        <v>0.95833333333333337</v>
      </c>
      <c r="M26" t="s">
        <v>55</v>
      </c>
      <c r="N26" t="s">
        <v>56</v>
      </c>
      <c r="O26" t="s">
        <v>53</v>
      </c>
      <c r="P26" t="s">
        <v>57</v>
      </c>
      <c r="Q26" t="s">
        <v>53</v>
      </c>
      <c r="R26" t="s">
        <v>70</v>
      </c>
      <c r="S26" t="s">
        <v>143</v>
      </c>
      <c r="T26" t="s">
        <v>46</v>
      </c>
      <c r="U26" t="s">
        <v>47</v>
      </c>
      <c r="V26" t="s">
        <v>678</v>
      </c>
      <c r="W26">
        <v>38.895575999999998</v>
      </c>
      <c r="X26">
        <v>-77.028085000000004</v>
      </c>
      <c r="Y26">
        <v>397563.60466999997</v>
      </c>
      <c r="Z26">
        <v>136414.49283</v>
      </c>
      <c r="AB26">
        <v>0</v>
      </c>
      <c r="AC26">
        <v>455090</v>
      </c>
      <c r="AD26">
        <v>391118</v>
      </c>
      <c r="AE26">
        <v>2</v>
      </c>
      <c r="AF26" t="s">
        <v>97</v>
      </c>
      <c r="AG26" t="s">
        <v>171</v>
      </c>
      <c r="AH26" t="s">
        <v>63</v>
      </c>
      <c r="AI26">
        <v>101</v>
      </c>
      <c r="AJ26">
        <v>8</v>
      </c>
      <c r="AK26" t="s">
        <v>64</v>
      </c>
      <c r="AL26">
        <v>3414</v>
      </c>
      <c r="AM26">
        <v>-77.028087785558498</v>
      </c>
      <c r="AN26">
        <v>38.895583027983697</v>
      </c>
      <c r="AO26" t="b">
        <f t="shared" si="0"/>
        <v>1</v>
      </c>
      <c r="AP26">
        <f t="shared" si="1"/>
        <v>1</v>
      </c>
    </row>
    <row r="27" spans="1:42">
      <c r="A27">
        <v>167934</v>
      </c>
      <c r="B27" t="s">
        <v>223</v>
      </c>
      <c r="C27" t="s">
        <v>53</v>
      </c>
      <c r="D27">
        <v>10174701</v>
      </c>
      <c r="E27" t="s">
        <v>224</v>
      </c>
      <c r="I27" t="s">
        <v>225</v>
      </c>
      <c r="J27" t="s">
        <v>143</v>
      </c>
      <c r="K27" s="6">
        <v>0.29166666666666669</v>
      </c>
      <c r="L27" s="8">
        <v>0.95833333333333337</v>
      </c>
      <c r="M27" t="s">
        <v>55</v>
      </c>
      <c r="N27" t="s">
        <v>56</v>
      </c>
      <c r="O27" t="s">
        <v>53</v>
      </c>
      <c r="P27" t="s">
        <v>57</v>
      </c>
      <c r="Q27" t="s">
        <v>53</v>
      </c>
      <c r="R27" t="s">
        <v>70</v>
      </c>
      <c r="S27" t="s">
        <v>143</v>
      </c>
      <c r="T27" t="s">
        <v>46</v>
      </c>
      <c r="U27" t="s">
        <v>47</v>
      </c>
      <c r="V27" t="s">
        <v>774</v>
      </c>
      <c r="W27">
        <v>38.896115000000002</v>
      </c>
      <c r="X27">
        <v>-77.030799999999999</v>
      </c>
      <c r="Y27">
        <v>397328.10239999997</v>
      </c>
      <c r="Z27">
        <v>136474.40396</v>
      </c>
      <c r="AB27">
        <v>0</v>
      </c>
      <c r="AC27">
        <v>456476</v>
      </c>
      <c r="AD27">
        <v>392504</v>
      </c>
      <c r="AE27">
        <v>2</v>
      </c>
      <c r="AF27" t="s">
        <v>97</v>
      </c>
      <c r="AG27" t="s">
        <v>171</v>
      </c>
      <c r="AH27" t="s">
        <v>63</v>
      </c>
      <c r="AI27">
        <v>101</v>
      </c>
      <c r="AJ27">
        <v>8</v>
      </c>
      <c r="AK27" t="s">
        <v>64</v>
      </c>
      <c r="AL27">
        <v>3414</v>
      </c>
      <c r="AM27">
        <v>-77.030802766488804</v>
      </c>
      <c r="AN27">
        <v>38.896122045060999</v>
      </c>
      <c r="AO27" t="b">
        <f t="shared" si="0"/>
        <v>1</v>
      </c>
      <c r="AP27">
        <f t="shared" si="1"/>
        <v>1</v>
      </c>
    </row>
    <row r="28" spans="1:42">
      <c r="A28">
        <v>167782</v>
      </c>
      <c r="B28" t="s">
        <v>693</v>
      </c>
      <c r="C28" t="s">
        <v>694</v>
      </c>
      <c r="D28">
        <v>10174789</v>
      </c>
      <c r="E28" t="s">
        <v>404</v>
      </c>
      <c r="K28" s="6">
        <v>0.58333333333333337</v>
      </c>
      <c r="L28" s="8">
        <v>0.70833333333333337</v>
      </c>
      <c r="M28" t="s">
        <v>695</v>
      </c>
      <c r="N28" t="s">
        <v>695</v>
      </c>
      <c r="Q28" t="s">
        <v>694</v>
      </c>
      <c r="R28" t="s">
        <v>142</v>
      </c>
      <c r="S28" t="s">
        <v>141</v>
      </c>
      <c r="T28" t="s">
        <v>46</v>
      </c>
      <c r="U28" t="s">
        <v>47</v>
      </c>
      <c r="V28" t="s">
        <v>696</v>
      </c>
      <c r="W28">
        <v>38.917000999999999</v>
      </c>
      <c r="X28">
        <v>-77.030786000000006</v>
      </c>
      <c r="Y28">
        <v>397330.13458999997</v>
      </c>
      <c r="Z28">
        <v>138792.90940999999</v>
      </c>
      <c r="AB28">
        <v>0</v>
      </c>
      <c r="AC28">
        <v>455405</v>
      </c>
      <c r="AD28">
        <v>391433</v>
      </c>
      <c r="AE28">
        <v>1</v>
      </c>
      <c r="AF28" t="s">
        <v>361</v>
      </c>
      <c r="AG28" t="s">
        <v>591</v>
      </c>
      <c r="AH28" t="s">
        <v>88</v>
      </c>
      <c r="AI28">
        <v>305</v>
      </c>
      <c r="AJ28">
        <v>3</v>
      </c>
      <c r="AK28" t="s">
        <v>51</v>
      </c>
      <c r="AL28">
        <v>3464</v>
      </c>
      <c r="AM28">
        <v>-77.030788354857805</v>
      </c>
      <c r="AN28">
        <v>38.917007957671601</v>
      </c>
      <c r="AO28" t="b">
        <f t="shared" si="0"/>
        <v>1</v>
      </c>
      <c r="AP28">
        <f t="shared" si="1"/>
        <v>1</v>
      </c>
    </row>
    <row r="29" spans="1:42">
      <c r="A29">
        <v>168343</v>
      </c>
      <c r="B29" t="s">
        <v>6481</v>
      </c>
      <c r="C29" t="s">
        <v>6482</v>
      </c>
      <c r="D29">
        <v>10175304</v>
      </c>
      <c r="E29" t="s">
        <v>519</v>
      </c>
      <c r="K29" s="6">
        <v>0.29166666666666669</v>
      </c>
      <c r="L29" s="8">
        <v>0.70833333333333337</v>
      </c>
      <c r="M29" t="s">
        <v>125</v>
      </c>
      <c r="N29" t="s">
        <v>421</v>
      </c>
      <c r="Q29" t="s">
        <v>6482</v>
      </c>
      <c r="R29" t="s">
        <v>148</v>
      </c>
      <c r="S29" t="s">
        <v>422</v>
      </c>
      <c r="T29" t="s">
        <v>46</v>
      </c>
      <c r="U29" t="s">
        <v>47</v>
      </c>
      <c r="V29" t="s">
        <v>6483</v>
      </c>
      <c r="W29">
        <v>38.971910000000001</v>
      </c>
      <c r="X29">
        <v>-77.012613999999999</v>
      </c>
      <c r="Y29">
        <v>398906.92</v>
      </c>
      <c r="Z29">
        <v>144887.99</v>
      </c>
      <c r="AA29">
        <v>20012</v>
      </c>
      <c r="AB29">
        <v>245251</v>
      </c>
      <c r="AC29">
        <v>88129</v>
      </c>
      <c r="AD29">
        <v>88129</v>
      </c>
      <c r="AE29">
        <v>4</v>
      </c>
      <c r="AF29" t="s">
        <v>1778</v>
      </c>
      <c r="AG29" t="s">
        <v>3976</v>
      </c>
      <c r="AH29" t="s">
        <v>188</v>
      </c>
      <c r="AI29">
        <v>401</v>
      </c>
      <c r="AJ29">
        <v>19</v>
      </c>
      <c r="AK29" t="s">
        <v>51</v>
      </c>
      <c r="AL29">
        <v>2746</v>
      </c>
      <c r="AM29">
        <v>-77.012616244666205</v>
      </c>
      <c r="AN29">
        <v>38.971917559582401</v>
      </c>
      <c r="AO29" t="b">
        <f t="shared" si="0"/>
        <v>1</v>
      </c>
      <c r="AP29">
        <f t="shared" si="1"/>
        <v>1</v>
      </c>
    </row>
    <row r="30" spans="1:42">
      <c r="A30">
        <v>168663</v>
      </c>
      <c r="B30" t="s">
        <v>260</v>
      </c>
      <c r="C30" t="s">
        <v>53</v>
      </c>
      <c r="D30">
        <v>10175418</v>
      </c>
      <c r="E30" t="s">
        <v>224</v>
      </c>
      <c r="I30" t="s">
        <v>261</v>
      </c>
      <c r="J30" t="s">
        <v>143</v>
      </c>
      <c r="K30" s="6">
        <v>0.79166666666666663</v>
      </c>
      <c r="L30" s="8">
        <v>0.95833333333333337</v>
      </c>
      <c r="M30" t="s">
        <v>55</v>
      </c>
      <c r="N30" t="s">
        <v>56</v>
      </c>
      <c r="O30" t="s">
        <v>53</v>
      </c>
      <c r="P30" t="s">
        <v>262</v>
      </c>
      <c r="Q30" t="s">
        <v>53</v>
      </c>
      <c r="R30" t="s">
        <v>70</v>
      </c>
      <c r="S30" t="s">
        <v>143</v>
      </c>
      <c r="T30" t="s">
        <v>46</v>
      </c>
      <c r="U30" t="s">
        <v>47</v>
      </c>
      <c r="V30" t="s">
        <v>240</v>
      </c>
      <c r="W30">
        <v>38.893262999999997</v>
      </c>
      <c r="X30">
        <v>-77.025985000000006</v>
      </c>
      <c r="Y30">
        <v>397745.75</v>
      </c>
      <c r="Z30">
        <v>136157.79999999999</v>
      </c>
      <c r="AB30">
        <v>0</v>
      </c>
      <c r="AC30">
        <v>479466</v>
      </c>
      <c r="AD30">
        <v>412210</v>
      </c>
      <c r="AE30">
        <v>2</v>
      </c>
      <c r="AF30" t="s">
        <v>97</v>
      </c>
      <c r="AG30" t="s">
        <v>171</v>
      </c>
      <c r="AH30" t="s">
        <v>63</v>
      </c>
      <c r="AI30">
        <v>101</v>
      </c>
      <c r="AJ30" t="s">
        <v>51</v>
      </c>
      <c r="AK30" t="s">
        <v>64</v>
      </c>
      <c r="AL30">
        <v>3925</v>
      </c>
      <c r="AM30">
        <v>-77.025987266322801</v>
      </c>
      <c r="AN30">
        <v>38.893271130304299</v>
      </c>
      <c r="AO30" t="b">
        <f t="shared" si="0"/>
        <v>1</v>
      </c>
      <c r="AP30">
        <f t="shared" si="1"/>
        <v>1</v>
      </c>
    </row>
    <row r="31" spans="1:42">
      <c r="A31">
        <v>168664</v>
      </c>
      <c r="B31" t="s">
        <v>260</v>
      </c>
      <c r="C31" t="s">
        <v>53</v>
      </c>
      <c r="D31">
        <v>10175418</v>
      </c>
      <c r="E31" t="s">
        <v>224</v>
      </c>
      <c r="I31" t="s">
        <v>261</v>
      </c>
      <c r="J31" t="s">
        <v>143</v>
      </c>
      <c r="K31" s="6">
        <v>0.79166666666666663</v>
      </c>
      <c r="L31" s="8">
        <v>0.95833333333333337</v>
      </c>
      <c r="M31" t="s">
        <v>55</v>
      </c>
      <c r="N31" t="s">
        <v>56</v>
      </c>
      <c r="O31" t="s">
        <v>53</v>
      </c>
      <c r="P31" t="s">
        <v>262</v>
      </c>
      <c r="Q31" t="s">
        <v>53</v>
      </c>
      <c r="R31" t="s">
        <v>70</v>
      </c>
      <c r="S31" t="s">
        <v>143</v>
      </c>
      <c r="T31" t="s">
        <v>46</v>
      </c>
      <c r="U31" t="s">
        <v>47</v>
      </c>
      <c r="V31" t="s">
        <v>267</v>
      </c>
      <c r="W31">
        <v>38.893552</v>
      </c>
      <c r="X31">
        <v>-77.028130000000004</v>
      </c>
      <c r="Y31">
        <v>397559.65</v>
      </c>
      <c r="Z31">
        <v>136189.91</v>
      </c>
      <c r="AB31">
        <v>0</v>
      </c>
      <c r="AC31">
        <v>476829</v>
      </c>
      <c r="AD31">
        <v>410194</v>
      </c>
      <c r="AE31">
        <v>2</v>
      </c>
      <c r="AF31" t="s">
        <v>97</v>
      </c>
      <c r="AG31" t="s">
        <v>171</v>
      </c>
      <c r="AH31" t="s">
        <v>63</v>
      </c>
      <c r="AI31">
        <v>101</v>
      </c>
      <c r="AJ31" t="s">
        <v>51</v>
      </c>
      <c r="AK31" t="s">
        <v>64</v>
      </c>
      <c r="AL31">
        <v>3925</v>
      </c>
      <c r="AM31">
        <v>-77.028132575063594</v>
      </c>
      <c r="AN31">
        <v>38.8935598921029</v>
      </c>
      <c r="AO31" t="b">
        <f t="shared" si="0"/>
        <v>1</v>
      </c>
      <c r="AP31">
        <f t="shared" si="1"/>
        <v>1</v>
      </c>
    </row>
    <row r="32" spans="1:42">
      <c r="A32">
        <v>168665</v>
      </c>
      <c r="B32" t="s">
        <v>260</v>
      </c>
      <c r="C32" t="s">
        <v>53</v>
      </c>
      <c r="D32">
        <v>10175418</v>
      </c>
      <c r="E32" t="s">
        <v>224</v>
      </c>
      <c r="I32" t="s">
        <v>261</v>
      </c>
      <c r="J32" t="s">
        <v>143</v>
      </c>
      <c r="K32" s="6">
        <v>0.79166666666666663</v>
      </c>
      <c r="L32" s="8">
        <v>0.95833333333333337</v>
      </c>
      <c r="M32" t="s">
        <v>55</v>
      </c>
      <c r="N32" t="s">
        <v>56</v>
      </c>
      <c r="O32" t="s">
        <v>53</v>
      </c>
      <c r="P32" t="s">
        <v>262</v>
      </c>
      <c r="Q32" t="s">
        <v>53</v>
      </c>
      <c r="R32" t="s">
        <v>70</v>
      </c>
      <c r="S32" t="s">
        <v>143</v>
      </c>
      <c r="T32" t="s">
        <v>46</v>
      </c>
      <c r="U32" t="s">
        <v>47</v>
      </c>
      <c r="V32" t="s">
        <v>273</v>
      </c>
      <c r="W32">
        <v>38.895501000000003</v>
      </c>
      <c r="X32">
        <v>-77.031362000000001</v>
      </c>
      <c r="Y32">
        <v>397279.35</v>
      </c>
      <c r="Z32">
        <v>136406.37</v>
      </c>
      <c r="AB32">
        <v>0</v>
      </c>
      <c r="AC32">
        <v>476644</v>
      </c>
      <c r="AD32">
        <v>410045</v>
      </c>
      <c r="AE32">
        <v>2</v>
      </c>
      <c r="AF32" t="s">
        <v>97</v>
      </c>
      <c r="AG32" t="s">
        <v>171</v>
      </c>
      <c r="AH32" t="s">
        <v>63</v>
      </c>
      <c r="AI32">
        <v>101</v>
      </c>
      <c r="AJ32" t="s">
        <v>51</v>
      </c>
      <c r="AK32" t="s">
        <v>64</v>
      </c>
      <c r="AL32">
        <v>3925</v>
      </c>
      <c r="AM32">
        <v>-77.031364493613694</v>
      </c>
      <c r="AN32">
        <v>38.895509020665003</v>
      </c>
      <c r="AO32" t="b">
        <f t="shared" si="0"/>
        <v>1</v>
      </c>
      <c r="AP32">
        <f t="shared" si="1"/>
        <v>1</v>
      </c>
    </row>
    <row r="33" spans="1:42">
      <c r="A33">
        <v>169596</v>
      </c>
      <c r="B33" t="s">
        <v>274</v>
      </c>
      <c r="C33" t="s">
        <v>275</v>
      </c>
      <c r="D33">
        <v>10176590</v>
      </c>
      <c r="E33" t="s">
        <v>160</v>
      </c>
      <c r="I33" t="s">
        <v>276</v>
      </c>
      <c r="J33" t="s">
        <v>277</v>
      </c>
      <c r="K33" s="6">
        <v>0.45833333333333331</v>
      </c>
      <c r="L33" s="8">
        <v>0.66666666666666663</v>
      </c>
      <c r="M33" t="s">
        <v>278</v>
      </c>
      <c r="N33" t="s">
        <v>278</v>
      </c>
      <c r="O33" t="s">
        <v>279</v>
      </c>
      <c r="P33" t="s">
        <v>280</v>
      </c>
      <c r="Q33" t="s">
        <v>279</v>
      </c>
      <c r="R33" t="s">
        <v>70</v>
      </c>
      <c r="S33" t="s">
        <v>277</v>
      </c>
      <c r="T33" t="s">
        <v>46</v>
      </c>
      <c r="U33" t="s">
        <v>47</v>
      </c>
      <c r="V33" t="s">
        <v>281</v>
      </c>
      <c r="W33">
        <v>38.930469000000002</v>
      </c>
      <c r="X33">
        <v>-77.031737000000007</v>
      </c>
      <c r="Y33">
        <v>397248.17</v>
      </c>
      <c r="Z33">
        <v>140288.1</v>
      </c>
      <c r="AA33">
        <v>20010</v>
      </c>
      <c r="AB33">
        <v>302715</v>
      </c>
      <c r="AC33">
        <v>413577</v>
      </c>
      <c r="AD33">
        <v>355185</v>
      </c>
      <c r="AE33">
        <v>1</v>
      </c>
      <c r="AF33" t="s">
        <v>249</v>
      </c>
      <c r="AG33" t="s">
        <v>250</v>
      </c>
      <c r="AH33" t="s">
        <v>88</v>
      </c>
      <c r="AI33">
        <v>302</v>
      </c>
      <c r="AJ33">
        <v>2</v>
      </c>
      <c r="AK33" t="s">
        <v>51</v>
      </c>
      <c r="AL33">
        <v>3326</v>
      </c>
      <c r="AM33">
        <v>-77.031739478716204</v>
      </c>
      <c r="AN33">
        <v>38.930476861072002</v>
      </c>
      <c r="AO33" t="b">
        <f t="shared" si="0"/>
        <v>0</v>
      </c>
      <c r="AP33">
        <f t="shared" si="1"/>
        <v>0</v>
      </c>
    </row>
    <row r="34" spans="1:42">
      <c r="A34">
        <v>170011</v>
      </c>
      <c r="B34" t="s">
        <v>79</v>
      </c>
      <c r="C34" t="s">
        <v>80</v>
      </c>
      <c r="D34">
        <v>10176750</v>
      </c>
      <c r="E34" t="s">
        <v>81</v>
      </c>
      <c r="I34" t="s">
        <v>82</v>
      </c>
      <c r="J34" t="s">
        <v>83</v>
      </c>
      <c r="K34" s="6">
        <v>0.33333333333333331</v>
      </c>
      <c r="L34" s="8">
        <v>0.70833333333333337</v>
      </c>
      <c r="M34" t="s">
        <v>84</v>
      </c>
      <c r="N34" t="s">
        <v>84</v>
      </c>
      <c r="Q34" t="s">
        <v>80</v>
      </c>
      <c r="R34" t="s">
        <v>70</v>
      </c>
      <c r="S34" t="s">
        <v>83</v>
      </c>
      <c r="T34" t="s">
        <v>46</v>
      </c>
      <c r="U34" t="s">
        <v>47</v>
      </c>
      <c r="V34" t="s">
        <v>85</v>
      </c>
      <c r="W34">
        <v>38.913693000000002</v>
      </c>
      <c r="X34">
        <v>-77.035826999999998</v>
      </c>
      <c r="Y34">
        <v>396892.86</v>
      </c>
      <c r="Z34">
        <v>138425.85999999999</v>
      </c>
      <c r="AA34">
        <v>20009</v>
      </c>
      <c r="AB34">
        <v>242883</v>
      </c>
      <c r="AC34">
        <v>85816</v>
      </c>
      <c r="AD34">
        <v>85816</v>
      </c>
      <c r="AE34">
        <v>2</v>
      </c>
      <c r="AF34" t="s">
        <v>86</v>
      </c>
      <c r="AG34" t="s">
        <v>87</v>
      </c>
      <c r="AH34" t="s">
        <v>88</v>
      </c>
      <c r="AI34">
        <v>301</v>
      </c>
      <c r="AJ34">
        <v>6</v>
      </c>
      <c r="AK34" t="s">
        <v>51</v>
      </c>
      <c r="AL34">
        <v>1098</v>
      </c>
      <c r="AM34">
        <v>-77.035828882236004</v>
      </c>
      <c r="AN34">
        <v>38.913700016409699</v>
      </c>
      <c r="AO34" t="b">
        <f t="shared" si="0"/>
        <v>1</v>
      </c>
      <c r="AP34">
        <f t="shared" si="1"/>
        <v>1</v>
      </c>
    </row>
    <row r="35" spans="1:42">
      <c r="A35">
        <v>170012</v>
      </c>
      <c r="B35" t="s">
        <v>79</v>
      </c>
      <c r="C35" t="s">
        <v>80</v>
      </c>
      <c r="D35">
        <v>10176750</v>
      </c>
      <c r="E35" t="s">
        <v>81</v>
      </c>
      <c r="I35" t="s">
        <v>82</v>
      </c>
      <c r="J35" t="s">
        <v>83</v>
      </c>
      <c r="K35" s="6">
        <v>0.33333333333333331</v>
      </c>
      <c r="L35" s="8">
        <v>0.70833333333333337</v>
      </c>
      <c r="M35" t="s">
        <v>84</v>
      </c>
      <c r="N35" t="s">
        <v>84</v>
      </c>
      <c r="Q35" t="s">
        <v>80</v>
      </c>
      <c r="R35" t="s">
        <v>70</v>
      </c>
      <c r="S35" t="s">
        <v>83</v>
      </c>
      <c r="T35" t="s">
        <v>46</v>
      </c>
      <c r="U35" t="s">
        <v>47</v>
      </c>
      <c r="V35" t="s">
        <v>89</v>
      </c>
      <c r="W35">
        <v>38.903122000000003</v>
      </c>
      <c r="X35">
        <v>-77.035933</v>
      </c>
      <c r="Y35">
        <v>396883.19</v>
      </c>
      <c r="Z35">
        <v>137252.47</v>
      </c>
      <c r="AA35">
        <v>20036</v>
      </c>
      <c r="AB35">
        <v>278775</v>
      </c>
      <c r="AC35">
        <v>120843</v>
      </c>
      <c r="AD35">
        <v>120843</v>
      </c>
      <c r="AE35">
        <v>2</v>
      </c>
      <c r="AF35" t="s">
        <v>86</v>
      </c>
      <c r="AG35" t="s">
        <v>90</v>
      </c>
      <c r="AH35" t="s">
        <v>50</v>
      </c>
      <c r="AI35">
        <v>207</v>
      </c>
      <c r="AJ35">
        <v>6</v>
      </c>
      <c r="AK35" t="s">
        <v>64</v>
      </c>
      <c r="AL35">
        <v>1098</v>
      </c>
      <c r="AM35">
        <v>-77.035935055127396</v>
      </c>
      <c r="AN35">
        <v>38.903129679160699</v>
      </c>
      <c r="AO35" t="b">
        <f t="shared" si="0"/>
        <v>1</v>
      </c>
      <c r="AP35">
        <f t="shared" si="1"/>
        <v>1</v>
      </c>
    </row>
    <row r="36" spans="1:42">
      <c r="A36">
        <v>170448</v>
      </c>
      <c r="B36" t="s">
        <v>296</v>
      </c>
      <c r="C36" t="s">
        <v>297</v>
      </c>
      <c r="D36">
        <v>10177160</v>
      </c>
      <c r="E36" t="s">
        <v>41</v>
      </c>
      <c r="I36" t="s">
        <v>298</v>
      </c>
      <c r="J36" t="s">
        <v>299</v>
      </c>
      <c r="K36" s="6">
        <v>0.45833333333333331</v>
      </c>
      <c r="L36" s="8">
        <v>0.83333333333333337</v>
      </c>
      <c r="M36" t="s">
        <v>300</v>
      </c>
      <c r="N36" t="s">
        <v>300</v>
      </c>
      <c r="O36" t="s">
        <v>297</v>
      </c>
      <c r="P36" t="s">
        <v>301</v>
      </c>
      <c r="Q36" t="s">
        <v>297</v>
      </c>
      <c r="R36" t="s">
        <v>70</v>
      </c>
      <c r="S36" t="s">
        <v>299</v>
      </c>
      <c r="T36" t="s">
        <v>46</v>
      </c>
      <c r="U36" t="s">
        <v>47</v>
      </c>
      <c r="V36" t="s">
        <v>302</v>
      </c>
      <c r="W36">
        <v>38.906725000000002</v>
      </c>
      <c r="X36">
        <v>-77.069648999999998</v>
      </c>
      <c r="Y36">
        <v>393958.93049</v>
      </c>
      <c r="Z36">
        <v>137654.05913000001</v>
      </c>
      <c r="AB36">
        <v>0</v>
      </c>
      <c r="AC36">
        <v>470120</v>
      </c>
      <c r="AD36">
        <v>404595</v>
      </c>
      <c r="AE36">
        <v>2</v>
      </c>
      <c r="AF36" t="s">
        <v>49</v>
      </c>
      <c r="AG36" s="2">
        <v>2000</v>
      </c>
      <c r="AH36" t="s">
        <v>50</v>
      </c>
      <c r="AI36">
        <v>206</v>
      </c>
      <c r="AJ36">
        <v>4</v>
      </c>
      <c r="AK36" t="s">
        <v>51</v>
      </c>
      <c r="AL36">
        <v>3827</v>
      </c>
      <c r="AM36">
        <v>-77.069651492088497</v>
      </c>
      <c r="AN36">
        <v>38.906732100041701</v>
      </c>
      <c r="AO36" t="b">
        <f t="shared" si="0"/>
        <v>1</v>
      </c>
      <c r="AP36">
        <f t="shared" si="1"/>
        <v>1</v>
      </c>
    </row>
    <row r="37" spans="1:42">
      <c r="A37">
        <v>170521</v>
      </c>
      <c r="B37" t="s">
        <v>789</v>
      </c>
      <c r="C37" t="s">
        <v>790</v>
      </c>
      <c r="D37">
        <v>10177511</v>
      </c>
      <c r="E37" t="s">
        <v>54</v>
      </c>
      <c r="K37" s="6">
        <v>0.5</v>
      </c>
      <c r="L37" s="8">
        <v>0.875</v>
      </c>
      <c r="M37" t="s">
        <v>334</v>
      </c>
      <c r="N37" t="s">
        <v>334</v>
      </c>
      <c r="Q37" t="s">
        <v>790</v>
      </c>
      <c r="R37" t="s">
        <v>193</v>
      </c>
      <c r="S37" t="s">
        <v>791</v>
      </c>
      <c r="T37" t="s">
        <v>46</v>
      </c>
      <c r="U37" t="s">
        <v>47</v>
      </c>
      <c r="V37" t="s">
        <v>792</v>
      </c>
      <c r="W37">
        <v>38.916285999999999</v>
      </c>
      <c r="X37">
        <v>-77.025734</v>
      </c>
      <c r="Y37">
        <v>397768.20400000003</v>
      </c>
      <c r="Z37">
        <v>138713.48639999999</v>
      </c>
      <c r="AB37">
        <v>0</v>
      </c>
      <c r="AC37">
        <v>467466</v>
      </c>
      <c r="AD37">
        <v>402360</v>
      </c>
      <c r="AE37">
        <v>1</v>
      </c>
      <c r="AF37" t="s">
        <v>361</v>
      </c>
      <c r="AG37" t="s">
        <v>591</v>
      </c>
      <c r="AH37" t="s">
        <v>88</v>
      </c>
      <c r="AI37">
        <v>305</v>
      </c>
      <c r="AJ37">
        <v>3</v>
      </c>
      <c r="AK37" t="s">
        <v>51</v>
      </c>
      <c r="AL37">
        <v>3805</v>
      </c>
      <c r="AM37">
        <v>-77.025736742813294</v>
      </c>
      <c r="AN37">
        <v>38.916293710620003</v>
      </c>
      <c r="AO37" t="b">
        <f t="shared" si="0"/>
        <v>1</v>
      </c>
      <c r="AP37">
        <f t="shared" si="1"/>
        <v>1</v>
      </c>
    </row>
    <row r="38" spans="1:42">
      <c r="A38">
        <v>170863</v>
      </c>
      <c r="B38" t="s">
        <v>91</v>
      </c>
      <c r="C38" t="s">
        <v>92</v>
      </c>
      <c r="D38">
        <v>10177623</v>
      </c>
      <c r="E38" t="s">
        <v>41</v>
      </c>
      <c r="I38" t="s">
        <v>93</v>
      </c>
      <c r="J38" t="s">
        <v>94</v>
      </c>
      <c r="K38" s="6">
        <v>0.54166666666666663</v>
      </c>
      <c r="L38" s="8">
        <v>0.95833333333333337</v>
      </c>
      <c r="M38" t="s">
        <v>95</v>
      </c>
      <c r="N38" t="s">
        <v>95</v>
      </c>
      <c r="Q38" t="s">
        <v>92</v>
      </c>
      <c r="R38" t="s">
        <v>70</v>
      </c>
      <c r="S38" t="s">
        <v>94</v>
      </c>
      <c r="T38" t="s">
        <v>46</v>
      </c>
      <c r="U38" t="s">
        <v>47</v>
      </c>
      <c r="V38" t="s">
        <v>96</v>
      </c>
      <c r="W38">
        <v>38.906668000000003</v>
      </c>
      <c r="X38">
        <v>-77.024206000000007</v>
      </c>
      <c r="Y38">
        <v>397900.46</v>
      </c>
      <c r="Z38">
        <v>137645.73000000001</v>
      </c>
      <c r="AA38">
        <v>20001</v>
      </c>
      <c r="AB38">
        <v>243264</v>
      </c>
      <c r="AC38">
        <v>86195</v>
      </c>
      <c r="AD38">
        <v>86195</v>
      </c>
      <c r="AE38">
        <v>2</v>
      </c>
      <c r="AF38" t="s">
        <v>97</v>
      </c>
      <c r="AG38" t="s">
        <v>98</v>
      </c>
      <c r="AH38" t="s">
        <v>88</v>
      </c>
      <c r="AI38">
        <v>307</v>
      </c>
      <c r="AJ38">
        <v>7</v>
      </c>
      <c r="AK38" t="s">
        <v>51</v>
      </c>
      <c r="AL38">
        <v>1112</v>
      </c>
      <c r="AM38">
        <v>-77.024208456269704</v>
      </c>
      <c r="AN38">
        <v>38.906675322557803</v>
      </c>
      <c r="AO38" t="b">
        <f t="shared" si="0"/>
        <v>1</v>
      </c>
      <c r="AP38">
        <f t="shared" si="1"/>
        <v>1</v>
      </c>
    </row>
    <row r="39" spans="1:42">
      <c r="A39">
        <v>182606</v>
      </c>
      <c r="B39" t="s">
        <v>99</v>
      </c>
      <c r="C39" t="s">
        <v>100</v>
      </c>
      <c r="D39">
        <v>10177827</v>
      </c>
      <c r="E39" t="s">
        <v>41</v>
      </c>
      <c r="I39" t="s">
        <v>101</v>
      </c>
      <c r="J39" t="s">
        <v>102</v>
      </c>
      <c r="K39" s="6">
        <v>0.54166666666666663</v>
      </c>
      <c r="L39" s="8">
        <v>0.70833333333333337</v>
      </c>
      <c r="M39" t="s">
        <v>103</v>
      </c>
      <c r="N39" t="s">
        <v>103</v>
      </c>
      <c r="Q39" t="s">
        <v>100</v>
      </c>
      <c r="R39" t="s">
        <v>70</v>
      </c>
      <c r="S39" t="s">
        <v>102</v>
      </c>
      <c r="T39" t="s">
        <v>46</v>
      </c>
      <c r="U39" t="s">
        <v>47</v>
      </c>
      <c r="V39" t="s">
        <v>48</v>
      </c>
      <c r="W39">
        <v>38.906972000000003</v>
      </c>
      <c r="X39">
        <v>-77.069671999999997</v>
      </c>
      <c r="Y39">
        <v>393956.99</v>
      </c>
      <c r="Z39">
        <v>137681.5</v>
      </c>
      <c r="AA39">
        <v>20007</v>
      </c>
      <c r="AB39">
        <v>294302</v>
      </c>
      <c r="AC39">
        <v>131022</v>
      </c>
      <c r="AD39">
        <v>131022</v>
      </c>
      <c r="AE39">
        <v>2</v>
      </c>
      <c r="AF39" t="s">
        <v>49</v>
      </c>
      <c r="AG39" s="2">
        <v>2000</v>
      </c>
      <c r="AH39" t="s">
        <v>50</v>
      </c>
      <c r="AI39">
        <v>206</v>
      </c>
      <c r="AJ39">
        <v>4</v>
      </c>
      <c r="AK39" t="s">
        <v>51</v>
      </c>
      <c r="AL39">
        <v>1573</v>
      </c>
      <c r="AM39">
        <v>-77.069674106013593</v>
      </c>
      <c r="AN39">
        <v>38.906979283568198</v>
      </c>
      <c r="AO39" t="b">
        <f t="shared" si="0"/>
        <v>1</v>
      </c>
      <c r="AP39">
        <f t="shared" si="1"/>
        <v>1</v>
      </c>
    </row>
    <row r="40" spans="1:42">
      <c r="A40">
        <v>170824</v>
      </c>
      <c r="B40" t="s">
        <v>6484</v>
      </c>
      <c r="C40" t="s">
        <v>6485</v>
      </c>
      <c r="D40">
        <v>10177838</v>
      </c>
      <c r="E40" t="s">
        <v>652</v>
      </c>
      <c r="I40" t="s">
        <v>6486</v>
      </c>
      <c r="J40" t="s">
        <v>6487</v>
      </c>
      <c r="K40" s="6">
        <v>0.29166666666666669</v>
      </c>
      <c r="L40" s="8">
        <v>0.70833333333333337</v>
      </c>
      <c r="M40" t="s">
        <v>502</v>
      </c>
      <c r="N40" t="s">
        <v>229</v>
      </c>
      <c r="Q40" t="s">
        <v>6485</v>
      </c>
      <c r="R40" t="s">
        <v>70</v>
      </c>
      <c r="S40" t="s">
        <v>6487</v>
      </c>
      <c r="T40" t="s">
        <v>46</v>
      </c>
      <c r="U40" t="s">
        <v>47</v>
      </c>
      <c r="V40" t="s">
        <v>6488</v>
      </c>
      <c r="W40">
        <v>38.925297999999998</v>
      </c>
      <c r="X40">
        <v>-77.078573000000006</v>
      </c>
      <c r="Y40">
        <v>393186.67</v>
      </c>
      <c r="Z40">
        <v>139716.47</v>
      </c>
      <c r="AA40">
        <v>20007</v>
      </c>
      <c r="AB40">
        <v>224273</v>
      </c>
      <c r="AC40">
        <v>67577</v>
      </c>
      <c r="AD40">
        <v>67577</v>
      </c>
      <c r="AE40">
        <v>3</v>
      </c>
      <c r="AF40" t="s">
        <v>294</v>
      </c>
      <c r="AG40" t="s">
        <v>1150</v>
      </c>
      <c r="AH40" t="s">
        <v>50</v>
      </c>
      <c r="AI40">
        <v>204</v>
      </c>
      <c r="AJ40">
        <v>14</v>
      </c>
      <c r="AK40" t="s">
        <v>51</v>
      </c>
      <c r="AL40">
        <v>2158</v>
      </c>
      <c r="AM40">
        <v>-77.078575566005199</v>
      </c>
      <c r="AN40">
        <v>38.9253053319256</v>
      </c>
      <c r="AO40" t="b">
        <f>C40=Q40</f>
        <v>1</v>
      </c>
      <c r="AP40">
        <f t="shared" si="1"/>
        <v>1</v>
      </c>
    </row>
    <row r="41" spans="1:42">
      <c r="A41">
        <v>171539</v>
      </c>
      <c r="B41" t="s">
        <v>104</v>
      </c>
      <c r="C41" t="s">
        <v>80</v>
      </c>
      <c r="D41">
        <v>10178339</v>
      </c>
      <c r="E41" t="s">
        <v>54</v>
      </c>
      <c r="K41" s="6">
        <v>0.33333333333333331</v>
      </c>
      <c r="L41" s="8">
        <v>0.5</v>
      </c>
      <c r="M41" t="s">
        <v>105</v>
      </c>
      <c r="N41" t="s">
        <v>105</v>
      </c>
      <c r="O41" t="s">
        <v>106</v>
      </c>
      <c r="P41" t="s">
        <v>107</v>
      </c>
      <c r="Q41" t="s">
        <v>106</v>
      </c>
      <c r="R41" t="s">
        <v>58</v>
      </c>
      <c r="S41" t="s">
        <v>108</v>
      </c>
      <c r="T41" t="s">
        <v>46</v>
      </c>
      <c r="U41" t="s">
        <v>47</v>
      </c>
      <c r="V41" t="s">
        <v>85</v>
      </c>
      <c r="W41">
        <v>38.913693000000002</v>
      </c>
      <c r="X41">
        <v>-77.035826999999998</v>
      </c>
      <c r="Y41">
        <v>396892.86</v>
      </c>
      <c r="Z41">
        <v>138425.85999999999</v>
      </c>
      <c r="AA41">
        <v>20009</v>
      </c>
      <c r="AB41">
        <v>242883</v>
      </c>
      <c r="AC41">
        <v>85816</v>
      </c>
      <c r="AD41">
        <v>85816</v>
      </c>
      <c r="AE41">
        <v>2</v>
      </c>
      <c r="AF41" t="s">
        <v>86</v>
      </c>
      <c r="AG41" t="s">
        <v>87</v>
      </c>
      <c r="AH41" t="s">
        <v>88</v>
      </c>
      <c r="AI41">
        <v>301</v>
      </c>
      <c r="AJ41">
        <v>6</v>
      </c>
      <c r="AK41" t="s">
        <v>51</v>
      </c>
      <c r="AL41">
        <v>1100</v>
      </c>
      <c r="AM41">
        <v>-77.035828882236004</v>
      </c>
      <c r="AN41">
        <v>38.913700016409699</v>
      </c>
      <c r="AO41" t="b">
        <f t="shared" ref="AO41:AO104" si="2">C41=Q41</f>
        <v>0</v>
      </c>
      <c r="AP41">
        <f t="shared" si="1"/>
        <v>0</v>
      </c>
    </row>
    <row r="42" spans="1:42">
      <c r="A42">
        <v>171426</v>
      </c>
      <c r="B42" t="s">
        <v>308</v>
      </c>
      <c r="C42" t="s">
        <v>309</v>
      </c>
      <c r="D42">
        <v>10178473</v>
      </c>
      <c r="E42" t="s">
        <v>41</v>
      </c>
      <c r="I42" t="s">
        <v>310</v>
      </c>
      <c r="J42" t="s">
        <v>122</v>
      </c>
      <c r="K42" s="6">
        <v>0.54166666666666663</v>
      </c>
      <c r="L42" s="8">
        <v>0.70833333333333337</v>
      </c>
      <c r="M42" t="s">
        <v>311</v>
      </c>
      <c r="N42" t="s">
        <v>311</v>
      </c>
      <c r="Q42" t="s">
        <v>309</v>
      </c>
      <c r="R42" t="s">
        <v>70</v>
      </c>
      <c r="S42" t="s">
        <v>122</v>
      </c>
      <c r="T42" t="s">
        <v>46</v>
      </c>
      <c r="U42" t="s">
        <v>47</v>
      </c>
      <c r="V42" t="s">
        <v>312</v>
      </c>
      <c r="W42">
        <v>38.907440000000001</v>
      </c>
      <c r="X42">
        <v>-77.069952999999998</v>
      </c>
      <c r="Y42">
        <v>393932.64</v>
      </c>
      <c r="Z42">
        <v>137733.51999999999</v>
      </c>
      <c r="AA42">
        <v>20007</v>
      </c>
      <c r="AB42">
        <v>295119</v>
      </c>
      <c r="AC42">
        <v>131228</v>
      </c>
      <c r="AD42">
        <v>131228</v>
      </c>
      <c r="AE42">
        <v>2</v>
      </c>
      <c r="AF42" t="s">
        <v>49</v>
      </c>
      <c r="AG42" s="2">
        <v>2000</v>
      </c>
      <c r="AH42" t="s">
        <v>50</v>
      </c>
      <c r="AI42">
        <v>206</v>
      </c>
      <c r="AJ42">
        <v>4</v>
      </c>
      <c r="AK42" t="s">
        <v>51</v>
      </c>
      <c r="AL42">
        <v>3049</v>
      </c>
      <c r="AM42">
        <v>-77.069955304562797</v>
      </c>
      <c r="AN42">
        <v>38.907447729964701</v>
      </c>
      <c r="AO42" t="b">
        <f t="shared" si="2"/>
        <v>1</v>
      </c>
      <c r="AP42">
        <f t="shared" si="1"/>
        <v>1</v>
      </c>
    </row>
    <row r="43" spans="1:42">
      <c r="A43">
        <v>182609</v>
      </c>
      <c r="B43" t="s">
        <v>109</v>
      </c>
      <c r="C43" t="s">
        <v>110</v>
      </c>
      <c r="D43">
        <v>10178523</v>
      </c>
      <c r="E43" t="s">
        <v>41</v>
      </c>
      <c r="I43" t="s">
        <v>111</v>
      </c>
      <c r="J43" t="s">
        <v>112</v>
      </c>
      <c r="K43" s="6">
        <v>0.41666666666666669</v>
      </c>
      <c r="L43" s="8">
        <v>0.70833333333333337</v>
      </c>
      <c r="M43" t="s">
        <v>69</v>
      </c>
      <c r="N43" t="s">
        <v>69</v>
      </c>
      <c r="Q43" t="s">
        <v>110</v>
      </c>
      <c r="R43" t="s">
        <v>70</v>
      </c>
      <c r="S43" t="s">
        <v>112</v>
      </c>
      <c r="T43" t="s">
        <v>46</v>
      </c>
      <c r="U43" t="s">
        <v>47</v>
      </c>
      <c r="V43" t="s">
        <v>48</v>
      </c>
      <c r="W43">
        <v>38.906972000000003</v>
      </c>
      <c r="X43">
        <v>-77.069671999999997</v>
      </c>
      <c r="Y43">
        <v>393956.99</v>
      </c>
      <c r="Z43">
        <v>137681.5</v>
      </c>
      <c r="AA43">
        <v>20007</v>
      </c>
      <c r="AB43">
        <v>294302</v>
      </c>
      <c r="AC43">
        <v>131022</v>
      </c>
      <c r="AD43">
        <v>131022</v>
      </c>
      <c r="AE43">
        <v>2</v>
      </c>
      <c r="AF43" t="s">
        <v>49</v>
      </c>
      <c r="AG43" s="2">
        <v>2000</v>
      </c>
      <c r="AH43" t="s">
        <v>50</v>
      </c>
      <c r="AI43">
        <v>206</v>
      </c>
      <c r="AJ43">
        <v>4</v>
      </c>
      <c r="AK43" t="s">
        <v>51</v>
      </c>
      <c r="AL43">
        <v>1574</v>
      </c>
      <c r="AM43">
        <v>-77.069674106013593</v>
      </c>
      <c r="AN43">
        <v>38.906979283568198</v>
      </c>
      <c r="AO43" t="b">
        <f t="shared" si="2"/>
        <v>1</v>
      </c>
      <c r="AP43">
        <f t="shared" si="1"/>
        <v>1</v>
      </c>
    </row>
    <row r="44" spans="1:42">
      <c r="A44">
        <v>171708</v>
      </c>
      <c r="B44" t="s">
        <v>321</v>
      </c>
      <c r="C44" t="s">
        <v>322</v>
      </c>
      <c r="D44" t="s">
        <v>14242</v>
      </c>
      <c r="E44" t="s">
        <v>41</v>
      </c>
      <c r="K44" s="6">
        <v>0.29166666666666669</v>
      </c>
      <c r="L44" s="8">
        <v>0.83333333333333337</v>
      </c>
      <c r="M44" t="s">
        <v>95</v>
      </c>
      <c r="N44" t="s">
        <v>95</v>
      </c>
      <c r="Q44" t="s">
        <v>322</v>
      </c>
      <c r="R44" t="s">
        <v>58</v>
      </c>
      <c r="S44" t="s">
        <v>122</v>
      </c>
      <c r="T44" t="s">
        <v>46</v>
      </c>
      <c r="U44" t="s">
        <v>47</v>
      </c>
      <c r="V44" t="s">
        <v>214</v>
      </c>
      <c r="W44">
        <v>38.907206000000002</v>
      </c>
      <c r="X44">
        <v>-77.070321000000007</v>
      </c>
      <c r="Y44">
        <v>393900.68670999998</v>
      </c>
      <c r="Z44">
        <v>137707.57954999999</v>
      </c>
      <c r="AB44">
        <v>0</v>
      </c>
      <c r="AC44">
        <v>472187</v>
      </c>
      <c r="AD44">
        <v>406415</v>
      </c>
      <c r="AE44">
        <v>2</v>
      </c>
      <c r="AF44" t="s">
        <v>49</v>
      </c>
      <c r="AG44" s="2">
        <v>2000</v>
      </c>
      <c r="AH44" t="s">
        <v>50</v>
      </c>
      <c r="AI44">
        <v>206</v>
      </c>
      <c r="AJ44">
        <v>4</v>
      </c>
      <c r="AK44" t="s">
        <v>51</v>
      </c>
      <c r="AL44">
        <v>3864</v>
      </c>
      <c r="AM44">
        <v>-77.070323476280905</v>
      </c>
      <c r="AN44">
        <v>38.907213828256097</v>
      </c>
      <c r="AO44" t="b">
        <f t="shared" si="2"/>
        <v>1</v>
      </c>
      <c r="AP44">
        <f t="shared" si="1"/>
        <v>1</v>
      </c>
    </row>
    <row r="45" spans="1:42">
      <c r="A45">
        <v>171945</v>
      </c>
      <c r="B45" t="s">
        <v>113</v>
      </c>
      <c r="C45" t="s">
        <v>114</v>
      </c>
      <c r="D45">
        <v>10178993</v>
      </c>
      <c r="E45" t="s">
        <v>115</v>
      </c>
      <c r="G45" t="s">
        <v>116</v>
      </c>
      <c r="K45" s="6">
        <v>0.29166666666666669</v>
      </c>
      <c r="L45" s="8">
        <v>0.70833333333333337</v>
      </c>
      <c r="M45" t="s">
        <v>117</v>
      </c>
      <c r="N45" t="s">
        <v>118</v>
      </c>
      <c r="O45" t="s">
        <v>119</v>
      </c>
      <c r="P45" t="s">
        <v>120</v>
      </c>
      <c r="Q45" t="s">
        <v>119</v>
      </c>
      <c r="R45" t="s">
        <v>121</v>
      </c>
      <c r="S45" t="s">
        <v>122</v>
      </c>
      <c r="W45">
        <v>0</v>
      </c>
      <c r="X45">
        <v>0</v>
      </c>
      <c r="Y45">
        <v>0</v>
      </c>
      <c r="Z45">
        <v>0</v>
      </c>
      <c r="AB45">
        <v>-100</v>
      </c>
      <c r="AC45">
        <v>-100</v>
      </c>
      <c r="AD45">
        <v>348291</v>
      </c>
      <c r="AF45" t="s">
        <v>51</v>
      </c>
      <c r="AG45" t="s">
        <v>51</v>
      </c>
      <c r="AJ45" t="s">
        <v>51</v>
      </c>
      <c r="AK45" t="s">
        <v>51</v>
      </c>
      <c r="AL45">
        <v>1763</v>
      </c>
      <c r="AM45">
        <v>-81.529192133279295</v>
      </c>
      <c r="AN45">
        <v>37.5772691877347</v>
      </c>
      <c r="AO45" t="b">
        <f t="shared" si="2"/>
        <v>0</v>
      </c>
      <c r="AP45">
        <f t="shared" si="1"/>
        <v>0</v>
      </c>
    </row>
    <row r="46" spans="1:42">
      <c r="A46">
        <v>182647</v>
      </c>
      <c r="B46" t="s">
        <v>123</v>
      </c>
      <c r="C46" t="s">
        <v>80</v>
      </c>
      <c r="D46">
        <v>10179302</v>
      </c>
      <c r="E46" t="s">
        <v>54</v>
      </c>
      <c r="I46" t="s">
        <v>124</v>
      </c>
      <c r="J46" t="s">
        <v>125</v>
      </c>
      <c r="K46" s="6">
        <v>0.375</v>
      </c>
      <c r="L46" s="8">
        <v>0.625</v>
      </c>
      <c r="M46" t="s">
        <v>105</v>
      </c>
      <c r="N46" t="s">
        <v>105</v>
      </c>
      <c r="O46" t="s">
        <v>106</v>
      </c>
      <c r="P46" t="s">
        <v>107</v>
      </c>
      <c r="Q46" t="s">
        <v>106</v>
      </c>
      <c r="R46" t="s">
        <v>70</v>
      </c>
      <c r="S46" t="s">
        <v>125</v>
      </c>
      <c r="T46" t="s">
        <v>46</v>
      </c>
      <c r="U46" t="s">
        <v>47</v>
      </c>
      <c r="V46" t="s">
        <v>85</v>
      </c>
      <c r="W46">
        <v>38.913693000000002</v>
      </c>
      <c r="X46">
        <v>-77.035826999999998</v>
      </c>
      <c r="Y46">
        <v>396892.86</v>
      </c>
      <c r="Z46">
        <v>138425.85999999999</v>
      </c>
      <c r="AA46">
        <v>20009</v>
      </c>
      <c r="AB46">
        <v>242883</v>
      </c>
      <c r="AC46">
        <v>85816</v>
      </c>
      <c r="AD46">
        <v>85816</v>
      </c>
      <c r="AE46">
        <v>2</v>
      </c>
      <c r="AF46" t="s">
        <v>86</v>
      </c>
      <c r="AG46" t="s">
        <v>87</v>
      </c>
      <c r="AH46" t="s">
        <v>88</v>
      </c>
      <c r="AI46">
        <v>301</v>
      </c>
      <c r="AJ46">
        <v>6</v>
      </c>
      <c r="AK46" t="s">
        <v>51</v>
      </c>
      <c r="AL46">
        <v>1099</v>
      </c>
      <c r="AM46">
        <v>-77.035828882236004</v>
      </c>
      <c r="AN46">
        <v>38.913700016409699</v>
      </c>
      <c r="AO46" t="b">
        <f t="shared" si="2"/>
        <v>0</v>
      </c>
      <c r="AP46">
        <f t="shared" si="1"/>
        <v>0</v>
      </c>
    </row>
    <row r="47" spans="1:42">
      <c r="A47">
        <v>182635</v>
      </c>
      <c r="B47" t="s">
        <v>126</v>
      </c>
      <c r="C47" t="s">
        <v>127</v>
      </c>
      <c r="D47">
        <v>10179405</v>
      </c>
      <c r="E47" t="s">
        <v>128</v>
      </c>
      <c r="H47">
        <v>105583</v>
      </c>
      <c r="K47" s="6">
        <v>0.375</v>
      </c>
      <c r="L47" s="8">
        <v>0.66666666666666663</v>
      </c>
      <c r="M47" t="s">
        <v>129</v>
      </c>
      <c r="N47" t="s">
        <v>130</v>
      </c>
      <c r="O47" t="s">
        <v>131</v>
      </c>
      <c r="P47" t="s">
        <v>132</v>
      </c>
      <c r="Q47" t="s">
        <v>131</v>
      </c>
      <c r="R47" t="s">
        <v>44</v>
      </c>
      <c r="S47" t="s">
        <v>133</v>
      </c>
      <c r="W47">
        <v>0</v>
      </c>
      <c r="X47">
        <v>0</v>
      </c>
      <c r="Y47">
        <v>0</v>
      </c>
      <c r="Z47">
        <v>0</v>
      </c>
      <c r="AB47">
        <v>-100</v>
      </c>
      <c r="AC47">
        <v>-100</v>
      </c>
      <c r="AD47">
        <v>348291</v>
      </c>
      <c r="AF47" t="s">
        <v>51</v>
      </c>
      <c r="AG47" t="s">
        <v>51</v>
      </c>
      <c r="AJ47" t="s">
        <v>51</v>
      </c>
      <c r="AK47" t="s">
        <v>51</v>
      </c>
      <c r="AL47">
        <v>1673</v>
      </c>
      <c r="AM47">
        <v>-81.529192133279295</v>
      </c>
      <c r="AN47">
        <v>37.5772691877347</v>
      </c>
      <c r="AO47" t="b">
        <f t="shared" si="2"/>
        <v>0</v>
      </c>
      <c r="AP47">
        <f t="shared" si="1"/>
        <v>0</v>
      </c>
    </row>
    <row r="48" spans="1:42">
      <c r="A48">
        <v>180992</v>
      </c>
      <c r="B48" t="s">
        <v>6489</v>
      </c>
      <c r="C48" t="s">
        <v>612</v>
      </c>
      <c r="D48">
        <v>10179601</v>
      </c>
      <c r="E48" t="s">
        <v>160</v>
      </c>
      <c r="I48" t="s">
        <v>6490</v>
      </c>
      <c r="J48" t="s">
        <v>6491</v>
      </c>
      <c r="K48" s="6">
        <v>0.58333333333333337</v>
      </c>
      <c r="L48" s="8">
        <v>0.98958333333333337</v>
      </c>
      <c r="M48" t="s">
        <v>147</v>
      </c>
      <c r="N48" t="s">
        <v>147</v>
      </c>
      <c r="Q48" t="s">
        <v>614</v>
      </c>
      <c r="R48" t="s">
        <v>165</v>
      </c>
      <c r="S48" t="s">
        <v>149</v>
      </c>
      <c r="T48" t="s">
        <v>46</v>
      </c>
      <c r="U48" t="s">
        <v>47</v>
      </c>
      <c r="V48" t="s">
        <v>6492</v>
      </c>
      <c r="W48">
        <v>38.904139000000001</v>
      </c>
      <c r="X48">
        <v>-77.068110000000004</v>
      </c>
      <c r="Y48">
        <v>394092.21</v>
      </c>
      <c r="Z48">
        <v>137366.94</v>
      </c>
      <c r="AA48">
        <v>20007</v>
      </c>
      <c r="AB48">
        <v>309367</v>
      </c>
      <c r="AC48">
        <v>192870</v>
      </c>
      <c r="AD48">
        <v>192870</v>
      </c>
      <c r="AE48">
        <v>2</v>
      </c>
      <c r="AF48" t="s">
        <v>49</v>
      </c>
      <c r="AG48" s="2">
        <v>200000</v>
      </c>
      <c r="AH48" t="s">
        <v>50</v>
      </c>
      <c r="AI48">
        <v>206</v>
      </c>
      <c r="AJ48">
        <v>4</v>
      </c>
      <c r="AK48" t="s">
        <v>567</v>
      </c>
      <c r="AL48">
        <v>2349</v>
      </c>
      <c r="AM48">
        <v>-77.068112405349794</v>
      </c>
      <c r="AN48">
        <v>38.904146536703898</v>
      </c>
      <c r="AO48" t="b">
        <f t="shared" si="2"/>
        <v>0</v>
      </c>
      <c r="AP48">
        <f t="shared" si="1"/>
        <v>0</v>
      </c>
    </row>
    <row r="49" spans="1:42">
      <c r="A49">
        <v>182703</v>
      </c>
      <c r="B49" t="s">
        <v>6493</v>
      </c>
      <c r="C49" t="s">
        <v>6494</v>
      </c>
      <c r="D49">
        <v>10179798</v>
      </c>
      <c r="E49" t="s">
        <v>54</v>
      </c>
      <c r="K49" s="6">
        <v>0.375</v>
      </c>
      <c r="L49" s="8">
        <v>0.66666666666666663</v>
      </c>
      <c r="M49" t="s">
        <v>56</v>
      </c>
      <c r="N49" t="s">
        <v>56</v>
      </c>
      <c r="Q49" t="s">
        <v>6494</v>
      </c>
      <c r="R49" t="s">
        <v>44</v>
      </c>
      <c r="S49" t="s">
        <v>182</v>
      </c>
      <c r="T49" t="s">
        <v>46</v>
      </c>
      <c r="U49" t="s">
        <v>47</v>
      </c>
      <c r="V49" t="s">
        <v>6495</v>
      </c>
      <c r="W49">
        <v>38.868448000000001</v>
      </c>
      <c r="X49">
        <v>-76.974733999999998</v>
      </c>
      <c r="Y49">
        <v>402192.67</v>
      </c>
      <c r="Z49">
        <v>133403.07</v>
      </c>
      <c r="AA49">
        <v>20020</v>
      </c>
      <c r="AB49">
        <v>57222</v>
      </c>
      <c r="AC49">
        <v>33847</v>
      </c>
      <c r="AD49">
        <v>33847</v>
      </c>
      <c r="AE49">
        <v>8</v>
      </c>
      <c r="AF49" t="s">
        <v>578</v>
      </c>
      <c r="AG49" t="s">
        <v>3338</v>
      </c>
      <c r="AH49" t="s">
        <v>458</v>
      </c>
      <c r="AI49">
        <v>701</v>
      </c>
      <c r="AJ49">
        <v>34</v>
      </c>
      <c r="AK49" t="s">
        <v>51</v>
      </c>
      <c r="AL49">
        <v>2707</v>
      </c>
      <c r="AM49">
        <v>-76.974735926414695</v>
      </c>
      <c r="AN49">
        <v>38.868455605086297</v>
      </c>
      <c r="AO49" t="b">
        <f t="shared" si="2"/>
        <v>1</v>
      </c>
      <c r="AP49">
        <f t="shared" si="1"/>
        <v>1</v>
      </c>
    </row>
    <row r="50" spans="1:42">
      <c r="A50">
        <v>182695</v>
      </c>
      <c r="B50" t="s">
        <v>10002</v>
      </c>
      <c r="C50" t="s">
        <v>10003</v>
      </c>
      <c r="D50">
        <v>10179944</v>
      </c>
      <c r="E50" t="s">
        <v>201</v>
      </c>
      <c r="I50" t="s">
        <v>10004</v>
      </c>
      <c r="J50" t="s">
        <v>10005</v>
      </c>
      <c r="K50" s="6">
        <v>0.375</v>
      </c>
      <c r="L50" s="8">
        <v>0.54166666666666663</v>
      </c>
      <c r="M50" t="s">
        <v>387</v>
      </c>
      <c r="N50" t="s">
        <v>387</v>
      </c>
      <c r="O50" t="s">
        <v>10003</v>
      </c>
      <c r="P50" t="s">
        <v>10006</v>
      </c>
      <c r="Q50" t="s">
        <v>10003</v>
      </c>
      <c r="R50" t="s">
        <v>165</v>
      </c>
      <c r="S50" t="s">
        <v>95</v>
      </c>
      <c r="T50" t="s">
        <v>46</v>
      </c>
      <c r="U50" t="s">
        <v>47</v>
      </c>
      <c r="V50" t="s">
        <v>10007</v>
      </c>
      <c r="W50">
        <v>38.923454</v>
      </c>
      <c r="X50">
        <v>-77.044282999999993</v>
      </c>
      <c r="Y50">
        <v>396159.99</v>
      </c>
      <c r="Z50">
        <v>139509.76000000001</v>
      </c>
      <c r="AA50">
        <v>20009</v>
      </c>
      <c r="AB50">
        <v>226542</v>
      </c>
      <c r="AC50">
        <v>69546</v>
      </c>
      <c r="AD50">
        <v>69546</v>
      </c>
      <c r="AE50">
        <v>1</v>
      </c>
      <c r="AF50" t="s">
        <v>318</v>
      </c>
      <c r="AG50" t="s">
        <v>951</v>
      </c>
      <c r="AH50" t="s">
        <v>88</v>
      </c>
      <c r="AI50">
        <v>303</v>
      </c>
      <c r="AJ50">
        <v>1</v>
      </c>
      <c r="AK50" t="s">
        <v>51</v>
      </c>
      <c r="AL50">
        <v>594</v>
      </c>
      <c r="AM50">
        <v>-77.044285235683304</v>
      </c>
      <c r="AN50">
        <v>38.923461247128003</v>
      </c>
      <c r="AO50" t="b">
        <f t="shared" si="2"/>
        <v>1</v>
      </c>
      <c r="AP50">
        <f t="shared" si="1"/>
        <v>1</v>
      </c>
    </row>
    <row r="51" spans="1:42">
      <c r="A51">
        <v>182764</v>
      </c>
      <c r="B51" t="s">
        <v>799</v>
      </c>
      <c r="C51" t="s">
        <v>800</v>
      </c>
      <c r="D51">
        <v>10180198</v>
      </c>
      <c r="E51" t="s">
        <v>404</v>
      </c>
      <c r="I51" t="s">
        <v>801</v>
      </c>
      <c r="J51" t="s">
        <v>211</v>
      </c>
      <c r="K51" s="6">
        <v>0.66666666666666663</v>
      </c>
      <c r="L51" s="8">
        <v>0.79166666666666663</v>
      </c>
      <c r="M51" t="s">
        <v>683</v>
      </c>
      <c r="N51" t="s">
        <v>683</v>
      </c>
      <c r="Q51" t="s">
        <v>800</v>
      </c>
      <c r="R51" t="s">
        <v>70</v>
      </c>
      <c r="S51" t="s">
        <v>211</v>
      </c>
      <c r="T51" t="s">
        <v>46</v>
      </c>
      <c r="U51" t="s">
        <v>47</v>
      </c>
      <c r="V51" t="s">
        <v>802</v>
      </c>
      <c r="W51">
        <v>38.931446000000001</v>
      </c>
      <c r="X51">
        <v>-77.040064000000001</v>
      </c>
      <c r="Y51">
        <v>396526.25228000002</v>
      </c>
      <c r="Z51">
        <v>140396.82530999999</v>
      </c>
      <c r="AB51">
        <v>0</v>
      </c>
      <c r="AC51">
        <v>459613</v>
      </c>
      <c r="AD51">
        <v>395332</v>
      </c>
      <c r="AE51">
        <v>1</v>
      </c>
      <c r="AF51" t="s">
        <v>803</v>
      </c>
      <c r="AG51" t="s">
        <v>804</v>
      </c>
      <c r="AH51" t="s">
        <v>188</v>
      </c>
      <c r="AI51">
        <v>408</v>
      </c>
      <c r="AJ51">
        <v>2</v>
      </c>
      <c r="AK51" t="s">
        <v>51</v>
      </c>
      <c r="AL51">
        <v>3713</v>
      </c>
      <c r="AM51">
        <v>-77.040065993851201</v>
      </c>
      <c r="AN51">
        <v>38.931453734382501</v>
      </c>
      <c r="AO51" t="b">
        <f t="shared" si="2"/>
        <v>1</v>
      </c>
      <c r="AP51">
        <f t="shared" si="1"/>
        <v>1</v>
      </c>
    </row>
    <row r="52" spans="1:42">
      <c r="A52">
        <v>182805</v>
      </c>
      <c r="B52" t="s">
        <v>10008</v>
      </c>
      <c r="C52" t="s">
        <v>10009</v>
      </c>
      <c r="D52">
        <v>10180671</v>
      </c>
      <c r="E52" t="s">
        <v>652</v>
      </c>
      <c r="I52" t="s">
        <v>10010</v>
      </c>
      <c r="J52" t="s">
        <v>137</v>
      </c>
      <c r="K52" s="6">
        <v>0.29166666666666669</v>
      </c>
      <c r="L52" s="8">
        <v>0.70833333333333337</v>
      </c>
      <c r="M52" t="s">
        <v>5521</v>
      </c>
      <c r="N52" t="s">
        <v>7662</v>
      </c>
      <c r="O52" t="s">
        <v>10009</v>
      </c>
      <c r="P52" t="s">
        <v>10011</v>
      </c>
      <c r="Q52" t="s">
        <v>10009</v>
      </c>
      <c r="R52" t="s">
        <v>70</v>
      </c>
      <c r="S52" t="s">
        <v>137</v>
      </c>
      <c r="T52" t="s">
        <v>46</v>
      </c>
      <c r="U52" t="s">
        <v>47</v>
      </c>
      <c r="V52" t="s">
        <v>10012</v>
      </c>
      <c r="W52">
        <v>38.934772000000002</v>
      </c>
      <c r="X52">
        <v>-77.041926000000004</v>
      </c>
      <c r="Y52">
        <v>396364.95</v>
      </c>
      <c r="Z52">
        <v>140766.13</v>
      </c>
      <c r="AA52">
        <v>20010</v>
      </c>
      <c r="AB52">
        <v>233838</v>
      </c>
      <c r="AC52">
        <v>77141</v>
      </c>
      <c r="AD52">
        <v>77141</v>
      </c>
      <c r="AE52">
        <v>1</v>
      </c>
      <c r="AF52" t="s">
        <v>803</v>
      </c>
      <c r="AG52" t="s">
        <v>2027</v>
      </c>
      <c r="AH52" t="s">
        <v>188</v>
      </c>
      <c r="AI52">
        <v>408</v>
      </c>
      <c r="AJ52">
        <v>2</v>
      </c>
      <c r="AK52" t="s">
        <v>51</v>
      </c>
      <c r="AL52">
        <v>786</v>
      </c>
      <c r="AM52">
        <v>-77.041928294474303</v>
      </c>
      <c r="AN52">
        <v>38.9347798908695</v>
      </c>
      <c r="AO52" t="b">
        <f t="shared" si="2"/>
        <v>1</v>
      </c>
      <c r="AP52">
        <f t="shared" si="1"/>
        <v>1</v>
      </c>
    </row>
    <row r="53" spans="1:42">
      <c r="A53">
        <v>182806</v>
      </c>
      <c r="B53" t="s">
        <v>10013</v>
      </c>
      <c r="C53" t="s">
        <v>10014</v>
      </c>
      <c r="D53">
        <v>10180672</v>
      </c>
      <c r="E53" t="s">
        <v>54</v>
      </c>
      <c r="I53" t="s">
        <v>10015</v>
      </c>
      <c r="J53" t="s">
        <v>463</v>
      </c>
      <c r="K53" s="6">
        <v>0.29166666666666669</v>
      </c>
      <c r="L53" s="8">
        <v>0.70833333333333337</v>
      </c>
      <c r="M53" t="s">
        <v>574</v>
      </c>
      <c r="N53" t="s">
        <v>574</v>
      </c>
      <c r="O53" t="s">
        <v>10016</v>
      </c>
      <c r="P53" t="s">
        <v>5692</v>
      </c>
      <c r="Q53" t="s">
        <v>10014</v>
      </c>
      <c r="R53" t="s">
        <v>70</v>
      </c>
      <c r="S53" t="s">
        <v>463</v>
      </c>
      <c r="T53" t="s">
        <v>46</v>
      </c>
      <c r="U53" t="s">
        <v>47</v>
      </c>
      <c r="V53" t="s">
        <v>10017</v>
      </c>
      <c r="W53">
        <v>38.900530000000003</v>
      </c>
      <c r="X53">
        <v>-77.039114999999995</v>
      </c>
      <c r="Y53">
        <v>396607.06</v>
      </c>
      <c r="Z53">
        <v>136964.81</v>
      </c>
      <c r="AA53">
        <v>20006</v>
      </c>
      <c r="AB53">
        <v>218760</v>
      </c>
      <c r="AC53">
        <v>62181</v>
      </c>
      <c r="AD53">
        <v>62181</v>
      </c>
      <c r="AE53">
        <v>2</v>
      </c>
      <c r="AF53" t="s">
        <v>86</v>
      </c>
      <c r="AG53" t="s">
        <v>90</v>
      </c>
      <c r="AH53" t="s">
        <v>50</v>
      </c>
      <c r="AI53">
        <v>207</v>
      </c>
      <c r="AJ53">
        <v>6</v>
      </c>
      <c r="AK53" t="s">
        <v>524</v>
      </c>
      <c r="AL53">
        <v>372</v>
      </c>
      <c r="AM53">
        <v>-77.039117053907802</v>
      </c>
      <c r="AN53">
        <v>38.900537312723898</v>
      </c>
      <c r="AO53" t="b">
        <f t="shared" si="2"/>
        <v>1</v>
      </c>
      <c r="AP53">
        <f t="shared" si="1"/>
        <v>1</v>
      </c>
    </row>
    <row r="54" spans="1:42">
      <c r="A54">
        <v>182811</v>
      </c>
      <c r="B54" t="s">
        <v>134</v>
      </c>
      <c r="C54" t="s">
        <v>135</v>
      </c>
      <c r="D54">
        <v>10180717</v>
      </c>
      <c r="E54" t="s">
        <v>41</v>
      </c>
      <c r="I54" t="s">
        <v>136</v>
      </c>
      <c r="J54" t="s">
        <v>137</v>
      </c>
      <c r="K54" s="6">
        <v>0.58333333333333337</v>
      </c>
      <c r="L54" s="8">
        <v>0.70833333333333337</v>
      </c>
      <c r="M54" t="s">
        <v>138</v>
      </c>
      <c r="N54" t="s">
        <v>138</v>
      </c>
      <c r="Q54" t="s">
        <v>135</v>
      </c>
      <c r="R54" t="s">
        <v>70</v>
      </c>
      <c r="S54" t="s">
        <v>137</v>
      </c>
      <c r="T54" t="s">
        <v>46</v>
      </c>
      <c r="U54" t="s">
        <v>47</v>
      </c>
      <c r="V54" t="s">
        <v>139</v>
      </c>
      <c r="W54">
        <v>38.906385</v>
      </c>
      <c r="X54">
        <v>-77.040272000000002</v>
      </c>
      <c r="Y54">
        <v>396506.97</v>
      </c>
      <c r="Z54">
        <v>137614.76999999999</v>
      </c>
      <c r="AA54">
        <v>20036</v>
      </c>
      <c r="AB54">
        <v>243332</v>
      </c>
      <c r="AC54">
        <v>86256</v>
      </c>
      <c r="AD54">
        <v>86256</v>
      </c>
      <c r="AE54">
        <v>2</v>
      </c>
      <c r="AF54" t="s">
        <v>86</v>
      </c>
      <c r="AG54" t="s">
        <v>90</v>
      </c>
      <c r="AH54" t="s">
        <v>50</v>
      </c>
      <c r="AI54">
        <v>208</v>
      </c>
      <c r="AJ54">
        <v>6</v>
      </c>
      <c r="AK54" t="s">
        <v>51</v>
      </c>
      <c r="AL54">
        <v>1903</v>
      </c>
      <c r="AM54">
        <v>-77.040274225402101</v>
      </c>
      <c r="AN54">
        <v>38.906391990289897</v>
      </c>
      <c r="AO54" t="b">
        <f t="shared" si="2"/>
        <v>1</v>
      </c>
      <c r="AP54">
        <f t="shared" si="1"/>
        <v>1</v>
      </c>
    </row>
    <row r="55" spans="1:42">
      <c r="A55">
        <v>178041</v>
      </c>
      <c r="B55" t="s">
        <v>698</v>
      </c>
      <c r="C55" t="s">
        <v>159</v>
      </c>
      <c r="D55">
        <v>10180787</v>
      </c>
      <c r="E55" t="s">
        <v>160</v>
      </c>
      <c r="I55" t="s">
        <v>699</v>
      </c>
      <c r="J55" t="s">
        <v>285</v>
      </c>
      <c r="K55" s="6">
        <v>0.77083333333333337</v>
      </c>
      <c r="L55" s="8">
        <v>0.99930555555555556</v>
      </c>
      <c r="M55" t="s">
        <v>138</v>
      </c>
      <c r="N55" t="s">
        <v>138</v>
      </c>
      <c r="O55" t="s">
        <v>159</v>
      </c>
      <c r="P55" t="s">
        <v>164</v>
      </c>
      <c r="Q55" t="s">
        <v>159</v>
      </c>
      <c r="R55" t="s">
        <v>70</v>
      </c>
      <c r="S55" t="s">
        <v>285</v>
      </c>
      <c r="T55" t="s">
        <v>46</v>
      </c>
      <c r="U55" t="s">
        <v>47</v>
      </c>
      <c r="V55" t="s">
        <v>700</v>
      </c>
      <c r="W55">
        <v>38.909168999999999</v>
      </c>
      <c r="X55">
        <v>-77.036524999999997</v>
      </c>
      <c r="Y55">
        <v>396832.05689000001</v>
      </c>
      <c r="Z55">
        <v>137923.78205000001</v>
      </c>
      <c r="AB55">
        <v>0</v>
      </c>
      <c r="AC55">
        <v>455510</v>
      </c>
      <c r="AD55">
        <v>391538</v>
      </c>
      <c r="AE55">
        <v>2</v>
      </c>
      <c r="AF55" t="s">
        <v>86</v>
      </c>
      <c r="AG55" t="s">
        <v>90</v>
      </c>
      <c r="AH55" t="s">
        <v>50</v>
      </c>
      <c r="AI55">
        <v>208</v>
      </c>
      <c r="AJ55">
        <v>6</v>
      </c>
      <c r="AK55" t="s">
        <v>51</v>
      </c>
      <c r="AL55">
        <v>3537</v>
      </c>
      <c r="AM55">
        <v>-77.0365276503708</v>
      </c>
      <c r="AN55">
        <v>38.909176909969901</v>
      </c>
      <c r="AO55" t="b">
        <f t="shared" si="2"/>
        <v>1</v>
      </c>
      <c r="AP55">
        <f t="shared" si="1"/>
        <v>1</v>
      </c>
    </row>
    <row r="56" spans="1:42">
      <c r="A56">
        <v>182798</v>
      </c>
      <c r="B56" t="s">
        <v>331</v>
      </c>
      <c r="C56" t="s">
        <v>159</v>
      </c>
      <c r="D56">
        <v>10180790</v>
      </c>
      <c r="E56" t="s">
        <v>160</v>
      </c>
      <c r="I56" t="s">
        <v>332</v>
      </c>
      <c r="J56" t="s">
        <v>333</v>
      </c>
      <c r="K56" s="6">
        <v>0.77083333333333337</v>
      </c>
      <c r="L56" s="8">
        <v>0.99930555555555556</v>
      </c>
      <c r="M56" t="s">
        <v>138</v>
      </c>
      <c r="N56" t="s">
        <v>138</v>
      </c>
      <c r="O56" t="s">
        <v>159</v>
      </c>
      <c r="P56" t="s">
        <v>164</v>
      </c>
      <c r="Q56" t="s">
        <v>159</v>
      </c>
      <c r="R56" t="s">
        <v>165</v>
      </c>
      <c r="S56" t="s">
        <v>334</v>
      </c>
      <c r="T56" t="s">
        <v>46</v>
      </c>
      <c r="U56" t="s">
        <v>47</v>
      </c>
      <c r="V56" t="s">
        <v>335</v>
      </c>
      <c r="W56">
        <v>38.910012999999999</v>
      </c>
      <c r="X56">
        <v>-77.036523000000003</v>
      </c>
      <c r="Y56">
        <v>396832.3</v>
      </c>
      <c r="Z56">
        <v>138017.43</v>
      </c>
      <c r="AB56">
        <v>0</v>
      </c>
      <c r="AC56">
        <v>477021</v>
      </c>
      <c r="AD56">
        <v>410375</v>
      </c>
      <c r="AE56">
        <v>2</v>
      </c>
      <c r="AF56" t="s">
        <v>86</v>
      </c>
      <c r="AG56" t="s">
        <v>90</v>
      </c>
      <c r="AH56" t="s">
        <v>50</v>
      </c>
      <c r="AI56">
        <v>208</v>
      </c>
      <c r="AJ56">
        <v>6</v>
      </c>
      <c r="AK56" t="s">
        <v>51</v>
      </c>
      <c r="AL56">
        <v>3999</v>
      </c>
      <c r="AM56">
        <v>-77.036525279424495</v>
      </c>
      <c r="AN56">
        <v>38.910020523790799</v>
      </c>
      <c r="AO56" t="b">
        <f t="shared" si="2"/>
        <v>1</v>
      </c>
      <c r="AP56">
        <f t="shared" si="1"/>
        <v>1</v>
      </c>
    </row>
    <row r="57" spans="1:42">
      <c r="A57">
        <v>182841</v>
      </c>
      <c r="B57" t="s">
        <v>14231</v>
      </c>
      <c r="C57" t="s">
        <v>9014</v>
      </c>
      <c r="D57">
        <v>10181215</v>
      </c>
      <c r="E57" t="s">
        <v>404</v>
      </c>
      <c r="I57" t="s">
        <v>14232</v>
      </c>
      <c r="J57" t="s">
        <v>218</v>
      </c>
      <c r="K57" s="6">
        <v>0.41666666666666669</v>
      </c>
      <c r="L57" s="8">
        <v>0.75</v>
      </c>
      <c r="M57" t="s">
        <v>138</v>
      </c>
      <c r="N57" t="s">
        <v>138</v>
      </c>
      <c r="O57" t="s">
        <v>14233</v>
      </c>
      <c r="P57" t="s">
        <v>14234</v>
      </c>
      <c r="Q57" t="s">
        <v>14233</v>
      </c>
      <c r="R57" t="s">
        <v>70</v>
      </c>
      <c r="S57" t="s">
        <v>218</v>
      </c>
      <c r="T57" t="s">
        <v>46</v>
      </c>
      <c r="U57" t="s">
        <v>47</v>
      </c>
      <c r="V57" t="s">
        <v>14235</v>
      </c>
      <c r="W57">
        <v>38.942017</v>
      </c>
      <c r="X57">
        <v>-76.981245999999999</v>
      </c>
      <c r="Y57">
        <v>401625.82</v>
      </c>
      <c r="Z57">
        <v>141569.71</v>
      </c>
      <c r="AB57">
        <v>0</v>
      </c>
      <c r="AC57">
        <v>479971</v>
      </c>
      <c r="AD57">
        <v>412701</v>
      </c>
      <c r="AE57">
        <v>5</v>
      </c>
      <c r="AF57" t="s">
        <v>329</v>
      </c>
      <c r="AG57" t="s">
        <v>330</v>
      </c>
      <c r="AH57" t="s">
        <v>410</v>
      </c>
      <c r="AI57">
        <v>503</v>
      </c>
      <c r="AJ57">
        <v>20</v>
      </c>
      <c r="AK57" t="s">
        <v>51</v>
      </c>
      <c r="AL57">
        <v>4046</v>
      </c>
      <c r="AM57">
        <v>-76.981248467378293</v>
      </c>
      <c r="AN57">
        <v>38.942024795017602</v>
      </c>
      <c r="AO57" t="b">
        <f t="shared" si="2"/>
        <v>0</v>
      </c>
      <c r="AP57">
        <f t="shared" si="1"/>
        <v>0</v>
      </c>
    </row>
    <row r="58" spans="1:42">
      <c r="A58">
        <v>178059</v>
      </c>
      <c r="B58" t="s">
        <v>336</v>
      </c>
      <c r="C58" t="s">
        <v>159</v>
      </c>
      <c r="D58">
        <v>10181733</v>
      </c>
      <c r="E58" t="s">
        <v>160</v>
      </c>
      <c r="I58" t="s">
        <v>337</v>
      </c>
      <c r="J58" t="s">
        <v>285</v>
      </c>
      <c r="K58" s="6">
        <v>0.66666666666666663</v>
      </c>
      <c r="L58" s="8">
        <v>0.99930555555555556</v>
      </c>
      <c r="M58" t="s">
        <v>138</v>
      </c>
      <c r="N58" t="s">
        <v>138</v>
      </c>
      <c r="O58" t="s">
        <v>159</v>
      </c>
      <c r="P58" t="s">
        <v>164</v>
      </c>
      <c r="Q58" t="s">
        <v>159</v>
      </c>
      <c r="R58" t="s">
        <v>70</v>
      </c>
      <c r="S58" t="s">
        <v>285</v>
      </c>
      <c r="T58" t="s">
        <v>46</v>
      </c>
      <c r="U58" t="s">
        <v>47</v>
      </c>
      <c r="V58" t="s">
        <v>338</v>
      </c>
      <c r="W58">
        <v>38.909643000000003</v>
      </c>
      <c r="X58">
        <v>-77.035539999999997</v>
      </c>
      <c r="Y58">
        <v>396917.52214000002</v>
      </c>
      <c r="Z58">
        <v>137976.35177000001</v>
      </c>
      <c r="AB58">
        <v>0</v>
      </c>
      <c r="AC58">
        <v>457141</v>
      </c>
      <c r="AD58">
        <v>393163</v>
      </c>
      <c r="AE58">
        <v>2</v>
      </c>
      <c r="AF58" t="s">
        <v>86</v>
      </c>
      <c r="AG58" t="s">
        <v>90</v>
      </c>
      <c r="AH58" t="s">
        <v>50</v>
      </c>
      <c r="AI58">
        <v>208</v>
      </c>
      <c r="AJ58">
        <v>6</v>
      </c>
      <c r="AK58" t="s">
        <v>51</v>
      </c>
      <c r="AL58">
        <v>3613</v>
      </c>
      <c r="AM58">
        <v>-77.035542499596104</v>
      </c>
      <c r="AN58">
        <v>38.909650780033097</v>
      </c>
      <c r="AO58" t="b">
        <f t="shared" si="2"/>
        <v>1</v>
      </c>
      <c r="AP58">
        <f t="shared" si="1"/>
        <v>1</v>
      </c>
    </row>
    <row r="59" spans="1:42">
      <c r="A59">
        <v>182890</v>
      </c>
      <c r="B59" t="s">
        <v>344</v>
      </c>
      <c r="C59" t="s">
        <v>345</v>
      </c>
      <c r="D59">
        <v>10181801</v>
      </c>
      <c r="E59" t="s">
        <v>346</v>
      </c>
      <c r="I59" t="s">
        <v>347</v>
      </c>
      <c r="J59" t="s">
        <v>166</v>
      </c>
      <c r="K59" s="6">
        <v>0</v>
      </c>
      <c r="L59" s="8">
        <v>0.95833333333333337</v>
      </c>
      <c r="M59" t="s">
        <v>155</v>
      </c>
      <c r="N59" t="s">
        <v>292</v>
      </c>
      <c r="Q59" t="s">
        <v>348</v>
      </c>
      <c r="R59" t="s">
        <v>70</v>
      </c>
      <c r="S59" t="s">
        <v>166</v>
      </c>
      <c r="T59" t="s">
        <v>46</v>
      </c>
      <c r="U59" t="s">
        <v>47</v>
      </c>
      <c r="V59" t="s">
        <v>349</v>
      </c>
      <c r="W59">
        <v>38.893538999999997</v>
      </c>
      <c r="X59">
        <v>-77.040605999999997</v>
      </c>
      <c r="Y59">
        <v>396477.37683000002</v>
      </c>
      <c r="Z59">
        <v>136188.83205999999</v>
      </c>
      <c r="AB59">
        <v>0</v>
      </c>
      <c r="AC59">
        <v>455040</v>
      </c>
      <c r="AD59">
        <v>391068</v>
      </c>
      <c r="AE59">
        <v>2</v>
      </c>
      <c r="AF59" t="s">
        <v>196</v>
      </c>
      <c r="AG59" t="s">
        <v>197</v>
      </c>
      <c r="AH59" t="s">
        <v>50</v>
      </c>
      <c r="AI59">
        <v>207</v>
      </c>
      <c r="AJ59" t="s">
        <v>51</v>
      </c>
      <c r="AK59" t="s">
        <v>51</v>
      </c>
      <c r="AL59">
        <v>3432</v>
      </c>
      <c r="AM59">
        <v>-77.040608098377504</v>
      </c>
      <c r="AN59">
        <v>38.893546510683798</v>
      </c>
      <c r="AO59" t="b">
        <f t="shared" si="2"/>
        <v>0</v>
      </c>
      <c r="AP59">
        <f t="shared" si="1"/>
        <v>0</v>
      </c>
    </row>
    <row r="60" spans="1:42">
      <c r="A60">
        <v>182889</v>
      </c>
      <c r="B60" t="s">
        <v>344</v>
      </c>
      <c r="C60" t="s">
        <v>345</v>
      </c>
      <c r="D60">
        <v>10181801</v>
      </c>
      <c r="E60" t="s">
        <v>346</v>
      </c>
      <c r="I60" t="s">
        <v>347</v>
      </c>
      <c r="J60" t="s">
        <v>166</v>
      </c>
      <c r="K60" s="6">
        <v>0</v>
      </c>
      <c r="L60" s="8">
        <v>0.95833333333333337</v>
      </c>
      <c r="M60" t="s">
        <v>155</v>
      </c>
      <c r="N60" t="s">
        <v>292</v>
      </c>
      <c r="Q60" t="s">
        <v>348</v>
      </c>
      <c r="R60" t="s">
        <v>70</v>
      </c>
      <c r="S60" t="s">
        <v>166</v>
      </c>
      <c r="T60" t="s">
        <v>46</v>
      </c>
      <c r="U60" t="s">
        <v>47</v>
      </c>
      <c r="V60" t="s">
        <v>677</v>
      </c>
      <c r="W60">
        <v>38.894336000000003</v>
      </c>
      <c r="X60">
        <v>-77.040599</v>
      </c>
      <c r="Y60">
        <v>396478.01912999997</v>
      </c>
      <c r="Z60">
        <v>136277.31112999999</v>
      </c>
      <c r="AB60">
        <v>0</v>
      </c>
      <c r="AC60">
        <v>455509</v>
      </c>
      <c r="AD60">
        <v>391537</v>
      </c>
      <c r="AE60">
        <v>2</v>
      </c>
      <c r="AF60" t="s">
        <v>196</v>
      </c>
      <c r="AG60" t="s">
        <v>197</v>
      </c>
      <c r="AH60" t="s">
        <v>50</v>
      </c>
      <c r="AI60">
        <v>207</v>
      </c>
      <c r="AJ60" t="s">
        <v>51</v>
      </c>
      <c r="AK60" t="s">
        <v>51</v>
      </c>
      <c r="AL60">
        <v>3432</v>
      </c>
      <c r="AM60">
        <v>-77.040601148123599</v>
      </c>
      <c r="AN60">
        <v>38.894343565379501</v>
      </c>
      <c r="AO60" t="b">
        <f t="shared" si="2"/>
        <v>0</v>
      </c>
      <c r="AP60">
        <f t="shared" si="1"/>
        <v>0</v>
      </c>
    </row>
    <row r="61" spans="1:42">
      <c r="A61">
        <v>182960</v>
      </c>
      <c r="B61" t="s">
        <v>355</v>
      </c>
      <c r="C61" t="s">
        <v>356</v>
      </c>
      <c r="D61">
        <v>10182530</v>
      </c>
      <c r="E61" t="s">
        <v>160</v>
      </c>
      <c r="K61" s="6">
        <v>0.41666666666666669</v>
      </c>
      <c r="L61" s="8">
        <v>0.79166666666666663</v>
      </c>
      <c r="M61" t="s">
        <v>254</v>
      </c>
      <c r="N61" t="s">
        <v>254</v>
      </c>
      <c r="O61" t="s">
        <v>357</v>
      </c>
      <c r="P61" t="s">
        <v>358</v>
      </c>
      <c r="Q61" t="s">
        <v>359</v>
      </c>
      <c r="R61" t="s">
        <v>44</v>
      </c>
      <c r="S61" t="s">
        <v>176</v>
      </c>
      <c r="T61" t="s">
        <v>46</v>
      </c>
      <c r="U61" t="s">
        <v>47</v>
      </c>
      <c r="V61" t="s">
        <v>360</v>
      </c>
      <c r="W61">
        <v>38.926243999999997</v>
      </c>
      <c r="X61">
        <v>-77.033356999999995</v>
      </c>
      <c r="Y61">
        <v>397107.56</v>
      </c>
      <c r="Z61">
        <v>139819.07</v>
      </c>
      <c r="AA61">
        <v>20009</v>
      </c>
      <c r="AB61">
        <v>234317</v>
      </c>
      <c r="AC61">
        <v>77634</v>
      </c>
      <c r="AD61">
        <v>77634</v>
      </c>
      <c r="AE61">
        <v>1</v>
      </c>
      <c r="AF61" t="s">
        <v>361</v>
      </c>
      <c r="AG61" t="s">
        <v>362</v>
      </c>
      <c r="AH61" t="s">
        <v>88</v>
      </c>
      <c r="AI61">
        <v>304</v>
      </c>
      <c r="AJ61">
        <v>2</v>
      </c>
      <c r="AK61" t="s">
        <v>51</v>
      </c>
      <c r="AL61">
        <v>3284</v>
      </c>
      <c r="AM61">
        <v>-77.033359174122694</v>
      </c>
      <c r="AN61">
        <v>38.926251240434198</v>
      </c>
      <c r="AO61" t="b">
        <f t="shared" si="2"/>
        <v>0</v>
      </c>
      <c r="AP61">
        <f t="shared" si="1"/>
        <v>0</v>
      </c>
    </row>
    <row r="62" spans="1:42">
      <c r="A62">
        <v>181054</v>
      </c>
      <c r="B62" t="s">
        <v>145</v>
      </c>
      <c r="C62" t="s">
        <v>146</v>
      </c>
      <c r="D62">
        <v>10182570</v>
      </c>
      <c r="E62" t="s">
        <v>41</v>
      </c>
      <c r="K62" s="6">
        <v>0.29166666666666669</v>
      </c>
      <c r="L62" s="8">
        <v>0.66666666666666663</v>
      </c>
      <c r="M62" t="s">
        <v>147</v>
      </c>
      <c r="N62" t="s">
        <v>147</v>
      </c>
      <c r="Q62" t="s">
        <v>146</v>
      </c>
      <c r="R62" t="s">
        <v>148</v>
      </c>
      <c r="S62" t="s">
        <v>149</v>
      </c>
      <c r="T62" t="s">
        <v>46</v>
      </c>
      <c r="U62" t="s">
        <v>47</v>
      </c>
      <c r="V62" t="s">
        <v>48</v>
      </c>
      <c r="W62">
        <v>38.906972000000003</v>
      </c>
      <c r="X62">
        <v>-77.069671999999997</v>
      </c>
      <c r="Y62">
        <v>393956.99</v>
      </c>
      <c r="Z62">
        <v>137681.5</v>
      </c>
      <c r="AA62">
        <v>20007</v>
      </c>
      <c r="AB62">
        <v>294302</v>
      </c>
      <c r="AC62">
        <v>131022</v>
      </c>
      <c r="AD62">
        <v>131022</v>
      </c>
      <c r="AE62">
        <v>2</v>
      </c>
      <c r="AF62" t="s">
        <v>49</v>
      </c>
      <c r="AG62" s="2">
        <v>2000</v>
      </c>
      <c r="AH62" t="s">
        <v>50</v>
      </c>
      <c r="AI62">
        <v>206</v>
      </c>
      <c r="AJ62">
        <v>4</v>
      </c>
      <c r="AK62" t="s">
        <v>51</v>
      </c>
      <c r="AL62">
        <v>1575</v>
      </c>
      <c r="AM62">
        <v>-77.069674106013593</v>
      </c>
      <c r="AN62">
        <v>38.906979283568198</v>
      </c>
      <c r="AO62" t="b">
        <f t="shared" si="2"/>
        <v>1</v>
      </c>
      <c r="AP62">
        <f t="shared" si="1"/>
        <v>1</v>
      </c>
    </row>
    <row r="63" spans="1:42">
      <c r="A63">
        <v>181053</v>
      </c>
      <c r="B63" t="s">
        <v>810</v>
      </c>
      <c r="C63" t="s">
        <v>811</v>
      </c>
      <c r="D63">
        <v>10182698</v>
      </c>
      <c r="E63" t="s">
        <v>404</v>
      </c>
      <c r="I63" t="s">
        <v>812</v>
      </c>
      <c r="J63" t="s">
        <v>377</v>
      </c>
      <c r="K63" s="6">
        <v>0.5</v>
      </c>
      <c r="L63" s="8">
        <v>0.79166666666666663</v>
      </c>
      <c r="M63" t="s">
        <v>149</v>
      </c>
      <c r="N63" t="s">
        <v>149</v>
      </c>
      <c r="Q63" t="s">
        <v>811</v>
      </c>
      <c r="R63" t="s">
        <v>165</v>
      </c>
      <c r="S63" t="s">
        <v>125</v>
      </c>
      <c r="T63" t="s">
        <v>46</v>
      </c>
      <c r="U63" t="s">
        <v>47</v>
      </c>
      <c r="V63" t="s">
        <v>813</v>
      </c>
      <c r="W63">
        <v>38.926333999999997</v>
      </c>
      <c r="X63">
        <v>-77.055330999999995</v>
      </c>
      <c r="Y63">
        <v>395202.10595</v>
      </c>
      <c r="Z63">
        <v>139830.05004999999</v>
      </c>
      <c r="AB63">
        <v>0</v>
      </c>
      <c r="AC63">
        <v>457406</v>
      </c>
      <c r="AD63">
        <v>393428</v>
      </c>
      <c r="AE63">
        <v>3</v>
      </c>
      <c r="AF63" t="s">
        <v>168</v>
      </c>
      <c r="AG63" t="s">
        <v>814</v>
      </c>
      <c r="AH63" t="s">
        <v>50</v>
      </c>
      <c r="AI63">
        <v>204</v>
      </c>
      <c r="AJ63">
        <v>15</v>
      </c>
      <c r="AK63" t="s">
        <v>51</v>
      </c>
      <c r="AL63">
        <v>3670</v>
      </c>
      <c r="AM63">
        <v>-77.055333779902</v>
      </c>
      <c r="AN63">
        <v>38.926341813358</v>
      </c>
      <c r="AO63" t="b">
        <f t="shared" si="2"/>
        <v>1</v>
      </c>
      <c r="AP63">
        <f t="shared" si="1"/>
        <v>1</v>
      </c>
    </row>
    <row r="64" spans="1:42">
      <c r="A64">
        <v>181821</v>
      </c>
      <c r="B64" t="s">
        <v>6496</v>
      </c>
      <c r="C64" t="s">
        <v>159</v>
      </c>
      <c r="D64">
        <v>10182767</v>
      </c>
      <c r="E64" t="s">
        <v>160</v>
      </c>
      <c r="I64" t="s">
        <v>6497</v>
      </c>
      <c r="J64" t="s">
        <v>162</v>
      </c>
      <c r="K64" s="6">
        <v>0.66666666666666663</v>
      </c>
      <c r="L64" s="8">
        <v>0.875</v>
      </c>
      <c r="M64" t="s">
        <v>163</v>
      </c>
      <c r="N64" t="s">
        <v>163</v>
      </c>
      <c r="O64" t="s">
        <v>159</v>
      </c>
      <c r="P64" t="s">
        <v>164</v>
      </c>
      <c r="Q64" t="s">
        <v>159</v>
      </c>
      <c r="R64" t="s">
        <v>165</v>
      </c>
      <c r="S64" t="s">
        <v>166</v>
      </c>
      <c r="T64" t="s">
        <v>46</v>
      </c>
      <c r="U64" t="s">
        <v>47</v>
      </c>
      <c r="V64" t="s">
        <v>6498</v>
      </c>
      <c r="W64">
        <v>38.919187999999998</v>
      </c>
      <c r="X64">
        <v>-77.058443999999994</v>
      </c>
      <c r="Y64">
        <v>394931.69</v>
      </c>
      <c r="Z64">
        <v>139036.92000000001</v>
      </c>
      <c r="AA64">
        <v>20008</v>
      </c>
      <c r="AB64">
        <v>220396</v>
      </c>
      <c r="AC64">
        <v>63482</v>
      </c>
      <c r="AD64">
        <v>63482</v>
      </c>
      <c r="AE64">
        <v>3</v>
      </c>
      <c r="AF64" t="s">
        <v>168</v>
      </c>
      <c r="AG64" t="s">
        <v>169</v>
      </c>
      <c r="AH64" t="s">
        <v>50</v>
      </c>
      <c r="AI64">
        <v>204</v>
      </c>
      <c r="AJ64">
        <v>15</v>
      </c>
      <c r="AK64" t="s">
        <v>51</v>
      </c>
      <c r="AL64">
        <v>2205</v>
      </c>
      <c r="AM64">
        <v>-77.058446482402303</v>
      </c>
      <c r="AN64">
        <v>38.919195525057098</v>
      </c>
      <c r="AO64" t="b">
        <f t="shared" si="2"/>
        <v>1</v>
      </c>
      <c r="AP64">
        <f t="shared" si="1"/>
        <v>1</v>
      </c>
    </row>
    <row r="65" spans="1:42">
      <c r="A65">
        <v>182999</v>
      </c>
      <c r="B65" t="s">
        <v>150</v>
      </c>
      <c r="C65" t="s">
        <v>151</v>
      </c>
      <c r="D65">
        <v>10182785</v>
      </c>
      <c r="E65" t="s">
        <v>115</v>
      </c>
      <c r="G65" t="s">
        <v>152</v>
      </c>
      <c r="I65" t="s">
        <v>153</v>
      </c>
      <c r="J65" t="s">
        <v>154</v>
      </c>
      <c r="K65" s="6">
        <v>0</v>
      </c>
      <c r="L65" s="8">
        <v>0</v>
      </c>
      <c r="M65" t="s">
        <v>125</v>
      </c>
      <c r="N65" t="s">
        <v>155</v>
      </c>
      <c r="O65" t="s">
        <v>151</v>
      </c>
      <c r="P65" t="s">
        <v>156</v>
      </c>
      <c r="Q65" t="s">
        <v>151</v>
      </c>
      <c r="R65" t="s">
        <v>70</v>
      </c>
      <c r="S65" t="s">
        <v>154</v>
      </c>
      <c r="W65">
        <v>0</v>
      </c>
      <c r="X65">
        <v>0</v>
      </c>
      <c r="Y65">
        <v>0</v>
      </c>
      <c r="Z65">
        <v>0</v>
      </c>
      <c r="AB65">
        <v>-100</v>
      </c>
      <c r="AC65">
        <v>-100</v>
      </c>
      <c r="AD65">
        <v>348291</v>
      </c>
      <c r="AF65" t="s">
        <v>51</v>
      </c>
      <c r="AG65" t="s">
        <v>51</v>
      </c>
      <c r="AJ65" t="s">
        <v>51</v>
      </c>
      <c r="AK65" t="s">
        <v>51</v>
      </c>
      <c r="AL65">
        <v>1741</v>
      </c>
      <c r="AM65">
        <v>-81.529192133279295</v>
      </c>
      <c r="AN65">
        <v>37.5772691877347</v>
      </c>
      <c r="AO65" t="b">
        <f t="shared" si="2"/>
        <v>1</v>
      </c>
      <c r="AP65">
        <f t="shared" si="1"/>
        <v>1</v>
      </c>
    </row>
    <row r="66" spans="1:42">
      <c r="A66">
        <v>181823</v>
      </c>
      <c r="B66" t="s">
        <v>158</v>
      </c>
      <c r="C66" t="s">
        <v>159</v>
      </c>
      <c r="D66">
        <v>10182792</v>
      </c>
      <c r="E66" t="s">
        <v>160</v>
      </c>
      <c r="I66" t="s">
        <v>161</v>
      </c>
      <c r="J66" t="s">
        <v>162</v>
      </c>
      <c r="K66" s="6">
        <v>0.66666666666666663</v>
      </c>
      <c r="L66" s="8">
        <v>0.91666666666666663</v>
      </c>
      <c r="M66" t="s">
        <v>163</v>
      </c>
      <c r="N66" t="s">
        <v>163</v>
      </c>
      <c r="O66" t="s">
        <v>159</v>
      </c>
      <c r="P66" t="s">
        <v>164</v>
      </c>
      <c r="Q66" t="s">
        <v>159</v>
      </c>
      <c r="R66" t="s">
        <v>165</v>
      </c>
      <c r="S66" t="s">
        <v>166</v>
      </c>
      <c r="T66" t="s">
        <v>46</v>
      </c>
      <c r="U66" t="s">
        <v>47</v>
      </c>
      <c r="V66" t="s">
        <v>167</v>
      </c>
      <c r="W66">
        <v>38.919424999999997</v>
      </c>
      <c r="X66">
        <v>-77.057840999999996</v>
      </c>
      <c r="Y66">
        <v>394984.02</v>
      </c>
      <c r="Z66">
        <v>139063.15</v>
      </c>
      <c r="AA66">
        <v>20008</v>
      </c>
      <c r="AB66">
        <v>275267</v>
      </c>
      <c r="AC66">
        <v>117706</v>
      </c>
      <c r="AD66">
        <v>117706</v>
      </c>
      <c r="AE66">
        <v>3</v>
      </c>
      <c r="AF66" t="s">
        <v>168</v>
      </c>
      <c r="AG66" t="s">
        <v>169</v>
      </c>
      <c r="AH66" t="s">
        <v>50</v>
      </c>
      <c r="AI66">
        <v>204</v>
      </c>
      <c r="AJ66">
        <v>15</v>
      </c>
      <c r="AK66" t="s">
        <v>51</v>
      </c>
      <c r="AL66">
        <v>1357</v>
      </c>
      <c r="AM66">
        <v>-77.057843241350199</v>
      </c>
      <c r="AN66">
        <v>38.919432113734402</v>
      </c>
      <c r="AO66" t="b">
        <f t="shared" si="2"/>
        <v>1</v>
      </c>
      <c r="AP66">
        <f t="shared" si="1"/>
        <v>1</v>
      </c>
    </row>
    <row r="67" spans="1:42">
      <c r="A67">
        <v>181824</v>
      </c>
      <c r="B67" t="s">
        <v>821</v>
      </c>
      <c r="C67" t="s">
        <v>159</v>
      </c>
      <c r="D67">
        <v>10182793</v>
      </c>
      <c r="E67" t="s">
        <v>160</v>
      </c>
      <c r="I67" t="s">
        <v>822</v>
      </c>
      <c r="J67" t="s">
        <v>162</v>
      </c>
      <c r="K67" s="6">
        <v>0.58333333333333337</v>
      </c>
      <c r="L67" s="8">
        <v>0.91666666666666663</v>
      </c>
      <c r="M67" t="s">
        <v>163</v>
      </c>
      <c r="N67" t="s">
        <v>163</v>
      </c>
      <c r="O67" t="s">
        <v>159</v>
      </c>
      <c r="P67" t="s">
        <v>164</v>
      </c>
      <c r="Q67" t="s">
        <v>159</v>
      </c>
      <c r="R67" t="s">
        <v>165</v>
      </c>
      <c r="S67" t="s">
        <v>166</v>
      </c>
      <c r="T67" t="s">
        <v>46</v>
      </c>
      <c r="U67" t="s">
        <v>47</v>
      </c>
      <c r="V67" t="s">
        <v>823</v>
      </c>
      <c r="W67">
        <v>38.918388999999998</v>
      </c>
      <c r="X67">
        <v>-77.061459999999997</v>
      </c>
      <c r="Y67">
        <v>394670.10550000001</v>
      </c>
      <c r="Z67">
        <v>138948.37478000001</v>
      </c>
      <c r="AB67">
        <v>0</v>
      </c>
      <c r="AC67">
        <v>461728</v>
      </c>
      <c r="AD67">
        <v>397315</v>
      </c>
      <c r="AE67">
        <v>3</v>
      </c>
      <c r="AF67" t="s">
        <v>168</v>
      </c>
      <c r="AG67" t="s">
        <v>169</v>
      </c>
      <c r="AH67" t="s">
        <v>50</v>
      </c>
      <c r="AI67">
        <v>204</v>
      </c>
      <c r="AJ67">
        <v>15</v>
      </c>
      <c r="AK67" t="s">
        <v>51</v>
      </c>
      <c r="AL67">
        <v>3737</v>
      </c>
      <c r="AM67">
        <v>-77.061462203114601</v>
      </c>
      <c r="AN67">
        <v>38.918396333052598</v>
      </c>
      <c r="AO67" t="b">
        <f t="shared" si="2"/>
        <v>1</v>
      </c>
      <c r="AP67">
        <f t="shared" ref="AP67:AP130" si="3">IF(C67=Q67, 1, 0)</f>
        <v>1</v>
      </c>
    </row>
    <row r="68" spans="1:42">
      <c r="A68">
        <v>183027</v>
      </c>
      <c r="B68" t="s">
        <v>367</v>
      </c>
      <c r="C68" t="s">
        <v>368</v>
      </c>
      <c r="D68">
        <v>10182821</v>
      </c>
      <c r="E68" t="s">
        <v>201</v>
      </c>
      <c r="I68" t="s">
        <v>369</v>
      </c>
      <c r="J68" t="s">
        <v>370</v>
      </c>
      <c r="K68" s="6">
        <v>0.45833333333333331</v>
      </c>
      <c r="L68" s="8">
        <v>0.75</v>
      </c>
      <c r="M68" t="s">
        <v>266</v>
      </c>
      <c r="N68" t="s">
        <v>55</v>
      </c>
      <c r="Q68" t="s">
        <v>371</v>
      </c>
      <c r="R68" t="s">
        <v>70</v>
      </c>
      <c r="S68" t="s">
        <v>370</v>
      </c>
      <c r="T68" t="s">
        <v>46</v>
      </c>
      <c r="U68" t="s">
        <v>47</v>
      </c>
      <c r="V68" t="s">
        <v>372</v>
      </c>
      <c r="W68">
        <v>38.920138999999999</v>
      </c>
      <c r="X68">
        <v>-77.030514999999994</v>
      </c>
      <c r="Y68">
        <v>397353.74</v>
      </c>
      <c r="Z68">
        <v>139141.31</v>
      </c>
      <c r="AA68">
        <v>20009</v>
      </c>
      <c r="AB68">
        <v>240283</v>
      </c>
      <c r="AC68">
        <v>83580</v>
      </c>
      <c r="AD68">
        <v>83580</v>
      </c>
      <c r="AE68">
        <v>1</v>
      </c>
      <c r="AF68" t="s">
        <v>361</v>
      </c>
      <c r="AG68" t="s">
        <v>373</v>
      </c>
      <c r="AH68" t="s">
        <v>88</v>
      </c>
      <c r="AI68">
        <v>305</v>
      </c>
      <c r="AJ68">
        <v>3</v>
      </c>
      <c r="AK68" t="s">
        <v>51</v>
      </c>
      <c r="AL68">
        <v>3165</v>
      </c>
      <c r="AM68">
        <v>-77.030517505294995</v>
      </c>
      <c r="AN68">
        <v>38.920146536334499</v>
      </c>
      <c r="AO68" t="b">
        <f t="shared" si="2"/>
        <v>0</v>
      </c>
      <c r="AP68">
        <f t="shared" si="3"/>
        <v>0</v>
      </c>
    </row>
    <row r="69" spans="1:42">
      <c r="A69">
        <v>183032</v>
      </c>
      <c r="B69" t="s">
        <v>381</v>
      </c>
      <c r="C69" t="s">
        <v>173</v>
      </c>
      <c r="D69">
        <v>10182875</v>
      </c>
      <c r="E69" t="s">
        <v>160</v>
      </c>
      <c r="K69" s="6">
        <v>0.375</v>
      </c>
      <c r="L69" s="8">
        <v>0.66666666666666663</v>
      </c>
      <c r="M69" t="s">
        <v>254</v>
      </c>
      <c r="N69" t="s">
        <v>254</v>
      </c>
      <c r="Q69" t="s">
        <v>175</v>
      </c>
      <c r="R69" t="s">
        <v>44</v>
      </c>
      <c r="S69" t="s">
        <v>176</v>
      </c>
      <c r="T69" t="s">
        <v>46</v>
      </c>
      <c r="U69" t="s">
        <v>47</v>
      </c>
      <c r="V69" t="s">
        <v>382</v>
      </c>
      <c r="W69">
        <v>38.902804000000003</v>
      </c>
      <c r="X69">
        <v>-77.020779000000005</v>
      </c>
      <c r="Y69">
        <v>398197.6</v>
      </c>
      <c r="Z69">
        <v>137216.72</v>
      </c>
      <c r="AA69">
        <v>20001</v>
      </c>
      <c r="AB69">
        <v>310393</v>
      </c>
      <c r="AC69">
        <v>471928</v>
      </c>
      <c r="AD69">
        <v>406175</v>
      </c>
      <c r="AE69">
        <v>6</v>
      </c>
      <c r="AF69" t="s">
        <v>61</v>
      </c>
      <c r="AG69" t="s">
        <v>62</v>
      </c>
      <c r="AH69" t="s">
        <v>63</v>
      </c>
      <c r="AI69">
        <v>102</v>
      </c>
      <c r="AJ69">
        <v>8</v>
      </c>
      <c r="AK69" t="s">
        <v>383</v>
      </c>
      <c r="AL69">
        <v>3856</v>
      </c>
      <c r="AM69">
        <v>-77.020781521774296</v>
      </c>
      <c r="AN69">
        <v>38.902811308976297</v>
      </c>
      <c r="AO69" t="b">
        <f t="shared" si="2"/>
        <v>0</v>
      </c>
      <c r="AP69">
        <f t="shared" si="3"/>
        <v>0</v>
      </c>
    </row>
    <row r="70" spans="1:42">
      <c r="A70">
        <v>183033</v>
      </c>
      <c r="B70" t="s">
        <v>390</v>
      </c>
      <c r="C70" t="s">
        <v>173</v>
      </c>
      <c r="D70">
        <v>10182884</v>
      </c>
      <c r="E70" t="s">
        <v>160</v>
      </c>
      <c r="K70" s="6">
        <v>0.375</v>
      </c>
      <c r="L70" s="8">
        <v>0.66666666666666663</v>
      </c>
      <c r="M70" t="s">
        <v>184</v>
      </c>
      <c r="N70" t="s">
        <v>184</v>
      </c>
      <c r="Q70" t="s">
        <v>175</v>
      </c>
      <c r="R70" t="s">
        <v>148</v>
      </c>
      <c r="S70" t="s">
        <v>192</v>
      </c>
      <c r="T70" t="s">
        <v>46</v>
      </c>
      <c r="U70" t="s">
        <v>47</v>
      </c>
      <c r="V70" t="s">
        <v>391</v>
      </c>
      <c r="W70">
        <v>38.883239000000003</v>
      </c>
      <c r="X70">
        <v>-77.018730000000005</v>
      </c>
      <c r="Y70">
        <v>398374.89</v>
      </c>
      <c r="Z70">
        <v>135044.82999999999</v>
      </c>
      <c r="AB70">
        <v>0</v>
      </c>
      <c r="AC70">
        <v>466237</v>
      </c>
      <c r="AD70">
        <v>401286</v>
      </c>
      <c r="AE70">
        <v>6</v>
      </c>
      <c r="AF70" t="s">
        <v>392</v>
      </c>
      <c r="AG70" t="s">
        <v>393</v>
      </c>
      <c r="AH70" t="s">
        <v>63</v>
      </c>
      <c r="AI70">
        <v>105</v>
      </c>
      <c r="AJ70">
        <v>9</v>
      </c>
      <c r="AK70" t="s">
        <v>51</v>
      </c>
      <c r="AL70">
        <v>3785</v>
      </c>
      <c r="AM70">
        <v>-77.018732468965098</v>
      </c>
      <c r="AN70">
        <v>38.883246463294398</v>
      </c>
      <c r="AO70" t="b">
        <f t="shared" si="2"/>
        <v>0</v>
      </c>
      <c r="AP70">
        <f t="shared" si="3"/>
        <v>0</v>
      </c>
    </row>
    <row r="71" spans="1:42">
      <c r="A71">
        <v>183035</v>
      </c>
      <c r="B71" t="s">
        <v>172</v>
      </c>
      <c r="C71" t="s">
        <v>173</v>
      </c>
      <c r="D71">
        <v>10182891</v>
      </c>
      <c r="E71" t="s">
        <v>160</v>
      </c>
      <c r="K71" s="6">
        <v>0.375</v>
      </c>
      <c r="L71" s="8">
        <v>0.66666666666666663</v>
      </c>
      <c r="M71" t="s">
        <v>174</v>
      </c>
      <c r="N71" t="s">
        <v>174</v>
      </c>
      <c r="Q71" t="s">
        <v>175</v>
      </c>
      <c r="R71" t="s">
        <v>44</v>
      </c>
      <c r="S71" t="s">
        <v>176</v>
      </c>
      <c r="T71" t="s">
        <v>46</v>
      </c>
      <c r="U71" t="s">
        <v>47</v>
      </c>
      <c r="V71" t="s">
        <v>177</v>
      </c>
      <c r="W71">
        <v>38.898741000000001</v>
      </c>
      <c r="X71">
        <v>-77.027320000000003</v>
      </c>
      <c r="Y71">
        <v>397630.13</v>
      </c>
      <c r="Z71">
        <v>136765.88</v>
      </c>
      <c r="AA71">
        <v>20001</v>
      </c>
      <c r="AB71">
        <v>243255</v>
      </c>
      <c r="AC71">
        <v>86188</v>
      </c>
      <c r="AD71">
        <v>86188</v>
      </c>
      <c r="AE71">
        <v>2</v>
      </c>
      <c r="AF71" t="s">
        <v>61</v>
      </c>
      <c r="AG71" t="s">
        <v>62</v>
      </c>
      <c r="AH71" t="s">
        <v>63</v>
      </c>
      <c r="AI71">
        <v>101</v>
      </c>
      <c r="AJ71">
        <v>8</v>
      </c>
      <c r="AK71" t="s">
        <v>64</v>
      </c>
      <c r="AL71">
        <v>1887</v>
      </c>
      <c r="AM71">
        <v>-77.027322128504494</v>
      </c>
      <c r="AN71">
        <v>38.898748633559201</v>
      </c>
      <c r="AO71" t="b">
        <f t="shared" si="2"/>
        <v>0</v>
      </c>
      <c r="AP71">
        <f t="shared" si="3"/>
        <v>0</v>
      </c>
    </row>
    <row r="72" spans="1:42">
      <c r="A72">
        <v>183036</v>
      </c>
      <c r="B72" t="s">
        <v>400</v>
      </c>
      <c r="C72" t="s">
        <v>173</v>
      </c>
      <c r="D72">
        <v>10182895</v>
      </c>
      <c r="E72" t="s">
        <v>160</v>
      </c>
      <c r="I72" t="s">
        <v>401</v>
      </c>
      <c r="J72" t="s">
        <v>203</v>
      </c>
      <c r="K72" s="6">
        <v>0.375</v>
      </c>
      <c r="L72" s="8">
        <v>0.6875</v>
      </c>
      <c r="M72" t="s">
        <v>266</v>
      </c>
      <c r="N72" t="s">
        <v>266</v>
      </c>
      <c r="Q72" t="s">
        <v>175</v>
      </c>
      <c r="R72" t="s">
        <v>165</v>
      </c>
      <c r="S72" t="s">
        <v>55</v>
      </c>
      <c r="T72" t="s">
        <v>46</v>
      </c>
      <c r="U72" t="s">
        <v>47</v>
      </c>
      <c r="V72" t="s">
        <v>382</v>
      </c>
      <c r="W72">
        <v>38.902804000000003</v>
      </c>
      <c r="X72">
        <v>-77.020779000000005</v>
      </c>
      <c r="Y72">
        <v>398197.6</v>
      </c>
      <c r="Z72">
        <v>137216.72</v>
      </c>
      <c r="AA72">
        <v>20001</v>
      </c>
      <c r="AB72">
        <v>310393</v>
      </c>
      <c r="AC72">
        <v>471928</v>
      </c>
      <c r="AD72">
        <v>406175</v>
      </c>
      <c r="AE72">
        <v>6</v>
      </c>
      <c r="AF72" t="s">
        <v>61</v>
      </c>
      <c r="AG72" t="s">
        <v>62</v>
      </c>
      <c r="AH72" t="s">
        <v>63</v>
      </c>
      <c r="AI72">
        <v>102</v>
      </c>
      <c r="AJ72">
        <v>8</v>
      </c>
      <c r="AK72" t="s">
        <v>383</v>
      </c>
      <c r="AL72">
        <v>3857</v>
      </c>
      <c r="AM72">
        <v>-77.020781521774296</v>
      </c>
      <c r="AN72">
        <v>38.902811308976297</v>
      </c>
      <c r="AO72" t="b">
        <f t="shared" si="2"/>
        <v>0</v>
      </c>
      <c r="AP72">
        <f t="shared" si="3"/>
        <v>0</v>
      </c>
    </row>
    <row r="73" spans="1:42">
      <c r="A73">
        <v>183037</v>
      </c>
      <c r="B73" t="s">
        <v>6499</v>
      </c>
      <c r="C73" t="s">
        <v>173</v>
      </c>
      <c r="D73">
        <v>10182897</v>
      </c>
      <c r="E73" t="s">
        <v>160</v>
      </c>
      <c r="K73" s="6">
        <v>0.375</v>
      </c>
      <c r="L73" s="8">
        <v>0.6875</v>
      </c>
      <c r="M73" t="s">
        <v>210</v>
      </c>
      <c r="N73" t="s">
        <v>2267</v>
      </c>
      <c r="Q73" t="s">
        <v>175</v>
      </c>
      <c r="R73" t="s">
        <v>44</v>
      </c>
      <c r="S73" t="s">
        <v>176</v>
      </c>
      <c r="T73" t="s">
        <v>46</v>
      </c>
      <c r="U73" t="s">
        <v>47</v>
      </c>
      <c r="V73" t="s">
        <v>6500</v>
      </c>
      <c r="W73">
        <v>38.904069</v>
      </c>
      <c r="X73">
        <v>-77.030987999999994</v>
      </c>
      <c r="Y73">
        <v>397312.15</v>
      </c>
      <c r="Z73">
        <v>137357.44</v>
      </c>
      <c r="AA73">
        <v>20005</v>
      </c>
      <c r="AB73">
        <v>307385</v>
      </c>
      <c r="AC73">
        <v>172092</v>
      </c>
      <c r="AD73">
        <v>172092</v>
      </c>
      <c r="AE73">
        <v>2</v>
      </c>
      <c r="AF73" t="s">
        <v>97</v>
      </c>
      <c r="AG73" t="s">
        <v>171</v>
      </c>
      <c r="AH73" t="s">
        <v>88</v>
      </c>
      <c r="AI73">
        <v>307</v>
      </c>
      <c r="AJ73">
        <v>8</v>
      </c>
      <c r="AK73" t="s">
        <v>64</v>
      </c>
      <c r="AL73">
        <v>2104</v>
      </c>
      <c r="AM73">
        <v>-77.030990114690297</v>
      </c>
      <c r="AN73">
        <v>38.904076702616997</v>
      </c>
      <c r="AO73" t="b">
        <f t="shared" si="2"/>
        <v>0</v>
      </c>
      <c r="AP73">
        <f t="shared" si="3"/>
        <v>0</v>
      </c>
    </row>
    <row r="74" spans="1:42">
      <c r="A74">
        <v>183040</v>
      </c>
      <c r="B74" t="s">
        <v>402</v>
      </c>
      <c r="C74" t="s">
        <v>403</v>
      </c>
      <c r="D74">
        <v>10182917</v>
      </c>
      <c r="E74" t="s">
        <v>404</v>
      </c>
      <c r="K74" s="6">
        <v>0.45833333333333331</v>
      </c>
      <c r="L74" s="8">
        <v>0.83333333333333337</v>
      </c>
      <c r="M74" t="s">
        <v>147</v>
      </c>
      <c r="N74" t="s">
        <v>147</v>
      </c>
      <c r="O74" t="s">
        <v>405</v>
      </c>
      <c r="P74" t="s">
        <v>406</v>
      </c>
      <c r="Q74" t="s">
        <v>405</v>
      </c>
      <c r="R74" t="s">
        <v>142</v>
      </c>
      <c r="S74" t="s">
        <v>133</v>
      </c>
      <c r="T74" t="s">
        <v>46</v>
      </c>
      <c r="U74" t="s">
        <v>47</v>
      </c>
      <c r="V74" t="s">
        <v>407</v>
      </c>
      <c r="W74">
        <v>38.929904999999998</v>
      </c>
      <c r="X74">
        <v>-76.994962999999998</v>
      </c>
      <c r="Y74">
        <v>400436.77042999998</v>
      </c>
      <c r="Z74">
        <v>140224.93942000001</v>
      </c>
      <c r="AB74">
        <v>0</v>
      </c>
      <c r="AC74">
        <v>471628</v>
      </c>
      <c r="AD74">
        <v>405965</v>
      </c>
      <c r="AE74">
        <v>5</v>
      </c>
      <c r="AF74" t="s">
        <v>408</v>
      </c>
      <c r="AG74" t="s">
        <v>409</v>
      </c>
      <c r="AH74" t="s">
        <v>410</v>
      </c>
      <c r="AI74">
        <v>502</v>
      </c>
      <c r="AJ74">
        <v>21</v>
      </c>
      <c r="AK74" t="s">
        <v>51</v>
      </c>
      <c r="AL74">
        <v>3843</v>
      </c>
      <c r="AM74">
        <v>-76.994964998356195</v>
      </c>
      <c r="AN74">
        <v>38.929912092891698</v>
      </c>
      <c r="AO74" t="b">
        <f t="shared" si="2"/>
        <v>0</v>
      </c>
      <c r="AP74">
        <f t="shared" si="3"/>
        <v>0</v>
      </c>
    </row>
    <row r="75" spans="1:42">
      <c r="A75">
        <v>183042</v>
      </c>
      <c r="B75" t="s">
        <v>179</v>
      </c>
      <c r="C75" t="s">
        <v>180</v>
      </c>
      <c r="D75">
        <v>10182930</v>
      </c>
      <c r="E75" t="s">
        <v>160</v>
      </c>
      <c r="I75" t="s">
        <v>181</v>
      </c>
      <c r="J75" t="s">
        <v>182</v>
      </c>
      <c r="K75" s="6">
        <v>0.375</v>
      </c>
      <c r="L75" s="8">
        <v>0.66666666666666663</v>
      </c>
      <c r="M75" t="s">
        <v>183</v>
      </c>
      <c r="N75" t="s">
        <v>183</v>
      </c>
      <c r="Q75" t="s">
        <v>180</v>
      </c>
      <c r="R75" t="s">
        <v>165</v>
      </c>
      <c r="S75" t="s">
        <v>184</v>
      </c>
      <c r="T75" t="s">
        <v>46</v>
      </c>
      <c r="U75" t="s">
        <v>47</v>
      </c>
      <c r="V75" t="s">
        <v>185</v>
      </c>
      <c r="W75">
        <v>38.961497000000001</v>
      </c>
      <c r="X75">
        <v>-77.031503999999998</v>
      </c>
      <c r="Y75">
        <v>397269.61</v>
      </c>
      <c r="Z75">
        <v>143732.44</v>
      </c>
      <c r="AA75">
        <v>20011</v>
      </c>
      <c r="AB75">
        <v>257772</v>
      </c>
      <c r="AC75">
        <v>100406</v>
      </c>
      <c r="AD75">
        <v>100406</v>
      </c>
      <c r="AE75">
        <v>4</v>
      </c>
      <c r="AF75" t="s">
        <v>186</v>
      </c>
      <c r="AG75" t="s">
        <v>187</v>
      </c>
      <c r="AH75" t="s">
        <v>188</v>
      </c>
      <c r="AI75">
        <v>403</v>
      </c>
      <c r="AJ75">
        <v>18</v>
      </c>
      <c r="AK75" t="s">
        <v>51</v>
      </c>
      <c r="AL75">
        <v>1201</v>
      </c>
      <c r="AM75">
        <v>-77.031505919216798</v>
      </c>
      <c r="AN75">
        <v>38.9615045158477</v>
      </c>
      <c r="AO75" t="b">
        <f t="shared" si="2"/>
        <v>1</v>
      </c>
      <c r="AP75">
        <f t="shared" si="3"/>
        <v>1</v>
      </c>
    </row>
    <row r="76" spans="1:42">
      <c r="A76">
        <v>183017</v>
      </c>
      <c r="B76" t="s">
        <v>416</v>
      </c>
      <c r="C76" t="s">
        <v>403</v>
      </c>
      <c r="D76">
        <v>10182941</v>
      </c>
      <c r="E76" t="s">
        <v>404</v>
      </c>
      <c r="K76" s="6">
        <v>0.45833333333333331</v>
      </c>
      <c r="L76" s="8">
        <v>0.83333333333333337</v>
      </c>
      <c r="M76" t="s">
        <v>149</v>
      </c>
      <c r="N76" t="s">
        <v>149</v>
      </c>
      <c r="O76" t="s">
        <v>405</v>
      </c>
      <c r="P76" t="s">
        <v>406</v>
      </c>
      <c r="Q76" t="s">
        <v>405</v>
      </c>
      <c r="R76" t="s">
        <v>142</v>
      </c>
      <c r="S76" t="s">
        <v>133</v>
      </c>
      <c r="T76" t="s">
        <v>46</v>
      </c>
      <c r="U76" t="s">
        <v>47</v>
      </c>
      <c r="V76" t="s">
        <v>407</v>
      </c>
      <c r="W76">
        <v>38.929904999999998</v>
      </c>
      <c r="X76">
        <v>-76.994962999999998</v>
      </c>
      <c r="Y76">
        <v>400436.77042999998</v>
      </c>
      <c r="Z76">
        <v>140224.93942000001</v>
      </c>
      <c r="AB76">
        <v>0</v>
      </c>
      <c r="AC76">
        <v>471628</v>
      </c>
      <c r="AD76">
        <v>405965</v>
      </c>
      <c r="AE76">
        <v>5</v>
      </c>
      <c r="AF76" t="s">
        <v>408</v>
      </c>
      <c r="AG76" t="s">
        <v>409</v>
      </c>
      <c r="AH76" t="s">
        <v>410</v>
      </c>
      <c r="AI76">
        <v>502</v>
      </c>
      <c r="AJ76">
        <v>21</v>
      </c>
      <c r="AK76" t="s">
        <v>51</v>
      </c>
      <c r="AL76">
        <v>3842</v>
      </c>
      <c r="AM76">
        <v>-76.994964998356195</v>
      </c>
      <c r="AN76">
        <v>38.929912092891698</v>
      </c>
      <c r="AO76" t="b">
        <f t="shared" si="2"/>
        <v>0</v>
      </c>
      <c r="AP76">
        <f t="shared" si="3"/>
        <v>0</v>
      </c>
    </row>
    <row r="77" spans="1:42">
      <c r="A77">
        <v>183060</v>
      </c>
      <c r="B77" t="s">
        <v>423</v>
      </c>
      <c r="C77" t="s">
        <v>424</v>
      </c>
      <c r="D77">
        <v>10183088</v>
      </c>
      <c r="E77" t="s">
        <v>404</v>
      </c>
      <c r="K77" s="6">
        <v>0.70833333333333337</v>
      </c>
      <c r="L77" s="8">
        <v>0.91666666666666663</v>
      </c>
      <c r="M77" t="s">
        <v>203</v>
      </c>
      <c r="N77" t="s">
        <v>203</v>
      </c>
      <c r="Q77" t="s">
        <v>424</v>
      </c>
      <c r="R77" t="s">
        <v>58</v>
      </c>
      <c r="S77" t="s">
        <v>163</v>
      </c>
      <c r="T77" t="s">
        <v>46</v>
      </c>
      <c r="U77" t="s">
        <v>47</v>
      </c>
      <c r="V77" t="s">
        <v>425</v>
      </c>
      <c r="W77">
        <v>38.910387999999998</v>
      </c>
      <c r="X77">
        <v>-77.040077999999994</v>
      </c>
      <c r="Y77">
        <v>396523.97554999997</v>
      </c>
      <c r="Z77">
        <v>138059.22696999999</v>
      </c>
      <c r="AB77">
        <v>0</v>
      </c>
      <c r="AC77">
        <v>459126</v>
      </c>
      <c r="AD77">
        <v>394873</v>
      </c>
      <c r="AE77">
        <v>2</v>
      </c>
      <c r="AF77" t="s">
        <v>86</v>
      </c>
      <c r="AG77" t="s">
        <v>380</v>
      </c>
      <c r="AH77" t="s">
        <v>50</v>
      </c>
      <c r="AI77">
        <v>208</v>
      </c>
      <c r="AJ77">
        <v>6</v>
      </c>
      <c r="AK77" t="s">
        <v>51</v>
      </c>
      <c r="AL77">
        <v>3684</v>
      </c>
      <c r="AM77">
        <v>-77.040080414480499</v>
      </c>
      <c r="AN77">
        <v>38.910395879784602</v>
      </c>
      <c r="AO77" t="b">
        <f t="shared" si="2"/>
        <v>1</v>
      </c>
      <c r="AP77">
        <f t="shared" si="3"/>
        <v>1</v>
      </c>
    </row>
    <row r="78" spans="1:42">
      <c r="A78">
        <v>183045</v>
      </c>
      <c r="B78" t="s">
        <v>10018</v>
      </c>
      <c r="C78" t="s">
        <v>10019</v>
      </c>
      <c r="D78">
        <v>10183179</v>
      </c>
      <c r="E78" t="s">
        <v>54</v>
      </c>
      <c r="K78" s="6">
        <v>0.29166666666666669</v>
      </c>
      <c r="L78" s="8">
        <v>0.70833333333333337</v>
      </c>
      <c r="M78" t="s">
        <v>291</v>
      </c>
      <c r="N78" t="s">
        <v>291</v>
      </c>
      <c r="Q78" t="s">
        <v>10019</v>
      </c>
      <c r="R78" t="s">
        <v>431</v>
      </c>
      <c r="S78" t="s">
        <v>182</v>
      </c>
      <c r="T78" t="s">
        <v>46</v>
      </c>
      <c r="U78" t="s">
        <v>47</v>
      </c>
      <c r="V78" t="s">
        <v>10020</v>
      </c>
      <c r="W78">
        <v>38.893354000000002</v>
      </c>
      <c r="X78">
        <v>-76.936847999999998</v>
      </c>
      <c r="Y78">
        <v>405478.56</v>
      </c>
      <c r="Z78">
        <v>136169.44</v>
      </c>
      <c r="AA78">
        <v>20019</v>
      </c>
      <c r="AB78">
        <v>20398</v>
      </c>
      <c r="AC78">
        <v>11046</v>
      </c>
      <c r="AD78">
        <v>11046</v>
      </c>
      <c r="AE78">
        <v>7</v>
      </c>
      <c r="AF78" t="s">
        <v>1881</v>
      </c>
      <c r="AG78" t="s">
        <v>6878</v>
      </c>
      <c r="AH78" t="s">
        <v>912</v>
      </c>
      <c r="AI78">
        <v>602</v>
      </c>
      <c r="AJ78">
        <v>30</v>
      </c>
      <c r="AK78" t="s">
        <v>51</v>
      </c>
      <c r="AL78">
        <v>57</v>
      </c>
      <c r="AM78">
        <v>-76.936850245902306</v>
      </c>
      <c r="AN78">
        <v>38.893361810439799</v>
      </c>
      <c r="AO78" t="b">
        <f t="shared" si="2"/>
        <v>1</v>
      </c>
      <c r="AP78">
        <f t="shared" si="3"/>
        <v>1</v>
      </c>
    </row>
    <row r="79" spans="1:42">
      <c r="A79">
        <v>183108</v>
      </c>
      <c r="B79" t="s">
        <v>190</v>
      </c>
      <c r="C79" t="s">
        <v>191</v>
      </c>
      <c r="D79">
        <v>10183369</v>
      </c>
      <c r="E79" t="s">
        <v>160</v>
      </c>
      <c r="K79" s="6">
        <v>0.20833333333333334</v>
      </c>
      <c r="L79" s="8">
        <v>0.95833333333333337</v>
      </c>
      <c r="M79" t="s">
        <v>192</v>
      </c>
      <c r="N79" t="s">
        <v>192</v>
      </c>
      <c r="Q79" t="s">
        <v>191</v>
      </c>
      <c r="R79" t="s">
        <v>193</v>
      </c>
      <c r="S79" t="s">
        <v>194</v>
      </c>
      <c r="T79" t="s">
        <v>46</v>
      </c>
      <c r="U79" t="s">
        <v>47</v>
      </c>
      <c r="V79" t="s">
        <v>195</v>
      </c>
      <c r="W79">
        <v>38.893957999999998</v>
      </c>
      <c r="X79">
        <v>-77.039996000000002</v>
      </c>
      <c r="Y79">
        <v>396530.26</v>
      </c>
      <c r="Z79">
        <v>136235.35999999999</v>
      </c>
      <c r="AA79">
        <v>20006</v>
      </c>
      <c r="AB79">
        <v>279384</v>
      </c>
      <c r="AC79">
        <v>121451</v>
      </c>
      <c r="AD79">
        <v>121451</v>
      </c>
      <c r="AE79">
        <v>2</v>
      </c>
      <c r="AF79" t="s">
        <v>196</v>
      </c>
      <c r="AG79" t="s">
        <v>197</v>
      </c>
      <c r="AH79" t="s">
        <v>50</v>
      </c>
      <c r="AI79">
        <v>207</v>
      </c>
      <c r="AJ79" t="s">
        <v>51</v>
      </c>
      <c r="AK79" t="s">
        <v>51</v>
      </c>
      <c r="AL79">
        <v>1424</v>
      </c>
      <c r="AM79">
        <v>-77.039998741090699</v>
      </c>
      <c r="AN79">
        <v>38.893965861891402</v>
      </c>
      <c r="AO79" t="b">
        <f t="shared" si="2"/>
        <v>1</v>
      </c>
      <c r="AP79">
        <f t="shared" si="3"/>
        <v>1</v>
      </c>
    </row>
    <row r="80" spans="1:42">
      <c r="A80">
        <v>183077</v>
      </c>
      <c r="B80" t="s">
        <v>199</v>
      </c>
      <c r="C80" t="s">
        <v>200</v>
      </c>
      <c r="D80">
        <v>10183428</v>
      </c>
      <c r="E80" t="s">
        <v>201</v>
      </c>
      <c r="I80" t="s">
        <v>202</v>
      </c>
      <c r="J80" t="s">
        <v>182</v>
      </c>
      <c r="K80" s="6">
        <v>0.29166666666666669</v>
      </c>
      <c r="L80" s="8">
        <v>0.70833333333333337</v>
      </c>
      <c r="M80" t="s">
        <v>203</v>
      </c>
      <c r="N80" t="s">
        <v>203</v>
      </c>
      <c r="Q80" t="s">
        <v>200</v>
      </c>
      <c r="R80" t="s">
        <v>70</v>
      </c>
      <c r="S80" t="s">
        <v>182</v>
      </c>
      <c r="T80" t="s">
        <v>46</v>
      </c>
      <c r="U80" t="s">
        <v>47</v>
      </c>
      <c r="V80" t="s">
        <v>204</v>
      </c>
      <c r="W80">
        <v>38.916496000000002</v>
      </c>
      <c r="X80">
        <v>-77.048638999999994</v>
      </c>
      <c r="Y80">
        <v>395781.81</v>
      </c>
      <c r="Z80">
        <v>138737.60000000001</v>
      </c>
      <c r="AA80">
        <v>20008</v>
      </c>
      <c r="AB80">
        <v>278095</v>
      </c>
      <c r="AC80">
        <v>120474</v>
      </c>
      <c r="AD80">
        <v>120474</v>
      </c>
      <c r="AE80">
        <v>2</v>
      </c>
      <c r="AF80" t="s">
        <v>205</v>
      </c>
      <c r="AG80" t="s">
        <v>206</v>
      </c>
      <c r="AH80" t="s">
        <v>50</v>
      </c>
      <c r="AI80">
        <v>208</v>
      </c>
      <c r="AJ80">
        <v>1</v>
      </c>
      <c r="AK80" t="s">
        <v>51</v>
      </c>
      <c r="AL80">
        <v>1389</v>
      </c>
      <c r="AM80">
        <v>-77.048641657415004</v>
      </c>
      <c r="AN80">
        <v>38.916503643832797</v>
      </c>
      <c r="AO80" t="b">
        <f t="shared" si="2"/>
        <v>1</v>
      </c>
      <c r="AP80">
        <f t="shared" si="3"/>
        <v>1</v>
      </c>
    </row>
    <row r="81" spans="1:42">
      <c r="A81">
        <v>183131</v>
      </c>
      <c r="B81" t="s">
        <v>6501</v>
      </c>
      <c r="C81" t="s">
        <v>6502</v>
      </c>
      <c r="D81">
        <v>10183473</v>
      </c>
      <c r="E81" t="s">
        <v>115</v>
      </c>
      <c r="G81" t="s">
        <v>6503</v>
      </c>
      <c r="K81" s="6">
        <v>0.29166666666666669</v>
      </c>
      <c r="L81" s="8">
        <v>0.70833333333333337</v>
      </c>
      <c r="M81" t="s">
        <v>386</v>
      </c>
      <c r="N81" t="s">
        <v>6504</v>
      </c>
      <c r="O81" t="s">
        <v>6505</v>
      </c>
      <c r="P81" t="s">
        <v>6506</v>
      </c>
      <c r="Q81" t="s">
        <v>6502</v>
      </c>
      <c r="R81" t="s">
        <v>193</v>
      </c>
      <c r="S81" t="s">
        <v>353</v>
      </c>
      <c r="T81" t="s">
        <v>46</v>
      </c>
      <c r="U81" t="s">
        <v>47</v>
      </c>
      <c r="V81" t="s">
        <v>6507</v>
      </c>
      <c r="W81">
        <v>38.906723</v>
      </c>
      <c r="X81">
        <v>-77.059056999999996</v>
      </c>
      <c r="Y81">
        <v>394877.69</v>
      </c>
      <c r="Z81">
        <v>137653.22</v>
      </c>
      <c r="AA81">
        <v>20007</v>
      </c>
      <c r="AB81">
        <v>223961</v>
      </c>
      <c r="AC81">
        <v>67290</v>
      </c>
      <c r="AD81">
        <v>67290</v>
      </c>
      <c r="AE81">
        <v>2</v>
      </c>
      <c r="AF81" t="s">
        <v>49</v>
      </c>
      <c r="AG81" s="2">
        <v>2000000</v>
      </c>
      <c r="AH81" t="s">
        <v>50</v>
      </c>
      <c r="AI81">
        <v>206</v>
      </c>
      <c r="AJ81">
        <v>4</v>
      </c>
      <c r="AK81" t="s">
        <v>51</v>
      </c>
      <c r="AL81">
        <v>2233</v>
      </c>
      <c r="AM81">
        <v>-77.059058849413404</v>
      </c>
      <c r="AN81">
        <v>38.9067303756987</v>
      </c>
      <c r="AO81" t="b">
        <f t="shared" si="2"/>
        <v>1</v>
      </c>
      <c r="AP81">
        <f t="shared" si="3"/>
        <v>1</v>
      </c>
    </row>
    <row r="82" spans="1:42">
      <c r="A82">
        <v>183145</v>
      </c>
      <c r="B82" t="s">
        <v>10021</v>
      </c>
      <c r="C82" t="s">
        <v>10022</v>
      </c>
      <c r="D82">
        <v>10183594</v>
      </c>
      <c r="E82" t="s">
        <v>201</v>
      </c>
      <c r="K82" s="6">
        <v>0.5</v>
      </c>
      <c r="L82" s="8">
        <v>0.5</v>
      </c>
      <c r="M82" t="s">
        <v>254</v>
      </c>
      <c r="N82" t="s">
        <v>255</v>
      </c>
      <c r="Q82" t="s">
        <v>10022</v>
      </c>
      <c r="R82" t="s">
        <v>44</v>
      </c>
      <c r="S82" t="s">
        <v>112</v>
      </c>
      <c r="T82" t="s">
        <v>46</v>
      </c>
      <c r="U82" t="s">
        <v>47</v>
      </c>
      <c r="V82" t="s">
        <v>10023</v>
      </c>
      <c r="W82">
        <v>38.922044</v>
      </c>
      <c r="X82">
        <v>-77.045497999999995</v>
      </c>
      <c r="Y82">
        <v>396054.59</v>
      </c>
      <c r="Z82">
        <v>139353.26</v>
      </c>
      <c r="AA82">
        <v>20009</v>
      </c>
      <c r="AB82">
        <v>235342</v>
      </c>
      <c r="AC82">
        <v>78668</v>
      </c>
      <c r="AD82">
        <v>78668</v>
      </c>
      <c r="AE82">
        <v>1</v>
      </c>
      <c r="AF82" t="s">
        <v>318</v>
      </c>
      <c r="AG82" t="s">
        <v>767</v>
      </c>
      <c r="AH82" t="s">
        <v>88</v>
      </c>
      <c r="AI82">
        <v>303</v>
      </c>
      <c r="AJ82">
        <v>1</v>
      </c>
      <c r="AK82" t="s">
        <v>51</v>
      </c>
      <c r="AL82">
        <v>840</v>
      </c>
      <c r="AM82">
        <v>-77.045499807496995</v>
      </c>
      <c r="AN82">
        <v>38.922050977828398</v>
      </c>
      <c r="AO82" t="b">
        <f t="shared" si="2"/>
        <v>1</v>
      </c>
      <c r="AP82">
        <f t="shared" si="3"/>
        <v>1</v>
      </c>
    </row>
    <row r="83" spans="1:42">
      <c r="A83">
        <v>183130</v>
      </c>
      <c r="B83" t="s">
        <v>436</v>
      </c>
      <c r="C83" t="s">
        <v>437</v>
      </c>
      <c r="D83">
        <v>10183669</v>
      </c>
      <c r="E83" t="s">
        <v>160</v>
      </c>
      <c r="I83" t="s">
        <v>438</v>
      </c>
      <c r="J83" t="s">
        <v>211</v>
      </c>
      <c r="K83" s="6">
        <v>0.5</v>
      </c>
      <c r="L83" s="8">
        <v>0.79166666666666663</v>
      </c>
      <c r="M83" t="s">
        <v>292</v>
      </c>
      <c r="N83" t="s">
        <v>292</v>
      </c>
      <c r="Q83" t="s">
        <v>437</v>
      </c>
      <c r="R83" t="s">
        <v>70</v>
      </c>
      <c r="S83" t="s">
        <v>211</v>
      </c>
      <c r="T83" t="s">
        <v>46</v>
      </c>
      <c r="U83" t="s">
        <v>47</v>
      </c>
      <c r="V83" t="s">
        <v>439</v>
      </c>
      <c r="W83">
        <v>38.908971999999999</v>
      </c>
      <c r="X83">
        <v>-77.054755999999998</v>
      </c>
      <c r="Y83">
        <v>395250.87122999999</v>
      </c>
      <c r="Z83">
        <v>137902.65919999999</v>
      </c>
      <c r="AB83">
        <v>0</v>
      </c>
      <c r="AC83">
        <v>466685</v>
      </c>
      <c r="AD83">
        <v>401695</v>
      </c>
      <c r="AE83">
        <v>2</v>
      </c>
      <c r="AF83" t="s">
        <v>49</v>
      </c>
      <c r="AG83" s="2">
        <v>2000000</v>
      </c>
      <c r="AH83" t="s">
        <v>50</v>
      </c>
      <c r="AI83">
        <v>206</v>
      </c>
      <c r="AJ83">
        <v>4</v>
      </c>
      <c r="AK83" t="s">
        <v>51</v>
      </c>
      <c r="AL83">
        <v>3803</v>
      </c>
      <c r="AM83">
        <v>-77.054758063298095</v>
      </c>
      <c r="AN83">
        <v>38.908979506023798</v>
      </c>
      <c r="AO83" t="b">
        <f t="shared" si="2"/>
        <v>1</v>
      </c>
      <c r="AP83">
        <f t="shared" si="3"/>
        <v>1</v>
      </c>
    </row>
    <row r="84" spans="1:42">
      <c r="A84">
        <v>181070</v>
      </c>
      <c r="B84" t="s">
        <v>6508</v>
      </c>
      <c r="C84" t="s">
        <v>6509</v>
      </c>
      <c r="D84">
        <v>10183710</v>
      </c>
      <c r="E84" t="s">
        <v>201</v>
      </c>
      <c r="I84" t="s">
        <v>6510</v>
      </c>
      <c r="J84" t="s">
        <v>112</v>
      </c>
      <c r="K84" s="6">
        <v>0.29166666666666669</v>
      </c>
      <c r="L84" s="8">
        <v>0.45833333333333331</v>
      </c>
      <c r="M84" t="s">
        <v>147</v>
      </c>
      <c r="N84" t="s">
        <v>147</v>
      </c>
      <c r="Q84" t="s">
        <v>6509</v>
      </c>
      <c r="R84" t="s">
        <v>165</v>
      </c>
      <c r="S84" t="s">
        <v>149</v>
      </c>
      <c r="T84" t="s">
        <v>46</v>
      </c>
      <c r="U84" t="s">
        <v>47</v>
      </c>
      <c r="V84" t="s">
        <v>6511</v>
      </c>
      <c r="W84">
        <v>38.919215000000001</v>
      </c>
      <c r="X84">
        <v>-77.04504</v>
      </c>
      <c r="Y84">
        <v>396094.09</v>
      </c>
      <c r="Z84">
        <v>139039.26999999999</v>
      </c>
      <c r="AA84">
        <v>20009</v>
      </c>
      <c r="AB84">
        <v>235134</v>
      </c>
      <c r="AC84">
        <v>77818</v>
      </c>
      <c r="AD84">
        <v>77818</v>
      </c>
      <c r="AE84">
        <v>1</v>
      </c>
      <c r="AF84" t="s">
        <v>318</v>
      </c>
      <c r="AG84" t="s">
        <v>2032</v>
      </c>
      <c r="AH84" t="s">
        <v>88</v>
      </c>
      <c r="AI84">
        <v>303</v>
      </c>
      <c r="AJ84">
        <v>1</v>
      </c>
      <c r="AK84" t="s">
        <v>51</v>
      </c>
      <c r="AL84">
        <v>2514</v>
      </c>
      <c r="AM84">
        <v>-77.045042516394105</v>
      </c>
      <c r="AN84">
        <v>38.9192226302347</v>
      </c>
      <c r="AO84" t="b">
        <f t="shared" si="2"/>
        <v>1</v>
      </c>
      <c r="AP84">
        <f t="shared" si="3"/>
        <v>1</v>
      </c>
    </row>
    <row r="85" spans="1:42">
      <c r="A85">
        <v>181071</v>
      </c>
      <c r="B85" t="s">
        <v>447</v>
      </c>
      <c r="C85" t="s">
        <v>448</v>
      </c>
      <c r="D85">
        <v>10183770</v>
      </c>
      <c r="E85" t="s">
        <v>404</v>
      </c>
      <c r="I85" t="s">
        <v>449</v>
      </c>
      <c r="J85" t="s">
        <v>397</v>
      </c>
      <c r="K85" s="6">
        <v>0.45833333333333331</v>
      </c>
      <c r="L85" s="8">
        <v>0.79166666666666663</v>
      </c>
      <c r="M85" t="s">
        <v>147</v>
      </c>
      <c r="N85" t="s">
        <v>147</v>
      </c>
      <c r="Q85" t="s">
        <v>448</v>
      </c>
      <c r="R85" t="s">
        <v>165</v>
      </c>
      <c r="S85" t="s">
        <v>149</v>
      </c>
      <c r="T85" t="s">
        <v>46</v>
      </c>
      <c r="U85" t="s">
        <v>47</v>
      </c>
      <c r="V85" t="s">
        <v>450</v>
      </c>
      <c r="W85">
        <v>38.923437999999997</v>
      </c>
      <c r="X85">
        <v>-77.002795000000006</v>
      </c>
      <c r="AB85">
        <v>0</v>
      </c>
      <c r="AC85">
        <v>454854</v>
      </c>
      <c r="AD85">
        <v>390882</v>
      </c>
      <c r="AE85">
        <v>5</v>
      </c>
      <c r="AF85" t="s">
        <v>408</v>
      </c>
      <c r="AG85" t="s">
        <v>451</v>
      </c>
      <c r="AH85" t="s">
        <v>410</v>
      </c>
      <c r="AI85">
        <v>502</v>
      </c>
      <c r="AJ85">
        <v>21</v>
      </c>
      <c r="AK85" t="s">
        <v>51</v>
      </c>
      <c r="AL85">
        <v>3367</v>
      </c>
      <c r="AO85" t="b">
        <f t="shared" si="2"/>
        <v>1</v>
      </c>
      <c r="AP85">
        <f t="shared" si="3"/>
        <v>1</v>
      </c>
    </row>
    <row r="86" spans="1:42">
      <c r="A86">
        <v>183150</v>
      </c>
      <c r="B86" t="s">
        <v>459</v>
      </c>
      <c r="C86" t="s">
        <v>216</v>
      </c>
      <c r="D86">
        <v>10183878</v>
      </c>
      <c r="E86" t="s">
        <v>115</v>
      </c>
      <c r="G86">
        <v>10183860</v>
      </c>
      <c r="K86" s="6">
        <v>0</v>
      </c>
      <c r="L86" s="8">
        <v>0.99930555555555556</v>
      </c>
      <c r="M86" t="s">
        <v>125</v>
      </c>
      <c r="N86" t="s">
        <v>155</v>
      </c>
      <c r="O86" t="s">
        <v>460</v>
      </c>
      <c r="P86" t="s">
        <v>461</v>
      </c>
      <c r="Q86" t="s">
        <v>462</v>
      </c>
      <c r="R86" t="s">
        <v>431</v>
      </c>
      <c r="S86" t="s">
        <v>463</v>
      </c>
      <c r="T86" t="s">
        <v>46</v>
      </c>
      <c r="U86" t="s">
        <v>47</v>
      </c>
      <c r="V86" t="s">
        <v>464</v>
      </c>
      <c r="W86">
        <v>38.888809000000002</v>
      </c>
      <c r="X86">
        <v>-77.025987999999998</v>
      </c>
      <c r="Y86">
        <v>397745.35</v>
      </c>
      <c r="Z86">
        <v>135663.26</v>
      </c>
      <c r="AA86">
        <v>20004</v>
      </c>
      <c r="AB86">
        <v>293187</v>
      </c>
      <c r="AC86">
        <v>130475</v>
      </c>
      <c r="AD86">
        <v>130475</v>
      </c>
      <c r="AE86">
        <v>2</v>
      </c>
      <c r="AF86" t="s">
        <v>61</v>
      </c>
      <c r="AG86" t="s">
        <v>62</v>
      </c>
      <c r="AH86" t="s">
        <v>63</v>
      </c>
      <c r="AI86">
        <v>101</v>
      </c>
      <c r="AJ86" t="s">
        <v>51</v>
      </c>
      <c r="AK86" t="s">
        <v>51</v>
      </c>
      <c r="AL86">
        <v>3033</v>
      </c>
      <c r="AM86">
        <v>-77.025990254045496</v>
      </c>
      <c r="AN86">
        <v>38.888816127868999</v>
      </c>
      <c r="AO86" t="b">
        <f t="shared" si="2"/>
        <v>0</v>
      </c>
      <c r="AP86">
        <f t="shared" si="3"/>
        <v>0</v>
      </c>
    </row>
    <row r="87" spans="1:42">
      <c r="A87">
        <v>183196</v>
      </c>
      <c r="B87" t="s">
        <v>472</v>
      </c>
      <c r="C87" t="s">
        <v>473</v>
      </c>
      <c r="D87">
        <v>10184031</v>
      </c>
      <c r="E87" t="s">
        <v>41</v>
      </c>
      <c r="I87" t="s">
        <v>474</v>
      </c>
      <c r="J87" t="s">
        <v>211</v>
      </c>
      <c r="K87" s="6">
        <v>0.375</v>
      </c>
      <c r="L87" s="8">
        <v>0.70833333333333337</v>
      </c>
      <c r="M87" t="s">
        <v>475</v>
      </c>
      <c r="N87" t="s">
        <v>475</v>
      </c>
      <c r="Q87" t="s">
        <v>473</v>
      </c>
      <c r="R87" t="s">
        <v>70</v>
      </c>
      <c r="S87" t="s">
        <v>211</v>
      </c>
      <c r="T87" t="s">
        <v>46</v>
      </c>
      <c r="U87" t="s">
        <v>47</v>
      </c>
      <c r="V87" t="s">
        <v>476</v>
      </c>
      <c r="W87">
        <v>38.907203000000003</v>
      </c>
      <c r="X87">
        <v>-77.070003999999997</v>
      </c>
      <c r="Y87">
        <v>393928.16</v>
      </c>
      <c r="Z87">
        <v>137707.13</v>
      </c>
      <c r="AA87">
        <v>20007</v>
      </c>
      <c r="AB87">
        <v>307839</v>
      </c>
      <c r="AC87">
        <v>459050</v>
      </c>
      <c r="AD87">
        <v>394635</v>
      </c>
      <c r="AE87">
        <v>2</v>
      </c>
      <c r="AF87" t="s">
        <v>49</v>
      </c>
      <c r="AG87" s="2">
        <v>2000</v>
      </c>
      <c r="AH87" t="s">
        <v>50</v>
      </c>
      <c r="AI87">
        <v>206</v>
      </c>
      <c r="AJ87">
        <v>4</v>
      </c>
      <c r="AK87" t="s">
        <v>51</v>
      </c>
      <c r="AL87">
        <v>3679</v>
      </c>
      <c r="AM87">
        <v>-77.070006722918293</v>
      </c>
      <c r="AN87">
        <v>38.9072099687818</v>
      </c>
      <c r="AO87" t="b">
        <f t="shared" si="2"/>
        <v>1</v>
      </c>
      <c r="AP87">
        <f t="shared" si="3"/>
        <v>1</v>
      </c>
    </row>
    <row r="88" spans="1:42">
      <c r="A88">
        <v>183198</v>
      </c>
      <c r="B88" t="s">
        <v>829</v>
      </c>
      <c r="C88" t="s">
        <v>830</v>
      </c>
      <c r="D88">
        <v>10184039</v>
      </c>
      <c r="E88" t="s">
        <v>404</v>
      </c>
      <c r="I88" t="s">
        <v>831</v>
      </c>
      <c r="J88" t="s">
        <v>540</v>
      </c>
      <c r="K88" s="6">
        <v>0.625</v>
      </c>
      <c r="L88" s="8">
        <v>0.875</v>
      </c>
      <c r="M88" t="s">
        <v>421</v>
      </c>
      <c r="N88" t="s">
        <v>421</v>
      </c>
      <c r="O88" t="s">
        <v>830</v>
      </c>
      <c r="P88" t="s">
        <v>832</v>
      </c>
      <c r="Q88" t="s">
        <v>830</v>
      </c>
      <c r="R88" t="s">
        <v>165</v>
      </c>
      <c r="S88" t="s">
        <v>422</v>
      </c>
      <c r="T88" t="s">
        <v>46</v>
      </c>
      <c r="U88" t="s">
        <v>47</v>
      </c>
      <c r="V88" t="s">
        <v>833</v>
      </c>
      <c r="W88">
        <v>38.93815</v>
      </c>
      <c r="X88">
        <v>-77.070031</v>
      </c>
      <c r="Y88">
        <v>393928.45954000001</v>
      </c>
      <c r="Z88">
        <v>141142.58549999999</v>
      </c>
      <c r="AB88">
        <v>0</v>
      </c>
      <c r="AC88">
        <v>455628</v>
      </c>
      <c r="AD88">
        <v>391656</v>
      </c>
      <c r="AE88">
        <v>3</v>
      </c>
      <c r="AF88" t="s">
        <v>168</v>
      </c>
      <c r="AG88" t="s">
        <v>602</v>
      </c>
      <c r="AH88" t="s">
        <v>50</v>
      </c>
      <c r="AI88">
        <v>203</v>
      </c>
      <c r="AJ88">
        <v>15</v>
      </c>
      <c r="AK88" t="s">
        <v>51</v>
      </c>
      <c r="AL88">
        <v>3503</v>
      </c>
      <c r="AM88">
        <v>-77.070033656777198</v>
      </c>
      <c r="AN88">
        <v>38.938157654123003</v>
      </c>
      <c r="AO88" t="b">
        <f t="shared" si="2"/>
        <v>1</v>
      </c>
      <c r="AP88">
        <f t="shared" si="3"/>
        <v>1</v>
      </c>
    </row>
    <row r="89" spans="1:42">
      <c r="A89">
        <v>183203</v>
      </c>
      <c r="B89" t="s">
        <v>208</v>
      </c>
      <c r="C89" t="s">
        <v>209</v>
      </c>
      <c r="D89">
        <v>10184056</v>
      </c>
      <c r="E89" t="s">
        <v>160</v>
      </c>
      <c r="K89" s="6">
        <v>0.41666666666666669</v>
      </c>
      <c r="L89" s="8">
        <v>0.66666666666666663</v>
      </c>
      <c r="M89" t="s">
        <v>210</v>
      </c>
      <c r="N89" t="s">
        <v>210</v>
      </c>
      <c r="Q89" t="s">
        <v>209</v>
      </c>
      <c r="R89" t="s">
        <v>193</v>
      </c>
      <c r="S89" t="s">
        <v>211</v>
      </c>
      <c r="W89">
        <v>0</v>
      </c>
      <c r="X89">
        <v>0</v>
      </c>
      <c r="Y89">
        <v>0</v>
      </c>
      <c r="Z89">
        <v>0</v>
      </c>
      <c r="AB89">
        <v>-100</v>
      </c>
      <c r="AC89">
        <v>-100</v>
      </c>
      <c r="AD89">
        <v>348291</v>
      </c>
      <c r="AF89" t="s">
        <v>51</v>
      </c>
      <c r="AG89" t="s">
        <v>51</v>
      </c>
      <c r="AJ89" t="s">
        <v>51</v>
      </c>
      <c r="AK89" t="s">
        <v>51</v>
      </c>
      <c r="AL89">
        <v>1742</v>
      </c>
      <c r="AM89">
        <v>-81.529192133279295</v>
      </c>
      <c r="AN89">
        <v>37.5772691877347</v>
      </c>
      <c r="AO89" t="b">
        <f t="shared" si="2"/>
        <v>1</v>
      </c>
      <c r="AP89">
        <f t="shared" si="3"/>
        <v>1</v>
      </c>
    </row>
    <row r="90" spans="1:42">
      <c r="A90">
        <v>181077</v>
      </c>
      <c r="B90" t="s">
        <v>482</v>
      </c>
      <c r="C90" t="s">
        <v>146</v>
      </c>
      <c r="D90">
        <v>10184099</v>
      </c>
      <c r="E90" t="s">
        <v>41</v>
      </c>
      <c r="I90" t="s">
        <v>483</v>
      </c>
      <c r="J90" t="s">
        <v>211</v>
      </c>
      <c r="K90" s="6">
        <v>0.41666666666666669</v>
      </c>
      <c r="L90" s="8">
        <v>0.58333333333333337</v>
      </c>
      <c r="M90" t="s">
        <v>147</v>
      </c>
      <c r="N90" t="s">
        <v>147</v>
      </c>
      <c r="Q90" t="s">
        <v>146</v>
      </c>
      <c r="R90" t="s">
        <v>165</v>
      </c>
      <c r="S90" t="s">
        <v>149</v>
      </c>
      <c r="T90" t="s">
        <v>46</v>
      </c>
      <c r="U90" t="s">
        <v>47</v>
      </c>
      <c r="V90" t="s">
        <v>214</v>
      </c>
      <c r="W90">
        <v>38.907206000000002</v>
      </c>
      <c r="X90">
        <v>-77.070321000000007</v>
      </c>
      <c r="Y90">
        <v>393900.68670999998</v>
      </c>
      <c r="Z90">
        <v>137707.57954999999</v>
      </c>
      <c r="AB90">
        <v>0</v>
      </c>
      <c r="AC90">
        <v>472187</v>
      </c>
      <c r="AD90">
        <v>406415</v>
      </c>
      <c r="AE90">
        <v>2</v>
      </c>
      <c r="AF90" t="s">
        <v>49</v>
      </c>
      <c r="AG90" s="2">
        <v>2000</v>
      </c>
      <c r="AH90" t="s">
        <v>50</v>
      </c>
      <c r="AI90">
        <v>206</v>
      </c>
      <c r="AJ90">
        <v>4</v>
      </c>
      <c r="AK90" t="s">
        <v>51</v>
      </c>
      <c r="AL90">
        <v>3862</v>
      </c>
      <c r="AM90">
        <v>-77.070323476280905</v>
      </c>
      <c r="AN90">
        <v>38.907213828256097</v>
      </c>
      <c r="AO90" t="b">
        <f t="shared" si="2"/>
        <v>1</v>
      </c>
      <c r="AP90">
        <f t="shared" si="3"/>
        <v>1</v>
      </c>
    </row>
    <row r="91" spans="1:42">
      <c r="A91">
        <v>183183</v>
      </c>
      <c r="B91" t="s">
        <v>740</v>
      </c>
      <c r="C91" t="s">
        <v>741</v>
      </c>
      <c r="D91">
        <v>10184101</v>
      </c>
      <c r="E91" t="s">
        <v>404</v>
      </c>
      <c r="I91" t="s">
        <v>742</v>
      </c>
      <c r="J91" t="s">
        <v>420</v>
      </c>
      <c r="K91" s="6">
        <v>0.41666666666666669</v>
      </c>
      <c r="L91" s="8">
        <v>0.83333333333333337</v>
      </c>
      <c r="M91" t="s">
        <v>291</v>
      </c>
      <c r="N91" t="s">
        <v>291</v>
      </c>
      <c r="O91" t="s">
        <v>741</v>
      </c>
      <c r="P91" t="s">
        <v>743</v>
      </c>
      <c r="Q91" t="s">
        <v>741</v>
      </c>
      <c r="R91" t="s">
        <v>70</v>
      </c>
      <c r="S91" t="s">
        <v>420</v>
      </c>
      <c r="T91" t="s">
        <v>46</v>
      </c>
      <c r="U91" t="s">
        <v>47</v>
      </c>
      <c r="V91" t="s">
        <v>744</v>
      </c>
      <c r="W91">
        <v>38.949506999999997</v>
      </c>
      <c r="X91">
        <v>-77.021989000000005</v>
      </c>
      <c r="Y91">
        <v>398093.91683</v>
      </c>
      <c r="Z91">
        <v>142401.23533</v>
      </c>
      <c r="AB91">
        <v>0</v>
      </c>
      <c r="AC91">
        <v>463432</v>
      </c>
      <c r="AD91">
        <v>398734</v>
      </c>
      <c r="AE91">
        <v>4</v>
      </c>
      <c r="AF91" t="s">
        <v>745</v>
      </c>
      <c r="AG91" t="s">
        <v>746</v>
      </c>
      <c r="AH91" t="s">
        <v>188</v>
      </c>
      <c r="AI91">
        <v>407</v>
      </c>
      <c r="AJ91">
        <v>18</v>
      </c>
      <c r="AK91" t="s">
        <v>51</v>
      </c>
      <c r="AL91">
        <v>3757</v>
      </c>
      <c r="AM91">
        <v>-77.021991248626605</v>
      </c>
      <c r="AN91">
        <v>38.949514845880998</v>
      </c>
      <c r="AO91" t="b">
        <f t="shared" si="2"/>
        <v>1</v>
      </c>
      <c r="AP91">
        <f t="shared" si="3"/>
        <v>1</v>
      </c>
    </row>
    <row r="92" spans="1:42">
      <c r="A92">
        <v>183186</v>
      </c>
      <c r="B92" t="s">
        <v>215</v>
      </c>
      <c r="C92" t="s">
        <v>216</v>
      </c>
      <c r="D92">
        <v>10184120</v>
      </c>
      <c r="E92" t="s">
        <v>115</v>
      </c>
      <c r="G92">
        <v>10177684</v>
      </c>
      <c r="I92" t="s">
        <v>217</v>
      </c>
      <c r="J92" t="s">
        <v>218</v>
      </c>
      <c r="K92" s="6">
        <v>0</v>
      </c>
      <c r="L92" s="8">
        <v>0.99930555555555556</v>
      </c>
      <c r="M92" t="s">
        <v>125</v>
      </c>
      <c r="N92" t="s">
        <v>155</v>
      </c>
      <c r="O92" t="s">
        <v>219</v>
      </c>
      <c r="P92" t="s">
        <v>220</v>
      </c>
      <c r="Q92" t="s">
        <v>219</v>
      </c>
      <c r="R92" t="s">
        <v>70</v>
      </c>
      <c r="S92" t="s">
        <v>218</v>
      </c>
      <c r="T92" t="s">
        <v>46</v>
      </c>
      <c r="U92" t="s">
        <v>47</v>
      </c>
      <c r="V92" t="s">
        <v>221</v>
      </c>
      <c r="W92">
        <v>38.911977</v>
      </c>
      <c r="X92">
        <v>-77.032235999999997</v>
      </c>
      <c r="Y92">
        <v>397204.17</v>
      </c>
      <c r="Z92">
        <v>138235.29999999999</v>
      </c>
      <c r="AA92">
        <v>20009</v>
      </c>
      <c r="AB92">
        <v>240190</v>
      </c>
      <c r="AC92">
        <v>83148</v>
      </c>
      <c r="AD92">
        <v>83148</v>
      </c>
      <c r="AE92">
        <v>2</v>
      </c>
      <c r="AF92" t="s">
        <v>97</v>
      </c>
      <c r="AG92" t="s">
        <v>222</v>
      </c>
      <c r="AH92" t="s">
        <v>88</v>
      </c>
      <c r="AI92">
        <v>301</v>
      </c>
      <c r="AJ92">
        <v>7</v>
      </c>
      <c r="AK92" t="s">
        <v>51</v>
      </c>
      <c r="AL92">
        <v>1894</v>
      </c>
      <c r="AM92">
        <v>-77.032238574636494</v>
      </c>
      <c r="AN92">
        <v>38.911984432963699</v>
      </c>
      <c r="AO92" t="b">
        <f t="shared" si="2"/>
        <v>0</v>
      </c>
      <c r="AP92">
        <f t="shared" si="3"/>
        <v>0</v>
      </c>
    </row>
    <row r="93" spans="1:42">
      <c r="A93">
        <v>183224</v>
      </c>
      <c r="B93" t="s">
        <v>487</v>
      </c>
      <c r="C93" t="s">
        <v>488</v>
      </c>
      <c r="D93">
        <v>10184192</v>
      </c>
      <c r="E93" t="s">
        <v>41</v>
      </c>
      <c r="I93" t="s">
        <v>489</v>
      </c>
      <c r="J93" t="s">
        <v>377</v>
      </c>
      <c r="K93" s="6">
        <v>0.33333333333333331</v>
      </c>
      <c r="L93" s="8">
        <v>0</v>
      </c>
      <c r="M93" t="s">
        <v>490</v>
      </c>
      <c r="N93" t="s">
        <v>490</v>
      </c>
      <c r="Q93" t="s">
        <v>488</v>
      </c>
      <c r="R93" t="s">
        <v>70</v>
      </c>
      <c r="S93" t="s">
        <v>377</v>
      </c>
      <c r="T93" t="s">
        <v>46</v>
      </c>
      <c r="U93" t="s">
        <v>47</v>
      </c>
      <c r="V93" t="s">
        <v>491</v>
      </c>
      <c r="W93">
        <v>38.902622000000001</v>
      </c>
      <c r="X93">
        <v>-77.022942999999998</v>
      </c>
      <c r="Y93">
        <v>398009.93</v>
      </c>
      <c r="Z93">
        <v>137196.59</v>
      </c>
      <c r="AA93">
        <v>20001</v>
      </c>
      <c r="AB93">
        <v>238956</v>
      </c>
      <c r="AC93">
        <v>82264</v>
      </c>
      <c r="AD93">
        <v>82264</v>
      </c>
      <c r="AE93">
        <v>2</v>
      </c>
      <c r="AF93" t="s">
        <v>61</v>
      </c>
      <c r="AG93" t="s">
        <v>62</v>
      </c>
      <c r="AH93" t="s">
        <v>63</v>
      </c>
      <c r="AI93">
        <v>102</v>
      </c>
      <c r="AJ93">
        <v>8</v>
      </c>
      <c r="AK93" t="s">
        <v>64</v>
      </c>
      <c r="AL93">
        <v>3086</v>
      </c>
      <c r="AM93">
        <v>-77.022945045024898</v>
      </c>
      <c r="AN93">
        <v>38.902629565846603</v>
      </c>
      <c r="AO93" t="b">
        <f t="shared" si="2"/>
        <v>1</v>
      </c>
      <c r="AP93">
        <f t="shared" si="3"/>
        <v>1</v>
      </c>
    </row>
    <row r="94" spans="1:42">
      <c r="A94">
        <v>183208</v>
      </c>
      <c r="B94" t="s">
        <v>226</v>
      </c>
      <c r="C94" t="s">
        <v>227</v>
      </c>
      <c r="D94">
        <v>10184326</v>
      </c>
      <c r="E94" t="s">
        <v>115</v>
      </c>
      <c r="H94">
        <v>108640</v>
      </c>
      <c r="I94" t="s">
        <v>228</v>
      </c>
      <c r="J94" t="s">
        <v>162</v>
      </c>
      <c r="K94" s="6">
        <v>0.29166666666666669</v>
      </c>
      <c r="L94" s="8">
        <v>0.70833333333333337</v>
      </c>
      <c r="M94" t="s">
        <v>125</v>
      </c>
      <c r="N94" t="s">
        <v>229</v>
      </c>
      <c r="O94" t="s">
        <v>230</v>
      </c>
      <c r="P94" t="s">
        <v>231</v>
      </c>
      <c r="Q94" t="s">
        <v>232</v>
      </c>
      <c r="R94" t="s">
        <v>70</v>
      </c>
      <c r="S94" t="s">
        <v>162</v>
      </c>
      <c r="W94">
        <v>0</v>
      </c>
      <c r="X94">
        <v>0</v>
      </c>
      <c r="Y94">
        <v>0</v>
      </c>
      <c r="Z94">
        <v>0</v>
      </c>
      <c r="AB94">
        <v>-100</v>
      </c>
      <c r="AC94">
        <v>-100</v>
      </c>
      <c r="AD94">
        <v>348291</v>
      </c>
      <c r="AF94" t="s">
        <v>51</v>
      </c>
      <c r="AG94" t="s">
        <v>51</v>
      </c>
      <c r="AJ94" t="s">
        <v>51</v>
      </c>
      <c r="AK94" t="s">
        <v>51</v>
      </c>
      <c r="AL94">
        <v>1743</v>
      </c>
      <c r="AM94">
        <v>-81.529192133279295</v>
      </c>
      <c r="AN94">
        <v>37.5772691877347</v>
      </c>
      <c r="AO94" t="b">
        <f t="shared" si="2"/>
        <v>0</v>
      </c>
      <c r="AP94">
        <f t="shared" si="3"/>
        <v>0</v>
      </c>
    </row>
    <row r="95" spans="1:42">
      <c r="A95">
        <v>183209</v>
      </c>
      <c r="B95" t="s">
        <v>6512</v>
      </c>
      <c r="C95" t="s">
        <v>6513</v>
      </c>
      <c r="D95">
        <v>10184332</v>
      </c>
      <c r="E95" t="s">
        <v>201</v>
      </c>
      <c r="I95" t="s">
        <v>6514</v>
      </c>
      <c r="J95" t="s">
        <v>6515</v>
      </c>
      <c r="K95" s="6">
        <v>0.29166666666666669</v>
      </c>
      <c r="L95" s="8">
        <v>0.79166666666666663</v>
      </c>
      <c r="M95" t="s">
        <v>56</v>
      </c>
      <c r="N95" t="s">
        <v>1396</v>
      </c>
      <c r="Q95" t="s">
        <v>6513</v>
      </c>
      <c r="R95" t="s">
        <v>70</v>
      </c>
      <c r="S95" t="s">
        <v>6515</v>
      </c>
      <c r="T95" t="s">
        <v>46</v>
      </c>
      <c r="U95" t="s">
        <v>47</v>
      </c>
      <c r="V95" t="s">
        <v>6516</v>
      </c>
      <c r="W95">
        <v>38.921292999999999</v>
      </c>
      <c r="X95">
        <v>-76.986080000000001</v>
      </c>
      <c r="Y95">
        <v>401207.12</v>
      </c>
      <c r="Z95">
        <v>139269.06</v>
      </c>
      <c r="AA95">
        <v>20018</v>
      </c>
      <c r="AB95">
        <v>65516</v>
      </c>
      <c r="AC95">
        <v>40386</v>
      </c>
      <c r="AD95">
        <v>40386</v>
      </c>
      <c r="AE95">
        <v>5</v>
      </c>
      <c r="AF95" t="s">
        <v>1208</v>
      </c>
      <c r="AG95" t="s">
        <v>6517</v>
      </c>
      <c r="AH95" t="s">
        <v>410</v>
      </c>
      <c r="AI95">
        <v>505</v>
      </c>
      <c r="AJ95">
        <v>22</v>
      </c>
      <c r="AK95" t="s">
        <v>51</v>
      </c>
      <c r="AL95">
        <v>2100</v>
      </c>
      <c r="AM95">
        <v>-76.986082213293798</v>
      </c>
      <c r="AN95">
        <v>38.921300506858103</v>
      </c>
      <c r="AO95" t="b">
        <f t="shared" si="2"/>
        <v>1</v>
      </c>
      <c r="AP95">
        <f t="shared" si="3"/>
        <v>1</v>
      </c>
    </row>
    <row r="96" spans="1:42">
      <c r="A96">
        <v>183214</v>
      </c>
      <c r="B96" t="s">
        <v>10024</v>
      </c>
      <c r="C96" t="s">
        <v>10025</v>
      </c>
      <c r="D96">
        <v>10184356</v>
      </c>
      <c r="E96" t="s">
        <v>160</v>
      </c>
      <c r="K96" s="6">
        <v>0.54166666666666663</v>
      </c>
      <c r="L96" s="8">
        <v>0.95833333333333337</v>
      </c>
      <c r="M96" t="s">
        <v>2267</v>
      </c>
      <c r="N96" t="s">
        <v>2267</v>
      </c>
      <c r="O96" t="s">
        <v>10026</v>
      </c>
      <c r="P96" t="s">
        <v>10027</v>
      </c>
      <c r="Q96" t="s">
        <v>10026</v>
      </c>
      <c r="R96" t="s">
        <v>44</v>
      </c>
      <c r="S96" t="s">
        <v>10028</v>
      </c>
      <c r="T96" t="s">
        <v>46</v>
      </c>
      <c r="U96" t="s">
        <v>47</v>
      </c>
      <c r="V96" t="s">
        <v>10029</v>
      </c>
      <c r="W96">
        <v>38.898676999999999</v>
      </c>
      <c r="X96">
        <v>-77.019580000000005</v>
      </c>
      <c r="Y96">
        <v>398301.5</v>
      </c>
      <c r="Z96">
        <v>136758.54</v>
      </c>
      <c r="AA96">
        <v>20001</v>
      </c>
      <c r="AB96">
        <v>238947</v>
      </c>
      <c r="AC96">
        <v>82256</v>
      </c>
      <c r="AD96">
        <v>82256</v>
      </c>
      <c r="AE96">
        <v>2</v>
      </c>
      <c r="AF96" t="s">
        <v>434</v>
      </c>
      <c r="AG96" t="s">
        <v>570</v>
      </c>
      <c r="AH96" t="s">
        <v>63</v>
      </c>
      <c r="AI96">
        <v>102</v>
      </c>
      <c r="AJ96">
        <v>8</v>
      </c>
      <c r="AK96" t="s">
        <v>64</v>
      </c>
      <c r="AL96">
        <v>966</v>
      </c>
      <c r="AM96">
        <v>-77.019582561898304</v>
      </c>
      <c r="AN96">
        <v>38.898684066057001</v>
      </c>
      <c r="AO96" t="b">
        <f t="shared" si="2"/>
        <v>0</v>
      </c>
      <c r="AP96">
        <f t="shared" si="3"/>
        <v>0</v>
      </c>
    </row>
    <row r="97" spans="1:42">
      <c r="A97">
        <v>183217</v>
      </c>
      <c r="B97" t="s">
        <v>10030</v>
      </c>
      <c r="C97" t="s">
        <v>10031</v>
      </c>
      <c r="D97">
        <v>10184369</v>
      </c>
      <c r="E97" t="s">
        <v>41</v>
      </c>
      <c r="I97" t="s">
        <v>10032</v>
      </c>
      <c r="J97" t="s">
        <v>621</v>
      </c>
      <c r="K97" s="6">
        <v>0.58333333333333337</v>
      </c>
      <c r="L97" s="8">
        <v>0.95833333333333337</v>
      </c>
      <c r="M97" t="s">
        <v>105</v>
      </c>
      <c r="N97" t="s">
        <v>105</v>
      </c>
      <c r="Q97" t="s">
        <v>10031</v>
      </c>
      <c r="R97" t="s">
        <v>70</v>
      </c>
      <c r="S97" t="s">
        <v>327</v>
      </c>
      <c r="T97" t="s">
        <v>46</v>
      </c>
      <c r="U97" t="s">
        <v>47</v>
      </c>
      <c r="V97" t="s">
        <v>10033</v>
      </c>
      <c r="W97">
        <v>38.922480999999998</v>
      </c>
      <c r="X97">
        <v>-77.03492</v>
      </c>
      <c r="Y97">
        <v>396971.82</v>
      </c>
      <c r="Z97">
        <v>139401.47</v>
      </c>
      <c r="AA97">
        <v>20009</v>
      </c>
      <c r="AB97">
        <v>234197</v>
      </c>
      <c r="AC97">
        <v>76879</v>
      </c>
      <c r="AD97">
        <v>76879</v>
      </c>
      <c r="AE97">
        <v>1</v>
      </c>
      <c r="AF97" t="s">
        <v>361</v>
      </c>
      <c r="AG97" t="s">
        <v>1764</v>
      </c>
      <c r="AH97" t="s">
        <v>88</v>
      </c>
      <c r="AI97">
        <v>304</v>
      </c>
      <c r="AJ97">
        <v>2</v>
      </c>
      <c r="AK97" t="s">
        <v>51</v>
      </c>
      <c r="AL97">
        <v>757</v>
      </c>
      <c r="AM97">
        <v>-77.034922744829103</v>
      </c>
      <c r="AN97">
        <v>38.922488908861503</v>
      </c>
      <c r="AO97" t="b">
        <f t="shared" si="2"/>
        <v>1</v>
      </c>
      <c r="AP97">
        <f t="shared" si="3"/>
        <v>1</v>
      </c>
    </row>
    <row r="98" spans="1:42">
      <c r="A98">
        <v>183248</v>
      </c>
      <c r="B98" t="s">
        <v>847</v>
      </c>
      <c r="C98" t="s">
        <v>848</v>
      </c>
      <c r="D98">
        <v>10184397</v>
      </c>
      <c r="E98" t="s">
        <v>404</v>
      </c>
      <c r="I98" t="s">
        <v>849</v>
      </c>
      <c r="J98" t="s">
        <v>550</v>
      </c>
      <c r="K98" s="6">
        <v>0.41666666666666669</v>
      </c>
      <c r="L98" s="8">
        <v>0.91666666666666663</v>
      </c>
      <c r="M98" t="s">
        <v>95</v>
      </c>
      <c r="N98" t="s">
        <v>95</v>
      </c>
      <c r="O98" t="s">
        <v>850</v>
      </c>
      <c r="P98" t="s">
        <v>851</v>
      </c>
      <c r="Q98" t="s">
        <v>850</v>
      </c>
      <c r="R98" t="s">
        <v>165</v>
      </c>
      <c r="S98" t="s">
        <v>415</v>
      </c>
      <c r="T98" t="s">
        <v>46</v>
      </c>
      <c r="U98" t="s">
        <v>47</v>
      </c>
      <c r="V98" t="s">
        <v>852</v>
      </c>
      <c r="W98">
        <v>38.867266000000001</v>
      </c>
      <c r="X98">
        <v>-76.981500999999994</v>
      </c>
      <c r="Y98">
        <v>401605.40950000001</v>
      </c>
      <c r="Z98">
        <v>133271.73055000001</v>
      </c>
      <c r="AB98">
        <v>0</v>
      </c>
      <c r="AC98">
        <v>460151</v>
      </c>
      <c r="AD98">
        <v>395836</v>
      </c>
      <c r="AE98">
        <v>8</v>
      </c>
      <c r="AF98" t="s">
        <v>853</v>
      </c>
      <c r="AG98" t="s">
        <v>854</v>
      </c>
      <c r="AH98" t="s">
        <v>458</v>
      </c>
      <c r="AI98">
        <v>701</v>
      </c>
      <c r="AJ98">
        <v>34</v>
      </c>
      <c r="AK98" t="s">
        <v>51</v>
      </c>
      <c r="AL98">
        <v>3715</v>
      </c>
      <c r="AM98">
        <v>-76.981503294150997</v>
      </c>
      <c r="AN98">
        <v>38.867273713285897</v>
      </c>
      <c r="AO98" t="b">
        <f t="shared" si="2"/>
        <v>0</v>
      </c>
      <c r="AP98">
        <f t="shared" si="3"/>
        <v>0</v>
      </c>
    </row>
    <row r="99" spans="1:42">
      <c r="A99">
        <v>183252</v>
      </c>
      <c r="B99" t="s">
        <v>10034</v>
      </c>
      <c r="C99" t="s">
        <v>10035</v>
      </c>
      <c r="D99">
        <v>10184472</v>
      </c>
      <c r="E99" t="s">
        <v>201</v>
      </c>
      <c r="I99" t="s">
        <v>10036</v>
      </c>
      <c r="J99" t="s">
        <v>194</v>
      </c>
      <c r="K99" s="6">
        <v>0.375</v>
      </c>
      <c r="L99" s="8">
        <v>0.5</v>
      </c>
      <c r="M99" t="s">
        <v>1005</v>
      </c>
      <c r="N99" t="s">
        <v>1005</v>
      </c>
      <c r="Q99" t="s">
        <v>10035</v>
      </c>
      <c r="R99" t="s">
        <v>70</v>
      </c>
      <c r="S99" t="s">
        <v>194</v>
      </c>
      <c r="T99" t="s">
        <v>46</v>
      </c>
      <c r="U99" t="s">
        <v>47</v>
      </c>
      <c r="V99" t="s">
        <v>10037</v>
      </c>
      <c r="W99">
        <v>38.914315000000002</v>
      </c>
      <c r="X99">
        <v>-77.040825999999996</v>
      </c>
      <c r="Y99">
        <v>396459.28</v>
      </c>
      <c r="Z99">
        <v>138495.10999999999</v>
      </c>
      <c r="AA99">
        <v>20009</v>
      </c>
      <c r="AB99">
        <v>238005</v>
      </c>
      <c r="AC99">
        <v>81320</v>
      </c>
      <c r="AD99">
        <v>81320</v>
      </c>
      <c r="AE99">
        <v>2</v>
      </c>
      <c r="AF99" t="s">
        <v>86</v>
      </c>
      <c r="AG99" t="s">
        <v>1692</v>
      </c>
      <c r="AH99" t="s">
        <v>88</v>
      </c>
      <c r="AI99">
        <v>301</v>
      </c>
      <c r="AJ99">
        <v>6</v>
      </c>
      <c r="AK99" t="s">
        <v>51</v>
      </c>
      <c r="AL99">
        <v>901</v>
      </c>
      <c r="AM99">
        <v>-77.040828593877805</v>
      </c>
      <c r="AN99">
        <v>38.914322203714001</v>
      </c>
      <c r="AO99" t="b">
        <f t="shared" si="2"/>
        <v>1</v>
      </c>
      <c r="AP99">
        <f t="shared" si="3"/>
        <v>1</v>
      </c>
    </row>
    <row r="100" spans="1:42">
      <c r="A100">
        <v>183253</v>
      </c>
      <c r="B100" t="s">
        <v>494</v>
      </c>
      <c r="C100" t="s">
        <v>495</v>
      </c>
      <c r="D100">
        <v>10184478</v>
      </c>
      <c r="E100" t="s">
        <v>404</v>
      </c>
      <c r="K100" s="6">
        <v>0.5</v>
      </c>
      <c r="L100" s="8">
        <v>0.91666666666666663</v>
      </c>
      <c r="M100" t="s">
        <v>42</v>
      </c>
      <c r="N100" t="s">
        <v>42</v>
      </c>
      <c r="Q100" t="s">
        <v>495</v>
      </c>
      <c r="R100" t="s">
        <v>431</v>
      </c>
      <c r="S100" t="s">
        <v>496</v>
      </c>
      <c r="T100" t="s">
        <v>46</v>
      </c>
      <c r="U100" t="s">
        <v>47</v>
      </c>
      <c r="V100" t="s">
        <v>497</v>
      </c>
      <c r="W100">
        <v>38.932124999999999</v>
      </c>
      <c r="X100">
        <v>-76.977879999999999</v>
      </c>
      <c r="Y100">
        <v>401917.92479999998</v>
      </c>
      <c r="Z100">
        <v>140471.7176</v>
      </c>
      <c r="AB100">
        <v>0</v>
      </c>
      <c r="AC100">
        <v>476398</v>
      </c>
      <c r="AD100">
        <v>409822</v>
      </c>
      <c r="AE100">
        <v>5</v>
      </c>
      <c r="AF100" t="s">
        <v>329</v>
      </c>
      <c r="AG100" t="s">
        <v>498</v>
      </c>
      <c r="AH100" t="s">
        <v>410</v>
      </c>
      <c r="AI100">
        <v>504</v>
      </c>
      <c r="AJ100">
        <v>22</v>
      </c>
      <c r="AK100" t="s">
        <v>51</v>
      </c>
      <c r="AL100">
        <v>3928</v>
      </c>
      <c r="AM100">
        <v>-76.977882109661607</v>
      </c>
      <c r="AN100">
        <v>38.932133162931301</v>
      </c>
      <c r="AO100" t="b">
        <f t="shared" si="2"/>
        <v>1</v>
      </c>
      <c r="AP100">
        <f t="shared" si="3"/>
        <v>1</v>
      </c>
    </row>
    <row r="101" spans="1:42">
      <c r="A101">
        <v>182338</v>
      </c>
      <c r="B101" t="s">
        <v>710</v>
      </c>
      <c r="C101" t="s">
        <v>711</v>
      </c>
      <c r="D101">
        <v>10184591</v>
      </c>
      <c r="E101" t="s">
        <v>404</v>
      </c>
      <c r="I101" t="s">
        <v>712</v>
      </c>
      <c r="J101" t="s">
        <v>558</v>
      </c>
      <c r="K101" s="6">
        <v>0.41666666666666669</v>
      </c>
      <c r="L101" s="8">
        <v>0.70833333333333337</v>
      </c>
      <c r="M101" t="s">
        <v>238</v>
      </c>
      <c r="N101" t="s">
        <v>238</v>
      </c>
      <c r="Q101" t="s">
        <v>711</v>
      </c>
      <c r="R101" t="s">
        <v>165</v>
      </c>
      <c r="S101" t="s">
        <v>421</v>
      </c>
      <c r="T101" t="s">
        <v>46</v>
      </c>
      <c r="U101" t="s">
        <v>47</v>
      </c>
      <c r="V101" t="s">
        <v>713</v>
      </c>
      <c r="W101">
        <v>38.906461</v>
      </c>
      <c r="X101">
        <v>-77.014414000000002</v>
      </c>
      <c r="Y101">
        <v>398749.77510000003</v>
      </c>
      <c r="Z101">
        <v>137622.56873</v>
      </c>
      <c r="AB101">
        <v>0</v>
      </c>
      <c r="AC101">
        <v>455197</v>
      </c>
      <c r="AD101">
        <v>391227</v>
      </c>
      <c r="AE101">
        <v>6</v>
      </c>
      <c r="AF101" t="s">
        <v>434</v>
      </c>
      <c r="AG101" t="s">
        <v>714</v>
      </c>
      <c r="AH101" t="s">
        <v>410</v>
      </c>
      <c r="AI101">
        <v>501</v>
      </c>
      <c r="AJ101">
        <v>21</v>
      </c>
      <c r="AK101" t="s">
        <v>51</v>
      </c>
      <c r="AL101">
        <v>3495</v>
      </c>
      <c r="AM101">
        <v>-77.014416427653202</v>
      </c>
      <c r="AN101">
        <v>38.906468296501103</v>
      </c>
      <c r="AO101" t="b">
        <f t="shared" si="2"/>
        <v>1</v>
      </c>
      <c r="AP101">
        <f t="shared" si="3"/>
        <v>1</v>
      </c>
    </row>
    <row r="102" spans="1:42">
      <c r="A102">
        <v>183315</v>
      </c>
      <c r="B102" t="s">
        <v>14227</v>
      </c>
      <c r="C102" t="s">
        <v>14228</v>
      </c>
      <c r="D102">
        <v>10184774</v>
      </c>
      <c r="E102" t="s">
        <v>404</v>
      </c>
      <c r="I102" t="s">
        <v>14229</v>
      </c>
      <c r="J102" t="s">
        <v>420</v>
      </c>
      <c r="K102" s="6">
        <v>0.625</v>
      </c>
      <c r="L102" s="8">
        <v>0.91666666666666663</v>
      </c>
      <c r="M102" t="s">
        <v>138</v>
      </c>
      <c r="N102" t="s">
        <v>138</v>
      </c>
      <c r="Q102" t="s">
        <v>14228</v>
      </c>
      <c r="R102" t="s">
        <v>70</v>
      </c>
      <c r="S102" t="s">
        <v>163</v>
      </c>
      <c r="T102" t="s">
        <v>46</v>
      </c>
      <c r="U102" t="s">
        <v>47</v>
      </c>
      <c r="V102" t="s">
        <v>14230</v>
      </c>
      <c r="W102">
        <v>38.927968999999997</v>
      </c>
      <c r="X102">
        <v>-77.039928000000003</v>
      </c>
      <c r="Y102">
        <v>396537.85</v>
      </c>
      <c r="Z102">
        <v>140010.89000000001</v>
      </c>
      <c r="AB102">
        <v>0</v>
      </c>
      <c r="AC102">
        <v>477750</v>
      </c>
      <c r="AD102">
        <v>411033</v>
      </c>
      <c r="AE102">
        <v>1</v>
      </c>
      <c r="AF102" t="s">
        <v>803</v>
      </c>
      <c r="AG102" t="s">
        <v>3654</v>
      </c>
      <c r="AH102" t="s">
        <v>188</v>
      </c>
      <c r="AI102">
        <v>408</v>
      </c>
      <c r="AJ102">
        <v>2</v>
      </c>
      <c r="AK102" t="s">
        <v>51</v>
      </c>
      <c r="AL102">
        <v>4013</v>
      </c>
      <c r="AM102">
        <v>-77.039930287059306</v>
      </c>
      <c r="AN102">
        <v>38.927977155144298</v>
      </c>
      <c r="AO102" t="b">
        <f t="shared" si="2"/>
        <v>1</v>
      </c>
      <c r="AP102">
        <f t="shared" si="3"/>
        <v>1</v>
      </c>
    </row>
    <row r="103" spans="1:42">
      <c r="A103">
        <v>183321</v>
      </c>
      <c r="B103" t="s">
        <v>233</v>
      </c>
      <c r="C103" t="s">
        <v>234</v>
      </c>
      <c r="D103">
        <v>10184834</v>
      </c>
      <c r="E103" t="s">
        <v>54</v>
      </c>
      <c r="K103" s="6">
        <v>0.66666666666666663</v>
      </c>
      <c r="L103" s="8">
        <v>0.83333333333333337</v>
      </c>
      <c r="M103" t="s">
        <v>147</v>
      </c>
      <c r="N103" t="s">
        <v>147</v>
      </c>
      <c r="O103" t="s">
        <v>235</v>
      </c>
      <c r="P103" t="s">
        <v>236</v>
      </c>
      <c r="Q103" t="s">
        <v>235</v>
      </c>
      <c r="R103" t="s">
        <v>193</v>
      </c>
      <c r="S103" t="s">
        <v>133</v>
      </c>
      <c r="W103">
        <v>0</v>
      </c>
      <c r="X103">
        <v>0</v>
      </c>
      <c r="Y103">
        <v>0</v>
      </c>
      <c r="Z103">
        <v>0</v>
      </c>
      <c r="AB103">
        <v>-100</v>
      </c>
      <c r="AC103">
        <v>-100</v>
      </c>
      <c r="AD103">
        <v>348291</v>
      </c>
      <c r="AF103" t="s">
        <v>51</v>
      </c>
      <c r="AG103" t="s">
        <v>51</v>
      </c>
      <c r="AJ103" t="s">
        <v>51</v>
      </c>
      <c r="AK103" t="s">
        <v>51</v>
      </c>
      <c r="AL103">
        <v>1754</v>
      </c>
      <c r="AM103">
        <v>-81.529192133279295</v>
      </c>
      <c r="AN103">
        <v>37.5772691877347</v>
      </c>
      <c r="AO103" t="b">
        <f t="shared" si="2"/>
        <v>0</v>
      </c>
      <c r="AP103">
        <f t="shared" si="3"/>
        <v>0</v>
      </c>
    </row>
    <row r="104" spans="1:42">
      <c r="A104">
        <v>183322</v>
      </c>
      <c r="B104" t="s">
        <v>237</v>
      </c>
      <c r="C104" t="s">
        <v>234</v>
      </c>
      <c r="D104">
        <v>10184837</v>
      </c>
      <c r="E104" t="s">
        <v>54</v>
      </c>
      <c r="K104" s="6">
        <v>0.66666666666666663</v>
      </c>
      <c r="L104" s="8">
        <v>0.83333333333333337</v>
      </c>
      <c r="M104" t="s">
        <v>238</v>
      </c>
      <c r="N104" t="s">
        <v>238</v>
      </c>
      <c r="O104" t="s">
        <v>235</v>
      </c>
      <c r="P104" t="s">
        <v>236</v>
      </c>
      <c r="Q104" t="s">
        <v>235</v>
      </c>
      <c r="R104" t="s">
        <v>193</v>
      </c>
      <c r="S104" t="s">
        <v>133</v>
      </c>
      <c r="W104">
        <v>0</v>
      </c>
      <c r="X104">
        <v>0</v>
      </c>
      <c r="Y104">
        <v>0</v>
      </c>
      <c r="Z104">
        <v>0</v>
      </c>
      <c r="AB104">
        <v>-100</v>
      </c>
      <c r="AC104">
        <v>-100</v>
      </c>
      <c r="AD104">
        <v>348291</v>
      </c>
      <c r="AF104" t="s">
        <v>51</v>
      </c>
      <c r="AG104" t="s">
        <v>51</v>
      </c>
      <c r="AJ104" t="s">
        <v>51</v>
      </c>
      <c r="AK104" t="s">
        <v>51</v>
      </c>
      <c r="AL104">
        <v>1755</v>
      </c>
      <c r="AM104">
        <v>-81.529192133279295</v>
      </c>
      <c r="AN104">
        <v>37.5772691877347</v>
      </c>
      <c r="AO104" t="b">
        <f t="shared" si="2"/>
        <v>0</v>
      </c>
      <c r="AP104">
        <f t="shared" si="3"/>
        <v>0</v>
      </c>
    </row>
    <row r="105" spans="1:42">
      <c r="A105">
        <v>183323</v>
      </c>
      <c r="B105" t="s">
        <v>239</v>
      </c>
      <c r="C105" t="s">
        <v>234</v>
      </c>
      <c r="D105">
        <v>10184838</v>
      </c>
      <c r="E105" t="s">
        <v>54</v>
      </c>
      <c r="K105" s="6">
        <v>0.66666666666666663</v>
      </c>
      <c r="L105" s="8">
        <v>0.83333333333333337</v>
      </c>
      <c r="M105" t="s">
        <v>138</v>
      </c>
      <c r="N105" t="s">
        <v>138</v>
      </c>
      <c r="O105" t="s">
        <v>235</v>
      </c>
      <c r="P105" t="s">
        <v>236</v>
      </c>
      <c r="Q105" t="s">
        <v>235</v>
      </c>
      <c r="R105" t="s">
        <v>193</v>
      </c>
      <c r="S105" t="s">
        <v>133</v>
      </c>
      <c r="W105">
        <v>0</v>
      </c>
      <c r="X105">
        <v>0</v>
      </c>
      <c r="Y105">
        <v>0</v>
      </c>
      <c r="Z105">
        <v>0</v>
      </c>
      <c r="AB105">
        <v>-100</v>
      </c>
      <c r="AC105">
        <v>-100</v>
      </c>
      <c r="AD105">
        <v>348291</v>
      </c>
      <c r="AF105" t="s">
        <v>51</v>
      </c>
      <c r="AG105" t="s">
        <v>51</v>
      </c>
      <c r="AJ105" t="s">
        <v>51</v>
      </c>
      <c r="AK105" t="s">
        <v>51</v>
      </c>
      <c r="AL105">
        <v>1756</v>
      </c>
      <c r="AM105">
        <v>-81.529192133279295</v>
      </c>
      <c r="AN105">
        <v>37.5772691877347</v>
      </c>
      <c r="AO105" t="b">
        <f t="shared" ref="AO105:AO168" si="4">C105=Q105</f>
        <v>0</v>
      </c>
      <c r="AP105">
        <f t="shared" si="3"/>
        <v>0</v>
      </c>
    </row>
    <row r="106" spans="1:42">
      <c r="A106">
        <v>183326</v>
      </c>
      <c r="B106" t="s">
        <v>241</v>
      </c>
      <c r="C106" t="s">
        <v>191</v>
      </c>
      <c r="D106">
        <v>10184846</v>
      </c>
      <c r="E106" t="s">
        <v>160</v>
      </c>
      <c r="I106" t="s">
        <v>242</v>
      </c>
      <c r="J106" t="s">
        <v>243</v>
      </c>
      <c r="K106" s="6">
        <v>0.25</v>
      </c>
      <c r="L106" s="8">
        <v>0.95833333333333337</v>
      </c>
      <c r="M106" t="s">
        <v>183</v>
      </c>
      <c r="N106" t="s">
        <v>183</v>
      </c>
      <c r="Q106" t="s">
        <v>191</v>
      </c>
      <c r="R106" t="s">
        <v>70</v>
      </c>
      <c r="S106" t="s">
        <v>243</v>
      </c>
      <c r="T106" t="s">
        <v>46</v>
      </c>
      <c r="U106" t="s">
        <v>47</v>
      </c>
      <c r="V106" t="s">
        <v>195</v>
      </c>
      <c r="W106">
        <v>38.893957999999998</v>
      </c>
      <c r="X106">
        <v>-77.039996000000002</v>
      </c>
      <c r="Y106">
        <v>396530.26</v>
      </c>
      <c r="Z106">
        <v>136235.35999999999</v>
      </c>
      <c r="AA106">
        <v>20006</v>
      </c>
      <c r="AB106">
        <v>279384</v>
      </c>
      <c r="AC106">
        <v>121451</v>
      </c>
      <c r="AD106">
        <v>121451</v>
      </c>
      <c r="AE106">
        <v>2</v>
      </c>
      <c r="AF106" t="s">
        <v>196</v>
      </c>
      <c r="AG106" t="s">
        <v>197</v>
      </c>
      <c r="AH106" t="s">
        <v>50</v>
      </c>
      <c r="AI106">
        <v>207</v>
      </c>
      <c r="AJ106" t="s">
        <v>51</v>
      </c>
      <c r="AK106" t="s">
        <v>51</v>
      </c>
      <c r="AL106">
        <v>1425</v>
      </c>
      <c r="AM106">
        <v>-77.039998741090699</v>
      </c>
      <c r="AN106">
        <v>38.893965861891402</v>
      </c>
      <c r="AO106" t="b">
        <f t="shared" si="4"/>
        <v>1</v>
      </c>
      <c r="AP106">
        <f t="shared" si="3"/>
        <v>1</v>
      </c>
    </row>
    <row r="107" spans="1:42">
      <c r="A107">
        <v>183300</v>
      </c>
      <c r="B107" t="s">
        <v>10038</v>
      </c>
      <c r="C107" t="s">
        <v>10039</v>
      </c>
      <c r="D107">
        <v>10184924</v>
      </c>
      <c r="E107" t="s">
        <v>201</v>
      </c>
      <c r="I107" t="s">
        <v>10040</v>
      </c>
      <c r="J107" t="s">
        <v>194</v>
      </c>
      <c r="K107" s="6">
        <v>0.29166666666666669</v>
      </c>
      <c r="L107" s="8">
        <v>0.70833333333333337</v>
      </c>
      <c r="M107" t="s">
        <v>334</v>
      </c>
      <c r="N107" t="s">
        <v>386</v>
      </c>
      <c r="Q107" t="s">
        <v>10039</v>
      </c>
      <c r="R107" t="s">
        <v>70</v>
      </c>
      <c r="S107" t="s">
        <v>194</v>
      </c>
      <c r="T107" t="s">
        <v>46</v>
      </c>
      <c r="U107" t="s">
        <v>47</v>
      </c>
      <c r="V107" t="s">
        <v>10041</v>
      </c>
      <c r="W107">
        <v>38.897626000000002</v>
      </c>
      <c r="X107">
        <v>-76.991048000000006</v>
      </c>
      <c r="Y107">
        <v>400776.56</v>
      </c>
      <c r="Z107">
        <v>136641.74</v>
      </c>
      <c r="AA107">
        <v>20002</v>
      </c>
      <c r="AB107">
        <v>74022</v>
      </c>
      <c r="AC107">
        <v>47624</v>
      </c>
      <c r="AD107">
        <v>47624</v>
      </c>
      <c r="AE107">
        <v>6</v>
      </c>
      <c r="AF107" t="s">
        <v>669</v>
      </c>
      <c r="AG107" t="s">
        <v>6632</v>
      </c>
      <c r="AH107" t="s">
        <v>63</v>
      </c>
      <c r="AI107">
        <v>104</v>
      </c>
      <c r="AJ107">
        <v>25</v>
      </c>
      <c r="AK107" t="s">
        <v>51</v>
      </c>
      <c r="AL107">
        <v>279</v>
      </c>
      <c r="AM107">
        <v>-76.991050245157197</v>
      </c>
      <c r="AN107">
        <v>38.897633188197098</v>
      </c>
      <c r="AO107" t="b">
        <f t="shared" si="4"/>
        <v>1</v>
      </c>
      <c r="AP107">
        <f t="shared" si="3"/>
        <v>1</v>
      </c>
    </row>
    <row r="108" spans="1:42">
      <c r="A108">
        <v>181092</v>
      </c>
      <c r="B108" t="s">
        <v>6518</v>
      </c>
      <c r="C108" t="s">
        <v>6519</v>
      </c>
      <c r="D108">
        <v>10184998</v>
      </c>
      <c r="E108" t="s">
        <v>201</v>
      </c>
      <c r="I108" t="s">
        <v>6520</v>
      </c>
      <c r="J108" t="s">
        <v>243</v>
      </c>
      <c r="K108" s="6">
        <v>0.29166666666666669</v>
      </c>
      <c r="L108" s="8">
        <v>0.79166666666666663</v>
      </c>
      <c r="M108" t="s">
        <v>147</v>
      </c>
      <c r="N108" t="s">
        <v>147</v>
      </c>
      <c r="Q108" t="s">
        <v>6519</v>
      </c>
      <c r="R108" t="s">
        <v>165</v>
      </c>
      <c r="S108" t="s">
        <v>149</v>
      </c>
      <c r="T108" t="s">
        <v>46</v>
      </c>
      <c r="U108" t="s">
        <v>47</v>
      </c>
      <c r="V108" t="s">
        <v>6521</v>
      </c>
      <c r="W108">
        <v>38.878174999999999</v>
      </c>
      <c r="X108">
        <v>-77.006134000000003</v>
      </c>
      <c r="Y108">
        <v>399467.74</v>
      </c>
      <c r="Z108">
        <v>134482.59</v>
      </c>
      <c r="AA108">
        <v>20003</v>
      </c>
      <c r="AB108">
        <v>277870</v>
      </c>
      <c r="AC108">
        <v>120263</v>
      </c>
      <c r="AD108">
        <v>120263</v>
      </c>
      <c r="AE108">
        <v>6</v>
      </c>
      <c r="AF108" t="s">
        <v>392</v>
      </c>
      <c r="AG108" t="s">
        <v>719</v>
      </c>
      <c r="AH108" t="s">
        <v>63</v>
      </c>
      <c r="AI108">
        <v>106</v>
      </c>
      <c r="AJ108">
        <v>27</v>
      </c>
      <c r="AK108" t="s">
        <v>720</v>
      </c>
      <c r="AL108">
        <v>2930</v>
      </c>
      <c r="AM108">
        <v>-77.006136403309299</v>
      </c>
      <c r="AN108">
        <v>38.878182926821403</v>
      </c>
      <c r="AO108" t="b">
        <f t="shared" si="4"/>
        <v>1</v>
      </c>
      <c r="AP108">
        <f t="shared" si="3"/>
        <v>1</v>
      </c>
    </row>
    <row r="109" spans="1:42">
      <c r="A109">
        <v>183347</v>
      </c>
      <c r="B109" t="s">
        <v>10042</v>
      </c>
      <c r="C109" t="s">
        <v>10025</v>
      </c>
      <c r="D109">
        <v>10185014</v>
      </c>
      <c r="E109" t="s">
        <v>160</v>
      </c>
      <c r="K109" s="6">
        <v>0.54166666666666663</v>
      </c>
      <c r="L109" s="8">
        <v>0.95833333333333337</v>
      </c>
      <c r="M109" t="s">
        <v>2176</v>
      </c>
      <c r="N109" t="s">
        <v>2176</v>
      </c>
      <c r="Q109" t="s">
        <v>10043</v>
      </c>
      <c r="R109" t="s">
        <v>431</v>
      </c>
      <c r="S109" t="s">
        <v>595</v>
      </c>
      <c r="T109" t="s">
        <v>46</v>
      </c>
      <c r="U109" t="s">
        <v>47</v>
      </c>
      <c r="V109" t="s">
        <v>10029</v>
      </c>
      <c r="W109">
        <v>38.898676999999999</v>
      </c>
      <c r="X109">
        <v>-77.019580000000005</v>
      </c>
      <c r="Y109">
        <v>398301.5</v>
      </c>
      <c r="Z109">
        <v>136758.54</v>
      </c>
      <c r="AA109">
        <v>20001</v>
      </c>
      <c r="AB109">
        <v>238947</v>
      </c>
      <c r="AC109">
        <v>82256</v>
      </c>
      <c r="AD109">
        <v>82256</v>
      </c>
      <c r="AE109">
        <v>2</v>
      </c>
      <c r="AF109" t="s">
        <v>434</v>
      </c>
      <c r="AG109" t="s">
        <v>570</v>
      </c>
      <c r="AH109" t="s">
        <v>63</v>
      </c>
      <c r="AI109">
        <v>102</v>
      </c>
      <c r="AJ109">
        <v>8</v>
      </c>
      <c r="AK109" t="s">
        <v>64</v>
      </c>
      <c r="AL109">
        <v>967</v>
      </c>
      <c r="AM109">
        <v>-77.019582561898304</v>
      </c>
      <c r="AN109">
        <v>38.898684066057001</v>
      </c>
      <c r="AO109" t="b">
        <f t="shared" si="4"/>
        <v>0</v>
      </c>
      <c r="AP109">
        <f t="shared" si="3"/>
        <v>0</v>
      </c>
    </row>
    <row r="110" spans="1:42">
      <c r="A110">
        <v>183342</v>
      </c>
      <c r="B110" t="s">
        <v>10044</v>
      </c>
      <c r="C110" t="s">
        <v>859</v>
      </c>
      <c r="D110">
        <v>10185155</v>
      </c>
      <c r="E110" t="s">
        <v>652</v>
      </c>
      <c r="K110" s="6">
        <v>0.75</v>
      </c>
      <c r="L110" s="8">
        <v>0.70833333333333337</v>
      </c>
      <c r="M110" t="s">
        <v>862</v>
      </c>
      <c r="N110" t="s">
        <v>863</v>
      </c>
      <c r="Q110" t="s">
        <v>859</v>
      </c>
      <c r="R110" t="s">
        <v>142</v>
      </c>
      <c r="S110" t="s">
        <v>861</v>
      </c>
      <c r="T110" t="s">
        <v>46</v>
      </c>
      <c r="U110" t="s">
        <v>47</v>
      </c>
      <c r="V110" t="s">
        <v>10045</v>
      </c>
      <c r="W110">
        <v>38.918653999999997</v>
      </c>
      <c r="X110">
        <v>-77.036060000000006</v>
      </c>
      <c r="Y110">
        <v>396872.84</v>
      </c>
      <c r="Z110">
        <v>138976.59</v>
      </c>
      <c r="AA110">
        <v>20009</v>
      </c>
      <c r="AB110">
        <v>242036</v>
      </c>
      <c r="AC110">
        <v>84983</v>
      </c>
      <c r="AD110">
        <v>84983</v>
      </c>
      <c r="AE110">
        <v>1</v>
      </c>
      <c r="AF110" t="s">
        <v>361</v>
      </c>
      <c r="AG110" t="s">
        <v>733</v>
      </c>
      <c r="AH110" t="s">
        <v>88</v>
      </c>
      <c r="AI110">
        <v>301</v>
      </c>
      <c r="AJ110">
        <v>6</v>
      </c>
      <c r="AK110" t="s">
        <v>51</v>
      </c>
      <c r="AL110">
        <v>995</v>
      </c>
      <c r="AM110">
        <v>-77.0360622296961</v>
      </c>
      <c r="AN110">
        <v>38.918661104694998</v>
      </c>
      <c r="AO110" t="b">
        <f t="shared" si="4"/>
        <v>1</v>
      </c>
      <c r="AP110">
        <f t="shared" si="3"/>
        <v>1</v>
      </c>
    </row>
    <row r="111" spans="1:42">
      <c r="A111">
        <v>181112</v>
      </c>
      <c r="B111" t="s">
        <v>244</v>
      </c>
      <c r="C111" t="s">
        <v>245</v>
      </c>
      <c r="D111">
        <v>10185170</v>
      </c>
      <c r="E111" t="s">
        <v>201</v>
      </c>
      <c r="I111" t="s">
        <v>246</v>
      </c>
      <c r="J111" t="s">
        <v>247</v>
      </c>
      <c r="K111" s="6">
        <v>0.29166666666666669</v>
      </c>
      <c r="L111" s="8">
        <v>0.83333333333333337</v>
      </c>
      <c r="M111" t="s">
        <v>147</v>
      </c>
      <c r="N111" t="s">
        <v>147</v>
      </c>
      <c r="Q111" t="s">
        <v>245</v>
      </c>
      <c r="R111" t="s">
        <v>165</v>
      </c>
      <c r="S111" t="s">
        <v>149</v>
      </c>
      <c r="T111" t="s">
        <v>46</v>
      </c>
      <c r="U111" t="s">
        <v>47</v>
      </c>
      <c r="V111" t="s">
        <v>248</v>
      </c>
      <c r="W111">
        <v>38.928873000000003</v>
      </c>
      <c r="X111">
        <v>-77.030203</v>
      </c>
      <c r="Y111">
        <v>397381.15</v>
      </c>
      <c r="Z111">
        <v>140110.85999999999</v>
      </c>
      <c r="AA111">
        <v>20010</v>
      </c>
      <c r="AB111">
        <v>290207</v>
      </c>
      <c r="AC111">
        <v>129092</v>
      </c>
      <c r="AD111">
        <v>129092</v>
      </c>
      <c r="AE111">
        <v>1</v>
      </c>
      <c r="AF111" t="s">
        <v>249</v>
      </c>
      <c r="AG111" t="s">
        <v>250</v>
      </c>
      <c r="AH111" t="s">
        <v>88</v>
      </c>
      <c r="AI111">
        <v>302</v>
      </c>
      <c r="AJ111">
        <v>2</v>
      </c>
      <c r="AK111" t="s">
        <v>51</v>
      </c>
      <c r="AL111">
        <v>1553</v>
      </c>
      <c r="AM111">
        <v>-77.030205127761903</v>
      </c>
      <c r="AN111">
        <v>38.9288806345455</v>
      </c>
      <c r="AO111" t="b">
        <f t="shared" si="4"/>
        <v>1</v>
      </c>
      <c r="AP111">
        <f t="shared" si="3"/>
        <v>1</v>
      </c>
    </row>
    <row r="112" spans="1:42">
      <c r="A112">
        <v>183335</v>
      </c>
      <c r="B112" t="s">
        <v>251</v>
      </c>
      <c r="C112" t="s">
        <v>252</v>
      </c>
      <c r="D112">
        <v>10185185</v>
      </c>
      <c r="E112" t="s">
        <v>201</v>
      </c>
      <c r="I112" t="s">
        <v>253</v>
      </c>
      <c r="J112" t="s">
        <v>133</v>
      </c>
      <c r="K112" s="6">
        <v>0.29166666666666669</v>
      </c>
      <c r="L112" s="8">
        <v>0.70833333333333337</v>
      </c>
      <c r="M112" t="s">
        <v>254</v>
      </c>
      <c r="N112" t="s">
        <v>255</v>
      </c>
      <c r="O112" t="s">
        <v>256</v>
      </c>
      <c r="P112" t="s">
        <v>257</v>
      </c>
      <c r="Q112" t="s">
        <v>256</v>
      </c>
      <c r="R112" t="s">
        <v>165</v>
      </c>
      <c r="S112" t="s">
        <v>138</v>
      </c>
      <c r="T112" t="s">
        <v>46</v>
      </c>
      <c r="U112" t="s">
        <v>47</v>
      </c>
      <c r="V112" t="s">
        <v>258</v>
      </c>
      <c r="W112">
        <v>38.907409999999999</v>
      </c>
      <c r="X112">
        <v>-77.028549999999996</v>
      </c>
      <c r="Y112">
        <v>397523.68</v>
      </c>
      <c r="Z112">
        <v>137728.23000000001</v>
      </c>
      <c r="AA112">
        <v>20005</v>
      </c>
      <c r="AB112">
        <v>276020</v>
      </c>
      <c r="AC112">
        <v>118223</v>
      </c>
      <c r="AD112">
        <v>118223</v>
      </c>
      <c r="AE112">
        <v>2</v>
      </c>
      <c r="AF112" t="s">
        <v>97</v>
      </c>
      <c r="AG112" t="s">
        <v>259</v>
      </c>
      <c r="AH112" t="s">
        <v>88</v>
      </c>
      <c r="AI112">
        <v>307</v>
      </c>
      <c r="AJ112">
        <v>7</v>
      </c>
      <c r="AK112" t="s">
        <v>51</v>
      </c>
      <c r="AL112">
        <v>1330</v>
      </c>
      <c r="AM112">
        <v>-77.028552753457802</v>
      </c>
      <c r="AN112">
        <v>38.907417530382702</v>
      </c>
      <c r="AO112" t="b">
        <f t="shared" si="4"/>
        <v>0</v>
      </c>
      <c r="AP112">
        <f t="shared" si="3"/>
        <v>0</v>
      </c>
    </row>
    <row r="113" spans="1:42">
      <c r="A113">
        <v>183336</v>
      </c>
      <c r="B113" t="s">
        <v>263</v>
      </c>
      <c r="C113" t="s">
        <v>252</v>
      </c>
      <c r="D113">
        <v>10185186</v>
      </c>
      <c r="E113" t="s">
        <v>201</v>
      </c>
      <c r="I113" t="s">
        <v>264</v>
      </c>
      <c r="J113" t="s">
        <v>133</v>
      </c>
      <c r="K113" s="6">
        <v>0.29166666666666669</v>
      </c>
      <c r="L113" s="8">
        <v>0.70833333333333337</v>
      </c>
      <c r="M113" t="s">
        <v>265</v>
      </c>
      <c r="N113" t="s">
        <v>174</v>
      </c>
      <c r="O113" t="s">
        <v>256</v>
      </c>
      <c r="P113" t="s">
        <v>257</v>
      </c>
      <c r="Q113" t="s">
        <v>256</v>
      </c>
      <c r="R113" t="s">
        <v>165</v>
      </c>
      <c r="S113" t="s">
        <v>266</v>
      </c>
      <c r="T113" t="s">
        <v>46</v>
      </c>
      <c r="U113" t="s">
        <v>47</v>
      </c>
      <c r="V113" t="s">
        <v>258</v>
      </c>
      <c r="W113">
        <v>38.907409999999999</v>
      </c>
      <c r="X113">
        <v>-77.028549999999996</v>
      </c>
      <c r="Y113">
        <v>397523.68</v>
      </c>
      <c r="Z113">
        <v>137728.23000000001</v>
      </c>
      <c r="AA113">
        <v>20005</v>
      </c>
      <c r="AB113">
        <v>276020</v>
      </c>
      <c r="AC113">
        <v>118223</v>
      </c>
      <c r="AD113">
        <v>118223</v>
      </c>
      <c r="AE113">
        <v>2</v>
      </c>
      <c r="AF113" t="s">
        <v>97</v>
      </c>
      <c r="AG113" t="s">
        <v>259</v>
      </c>
      <c r="AH113" t="s">
        <v>88</v>
      </c>
      <c r="AI113">
        <v>307</v>
      </c>
      <c r="AJ113">
        <v>7</v>
      </c>
      <c r="AK113" t="s">
        <v>51</v>
      </c>
      <c r="AL113">
        <v>1331</v>
      </c>
      <c r="AM113">
        <v>-77.028552753457802</v>
      </c>
      <c r="AN113">
        <v>38.907417530382702</v>
      </c>
      <c r="AO113" t="b">
        <f t="shared" si="4"/>
        <v>0</v>
      </c>
      <c r="AP113">
        <f t="shared" si="3"/>
        <v>0</v>
      </c>
    </row>
    <row r="114" spans="1:42">
      <c r="A114">
        <v>183377</v>
      </c>
      <c r="B114" t="s">
        <v>510</v>
      </c>
      <c r="C114" t="s">
        <v>511</v>
      </c>
      <c r="D114">
        <v>10185236</v>
      </c>
      <c r="E114" t="s">
        <v>115</v>
      </c>
      <c r="G114" t="s">
        <v>512</v>
      </c>
      <c r="I114" t="s">
        <v>513</v>
      </c>
      <c r="J114" t="s">
        <v>493</v>
      </c>
      <c r="K114" s="6">
        <v>0.375</v>
      </c>
      <c r="L114" s="8">
        <v>0.70833333333333337</v>
      </c>
      <c r="M114" t="s">
        <v>125</v>
      </c>
      <c r="N114" t="s">
        <v>155</v>
      </c>
      <c r="Q114" t="s">
        <v>514</v>
      </c>
      <c r="R114" t="s">
        <v>70</v>
      </c>
      <c r="S114" t="s">
        <v>493</v>
      </c>
      <c r="T114" t="s">
        <v>46</v>
      </c>
      <c r="U114" t="s">
        <v>47</v>
      </c>
      <c r="V114" t="s">
        <v>515</v>
      </c>
      <c r="W114">
        <v>38.970109000000001</v>
      </c>
      <c r="X114">
        <v>-77.027546000000001</v>
      </c>
      <c r="Y114">
        <v>397612.87</v>
      </c>
      <c r="Z114">
        <v>144688.31</v>
      </c>
      <c r="AA114">
        <v>20012</v>
      </c>
      <c r="AB114">
        <v>253395</v>
      </c>
      <c r="AC114">
        <v>96575</v>
      </c>
      <c r="AD114">
        <v>96575</v>
      </c>
      <c r="AE114">
        <v>4</v>
      </c>
      <c r="AF114" t="s">
        <v>186</v>
      </c>
      <c r="AG114" t="s">
        <v>516</v>
      </c>
      <c r="AH114" t="s">
        <v>188</v>
      </c>
      <c r="AI114">
        <v>401</v>
      </c>
      <c r="AJ114">
        <v>17</v>
      </c>
      <c r="AK114" t="s">
        <v>51</v>
      </c>
      <c r="AL114">
        <v>3223</v>
      </c>
      <c r="AM114">
        <v>-77.027548664826298</v>
      </c>
      <c r="AN114">
        <v>38.970116229799103</v>
      </c>
      <c r="AO114" t="b">
        <f t="shared" si="4"/>
        <v>0</v>
      </c>
      <c r="AP114">
        <f t="shared" si="3"/>
        <v>0</v>
      </c>
    </row>
    <row r="115" spans="1:42">
      <c r="A115">
        <v>183392</v>
      </c>
      <c r="B115" t="s">
        <v>525</v>
      </c>
      <c r="C115" t="s">
        <v>526</v>
      </c>
      <c r="D115">
        <v>10185270</v>
      </c>
      <c r="E115" t="s">
        <v>115</v>
      </c>
      <c r="G115" t="s">
        <v>527</v>
      </c>
      <c r="K115" s="6">
        <v>0.29166666666666669</v>
      </c>
      <c r="L115" s="8">
        <v>0.70833333333333337</v>
      </c>
      <c r="M115" t="s">
        <v>528</v>
      </c>
      <c r="N115" t="s">
        <v>529</v>
      </c>
      <c r="Q115" t="s">
        <v>530</v>
      </c>
      <c r="R115" t="s">
        <v>431</v>
      </c>
      <c r="S115" t="s">
        <v>218</v>
      </c>
      <c r="T115" t="s">
        <v>46</v>
      </c>
      <c r="U115" t="s">
        <v>47</v>
      </c>
      <c r="V115" t="s">
        <v>531</v>
      </c>
      <c r="W115">
        <v>38.900773999999998</v>
      </c>
      <c r="X115">
        <v>-77.041700000000006</v>
      </c>
      <c r="Y115">
        <v>396382.80482999998</v>
      </c>
      <c r="Z115">
        <v>136992.03925999999</v>
      </c>
      <c r="AB115">
        <v>0</v>
      </c>
      <c r="AC115">
        <v>456234</v>
      </c>
      <c r="AD115">
        <v>392262</v>
      </c>
      <c r="AE115">
        <v>2</v>
      </c>
      <c r="AF115" t="s">
        <v>86</v>
      </c>
      <c r="AG115" t="s">
        <v>523</v>
      </c>
      <c r="AH115" t="s">
        <v>50</v>
      </c>
      <c r="AI115">
        <v>207</v>
      </c>
      <c r="AJ115">
        <v>6</v>
      </c>
      <c r="AK115" t="s">
        <v>524</v>
      </c>
      <c r="AL115">
        <v>3532</v>
      </c>
      <c r="AM115">
        <v>-77.041702473884897</v>
      </c>
      <c r="AN115">
        <v>38.900781709360999</v>
      </c>
      <c r="AO115" t="b">
        <f t="shared" si="4"/>
        <v>0</v>
      </c>
      <c r="AP115">
        <f t="shared" si="3"/>
        <v>0</v>
      </c>
    </row>
    <row r="116" spans="1:42">
      <c r="A116">
        <v>183391</v>
      </c>
      <c r="B116" t="s">
        <v>525</v>
      </c>
      <c r="C116" t="s">
        <v>526</v>
      </c>
      <c r="D116">
        <v>10185270</v>
      </c>
      <c r="E116" t="s">
        <v>115</v>
      </c>
      <c r="G116" t="s">
        <v>527</v>
      </c>
      <c r="K116" s="6">
        <v>0.29166666666666669</v>
      </c>
      <c r="L116" s="8">
        <v>0.70833333333333337</v>
      </c>
      <c r="M116" t="s">
        <v>528</v>
      </c>
      <c r="N116" t="s">
        <v>529</v>
      </c>
      <c r="Q116" t="s">
        <v>530</v>
      </c>
      <c r="R116" t="s">
        <v>431</v>
      </c>
      <c r="S116" t="s">
        <v>218</v>
      </c>
      <c r="T116" t="s">
        <v>46</v>
      </c>
      <c r="U116" t="s">
        <v>47</v>
      </c>
      <c r="V116" t="s">
        <v>837</v>
      </c>
      <c r="W116">
        <v>38.901336000000001</v>
      </c>
      <c r="X116">
        <v>-77.042579000000003</v>
      </c>
      <c r="Y116">
        <v>396306.56258999999</v>
      </c>
      <c r="Z116">
        <v>137054.38243</v>
      </c>
      <c r="AB116">
        <v>0</v>
      </c>
      <c r="AC116">
        <v>455841</v>
      </c>
      <c r="AD116">
        <v>391869</v>
      </c>
      <c r="AE116">
        <v>2</v>
      </c>
      <c r="AF116" t="s">
        <v>86</v>
      </c>
      <c r="AG116" t="s">
        <v>523</v>
      </c>
      <c r="AH116" t="s">
        <v>50</v>
      </c>
      <c r="AI116">
        <v>207</v>
      </c>
      <c r="AJ116">
        <v>6</v>
      </c>
      <c r="AK116" t="s">
        <v>524</v>
      </c>
      <c r="AL116">
        <v>3532</v>
      </c>
      <c r="AM116">
        <v>-77.0425817541052</v>
      </c>
      <c r="AN116">
        <v>38.9013430018558</v>
      </c>
      <c r="AO116" t="b">
        <f t="shared" si="4"/>
        <v>0</v>
      </c>
      <c r="AP116">
        <f t="shared" si="3"/>
        <v>0</v>
      </c>
    </row>
    <row r="117" spans="1:42">
      <c r="A117">
        <v>183393</v>
      </c>
      <c r="B117" t="s">
        <v>858</v>
      </c>
      <c r="C117" t="s">
        <v>859</v>
      </c>
      <c r="D117">
        <v>10185273</v>
      </c>
      <c r="E117" t="s">
        <v>652</v>
      </c>
      <c r="I117" t="s">
        <v>860</v>
      </c>
      <c r="J117" t="s">
        <v>861</v>
      </c>
      <c r="K117" s="6">
        <v>0.70833333333333337</v>
      </c>
      <c r="L117" s="8">
        <v>0.70833333333333337</v>
      </c>
      <c r="M117" t="s">
        <v>862</v>
      </c>
      <c r="N117" t="s">
        <v>863</v>
      </c>
      <c r="Q117" t="s">
        <v>859</v>
      </c>
      <c r="R117" t="s">
        <v>70</v>
      </c>
      <c r="S117" t="s">
        <v>861</v>
      </c>
      <c r="T117" t="s">
        <v>46</v>
      </c>
      <c r="U117" t="s">
        <v>47</v>
      </c>
      <c r="V117" t="s">
        <v>864</v>
      </c>
      <c r="W117">
        <v>38.91863</v>
      </c>
      <c r="X117">
        <v>-77.036497999999995</v>
      </c>
      <c r="Y117">
        <v>396834.81232000003</v>
      </c>
      <c r="Z117">
        <v>138973.98649000001</v>
      </c>
      <c r="AB117">
        <v>0</v>
      </c>
      <c r="AC117">
        <v>465518</v>
      </c>
      <c r="AD117">
        <v>400602</v>
      </c>
      <c r="AE117">
        <v>1</v>
      </c>
      <c r="AF117" t="s">
        <v>318</v>
      </c>
      <c r="AG117" t="s">
        <v>865</v>
      </c>
      <c r="AH117" t="s">
        <v>88</v>
      </c>
      <c r="AI117">
        <v>301</v>
      </c>
      <c r="AJ117">
        <v>6</v>
      </c>
      <c r="AK117" t="s">
        <v>51</v>
      </c>
      <c r="AL117">
        <v>3791</v>
      </c>
      <c r="AM117">
        <v>-77.036500722886302</v>
      </c>
      <c r="AN117">
        <v>38.918637515264003</v>
      </c>
      <c r="AO117" t="b">
        <f t="shared" si="4"/>
        <v>1</v>
      </c>
      <c r="AP117">
        <f t="shared" si="3"/>
        <v>1</v>
      </c>
    </row>
    <row r="118" spans="1:42">
      <c r="A118">
        <v>183404</v>
      </c>
      <c r="B118" t="s">
        <v>10046</v>
      </c>
      <c r="C118" t="s">
        <v>10047</v>
      </c>
      <c r="D118">
        <v>10185303</v>
      </c>
      <c r="E118" t="s">
        <v>201</v>
      </c>
      <c r="I118" t="s">
        <v>10048</v>
      </c>
      <c r="J118" t="s">
        <v>861</v>
      </c>
      <c r="K118" s="6">
        <v>0.375</v>
      </c>
      <c r="L118" s="8">
        <v>0.70833333333333337</v>
      </c>
      <c r="M118" t="s">
        <v>683</v>
      </c>
      <c r="N118" t="s">
        <v>683</v>
      </c>
      <c r="O118" t="s">
        <v>10047</v>
      </c>
      <c r="P118" t="s">
        <v>10049</v>
      </c>
      <c r="Q118" t="s">
        <v>10047</v>
      </c>
      <c r="R118" t="s">
        <v>165</v>
      </c>
      <c r="S118" t="s">
        <v>56</v>
      </c>
      <c r="T118" t="s">
        <v>46</v>
      </c>
      <c r="U118" t="s">
        <v>47</v>
      </c>
      <c r="V118" t="s">
        <v>10050</v>
      </c>
      <c r="W118">
        <v>38.887278999999999</v>
      </c>
      <c r="X118">
        <v>-76.984735999999998</v>
      </c>
      <c r="Y118">
        <v>401324.32</v>
      </c>
      <c r="Z118">
        <v>135493.28</v>
      </c>
      <c r="AA118">
        <v>20003</v>
      </c>
      <c r="AB118">
        <v>145733</v>
      </c>
      <c r="AC118">
        <v>55262</v>
      </c>
      <c r="AD118">
        <v>55262</v>
      </c>
      <c r="AE118">
        <v>6</v>
      </c>
      <c r="AF118" t="s">
        <v>72</v>
      </c>
      <c r="AG118" t="s">
        <v>646</v>
      </c>
      <c r="AH118" t="s">
        <v>63</v>
      </c>
      <c r="AI118">
        <v>108</v>
      </c>
      <c r="AJ118">
        <v>26</v>
      </c>
      <c r="AK118" t="s">
        <v>51</v>
      </c>
      <c r="AL118">
        <v>340</v>
      </c>
      <c r="AM118">
        <v>-76.984737983655293</v>
      </c>
      <c r="AN118">
        <v>38.887286778703498</v>
      </c>
      <c r="AO118" t="b">
        <f t="shared" si="4"/>
        <v>1</v>
      </c>
      <c r="AP118">
        <f t="shared" si="3"/>
        <v>1</v>
      </c>
    </row>
    <row r="119" spans="1:42">
      <c r="A119">
        <v>181107</v>
      </c>
      <c r="B119" t="s">
        <v>537</v>
      </c>
      <c r="C119" t="s">
        <v>538</v>
      </c>
      <c r="D119">
        <v>10185319</v>
      </c>
      <c r="E119" t="s">
        <v>54</v>
      </c>
      <c r="I119" t="s">
        <v>539</v>
      </c>
      <c r="J119" t="s">
        <v>540</v>
      </c>
      <c r="K119" s="6">
        <v>0.375</v>
      </c>
      <c r="L119" s="8">
        <v>0.91666666666666663</v>
      </c>
      <c r="M119" t="s">
        <v>149</v>
      </c>
      <c r="N119" t="s">
        <v>149</v>
      </c>
      <c r="Q119" t="s">
        <v>538</v>
      </c>
      <c r="R119" t="s">
        <v>165</v>
      </c>
      <c r="S119" t="s">
        <v>125</v>
      </c>
      <c r="T119" t="s">
        <v>46</v>
      </c>
      <c r="U119" t="s">
        <v>47</v>
      </c>
      <c r="V119" t="s">
        <v>541</v>
      </c>
      <c r="W119">
        <v>38.896583</v>
      </c>
      <c r="X119">
        <v>-77.025796999999997</v>
      </c>
      <c r="Y119">
        <v>397762.2</v>
      </c>
      <c r="Z119">
        <v>136526.26</v>
      </c>
      <c r="AA119">
        <v>20004</v>
      </c>
      <c r="AB119">
        <v>239829</v>
      </c>
      <c r="AC119">
        <v>82789</v>
      </c>
      <c r="AD119">
        <v>82789</v>
      </c>
      <c r="AE119">
        <v>2</v>
      </c>
      <c r="AF119" t="s">
        <v>61</v>
      </c>
      <c r="AG119" t="s">
        <v>62</v>
      </c>
      <c r="AH119" t="s">
        <v>63</v>
      </c>
      <c r="AI119">
        <v>101</v>
      </c>
      <c r="AJ119">
        <v>8</v>
      </c>
      <c r="AK119" t="s">
        <v>64</v>
      </c>
      <c r="AL119">
        <v>3090</v>
      </c>
      <c r="AM119">
        <v>-77.025798845816595</v>
      </c>
      <c r="AN119">
        <v>38.8965903956395</v>
      </c>
      <c r="AO119" t="b">
        <f t="shared" si="4"/>
        <v>1</v>
      </c>
      <c r="AP119">
        <f t="shared" si="3"/>
        <v>1</v>
      </c>
    </row>
    <row r="120" spans="1:42">
      <c r="A120">
        <v>183405</v>
      </c>
      <c r="B120" t="s">
        <v>268</v>
      </c>
      <c r="C120" t="s">
        <v>269</v>
      </c>
      <c r="D120">
        <v>10185321</v>
      </c>
      <c r="E120" t="s">
        <v>160</v>
      </c>
      <c r="K120" s="6">
        <v>0.25</v>
      </c>
      <c r="L120" s="8">
        <v>0.375</v>
      </c>
      <c r="M120" t="s">
        <v>255</v>
      </c>
      <c r="N120" t="s">
        <v>255</v>
      </c>
      <c r="O120" t="s">
        <v>270</v>
      </c>
      <c r="P120" t="s">
        <v>271</v>
      </c>
      <c r="Q120" t="s">
        <v>269</v>
      </c>
      <c r="R120" t="s">
        <v>148</v>
      </c>
      <c r="S120" t="s">
        <v>138</v>
      </c>
      <c r="T120" t="s">
        <v>46</v>
      </c>
      <c r="U120" t="s">
        <v>47</v>
      </c>
      <c r="V120" t="s">
        <v>272</v>
      </c>
      <c r="W120">
        <v>38.897641</v>
      </c>
      <c r="X120">
        <v>-77.030927000000005</v>
      </c>
      <c r="Y120">
        <v>397317.22</v>
      </c>
      <c r="Z120">
        <v>136643.82999999999</v>
      </c>
      <c r="AA120">
        <v>20004</v>
      </c>
      <c r="AB120">
        <v>240659</v>
      </c>
      <c r="AC120">
        <v>83673</v>
      </c>
      <c r="AD120">
        <v>83673</v>
      </c>
      <c r="AE120">
        <v>2</v>
      </c>
      <c r="AF120" t="s">
        <v>97</v>
      </c>
      <c r="AG120" t="s">
        <v>171</v>
      </c>
      <c r="AH120" t="s">
        <v>63</v>
      </c>
      <c r="AI120">
        <v>101</v>
      </c>
      <c r="AJ120">
        <v>8</v>
      </c>
      <c r="AK120" t="s">
        <v>64</v>
      </c>
      <c r="AL120">
        <v>1006</v>
      </c>
      <c r="AM120">
        <v>-77.030928875844495</v>
      </c>
      <c r="AN120">
        <v>38.897648263485799</v>
      </c>
      <c r="AO120" t="b">
        <f t="shared" si="4"/>
        <v>1</v>
      </c>
      <c r="AP120">
        <f t="shared" si="3"/>
        <v>1</v>
      </c>
    </row>
    <row r="121" spans="1:42">
      <c r="A121">
        <v>182047</v>
      </c>
      <c r="B121" t="s">
        <v>548</v>
      </c>
      <c r="C121" t="s">
        <v>500</v>
      </c>
      <c r="D121">
        <v>10185329</v>
      </c>
      <c r="E121" t="s">
        <v>115</v>
      </c>
      <c r="H121">
        <v>108894</v>
      </c>
      <c r="I121" t="s">
        <v>549</v>
      </c>
      <c r="J121" t="s">
        <v>550</v>
      </c>
      <c r="K121" s="6">
        <v>0.29166666666666669</v>
      </c>
      <c r="L121" s="8">
        <v>0.70833333333333337</v>
      </c>
      <c r="M121" t="s">
        <v>125</v>
      </c>
      <c r="N121" t="s">
        <v>353</v>
      </c>
      <c r="O121" t="s">
        <v>551</v>
      </c>
      <c r="P121" t="s">
        <v>552</v>
      </c>
      <c r="Q121" t="s">
        <v>551</v>
      </c>
      <c r="R121" t="s">
        <v>165</v>
      </c>
      <c r="S121" t="s">
        <v>238</v>
      </c>
      <c r="T121" t="s">
        <v>46</v>
      </c>
      <c r="U121" t="s">
        <v>47</v>
      </c>
      <c r="V121" t="s">
        <v>553</v>
      </c>
      <c r="W121">
        <v>38.933297000000003</v>
      </c>
      <c r="X121">
        <v>-77.061254000000005</v>
      </c>
      <c r="Y121">
        <v>394689.06</v>
      </c>
      <c r="Z121">
        <v>140603.26999999999</v>
      </c>
      <c r="AA121">
        <v>20008</v>
      </c>
      <c r="AB121">
        <v>307246</v>
      </c>
      <c r="AC121">
        <v>445030</v>
      </c>
      <c r="AD121">
        <v>382048</v>
      </c>
      <c r="AE121">
        <v>3</v>
      </c>
      <c r="AF121" t="s">
        <v>168</v>
      </c>
      <c r="AG121" t="s">
        <v>554</v>
      </c>
      <c r="AH121" t="s">
        <v>50</v>
      </c>
      <c r="AI121">
        <v>204</v>
      </c>
      <c r="AJ121">
        <v>15</v>
      </c>
      <c r="AK121" t="s">
        <v>51</v>
      </c>
      <c r="AL121">
        <v>3345</v>
      </c>
      <c r="AM121">
        <v>-77.061256441050901</v>
      </c>
      <c r="AN121">
        <v>38.933304266262503</v>
      </c>
      <c r="AO121" t="b">
        <f t="shared" si="4"/>
        <v>0</v>
      </c>
      <c r="AP121">
        <f t="shared" si="3"/>
        <v>0</v>
      </c>
    </row>
    <row r="122" spans="1:42">
      <c r="A122">
        <v>183374</v>
      </c>
      <c r="B122" t="s">
        <v>560</v>
      </c>
      <c r="C122" t="s">
        <v>561</v>
      </c>
      <c r="D122">
        <v>10185398</v>
      </c>
      <c r="E122" t="s">
        <v>54</v>
      </c>
      <c r="K122" s="6">
        <v>0.70833333333333337</v>
      </c>
      <c r="L122" s="8">
        <v>0.91666666666666663</v>
      </c>
      <c r="M122" t="s">
        <v>138</v>
      </c>
      <c r="N122" t="s">
        <v>334</v>
      </c>
      <c r="Q122" t="s">
        <v>561</v>
      </c>
      <c r="R122" t="s">
        <v>431</v>
      </c>
      <c r="S122" t="s">
        <v>353</v>
      </c>
      <c r="T122" t="s">
        <v>46</v>
      </c>
      <c r="U122" t="s">
        <v>47</v>
      </c>
      <c r="V122" t="s">
        <v>562</v>
      </c>
      <c r="W122">
        <v>38.891615000000002</v>
      </c>
      <c r="X122">
        <v>-77.015784999999994</v>
      </c>
      <c r="Y122">
        <v>398630.62</v>
      </c>
      <c r="Z122">
        <v>135974.63</v>
      </c>
      <c r="AB122">
        <v>0</v>
      </c>
      <c r="AC122">
        <v>476685</v>
      </c>
      <c r="AD122">
        <v>410083</v>
      </c>
      <c r="AE122">
        <v>2</v>
      </c>
      <c r="AF122" t="s">
        <v>61</v>
      </c>
      <c r="AG122" t="s">
        <v>62</v>
      </c>
      <c r="AH122" t="s">
        <v>63</v>
      </c>
      <c r="AI122">
        <v>101</v>
      </c>
      <c r="AJ122" t="s">
        <v>51</v>
      </c>
      <c r="AK122" t="s">
        <v>51</v>
      </c>
      <c r="AL122">
        <v>3519</v>
      </c>
      <c r="AM122">
        <v>-77.015786909356507</v>
      </c>
      <c r="AN122">
        <v>38.891622890796299</v>
      </c>
      <c r="AO122" t="b">
        <f t="shared" si="4"/>
        <v>1</v>
      </c>
      <c r="AP122">
        <f t="shared" si="3"/>
        <v>1</v>
      </c>
    </row>
    <row r="123" spans="1:42">
      <c r="A123">
        <v>183363</v>
      </c>
      <c r="B123" t="s">
        <v>560</v>
      </c>
      <c r="C123" t="s">
        <v>561</v>
      </c>
      <c r="D123">
        <v>10185398</v>
      </c>
      <c r="E123" t="s">
        <v>54</v>
      </c>
      <c r="K123" s="6">
        <v>0.70833333333333337</v>
      </c>
      <c r="L123" s="8">
        <v>0.91666666666666663</v>
      </c>
      <c r="M123" t="s">
        <v>138</v>
      </c>
      <c r="N123" t="s">
        <v>334</v>
      </c>
      <c r="Q123" t="s">
        <v>561</v>
      </c>
      <c r="R123" t="s">
        <v>431</v>
      </c>
      <c r="S123" t="s">
        <v>353</v>
      </c>
      <c r="T123" t="s">
        <v>46</v>
      </c>
      <c r="U123" t="s">
        <v>47</v>
      </c>
      <c r="V123" t="s">
        <v>580</v>
      </c>
      <c r="W123">
        <v>38.891770000000001</v>
      </c>
      <c r="X123">
        <v>-77.015184000000005</v>
      </c>
      <c r="Y123">
        <v>398682.70387000003</v>
      </c>
      <c r="Z123">
        <v>135991.82233</v>
      </c>
      <c r="AB123">
        <v>0</v>
      </c>
      <c r="AC123">
        <v>456230</v>
      </c>
      <c r="AD123">
        <v>392258</v>
      </c>
      <c r="AE123">
        <v>2</v>
      </c>
      <c r="AF123" t="s">
        <v>61</v>
      </c>
      <c r="AG123" t="s">
        <v>62</v>
      </c>
      <c r="AH123" t="s">
        <v>63</v>
      </c>
      <c r="AI123">
        <v>103</v>
      </c>
      <c r="AJ123" t="s">
        <v>51</v>
      </c>
      <c r="AK123" t="s">
        <v>74</v>
      </c>
      <c r="AL123">
        <v>3519</v>
      </c>
      <c r="AM123">
        <v>-77.015186579821304</v>
      </c>
      <c r="AN123">
        <v>38.891777845332697</v>
      </c>
      <c r="AO123" t="b">
        <f t="shared" si="4"/>
        <v>1</v>
      </c>
      <c r="AP123">
        <f t="shared" si="3"/>
        <v>1</v>
      </c>
    </row>
    <row r="124" spans="1:42">
      <c r="A124">
        <v>183368</v>
      </c>
      <c r="B124" t="s">
        <v>560</v>
      </c>
      <c r="C124" t="s">
        <v>561</v>
      </c>
      <c r="D124">
        <v>10185398</v>
      </c>
      <c r="E124" t="s">
        <v>54</v>
      </c>
      <c r="K124" s="6">
        <v>0.70833333333333337</v>
      </c>
      <c r="L124" s="8">
        <v>0.91666666666666663</v>
      </c>
      <c r="M124" t="s">
        <v>138</v>
      </c>
      <c r="N124" t="s">
        <v>334</v>
      </c>
      <c r="Q124" t="s">
        <v>561</v>
      </c>
      <c r="R124" t="s">
        <v>431</v>
      </c>
      <c r="S124" t="s">
        <v>353</v>
      </c>
      <c r="T124" t="s">
        <v>46</v>
      </c>
      <c r="U124" t="s">
        <v>47</v>
      </c>
      <c r="V124" t="s">
        <v>596</v>
      </c>
      <c r="W124">
        <v>38.892074999999998</v>
      </c>
      <c r="X124">
        <v>-77.020905999999997</v>
      </c>
      <c r="Y124">
        <v>398186.37</v>
      </c>
      <c r="Z124">
        <v>136025.74</v>
      </c>
      <c r="AB124">
        <v>0</v>
      </c>
      <c r="AC124">
        <v>476438</v>
      </c>
      <c r="AD124">
        <v>409861</v>
      </c>
      <c r="AE124">
        <v>2</v>
      </c>
      <c r="AF124" t="s">
        <v>61</v>
      </c>
      <c r="AG124" t="s">
        <v>62</v>
      </c>
      <c r="AH124" t="s">
        <v>63</v>
      </c>
      <c r="AI124">
        <v>101</v>
      </c>
      <c r="AJ124" t="s">
        <v>51</v>
      </c>
      <c r="AK124" t="s">
        <v>51</v>
      </c>
      <c r="AL124">
        <v>3519</v>
      </c>
      <c r="AM124">
        <v>-77.020907843517094</v>
      </c>
      <c r="AN124">
        <v>38.892082504333203</v>
      </c>
      <c r="AO124" t="b">
        <f t="shared" si="4"/>
        <v>1</v>
      </c>
      <c r="AP124">
        <f t="shared" si="3"/>
        <v>1</v>
      </c>
    </row>
    <row r="125" spans="1:42">
      <c r="A125">
        <v>183362</v>
      </c>
      <c r="B125" t="s">
        <v>560</v>
      </c>
      <c r="C125" t="s">
        <v>561</v>
      </c>
      <c r="D125">
        <v>10185398</v>
      </c>
      <c r="E125" t="s">
        <v>54</v>
      </c>
      <c r="K125" s="6">
        <v>0.70833333333333337</v>
      </c>
      <c r="L125" s="8">
        <v>0.91666666666666663</v>
      </c>
      <c r="M125" t="s">
        <v>138</v>
      </c>
      <c r="N125" t="s">
        <v>334</v>
      </c>
      <c r="Q125" t="s">
        <v>561</v>
      </c>
      <c r="R125" t="s">
        <v>431</v>
      </c>
      <c r="S125" t="s">
        <v>353</v>
      </c>
      <c r="T125" t="s">
        <v>46</v>
      </c>
      <c r="U125" t="s">
        <v>47</v>
      </c>
      <c r="V125" t="s">
        <v>721</v>
      </c>
      <c r="W125">
        <v>38.891041999999999</v>
      </c>
      <c r="X125">
        <v>-77.015187999999995</v>
      </c>
      <c r="Y125">
        <v>398682.35801000003</v>
      </c>
      <c r="Z125">
        <v>135910.91248</v>
      </c>
      <c r="AB125">
        <v>0</v>
      </c>
      <c r="AC125">
        <v>455520</v>
      </c>
      <c r="AD125">
        <v>391548</v>
      </c>
      <c r="AE125">
        <v>2</v>
      </c>
      <c r="AF125" t="s">
        <v>61</v>
      </c>
      <c r="AG125" t="s">
        <v>62</v>
      </c>
      <c r="AH125" t="s">
        <v>63</v>
      </c>
      <c r="AI125">
        <v>101</v>
      </c>
      <c r="AJ125" t="s">
        <v>51</v>
      </c>
      <c r="AK125" t="s">
        <v>74</v>
      </c>
      <c r="AL125">
        <v>3519</v>
      </c>
      <c r="AM125">
        <v>-77.0151904112914</v>
      </c>
      <c r="AN125">
        <v>38.891048978631602</v>
      </c>
      <c r="AO125" t="b">
        <f t="shared" si="4"/>
        <v>1</v>
      </c>
      <c r="AP125">
        <f t="shared" si="3"/>
        <v>1</v>
      </c>
    </row>
    <row r="126" spans="1:42">
      <c r="A126">
        <v>183366</v>
      </c>
      <c r="B126" t="s">
        <v>560</v>
      </c>
      <c r="C126" t="s">
        <v>561</v>
      </c>
      <c r="D126">
        <v>10185398</v>
      </c>
      <c r="E126" t="s">
        <v>54</v>
      </c>
      <c r="K126" s="6">
        <v>0.70833333333333337</v>
      </c>
      <c r="L126" s="8">
        <v>0.91666666666666663</v>
      </c>
      <c r="M126" t="s">
        <v>138</v>
      </c>
      <c r="N126" t="s">
        <v>334</v>
      </c>
      <c r="Q126" t="s">
        <v>561</v>
      </c>
      <c r="R126" t="s">
        <v>431</v>
      </c>
      <c r="S126" t="s">
        <v>353</v>
      </c>
      <c r="T126" t="s">
        <v>46</v>
      </c>
      <c r="U126" t="s">
        <v>47</v>
      </c>
      <c r="V126" t="s">
        <v>841</v>
      </c>
      <c r="W126">
        <v>38.893037999999997</v>
      </c>
      <c r="X126">
        <v>-77.020904000000002</v>
      </c>
      <c r="Y126">
        <v>398186.50819000002</v>
      </c>
      <c r="Z126">
        <v>136132.68552999999</v>
      </c>
      <c r="AB126">
        <v>0</v>
      </c>
      <c r="AC126">
        <v>455545</v>
      </c>
      <c r="AD126">
        <v>391573</v>
      </c>
      <c r="AE126">
        <v>2</v>
      </c>
      <c r="AF126" t="s">
        <v>61</v>
      </c>
      <c r="AG126" t="s">
        <v>62</v>
      </c>
      <c r="AH126" t="s">
        <v>63</v>
      </c>
      <c r="AI126">
        <v>101</v>
      </c>
      <c r="AJ126">
        <v>8</v>
      </c>
      <c r="AK126" t="s">
        <v>64</v>
      </c>
      <c r="AL126">
        <v>3519</v>
      </c>
      <c r="AM126">
        <v>-77.020906532960595</v>
      </c>
      <c r="AN126">
        <v>38.8930459097339</v>
      </c>
      <c r="AO126" t="b">
        <f t="shared" si="4"/>
        <v>1</v>
      </c>
      <c r="AP126">
        <f t="shared" si="3"/>
        <v>1</v>
      </c>
    </row>
    <row r="127" spans="1:42">
      <c r="A127">
        <v>183361</v>
      </c>
      <c r="B127" t="s">
        <v>560</v>
      </c>
      <c r="C127" t="s">
        <v>561</v>
      </c>
      <c r="D127">
        <v>10185398</v>
      </c>
      <c r="E127" t="s">
        <v>54</v>
      </c>
      <c r="I127" t="s">
        <v>568</v>
      </c>
      <c r="J127" t="s">
        <v>255</v>
      </c>
      <c r="K127" s="6">
        <v>0.70833333333333337</v>
      </c>
      <c r="L127" s="8">
        <v>0.91666666666666663</v>
      </c>
      <c r="M127" t="s">
        <v>138</v>
      </c>
      <c r="N127" t="s">
        <v>334</v>
      </c>
      <c r="Q127" t="s">
        <v>561</v>
      </c>
      <c r="R127" t="s">
        <v>165</v>
      </c>
      <c r="S127" t="s">
        <v>386</v>
      </c>
      <c r="T127" t="s">
        <v>46</v>
      </c>
      <c r="U127" t="s">
        <v>47</v>
      </c>
      <c r="V127" t="s">
        <v>569</v>
      </c>
      <c r="W127">
        <v>38.892834999999998</v>
      </c>
      <c r="X127">
        <v>-77.015225999999998</v>
      </c>
      <c r="Y127">
        <v>398679.11251000001</v>
      </c>
      <c r="Z127">
        <v>136109.99974</v>
      </c>
      <c r="AB127">
        <v>0</v>
      </c>
      <c r="AC127">
        <v>456222</v>
      </c>
      <c r="AD127">
        <v>392250</v>
      </c>
      <c r="AE127">
        <v>2</v>
      </c>
      <c r="AF127" t="s">
        <v>434</v>
      </c>
      <c r="AG127" t="s">
        <v>570</v>
      </c>
      <c r="AH127" t="s">
        <v>63</v>
      </c>
      <c r="AI127">
        <v>102</v>
      </c>
      <c r="AJ127">
        <v>8</v>
      </c>
      <c r="AK127" t="s">
        <v>64</v>
      </c>
      <c r="AL127">
        <v>3519</v>
      </c>
      <c r="AM127">
        <v>-77.015228204215703</v>
      </c>
      <c r="AN127">
        <v>38.8928424260721</v>
      </c>
      <c r="AO127" t="b">
        <f t="shared" si="4"/>
        <v>1</v>
      </c>
      <c r="AP127">
        <f t="shared" si="3"/>
        <v>1</v>
      </c>
    </row>
    <row r="128" spans="1:42">
      <c r="A128">
        <v>183364</v>
      </c>
      <c r="B128" t="s">
        <v>560</v>
      </c>
      <c r="C128" t="s">
        <v>561</v>
      </c>
      <c r="D128">
        <v>10185398</v>
      </c>
      <c r="E128" t="s">
        <v>54</v>
      </c>
      <c r="I128" t="s">
        <v>568</v>
      </c>
      <c r="J128" t="s">
        <v>255</v>
      </c>
      <c r="K128" s="6">
        <v>0.70833333333333337</v>
      </c>
      <c r="L128" s="8">
        <v>0.91666666666666663</v>
      </c>
      <c r="M128" t="s">
        <v>138</v>
      </c>
      <c r="N128" t="s">
        <v>334</v>
      </c>
      <c r="Q128" t="s">
        <v>561</v>
      </c>
      <c r="R128" t="s">
        <v>165</v>
      </c>
      <c r="S128" t="s">
        <v>386</v>
      </c>
      <c r="T128" t="s">
        <v>46</v>
      </c>
      <c r="U128" t="s">
        <v>47</v>
      </c>
      <c r="V128" t="s">
        <v>587</v>
      </c>
      <c r="W128">
        <v>38.892251000000002</v>
      </c>
      <c r="X128">
        <v>-77.018074999999996</v>
      </c>
      <c r="Y128">
        <v>398431.96</v>
      </c>
      <c r="Z128">
        <v>136045.26999999999</v>
      </c>
      <c r="AB128">
        <v>0</v>
      </c>
      <c r="AC128">
        <v>477964</v>
      </c>
      <c r="AD128">
        <v>411214</v>
      </c>
      <c r="AE128">
        <v>2</v>
      </c>
      <c r="AF128" t="s">
        <v>61</v>
      </c>
      <c r="AG128" t="s">
        <v>62</v>
      </c>
      <c r="AH128" t="s">
        <v>63</v>
      </c>
      <c r="AI128">
        <v>101</v>
      </c>
      <c r="AJ128" t="s">
        <v>51</v>
      </c>
      <c r="AK128" t="s">
        <v>64</v>
      </c>
      <c r="AL128">
        <v>3519</v>
      </c>
      <c r="AM128">
        <v>-77.018076992907496</v>
      </c>
      <c r="AN128">
        <v>38.892258910297301</v>
      </c>
      <c r="AO128" t="b">
        <f t="shared" si="4"/>
        <v>1</v>
      </c>
      <c r="AP128">
        <f t="shared" si="3"/>
        <v>1</v>
      </c>
    </row>
    <row r="129" spans="1:42">
      <c r="A129">
        <v>183367</v>
      </c>
      <c r="B129" t="s">
        <v>560</v>
      </c>
      <c r="C129" t="s">
        <v>561</v>
      </c>
      <c r="D129">
        <v>10185398</v>
      </c>
      <c r="E129" t="s">
        <v>54</v>
      </c>
      <c r="I129" t="s">
        <v>568</v>
      </c>
      <c r="J129" t="s">
        <v>255</v>
      </c>
      <c r="K129" s="6">
        <v>0.70833333333333337</v>
      </c>
      <c r="L129" s="8">
        <v>0.91666666666666663</v>
      </c>
      <c r="M129" t="s">
        <v>138</v>
      </c>
      <c r="N129" t="s">
        <v>334</v>
      </c>
      <c r="Q129" t="s">
        <v>561</v>
      </c>
      <c r="R129" t="s">
        <v>165</v>
      </c>
      <c r="S129" t="s">
        <v>386</v>
      </c>
      <c r="T129" t="s">
        <v>46</v>
      </c>
      <c r="U129" t="s">
        <v>47</v>
      </c>
      <c r="V129" t="s">
        <v>592</v>
      </c>
      <c r="W129">
        <v>38.892015999999998</v>
      </c>
      <c r="X129">
        <v>-77.015849000000003</v>
      </c>
      <c r="Y129">
        <v>398625.02944000001</v>
      </c>
      <c r="Z129">
        <v>136019.10876</v>
      </c>
      <c r="AB129">
        <v>0</v>
      </c>
      <c r="AC129">
        <v>457297</v>
      </c>
      <c r="AD129">
        <v>393285</v>
      </c>
      <c r="AE129">
        <v>2</v>
      </c>
      <c r="AF129" t="s">
        <v>434</v>
      </c>
      <c r="AG129" t="s">
        <v>570</v>
      </c>
      <c r="AH129" t="s">
        <v>63</v>
      </c>
      <c r="AI129">
        <v>102</v>
      </c>
      <c r="AJ129" t="s">
        <v>51</v>
      </c>
      <c r="AK129" t="s">
        <v>51</v>
      </c>
      <c r="AL129">
        <v>3519</v>
      </c>
      <c r="AM129">
        <v>-77.015851439892003</v>
      </c>
      <c r="AN129">
        <v>38.892023563340203</v>
      </c>
      <c r="AO129" t="b">
        <f t="shared" si="4"/>
        <v>1</v>
      </c>
      <c r="AP129">
        <f t="shared" si="3"/>
        <v>1</v>
      </c>
    </row>
    <row r="130" spans="1:42">
      <c r="A130">
        <v>183369</v>
      </c>
      <c r="B130" t="s">
        <v>560</v>
      </c>
      <c r="C130" t="s">
        <v>561</v>
      </c>
      <c r="D130">
        <v>10185398</v>
      </c>
      <c r="E130" t="s">
        <v>54</v>
      </c>
      <c r="I130" t="s">
        <v>568</v>
      </c>
      <c r="J130" t="s">
        <v>255</v>
      </c>
      <c r="K130" s="6">
        <v>0.70833333333333337</v>
      </c>
      <c r="L130" s="8">
        <v>0.91666666666666663</v>
      </c>
      <c r="M130" t="s">
        <v>138</v>
      </c>
      <c r="N130" t="s">
        <v>334</v>
      </c>
      <c r="Q130" t="s">
        <v>561</v>
      </c>
      <c r="R130" t="s">
        <v>165</v>
      </c>
      <c r="S130" t="s">
        <v>386</v>
      </c>
      <c r="T130" t="s">
        <v>46</v>
      </c>
      <c r="U130" t="s">
        <v>47</v>
      </c>
      <c r="V130" t="s">
        <v>780</v>
      </c>
      <c r="W130">
        <v>38.891353000000002</v>
      </c>
      <c r="X130">
        <v>-77.017557999999994</v>
      </c>
      <c r="Y130">
        <v>398476.75644000003</v>
      </c>
      <c r="Z130">
        <v>135945.53008</v>
      </c>
      <c r="AB130">
        <v>0</v>
      </c>
      <c r="AC130">
        <v>456492</v>
      </c>
      <c r="AD130">
        <v>392520</v>
      </c>
      <c r="AE130">
        <v>2</v>
      </c>
      <c r="AF130" t="s">
        <v>61</v>
      </c>
      <c r="AG130" t="s">
        <v>62</v>
      </c>
      <c r="AH130" t="s">
        <v>63</v>
      </c>
      <c r="AI130">
        <v>101</v>
      </c>
      <c r="AJ130" t="s">
        <v>51</v>
      </c>
      <c r="AK130" t="s">
        <v>51</v>
      </c>
      <c r="AL130">
        <v>3519</v>
      </c>
      <c r="AM130">
        <v>-77.017560405665293</v>
      </c>
      <c r="AN130">
        <v>38.891360494647799</v>
      </c>
      <c r="AO130" t="b">
        <f t="shared" si="4"/>
        <v>1</v>
      </c>
      <c r="AP130">
        <f t="shared" si="3"/>
        <v>1</v>
      </c>
    </row>
    <row r="131" spans="1:42">
      <c r="A131">
        <v>178231</v>
      </c>
      <c r="B131" t="s">
        <v>282</v>
      </c>
      <c r="C131" t="s">
        <v>283</v>
      </c>
      <c r="D131">
        <v>10185463</v>
      </c>
      <c r="E131" t="s">
        <v>41</v>
      </c>
      <c r="I131" t="s">
        <v>284</v>
      </c>
      <c r="J131" t="s">
        <v>285</v>
      </c>
      <c r="K131" s="6">
        <v>0.29166666666666669</v>
      </c>
      <c r="L131" s="8">
        <v>0.79166666666666663</v>
      </c>
      <c r="M131" t="s">
        <v>149</v>
      </c>
      <c r="N131" t="s">
        <v>149</v>
      </c>
      <c r="Q131" t="s">
        <v>283</v>
      </c>
      <c r="R131" t="s">
        <v>165</v>
      </c>
      <c r="S131" t="s">
        <v>125</v>
      </c>
      <c r="T131" t="s">
        <v>46</v>
      </c>
      <c r="U131" t="s">
        <v>47</v>
      </c>
      <c r="V131" t="s">
        <v>286</v>
      </c>
      <c r="W131">
        <v>38.900640000000003</v>
      </c>
      <c r="X131">
        <v>-77.020168999999996</v>
      </c>
      <c r="Y131">
        <v>398250.48</v>
      </c>
      <c r="Z131">
        <v>136976.51999999999</v>
      </c>
      <c r="AA131">
        <v>20001</v>
      </c>
      <c r="AB131">
        <v>279837</v>
      </c>
      <c r="AC131">
        <v>122338</v>
      </c>
      <c r="AD131">
        <v>122338</v>
      </c>
      <c r="AE131">
        <v>2</v>
      </c>
      <c r="AF131" t="s">
        <v>61</v>
      </c>
      <c r="AG131" t="s">
        <v>62</v>
      </c>
      <c r="AH131" t="s">
        <v>63</v>
      </c>
      <c r="AI131">
        <v>102</v>
      </c>
      <c r="AJ131">
        <v>8</v>
      </c>
      <c r="AK131" t="s">
        <v>64</v>
      </c>
      <c r="AL131">
        <v>1454</v>
      </c>
      <c r="AM131">
        <v>-77.020171274856693</v>
      </c>
      <c r="AN131">
        <v>38.900647608420499</v>
      </c>
      <c r="AO131" t="b">
        <f t="shared" si="4"/>
        <v>1</v>
      </c>
      <c r="AP131">
        <f t="shared" ref="AP131:AP194" si="5">IF(C131=Q131, 1, 0)</f>
        <v>1</v>
      </c>
    </row>
    <row r="132" spans="1:42">
      <c r="A132">
        <v>183418</v>
      </c>
      <c r="B132" t="s">
        <v>10051</v>
      </c>
      <c r="C132" t="s">
        <v>10052</v>
      </c>
      <c r="D132">
        <v>10185466</v>
      </c>
      <c r="E132" t="s">
        <v>201</v>
      </c>
      <c r="I132" t="s">
        <v>10053</v>
      </c>
      <c r="J132" t="s">
        <v>290</v>
      </c>
      <c r="K132" s="6">
        <v>0.29166666666666669</v>
      </c>
      <c r="L132" s="8">
        <v>0.70833333333333337</v>
      </c>
      <c r="M132" t="s">
        <v>255</v>
      </c>
      <c r="N132" t="s">
        <v>255</v>
      </c>
      <c r="Q132" t="s">
        <v>10052</v>
      </c>
      <c r="R132" t="s">
        <v>165</v>
      </c>
      <c r="S132" t="s">
        <v>138</v>
      </c>
      <c r="T132" t="s">
        <v>46</v>
      </c>
      <c r="U132" t="s">
        <v>47</v>
      </c>
      <c r="V132" t="s">
        <v>10054</v>
      </c>
      <c r="W132">
        <v>38.912449000000002</v>
      </c>
      <c r="X132">
        <v>-77.042047999999994</v>
      </c>
      <c r="Y132">
        <v>396353.23</v>
      </c>
      <c r="Z132">
        <v>138288.09</v>
      </c>
      <c r="AA132">
        <v>20009</v>
      </c>
      <c r="AB132">
        <v>225438</v>
      </c>
      <c r="AC132">
        <v>68095</v>
      </c>
      <c r="AD132">
        <v>68095</v>
      </c>
      <c r="AE132">
        <v>2</v>
      </c>
      <c r="AF132" t="s">
        <v>86</v>
      </c>
      <c r="AG132" t="s">
        <v>366</v>
      </c>
      <c r="AH132" t="s">
        <v>50</v>
      </c>
      <c r="AI132">
        <v>208</v>
      </c>
      <c r="AJ132">
        <v>6</v>
      </c>
      <c r="AK132" t="s">
        <v>51</v>
      </c>
      <c r="AL132">
        <v>520</v>
      </c>
      <c r="AM132">
        <v>-77.042050304754497</v>
      </c>
      <c r="AN132">
        <v>38.912456863996198</v>
      </c>
      <c r="AO132" t="b">
        <f t="shared" si="4"/>
        <v>1</v>
      </c>
      <c r="AP132">
        <f t="shared" si="5"/>
        <v>1</v>
      </c>
    </row>
    <row r="133" spans="1:42">
      <c r="A133">
        <v>183419</v>
      </c>
      <c r="B133" t="s">
        <v>10055</v>
      </c>
      <c r="C133" t="s">
        <v>10052</v>
      </c>
      <c r="D133">
        <v>10185468</v>
      </c>
      <c r="E133" t="s">
        <v>201</v>
      </c>
      <c r="I133" t="s">
        <v>10056</v>
      </c>
      <c r="J133" t="s">
        <v>290</v>
      </c>
      <c r="K133" s="6">
        <v>0.29166666666666669</v>
      </c>
      <c r="L133" s="8">
        <v>0.70833333333333337</v>
      </c>
      <c r="M133" t="s">
        <v>255</v>
      </c>
      <c r="N133" t="s">
        <v>255</v>
      </c>
      <c r="Q133" t="s">
        <v>10052</v>
      </c>
      <c r="R133" t="s">
        <v>70</v>
      </c>
      <c r="S133" t="s">
        <v>290</v>
      </c>
      <c r="T133" t="s">
        <v>46</v>
      </c>
      <c r="U133" t="s">
        <v>47</v>
      </c>
      <c r="V133" t="s">
        <v>10057</v>
      </c>
      <c r="W133">
        <v>38.921464999999998</v>
      </c>
      <c r="X133">
        <v>-77.040299000000005</v>
      </c>
      <c r="Y133">
        <v>396505.34</v>
      </c>
      <c r="Z133">
        <v>139288.84</v>
      </c>
      <c r="AA133">
        <v>20009</v>
      </c>
      <c r="AB133">
        <v>235664</v>
      </c>
      <c r="AC133">
        <v>78424</v>
      </c>
      <c r="AD133">
        <v>78424</v>
      </c>
      <c r="AE133">
        <v>1</v>
      </c>
      <c r="AF133" t="s">
        <v>318</v>
      </c>
      <c r="AG133" t="s">
        <v>1514</v>
      </c>
      <c r="AH133" t="s">
        <v>88</v>
      </c>
      <c r="AI133">
        <v>303</v>
      </c>
      <c r="AJ133">
        <v>1</v>
      </c>
      <c r="AK133" t="s">
        <v>51</v>
      </c>
      <c r="AL133">
        <v>833</v>
      </c>
      <c r="AM133">
        <v>-77.040301539259602</v>
      </c>
      <c r="AN133">
        <v>38.921472569934899</v>
      </c>
      <c r="AO133" t="b">
        <f t="shared" si="4"/>
        <v>1</v>
      </c>
      <c r="AP133">
        <f t="shared" si="5"/>
        <v>1</v>
      </c>
    </row>
    <row r="134" spans="1:42">
      <c r="A134">
        <v>181116</v>
      </c>
      <c r="B134" t="s">
        <v>6522</v>
      </c>
      <c r="C134" t="s">
        <v>6523</v>
      </c>
      <c r="D134">
        <v>10185474</v>
      </c>
      <c r="E134" t="s">
        <v>201</v>
      </c>
      <c r="I134" t="s">
        <v>6524</v>
      </c>
      <c r="J134" t="s">
        <v>290</v>
      </c>
      <c r="K134" s="6">
        <v>0.29166666666666669</v>
      </c>
      <c r="L134" s="8">
        <v>0.83333333333333337</v>
      </c>
      <c r="M134" t="s">
        <v>147</v>
      </c>
      <c r="N134" t="s">
        <v>149</v>
      </c>
      <c r="Q134" t="s">
        <v>6523</v>
      </c>
      <c r="R134" t="s">
        <v>165</v>
      </c>
      <c r="S134" t="s">
        <v>125</v>
      </c>
      <c r="T134" t="s">
        <v>46</v>
      </c>
      <c r="U134" t="s">
        <v>47</v>
      </c>
      <c r="V134" t="s">
        <v>6525</v>
      </c>
      <c r="W134">
        <v>38.919483</v>
      </c>
      <c r="X134">
        <v>-77.048340999999994</v>
      </c>
      <c r="Y134">
        <v>395807.88</v>
      </c>
      <c r="Z134">
        <v>139069.17000000001</v>
      </c>
      <c r="AA134">
        <v>20009</v>
      </c>
      <c r="AB134">
        <v>226271</v>
      </c>
      <c r="AC134">
        <v>69268</v>
      </c>
      <c r="AD134">
        <v>69268</v>
      </c>
      <c r="AE134">
        <v>1</v>
      </c>
      <c r="AF134" t="s">
        <v>318</v>
      </c>
      <c r="AG134" t="s">
        <v>2032</v>
      </c>
      <c r="AH134" t="s">
        <v>88</v>
      </c>
      <c r="AI134">
        <v>303</v>
      </c>
      <c r="AJ134">
        <v>1</v>
      </c>
      <c r="AK134" t="s">
        <v>51</v>
      </c>
      <c r="AL134">
        <v>2174</v>
      </c>
      <c r="AM134">
        <v>-77.048343072622202</v>
      </c>
      <c r="AN134">
        <v>38.9194906604138</v>
      </c>
      <c r="AO134" t="b">
        <f t="shared" si="4"/>
        <v>1</v>
      </c>
      <c r="AP134">
        <f t="shared" si="5"/>
        <v>1</v>
      </c>
    </row>
    <row r="135" spans="1:42">
      <c r="A135">
        <v>183425</v>
      </c>
      <c r="B135" t="s">
        <v>751</v>
      </c>
      <c r="C135" t="s">
        <v>752</v>
      </c>
      <c r="D135">
        <v>10185506</v>
      </c>
      <c r="E135" t="s">
        <v>41</v>
      </c>
      <c r="I135" t="s">
        <v>753</v>
      </c>
      <c r="J135" t="s">
        <v>754</v>
      </c>
      <c r="K135" s="6">
        <v>0.54166666666666663</v>
      </c>
      <c r="L135" s="8">
        <v>0.79166666666666663</v>
      </c>
      <c r="M135" t="s">
        <v>311</v>
      </c>
      <c r="N135" t="s">
        <v>311</v>
      </c>
      <c r="Q135" t="s">
        <v>752</v>
      </c>
      <c r="R135" t="s">
        <v>70</v>
      </c>
      <c r="S135" t="s">
        <v>754</v>
      </c>
      <c r="T135" t="s">
        <v>46</v>
      </c>
      <c r="U135" t="s">
        <v>47</v>
      </c>
      <c r="V135" t="s">
        <v>732</v>
      </c>
      <c r="W135">
        <v>38.922375000000002</v>
      </c>
      <c r="X135">
        <v>-77.035262000000003</v>
      </c>
      <c r="Y135">
        <v>396942.16006000002</v>
      </c>
      <c r="Z135">
        <v>139389.71695999999</v>
      </c>
      <c r="AB135">
        <v>0</v>
      </c>
      <c r="AC135">
        <v>463402</v>
      </c>
      <c r="AD135">
        <v>398704</v>
      </c>
      <c r="AE135">
        <v>1</v>
      </c>
      <c r="AF135" t="s">
        <v>361</v>
      </c>
      <c r="AG135" t="s">
        <v>733</v>
      </c>
      <c r="AH135" t="s">
        <v>88</v>
      </c>
      <c r="AI135">
        <v>304</v>
      </c>
      <c r="AJ135">
        <v>2</v>
      </c>
      <c r="AK135" t="s">
        <v>51</v>
      </c>
      <c r="AL135">
        <v>3756</v>
      </c>
      <c r="AM135">
        <v>-77.035264725850098</v>
      </c>
      <c r="AN135">
        <v>38.922382930964503</v>
      </c>
      <c r="AO135" t="b">
        <f t="shared" si="4"/>
        <v>1</v>
      </c>
      <c r="AP135">
        <f t="shared" si="5"/>
        <v>1</v>
      </c>
    </row>
    <row r="136" spans="1:42">
      <c r="A136">
        <v>183426</v>
      </c>
      <c r="B136" t="s">
        <v>287</v>
      </c>
      <c r="C136" t="s">
        <v>288</v>
      </c>
      <c r="D136">
        <v>10185518</v>
      </c>
      <c r="E136" t="s">
        <v>201</v>
      </c>
      <c r="I136" t="s">
        <v>289</v>
      </c>
      <c r="J136" t="s">
        <v>290</v>
      </c>
      <c r="K136" s="6">
        <v>0.29166666666666669</v>
      </c>
      <c r="L136" s="8">
        <v>0.79166666666666663</v>
      </c>
      <c r="M136" t="s">
        <v>291</v>
      </c>
      <c r="N136" t="s">
        <v>292</v>
      </c>
      <c r="Q136" t="s">
        <v>288</v>
      </c>
      <c r="R136" t="s">
        <v>70</v>
      </c>
      <c r="S136" t="s">
        <v>290</v>
      </c>
      <c r="T136" t="s">
        <v>46</v>
      </c>
      <c r="U136" t="s">
        <v>47</v>
      </c>
      <c r="V136" t="s">
        <v>293</v>
      </c>
      <c r="W136">
        <v>38.920095000000003</v>
      </c>
      <c r="X136">
        <v>-77.080821</v>
      </c>
      <c r="Y136">
        <v>392991.28</v>
      </c>
      <c r="Z136">
        <v>139139.07</v>
      </c>
      <c r="AA136">
        <v>20007</v>
      </c>
      <c r="AB136">
        <v>299633</v>
      </c>
      <c r="AC136">
        <v>135334</v>
      </c>
      <c r="AD136">
        <v>135334</v>
      </c>
      <c r="AE136">
        <v>3</v>
      </c>
      <c r="AF136" t="s">
        <v>294</v>
      </c>
      <c r="AG136" t="s">
        <v>295</v>
      </c>
      <c r="AH136" t="s">
        <v>50</v>
      </c>
      <c r="AI136">
        <v>204</v>
      </c>
      <c r="AJ136">
        <v>14</v>
      </c>
      <c r="AK136" t="s">
        <v>51</v>
      </c>
      <c r="AL136">
        <v>1602</v>
      </c>
      <c r="AM136">
        <v>-77.080822962996805</v>
      </c>
      <c r="AN136">
        <v>38.920102391512799</v>
      </c>
      <c r="AO136" t="b">
        <f t="shared" si="4"/>
        <v>1</v>
      </c>
      <c r="AP136">
        <f t="shared" si="5"/>
        <v>1</v>
      </c>
    </row>
    <row r="137" spans="1:42">
      <c r="A137">
        <v>183408</v>
      </c>
      <c r="B137" t="s">
        <v>603</v>
      </c>
      <c r="C137" t="s">
        <v>526</v>
      </c>
      <c r="D137">
        <v>10185575</v>
      </c>
      <c r="E137" t="s">
        <v>115</v>
      </c>
      <c r="G137" t="s">
        <v>604</v>
      </c>
      <c r="I137" t="s">
        <v>605</v>
      </c>
      <c r="J137" t="s">
        <v>496</v>
      </c>
      <c r="K137" s="6">
        <v>0.29166666666666669</v>
      </c>
      <c r="L137" s="8">
        <v>0.70833333333333337</v>
      </c>
      <c r="M137" t="s">
        <v>606</v>
      </c>
      <c r="N137" t="s">
        <v>607</v>
      </c>
      <c r="Q137" t="s">
        <v>608</v>
      </c>
      <c r="R137" t="s">
        <v>70</v>
      </c>
      <c r="S137" t="s">
        <v>496</v>
      </c>
      <c r="T137" t="s">
        <v>46</v>
      </c>
      <c r="U137" t="s">
        <v>47</v>
      </c>
      <c r="V137" t="s">
        <v>609</v>
      </c>
      <c r="W137">
        <v>38.901699000000001</v>
      </c>
      <c r="X137">
        <v>-77.047743999999994</v>
      </c>
      <c r="Y137">
        <v>395858.56838000001</v>
      </c>
      <c r="Z137">
        <v>137094.99481</v>
      </c>
      <c r="AB137">
        <v>0</v>
      </c>
      <c r="AC137">
        <v>455073</v>
      </c>
      <c r="AD137">
        <v>391101</v>
      </c>
      <c r="AE137">
        <v>2</v>
      </c>
      <c r="AF137" t="s">
        <v>196</v>
      </c>
      <c r="AG137" t="s">
        <v>610</v>
      </c>
      <c r="AH137" t="s">
        <v>50</v>
      </c>
      <c r="AI137">
        <v>207</v>
      </c>
      <c r="AJ137">
        <v>6</v>
      </c>
      <c r="AK137" t="s">
        <v>51</v>
      </c>
      <c r="AL137">
        <v>3435</v>
      </c>
      <c r="AM137">
        <v>-77.047746660214301</v>
      </c>
      <c r="AN137">
        <v>38.901706855947097</v>
      </c>
      <c r="AO137" t="b">
        <f t="shared" si="4"/>
        <v>0</v>
      </c>
      <c r="AP137">
        <f t="shared" si="5"/>
        <v>0</v>
      </c>
    </row>
    <row r="138" spans="1:42">
      <c r="A138">
        <v>183413</v>
      </c>
      <c r="B138" t="s">
        <v>10058</v>
      </c>
      <c r="C138" t="s">
        <v>10059</v>
      </c>
      <c r="D138">
        <v>10185622</v>
      </c>
      <c r="E138" t="s">
        <v>41</v>
      </c>
      <c r="K138" s="6">
        <v>0.66666666666666663</v>
      </c>
      <c r="L138" s="8">
        <v>0.83333333333333337</v>
      </c>
      <c r="M138" t="s">
        <v>8224</v>
      </c>
      <c r="N138" t="s">
        <v>8224</v>
      </c>
      <c r="Q138" t="s">
        <v>10059</v>
      </c>
      <c r="R138" t="s">
        <v>44</v>
      </c>
      <c r="S138" t="s">
        <v>377</v>
      </c>
      <c r="T138" t="s">
        <v>46</v>
      </c>
      <c r="U138" t="s">
        <v>47</v>
      </c>
      <c r="V138" t="s">
        <v>10060</v>
      </c>
      <c r="W138">
        <v>38.869320000000002</v>
      </c>
      <c r="X138">
        <v>-76.974714000000006</v>
      </c>
      <c r="Y138">
        <v>402194.38</v>
      </c>
      <c r="Z138">
        <v>133499.9</v>
      </c>
      <c r="AA138">
        <v>20020</v>
      </c>
      <c r="AB138">
        <v>57976</v>
      </c>
      <c r="AC138">
        <v>34858</v>
      </c>
      <c r="AD138">
        <v>34858</v>
      </c>
      <c r="AE138">
        <v>8</v>
      </c>
      <c r="AF138" t="s">
        <v>578</v>
      </c>
      <c r="AG138" t="s">
        <v>3338</v>
      </c>
      <c r="AH138" t="s">
        <v>458</v>
      </c>
      <c r="AI138">
        <v>701</v>
      </c>
      <c r="AJ138">
        <v>34</v>
      </c>
      <c r="AK138" t="s">
        <v>51</v>
      </c>
      <c r="AL138">
        <v>170</v>
      </c>
      <c r="AM138">
        <v>-76.974715912903406</v>
      </c>
      <c r="AN138">
        <v>38.8693278850469</v>
      </c>
      <c r="AO138" t="b">
        <f t="shared" si="4"/>
        <v>1</v>
      </c>
      <c r="AP138">
        <f t="shared" si="5"/>
        <v>1</v>
      </c>
    </row>
    <row r="139" spans="1:42">
      <c r="A139">
        <v>183415</v>
      </c>
      <c r="B139" t="s">
        <v>6526</v>
      </c>
      <c r="C139" t="s">
        <v>6527</v>
      </c>
      <c r="D139">
        <v>10185626</v>
      </c>
      <c r="E139" t="s">
        <v>201</v>
      </c>
      <c r="I139" t="s">
        <v>6528</v>
      </c>
      <c r="J139" t="s">
        <v>621</v>
      </c>
      <c r="K139" s="6">
        <v>0.29166666666666669</v>
      </c>
      <c r="L139" s="8">
        <v>0.79166666666666663</v>
      </c>
      <c r="M139" t="s">
        <v>174</v>
      </c>
      <c r="N139" t="s">
        <v>266</v>
      </c>
      <c r="O139" t="s">
        <v>6527</v>
      </c>
      <c r="P139" t="s">
        <v>6529</v>
      </c>
      <c r="Q139" t="s">
        <v>6527</v>
      </c>
      <c r="R139" t="s">
        <v>70</v>
      </c>
      <c r="S139" t="s">
        <v>621</v>
      </c>
      <c r="T139" t="s">
        <v>46</v>
      </c>
      <c r="U139" t="s">
        <v>47</v>
      </c>
      <c r="V139" t="s">
        <v>6530</v>
      </c>
      <c r="W139">
        <v>38.881571999999998</v>
      </c>
      <c r="X139">
        <v>-76.983891</v>
      </c>
      <c r="Y139">
        <v>401397.68</v>
      </c>
      <c r="Z139">
        <v>134859.68</v>
      </c>
      <c r="AA139">
        <v>20003</v>
      </c>
      <c r="AB139">
        <v>7668</v>
      </c>
      <c r="AC139">
        <v>5080</v>
      </c>
      <c r="AD139">
        <v>5080</v>
      </c>
      <c r="AE139">
        <v>6</v>
      </c>
      <c r="AF139" t="s">
        <v>72</v>
      </c>
      <c r="AG139" t="s">
        <v>3566</v>
      </c>
      <c r="AH139" t="s">
        <v>63</v>
      </c>
      <c r="AI139">
        <v>108</v>
      </c>
      <c r="AJ139">
        <v>26</v>
      </c>
      <c r="AK139" t="s">
        <v>51</v>
      </c>
      <c r="AL139">
        <v>2128</v>
      </c>
      <c r="AM139">
        <v>-76.983893714282004</v>
      </c>
      <c r="AN139">
        <v>38.8815789524797</v>
      </c>
      <c r="AO139" t="b">
        <f t="shared" si="4"/>
        <v>1</v>
      </c>
      <c r="AP139">
        <f t="shared" si="5"/>
        <v>1</v>
      </c>
    </row>
    <row r="140" spans="1:42">
      <c r="A140">
        <v>182056</v>
      </c>
      <c r="B140" t="s">
        <v>618</v>
      </c>
      <c r="C140" t="s">
        <v>619</v>
      </c>
      <c r="D140">
        <v>10185653</v>
      </c>
      <c r="E140" t="s">
        <v>201</v>
      </c>
      <c r="I140" t="s">
        <v>620</v>
      </c>
      <c r="J140" t="s">
        <v>621</v>
      </c>
      <c r="K140" s="6">
        <v>0.625</v>
      </c>
      <c r="L140" s="8">
        <v>0.91666666666666663</v>
      </c>
      <c r="M140" t="s">
        <v>622</v>
      </c>
      <c r="N140" t="s">
        <v>622</v>
      </c>
      <c r="Q140" t="s">
        <v>623</v>
      </c>
      <c r="R140" t="s">
        <v>165</v>
      </c>
      <c r="S140" t="s">
        <v>353</v>
      </c>
      <c r="T140" t="s">
        <v>46</v>
      </c>
      <c r="U140" t="s">
        <v>47</v>
      </c>
      <c r="V140" t="s">
        <v>624</v>
      </c>
      <c r="W140">
        <v>38.952663000000001</v>
      </c>
      <c r="X140">
        <v>-77.069485999999998</v>
      </c>
      <c r="Y140">
        <v>393976.96</v>
      </c>
      <c r="Z140">
        <v>142753.59</v>
      </c>
      <c r="AA140">
        <v>20008</v>
      </c>
      <c r="AB140">
        <v>223159</v>
      </c>
      <c r="AC140">
        <v>66476</v>
      </c>
      <c r="AD140">
        <v>66476</v>
      </c>
      <c r="AE140">
        <v>3</v>
      </c>
      <c r="AF140" t="s">
        <v>625</v>
      </c>
      <c r="AG140" t="s">
        <v>626</v>
      </c>
      <c r="AH140" t="s">
        <v>50</v>
      </c>
      <c r="AI140">
        <v>203</v>
      </c>
      <c r="AJ140">
        <v>12</v>
      </c>
      <c r="AK140" t="s">
        <v>51</v>
      </c>
      <c r="AL140">
        <v>3288</v>
      </c>
      <c r="AM140">
        <v>-77.069488379813606</v>
      </c>
      <c r="AN140">
        <v>38.952670370096897</v>
      </c>
      <c r="AO140" t="b">
        <f t="shared" si="4"/>
        <v>0</v>
      </c>
      <c r="AP140">
        <f t="shared" si="5"/>
        <v>0</v>
      </c>
    </row>
    <row r="141" spans="1:42">
      <c r="A141">
        <v>181680</v>
      </c>
      <c r="B141" t="s">
        <v>632</v>
      </c>
      <c r="C141" t="s">
        <v>275</v>
      </c>
      <c r="D141">
        <v>10185682</v>
      </c>
      <c r="E141" t="s">
        <v>160</v>
      </c>
      <c r="I141" t="s">
        <v>633</v>
      </c>
      <c r="J141" t="s">
        <v>102</v>
      </c>
      <c r="K141" s="6">
        <v>0.66666666666666663</v>
      </c>
      <c r="L141" s="8">
        <v>0.83333333333333337</v>
      </c>
      <c r="M141" t="s">
        <v>125</v>
      </c>
      <c r="N141" t="s">
        <v>125</v>
      </c>
      <c r="O141" t="s">
        <v>279</v>
      </c>
      <c r="P141" t="s">
        <v>280</v>
      </c>
      <c r="Q141" t="s">
        <v>279</v>
      </c>
      <c r="R141" t="s">
        <v>165</v>
      </c>
      <c r="S141" t="s">
        <v>163</v>
      </c>
      <c r="T141" t="s">
        <v>46</v>
      </c>
      <c r="U141" t="s">
        <v>47</v>
      </c>
      <c r="V141" t="s">
        <v>634</v>
      </c>
      <c r="W141">
        <v>38.915384000000003</v>
      </c>
      <c r="X141">
        <v>-77.021372999999997</v>
      </c>
      <c r="Y141">
        <v>398146.41</v>
      </c>
      <c r="Z141">
        <v>138613.26</v>
      </c>
      <c r="AA141">
        <v>20001</v>
      </c>
      <c r="AB141">
        <v>279861</v>
      </c>
      <c r="AC141">
        <v>122046</v>
      </c>
      <c r="AD141">
        <v>122046</v>
      </c>
      <c r="AE141">
        <v>1</v>
      </c>
      <c r="AF141" t="s">
        <v>361</v>
      </c>
      <c r="AG141" t="s">
        <v>635</v>
      </c>
      <c r="AH141" t="s">
        <v>88</v>
      </c>
      <c r="AI141">
        <v>306</v>
      </c>
      <c r="AJ141">
        <v>3</v>
      </c>
      <c r="AK141" t="s">
        <v>51</v>
      </c>
      <c r="AL141">
        <v>3276</v>
      </c>
      <c r="AM141">
        <v>-77.021375443600405</v>
      </c>
      <c r="AN141">
        <v>38.9153917169455</v>
      </c>
      <c r="AO141" t="b">
        <f t="shared" si="4"/>
        <v>0</v>
      </c>
      <c r="AP141">
        <f t="shared" si="5"/>
        <v>0</v>
      </c>
    </row>
    <row r="142" spans="1:42">
      <c r="A142">
        <v>183475</v>
      </c>
      <c r="B142" t="s">
        <v>640</v>
      </c>
      <c r="C142" t="s">
        <v>356</v>
      </c>
      <c r="D142">
        <v>10185734</v>
      </c>
      <c r="E142" t="s">
        <v>160</v>
      </c>
      <c r="I142" t="s">
        <v>641</v>
      </c>
      <c r="J142" t="s">
        <v>342</v>
      </c>
      <c r="K142" s="6">
        <v>0.29166666666666669</v>
      </c>
      <c r="L142" s="8">
        <v>0.66666666666666663</v>
      </c>
      <c r="M142" t="s">
        <v>183</v>
      </c>
      <c r="N142" t="s">
        <v>183</v>
      </c>
      <c r="Q142" t="s">
        <v>359</v>
      </c>
      <c r="R142" t="s">
        <v>70</v>
      </c>
      <c r="S142" t="s">
        <v>342</v>
      </c>
      <c r="T142" t="s">
        <v>46</v>
      </c>
      <c r="U142" t="s">
        <v>47</v>
      </c>
      <c r="V142" t="s">
        <v>360</v>
      </c>
      <c r="W142">
        <v>38.926243999999997</v>
      </c>
      <c r="X142">
        <v>-77.033356999999995</v>
      </c>
      <c r="Y142">
        <v>397107.56</v>
      </c>
      <c r="Z142">
        <v>139819.07</v>
      </c>
      <c r="AA142">
        <v>20009</v>
      </c>
      <c r="AB142">
        <v>234317</v>
      </c>
      <c r="AC142">
        <v>77634</v>
      </c>
      <c r="AD142">
        <v>77634</v>
      </c>
      <c r="AE142">
        <v>1</v>
      </c>
      <c r="AF142" t="s">
        <v>361</v>
      </c>
      <c r="AG142" t="s">
        <v>362</v>
      </c>
      <c r="AH142" t="s">
        <v>88</v>
      </c>
      <c r="AI142">
        <v>304</v>
      </c>
      <c r="AJ142">
        <v>2</v>
      </c>
      <c r="AK142" t="s">
        <v>51</v>
      </c>
      <c r="AL142">
        <v>3283</v>
      </c>
      <c r="AM142">
        <v>-77.033359174122694</v>
      </c>
      <c r="AN142">
        <v>38.926251240434198</v>
      </c>
      <c r="AO142" t="b">
        <f t="shared" si="4"/>
        <v>0</v>
      </c>
      <c r="AP142">
        <f t="shared" si="5"/>
        <v>0</v>
      </c>
    </row>
    <row r="143" spans="1:42">
      <c r="A143">
        <v>183447</v>
      </c>
      <c r="B143" t="s">
        <v>647</v>
      </c>
      <c r="C143" t="s">
        <v>648</v>
      </c>
      <c r="D143">
        <v>10185839</v>
      </c>
      <c r="E143" t="s">
        <v>54</v>
      </c>
      <c r="K143" s="6">
        <v>6.9444444444444447E-4</v>
      </c>
      <c r="L143" s="8">
        <v>0.625</v>
      </c>
      <c r="M143" t="s">
        <v>649</v>
      </c>
      <c r="N143" t="s">
        <v>649</v>
      </c>
      <c r="Q143" t="s">
        <v>648</v>
      </c>
      <c r="R143" t="s">
        <v>58</v>
      </c>
      <c r="S143" t="s">
        <v>389</v>
      </c>
      <c r="T143" t="s">
        <v>46</v>
      </c>
      <c r="U143" t="s">
        <v>47</v>
      </c>
      <c r="V143" t="s">
        <v>273</v>
      </c>
      <c r="W143">
        <v>38.895501000000003</v>
      </c>
      <c r="X143">
        <v>-77.031362000000001</v>
      </c>
      <c r="Y143">
        <v>397279.35</v>
      </c>
      <c r="Z143">
        <v>136406.37</v>
      </c>
      <c r="AB143">
        <v>0</v>
      </c>
      <c r="AC143">
        <v>476644</v>
      </c>
      <c r="AD143">
        <v>410045</v>
      </c>
      <c r="AE143">
        <v>2</v>
      </c>
      <c r="AF143" t="s">
        <v>97</v>
      </c>
      <c r="AG143" t="s">
        <v>171</v>
      </c>
      <c r="AH143" t="s">
        <v>63</v>
      </c>
      <c r="AI143">
        <v>101</v>
      </c>
      <c r="AJ143" t="s">
        <v>51</v>
      </c>
      <c r="AK143" t="s">
        <v>64</v>
      </c>
      <c r="AL143">
        <v>3417</v>
      </c>
      <c r="AM143">
        <v>-77.031364493613694</v>
      </c>
      <c r="AN143">
        <v>38.895509020665003</v>
      </c>
      <c r="AO143" t="b">
        <f t="shared" si="4"/>
        <v>1</v>
      </c>
      <c r="AP143">
        <f t="shared" si="5"/>
        <v>1</v>
      </c>
    </row>
    <row r="144" spans="1:42">
      <c r="A144">
        <v>183448</v>
      </c>
      <c r="B144" t="s">
        <v>647</v>
      </c>
      <c r="C144" t="s">
        <v>648</v>
      </c>
      <c r="D144">
        <v>10185839</v>
      </c>
      <c r="E144" t="s">
        <v>54</v>
      </c>
      <c r="K144" s="6">
        <v>6.9444444444444447E-4</v>
      </c>
      <c r="L144" s="8">
        <v>0.625</v>
      </c>
      <c r="M144" t="s">
        <v>649</v>
      </c>
      <c r="N144" t="s">
        <v>649</v>
      </c>
      <c r="Q144" t="s">
        <v>648</v>
      </c>
      <c r="R144" t="s">
        <v>58</v>
      </c>
      <c r="S144" t="s">
        <v>389</v>
      </c>
      <c r="T144" t="s">
        <v>46</v>
      </c>
      <c r="U144" t="s">
        <v>47</v>
      </c>
      <c r="V144" t="s">
        <v>170</v>
      </c>
      <c r="W144">
        <v>38.895235</v>
      </c>
      <c r="X144">
        <v>-77.028863000000001</v>
      </c>
      <c r="Y144">
        <v>397496.10284000001</v>
      </c>
      <c r="Z144">
        <v>136376.74002999999</v>
      </c>
      <c r="AB144">
        <v>0</v>
      </c>
      <c r="AC144">
        <v>455006</v>
      </c>
      <c r="AD144">
        <v>391034</v>
      </c>
      <c r="AE144">
        <v>2</v>
      </c>
      <c r="AF144" t="s">
        <v>97</v>
      </c>
      <c r="AG144" t="s">
        <v>171</v>
      </c>
      <c r="AH144" t="s">
        <v>63</v>
      </c>
      <c r="AI144">
        <v>101</v>
      </c>
      <c r="AJ144">
        <v>8</v>
      </c>
      <c r="AK144" t="s">
        <v>64</v>
      </c>
      <c r="AL144">
        <v>3417</v>
      </c>
      <c r="AM144">
        <v>-77.028865773989295</v>
      </c>
      <c r="AN144">
        <v>38.895242747197202</v>
      </c>
      <c r="AO144" t="b">
        <f t="shared" si="4"/>
        <v>1</v>
      </c>
      <c r="AP144">
        <f t="shared" si="5"/>
        <v>1</v>
      </c>
    </row>
    <row r="145" spans="1:42">
      <c r="A145">
        <v>183449</v>
      </c>
      <c r="B145" t="s">
        <v>647</v>
      </c>
      <c r="C145" t="s">
        <v>648</v>
      </c>
      <c r="D145">
        <v>10185839</v>
      </c>
      <c r="E145" t="s">
        <v>54</v>
      </c>
      <c r="K145" s="6">
        <v>6.9444444444444447E-4</v>
      </c>
      <c r="L145" s="8">
        <v>0.625</v>
      </c>
      <c r="M145" t="s">
        <v>649</v>
      </c>
      <c r="N145" t="s">
        <v>649</v>
      </c>
      <c r="Q145" t="s">
        <v>648</v>
      </c>
      <c r="R145" t="s">
        <v>58</v>
      </c>
      <c r="S145" t="s">
        <v>389</v>
      </c>
      <c r="T145" t="s">
        <v>46</v>
      </c>
      <c r="U145" t="s">
        <v>47</v>
      </c>
      <c r="V145" t="s">
        <v>178</v>
      </c>
      <c r="W145">
        <v>38.895505999999997</v>
      </c>
      <c r="X145">
        <v>-77.030196000000004</v>
      </c>
      <c r="Y145">
        <v>397380.49</v>
      </c>
      <c r="Z145">
        <v>136406.9</v>
      </c>
      <c r="AB145">
        <v>0</v>
      </c>
      <c r="AC145">
        <v>477026</v>
      </c>
      <c r="AD145">
        <v>410380</v>
      </c>
      <c r="AE145">
        <v>2</v>
      </c>
      <c r="AF145" t="s">
        <v>97</v>
      </c>
      <c r="AG145" t="s">
        <v>171</v>
      </c>
      <c r="AH145" t="s">
        <v>63</v>
      </c>
      <c r="AI145">
        <v>101</v>
      </c>
      <c r="AJ145">
        <v>8</v>
      </c>
      <c r="AK145" t="s">
        <v>64</v>
      </c>
      <c r="AL145">
        <v>3417</v>
      </c>
      <c r="AM145">
        <v>-77.030198607439502</v>
      </c>
      <c r="AN145">
        <v>38.895514102335802</v>
      </c>
      <c r="AO145" t="b">
        <f t="shared" si="4"/>
        <v>1</v>
      </c>
      <c r="AP145">
        <f t="shared" si="5"/>
        <v>1</v>
      </c>
    </row>
    <row r="146" spans="1:42">
      <c r="A146">
        <v>183487</v>
      </c>
      <c r="B146" t="s">
        <v>10061</v>
      </c>
      <c r="C146" t="s">
        <v>10062</v>
      </c>
      <c r="D146">
        <v>10185887</v>
      </c>
      <c r="E146" t="s">
        <v>652</v>
      </c>
      <c r="I146" t="s">
        <v>10063</v>
      </c>
      <c r="J146" t="s">
        <v>133</v>
      </c>
      <c r="K146" s="6">
        <v>0.29166666666666669</v>
      </c>
      <c r="L146" s="8">
        <v>0.79166666666666663</v>
      </c>
      <c r="M146" t="s">
        <v>432</v>
      </c>
      <c r="N146" t="s">
        <v>138</v>
      </c>
      <c r="Q146" t="s">
        <v>10062</v>
      </c>
      <c r="R146" t="s">
        <v>165</v>
      </c>
      <c r="S146" t="s">
        <v>334</v>
      </c>
      <c r="T146" t="s">
        <v>46</v>
      </c>
      <c r="U146" t="s">
        <v>47</v>
      </c>
      <c r="V146" t="s">
        <v>10064</v>
      </c>
      <c r="W146">
        <v>38.914673000000001</v>
      </c>
      <c r="X146">
        <v>-77.001579000000007</v>
      </c>
      <c r="Y146">
        <v>399863.06</v>
      </c>
      <c r="Z146">
        <v>138534.14000000001</v>
      </c>
      <c r="AA146">
        <v>20002</v>
      </c>
      <c r="AB146">
        <v>152390</v>
      </c>
      <c r="AC146">
        <v>59990</v>
      </c>
      <c r="AD146">
        <v>59990</v>
      </c>
      <c r="AE146">
        <v>5</v>
      </c>
      <c r="AF146" t="s">
        <v>408</v>
      </c>
      <c r="AG146" t="s">
        <v>1340</v>
      </c>
      <c r="AH146" t="s">
        <v>410</v>
      </c>
      <c r="AI146">
        <v>502</v>
      </c>
      <c r="AJ146">
        <v>21</v>
      </c>
      <c r="AK146" t="s">
        <v>51</v>
      </c>
      <c r="AL146">
        <v>362</v>
      </c>
      <c r="AM146">
        <v>-77.001581280443403</v>
      </c>
      <c r="AN146">
        <v>38.914680922195501</v>
      </c>
      <c r="AO146" t="b">
        <f t="shared" si="4"/>
        <v>1</v>
      </c>
      <c r="AP146">
        <f t="shared" si="5"/>
        <v>1</v>
      </c>
    </row>
    <row r="147" spans="1:42">
      <c r="A147">
        <v>183490</v>
      </c>
      <c r="B147" t="s">
        <v>665</v>
      </c>
      <c r="C147" t="s">
        <v>666</v>
      </c>
      <c r="D147">
        <v>10185945</v>
      </c>
      <c r="E147" t="s">
        <v>201</v>
      </c>
      <c r="I147" t="s">
        <v>667</v>
      </c>
      <c r="J147" t="s">
        <v>133</v>
      </c>
      <c r="K147" s="6">
        <v>0.29166666666666669</v>
      </c>
      <c r="L147" s="8">
        <v>0.70833333333333337</v>
      </c>
      <c r="M147" t="s">
        <v>95</v>
      </c>
      <c r="N147" t="s">
        <v>95</v>
      </c>
      <c r="Q147" t="s">
        <v>666</v>
      </c>
      <c r="R147" t="s">
        <v>70</v>
      </c>
      <c r="S147" t="s">
        <v>133</v>
      </c>
      <c r="T147" t="s">
        <v>46</v>
      </c>
      <c r="U147" t="s">
        <v>47</v>
      </c>
      <c r="V147" t="s">
        <v>668</v>
      </c>
      <c r="W147">
        <v>38.892197000000003</v>
      </c>
      <c r="X147">
        <v>-76.993161999999998</v>
      </c>
      <c r="Y147">
        <v>400593.22</v>
      </c>
      <c r="Z147">
        <v>136039.10999999999</v>
      </c>
      <c r="AA147">
        <v>20002</v>
      </c>
      <c r="AB147">
        <v>289069</v>
      </c>
      <c r="AC147">
        <v>127324</v>
      </c>
      <c r="AD147">
        <v>127324</v>
      </c>
      <c r="AE147">
        <v>6</v>
      </c>
      <c r="AF147" t="s">
        <v>669</v>
      </c>
      <c r="AG147" t="s">
        <v>670</v>
      </c>
      <c r="AH147" t="s">
        <v>63</v>
      </c>
      <c r="AI147">
        <v>107</v>
      </c>
      <c r="AJ147">
        <v>25</v>
      </c>
      <c r="AK147" t="s">
        <v>51</v>
      </c>
      <c r="AL147">
        <v>3022</v>
      </c>
      <c r="AM147">
        <v>-76.993164274367302</v>
      </c>
      <c r="AN147">
        <v>38.892204617894997</v>
      </c>
      <c r="AO147" t="b">
        <f t="shared" si="4"/>
        <v>1</v>
      </c>
      <c r="AP147">
        <f t="shared" si="5"/>
        <v>1</v>
      </c>
    </row>
    <row r="148" spans="1:42">
      <c r="A148">
        <v>183480</v>
      </c>
      <c r="B148" t="s">
        <v>6531</v>
      </c>
      <c r="C148" t="s">
        <v>6532</v>
      </c>
      <c r="D148">
        <v>10186035</v>
      </c>
      <c r="E148" t="s">
        <v>201</v>
      </c>
      <c r="I148" t="s">
        <v>6533</v>
      </c>
      <c r="J148" t="s">
        <v>342</v>
      </c>
      <c r="K148" s="6">
        <v>0.29166666666666669</v>
      </c>
      <c r="L148" s="8">
        <v>0.79166666666666663</v>
      </c>
      <c r="M148" t="s">
        <v>422</v>
      </c>
      <c r="N148" t="s">
        <v>422</v>
      </c>
      <c r="O148" t="s">
        <v>6532</v>
      </c>
      <c r="P148" t="s">
        <v>6534</v>
      </c>
      <c r="Q148" t="s">
        <v>6532</v>
      </c>
      <c r="R148" t="s">
        <v>165</v>
      </c>
      <c r="S148" t="s">
        <v>432</v>
      </c>
      <c r="T148" t="s">
        <v>46</v>
      </c>
      <c r="U148" t="s">
        <v>47</v>
      </c>
      <c r="V148" t="s">
        <v>6535</v>
      </c>
      <c r="W148">
        <v>38.932029999999997</v>
      </c>
      <c r="X148">
        <v>-77.041522999999998</v>
      </c>
      <c r="Y148">
        <v>396399.79</v>
      </c>
      <c r="Z148">
        <v>140461.72</v>
      </c>
      <c r="AA148">
        <v>20010</v>
      </c>
      <c r="AB148">
        <v>218158</v>
      </c>
      <c r="AC148">
        <v>61578</v>
      </c>
      <c r="AD148">
        <v>61578</v>
      </c>
      <c r="AE148">
        <v>1</v>
      </c>
      <c r="AF148" t="s">
        <v>803</v>
      </c>
      <c r="AG148" t="s">
        <v>2027</v>
      </c>
      <c r="AH148" t="s">
        <v>188</v>
      </c>
      <c r="AI148">
        <v>408</v>
      </c>
      <c r="AJ148">
        <v>2</v>
      </c>
      <c r="AK148" t="s">
        <v>51</v>
      </c>
      <c r="AL148">
        <v>2277</v>
      </c>
      <c r="AM148">
        <v>-77.041524859125403</v>
      </c>
      <c r="AN148">
        <v>38.932037816537402</v>
      </c>
      <c r="AO148" t="b">
        <f t="shared" si="4"/>
        <v>1</v>
      </c>
      <c r="AP148">
        <f t="shared" si="5"/>
        <v>1</v>
      </c>
    </row>
    <row r="149" spans="1:42">
      <c r="A149">
        <v>181144</v>
      </c>
      <c r="B149" t="s">
        <v>10065</v>
      </c>
      <c r="C149" t="s">
        <v>10066</v>
      </c>
      <c r="D149">
        <v>10186059</v>
      </c>
      <c r="E149" t="s">
        <v>201</v>
      </c>
      <c r="I149" t="s">
        <v>10067</v>
      </c>
      <c r="J149" t="s">
        <v>306</v>
      </c>
      <c r="K149" s="6">
        <v>0.29166666666666669</v>
      </c>
      <c r="L149" s="8">
        <v>0.95833333333333337</v>
      </c>
      <c r="M149" t="s">
        <v>149</v>
      </c>
      <c r="N149" t="s">
        <v>149</v>
      </c>
      <c r="Q149" t="s">
        <v>10066</v>
      </c>
      <c r="R149" t="s">
        <v>165</v>
      </c>
      <c r="S149" t="s">
        <v>125</v>
      </c>
      <c r="T149" t="s">
        <v>46</v>
      </c>
      <c r="U149" t="s">
        <v>47</v>
      </c>
      <c r="V149" t="s">
        <v>10068</v>
      </c>
      <c r="W149">
        <v>38.924258999999999</v>
      </c>
      <c r="X149">
        <v>-77.030064999999993</v>
      </c>
      <c r="Y149">
        <v>397392.94</v>
      </c>
      <c r="Z149">
        <v>139598.65</v>
      </c>
      <c r="AA149">
        <v>20009</v>
      </c>
      <c r="AB149">
        <v>231665</v>
      </c>
      <c r="AC149">
        <v>74697</v>
      </c>
      <c r="AD149">
        <v>74697</v>
      </c>
      <c r="AE149">
        <v>1</v>
      </c>
      <c r="AF149" t="s">
        <v>361</v>
      </c>
      <c r="AG149" t="s">
        <v>1426</v>
      </c>
      <c r="AH149" t="s">
        <v>88</v>
      </c>
      <c r="AI149">
        <v>304</v>
      </c>
      <c r="AJ149">
        <v>2</v>
      </c>
      <c r="AK149" t="s">
        <v>51</v>
      </c>
      <c r="AL149">
        <v>739</v>
      </c>
      <c r="AM149">
        <v>-77.030067209525299</v>
      </c>
      <c r="AN149">
        <v>38.924266520093802</v>
      </c>
      <c r="AO149" t="b">
        <f t="shared" si="4"/>
        <v>1</v>
      </c>
      <c r="AP149">
        <f t="shared" si="5"/>
        <v>1</v>
      </c>
    </row>
    <row r="150" spans="1:42">
      <c r="A150">
        <v>183482</v>
      </c>
      <c r="B150" t="s">
        <v>674</v>
      </c>
      <c r="C150" t="s">
        <v>345</v>
      </c>
      <c r="D150">
        <v>10186084</v>
      </c>
      <c r="E150" t="s">
        <v>346</v>
      </c>
      <c r="I150" t="s">
        <v>675</v>
      </c>
      <c r="J150" t="s">
        <v>154</v>
      </c>
      <c r="K150" s="6">
        <v>0.29166666666666669</v>
      </c>
      <c r="L150" s="8">
        <v>0.91666666666666663</v>
      </c>
      <c r="M150" t="s">
        <v>203</v>
      </c>
      <c r="N150" t="s">
        <v>56</v>
      </c>
      <c r="Q150" t="s">
        <v>676</v>
      </c>
      <c r="R150" t="s">
        <v>70</v>
      </c>
      <c r="S150" t="s">
        <v>154</v>
      </c>
      <c r="T150" t="s">
        <v>46</v>
      </c>
      <c r="U150" t="s">
        <v>47</v>
      </c>
      <c r="V150" t="s">
        <v>677</v>
      </c>
      <c r="W150">
        <v>38.894336000000003</v>
      </c>
      <c r="X150">
        <v>-77.040599</v>
      </c>
      <c r="Y150">
        <v>396478.01912999997</v>
      </c>
      <c r="Z150">
        <v>136277.31112999999</v>
      </c>
      <c r="AB150">
        <v>0</v>
      </c>
      <c r="AC150">
        <v>455509</v>
      </c>
      <c r="AD150">
        <v>391537</v>
      </c>
      <c r="AE150">
        <v>2</v>
      </c>
      <c r="AF150" t="s">
        <v>196</v>
      </c>
      <c r="AG150" t="s">
        <v>197</v>
      </c>
      <c r="AH150" t="s">
        <v>50</v>
      </c>
      <c r="AI150">
        <v>207</v>
      </c>
      <c r="AJ150" t="s">
        <v>51</v>
      </c>
      <c r="AK150" t="s">
        <v>51</v>
      </c>
      <c r="AL150">
        <v>3535</v>
      </c>
      <c r="AM150">
        <v>-77.040601148123599</v>
      </c>
      <c r="AN150">
        <v>38.894343565379501</v>
      </c>
      <c r="AO150" t="b">
        <f t="shared" si="4"/>
        <v>0</v>
      </c>
      <c r="AP150">
        <f t="shared" si="5"/>
        <v>0</v>
      </c>
    </row>
    <row r="151" spans="1:42">
      <c r="A151">
        <v>183534</v>
      </c>
      <c r="B151" t="s">
        <v>872</v>
      </c>
      <c r="C151" t="s">
        <v>873</v>
      </c>
      <c r="D151">
        <v>10186143</v>
      </c>
      <c r="E151" t="s">
        <v>115</v>
      </c>
      <c r="F151" t="s">
        <v>874</v>
      </c>
      <c r="I151" t="s">
        <v>875</v>
      </c>
      <c r="J151" t="s">
        <v>550</v>
      </c>
      <c r="K151" s="6">
        <v>0.29166666666666669</v>
      </c>
      <c r="L151" s="8">
        <v>0.70833333333333337</v>
      </c>
      <c r="M151" t="s">
        <v>125</v>
      </c>
      <c r="N151" t="s">
        <v>155</v>
      </c>
      <c r="O151" t="s">
        <v>876</v>
      </c>
      <c r="P151" t="s">
        <v>877</v>
      </c>
      <c r="Q151" t="s">
        <v>876</v>
      </c>
      <c r="R151" t="s">
        <v>70</v>
      </c>
      <c r="S151" t="s">
        <v>550</v>
      </c>
      <c r="T151" t="s">
        <v>46</v>
      </c>
      <c r="U151" t="s">
        <v>47</v>
      </c>
      <c r="V151" t="s">
        <v>878</v>
      </c>
      <c r="W151">
        <v>38.925015000000002</v>
      </c>
      <c r="X151">
        <v>-77.064935000000006</v>
      </c>
      <c r="Y151">
        <v>394369.29739999998</v>
      </c>
      <c r="Z151">
        <v>139684.13644999999</v>
      </c>
      <c r="AB151">
        <v>0</v>
      </c>
      <c r="AC151">
        <v>473779</v>
      </c>
      <c r="AD151">
        <v>407880</v>
      </c>
      <c r="AE151">
        <v>3</v>
      </c>
      <c r="AF151" t="s">
        <v>168</v>
      </c>
      <c r="AG151" t="s">
        <v>169</v>
      </c>
      <c r="AH151" t="s">
        <v>50</v>
      </c>
      <c r="AI151">
        <v>204</v>
      </c>
      <c r="AJ151">
        <v>15</v>
      </c>
      <c r="AK151" t="s">
        <v>51</v>
      </c>
      <c r="AL151">
        <v>3888</v>
      </c>
      <c r="AM151">
        <v>-77.0649369065641</v>
      </c>
      <c r="AN151">
        <v>38.925022435371801</v>
      </c>
      <c r="AO151" t="b">
        <f t="shared" si="4"/>
        <v>0</v>
      </c>
      <c r="AP151">
        <f t="shared" si="5"/>
        <v>0</v>
      </c>
    </row>
    <row r="152" spans="1:42">
      <c r="A152">
        <v>183536</v>
      </c>
      <c r="B152" t="s">
        <v>14223</v>
      </c>
      <c r="C152" t="s">
        <v>14224</v>
      </c>
      <c r="D152">
        <v>10186153</v>
      </c>
      <c r="E152" t="s">
        <v>404</v>
      </c>
      <c r="I152" t="s">
        <v>14225</v>
      </c>
      <c r="J152" t="s">
        <v>162</v>
      </c>
      <c r="K152" s="6">
        <v>0.41666666666666669</v>
      </c>
      <c r="L152" s="8">
        <v>0.70833333333333337</v>
      </c>
      <c r="M152" t="s">
        <v>138</v>
      </c>
      <c r="N152" t="s">
        <v>138</v>
      </c>
      <c r="Q152" t="s">
        <v>14224</v>
      </c>
      <c r="R152" t="s">
        <v>165</v>
      </c>
      <c r="S152" t="s">
        <v>334</v>
      </c>
      <c r="T152" t="s">
        <v>46</v>
      </c>
      <c r="U152" t="s">
        <v>47</v>
      </c>
      <c r="V152" t="s">
        <v>14226</v>
      </c>
      <c r="W152">
        <v>38.929696</v>
      </c>
      <c r="X152">
        <v>-77.043424000000002</v>
      </c>
      <c r="Y152">
        <v>396234.82</v>
      </c>
      <c r="Z152">
        <v>140202.69</v>
      </c>
      <c r="AB152">
        <v>0</v>
      </c>
      <c r="AC152">
        <v>478277</v>
      </c>
      <c r="AD152">
        <v>411464</v>
      </c>
      <c r="AE152">
        <v>1</v>
      </c>
      <c r="AF152" t="s">
        <v>803</v>
      </c>
      <c r="AG152" t="s">
        <v>7064</v>
      </c>
      <c r="AH152" t="s">
        <v>188</v>
      </c>
      <c r="AI152">
        <v>408</v>
      </c>
      <c r="AJ152">
        <v>2</v>
      </c>
      <c r="AK152" t="s">
        <v>51</v>
      </c>
      <c r="AL152">
        <v>4032</v>
      </c>
      <c r="AM152">
        <v>-77.043426098570905</v>
      </c>
      <c r="AN152">
        <v>38.929703702965</v>
      </c>
      <c r="AO152" t="b">
        <f t="shared" si="4"/>
        <v>1</v>
      </c>
      <c r="AP152">
        <f t="shared" si="5"/>
        <v>1</v>
      </c>
    </row>
    <row r="153" spans="1:42">
      <c r="A153">
        <v>178290</v>
      </c>
      <c r="B153" t="s">
        <v>882</v>
      </c>
      <c r="C153" t="s">
        <v>883</v>
      </c>
      <c r="D153">
        <v>10186158</v>
      </c>
      <c r="E153" t="s">
        <v>54</v>
      </c>
      <c r="K153" s="6">
        <v>0.29166666666666669</v>
      </c>
      <c r="L153" s="8">
        <v>0.91666666666666663</v>
      </c>
      <c r="M153" t="s">
        <v>184</v>
      </c>
      <c r="N153" t="s">
        <v>885</v>
      </c>
      <c r="Q153" t="s">
        <v>883</v>
      </c>
      <c r="R153" t="s">
        <v>44</v>
      </c>
      <c r="S153" t="s">
        <v>285</v>
      </c>
      <c r="T153" t="s">
        <v>46</v>
      </c>
      <c r="U153" t="s">
        <v>47</v>
      </c>
      <c r="V153" t="s">
        <v>888</v>
      </c>
      <c r="W153">
        <v>38.890217999999997</v>
      </c>
      <c r="X153">
        <v>-77.015195000000006</v>
      </c>
      <c r="Y153">
        <v>398681.77</v>
      </c>
      <c r="Z153">
        <v>135819.48000000001</v>
      </c>
      <c r="AB153">
        <v>0</v>
      </c>
      <c r="AC153">
        <v>476377</v>
      </c>
      <c r="AD153">
        <v>409801</v>
      </c>
      <c r="AE153">
        <v>2</v>
      </c>
      <c r="AF153" t="s">
        <v>61</v>
      </c>
      <c r="AG153" t="s">
        <v>62</v>
      </c>
      <c r="AH153" t="s">
        <v>63</v>
      </c>
      <c r="AI153">
        <v>101</v>
      </c>
      <c r="AJ153" t="s">
        <v>51</v>
      </c>
      <c r="AK153" t="s">
        <v>51</v>
      </c>
      <c r="AL153">
        <v>3835</v>
      </c>
      <c r="AM153">
        <v>-77.015197013662601</v>
      </c>
      <c r="AN153">
        <v>38.890225319668801</v>
      </c>
      <c r="AO153" t="b">
        <f t="shared" si="4"/>
        <v>1</v>
      </c>
      <c r="AP153">
        <f t="shared" si="5"/>
        <v>1</v>
      </c>
    </row>
    <row r="154" spans="1:42">
      <c r="A154">
        <v>178289</v>
      </c>
      <c r="B154" t="s">
        <v>882</v>
      </c>
      <c r="C154" t="s">
        <v>883</v>
      </c>
      <c r="D154">
        <v>10186158</v>
      </c>
      <c r="E154" t="s">
        <v>54</v>
      </c>
      <c r="I154" t="s">
        <v>884</v>
      </c>
      <c r="J154" t="s">
        <v>630</v>
      </c>
      <c r="K154" s="6">
        <v>0.29166666666666669</v>
      </c>
      <c r="L154" s="8">
        <v>0.91666666666666663</v>
      </c>
      <c r="M154" t="s">
        <v>184</v>
      </c>
      <c r="N154" t="s">
        <v>885</v>
      </c>
      <c r="Q154" t="s">
        <v>883</v>
      </c>
      <c r="R154" t="s">
        <v>70</v>
      </c>
      <c r="S154" t="s">
        <v>630</v>
      </c>
      <c r="T154" t="s">
        <v>46</v>
      </c>
      <c r="U154" t="s">
        <v>47</v>
      </c>
      <c r="V154" t="s">
        <v>886</v>
      </c>
      <c r="W154">
        <v>38.889310999999999</v>
      </c>
      <c r="X154">
        <v>-77.015186999999997</v>
      </c>
      <c r="Y154">
        <v>398682.42</v>
      </c>
      <c r="Z154">
        <v>135718.79</v>
      </c>
      <c r="AB154">
        <v>0</v>
      </c>
      <c r="AC154">
        <v>470610</v>
      </c>
      <c r="AD154">
        <v>405043</v>
      </c>
      <c r="AE154">
        <v>2</v>
      </c>
      <c r="AF154" t="s">
        <v>61</v>
      </c>
      <c r="AG154" t="s">
        <v>62</v>
      </c>
      <c r="AH154" t="s">
        <v>63</v>
      </c>
      <c r="AI154">
        <v>101</v>
      </c>
      <c r="AJ154" t="s">
        <v>51</v>
      </c>
      <c r="AK154" t="s">
        <v>74</v>
      </c>
      <c r="AL154">
        <v>3835</v>
      </c>
      <c r="AM154">
        <v>-77.015189328223599</v>
      </c>
      <c r="AN154">
        <v>38.889318267210903</v>
      </c>
      <c r="AO154" t="b">
        <f t="shared" si="4"/>
        <v>1</v>
      </c>
      <c r="AP154">
        <f t="shared" si="5"/>
        <v>1</v>
      </c>
    </row>
    <row r="155" spans="1:42">
      <c r="A155">
        <v>183540</v>
      </c>
      <c r="B155" t="s">
        <v>303</v>
      </c>
      <c r="C155" t="s">
        <v>304</v>
      </c>
      <c r="D155">
        <v>10186186</v>
      </c>
      <c r="E155" t="s">
        <v>201</v>
      </c>
      <c r="I155" t="s">
        <v>305</v>
      </c>
      <c r="J155" t="s">
        <v>306</v>
      </c>
      <c r="K155" s="6">
        <v>0.66666666666666663</v>
      </c>
      <c r="L155" s="8">
        <v>0.625</v>
      </c>
      <c r="M155" t="s">
        <v>183</v>
      </c>
      <c r="N155" t="s">
        <v>184</v>
      </c>
      <c r="Q155" t="s">
        <v>304</v>
      </c>
      <c r="R155" t="s">
        <v>165</v>
      </c>
      <c r="S155" t="s">
        <v>192</v>
      </c>
      <c r="T155" t="s">
        <v>46</v>
      </c>
      <c r="U155" t="s">
        <v>47</v>
      </c>
      <c r="V155" t="s">
        <v>307</v>
      </c>
      <c r="W155">
        <v>38.911388000000002</v>
      </c>
      <c r="X155">
        <v>-77.034797999999995</v>
      </c>
      <c r="Y155">
        <v>396981.93</v>
      </c>
      <c r="Z155">
        <v>138170.03</v>
      </c>
      <c r="AA155">
        <v>20009</v>
      </c>
      <c r="AB155">
        <v>242250</v>
      </c>
      <c r="AC155">
        <v>85194</v>
      </c>
      <c r="AD155">
        <v>85194</v>
      </c>
      <c r="AE155">
        <v>2</v>
      </c>
      <c r="AF155" t="s">
        <v>86</v>
      </c>
      <c r="AG155" t="s">
        <v>87</v>
      </c>
      <c r="AH155" t="s">
        <v>88</v>
      </c>
      <c r="AI155">
        <v>301</v>
      </c>
      <c r="AJ155">
        <v>6</v>
      </c>
      <c r="AK155" t="s">
        <v>51</v>
      </c>
      <c r="AL155">
        <v>1951</v>
      </c>
      <c r="AM155">
        <v>-77.034800744135396</v>
      </c>
      <c r="AN155">
        <v>38.911395723418003</v>
      </c>
      <c r="AO155" t="b">
        <f t="shared" si="4"/>
        <v>1</v>
      </c>
      <c r="AP155">
        <f t="shared" si="5"/>
        <v>1</v>
      </c>
    </row>
    <row r="156" spans="1:42">
      <c r="A156">
        <v>181123</v>
      </c>
      <c r="B156" t="s">
        <v>313</v>
      </c>
      <c r="C156" t="s">
        <v>314</v>
      </c>
      <c r="D156">
        <v>10186207</v>
      </c>
      <c r="E156" t="s">
        <v>201</v>
      </c>
      <c r="I156" t="s">
        <v>315</v>
      </c>
      <c r="J156" t="s">
        <v>306</v>
      </c>
      <c r="K156" s="6">
        <v>0.29166666666666669</v>
      </c>
      <c r="L156" s="8">
        <v>0.70833333333333337</v>
      </c>
      <c r="M156" t="s">
        <v>147</v>
      </c>
      <c r="N156" t="s">
        <v>147</v>
      </c>
      <c r="O156" t="s">
        <v>314</v>
      </c>
      <c r="P156" t="s">
        <v>316</v>
      </c>
      <c r="Q156" t="s">
        <v>314</v>
      </c>
      <c r="R156" t="s">
        <v>165</v>
      </c>
      <c r="S156" t="s">
        <v>149</v>
      </c>
      <c r="T156" t="s">
        <v>46</v>
      </c>
      <c r="U156" t="s">
        <v>47</v>
      </c>
      <c r="V156" t="s">
        <v>317</v>
      </c>
      <c r="W156">
        <v>38.91722</v>
      </c>
      <c r="X156">
        <v>-77.042599999999993</v>
      </c>
      <c r="Y156">
        <v>396305.58</v>
      </c>
      <c r="Z156">
        <v>138817.73000000001</v>
      </c>
      <c r="AA156">
        <v>20009</v>
      </c>
      <c r="AB156">
        <v>243142</v>
      </c>
      <c r="AC156">
        <v>86124</v>
      </c>
      <c r="AD156">
        <v>86124</v>
      </c>
      <c r="AE156">
        <v>1</v>
      </c>
      <c r="AF156" t="s">
        <v>318</v>
      </c>
      <c r="AG156" t="s">
        <v>319</v>
      </c>
      <c r="AH156" t="s">
        <v>88</v>
      </c>
      <c r="AI156">
        <v>303</v>
      </c>
      <c r="AJ156">
        <v>1</v>
      </c>
      <c r="AK156" t="s">
        <v>320</v>
      </c>
      <c r="AL156">
        <v>1870</v>
      </c>
      <c r="AM156">
        <v>-77.0426025692271</v>
      </c>
      <c r="AN156">
        <v>38.917227839551103</v>
      </c>
      <c r="AO156" t="b">
        <f t="shared" si="4"/>
        <v>1</v>
      </c>
      <c r="AP156">
        <f t="shared" si="5"/>
        <v>1</v>
      </c>
    </row>
    <row r="157" spans="1:42">
      <c r="A157">
        <v>183547</v>
      </c>
      <c r="B157" t="s">
        <v>891</v>
      </c>
      <c r="C157" t="s">
        <v>873</v>
      </c>
      <c r="D157">
        <v>10186215</v>
      </c>
      <c r="E157" t="s">
        <v>115</v>
      </c>
      <c r="F157" t="s">
        <v>892</v>
      </c>
      <c r="I157" t="s">
        <v>893</v>
      </c>
      <c r="J157" t="s">
        <v>595</v>
      </c>
      <c r="K157" s="6">
        <v>0.29166666666666669</v>
      </c>
      <c r="L157" s="8">
        <v>0.70833333333333337</v>
      </c>
      <c r="M157" t="s">
        <v>125</v>
      </c>
      <c r="N157" t="s">
        <v>155</v>
      </c>
      <c r="O157" t="s">
        <v>876</v>
      </c>
      <c r="P157" t="s">
        <v>877</v>
      </c>
      <c r="Q157" t="s">
        <v>876</v>
      </c>
      <c r="R157" t="s">
        <v>70</v>
      </c>
      <c r="S157" t="s">
        <v>595</v>
      </c>
      <c r="T157" t="s">
        <v>46</v>
      </c>
      <c r="U157" t="s">
        <v>47</v>
      </c>
      <c r="V157" t="s">
        <v>894</v>
      </c>
      <c r="W157">
        <v>38.948310999999997</v>
      </c>
      <c r="X157">
        <v>-77.074603999999994</v>
      </c>
      <c r="Y157">
        <v>393532.93051999999</v>
      </c>
      <c r="Z157">
        <v>142270.86598999999</v>
      </c>
      <c r="AB157">
        <v>0</v>
      </c>
      <c r="AC157">
        <v>474491</v>
      </c>
      <c r="AD157">
        <v>408414</v>
      </c>
      <c r="AE157">
        <v>3</v>
      </c>
      <c r="AF157" t="s">
        <v>625</v>
      </c>
      <c r="AG157" t="s">
        <v>895</v>
      </c>
      <c r="AH157" t="s">
        <v>50</v>
      </c>
      <c r="AI157">
        <v>202</v>
      </c>
      <c r="AJ157">
        <v>11</v>
      </c>
      <c r="AK157" t="s">
        <v>51</v>
      </c>
      <c r="AL157">
        <v>3872</v>
      </c>
      <c r="AM157">
        <v>-77.074606467474595</v>
      </c>
      <c r="AN157">
        <v>38.948318703710001</v>
      </c>
      <c r="AO157" t="b">
        <f t="shared" si="4"/>
        <v>0</v>
      </c>
      <c r="AP157">
        <f t="shared" si="5"/>
        <v>0</v>
      </c>
    </row>
    <row r="158" spans="1:42">
      <c r="A158">
        <v>183549</v>
      </c>
      <c r="B158" t="s">
        <v>10069</v>
      </c>
      <c r="C158" t="s">
        <v>10070</v>
      </c>
      <c r="D158">
        <v>10186240</v>
      </c>
      <c r="E158" t="s">
        <v>201</v>
      </c>
      <c r="I158" t="s">
        <v>10071</v>
      </c>
      <c r="J158" t="s">
        <v>342</v>
      </c>
      <c r="K158" s="6">
        <v>0.5</v>
      </c>
      <c r="L158" s="8">
        <v>0.79166666666666663</v>
      </c>
      <c r="M158" t="s">
        <v>138</v>
      </c>
      <c r="N158" t="s">
        <v>138</v>
      </c>
      <c r="Q158" t="s">
        <v>10070</v>
      </c>
      <c r="R158" t="s">
        <v>70</v>
      </c>
      <c r="S158" t="s">
        <v>342</v>
      </c>
      <c r="T158" t="s">
        <v>46</v>
      </c>
      <c r="U158" t="s">
        <v>47</v>
      </c>
      <c r="V158" t="s">
        <v>10072</v>
      </c>
      <c r="W158">
        <v>38.914440999999997</v>
      </c>
      <c r="X158">
        <v>-77.019681000000006</v>
      </c>
      <c r="Y158">
        <v>398293.16</v>
      </c>
      <c r="Z158">
        <v>138508.48000000001</v>
      </c>
      <c r="AA158">
        <v>20001</v>
      </c>
      <c r="AB158">
        <v>238750</v>
      </c>
      <c r="AC158">
        <v>81726</v>
      </c>
      <c r="AD158">
        <v>81726</v>
      </c>
      <c r="AE158">
        <v>6</v>
      </c>
      <c r="AF158" t="s">
        <v>61</v>
      </c>
      <c r="AG158" t="s">
        <v>1069</v>
      </c>
      <c r="AH158" t="s">
        <v>88</v>
      </c>
      <c r="AI158">
        <v>306</v>
      </c>
      <c r="AJ158">
        <v>3</v>
      </c>
      <c r="AK158" t="s">
        <v>51</v>
      </c>
      <c r="AL158">
        <v>880</v>
      </c>
      <c r="AM158">
        <v>-77.019683055362805</v>
      </c>
      <c r="AN158">
        <v>38.914448120851702</v>
      </c>
      <c r="AO158" t="b">
        <f t="shared" si="4"/>
        <v>1</v>
      </c>
      <c r="AP158">
        <f t="shared" si="5"/>
        <v>1</v>
      </c>
    </row>
    <row r="159" spans="1:42">
      <c r="A159">
        <v>183552</v>
      </c>
      <c r="B159" t="s">
        <v>323</v>
      </c>
      <c r="C159" t="s">
        <v>324</v>
      </c>
      <c r="D159">
        <v>10186249</v>
      </c>
      <c r="E159" t="s">
        <v>160</v>
      </c>
      <c r="K159" s="6">
        <v>0.29166666666666669</v>
      </c>
      <c r="L159" s="8">
        <v>0.79166666666666663</v>
      </c>
      <c r="M159" t="s">
        <v>325</v>
      </c>
      <c r="N159" t="s">
        <v>325</v>
      </c>
      <c r="Q159" t="s">
        <v>324</v>
      </c>
      <c r="R159" t="s">
        <v>326</v>
      </c>
      <c r="S159" t="s">
        <v>327</v>
      </c>
      <c r="T159" t="s">
        <v>46</v>
      </c>
      <c r="U159" t="s">
        <v>47</v>
      </c>
      <c r="V159" t="s">
        <v>328</v>
      </c>
      <c r="W159">
        <v>38.949961999999999</v>
      </c>
      <c r="X159">
        <v>-76.986382000000006</v>
      </c>
      <c r="Y159">
        <v>401180.45</v>
      </c>
      <c r="Z159">
        <v>142451.51</v>
      </c>
      <c r="AA159">
        <v>20017</v>
      </c>
      <c r="AB159">
        <v>296163</v>
      </c>
      <c r="AC159">
        <v>132308</v>
      </c>
      <c r="AD159">
        <v>132308</v>
      </c>
      <c r="AE159">
        <v>5</v>
      </c>
      <c r="AF159" t="s">
        <v>329</v>
      </c>
      <c r="AG159" t="s">
        <v>330</v>
      </c>
      <c r="AH159" t="s">
        <v>188</v>
      </c>
      <c r="AI159">
        <v>405</v>
      </c>
      <c r="AJ159">
        <v>20</v>
      </c>
      <c r="AK159" t="s">
        <v>51</v>
      </c>
      <c r="AL159">
        <v>1588</v>
      </c>
      <c r="AM159">
        <v>-76.9863842892767</v>
      </c>
      <c r="AN159">
        <v>38.949969010153197</v>
      </c>
      <c r="AO159" t="b">
        <f t="shared" si="4"/>
        <v>1</v>
      </c>
      <c r="AP159">
        <f t="shared" si="5"/>
        <v>1</v>
      </c>
    </row>
    <row r="160" spans="1:42">
      <c r="A160">
        <v>183556</v>
      </c>
      <c r="B160" t="s">
        <v>339</v>
      </c>
      <c r="C160" t="s">
        <v>340</v>
      </c>
      <c r="D160">
        <v>10186260</v>
      </c>
      <c r="E160" t="s">
        <v>160</v>
      </c>
      <c r="I160" t="s">
        <v>341</v>
      </c>
      <c r="J160" t="s">
        <v>342</v>
      </c>
      <c r="K160" s="6">
        <v>0.29166666666666669</v>
      </c>
      <c r="L160" s="8">
        <v>0.79166666666666663</v>
      </c>
      <c r="M160" t="s">
        <v>149</v>
      </c>
      <c r="N160" t="s">
        <v>149</v>
      </c>
      <c r="Q160" t="s">
        <v>343</v>
      </c>
      <c r="R160" t="s">
        <v>142</v>
      </c>
      <c r="S160" t="s">
        <v>327</v>
      </c>
      <c r="W160">
        <v>0</v>
      </c>
      <c r="X160">
        <v>0</v>
      </c>
      <c r="Y160">
        <v>0</v>
      </c>
      <c r="Z160">
        <v>0</v>
      </c>
      <c r="AB160">
        <v>-100</v>
      </c>
      <c r="AC160">
        <v>-100</v>
      </c>
      <c r="AD160">
        <v>348291</v>
      </c>
      <c r="AF160" t="s">
        <v>51</v>
      </c>
      <c r="AG160" t="s">
        <v>51</v>
      </c>
      <c r="AJ160" t="s">
        <v>51</v>
      </c>
      <c r="AK160" t="s">
        <v>51</v>
      </c>
      <c r="AL160">
        <v>1761</v>
      </c>
      <c r="AM160">
        <v>-81.529192133279295</v>
      </c>
      <c r="AN160">
        <v>37.5772691877347</v>
      </c>
      <c r="AO160" t="b">
        <f t="shared" si="4"/>
        <v>0</v>
      </c>
      <c r="AP160">
        <f t="shared" si="5"/>
        <v>0</v>
      </c>
    </row>
    <row r="161" spans="1:42">
      <c r="A161">
        <v>182074</v>
      </c>
      <c r="B161" t="s">
        <v>350</v>
      </c>
      <c r="C161" t="s">
        <v>351</v>
      </c>
      <c r="D161">
        <v>10186262</v>
      </c>
      <c r="E161" t="s">
        <v>201</v>
      </c>
      <c r="I161" t="s">
        <v>352</v>
      </c>
      <c r="J161" t="s">
        <v>125</v>
      </c>
      <c r="K161" s="6">
        <v>0.33333333333333331</v>
      </c>
      <c r="L161" s="8">
        <v>0.70833333333333337</v>
      </c>
      <c r="M161" t="s">
        <v>353</v>
      </c>
      <c r="N161" t="s">
        <v>353</v>
      </c>
      <c r="Q161" t="s">
        <v>351</v>
      </c>
      <c r="R161" t="s">
        <v>165</v>
      </c>
      <c r="S161" t="s">
        <v>238</v>
      </c>
      <c r="T161" t="s">
        <v>46</v>
      </c>
      <c r="U161" t="s">
        <v>47</v>
      </c>
      <c r="V161" t="s">
        <v>354</v>
      </c>
      <c r="W161">
        <v>38.908866000000003</v>
      </c>
      <c r="X161">
        <v>-77.035016999999996</v>
      </c>
      <c r="Y161">
        <v>396962.86</v>
      </c>
      <c r="Z161">
        <v>137890.07999999999</v>
      </c>
      <c r="AA161">
        <v>20005</v>
      </c>
      <c r="AB161">
        <v>242818</v>
      </c>
      <c r="AC161">
        <v>85753</v>
      </c>
      <c r="AD161">
        <v>85753</v>
      </c>
      <c r="AE161">
        <v>2</v>
      </c>
      <c r="AF161" t="s">
        <v>86</v>
      </c>
      <c r="AG161" t="s">
        <v>90</v>
      </c>
      <c r="AH161" t="s">
        <v>50</v>
      </c>
      <c r="AI161">
        <v>208</v>
      </c>
      <c r="AJ161">
        <v>6</v>
      </c>
      <c r="AK161" t="s">
        <v>51</v>
      </c>
      <c r="AL161">
        <v>1085</v>
      </c>
      <c r="AM161">
        <v>-77.035019383617197</v>
      </c>
      <c r="AN161">
        <v>38.908873772057298</v>
      </c>
      <c r="AO161" t="b">
        <f t="shared" si="4"/>
        <v>1</v>
      </c>
      <c r="AP161">
        <f t="shared" si="5"/>
        <v>1</v>
      </c>
    </row>
    <row r="162" spans="1:42">
      <c r="A162">
        <v>182077</v>
      </c>
      <c r="B162" t="s">
        <v>363</v>
      </c>
      <c r="C162" t="s">
        <v>351</v>
      </c>
      <c r="D162">
        <v>10186330</v>
      </c>
      <c r="E162" t="s">
        <v>201</v>
      </c>
      <c r="I162" t="s">
        <v>364</v>
      </c>
      <c r="J162" t="s">
        <v>125</v>
      </c>
      <c r="K162" s="6">
        <v>0.375</v>
      </c>
      <c r="L162" s="8">
        <v>0.70833333333333337</v>
      </c>
      <c r="M162" t="s">
        <v>353</v>
      </c>
      <c r="N162" t="s">
        <v>353</v>
      </c>
      <c r="Q162" t="s">
        <v>351</v>
      </c>
      <c r="R162" t="s">
        <v>165</v>
      </c>
      <c r="S162" t="s">
        <v>238</v>
      </c>
      <c r="T162" t="s">
        <v>46</v>
      </c>
      <c r="U162" t="s">
        <v>47</v>
      </c>
      <c r="V162" t="s">
        <v>365</v>
      </c>
      <c r="W162">
        <v>38.913221</v>
      </c>
      <c r="X162">
        <v>-77.043107000000006</v>
      </c>
      <c r="Y162">
        <v>396261.39</v>
      </c>
      <c r="Z162">
        <v>138373.74</v>
      </c>
      <c r="AA162">
        <v>20009</v>
      </c>
      <c r="AB162">
        <v>241205</v>
      </c>
      <c r="AC162">
        <v>84468</v>
      </c>
      <c r="AD162">
        <v>84468</v>
      </c>
      <c r="AE162">
        <v>2</v>
      </c>
      <c r="AF162" t="s">
        <v>86</v>
      </c>
      <c r="AG162" t="s">
        <v>366</v>
      </c>
      <c r="AH162" t="s">
        <v>50</v>
      </c>
      <c r="AI162">
        <v>208</v>
      </c>
      <c r="AJ162">
        <v>6</v>
      </c>
      <c r="AK162" t="s">
        <v>51</v>
      </c>
      <c r="AL162">
        <v>1875</v>
      </c>
      <c r="AM162">
        <v>-77.043109705382804</v>
      </c>
      <c r="AN162">
        <v>38.913228042266098</v>
      </c>
      <c r="AO162" t="b">
        <f t="shared" si="4"/>
        <v>1</v>
      </c>
      <c r="AP162">
        <f t="shared" si="5"/>
        <v>1</v>
      </c>
    </row>
    <row r="163" spans="1:42">
      <c r="A163">
        <v>181160</v>
      </c>
      <c r="B163" t="s">
        <v>6536</v>
      </c>
      <c r="C163" t="s">
        <v>6537</v>
      </c>
      <c r="D163">
        <v>10186331</v>
      </c>
      <c r="E163" t="s">
        <v>201</v>
      </c>
      <c r="I163" t="s">
        <v>6538</v>
      </c>
      <c r="J163" t="s">
        <v>342</v>
      </c>
      <c r="K163" s="6">
        <v>0.375</v>
      </c>
      <c r="L163" s="8">
        <v>0.70833333333333337</v>
      </c>
      <c r="M163" t="s">
        <v>147</v>
      </c>
      <c r="N163" t="s">
        <v>147</v>
      </c>
      <c r="Q163" t="s">
        <v>6537</v>
      </c>
      <c r="R163" t="s">
        <v>165</v>
      </c>
      <c r="S163" t="s">
        <v>149</v>
      </c>
      <c r="T163" t="s">
        <v>46</v>
      </c>
      <c r="U163" t="s">
        <v>47</v>
      </c>
      <c r="V163" t="s">
        <v>6539</v>
      </c>
      <c r="W163">
        <v>38.910293000000003</v>
      </c>
      <c r="X163">
        <v>-77.011923999999993</v>
      </c>
      <c r="Y163">
        <v>398965.8</v>
      </c>
      <c r="Z163">
        <v>138047.94</v>
      </c>
      <c r="AA163">
        <v>20001</v>
      </c>
      <c r="AB163">
        <v>236817</v>
      </c>
      <c r="AC163">
        <v>80140</v>
      </c>
      <c r="AD163">
        <v>80140</v>
      </c>
      <c r="AE163">
        <v>5</v>
      </c>
      <c r="AF163" t="s">
        <v>408</v>
      </c>
      <c r="AG163" t="s">
        <v>2517</v>
      </c>
      <c r="AH163" t="s">
        <v>410</v>
      </c>
      <c r="AI163">
        <v>501</v>
      </c>
      <c r="AJ163">
        <v>21</v>
      </c>
      <c r="AK163" t="s">
        <v>51</v>
      </c>
      <c r="AL163">
        <v>2438</v>
      </c>
      <c r="AM163">
        <v>-77.011926465454707</v>
      </c>
      <c r="AN163">
        <v>38.910300469148098</v>
      </c>
      <c r="AO163" t="b">
        <f t="shared" si="4"/>
        <v>1</v>
      </c>
      <c r="AP163">
        <f t="shared" si="5"/>
        <v>1</v>
      </c>
    </row>
    <row r="164" spans="1:42">
      <c r="A164">
        <v>181162</v>
      </c>
      <c r="B164" t="s">
        <v>904</v>
      </c>
      <c r="C164" t="s">
        <v>905</v>
      </c>
      <c r="D164">
        <v>10186357</v>
      </c>
      <c r="E164" t="s">
        <v>404</v>
      </c>
      <c r="I164" t="s">
        <v>906</v>
      </c>
      <c r="J164" t="s">
        <v>218</v>
      </c>
      <c r="K164" s="6">
        <v>0.41666666666666669</v>
      </c>
      <c r="L164" s="8">
        <v>0.875</v>
      </c>
      <c r="M164" t="s">
        <v>147</v>
      </c>
      <c r="N164" t="s">
        <v>147</v>
      </c>
      <c r="O164" t="s">
        <v>907</v>
      </c>
      <c r="P164" t="s">
        <v>908</v>
      </c>
      <c r="Q164" t="s">
        <v>905</v>
      </c>
      <c r="R164" t="s">
        <v>165</v>
      </c>
      <c r="S164" t="s">
        <v>149</v>
      </c>
      <c r="T164" t="s">
        <v>46</v>
      </c>
      <c r="U164" t="s">
        <v>47</v>
      </c>
      <c r="V164" t="s">
        <v>909</v>
      </c>
      <c r="W164">
        <v>38.905368000000003</v>
      </c>
      <c r="X164">
        <v>-76.928589000000002</v>
      </c>
      <c r="Y164">
        <v>406194.00281999999</v>
      </c>
      <c r="Z164">
        <v>137503.60435000001</v>
      </c>
      <c r="AB164">
        <v>0</v>
      </c>
      <c r="AC164">
        <v>456078</v>
      </c>
      <c r="AD164">
        <v>392110</v>
      </c>
      <c r="AE164">
        <v>7</v>
      </c>
      <c r="AF164" t="s">
        <v>910</v>
      </c>
      <c r="AG164" t="s">
        <v>911</v>
      </c>
      <c r="AH164" t="s">
        <v>912</v>
      </c>
      <c r="AI164">
        <v>602</v>
      </c>
      <c r="AJ164">
        <v>31</v>
      </c>
      <c r="AK164" t="s">
        <v>51</v>
      </c>
      <c r="AL164">
        <v>3575</v>
      </c>
      <c r="AM164">
        <v>-76.928591221740206</v>
      </c>
      <c r="AN164">
        <v>38.905375691911701</v>
      </c>
      <c r="AO164" t="b">
        <f t="shared" si="4"/>
        <v>1</v>
      </c>
      <c r="AP164">
        <f t="shared" si="5"/>
        <v>1</v>
      </c>
    </row>
    <row r="165" spans="1:42">
      <c r="A165">
        <v>183579</v>
      </c>
      <c r="B165" t="s">
        <v>919</v>
      </c>
      <c r="C165" t="s">
        <v>403</v>
      </c>
      <c r="D165">
        <v>10186372</v>
      </c>
      <c r="E165" t="s">
        <v>404</v>
      </c>
      <c r="K165" s="6">
        <v>0.45833333333333331</v>
      </c>
      <c r="L165" s="8">
        <v>0.83333333333333337</v>
      </c>
      <c r="M165" t="s">
        <v>147</v>
      </c>
      <c r="N165" t="s">
        <v>147</v>
      </c>
      <c r="O165" t="s">
        <v>405</v>
      </c>
      <c r="P165" t="s">
        <v>920</v>
      </c>
      <c r="Q165" t="s">
        <v>405</v>
      </c>
      <c r="R165" t="s">
        <v>193</v>
      </c>
      <c r="S165" t="s">
        <v>163</v>
      </c>
      <c r="T165" t="s">
        <v>46</v>
      </c>
      <c r="U165" t="s">
        <v>47</v>
      </c>
      <c r="V165" t="s">
        <v>407</v>
      </c>
      <c r="W165">
        <v>38.929904999999998</v>
      </c>
      <c r="X165">
        <v>-76.994962999999998</v>
      </c>
      <c r="Y165">
        <v>400436.77042999998</v>
      </c>
      <c r="Z165">
        <v>140224.93942000001</v>
      </c>
      <c r="AB165">
        <v>0</v>
      </c>
      <c r="AC165">
        <v>471628</v>
      </c>
      <c r="AD165">
        <v>405965</v>
      </c>
      <c r="AE165">
        <v>5</v>
      </c>
      <c r="AF165" t="s">
        <v>408</v>
      </c>
      <c r="AG165" t="s">
        <v>409</v>
      </c>
      <c r="AH165" t="s">
        <v>410</v>
      </c>
      <c r="AI165">
        <v>502</v>
      </c>
      <c r="AJ165">
        <v>21</v>
      </c>
      <c r="AK165" t="s">
        <v>51</v>
      </c>
      <c r="AL165">
        <v>3844</v>
      </c>
      <c r="AM165">
        <v>-76.994964998356195</v>
      </c>
      <c r="AN165">
        <v>38.929912092891698</v>
      </c>
      <c r="AO165" t="b">
        <f t="shared" si="4"/>
        <v>0</v>
      </c>
      <c r="AP165">
        <f t="shared" si="5"/>
        <v>0</v>
      </c>
    </row>
    <row r="166" spans="1:42">
      <c r="A166">
        <v>183590</v>
      </c>
      <c r="B166" t="s">
        <v>928</v>
      </c>
      <c r="C166" t="s">
        <v>526</v>
      </c>
      <c r="D166">
        <v>10186429</v>
      </c>
      <c r="E166" t="s">
        <v>115</v>
      </c>
      <c r="G166" t="s">
        <v>929</v>
      </c>
      <c r="K166" s="6">
        <v>0</v>
      </c>
      <c r="L166" s="8">
        <v>0.99930555555555556</v>
      </c>
      <c r="M166" t="s">
        <v>184</v>
      </c>
      <c r="N166" t="s">
        <v>930</v>
      </c>
      <c r="Q166" t="s">
        <v>931</v>
      </c>
      <c r="R166" t="s">
        <v>58</v>
      </c>
      <c r="S166" t="s">
        <v>102</v>
      </c>
      <c r="T166" t="s">
        <v>46</v>
      </c>
      <c r="U166" t="s">
        <v>47</v>
      </c>
      <c r="V166" t="s">
        <v>932</v>
      </c>
      <c r="W166">
        <v>38.884534000000002</v>
      </c>
      <c r="X166">
        <v>-77.017556999999996</v>
      </c>
      <c r="Y166">
        <v>398476.71500000003</v>
      </c>
      <c r="Z166">
        <v>135188.53998999999</v>
      </c>
      <c r="AB166">
        <v>0</v>
      </c>
      <c r="AC166">
        <v>455816</v>
      </c>
      <c r="AD166">
        <v>391844</v>
      </c>
      <c r="AE166">
        <v>6</v>
      </c>
      <c r="AF166" t="s">
        <v>392</v>
      </c>
      <c r="AG166" t="s">
        <v>393</v>
      </c>
      <c r="AH166" t="s">
        <v>63</v>
      </c>
      <c r="AI166">
        <v>105</v>
      </c>
      <c r="AJ166">
        <v>9</v>
      </c>
      <c r="AK166" t="s">
        <v>51</v>
      </c>
      <c r="AL166">
        <v>3443</v>
      </c>
      <c r="AM166">
        <v>-77.017559204768602</v>
      </c>
      <c r="AN166">
        <v>38.884541240672199</v>
      </c>
      <c r="AO166" t="b">
        <f t="shared" si="4"/>
        <v>0</v>
      </c>
      <c r="AP166">
        <f t="shared" si="5"/>
        <v>0</v>
      </c>
    </row>
    <row r="167" spans="1:42">
      <c r="A167">
        <v>183591</v>
      </c>
      <c r="B167" t="s">
        <v>928</v>
      </c>
      <c r="C167" t="s">
        <v>526</v>
      </c>
      <c r="D167">
        <v>10186429</v>
      </c>
      <c r="E167" t="s">
        <v>115</v>
      </c>
      <c r="G167" t="s">
        <v>929</v>
      </c>
      <c r="K167" s="6">
        <v>0</v>
      </c>
      <c r="L167" s="8">
        <v>0.99930555555555556</v>
      </c>
      <c r="M167" t="s">
        <v>184</v>
      </c>
      <c r="N167" t="s">
        <v>930</v>
      </c>
      <c r="Q167" t="s">
        <v>931</v>
      </c>
      <c r="R167" t="s">
        <v>58</v>
      </c>
      <c r="S167" t="s">
        <v>102</v>
      </c>
      <c r="T167" t="s">
        <v>46</v>
      </c>
      <c r="U167" t="s">
        <v>47</v>
      </c>
      <c r="V167" t="s">
        <v>936</v>
      </c>
      <c r="W167">
        <v>38.885075000000001</v>
      </c>
      <c r="X167">
        <v>-77.016378000000003</v>
      </c>
      <c r="Y167">
        <v>398579.00409</v>
      </c>
      <c r="Z167">
        <v>135248.55363000001</v>
      </c>
      <c r="AB167">
        <v>0</v>
      </c>
      <c r="AC167">
        <v>456169</v>
      </c>
      <c r="AD167">
        <v>392197</v>
      </c>
      <c r="AE167">
        <v>6</v>
      </c>
      <c r="AF167" t="s">
        <v>392</v>
      </c>
      <c r="AG167" t="s">
        <v>937</v>
      </c>
      <c r="AH167" t="s">
        <v>63</v>
      </c>
      <c r="AI167">
        <v>105</v>
      </c>
      <c r="AJ167">
        <v>9</v>
      </c>
      <c r="AK167" t="s">
        <v>51</v>
      </c>
      <c r="AL167">
        <v>3443</v>
      </c>
      <c r="AM167">
        <v>-77.016380375812901</v>
      </c>
      <c r="AN167">
        <v>38.8850820379187</v>
      </c>
      <c r="AO167" t="b">
        <f t="shared" si="4"/>
        <v>0</v>
      </c>
      <c r="AP167">
        <f t="shared" si="5"/>
        <v>0</v>
      </c>
    </row>
    <row r="168" spans="1:42">
      <c r="A168">
        <v>183592</v>
      </c>
      <c r="B168" t="s">
        <v>928</v>
      </c>
      <c r="C168" t="s">
        <v>526</v>
      </c>
      <c r="D168">
        <v>10186429</v>
      </c>
      <c r="E168" t="s">
        <v>115</v>
      </c>
      <c r="G168" t="s">
        <v>929</v>
      </c>
      <c r="K168" s="6">
        <v>0</v>
      </c>
      <c r="L168" s="8">
        <v>0.99930555555555556</v>
      </c>
      <c r="M168" t="s">
        <v>184</v>
      </c>
      <c r="N168" t="s">
        <v>930</v>
      </c>
      <c r="Q168" t="s">
        <v>931</v>
      </c>
      <c r="R168" t="s">
        <v>58</v>
      </c>
      <c r="S168" t="s">
        <v>102</v>
      </c>
      <c r="T168" t="s">
        <v>46</v>
      </c>
      <c r="U168" t="s">
        <v>47</v>
      </c>
      <c r="V168" t="s">
        <v>941</v>
      </c>
      <c r="W168">
        <v>38.884343999999999</v>
      </c>
      <c r="X168">
        <v>-77.016373999999999</v>
      </c>
      <c r="Y168">
        <v>398579.38662</v>
      </c>
      <c r="Z168">
        <v>135167.44347999999</v>
      </c>
      <c r="AB168">
        <v>0</v>
      </c>
      <c r="AC168">
        <v>455257</v>
      </c>
      <c r="AD168">
        <v>391285</v>
      </c>
      <c r="AE168">
        <v>6</v>
      </c>
      <c r="AF168" t="s">
        <v>392</v>
      </c>
      <c r="AG168" t="s">
        <v>937</v>
      </c>
      <c r="AH168" t="s">
        <v>63</v>
      </c>
      <c r="AI168">
        <v>105</v>
      </c>
      <c r="AJ168">
        <v>9</v>
      </c>
      <c r="AK168" t="s">
        <v>51</v>
      </c>
      <c r="AL168">
        <v>3443</v>
      </c>
      <c r="AM168">
        <v>-77.016375799133698</v>
      </c>
      <c r="AN168">
        <v>38.884351367120203</v>
      </c>
      <c r="AO168" t="b">
        <f t="shared" si="4"/>
        <v>0</v>
      </c>
      <c r="AP168">
        <f t="shared" si="5"/>
        <v>0</v>
      </c>
    </row>
    <row r="169" spans="1:42">
      <c r="A169">
        <v>181153</v>
      </c>
      <c r="B169" t="s">
        <v>948</v>
      </c>
      <c r="C169" t="s">
        <v>234</v>
      </c>
      <c r="D169">
        <v>10186430</v>
      </c>
      <c r="E169" t="s">
        <v>54</v>
      </c>
      <c r="I169" t="s">
        <v>949</v>
      </c>
      <c r="J169" t="s">
        <v>595</v>
      </c>
      <c r="K169" s="6">
        <v>0.66666666666666663</v>
      </c>
      <c r="L169" s="8">
        <v>0.79166666666666663</v>
      </c>
      <c r="M169" t="s">
        <v>147</v>
      </c>
      <c r="N169" t="s">
        <v>147</v>
      </c>
      <c r="O169" t="s">
        <v>234</v>
      </c>
      <c r="P169" t="s">
        <v>236</v>
      </c>
      <c r="Q169" t="s">
        <v>234</v>
      </c>
      <c r="R169" t="s">
        <v>165</v>
      </c>
      <c r="S169" t="s">
        <v>149</v>
      </c>
      <c r="T169" t="s">
        <v>46</v>
      </c>
      <c r="U169" t="s">
        <v>47</v>
      </c>
      <c r="V169" t="s">
        <v>950</v>
      </c>
      <c r="W169">
        <v>38.923009</v>
      </c>
      <c r="X169">
        <v>-77.042851999999996</v>
      </c>
      <c r="Y169">
        <v>396284.01247000002</v>
      </c>
      <c r="Z169">
        <v>139460.36365000001</v>
      </c>
      <c r="AB169">
        <v>0</v>
      </c>
      <c r="AC169">
        <v>457087</v>
      </c>
      <c r="AD169">
        <v>393109</v>
      </c>
      <c r="AE169">
        <v>1</v>
      </c>
      <c r="AF169" t="s">
        <v>318</v>
      </c>
      <c r="AG169" t="s">
        <v>951</v>
      </c>
      <c r="AH169" t="s">
        <v>88</v>
      </c>
      <c r="AI169">
        <v>303</v>
      </c>
      <c r="AJ169">
        <v>1</v>
      </c>
      <c r="AK169" t="s">
        <v>320</v>
      </c>
      <c r="AL169">
        <v>3629</v>
      </c>
      <c r="AM169">
        <v>-77.042854742788094</v>
      </c>
      <c r="AN169">
        <v>38.923016802206</v>
      </c>
      <c r="AO169" t="b">
        <f t="shared" ref="AO169:AO232" si="6">C169=Q169</f>
        <v>1</v>
      </c>
      <c r="AP169">
        <f t="shared" si="5"/>
        <v>1</v>
      </c>
    </row>
    <row r="170" spans="1:42">
      <c r="A170">
        <v>182343</v>
      </c>
      <c r="B170" t="s">
        <v>955</v>
      </c>
      <c r="C170" t="s">
        <v>234</v>
      </c>
      <c r="D170">
        <v>10186434</v>
      </c>
      <c r="E170" t="s">
        <v>54</v>
      </c>
      <c r="I170" t="s">
        <v>956</v>
      </c>
      <c r="J170" t="s">
        <v>595</v>
      </c>
      <c r="K170" s="6">
        <v>0.66666666666666663</v>
      </c>
      <c r="L170" s="8">
        <v>0.79166666666666663</v>
      </c>
      <c r="M170" t="s">
        <v>238</v>
      </c>
      <c r="N170" t="s">
        <v>238</v>
      </c>
      <c r="O170" t="s">
        <v>234</v>
      </c>
      <c r="P170" t="s">
        <v>236</v>
      </c>
      <c r="Q170" t="s">
        <v>234</v>
      </c>
      <c r="R170" t="s">
        <v>165</v>
      </c>
      <c r="S170" t="s">
        <v>421</v>
      </c>
      <c r="T170" t="s">
        <v>46</v>
      </c>
      <c r="U170" t="s">
        <v>47</v>
      </c>
      <c r="V170" t="s">
        <v>950</v>
      </c>
      <c r="W170">
        <v>38.923009</v>
      </c>
      <c r="X170">
        <v>-77.042851999999996</v>
      </c>
      <c r="Y170">
        <v>396284.01247000002</v>
      </c>
      <c r="Z170">
        <v>139460.36365000001</v>
      </c>
      <c r="AB170">
        <v>0</v>
      </c>
      <c r="AC170">
        <v>457087</v>
      </c>
      <c r="AD170">
        <v>393109</v>
      </c>
      <c r="AE170">
        <v>1</v>
      </c>
      <c r="AF170" t="s">
        <v>318</v>
      </c>
      <c r="AG170" t="s">
        <v>951</v>
      </c>
      <c r="AH170" t="s">
        <v>88</v>
      </c>
      <c r="AI170">
        <v>303</v>
      </c>
      <c r="AJ170">
        <v>1</v>
      </c>
      <c r="AK170" t="s">
        <v>320</v>
      </c>
      <c r="AL170">
        <v>3628</v>
      </c>
      <c r="AM170">
        <v>-77.042854742788094</v>
      </c>
      <c r="AN170">
        <v>38.923016802206</v>
      </c>
      <c r="AO170" t="b">
        <f t="shared" si="6"/>
        <v>1</v>
      </c>
      <c r="AP170">
        <f t="shared" si="5"/>
        <v>1</v>
      </c>
    </row>
    <row r="171" spans="1:42">
      <c r="A171">
        <v>183594</v>
      </c>
      <c r="B171" t="s">
        <v>959</v>
      </c>
      <c r="C171" t="s">
        <v>234</v>
      </c>
      <c r="D171">
        <v>10186435</v>
      </c>
      <c r="E171" t="s">
        <v>54</v>
      </c>
      <c r="I171" t="s">
        <v>960</v>
      </c>
      <c r="J171" t="s">
        <v>595</v>
      </c>
      <c r="K171" s="6">
        <v>0.66666666666666663</v>
      </c>
      <c r="L171" s="8">
        <v>0.79166666666666663</v>
      </c>
      <c r="M171" t="s">
        <v>138</v>
      </c>
      <c r="N171" t="s">
        <v>138</v>
      </c>
      <c r="O171" t="s">
        <v>234</v>
      </c>
      <c r="P171" t="s">
        <v>236</v>
      </c>
      <c r="Q171" t="s">
        <v>234</v>
      </c>
      <c r="R171" t="s">
        <v>70</v>
      </c>
      <c r="S171" t="s">
        <v>595</v>
      </c>
      <c r="T171" t="s">
        <v>46</v>
      </c>
      <c r="U171" t="s">
        <v>47</v>
      </c>
      <c r="V171" t="s">
        <v>950</v>
      </c>
      <c r="W171">
        <v>38.923009</v>
      </c>
      <c r="X171">
        <v>-77.042851999999996</v>
      </c>
      <c r="Y171">
        <v>396284.01247000002</v>
      </c>
      <c r="Z171">
        <v>139460.36365000001</v>
      </c>
      <c r="AB171">
        <v>0</v>
      </c>
      <c r="AC171">
        <v>457087</v>
      </c>
      <c r="AD171">
        <v>393109</v>
      </c>
      <c r="AE171">
        <v>1</v>
      </c>
      <c r="AF171" t="s">
        <v>318</v>
      </c>
      <c r="AG171" t="s">
        <v>951</v>
      </c>
      <c r="AH171" t="s">
        <v>88</v>
      </c>
      <c r="AI171">
        <v>303</v>
      </c>
      <c r="AJ171">
        <v>1</v>
      </c>
      <c r="AK171" t="s">
        <v>320</v>
      </c>
      <c r="AL171">
        <v>3630</v>
      </c>
      <c r="AM171">
        <v>-77.042854742788094</v>
      </c>
      <c r="AN171">
        <v>38.923016802206</v>
      </c>
      <c r="AO171" t="b">
        <f t="shared" si="6"/>
        <v>1</v>
      </c>
      <c r="AP171">
        <f t="shared" si="5"/>
        <v>1</v>
      </c>
    </row>
    <row r="172" spans="1:42">
      <c r="A172">
        <v>182344</v>
      </c>
      <c r="B172" t="s">
        <v>962</v>
      </c>
      <c r="C172" t="s">
        <v>963</v>
      </c>
      <c r="D172">
        <v>10186501</v>
      </c>
      <c r="E172" t="s">
        <v>404</v>
      </c>
      <c r="I172" t="s">
        <v>964</v>
      </c>
      <c r="J172" t="s">
        <v>353</v>
      </c>
      <c r="K172" s="6">
        <v>0.41666666666666669</v>
      </c>
      <c r="L172" s="8">
        <v>0.75</v>
      </c>
      <c r="M172" t="s">
        <v>238</v>
      </c>
      <c r="N172" t="s">
        <v>238</v>
      </c>
      <c r="Q172" t="s">
        <v>963</v>
      </c>
      <c r="R172" t="s">
        <v>165</v>
      </c>
      <c r="S172" t="s">
        <v>421</v>
      </c>
      <c r="T172" t="s">
        <v>46</v>
      </c>
      <c r="U172" t="s">
        <v>47</v>
      </c>
      <c r="V172" t="s">
        <v>965</v>
      </c>
      <c r="W172">
        <v>38.931888999999998</v>
      </c>
      <c r="X172">
        <v>-77.034591000000006</v>
      </c>
      <c r="Y172">
        <v>397000.79612000001</v>
      </c>
      <c r="Z172">
        <v>140445.78044999999</v>
      </c>
      <c r="AB172">
        <v>0</v>
      </c>
      <c r="AC172">
        <v>456421</v>
      </c>
      <c r="AD172">
        <v>392449</v>
      </c>
      <c r="AE172">
        <v>1</v>
      </c>
      <c r="AF172" t="s">
        <v>249</v>
      </c>
      <c r="AG172" t="s">
        <v>966</v>
      </c>
      <c r="AH172" t="s">
        <v>188</v>
      </c>
      <c r="AI172">
        <v>409</v>
      </c>
      <c r="AJ172">
        <v>2</v>
      </c>
      <c r="AK172" t="s">
        <v>51</v>
      </c>
      <c r="AL172">
        <v>3616</v>
      </c>
      <c r="AM172">
        <v>-77.034593160957698</v>
      </c>
      <c r="AN172">
        <v>38.931896485473501</v>
      </c>
      <c r="AO172" t="b">
        <f t="shared" si="6"/>
        <v>1</v>
      </c>
      <c r="AP172">
        <f t="shared" si="5"/>
        <v>1</v>
      </c>
    </row>
    <row r="173" spans="1:42">
      <c r="A173">
        <v>181856</v>
      </c>
      <c r="B173" t="s">
        <v>10073</v>
      </c>
      <c r="C173" t="s">
        <v>10074</v>
      </c>
      <c r="D173">
        <v>10186529</v>
      </c>
      <c r="E173" t="s">
        <v>201</v>
      </c>
      <c r="I173" t="s">
        <v>10075</v>
      </c>
      <c r="J173" t="s">
        <v>10076</v>
      </c>
      <c r="K173" s="6">
        <v>0.29166666666666669</v>
      </c>
      <c r="L173" s="8">
        <v>0.83333333333333337</v>
      </c>
      <c r="M173" t="s">
        <v>166</v>
      </c>
      <c r="N173" t="s">
        <v>166</v>
      </c>
      <c r="O173" t="s">
        <v>10074</v>
      </c>
      <c r="P173" t="s">
        <v>10077</v>
      </c>
      <c r="Q173" t="s">
        <v>10074</v>
      </c>
      <c r="R173" t="s">
        <v>165</v>
      </c>
      <c r="S173" t="s">
        <v>622</v>
      </c>
      <c r="T173" t="s">
        <v>46</v>
      </c>
      <c r="U173" t="s">
        <v>47</v>
      </c>
      <c r="V173" t="s">
        <v>10078</v>
      </c>
      <c r="W173">
        <v>38.925787</v>
      </c>
      <c r="X173">
        <v>-77.052369999999996</v>
      </c>
      <c r="Y173">
        <v>395458.83</v>
      </c>
      <c r="Z173">
        <v>139769.17000000001</v>
      </c>
      <c r="AA173">
        <v>20008</v>
      </c>
      <c r="AB173">
        <v>219197</v>
      </c>
      <c r="AC173">
        <v>61971</v>
      </c>
      <c r="AD173">
        <v>61971</v>
      </c>
      <c r="AE173">
        <v>3</v>
      </c>
      <c r="AF173" t="s">
        <v>168</v>
      </c>
      <c r="AG173" t="s">
        <v>7808</v>
      </c>
      <c r="AH173" t="s">
        <v>50</v>
      </c>
      <c r="AI173">
        <v>204</v>
      </c>
      <c r="AJ173">
        <v>15</v>
      </c>
      <c r="AK173" t="s">
        <v>51</v>
      </c>
      <c r="AL173">
        <v>408</v>
      </c>
      <c r="AM173">
        <v>-77.052372719335906</v>
      </c>
      <c r="AN173">
        <v>38.925794750986</v>
      </c>
      <c r="AO173" t="b">
        <f t="shared" si="6"/>
        <v>1</v>
      </c>
      <c r="AP173">
        <f t="shared" si="5"/>
        <v>1</v>
      </c>
    </row>
    <row r="174" spans="1:42">
      <c r="A174">
        <v>181155</v>
      </c>
      <c r="B174" t="s">
        <v>374</v>
      </c>
      <c r="C174" t="s">
        <v>375</v>
      </c>
      <c r="D174">
        <v>10186547</v>
      </c>
      <c r="E174" t="s">
        <v>201</v>
      </c>
      <c r="I174" t="s">
        <v>376</v>
      </c>
      <c r="J174" t="s">
        <v>377</v>
      </c>
      <c r="K174" s="6">
        <v>0.5</v>
      </c>
      <c r="L174" s="8">
        <v>0.875</v>
      </c>
      <c r="M174" t="s">
        <v>149</v>
      </c>
      <c r="N174" t="s">
        <v>149</v>
      </c>
      <c r="O174" t="s">
        <v>375</v>
      </c>
      <c r="P174" t="s">
        <v>378</v>
      </c>
      <c r="Q174" t="s">
        <v>375</v>
      </c>
      <c r="R174" t="s">
        <v>165</v>
      </c>
      <c r="S174" t="s">
        <v>125</v>
      </c>
      <c r="T174" t="s">
        <v>46</v>
      </c>
      <c r="U174" t="s">
        <v>47</v>
      </c>
      <c r="V174" t="s">
        <v>379</v>
      </c>
      <c r="W174">
        <v>38.909416999999998</v>
      </c>
      <c r="X174">
        <v>-77.040606999999994</v>
      </c>
      <c r="Y174">
        <v>396478.07</v>
      </c>
      <c r="Z174">
        <v>137951.41</v>
      </c>
      <c r="AA174">
        <v>20036</v>
      </c>
      <c r="AB174">
        <v>238156</v>
      </c>
      <c r="AC174">
        <v>80898</v>
      </c>
      <c r="AD174">
        <v>80898</v>
      </c>
      <c r="AE174">
        <v>2</v>
      </c>
      <c r="AF174" t="s">
        <v>86</v>
      </c>
      <c r="AG174" t="s">
        <v>380</v>
      </c>
      <c r="AH174" t="s">
        <v>50</v>
      </c>
      <c r="AI174">
        <v>208</v>
      </c>
      <c r="AJ174">
        <v>6</v>
      </c>
      <c r="AK174" t="s">
        <v>51</v>
      </c>
      <c r="AL174">
        <v>1981</v>
      </c>
      <c r="AM174">
        <v>-77.040609146681803</v>
      </c>
      <c r="AN174">
        <v>38.909424444736999</v>
      </c>
      <c r="AO174" t="b">
        <f t="shared" si="6"/>
        <v>1</v>
      </c>
      <c r="AP174">
        <f t="shared" si="5"/>
        <v>1</v>
      </c>
    </row>
    <row r="175" spans="1:42">
      <c r="A175">
        <v>182080</v>
      </c>
      <c r="B175" t="s">
        <v>3274</v>
      </c>
      <c r="C175" t="s">
        <v>3275</v>
      </c>
      <c r="D175">
        <v>10186668</v>
      </c>
      <c r="E175" t="s">
        <v>54</v>
      </c>
      <c r="I175" t="s">
        <v>3276</v>
      </c>
      <c r="J175" t="s">
        <v>496</v>
      </c>
      <c r="K175" s="6">
        <v>0.375</v>
      </c>
      <c r="L175" s="8">
        <v>0.54166666666666663</v>
      </c>
      <c r="M175" t="s">
        <v>353</v>
      </c>
      <c r="N175" t="s">
        <v>353</v>
      </c>
      <c r="Q175" t="s">
        <v>3275</v>
      </c>
      <c r="R175" t="s">
        <v>165</v>
      </c>
      <c r="S175" t="s">
        <v>238</v>
      </c>
      <c r="T175" t="s">
        <v>46</v>
      </c>
      <c r="U175" t="s">
        <v>47</v>
      </c>
      <c r="V175" t="s">
        <v>3277</v>
      </c>
      <c r="W175">
        <v>38.918106999999999</v>
      </c>
      <c r="X175">
        <v>-76.998964999999998</v>
      </c>
      <c r="Y175">
        <v>400089.78992000001</v>
      </c>
      <c r="Z175">
        <v>138915.24195</v>
      </c>
      <c r="AB175">
        <v>0</v>
      </c>
      <c r="AC175">
        <v>457846</v>
      </c>
      <c r="AD175">
        <v>393873</v>
      </c>
      <c r="AE175">
        <v>5</v>
      </c>
      <c r="AF175" t="s">
        <v>408</v>
      </c>
      <c r="AG175" t="s">
        <v>1340</v>
      </c>
      <c r="AH175" t="s">
        <v>410</v>
      </c>
      <c r="AI175">
        <v>502</v>
      </c>
      <c r="AJ175">
        <v>21</v>
      </c>
      <c r="AK175" t="s">
        <v>51</v>
      </c>
      <c r="AL175">
        <v>3645</v>
      </c>
      <c r="AM175">
        <v>-76.9989669060068</v>
      </c>
      <c r="AN175">
        <v>38.918114021824998</v>
      </c>
      <c r="AO175" t="b">
        <f t="shared" si="6"/>
        <v>1</v>
      </c>
      <c r="AP175">
        <f t="shared" si="5"/>
        <v>1</v>
      </c>
    </row>
    <row r="176" spans="1:42">
      <c r="A176">
        <v>181169</v>
      </c>
      <c r="B176" t="s">
        <v>6540</v>
      </c>
      <c r="C176" t="s">
        <v>6541</v>
      </c>
      <c r="D176">
        <v>10186683</v>
      </c>
      <c r="E176" t="s">
        <v>201</v>
      </c>
      <c r="I176" t="s">
        <v>6542</v>
      </c>
      <c r="J176" t="s">
        <v>754</v>
      </c>
      <c r="K176" s="6">
        <v>0.29166666666666669</v>
      </c>
      <c r="L176" s="8">
        <v>0.79166666666666663</v>
      </c>
      <c r="M176" t="s">
        <v>147</v>
      </c>
      <c r="N176" t="s">
        <v>149</v>
      </c>
      <c r="Q176" t="s">
        <v>6541</v>
      </c>
      <c r="R176" t="s">
        <v>165</v>
      </c>
      <c r="S176" t="s">
        <v>125</v>
      </c>
      <c r="T176" t="s">
        <v>46</v>
      </c>
      <c r="U176" t="s">
        <v>47</v>
      </c>
      <c r="V176" t="s">
        <v>6543</v>
      </c>
      <c r="W176">
        <v>38.914371000000003</v>
      </c>
      <c r="X176">
        <v>-77.020156999999998</v>
      </c>
      <c r="Y176">
        <v>398251.89</v>
      </c>
      <c r="Z176">
        <v>138500.71</v>
      </c>
      <c r="AA176">
        <v>20001</v>
      </c>
      <c r="AB176">
        <v>238438</v>
      </c>
      <c r="AC176">
        <v>81417</v>
      </c>
      <c r="AD176">
        <v>81417</v>
      </c>
      <c r="AE176">
        <v>6</v>
      </c>
      <c r="AF176" t="s">
        <v>61</v>
      </c>
      <c r="AG176" t="s">
        <v>1069</v>
      </c>
      <c r="AH176" t="s">
        <v>88</v>
      </c>
      <c r="AI176">
        <v>306</v>
      </c>
      <c r="AJ176">
        <v>3</v>
      </c>
      <c r="AK176" t="s">
        <v>51</v>
      </c>
      <c r="AL176">
        <v>2043</v>
      </c>
      <c r="AM176">
        <v>-77.020158900561299</v>
      </c>
      <c r="AN176">
        <v>38.914378044939802</v>
      </c>
      <c r="AO176" t="b">
        <f t="shared" si="6"/>
        <v>1</v>
      </c>
      <c r="AP176">
        <f t="shared" si="5"/>
        <v>1</v>
      </c>
    </row>
    <row r="177" spans="1:42">
      <c r="A177">
        <v>181170</v>
      </c>
      <c r="B177" t="s">
        <v>10079</v>
      </c>
      <c r="C177" t="s">
        <v>10080</v>
      </c>
      <c r="D177">
        <v>10186707</v>
      </c>
      <c r="E177" t="s">
        <v>201</v>
      </c>
      <c r="I177" t="s">
        <v>10081</v>
      </c>
      <c r="J177" t="s">
        <v>754</v>
      </c>
      <c r="K177" s="6">
        <v>0.33333333333333331</v>
      </c>
      <c r="L177" s="8">
        <v>0.70833333333333337</v>
      </c>
      <c r="M177" t="s">
        <v>147</v>
      </c>
      <c r="N177" t="s">
        <v>147</v>
      </c>
      <c r="Q177" t="s">
        <v>10080</v>
      </c>
      <c r="R177" t="s">
        <v>165</v>
      </c>
      <c r="S177" t="s">
        <v>149</v>
      </c>
      <c r="T177" t="s">
        <v>46</v>
      </c>
      <c r="U177" t="s">
        <v>47</v>
      </c>
      <c r="V177" t="s">
        <v>10082</v>
      </c>
      <c r="W177">
        <v>38.921737999999998</v>
      </c>
      <c r="X177">
        <v>-77.046569000000005</v>
      </c>
      <c r="Y177">
        <v>395961.62</v>
      </c>
      <c r="Z177">
        <v>139319.37</v>
      </c>
      <c r="AA177">
        <v>20009</v>
      </c>
      <c r="AB177">
        <v>238043</v>
      </c>
      <c r="AC177">
        <v>81358</v>
      </c>
      <c r="AD177">
        <v>81358</v>
      </c>
      <c r="AE177">
        <v>1</v>
      </c>
      <c r="AF177" t="s">
        <v>318</v>
      </c>
      <c r="AG177" t="s">
        <v>767</v>
      </c>
      <c r="AH177" t="s">
        <v>88</v>
      </c>
      <c r="AI177">
        <v>303</v>
      </c>
      <c r="AJ177">
        <v>1</v>
      </c>
      <c r="AK177" t="s">
        <v>51</v>
      </c>
      <c r="AL177">
        <v>910</v>
      </c>
      <c r="AM177">
        <v>-77.046571715688103</v>
      </c>
      <c r="AN177">
        <v>38.921745263393902</v>
      </c>
      <c r="AO177" t="b">
        <f t="shared" si="6"/>
        <v>1</v>
      </c>
      <c r="AP177">
        <f t="shared" si="5"/>
        <v>1</v>
      </c>
    </row>
    <row r="178" spans="1:42">
      <c r="A178">
        <v>183608</v>
      </c>
      <c r="B178" t="s">
        <v>6544</v>
      </c>
      <c r="C178" t="s">
        <v>6545</v>
      </c>
      <c r="D178">
        <v>10186710</v>
      </c>
      <c r="E178" t="s">
        <v>201</v>
      </c>
      <c r="K178" s="6">
        <v>0.29166666666666669</v>
      </c>
      <c r="L178" s="8">
        <v>0.70833333333333337</v>
      </c>
      <c r="M178" t="s">
        <v>3839</v>
      </c>
      <c r="N178" t="s">
        <v>3839</v>
      </c>
      <c r="Q178" t="s">
        <v>6545</v>
      </c>
      <c r="R178" t="s">
        <v>44</v>
      </c>
      <c r="S178" t="s">
        <v>754</v>
      </c>
      <c r="T178" t="s">
        <v>46</v>
      </c>
      <c r="U178" t="s">
        <v>47</v>
      </c>
      <c r="V178" t="s">
        <v>6546</v>
      </c>
      <c r="W178">
        <v>38.928702000000001</v>
      </c>
      <c r="X178">
        <v>-77.025737000000007</v>
      </c>
      <c r="Y178">
        <v>397768.34</v>
      </c>
      <c r="Z178">
        <v>140091.72</v>
      </c>
      <c r="AA178">
        <v>20010</v>
      </c>
      <c r="AB178">
        <v>232807</v>
      </c>
      <c r="AC178">
        <v>76130</v>
      </c>
      <c r="AD178">
        <v>76130</v>
      </c>
      <c r="AE178">
        <v>1</v>
      </c>
      <c r="AF178" t="s">
        <v>249</v>
      </c>
      <c r="AG178" t="s">
        <v>6547</v>
      </c>
      <c r="AH178" t="s">
        <v>88</v>
      </c>
      <c r="AI178">
        <v>302</v>
      </c>
      <c r="AJ178">
        <v>2</v>
      </c>
      <c r="AK178" t="s">
        <v>51</v>
      </c>
      <c r="AL178">
        <v>2498</v>
      </c>
      <c r="AM178">
        <v>-77.025739655929797</v>
      </c>
      <c r="AN178">
        <v>38.928709284289802</v>
      </c>
      <c r="AO178" t="b">
        <f t="shared" si="6"/>
        <v>1</v>
      </c>
      <c r="AP178">
        <f t="shared" si="5"/>
        <v>1</v>
      </c>
    </row>
    <row r="179" spans="1:42">
      <c r="A179">
        <v>181685</v>
      </c>
      <c r="B179" t="s">
        <v>10083</v>
      </c>
      <c r="C179" t="s">
        <v>10084</v>
      </c>
      <c r="D179">
        <v>10186719</v>
      </c>
      <c r="E179" t="s">
        <v>201</v>
      </c>
      <c r="I179" t="s">
        <v>10085</v>
      </c>
      <c r="J179" t="s">
        <v>754</v>
      </c>
      <c r="K179" s="6">
        <v>0.33333333333333331</v>
      </c>
      <c r="L179" s="8">
        <v>0.70833333333333337</v>
      </c>
      <c r="M179" t="s">
        <v>125</v>
      </c>
      <c r="N179" t="s">
        <v>125</v>
      </c>
      <c r="Q179" t="s">
        <v>10084</v>
      </c>
      <c r="R179" t="s">
        <v>165</v>
      </c>
      <c r="S179" t="s">
        <v>163</v>
      </c>
      <c r="T179" t="s">
        <v>46</v>
      </c>
      <c r="U179" t="s">
        <v>47</v>
      </c>
      <c r="V179" t="s">
        <v>10086</v>
      </c>
      <c r="W179">
        <v>38.918346999999997</v>
      </c>
      <c r="X179">
        <v>-77.026782999999995</v>
      </c>
      <c r="Y179">
        <v>397677.31</v>
      </c>
      <c r="Z179">
        <v>138942.28</v>
      </c>
      <c r="AA179">
        <v>20001</v>
      </c>
      <c r="AB179">
        <v>239915</v>
      </c>
      <c r="AC179">
        <v>83189</v>
      </c>
      <c r="AD179">
        <v>83189</v>
      </c>
      <c r="AE179">
        <v>1</v>
      </c>
      <c r="AF179" t="s">
        <v>361</v>
      </c>
      <c r="AG179" t="s">
        <v>591</v>
      </c>
      <c r="AH179" t="s">
        <v>88</v>
      </c>
      <c r="AI179">
        <v>305</v>
      </c>
      <c r="AJ179">
        <v>3</v>
      </c>
      <c r="AK179" t="s">
        <v>51</v>
      </c>
      <c r="AL179">
        <v>920</v>
      </c>
      <c r="AM179">
        <v>-77.026785600081894</v>
      </c>
      <c r="AN179">
        <v>38.918354523661201</v>
      </c>
      <c r="AO179" t="b">
        <f t="shared" si="6"/>
        <v>1</v>
      </c>
      <c r="AP179">
        <f t="shared" si="5"/>
        <v>1</v>
      </c>
    </row>
    <row r="180" spans="1:42">
      <c r="A180">
        <v>183680</v>
      </c>
      <c r="B180" t="s">
        <v>14219</v>
      </c>
      <c r="C180" t="s">
        <v>14220</v>
      </c>
      <c r="D180">
        <v>10186785</v>
      </c>
      <c r="E180" t="s">
        <v>404</v>
      </c>
      <c r="K180" s="6">
        <v>0.41666666666666669</v>
      </c>
      <c r="L180" s="8">
        <v>0.75</v>
      </c>
      <c r="M180" t="s">
        <v>683</v>
      </c>
      <c r="N180" t="s">
        <v>683</v>
      </c>
      <c r="O180" t="s">
        <v>14220</v>
      </c>
      <c r="P180" t="s">
        <v>14221</v>
      </c>
      <c r="Q180" t="s">
        <v>14220</v>
      </c>
      <c r="R180" t="s">
        <v>58</v>
      </c>
      <c r="S180" t="s">
        <v>422</v>
      </c>
      <c r="T180" t="s">
        <v>46</v>
      </c>
      <c r="U180" t="s">
        <v>47</v>
      </c>
      <c r="V180" t="s">
        <v>14222</v>
      </c>
      <c r="W180">
        <v>38.954672000000002</v>
      </c>
      <c r="X180">
        <v>-77.025681000000006</v>
      </c>
      <c r="Y180">
        <v>397774.06</v>
      </c>
      <c r="Z180">
        <v>142974.69</v>
      </c>
      <c r="AB180">
        <v>0</v>
      </c>
      <c r="AC180">
        <v>479756</v>
      </c>
      <c r="AD180">
        <v>412486</v>
      </c>
      <c r="AE180">
        <v>4</v>
      </c>
      <c r="AF180" t="s">
        <v>745</v>
      </c>
      <c r="AG180" t="s">
        <v>2656</v>
      </c>
      <c r="AH180" t="s">
        <v>188</v>
      </c>
      <c r="AI180">
        <v>403</v>
      </c>
      <c r="AJ180">
        <v>18</v>
      </c>
      <c r="AK180" t="s">
        <v>51</v>
      </c>
      <c r="AL180">
        <v>4044</v>
      </c>
      <c r="AM180">
        <v>-77.025683043061093</v>
      </c>
      <c r="AN180">
        <v>38.954679929202101</v>
      </c>
      <c r="AO180" t="b">
        <f t="shared" si="6"/>
        <v>1</v>
      </c>
      <c r="AP180">
        <f t="shared" si="5"/>
        <v>1</v>
      </c>
    </row>
    <row r="181" spans="1:42">
      <c r="A181">
        <v>181164</v>
      </c>
      <c r="B181" t="s">
        <v>972</v>
      </c>
      <c r="C181" t="s">
        <v>973</v>
      </c>
      <c r="D181">
        <v>10186809</v>
      </c>
      <c r="E181" t="s">
        <v>201</v>
      </c>
      <c r="K181" s="6">
        <v>0.70833333333333337</v>
      </c>
      <c r="L181" s="8">
        <v>0.70833333333333337</v>
      </c>
      <c r="M181" t="s">
        <v>147</v>
      </c>
      <c r="N181" t="s">
        <v>149</v>
      </c>
      <c r="Q181" t="s">
        <v>973</v>
      </c>
      <c r="R181" t="s">
        <v>148</v>
      </c>
      <c r="S181" t="s">
        <v>125</v>
      </c>
      <c r="T181" t="s">
        <v>46</v>
      </c>
      <c r="U181" t="s">
        <v>47</v>
      </c>
      <c r="V181" t="s">
        <v>974</v>
      </c>
      <c r="W181">
        <v>38.911715999999998</v>
      </c>
      <c r="X181">
        <v>-77.040141000000006</v>
      </c>
      <c r="Y181">
        <v>396518.6</v>
      </c>
      <c r="Z181">
        <v>138206.63</v>
      </c>
      <c r="AA181">
        <v>20009</v>
      </c>
      <c r="AB181">
        <v>241669</v>
      </c>
      <c r="AC181">
        <v>84339</v>
      </c>
      <c r="AD181">
        <v>84339</v>
      </c>
      <c r="AE181">
        <v>2</v>
      </c>
      <c r="AF181" t="s">
        <v>86</v>
      </c>
      <c r="AG181" t="s">
        <v>366</v>
      </c>
      <c r="AH181" t="s">
        <v>88</v>
      </c>
      <c r="AI181">
        <v>301</v>
      </c>
      <c r="AJ181">
        <v>6</v>
      </c>
      <c r="AK181" t="s">
        <v>51</v>
      </c>
      <c r="AL181">
        <v>3170</v>
      </c>
      <c r="AM181">
        <v>-77.040143141288894</v>
      </c>
      <c r="AN181">
        <v>38.911723715325103</v>
      </c>
      <c r="AO181" t="b">
        <f t="shared" si="6"/>
        <v>1</v>
      </c>
      <c r="AP181">
        <f t="shared" si="5"/>
        <v>1</v>
      </c>
    </row>
    <row r="182" spans="1:42">
      <c r="A182">
        <v>183684</v>
      </c>
      <c r="B182" t="s">
        <v>6548</v>
      </c>
      <c r="C182" t="s">
        <v>6549</v>
      </c>
      <c r="D182">
        <v>10186849</v>
      </c>
      <c r="E182" t="s">
        <v>652</v>
      </c>
      <c r="K182" s="6">
        <v>0.29166666666666669</v>
      </c>
      <c r="L182" s="8">
        <v>0.70833333333333337</v>
      </c>
      <c r="M182" t="s">
        <v>174</v>
      </c>
      <c r="N182" t="s">
        <v>56</v>
      </c>
      <c r="Q182" t="s">
        <v>6549</v>
      </c>
      <c r="R182" t="s">
        <v>326</v>
      </c>
      <c r="S182" t="s">
        <v>389</v>
      </c>
      <c r="T182" t="s">
        <v>46</v>
      </c>
      <c r="U182" t="s">
        <v>47</v>
      </c>
      <c r="V182" t="s">
        <v>6550</v>
      </c>
      <c r="W182">
        <v>38.913196999999997</v>
      </c>
      <c r="X182">
        <v>-77.025035000000003</v>
      </c>
      <c r="Y182">
        <v>397828.73</v>
      </c>
      <c r="Z182">
        <v>138370.49</v>
      </c>
      <c r="AA182">
        <v>20001</v>
      </c>
      <c r="AB182">
        <v>239645</v>
      </c>
      <c r="AC182">
        <v>82932</v>
      </c>
      <c r="AD182">
        <v>82932</v>
      </c>
      <c r="AE182">
        <v>6</v>
      </c>
      <c r="AF182" t="s">
        <v>61</v>
      </c>
      <c r="AG182" t="s">
        <v>1221</v>
      </c>
      <c r="AH182" t="s">
        <v>88</v>
      </c>
      <c r="AI182">
        <v>307</v>
      </c>
      <c r="AJ182">
        <v>7</v>
      </c>
      <c r="AK182" t="s">
        <v>51</v>
      </c>
      <c r="AL182">
        <v>2045</v>
      </c>
      <c r="AM182">
        <v>-77.025037743047804</v>
      </c>
      <c r="AN182">
        <v>38.913204035496598</v>
      </c>
      <c r="AO182" t="b">
        <f t="shared" si="6"/>
        <v>1</v>
      </c>
      <c r="AP182">
        <f t="shared" si="5"/>
        <v>1</v>
      </c>
    </row>
    <row r="183" spans="1:42">
      <c r="A183">
        <v>183704</v>
      </c>
      <c r="B183" t="s">
        <v>384</v>
      </c>
      <c r="C183" t="s">
        <v>385</v>
      </c>
      <c r="D183">
        <v>10186931</v>
      </c>
      <c r="E183" t="s">
        <v>115</v>
      </c>
      <c r="H183">
        <v>106509</v>
      </c>
      <c r="K183" s="6">
        <v>0.29166666666666669</v>
      </c>
      <c r="L183" s="8">
        <v>0.45833333333333331</v>
      </c>
      <c r="M183" t="s">
        <v>386</v>
      </c>
      <c r="N183" t="s">
        <v>387</v>
      </c>
      <c r="Q183" t="s">
        <v>388</v>
      </c>
      <c r="R183" t="s">
        <v>193</v>
      </c>
      <c r="S183" t="s">
        <v>389</v>
      </c>
      <c r="W183">
        <v>0</v>
      </c>
      <c r="X183">
        <v>0</v>
      </c>
      <c r="Y183">
        <v>0</v>
      </c>
      <c r="Z183">
        <v>0</v>
      </c>
      <c r="AB183">
        <v>-100</v>
      </c>
      <c r="AC183">
        <v>-100</v>
      </c>
      <c r="AD183">
        <v>348291</v>
      </c>
      <c r="AF183" t="s">
        <v>51</v>
      </c>
      <c r="AG183" t="s">
        <v>51</v>
      </c>
      <c r="AJ183" t="s">
        <v>51</v>
      </c>
      <c r="AK183" t="s">
        <v>51</v>
      </c>
      <c r="AL183">
        <v>1759</v>
      </c>
      <c r="AM183">
        <v>-81.529192133279295</v>
      </c>
      <c r="AN183">
        <v>37.5772691877347</v>
      </c>
      <c r="AO183" t="b">
        <f t="shared" si="6"/>
        <v>0</v>
      </c>
      <c r="AP183">
        <f t="shared" si="5"/>
        <v>0</v>
      </c>
    </row>
    <row r="184" spans="1:42">
      <c r="A184">
        <v>181858</v>
      </c>
      <c r="B184" t="s">
        <v>980</v>
      </c>
      <c r="C184" t="s">
        <v>981</v>
      </c>
      <c r="D184">
        <v>10186962</v>
      </c>
      <c r="E184" t="s">
        <v>201</v>
      </c>
      <c r="K184" s="6">
        <v>0.39583333333333331</v>
      </c>
      <c r="L184" s="8">
        <v>0.64583333333333337</v>
      </c>
      <c r="M184" t="s">
        <v>163</v>
      </c>
      <c r="N184" t="s">
        <v>163</v>
      </c>
      <c r="Q184" t="s">
        <v>981</v>
      </c>
      <c r="R184" t="s">
        <v>148</v>
      </c>
      <c r="S184" t="s">
        <v>166</v>
      </c>
      <c r="T184" t="s">
        <v>46</v>
      </c>
      <c r="U184" t="s">
        <v>47</v>
      </c>
      <c r="V184" t="s">
        <v>982</v>
      </c>
      <c r="W184">
        <v>38.918697999999999</v>
      </c>
      <c r="X184">
        <v>-77.024180000000001</v>
      </c>
      <c r="Y184">
        <v>397903.07</v>
      </c>
      <c r="Z184">
        <v>138981.20000000001</v>
      </c>
      <c r="AA184">
        <v>20001</v>
      </c>
      <c r="AB184">
        <v>285468</v>
      </c>
      <c r="AC184">
        <v>123999</v>
      </c>
      <c r="AD184">
        <v>123999</v>
      </c>
      <c r="AE184">
        <v>1</v>
      </c>
      <c r="AF184" t="s">
        <v>361</v>
      </c>
      <c r="AG184" t="s">
        <v>983</v>
      </c>
      <c r="AH184" t="s">
        <v>88</v>
      </c>
      <c r="AI184">
        <v>305</v>
      </c>
      <c r="AJ184">
        <v>3</v>
      </c>
      <c r="AK184" t="s">
        <v>51</v>
      </c>
      <c r="AL184">
        <v>3012</v>
      </c>
      <c r="AM184">
        <v>-77.024182443899505</v>
      </c>
      <c r="AN184">
        <v>38.918705695626002</v>
      </c>
      <c r="AO184" t="b">
        <f t="shared" si="6"/>
        <v>1</v>
      </c>
      <c r="AP184">
        <f t="shared" si="5"/>
        <v>1</v>
      </c>
    </row>
    <row r="185" spans="1:42">
      <c r="A185">
        <v>183676</v>
      </c>
      <c r="B185" t="s">
        <v>394</v>
      </c>
      <c r="C185" t="s">
        <v>395</v>
      </c>
      <c r="D185">
        <v>10187024</v>
      </c>
      <c r="E185" t="s">
        <v>41</v>
      </c>
      <c r="I185" t="s">
        <v>396</v>
      </c>
      <c r="J185" t="s">
        <v>397</v>
      </c>
      <c r="K185" s="6">
        <v>0.29166666666666669</v>
      </c>
      <c r="L185" s="8">
        <v>0.70833333333333337</v>
      </c>
      <c r="M185" t="s">
        <v>77</v>
      </c>
      <c r="N185" t="s">
        <v>77</v>
      </c>
      <c r="Q185" t="s">
        <v>395</v>
      </c>
      <c r="R185" t="s">
        <v>70</v>
      </c>
      <c r="S185" t="s">
        <v>397</v>
      </c>
      <c r="T185" t="s">
        <v>46</v>
      </c>
      <c r="U185" t="s">
        <v>47</v>
      </c>
      <c r="V185" t="s">
        <v>398</v>
      </c>
      <c r="W185">
        <v>38.969214999999998</v>
      </c>
      <c r="X185">
        <v>-77.028049999999993</v>
      </c>
      <c r="Y185">
        <v>397569.21</v>
      </c>
      <c r="Z185">
        <v>144589.07999999999</v>
      </c>
      <c r="AA185">
        <v>20012</v>
      </c>
      <c r="AB185">
        <v>253301</v>
      </c>
      <c r="AC185">
        <v>95920</v>
      </c>
      <c r="AD185">
        <v>95920</v>
      </c>
      <c r="AE185">
        <v>4</v>
      </c>
      <c r="AF185" t="s">
        <v>186</v>
      </c>
      <c r="AG185" t="s">
        <v>399</v>
      </c>
      <c r="AH185" t="s">
        <v>188</v>
      </c>
      <c r="AI185">
        <v>402</v>
      </c>
      <c r="AJ185">
        <v>17</v>
      </c>
      <c r="AK185" t="s">
        <v>51</v>
      </c>
      <c r="AL185">
        <v>1177</v>
      </c>
      <c r="AM185">
        <v>-77.0280521291225</v>
      </c>
      <c r="AN185">
        <v>38.969222222282298</v>
      </c>
      <c r="AO185" t="b">
        <f t="shared" si="6"/>
        <v>1</v>
      </c>
      <c r="AP185">
        <f t="shared" si="5"/>
        <v>1</v>
      </c>
    </row>
    <row r="186" spans="1:42">
      <c r="A186">
        <v>183677</v>
      </c>
      <c r="B186" t="s">
        <v>394</v>
      </c>
      <c r="C186" t="s">
        <v>395</v>
      </c>
      <c r="D186">
        <v>10187024</v>
      </c>
      <c r="E186" t="s">
        <v>41</v>
      </c>
      <c r="I186" t="s">
        <v>396</v>
      </c>
      <c r="J186" t="s">
        <v>397</v>
      </c>
      <c r="K186" s="6">
        <v>0.29166666666666669</v>
      </c>
      <c r="L186" s="8">
        <v>0.70833333333333337</v>
      </c>
      <c r="M186" t="s">
        <v>77</v>
      </c>
      <c r="N186" t="s">
        <v>77</v>
      </c>
      <c r="Q186" t="s">
        <v>395</v>
      </c>
      <c r="R186" t="s">
        <v>70</v>
      </c>
      <c r="S186" t="s">
        <v>397</v>
      </c>
      <c r="T186" t="s">
        <v>46</v>
      </c>
      <c r="U186" t="s">
        <v>47</v>
      </c>
      <c r="V186" t="s">
        <v>398</v>
      </c>
      <c r="W186">
        <v>38.969214999999998</v>
      </c>
      <c r="X186">
        <v>-77.028049999999993</v>
      </c>
      <c r="Y186">
        <v>397569.21</v>
      </c>
      <c r="Z186">
        <v>144589.07999999999</v>
      </c>
      <c r="AA186">
        <v>20012</v>
      </c>
      <c r="AB186">
        <v>253301</v>
      </c>
      <c r="AC186">
        <v>95920</v>
      </c>
      <c r="AD186">
        <v>95920</v>
      </c>
      <c r="AE186">
        <v>4</v>
      </c>
      <c r="AF186" t="s">
        <v>186</v>
      </c>
      <c r="AG186" t="s">
        <v>399</v>
      </c>
      <c r="AH186" t="s">
        <v>188</v>
      </c>
      <c r="AI186">
        <v>402</v>
      </c>
      <c r="AJ186">
        <v>17</v>
      </c>
      <c r="AK186" t="s">
        <v>51</v>
      </c>
      <c r="AL186">
        <v>1177</v>
      </c>
      <c r="AM186">
        <v>-77.0280521291225</v>
      </c>
      <c r="AN186">
        <v>38.969222222282298</v>
      </c>
      <c r="AO186" t="b">
        <f t="shared" si="6"/>
        <v>1</v>
      </c>
      <c r="AP186">
        <f t="shared" si="5"/>
        <v>1</v>
      </c>
    </row>
    <row r="187" spans="1:42">
      <c r="A187">
        <v>183670</v>
      </c>
      <c r="B187" t="s">
        <v>990</v>
      </c>
      <c r="C187" t="s">
        <v>991</v>
      </c>
      <c r="D187">
        <v>10187037</v>
      </c>
      <c r="E187" t="s">
        <v>404</v>
      </c>
      <c r="I187" t="s">
        <v>992</v>
      </c>
      <c r="J187" t="s">
        <v>166</v>
      </c>
      <c r="K187" s="6">
        <v>0.41666666666666669</v>
      </c>
      <c r="L187" s="8">
        <v>0.91666666666666663</v>
      </c>
      <c r="M187" t="s">
        <v>421</v>
      </c>
      <c r="N187" t="s">
        <v>421</v>
      </c>
      <c r="Q187" t="s">
        <v>993</v>
      </c>
      <c r="R187" t="s">
        <v>165</v>
      </c>
      <c r="S187" t="s">
        <v>422</v>
      </c>
      <c r="T187" t="s">
        <v>46</v>
      </c>
      <c r="U187" t="s">
        <v>47</v>
      </c>
      <c r="V187" t="s">
        <v>994</v>
      </c>
      <c r="W187">
        <v>38.929046999999997</v>
      </c>
      <c r="X187">
        <v>-76.981632000000005</v>
      </c>
      <c r="Y187">
        <v>401592.65561999998</v>
      </c>
      <c r="Z187">
        <v>140129.94928</v>
      </c>
      <c r="AB187">
        <v>0</v>
      </c>
      <c r="AC187">
        <v>474243</v>
      </c>
      <c r="AD187">
        <v>408274</v>
      </c>
      <c r="AE187">
        <v>5</v>
      </c>
      <c r="AF187" t="s">
        <v>329</v>
      </c>
      <c r="AG187" t="s">
        <v>498</v>
      </c>
      <c r="AH187" t="s">
        <v>410</v>
      </c>
      <c r="AI187">
        <v>504</v>
      </c>
      <c r="AJ187">
        <v>22</v>
      </c>
      <c r="AK187" t="s">
        <v>51</v>
      </c>
      <c r="AL187">
        <v>3913</v>
      </c>
      <c r="AM187">
        <v>-76.981634358970197</v>
      </c>
      <c r="AN187">
        <v>38.9290550577945</v>
      </c>
      <c r="AO187" t="b">
        <f t="shared" si="6"/>
        <v>0</v>
      </c>
      <c r="AP187">
        <f t="shared" si="5"/>
        <v>0</v>
      </c>
    </row>
    <row r="188" spans="1:42">
      <c r="A188">
        <v>181177</v>
      </c>
      <c r="B188" t="s">
        <v>6551</v>
      </c>
      <c r="C188" t="s">
        <v>6552</v>
      </c>
      <c r="D188">
        <v>10187039</v>
      </c>
      <c r="E188" t="s">
        <v>201</v>
      </c>
      <c r="I188" t="s">
        <v>6553</v>
      </c>
      <c r="J188" t="s">
        <v>377</v>
      </c>
      <c r="K188" s="6">
        <v>0.54166666666666663</v>
      </c>
      <c r="L188" s="8">
        <v>0.83333333333333337</v>
      </c>
      <c r="M188" t="s">
        <v>147</v>
      </c>
      <c r="N188" t="s">
        <v>147</v>
      </c>
      <c r="Q188" t="s">
        <v>6552</v>
      </c>
      <c r="R188" t="s">
        <v>165</v>
      </c>
      <c r="S188" t="s">
        <v>149</v>
      </c>
      <c r="T188" t="s">
        <v>46</v>
      </c>
      <c r="U188" t="s">
        <v>47</v>
      </c>
      <c r="V188" t="s">
        <v>6554</v>
      </c>
      <c r="W188">
        <v>38.905932</v>
      </c>
      <c r="X188">
        <v>-77.057658000000004</v>
      </c>
      <c r="Y188">
        <v>394998.97</v>
      </c>
      <c r="Z188">
        <v>137565.38</v>
      </c>
      <c r="AA188">
        <v>20007</v>
      </c>
      <c r="AB188">
        <v>275832</v>
      </c>
      <c r="AC188">
        <v>118061</v>
      </c>
      <c r="AD188">
        <v>118061</v>
      </c>
      <c r="AE188">
        <v>2</v>
      </c>
      <c r="AF188" t="s">
        <v>49</v>
      </c>
      <c r="AG188" s="2">
        <v>2000000</v>
      </c>
      <c r="AH188" t="s">
        <v>50</v>
      </c>
      <c r="AI188">
        <v>206</v>
      </c>
      <c r="AJ188">
        <v>4</v>
      </c>
      <c r="AK188" t="s">
        <v>51</v>
      </c>
      <c r="AL188">
        <v>2882</v>
      </c>
      <c r="AM188">
        <v>-77.057659938568193</v>
      </c>
      <c r="AN188">
        <v>38.905939780859597</v>
      </c>
      <c r="AO188" t="b">
        <f t="shared" si="6"/>
        <v>1</v>
      </c>
      <c r="AP188">
        <f t="shared" si="5"/>
        <v>1</v>
      </c>
    </row>
    <row r="189" spans="1:42">
      <c r="A189">
        <v>183725</v>
      </c>
      <c r="B189" t="s">
        <v>10087</v>
      </c>
      <c r="C189" t="s">
        <v>10088</v>
      </c>
      <c r="D189">
        <v>10187049</v>
      </c>
      <c r="E189" t="s">
        <v>201</v>
      </c>
      <c r="I189" t="s">
        <v>10089</v>
      </c>
      <c r="J189" t="s">
        <v>550</v>
      </c>
      <c r="K189" s="6">
        <v>0.29166666666666669</v>
      </c>
      <c r="L189" s="8">
        <v>0.70833333333333337</v>
      </c>
      <c r="M189" t="s">
        <v>387</v>
      </c>
      <c r="N189" t="s">
        <v>387</v>
      </c>
      <c r="Q189" t="s">
        <v>10088</v>
      </c>
      <c r="R189" t="s">
        <v>165</v>
      </c>
      <c r="S189" t="s">
        <v>95</v>
      </c>
      <c r="T189" t="s">
        <v>46</v>
      </c>
      <c r="U189" t="s">
        <v>47</v>
      </c>
      <c r="V189" t="s">
        <v>10090</v>
      </c>
      <c r="W189">
        <v>38.947702999999997</v>
      </c>
      <c r="X189">
        <v>-77.073555999999996</v>
      </c>
      <c r="Y189">
        <v>393623.76</v>
      </c>
      <c r="Z189">
        <v>142203.29</v>
      </c>
      <c r="AA189">
        <v>20016</v>
      </c>
      <c r="AB189">
        <v>222597</v>
      </c>
      <c r="AC189">
        <v>65322</v>
      </c>
      <c r="AD189">
        <v>65322</v>
      </c>
      <c r="AE189">
        <v>3</v>
      </c>
      <c r="AF189" t="s">
        <v>625</v>
      </c>
      <c r="AG189" t="s">
        <v>895</v>
      </c>
      <c r="AH189" t="s">
        <v>50</v>
      </c>
      <c r="AI189">
        <v>202</v>
      </c>
      <c r="AJ189">
        <v>11</v>
      </c>
      <c r="AK189" t="s">
        <v>51</v>
      </c>
      <c r="AL189">
        <v>464</v>
      </c>
      <c r="AM189">
        <v>-77.073558029937104</v>
      </c>
      <c r="AN189">
        <v>38.947710624510698</v>
      </c>
      <c r="AO189" t="b">
        <f t="shared" si="6"/>
        <v>1</v>
      </c>
      <c r="AP189">
        <f t="shared" si="5"/>
        <v>1</v>
      </c>
    </row>
    <row r="190" spans="1:42">
      <c r="A190">
        <v>176651</v>
      </c>
      <c r="B190" t="s">
        <v>999</v>
      </c>
      <c r="C190" t="s">
        <v>1000</v>
      </c>
      <c r="D190">
        <v>10187055</v>
      </c>
      <c r="E190" t="s">
        <v>160</v>
      </c>
      <c r="K190" s="6">
        <v>0.54166666666666663</v>
      </c>
      <c r="L190" s="8">
        <v>0.95833333333333337</v>
      </c>
      <c r="M190" t="s">
        <v>415</v>
      </c>
      <c r="N190" t="s">
        <v>415</v>
      </c>
      <c r="O190" t="s">
        <v>1000</v>
      </c>
      <c r="P190" t="s">
        <v>1001</v>
      </c>
      <c r="Q190" t="s">
        <v>1000</v>
      </c>
      <c r="R190" t="s">
        <v>44</v>
      </c>
      <c r="S190" t="s">
        <v>285</v>
      </c>
      <c r="T190" t="s">
        <v>46</v>
      </c>
      <c r="U190" t="s">
        <v>47</v>
      </c>
      <c r="V190" t="s">
        <v>1002</v>
      </c>
      <c r="W190">
        <v>38.904169000000003</v>
      </c>
      <c r="X190">
        <v>-77.069337000000004</v>
      </c>
      <c r="Y190">
        <v>393985.78</v>
      </c>
      <c r="Z190">
        <v>137370.35</v>
      </c>
      <c r="AB190">
        <v>0</v>
      </c>
      <c r="AC190">
        <v>476363</v>
      </c>
      <c r="AD190">
        <v>409787</v>
      </c>
      <c r="AE190">
        <v>2</v>
      </c>
      <c r="AF190" t="s">
        <v>49</v>
      </c>
      <c r="AG190" s="2">
        <v>200000</v>
      </c>
      <c r="AH190" t="s">
        <v>50</v>
      </c>
      <c r="AI190">
        <v>206</v>
      </c>
      <c r="AJ190">
        <v>4</v>
      </c>
      <c r="AK190" t="s">
        <v>567</v>
      </c>
      <c r="AL190">
        <v>3926</v>
      </c>
      <c r="AM190">
        <v>-77.069339451993599</v>
      </c>
      <c r="AN190">
        <v>38.904176533364002</v>
      </c>
      <c r="AO190" t="b">
        <f t="shared" si="6"/>
        <v>1</v>
      </c>
      <c r="AP190">
        <f t="shared" si="5"/>
        <v>1</v>
      </c>
    </row>
    <row r="191" spans="1:42">
      <c r="A191">
        <v>183727</v>
      </c>
      <c r="B191" t="s">
        <v>411</v>
      </c>
      <c r="C191" t="s">
        <v>412</v>
      </c>
      <c r="D191">
        <v>10187057</v>
      </c>
      <c r="E191" t="s">
        <v>41</v>
      </c>
      <c r="I191" t="s">
        <v>413</v>
      </c>
      <c r="J191" t="s">
        <v>414</v>
      </c>
      <c r="K191" s="6">
        <v>0.5</v>
      </c>
      <c r="L191" s="8">
        <v>0.70833333333333337</v>
      </c>
      <c r="M191" t="s">
        <v>95</v>
      </c>
      <c r="N191" t="s">
        <v>95</v>
      </c>
      <c r="Q191" t="s">
        <v>412</v>
      </c>
      <c r="R191" t="s">
        <v>165</v>
      </c>
      <c r="S191" t="s">
        <v>415</v>
      </c>
      <c r="T191" t="s">
        <v>46</v>
      </c>
      <c r="U191" t="s">
        <v>47</v>
      </c>
      <c r="V191" t="s">
        <v>71</v>
      </c>
      <c r="W191">
        <v>38.885620000000003</v>
      </c>
      <c r="X191">
        <v>-77.003760999999997</v>
      </c>
      <c r="Y191">
        <v>399673.71</v>
      </c>
      <c r="Z191">
        <v>135308.98000000001</v>
      </c>
      <c r="AA191">
        <v>20003</v>
      </c>
      <c r="AB191">
        <v>289156</v>
      </c>
      <c r="AC191">
        <v>128082</v>
      </c>
      <c r="AD191">
        <v>128082</v>
      </c>
      <c r="AE191">
        <v>6</v>
      </c>
      <c r="AF191" t="s">
        <v>72</v>
      </c>
      <c r="AG191" t="s">
        <v>73</v>
      </c>
      <c r="AH191" t="s">
        <v>63</v>
      </c>
      <c r="AI191">
        <v>106</v>
      </c>
      <c r="AJ191">
        <v>26</v>
      </c>
      <c r="AK191" t="s">
        <v>74</v>
      </c>
      <c r="AL191">
        <v>1533</v>
      </c>
      <c r="AM191">
        <v>-77.0037630597418</v>
      </c>
      <c r="AN191">
        <v>38.885627470069302</v>
      </c>
      <c r="AO191" t="b">
        <f t="shared" si="6"/>
        <v>1</v>
      </c>
      <c r="AP191">
        <f t="shared" si="5"/>
        <v>1</v>
      </c>
    </row>
    <row r="192" spans="1:42">
      <c r="A192">
        <v>181860</v>
      </c>
      <c r="B192" t="s">
        <v>1006</v>
      </c>
      <c r="C192" t="s">
        <v>1007</v>
      </c>
      <c r="D192">
        <v>10187071</v>
      </c>
      <c r="E192" t="s">
        <v>201</v>
      </c>
      <c r="I192" t="s">
        <v>1008</v>
      </c>
      <c r="J192" t="s">
        <v>389</v>
      </c>
      <c r="K192" s="6">
        <v>0.29166666666666669</v>
      </c>
      <c r="L192" s="8">
        <v>0.70833333333333337</v>
      </c>
      <c r="M192" t="s">
        <v>125</v>
      </c>
      <c r="N192" t="s">
        <v>163</v>
      </c>
      <c r="Q192" t="s">
        <v>1007</v>
      </c>
      <c r="R192" t="s">
        <v>165</v>
      </c>
      <c r="S192" t="s">
        <v>166</v>
      </c>
      <c r="T192" t="s">
        <v>46</v>
      </c>
      <c r="U192" t="s">
        <v>47</v>
      </c>
      <c r="V192" t="s">
        <v>1009</v>
      </c>
      <c r="W192">
        <v>38.923012999999997</v>
      </c>
      <c r="X192">
        <v>-77.04607</v>
      </c>
      <c r="Y192">
        <v>396005.02</v>
      </c>
      <c r="Z192">
        <v>139460.85</v>
      </c>
      <c r="AA192">
        <v>20009</v>
      </c>
      <c r="AB192">
        <v>308239</v>
      </c>
      <c r="AC192">
        <v>458846</v>
      </c>
      <c r="AD192">
        <v>394765</v>
      </c>
      <c r="AE192">
        <v>1</v>
      </c>
      <c r="AF192" t="s">
        <v>318</v>
      </c>
      <c r="AG192" t="s">
        <v>767</v>
      </c>
      <c r="AH192" t="s">
        <v>88</v>
      </c>
      <c r="AI192">
        <v>303</v>
      </c>
      <c r="AJ192">
        <v>1</v>
      </c>
      <c r="AK192" t="s">
        <v>51</v>
      </c>
      <c r="AL192">
        <v>3673</v>
      </c>
      <c r="AM192">
        <v>-77.046072062954707</v>
      </c>
      <c r="AN192">
        <v>38.923019959229002</v>
      </c>
      <c r="AO192" t="b">
        <f t="shared" si="6"/>
        <v>1</v>
      </c>
      <c r="AP192">
        <f t="shared" si="5"/>
        <v>1</v>
      </c>
    </row>
    <row r="193" spans="1:42">
      <c r="A193">
        <v>182084</v>
      </c>
      <c r="B193" t="s">
        <v>1012</v>
      </c>
      <c r="C193" t="s">
        <v>1013</v>
      </c>
      <c r="D193">
        <v>10187096</v>
      </c>
      <c r="E193" t="s">
        <v>54</v>
      </c>
      <c r="I193" t="s">
        <v>1014</v>
      </c>
      <c r="J193" t="s">
        <v>218</v>
      </c>
      <c r="K193" s="6">
        <v>0.625</v>
      </c>
      <c r="L193" s="8">
        <v>0.72916666666666663</v>
      </c>
      <c r="M193" t="s">
        <v>622</v>
      </c>
      <c r="N193" t="s">
        <v>622</v>
      </c>
      <c r="O193" t="s">
        <v>1015</v>
      </c>
      <c r="P193" t="s">
        <v>1016</v>
      </c>
      <c r="Q193" t="s">
        <v>1013</v>
      </c>
      <c r="R193" t="s">
        <v>165</v>
      </c>
      <c r="S193" t="s">
        <v>353</v>
      </c>
      <c r="T193" t="s">
        <v>46</v>
      </c>
      <c r="U193" t="s">
        <v>47</v>
      </c>
      <c r="V193" t="s">
        <v>1017</v>
      </c>
      <c r="W193">
        <v>38.910474999999998</v>
      </c>
      <c r="X193">
        <v>-77.031632000000002</v>
      </c>
      <c r="Y193">
        <v>397256.54</v>
      </c>
      <c r="Z193">
        <v>138068.59</v>
      </c>
      <c r="AA193">
        <v>20005</v>
      </c>
      <c r="AB193">
        <v>300332</v>
      </c>
      <c r="AC193">
        <v>298549</v>
      </c>
      <c r="AD193">
        <v>298316</v>
      </c>
      <c r="AE193">
        <v>2</v>
      </c>
      <c r="AF193" t="s">
        <v>97</v>
      </c>
      <c r="AG193" t="s">
        <v>222</v>
      </c>
      <c r="AH193" t="s">
        <v>88</v>
      </c>
      <c r="AI193">
        <v>307</v>
      </c>
      <c r="AJ193">
        <v>7</v>
      </c>
      <c r="AK193" t="s">
        <v>51</v>
      </c>
      <c r="AL193">
        <v>3098</v>
      </c>
      <c r="AM193">
        <v>-77.031634075509203</v>
      </c>
      <c r="AN193">
        <v>38.910482817415101</v>
      </c>
      <c r="AO193" t="b">
        <f t="shared" si="6"/>
        <v>1</v>
      </c>
      <c r="AP193">
        <f t="shared" si="5"/>
        <v>1</v>
      </c>
    </row>
    <row r="194" spans="1:42">
      <c r="A194">
        <v>183734</v>
      </c>
      <c r="B194" t="s">
        <v>1023</v>
      </c>
      <c r="C194" t="s">
        <v>1024</v>
      </c>
      <c r="D194">
        <v>10187104</v>
      </c>
      <c r="E194" t="s">
        <v>404</v>
      </c>
      <c r="K194" s="6">
        <v>0.41666666666666669</v>
      </c>
      <c r="L194" s="8">
        <v>0.91666666666666663</v>
      </c>
      <c r="M194" t="s">
        <v>1025</v>
      </c>
      <c r="N194" t="s">
        <v>1025</v>
      </c>
      <c r="O194" t="s">
        <v>1026</v>
      </c>
      <c r="P194" t="s">
        <v>1027</v>
      </c>
      <c r="Q194" t="s">
        <v>1026</v>
      </c>
      <c r="R194" t="s">
        <v>58</v>
      </c>
      <c r="S194" t="s">
        <v>353</v>
      </c>
      <c r="T194" t="s">
        <v>46</v>
      </c>
      <c r="U194" t="s">
        <v>47</v>
      </c>
      <c r="V194" t="s">
        <v>1028</v>
      </c>
      <c r="W194">
        <v>38.892670000000003</v>
      </c>
      <c r="X194">
        <v>-76.921301</v>
      </c>
      <c r="Y194">
        <v>406827.33</v>
      </c>
      <c r="Z194">
        <v>136094.54999999999</v>
      </c>
      <c r="AB194">
        <v>0</v>
      </c>
      <c r="AC194">
        <v>472238</v>
      </c>
      <c r="AD194">
        <v>406464</v>
      </c>
      <c r="AE194">
        <v>7</v>
      </c>
      <c r="AF194" t="s">
        <v>910</v>
      </c>
      <c r="AG194" t="s">
        <v>1029</v>
      </c>
      <c r="AH194" t="s">
        <v>912</v>
      </c>
      <c r="AI194">
        <v>608</v>
      </c>
      <c r="AJ194">
        <v>31</v>
      </c>
      <c r="AK194" t="s">
        <v>51</v>
      </c>
      <c r="AL194">
        <v>3865</v>
      </c>
      <c r="AM194">
        <v>-76.9213035587712</v>
      </c>
      <c r="AN194">
        <v>38.892677734329901</v>
      </c>
      <c r="AO194" t="b">
        <f t="shared" si="6"/>
        <v>1</v>
      </c>
      <c r="AP194">
        <f t="shared" si="5"/>
        <v>1</v>
      </c>
    </row>
    <row r="195" spans="1:42">
      <c r="A195">
        <v>183739</v>
      </c>
      <c r="B195" t="s">
        <v>10091</v>
      </c>
      <c r="C195" t="s">
        <v>1043</v>
      </c>
      <c r="D195">
        <v>10187127</v>
      </c>
      <c r="E195" t="s">
        <v>201</v>
      </c>
      <c r="I195" t="s">
        <v>10092</v>
      </c>
      <c r="J195" t="s">
        <v>389</v>
      </c>
      <c r="K195" s="6">
        <v>0.29166666666666669</v>
      </c>
      <c r="L195" s="8">
        <v>0.70833333333333337</v>
      </c>
      <c r="M195" t="s">
        <v>386</v>
      </c>
      <c r="N195" t="s">
        <v>183</v>
      </c>
      <c r="O195" t="s">
        <v>1043</v>
      </c>
      <c r="P195" t="s">
        <v>1045</v>
      </c>
      <c r="Q195" t="s">
        <v>1043</v>
      </c>
      <c r="R195" t="s">
        <v>165</v>
      </c>
      <c r="S195" t="s">
        <v>184</v>
      </c>
      <c r="T195" t="s">
        <v>46</v>
      </c>
      <c r="U195" t="s">
        <v>47</v>
      </c>
      <c r="V195" t="s">
        <v>10093</v>
      </c>
      <c r="W195">
        <v>38.893794</v>
      </c>
      <c r="X195">
        <v>-76.993973999999994</v>
      </c>
      <c r="Y195">
        <v>400522.73</v>
      </c>
      <c r="Z195">
        <v>136216.41</v>
      </c>
      <c r="AA195">
        <v>20002</v>
      </c>
      <c r="AB195">
        <v>41393</v>
      </c>
      <c r="AC195">
        <v>28779</v>
      </c>
      <c r="AD195">
        <v>28779</v>
      </c>
      <c r="AE195">
        <v>6</v>
      </c>
      <c r="AF195" t="s">
        <v>669</v>
      </c>
      <c r="AG195" t="s">
        <v>670</v>
      </c>
      <c r="AH195" t="s">
        <v>63</v>
      </c>
      <c r="AI195">
        <v>107</v>
      </c>
      <c r="AJ195">
        <v>25</v>
      </c>
      <c r="AK195" t="s">
        <v>51</v>
      </c>
      <c r="AL195">
        <v>148</v>
      </c>
      <c r="AM195">
        <v>-76.993976673248994</v>
      </c>
      <c r="AN195">
        <v>38.8938018468697</v>
      </c>
      <c r="AO195" t="b">
        <f t="shared" si="6"/>
        <v>1</v>
      </c>
      <c r="AP195">
        <f t="shared" ref="AP195:AP258" si="7">IF(C195=Q195, 1, 0)</f>
        <v>1</v>
      </c>
    </row>
    <row r="196" spans="1:42">
      <c r="A196">
        <v>183740</v>
      </c>
      <c r="B196" t="s">
        <v>1034</v>
      </c>
      <c r="C196" t="s">
        <v>1035</v>
      </c>
      <c r="D196">
        <v>10187131</v>
      </c>
      <c r="E196" t="s">
        <v>404</v>
      </c>
      <c r="K196" s="6">
        <v>0.41666666666666669</v>
      </c>
      <c r="L196" s="8">
        <v>0.91666666666666663</v>
      </c>
      <c r="M196" t="s">
        <v>278</v>
      </c>
      <c r="N196" t="s">
        <v>278</v>
      </c>
      <c r="Q196" t="s">
        <v>1035</v>
      </c>
      <c r="R196" t="s">
        <v>58</v>
      </c>
      <c r="S196" t="s">
        <v>163</v>
      </c>
      <c r="T196" t="s">
        <v>46</v>
      </c>
      <c r="U196" t="s">
        <v>47</v>
      </c>
      <c r="V196" t="s">
        <v>1036</v>
      </c>
      <c r="W196">
        <v>38.942188999999999</v>
      </c>
      <c r="X196">
        <v>-77.014545999999996</v>
      </c>
      <c r="Y196">
        <v>398738.96934000001</v>
      </c>
      <c r="Z196">
        <v>141588.72876999999</v>
      </c>
      <c r="AB196">
        <v>0</v>
      </c>
      <c r="AC196">
        <v>459195</v>
      </c>
      <c r="AD196">
        <v>394942</v>
      </c>
      <c r="AE196">
        <v>4</v>
      </c>
      <c r="AF196" t="s">
        <v>445</v>
      </c>
      <c r="AG196" t="s">
        <v>1037</v>
      </c>
      <c r="AH196" t="s">
        <v>188</v>
      </c>
      <c r="AI196">
        <v>407</v>
      </c>
      <c r="AJ196">
        <v>18</v>
      </c>
      <c r="AK196" t="s">
        <v>51</v>
      </c>
      <c r="AL196">
        <v>3687</v>
      </c>
      <c r="AM196">
        <v>-77.014548298202101</v>
      </c>
      <c r="AN196">
        <v>38.9421967197163</v>
      </c>
      <c r="AO196" t="b">
        <f t="shared" si="6"/>
        <v>1</v>
      </c>
      <c r="AP196">
        <f t="shared" si="7"/>
        <v>1</v>
      </c>
    </row>
    <row r="197" spans="1:42">
      <c r="A197">
        <v>183741</v>
      </c>
      <c r="B197" t="s">
        <v>1042</v>
      </c>
      <c r="C197" t="s">
        <v>1043</v>
      </c>
      <c r="D197">
        <v>10187134</v>
      </c>
      <c r="E197" t="s">
        <v>201</v>
      </c>
      <c r="I197" t="s">
        <v>1044</v>
      </c>
      <c r="J197" t="s">
        <v>389</v>
      </c>
      <c r="K197" s="6">
        <v>0.29166666666666669</v>
      </c>
      <c r="L197" s="8">
        <v>0.79166666666666663</v>
      </c>
      <c r="M197" t="s">
        <v>386</v>
      </c>
      <c r="N197" t="s">
        <v>183</v>
      </c>
      <c r="O197" t="s">
        <v>1043</v>
      </c>
      <c r="P197" t="s">
        <v>1045</v>
      </c>
      <c r="Q197" t="s">
        <v>1043</v>
      </c>
      <c r="R197" t="s">
        <v>165</v>
      </c>
      <c r="S197" t="s">
        <v>184</v>
      </c>
      <c r="T197" t="s">
        <v>46</v>
      </c>
      <c r="U197" t="s">
        <v>47</v>
      </c>
      <c r="V197" t="s">
        <v>1046</v>
      </c>
      <c r="W197">
        <v>38.915353000000003</v>
      </c>
      <c r="X197">
        <v>-77.032691999999997</v>
      </c>
      <c r="Y197">
        <v>397164.82</v>
      </c>
      <c r="Z197">
        <v>138610.07</v>
      </c>
      <c r="AA197">
        <v>20009</v>
      </c>
      <c r="AB197">
        <v>307742</v>
      </c>
      <c r="AC197">
        <v>362513</v>
      </c>
      <c r="AD197">
        <v>347727</v>
      </c>
      <c r="AE197">
        <v>2</v>
      </c>
      <c r="AF197" t="s">
        <v>86</v>
      </c>
      <c r="AG197" t="s">
        <v>809</v>
      </c>
      <c r="AH197" t="s">
        <v>88</v>
      </c>
      <c r="AI197">
        <v>301</v>
      </c>
      <c r="AJ197">
        <v>3</v>
      </c>
      <c r="AK197" t="s">
        <v>51</v>
      </c>
      <c r="AL197">
        <v>3108</v>
      </c>
      <c r="AM197">
        <v>-77.0326938329748</v>
      </c>
      <c r="AN197">
        <v>38.9153603614972</v>
      </c>
      <c r="AO197" t="b">
        <f t="shared" si="6"/>
        <v>1</v>
      </c>
      <c r="AP197">
        <f t="shared" si="7"/>
        <v>1</v>
      </c>
    </row>
    <row r="198" spans="1:42">
      <c r="A198">
        <v>183742</v>
      </c>
      <c r="B198" t="s">
        <v>6555</v>
      </c>
      <c r="C198" t="s">
        <v>6549</v>
      </c>
      <c r="D198">
        <v>10187135</v>
      </c>
      <c r="E198" t="s">
        <v>652</v>
      </c>
      <c r="I198" t="s">
        <v>6556</v>
      </c>
      <c r="J198" t="s">
        <v>102</v>
      </c>
      <c r="K198" s="6">
        <v>0.29166666666666669</v>
      </c>
      <c r="L198" s="8">
        <v>0.79166666666666663</v>
      </c>
      <c r="M198" t="s">
        <v>266</v>
      </c>
      <c r="N198" t="s">
        <v>1396</v>
      </c>
      <c r="Q198" t="s">
        <v>6549</v>
      </c>
      <c r="R198" t="s">
        <v>70</v>
      </c>
      <c r="S198" t="s">
        <v>218</v>
      </c>
      <c r="T198" t="s">
        <v>46</v>
      </c>
      <c r="U198" t="s">
        <v>47</v>
      </c>
      <c r="V198" t="s">
        <v>6550</v>
      </c>
      <c r="W198">
        <v>38.913196999999997</v>
      </c>
      <c r="X198">
        <v>-77.025035000000003</v>
      </c>
      <c r="Y198">
        <v>397828.73</v>
      </c>
      <c r="Z198">
        <v>138370.49</v>
      </c>
      <c r="AA198">
        <v>20001</v>
      </c>
      <c r="AB198">
        <v>239645</v>
      </c>
      <c r="AC198">
        <v>82932</v>
      </c>
      <c r="AD198">
        <v>82932</v>
      </c>
      <c r="AE198">
        <v>6</v>
      </c>
      <c r="AF198" t="s">
        <v>61</v>
      </c>
      <c r="AG198" t="s">
        <v>1221</v>
      </c>
      <c r="AH198" t="s">
        <v>88</v>
      </c>
      <c r="AI198">
        <v>307</v>
      </c>
      <c r="AJ198">
        <v>7</v>
      </c>
      <c r="AK198" t="s">
        <v>51</v>
      </c>
      <c r="AL198">
        <v>2046</v>
      </c>
      <c r="AM198">
        <v>-77.025037743047804</v>
      </c>
      <c r="AN198">
        <v>38.913204035496598</v>
      </c>
      <c r="AO198" t="b">
        <f t="shared" si="6"/>
        <v>1</v>
      </c>
      <c r="AP198">
        <f t="shared" si="7"/>
        <v>1</v>
      </c>
    </row>
    <row r="199" spans="1:42">
      <c r="A199">
        <v>183747</v>
      </c>
      <c r="B199" t="s">
        <v>10094</v>
      </c>
      <c r="C199" t="s">
        <v>10095</v>
      </c>
      <c r="D199">
        <v>10187168</v>
      </c>
      <c r="E199" t="s">
        <v>201</v>
      </c>
      <c r="I199" t="s">
        <v>10096</v>
      </c>
      <c r="J199" t="s">
        <v>389</v>
      </c>
      <c r="K199" s="6">
        <v>0.33333333333333331</v>
      </c>
      <c r="L199" s="8">
        <v>0.54166666666666663</v>
      </c>
      <c r="M199" t="s">
        <v>125</v>
      </c>
      <c r="N199" t="s">
        <v>125</v>
      </c>
      <c r="O199" t="s">
        <v>10097</v>
      </c>
      <c r="P199" t="s">
        <v>10098</v>
      </c>
      <c r="Q199" t="s">
        <v>10095</v>
      </c>
      <c r="R199" t="s">
        <v>326</v>
      </c>
      <c r="S199" t="s">
        <v>545</v>
      </c>
      <c r="T199" t="s">
        <v>46</v>
      </c>
      <c r="U199" t="s">
        <v>47</v>
      </c>
      <c r="V199" t="s">
        <v>10099</v>
      </c>
      <c r="W199">
        <v>38.908397000000001</v>
      </c>
      <c r="X199">
        <v>-77.045513999999997</v>
      </c>
      <c r="Y199">
        <v>396052.44</v>
      </c>
      <c r="Z199">
        <v>137838.35</v>
      </c>
      <c r="AA199">
        <v>20036</v>
      </c>
      <c r="AB199">
        <v>226650</v>
      </c>
      <c r="AC199">
        <v>69313</v>
      </c>
      <c r="AD199">
        <v>69313</v>
      </c>
      <c r="AE199">
        <v>2</v>
      </c>
      <c r="AF199" t="s">
        <v>86</v>
      </c>
      <c r="AG199" t="s">
        <v>523</v>
      </c>
      <c r="AH199" t="s">
        <v>50</v>
      </c>
      <c r="AI199">
        <v>208</v>
      </c>
      <c r="AJ199">
        <v>6</v>
      </c>
      <c r="AK199" t="s">
        <v>51</v>
      </c>
      <c r="AL199">
        <v>511</v>
      </c>
      <c r="AM199">
        <v>-77.045515890157901</v>
      </c>
      <c r="AN199">
        <v>38.9084041525118</v>
      </c>
      <c r="AO199" t="b">
        <f t="shared" si="6"/>
        <v>1</v>
      </c>
      <c r="AP199">
        <f t="shared" si="7"/>
        <v>1</v>
      </c>
    </row>
    <row r="200" spans="1:42">
      <c r="A200">
        <v>183748</v>
      </c>
      <c r="B200" t="s">
        <v>1050</v>
      </c>
      <c r="C200" t="s">
        <v>1051</v>
      </c>
      <c r="D200">
        <v>10187169</v>
      </c>
      <c r="E200" t="s">
        <v>160</v>
      </c>
      <c r="I200" t="s">
        <v>1052</v>
      </c>
      <c r="J200" t="s">
        <v>506</v>
      </c>
      <c r="K200" s="6">
        <v>0.45833333333333331</v>
      </c>
      <c r="L200" s="8">
        <v>0.625</v>
      </c>
      <c r="M200" t="s">
        <v>255</v>
      </c>
      <c r="N200" t="s">
        <v>255</v>
      </c>
      <c r="O200" t="s">
        <v>1053</v>
      </c>
      <c r="P200" t="s">
        <v>1054</v>
      </c>
      <c r="Q200" t="s">
        <v>1053</v>
      </c>
      <c r="R200" t="s">
        <v>70</v>
      </c>
      <c r="S200" t="s">
        <v>506</v>
      </c>
      <c r="T200" t="s">
        <v>46</v>
      </c>
      <c r="U200" t="s">
        <v>47</v>
      </c>
      <c r="V200" t="s">
        <v>1055</v>
      </c>
      <c r="W200">
        <v>38.901933999999997</v>
      </c>
      <c r="X200">
        <v>-77.038516999999999</v>
      </c>
      <c r="Y200">
        <v>396658.98748000001</v>
      </c>
      <c r="Z200">
        <v>137120.70290999999</v>
      </c>
      <c r="AB200">
        <v>0</v>
      </c>
      <c r="AC200">
        <v>454872</v>
      </c>
      <c r="AD200">
        <v>390900</v>
      </c>
      <c r="AE200">
        <v>2</v>
      </c>
      <c r="AF200" t="s">
        <v>86</v>
      </c>
      <c r="AG200" t="s">
        <v>90</v>
      </c>
      <c r="AH200" t="s">
        <v>50</v>
      </c>
      <c r="AI200">
        <v>207</v>
      </c>
      <c r="AJ200">
        <v>6</v>
      </c>
      <c r="AK200" t="s">
        <v>524</v>
      </c>
      <c r="AL200">
        <v>3377</v>
      </c>
      <c r="AM200">
        <v>-77.038519177687505</v>
      </c>
      <c r="AN200">
        <v>38.9019418507078</v>
      </c>
      <c r="AO200" t="b">
        <f t="shared" si="6"/>
        <v>0</v>
      </c>
      <c r="AP200">
        <f t="shared" si="7"/>
        <v>0</v>
      </c>
    </row>
    <row r="201" spans="1:42">
      <c r="A201">
        <v>183749</v>
      </c>
      <c r="B201" t="s">
        <v>1059</v>
      </c>
      <c r="C201" t="s">
        <v>1051</v>
      </c>
      <c r="D201">
        <v>10187170</v>
      </c>
      <c r="E201" t="s">
        <v>160</v>
      </c>
      <c r="I201" t="s">
        <v>1060</v>
      </c>
      <c r="J201" t="s">
        <v>506</v>
      </c>
      <c r="K201" s="6">
        <v>0.45833333333333331</v>
      </c>
      <c r="L201" s="8">
        <v>0.625</v>
      </c>
      <c r="M201" t="s">
        <v>885</v>
      </c>
      <c r="N201" t="s">
        <v>885</v>
      </c>
      <c r="O201" t="s">
        <v>1053</v>
      </c>
      <c r="P201" t="s">
        <v>1054</v>
      </c>
      <c r="Q201" t="s">
        <v>1053</v>
      </c>
      <c r="R201" t="s">
        <v>70</v>
      </c>
      <c r="S201" t="s">
        <v>506</v>
      </c>
      <c r="T201" t="s">
        <v>46</v>
      </c>
      <c r="U201" t="s">
        <v>47</v>
      </c>
      <c r="V201" t="s">
        <v>1055</v>
      </c>
      <c r="W201">
        <v>38.901933999999997</v>
      </c>
      <c r="X201">
        <v>-77.038516999999999</v>
      </c>
      <c r="Y201">
        <v>396658.98748000001</v>
      </c>
      <c r="Z201">
        <v>137120.70290999999</v>
      </c>
      <c r="AB201">
        <v>0</v>
      </c>
      <c r="AC201">
        <v>454872</v>
      </c>
      <c r="AD201">
        <v>390900</v>
      </c>
      <c r="AE201">
        <v>2</v>
      </c>
      <c r="AF201" t="s">
        <v>86</v>
      </c>
      <c r="AG201" t="s">
        <v>90</v>
      </c>
      <c r="AH201" t="s">
        <v>50</v>
      </c>
      <c r="AI201">
        <v>207</v>
      </c>
      <c r="AJ201">
        <v>6</v>
      </c>
      <c r="AK201" t="s">
        <v>524</v>
      </c>
      <c r="AL201">
        <v>3378</v>
      </c>
      <c r="AM201">
        <v>-77.038519177687505</v>
      </c>
      <c r="AN201">
        <v>38.9019418507078</v>
      </c>
      <c r="AO201" t="b">
        <f t="shared" si="6"/>
        <v>0</v>
      </c>
      <c r="AP201">
        <f t="shared" si="7"/>
        <v>0</v>
      </c>
    </row>
    <row r="202" spans="1:42">
      <c r="A202">
        <v>183750</v>
      </c>
      <c r="B202" t="s">
        <v>1063</v>
      </c>
      <c r="C202" t="s">
        <v>1051</v>
      </c>
      <c r="D202">
        <v>10187173</v>
      </c>
      <c r="E202" t="s">
        <v>160</v>
      </c>
      <c r="I202" t="s">
        <v>1064</v>
      </c>
      <c r="J202" t="s">
        <v>506</v>
      </c>
      <c r="K202" s="6">
        <v>0.45833333333333331</v>
      </c>
      <c r="L202" s="8">
        <v>0.625</v>
      </c>
      <c r="M202" t="s">
        <v>118</v>
      </c>
      <c r="N202" t="s">
        <v>118</v>
      </c>
      <c r="O202" t="s">
        <v>1053</v>
      </c>
      <c r="P202" t="s">
        <v>1054</v>
      </c>
      <c r="Q202" t="s">
        <v>1053</v>
      </c>
      <c r="R202" t="s">
        <v>70</v>
      </c>
      <c r="S202" t="s">
        <v>506</v>
      </c>
      <c r="T202" t="s">
        <v>46</v>
      </c>
      <c r="U202" t="s">
        <v>47</v>
      </c>
      <c r="V202" t="s">
        <v>1055</v>
      </c>
      <c r="W202">
        <v>38.901933999999997</v>
      </c>
      <c r="X202">
        <v>-77.038516999999999</v>
      </c>
      <c r="Y202">
        <v>396658.98748000001</v>
      </c>
      <c r="Z202">
        <v>137120.70290999999</v>
      </c>
      <c r="AB202">
        <v>0</v>
      </c>
      <c r="AC202">
        <v>454872</v>
      </c>
      <c r="AD202">
        <v>390900</v>
      </c>
      <c r="AE202">
        <v>2</v>
      </c>
      <c r="AF202" t="s">
        <v>86</v>
      </c>
      <c r="AG202" t="s">
        <v>90</v>
      </c>
      <c r="AH202" t="s">
        <v>50</v>
      </c>
      <c r="AI202">
        <v>207</v>
      </c>
      <c r="AJ202">
        <v>6</v>
      </c>
      <c r="AK202" t="s">
        <v>524</v>
      </c>
      <c r="AL202">
        <v>3379</v>
      </c>
      <c r="AM202">
        <v>-77.038519177687505</v>
      </c>
      <c r="AN202">
        <v>38.9019418507078</v>
      </c>
      <c r="AO202" t="b">
        <f t="shared" si="6"/>
        <v>0</v>
      </c>
      <c r="AP202">
        <f t="shared" si="7"/>
        <v>0</v>
      </c>
    </row>
    <row r="203" spans="1:42">
      <c r="A203">
        <v>183751</v>
      </c>
      <c r="B203" t="s">
        <v>1070</v>
      </c>
      <c r="C203" t="s">
        <v>1051</v>
      </c>
      <c r="D203">
        <v>10187176</v>
      </c>
      <c r="E203" t="s">
        <v>160</v>
      </c>
      <c r="I203" t="s">
        <v>1071</v>
      </c>
      <c r="J203" t="s">
        <v>506</v>
      </c>
      <c r="K203" s="6">
        <v>0.45833333333333331</v>
      </c>
      <c r="L203" s="8">
        <v>0.625</v>
      </c>
      <c r="M203" t="s">
        <v>680</v>
      </c>
      <c r="N203" t="s">
        <v>680</v>
      </c>
      <c r="O203" t="s">
        <v>1053</v>
      </c>
      <c r="P203" t="s">
        <v>1072</v>
      </c>
      <c r="Q203" t="s">
        <v>1053</v>
      </c>
      <c r="R203" t="s">
        <v>70</v>
      </c>
      <c r="S203" t="s">
        <v>506</v>
      </c>
      <c r="T203" t="s">
        <v>46</v>
      </c>
      <c r="U203" t="s">
        <v>47</v>
      </c>
      <c r="V203" t="s">
        <v>1055</v>
      </c>
      <c r="W203">
        <v>38.901933999999997</v>
      </c>
      <c r="X203">
        <v>-77.038516999999999</v>
      </c>
      <c r="Y203">
        <v>396658.98748000001</v>
      </c>
      <c r="Z203">
        <v>137120.70290999999</v>
      </c>
      <c r="AB203">
        <v>0</v>
      </c>
      <c r="AC203">
        <v>454872</v>
      </c>
      <c r="AD203">
        <v>390900</v>
      </c>
      <c r="AE203">
        <v>2</v>
      </c>
      <c r="AF203" t="s">
        <v>86</v>
      </c>
      <c r="AG203" t="s">
        <v>90</v>
      </c>
      <c r="AH203" t="s">
        <v>50</v>
      </c>
      <c r="AI203">
        <v>207</v>
      </c>
      <c r="AJ203">
        <v>6</v>
      </c>
      <c r="AK203" t="s">
        <v>524</v>
      </c>
      <c r="AL203">
        <v>3380</v>
      </c>
      <c r="AM203">
        <v>-77.038519177687505</v>
      </c>
      <c r="AN203">
        <v>38.9019418507078</v>
      </c>
      <c r="AO203" t="b">
        <f t="shared" si="6"/>
        <v>0</v>
      </c>
      <c r="AP203">
        <f t="shared" si="7"/>
        <v>0</v>
      </c>
    </row>
    <row r="204" spans="1:42">
      <c r="A204">
        <v>183756</v>
      </c>
      <c r="B204" t="s">
        <v>417</v>
      </c>
      <c r="C204" t="s">
        <v>418</v>
      </c>
      <c r="D204">
        <v>10187198</v>
      </c>
      <c r="E204" t="s">
        <v>160</v>
      </c>
      <c r="I204" t="s">
        <v>419</v>
      </c>
      <c r="J204" t="s">
        <v>420</v>
      </c>
      <c r="K204" s="6">
        <v>0.45833333333333331</v>
      </c>
      <c r="L204" s="8">
        <v>0.66666666666666663</v>
      </c>
      <c r="M204" t="s">
        <v>421</v>
      </c>
      <c r="N204" t="s">
        <v>421</v>
      </c>
      <c r="Q204" t="s">
        <v>418</v>
      </c>
      <c r="R204" t="s">
        <v>165</v>
      </c>
      <c r="S204" t="s">
        <v>422</v>
      </c>
      <c r="W204">
        <v>0</v>
      </c>
      <c r="X204">
        <v>0</v>
      </c>
      <c r="Y204">
        <v>0</v>
      </c>
      <c r="Z204">
        <v>0</v>
      </c>
      <c r="AB204">
        <v>-100</v>
      </c>
      <c r="AC204">
        <v>-100</v>
      </c>
      <c r="AD204">
        <v>348291</v>
      </c>
      <c r="AF204" t="s">
        <v>51</v>
      </c>
      <c r="AG204" t="s">
        <v>51</v>
      </c>
      <c r="AJ204" t="s">
        <v>51</v>
      </c>
      <c r="AK204" t="s">
        <v>51</v>
      </c>
      <c r="AL204">
        <v>1762</v>
      </c>
      <c r="AM204">
        <v>-81.529192133279295</v>
      </c>
      <c r="AN204">
        <v>37.5772691877347</v>
      </c>
      <c r="AO204" t="b">
        <f t="shared" si="6"/>
        <v>1</v>
      </c>
      <c r="AP204">
        <f t="shared" si="7"/>
        <v>1</v>
      </c>
    </row>
    <row r="205" spans="1:42">
      <c r="A205">
        <v>183757</v>
      </c>
      <c r="B205" t="s">
        <v>1076</v>
      </c>
      <c r="C205" t="s">
        <v>1051</v>
      </c>
      <c r="D205">
        <v>10187199</v>
      </c>
      <c r="E205" t="s">
        <v>160</v>
      </c>
      <c r="I205" t="s">
        <v>1077</v>
      </c>
      <c r="J205" t="s">
        <v>506</v>
      </c>
      <c r="K205" s="6">
        <v>0.45833333333333331</v>
      </c>
      <c r="L205" s="8">
        <v>0.625</v>
      </c>
      <c r="M205" t="s">
        <v>574</v>
      </c>
      <c r="N205" t="s">
        <v>574</v>
      </c>
      <c r="Q205" t="s">
        <v>1053</v>
      </c>
      <c r="R205" t="s">
        <v>70</v>
      </c>
      <c r="S205" t="s">
        <v>506</v>
      </c>
      <c r="T205" t="s">
        <v>46</v>
      </c>
      <c r="U205" t="s">
        <v>47</v>
      </c>
      <c r="V205" t="s">
        <v>1055</v>
      </c>
      <c r="W205">
        <v>38.901933999999997</v>
      </c>
      <c r="X205">
        <v>-77.038516999999999</v>
      </c>
      <c r="Y205">
        <v>396658.98748000001</v>
      </c>
      <c r="Z205">
        <v>137120.70290999999</v>
      </c>
      <c r="AB205">
        <v>0</v>
      </c>
      <c r="AC205">
        <v>454872</v>
      </c>
      <c r="AD205">
        <v>390900</v>
      </c>
      <c r="AE205">
        <v>2</v>
      </c>
      <c r="AF205" t="s">
        <v>86</v>
      </c>
      <c r="AG205" t="s">
        <v>90</v>
      </c>
      <c r="AH205" t="s">
        <v>50</v>
      </c>
      <c r="AI205">
        <v>207</v>
      </c>
      <c r="AJ205">
        <v>6</v>
      </c>
      <c r="AK205" t="s">
        <v>524</v>
      </c>
      <c r="AL205">
        <v>3381</v>
      </c>
      <c r="AM205">
        <v>-77.038519177687505</v>
      </c>
      <c r="AN205">
        <v>38.9019418507078</v>
      </c>
      <c r="AO205" t="b">
        <f t="shared" si="6"/>
        <v>0</v>
      </c>
      <c r="AP205">
        <f t="shared" si="7"/>
        <v>0</v>
      </c>
    </row>
    <row r="206" spans="1:42">
      <c r="A206">
        <v>183717</v>
      </c>
      <c r="B206" t="s">
        <v>10100</v>
      </c>
      <c r="C206" t="s">
        <v>10101</v>
      </c>
      <c r="D206">
        <v>10187243</v>
      </c>
      <c r="E206" t="s">
        <v>201</v>
      </c>
      <c r="I206" t="s">
        <v>10102</v>
      </c>
      <c r="J206" t="s">
        <v>389</v>
      </c>
      <c r="K206" s="6">
        <v>0.29166666666666669</v>
      </c>
      <c r="L206" s="8">
        <v>0.70833333333333337</v>
      </c>
      <c r="M206" t="s">
        <v>238</v>
      </c>
      <c r="N206" t="s">
        <v>421</v>
      </c>
      <c r="Q206" t="s">
        <v>10101</v>
      </c>
      <c r="R206" t="s">
        <v>165</v>
      </c>
      <c r="S206" t="s">
        <v>422</v>
      </c>
      <c r="T206" t="s">
        <v>46</v>
      </c>
      <c r="U206" t="s">
        <v>47</v>
      </c>
      <c r="V206" t="s">
        <v>10072</v>
      </c>
      <c r="W206">
        <v>38.914440999999997</v>
      </c>
      <c r="X206">
        <v>-77.019681000000006</v>
      </c>
      <c r="Y206">
        <v>398293.16</v>
      </c>
      <c r="Z206">
        <v>138508.48000000001</v>
      </c>
      <c r="AA206">
        <v>20001</v>
      </c>
      <c r="AB206">
        <v>238750</v>
      </c>
      <c r="AC206">
        <v>81726</v>
      </c>
      <c r="AD206">
        <v>81726</v>
      </c>
      <c r="AE206">
        <v>6</v>
      </c>
      <c r="AF206" t="s">
        <v>61</v>
      </c>
      <c r="AG206" t="s">
        <v>1069</v>
      </c>
      <c r="AH206" t="s">
        <v>88</v>
      </c>
      <c r="AI206">
        <v>306</v>
      </c>
      <c r="AJ206">
        <v>3</v>
      </c>
      <c r="AK206" t="s">
        <v>51</v>
      </c>
      <c r="AL206">
        <v>881</v>
      </c>
      <c r="AM206">
        <v>-77.019683055362805</v>
      </c>
      <c r="AN206">
        <v>38.914448120851702</v>
      </c>
      <c r="AO206" t="b">
        <f t="shared" si="6"/>
        <v>1</v>
      </c>
      <c r="AP206">
        <f t="shared" si="7"/>
        <v>1</v>
      </c>
    </row>
    <row r="207" spans="1:42">
      <c r="A207">
        <v>183774</v>
      </c>
      <c r="B207" t="s">
        <v>1079</v>
      </c>
      <c r="C207" t="s">
        <v>500</v>
      </c>
      <c r="D207">
        <v>10187295</v>
      </c>
      <c r="E207" t="s">
        <v>115</v>
      </c>
      <c r="G207" t="s">
        <v>1080</v>
      </c>
      <c r="K207" s="6">
        <v>0.29166666666666669</v>
      </c>
      <c r="L207" s="8">
        <v>0.70833333333333337</v>
      </c>
      <c r="M207" t="s">
        <v>311</v>
      </c>
      <c r="N207" t="s">
        <v>1081</v>
      </c>
      <c r="O207" t="s">
        <v>1082</v>
      </c>
      <c r="P207" t="s">
        <v>1083</v>
      </c>
      <c r="Q207" t="s">
        <v>1082</v>
      </c>
      <c r="R207" t="s">
        <v>431</v>
      </c>
      <c r="S207" t="s">
        <v>540</v>
      </c>
      <c r="T207" t="s">
        <v>46</v>
      </c>
      <c r="U207" t="s">
        <v>47</v>
      </c>
      <c r="V207" t="s">
        <v>1084</v>
      </c>
      <c r="W207">
        <v>38.92539</v>
      </c>
      <c r="X207">
        <v>-77.090629000000007</v>
      </c>
      <c r="Y207">
        <v>392141.27</v>
      </c>
      <c r="Z207">
        <v>139727.66</v>
      </c>
      <c r="AA207">
        <v>20007</v>
      </c>
      <c r="AB207">
        <v>306167</v>
      </c>
      <c r="AC207">
        <v>410385</v>
      </c>
      <c r="AD207">
        <v>353246</v>
      </c>
      <c r="AE207">
        <v>3</v>
      </c>
      <c r="AF207" t="s">
        <v>508</v>
      </c>
      <c r="AG207" t="s">
        <v>509</v>
      </c>
      <c r="AH207" t="s">
        <v>50</v>
      </c>
      <c r="AI207">
        <v>205</v>
      </c>
      <c r="AJ207">
        <v>13</v>
      </c>
      <c r="AK207" t="s">
        <v>51</v>
      </c>
      <c r="AL207">
        <v>3225</v>
      </c>
      <c r="AM207">
        <v>-77.0906315401634</v>
      </c>
      <c r="AN207">
        <v>38.925397407076701</v>
      </c>
      <c r="AO207" t="b">
        <f t="shared" si="6"/>
        <v>0</v>
      </c>
      <c r="AP207">
        <f t="shared" si="7"/>
        <v>0</v>
      </c>
    </row>
    <row r="208" spans="1:42">
      <c r="A208">
        <v>183778</v>
      </c>
      <c r="B208" t="s">
        <v>1087</v>
      </c>
      <c r="C208" t="s">
        <v>1088</v>
      </c>
      <c r="D208">
        <v>10187305</v>
      </c>
      <c r="E208" t="s">
        <v>201</v>
      </c>
      <c r="I208" t="s">
        <v>1089</v>
      </c>
      <c r="J208" t="s">
        <v>102</v>
      </c>
      <c r="K208" s="6">
        <v>0.29166666666666669</v>
      </c>
      <c r="L208" s="8">
        <v>0.70833333333333337</v>
      </c>
      <c r="M208" t="s">
        <v>155</v>
      </c>
      <c r="N208" t="s">
        <v>117</v>
      </c>
      <c r="O208" t="s">
        <v>1088</v>
      </c>
      <c r="P208" t="s">
        <v>1090</v>
      </c>
      <c r="Q208" t="s">
        <v>1088</v>
      </c>
      <c r="R208" t="s">
        <v>70</v>
      </c>
      <c r="S208" t="s">
        <v>102</v>
      </c>
      <c r="T208" t="s">
        <v>46</v>
      </c>
      <c r="U208" t="s">
        <v>47</v>
      </c>
      <c r="V208" t="s">
        <v>1091</v>
      </c>
      <c r="W208">
        <v>38.917634</v>
      </c>
      <c r="X208">
        <v>-77.018702000000005</v>
      </c>
      <c r="Y208">
        <v>398378.16</v>
      </c>
      <c r="Z208">
        <v>138863</v>
      </c>
      <c r="AA208">
        <v>20001</v>
      </c>
      <c r="AB208">
        <v>308285</v>
      </c>
      <c r="AC208">
        <v>458896</v>
      </c>
      <c r="AD208">
        <v>394778</v>
      </c>
      <c r="AE208">
        <v>1</v>
      </c>
      <c r="AF208" t="s">
        <v>361</v>
      </c>
      <c r="AG208" t="s">
        <v>635</v>
      </c>
      <c r="AH208" t="s">
        <v>88</v>
      </c>
      <c r="AI208">
        <v>306</v>
      </c>
      <c r="AJ208">
        <v>3</v>
      </c>
      <c r="AK208" t="s">
        <v>51</v>
      </c>
      <c r="AL208">
        <v>3691</v>
      </c>
      <c r="AM208">
        <v>-77.018703797914398</v>
      </c>
      <c r="AN208">
        <v>38.917641916376503</v>
      </c>
      <c r="AO208" t="b">
        <f t="shared" si="6"/>
        <v>1</v>
      </c>
      <c r="AP208">
        <f t="shared" si="7"/>
        <v>1</v>
      </c>
    </row>
    <row r="209" spans="1:42">
      <c r="A209">
        <v>183782</v>
      </c>
      <c r="B209" t="s">
        <v>426</v>
      </c>
      <c r="C209" t="s">
        <v>427</v>
      </c>
      <c r="D209">
        <v>10187313</v>
      </c>
      <c r="E209" t="s">
        <v>115</v>
      </c>
      <c r="H209">
        <v>92711</v>
      </c>
      <c r="K209" s="6">
        <v>0.29166666666666669</v>
      </c>
      <c r="L209" s="8">
        <v>0.79166666666666663</v>
      </c>
      <c r="M209" t="s">
        <v>149</v>
      </c>
      <c r="N209" t="s">
        <v>428</v>
      </c>
      <c r="O209" t="s">
        <v>429</v>
      </c>
      <c r="P209" t="s">
        <v>430</v>
      </c>
      <c r="Q209" t="s">
        <v>429</v>
      </c>
      <c r="R209" t="s">
        <v>431</v>
      </c>
      <c r="S209" t="s">
        <v>432</v>
      </c>
      <c r="T209" t="s">
        <v>46</v>
      </c>
      <c r="U209" t="s">
        <v>47</v>
      </c>
      <c r="V209" t="s">
        <v>433</v>
      </c>
      <c r="W209">
        <v>38.895167000000001</v>
      </c>
      <c r="X209">
        <v>-77.002695000000003</v>
      </c>
      <c r="Y209">
        <v>399766.24</v>
      </c>
      <c r="Z209">
        <v>136368.79</v>
      </c>
      <c r="AA209">
        <v>20002</v>
      </c>
      <c r="AB209">
        <v>286678</v>
      </c>
      <c r="AC209">
        <v>124879</v>
      </c>
      <c r="AD209">
        <v>124879</v>
      </c>
      <c r="AE209">
        <v>6</v>
      </c>
      <c r="AF209" t="s">
        <v>434</v>
      </c>
      <c r="AG209" t="s">
        <v>435</v>
      </c>
      <c r="AH209" t="s">
        <v>63</v>
      </c>
      <c r="AI209">
        <v>104</v>
      </c>
      <c r="AJ209">
        <v>25</v>
      </c>
      <c r="AK209" t="s">
        <v>74</v>
      </c>
      <c r="AL209">
        <v>1516</v>
      </c>
      <c r="AM209">
        <v>-77.002696931870304</v>
      </c>
      <c r="AN209">
        <v>38.895174666165403</v>
      </c>
      <c r="AO209" t="b">
        <f t="shared" si="6"/>
        <v>0</v>
      </c>
      <c r="AP209">
        <f t="shared" si="7"/>
        <v>0</v>
      </c>
    </row>
    <row r="210" spans="1:42">
      <c r="A210">
        <v>181861</v>
      </c>
      <c r="B210" t="s">
        <v>10103</v>
      </c>
      <c r="C210" t="s">
        <v>441</v>
      </c>
      <c r="D210">
        <v>10187335</v>
      </c>
      <c r="E210" t="s">
        <v>201</v>
      </c>
      <c r="I210" t="s">
        <v>10104</v>
      </c>
      <c r="J210" t="s">
        <v>102</v>
      </c>
      <c r="K210" s="6">
        <v>0.29166666666666669</v>
      </c>
      <c r="L210" s="8">
        <v>0.625</v>
      </c>
      <c r="M210" t="s">
        <v>163</v>
      </c>
      <c r="N210" t="s">
        <v>163</v>
      </c>
      <c r="Q210" t="s">
        <v>10105</v>
      </c>
      <c r="R210" t="s">
        <v>165</v>
      </c>
      <c r="S210" t="s">
        <v>166</v>
      </c>
      <c r="T210" t="s">
        <v>46</v>
      </c>
      <c r="U210" t="s">
        <v>47</v>
      </c>
      <c r="V210" t="s">
        <v>10106</v>
      </c>
      <c r="W210">
        <v>38.907463999999997</v>
      </c>
      <c r="X210">
        <v>-77.032334000000006</v>
      </c>
      <c r="Y210">
        <v>397195.53</v>
      </c>
      <c r="Z210">
        <v>137734.29</v>
      </c>
      <c r="AA210">
        <v>20005</v>
      </c>
      <c r="AB210">
        <v>217999</v>
      </c>
      <c r="AC210">
        <v>61136</v>
      </c>
      <c r="AD210">
        <v>61136</v>
      </c>
      <c r="AE210">
        <v>2</v>
      </c>
      <c r="AF210" t="s">
        <v>97</v>
      </c>
      <c r="AG210" t="s">
        <v>2006</v>
      </c>
      <c r="AH210" t="s">
        <v>50</v>
      </c>
      <c r="AI210">
        <v>208</v>
      </c>
      <c r="AJ210">
        <v>7</v>
      </c>
      <c r="AK210" t="s">
        <v>51</v>
      </c>
      <c r="AL210">
        <v>384</v>
      </c>
      <c r="AM210">
        <v>-77.032336148619706</v>
      </c>
      <c r="AN210">
        <v>38.907471135055701</v>
      </c>
      <c r="AO210" t="b">
        <f t="shared" si="6"/>
        <v>0</v>
      </c>
      <c r="AP210">
        <f t="shared" si="7"/>
        <v>0</v>
      </c>
    </row>
    <row r="211" spans="1:42">
      <c r="A211">
        <v>181862</v>
      </c>
      <c r="B211" t="s">
        <v>440</v>
      </c>
      <c r="C211" t="s">
        <v>441</v>
      </c>
      <c r="D211">
        <v>10187339</v>
      </c>
      <c r="E211" t="s">
        <v>201</v>
      </c>
      <c r="I211" t="s">
        <v>442</v>
      </c>
      <c r="J211" t="s">
        <v>102</v>
      </c>
      <c r="K211" s="6">
        <v>0.29166666666666669</v>
      </c>
      <c r="L211" s="8">
        <v>0.625</v>
      </c>
      <c r="M211" t="s">
        <v>163</v>
      </c>
      <c r="N211" t="s">
        <v>163</v>
      </c>
      <c r="Q211" t="s">
        <v>443</v>
      </c>
      <c r="R211" t="s">
        <v>165</v>
      </c>
      <c r="S211" t="s">
        <v>166</v>
      </c>
      <c r="T211" t="s">
        <v>46</v>
      </c>
      <c r="U211" t="s">
        <v>47</v>
      </c>
      <c r="V211" t="s">
        <v>444</v>
      </c>
      <c r="W211">
        <v>38.944986</v>
      </c>
      <c r="X211">
        <v>-77.014818000000005</v>
      </c>
      <c r="Y211">
        <v>398715.47</v>
      </c>
      <c r="Z211">
        <v>141899.22</v>
      </c>
      <c r="AA211">
        <v>20011</v>
      </c>
      <c r="AB211">
        <v>284268</v>
      </c>
      <c r="AC211">
        <v>122758</v>
      </c>
      <c r="AD211">
        <v>122758</v>
      </c>
      <c r="AE211">
        <v>4</v>
      </c>
      <c r="AF211" t="s">
        <v>445</v>
      </c>
      <c r="AG211" t="s">
        <v>446</v>
      </c>
      <c r="AH211" t="s">
        <v>188</v>
      </c>
      <c r="AI211">
        <v>407</v>
      </c>
      <c r="AJ211">
        <v>18</v>
      </c>
      <c r="AK211" t="s">
        <v>51</v>
      </c>
      <c r="AL211">
        <v>1464</v>
      </c>
      <c r="AM211">
        <v>-77.014819945033096</v>
      </c>
      <c r="AN211">
        <v>38.944993679842199</v>
      </c>
      <c r="AO211" t="b">
        <f t="shared" si="6"/>
        <v>0</v>
      </c>
      <c r="AP211">
        <f t="shared" si="7"/>
        <v>0</v>
      </c>
    </row>
    <row r="212" spans="1:42">
      <c r="A212">
        <v>183786</v>
      </c>
      <c r="B212" t="s">
        <v>452</v>
      </c>
      <c r="C212" t="s">
        <v>453</v>
      </c>
      <c r="D212">
        <v>10187346</v>
      </c>
      <c r="E212" t="s">
        <v>54</v>
      </c>
      <c r="K212" s="6">
        <v>0.5</v>
      </c>
      <c r="L212" s="8">
        <v>0.875</v>
      </c>
      <c r="M212" t="s">
        <v>69</v>
      </c>
      <c r="N212" t="s">
        <v>69</v>
      </c>
      <c r="O212" t="s">
        <v>453</v>
      </c>
      <c r="P212" t="s">
        <v>454</v>
      </c>
      <c r="Q212" t="s">
        <v>453</v>
      </c>
      <c r="R212" t="s">
        <v>431</v>
      </c>
      <c r="S212" t="s">
        <v>327</v>
      </c>
      <c r="T212" t="s">
        <v>46</v>
      </c>
      <c r="U212" t="s">
        <v>47</v>
      </c>
      <c r="V212" t="s">
        <v>455</v>
      </c>
      <c r="W212">
        <v>38.848266000000002</v>
      </c>
      <c r="X212">
        <v>-76.988405</v>
      </c>
      <c r="Y212">
        <v>401006.51</v>
      </c>
      <c r="Z212">
        <v>131162.45000000001</v>
      </c>
      <c r="AA212">
        <v>20032</v>
      </c>
      <c r="AB212">
        <v>307946</v>
      </c>
      <c r="AC212">
        <v>144433</v>
      </c>
      <c r="AD212">
        <v>144433</v>
      </c>
      <c r="AE212">
        <v>8</v>
      </c>
      <c r="AF212" t="s">
        <v>456</v>
      </c>
      <c r="AG212" t="s">
        <v>457</v>
      </c>
      <c r="AH212" t="s">
        <v>458</v>
      </c>
      <c r="AI212">
        <v>703</v>
      </c>
      <c r="AJ212" t="s">
        <v>51</v>
      </c>
      <c r="AK212" t="s">
        <v>51</v>
      </c>
      <c r="AL212">
        <v>1624</v>
      </c>
      <c r="AM212">
        <v>-76.988407444326896</v>
      </c>
      <c r="AN212">
        <v>38.848273304936299</v>
      </c>
      <c r="AO212" t="b">
        <f t="shared" si="6"/>
        <v>1</v>
      </c>
      <c r="AP212">
        <f t="shared" si="7"/>
        <v>1</v>
      </c>
    </row>
    <row r="213" spans="1:42">
      <c r="A213">
        <v>183787</v>
      </c>
      <c r="B213" t="s">
        <v>6557</v>
      </c>
      <c r="C213" t="s">
        <v>6558</v>
      </c>
      <c r="D213">
        <v>10187353</v>
      </c>
      <c r="E213" t="s">
        <v>652</v>
      </c>
      <c r="I213" t="s">
        <v>6559</v>
      </c>
      <c r="J213" t="s">
        <v>421</v>
      </c>
      <c r="K213" s="6">
        <v>0.29166666666666669</v>
      </c>
      <c r="L213" s="8">
        <v>0.95833333333333337</v>
      </c>
      <c r="M213" t="s">
        <v>255</v>
      </c>
      <c r="N213" t="s">
        <v>183</v>
      </c>
      <c r="O213" t="s">
        <v>6558</v>
      </c>
      <c r="P213" t="s">
        <v>6560</v>
      </c>
      <c r="Q213" t="s">
        <v>6558</v>
      </c>
      <c r="R213" t="s">
        <v>70</v>
      </c>
      <c r="S213" t="s">
        <v>421</v>
      </c>
      <c r="T213" t="s">
        <v>46</v>
      </c>
      <c r="U213" t="s">
        <v>47</v>
      </c>
      <c r="V213" t="s">
        <v>6561</v>
      </c>
      <c r="W213">
        <v>38.909790000000001</v>
      </c>
      <c r="X213">
        <v>-77.027850000000001</v>
      </c>
      <c r="Y213">
        <v>397584.48</v>
      </c>
      <c r="Z213">
        <v>137992.4</v>
      </c>
      <c r="AA213">
        <v>20005</v>
      </c>
      <c r="AB213">
        <v>225562</v>
      </c>
      <c r="AC213">
        <v>68864</v>
      </c>
      <c r="AD213">
        <v>68864</v>
      </c>
      <c r="AE213">
        <v>2</v>
      </c>
      <c r="AF213" t="s">
        <v>97</v>
      </c>
      <c r="AG213" t="s">
        <v>98</v>
      </c>
      <c r="AH213" t="s">
        <v>88</v>
      </c>
      <c r="AI213">
        <v>307</v>
      </c>
      <c r="AJ213">
        <v>7</v>
      </c>
      <c r="AK213" t="s">
        <v>51</v>
      </c>
      <c r="AL213">
        <v>2238</v>
      </c>
      <c r="AM213">
        <v>-77.0278526956712</v>
      </c>
      <c r="AN213">
        <v>38.909797434333399</v>
      </c>
      <c r="AO213" t="b">
        <f t="shared" si="6"/>
        <v>1</v>
      </c>
      <c r="AP213">
        <f t="shared" si="7"/>
        <v>1</v>
      </c>
    </row>
    <row r="214" spans="1:42">
      <c r="A214">
        <v>183794</v>
      </c>
      <c r="B214" t="s">
        <v>10107</v>
      </c>
      <c r="C214" t="s">
        <v>216</v>
      </c>
      <c r="D214">
        <v>10187376</v>
      </c>
      <c r="E214" t="s">
        <v>115</v>
      </c>
      <c r="G214">
        <v>10161430</v>
      </c>
      <c r="K214" s="6">
        <v>0</v>
      </c>
      <c r="L214" s="8">
        <v>0.99930555555555556</v>
      </c>
      <c r="M214" t="s">
        <v>125</v>
      </c>
      <c r="N214" t="s">
        <v>1752</v>
      </c>
      <c r="O214" t="s">
        <v>10108</v>
      </c>
      <c r="P214" t="s">
        <v>10109</v>
      </c>
      <c r="Q214" t="s">
        <v>10108</v>
      </c>
      <c r="R214" t="s">
        <v>58</v>
      </c>
      <c r="S214" t="s">
        <v>102</v>
      </c>
      <c r="T214" t="s">
        <v>46</v>
      </c>
      <c r="U214" t="s">
        <v>47</v>
      </c>
      <c r="V214" t="s">
        <v>10110</v>
      </c>
      <c r="W214">
        <v>38.900360999999997</v>
      </c>
      <c r="X214">
        <v>-77.019169000000005</v>
      </c>
      <c r="Y214">
        <v>398337.21</v>
      </c>
      <c r="Z214">
        <v>136945.51</v>
      </c>
      <c r="AA214">
        <v>20001</v>
      </c>
      <c r="AB214">
        <v>218764</v>
      </c>
      <c r="AC214">
        <v>62185</v>
      </c>
      <c r="AD214">
        <v>62185</v>
      </c>
      <c r="AE214">
        <v>2</v>
      </c>
      <c r="AF214" t="s">
        <v>434</v>
      </c>
      <c r="AG214" t="s">
        <v>570</v>
      </c>
      <c r="AH214" t="s">
        <v>63</v>
      </c>
      <c r="AI214">
        <v>102</v>
      </c>
      <c r="AJ214">
        <v>8</v>
      </c>
      <c r="AK214" t="s">
        <v>64</v>
      </c>
      <c r="AL214">
        <v>373</v>
      </c>
      <c r="AM214">
        <v>-77.019171350350106</v>
      </c>
      <c r="AN214">
        <v>38.900368427574897</v>
      </c>
      <c r="AO214" t="b">
        <f t="shared" si="6"/>
        <v>0</v>
      </c>
      <c r="AP214">
        <f t="shared" si="7"/>
        <v>0</v>
      </c>
    </row>
    <row r="215" spans="1:42">
      <c r="A215">
        <v>183803</v>
      </c>
      <c r="B215" t="s">
        <v>465</v>
      </c>
      <c r="C215" t="s">
        <v>466</v>
      </c>
      <c r="D215">
        <v>10187399</v>
      </c>
      <c r="E215" t="s">
        <v>201</v>
      </c>
      <c r="I215" t="s">
        <v>467</v>
      </c>
      <c r="J215" t="s">
        <v>102</v>
      </c>
      <c r="K215" s="6">
        <v>0.29166666666666669</v>
      </c>
      <c r="L215" s="8">
        <v>0.79166666666666663</v>
      </c>
      <c r="M215" t="s">
        <v>149</v>
      </c>
      <c r="N215" t="s">
        <v>125</v>
      </c>
      <c r="Q215" t="s">
        <v>468</v>
      </c>
      <c r="R215" t="s">
        <v>326</v>
      </c>
      <c r="S215" t="s">
        <v>469</v>
      </c>
      <c r="T215" t="s">
        <v>46</v>
      </c>
      <c r="U215" t="s">
        <v>47</v>
      </c>
      <c r="V215" t="s">
        <v>470</v>
      </c>
      <c r="W215">
        <v>38.900342000000002</v>
      </c>
      <c r="X215">
        <v>-77.052498999999997</v>
      </c>
      <c r="Y215">
        <v>395446.09</v>
      </c>
      <c r="Z215">
        <v>136944.51</v>
      </c>
      <c r="AA215">
        <v>20037</v>
      </c>
      <c r="AB215">
        <v>277525</v>
      </c>
      <c r="AC215">
        <v>119593</v>
      </c>
      <c r="AD215">
        <v>119593</v>
      </c>
      <c r="AE215">
        <v>2</v>
      </c>
      <c r="AF215" t="s">
        <v>196</v>
      </c>
      <c r="AG215" t="s">
        <v>471</v>
      </c>
      <c r="AH215" t="s">
        <v>50</v>
      </c>
      <c r="AI215">
        <v>207</v>
      </c>
      <c r="AJ215">
        <v>5</v>
      </c>
      <c r="AK215" t="s">
        <v>51</v>
      </c>
      <c r="AL215">
        <v>1384</v>
      </c>
      <c r="AM215">
        <v>-77.052500906704495</v>
      </c>
      <c r="AN215">
        <v>38.900349194721201</v>
      </c>
      <c r="AO215" t="b">
        <f t="shared" si="6"/>
        <v>0</v>
      </c>
      <c r="AP215">
        <f t="shared" si="7"/>
        <v>0</v>
      </c>
    </row>
    <row r="216" spans="1:42">
      <c r="A216">
        <v>181186</v>
      </c>
      <c r="B216" t="s">
        <v>10111</v>
      </c>
      <c r="C216" t="s">
        <v>6563</v>
      </c>
      <c r="D216">
        <v>10187403</v>
      </c>
      <c r="E216" t="s">
        <v>201</v>
      </c>
      <c r="I216" t="s">
        <v>10112</v>
      </c>
      <c r="J216" t="s">
        <v>102</v>
      </c>
      <c r="K216" s="6">
        <v>0.29166666666666669</v>
      </c>
      <c r="L216" s="8">
        <v>0.70833333333333337</v>
      </c>
      <c r="M216" t="s">
        <v>147</v>
      </c>
      <c r="N216" t="s">
        <v>147</v>
      </c>
      <c r="O216" t="s">
        <v>6563</v>
      </c>
      <c r="P216" t="s">
        <v>10113</v>
      </c>
      <c r="Q216" t="s">
        <v>6563</v>
      </c>
      <c r="R216" t="s">
        <v>165</v>
      </c>
      <c r="S216" t="s">
        <v>149</v>
      </c>
      <c r="T216" t="s">
        <v>46</v>
      </c>
      <c r="U216" t="s">
        <v>47</v>
      </c>
      <c r="V216" t="s">
        <v>10114</v>
      </c>
      <c r="W216">
        <v>38.899534000000003</v>
      </c>
      <c r="X216">
        <v>-77.000348000000002</v>
      </c>
      <c r="Y216">
        <v>399969.78</v>
      </c>
      <c r="Z216">
        <v>136853.48000000001</v>
      </c>
      <c r="AA216">
        <v>20002</v>
      </c>
      <c r="AB216">
        <v>77707</v>
      </c>
      <c r="AC216">
        <v>50860</v>
      </c>
      <c r="AD216">
        <v>50860</v>
      </c>
      <c r="AE216">
        <v>6</v>
      </c>
      <c r="AF216" t="s">
        <v>434</v>
      </c>
      <c r="AG216" t="s">
        <v>1653</v>
      </c>
      <c r="AH216" t="s">
        <v>63</v>
      </c>
      <c r="AI216">
        <v>104</v>
      </c>
      <c r="AJ216">
        <v>25</v>
      </c>
      <c r="AK216" t="s">
        <v>51</v>
      </c>
      <c r="AL216">
        <v>316</v>
      </c>
      <c r="AM216">
        <v>-77.000350663325406</v>
      </c>
      <c r="AN216">
        <v>38.899540961023703</v>
      </c>
      <c r="AO216" t="b">
        <f t="shared" si="6"/>
        <v>1</v>
      </c>
      <c r="AP216">
        <f t="shared" si="7"/>
        <v>1</v>
      </c>
    </row>
    <row r="217" spans="1:42">
      <c r="A217">
        <v>181187</v>
      </c>
      <c r="B217" t="s">
        <v>6562</v>
      </c>
      <c r="C217" t="s">
        <v>6563</v>
      </c>
      <c r="D217">
        <v>10187404</v>
      </c>
      <c r="E217" t="s">
        <v>201</v>
      </c>
      <c r="I217" t="s">
        <v>6564</v>
      </c>
      <c r="J217" t="s">
        <v>102</v>
      </c>
      <c r="K217" s="6">
        <v>0.58333333333333337</v>
      </c>
      <c r="L217" s="8">
        <v>0.79166666666666663</v>
      </c>
      <c r="M217" t="s">
        <v>147</v>
      </c>
      <c r="N217" t="s">
        <v>147</v>
      </c>
      <c r="O217" t="s">
        <v>6563</v>
      </c>
      <c r="P217" t="s">
        <v>6565</v>
      </c>
      <c r="Q217" t="s">
        <v>6563</v>
      </c>
      <c r="R217" t="s">
        <v>165</v>
      </c>
      <c r="S217" t="s">
        <v>149</v>
      </c>
      <c r="T217" t="s">
        <v>46</v>
      </c>
      <c r="U217" t="s">
        <v>47</v>
      </c>
      <c r="V217" t="s">
        <v>6566</v>
      </c>
      <c r="W217">
        <v>38.970708999999999</v>
      </c>
      <c r="X217">
        <v>-77.015656000000007</v>
      </c>
      <c r="Y217">
        <v>398643.32</v>
      </c>
      <c r="Z217">
        <v>144754.71</v>
      </c>
      <c r="AA217">
        <v>20012</v>
      </c>
      <c r="AB217">
        <v>245114</v>
      </c>
      <c r="AC217">
        <v>87985</v>
      </c>
      <c r="AD217">
        <v>87985</v>
      </c>
      <c r="AE217">
        <v>4</v>
      </c>
      <c r="AF217" t="s">
        <v>1778</v>
      </c>
      <c r="AG217" t="s">
        <v>2325</v>
      </c>
      <c r="AH217" t="s">
        <v>188</v>
      </c>
      <c r="AI217">
        <v>401</v>
      </c>
      <c r="AJ217">
        <v>17</v>
      </c>
      <c r="AK217" t="s">
        <v>51</v>
      </c>
      <c r="AL217">
        <v>2737</v>
      </c>
      <c r="AM217">
        <v>-77.015657879805801</v>
      </c>
      <c r="AN217">
        <v>38.970716573819999</v>
      </c>
      <c r="AO217" t="b">
        <f t="shared" si="6"/>
        <v>1</v>
      </c>
      <c r="AP217">
        <f t="shared" si="7"/>
        <v>1</v>
      </c>
    </row>
    <row r="218" spans="1:42">
      <c r="A218">
        <v>181188</v>
      </c>
      <c r="B218" t="s">
        <v>1097</v>
      </c>
      <c r="C218" t="s">
        <v>340</v>
      </c>
      <c r="D218">
        <v>10187417</v>
      </c>
      <c r="E218" t="s">
        <v>54</v>
      </c>
      <c r="I218" t="s">
        <v>1098</v>
      </c>
      <c r="J218" t="s">
        <v>496</v>
      </c>
      <c r="K218" s="6">
        <v>0.29166666666666669</v>
      </c>
      <c r="L218" s="8">
        <v>0.77083333333333337</v>
      </c>
      <c r="M218" t="s">
        <v>149</v>
      </c>
      <c r="N218" t="s">
        <v>149</v>
      </c>
      <c r="O218" t="s">
        <v>343</v>
      </c>
      <c r="P218" t="s">
        <v>1099</v>
      </c>
      <c r="Q218" t="s">
        <v>343</v>
      </c>
      <c r="R218" t="s">
        <v>165</v>
      </c>
      <c r="S218" t="s">
        <v>125</v>
      </c>
      <c r="T218" t="s">
        <v>46</v>
      </c>
      <c r="U218" t="s">
        <v>47</v>
      </c>
      <c r="V218" t="s">
        <v>774</v>
      </c>
      <c r="W218">
        <v>38.896115000000002</v>
      </c>
      <c r="X218">
        <v>-77.030799999999999</v>
      </c>
      <c r="Y218">
        <v>397328.10239999997</v>
      </c>
      <c r="Z218">
        <v>136474.40396</v>
      </c>
      <c r="AB218">
        <v>0</v>
      </c>
      <c r="AC218">
        <v>456476</v>
      </c>
      <c r="AD218">
        <v>392504</v>
      </c>
      <c r="AE218">
        <v>2</v>
      </c>
      <c r="AF218" t="s">
        <v>97</v>
      </c>
      <c r="AG218" t="s">
        <v>171</v>
      </c>
      <c r="AH218" t="s">
        <v>63</v>
      </c>
      <c r="AI218">
        <v>101</v>
      </c>
      <c r="AJ218">
        <v>8</v>
      </c>
      <c r="AK218" t="s">
        <v>64</v>
      </c>
      <c r="AL218">
        <v>3620</v>
      </c>
      <c r="AM218">
        <v>-77.030802766488804</v>
      </c>
      <c r="AN218">
        <v>38.896122045060999</v>
      </c>
      <c r="AO218" t="b">
        <f t="shared" si="6"/>
        <v>0</v>
      </c>
      <c r="AP218">
        <f t="shared" si="7"/>
        <v>0</v>
      </c>
    </row>
    <row r="219" spans="1:42">
      <c r="A219">
        <v>183810</v>
      </c>
      <c r="B219" t="s">
        <v>6567</v>
      </c>
      <c r="C219" t="s">
        <v>1382</v>
      </c>
      <c r="D219">
        <v>10187418</v>
      </c>
      <c r="E219" t="s">
        <v>160</v>
      </c>
      <c r="I219" t="s">
        <v>6568</v>
      </c>
      <c r="J219" t="s">
        <v>506</v>
      </c>
      <c r="K219" s="6">
        <v>0.79166666666666663</v>
      </c>
      <c r="L219" s="8">
        <v>0.875</v>
      </c>
      <c r="M219" t="s">
        <v>432</v>
      </c>
      <c r="N219" t="s">
        <v>432</v>
      </c>
      <c r="Q219" t="s">
        <v>1382</v>
      </c>
      <c r="R219" t="s">
        <v>165</v>
      </c>
      <c r="S219" t="s">
        <v>1682</v>
      </c>
      <c r="T219" t="s">
        <v>46</v>
      </c>
      <c r="U219" t="s">
        <v>47</v>
      </c>
      <c r="V219" t="s">
        <v>6569</v>
      </c>
      <c r="W219">
        <v>38.897866999999998</v>
      </c>
      <c r="X219">
        <v>-77.022380999999996</v>
      </c>
      <c r="Y219">
        <v>398058.52</v>
      </c>
      <c r="Z219">
        <v>136668.70000000001</v>
      </c>
      <c r="AA219">
        <v>20001</v>
      </c>
      <c r="AB219">
        <v>238422</v>
      </c>
      <c r="AC219">
        <v>81402</v>
      </c>
      <c r="AD219">
        <v>81402</v>
      </c>
      <c r="AE219">
        <v>2</v>
      </c>
      <c r="AF219" t="s">
        <v>61</v>
      </c>
      <c r="AG219" t="s">
        <v>62</v>
      </c>
      <c r="AH219" t="s">
        <v>63</v>
      </c>
      <c r="AI219">
        <v>102</v>
      </c>
      <c r="AJ219">
        <v>8</v>
      </c>
      <c r="AK219" t="s">
        <v>64</v>
      </c>
      <c r="AL219">
        <v>2001</v>
      </c>
      <c r="AM219">
        <v>-77.0223833770402</v>
      </c>
      <c r="AN219">
        <v>38.897874251575999</v>
      </c>
      <c r="AO219" t="b">
        <f t="shared" si="6"/>
        <v>1</v>
      </c>
      <c r="AP219">
        <f t="shared" si="7"/>
        <v>1</v>
      </c>
    </row>
    <row r="220" spans="1:42">
      <c r="A220">
        <v>183811</v>
      </c>
      <c r="B220" t="s">
        <v>477</v>
      </c>
      <c r="C220" t="s">
        <v>478</v>
      </c>
      <c r="D220">
        <v>10187419</v>
      </c>
      <c r="E220" t="s">
        <v>201</v>
      </c>
      <c r="I220" t="s">
        <v>479</v>
      </c>
      <c r="J220" t="s">
        <v>102</v>
      </c>
      <c r="K220" s="6">
        <v>0.29166666666666669</v>
      </c>
      <c r="L220" s="8">
        <v>0.79166666666666663</v>
      </c>
      <c r="M220" t="s">
        <v>138</v>
      </c>
      <c r="N220" t="s">
        <v>138</v>
      </c>
      <c r="Q220" t="s">
        <v>478</v>
      </c>
      <c r="R220" t="s">
        <v>70</v>
      </c>
      <c r="S220" t="s">
        <v>102</v>
      </c>
      <c r="T220" t="s">
        <v>46</v>
      </c>
      <c r="U220" t="s">
        <v>47</v>
      </c>
      <c r="V220" t="s">
        <v>480</v>
      </c>
      <c r="W220">
        <v>38.951182000000003</v>
      </c>
      <c r="X220">
        <v>-77.029970000000006</v>
      </c>
      <c r="Y220">
        <v>397402.12</v>
      </c>
      <c r="Z220">
        <v>142587.37</v>
      </c>
      <c r="AA220">
        <v>20011</v>
      </c>
      <c r="AB220">
        <v>255067</v>
      </c>
      <c r="AC220">
        <v>97932</v>
      </c>
      <c r="AD220">
        <v>97932</v>
      </c>
      <c r="AE220">
        <v>4</v>
      </c>
      <c r="AF220" t="s">
        <v>445</v>
      </c>
      <c r="AG220" t="s">
        <v>481</v>
      </c>
      <c r="AH220" t="s">
        <v>188</v>
      </c>
      <c r="AI220">
        <v>404</v>
      </c>
      <c r="AJ220">
        <v>18</v>
      </c>
      <c r="AK220" t="s">
        <v>51</v>
      </c>
      <c r="AL220">
        <v>1192</v>
      </c>
      <c r="AM220">
        <v>-77.029972661743798</v>
      </c>
      <c r="AN220">
        <v>38.951189824391101</v>
      </c>
      <c r="AO220" t="b">
        <f t="shared" si="6"/>
        <v>1</v>
      </c>
      <c r="AP220">
        <f t="shared" si="7"/>
        <v>1</v>
      </c>
    </row>
    <row r="221" spans="1:42">
      <c r="A221">
        <v>183812</v>
      </c>
      <c r="B221" t="s">
        <v>484</v>
      </c>
      <c r="C221" t="s">
        <v>478</v>
      </c>
      <c r="D221">
        <v>10187421</v>
      </c>
      <c r="E221" t="s">
        <v>201</v>
      </c>
      <c r="K221" s="6">
        <v>0.29166666666666669</v>
      </c>
      <c r="L221" s="8">
        <v>0.70833333333333337</v>
      </c>
      <c r="M221" t="s">
        <v>138</v>
      </c>
      <c r="N221" t="s">
        <v>334</v>
      </c>
      <c r="Q221" t="s">
        <v>478</v>
      </c>
      <c r="R221" t="s">
        <v>148</v>
      </c>
      <c r="S221" t="s">
        <v>386</v>
      </c>
      <c r="T221" t="s">
        <v>46</v>
      </c>
      <c r="U221" t="s">
        <v>47</v>
      </c>
      <c r="V221" t="s">
        <v>485</v>
      </c>
      <c r="W221">
        <v>38.954934000000002</v>
      </c>
      <c r="X221">
        <v>-77.035985999999994</v>
      </c>
      <c r="Y221">
        <v>396880.88</v>
      </c>
      <c r="Z221">
        <v>143004.06</v>
      </c>
      <c r="AA221">
        <v>20011</v>
      </c>
      <c r="AB221">
        <v>255846</v>
      </c>
      <c r="AC221">
        <v>99016</v>
      </c>
      <c r="AD221">
        <v>99016</v>
      </c>
      <c r="AE221">
        <v>4</v>
      </c>
      <c r="AF221" t="s">
        <v>186</v>
      </c>
      <c r="AG221" t="s">
        <v>486</v>
      </c>
      <c r="AH221" t="s">
        <v>188</v>
      </c>
      <c r="AI221">
        <v>403</v>
      </c>
      <c r="AJ221">
        <v>18</v>
      </c>
      <c r="AK221" t="s">
        <v>51</v>
      </c>
      <c r="AL221">
        <v>1186</v>
      </c>
      <c r="AM221">
        <v>-77.035987828062105</v>
      </c>
      <c r="AN221">
        <v>38.954941784048401</v>
      </c>
      <c r="AO221" t="b">
        <f t="shared" si="6"/>
        <v>1</v>
      </c>
      <c r="AP221">
        <f t="shared" si="7"/>
        <v>1</v>
      </c>
    </row>
    <row r="222" spans="1:42">
      <c r="A222">
        <v>183813</v>
      </c>
      <c r="B222" t="s">
        <v>492</v>
      </c>
      <c r="C222" t="s">
        <v>478</v>
      </c>
      <c r="D222">
        <v>10187422</v>
      </c>
      <c r="E222" t="s">
        <v>201</v>
      </c>
      <c r="K222" s="6">
        <v>0.29166666666666669</v>
      </c>
      <c r="L222" s="8">
        <v>0.79166666666666663</v>
      </c>
      <c r="M222" t="s">
        <v>138</v>
      </c>
      <c r="N222" t="s">
        <v>138</v>
      </c>
      <c r="Q222" t="s">
        <v>478</v>
      </c>
      <c r="R222" t="s">
        <v>44</v>
      </c>
      <c r="S222" t="s">
        <v>493</v>
      </c>
      <c r="T222" t="s">
        <v>46</v>
      </c>
      <c r="U222" t="s">
        <v>47</v>
      </c>
      <c r="V222" t="s">
        <v>485</v>
      </c>
      <c r="W222">
        <v>38.954934000000002</v>
      </c>
      <c r="X222">
        <v>-77.035985999999994</v>
      </c>
      <c r="Y222">
        <v>396880.88</v>
      </c>
      <c r="Z222">
        <v>143004.06</v>
      </c>
      <c r="AA222">
        <v>20011</v>
      </c>
      <c r="AB222">
        <v>255846</v>
      </c>
      <c r="AC222">
        <v>99016</v>
      </c>
      <c r="AD222">
        <v>99016</v>
      </c>
      <c r="AE222">
        <v>4</v>
      </c>
      <c r="AF222" t="s">
        <v>186</v>
      </c>
      <c r="AG222" t="s">
        <v>486</v>
      </c>
      <c r="AH222" t="s">
        <v>188</v>
      </c>
      <c r="AI222">
        <v>403</v>
      </c>
      <c r="AJ222">
        <v>18</v>
      </c>
      <c r="AK222" t="s">
        <v>51</v>
      </c>
      <c r="AL222">
        <v>1187</v>
      </c>
      <c r="AM222">
        <v>-77.035987828062105</v>
      </c>
      <c r="AN222">
        <v>38.954941784048401</v>
      </c>
      <c r="AO222" t="b">
        <f t="shared" si="6"/>
        <v>1</v>
      </c>
      <c r="AP222">
        <f t="shared" si="7"/>
        <v>1</v>
      </c>
    </row>
    <row r="223" spans="1:42">
      <c r="A223">
        <v>182361</v>
      </c>
      <c r="B223" t="s">
        <v>1102</v>
      </c>
      <c r="C223" t="s">
        <v>1103</v>
      </c>
      <c r="D223">
        <v>10187428</v>
      </c>
      <c r="E223" t="s">
        <v>404</v>
      </c>
      <c r="I223" t="s">
        <v>1104</v>
      </c>
      <c r="J223" t="s">
        <v>558</v>
      </c>
      <c r="K223" s="6">
        <v>0.45833333333333331</v>
      </c>
      <c r="L223" s="8">
        <v>0.875</v>
      </c>
      <c r="M223" t="s">
        <v>238</v>
      </c>
      <c r="N223" t="s">
        <v>238</v>
      </c>
      <c r="O223" t="s">
        <v>1103</v>
      </c>
      <c r="P223" t="s">
        <v>1105</v>
      </c>
      <c r="Q223" t="s">
        <v>1103</v>
      </c>
      <c r="R223" t="s">
        <v>165</v>
      </c>
      <c r="S223" t="s">
        <v>421</v>
      </c>
      <c r="T223" t="s">
        <v>46</v>
      </c>
      <c r="U223" t="s">
        <v>47</v>
      </c>
      <c r="V223" t="s">
        <v>1106</v>
      </c>
      <c r="W223">
        <v>38.930456999999997</v>
      </c>
      <c r="X223">
        <v>-76.961985999999996</v>
      </c>
      <c r="Y223">
        <v>403296.06825999997</v>
      </c>
      <c r="Z223">
        <v>140286.97552000001</v>
      </c>
      <c r="AB223">
        <v>0</v>
      </c>
      <c r="AC223">
        <v>473926</v>
      </c>
      <c r="AD223">
        <v>408023</v>
      </c>
      <c r="AE223">
        <v>5</v>
      </c>
      <c r="AF223" t="s">
        <v>329</v>
      </c>
      <c r="AG223" t="s">
        <v>1107</v>
      </c>
      <c r="AH223" t="s">
        <v>410</v>
      </c>
      <c r="AI223">
        <v>503</v>
      </c>
      <c r="AJ223">
        <v>24</v>
      </c>
      <c r="AK223" t="s">
        <v>51</v>
      </c>
      <c r="AL223">
        <v>3910</v>
      </c>
      <c r="AM223">
        <v>-76.9619883314585</v>
      </c>
      <c r="AN223">
        <v>38.930464861010698</v>
      </c>
      <c r="AO223" t="b">
        <f t="shared" si="6"/>
        <v>1</v>
      </c>
      <c r="AP223">
        <f t="shared" si="7"/>
        <v>1</v>
      </c>
    </row>
    <row r="224" spans="1:42">
      <c r="A224">
        <v>183760</v>
      </c>
      <c r="B224" t="s">
        <v>1112</v>
      </c>
      <c r="C224" t="s">
        <v>1113</v>
      </c>
      <c r="D224">
        <v>10187434</v>
      </c>
      <c r="E224" t="s">
        <v>201</v>
      </c>
      <c r="I224" t="s">
        <v>1114</v>
      </c>
      <c r="J224" t="s">
        <v>493</v>
      </c>
      <c r="K224" s="6">
        <v>0.29166666666666669</v>
      </c>
      <c r="L224" s="8">
        <v>0.79166666666666663</v>
      </c>
      <c r="M224" t="s">
        <v>683</v>
      </c>
      <c r="N224" t="s">
        <v>683</v>
      </c>
      <c r="Q224" t="s">
        <v>1113</v>
      </c>
      <c r="R224" t="s">
        <v>165</v>
      </c>
      <c r="S224" t="s">
        <v>56</v>
      </c>
      <c r="T224" t="s">
        <v>46</v>
      </c>
      <c r="U224" t="s">
        <v>47</v>
      </c>
      <c r="V224" t="s">
        <v>1115</v>
      </c>
      <c r="W224">
        <v>38.905934999999999</v>
      </c>
      <c r="X224">
        <v>-77.057382000000004</v>
      </c>
      <c r="Y224">
        <v>395022.84</v>
      </c>
      <c r="Z224">
        <v>137565.64000000001</v>
      </c>
      <c r="AA224">
        <v>20007</v>
      </c>
      <c r="AB224">
        <v>275836</v>
      </c>
      <c r="AC224">
        <v>118065</v>
      </c>
      <c r="AD224">
        <v>118065</v>
      </c>
      <c r="AE224">
        <v>2</v>
      </c>
      <c r="AF224" t="s">
        <v>49</v>
      </c>
      <c r="AG224" s="2">
        <v>2000000</v>
      </c>
      <c r="AH224" t="s">
        <v>50</v>
      </c>
      <c r="AI224">
        <v>206</v>
      </c>
      <c r="AJ224">
        <v>4</v>
      </c>
      <c r="AK224" t="s">
        <v>51</v>
      </c>
      <c r="AL224">
        <v>3217</v>
      </c>
      <c r="AM224">
        <v>-77.057384739573294</v>
      </c>
      <c r="AN224">
        <v>38.905942258528597</v>
      </c>
      <c r="AO224" t="b">
        <f t="shared" si="6"/>
        <v>1</v>
      </c>
      <c r="AP224">
        <f t="shared" si="7"/>
        <v>1</v>
      </c>
    </row>
    <row r="225" spans="1:42">
      <c r="A225">
        <v>183770</v>
      </c>
      <c r="B225" t="s">
        <v>499</v>
      </c>
      <c r="C225" t="s">
        <v>500</v>
      </c>
      <c r="D225">
        <v>10187458</v>
      </c>
      <c r="E225" t="s">
        <v>115</v>
      </c>
      <c r="G225" t="s">
        <v>501</v>
      </c>
      <c r="K225" s="6">
        <v>0.29166666666666669</v>
      </c>
      <c r="L225" s="8">
        <v>0.70833333333333337</v>
      </c>
      <c r="M225" t="s">
        <v>502</v>
      </c>
      <c r="N225" t="s">
        <v>503</v>
      </c>
      <c r="O225" t="s">
        <v>504</v>
      </c>
      <c r="P225" t="s">
        <v>505</v>
      </c>
      <c r="Q225" t="s">
        <v>504</v>
      </c>
      <c r="R225" t="s">
        <v>44</v>
      </c>
      <c r="S225" t="s">
        <v>506</v>
      </c>
      <c r="T225" t="s">
        <v>46</v>
      </c>
      <c r="U225" t="s">
        <v>47</v>
      </c>
      <c r="V225" t="s">
        <v>507</v>
      </c>
      <c r="W225">
        <v>38.924359000000003</v>
      </c>
      <c r="X225">
        <v>-77.093907000000002</v>
      </c>
      <c r="Y225">
        <v>391856.96</v>
      </c>
      <c r="Z225">
        <v>139613.5</v>
      </c>
      <c r="AA225">
        <v>20007</v>
      </c>
      <c r="AB225">
        <v>271648</v>
      </c>
      <c r="AC225">
        <v>114507</v>
      </c>
      <c r="AD225">
        <v>114507</v>
      </c>
      <c r="AE225">
        <v>3</v>
      </c>
      <c r="AF225" t="s">
        <v>508</v>
      </c>
      <c r="AG225" t="s">
        <v>509</v>
      </c>
      <c r="AH225" t="s">
        <v>50</v>
      </c>
      <c r="AI225">
        <v>205</v>
      </c>
      <c r="AJ225">
        <v>13</v>
      </c>
      <c r="AK225" t="s">
        <v>51</v>
      </c>
      <c r="AL225">
        <v>1304</v>
      </c>
      <c r="AM225">
        <v>-77.093908932591106</v>
      </c>
      <c r="AN225">
        <v>38.924366429115302</v>
      </c>
      <c r="AO225" t="b">
        <f t="shared" si="6"/>
        <v>0</v>
      </c>
      <c r="AP225">
        <f t="shared" si="7"/>
        <v>0</v>
      </c>
    </row>
    <row r="226" spans="1:42">
      <c r="A226">
        <v>181866</v>
      </c>
      <c r="B226" t="s">
        <v>10115</v>
      </c>
      <c r="C226" t="s">
        <v>10116</v>
      </c>
      <c r="D226">
        <v>10187466</v>
      </c>
      <c r="E226" t="s">
        <v>201</v>
      </c>
      <c r="I226" t="s">
        <v>10117</v>
      </c>
      <c r="J226" t="s">
        <v>493</v>
      </c>
      <c r="K226" s="6">
        <v>0.25</v>
      </c>
      <c r="L226" s="8">
        <v>0.83333333333333337</v>
      </c>
      <c r="M226" t="s">
        <v>163</v>
      </c>
      <c r="N226" t="s">
        <v>163</v>
      </c>
      <c r="O226" t="s">
        <v>10116</v>
      </c>
      <c r="P226" t="s">
        <v>10118</v>
      </c>
      <c r="Q226" t="s">
        <v>10116</v>
      </c>
      <c r="R226" t="s">
        <v>165</v>
      </c>
      <c r="S226" t="s">
        <v>166</v>
      </c>
      <c r="T226" t="s">
        <v>46</v>
      </c>
      <c r="U226" t="s">
        <v>47</v>
      </c>
      <c r="V226" t="s">
        <v>10119</v>
      </c>
      <c r="W226">
        <v>38.920293000000001</v>
      </c>
      <c r="X226">
        <v>-77.033760000000001</v>
      </c>
      <c r="Y226">
        <v>397072.36</v>
      </c>
      <c r="Z226">
        <v>139158.45000000001</v>
      </c>
      <c r="AA226">
        <v>20009</v>
      </c>
      <c r="AB226">
        <v>218291</v>
      </c>
      <c r="AC226">
        <v>61405</v>
      </c>
      <c r="AD226">
        <v>61405</v>
      </c>
      <c r="AE226">
        <v>1</v>
      </c>
      <c r="AF226" t="s">
        <v>361</v>
      </c>
      <c r="AG226" t="s">
        <v>733</v>
      </c>
      <c r="AH226" t="s">
        <v>88</v>
      </c>
      <c r="AI226">
        <v>304</v>
      </c>
      <c r="AJ226">
        <v>2</v>
      </c>
      <c r="AK226" t="s">
        <v>51</v>
      </c>
      <c r="AL226">
        <v>423</v>
      </c>
      <c r="AM226">
        <v>-77.033762298118404</v>
      </c>
      <c r="AN226">
        <v>38.920300046581197</v>
      </c>
      <c r="AO226" t="b">
        <f t="shared" si="6"/>
        <v>1</v>
      </c>
      <c r="AP226">
        <f t="shared" si="7"/>
        <v>1</v>
      </c>
    </row>
    <row r="227" spans="1:42">
      <c r="A227">
        <v>183832</v>
      </c>
      <c r="B227" t="s">
        <v>10120</v>
      </c>
      <c r="C227" t="s">
        <v>10121</v>
      </c>
      <c r="D227">
        <v>10187469</v>
      </c>
      <c r="E227" t="s">
        <v>115</v>
      </c>
      <c r="G227" t="s">
        <v>10122</v>
      </c>
      <c r="K227" s="6">
        <v>0.29166666666666669</v>
      </c>
      <c r="L227" s="8">
        <v>0.70833333333333337</v>
      </c>
      <c r="M227" t="s">
        <v>125</v>
      </c>
      <c r="N227" t="s">
        <v>1752</v>
      </c>
      <c r="O227" t="s">
        <v>10123</v>
      </c>
      <c r="P227" t="s">
        <v>10124</v>
      </c>
      <c r="Q227" t="s">
        <v>10121</v>
      </c>
      <c r="R227" t="s">
        <v>431</v>
      </c>
      <c r="S227" t="s">
        <v>414</v>
      </c>
      <c r="T227" t="s">
        <v>46</v>
      </c>
      <c r="U227" t="s">
        <v>47</v>
      </c>
      <c r="V227" t="s">
        <v>10125</v>
      </c>
      <c r="W227">
        <v>38.899822999999998</v>
      </c>
      <c r="X227">
        <v>-77.001817000000003</v>
      </c>
      <c r="Y227">
        <v>399842.4</v>
      </c>
      <c r="Z227">
        <v>136885.62</v>
      </c>
      <c r="AA227">
        <v>20002</v>
      </c>
      <c r="AB227">
        <v>79280</v>
      </c>
      <c r="AC227">
        <v>51610</v>
      </c>
      <c r="AD227">
        <v>51610</v>
      </c>
      <c r="AE227">
        <v>6</v>
      </c>
      <c r="AF227" t="s">
        <v>434</v>
      </c>
      <c r="AG227" t="s">
        <v>1653</v>
      </c>
      <c r="AH227" t="s">
        <v>63</v>
      </c>
      <c r="AI227">
        <v>104</v>
      </c>
      <c r="AJ227">
        <v>25</v>
      </c>
      <c r="AK227" t="s">
        <v>51</v>
      </c>
      <c r="AL227">
        <v>321</v>
      </c>
      <c r="AM227">
        <v>-77.001819122768097</v>
      </c>
      <c r="AN227">
        <v>38.899830476076701</v>
      </c>
      <c r="AO227" t="b">
        <f t="shared" si="6"/>
        <v>1</v>
      </c>
      <c r="AP227">
        <f t="shared" si="7"/>
        <v>1</v>
      </c>
    </row>
    <row r="228" spans="1:42">
      <c r="A228">
        <v>178468</v>
      </c>
      <c r="B228" t="s">
        <v>517</v>
      </c>
      <c r="C228" t="s">
        <v>518</v>
      </c>
      <c r="D228">
        <v>10187470</v>
      </c>
      <c r="E228" t="s">
        <v>519</v>
      </c>
      <c r="K228" s="6">
        <v>0.29166666666666669</v>
      </c>
      <c r="L228" s="8">
        <v>0.70833333333333337</v>
      </c>
      <c r="M228" t="s">
        <v>125</v>
      </c>
      <c r="N228" t="s">
        <v>117</v>
      </c>
      <c r="O228" t="s">
        <v>520</v>
      </c>
      <c r="P228" t="s">
        <v>521</v>
      </c>
      <c r="Q228" t="s">
        <v>520</v>
      </c>
      <c r="R228" t="s">
        <v>44</v>
      </c>
      <c r="S228" t="s">
        <v>285</v>
      </c>
      <c r="T228" t="s">
        <v>46</v>
      </c>
      <c r="U228" t="s">
        <v>47</v>
      </c>
      <c r="V228" t="s">
        <v>522</v>
      </c>
      <c r="W228">
        <v>38.907459000000003</v>
      </c>
      <c r="X228">
        <v>-77.043976000000001</v>
      </c>
      <c r="Y228">
        <v>396185.71</v>
      </c>
      <c r="Z228">
        <v>137734.21</v>
      </c>
      <c r="AA228">
        <v>20036</v>
      </c>
      <c r="AB228">
        <v>243287</v>
      </c>
      <c r="AC228">
        <v>86218</v>
      </c>
      <c r="AD228">
        <v>86218</v>
      </c>
      <c r="AE228">
        <v>2</v>
      </c>
      <c r="AF228" t="s">
        <v>86</v>
      </c>
      <c r="AG228" t="s">
        <v>523</v>
      </c>
      <c r="AH228" t="s">
        <v>50</v>
      </c>
      <c r="AI228">
        <v>208</v>
      </c>
      <c r="AJ228">
        <v>6</v>
      </c>
      <c r="AK228" t="s">
        <v>524</v>
      </c>
      <c r="AL228">
        <v>1124</v>
      </c>
      <c r="AM228">
        <v>-77.043978768275494</v>
      </c>
      <c r="AN228">
        <v>38.907466611828802</v>
      </c>
      <c r="AO228" t="b">
        <f t="shared" si="6"/>
        <v>0</v>
      </c>
      <c r="AP228">
        <f t="shared" si="7"/>
        <v>0</v>
      </c>
    </row>
    <row r="229" spans="1:42">
      <c r="A229">
        <v>181184</v>
      </c>
      <c r="B229" t="s">
        <v>532</v>
      </c>
      <c r="C229" t="s">
        <v>533</v>
      </c>
      <c r="D229">
        <v>10187477</v>
      </c>
      <c r="E229" t="s">
        <v>201</v>
      </c>
      <c r="I229" t="s">
        <v>534</v>
      </c>
      <c r="J229" t="s">
        <v>493</v>
      </c>
      <c r="K229" s="6">
        <v>0.29166666666666669</v>
      </c>
      <c r="L229" s="8">
        <v>0.95833333333333337</v>
      </c>
      <c r="M229" t="s">
        <v>147</v>
      </c>
      <c r="N229" t="s">
        <v>147</v>
      </c>
      <c r="Q229" t="s">
        <v>533</v>
      </c>
      <c r="R229" t="s">
        <v>165</v>
      </c>
      <c r="S229" t="s">
        <v>149</v>
      </c>
      <c r="T229" t="s">
        <v>46</v>
      </c>
      <c r="U229" t="s">
        <v>47</v>
      </c>
      <c r="V229" t="s">
        <v>535</v>
      </c>
      <c r="W229">
        <v>38.933062999999997</v>
      </c>
      <c r="X229">
        <v>-77.111906000000005</v>
      </c>
      <c r="Y229">
        <v>390297.34</v>
      </c>
      <c r="Z229">
        <v>140581.49</v>
      </c>
      <c r="AA229">
        <v>20016</v>
      </c>
      <c r="AB229">
        <v>268973</v>
      </c>
      <c r="AC229">
        <v>111535</v>
      </c>
      <c r="AD229">
        <v>111535</v>
      </c>
      <c r="AE229">
        <v>3</v>
      </c>
      <c r="AF229" t="s">
        <v>508</v>
      </c>
      <c r="AG229" t="s">
        <v>536</v>
      </c>
      <c r="AH229" t="s">
        <v>50</v>
      </c>
      <c r="AI229">
        <v>205</v>
      </c>
      <c r="AJ229">
        <v>13</v>
      </c>
      <c r="AK229" t="s">
        <v>51</v>
      </c>
      <c r="AL229">
        <v>1277</v>
      </c>
      <c r="AM229">
        <v>-77.111908351196504</v>
      </c>
      <c r="AN229">
        <v>38.933070542110698</v>
      </c>
      <c r="AO229" t="b">
        <f t="shared" si="6"/>
        <v>1</v>
      </c>
      <c r="AP229">
        <f t="shared" si="7"/>
        <v>1</v>
      </c>
    </row>
    <row r="230" spans="1:42">
      <c r="A230">
        <v>183837</v>
      </c>
      <c r="B230" t="s">
        <v>1118</v>
      </c>
      <c r="C230" t="s">
        <v>385</v>
      </c>
      <c r="D230">
        <v>10187484</v>
      </c>
      <c r="E230" t="s">
        <v>115</v>
      </c>
      <c r="H230">
        <v>106509</v>
      </c>
      <c r="I230" t="s">
        <v>1119</v>
      </c>
      <c r="J230" t="s">
        <v>327</v>
      </c>
      <c r="K230" s="6">
        <v>0.29166666666666669</v>
      </c>
      <c r="L230" s="8">
        <v>0.45833333333333331</v>
      </c>
      <c r="M230" t="s">
        <v>386</v>
      </c>
      <c r="N230" t="s">
        <v>184</v>
      </c>
      <c r="Q230" t="s">
        <v>388</v>
      </c>
      <c r="R230" t="s">
        <v>70</v>
      </c>
      <c r="S230" t="s">
        <v>327</v>
      </c>
      <c r="T230" t="s">
        <v>46</v>
      </c>
      <c r="U230" t="s">
        <v>47</v>
      </c>
      <c r="V230" t="s">
        <v>1120</v>
      </c>
      <c r="W230">
        <v>38.901812</v>
      </c>
      <c r="X230">
        <v>-77.020905999999997</v>
      </c>
      <c r="AB230">
        <v>0</v>
      </c>
      <c r="AC230">
        <v>455593</v>
      </c>
      <c r="AD230">
        <v>391621</v>
      </c>
      <c r="AE230">
        <v>2</v>
      </c>
      <c r="AF230" t="s">
        <v>61</v>
      </c>
      <c r="AG230" t="s">
        <v>62</v>
      </c>
      <c r="AH230" t="s">
        <v>63</v>
      </c>
      <c r="AI230">
        <v>102</v>
      </c>
      <c r="AJ230">
        <v>8</v>
      </c>
      <c r="AK230" t="s">
        <v>64</v>
      </c>
      <c r="AL230">
        <v>3528</v>
      </c>
      <c r="AO230" t="b">
        <f t="shared" si="6"/>
        <v>0</v>
      </c>
      <c r="AP230">
        <f t="shared" si="7"/>
        <v>0</v>
      </c>
    </row>
    <row r="231" spans="1:42">
      <c r="A231">
        <v>183836</v>
      </c>
      <c r="B231" t="s">
        <v>1118</v>
      </c>
      <c r="C231" t="s">
        <v>385</v>
      </c>
      <c r="D231">
        <v>10187484</v>
      </c>
      <c r="E231" t="s">
        <v>115</v>
      </c>
      <c r="H231">
        <v>106509</v>
      </c>
      <c r="I231" t="s">
        <v>1119</v>
      </c>
      <c r="J231" t="s">
        <v>327</v>
      </c>
      <c r="K231" s="6">
        <v>0.29166666666666669</v>
      </c>
      <c r="L231" s="8">
        <v>0.45833333333333331</v>
      </c>
      <c r="M231" t="s">
        <v>386</v>
      </c>
      <c r="N231" t="s">
        <v>184</v>
      </c>
      <c r="Q231" t="s">
        <v>388</v>
      </c>
      <c r="R231" t="s">
        <v>70</v>
      </c>
      <c r="S231" t="s">
        <v>327</v>
      </c>
      <c r="T231" t="s">
        <v>46</v>
      </c>
      <c r="U231" t="s">
        <v>47</v>
      </c>
      <c r="V231" t="s">
        <v>3312</v>
      </c>
      <c r="W231">
        <v>38.901485999999998</v>
      </c>
      <c r="X231">
        <v>-77.021916000000004</v>
      </c>
      <c r="Y231">
        <v>398098.96</v>
      </c>
      <c r="Z231">
        <v>137070.45000000001</v>
      </c>
      <c r="AB231">
        <v>0</v>
      </c>
      <c r="AC231">
        <v>477111</v>
      </c>
      <c r="AD231">
        <v>410463</v>
      </c>
      <c r="AE231">
        <v>2</v>
      </c>
      <c r="AF231" t="s">
        <v>61</v>
      </c>
      <c r="AG231" t="s">
        <v>62</v>
      </c>
      <c r="AH231" t="s">
        <v>63</v>
      </c>
      <c r="AI231">
        <v>102</v>
      </c>
      <c r="AJ231">
        <v>8</v>
      </c>
      <c r="AK231" t="s">
        <v>64</v>
      </c>
      <c r="AL231">
        <v>3528</v>
      </c>
      <c r="AM231">
        <v>-77.021918302813205</v>
      </c>
      <c r="AN231">
        <v>38.9014934488252</v>
      </c>
      <c r="AO231" t="b">
        <f t="shared" si="6"/>
        <v>0</v>
      </c>
      <c r="AP231">
        <f t="shared" si="7"/>
        <v>0</v>
      </c>
    </row>
    <row r="232" spans="1:42">
      <c r="A232">
        <v>183840</v>
      </c>
      <c r="B232" t="s">
        <v>10126</v>
      </c>
      <c r="C232" t="s">
        <v>10127</v>
      </c>
      <c r="D232">
        <v>10187501</v>
      </c>
      <c r="E232" t="s">
        <v>201</v>
      </c>
      <c r="I232" t="s">
        <v>10128</v>
      </c>
      <c r="J232" t="s">
        <v>493</v>
      </c>
      <c r="K232" s="6">
        <v>0.29166666666666669</v>
      </c>
      <c r="L232" s="8">
        <v>0.79166666666666663</v>
      </c>
      <c r="M232" t="s">
        <v>138</v>
      </c>
      <c r="N232" t="s">
        <v>138</v>
      </c>
      <c r="O232" t="s">
        <v>10127</v>
      </c>
      <c r="P232" t="s">
        <v>10127</v>
      </c>
      <c r="Q232" t="s">
        <v>10127</v>
      </c>
      <c r="R232" t="s">
        <v>326</v>
      </c>
      <c r="S232" t="s">
        <v>218</v>
      </c>
      <c r="T232" t="s">
        <v>46</v>
      </c>
      <c r="U232" t="s">
        <v>47</v>
      </c>
      <c r="V232" t="s">
        <v>10129</v>
      </c>
      <c r="W232">
        <v>38.925052999999998</v>
      </c>
      <c r="X232">
        <v>-77.030681000000001</v>
      </c>
      <c r="Y232">
        <v>397339.55</v>
      </c>
      <c r="Z232">
        <v>139686.85</v>
      </c>
      <c r="AA232">
        <v>20009</v>
      </c>
      <c r="AB232">
        <v>231634</v>
      </c>
      <c r="AC232">
        <v>74666</v>
      </c>
      <c r="AD232">
        <v>74666</v>
      </c>
      <c r="AE232">
        <v>1</v>
      </c>
      <c r="AF232" t="s">
        <v>361</v>
      </c>
      <c r="AG232" t="s">
        <v>1426</v>
      </c>
      <c r="AH232" t="s">
        <v>88</v>
      </c>
      <c r="AI232">
        <v>304</v>
      </c>
      <c r="AJ232">
        <v>2</v>
      </c>
      <c r="AK232" t="s">
        <v>51</v>
      </c>
      <c r="AL232">
        <v>732</v>
      </c>
      <c r="AM232">
        <v>-77.0306832511735</v>
      </c>
      <c r="AN232">
        <v>38.925060893801202</v>
      </c>
      <c r="AO232" t="b">
        <f t="shared" si="6"/>
        <v>1</v>
      </c>
      <c r="AP232">
        <f t="shared" si="7"/>
        <v>1</v>
      </c>
    </row>
    <row r="233" spans="1:42">
      <c r="A233">
        <v>183843</v>
      </c>
      <c r="B233" t="s">
        <v>6570</v>
      </c>
      <c r="C233" t="s">
        <v>6571</v>
      </c>
      <c r="D233">
        <v>10187508</v>
      </c>
      <c r="E233" t="s">
        <v>201</v>
      </c>
      <c r="I233" t="s">
        <v>6572</v>
      </c>
      <c r="J233" t="s">
        <v>493</v>
      </c>
      <c r="K233" s="6">
        <v>0.25</v>
      </c>
      <c r="L233" s="8">
        <v>0.83333333333333337</v>
      </c>
      <c r="M233" t="s">
        <v>166</v>
      </c>
      <c r="N233" t="s">
        <v>166</v>
      </c>
      <c r="O233" t="s">
        <v>6571</v>
      </c>
      <c r="P233" t="s">
        <v>6573</v>
      </c>
      <c r="Q233" t="s">
        <v>6571</v>
      </c>
      <c r="R233" t="s">
        <v>326</v>
      </c>
      <c r="S233" t="s">
        <v>154</v>
      </c>
      <c r="T233" t="s">
        <v>46</v>
      </c>
      <c r="U233" t="s">
        <v>47</v>
      </c>
      <c r="V233" t="s">
        <v>6574</v>
      </c>
      <c r="W233">
        <v>38.920734000000003</v>
      </c>
      <c r="X233">
        <v>-77.041290000000004</v>
      </c>
      <c r="Y233">
        <v>396419.39</v>
      </c>
      <c r="Z233">
        <v>139207.76</v>
      </c>
      <c r="AA233">
        <v>20009</v>
      </c>
      <c r="AB233">
        <v>284366</v>
      </c>
      <c r="AC233">
        <v>122834</v>
      </c>
      <c r="AD233">
        <v>122834</v>
      </c>
      <c r="AE233">
        <v>1</v>
      </c>
      <c r="AF233" t="s">
        <v>318</v>
      </c>
      <c r="AG233" t="s">
        <v>1514</v>
      </c>
      <c r="AH233" t="s">
        <v>88</v>
      </c>
      <c r="AI233">
        <v>303</v>
      </c>
      <c r="AJ233">
        <v>1</v>
      </c>
      <c r="AK233" t="s">
        <v>320</v>
      </c>
      <c r="AL233">
        <v>2972</v>
      </c>
      <c r="AM233">
        <v>-77.041292262939095</v>
      </c>
      <c r="AN233">
        <v>38.920741828928698</v>
      </c>
      <c r="AO233" t="b">
        <f t="shared" ref="AO233:AO296" si="8">C233=Q233</f>
        <v>1</v>
      </c>
      <c r="AP233">
        <f t="shared" si="7"/>
        <v>1</v>
      </c>
    </row>
    <row r="234" spans="1:42">
      <c r="A234">
        <v>183845</v>
      </c>
      <c r="B234" t="s">
        <v>1127</v>
      </c>
      <c r="C234" t="s">
        <v>1128</v>
      </c>
      <c r="D234">
        <v>10187523</v>
      </c>
      <c r="E234" t="s">
        <v>201</v>
      </c>
      <c r="I234" t="s">
        <v>1129</v>
      </c>
      <c r="J234" t="s">
        <v>397</v>
      </c>
      <c r="K234" s="6">
        <v>0.29166666666666669</v>
      </c>
      <c r="L234" s="8">
        <v>0.70833333333333337</v>
      </c>
      <c r="M234" t="s">
        <v>255</v>
      </c>
      <c r="N234" t="s">
        <v>255</v>
      </c>
      <c r="O234" t="s">
        <v>1128</v>
      </c>
      <c r="P234" t="s">
        <v>1130</v>
      </c>
      <c r="Q234" t="s">
        <v>1128</v>
      </c>
      <c r="R234" t="s">
        <v>70</v>
      </c>
      <c r="S234" t="s">
        <v>397</v>
      </c>
      <c r="T234" t="s">
        <v>46</v>
      </c>
      <c r="U234" t="s">
        <v>47</v>
      </c>
      <c r="V234" t="s">
        <v>1131</v>
      </c>
      <c r="W234">
        <v>38.922355000000003</v>
      </c>
      <c r="X234">
        <v>-77.076108000000005</v>
      </c>
      <c r="Y234">
        <v>393400.21</v>
      </c>
      <c r="Z234">
        <v>139389.64000000001</v>
      </c>
      <c r="AA234">
        <v>20007</v>
      </c>
      <c r="AB234">
        <v>269897</v>
      </c>
      <c r="AC234">
        <v>112406</v>
      </c>
      <c r="AD234">
        <v>112406</v>
      </c>
      <c r="AE234">
        <v>3</v>
      </c>
      <c r="AF234" t="s">
        <v>294</v>
      </c>
      <c r="AG234" t="s">
        <v>655</v>
      </c>
      <c r="AH234" t="s">
        <v>50</v>
      </c>
      <c r="AI234">
        <v>204</v>
      </c>
      <c r="AJ234">
        <v>14</v>
      </c>
      <c r="AK234" t="s">
        <v>51</v>
      </c>
      <c r="AL234">
        <v>3311</v>
      </c>
      <c r="AM234">
        <v>-77.076109819987593</v>
      </c>
      <c r="AN234">
        <v>38.922362773224201</v>
      </c>
      <c r="AO234" t="b">
        <f t="shared" si="8"/>
        <v>1</v>
      </c>
      <c r="AP234">
        <f t="shared" si="7"/>
        <v>1</v>
      </c>
    </row>
    <row r="235" spans="1:42">
      <c r="A235">
        <v>183850</v>
      </c>
      <c r="B235" t="s">
        <v>1134</v>
      </c>
      <c r="C235" t="s">
        <v>1135</v>
      </c>
      <c r="D235">
        <v>10187546</v>
      </c>
      <c r="E235" t="s">
        <v>160</v>
      </c>
      <c r="K235" s="6">
        <v>0.45833333333333331</v>
      </c>
      <c r="L235" s="8">
        <v>0.95833333333333337</v>
      </c>
      <c r="M235" t="s">
        <v>55</v>
      </c>
      <c r="N235" t="s">
        <v>55</v>
      </c>
      <c r="O235" t="s">
        <v>1135</v>
      </c>
      <c r="P235" t="s">
        <v>1136</v>
      </c>
      <c r="Q235" t="s">
        <v>1135</v>
      </c>
      <c r="R235" t="s">
        <v>44</v>
      </c>
      <c r="S235" t="s">
        <v>327</v>
      </c>
      <c r="T235" t="s">
        <v>46</v>
      </c>
      <c r="U235" t="s">
        <v>47</v>
      </c>
      <c r="V235" t="s">
        <v>491</v>
      </c>
      <c r="W235">
        <v>38.902622000000001</v>
      </c>
      <c r="X235">
        <v>-77.022942999999998</v>
      </c>
      <c r="Y235">
        <v>398009.93</v>
      </c>
      <c r="Z235">
        <v>137196.59</v>
      </c>
      <c r="AA235">
        <v>20001</v>
      </c>
      <c r="AB235">
        <v>238956</v>
      </c>
      <c r="AC235">
        <v>82264</v>
      </c>
      <c r="AD235">
        <v>82264</v>
      </c>
      <c r="AE235">
        <v>2</v>
      </c>
      <c r="AF235" t="s">
        <v>61</v>
      </c>
      <c r="AG235" t="s">
        <v>62</v>
      </c>
      <c r="AH235" t="s">
        <v>63</v>
      </c>
      <c r="AI235">
        <v>102</v>
      </c>
      <c r="AJ235">
        <v>8</v>
      </c>
      <c r="AK235" t="s">
        <v>64</v>
      </c>
      <c r="AL235">
        <v>3087</v>
      </c>
      <c r="AM235">
        <v>-77.022945045024898</v>
      </c>
      <c r="AN235">
        <v>38.902629565846603</v>
      </c>
      <c r="AO235" t="b">
        <f t="shared" si="8"/>
        <v>1</v>
      </c>
      <c r="AP235">
        <f t="shared" si="7"/>
        <v>1</v>
      </c>
    </row>
    <row r="236" spans="1:42">
      <c r="A236">
        <v>183851</v>
      </c>
      <c r="B236" t="s">
        <v>3333</v>
      </c>
      <c r="C236" t="s">
        <v>3334</v>
      </c>
      <c r="D236">
        <v>10187557</v>
      </c>
      <c r="E236" t="s">
        <v>404</v>
      </c>
      <c r="I236" t="s">
        <v>3335</v>
      </c>
      <c r="J236" t="s">
        <v>558</v>
      </c>
      <c r="K236" s="6">
        <v>0.41666666666666669</v>
      </c>
      <c r="L236" s="8">
        <v>0.91666666666666663</v>
      </c>
      <c r="M236" t="s">
        <v>138</v>
      </c>
      <c r="N236" t="s">
        <v>138</v>
      </c>
      <c r="Q236" t="s">
        <v>3336</v>
      </c>
      <c r="R236" t="s">
        <v>165</v>
      </c>
      <c r="S236" t="s">
        <v>334</v>
      </c>
      <c r="T236" t="s">
        <v>46</v>
      </c>
      <c r="U236" t="s">
        <v>47</v>
      </c>
      <c r="V236" t="s">
        <v>3337</v>
      </c>
      <c r="W236">
        <v>38.868921999999998</v>
      </c>
      <c r="X236">
        <v>-76.971303000000006</v>
      </c>
      <c r="Y236">
        <v>402490.40723000001</v>
      </c>
      <c r="Z236">
        <v>133455.74479</v>
      </c>
      <c r="AB236">
        <v>0</v>
      </c>
      <c r="AC236">
        <v>467052</v>
      </c>
      <c r="AD236">
        <v>402006</v>
      </c>
      <c r="AE236">
        <v>8</v>
      </c>
      <c r="AF236" t="s">
        <v>578</v>
      </c>
      <c r="AG236" t="s">
        <v>3338</v>
      </c>
      <c r="AH236" t="s">
        <v>458</v>
      </c>
      <c r="AI236">
        <v>701</v>
      </c>
      <c r="AJ236">
        <v>34</v>
      </c>
      <c r="AK236" t="s">
        <v>51</v>
      </c>
      <c r="AL236">
        <v>3802</v>
      </c>
      <c r="AM236">
        <v>-76.971304880036897</v>
      </c>
      <c r="AN236">
        <v>38.868929328518</v>
      </c>
      <c r="AO236" t="b">
        <f t="shared" si="8"/>
        <v>0</v>
      </c>
      <c r="AP236">
        <f t="shared" si="7"/>
        <v>0</v>
      </c>
    </row>
    <row r="237" spans="1:42">
      <c r="A237">
        <v>181198</v>
      </c>
      <c r="B237" t="s">
        <v>542</v>
      </c>
      <c r="C237" t="s">
        <v>543</v>
      </c>
      <c r="D237">
        <v>10187577</v>
      </c>
      <c r="E237" t="s">
        <v>201</v>
      </c>
      <c r="I237" t="s">
        <v>544</v>
      </c>
      <c r="J237" t="s">
        <v>545</v>
      </c>
      <c r="K237" s="6">
        <v>0.41666666666666669</v>
      </c>
      <c r="L237" s="8">
        <v>0.70833333333333337</v>
      </c>
      <c r="M237" t="s">
        <v>147</v>
      </c>
      <c r="N237" t="s">
        <v>149</v>
      </c>
      <c r="Q237" t="s">
        <v>543</v>
      </c>
      <c r="R237" t="s">
        <v>165</v>
      </c>
      <c r="S237" t="s">
        <v>125</v>
      </c>
      <c r="T237" t="s">
        <v>46</v>
      </c>
      <c r="U237" t="s">
        <v>47</v>
      </c>
      <c r="V237" t="s">
        <v>546</v>
      </c>
      <c r="W237">
        <v>38.890721999999997</v>
      </c>
      <c r="X237">
        <v>-77.003271999999996</v>
      </c>
      <c r="Y237">
        <v>399716.11</v>
      </c>
      <c r="Z237">
        <v>135875.35</v>
      </c>
      <c r="AA237">
        <v>20002</v>
      </c>
      <c r="AB237">
        <v>289535</v>
      </c>
      <c r="AC237">
        <v>128430</v>
      </c>
      <c r="AD237">
        <v>128430</v>
      </c>
      <c r="AE237">
        <v>6</v>
      </c>
      <c r="AF237" t="s">
        <v>434</v>
      </c>
      <c r="AG237" t="s">
        <v>547</v>
      </c>
      <c r="AH237" t="s">
        <v>63</v>
      </c>
      <c r="AI237">
        <v>107</v>
      </c>
      <c r="AJ237">
        <v>26</v>
      </c>
      <c r="AK237" t="s">
        <v>74</v>
      </c>
      <c r="AL237">
        <v>1544</v>
      </c>
      <c r="AM237">
        <v>-77.003274597039194</v>
      </c>
      <c r="AN237">
        <v>38.890729560508298</v>
      </c>
      <c r="AO237" t="b">
        <f t="shared" si="8"/>
        <v>1</v>
      </c>
      <c r="AP237">
        <f t="shared" si="7"/>
        <v>1</v>
      </c>
    </row>
    <row r="238" spans="1:42">
      <c r="A238">
        <v>181864</v>
      </c>
      <c r="B238" t="s">
        <v>10130</v>
      </c>
      <c r="C238" t="s">
        <v>10131</v>
      </c>
      <c r="D238">
        <v>10187583</v>
      </c>
      <c r="E238" t="s">
        <v>201</v>
      </c>
      <c r="I238" t="s">
        <v>10132</v>
      </c>
      <c r="J238" t="s">
        <v>1154</v>
      </c>
      <c r="K238" s="6">
        <v>0.29166666666666669</v>
      </c>
      <c r="L238" s="8">
        <v>0.70833333333333337</v>
      </c>
      <c r="M238" t="s">
        <v>125</v>
      </c>
      <c r="N238" t="s">
        <v>163</v>
      </c>
      <c r="O238" t="s">
        <v>10131</v>
      </c>
      <c r="P238" t="s">
        <v>10133</v>
      </c>
      <c r="Q238" t="s">
        <v>10131</v>
      </c>
      <c r="R238" t="s">
        <v>165</v>
      </c>
      <c r="S238" t="s">
        <v>166</v>
      </c>
      <c r="T238" t="s">
        <v>46</v>
      </c>
      <c r="U238" t="s">
        <v>47</v>
      </c>
      <c r="V238" t="s">
        <v>10134</v>
      </c>
      <c r="W238">
        <v>38.884669000000002</v>
      </c>
      <c r="X238">
        <v>-76.978367000000006</v>
      </c>
      <c r="Y238">
        <v>401876.93</v>
      </c>
      <c r="Z238">
        <v>135203.65</v>
      </c>
      <c r="AA238">
        <v>20003</v>
      </c>
      <c r="AB238">
        <v>55609</v>
      </c>
      <c r="AC238">
        <v>27428</v>
      </c>
      <c r="AD238">
        <v>27428</v>
      </c>
      <c r="AE238">
        <v>6</v>
      </c>
      <c r="AF238" t="s">
        <v>72</v>
      </c>
      <c r="AG238" t="s">
        <v>4187</v>
      </c>
      <c r="AH238" t="s">
        <v>63</v>
      </c>
      <c r="AI238">
        <v>108</v>
      </c>
      <c r="AJ238">
        <v>26</v>
      </c>
      <c r="AK238" t="s">
        <v>51</v>
      </c>
      <c r="AL238">
        <v>127</v>
      </c>
      <c r="AM238">
        <v>-76.978369313990299</v>
      </c>
      <c r="AN238">
        <v>38.884676675092102</v>
      </c>
      <c r="AO238" t="b">
        <f t="shared" si="8"/>
        <v>1</v>
      </c>
      <c r="AP238">
        <f t="shared" si="7"/>
        <v>1</v>
      </c>
    </row>
    <row r="239" spans="1:42">
      <c r="A239">
        <v>183857</v>
      </c>
      <c r="B239" t="s">
        <v>1143</v>
      </c>
      <c r="C239" t="s">
        <v>1144</v>
      </c>
      <c r="D239">
        <v>10187609</v>
      </c>
      <c r="E239" t="s">
        <v>201</v>
      </c>
      <c r="I239" t="s">
        <v>1145</v>
      </c>
      <c r="J239" t="s">
        <v>414</v>
      </c>
      <c r="K239" s="6">
        <v>0.29166666666666669</v>
      </c>
      <c r="L239" s="8">
        <v>0.70833333333333337</v>
      </c>
      <c r="M239" t="s">
        <v>95</v>
      </c>
      <c r="N239" t="s">
        <v>95</v>
      </c>
      <c r="Q239" t="s">
        <v>1144</v>
      </c>
      <c r="R239" t="s">
        <v>165</v>
      </c>
      <c r="S239" t="s">
        <v>415</v>
      </c>
      <c r="T239" t="s">
        <v>46</v>
      </c>
      <c r="U239" t="s">
        <v>47</v>
      </c>
      <c r="V239" t="s">
        <v>1146</v>
      </c>
      <c r="W239">
        <v>38.909832000000002</v>
      </c>
      <c r="X239">
        <v>-77.040093999999996</v>
      </c>
      <c r="Y239">
        <v>396522.61</v>
      </c>
      <c r="Z239">
        <v>137997.43</v>
      </c>
      <c r="AA239">
        <v>20036</v>
      </c>
      <c r="AB239">
        <v>225871</v>
      </c>
      <c r="AC239">
        <v>69197</v>
      </c>
      <c r="AD239">
        <v>69197</v>
      </c>
      <c r="AE239">
        <v>2</v>
      </c>
      <c r="AF239" t="s">
        <v>86</v>
      </c>
      <c r="AG239" t="s">
        <v>380</v>
      </c>
      <c r="AH239" t="s">
        <v>50</v>
      </c>
      <c r="AI239">
        <v>208</v>
      </c>
      <c r="AJ239">
        <v>6</v>
      </c>
      <c r="AK239" t="s">
        <v>51</v>
      </c>
      <c r="AL239">
        <v>3241</v>
      </c>
      <c r="AM239">
        <v>-77.040095846134193</v>
      </c>
      <c r="AN239">
        <v>38.909839186082699</v>
      </c>
      <c r="AO239" t="b">
        <f t="shared" si="8"/>
        <v>1</v>
      </c>
      <c r="AP239">
        <f t="shared" si="7"/>
        <v>1</v>
      </c>
    </row>
    <row r="240" spans="1:42">
      <c r="A240">
        <v>181199</v>
      </c>
      <c r="B240" t="s">
        <v>10135</v>
      </c>
      <c r="C240" t="s">
        <v>10136</v>
      </c>
      <c r="D240">
        <v>10187611</v>
      </c>
      <c r="E240" t="s">
        <v>201</v>
      </c>
      <c r="I240" t="s">
        <v>10137</v>
      </c>
      <c r="J240" t="s">
        <v>1154</v>
      </c>
      <c r="K240" s="6">
        <v>0.33333333333333331</v>
      </c>
      <c r="L240" s="8">
        <v>0.70833333333333337</v>
      </c>
      <c r="M240" t="s">
        <v>147</v>
      </c>
      <c r="N240" t="s">
        <v>147</v>
      </c>
      <c r="Q240" t="s">
        <v>10136</v>
      </c>
      <c r="R240" t="s">
        <v>165</v>
      </c>
      <c r="S240" t="s">
        <v>149</v>
      </c>
      <c r="T240" t="s">
        <v>46</v>
      </c>
      <c r="U240" t="s">
        <v>47</v>
      </c>
      <c r="V240" t="s">
        <v>10086</v>
      </c>
      <c r="W240">
        <v>38.918346999999997</v>
      </c>
      <c r="X240">
        <v>-77.026782999999995</v>
      </c>
      <c r="Y240">
        <v>397677.31</v>
      </c>
      <c r="Z240">
        <v>138942.28</v>
      </c>
      <c r="AA240">
        <v>20001</v>
      </c>
      <c r="AB240">
        <v>239915</v>
      </c>
      <c r="AC240">
        <v>83189</v>
      </c>
      <c r="AD240">
        <v>83189</v>
      </c>
      <c r="AE240">
        <v>1</v>
      </c>
      <c r="AF240" t="s">
        <v>361</v>
      </c>
      <c r="AG240" t="s">
        <v>591</v>
      </c>
      <c r="AH240" t="s">
        <v>88</v>
      </c>
      <c r="AI240">
        <v>305</v>
      </c>
      <c r="AJ240">
        <v>3</v>
      </c>
      <c r="AK240" t="s">
        <v>51</v>
      </c>
      <c r="AL240">
        <v>921</v>
      </c>
      <c r="AM240">
        <v>-77.026785600081894</v>
      </c>
      <c r="AN240">
        <v>38.918354523661201</v>
      </c>
      <c r="AO240" t="b">
        <f t="shared" si="8"/>
        <v>1</v>
      </c>
      <c r="AP240">
        <f t="shared" si="7"/>
        <v>1</v>
      </c>
    </row>
    <row r="241" spans="1:42">
      <c r="A241">
        <v>181689</v>
      </c>
      <c r="B241" t="s">
        <v>10138</v>
      </c>
      <c r="C241" t="s">
        <v>10139</v>
      </c>
      <c r="D241">
        <v>10187613</v>
      </c>
      <c r="E241" t="s">
        <v>201</v>
      </c>
      <c r="I241" t="s">
        <v>10140</v>
      </c>
      <c r="J241" t="s">
        <v>1154</v>
      </c>
      <c r="K241" s="6">
        <v>0.29166666666666669</v>
      </c>
      <c r="L241" s="8">
        <v>0.70833333333333337</v>
      </c>
      <c r="M241" t="s">
        <v>125</v>
      </c>
      <c r="N241" t="s">
        <v>125</v>
      </c>
      <c r="Q241" t="s">
        <v>10139</v>
      </c>
      <c r="R241" t="s">
        <v>165</v>
      </c>
      <c r="S241" t="s">
        <v>163</v>
      </c>
      <c r="T241" t="s">
        <v>46</v>
      </c>
      <c r="U241" t="s">
        <v>47</v>
      </c>
      <c r="V241" t="s">
        <v>10141</v>
      </c>
      <c r="W241">
        <v>38.901021</v>
      </c>
      <c r="X241">
        <v>-76.992422000000005</v>
      </c>
      <c r="Y241">
        <v>400657.36</v>
      </c>
      <c r="Z241">
        <v>137018.63</v>
      </c>
      <c r="AA241">
        <v>20002</v>
      </c>
      <c r="AB241">
        <v>80942</v>
      </c>
      <c r="AC241">
        <v>52638</v>
      </c>
      <c r="AD241">
        <v>52638</v>
      </c>
      <c r="AE241">
        <v>6</v>
      </c>
      <c r="AF241" t="s">
        <v>669</v>
      </c>
      <c r="AG241" t="s">
        <v>2064</v>
      </c>
      <c r="AH241" t="s">
        <v>63</v>
      </c>
      <c r="AI241">
        <v>104</v>
      </c>
      <c r="AJ241">
        <v>25</v>
      </c>
      <c r="AK241" t="s">
        <v>51</v>
      </c>
      <c r="AL241">
        <v>327</v>
      </c>
      <c r="AM241">
        <v>-76.992423999956998</v>
      </c>
      <c r="AN241">
        <v>38.9010284466695</v>
      </c>
      <c r="AO241" t="b">
        <f t="shared" si="8"/>
        <v>1</v>
      </c>
      <c r="AP241">
        <f t="shared" si="7"/>
        <v>1</v>
      </c>
    </row>
    <row r="242" spans="1:42">
      <c r="A242">
        <v>183858</v>
      </c>
      <c r="B242" t="s">
        <v>10142</v>
      </c>
      <c r="C242" t="s">
        <v>10143</v>
      </c>
      <c r="D242">
        <v>10187614</v>
      </c>
      <c r="E242" t="s">
        <v>201</v>
      </c>
      <c r="I242" t="s">
        <v>10144</v>
      </c>
      <c r="J242" t="s">
        <v>1154</v>
      </c>
      <c r="K242" s="6">
        <v>0.39583333333333331</v>
      </c>
      <c r="L242" s="8">
        <v>0.66666666666666663</v>
      </c>
      <c r="M242" t="s">
        <v>183</v>
      </c>
      <c r="N242" t="s">
        <v>184</v>
      </c>
      <c r="Q242" t="s">
        <v>10143</v>
      </c>
      <c r="R242" t="s">
        <v>165</v>
      </c>
      <c r="S242" t="s">
        <v>192</v>
      </c>
      <c r="T242" t="s">
        <v>46</v>
      </c>
      <c r="U242" t="s">
        <v>47</v>
      </c>
      <c r="V242" t="s">
        <v>10145</v>
      </c>
      <c r="W242">
        <v>38.876117000000001</v>
      </c>
      <c r="X242">
        <v>-77.019302999999994</v>
      </c>
      <c r="Y242">
        <v>398325.02</v>
      </c>
      <c r="Z242">
        <v>134254.20000000001</v>
      </c>
      <c r="AA242">
        <v>20024</v>
      </c>
      <c r="AB242">
        <v>146043</v>
      </c>
      <c r="AC242">
        <v>55566</v>
      </c>
      <c r="AD242">
        <v>55566</v>
      </c>
      <c r="AE242">
        <v>6</v>
      </c>
      <c r="AF242" t="s">
        <v>392</v>
      </c>
      <c r="AG242" t="s">
        <v>4124</v>
      </c>
      <c r="AH242" t="s">
        <v>63</v>
      </c>
      <c r="AI242">
        <v>105</v>
      </c>
      <c r="AJ242">
        <v>9</v>
      </c>
      <c r="AK242" t="s">
        <v>51</v>
      </c>
      <c r="AL242">
        <v>346</v>
      </c>
      <c r="AM242">
        <v>-77.019305317796395</v>
      </c>
      <c r="AN242">
        <v>38.876124064483399</v>
      </c>
      <c r="AO242" t="b">
        <f t="shared" si="8"/>
        <v>1</v>
      </c>
      <c r="AP242">
        <f t="shared" si="7"/>
        <v>1</v>
      </c>
    </row>
    <row r="243" spans="1:42">
      <c r="A243">
        <v>183859</v>
      </c>
      <c r="B243" t="s">
        <v>1151</v>
      </c>
      <c r="C243" t="s">
        <v>1152</v>
      </c>
      <c r="D243">
        <v>10187618</v>
      </c>
      <c r="E243" t="s">
        <v>201</v>
      </c>
      <c r="I243" t="s">
        <v>1153</v>
      </c>
      <c r="J243" t="s">
        <v>1154</v>
      </c>
      <c r="K243" s="6">
        <v>0.29166666666666669</v>
      </c>
      <c r="L243" s="8">
        <v>0.70833333333333337</v>
      </c>
      <c r="M243" t="s">
        <v>421</v>
      </c>
      <c r="N243" t="s">
        <v>421</v>
      </c>
      <c r="Q243" t="s">
        <v>1152</v>
      </c>
      <c r="R243" t="s">
        <v>165</v>
      </c>
      <c r="S243" t="s">
        <v>422</v>
      </c>
      <c r="T243" t="s">
        <v>46</v>
      </c>
      <c r="U243" t="s">
        <v>47</v>
      </c>
      <c r="V243" t="s">
        <v>1155</v>
      </c>
      <c r="W243">
        <v>38.936551999999999</v>
      </c>
      <c r="X243">
        <v>-77.060286000000005</v>
      </c>
      <c r="Y243">
        <v>394773.27</v>
      </c>
      <c r="Z243">
        <v>140964.6</v>
      </c>
      <c r="AA243">
        <v>20008</v>
      </c>
      <c r="AB243">
        <v>220961</v>
      </c>
      <c r="AC243">
        <v>64331</v>
      </c>
      <c r="AD243">
        <v>64331</v>
      </c>
      <c r="AE243">
        <v>3</v>
      </c>
      <c r="AF243" t="s">
        <v>168</v>
      </c>
      <c r="AG243" t="s">
        <v>602</v>
      </c>
      <c r="AH243" t="s">
        <v>50</v>
      </c>
      <c r="AI243">
        <v>203</v>
      </c>
      <c r="AJ243">
        <v>15</v>
      </c>
      <c r="AK243" t="s">
        <v>51</v>
      </c>
      <c r="AL243">
        <v>3152</v>
      </c>
      <c r="AM243">
        <v>-77.060287950808998</v>
      </c>
      <c r="AN243">
        <v>38.936559740417103</v>
      </c>
      <c r="AO243" t="b">
        <f t="shared" si="8"/>
        <v>1</v>
      </c>
      <c r="AP243">
        <f t="shared" si="7"/>
        <v>1</v>
      </c>
    </row>
    <row r="244" spans="1:42">
      <c r="A244">
        <v>183815</v>
      </c>
      <c r="B244" t="s">
        <v>6575</v>
      </c>
      <c r="C244" t="s">
        <v>6576</v>
      </c>
      <c r="D244">
        <v>10187633</v>
      </c>
      <c r="E244" t="s">
        <v>201</v>
      </c>
      <c r="K244" s="6">
        <v>0.29166666666666669</v>
      </c>
      <c r="L244" s="8">
        <v>0.79166666666666663</v>
      </c>
      <c r="M244" t="s">
        <v>184</v>
      </c>
      <c r="N244" t="s">
        <v>184</v>
      </c>
      <c r="O244" t="s">
        <v>6577</v>
      </c>
      <c r="P244" t="s">
        <v>6578</v>
      </c>
      <c r="Q244" t="s">
        <v>6577</v>
      </c>
      <c r="R244" t="s">
        <v>148</v>
      </c>
      <c r="S244" t="s">
        <v>192</v>
      </c>
      <c r="T244" t="s">
        <v>46</v>
      </c>
      <c r="U244" t="s">
        <v>47</v>
      </c>
      <c r="V244" t="s">
        <v>6579</v>
      </c>
      <c r="W244">
        <v>38.917563000000001</v>
      </c>
      <c r="X244">
        <v>-77.014187000000007</v>
      </c>
      <c r="Y244">
        <v>398769.69</v>
      </c>
      <c r="Z244">
        <v>138854.98000000001</v>
      </c>
      <c r="AA244">
        <v>20001</v>
      </c>
      <c r="AB244">
        <v>227557</v>
      </c>
      <c r="AC244">
        <v>70278</v>
      </c>
      <c r="AD244">
        <v>70278</v>
      </c>
      <c r="AE244">
        <v>5</v>
      </c>
      <c r="AF244" t="s">
        <v>408</v>
      </c>
      <c r="AG244" t="s">
        <v>6096</v>
      </c>
      <c r="AH244" t="s">
        <v>410</v>
      </c>
      <c r="AI244">
        <v>501</v>
      </c>
      <c r="AJ244">
        <v>21</v>
      </c>
      <c r="AK244" t="s">
        <v>51</v>
      </c>
      <c r="AL244">
        <v>2643</v>
      </c>
      <c r="AM244">
        <v>-77.014189032782596</v>
      </c>
      <c r="AN244">
        <v>38.9175703050647</v>
      </c>
      <c r="AO244" t="b">
        <f t="shared" si="8"/>
        <v>0</v>
      </c>
      <c r="AP244">
        <f t="shared" si="7"/>
        <v>0</v>
      </c>
    </row>
    <row r="245" spans="1:42">
      <c r="A245">
        <v>183816</v>
      </c>
      <c r="B245" t="s">
        <v>1163</v>
      </c>
      <c r="C245" t="s">
        <v>1164</v>
      </c>
      <c r="D245">
        <v>10187635</v>
      </c>
      <c r="E245" t="s">
        <v>201</v>
      </c>
      <c r="K245" s="6">
        <v>0.29166666666666669</v>
      </c>
      <c r="L245" s="8">
        <v>0.70833333333333337</v>
      </c>
      <c r="M245" t="s">
        <v>69</v>
      </c>
      <c r="N245" t="s">
        <v>1165</v>
      </c>
      <c r="Q245" t="s">
        <v>1164</v>
      </c>
      <c r="R245" t="s">
        <v>44</v>
      </c>
      <c r="S245" t="s">
        <v>1166</v>
      </c>
      <c r="T245" t="s">
        <v>46</v>
      </c>
      <c r="U245" t="s">
        <v>47</v>
      </c>
      <c r="V245" t="s">
        <v>1167</v>
      </c>
      <c r="W245">
        <v>38.922108999999999</v>
      </c>
      <c r="X245">
        <v>-77.078526999999994</v>
      </c>
      <c r="Y245">
        <v>393190.38</v>
      </c>
      <c r="Z245">
        <v>139362.51</v>
      </c>
      <c r="AA245">
        <v>20007</v>
      </c>
      <c r="AB245">
        <v>263309</v>
      </c>
      <c r="AC245">
        <v>106131</v>
      </c>
      <c r="AD245">
        <v>106131</v>
      </c>
      <c r="AE245">
        <v>3</v>
      </c>
      <c r="AF245" t="s">
        <v>294</v>
      </c>
      <c r="AG245" t="s">
        <v>655</v>
      </c>
      <c r="AH245" t="s">
        <v>50</v>
      </c>
      <c r="AI245">
        <v>204</v>
      </c>
      <c r="AJ245">
        <v>14</v>
      </c>
      <c r="AK245" t="s">
        <v>51</v>
      </c>
      <c r="AL245">
        <v>3111</v>
      </c>
      <c r="AM245">
        <v>-77.078529269709094</v>
      </c>
      <c r="AN245">
        <v>38.922116776470801</v>
      </c>
      <c r="AO245" t="b">
        <f t="shared" si="8"/>
        <v>1</v>
      </c>
      <c r="AP245">
        <f t="shared" si="7"/>
        <v>1</v>
      </c>
    </row>
    <row r="246" spans="1:42">
      <c r="A246">
        <v>178419</v>
      </c>
      <c r="B246" t="s">
        <v>10146</v>
      </c>
      <c r="C246" t="s">
        <v>10147</v>
      </c>
      <c r="D246">
        <v>10187640</v>
      </c>
      <c r="E246" t="s">
        <v>201</v>
      </c>
      <c r="I246" t="s">
        <v>10148</v>
      </c>
      <c r="J246" t="s">
        <v>798</v>
      </c>
      <c r="K246" s="6">
        <v>0.29166666666666669</v>
      </c>
      <c r="L246" s="8">
        <v>0.75</v>
      </c>
      <c r="M246" t="s">
        <v>147</v>
      </c>
      <c r="N246" t="s">
        <v>147</v>
      </c>
      <c r="Q246" t="s">
        <v>10147</v>
      </c>
      <c r="R246" t="s">
        <v>165</v>
      </c>
      <c r="S246" t="s">
        <v>149</v>
      </c>
      <c r="T246" t="s">
        <v>46</v>
      </c>
      <c r="U246" t="s">
        <v>47</v>
      </c>
      <c r="V246" t="s">
        <v>10149</v>
      </c>
      <c r="W246">
        <v>38.919001000000002</v>
      </c>
      <c r="X246">
        <v>-77.041900999999996</v>
      </c>
      <c r="Y246">
        <v>396366.33</v>
      </c>
      <c r="Z246">
        <v>139015.4</v>
      </c>
      <c r="AA246">
        <v>20009</v>
      </c>
      <c r="AB246">
        <v>235458</v>
      </c>
      <c r="AC246">
        <v>78516</v>
      </c>
      <c r="AD246">
        <v>78516</v>
      </c>
      <c r="AE246">
        <v>1</v>
      </c>
      <c r="AF246" t="s">
        <v>318</v>
      </c>
      <c r="AG246" t="s">
        <v>319</v>
      </c>
      <c r="AH246" t="s">
        <v>88</v>
      </c>
      <c r="AI246">
        <v>303</v>
      </c>
      <c r="AJ246">
        <v>1</v>
      </c>
      <c r="AK246" t="s">
        <v>320</v>
      </c>
      <c r="AL246">
        <v>783</v>
      </c>
      <c r="AM246">
        <v>-77.0419031085721</v>
      </c>
      <c r="AN246">
        <v>38.919008769381499</v>
      </c>
      <c r="AO246" t="b">
        <f t="shared" si="8"/>
        <v>1</v>
      </c>
      <c r="AP246">
        <f t="shared" si="7"/>
        <v>1</v>
      </c>
    </row>
    <row r="247" spans="1:42">
      <c r="A247">
        <v>181200</v>
      </c>
      <c r="B247" t="s">
        <v>555</v>
      </c>
      <c r="C247" t="s">
        <v>556</v>
      </c>
      <c r="D247">
        <v>10187645</v>
      </c>
      <c r="E247" t="s">
        <v>160</v>
      </c>
      <c r="I247" t="s">
        <v>557</v>
      </c>
      <c r="J247" t="s">
        <v>558</v>
      </c>
      <c r="K247" s="6">
        <v>0.58333333333333337</v>
      </c>
      <c r="L247" s="8">
        <v>0.95833333333333337</v>
      </c>
      <c r="M247" t="s">
        <v>147</v>
      </c>
      <c r="N247" t="s">
        <v>147</v>
      </c>
      <c r="Q247" t="s">
        <v>559</v>
      </c>
      <c r="R247" t="s">
        <v>165</v>
      </c>
      <c r="S247" t="s">
        <v>149</v>
      </c>
      <c r="T247" t="s">
        <v>46</v>
      </c>
      <c r="U247" t="s">
        <v>47</v>
      </c>
      <c r="V247" t="s">
        <v>96</v>
      </c>
      <c r="W247">
        <v>38.906668000000003</v>
      </c>
      <c r="X247">
        <v>-77.024206000000007</v>
      </c>
      <c r="Y247">
        <v>397900.46</v>
      </c>
      <c r="Z247">
        <v>137645.73000000001</v>
      </c>
      <c r="AA247">
        <v>20001</v>
      </c>
      <c r="AB247">
        <v>243264</v>
      </c>
      <c r="AC247">
        <v>86195</v>
      </c>
      <c r="AD247">
        <v>86195</v>
      </c>
      <c r="AE247">
        <v>2</v>
      </c>
      <c r="AF247" t="s">
        <v>97</v>
      </c>
      <c r="AG247" t="s">
        <v>98</v>
      </c>
      <c r="AH247" t="s">
        <v>88</v>
      </c>
      <c r="AI247">
        <v>307</v>
      </c>
      <c r="AJ247">
        <v>7</v>
      </c>
      <c r="AK247" t="s">
        <v>51</v>
      </c>
      <c r="AL247">
        <v>1116</v>
      </c>
      <c r="AM247">
        <v>-77.024208456269704</v>
      </c>
      <c r="AN247">
        <v>38.906675322557803</v>
      </c>
      <c r="AO247" t="b">
        <f t="shared" si="8"/>
        <v>0</v>
      </c>
      <c r="AP247">
        <f t="shared" si="7"/>
        <v>0</v>
      </c>
    </row>
    <row r="248" spans="1:42">
      <c r="A248">
        <v>181201</v>
      </c>
      <c r="B248" t="s">
        <v>6580</v>
      </c>
      <c r="C248" t="s">
        <v>556</v>
      </c>
      <c r="D248">
        <v>10187647</v>
      </c>
      <c r="E248" t="s">
        <v>160</v>
      </c>
      <c r="I248" t="s">
        <v>6581</v>
      </c>
      <c r="J248" t="s">
        <v>558</v>
      </c>
      <c r="K248" s="6">
        <v>0.625</v>
      </c>
      <c r="L248" s="8">
        <v>0.95833333333333337</v>
      </c>
      <c r="M248" t="s">
        <v>147</v>
      </c>
      <c r="N248" t="s">
        <v>147</v>
      </c>
      <c r="Q248" t="s">
        <v>559</v>
      </c>
      <c r="R248" t="s">
        <v>165</v>
      </c>
      <c r="S248" t="s">
        <v>149</v>
      </c>
      <c r="T248" t="s">
        <v>46</v>
      </c>
      <c r="U248" t="s">
        <v>47</v>
      </c>
      <c r="V248" t="s">
        <v>6582</v>
      </c>
      <c r="W248">
        <v>38.900049000000003</v>
      </c>
      <c r="X248">
        <v>-77.029161000000002</v>
      </c>
      <c r="Y248">
        <v>397470.43</v>
      </c>
      <c r="Z248">
        <v>136911.10999999999</v>
      </c>
      <c r="AA248">
        <v>20005</v>
      </c>
      <c r="AB248">
        <v>279010</v>
      </c>
      <c r="AC248">
        <v>121100</v>
      </c>
      <c r="AD248">
        <v>121100</v>
      </c>
      <c r="AE248">
        <v>2</v>
      </c>
      <c r="AF248" t="s">
        <v>97</v>
      </c>
      <c r="AG248" t="s">
        <v>171</v>
      </c>
      <c r="AH248" t="s">
        <v>63</v>
      </c>
      <c r="AI248">
        <v>101</v>
      </c>
      <c r="AJ248">
        <v>8</v>
      </c>
      <c r="AK248" t="s">
        <v>64</v>
      </c>
      <c r="AL248">
        <v>2908</v>
      </c>
      <c r="AM248">
        <v>-77.029163683776801</v>
      </c>
      <c r="AN248">
        <v>38.900056472683197</v>
      </c>
      <c r="AO248" t="b">
        <f t="shared" si="8"/>
        <v>0</v>
      </c>
      <c r="AP248">
        <f t="shared" si="7"/>
        <v>0</v>
      </c>
    </row>
    <row r="249" spans="1:42">
      <c r="A249">
        <v>183819</v>
      </c>
      <c r="B249" t="s">
        <v>10150</v>
      </c>
      <c r="C249" t="s">
        <v>10151</v>
      </c>
      <c r="D249">
        <v>10187649</v>
      </c>
      <c r="E249" t="s">
        <v>652</v>
      </c>
      <c r="I249" t="s">
        <v>10152</v>
      </c>
      <c r="J249" t="s">
        <v>6911</v>
      </c>
      <c r="K249" s="6">
        <v>0.29166666666666669</v>
      </c>
      <c r="L249" s="8">
        <v>0.79166666666666663</v>
      </c>
      <c r="M249" t="s">
        <v>1396</v>
      </c>
      <c r="N249" t="s">
        <v>1396</v>
      </c>
      <c r="Q249" t="s">
        <v>10151</v>
      </c>
      <c r="R249" t="s">
        <v>70</v>
      </c>
      <c r="S249" t="s">
        <v>420</v>
      </c>
      <c r="T249" t="s">
        <v>46</v>
      </c>
      <c r="U249" t="s">
        <v>47</v>
      </c>
      <c r="V249" t="s">
        <v>10153</v>
      </c>
      <c r="W249">
        <v>38.881084000000001</v>
      </c>
      <c r="X249">
        <v>-77.019341999999995</v>
      </c>
      <c r="Y249">
        <v>398321.73</v>
      </c>
      <c r="Z249">
        <v>134805.67000000001</v>
      </c>
      <c r="AA249">
        <v>20024</v>
      </c>
      <c r="AB249">
        <v>12435</v>
      </c>
      <c r="AC249">
        <v>7116</v>
      </c>
      <c r="AD249">
        <v>7116</v>
      </c>
      <c r="AE249">
        <v>6</v>
      </c>
      <c r="AF249" t="s">
        <v>392</v>
      </c>
      <c r="AG249" t="s">
        <v>393</v>
      </c>
      <c r="AH249" t="s">
        <v>63</v>
      </c>
      <c r="AI249">
        <v>105</v>
      </c>
      <c r="AJ249">
        <v>9</v>
      </c>
      <c r="AK249" t="s">
        <v>51</v>
      </c>
      <c r="AL249">
        <v>47</v>
      </c>
      <c r="AM249">
        <v>-77.019344579742693</v>
      </c>
      <c r="AN249">
        <v>38.881091917233697</v>
      </c>
      <c r="AO249" t="b">
        <f t="shared" si="8"/>
        <v>1</v>
      </c>
      <c r="AP249">
        <f t="shared" si="7"/>
        <v>1</v>
      </c>
    </row>
    <row r="250" spans="1:42">
      <c r="A250">
        <v>181203</v>
      </c>
      <c r="B250" t="s">
        <v>1171</v>
      </c>
      <c r="C250" t="s">
        <v>1172</v>
      </c>
      <c r="D250">
        <v>10187667</v>
      </c>
      <c r="E250" t="s">
        <v>201</v>
      </c>
      <c r="K250" s="6">
        <v>0.29166666666666669</v>
      </c>
      <c r="L250" s="8">
        <v>0.83333333333333337</v>
      </c>
      <c r="M250" t="s">
        <v>149</v>
      </c>
      <c r="N250" t="s">
        <v>149</v>
      </c>
      <c r="Q250" t="s">
        <v>1172</v>
      </c>
      <c r="R250" t="s">
        <v>148</v>
      </c>
      <c r="S250" t="s">
        <v>125</v>
      </c>
      <c r="T250" t="s">
        <v>46</v>
      </c>
      <c r="U250" t="s">
        <v>47</v>
      </c>
      <c r="V250" t="s">
        <v>1173</v>
      </c>
      <c r="W250">
        <v>38.905459</v>
      </c>
      <c r="X250">
        <v>-77.016859999999994</v>
      </c>
      <c r="Y250">
        <v>398537.64</v>
      </c>
      <c r="Z250">
        <v>137511.37</v>
      </c>
      <c r="AA250">
        <v>20001</v>
      </c>
      <c r="AB250">
        <v>285584</v>
      </c>
      <c r="AC250">
        <v>124441</v>
      </c>
      <c r="AD250">
        <v>124441</v>
      </c>
      <c r="AE250">
        <v>6</v>
      </c>
      <c r="AF250" t="s">
        <v>61</v>
      </c>
      <c r="AG250" t="s">
        <v>846</v>
      </c>
      <c r="AH250" t="s">
        <v>88</v>
      </c>
      <c r="AI250">
        <v>308</v>
      </c>
      <c r="AJ250">
        <v>8</v>
      </c>
      <c r="AK250" t="s">
        <v>51</v>
      </c>
      <c r="AL250">
        <v>3005</v>
      </c>
      <c r="AM250">
        <v>-77.016861947382097</v>
      </c>
      <c r="AN250">
        <v>38.905466251941696</v>
      </c>
      <c r="AO250" t="b">
        <f t="shared" si="8"/>
        <v>1</v>
      </c>
      <c r="AP250">
        <f t="shared" si="7"/>
        <v>1</v>
      </c>
    </row>
    <row r="251" spans="1:42">
      <c r="A251">
        <v>183830</v>
      </c>
      <c r="B251" t="s">
        <v>6583</v>
      </c>
      <c r="C251" t="s">
        <v>500</v>
      </c>
      <c r="D251">
        <v>10187691</v>
      </c>
      <c r="E251" t="s">
        <v>115</v>
      </c>
      <c r="G251" t="s">
        <v>6584</v>
      </c>
      <c r="K251" s="6">
        <v>0.29166666666666669</v>
      </c>
      <c r="L251" s="8">
        <v>0.70833333333333337</v>
      </c>
      <c r="M251" t="s">
        <v>4617</v>
      </c>
      <c r="N251" t="s">
        <v>6585</v>
      </c>
      <c r="O251" t="s">
        <v>6586</v>
      </c>
      <c r="P251" t="s">
        <v>6587</v>
      </c>
      <c r="Q251" t="s">
        <v>6586</v>
      </c>
      <c r="R251" t="s">
        <v>44</v>
      </c>
      <c r="S251" t="s">
        <v>540</v>
      </c>
      <c r="T251" t="s">
        <v>46</v>
      </c>
      <c r="U251" t="s">
        <v>47</v>
      </c>
      <c r="V251" t="s">
        <v>6588</v>
      </c>
      <c r="W251">
        <v>38.932214000000002</v>
      </c>
      <c r="X251">
        <v>-77.085876999999996</v>
      </c>
      <c r="Y251">
        <v>392554.04</v>
      </c>
      <c r="Z251">
        <v>140484.82</v>
      </c>
      <c r="AA251">
        <v>20016</v>
      </c>
      <c r="AB251">
        <v>265487</v>
      </c>
      <c r="AC251">
        <v>108630</v>
      </c>
      <c r="AD251">
        <v>108630</v>
      </c>
      <c r="AE251">
        <v>3</v>
      </c>
      <c r="AF251" t="s">
        <v>508</v>
      </c>
      <c r="AG251" t="s">
        <v>6589</v>
      </c>
      <c r="AH251" t="s">
        <v>50</v>
      </c>
      <c r="AI251">
        <v>205</v>
      </c>
      <c r="AJ251">
        <v>13</v>
      </c>
      <c r="AK251" t="s">
        <v>51</v>
      </c>
      <c r="AL251">
        <v>2811</v>
      </c>
      <c r="AM251">
        <v>-77.085879568991302</v>
      </c>
      <c r="AN251">
        <v>38.932221732815499</v>
      </c>
      <c r="AO251" t="b">
        <f t="shared" si="8"/>
        <v>0</v>
      </c>
      <c r="AP251">
        <f t="shared" si="7"/>
        <v>0</v>
      </c>
    </row>
    <row r="252" spans="1:42">
      <c r="A252">
        <v>183878</v>
      </c>
      <c r="B252" t="s">
        <v>14215</v>
      </c>
      <c r="C252" t="s">
        <v>14216</v>
      </c>
      <c r="D252">
        <v>10187715</v>
      </c>
      <c r="E252" t="s">
        <v>404</v>
      </c>
      <c r="K252" s="6">
        <v>0.41666666666666669</v>
      </c>
      <c r="L252" s="8">
        <v>0.91666666666666663</v>
      </c>
      <c r="M252" t="s">
        <v>238</v>
      </c>
      <c r="N252" t="s">
        <v>238</v>
      </c>
      <c r="O252" t="s">
        <v>14216</v>
      </c>
      <c r="P252" t="s">
        <v>14217</v>
      </c>
      <c r="Q252" t="s">
        <v>14216</v>
      </c>
      <c r="R252" t="s">
        <v>142</v>
      </c>
      <c r="S252" t="s">
        <v>506</v>
      </c>
      <c r="T252" t="s">
        <v>46</v>
      </c>
      <c r="U252" t="s">
        <v>47</v>
      </c>
      <c r="V252" t="s">
        <v>14218</v>
      </c>
      <c r="W252">
        <v>38.955680000000001</v>
      </c>
      <c r="X252">
        <v>-77.033424999999994</v>
      </c>
      <c r="Y252">
        <v>397102.81</v>
      </c>
      <c r="Z252">
        <v>143086.82999999999</v>
      </c>
      <c r="AB252">
        <v>0</v>
      </c>
      <c r="AC252">
        <v>478198</v>
      </c>
      <c r="AD252">
        <v>411398</v>
      </c>
      <c r="AE252">
        <v>4</v>
      </c>
      <c r="AF252" t="s">
        <v>445</v>
      </c>
      <c r="AG252" t="s">
        <v>481</v>
      </c>
      <c r="AH252" t="s">
        <v>188</v>
      </c>
      <c r="AI252">
        <v>403</v>
      </c>
      <c r="AJ252">
        <v>18</v>
      </c>
      <c r="AK252" t="s">
        <v>51</v>
      </c>
      <c r="AL252">
        <v>4030</v>
      </c>
      <c r="AM252">
        <v>-77.033427753529807</v>
      </c>
      <c r="AN252">
        <v>38.955688158382102</v>
      </c>
      <c r="AO252" t="b">
        <f t="shared" si="8"/>
        <v>1</v>
      </c>
      <c r="AP252">
        <f t="shared" si="7"/>
        <v>1</v>
      </c>
    </row>
    <row r="253" spans="1:42">
      <c r="A253">
        <v>183879</v>
      </c>
      <c r="B253" t="s">
        <v>1177</v>
      </c>
      <c r="C253" t="s">
        <v>1178</v>
      </c>
      <c r="D253">
        <v>10187724</v>
      </c>
      <c r="E253" t="s">
        <v>404</v>
      </c>
      <c r="I253" t="s">
        <v>1179</v>
      </c>
      <c r="J253" t="s">
        <v>558</v>
      </c>
      <c r="K253" s="6">
        <v>0.41666666666666669</v>
      </c>
      <c r="L253" s="8">
        <v>0.91666666666666663</v>
      </c>
      <c r="M253" t="s">
        <v>1025</v>
      </c>
      <c r="N253" t="s">
        <v>1025</v>
      </c>
      <c r="O253" t="s">
        <v>1178</v>
      </c>
      <c r="P253" t="s">
        <v>1180</v>
      </c>
      <c r="Q253" t="s">
        <v>1178</v>
      </c>
      <c r="R253" t="s">
        <v>70</v>
      </c>
      <c r="S253" t="s">
        <v>353</v>
      </c>
      <c r="T253" t="s">
        <v>46</v>
      </c>
      <c r="U253" t="s">
        <v>47</v>
      </c>
      <c r="V253" t="s">
        <v>1181</v>
      </c>
      <c r="W253">
        <v>38.826231</v>
      </c>
      <c r="X253">
        <v>-76.997921000000005</v>
      </c>
      <c r="Y253">
        <v>400180.49235000001</v>
      </c>
      <c r="Z253">
        <v>128716.32837</v>
      </c>
      <c r="AB253">
        <v>0</v>
      </c>
      <c r="AC253">
        <v>456353</v>
      </c>
      <c r="AD253">
        <v>392381</v>
      </c>
      <c r="AE253">
        <v>8</v>
      </c>
      <c r="AF253" t="s">
        <v>1182</v>
      </c>
      <c r="AG253" t="s">
        <v>1183</v>
      </c>
      <c r="AH253" t="s">
        <v>458</v>
      </c>
      <c r="AI253">
        <v>706</v>
      </c>
      <c r="AJ253">
        <v>39</v>
      </c>
      <c r="AK253" t="s">
        <v>51</v>
      </c>
      <c r="AL253">
        <v>3548</v>
      </c>
      <c r="AM253">
        <v>-76.997923677323897</v>
      </c>
      <c r="AN253">
        <v>38.826238082651102</v>
      </c>
      <c r="AO253" t="b">
        <f t="shared" si="8"/>
        <v>1</v>
      </c>
      <c r="AP253">
        <f t="shared" si="7"/>
        <v>1</v>
      </c>
    </row>
    <row r="254" spans="1:42">
      <c r="A254">
        <v>182363</v>
      </c>
      <c r="B254" t="s">
        <v>563</v>
      </c>
      <c r="C254" t="s">
        <v>564</v>
      </c>
      <c r="D254">
        <v>10187752</v>
      </c>
      <c r="E254" t="s">
        <v>41</v>
      </c>
      <c r="I254" t="s">
        <v>565</v>
      </c>
      <c r="J254" t="s">
        <v>414</v>
      </c>
      <c r="K254" s="6">
        <v>0.5</v>
      </c>
      <c r="L254" s="8">
        <v>0.70833333333333337</v>
      </c>
      <c r="M254" t="s">
        <v>238</v>
      </c>
      <c r="N254" t="s">
        <v>238</v>
      </c>
      <c r="Q254" t="s">
        <v>564</v>
      </c>
      <c r="R254" t="s">
        <v>165</v>
      </c>
      <c r="S254" t="s">
        <v>421</v>
      </c>
      <c r="T254" t="s">
        <v>46</v>
      </c>
      <c r="U254" t="s">
        <v>47</v>
      </c>
      <c r="V254" t="s">
        <v>566</v>
      </c>
      <c r="W254">
        <v>38.910136999999999</v>
      </c>
      <c r="X254">
        <v>-77.065072000000001</v>
      </c>
      <c r="Y254">
        <v>394356.18</v>
      </c>
      <c r="Z254">
        <v>138032.54999999999</v>
      </c>
      <c r="AA254">
        <v>20007</v>
      </c>
      <c r="AB254">
        <v>300435</v>
      </c>
      <c r="AC254">
        <v>176827</v>
      </c>
      <c r="AD254">
        <v>176827</v>
      </c>
      <c r="AE254">
        <v>2</v>
      </c>
      <c r="AF254" t="s">
        <v>49</v>
      </c>
      <c r="AG254" s="2">
        <v>200</v>
      </c>
      <c r="AH254" t="s">
        <v>50</v>
      </c>
      <c r="AI254">
        <v>206</v>
      </c>
      <c r="AJ254">
        <v>4</v>
      </c>
      <c r="AK254" t="s">
        <v>567</v>
      </c>
      <c r="AL254">
        <v>1455</v>
      </c>
      <c r="AM254">
        <v>-77.065074601899994</v>
      </c>
      <c r="AN254">
        <v>38.910144316798601</v>
      </c>
      <c r="AO254" t="b">
        <f t="shared" si="8"/>
        <v>1</v>
      </c>
      <c r="AP254">
        <f t="shared" si="7"/>
        <v>1</v>
      </c>
    </row>
    <row r="255" spans="1:42">
      <c r="A255">
        <v>181882</v>
      </c>
      <c r="B255" t="s">
        <v>1189</v>
      </c>
      <c r="C255" t="s">
        <v>1190</v>
      </c>
      <c r="D255">
        <v>10187770</v>
      </c>
      <c r="E255" t="s">
        <v>652</v>
      </c>
      <c r="I255" t="s">
        <v>1191</v>
      </c>
      <c r="J255" t="s">
        <v>397</v>
      </c>
      <c r="K255" s="6">
        <v>0.29166666666666669</v>
      </c>
      <c r="L255" s="8">
        <v>0.79166666666666663</v>
      </c>
      <c r="M255" t="s">
        <v>147</v>
      </c>
      <c r="N255" t="s">
        <v>166</v>
      </c>
      <c r="O255" t="s">
        <v>1190</v>
      </c>
      <c r="P255" t="s">
        <v>1192</v>
      </c>
      <c r="Q255" t="s">
        <v>1190</v>
      </c>
      <c r="R255" t="s">
        <v>165</v>
      </c>
      <c r="S255" t="s">
        <v>622</v>
      </c>
      <c r="T255" t="s">
        <v>46</v>
      </c>
      <c r="U255" t="s">
        <v>47</v>
      </c>
      <c r="V255" t="s">
        <v>1193</v>
      </c>
      <c r="W255">
        <v>38.927154999999999</v>
      </c>
      <c r="X255">
        <v>-77.038332999999994</v>
      </c>
      <c r="Y255">
        <v>396676.07</v>
      </c>
      <c r="Z255">
        <v>139920.38</v>
      </c>
      <c r="AB255">
        <v>0</v>
      </c>
      <c r="AC255">
        <v>476695</v>
      </c>
      <c r="AD255">
        <v>410093</v>
      </c>
      <c r="AE255">
        <v>1</v>
      </c>
      <c r="AF255" t="s">
        <v>318</v>
      </c>
      <c r="AG255" t="s">
        <v>1194</v>
      </c>
      <c r="AH255" t="s">
        <v>188</v>
      </c>
      <c r="AI255">
        <v>408</v>
      </c>
      <c r="AJ255">
        <v>2</v>
      </c>
      <c r="AK255" t="s">
        <v>51</v>
      </c>
      <c r="AL255">
        <v>3958</v>
      </c>
      <c r="AM255">
        <v>-77.038335796512001</v>
      </c>
      <c r="AN255">
        <v>38.927162346432802</v>
      </c>
      <c r="AO255" t="b">
        <f t="shared" si="8"/>
        <v>1</v>
      </c>
      <c r="AP255">
        <f t="shared" si="7"/>
        <v>1</v>
      </c>
    </row>
    <row r="256" spans="1:42">
      <c r="A256">
        <v>183886</v>
      </c>
      <c r="B256" t="s">
        <v>571</v>
      </c>
      <c r="C256" t="s">
        <v>572</v>
      </c>
      <c r="D256">
        <v>10187794</v>
      </c>
      <c r="E256" t="s">
        <v>115</v>
      </c>
      <c r="G256">
        <v>2403558007</v>
      </c>
      <c r="I256" t="s">
        <v>573</v>
      </c>
      <c r="J256" t="s">
        <v>506</v>
      </c>
      <c r="K256" s="6">
        <v>0.29166666666666669</v>
      </c>
      <c r="L256" s="8">
        <v>0.70833333333333337</v>
      </c>
      <c r="M256" t="s">
        <v>422</v>
      </c>
      <c r="N256" t="s">
        <v>574</v>
      </c>
      <c r="O256" t="s">
        <v>575</v>
      </c>
      <c r="P256" t="s">
        <v>576</v>
      </c>
      <c r="Q256" t="s">
        <v>572</v>
      </c>
      <c r="R256" t="s">
        <v>70</v>
      </c>
      <c r="S256" t="s">
        <v>506</v>
      </c>
      <c r="T256" t="s">
        <v>46</v>
      </c>
      <c r="U256" t="s">
        <v>47</v>
      </c>
      <c r="V256" t="s">
        <v>577</v>
      </c>
      <c r="W256">
        <v>38.864652</v>
      </c>
      <c r="X256">
        <v>-76.986834000000002</v>
      </c>
      <c r="Y256">
        <v>401142.66</v>
      </c>
      <c r="Z256">
        <v>132981.43</v>
      </c>
      <c r="AA256">
        <v>20020</v>
      </c>
      <c r="AB256">
        <v>286061</v>
      </c>
      <c r="AC256">
        <v>124590</v>
      </c>
      <c r="AD256">
        <v>124590</v>
      </c>
      <c r="AE256">
        <v>8</v>
      </c>
      <c r="AF256" t="s">
        <v>578</v>
      </c>
      <c r="AG256" t="s">
        <v>579</v>
      </c>
      <c r="AH256" t="s">
        <v>458</v>
      </c>
      <c r="AI256">
        <v>701</v>
      </c>
      <c r="AJ256">
        <v>28</v>
      </c>
      <c r="AK256" t="s">
        <v>51</v>
      </c>
      <c r="AL256">
        <v>1503</v>
      </c>
      <c r="AM256">
        <v>-76.986835996683197</v>
      </c>
      <c r="AN256">
        <v>38.864659288687697</v>
      </c>
      <c r="AO256" t="b">
        <f t="shared" si="8"/>
        <v>1</v>
      </c>
      <c r="AP256">
        <f t="shared" si="7"/>
        <v>1</v>
      </c>
    </row>
    <row r="257" spans="1:42">
      <c r="A257">
        <v>181192</v>
      </c>
      <c r="B257" t="s">
        <v>1197</v>
      </c>
      <c r="C257" t="s">
        <v>1198</v>
      </c>
      <c r="D257">
        <v>10187801</v>
      </c>
      <c r="E257" t="s">
        <v>404</v>
      </c>
      <c r="I257" t="s">
        <v>1199</v>
      </c>
      <c r="J257" t="s">
        <v>630</v>
      </c>
      <c r="K257" s="6">
        <v>0.41666666666666669</v>
      </c>
      <c r="L257" s="8">
        <v>0.91666666666666663</v>
      </c>
      <c r="M257" t="s">
        <v>147</v>
      </c>
      <c r="N257" t="s">
        <v>147</v>
      </c>
      <c r="O257" t="s">
        <v>1198</v>
      </c>
      <c r="P257" t="s">
        <v>1200</v>
      </c>
      <c r="Q257" t="s">
        <v>1198</v>
      </c>
      <c r="R257" t="s">
        <v>165</v>
      </c>
      <c r="S257" t="s">
        <v>149</v>
      </c>
      <c r="T257" t="s">
        <v>46</v>
      </c>
      <c r="U257" t="s">
        <v>47</v>
      </c>
      <c r="V257" t="s">
        <v>1201</v>
      </c>
      <c r="W257">
        <v>38.900686999999998</v>
      </c>
      <c r="X257">
        <v>-76.925871000000001</v>
      </c>
      <c r="Y257">
        <v>406430.19069000002</v>
      </c>
      <c r="Z257">
        <v>136984.09531999999</v>
      </c>
      <c r="AB257">
        <v>0</v>
      </c>
      <c r="AC257">
        <v>459576</v>
      </c>
      <c r="AD257">
        <v>395295</v>
      </c>
      <c r="AE257">
        <v>7</v>
      </c>
      <c r="AF257" t="s">
        <v>910</v>
      </c>
      <c r="AG257" t="s">
        <v>1202</v>
      </c>
      <c r="AH257" t="s">
        <v>912</v>
      </c>
      <c r="AI257">
        <v>608</v>
      </c>
      <c r="AJ257">
        <v>31</v>
      </c>
      <c r="AK257" t="s">
        <v>51</v>
      </c>
      <c r="AL257">
        <v>3719</v>
      </c>
      <c r="AM257">
        <v>-76.925873060914299</v>
      </c>
      <c r="AN257">
        <v>38.900694075477197</v>
      </c>
      <c r="AO257" t="b">
        <f t="shared" si="8"/>
        <v>1</v>
      </c>
      <c r="AP257">
        <f t="shared" si="7"/>
        <v>1</v>
      </c>
    </row>
    <row r="258" spans="1:42">
      <c r="A258">
        <v>183891</v>
      </c>
      <c r="B258" t="s">
        <v>14212</v>
      </c>
      <c r="C258" t="s">
        <v>324</v>
      </c>
      <c r="D258">
        <v>10187804</v>
      </c>
      <c r="E258" t="s">
        <v>404</v>
      </c>
      <c r="I258" t="s">
        <v>14213</v>
      </c>
      <c r="J258" t="s">
        <v>327</v>
      </c>
      <c r="K258" s="6">
        <v>0.41666666666666669</v>
      </c>
      <c r="L258" s="8">
        <v>0.83333333333333337</v>
      </c>
      <c r="M258" t="s">
        <v>291</v>
      </c>
      <c r="N258" t="s">
        <v>291</v>
      </c>
      <c r="Q258" t="s">
        <v>324</v>
      </c>
      <c r="R258" t="s">
        <v>70</v>
      </c>
      <c r="S258" t="s">
        <v>327</v>
      </c>
      <c r="T258" t="s">
        <v>46</v>
      </c>
      <c r="U258" t="s">
        <v>47</v>
      </c>
      <c r="V258" t="s">
        <v>14214</v>
      </c>
      <c r="W258">
        <v>38.950954000000003</v>
      </c>
      <c r="X258">
        <v>-76.988619</v>
      </c>
      <c r="Y258">
        <v>400986.52</v>
      </c>
      <c r="Z258">
        <v>142561.74</v>
      </c>
      <c r="AB258">
        <v>0</v>
      </c>
      <c r="AC258">
        <v>479517</v>
      </c>
      <c r="AD258">
        <v>412254</v>
      </c>
      <c r="AE258">
        <v>5</v>
      </c>
      <c r="AF258" t="s">
        <v>329</v>
      </c>
      <c r="AG258" t="s">
        <v>4011</v>
      </c>
      <c r="AH258" t="s">
        <v>188</v>
      </c>
      <c r="AI258">
        <v>405</v>
      </c>
      <c r="AJ258">
        <v>20</v>
      </c>
      <c r="AK258" t="s">
        <v>51</v>
      </c>
      <c r="AL258">
        <v>4042</v>
      </c>
      <c r="AM258">
        <v>-76.988621360831999</v>
      </c>
      <c r="AN258">
        <v>38.9509622314553</v>
      </c>
      <c r="AO258" t="b">
        <f t="shared" si="8"/>
        <v>1</v>
      </c>
      <c r="AP258">
        <f t="shared" si="7"/>
        <v>1</v>
      </c>
    </row>
    <row r="259" spans="1:42">
      <c r="A259">
        <v>183892</v>
      </c>
      <c r="B259" t="s">
        <v>581</v>
      </c>
      <c r="C259" t="s">
        <v>582</v>
      </c>
      <c r="D259">
        <v>10187806</v>
      </c>
      <c r="E259" t="s">
        <v>115</v>
      </c>
      <c r="H259">
        <v>106934</v>
      </c>
      <c r="I259" t="s">
        <v>583</v>
      </c>
      <c r="J259" t="s">
        <v>125</v>
      </c>
      <c r="K259" s="6">
        <v>0.39583333333333331</v>
      </c>
      <c r="L259" s="8">
        <v>0.64583333333333337</v>
      </c>
      <c r="M259" t="s">
        <v>149</v>
      </c>
      <c r="N259" t="s">
        <v>584</v>
      </c>
      <c r="Q259" t="s">
        <v>582</v>
      </c>
      <c r="R259" t="s">
        <v>70</v>
      </c>
      <c r="S259" t="s">
        <v>125</v>
      </c>
      <c r="T259" t="s">
        <v>46</v>
      </c>
      <c r="U259" t="s">
        <v>47</v>
      </c>
      <c r="V259" t="s">
        <v>585</v>
      </c>
      <c r="W259">
        <v>38.937412000000002</v>
      </c>
      <c r="X259">
        <v>-77.032438999999997</v>
      </c>
      <c r="Y259">
        <v>397187.63</v>
      </c>
      <c r="Z259">
        <v>141058.85</v>
      </c>
      <c r="AA259">
        <v>20010</v>
      </c>
      <c r="AB259">
        <v>284786</v>
      </c>
      <c r="AC259">
        <v>123283</v>
      </c>
      <c r="AD259">
        <v>123283</v>
      </c>
      <c r="AE259">
        <v>4</v>
      </c>
      <c r="AF259" t="s">
        <v>445</v>
      </c>
      <c r="AG259" t="s">
        <v>586</v>
      </c>
      <c r="AH259" t="s">
        <v>188</v>
      </c>
      <c r="AI259">
        <v>404</v>
      </c>
      <c r="AJ259">
        <v>18</v>
      </c>
      <c r="AK259" t="s">
        <v>51</v>
      </c>
      <c r="AL259">
        <v>1510</v>
      </c>
      <c r="AM259">
        <v>-77.032440853019196</v>
      </c>
      <c r="AN259">
        <v>38.937419819177599</v>
      </c>
      <c r="AO259" t="b">
        <f t="shared" si="8"/>
        <v>1</v>
      </c>
      <c r="AP259">
        <f t="shared" ref="AP259:AP322" si="9">IF(C259=Q259, 1, 0)</f>
        <v>1</v>
      </c>
    </row>
    <row r="260" spans="1:42">
      <c r="A260">
        <v>182093</v>
      </c>
      <c r="B260" t="s">
        <v>588</v>
      </c>
      <c r="C260" t="s">
        <v>589</v>
      </c>
      <c r="D260">
        <v>10187808</v>
      </c>
      <c r="E260" t="s">
        <v>201</v>
      </c>
      <c r="K260" s="6">
        <v>0.375</v>
      </c>
      <c r="L260" s="8">
        <v>0.625</v>
      </c>
      <c r="M260" t="s">
        <v>353</v>
      </c>
      <c r="N260" t="s">
        <v>353</v>
      </c>
      <c r="Q260" t="s">
        <v>589</v>
      </c>
      <c r="R260" t="s">
        <v>148</v>
      </c>
      <c r="S260" t="s">
        <v>238</v>
      </c>
      <c r="T260" t="s">
        <v>46</v>
      </c>
      <c r="U260" t="s">
        <v>47</v>
      </c>
      <c r="V260" t="s">
        <v>590</v>
      </c>
      <c r="W260">
        <v>38.915804000000001</v>
      </c>
      <c r="X260">
        <v>-77.029379000000006</v>
      </c>
      <c r="Y260">
        <v>397452.13</v>
      </c>
      <c r="Z260">
        <v>138660</v>
      </c>
      <c r="AA260">
        <v>20009</v>
      </c>
      <c r="AB260">
        <v>240831</v>
      </c>
      <c r="AC260">
        <v>84098</v>
      </c>
      <c r="AD260">
        <v>84098</v>
      </c>
      <c r="AE260">
        <v>1</v>
      </c>
      <c r="AF260" t="s">
        <v>361</v>
      </c>
      <c r="AG260" t="s">
        <v>591</v>
      </c>
      <c r="AH260" t="s">
        <v>88</v>
      </c>
      <c r="AI260">
        <v>305</v>
      </c>
      <c r="AJ260">
        <v>3</v>
      </c>
      <c r="AK260" t="s">
        <v>51</v>
      </c>
      <c r="AL260">
        <v>1074</v>
      </c>
      <c r="AM260">
        <v>-77.029381139344693</v>
      </c>
      <c r="AN260">
        <v>38.915811027652701</v>
      </c>
      <c r="AO260" t="b">
        <f t="shared" si="8"/>
        <v>1</v>
      </c>
      <c r="AP260">
        <f t="shared" si="9"/>
        <v>1</v>
      </c>
    </row>
    <row r="261" spans="1:42">
      <c r="A261">
        <v>181193</v>
      </c>
      <c r="B261" t="s">
        <v>10154</v>
      </c>
      <c r="C261" t="s">
        <v>441</v>
      </c>
      <c r="D261">
        <v>10187810</v>
      </c>
      <c r="E261" t="s">
        <v>201</v>
      </c>
      <c r="I261" t="s">
        <v>10155</v>
      </c>
      <c r="J261" t="s">
        <v>595</v>
      </c>
      <c r="K261" s="6">
        <v>0.29166666666666669</v>
      </c>
      <c r="L261" s="8">
        <v>0.625</v>
      </c>
      <c r="M261" t="s">
        <v>149</v>
      </c>
      <c r="N261" t="s">
        <v>149</v>
      </c>
      <c r="Q261" t="s">
        <v>10105</v>
      </c>
      <c r="R261" t="s">
        <v>165</v>
      </c>
      <c r="S261" t="s">
        <v>125</v>
      </c>
      <c r="T261" t="s">
        <v>46</v>
      </c>
      <c r="U261" t="s">
        <v>47</v>
      </c>
      <c r="V261" t="s">
        <v>10106</v>
      </c>
      <c r="W261">
        <v>38.907463999999997</v>
      </c>
      <c r="X261">
        <v>-77.032334000000006</v>
      </c>
      <c r="Y261">
        <v>397195.53</v>
      </c>
      <c r="Z261">
        <v>137734.29</v>
      </c>
      <c r="AA261">
        <v>20005</v>
      </c>
      <c r="AB261">
        <v>217999</v>
      </c>
      <c r="AC261">
        <v>61136</v>
      </c>
      <c r="AD261">
        <v>61136</v>
      </c>
      <c r="AE261">
        <v>2</v>
      </c>
      <c r="AF261" t="s">
        <v>97</v>
      </c>
      <c r="AG261" t="s">
        <v>2006</v>
      </c>
      <c r="AH261" t="s">
        <v>50</v>
      </c>
      <c r="AI261">
        <v>208</v>
      </c>
      <c r="AJ261">
        <v>7</v>
      </c>
      <c r="AK261" t="s">
        <v>51</v>
      </c>
      <c r="AL261">
        <v>383</v>
      </c>
      <c r="AM261">
        <v>-77.032336148619706</v>
      </c>
      <c r="AN261">
        <v>38.907471135055701</v>
      </c>
      <c r="AO261" t="b">
        <f t="shared" si="8"/>
        <v>0</v>
      </c>
      <c r="AP261">
        <f t="shared" si="9"/>
        <v>0</v>
      </c>
    </row>
    <row r="262" spans="1:42">
      <c r="A262">
        <v>181194</v>
      </c>
      <c r="B262" t="s">
        <v>593</v>
      </c>
      <c r="C262" t="s">
        <v>441</v>
      </c>
      <c r="D262">
        <v>10187811</v>
      </c>
      <c r="E262" t="s">
        <v>201</v>
      </c>
      <c r="I262" t="s">
        <v>594</v>
      </c>
      <c r="J262" t="s">
        <v>595</v>
      </c>
      <c r="K262" s="6">
        <v>0.29166666666666669</v>
      </c>
      <c r="L262" s="8">
        <v>0.70833333333333337</v>
      </c>
      <c r="M262" t="s">
        <v>149</v>
      </c>
      <c r="N262" t="s">
        <v>149</v>
      </c>
      <c r="Q262" t="s">
        <v>443</v>
      </c>
      <c r="R262" t="s">
        <v>165</v>
      </c>
      <c r="S262" t="s">
        <v>125</v>
      </c>
      <c r="T262" t="s">
        <v>46</v>
      </c>
      <c r="U262" t="s">
        <v>47</v>
      </c>
      <c r="V262" t="s">
        <v>444</v>
      </c>
      <c r="W262">
        <v>38.944986</v>
      </c>
      <c r="X262">
        <v>-77.014818000000005</v>
      </c>
      <c r="Y262">
        <v>398715.47</v>
      </c>
      <c r="Z262">
        <v>141899.22</v>
      </c>
      <c r="AA262">
        <v>20011</v>
      </c>
      <c r="AB262">
        <v>284268</v>
      </c>
      <c r="AC262">
        <v>122758</v>
      </c>
      <c r="AD262">
        <v>122758</v>
      </c>
      <c r="AE262">
        <v>4</v>
      </c>
      <c r="AF262" t="s">
        <v>445</v>
      </c>
      <c r="AG262" t="s">
        <v>446</v>
      </c>
      <c r="AH262" t="s">
        <v>188</v>
      </c>
      <c r="AI262">
        <v>407</v>
      </c>
      <c r="AJ262">
        <v>18</v>
      </c>
      <c r="AK262" t="s">
        <v>51</v>
      </c>
      <c r="AL262">
        <v>1463</v>
      </c>
      <c r="AM262">
        <v>-77.014819945033096</v>
      </c>
      <c r="AN262">
        <v>38.944993679842199</v>
      </c>
      <c r="AO262" t="b">
        <f t="shared" si="8"/>
        <v>0</v>
      </c>
      <c r="AP262">
        <f t="shared" si="9"/>
        <v>0</v>
      </c>
    </row>
    <row r="263" spans="1:42">
      <c r="A263">
        <v>183893</v>
      </c>
      <c r="B263" t="s">
        <v>3360</v>
      </c>
      <c r="C263" t="s">
        <v>3361</v>
      </c>
      <c r="D263">
        <v>10187813</v>
      </c>
      <c r="E263" t="s">
        <v>404</v>
      </c>
      <c r="I263" t="s">
        <v>3362</v>
      </c>
      <c r="J263" t="s">
        <v>125</v>
      </c>
      <c r="K263" s="6">
        <v>0.41666666666666669</v>
      </c>
      <c r="L263" s="8">
        <v>0.5625</v>
      </c>
      <c r="M263" t="s">
        <v>255</v>
      </c>
      <c r="N263" t="s">
        <v>255</v>
      </c>
      <c r="Q263" t="s">
        <v>3363</v>
      </c>
      <c r="R263" t="s">
        <v>165</v>
      </c>
      <c r="S263" t="s">
        <v>138</v>
      </c>
      <c r="T263" t="s">
        <v>46</v>
      </c>
      <c r="U263" t="s">
        <v>47</v>
      </c>
      <c r="V263" t="s">
        <v>3364</v>
      </c>
      <c r="W263">
        <v>38.940803000000002</v>
      </c>
      <c r="X263">
        <v>-77.028215000000003</v>
      </c>
      <c r="Y263">
        <v>397553.94435000001</v>
      </c>
      <c r="Z263">
        <v>141435.11173999999</v>
      </c>
      <c r="AB263">
        <v>0</v>
      </c>
      <c r="AC263">
        <v>473239</v>
      </c>
      <c r="AD263">
        <v>407397</v>
      </c>
      <c r="AE263">
        <v>4</v>
      </c>
      <c r="AF263" t="s">
        <v>445</v>
      </c>
      <c r="AG263" t="s">
        <v>586</v>
      </c>
      <c r="AH263" t="s">
        <v>188</v>
      </c>
      <c r="AI263">
        <v>404</v>
      </c>
      <c r="AJ263">
        <v>18</v>
      </c>
      <c r="AK263" t="s">
        <v>51</v>
      </c>
      <c r="AL263">
        <v>3911</v>
      </c>
      <c r="AM263">
        <v>-77.028217035060507</v>
      </c>
      <c r="AN263">
        <v>38.940810392168999</v>
      </c>
      <c r="AO263" t="b">
        <f t="shared" si="8"/>
        <v>1</v>
      </c>
      <c r="AP263">
        <f t="shared" si="9"/>
        <v>1</v>
      </c>
    </row>
    <row r="264" spans="1:42">
      <c r="A264">
        <v>181195</v>
      </c>
      <c r="B264" t="s">
        <v>6590</v>
      </c>
      <c r="C264" t="s">
        <v>6591</v>
      </c>
      <c r="D264">
        <v>10187831</v>
      </c>
      <c r="E264" t="s">
        <v>201</v>
      </c>
      <c r="I264" t="s">
        <v>6592</v>
      </c>
      <c r="J264" t="s">
        <v>595</v>
      </c>
      <c r="K264" s="6">
        <v>0.29166666666666669</v>
      </c>
      <c r="L264" s="8">
        <v>0.58333333333333337</v>
      </c>
      <c r="M264" t="s">
        <v>147</v>
      </c>
      <c r="N264" t="s">
        <v>147</v>
      </c>
      <c r="Q264" t="s">
        <v>6591</v>
      </c>
      <c r="R264" t="s">
        <v>165</v>
      </c>
      <c r="S264" t="s">
        <v>149</v>
      </c>
      <c r="T264" t="s">
        <v>46</v>
      </c>
      <c r="U264" t="s">
        <v>47</v>
      </c>
      <c r="V264" t="s">
        <v>6593</v>
      </c>
      <c r="W264">
        <v>38.881044000000003</v>
      </c>
      <c r="X264">
        <v>-76.981403</v>
      </c>
      <c r="Y264">
        <v>401613.64</v>
      </c>
      <c r="Z264">
        <v>134801.13</v>
      </c>
      <c r="AA264">
        <v>20003</v>
      </c>
      <c r="AB264">
        <v>59647</v>
      </c>
      <c r="AC264">
        <v>35723</v>
      </c>
      <c r="AD264">
        <v>35723</v>
      </c>
      <c r="AE264">
        <v>6</v>
      </c>
      <c r="AF264" t="s">
        <v>72</v>
      </c>
      <c r="AG264" t="s">
        <v>954</v>
      </c>
      <c r="AH264" t="s">
        <v>63</v>
      </c>
      <c r="AI264">
        <v>108</v>
      </c>
      <c r="AJ264">
        <v>26</v>
      </c>
      <c r="AK264" t="s">
        <v>51</v>
      </c>
      <c r="AL264">
        <v>2728</v>
      </c>
      <c r="AM264">
        <v>-76.981404865484095</v>
      </c>
      <c r="AN264">
        <v>38.881051141539601</v>
      </c>
      <c r="AO264" t="b">
        <f t="shared" si="8"/>
        <v>1</v>
      </c>
      <c r="AP264">
        <f t="shared" si="9"/>
        <v>1</v>
      </c>
    </row>
    <row r="265" spans="1:42">
      <c r="A265">
        <v>181874</v>
      </c>
      <c r="B265" t="s">
        <v>6594</v>
      </c>
      <c r="C265" t="s">
        <v>6595</v>
      </c>
      <c r="D265">
        <v>10187868</v>
      </c>
      <c r="E265" t="s">
        <v>201</v>
      </c>
      <c r="I265" t="s">
        <v>6596</v>
      </c>
      <c r="J265" t="s">
        <v>414</v>
      </c>
      <c r="K265" s="6">
        <v>0.29166666666666669</v>
      </c>
      <c r="L265" s="8">
        <v>0.79166666666666663</v>
      </c>
      <c r="M265" t="s">
        <v>166</v>
      </c>
      <c r="N265" t="s">
        <v>166</v>
      </c>
      <c r="O265" t="s">
        <v>6595</v>
      </c>
      <c r="P265" t="s">
        <v>6597</v>
      </c>
      <c r="Q265" t="s">
        <v>6595</v>
      </c>
      <c r="R265" t="s">
        <v>165</v>
      </c>
      <c r="S265" t="s">
        <v>622</v>
      </c>
      <c r="T265" t="s">
        <v>46</v>
      </c>
      <c r="U265" t="s">
        <v>47</v>
      </c>
      <c r="V265" t="s">
        <v>6598</v>
      </c>
      <c r="W265">
        <v>38.919654999999999</v>
      </c>
      <c r="X265">
        <v>-77.037763999999996</v>
      </c>
      <c r="Y265">
        <v>396725.08</v>
      </c>
      <c r="Z265">
        <v>139087.76</v>
      </c>
      <c r="AA265">
        <v>20009</v>
      </c>
      <c r="AB265">
        <v>226027</v>
      </c>
      <c r="AC265">
        <v>68680</v>
      </c>
      <c r="AD265">
        <v>68680</v>
      </c>
      <c r="AE265">
        <v>1</v>
      </c>
      <c r="AF265" t="s">
        <v>318</v>
      </c>
      <c r="AG265" t="s">
        <v>865</v>
      </c>
      <c r="AH265" t="s">
        <v>88</v>
      </c>
      <c r="AI265">
        <v>303</v>
      </c>
      <c r="AJ265">
        <v>1</v>
      </c>
      <c r="AK265" t="s">
        <v>51</v>
      </c>
      <c r="AL265">
        <v>2230</v>
      </c>
      <c r="AM265">
        <v>-77.037766611764994</v>
      </c>
      <c r="AN265">
        <v>38.919662022257498</v>
      </c>
      <c r="AO265" t="b">
        <f t="shared" si="8"/>
        <v>1</v>
      </c>
      <c r="AP265">
        <f t="shared" si="9"/>
        <v>1</v>
      </c>
    </row>
    <row r="266" spans="1:42">
      <c r="A266">
        <v>178641</v>
      </c>
      <c r="B266" t="s">
        <v>1205</v>
      </c>
      <c r="C266" t="s">
        <v>1206</v>
      </c>
      <c r="D266">
        <v>10187908</v>
      </c>
      <c r="E266" t="s">
        <v>404</v>
      </c>
      <c r="K266" s="6">
        <v>0.41666666666666669</v>
      </c>
      <c r="L266" s="8">
        <v>0.8125</v>
      </c>
      <c r="M266" t="s">
        <v>683</v>
      </c>
      <c r="N266" t="s">
        <v>683</v>
      </c>
      <c r="Q266" t="s">
        <v>1206</v>
      </c>
      <c r="R266" t="s">
        <v>58</v>
      </c>
      <c r="S266" t="s">
        <v>285</v>
      </c>
      <c r="T266" t="s">
        <v>46</v>
      </c>
      <c r="U266" t="s">
        <v>47</v>
      </c>
      <c r="V266" t="s">
        <v>1207</v>
      </c>
      <c r="W266">
        <v>38.899492000000002</v>
      </c>
      <c r="X266">
        <v>-76.975194999999999</v>
      </c>
      <c r="Y266">
        <v>402151.72045000002</v>
      </c>
      <c r="Z266">
        <v>136849.19099999999</v>
      </c>
      <c r="AB266">
        <v>0</v>
      </c>
      <c r="AC266">
        <v>470883</v>
      </c>
      <c r="AD266">
        <v>405297</v>
      </c>
      <c r="AE266">
        <v>5</v>
      </c>
      <c r="AF266" t="s">
        <v>1208</v>
      </c>
      <c r="AG266" t="s">
        <v>1209</v>
      </c>
      <c r="AH266" t="s">
        <v>410</v>
      </c>
      <c r="AI266">
        <v>507</v>
      </c>
      <c r="AJ266">
        <v>23</v>
      </c>
      <c r="AK266" t="s">
        <v>51</v>
      </c>
      <c r="AL266">
        <v>3839</v>
      </c>
      <c r="AM266">
        <v>-76.975197003876303</v>
      </c>
      <c r="AN266">
        <v>38.899499692142101</v>
      </c>
      <c r="AO266" t="b">
        <f t="shared" si="8"/>
        <v>1</v>
      </c>
      <c r="AP266">
        <f t="shared" si="9"/>
        <v>1</v>
      </c>
    </row>
    <row r="267" spans="1:42">
      <c r="A267">
        <v>183876</v>
      </c>
      <c r="B267" t="s">
        <v>10156</v>
      </c>
      <c r="C267" t="s">
        <v>10157</v>
      </c>
      <c r="D267">
        <v>10187918</v>
      </c>
      <c r="E267" t="s">
        <v>201</v>
      </c>
      <c r="I267" t="s">
        <v>10158</v>
      </c>
      <c r="J267" t="s">
        <v>595</v>
      </c>
      <c r="K267" s="6">
        <v>0.41666666666666669</v>
      </c>
      <c r="L267" s="8">
        <v>0.79166666666666663</v>
      </c>
      <c r="M267" t="s">
        <v>184</v>
      </c>
      <c r="N267" t="s">
        <v>184</v>
      </c>
      <c r="O267" t="s">
        <v>10157</v>
      </c>
      <c r="P267" t="s">
        <v>10159</v>
      </c>
      <c r="Q267" t="s">
        <v>10157</v>
      </c>
      <c r="R267" t="s">
        <v>165</v>
      </c>
      <c r="S267" t="s">
        <v>192</v>
      </c>
      <c r="T267" t="s">
        <v>46</v>
      </c>
      <c r="U267" t="s">
        <v>47</v>
      </c>
      <c r="V267" t="s">
        <v>10160</v>
      </c>
      <c r="W267">
        <v>38.929907</v>
      </c>
      <c r="X267">
        <v>-77.038578999999999</v>
      </c>
      <c r="Y267">
        <v>396654.93</v>
      </c>
      <c r="Z267">
        <v>140225.87</v>
      </c>
      <c r="AA267">
        <v>20010</v>
      </c>
      <c r="AB267">
        <v>226148</v>
      </c>
      <c r="AC267">
        <v>69457</v>
      </c>
      <c r="AD267">
        <v>69457</v>
      </c>
      <c r="AE267">
        <v>1</v>
      </c>
      <c r="AF267" t="s">
        <v>803</v>
      </c>
      <c r="AG267" t="s">
        <v>7286</v>
      </c>
      <c r="AH267" t="s">
        <v>188</v>
      </c>
      <c r="AI267">
        <v>408</v>
      </c>
      <c r="AJ267">
        <v>2</v>
      </c>
      <c r="AK267" t="s">
        <v>51</v>
      </c>
      <c r="AL267">
        <v>575</v>
      </c>
      <c r="AM267">
        <v>-77.038581084404896</v>
      </c>
      <c r="AN267">
        <v>38.929914215534403</v>
      </c>
      <c r="AO267" t="b">
        <f t="shared" si="8"/>
        <v>1</v>
      </c>
      <c r="AP267">
        <f t="shared" si="9"/>
        <v>1</v>
      </c>
    </row>
    <row r="268" spans="1:42">
      <c r="A268">
        <v>181208</v>
      </c>
      <c r="B268" t="s">
        <v>6599</v>
      </c>
      <c r="C268" t="s">
        <v>6600</v>
      </c>
      <c r="D268">
        <v>10187924</v>
      </c>
      <c r="E268" t="s">
        <v>201</v>
      </c>
      <c r="I268" t="s">
        <v>6601</v>
      </c>
      <c r="J268" t="s">
        <v>595</v>
      </c>
      <c r="K268" s="6">
        <v>0.29166666666666669</v>
      </c>
      <c r="L268" s="8">
        <v>0.79166666666666663</v>
      </c>
      <c r="M268" t="s">
        <v>147</v>
      </c>
      <c r="N268" t="s">
        <v>147</v>
      </c>
      <c r="Q268" t="s">
        <v>6600</v>
      </c>
      <c r="R268" t="s">
        <v>165</v>
      </c>
      <c r="S268" t="s">
        <v>149</v>
      </c>
      <c r="T268" t="s">
        <v>46</v>
      </c>
      <c r="U268" t="s">
        <v>47</v>
      </c>
      <c r="V268" t="s">
        <v>6602</v>
      </c>
      <c r="W268">
        <v>38.920845</v>
      </c>
      <c r="X268">
        <v>-77.042586</v>
      </c>
      <c r="Y268">
        <v>396306.99</v>
      </c>
      <c r="Z268">
        <v>139220.14000000001</v>
      </c>
      <c r="AA268">
        <v>20009</v>
      </c>
      <c r="AB268">
        <v>235387</v>
      </c>
      <c r="AC268">
        <v>78069</v>
      </c>
      <c r="AD268">
        <v>78069</v>
      </c>
      <c r="AE268">
        <v>1</v>
      </c>
      <c r="AF268" t="s">
        <v>318</v>
      </c>
      <c r="AG268" t="s">
        <v>767</v>
      </c>
      <c r="AH268" t="s">
        <v>88</v>
      </c>
      <c r="AI268">
        <v>303</v>
      </c>
      <c r="AJ268">
        <v>1</v>
      </c>
      <c r="AK268" t="s">
        <v>320</v>
      </c>
      <c r="AL268">
        <v>2529</v>
      </c>
      <c r="AM268">
        <v>-77.042588475418199</v>
      </c>
      <c r="AN268">
        <v>38.920852886785802</v>
      </c>
      <c r="AO268" t="b">
        <f t="shared" si="8"/>
        <v>1</v>
      </c>
      <c r="AP268">
        <f t="shared" si="9"/>
        <v>1</v>
      </c>
    </row>
    <row r="269" spans="1:42">
      <c r="A269">
        <v>181209</v>
      </c>
      <c r="B269" t="s">
        <v>6603</v>
      </c>
      <c r="C269" t="s">
        <v>6604</v>
      </c>
      <c r="D269">
        <v>10187931</v>
      </c>
      <c r="E269" t="s">
        <v>201</v>
      </c>
      <c r="K269" s="6">
        <v>0.54166666666666663</v>
      </c>
      <c r="L269" s="8">
        <v>0.5</v>
      </c>
      <c r="M269" t="s">
        <v>147</v>
      </c>
      <c r="N269" t="s">
        <v>149</v>
      </c>
      <c r="Q269" t="s">
        <v>6604</v>
      </c>
      <c r="R269" t="s">
        <v>148</v>
      </c>
      <c r="S269" t="s">
        <v>125</v>
      </c>
      <c r="T269" t="s">
        <v>46</v>
      </c>
      <c r="U269" t="s">
        <v>47</v>
      </c>
      <c r="V269" t="s">
        <v>6605</v>
      </c>
      <c r="W269">
        <v>38.924503000000001</v>
      </c>
      <c r="X269">
        <v>-77.028874000000002</v>
      </c>
      <c r="Y269">
        <v>397496.26</v>
      </c>
      <c r="Z269">
        <v>139625.72</v>
      </c>
      <c r="AA269">
        <v>20009</v>
      </c>
      <c r="AB269">
        <v>231872</v>
      </c>
      <c r="AC269">
        <v>74877</v>
      </c>
      <c r="AD269">
        <v>74877</v>
      </c>
      <c r="AE269">
        <v>1</v>
      </c>
      <c r="AF269" t="s">
        <v>361</v>
      </c>
      <c r="AG269" t="s">
        <v>2430</v>
      </c>
      <c r="AH269" t="s">
        <v>88</v>
      </c>
      <c r="AI269">
        <v>304</v>
      </c>
      <c r="AJ269">
        <v>2</v>
      </c>
      <c r="AK269" t="s">
        <v>51</v>
      </c>
      <c r="AL269">
        <v>2525</v>
      </c>
      <c r="AM269">
        <v>-77.028875809889001</v>
      </c>
      <c r="AN269">
        <v>38.924510675807198</v>
      </c>
      <c r="AO269" t="b">
        <f t="shared" si="8"/>
        <v>1</v>
      </c>
      <c r="AP269">
        <f t="shared" si="9"/>
        <v>1</v>
      </c>
    </row>
    <row r="270" spans="1:42">
      <c r="A270">
        <v>181212</v>
      </c>
      <c r="B270" t="s">
        <v>6606</v>
      </c>
      <c r="C270" t="s">
        <v>6607</v>
      </c>
      <c r="D270">
        <v>10187938</v>
      </c>
      <c r="E270" t="s">
        <v>160</v>
      </c>
      <c r="I270" t="s">
        <v>6608</v>
      </c>
      <c r="J270" t="s">
        <v>506</v>
      </c>
      <c r="K270" s="6">
        <v>0.45833333333333331</v>
      </c>
      <c r="L270" s="8">
        <v>0.66666666666666663</v>
      </c>
      <c r="M270" t="s">
        <v>147</v>
      </c>
      <c r="N270" t="s">
        <v>147</v>
      </c>
      <c r="Q270" t="s">
        <v>6607</v>
      </c>
      <c r="R270" t="s">
        <v>165</v>
      </c>
      <c r="S270" t="s">
        <v>149</v>
      </c>
      <c r="T270" t="s">
        <v>46</v>
      </c>
      <c r="U270" t="s">
        <v>47</v>
      </c>
      <c r="V270" t="s">
        <v>6609</v>
      </c>
      <c r="W270">
        <v>38.914245000000001</v>
      </c>
      <c r="X270">
        <v>-77.032340000000005</v>
      </c>
      <c r="Y270">
        <v>397195.29</v>
      </c>
      <c r="Z270">
        <v>138487.16</v>
      </c>
      <c r="AA270">
        <v>20009</v>
      </c>
      <c r="AB270">
        <v>308956</v>
      </c>
      <c r="AC270">
        <v>265231</v>
      </c>
      <c r="AD270">
        <v>265418</v>
      </c>
      <c r="AE270">
        <v>2</v>
      </c>
      <c r="AF270" t="s">
        <v>86</v>
      </c>
      <c r="AG270" t="s">
        <v>809</v>
      </c>
      <c r="AH270" t="s">
        <v>88</v>
      </c>
      <c r="AI270">
        <v>301</v>
      </c>
      <c r="AJ270">
        <v>3</v>
      </c>
      <c r="AK270" t="s">
        <v>51</v>
      </c>
      <c r="AL270">
        <v>2061</v>
      </c>
      <c r="AM270">
        <v>-77.032341991101603</v>
      </c>
      <c r="AN270">
        <v>38.914253244757397</v>
      </c>
      <c r="AO270" t="b">
        <f t="shared" si="8"/>
        <v>1</v>
      </c>
      <c r="AP270">
        <f t="shared" si="9"/>
        <v>1</v>
      </c>
    </row>
    <row r="271" spans="1:42">
      <c r="A271">
        <v>183926</v>
      </c>
      <c r="B271" t="s">
        <v>597</v>
      </c>
      <c r="C271" t="s">
        <v>598</v>
      </c>
      <c r="D271">
        <v>10187978</v>
      </c>
      <c r="E271" t="s">
        <v>201</v>
      </c>
      <c r="I271" t="s">
        <v>599</v>
      </c>
      <c r="J271" t="s">
        <v>397</v>
      </c>
      <c r="K271" s="6">
        <v>0.29166666666666669</v>
      </c>
      <c r="L271" s="8">
        <v>0.70833333333333337</v>
      </c>
      <c r="M271" t="s">
        <v>254</v>
      </c>
      <c r="N271" t="s">
        <v>255</v>
      </c>
      <c r="O271" t="s">
        <v>598</v>
      </c>
      <c r="P271" t="s">
        <v>600</v>
      </c>
      <c r="Q271" t="s">
        <v>598</v>
      </c>
      <c r="R271" t="s">
        <v>70</v>
      </c>
      <c r="S271" t="s">
        <v>397</v>
      </c>
      <c r="T271" t="s">
        <v>46</v>
      </c>
      <c r="U271" t="s">
        <v>47</v>
      </c>
      <c r="V271" t="s">
        <v>601</v>
      </c>
      <c r="W271">
        <v>38.937792999999999</v>
      </c>
      <c r="X271">
        <v>-77.068900999999997</v>
      </c>
      <c r="Y271">
        <v>394026.47</v>
      </c>
      <c r="Z271">
        <v>141102.85</v>
      </c>
      <c r="AA271">
        <v>20016</v>
      </c>
      <c r="AB271">
        <v>277343</v>
      </c>
      <c r="AC271">
        <v>119434</v>
      </c>
      <c r="AD271">
        <v>119434</v>
      </c>
      <c r="AE271">
        <v>3</v>
      </c>
      <c r="AF271" t="s">
        <v>168</v>
      </c>
      <c r="AG271" t="s">
        <v>602</v>
      </c>
      <c r="AH271" t="s">
        <v>50</v>
      </c>
      <c r="AI271">
        <v>203</v>
      </c>
      <c r="AJ271">
        <v>15</v>
      </c>
      <c r="AK271" t="s">
        <v>51</v>
      </c>
      <c r="AL271">
        <v>1382</v>
      </c>
      <c r="AM271">
        <v>-77.068902822731204</v>
      </c>
      <c r="AN271">
        <v>38.9378003769298</v>
      </c>
      <c r="AO271" t="b">
        <f t="shared" si="8"/>
        <v>1</v>
      </c>
      <c r="AP271">
        <f t="shared" si="9"/>
        <v>1</v>
      </c>
    </row>
    <row r="272" spans="1:42">
      <c r="A272">
        <v>181220</v>
      </c>
      <c r="B272" t="s">
        <v>3369</v>
      </c>
      <c r="C272" t="s">
        <v>3370</v>
      </c>
      <c r="D272">
        <v>10187991</v>
      </c>
      <c r="E272" t="s">
        <v>201</v>
      </c>
      <c r="I272" t="s">
        <v>3371</v>
      </c>
      <c r="J272" t="s">
        <v>397</v>
      </c>
      <c r="K272" s="6">
        <v>0.29166666666666669</v>
      </c>
      <c r="L272" s="8">
        <v>0.70833333333333337</v>
      </c>
      <c r="M272" t="s">
        <v>147</v>
      </c>
      <c r="N272" t="s">
        <v>147</v>
      </c>
      <c r="Q272" t="s">
        <v>3370</v>
      </c>
      <c r="R272" t="s">
        <v>165</v>
      </c>
      <c r="S272" t="s">
        <v>149</v>
      </c>
      <c r="T272" t="s">
        <v>46</v>
      </c>
      <c r="U272" t="s">
        <v>47</v>
      </c>
      <c r="V272" t="s">
        <v>3372</v>
      </c>
      <c r="W272">
        <v>38.893438000000003</v>
      </c>
      <c r="X272">
        <v>-77.002517999999995</v>
      </c>
      <c r="Y272">
        <v>399781.54</v>
      </c>
      <c r="Z272">
        <v>136176.82999999999</v>
      </c>
      <c r="AA272">
        <v>20002</v>
      </c>
      <c r="AB272">
        <v>49190</v>
      </c>
      <c r="AC272">
        <v>19981</v>
      </c>
      <c r="AD272">
        <v>19981</v>
      </c>
      <c r="AE272">
        <v>6</v>
      </c>
      <c r="AF272" t="s">
        <v>434</v>
      </c>
      <c r="AG272" t="s">
        <v>435</v>
      </c>
      <c r="AH272" t="s">
        <v>63</v>
      </c>
      <c r="AI272">
        <v>107</v>
      </c>
      <c r="AJ272">
        <v>25</v>
      </c>
      <c r="AK272" t="s">
        <v>74</v>
      </c>
      <c r="AL272">
        <v>3235</v>
      </c>
      <c r="AM272">
        <v>-77.002520501268293</v>
      </c>
      <c r="AN272">
        <v>38.893445423512503</v>
      </c>
      <c r="AO272" t="b">
        <f t="shared" si="8"/>
        <v>1</v>
      </c>
      <c r="AP272">
        <f t="shared" si="9"/>
        <v>1</v>
      </c>
    </row>
    <row r="273" spans="1:42">
      <c r="A273">
        <v>183930</v>
      </c>
      <c r="B273" t="s">
        <v>1210</v>
      </c>
      <c r="C273" t="s">
        <v>1211</v>
      </c>
      <c r="D273">
        <v>10187995</v>
      </c>
      <c r="E273" t="s">
        <v>1212</v>
      </c>
      <c r="K273" s="6">
        <v>0.33333333333333331</v>
      </c>
      <c r="L273" s="8">
        <v>0.54166666666666663</v>
      </c>
      <c r="M273" t="s">
        <v>1025</v>
      </c>
      <c r="N273" t="s">
        <v>1025</v>
      </c>
      <c r="O273" t="s">
        <v>1211</v>
      </c>
      <c r="P273" t="s">
        <v>1213</v>
      </c>
      <c r="Q273" t="s">
        <v>1211</v>
      </c>
      <c r="R273" t="s">
        <v>58</v>
      </c>
      <c r="S273" t="s">
        <v>422</v>
      </c>
      <c r="T273" t="s">
        <v>46</v>
      </c>
      <c r="U273" t="s">
        <v>47</v>
      </c>
      <c r="V273" t="s">
        <v>1214</v>
      </c>
      <c r="W273">
        <v>38.916283999999997</v>
      </c>
      <c r="X273">
        <v>-77.095400999999995</v>
      </c>
      <c r="Y273">
        <v>391726.40169000003</v>
      </c>
      <c r="Z273">
        <v>138717.20713</v>
      </c>
      <c r="AB273">
        <v>0</v>
      </c>
      <c r="AC273">
        <v>456746</v>
      </c>
      <c r="AD273">
        <v>392768</v>
      </c>
      <c r="AE273">
        <v>3</v>
      </c>
      <c r="AF273" t="s">
        <v>508</v>
      </c>
      <c r="AG273" t="s">
        <v>871</v>
      </c>
      <c r="AH273" t="s">
        <v>50</v>
      </c>
      <c r="AI273">
        <v>205</v>
      </c>
      <c r="AJ273">
        <v>13</v>
      </c>
      <c r="AK273" t="s">
        <v>51</v>
      </c>
      <c r="AL273">
        <v>3604</v>
      </c>
      <c r="AM273">
        <v>-77.095403745385099</v>
      </c>
      <c r="AN273">
        <v>38.916291114740602</v>
      </c>
      <c r="AO273" t="b">
        <f t="shared" si="8"/>
        <v>1</v>
      </c>
      <c r="AP273">
        <f t="shared" si="9"/>
        <v>1</v>
      </c>
    </row>
    <row r="274" spans="1:42">
      <c r="A274">
        <v>183932</v>
      </c>
      <c r="B274" t="s">
        <v>1210</v>
      </c>
      <c r="C274" t="s">
        <v>1211</v>
      </c>
      <c r="D274">
        <v>10187995</v>
      </c>
      <c r="E274" t="s">
        <v>1212</v>
      </c>
      <c r="K274" s="6">
        <v>0.33333333333333331</v>
      </c>
      <c r="L274" s="8">
        <v>0.54166666666666663</v>
      </c>
      <c r="M274" t="s">
        <v>1025</v>
      </c>
      <c r="N274" t="s">
        <v>1025</v>
      </c>
      <c r="O274" t="s">
        <v>1211</v>
      </c>
      <c r="P274" t="s">
        <v>1213</v>
      </c>
      <c r="Q274" t="s">
        <v>1211</v>
      </c>
      <c r="R274" t="s">
        <v>58</v>
      </c>
      <c r="S274" t="s">
        <v>422</v>
      </c>
      <c r="T274" t="s">
        <v>46</v>
      </c>
      <c r="U274" t="s">
        <v>47</v>
      </c>
      <c r="V274" t="s">
        <v>1218</v>
      </c>
      <c r="W274">
        <v>38.917751000000003</v>
      </c>
      <c r="X274">
        <v>-77.097142000000005</v>
      </c>
      <c r="Y274">
        <v>391575.66</v>
      </c>
      <c r="Z274">
        <v>138880.25</v>
      </c>
      <c r="AB274">
        <v>0</v>
      </c>
      <c r="AC274">
        <v>475197</v>
      </c>
      <c r="AD274">
        <v>408963</v>
      </c>
      <c r="AE274">
        <v>3</v>
      </c>
      <c r="AF274" t="s">
        <v>508</v>
      </c>
      <c r="AG274" t="s">
        <v>871</v>
      </c>
      <c r="AH274" t="s">
        <v>50</v>
      </c>
      <c r="AI274">
        <v>205</v>
      </c>
      <c r="AJ274">
        <v>13</v>
      </c>
      <c r="AK274" t="s">
        <v>51</v>
      </c>
      <c r="AL274">
        <v>3604</v>
      </c>
      <c r="AM274">
        <v>-77.097143921630902</v>
      </c>
      <c r="AN274">
        <v>38.917758426177201</v>
      </c>
      <c r="AO274" t="b">
        <f t="shared" si="8"/>
        <v>1</v>
      </c>
      <c r="AP274">
        <f t="shared" si="9"/>
        <v>1</v>
      </c>
    </row>
    <row r="275" spans="1:42">
      <c r="A275">
        <v>183938</v>
      </c>
      <c r="B275" t="s">
        <v>1210</v>
      </c>
      <c r="C275" t="s">
        <v>1211</v>
      </c>
      <c r="D275">
        <v>10187995</v>
      </c>
      <c r="E275" t="s">
        <v>1212</v>
      </c>
      <c r="K275" s="6">
        <v>0.33333333333333331</v>
      </c>
      <c r="L275" s="8">
        <v>0.54166666666666663</v>
      </c>
      <c r="M275" t="s">
        <v>1025</v>
      </c>
      <c r="N275" t="s">
        <v>1025</v>
      </c>
      <c r="O275" t="s">
        <v>1211</v>
      </c>
      <c r="P275" t="s">
        <v>1213</v>
      </c>
      <c r="Q275" t="s">
        <v>1211</v>
      </c>
      <c r="R275" t="s">
        <v>58</v>
      </c>
      <c r="S275" t="s">
        <v>422</v>
      </c>
      <c r="T275" t="s">
        <v>46</v>
      </c>
      <c r="U275" t="s">
        <v>47</v>
      </c>
      <c r="V275" t="s">
        <v>1227</v>
      </c>
      <c r="W275">
        <v>38.924280000000003</v>
      </c>
      <c r="X275">
        <v>-77.100825</v>
      </c>
      <c r="Y275">
        <v>391257.03823000001</v>
      </c>
      <c r="Z275">
        <v>139605.34077000001</v>
      </c>
      <c r="AB275">
        <v>0</v>
      </c>
      <c r="AC275">
        <v>470134</v>
      </c>
      <c r="AD275">
        <v>404609</v>
      </c>
      <c r="AE275">
        <v>3</v>
      </c>
      <c r="AF275" t="s">
        <v>508</v>
      </c>
      <c r="AG275" t="s">
        <v>871</v>
      </c>
      <c r="AH275" t="s">
        <v>50</v>
      </c>
      <c r="AI275">
        <v>205</v>
      </c>
      <c r="AJ275">
        <v>13</v>
      </c>
      <c r="AK275" t="s">
        <v>51</v>
      </c>
      <c r="AL275">
        <v>3604</v>
      </c>
      <c r="AM275">
        <v>-77.100827202879501</v>
      </c>
      <c r="AN275">
        <v>38.924287163881402</v>
      </c>
      <c r="AO275" t="b">
        <f t="shared" si="8"/>
        <v>1</v>
      </c>
      <c r="AP275">
        <f t="shared" si="9"/>
        <v>1</v>
      </c>
    </row>
    <row r="276" spans="1:42">
      <c r="A276">
        <v>183939</v>
      </c>
      <c r="B276" t="s">
        <v>1210</v>
      </c>
      <c r="C276" t="s">
        <v>1211</v>
      </c>
      <c r="D276">
        <v>10187995</v>
      </c>
      <c r="E276" t="s">
        <v>1212</v>
      </c>
      <c r="K276" s="6">
        <v>0.33333333333333331</v>
      </c>
      <c r="L276" s="8">
        <v>0.54166666666666663</v>
      </c>
      <c r="M276" t="s">
        <v>1025</v>
      </c>
      <c r="N276" t="s">
        <v>1025</v>
      </c>
      <c r="O276" t="s">
        <v>1211</v>
      </c>
      <c r="P276" t="s">
        <v>1213</v>
      </c>
      <c r="Q276" t="s">
        <v>1211</v>
      </c>
      <c r="R276" t="s">
        <v>58</v>
      </c>
      <c r="S276" t="s">
        <v>422</v>
      </c>
      <c r="T276" t="s">
        <v>46</v>
      </c>
      <c r="U276" t="s">
        <v>47</v>
      </c>
      <c r="V276" t="s">
        <v>1232</v>
      </c>
      <c r="W276">
        <v>38.925631000000003</v>
      </c>
      <c r="X276">
        <v>-77.102113000000003</v>
      </c>
      <c r="Y276">
        <v>391145.54</v>
      </c>
      <c r="Z276">
        <v>139755.49</v>
      </c>
      <c r="AB276">
        <v>0</v>
      </c>
      <c r="AC276">
        <v>475127</v>
      </c>
      <c r="AD276">
        <v>408899</v>
      </c>
      <c r="AE276">
        <v>3</v>
      </c>
      <c r="AF276" t="s">
        <v>508</v>
      </c>
      <c r="AG276" t="s">
        <v>871</v>
      </c>
      <c r="AH276" t="s">
        <v>50</v>
      </c>
      <c r="AI276">
        <v>205</v>
      </c>
      <c r="AJ276">
        <v>13</v>
      </c>
      <c r="AK276" t="s">
        <v>51</v>
      </c>
      <c r="AL276">
        <v>3604</v>
      </c>
      <c r="AM276">
        <v>-77.1021149501412</v>
      </c>
      <c r="AN276">
        <v>38.9256386387625</v>
      </c>
      <c r="AO276" t="b">
        <f t="shared" si="8"/>
        <v>1</v>
      </c>
      <c r="AP276">
        <f t="shared" si="9"/>
        <v>1</v>
      </c>
    </row>
    <row r="277" spans="1:42">
      <c r="A277">
        <v>183936</v>
      </c>
      <c r="B277" t="s">
        <v>1210</v>
      </c>
      <c r="C277" t="s">
        <v>1211</v>
      </c>
      <c r="D277">
        <v>10187995</v>
      </c>
      <c r="E277" t="s">
        <v>1212</v>
      </c>
      <c r="K277" s="6">
        <v>0.33333333333333331</v>
      </c>
      <c r="L277" s="8">
        <v>0.54166666666666663</v>
      </c>
      <c r="M277" t="s">
        <v>1025</v>
      </c>
      <c r="N277" t="s">
        <v>1025</v>
      </c>
      <c r="O277" t="s">
        <v>1211</v>
      </c>
      <c r="P277" t="s">
        <v>1213</v>
      </c>
      <c r="Q277" t="s">
        <v>1211</v>
      </c>
      <c r="R277" t="s">
        <v>58</v>
      </c>
      <c r="S277" t="s">
        <v>422</v>
      </c>
      <c r="T277" t="s">
        <v>46</v>
      </c>
      <c r="U277" t="s">
        <v>47</v>
      </c>
      <c r="V277" t="s">
        <v>3339</v>
      </c>
      <c r="W277">
        <v>38.922150999999999</v>
      </c>
      <c r="X277">
        <v>-77.099508</v>
      </c>
      <c r="Y277">
        <v>391370.99304999999</v>
      </c>
      <c r="Z277">
        <v>139368.93315</v>
      </c>
      <c r="AB277">
        <v>0</v>
      </c>
      <c r="AC277">
        <v>467217</v>
      </c>
      <c r="AD277">
        <v>402186</v>
      </c>
      <c r="AE277">
        <v>3</v>
      </c>
      <c r="AF277" t="s">
        <v>508</v>
      </c>
      <c r="AG277" t="s">
        <v>871</v>
      </c>
      <c r="AH277" t="s">
        <v>50</v>
      </c>
      <c r="AI277">
        <v>205</v>
      </c>
      <c r="AJ277">
        <v>13</v>
      </c>
      <c r="AK277" t="s">
        <v>51</v>
      </c>
      <c r="AL277">
        <v>3604</v>
      </c>
      <c r="AM277">
        <v>-77.099510090955604</v>
      </c>
      <c r="AN277">
        <v>38.922158655601798</v>
      </c>
      <c r="AO277" t="b">
        <f t="shared" si="8"/>
        <v>1</v>
      </c>
      <c r="AP277">
        <f t="shared" si="9"/>
        <v>1</v>
      </c>
    </row>
    <row r="278" spans="1:42">
      <c r="A278">
        <v>183940</v>
      </c>
      <c r="B278" t="s">
        <v>6610</v>
      </c>
      <c r="C278" t="s">
        <v>6611</v>
      </c>
      <c r="D278">
        <v>10188000</v>
      </c>
      <c r="E278" t="s">
        <v>201</v>
      </c>
      <c r="I278" t="s">
        <v>6612</v>
      </c>
      <c r="J278" t="s">
        <v>506</v>
      </c>
      <c r="K278" s="6">
        <v>0.41666666666666669</v>
      </c>
      <c r="L278" s="8">
        <v>0.58333333333333337</v>
      </c>
      <c r="M278" t="s">
        <v>683</v>
      </c>
      <c r="N278" t="s">
        <v>683</v>
      </c>
      <c r="Q278" t="s">
        <v>6611</v>
      </c>
      <c r="R278" t="s">
        <v>70</v>
      </c>
      <c r="S278" t="s">
        <v>506</v>
      </c>
      <c r="T278" t="s">
        <v>46</v>
      </c>
      <c r="U278" t="s">
        <v>47</v>
      </c>
      <c r="V278" t="s">
        <v>6613</v>
      </c>
      <c r="W278">
        <v>38.906936000000002</v>
      </c>
      <c r="X278">
        <v>-77.024190000000004</v>
      </c>
      <c r="Y278">
        <v>397901.89</v>
      </c>
      <c r="Z278">
        <v>137675.56</v>
      </c>
      <c r="AA278">
        <v>20001</v>
      </c>
      <c r="AB278">
        <v>239786</v>
      </c>
      <c r="AC278">
        <v>82738</v>
      </c>
      <c r="AD278">
        <v>82738</v>
      </c>
      <c r="AE278">
        <v>2</v>
      </c>
      <c r="AF278" t="s">
        <v>97</v>
      </c>
      <c r="AG278" t="s">
        <v>98</v>
      </c>
      <c r="AH278" t="s">
        <v>88</v>
      </c>
      <c r="AI278">
        <v>307</v>
      </c>
      <c r="AJ278">
        <v>7</v>
      </c>
      <c r="AK278" t="s">
        <v>51</v>
      </c>
      <c r="AL278">
        <v>2053</v>
      </c>
      <c r="AM278">
        <v>-77.0241920605568</v>
      </c>
      <c r="AN278">
        <v>38.906944045021497</v>
      </c>
      <c r="AO278" t="b">
        <f t="shared" si="8"/>
        <v>1</v>
      </c>
      <c r="AP278">
        <f t="shared" si="9"/>
        <v>1</v>
      </c>
    </row>
    <row r="279" spans="1:42">
      <c r="A279">
        <v>181221</v>
      </c>
      <c r="B279" t="s">
        <v>611</v>
      </c>
      <c r="C279" t="s">
        <v>612</v>
      </c>
      <c r="D279">
        <v>10188001</v>
      </c>
      <c r="E279" t="s">
        <v>160</v>
      </c>
      <c r="I279" t="s">
        <v>613</v>
      </c>
      <c r="J279" t="s">
        <v>506</v>
      </c>
      <c r="K279" s="6">
        <v>0.54166666666666663</v>
      </c>
      <c r="L279" s="8">
        <v>4.1666666666666664E-2</v>
      </c>
      <c r="M279" t="s">
        <v>147</v>
      </c>
      <c r="N279" t="s">
        <v>149</v>
      </c>
      <c r="Q279" t="s">
        <v>614</v>
      </c>
      <c r="R279" t="s">
        <v>165</v>
      </c>
      <c r="S279" t="s">
        <v>125</v>
      </c>
      <c r="T279" t="s">
        <v>46</v>
      </c>
      <c r="U279" t="s">
        <v>47</v>
      </c>
      <c r="V279" t="s">
        <v>615</v>
      </c>
      <c r="W279">
        <v>38.905773000000003</v>
      </c>
      <c r="X279">
        <v>-77.067978999999994</v>
      </c>
      <c r="Y279">
        <v>394103.75</v>
      </c>
      <c r="Z279">
        <v>137548.26</v>
      </c>
      <c r="AA279">
        <v>20007</v>
      </c>
      <c r="AB279">
        <v>271914</v>
      </c>
      <c r="AC279">
        <v>115067</v>
      </c>
      <c r="AD279">
        <v>115067</v>
      </c>
      <c r="AE279">
        <v>2</v>
      </c>
      <c r="AF279" t="s">
        <v>49</v>
      </c>
      <c r="AG279" s="2">
        <v>200000</v>
      </c>
      <c r="AH279" t="s">
        <v>50</v>
      </c>
      <c r="AI279">
        <v>206</v>
      </c>
      <c r="AJ279">
        <v>4</v>
      </c>
      <c r="AK279" t="s">
        <v>51</v>
      </c>
      <c r="AL279">
        <v>1309</v>
      </c>
      <c r="AM279">
        <v>-77.067980919021807</v>
      </c>
      <c r="AN279">
        <v>38.905780008171803</v>
      </c>
      <c r="AO279" t="b">
        <f t="shared" si="8"/>
        <v>0</v>
      </c>
      <c r="AP279">
        <f t="shared" si="9"/>
        <v>0</v>
      </c>
    </row>
    <row r="280" spans="1:42">
      <c r="A280">
        <v>183942</v>
      </c>
      <c r="B280" t="s">
        <v>1238</v>
      </c>
      <c r="C280" t="s">
        <v>1093</v>
      </c>
      <c r="D280">
        <v>10188009</v>
      </c>
      <c r="E280" t="s">
        <v>115</v>
      </c>
      <c r="H280">
        <v>109432</v>
      </c>
      <c r="I280" t="s">
        <v>1239</v>
      </c>
      <c r="J280" t="s">
        <v>622</v>
      </c>
      <c r="K280" s="6">
        <v>0.29166666666666669</v>
      </c>
      <c r="L280" s="8">
        <v>0.79166666666666663</v>
      </c>
      <c r="M280" t="s">
        <v>163</v>
      </c>
      <c r="N280" t="s">
        <v>55</v>
      </c>
      <c r="Q280" t="s">
        <v>1240</v>
      </c>
      <c r="R280" t="s">
        <v>165</v>
      </c>
      <c r="S280" t="s">
        <v>683</v>
      </c>
      <c r="T280" t="s">
        <v>46</v>
      </c>
      <c r="U280" t="s">
        <v>47</v>
      </c>
      <c r="V280" t="s">
        <v>1241</v>
      </c>
      <c r="W280">
        <v>38.905644000000002</v>
      </c>
      <c r="X280">
        <v>-77.027559999999994</v>
      </c>
      <c r="Y280">
        <v>397609.54112000001</v>
      </c>
      <c r="Z280">
        <v>137532.20543999999</v>
      </c>
      <c r="AB280">
        <v>0</v>
      </c>
      <c r="AC280">
        <v>456500</v>
      </c>
      <c r="AD280">
        <v>392528</v>
      </c>
      <c r="AE280">
        <v>2</v>
      </c>
      <c r="AF280" t="s">
        <v>97</v>
      </c>
      <c r="AG280" t="s">
        <v>1242</v>
      </c>
      <c r="AH280" t="s">
        <v>88</v>
      </c>
      <c r="AI280">
        <v>307</v>
      </c>
      <c r="AJ280">
        <v>8</v>
      </c>
      <c r="AK280" t="s">
        <v>51</v>
      </c>
      <c r="AL280">
        <v>3631</v>
      </c>
      <c r="AM280">
        <v>-77.027562144407696</v>
      </c>
      <c r="AN280">
        <v>38.9056519104237</v>
      </c>
      <c r="AO280" t="b">
        <f t="shared" si="8"/>
        <v>0</v>
      </c>
      <c r="AP280">
        <f t="shared" si="9"/>
        <v>0</v>
      </c>
    </row>
    <row r="281" spans="1:42">
      <c r="A281">
        <v>178664</v>
      </c>
      <c r="B281" t="s">
        <v>616</v>
      </c>
      <c r="C281" t="s">
        <v>617</v>
      </c>
      <c r="D281">
        <v>10188015</v>
      </c>
      <c r="E281" t="s">
        <v>81</v>
      </c>
      <c r="K281" s="6">
        <v>0.29166666666666669</v>
      </c>
      <c r="L281" s="8">
        <v>0.79166666666666663</v>
      </c>
      <c r="M281" t="s">
        <v>138</v>
      </c>
      <c r="N281" t="s">
        <v>138</v>
      </c>
      <c r="Q281" t="s">
        <v>617</v>
      </c>
      <c r="R281" t="s">
        <v>431</v>
      </c>
      <c r="S281" t="s">
        <v>463</v>
      </c>
      <c r="W281">
        <v>0</v>
      </c>
      <c r="X281">
        <v>0</v>
      </c>
      <c r="Y281">
        <v>0</v>
      </c>
      <c r="Z281">
        <v>0</v>
      </c>
      <c r="AB281">
        <v>-100</v>
      </c>
      <c r="AC281">
        <v>-100</v>
      </c>
      <c r="AD281">
        <v>348291</v>
      </c>
      <c r="AF281" t="s">
        <v>51</v>
      </c>
      <c r="AG281" t="s">
        <v>51</v>
      </c>
      <c r="AJ281" t="s">
        <v>51</v>
      </c>
      <c r="AK281" t="s">
        <v>51</v>
      </c>
      <c r="AL281">
        <v>1746</v>
      </c>
      <c r="AM281">
        <v>-81.529192133279295</v>
      </c>
      <c r="AN281">
        <v>37.5772691877347</v>
      </c>
      <c r="AO281" t="b">
        <f t="shared" si="8"/>
        <v>1</v>
      </c>
      <c r="AP281">
        <f t="shared" si="9"/>
        <v>1</v>
      </c>
    </row>
    <row r="282" spans="1:42">
      <c r="A282">
        <v>182099</v>
      </c>
      <c r="B282" t="s">
        <v>10161</v>
      </c>
      <c r="C282" t="s">
        <v>10162</v>
      </c>
      <c r="D282">
        <v>10188024</v>
      </c>
      <c r="E282" t="s">
        <v>201</v>
      </c>
      <c r="I282" t="s">
        <v>10163</v>
      </c>
      <c r="J282" t="s">
        <v>397</v>
      </c>
      <c r="K282" s="6">
        <v>0.29166666666666669</v>
      </c>
      <c r="L282" s="8">
        <v>0.79166666666666663</v>
      </c>
      <c r="M282" t="s">
        <v>353</v>
      </c>
      <c r="N282" t="s">
        <v>353</v>
      </c>
      <c r="O282" t="s">
        <v>10162</v>
      </c>
      <c r="P282" t="s">
        <v>10164</v>
      </c>
      <c r="Q282" t="s">
        <v>10162</v>
      </c>
      <c r="R282" t="s">
        <v>165</v>
      </c>
      <c r="S282" t="s">
        <v>238</v>
      </c>
      <c r="T282" t="s">
        <v>46</v>
      </c>
      <c r="U282" t="s">
        <v>47</v>
      </c>
      <c r="V282" t="s">
        <v>10165</v>
      </c>
      <c r="W282">
        <v>38.907425000000003</v>
      </c>
      <c r="X282">
        <v>-77.047533000000001</v>
      </c>
      <c r="Y282">
        <v>395877.21</v>
      </c>
      <c r="Z282">
        <v>137730.60999999999</v>
      </c>
      <c r="AA282">
        <v>20037</v>
      </c>
      <c r="AB282">
        <v>226138</v>
      </c>
      <c r="AC282">
        <v>69447</v>
      </c>
      <c r="AD282">
        <v>69447</v>
      </c>
      <c r="AE282">
        <v>2</v>
      </c>
      <c r="AF282" t="s">
        <v>86</v>
      </c>
      <c r="AG282" t="s">
        <v>523</v>
      </c>
      <c r="AH282" t="s">
        <v>50</v>
      </c>
      <c r="AI282">
        <v>208</v>
      </c>
      <c r="AJ282">
        <v>5</v>
      </c>
      <c r="AK282" t="s">
        <v>51</v>
      </c>
      <c r="AL282">
        <v>574</v>
      </c>
      <c r="AM282">
        <v>-77.047535566683294</v>
      </c>
      <c r="AN282">
        <v>38.907432788741403</v>
      </c>
      <c r="AO282" t="b">
        <f t="shared" si="8"/>
        <v>1</v>
      </c>
      <c r="AP282">
        <f t="shared" si="9"/>
        <v>1</v>
      </c>
    </row>
    <row r="283" spans="1:42">
      <c r="A283">
        <v>182368</v>
      </c>
      <c r="B283" t="s">
        <v>10166</v>
      </c>
      <c r="C283" t="s">
        <v>5090</v>
      </c>
      <c r="D283">
        <v>10188033</v>
      </c>
      <c r="E283" t="s">
        <v>201</v>
      </c>
      <c r="I283" t="s">
        <v>10167</v>
      </c>
      <c r="J283" t="s">
        <v>397</v>
      </c>
      <c r="K283" s="6">
        <v>0.29166666666666669</v>
      </c>
      <c r="L283" s="8">
        <v>0.625</v>
      </c>
      <c r="M283" t="s">
        <v>238</v>
      </c>
      <c r="N283" t="s">
        <v>238</v>
      </c>
      <c r="Q283" t="s">
        <v>5090</v>
      </c>
      <c r="R283" t="s">
        <v>165</v>
      </c>
      <c r="S283" t="s">
        <v>421</v>
      </c>
      <c r="T283" t="s">
        <v>46</v>
      </c>
      <c r="U283" t="s">
        <v>47</v>
      </c>
      <c r="V283" t="s">
        <v>10168</v>
      </c>
      <c r="W283">
        <v>38.912236</v>
      </c>
      <c r="X283">
        <v>-77.019125000000003</v>
      </c>
      <c r="Y283">
        <v>398341.31</v>
      </c>
      <c r="Z283">
        <v>138263.78</v>
      </c>
      <c r="AA283">
        <v>20001</v>
      </c>
      <c r="AB283">
        <v>238801</v>
      </c>
      <c r="AC283">
        <v>81777</v>
      </c>
      <c r="AD283">
        <v>81777</v>
      </c>
      <c r="AE283">
        <v>6</v>
      </c>
      <c r="AF283" t="s">
        <v>61</v>
      </c>
      <c r="AG283" t="s">
        <v>1069</v>
      </c>
      <c r="AH283" t="s">
        <v>88</v>
      </c>
      <c r="AI283">
        <v>308</v>
      </c>
      <c r="AJ283">
        <v>7</v>
      </c>
      <c r="AK283" t="s">
        <v>51</v>
      </c>
      <c r="AL283">
        <v>936</v>
      </c>
      <c r="AM283">
        <v>-77.019127269083796</v>
      </c>
      <c r="AN283">
        <v>38.912243872679099</v>
      </c>
      <c r="AO283" t="b">
        <f t="shared" si="8"/>
        <v>1</v>
      </c>
      <c r="AP283">
        <f t="shared" si="9"/>
        <v>1</v>
      </c>
    </row>
    <row r="284" spans="1:42">
      <c r="A284">
        <v>183951</v>
      </c>
      <c r="B284" t="s">
        <v>1249</v>
      </c>
      <c r="C284" t="s">
        <v>1250</v>
      </c>
      <c r="D284">
        <v>10188065</v>
      </c>
      <c r="E284" t="s">
        <v>54</v>
      </c>
      <c r="I284" t="s">
        <v>1251</v>
      </c>
      <c r="J284" t="s">
        <v>162</v>
      </c>
      <c r="K284" s="6">
        <v>0</v>
      </c>
      <c r="L284" s="8">
        <v>0.95833333333333337</v>
      </c>
      <c r="M284" t="s">
        <v>55</v>
      </c>
      <c r="N284" t="s">
        <v>1252</v>
      </c>
      <c r="O284" t="s">
        <v>1250</v>
      </c>
      <c r="P284" t="s">
        <v>1253</v>
      </c>
      <c r="Q284" t="s">
        <v>1250</v>
      </c>
      <c r="R284" t="s">
        <v>70</v>
      </c>
      <c r="S284" t="s">
        <v>162</v>
      </c>
      <c r="T284" t="s">
        <v>46</v>
      </c>
      <c r="U284" t="s">
        <v>47</v>
      </c>
      <c r="V284" t="s">
        <v>1254</v>
      </c>
      <c r="W284">
        <v>38.896731000000003</v>
      </c>
      <c r="X284">
        <v>-77.011650000000003</v>
      </c>
      <c r="Y284">
        <v>398989.35512999998</v>
      </c>
      <c r="Z284">
        <v>136542.39129</v>
      </c>
      <c r="AB284">
        <v>0</v>
      </c>
      <c r="AC284">
        <v>455772</v>
      </c>
      <c r="AD284">
        <v>391800</v>
      </c>
      <c r="AE284">
        <v>6</v>
      </c>
      <c r="AF284" t="s">
        <v>434</v>
      </c>
      <c r="AG284" t="s">
        <v>435</v>
      </c>
      <c r="AH284" t="s">
        <v>63</v>
      </c>
      <c r="AI284">
        <v>103</v>
      </c>
      <c r="AJ284">
        <v>8</v>
      </c>
      <c r="AK284" t="s">
        <v>64</v>
      </c>
      <c r="AL284">
        <v>3538</v>
      </c>
      <c r="AM284">
        <v>-77.011652661924998</v>
      </c>
      <c r="AN284">
        <v>38.896737980057701</v>
      </c>
      <c r="AO284" t="b">
        <f t="shared" si="8"/>
        <v>1</v>
      </c>
      <c r="AP284">
        <f t="shared" si="9"/>
        <v>1</v>
      </c>
    </row>
    <row r="285" spans="1:42">
      <c r="A285">
        <v>183955</v>
      </c>
      <c r="B285" t="s">
        <v>1255</v>
      </c>
      <c r="C285" t="s">
        <v>1250</v>
      </c>
      <c r="D285">
        <v>10188073</v>
      </c>
      <c r="E285" t="s">
        <v>54</v>
      </c>
      <c r="I285" t="s">
        <v>1256</v>
      </c>
      <c r="J285" t="s">
        <v>162</v>
      </c>
      <c r="K285" s="6">
        <v>0</v>
      </c>
      <c r="L285" s="8">
        <v>0.95833333333333337</v>
      </c>
      <c r="M285" t="s">
        <v>881</v>
      </c>
      <c r="N285" t="s">
        <v>1025</v>
      </c>
      <c r="O285" t="s">
        <v>1250</v>
      </c>
      <c r="P285" t="s">
        <v>1253</v>
      </c>
      <c r="Q285" t="s">
        <v>1250</v>
      </c>
      <c r="R285" t="s">
        <v>70</v>
      </c>
      <c r="S285" t="s">
        <v>162</v>
      </c>
      <c r="T285" t="s">
        <v>46</v>
      </c>
      <c r="U285" t="s">
        <v>47</v>
      </c>
      <c r="V285" t="s">
        <v>721</v>
      </c>
      <c r="W285">
        <v>38.891041999999999</v>
      </c>
      <c r="X285">
        <v>-77.015187999999995</v>
      </c>
      <c r="Y285">
        <v>398682.35801000003</v>
      </c>
      <c r="Z285">
        <v>135910.91248</v>
      </c>
      <c r="AB285">
        <v>0</v>
      </c>
      <c r="AC285">
        <v>455520</v>
      </c>
      <c r="AD285">
        <v>391548</v>
      </c>
      <c r="AE285">
        <v>2</v>
      </c>
      <c r="AF285" t="s">
        <v>61</v>
      </c>
      <c r="AG285" t="s">
        <v>62</v>
      </c>
      <c r="AH285" t="s">
        <v>63</v>
      </c>
      <c r="AI285">
        <v>101</v>
      </c>
      <c r="AJ285" t="s">
        <v>51</v>
      </c>
      <c r="AK285" t="s">
        <v>74</v>
      </c>
      <c r="AL285">
        <v>3565</v>
      </c>
      <c r="AM285">
        <v>-77.0151904112914</v>
      </c>
      <c r="AN285">
        <v>38.891048978631602</v>
      </c>
      <c r="AO285" t="b">
        <f t="shared" si="8"/>
        <v>1</v>
      </c>
      <c r="AP285">
        <f t="shared" si="9"/>
        <v>1</v>
      </c>
    </row>
    <row r="286" spans="1:42">
      <c r="A286">
        <v>183956</v>
      </c>
      <c r="B286" t="s">
        <v>1255</v>
      </c>
      <c r="C286" t="s">
        <v>1250</v>
      </c>
      <c r="D286">
        <v>10188073</v>
      </c>
      <c r="E286" t="s">
        <v>54</v>
      </c>
      <c r="I286" t="s">
        <v>1256</v>
      </c>
      <c r="J286" t="s">
        <v>162</v>
      </c>
      <c r="K286" s="6">
        <v>0</v>
      </c>
      <c r="L286" s="8">
        <v>0.95833333333333337</v>
      </c>
      <c r="M286" t="s">
        <v>881</v>
      </c>
      <c r="N286" t="s">
        <v>1025</v>
      </c>
      <c r="O286" t="s">
        <v>1250</v>
      </c>
      <c r="P286" t="s">
        <v>1253</v>
      </c>
      <c r="Q286" t="s">
        <v>1250</v>
      </c>
      <c r="R286" t="s">
        <v>70</v>
      </c>
      <c r="S286" t="s">
        <v>162</v>
      </c>
      <c r="T286" t="s">
        <v>46</v>
      </c>
      <c r="U286" t="s">
        <v>47</v>
      </c>
      <c r="V286" t="s">
        <v>1261</v>
      </c>
      <c r="W286">
        <v>38.896121999999998</v>
      </c>
      <c r="X286">
        <v>-77.010244999999998</v>
      </c>
      <c r="Y286">
        <v>399111.25</v>
      </c>
      <c r="Z286">
        <v>136474.85999999999</v>
      </c>
      <c r="AB286">
        <v>0</v>
      </c>
      <c r="AC286">
        <v>476978</v>
      </c>
      <c r="AD286">
        <v>410335</v>
      </c>
      <c r="AE286">
        <v>6</v>
      </c>
      <c r="AF286" t="s">
        <v>434</v>
      </c>
      <c r="AG286" t="s">
        <v>435</v>
      </c>
      <c r="AH286" t="s">
        <v>63</v>
      </c>
      <c r="AI286">
        <v>103</v>
      </c>
      <c r="AJ286">
        <v>8</v>
      </c>
      <c r="AK286" t="s">
        <v>64</v>
      </c>
      <c r="AL286">
        <v>3565</v>
      </c>
      <c r="AM286">
        <v>-77.010247410933999</v>
      </c>
      <c r="AN286">
        <v>38.8961297652219</v>
      </c>
      <c r="AO286" t="b">
        <f t="shared" si="8"/>
        <v>1</v>
      </c>
      <c r="AP286">
        <f t="shared" si="9"/>
        <v>1</v>
      </c>
    </row>
    <row r="287" spans="1:42">
      <c r="A287">
        <v>181225</v>
      </c>
      <c r="B287" t="s">
        <v>10169</v>
      </c>
      <c r="C287" t="s">
        <v>628</v>
      </c>
      <c r="D287">
        <v>10188083</v>
      </c>
      <c r="E287" t="s">
        <v>201</v>
      </c>
      <c r="I287" t="s">
        <v>10170</v>
      </c>
      <c r="J287" t="s">
        <v>630</v>
      </c>
      <c r="K287" s="6">
        <v>0.54166666666666663</v>
      </c>
      <c r="L287" s="8">
        <v>0.79166666666666663</v>
      </c>
      <c r="M287" t="s">
        <v>147</v>
      </c>
      <c r="N287" t="s">
        <v>147</v>
      </c>
      <c r="Q287" t="s">
        <v>628</v>
      </c>
      <c r="R287" t="s">
        <v>165</v>
      </c>
      <c r="S287" t="s">
        <v>149</v>
      </c>
      <c r="T287" t="s">
        <v>46</v>
      </c>
      <c r="U287" t="s">
        <v>47</v>
      </c>
      <c r="V287" t="s">
        <v>10171</v>
      </c>
      <c r="W287">
        <v>38.91901</v>
      </c>
      <c r="X287">
        <v>-77.030343999999999</v>
      </c>
      <c r="Y287">
        <v>397368.55</v>
      </c>
      <c r="Z287">
        <v>139015.95000000001</v>
      </c>
      <c r="AA287">
        <v>20009</v>
      </c>
      <c r="AB287">
        <v>240325</v>
      </c>
      <c r="AC287">
        <v>83285</v>
      </c>
      <c r="AD287">
        <v>83285</v>
      </c>
      <c r="AE287">
        <v>1</v>
      </c>
      <c r="AF287" t="s">
        <v>361</v>
      </c>
      <c r="AG287" t="s">
        <v>373</v>
      </c>
      <c r="AH287" t="s">
        <v>88</v>
      </c>
      <c r="AI287">
        <v>305</v>
      </c>
      <c r="AJ287">
        <v>3</v>
      </c>
      <c r="AK287" t="s">
        <v>51</v>
      </c>
      <c r="AL287">
        <v>932</v>
      </c>
      <c r="AM287">
        <v>-77.030346243926203</v>
      </c>
      <c r="AN287">
        <v>38.919017296855202</v>
      </c>
      <c r="AO287" t="b">
        <f t="shared" si="8"/>
        <v>1</v>
      </c>
      <c r="AP287">
        <f t="shared" si="9"/>
        <v>1</v>
      </c>
    </row>
    <row r="288" spans="1:42">
      <c r="A288">
        <v>181205</v>
      </c>
      <c r="B288" t="s">
        <v>627</v>
      </c>
      <c r="C288" t="s">
        <v>628</v>
      </c>
      <c r="D288">
        <v>10188088</v>
      </c>
      <c r="E288" t="s">
        <v>201</v>
      </c>
      <c r="I288" t="s">
        <v>629</v>
      </c>
      <c r="J288" t="s">
        <v>630</v>
      </c>
      <c r="K288" s="6">
        <v>0.625</v>
      </c>
      <c r="L288" s="8">
        <v>0.79166666666666663</v>
      </c>
      <c r="M288" t="s">
        <v>147</v>
      </c>
      <c r="N288" t="s">
        <v>147</v>
      </c>
      <c r="Q288" t="s">
        <v>628</v>
      </c>
      <c r="R288" t="s">
        <v>165</v>
      </c>
      <c r="S288" t="s">
        <v>149</v>
      </c>
      <c r="T288" t="s">
        <v>46</v>
      </c>
      <c r="U288" t="s">
        <v>47</v>
      </c>
      <c r="V288" t="s">
        <v>631</v>
      </c>
      <c r="W288">
        <v>38.912134999999999</v>
      </c>
      <c r="X288">
        <v>-77.069012000000001</v>
      </c>
      <c r="Y288">
        <v>394014.62</v>
      </c>
      <c r="Z288">
        <v>138254.63</v>
      </c>
      <c r="AA288">
        <v>20007</v>
      </c>
      <c r="AB288">
        <v>273254</v>
      </c>
      <c r="AC288">
        <v>116045</v>
      </c>
      <c r="AD288">
        <v>116045</v>
      </c>
      <c r="AE288">
        <v>2</v>
      </c>
      <c r="AF288" t="s">
        <v>49</v>
      </c>
      <c r="AG288" s="2">
        <v>200</v>
      </c>
      <c r="AH288" t="s">
        <v>50</v>
      </c>
      <c r="AI288">
        <v>206</v>
      </c>
      <c r="AJ288">
        <v>4</v>
      </c>
      <c r="AK288" t="s">
        <v>51</v>
      </c>
      <c r="AL288">
        <v>1320</v>
      </c>
      <c r="AM288">
        <v>-77.069014666995201</v>
      </c>
      <c r="AN288">
        <v>38.912142629066203</v>
      </c>
      <c r="AO288" t="b">
        <f t="shared" si="8"/>
        <v>1</v>
      </c>
      <c r="AP288">
        <f t="shared" si="9"/>
        <v>1</v>
      </c>
    </row>
    <row r="289" spans="1:42">
      <c r="A289">
        <v>183914</v>
      </c>
      <c r="B289" t="s">
        <v>10172</v>
      </c>
      <c r="C289" t="s">
        <v>10019</v>
      </c>
      <c r="D289">
        <v>10188123</v>
      </c>
      <c r="E289" t="s">
        <v>54</v>
      </c>
      <c r="K289" s="6">
        <v>0.29166666666666669</v>
      </c>
      <c r="L289" s="8">
        <v>0.70833333333333337</v>
      </c>
      <c r="M289" t="s">
        <v>291</v>
      </c>
      <c r="N289" t="s">
        <v>291</v>
      </c>
      <c r="Q289" t="s">
        <v>10173</v>
      </c>
      <c r="R289" t="s">
        <v>431</v>
      </c>
      <c r="S289" t="s">
        <v>414</v>
      </c>
      <c r="T289" t="s">
        <v>46</v>
      </c>
      <c r="U289" t="s">
        <v>47</v>
      </c>
      <c r="V289" t="s">
        <v>10020</v>
      </c>
      <c r="W289">
        <v>38.893354000000002</v>
      </c>
      <c r="X289">
        <v>-76.936847999999998</v>
      </c>
      <c r="Y289">
        <v>405478.56</v>
      </c>
      <c r="Z289">
        <v>136169.44</v>
      </c>
      <c r="AA289">
        <v>20019</v>
      </c>
      <c r="AB289">
        <v>20398</v>
      </c>
      <c r="AC289">
        <v>11046</v>
      </c>
      <c r="AD289">
        <v>11046</v>
      </c>
      <c r="AE289">
        <v>7</v>
      </c>
      <c r="AF289" t="s">
        <v>1881</v>
      </c>
      <c r="AG289" t="s">
        <v>6878</v>
      </c>
      <c r="AH289" t="s">
        <v>912</v>
      </c>
      <c r="AI289">
        <v>602</v>
      </c>
      <c r="AJ289">
        <v>30</v>
      </c>
      <c r="AK289" t="s">
        <v>51</v>
      </c>
      <c r="AL289">
        <v>56</v>
      </c>
      <c r="AM289">
        <v>-76.936850245902306</v>
      </c>
      <c r="AN289">
        <v>38.893361810439799</v>
      </c>
      <c r="AO289" t="b">
        <f t="shared" si="8"/>
        <v>0</v>
      </c>
      <c r="AP289">
        <f t="shared" si="9"/>
        <v>0</v>
      </c>
    </row>
    <row r="290" spans="1:42">
      <c r="A290">
        <v>183915</v>
      </c>
      <c r="B290" t="s">
        <v>6614</v>
      </c>
      <c r="C290" t="s">
        <v>637</v>
      </c>
      <c r="D290">
        <v>10188126</v>
      </c>
      <c r="E290" t="s">
        <v>201</v>
      </c>
      <c r="I290" t="s">
        <v>6615</v>
      </c>
      <c r="J290" t="s">
        <v>463</v>
      </c>
      <c r="K290" s="6">
        <v>0.29166666666666669</v>
      </c>
      <c r="L290" s="8">
        <v>0.79166666666666663</v>
      </c>
      <c r="M290" t="s">
        <v>255</v>
      </c>
      <c r="N290" t="s">
        <v>255</v>
      </c>
      <c r="Q290" t="s">
        <v>637</v>
      </c>
      <c r="R290" t="s">
        <v>70</v>
      </c>
      <c r="S290" t="s">
        <v>463</v>
      </c>
      <c r="T290" t="s">
        <v>46</v>
      </c>
      <c r="U290" t="s">
        <v>47</v>
      </c>
      <c r="V290" t="s">
        <v>6616</v>
      </c>
      <c r="W290">
        <v>38.916016999999997</v>
      </c>
      <c r="X290">
        <v>-77.048314000000005</v>
      </c>
      <c r="Y290">
        <v>395810.01</v>
      </c>
      <c r="Z290">
        <v>138684.4</v>
      </c>
      <c r="AA290">
        <v>20008</v>
      </c>
      <c r="AB290">
        <v>218640</v>
      </c>
      <c r="AC290">
        <v>61829</v>
      </c>
      <c r="AD290">
        <v>61829</v>
      </c>
      <c r="AE290">
        <v>2</v>
      </c>
      <c r="AF290" t="s">
        <v>205</v>
      </c>
      <c r="AG290" t="s">
        <v>1375</v>
      </c>
      <c r="AH290" t="s">
        <v>50</v>
      </c>
      <c r="AI290">
        <v>208</v>
      </c>
      <c r="AJ290">
        <v>1</v>
      </c>
      <c r="AK290" t="s">
        <v>51</v>
      </c>
      <c r="AL290">
        <v>2290</v>
      </c>
      <c r="AM290">
        <v>-77.048316162437303</v>
      </c>
      <c r="AN290">
        <v>38.916024535459599</v>
      </c>
      <c r="AO290" t="b">
        <f t="shared" si="8"/>
        <v>1</v>
      </c>
      <c r="AP290">
        <f t="shared" si="9"/>
        <v>1</v>
      </c>
    </row>
    <row r="291" spans="1:42">
      <c r="A291">
        <v>183916</v>
      </c>
      <c r="B291" t="s">
        <v>636</v>
      </c>
      <c r="C291" t="s">
        <v>637</v>
      </c>
      <c r="D291">
        <v>10188127</v>
      </c>
      <c r="E291" t="s">
        <v>201</v>
      </c>
      <c r="I291" t="s">
        <v>638</v>
      </c>
      <c r="J291" t="s">
        <v>463</v>
      </c>
      <c r="K291" s="6">
        <v>0.29166666666666669</v>
      </c>
      <c r="L291" s="8">
        <v>0.79166666666666663</v>
      </c>
      <c r="M291" t="s">
        <v>255</v>
      </c>
      <c r="N291" t="s">
        <v>255</v>
      </c>
      <c r="Q291" t="s">
        <v>637</v>
      </c>
      <c r="R291" t="s">
        <v>70</v>
      </c>
      <c r="S291" t="s">
        <v>463</v>
      </c>
      <c r="T291" t="s">
        <v>46</v>
      </c>
      <c r="U291" t="s">
        <v>47</v>
      </c>
      <c r="V291" t="s">
        <v>639</v>
      </c>
      <c r="W291">
        <v>38.919611000000003</v>
      </c>
      <c r="X291">
        <v>-77.028689</v>
      </c>
      <c r="Y291">
        <v>397512.06</v>
      </c>
      <c r="Z291">
        <v>139082.67000000001</v>
      </c>
      <c r="AA291">
        <v>20009</v>
      </c>
      <c r="AB291">
        <v>240714</v>
      </c>
      <c r="AC291">
        <v>83471</v>
      </c>
      <c r="AD291">
        <v>83471</v>
      </c>
      <c r="AE291">
        <v>1</v>
      </c>
      <c r="AF291" t="s">
        <v>361</v>
      </c>
      <c r="AG291" t="s">
        <v>373</v>
      </c>
      <c r="AH291" t="s">
        <v>88</v>
      </c>
      <c r="AI291">
        <v>305</v>
      </c>
      <c r="AJ291">
        <v>3</v>
      </c>
      <c r="AK291" t="s">
        <v>51</v>
      </c>
      <c r="AL291">
        <v>1922</v>
      </c>
      <c r="AM291">
        <v>-77.028691633373199</v>
      </c>
      <c r="AN291">
        <v>38.919618750571502</v>
      </c>
      <c r="AO291" t="b">
        <f t="shared" si="8"/>
        <v>1</v>
      </c>
      <c r="AP291">
        <f t="shared" si="9"/>
        <v>1</v>
      </c>
    </row>
    <row r="292" spans="1:42">
      <c r="A292">
        <v>181690</v>
      </c>
      <c r="B292" t="s">
        <v>10174</v>
      </c>
      <c r="C292" t="s">
        <v>1273</v>
      </c>
      <c r="D292">
        <v>10188146</v>
      </c>
      <c r="E292" t="s">
        <v>201</v>
      </c>
      <c r="I292" t="s">
        <v>10175</v>
      </c>
      <c r="J292" t="s">
        <v>414</v>
      </c>
      <c r="K292" s="6">
        <v>0.70833333333333337</v>
      </c>
      <c r="L292" s="8">
        <v>0.91666666666666663</v>
      </c>
      <c r="M292" t="s">
        <v>149</v>
      </c>
      <c r="N292" t="s">
        <v>125</v>
      </c>
      <c r="Q292" t="s">
        <v>1273</v>
      </c>
      <c r="R292" t="s">
        <v>165</v>
      </c>
      <c r="S292" t="s">
        <v>163</v>
      </c>
      <c r="T292" t="s">
        <v>46</v>
      </c>
      <c r="U292" t="s">
        <v>47</v>
      </c>
      <c r="V292" t="s">
        <v>10176</v>
      </c>
      <c r="W292">
        <v>38.909289000000001</v>
      </c>
      <c r="X292">
        <v>-77.025666000000001</v>
      </c>
      <c r="Y292">
        <v>397773.94</v>
      </c>
      <c r="Z292">
        <v>137936.78</v>
      </c>
      <c r="AA292">
        <v>20001</v>
      </c>
      <c r="AB292">
        <v>225511</v>
      </c>
      <c r="AC292">
        <v>68813</v>
      </c>
      <c r="AD292">
        <v>68813</v>
      </c>
      <c r="AE292">
        <v>2</v>
      </c>
      <c r="AF292" t="s">
        <v>97</v>
      </c>
      <c r="AG292" t="s">
        <v>98</v>
      </c>
      <c r="AH292" t="s">
        <v>88</v>
      </c>
      <c r="AI292">
        <v>307</v>
      </c>
      <c r="AJ292">
        <v>7</v>
      </c>
      <c r="AK292" t="s">
        <v>51</v>
      </c>
      <c r="AL292">
        <v>543</v>
      </c>
      <c r="AM292">
        <v>-77.025668083551906</v>
      </c>
      <c r="AN292">
        <v>38.909296890567397</v>
      </c>
      <c r="AO292" t="b">
        <f t="shared" si="8"/>
        <v>1</v>
      </c>
      <c r="AP292">
        <f t="shared" si="9"/>
        <v>1</v>
      </c>
    </row>
    <row r="293" spans="1:42">
      <c r="A293">
        <v>183907</v>
      </c>
      <c r="B293" t="s">
        <v>1272</v>
      </c>
      <c r="C293" t="s">
        <v>1273</v>
      </c>
      <c r="D293">
        <v>10188152</v>
      </c>
      <c r="E293" t="s">
        <v>201</v>
      </c>
      <c r="I293" t="s">
        <v>1274</v>
      </c>
      <c r="J293" t="s">
        <v>414</v>
      </c>
      <c r="K293" s="6">
        <v>0.5</v>
      </c>
      <c r="L293" s="8">
        <v>0.70833333333333337</v>
      </c>
      <c r="M293" t="s">
        <v>421</v>
      </c>
      <c r="N293" t="s">
        <v>422</v>
      </c>
      <c r="Q293" t="s">
        <v>1273</v>
      </c>
      <c r="R293" t="s">
        <v>165</v>
      </c>
      <c r="S293" t="s">
        <v>432</v>
      </c>
      <c r="T293" t="s">
        <v>46</v>
      </c>
      <c r="U293" t="s">
        <v>47</v>
      </c>
      <c r="V293" t="s">
        <v>1275</v>
      </c>
      <c r="W293">
        <v>38.895918999999999</v>
      </c>
      <c r="X293">
        <v>-76.992410000000007</v>
      </c>
      <c r="Y293">
        <v>400658.46</v>
      </c>
      <c r="Z293">
        <v>136452.25</v>
      </c>
      <c r="AA293">
        <v>20002</v>
      </c>
      <c r="AB293">
        <v>22148</v>
      </c>
      <c r="AC293">
        <v>12524</v>
      </c>
      <c r="AD293">
        <v>12524</v>
      </c>
      <c r="AE293">
        <v>6</v>
      </c>
      <c r="AF293" t="s">
        <v>669</v>
      </c>
      <c r="AG293" t="s">
        <v>1276</v>
      </c>
      <c r="AH293" t="s">
        <v>63</v>
      </c>
      <c r="AI293">
        <v>107</v>
      </c>
      <c r="AJ293">
        <v>25</v>
      </c>
      <c r="AK293" t="s">
        <v>51</v>
      </c>
      <c r="AL293">
        <v>3296</v>
      </c>
      <c r="AM293">
        <v>-76.992411861354995</v>
      </c>
      <c r="AN293">
        <v>38.895926289373698</v>
      </c>
      <c r="AO293" t="b">
        <f t="shared" si="8"/>
        <v>1</v>
      </c>
      <c r="AP293">
        <f t="shared" si="9"/>
        <v>1</v>
      </c>
    </row>
    <row r="294" spans="1:42">
      <c r="A294">
        <v>183908</v>
      </c>
      <c r="B294" t="s">
        <v>1280</v>
      </c>
      <c r="C294" t="s">
        <v>1281</v>
      </c>
      <c r="D294">
        <v>10188153</v>
      </c>
      <c r="E294" t="s">
        <v>115</v>
      </c>
      <c r="G294" t="s">
        <v>1282</v>
      </c>
      <c r="K294" s="6">
        <v>0.29166666666666669</v>
      </c>
      <c r="L294" s="8">
        <v>0.70833333333333337</v>
      </c>
      <c r="M294" t="s">
        <v>155</v>
      </c>
      <c r="N294" t="s">
        <v>1283</v>
      </c>
      <c r="O294" t="s">
        <v>1284</v>
      </c>
      <c r="P294" t="s">
        <v>1285</v>
      </c>
      <c r="Q294" t="s">
        <v>1286</v>
      </c>
      <c r="R294" t="s">
        <v>431</v>
      </c>
      <c r="S294" t="s">
        <v>496</v>
      </c>
      <c r="T294" t="s">
        <v>46</v>
      </c>
      <c r="U294" t="s">
        <v>47</v>
      </c>
      <c r="V294" t="s">
        <v>1287</v>
      </c>
      <c r="W294">
        <v>38.896735</v>
      </c>
      <c r="X294">
        <v>-77.015180000000001</v>
      </c>
      <c r="Y294">
        <v>398683.19</v>
      </c>
      <c r="Z294">
        <v>136542.92000000001</v>
      </c>
      <c r="AB294">
        <v>0</v>
      </c>
      <c r="AC294">
        <v>476489</v>
      </c>
      <c r="AD294">
        <v>409906</v>
      </c>
      <c r="AE294">
        <v>2</v>
      </c>
      <c r="AF294" t="s">
        <v>434</v>
      </c>
      <c r="AG294" t="s">
        <v>570</v>
      </c>
      <c r="AH294" t="s">
        <v>63</v>
      </c>
      <c r="AI294">
        <v>103</v>
      </c>
      <c r="AJ294">
        <v>8</v>
      </c>
      <c r="AK294" t="s">
        <v>64</v>
      </c>
      <c r="AL294">
        <v>3394</v>
      </c>
      <c r="AM294">
        <v>-77.015182032871095</v>
      </c>
      <c r="AN294">
        <v>38.896742337437502</v>
      </c>
      <c r="AO294" t="b">
        <f t="shared" si="8"/>
        <v>0</v>
      </c>
      <c r="AP294">
        <f t="shared" si="9"/>
        <v>0</v>
      </c>
    </row>
    <row r="295" spans="1:42">
      <c r="A295">
        <v>183909</v>
      </c>
      <c r="B295" t="s">
        <v>1280</v>
      </c>
      <c r="C295" t="s">
        <v>1281</v>
      </c>
      <c r="D295">
        <v>10188153</v>
      </c>
      <c r="E295" t="s">
        <v>115</v>
      </c>
      <c r="G295" t="s">
        <v>1282</v>
      </c>
      <c r="K295" s="6">
        <v>0.29166666666666669</v>
      </c>
      <c r="L295" s="8">
        <v>0.70833333333333337</v>
      </c>
      <c r="M295" t="s">
        <v>155</v>
      </c>
      <c r="N295" t="s">
        <v>1283</v>
      </c>
      <c r="O295" t="s">
        <v>1284</v>
      </c>
      <c r="P295" t="s">
        <v>1285</v>
      </c>
      <c r="Q295" t="s">
        <v>1286</v>
      </c>
      <c r="R295" t="s">
        <v>431</v>
      </c>
      <c r="S295" t="s">
        <v>496</v>
      </c>
      <c r="T295" t="s">
        <v>46</v>
      </c>
      <c r="U295" t="s">
        <v>47</v>
      </c>
      <c r="V295" t="s">
        <v>1292</v>
      </c>
      <c r="W295">
        <v>38.896135999999998</v>
      </c>
      <c r="X295">
        <v>-77.017553000000007</v>
      </c>
      <c r="Y295">
        <v>398477.30664999998</v>
      </c>
      <c r="Z295">
        <v>136476.52856999999</v>
      </c>
      <c r="AB295">
        <v>0</v>
      </c>
      <c r="AC295">
        <v>458262</v>
      </c>
      <c r="AD295">
        <v>394289</v>
      </c>
      <c r="AE295">
        <v>2</v>
      </c>
      <c r="AF295" t="s">
        <v>434</v>
      </c>
      <c r="AG295" t="s">
        <v>570</v>
      </c>
      <c r="AH295" t="s">
        <v>63</v>
      </c>
      <c r="AI295">
        <v>102</v>
      </c>
      <c r="AJ295">
        <v>8</v>
      </c>
      <c r="AK295" t="s">
        <v>64</v>
      </c>
      <c r="AL295">
        <v>3394</v>
      </c>
      <c r="AM295">
        <v>-77.017555240687798</v>
      </c>
      <c r="AN295">
        <v>38.896143926548298</v>
      </c>
      <c r="AO295" t="b">
        <f t="shared" si="8"/>
        <v>0</v>
      </c>
      <c r="AP295">
        <f t="shared" si="9"/>
        <v>0</v>
      </c>
    </row>
    <row r="296" spans="1:42">
      <c r="A296">
        <v>183910</v>
      </c>
      <c r="B296" t="s">
        <v>1280</v>
      </c>
      <c r="C296" t="s">
        <v>1281</v>
      </c>
      <c r="D296">
        <v>10188153</v>
      </c>
      <c r="E296" t="s">
        <v>115</v>
      </c>
      <c r="G296" t="s">
        <v>1282</v>
      </c>
      <c r="K296" s="6">
        <v>0.29166666666666669</v>
      </c>
      <c r="L296" s="8">
        <v>0.70833333333333337</v>
      </c>
      <c r="M296" t="s">
        <v>155</v>
      </c>
      <c r="N296" t="s">
        <v>1283</v>
      </c>
      <c r="O296" t="s">
        <v>1284</v>
      </c>
      <c r="P296" t="s">
        <v>1285</v>
      </c>
      <c r="Q296" t="s">
        <v>1286</v>
      </c>
      <c r="R296" t="s">
        <v>431</v>
      </c>
      <c r="S296" t="s">
        <v>496</v>
      </c>
      <c r="T296" t="s">
        <v>46</v>
      </c>
      <c r="U296" t="s">
        <v>47</v>
      </c>
      <c r="V296" t="s">
        <v>1298</v>
      </c>
      <c r="W296">
        <v>38.897329999999997</v>
      </c>
      <c r="X296">
        <v>-77.017555000000002</v>
      </c>
      <c r="Y296">
        <v>398477.13776000001</v>
      </c>
      <c r="Z296">
        <v>136608.97792</v>
      </c>
      <c r="AB296">
        <v>0</v>
      </c>
      <c r="AC296">
        <v>454929</v>
      </c>
      <c r="AD296">
        <v>390957</v>
      </c>
      <c r="AE296">
        <v>2</v>
      </c>
      <c r="AF296" t="s">
        <v>434</v>
      </c>
      <c r="AG296" t="s">
        <v>570</v>
      </c>
      <c r="AH296" t="s">
        <v>63</v>
      </c>
      <c r="AI296">
        <v>102</v>
      </c>
      <c r="AJ296">
        <v>8</v>
      </c>
      <c r="AK296" t="s">
        <v>64</v>
      </c>
      <c r="AL296">
        <v>3394</v>
      </c>
      <c r="AM296">
        <v>-77.017557481266493</v>
      </c>
      <c r="AN296">
        <v>38.897337078393498</v>
      </c>
      <c r="AO296" t="b">
        <f t="shared" si="8"/>
        <v>0</v>
      </c>
      <c r="AP296">
        <f t="shared" si="9"/>
        <v>0</v>
      </c>
    </row>
    <row r="297" spans="1:42">
      <c r="A297">
        <v>183983</v>
      </c>
      <c r="B297" t="s">
        <v>1280</v>
      </c>
      <c r="C297" t="s">
        <v>1281</v>
      </c>
      <c r="D297">
        <v>10188153</v>
      </c>
      <c r="E297" t="s">
        <v>115</v>
      </c>
      <c r="G297" t="s">
        <v>1282</v>
      </c>
      <c r="K297" s="6">
        <v>0.29166666666666669</v>
      </c>
      <c r="L297" s="8">
        <v>0.70833333333333337</v>
      </c>
      <c r="M297" t="s">
        <v>155</v>
      </c>
      <c r="N297" t="s">
        <v>1283</v>
      </c>
      <c r="O297" t="s">
        <v>1284</v>
      </c>
      <c r="P297" t="s">
        <v>1285</v>
      </c>
      <c r="Q297" t="s">
        <v>1286</v>
      </c>
      <c r="R297" t="s">
        <v>431</v>
      </c>
      <c r="S297" t="s">
        <v>496</v>
      </c>
      <c r="T297" t="s">
        <v>46</v>
      </c>
      <c r="U297" t="s">
        <v>47</v>
      </c>
      <c r="V297" t="s">
        <v>1299</v>
      </c>
      <c r="W297">
        <v>38.897333000000003</v>
      </c>
      <c r="X297">
        <v>-77.019414999999995</v>
      </c>
      <c r="Y297">
        <v>398315.83376000001</v>
      </c>
      <c r="Z297">
        <v>136609.42627</v>
      </c>
      <c r="AB297">
        <v>0</v>
      </c>
      <c r="AC297">
        <v>456211</v>
      </c>
      <c r="AD297">
        <v>392239</v>
      </c>
      <c r="AE297">
        <v>2</v>
      </c>
      <c r="AF297" t="s">
        <v>434</v>
      </c>
      <c r="AG297" t="s">
        <v>570</v>
      </c>
      <c r="AH297" t="s">
        <v>63</v>
      </c>
      <c r="AI297">
        <v>102</v>
      </c>
      <c r="AJ297">
        <v>8</v>
      </c>
      <c r="AK297" t="s">
        <v>64</v>
      </c>
      <c r="AL297">
        <v>3394</v>
      </c>
      <c r="AM297">
        <v>-77.019416956903498</v>
      </c>
      <c r="AN297">
        <v>38.897340822990401</v>
      </c>
      <c r="AO297" t="b">
        <f t="shared" ref="AO297:AO360" si="10">C297=Q297</f>
        <v>0</v>
      </c>
      <c r="AP297">
        <f t="shared" si="9"/>
        <v>0</v>
      </c>
    </row>
    <row r="298" spans="1:42">
      <c r="A298">
        <v>182367</v>
      </c>
      <c r="B298" t="s">
        <v>3374</v>
      </c>
      <c r="C298" t="s">
        <v>3375</v>
      </c>
      <c r="D298">
        <v>10188167</v>
      </c>
      <c r="E298" t="s">
        <v>404</v>
      </c>
      <c r="I298" t="s">
        <v>3376</v>
      </c>
      <c r="J298" t="s">
        <v>558</v>
      </c>
      <c r="K298" s="6">
        <v>0.45833333333333331</v>
      </c>
      <c r="L298" s="8">
        <v>0.875</v>
      </c>
      <c r="M298" t="s">
        <v>238</v>
      </c>
      <c r="N298" t="s">
        <v>238</v>
      </c>
      <c r="O298" t="s">
        <v>3375</v>
      </c>
      <c r="P298" t="s">
        <v>3377</v>
      </c>
      <c r="Q298" t="s">
        <v>3375</v>
      </c>
      <c r="R298" t="s">
        <v>165</v>
      </c>
      <c r="S298" t="s">
        <v>421</v>
      </c>
      <c r="T298" t="s">
        <v>46</v>
      </c>
      <c r="U298" t="s">
        <v>47</v>
      </c>
      <c r="V298" t="s">
        <v>3378</v>
      </c>
      <c r="W298">
        <v>38.888669999999998</v>
      </c>
      <c r="X298">
        <v>-76.993421999999995</v>
      </c>
      <c r="Y298">
        <v>400570.71906999999</v>
      </c>
      <c r="Z298">
        <v>135647.59843000001</v>
      </c>
      <c r="AB298">
        <v>0</v>
      </c>
      <c r="AC298">
        <v>473025</v>
      </c>
      <c r="AD298">
        <v>407215</v>
      </c>
      <c r="AE298">
        <v>6</v>
      </c>
      <c r="AF298" t="s">
        <v>72</v>
      </c>
      <c r="AG298" t="s">
        <v>3045</v>
      </c>
      <c r="AH298" t="s">
        <v>63</v>
      </c>
      <c r="AI298">
        <v>107</v>
      </c>
      <c r="AJ298">
        <v>26</v>
      </c>
      <c r="AK298" t="s">
        <v>51</v>
      </c>
      <c r="AL298">
        <v>3870</v>
      </c>
      <c r="AM298">
        <v>-76.993423966125704</v>
      </c>
      <c r="AN298">
        <v>38.8886777495198</v>
      </c>
      <c r="AO298" t="b">
        <f t="shared" si="10"/>
        <v>1</v>
      </c>
      <c r="AP298">
        <f t="shared" si="9"/>
        <v>1</v>
      </c>
    </row>
    <row r="299" spans="1:42">
      <c r="A299">
        <v>178625</v>
      </c>
      <c r="B299" t="s">
        <v>642</v>
      </c>
      <c r="C299" t="s">
        <v>643</v>
      </c>
      <c r="D299">
        <v>10188187</v>
      </c>
      <c r="E299" t="s">
        <v>115</v>
      </c>
      <c r="H299">
        <v>97102</v>
      </c>
      <c r="K299" s="6">
        <v>0.375</v>
      </c>
      <c r="L299" s="8">
        <v>0.66666666666666663</v>
      </c>
      <c r="M299" t="s">
        <v>386</v>
      </c>
      <c r="N299" t="s">
        <v>129</v>
      </c>
      <c r="Q299" t="s">
        <v>644</v>
      </c>
      <c r="R299" t="s">
        <v>44</v>
      </c>
      <c r="S299" t="s">
        <v>496</v>
      </c>
      <c r="T299" t="s">
        <v>46</v>
      </c>
      <c r="U299" t="s">
        <v>47</v>
      </c>
      <c r="V299" t="s">
        <v>645</v>
      </c>
      <c r="W299">
        <v>38.885171</v>
      </c>
      <c r="X299">
        <v>-76.984983999999997</v>
      </c>
      <c r="Y299">
        <v>401302.84</v>
      </c>
      <c r="Z299">
        <v>135259.20000000001</v>
      </c>
      <c r="AA299">
        <v>20003</v>
      </c>
      <c r="AB299">
        <v>289721</v>
      </c>
      <c r="AC299">
        <v>128348</v>
      </c>
      <c r="AD299">
        <v>128348</v>
      </c>
      <c r="AE299">
        <v>6</v>
      </c>
      <c r="AF299" t="s">
        <v>72</v>
      </c>
      <c r="AG299" t="s">
        <v>646</v>
      </c>
      <c r="AH299" t="s">
        <v>63</v>
      </c>
      <c r="AI299">
        <v>108</v>
      </c>
      <c r="AJ299">
        <v>26</v>
      </c>
      <c r="AK299" t="s">
        <v>51</v>
      </c>
      <c r="AL299">
        <v>1542</v>
      </c>
      <c r="AM299">
        <v>-76.984986008839002</v>
      </c>
      <c r="AN299">
        <v>38.885178128699401</v>
      </c>
      <c r="AO299" t="b">
        <f t="shared" si="10"/>
        <v>0</v>
      </c>
      <c r="AP299">
        <f t="shared" si="9"/>
        <v>0</v>
      </c>
    </row>
    <row r="300" spans="1:42">
      <c r="A300">
        <v>181207</v>
      </c>
      <c r="B300" t="s">
        <v>6617</v>
      </c>
      <c r="C300" t="s">
        <v>6618</v>
      </c>
      <c r="D300">
        <v>10188195</v>
      </c>
      <c r="E300" t="s">
        <v>201</v>
      </c>
      <c r="I300" t="s">
        <v>6619</v>
      </c>
      <c r="J300" t="s">
        <v>414</v>
      </c>
      <c r="K300" s="6">
        <v>0.29166666666666669</v>
      </c>
      <c r="L300" s="8">
        <v>0.83333333333333337</v>
      </c>
      <c r="M300" t="s">
        <v>147</v>
      </c>
      <c r="N300" t="s">
        <v>149</v>
      </c>
      <c r="Q300" t="s">
        <v>6618</v>
      </c>
      <c r="R300" t="s">
        <v>165</v>
      </c>
      <c r="S300" t="s">
        <v>125</v>
      </c>
      <c r="T300" t="s">
        <v>46</v>
      </c>
      <c r="U300" t="s">
        <v>47</v>
      </c>
      <c r="V300" t="s">
        <v>6620</v>
      </c>
      <c r="W300">
        <v>38.878228</v>
      </c>
      <c r="X300">
        <v>-77.001833000000005</v>
      </c>
      <c r="Y300">
        <v>399840.99</v>
      </c>
      <c r="Z300">
        <v>134488.35999999999</v>
      </c>
      <c r="AA300">
        <v>20003</v>
      </c>
      <c r="AB300">
        <v>76210</v>
      </c>
      <c r="AC300">
        <v>49998</v>
      </c>
      <c r="AD300">
        <v>49998</v>
      </c>
      <c r="AE300">
        <v>6</v>
      </c>
      <c r="AF300" t="s">
        <v>392</v>
      </c>
      <c r="AG300" t="s">
        <v>719</v>
      </c>
      <c r="AH300" t="s">
        <v>63</v>
      </c>
      <c r="AI300">
        <v>106</v>
      </c>
      <c r="AJ300">
        <v>27</v>
      </c>
      <c r="AK300" t="s">
        <v>720</v>
      </c>
      <c r="AL300">
        <v>2357</v>
      </c>
      <c r="AM300">
        <v>-77.001834821398205</v>
      </c>
      <c r="AN300">
        <v>38.878235052135501</v>
      </c>
      <c r="AO300" t="b">
        <f t="shared" si="10"/>
        <v>1</v>
      </c>
      <c r="AP300">
        <f t="shared" si="9"/>
        <v>1</v>
      </c>
    </row>
    <row r="301" spans="1:42">
      <c r="A301">
        <v>181886</v>
      </c>
      <c r="B301" t="s">
        <v>650</v>
      </c>
      <c r="C301" t="s">
        <v>651</v>
      </c>
      <c r="D301">
        <v>10188198</v>
      </c>
      <c r="E301" t="s">
        <v>652</v>
      </c>
      <c r="I301" t="s">
        <v>653</v>
      </c>
      <c r="J301" t="s">
        <v>414</v>
      </c>
      <c r="K301" s="6">
        <v>0.29166666666666669</v>
      </c>
      <c r="L301" s="8">
        <v>0.83333333333333337</v>
      </c>
      <c r="M301" t="s">
        <v>125</v>
      </c>
      <c r="N301" t="s">
        <v>163</v>
      </c>
      <c r="Q301" t="s">
        <v>651</v>
      </c>
      <c r="R301" t="s">
        <v>165</v>
      </c>
      <c r="S301" t="s">
        <v>166</v>
      </c>
      <c r="T301" t="s">
        <v>46</v>
      </c>
      <c r="U301" t="s">
        <v>47</v>
      </c>
      <c r="V301" t="s">
        <v>654</v>
      </c>
      <c r="W301">
        <v>38.918242999999997</v>
      </c>
      <c r="X301">
        <v>-77.073873000000006</v>
      </c>
      <c r="Y301">
        <v>393593.65</v>
      </c>
      <c r="Z301">
        <v>138933.03</v>
      </c>
      <c r="AA301">
        <v>20007</v>
      </c>
      <c r="AB301">
        <v>270234</v>
      </c>
      <c r="AC301">
        <v>113109</v>
      </c>
      <c r="AD301">
        <v>113109</v>
      </c>
      <c r="AE301">
        <v>3</v>
      </c>
      <c r="AF301" t="s">
        <v>294</v>
      </c>
      <c r="AG301" t="s">
        <v>655</v>
      </c>
      <c r="AH301" t="s">
        <v>50</v>
      </c>
      <c r="AI301">
        <v>204</v>
      </c>
      <c r="AJ301">
        <v>14</v>
      </c>
      <c r="AK301" t="s">
        <v>51</v>
      </c>
      <c r="AL301">
        <v>1291</v>
      </c>
      <c r="AM301">
        <v>-77.0738748460995</v>
      </c>
      <c r="AN301">
        <v>38.918250913977197</v>
      </c>
      <c r="AO301" t="b">
        <f t="shared" si="10"/>
        <v>1</v>
      </c>
      <c r="AP301">
        <f t="shared" si="9"/>
        <v>1</v>
      </c>
    </row>
    <row r="302" spans="1:42">
      <c r="A302">
        <v>183995</v>
      </c>
      <c r="B302" t="s">
        <v>10177</v>
      </c>
      <c r="C302" t="s">
        <v>10178</v>
      </c>
      <c r="D302">
        <v>10188214</v>
      </c>
      <c r="E302" t="s">
        <v>519</v>
      </c>
      <c r="I302" t="s">
        <v>10179</v>
      </c>
      <c r="J302" t="s">
        <v>414</v>
      </c>
      <c r="K302" s="6">
        <v>0</v>
      </c>
      <c r="L302" s="8">
        <v>0</v>
      </c>
      <c r="M302" t="s">
        <v>125</v>
      </c>
      <c r="N302" t="s">
        <v>155</v>
      </c>
      <c r="O302" t="s">
        <v>10178</v>
      </c>
      <c r="P302" t="s">
        <v>10180</v>
      </c>
      <c r="Q302" t="s">
        <v>10178</v>
      </c>
      <c r="R302" t="s">
        <v>70</v>
      </c>
      <c r="S302" t="s">
        <v>414</v>
      </c>
      <c r="T302" t="s">
        <v>46</v>
      </c>
      <c r="U302" t="s">
        <v>47</v>
      </c>
      <c r="V302" t="s">
        <v>10181</v>
      </c>
      <c r="W302">
        <v>38.888874999999999</v>
      </c>
      <c r="X302">
        <v>-76.986311999999998</v>
      </c>
      <c r="Y302">
        <v>401187.53</v>
      </c>
      <c r="Z302">
        <v>135670.37</v>
      </c>
      <c r="AA302">
        <v>20003</v>
      </c>
      <c r="AB302">
        <v>67189</v>
      </c>
      <c r="AC302">
        <v>41339</v>
      </c>
      <c r="AD302">
        <v>41339</v>
      </c>
      <c r="AE302">
        <v>6</v>
      </c>
      <c r="AF302" t="s">
        <v>72</v>
      </c>
      <c r="AG302" t="s">
        <v>646</v>
      </c>
      <c r="AH302" t="s">
        <v>63</v>
      </c>
      <c r="AI302">
        <v>108</v>
      </c>
      <c r="AJ302">
        <v>26</v>
      </c>
      <c r="AK302" t="s">
        <v>51</v>
      </c>
      <c r="AL302">
        <v>199</v>
      </c>
      <c r="AM302">
        <v>-76.986314338505494</v>
      </c>
      <c r="AN302">
        <v>38.8888822679246</v>
      </c>
      <c r="AO302" t="b">
        <f t="shared" si="10"/>
        <v>1</v>
      </c>
      <c r="AP302">
        <f t="shared" si="9"/>
        <v>1</v>
      </c>
    </row>
    <row r="303" spans="1:42">
      <c r="A303">
        <v>183997</v>
      </c>
      <c r="B303" t="s">
        <v>6621</v>
      </c>
      <c r="C303" t="s">
        <v>6622</v>
      </c>
      <c r="D303">
        <v>10188226</v>
      </c>
      <c r="E303" t="s">
        <v>201</v>
      </c>
      <c r="I303" t="s">
        <v>6623</v>
      </c>
      <c r="J303" t="s">
        <v>506</v>
      </c>
      <c r="K303" s="6">
        <v>0.75</v>
      </c>
      <c r="L303" s="8">
        <v>0.75</v>
      </c>
      <c r="M303" t="s">
        <v>138</v>
      </c>
      <c r="N303" t="s">
        <v>334</v>
      </c>
      <c r="Q303" t="s">
        <v>6622</v>
      </c>
      <c r="R303" t="s">
        <v>165</v>
      </c>
      <c r="S303" t="s">
        <v>386</v>
      </c>
      <c r="T303" t="s">
        <v>46</v>
      </c>
      <c r="U303" t="s">
        <v>47</v>
      </c>
      <c r="V303" t="s">
        <v>6624</v>
      </c>
      <c r="W303">
        <v>38.925843999999998</v>
      </c>
      <c r="X303">
        <v>-77.041329000000005</v>
      </c>
      <c r="Y303">
        <v>396416.23</v>
      </c>
      <c r="Z303">
        <v>139775</v>
      </c>
      <c r="AA303">
        <v>20009</v>
      </c>
      <c r="AB303">
        <v>235982</v>
      </c>
      <c r="AC303">
        <v>78975</v>
      </c>
      <c r="AD303">
        <v>78975</v>
      </c>
      <c r="AE303">
        <v>1</v>
      </c>
      <c r="AF303" t="s">
        <v>318</v>
      </c>
      <c r="AG303" t="s">
        <v>1194</v>
      </c>
      <c r="AH303" t="s">
        <v>88</v>
      </c>
      <c r="AI303">
        <v>303</v>
      </c>
      <c r="AJ303">
        <v>1</v>
      </c>
      <c r="AK303" t="s">
        <v>51</v>
      </c>
      <c r="AL303">
        <v>2479</v>
      </c>
      <c r="AM303">
        <v>-77.041331664340603</v>
      </c>
      <c r="AN303">
        <v>38.925851696069302</v>
      </c>
      <c r="AO303" t="b">
        <f t="shared" si="10"/>
        <v>1</v>
      </c>
      <c r="AP303">
        <f t="shared" si="9"/>
        <v>1</v>
      </c>
    </row>
    <row r="304" spans="1:42">
      <c r="A304">
        <v>181695</v>
      </c>
      <c r="B304" t="s">
        <v>1307</v>
      </c>
      <c r="C304" t="s">
        <v>1308</v>
      </c>
      <c r="D304">
        <v>10188227</v>
      </c>
      <c r="E304" t="s">
        <v>201</v>
      </c>
      <c r="I304" t="s">
        <v>1309</v>
      </c>
      <c r="J304" t="s">
        <v>414</v>
      </c>
      <c r="K304" s="6">
        <v>0.70833333333333337</v>
      </c>
      <c r="L304" s="8">
        <v>0.70833333333333337</v>
      </c>
      <c r="M304" t="s">
        <v>149</v>
      </c>
      <c r="N304" t="s">
        <v>125</v>
      </c>
      <c r="Q304" t="s">
        <v>1308</v>
      </c>
      <c r="R304" t="s">
        <v>165</v>
      </c>
      <c r="S304" t="s">
        <v>163</v>
      </c>
      <c r="T304" t="s">
        <v>46</v>
      </c>
      <c r="U304" t="s">
        <v>47</v>
      </c>
      <c r="V304" t="s">
        <v>1310</v>
      </c>
      <c r="W304">
        <v>38.904983999999999</v>
      </c>
      <c r="X304">
        <v>-77.026748999999995</v>
      </c>
      <c r="Y304">
        <v>397679.89</v>
      </c>
      <c r="Z304">
        <v>137458.84</v>
      </c>
      <c r="AA304">
        <v>20001</v>
      </c>
      <c r="AB304">
        <v>297574</v>
      </c>
      <c r="AC304">
        <v>133672</v>
      </c>
      <c r="AD304">
        <v>133672</v>
      </c>
      <c r="AE304">
        <v>2</v>
      </c>
      <c r="AF304" t="s">
        <v>97</v>
      </c>
      <c r="AG304" t="s">
        <v>98</v>
      </c>
      <c r="AH304" t="s">
        <v>88</v>
      </c>
      <c r="AI304">
        <v>307</v>
      </c>
      <c r="AJ304">
        <v>8</v>
      </c>
      <c r="AK304" t="s">
        <v>51</v>
      </c>
      <c r="AL304">
        <v>3058</v>
      </c>
      <c r="AM304">
        <v>-77.026750836682595</v>
      </c>
      <c r="AN304">
        <v>38.904991197304597</v>
      </c>
      <c r="AO304" t="b">
        <f t="shared" si="10"/>
        <v>1</v>
      </c>
      <c r="AP304">
        <f t="shared" si="9"/>
        <v>1</v>
      </c>
    </row>
    <row r="305" spans="1:42">
      <c r="A305">
        <v>181206</v>
      </c>
      <c r="B305" t="s">
        <v>6625</v>
      </c>
      <c r="C305" t="s">
        <v>6626</v>
      </c>
      <c r="D305">
        <v>10188228</v>
      </c>
      <c r="E305" t="s">
        <v>201</v>
      </c>
      <c r="I305" t="s">
        <v>6627</v>
      </c>
      <c r="J305" t="s">
        <v>469</v>
      </c>
      <c r="K305" s="6">
        <v>0.29166666666666669</v>
      </c>
      <c r="L305" s="8">
        <v>0.79166666666666663</v>
      </c>
      <c r="M305" t="s">
        <v>147</v>
      </c>
      <c r="N305" t="s">
        <v>149</v>
      </c>
      <c r="Q305" t="s">
        <v>6626</v>
      </c>
      <c r="R305" t="s">
        <v>165</v>
      </c>
      <c r="S305" t="s">
        <v>125</v>
      </c>
      <c r="T305" t="s">
        <v>46</v>
      </c>
      <c r="U305" t="s">
        <v>47</v>
      </c>
      <c r="V305" t="s">
        <v>6605</v>
      </c>
      <c r="W305">
        <v>38.924503000000001</v>
      </c>
      <c r="X305">
        <v>-77.028874000000002</v>
      </c>
      <c r="Y305">
        <v>397496.26</v>
      </c>
      <c r="Z305">
        <v>139625.72</v>
      </c>
      <c r="AA305">
        <v>20009</v>
      </c>
      <c r="AB305">
        <v>231872</v>
      </c>
      <c r="AC305">
        <v>74877</v>
      </c>
      <c r="AD305">
        <v>74877</v>
      </c>
      <c r="AE305">
        <v>1</v>
      </c>
      <c r="AF305" t="s">
        <v>361</v>
      </c>
      <c r="AG305" t="s">
        <v>2430</v>
      </c>
      <c r="AH305" t="s">
        <v>88</v>
      </c>
      <c r="AI305">
        <v>304</v>
      </c>
      <c r="AJ305">
        <v>2</v>
      </c>
      <c r="AK305" t="s">
        <v>51</v>
      </c>
      <c r="AL305">
        <v>2524</v>
      </c>
      <c r="AM305">
        <v>-77.028875809889001</v>
      </c>
      <c r="AN305">
        <v>38.924510675807198</v>
      </c>
      <c r="AO305" t="b">
        <f t="shared" si="10"/>
        <v>1</v>
      </c>
      <c r="AP305">
        <f t="shared" si="9"/>
        <v>1</v>
      </c>
    </row>
    <row r="306" spans="1:42">
      <c r="A306">
        <v>184004</v>
      </c>
      <c r="B306" t="s">
        <v>1325</v>
      </c>
      <c r="C306" t="s">
        <v>1326</v>
      </c>
      <c r="D306">
        <v>10188262</v>
      </c>
      <c r="E306" t="s">
        <v>201</v>
      </c>
      <c r="I306" t="s">
        <v>1327</v>
      </c>
      <c r="J306" t="s">
        <v>414</v>
      </c>
      <c r="K306" s="6">
        <v>0.29166666666666669</v>
      </c>
      <c r="L306" s="8">
        <v>0.79166666666666663</v>
      </c>
      <c r="M306" t="s">
        <v>254</v>
      </c>
      <c r="N306" t="s">
        <v>254</v>
      </c>
      <c r="O306" t="s">
        <v>1326</v>
      </c>
      <c r="P306" t="s">
        <v>1328</v>
      </c>
      <c r="Q306" t="s">
        <v>1326</v>
      </c>
      <c r="R306" t="s">
        <v>70</v>
      </c>
      <c r="S306" t="s">
        <v>414</v>
      </c>
      <c r="T306" t="s">
        <v>46</v>
      </c>
      <c r="U306" t="s">
        <v>47</v>
      </c>
      <c r="V306" t="s">
        <v>1046</v>
      </c>
      <c r="W306">
        <v>38.915353000000003</v>
      </c>
      <c r="X306">
        <v>-77.032691999999997</v>
      </c>
      <c r="Y306">
        <v>397164.82</v>
      </c>
      <c r="Z306">
        <v>138610.07</v>
      </c>
      <c r="AA306">
        <v>20009</v>
      </c>
      <c r="AB306">
        <v>307742</v>
      </c>
      <c r="AC306">
        <v>362513</v>
      </c>
      <c r="AD306">
        <v>347727</v>
      </c>
      <c r="AE306">
        <v>2</v>
      </c>
      <c r="AF306" t="s">
        <v>86</v>
      </c>
      <c r="AG306" t="s">
        <v>809</v>
      </c>
      <c r="AH306" t="s">
        <v>88</v>
      </c>
      <c r="AI306">
        <v>301</v>
      </c>
      <c r="AJ306">
        <v>3</v>
      </c>
      <c r="AK306" t="s">
        <v>51</v>
      </c>
      <c r="AL306">
        <v>3107</v>
      </c>
      <c r="AM306">
        <v>-77.0326938329748</v>
      </c>
      <c r="AN306">
        <v>38.9153603614972</v>
      </c>
      <c r="AO306" t="b">
        <f t="shared" si="10"/>
        <v>1</v>
      </c>
      <c r="AP306">
        <f t="shared" si="9"/>
        <v>1</v>
      </c>
    </row>
    <row r="307" spans="1:42">
      <c r="A307">
        <v>184009</v>
      </c>
      <c r="B307" t="s">
        <v>6628</v>
      </c>
      <c r="C307" t="s">
        <v>6629</v>
      </c>
      <c r="D307">
        <v>10188285</v>
      </c>
      <c r="E307" t="s">
        <v>201</v>
      </c>
      <c r="I307" t="s">
        <v>6630</v>
      </c>
      <c r="J307" t="s">
        <v>414</v>
      </c>
      <c r="K307" s="6">
        <v>0.29166666666666669</v>
      </c>
      <c r="L307" s="8">
        <v>0.70833333333333337</v>
      </c>
      <c r="M307" t="s">
        <v>155</v>
      </c>
      <c r="N307" t="s">
        <v>117</v>
      </c>
      <c r="Q307" t="s">
        <v>6629</v>
      </c>
      <c r="R307" t="s">
        <v>70</v>
      </c>
      <c r="S307" t="s">
        <v>414</v>
      </c>
      <c r="T307" t="s">
        <v>46</v>
      </c>
      <c r="U307" t="s">
        <v>47</v>
      </c>
      <c r="V307" t="s">
        <v>6631</v>
      </c>
      <c r="W307">
        <v>38.898339</v>
      </c>
      <c r="X307">
        <v>-76.993992000000006</v>
      </c>
      <c r="Y307">
        <v>400521.21</v>
      </c>
      <c r="Z307">
        <v>136720.92000000001</v>
      </c>
      <c r="AA307">
        <v>20002</v>
      </c>
      <c r="AB307">
        <v>2329</v>
      </c>
      <c r="AC307">
        <v>2704</v>
      </c>
      <c r="AD307">
        <v>2704</v>
      </c>
      <c r="AE307">
        <v>6</v>
      </c>
      <c r="AF307" t="s">
        <v>669</v>
      </c>
      <c r="AG307" t="s">
        <v>6632</v>
      </c>
      <c r="AH307" t="s">
        <v>63</v>
      </c>
      <c r="AI307">
        <v>104</v>
      </c>
      <c r="AJ307">
        <v>25</v>
      </c>
      <c r="AK307" t="s">
        <v>51</v>
      </c>
      <c r="AL307">
        <v>2105</v>
      </c>
      <c r="AM307">
        <v>-76.993993812087595</v>
      </c>
      <c r="AN307">
        <v>38.898346658796797</v>
      </c>
      <c r="AO307" t="b">
        <f t="shared" si="10"/>
        <v>1</v>
      </c>
      <c r="AP307">
        <f t="shared" si="9"/>
        <v>1</v>
      </c>
    </row>
    <row r="308" spans="1:42">
      <c r="A308">
        <v>184012</v>
      </c>
      <c r="B308" t="s">
        <v>1330</v>
      </c>
      <c r="C308" t="s">
        <v>1331</v>
      </c>
      <c r="D308">
        <v>10188296</v>
      </c>
      <c r="E308" t="s">
        <v>404</v>
      </c>
      <c r="I308" t="s">
        <v>1332</v>
      </c>
      <c r="J308" t="s">
        <v>622</v>
      </c>
      <c r="K308" s="6">
        <v>0.5</v>
      </c>
      <c r="L308" s="8">
        <v>0.91666666666666663</v>
      </c>
      <c r="M308" t="s">
        <v>138</v>
      </c>
      <c r="N308" t="s">
        <v>138</v>
      </c>
      <c r="Q308" t="s">
        <v>1331</v>
      </c>
      <c r="R308" t="s">
        <v>70</v>
      </c>
      <c r="S308" t="s">
        <v>622</v>
      </c>
      <c r="T308" t="s">
        <v>46</v>
      </c>
      <c r="U308" t="s">
        <v>47</v>
      </c>
      <c r="V308" t="s">
        <v>1333</v>
      </c>
      <c r="W308">
        <v>38.880764999999997</v>
      </c>
      <c r="X308">
        <v>-76.982737999999998</v>
      </c>
      <c r="Y308">
        <v>401497.76092999999</v>
      </c>
      <c r="Z308">
        <v>134770.14418999999</v>
      </c>
      <c r="AB308">
        <v>0</v>
      </c>
      <c r="AC308">
        <v>465873</v>
      </c>
      <c r="AD308">
        <v>400933</v>
      </c>
      <c r="AE308">
        <v>6</v>
      </c>
      <c r="AF308" t="s">
        <v>72</v>
      </c>
      <c r="AG308" t="s">
        <v>954</v>
      </c>
      <c r="AH308" t="s">
        <v>63</v>
      </c>
      <c r="AI308">
        <v>108</v>
      </c>
      <c r="AJ308">
        <v>26</v>
      </c>
      <c r="AK308" t="s">
        <v>51</v>
      </c>
      <c r="AL308">
        <v>3789</v>
      </c>
      <c r="AM308">
        <v>-76.982740454747201</v>
      </c>
      <c r="AN308">
        <v>38.880772214241198</v>
      </c>
      <c r="AO308" t="b">
        <f t="shared" si="10"/>
        <v>1</v>
      </c>
      <c r="AP308">
        <f t="shared" si="9"/>
        <v>1</v>
      </c>
    </row>
    <row r="309" spans="1:42">
      <c r="A309">
        <v>184013</v>
      </c>
      <c r="B309" t="s">
        <v>6633</v>
      </c>
      <c r="C309" t="s">
        <v>500</v>
      </c>
      <c r="D309">
        <v>10188299</v>
      </c>
      <c r="E309" t="s">
        <v>115</v>
      </c>
      <c r="G309" t="s">
        <v>6634</v>
      </c>
      <c r="I309" t="s">
        <v>6635</v>
      </c>
      <c r="J309" t="s">
        <v>622</v>
      </c>
      <c r="K309" s="6">
        <v>0.39583333333333331</v>
      </c>
      <c r="L309" s="8">
        <v>0.64583333333333337</v>
      </c>
      <c r="M309" t="s">
        <v>238</v>
      </c>
      <c r="N309" t="s">
        <v>2794</v>
      </c>
      <c r="O309" t="s">
        <v>6636</v>
      </c>
      <c r="P309" t="s">
        <v>6637</v>
      </c>
      <c r="Q309" t="s">
        <v>6636</v>
      </c>
      <c r="R309" t="s">
        <v>70</v>
      </c>
      <c r="S309" t="s">
        <v>622</v>
      </c>
      <c r="T309" t="s">
        <v>46</v>
      </c>
      <c r="U309" t="s">
        <v>47</v>
      </c>
      <c r="V309" t="s">
        <v>6638</v>
      </c>
      <c r="W309">
        <v>38.931252000000001</v>
      </c>
      <c r="X309">
        <v>-77.095819000000006</v>
      </c>
      <c r="Y309">
        <v>391691.9</v>
      </c>
      <c r="Z309">
        <v>140378.91</v>
      </c>
      <c r="AA309">
        <v>20016</v>
      </c>
      <c r="AB309">
        <v>224151</v>
      </c>
      <c r="AC309">
        <v>66828</v>
      </c>
      <c r="AD309">
        <v>66828</v>
      </c>
      <c r="AE309">
        <v>3</v>
      </c>
      <c r="AF309" t="s">
        <v>508</v>
      </c>
      <c r="AG309" t="s">
        <v>871</v>
      </c>
      <c r="AH309" t="s">
        <v>50</v>
      </c>
      <c r="AI309">
        <v>205</v>
      </c>
      <c r="AJ309">
        <v>13</v>
      </c>
      <c r="AK309" t="s">
        <v>51</v>
      </c>
      <c r="AL309">
        <v>2213</v>
      </c>
      <c r="AM309">
        <v>-77.095821690960804</v>
      </c>
      <c r="AN309">
        <v>38.931259934074298</v>
      </c>
      <c r="AO309" t="b">
        <f t="shared" si="10"/>
        <v>0</v>
      </c>
      <c r="AP309">
        <f t="shared" si="9"/>
        <v>0</v>
      </c>
    </row>
    <row r="310" spans="1:42">
      <c r="A310">
        <v>183962</v>
      </c>
      <c r="B310" t="s">
        <v>10182</v>
      </c>
      <c r="C310" t="s">
        <v>10183</v>
      </c>
      <c r="D310">
        <v>10188305</v>
      </c>
      <c r="E310" t="s">
        <v>201</v>
      </c>
      <c r="I310" t="s">
        <v>10184</v>
      </c>
      <c r="J310" t="s">
        <v>414</v>
      </c>
      <c r="K310" s="6">
        <v>0.29166666666666669</v>
      </c>
      <c r="L310" s="8">
        <v>0.79166666666666663</v>
      </c>
      <c r="M310" t="s">
        <v>863</v>
      </c>
      <c r="N310" t="s">
        <v>885</v>
      </c>
      <c r="Q310" t="s">
        <v>10183</v>
      </c>
      <c r="R310" t="s">
        <v>70</v>
      </c>
      <c r="S310" t="s">
        <v>414</v>
      </c>
      <c r="T310" t="s">
        <v>46</v>
      </c>
      <c r="U310" t="s">
        <v>47</v>
      </c>
      <c r="V310" t="s">
        <v>10093</v>
      </c>
      <c r="W310">
        <v>38.893794</v>
      </c>
      <c r="X310">
        <v>-76.993973999999994</v>
      </c>
      <c r="Y310">
        <v>400522.73</v>
      </c>
      <c r="Z310">
        <v>136216.41</v>
      </c>
      <c r="AA310">
        <v>20002</v>
      </c>
      <c r="AB310">
        <v>41393</v>
      </c>
      <c r="AC310">
        <v>28779</v>
      </c>
      <c r="AD310">
        <v>28779</v>
      </c>
      <c r="AE310">
        <v>6</v>
      </c>
      <c r="AF310" t="s">
        <v>669</v>
      </c>
      <c r="AG310" t="s">
        <v>670</v>
      </c>
      <c r="AH310" t="s">
        <v>63</v>
      </c>
      <c r="AI310">
        <v>107</v>
      </c>
      <c r="AJ310">
        <v>25</v>
      </c>
      <c r="AK310" t="s">
        <v>51</v>
      </c>
      <c r="AL310">
        <v>147</v>
      </c>
      <c r="AM310">
        <v>-76.993976673248994</v>
      </c>
      <c r="AN310">
        <v>38.8938018468697</v>
      </c>
      <c r="AO310" t="b">
        <f t="shared" si="10"/>
        <v>1</v>
      </c>
      <c r="AP310">
        <f t="shared" si="9"/>
        <v>1</v>
      </c>
    </row>
    <row r="311" spans="1:42">
      <c r="A311">
        <v>181229</v>
      </c>
      <c r="B311" t="s">
        <v>6639</v>
      </c>
      <c r="C311" t="s">
        <v>6640</v>
      </c>
      <c r="D311">
        <v>10188308</v>
      </c>
      <c r="E311" t="s">
        <v>201</v>
      </c>
      <c r="I311" t="s">
        <v>6641</v>
      </c>
      <c r="J311" t="s">
        <v>414</v>
      </c>
      <c r="K311" s="6">
        <v>0.375</v>
      </c>
      <c r="L311" s="8">
        <v>0.875</v>
      </c>
      <c r="M311" t="s">
        <v>147</v>
      </c>
      <c r="N311" t="s">
        <v>147</v>
      </c>
      <c r="Q311" t="s">
        <v>6640</v>
      </c>
      <c r="R311" t="s">
        <v>165</v>
      </c>
      <c r="S311" t="s">
        <v>149</v>
      </c>
      <c r="T311" t="s">
        <v>46</v>
      </c>
      <c r="U311" t="s">
        <v>47</v>
      </c>
      <c r="V311" t="s">
        <v>6642</v>
      </c>
      <c r="W311">
        <v>38.878565000000002</v>
      </c>
      <c r="X311">
        <v>-76.988697000000002</v>
      </c>
      <c r="Y311">
        <v>400980.74</v>
      </c>
      <c r="Z311">
        <v>134525.87</v>
      </c>
      <c r="AA311">
        <v>20003</v>
      </c>
      <c r="AB311">
        <v>70016</v>
      </c>
      <c r="AC311">
        <v>44329</v>
      </c>
      <c r="AD311">
        <v>44329</v>
      </c>
      <c r="AE311">
        <v>6</v>
      </c>
      <c r="AF311" t="s">
        <v>72</v>
      </c>
      <c r="AG311" t="s">
        <v>4310</v>
      </c>
      <c r="AH311" t="s">
        <v>63</v>
      </c>
      <c r="AI311">
        <v>106</v>
      </c>
      <c r="AJ311">
        <v>26</v>
      </c>
      <c r="AK311" t="s">
        <v>51</v>
      </c>
      <c r="AL311">
        <v>2089</v>
      </c>
      <c r="AM311">
        <v>-76.988699515201105</v>
      </c>
      <c r="AN311">
        <v>38.8785724249393</v>
      </c>
      <c r="AO311" t="b">
        <f t="shared" si="10"/>
        <v>1</v>
      </c>
      <c r="AP311">
        <f t="shared" si="9"/>
        <v>1</v>
      </c>
    </row>
    <row r="312" spans="1:42">
      <c r="A312">
        <v>182102</v>
      </c>
      <c r="B312" t="s">
        <v>10185</v>
      </c>
      <c r="C312" t="s">
        <v>10186</v>
      </c>
      <c r="D312">
        <v>10188310</v>
      </c>
      <c r="E312" t="s">
        <v>201</v>
      </c>
      <c r="I312" t="s">
        <v>10187</v>
      </c>
      <c r="J312" t="s">
        <v>414</v>
      </c>
      <c r="K312" s="6">
        <v>0.875</v>
      </c>
      <c r="L312" s="8">
        <v>0.95833333333333337</v>
      </c>
      <c r="M312" t="s">
        <v>622</v>
      </c>
      <c r="N312" t="s">
        <v>353</v>
      </c>
      <c r="Q312" t="s">
        <v>10188</v>
      </c>
      <c r="R312" t="s">
        <v>165</v>
      </c>
      <c r="S312" t="s">
        <v>238</v>
      </c>
      <c r="T312" t="s">
        <v>46</v>
      </c>
      <c r="U312" t="s">
        <v>47</v>
      </c>
      <c r="V312" t="s">
        <v>10189</v>
      </c>
      <c r="W312">
        <v>38.912399999999998</v>
      </c>
      <c r="X312">
        <v>-77.020735000000002</v>
      </c>
      <c r="Y312">
        <v>398201.66</v>
      </c>
      <c r="Z312">
        <v>138282</v>
      </c>
      <c r="AA312">
        <v>20001</v>
      </c>
      <c r="AB312">
        <v>238518</v>
      </c>
      <c r="AC312">
        <v>81178</v>
      </c>
      <c r="AD312">
        <v>81178</v>
      </c>
      <c r="AE312">
        <v>6</v>
      </c>
      <c r="AF312" t="s">
        <v>61</v>
      </c>
      <c r="AG312" t="s">
        <v>1069</v>
      </c>
      <c r="AH312" t="s">
        <v>88</v>
      </c>
      <c r="AI312">
        <v>308</v>
      </c>
      <c r="AJ312">
        <v>7</v>
      </c>
      <c r="AK312" t="s">
        <v>51</v>
      </c>
      <c r="AL312">
        <v>899</v>
      </c>
      <c r="AM312">
        <v>-77.020737505598106</v>
      </c>
      <c r="AN312">
        <v>38.912407729923899</v>
      </c>
      <c r="AO312" t="b">
        <f t="shared" si="10"/>
        <v>0</v>
      </c>
      <c r="AP312">
        <f t="shared" si="9"/>
        <v>0</v>
      </c>
    </row>
    <row r="313" spans="1:42">
      <c r="A313">
        <v>182370</v>
      </c>
      <c r="B313" t="s">
        <v>656</v>
      </c>
      <c r="C313" t="s">
        <v>657</v>
      </c>
      <c r="D313">
        <v>10188324</v>
      </c>
      <c r="E313" t="s">
        <v>201</v>
      </c>
      <c r="I313" t="s">
        <v>658</v>
      </c>
      <c r="J313" t="s">
        <v>550</v>
      </c>
      <c r="K313" s="6">
        <v>0.29166666666666669</v>
      </c>
      <c r="L313" s="8">
        <v>0.54166666666666663</v>
      </c>
      <c r="M313" t="s">
        <v>238</v>
      </c>
      <c r="N313" t="s">
        <v>238</v>
      </c>
      <c r="Q313" t="s">
        <v>657</v>
      </c>
      <c r="R313" t="s">
        <v>165</v>
      </c>
      <c r="S313" t="s">
        <v>421</v>
      </c>
      <c r="T313" t="s">
        <v>46</v>
      </c>
      <c r="U313" t="s">
        <v>47</v>
      </c>
      <c r="V313" t="s">
        <v>659</v>
      </c>
      <c r="W313">
        <v>38.909638000000001</v>
      </c>
      <c r="X313">
        <v>-77.054221999999996</v>
      </c>
      <c r="Y313">
        <v>395297.2</v>
      </c>
      <c r="Z313">
        <v>137976.62</v>
      </c>
      <c r="AA313">
        <v>20007</v>
      </c>
      <c r="AB313">
        <v>279598</v>
      </c>
      <c r="AC313">
        <v>122002</v>
      </c>
      <c r="AD313">
        <v>122002</v>
      </c>
      <c r="AE313">
        <v>2</v>
      </c>
      <c r="AF313" t="s">
        <v>49</v>
      </c>
      <c r="AG313" s="2">
        <v>20000000</v>
      </c>
      <c r="AH313" t="s">
        <v>50</v>
      </c>
      <c r="AI313">
        <v>206</v>
      </c>
      <c r="AJ313">
        <v>4</v>
      </c>
      <c r="AK313" t="s">
        <v>51</v>
      </c>
      <c r="AL313">
        <v>1448</v>
      </c>
      <c r="AM313">
        <v>-77.054224415590198</v>
      </c>
      <c r="AN313">
        <v>38.909646019447102</v>
      </c>
      <c r="AO313" t="b">
        <f t="shared" si="10"/>
        <v>1</v>
      </c>
      <c r="AP313">
        <f t="shared" si="9"/>
        <v>1</v>
      </c>
    </row>
    <row r="314" spans="1:42">
      <c r="A314">
        <v>183968</v>
      </c>
      <c r="B314" t="s">
        <v>1335</v>
      </c>
      <c r="C314" t="s">
        <v>216</v>
      </c>
      <c r="D314">
        <v>10188329</v>
      </c>
      <c r="E314" t="s">
        <v>115</v>
      </c>
      <c r="G314">
        <v>10154975</v>
      </c>
      <c r="K314" s="6">
        <v>0.375</v>
      </c>
      <c r="L314" s="8">
        <v>0.66666666666666663</v>
      </c>
      <c r="M314" t="s">
        <v>147</v>
      </c>
      <c r="N314" t="s">
        <v>1336</v>
      </c>
      <c r="O314" t="s">
        <v>1337</v>
      </c>
      <c r="P314" t="s">
        <v>1338</v>
      </c>
      <c r="Q314" t="s">
        <v>1337</v>
      </c>
      <c r="R314" t="s">
        <v>58</v>
      </c>
      <c r="S314" t="s">
        <v>506</v>
      </c>
      <c r="T314" t="s">
        <v>46</v>
      </c>
      <c r="U314" t="s">
        <v>47</v>
      </c>
      <c r="V314" t="s">
        <v>1339</v>
      </c>
      <c r="W314">
        <v>38.913201999999998</v>
      </c>
      <c r="X314">
        <v>-77.002780999999999</v>
      </c>
      <c r="Y314">
        <v>399758.82</v>
      </c>
      <c r="Z314">
        <v>138370.82</v>
      </c>
      <c r="AA314">
        <v>20002</v>
      </c>
      <c r="AB314">
        <v>286688</v>
      </c>
      <c r="AC314">
        <v>267474</v>
      </c>
      <c r="AD314">
        <v>267661</v>
      </c>
      <c r="AE314">
        <v>5</v>
      </c>
      <c r="AF314" t="s">
        <v>408</v>
      </c>
      <c r="AG314" t="s">
        <v>1340</v>
      </c>
      <c r="AH314" t="s">
        <v>410</v>
      </c>
      <c r="AI314">
        <v>502</v>
      </c>
      <c r="AJ314">
        <v>21</v>
      </c>
      <c r="AK314" t="s">
        <v>51</v>
      </c>
      <c r="AL314">
        <v>3067</v>
      </c>
      <c r="AM314">
        <v>-77.002783169416205</v>
      </c>
      <c r="AN314">
        <v>38.913209658042597</v>
      </c>
      <c r="AO314" t="b">
        <f t="shared" si="10"/>
        <v>0</v>
      </c>
      <c r="AP314">
        <f t="shared" si="9"/>
        <v>0</v>
      </c>
    </row>
    <row r="315" spans="1:42">
      <c r="A315">
        <v>183970</v>
      </c>
      <c r="B315" t="s">
        <v>1342</v>
      </c>
      <c r="C315" t="s">
        <v>1343</v>
      </c>
      <c r="D315">
        <v>10188332</v>
      </c>
      <c r="E315" t="s">
        <v>201</v>
      </c>
      <c r="I315" t="s">
        <v>1344</v>
      </c>
      <c r="J315" t="s">
        <v>506</v>
      </c>
      <c r="K315" s="6">
        <v>0.29166666666666669</v>
      </c>
      <c r="L315" s="8">
        <v>0.70833333333333337</v>
      </c>
      <c r="M315" t="s">
        <v>254</v>
      </c>
      <c r="N315" t="s">
        <v>255</v>
      </c>
      <c r="Q315" t="s">
        <v>1343</v>
      </c>
      <c r="R315" t="s">
        <v>165</v>
      </c>
      <c r="S315" t="s">
        <v>138</v>
      </c>
      <c r="T315" t="s">
        <v>46</v>
      </c>
      <c r="U315" t="s">
        <v>47</v>
      </c>
      <c r="V315" t="s">
        <v>1345</v>
      </c>
      <c r="W315">
        <v>38.886729000000003</v>
      </c>
      <c r="X315">
        <v>-76.986371000000005</v>
      </c>
      <c r="Y315">
        <v>401182.45</v>
      </c>
      <c r="Z315">
        <v>135432.19</v>
      </c>
      <c r="AA315">
        <v>20003</v>
      </c>
      <c r="AB315">
        <v>297601</v>
      </c>
      <c r="AC315">
        <v>133699</v>
      </c>
      <c r="AD315">
        <v>133699</v>
      </c>
      <c r="AE315">
        <v>6</v>
      </c>
      <c r="AF315" t="s">
        <v>72</v>
      </c>
      <c r="AG315" t="s">
        <v>646</v>
      </c>
      <c r="AH315" t="s">
        <v>63</v>
      </c>
      <c r="AI315">
        <v>108</v>
      </c>
      <c r="AJ315">
        <v>26</v>
      </c>
      <c r="AK315" t="s">
        <v>51</v>
      </c>
      <c r="AL315">
        <v>3063</v>
      </c>
      <c r="AM315">
        <v>-76.986373302349705</v>
      </c>
      <c r="AN315">
        <v>38.886736658902898</v>
      </c>
      <c r="AO315" t="b">
        <f t="shared" si="10"/>
        <v>1</v>
      </c>
      <c r="AP315">
        <f t="shared" si="9"/>
        <v>1</v>
      </c>
    </row>
    <row r="316" spans="1:42">
      <c r="A316">
        <v>184021</v>
      </c>
      <c r="B316" t="s">
        <v>1346</v>
      </c>
      <c r="C316" t="s">
        <v>1347</v>
      </c>
      <c r="D316">
        <v>10188395</v>
      </c>
      <c r="E316" t="s">
        <v>652</v>
      </c>
      <c r="K316" s="6">
        <v>0.29166666666666669</v>
      </c>
      <c r="L316" s="8">
        <v>0.79166666666666663</v>
      </c>
      <c r="M316" t="s">
        <v>147</v>
      </c>
      <c r="N316" t="s">
        <v>125</v>
      </c>
      <c r="O316" t="s">
        <v>1347</v>
      </c>
      <c r="P316" t="s">
        <v>1348</v>
      </c>
      <c r="Q316" t="s">
        <v>1347</v>
      </c>
      <c r="R316" t="s">
        <v>142</v>
      </c>
      <c r="S316" t="s">
        <v>545</v>
      </c>
      <c r="T316" t="s">
        <v>46</v>
      </c>
      <c r="U316" t="s">
        <v>47</v>
      </c>
      <c r="V316" t="s">
        <v>1349</v>
      </c>
      <c r="W316">
        <v>38.90981</v>
      </c>
      <c r="X316">
        <v>-77.022599999999997</v>
      </c>
      <c r="Y316">
        <v>398039.85</v>
      </c>
      <c r="Z316">
        <v>137994.47</v>
      </c>
      <c r="AA316">
        <v>20001</v>
      </c>
      <c r="AB316">
        <v>309484</v>
      </c>
      <c r="AC316">
        <v>466675</v>
      </c>
      <c r="AD316">
        <v>401688</v>
      </c>
      <c r="AE316">
        <v>6</v>
      </c>
      <c r="AF316" t="s">
        <v>61</v>
      </c>
      <c r="AG316" t="s">
        <v>1221</v>
      </c>
      <c r="AH316" t="s">
        <v>88</v>
      </c>
      <c r="AI316">
        <v>308</v>
      </c>
      <c r="AJ316">
        <v>7</v>
      </c>
      <c r="AK316" t="s">
        <v>51</v>
      </c>
      <c r="AL316">
        <v>3800</v>
      </c>
      <c r="AM316">
        <v>-77.022602386401502</v>
      </c>
      <c r="AN316">
        <v>38.909817215320203</v>
      </c>
      <c r="AO316" t="b">
        <f t="shared" si="10"/>
        <v>1</v>
      </c>
      <c r="AP316">
        <f t="shared" si="9"/>
        <v>1</v>
      </c>
    </row>
    <row r="317" spans="1:42">
      <c r="A317">
        <v>178588</v>
      </c>
      <c r="B317" t="s">
        <v>6643</v>
      </c>
      <c r="C317" t="s">
        <v>6644</v>
      </c>
      <c r="D317">
        <v>10188413</v>
      </c>
      <c r="E317" t="s">
        <v>201</v>
      </c>
      <c r="I317" t="s">
        <v>6645</v>
      </c>
      <c r="J317" t="s">
        <v>798</v>
      </c>
      <c r="K317" s="6">
        <v>0.33333333333333331</v>
      </c>
      <c r="L317" s="8">
        <v>0.54166666666666663</v>
      </c>
      <c r="M317" t="s">
        <v>125</v>
      </c>
      <c r="N317" t="s">
        <v>125</v>
      </c>
      <c r="Q317" t="s">
        <v>6644</v>
      </c>
      <c r="R317" t="s">
        <v>70</v>
      </c>
      <c r="S317" t="s">
        <v>798</v>
      </c>
      <c r="T317" t="s">
        <v>46</v>
      </c>
      <c r="U317" t="s">
        <v>47</v>
      </c>
      <c r="V317" t="s">
        <v>6646</v>
      </c>
      <c r="W317">
        <v>38.885139000000002</v>
      </c>
      <c r="X317">
        <v>-76.981020000000001</v>
      </c>
      <c r="Y317">
        <v>401646.7</v>
      </c>
      <c r="Z317">
        <v>135255.79</v>
      </c>
      <c r="AA317">
        <v>20003</v>
      </c>
      <c r="AB317">
        <v>41301</v>
      </c>
      <c r="AC317">
        <v>25923</v>
      </c>
      <c r="AD317">
        <v>25923</v>
      </c>
      <c r="AE317">
        <v>6</v>
      </c>
      <c r="AF317" t="s">
        <v>72</v>
      </c>
      <c r="AG317" t="s">
        <v>954</v>
      </c>
      <c r="AH317" t="s">
        <v>63</v>
      </c>
      <c r="AI317">
        <v>108</v>
      </c>
      <c r="AJ317">
        <v>26</v>
      </c>
      <c r="AK317" t="s">
        <v>51</v>
      </c>
      <c r="AL317">
        <v>2557</v>
      </c>
      <c r="AM317">
        <v>-76.981022755384799</v>
      </c>
      <c r="AN317">
        <v>38.885146833481699</v>
      </c>
      <c r="AO317" t="b">
        <f t="shared" si="10"/>
        <v>1</v>
      </c>
      <c r="AP317">
        <f t="shared" si="9"/>
        <v>1</v>
      </c>
    </row>
    <row r="318" spans="1:42">
      <c r="A318">
        <v>181694</v>
      </c>
      <c r="B318" t="s">
        <v>6647</v>
      </c>
      <c r="C318" t="s">
        <v>6644</v>
      </c>
      <c r="D318">
        <v>10188417</v>
      </c>
      <c r="E318" t="s">
        <v>201</v>
      </c>
      <c r="I318" t="s">
        <v>6648</v>
      </c>
      <c r="J318" t="s">
        <v>506</v>
      </c>
      <c r="K318" s="6">
        <v>0.41666666666666669</v>
      </c>
      <c r="L318" s="8">
        <v>0.625</v>
      </c>
      <c r="M318" t="s">
        <v>125</v>
      </c>
      <c r="N318" t="s">
        <v>125</v>
      </c>
      <c r="Q318" t="s">
        <v>6644</v>
      </c>
      <c r="R318" t="s">
        <v>165</v>
      </c>
      <c r="S318" t="s">
        <v>163</v>
      </c>
      <c r="T318" t="s">
        <v>46</v>
      </c>
      <c r="U318" t="s">
        <v>47</v>
      </c>
      <c r="V318" t="s">
        <v>6649</v>
      </c>
      <c r="W318">
        <v>38.910888999999997</v>
      </c>
      <c r="X318">
        <v>-77.027801999999994</v>
      </c>
      <c r="Y318">
        <v>397588.73</v>
      </c>
      <c r="Z318">
        <v>138114.35999999999</v>
      </c>
      <c r="AA318">
        <v>20005</v>
      </c>
      <c r="AB318">
        <v>225709</v>
      </c>
      <c r="AC318">
        <v>68425</v>
      </c>
      <c r="AD318">
        <v>68425</v>
      </c>
      <c r="AE318">
        <v>2</v>
      </c>
      <c r="AF318" t="s">
        <v>97</v>
      </c>
      <c r="AG318" t="s">
        <v>98</v>
      </c>
      <c r="AH318" t="s">
        <v>88</v>
      </c>
      <c r="AI318">
        <v>307</v>
      </c>
      <c r="AJ318">
        <v>7</v>
      </c>
      <c r="AK318" t="s">
        <v>51</v>
      </c>
      <c r="AL318">
        <v>2214</v>
      </c>
      <c r="AM318">
        <v>-77.027804122429401</v>
      </c>
      <c r="AN318">
        <v>38.910896103521502</v>
      </c>
      <c r="AO318" t="b">
        <f t="shared" si="10"/>
        <v>1</v>
      </c>
      <c r="AP318">
        <f t="shared" si="9"/>
        <v>1</v>
      </c>
    </row>
    <row r="319" spans="1:42">
      <c r="A319">
        <v>181226</v>
      </c>
      <c r="B319" t="s">
        <v>6650</v>
      </c>
      <c r="C319" t="s">
        <v>6651</v>
      </c>
      <c r="D319">
        <v>10188426</v>
      </c>
      <c r="E319" t="s">
        <v>201</v>
      </c>
      <c r="I319" t="s">
        <v>6652</v>
      </c>
      <c r="J319" t="s">
        <v>154</v>
      </c>
      <c r="K319" s="6">
        <v>0.29166666666666669</v>
      </c>
      <c r="L319" s="8">
        <v>0.70833333333333337</v>
      </c>
      <c r="M319" t="s">
        <v>147</v>
      </c>
      <c r="N319" t="s">
        <v>147</v>
      </c>
      <c r="O319" t="s">
        <v>6651</v>
      </c>
      <c r="P319" t="s">
        <v>6653</v>
      </c>
      <c r="Q319" t="s">
        <v>6651</v>
      </c>
      <c r="R319" t="s">
        <v>165</v>
      </c>
      <c r="S319" t="s">
        <v>149</v>
      </c>
      <c r="T319" t="s">
        <v>46</v>
      </c>
      <c r="U319" t="s">
        <v>47</v>
      </c>
      <c r="V319" t="s">
        <v>6654</v>
      </c>
      <c r="W319">
        <v>38.933719000000004</v>
      </c>
      <c r="X319">
        <v>-77.024362999999994</v>
      </c>
      <c r="Y319">
        <v>397887.66</v>
      </c>
      <c r="Z319">
        <v>140648.59</v>
      </c>
      <c r="AA319">
        <v>20010</v>
      </c>
      <c r="AB319">
        <v>232262</v>
      </c>
      <c r="AC319">
        <v>75569</v>
      </c>
      <c r="AD319">
        <v>75569</v>
      </c>
      <c r="AE319">
        <v>1</v>
      </c>
      <c r="AF319" t="s">
        <v>249</v>
      </c>
      <c r="AG319" t="s">
        <v>1361</v>
      </c>
      <c r="AH319" t="s">
        <v>188</v>
      </c>
      <c r="AI319">
        <v>409</v>
      </c>
      <c r="AJ319">
        <v>2</v>
      </c>
      <c r="AK319" t="s">
        <v>51</v>
      </c>
      <c r="AL319">
        <v>2440</v>
      </c>
      <c r="AM319">
        <v>-77.024365272187595</v>
      </c>
      <c r="AN319">
        <v>38.9337260359057</v>
      </c>
      <c r="AO319" t="b">
        <f t="shared" si="10"/>
        <v>1</v>
      </c>
      <c r="AP319">
        <f t="shared" si="9"/>
        <v>1</v>
      </c>
    </row>
    <row r="320" spans="1:42">
      <c r="A320">
        <v>184030</v>
      </c>
      <c r="B320" t="s">
        <v>13545</v>
      </c>
      <c r="C320" t="s">
        <v>5127</v>
      </c>
      <c r="D320">
        <v>10188429</v>
      </c>
      <c r="E320" t="s">
        <v>54</v>
      </c>
      <c r="K320" s="6">
        <v>0.41666666666666669</v>
      </c>
      <c r="L320" s="8">
        <v>0.95833333333333337</v>
      </c>
      <c r="M320" t="s">
        <v>422</v>
      </c>
      <c r="N320" t="s">
        <v>422</v>
      </c>
      <c r="O320" t="s">
        <v>5129</v>
      </c>
      <c r="P320" t="s">
        <v>5130</v>
      </c>
      <c r="Q320" t="s">
        <v>5129</v>
      </c>
      <c r="R320" t="s">
        <v>148</v>
      </c>
      <c r="S320" t="s">
        <v>432</v>
      </c>
      <c r="T320" t="s">
        <v>46</v>
      </c>
      <c r="U320" t="s">
        <v>47</v>
      </c>
      <c r="V320" t="s">
        <v>13546</v>
      </c>
      <c r="W320">
        <v>38.901164999999999</v>
      </c>
      <c r="X320">
        <v>-77.025993999999997</v>
      </c>
      <c r="Y320">
        <v>397745.23</v>
      </c>
      <c r="Z320">
        <v>137034.95000000001</v>
      </c>
      <c r="AB320">
        <v>0</v>
      </c>
      <c r="AC320">
        <v>476836</v>
      </c>
      <c r="AD320">
        <v>410201</v>
      </c>
      <c r="AE320">
        <v>2</v>
      </c>
      <c r="AF320" t="s">
        <v>97</v>
      </c>
      <c r="AG320" t="s">
        <v>98</v>
      </c>
      <c r="AH320" t="s">
        <v>63</v>
      </c>
      <c r="AI320">
        <v>101</v>
      </c>
      <c r="AJ320">
        <v>8</v>
      </c>
      <c r="AK320" t="s">
        <v>64</v>
      </c>
      <c r="AL320">
        <v>4002</v>
      </c>
      <c r="AM320">
        <v>-77.025996139947907</v>
      </c>
      <c r="AN320">
        <v>38.901172815796699</v>
      </c>
      <c r="AO320" t="b">
        <f t="shared" si="10"/>
        <v>0</v>
      </c>
      <c r="AP320">
        <f t="shared" si="9"/>
        <v>0</v>
      </c>
    </row>
    <row r="321" spans="1:42">
      <c r="A321">
        <v>184033</v>
      </c>
      <c r="B321" t="s">
        <v>6655</v>
      </c>
      <c r="C321" t="s">
        <v>661</v>
      </c>
      <c r="D321">
        <v>10188439</v>
      </c>
      <c r="E321" t="s">
        <v>160</v>
      </c>
      <c r="K321" s="6">
        <v>0.75</v>
      </c>
      <c r="L321" s="8">
        <v>0</v>
      </c>
      <c r="M321" t="s">
        <v>238</v>
      </c>
      <c r="N321" t="s">
        <v>421</v>
      </c>
      <c r="O321" t="s">
        <v>662</v>
      </c>
      <c r="P321" t="s">
        <v>663</v>
      </c>
      <c r="Q321" t="s">
        <v>662</v>
      </c>
      <c r="R321" t="s">
        <v>148</v>
      </c>
      <c r="S321" t="s">
        <v>422</v>
      </c>
      <c r="T321" t="s">
        <v>46</v>
      </c>
      <c r="U321" t="s">
        <v>47</v>
      </c>
      <c r="V321" t="s">
        <v>6656</v>
      </c>
      <c r="W321">
        <v>38.937100000000001</v>
      </c>
      <c r="X321">
        <v>-77.074884999999995</v>
      </c>
      <c r="Y321">
        <v>393507.6</v>
      </c>
      <c r="Z321">
        <v>141026.37</v>
      </c>
      <c r="AA321">
        <v>20016</v>
      </c>
      <c r="AB321">
        <v>284797</v>
      </c>
      <c r="AC321">
        <v>123294</v>
      </c>
      <c r="AD321">
        <v>123294</v>
      </c>
      <c r="AE321">
        <v>3</v>
      </c>
      <c r="AF321" t="s">
        <v>168</v>
      </c>
      <c r="AG321" t="s">
        <v>6657</v>
      </c>
      <c r="AH321" t="s">
        <v>50</v>
      </c>
      <c r="AI321">
        <v>204</v>
      </c>
      <c r="AJ321">
        <v>14</v>
      </c>
      <c r="AK321" t="s">
        <v>51</v>
      </c>
      <c r="AL321">
        <v>2985</v>
      </c>
      <c r="AM321">
        <v>-77.074886903049403</v>
      </c>
      <c r="AN321">
        <v>38.937107741265301</v>
      </c>
      <c r="AO321" t="b">
        <f t="shared" si="10"/>
        <v>1</v>
      </c>
      <c r="AP321">
        <f t="shared" si="9"/>
        <v>1</v>
      </c>
    </row>
    <row r="322" spans="1:42">
      <c r="A322">
        <v>184034</v>
      </c>
      <c r="B322" t="s">
        <v>14208</v>
      </c>
      <c r="C322" t="s">
        <v>14209</v>
      </c>
      <c r="D322">
        <v>10188441</v>
      </c>
      <c r="E322" t="s">
        <v>404</v>
      </c>
      <c r="K322" s="6">
        <v>0.54166666666666663</v>
      </c>
      <c r="L322" s="8">
        <v>0.91666666666666663</v>
      </c>
      <c r="M322" t="s">
        <v>1025</v>
      </c>
      <c r="N322" t="s">
        <v>1025</v>
      </c>
      <c r="O322" t="s">
        <v>14209</v>
      </c>
      <c r="P322" t="s">
        <v>14210</v>
      </c>
      <c r="Q322" t="s">
        <v>14209</v>
      </c>
      <c r="R322" t="s">
        <v>58</v>
      </c>
      <c r="S322" t="s">
        <v>432</v>
      </c>
      <c r="T322" t="s">
        <v>46</v>
      </c>
      <c r="U322" t="s">
        <v>47</v>
      </c>
      <c r="V322" t="s">
        <v>14211</v>
      </c>
      <c r="W322">
        <v>38.958190000000002</v>
      </c>
      <c r="X322">
        <v>-77.006271999999996</v>
      </c>
      <c r="Y322">
        <v>399456.39</v>
      </c>
      <c r="Z322">
        <v>143364.89000000001</v>
      </c>
      <c r="AB322">
        <v>0</v>
      </c>
      <c r="AC322">
        <v>477261</v>
      </c>
      <c r="AD322">
        <v>410603</v>
      </c>
      <c r="AE322">
        <v>4</v>
      </c>
      <c r="AF322" t="s">
        <v>1778</v>
      </c>
      <c r="AG322" t="s">
        <v>2540</v>
      </c>
      <c r="AH322" t="s">
        <v>188</v>
      </c>
      <c r="AI322">
        <v>406</v>
      </c>
      <c r="AJ322">
        <v>17</v>
      </c>
      <c r="AK322" t="s">
        <v>51</v>
      </c>
      <c r="AL322">
        <v>4003</v>
      </c>
      <c r="AM322">
        <v>-77.006274246212996</v>
      </c>
      <c r="AN322">
        <v>38.9581976070872</v>
      </c>
      <c r="AO322" t="b">
        <f t="shared" si="10"/>
        <v>1</v>
      </c>
      <c r="AP322">
        <f t="shared" si="9"/>
        <v>1</v>
      </c>
    </row>
    <row r="323" spans="1:42">
      <c r="A323">
        <v>184035</v>
      </c>
      <c r="B323" t="s">
        <v>1355</v>
      </c>
      <c r="C323" t="s">
        <v>612</v>
      </c>
      <c r="D323">
        <v>10188442</v>
      </c>
      <c r="E323" t="s">
        <v>160</v>
      </c>
      <c r="I323" t="s">
        <v>1356</v>
      </c>
      <c r="J323" t="s">
        <v>506</v>
      </c>
      <c r="K323" s="6">
        <v>0.625</v>
      </c>
      <c r="L323" s="8">
        <v>0.97916666666666663</v>
      </c>
      <c r="M323" t="s">
        <v>255</v>
      </c>
      <c r="N323" t="s">
        <v>255</v>
      </c>
      <c r="Q323" t="s">
        <v>614</v>
      </c>
      <c r="R323" t="s">
        <v>165</v>
      </c>
      <c r="S323" t="s">
        <v>138</v>
      </c>
      <c r="T323" t="s">
        <v>46</v>
      </c>
      <c r="U323" t="s">
        <v>47</v>
      </c>
      <c r="V323" t="s">
        <v>1357</v>
      </c>
      <c r="W323">
        <v>38.911126000000003</v>
      </c>
      <c r="X323">
        <v>-77.047178000000002</v>
      </c>
      <c r="Y323">
        <v>395908.27870999998</v>
      </c>
      <c r="Z323">
        <v>138141.38962999999</v>
      </c>
      <c r="AB323">
        <v>0</v>
      </c>
      <c r="AC323">
        <v>455365</v>
      </c>
      <c r="AD323">
        <v>391393</v>
      </c>
      <c r="AE323">
        <v>2</v>
      </c>
      <c r="AF323" t="s">
        <v>86</v>
      </c>
      <c r="AG323" t="s">
        <v>709</v>
      </c>
      <c r="AH323" t="s">
        <v>50</v>
      </c>
      <c r="AI323">
        <v>208</v>
      </c>
      <c r="AJ323">
        <v>6</v>
      </c>
      <c r="AK323" t="s">
        <v>51</v>
      </c>
      <c r="AL323">
        <v>3452</v>
      </c>
      <c r="AM323">
        <v>-77.047179811047499</v>
      </c>
      <c r="AN323">
        <v>38.911133378147902</v>
      </c>
      <c r="AO323" t="b">
        <f t="shared" si="10"/>
        <v>0</v>
      </c>
      <c r="AP323">
        <f t="shared" ref="AP323:AP386" si="11">IF(C323=Q323, 1, 0)</f>
        <v>0</v>
      </c>
    </row>
    <row r="324" spans="1:42">
      <c r="A324">
        <v>184036</v>
      </c>
      <c r="B324" t="s">
        <v>10190</v>
      </c>
      <c r="C324" t="s">
        <v>661</v>
      </c>
      <c r="D324">
        <v>10188443</v>
      </c>
      <c r="E324" t="s">
        <v>160</v>
      </c>
      <c r="K324" s="6">
        <v>0.75</v>
      </c>
      <c r="L324" s="8">
        <v>0</v>
      </c>
      <c r="M324" t="s">
        <v>255</v>
      </c>
      <c r="N324" t="s">
        <v>138</v>
      </c>
      <c r="O324" t="s">
        <v>662</v>
      </c>
      <c r="P324" t="s">
        <v>663</v>
      </c>
      <c r="Q324" t="s">
        <v>662</v>
      </c>
      <c r="R324" t="s">
        <v>148</v>
      </c>
      <c r="S324" t="s">
        <v>334</v>
      </c>
      <c r="T324" t="s">
        <v>46</v>
      </c>
      <c r="U324" t="s">
        <v>47</v>
      </c>
      <c r="V324" t="s">
        <v>10033</v>
      </c>
      <c r="W324">
        <v>38.922480999999998</v>
      </c>
      <c r="X324">
        <v>-77.03492</v>
      </c>
      <c r="Y324">
        <v>396971.82</v>
      </c>
      <c r="Z324">
        <v>139401.47</v>
      </c>
      <c r="AA324">
        <v>20009</v>
      </c>
      <c r="AB324">
        <v>234197</v>
      </c>
      <c r="AC324">
        <v>76879</v>
      </c>
      <c r="AD324">
        <v>76879</v>
      </c>
      <c r="AE324">
        <v>1</v>
      </c>
      <c r="AF324" t="s">
        <v>361</v>
      </c>
      <c r="AG324" t="s">
        <v>1764</v>
      </c>
      <c r="AH324" t="s">
        <v>88</v>
      </c>
      <c r="AI324">
        <v>304</v>
      </c>
      <c r="AJ324">
        <v>2</v>
      </c>
      <c r="AK324" t="s">
        <v>51</v>
      </c>
      <c r="AL324">
        <v>758</v>
      </c>
      <c r="AM324">
        <v>-77.034922744829103</v>
      </c>
      <c r="AN324">
        <v>38.922488908861503</v>
      </c>
      <c r="AO324" t="b">
        <f t="shared" si="10"/>
        <v>1</v>
      </c>
      <c r="AP324">
        <f t="shared" si="11"/>
        <v>1</v>
      </c>
    </row>
    <row r="325" spans="1:42">
      <c r="A325">
        <v>178756</v>
      </c>
      <c r="B325" t="s">
        <v>1366</v>
      </c>
      <c r="C325" t="s">
        <v>612</v>
      </c>
      <c r="D325">
        <v>10188450</v>
      </c>
      <c r="E325" t="s">
        <v>54</v>
      </c>
      <c r="I325" t="s">
        <v>1367</v>
      </c>
      <c r="J325" t="s">
        <v>506</v>
      </c>
      <c r="K325" s="6">
        <v>0.58333333333333337</v>
      </c>
      <c r="L325" s="8">
        <v>0.98958333333333337</v>
      </c>
      <c r="M325" t="s">
        <v>147</v>
      </c>
      <c r="N325" t="s">
        <v>147</v>
      </c>
      <c r="Q325" t="s">
        <v>614</v>
      </c>
      <c r="R325" t="s">
        <v>70</v>
      </c>
      <c r="S325" t="s">
        <v>285</v>
      </c>
      <c r="T325" t="s">
        <v>46</v>
      </c>
      <c r="U325" t="s">
        <v>47</v>
      </c>
      <c r="V325" t="s">
        <v>491</v>
      </c>
      <c r="W325">
        <v>38.902622000000001</v>
      </c>
      <c r="X325">
        <v>-77.022942999999998</v>
      </c>
      <c r="Y325">
        <v>398009.93</v>
      </c>
      <c r="Z325">
        <v>137196.59</v>
      </c>
      <c r="AA325">
        <v>20001</v>
      </c>
      <c r="AB325">
        <v>238956</v>
      </c>
      <c r="AC325">
        <v>82264</v>
      </c>
      <c r="AD325">
        <v>82264</v>
      </c>
      <c r="AE325">
        <v>2</v>
      </c>
      <c r="AF325" t="s">
        <v>61</v>
      </c>
      <c r="AG325" t="s">
        <v>62</v>
      </c>
      <c r="AH325" t="s">
        <v>63</v>
      </c>
      <c r="AI325">
        <v>102</v>
      </c>
      <c r="AJ325">
        <v>8</v>
      </c>
      <c r="AK325" t="s">
        <v>64</v>
      </c>
      <c r="AL325">
        <v>3088</v>
      </c>
      <c r="AM325">
        <v>-77.022945045024898</v>
      </c>
      <c r="AN325">
        <v>38.902629565846603</v>
      </c>
      <c r="AO325" t="b">
        <f t="shared" si="10"/>
        <v>0</v>
      </c>
      <c r="AP325">
        <f t="shared" si="11"/>
        <v>0</v>
      </c>
    </row>
    <row r="326" spans="1:42">
      <c r="A326">
        <v>178757</v>
      </c>
      <c r="B326" t="s">
        <v>660</v>
      </c>
      <c r="C326" t="s">
        <v>661</v>
      </c>
      <c r="D326">
        <v>10188451</v>
      </c>
      <c r="E326" t="s">
        <v>160</v>
      </c>
      <c r="K326" s="6">
        <v>0.27083333333333331</v>
      </c>
      <c r="L326" s="8">
        <v>0</v>
      </c>
      <c r="M326" t="s">
        <v>291</v>
      </c>
      <c r="N326" t="s">
        <v>292</v>
      </c>
      <c r="O326" t="s">
        <v>662</v>
      </c>
      <c r="P326" t="s">
        <v>663</v>
      </c>
      <c r="Q326" t="s">
        <v>662</v>
      </c>
      <c r="R326" t="s">
        <v>44</v>
      </c>
      <c r="S326" t="s">
        <v>285</v>
      </c>
      <c r="T326" t="s">
        <v>46</v>
      </c>
      <c r="U326" t="s">
        <v>47</v>
      </c>
      <c r="V326" t="s">
        <v>664</v>
      </c>
      <c r="W326">
        <v>38.892499999999998</v>
      </c>
      <c r="X326">
        <v>-77.030028000000001</v>
      </c>
      <c r="Y326">
        <v>397395</v>
      </c>
      <c r="Z326">
        <v>136073.10999999999</v>
      </c>
      <c r="AA326">
        <v>20004</v>
      </c>
      <c r="AB326">
        <v>293199</v>
      </c>
      <c r="AC326">
        <v>130486</v>
      </c>
      <c r="AD326">
        <v>130486</v>
      </c>
      <c r="AE326">
        <v>2</v>
      </c>
      <c r="AF326" t="s">
        <v>97</v>
      </c>
      <c r="AG326" t="s">
        <v>171</v>
      </c>
      <c r="AH326" t="s">
        <v>63</v>
      </c>
      <c r="AI326">
        <v>101</v>
      </c>
      <c r="AJ326" t="s">
        <v>51</v>
      </c>
      <c r="AK326" t="s">
        <v>64</v>
      </c>
      <c r="AL326">
        <v>1545</v>
      </c>
      <c r="AM326">
        <v>-77.030030078018697</v>
      </c>
      <c r="AN326">
        <v>38.892507241830799</v>
      </c>
      <c r="AO326" t="b">
        <f t="shared" si="10"/>
        <v>1</v>
      </c>
      <c r="AP326">
        <f t="shared" si="11"/>
        <v>1</v>
      </c>
    </row>
    <row r="327" spans="1:42">
      <c r="A327">
        <v>184037</v>
      </c>
      <c r="B327" t="s">
        <v>671</v>
      </c>
      <c r="C327" t="s">
        <v>612</v>
      </c>
      <c r="D327">
        <v>10188452</v>
      </c>
      <c r="E327" t="s">
        <v>160</v>
      </c>
      <c r="I327" t="s">
        <v>672</v>
      </c>
      <c r="J327" t="s">
        <v>506</v>
      </c>
      <c r="K327" s="6">
        <v>0.54166666666666663</v>
      </c>
      <c r="L327" s="8">
        <v>4.1666666666666664E-2</v>
      </c>
      <c r="M327" t="s">
        <v>300</v>
      </c>
      <c r="N327" t="s">
        <v>673</v>
      </c>
      <c r="Q327" t="s">
        <v>614</v>
      </c>
      <c r="R327" t="s">
        <v>70</v>
      </c>
      <c r="S327" t="s">
        <v>506</v>
      </c>
      <c r="T327" t="s">
        <v>46</v>
      </c>
      <c r="U327" t="s">
        <v>47</v>
      </c>
      <c r="V327" t="s">
        <v>96</v>
      </c>
      <c r="W327">
        <v>38.906668000000003</v>
      </c>
      <c r="X327">
        <v>-77.024206000000007</v>
      </c>
      <c r="Y327">
        <v>397900.46</v>
      </c>
      <c r="Z327">
        <v>137645.73000000001</v>
      </c>
      <c r="AA327">
        <v>20001</v>
      </c>
      <c r="AB327">
        <v>243264</v>
      </c>
      <c r="AC327">
        <v>86195</v>
      </c>
      <c r="AD327">
        <v>86195</v>
      </c>
      <c r="AE327">
        <v>2</v>
      </c>
      <c r="AF327" t="s">
        <v>97</v>
      </c>
      <c r="AG327" t="s">
        <v>98</v>
      </c>
      <c r="AH327" t="s">
        <v>88</v>
      </c>
      <c r="AI327">
        <v>307</v>
      </c>
      <c r="AJ327">
        <v>7</v>
      </c>
      <c r="AK327" t="s">
        <v>51</v>
      </c>
      <c r="AL327">
        <v>1118</v>
      </c>
      <c r="AM327">
        <v>-77.024208456269704</v>
      </c>
      <c r="AN327">
        <v>38.906675322557803</v>
      </c>
      <c r="AO327" t="b">
        <f t="shared" si="10"/>
        <v>0</v>
      </c>
      <c r="AP327">
        <f t="shared" si="11"/>
        <v>0</v>
      </c>
    </row>
    <row r="328" spans="1:42">
      <c r="A328">
        <v>184038</v>
      </c>
      <c r="B328" t="s">
        <v>1371</v>
      </c>
      <c r="C328" t="s">
        <v>1372</v>
      </c>
      <c r="D328">
        <v>10188454</v>
      </c>
      <c r="E328" t="s">
        <v>160</v>
      </c>
      <c r="I328" t="s">
        <v>1373</v>
      </c>
      <c r="J328" t="s">
        <v>550</v>
      </c>
      <c r="K328" s="6">
        <v>0.375</v>
      </c>
      <c r="L328" s="8">
        <v>0.64583333333333337</v>
      </c>
      <c r="M328" t="s">
        <v>863</v>
      </c>
      <c r="N328" t="s">
        <v>863</v>
      </c>
      <c r="Q328" t="s">
        <v>1372</v>
      </c>
      <c r="R328" t="s">
        <v>70</v>
      </c>
      <c r="S328" t="s">
        <v>550</v>
      </c>
      <c r="T328" t="s">
        <v>46</v>
      </c>
      <c r="U328" t="s">
        <v>47</v>
      </c>
      <c r="V328" t="s">
        <v>1374</v>
      </c>
      <c r="W328">
        <v>38.915410000000001</v>
      </c>
      <c r="X328">
        <v>-77.046302999999995</v>
      </c>
      <c r="Y328">
        <v>395984.38</v>
      </c>
      <c r="Z328">
        <v>138616.92000000001</v>
      </c>
      <c r="AB328">
        <v>0</v>
      </c>
      <c r="AC328">
        <v>475882</v>
      </c>
      <c r="AD328">
        <v>409392</v>
      </c>
      <c r="AE328">
        <v>2</v>
      </c>
      <c r="AF328" t="s">
        <v>205</v>
      </c>
      <c r="AG328" t="s">
        <v>1375</v>
      </c>
      <c r="AH328" t="s">
        <v>88</v>
      </c>
      <c r="AI328">
        <v>303</v>
      </c>
      <c r="AJ328">
        <v>1</v>
      </c>
      <c r="AK328" t="s">
        <v>51</v>
      </c>
      <c r="AL328">
        <v>3914</v>
      </c>
      <c r="AM328">
        <v>-77.046305144940106</v>
      </c>
      <c r="AN328">
        <v>38.915417467223797</v>
      </c>
      <c r="AO328" t="b">
        <f t="shared" si="10"/>
        <v>1</v>
      </c>
      <c r="AP328">
        <f t="shared" si="11"/>
        <v>1</v>
      </c>
    </row>
    <row r="329" spans="1:42">
      <c r="A329">
        <v>184039</v>
      </c>
      <c r="B329" t="s">
        <v>10191</v>
      </c>
      <c r="C329" t="s">
        <v>612</v>
      </c>
      <c r="D329">
        <v>10188455</v>
      </c>
      <c r="E329" t="s">
        <v>160</v>
      </c>
      <c r="I329" t="s">
        <v>10192</v>
      </c>
      <c r="J329" t="s">
        <v>506</v>
      </c>
      <c r="K329" s="6">
        <v>0.54166666666666663</v>
      </c>
      <c r="L329" s="8">
        <v>0.91666666666666663</v>
      </c>
      <c r="M329" t="s">
        <v>421</v>
      </c>
      <c r="N329" t="s">
        <v>421</v>
      </c>
      <c r="Q329" t="s">
        <v>614</v>
      </c>
      <c r="R329" t="s">
        <v>165</v>
      </c>
      <c r="S329" t="s">
        <v>422</v>
      </c>
      <c r="T329" t="s">
        <v>46</v>
      </c>
      <c r="U329" t="s">
        <v>47</v>
      </c>
      <c r="V329" t="s">
        <v>10193</v>
      </c>
      <c r="W329">
        <v>38.907331999999997</v>
      </c>
      <c r="X329">
        <v>-77.057277999999997</v>
      </c>
      <c r="Y329">
        <v>395031.99</v>
      </c>
      <c r="Z329">
        <v>137720.68</v>
      </c>
      <c r="AA329">
        <v>20007</v>
      </c>
      <c r="AB329">
        <v>223500</v>
      </c>
      <c r="AC329">
        <v>66230</v>
      </c>
      <c r="AD329">
        <v>66230</v>
      </c>
      <c r="AE329">
        <v>2</v>
      </c>
      <c r="AF329" t="s">
        <v>49</v>
      </c>
      <c r="AG329" s="2">
        <v>2000000</v>
      </c>
      <c r="AH329" t="s">
        <v>50</v>
      </c>
      <c r="AI329">
        <v>206</v>
      </c>
      <c r="AJ329">
        <v>4</v>
      </c>
      <c r="AK329" t="s">
        <v>51</v>
      </c>
      <c r="AL329">
        <v>480</v>
      </c>
      <c r="AM329">
        <v>-77.057280369442907</v>
      </c>
      <c r="AN329">
        <v>38.907338964531</v>
      </c>
      <c r="AO329" t="b">
        <f t="shared" si="10"/>
        <v>0</v>
      </c>
      <c r="AP329">
        <f t="shared" si="11"/>
        <v>0</v>
      </c>
    </row>
    <row r="330" spans="1:42">
      <c r="A330">
        <v>178761</v>
      </c>
      <c r="B330" t="s">
        <v>679</v>
      </c>
      <c r="C330" t="s">
        <v>661</v>
      </c>
      <c r="D330">
        <v>10188459</v>
      </c>
      <c r="E330" t="s">
        <v>160</v>
      </c>
      <c r="K330" s="6">
        <v>0.70833333333333337</v>
      </c>
      <c r="L330" s="8">
        <v>4.1666666666666664E-2</v>
      </c>
      <c r="M330" t="s">
        <v>680</v>
      </c>
      <c r="N330" t="s">
        <v>278</v>
      </c>
      <c r="O330" t="s">
        <v>662</v>
      </c>
      <c r="P330" t="s">
        <v>663</v>
      </c>
      <c r="Q330" t="s">
        <v>662</v>
      </c>
      <c r="R330" t="s">
        <v>44</v>
      </c>
      <c r="S330" t="s">
        <v>285</v>
      </c>
      <c r="T330" t="s">
        <v>46</v>
      </c>
      <c r="U330" t="s">
        <v>47</v>
      </c>
      <c r="V330" t="s">
        <v>664</v>
      </c>
      <c r="W330">
        <v>38.892499999999998</v>
      </c>
      <c r="X330">
        <v>-77.030028000000001</v>
      </c>
      <c r="Y330">
        <v>397395</v>
      </c>
      <c r="Z330">
        <v>136073.10999999999</v>
      </c>
      <c r="AA330">
        <v>20004</v>
      </c>
      <c r="AB330">
        <v>293199</v>
      </c>
      <c r="AC330">
        <v>130486</v>
      </c>
      <c r="AD330">
        <v>130486</v>
      </c>
      <c r="AE330">
        <v>2</v>
      </c>
      <c r="AF330" t="s">
        <v>97</v>
      </c>
      <c r="AG330" t="s">
        <v>171</v>
      </c>
      <c r="AH330" t="s">
        <v>63</v>
      </c>
      <c r="AI330">
        <v>101</v>
      </c>
      <c r="AJ330" t="s">
        <v>51</v>
      </c>
      <c r="AK330" t="s">
        <v>64</v>
      </c>
      <c r="AL330">
        <v>1547</v>
      </c>
      <c r="AM330">
        <v>-77.030030078018697</v>
      </c>
      <c r="AN330">
        <v>38.892507241830799</v>
      </c>
      <c r="AO330" t="b">
        <f t="shared" si="10"/>
        <v>1</v>
      </c>
      <c r="AP330">
        <f t="shared" si="11"/>
        <v>1</v>
      </c>
    </row>
    <row r="331" spans="1:42">
      <c r="A331">
        <v>178763</v>
      </c>
      <c r="B331" t="s">
        <v>686</v>
      </c>
      <c r="C331" t="s">
        <v>661</v>
      </c>
      <c r="D331">
        <v>10188461</v>
      </c>
      <c r="E331" t="s">
        <v>160</v>
      </c>
      <c r="K331" s="6">
        <v>0.79166666666666663</v>
      </c>
      <c r="L331" s="8">
        <v>0</v>
      </c>
      <c r="M331" t="s">
        <v>105</v>
      </c>
      <c r="N331" t="s">
        <v>687</v>
      </c>
      <c r="O331" t="s">
        <v>662</v>
      </c>
      <c r="P331" t="s">
        <v>663</v>
      </c>
      <c r="Q331" t="s">
        <v>662</v>
      </c>
      <c r="R331" t="s">
        <v>44</v>
      </c>
      <c r="S331" t="s">
        <v>285</v>
      </c>
      <c r="T331" t="s">
        <v>46</v>
      </c>
      <c r="U331" t="s">
        <v>47</v>
      </c>
      <c r="V331" t="s">
        <v>664</v>
      </c>
      <c r="W331">
        <v>38.892499999999998</v>
      </c>
      <c r="X331">
        <v>-77.030028000000001</v>
      </c>
      <c r="Y331">
        <v>397395</v>
      </c>
      <c r="Z331">
        <v>136073.10999999999</v>
      </c>
      <c r="AA331">
        <v>20004</v>
      </c>
      <c r="AB331">
        <v>293199</v>
      </c>
      <c r="AC331">
        <v>130486</v>
      </c>
      <c r="AD331">
        <v>130486</v>
      </c>
      <c r="AE331">
        <v>2</v>
      </c>
      <c r="AF331" t="s">
        <v>97</v>
      </c>
      <c r="AG331" t="s">
        <v>171</v>
      </c>
      <c r="AH331" t="s">
        <v>63</v>
      </c>
      <c r="AI331">
        <v>101</v>
      </c>
      <c r="AJ331" t="s">
        <v>51</v>
      </c>
      <c r="AK331" t="s">
        <v>64</v>
      </c>
      <c r="AL331">
        <v>1548</v>
      </c>
      <c r="AM331">
        <v>-77.030030078018697</v>
      </c>
      <c r="AN331">
        <v>38.892507241830799</v>
      </c>
      <c r="AO331" t="b">
        <f t="shared" si="10"/>
        <v>1</v>
      </c>
      <c r="AP331">
        <f t="shared" si="11"/>
        <v>1</v>
      </c>
    </row>
    <row r="332" spans="1:42">
      <c r="A332">
        <v>184041</v>
      </c>
      <c r="B332" t="s">
        <v>6658</v>
      </c>
      <c r="C332" t="s">
        <v>661</v>
      </c>
      <c r="D332">
        <v>10188463</v>
      </c>
      <c r="E332" t="s">
        <v>160</v>
      </c>
      <c r="I332" t="s">
        <v>6659</v>
      </c>
      <c r="J332" t="s">
        <v>630</v>
      </c>
      <c r="K332" s="6">
        <v>0.75</v>
      </c>
      <c r="L332" s="8">
        <v>0.95833333333333337</v>
      </c>
      <c r="M332" t="s">
        <v>42</v>
      </c>
      <c r="N332" t="s">
        <v>42</v>
      </c>
      <c r="O332" t="s">
        <v>662</v>
      </c>
      <c r="P332" t="s">
        <v>663</v>
      </c>
      <c r="Q332" t="s">
        <v>662</v>
      </c>
      <c r="R332" t="s">
        <v>70</v>
      </c>
      <c r="S332" t="s">
        <v>630</v>
      </c>
      <c r="T332" t="s">
        <v>46</v>
      </c>
      <c r="U332" t="s">
        <v>47</v>
      </c>
      <c r="V332" t="s">
        <v>6656</v>
      </c>
      <c r="W332">
        <v>38.937100000000001</v>
      </c>
      <c r="X332">
        <v>-77.074884999999995</v>
      </c>
      <c r="Y332">
        <v>393507.6</v>
      </c>
      <c r="Z332">
        <v>141026.37</v>
      </c>
      <c r="AA332">
        <v>20016</v>
      </c>
      <c r="AB332">
        <v>284797</v>
      </c>
      <c r="AC332">
        <v>123294</v>
      </c>
      <c r="AD332">
        <v>123294</v>
      </c>
      <c r="AE332">
        <v>3</v>
      </c>
      <c r="AF332" t="s">
        <v>168</v>
      </c>
      <c r="AG332" t="s">
        <v>6657</v>
      </c>
      <c r="AH332" t="s">
        <v>50</v>
      </c>
      <c r="AI332">
        <v>204</v>
      </c>
      <c r="AJ332">
        <v>14</v>
      </c>
      <c r="AK332" t="s">
        <v>51</v>
      </c>
      <c r="AL332">
        <v>2986</v>
      </c>
      <c r="AM332">
        <v>-77.074886903049403</v>
      </c>
      <c r="AN332">
        <v>38.937107741265301</v>
      </c>
      <c r="AO332" t="b">
        <f t="shared" si="10"/>
        <v>1</v>
      </c>
      <c r="AP332">
        <f t="shared" si="11"/>
        <v>1</v>
      </c>
    </row>
    <row r="333" spans="1:42">
      <c r="A333">
        <v>178764</v>
      </c>
      <c r="B333" t="s">
        <v>10194</v>
      </c>
      <c r="C333" t="s">
        <v>10195</v>
      </c>
      <c r="D333">
        <v>10188466</v>
      </c>
      <c r="E333" t="s">
        <v>201</v>
      </c>
      <c r="I333" t="s">
        <v>10196</v>
      </c>
      <c r="J333" t="s">
        <v>254</v>
      </c>
      <c r="K333" s="6">
        <v>0.29166666666666669</v>
      </c>
      <c r="L333" s="8">
        <v>0.70833333333333337</v>
      </c>
      <c r="M333" t="s">
        <v>386</v>
      </c>
      <c r="N333" t="s">
        <v>386</v>
      </c>
      <c r="Q333" t="s">
        <v>10195</v>
      </c>
      <c r="R333" t="s">
        <v>165</v>
      </c>
      <c r="S333" t="s">
        <v>183</v>
      </c>
      <c r="T333" t="s">
        <v>46</v>
      </c>
      <c r="U333" t="s">
        <v>47</v>
      </c>
      <c r="V333" t="s">
        <v>10197</v>
      </c>
      <c r="W333">
        <v>38.881829000000003</v>
      </c>
      <c r="X333">
        <v>-77.017823000000007</v>
      </c>
      <c r="Y333">
        <v>398453.54</v>
      </c>
      <c r="Z333">
        <v>134888.29</v>
      </c>
      <c r="AA333">
        <v>20024</v>
      </c>
      <c r="AB333">
        <v>4363</v>
      </c>
      <c r="AC333">
        <v>3811</v>
      </c>
      <c r="AD333">
        <v>3811</v>
      </c>
      <c r="AE333">
        <v>6</v>
      </c>
      <c r="AF333" t="s">
        <v>392</v>
      </c>
      <c r="AG333" t="s">
        <v>393</v>
      </c>
      <c r="AH333" t="s">
        <v>63</v>
      </c>
      <c r="AI333">
        <v>105</v>
      </c>
      <c r="AJ333">
        <v>9</v>
      </c>
      <c r="AK333" t="s">
        <v>51</v>
      </c>
      <c r="AL333">
        <v>23</v>
      </c>
      <c r="AM333">
        <v>-77.017825636984696</v>
      </c>
      <c r="AN333">
        <v>38.881836432142201</v>
      </c>
      <c r="AO333" t="b">
        <f t="shared" si="10"/>
        <v>1</v>
      </c>
      <c r="AP333">
        <f t="shared" si="11"/>
        <v>1</v>
      </c>
    </row>
    <row r="334" spans="1:42">
      <c r="A334">
        <v>184043</v>
      </c>
      <c r="B334" t="s">
        <v>688</v>
      </c>
      <c r="C334" t="s">
        <v>661</v>
      </c>
      <c r="D334">
        <v>10188467</v>
      </c>
      <c r="E334" t="s">
        <v>160</v>
      </c>
      <c r="K334" s="6">
        <v>0.70833333333333337</v>
      </c>
      <c r="L334" s="8">
        <v>0</v>
      </c>
      <c r="M334" t="s">
        <v>689</v>
      </c>
      <c r="N334" t="s">
        <v>690</v>
      </c>
      <c r="O334" t="s">
        <v>662</v>
      </c>
      <c r="P334" t="s">
        <v>663</v>
      </c>
      <c r="Q334" t="s">
        <v>662</v>
      </c>
      <c r="R334" t="s">
        <v>44</v>
      </c>
      <c r="S334" t="s">
        <v>218</v>
      </c>
      <c r="T334" t="s">
        <v>46</v>
      </c>
      <c r="U334" t="s">
        <v>47</v>
      </c>
      <c r="V334" t="s">
        <v>691</v>
      </c>
      <c r="W334">
        <v>38.910854</v>
      </c>
      <c r="X334">
        <v>-77.055864999999997</v>
      </c>
      <c r="Y334">
        <v>395154.76</v>
      </c>
      <c r="Z334">
        <v>138111.57999999999</v>
      </c>
      <c r="AA334">
        <v>20007</v>
      </c>
      <c r="AB334">
        <v>273151</v>
      </c>
      <c r="AC334">
        <v>116264</v>
      </c>
      <c r="AD334">
        <v>116264</v>
      </c>
      <c r="AE334">
        <v>2</v>
      </c>
      <c r="AF334" t="s">
        <v>49</v>
      </c>
      <c r="AG334" s="2">
        <v>20000000</v>
      </c>
      <c r="AH334" t="s">
        <v>50</v>
      </c>
      <c r="AI334">
        <v>206</v>
      </c>
      <c r="AJ334">
        <v>4</v>
      </c>
      <c r="AK334" t="s">
        <v>51</v>
      </c>
      <c r="AL334">
        <v>1327</v>
      </c>
      <c r="AM334">
        <v>-77.055867665803504</v>
      </c>
      <c r="AN334">
        <v>38.910861011524503</v>
      </c>
      <c r="AO334" t="b">
        <f t="shared" si="10"/>
        <v>1</v>
      </c>
      <c r="AP334">
        <f t="shared" si="11"/>
        <v>1</v>
      </c>
    </row>
    <row r="335" spans="1:42">
      <c r="A335">
        <v>178765</v>
      </c>
      <c r="B335" t="s">
        <v>692</v>
      </c>
      <c r="C335" t="s">
        <v>661</v>
      </c>
      <c r="D335">
        <v>10188468</v>
      </c>
      <c r="E335" t="s">
        <v>160</v>
      </c>
      <c r="K335" s="6">
        <v>0.66666666666666663</v>
      </c>
      <c r="L335" s="8">
        <v>0</v>
      </c>
      <c r="M335" t="s">
        <v>300</v>
      </c>
      <c r="N335" t="s">
        <v>673</v>
      </c>
      <c r="O335" t="s">
        <v>662</v>
      </c>
      <c r="P335" t="s">
        <v>663</v>
      </c>
      <c r="Q335" t="s">
        <v>662</v>
      </c>
      <c r="R335" t="s">
        <v>44</v>
      </c>
      <c r="S335" t="s">
        <v>285</v>
      </c>
      <c r="T335" t="s">
        <v>46</v>
      </c>
      <c r="U335" t="s">
        <v>47</v>
      </c>
      <c r="V335" t="s">
        <v>96</v>
      </c>
      <c r="W335">
        <v>38.906668000000003</v>
      </c>
      <c r="X335">
        <v>-77.024206000000007</v>
      </c>
      <c r="Y335">
        <v>397900.46</v>
      </c>
      <c r="Z335">
        <v>137645.73000000001</v>
      </c>
      <c r="AA335">
        <v>20001</v>
      </c>
      <c r="AB335">
        <v>243264</v>
      </c>
      <c r="AC335">
        <v>86195</v>
      </c>
      <c r="AD335">
        <v>86195</v>
      </c>
      <c r="AE335">
        <v>2</v>
      </c>
      <c r="AF335" t="s">
        <v>97</v>
      </c>
      <c r="AG335" t="s">
        <v>98</v>
      </c>
      <c r="AH335" t="s">
        <v>88</v>
      </c>
      <c r="AI335">
        <v>307</v>
      </c>
      <c r="AJ335">
        <v>7</v>
      </c>
      <c r="AK335" t="s">
        <v>51</v>
      </c>
      <c r="AL335">
        <v>1119</v>
      </c>
      <c r="AM335">
        <v>-77.024208456269704</v>
      </c>
      <c r="AN335">
        <v>38.906675322557803</v>
      </c>
      <c r="AO335" t="b">
        <f t="shared" si="10"/>
        <v>1</v>
      </c>
      <c r="AP335">
        <f t="shared" si="11"/>
        <v>1</v>
      </c>
    </row>
    <row r="336" spans="1:42">
      <c r="A336">
        <v>178766</v>
      </c>
      <c r="B336" t="s">
        <v>697</v>
      </c>
      <c r="C336" t="s">
        <v>661</v>
      </c>
      <c r="D336">
        <v>10188469</v>
      </c>
      <c r="E336" t="s">
        <v>160</v>
      </c>
      <c r="K336" s="6">
        <v>0.75</v>
      </c>
      <c r="L336" s="8">
        <v>0</v>
      </c>
      <c r="M336" t="s">
        <v>695</v>
      </c>
      <c r="N336" t="s">
        <v>475</v>
      </c>
      <c r="O336" t="s">
        <v>662</v>
      </c>
      <c r="P336" t="s">
        <v>663</v>
      </c>
      <c r="Q336" t="s">
        <v>662</v>
      </c>
      <c r="R336" t="s">
        <v>44</v>
      </c>
      <c r="S336" t="s">
        <v>285</v>
      </c>
      <c r="T336" t="s">
        <v>46</v>
      </c>
      <c r="U336" t="s">
        <v>47</v>
      </c>
      <c r="V336" t="s">
        <v>664</v>
      </c>
      <c r="W336">
        <v>38.892499999999998</v>
      </c>
      <c r="X336">
        <v>-77.030028000000001</v>
      </c>
      <c r="Y336">
        <v>397395</v>
      </c>
      <c r="Z336">
        <v>136073.10999999999</v>
      </c>
      <c r="AA336">
        <v>20004</v>
      </c>
      <c r="AB336">
        <v>293199</v>
      </c>
      <c r="AC336">
        <v>130486</v>
      </c>
      <c r="AD336">
        <v>130486</v>
      </c>
      <c r="AE336">
        <v>2</v>
      </c>
      <c r="AF336" t="s">
        <v>97</v>
      </c>
      <c r="AG336" t="s">
        <v>171</v>
      </c>
      <c r="AH336" t="s">
        <v>63</v>
      </c>
      <c r="AI336">
        <v>101</v>
      </c>
      <c r="AJ336" t="s">
        <v>51</v>
      </c>
      <c r="AK336" t="s">
        <v>64</v>
      </c>
      <c r="AL336">
        <v>1549</v>
      </c>
      <c r="AM336">
        <v>-77.030030078018697</v>
      </c>
      <c r="AN336">
        <v>38.892507241830799</v>
      </c>
      <c r="AO336" t="b">
        <f t="shared" si="10"/>
        <v>1</v>
      </c>
      <c r="AP336">
        <f t="shared" si="11"/>
        <v>1</v>
      </c>
    </row>
    <row r="337" spans="1:42">
      <c r="A337">
        <v>184045</v>
      </c>
      <c r="B337" t="s">
        <v>701</v>
      </c>
      <c r="C337" t="s">
        <v>661</v>
      </c>
      <c r="D337">
        <v>10188472</v>
      </c>
      <c r="E337" t="s">
        <v>160</v>
      </c>
      <c r="K337" s="6">
        <v>0.75</v>
      </c>
      <c r="L337" s="8">
        <v>4.1666666666666664E-2</v>
      </c>
      <c r="M337" t="s">
        <v>702</v>
      </c>
      <c r="N337" t="s">
        <v>703</v>
      </c>
      <c r="O337" t="s">
        <v>662</v>
      </c>
      <c r="P337" t="s">
        <v>663</v>
      </c>
      <c r="Q337" t="s">
        <v>662</v>
      </c>
      <c r="R337" t="s">
        <v>44</v>
      </c>
      <c r="S337" t="s">
        <v>218</v>
      </c>
      <c r="T337" t="s">
        <v>46</v>
      </c>
      <c r="U337" t="s">
        <v>47</v>
      </c>
      <c r="V337" t="s">
        <v>704</v>
      </c>
      <c r="W337">
        <v>38.897754999999997</v>
      </c>
      <c r="X337">
        <v>-77.017550999999997</v>
      </c>
      <c r="Y337">
        <v>398477.49</v>
      </c>
      <c r="Z337">
        <v>136656.21</v>
      </c>
      <c r="AA337">
        <v>20001</v>
      </c>
      <c r="AB337">
        <v>242924</v>
      </c>
      <c r="AC337">
        <v>85837</v>
      </c>
      <c r="AD337">
        <v>85837</v>
      </c>
      <c r="AE337">
        <v>2</v>
      </c>
      <c r="AF337" t="s">
        <v>434</v>
      </c>
      <c r="AG337" t="s">
        <v>570</v>
      </c>
      <c r="AH337" t="s">
        <v>63</v>
      </c>
      <c r="AI337">
        <v>102</v>
      </c>
      <c r="AJ337">
        <v>8</v>
      </c>
      <c r="AK337" t="s">
        <v>64</v>
      </c>
      <c r="AL337">
        <v>1101</v>
      </c>
      <c r="AM337">
        <v>-77.017553525435204</v>
      </c>
      <c r="AN337">
        <v>38.8977625627763</v>
      </c>
      <c r="AO337" t="b">
        <f t="shared" si="10"/>
        <v>1</v>
      </c>
      <c r="AP337">
        <f t="shared" si="11"/>
        <v>1</v>
      </c>
    </row>
    <row r="338" spans="1:42">
      <c r="A338">
        <v>184046</v>
      </c>
      <c r="B338" t="s">
        <v>705</v>
      </c>
      <c r="C338" t="s">
        <v>661</v>
      </c>
      <c r="D338">
        <v>10188473</v>
      </c>
      <c r="E338" t="s">
        <v>160</v>
      </c>
      <c r="K338" s="6">
        <v>0.625</v>
      </c>
      <c r="L338" s="8">
        <v>0</v>
      </c>
      <c r="M338" t="s">
        <v>706</v>
      </c>
      <c r="N338" t="s">
        <v>707</v>
      </c>
      <c r="O338" t="s">
        <v>662</v>
      </c>
      <c r="P338" t="s">
        <v>663</v>
      </c>
      <c r="Q338" t="s">
        <v>662</v>
      </c>
      <c r="R338" t="s">
        <v>44</v>
      </c>
      <c r="S338" t="s">
        <v>218</v>
      </c>
      <c r="T338" t="s">
        <v>46</v>
      </c>
      <c r="U338" t="s">
        <v>47</v>
      </c>
      <c r="V338" t="s">
        <v>708</v>
      </c>
      <c r="W338">
        <v>38.912025999999997</v>
      </c>
      <c r="X338">
        <v>-77.044430000000006</v>
      </c>
      <c r="Y338">
        <v>396146.64</v>
      </c>
      <c r="Z338">
        <v>138241.14000000001</v>
      </c>
      <c r="AA338">
        <v>20009</v>
      </c>
      <c r="AB338">
        <v>241023</v>
      </c>
      <c r="AC338">
        <v>83694</v>
      </c>
      <c r="AD338">
        <v>83694</v>
      </c>
      <c r="AE338">
        <v>2</v>
      </c>
      <c r="AF338" t="s">
        <v>86</v>
      </c>
      <c r="AG338" t="s">
        <v>709</v>
      </c>
      <c r="AH338" t="s">
        <v>50</v>
      </c>
      <c r="AI338">
        <v>208</v>
      </c>
      <c r="AJ338">
        <v>6</v>
      </c>
      <c r="AK338" t="s">
        <v>51</v>
      </c>
      <c r="AL338">
        <v>1955</v>
      </c>
      <c r="AM338">
        <v>-77.044432066780303</v>
      </c>
      <c r="AN338">
        <v>38.912033040896098</v>
      </c>
      <c r="AO338" t="b">
        <f t="shared" si="10"/>
        <v>1</v>
      </c>
      <c r="AP338">
        <f t="shared" si="11"/>
        <v>1</v>
      </c>
    </row>
    <row r="339" spans="1:42">
      <c r="A339">
        <v>184047</v>
      </c>
      <c r="B339" t="s">
        <v>715</v>
      </c>
      <c r="C339" t="s">
        <v>716</v>
      </c>
      <c r="D339">
        <v>10188477</v>
      </c>
      <c r="E339" t="s">
        <v>201</v>
      </c>
      <c r="K339" s="6">
        <v>0.29166666666666669</v>
      </c>
      <c r="L339" s="8">
        <v>0.79166666666666663</v>
      </c>
      <c r="M339" t="s">
        <v>155</v>
      </c>
      <c r="N339" t="s">
        <v>155</v>
      </c>
      <c r="O339" t="s">
        <v>716</v>
      </c>
      <c r="P339" t="s">
        <v>717</v>
      </c>
      <c r="Q339" t="s">
        <v>716</v>
      </c>
      <c r="R339" t="s">
        <v>44</v>
      </c>
      <c r="S339" t="s">
        <v>550</v>
      </c>
      <c r="T339" t="s">
        <v>46</v>
      </c>
      <c r="U339" t="s">
        <v>47</v>
      </c>
      <c r="V339" t="s">
        <v>718</v>
      </c>
      <c r="W339">
        <v>38.878551000000002</v>
      </c>
      <c r="X339">
        <v>-77.005589999999998</v>
      </c>
      <c r="Y339">
        <v>399514.96</v>
      </c>
      <c r="Z339">
        <v>134524.25</v>
      </c>
      <c r="AA339">
        <v>20003</v>
      </c>
      <c r="AB339">
        <v>301872</v>
      </c>
      <c r="AC339">
        <v>151708</v>
      </c>
      <c r="AD339">
        <v>151708</v>
      </c>
      <c r="AE339">
        <v>6</v>
      </c>
      <c r="AF339" t="s">
        <v>392</v>
      </c>
      <c r="AG339" t="s">
        <v>719</v>
      </c>
      <c r="AH339" t="s">
        <v>63</v>
      </c>
      <c r="AI339">
        <v>106</v>
      </c>
      <c r="AJ339">
        <v>27</v>
      </c>
      <c r="AK339" t="s">
        <v>720</v>
      </c>
      <c r="AL339">
        <v>1663</v>
      </c>
      <c r="AM339">
        <v>-77.005592237793607</v>
      </c>
      <c r="AN339">
        <v>38.878558243873101</v>
      </c>
      <c r="AO339" t="b">
        <f t="shared" si="10"/>
        <v>1</v>
      </c>
      <c r="AP339">
        <f t="shared" si="11"/>
        <v>1</v>
      </c>
    </row>
    <row r="340" spans="1:42">
      <c r="A340">
        <v>178776</v>
      </c>
      <c r="B340" t="s">
        <v>6660</v>
      </c>
      <c r="C340" t="s">
        <v>6661</v>
      </c>
      <c r="D340">
        <v>10188489</v>
      </c>
      <c r="E340" t="s">
        <v>160</v>
      </c>
      <c r="K340" s="6">
        <v>0.20833333333333334</v>
      </c>
      <c r="L340" s="8">
        <v>0.83333333333333337</v>
      </c>
      <c r="M340" t="s">
        <v>147</v>
      </c>
      <c r="N340" t="s">
        <v>147</v>
      </c>
      <c r="O340" t="s">
        <v>6661</v>
      </c>
      <c r="P340" t="s">
        <v>6662</v>
      </c>
      <c r="Q340" t="s">
        <v>6661</v>
      </c>
      <c r="R340" t="s">
        <v>142</v>
      </c>
      <c r="S340" t="s">
        <v>798</v>
      </c>
      <c r="T340" t="s">
        <v>46</v>
      </c>
      <c r="U340" t="s">
        <v>47</v>
      </c>
      <c r="V340" t="s">
        <v>6663</v>
      </c>
      <c r="W340">
        <v>38.923596000000003</v>
      </c>
      <c r="X340">
        <v>-77.057203000000001</v>
      </c>
      <c r="Y340">
        <v>395039.6</v>
      </c>
      <c r="Z340">
        <v>139526.15</v>
      </c>
      <c r="AA340">
        <v>20008</v>
      </c>
      <c r="AB340">
        <v>275944</v>
      </c>
      <c r="AC340">
        <v>118446</v>
      </c>
      <c r="AD340">
        <v>118446</v>
      </c>
      <c r="AE340">
        <v>3</v>
      </c>
      <c r="AF340" t="s">
        <v>168</v>
      </c>
      <c r="AG340" t="s">
        <v>5686</v>
      </c>
      <c r="AH340" t="s">
        <v>50</v>
      </c>
      <c r="AI340">
        <v>204</v>
      </c>
      <c r="AJ340">
        <v>15</v>
      </c>
      <c r="AK340" t="s">
        <v>51</v>
      </c>
      <c r="AL340">
        <v>2893</v>
      </c>
      <c r="AM340">
        <v>-77.057205675593806</v>
      </c>
      <c r="AN340">
        <v>38.923603282863397</v>
      </c>
      <c r="AO340" t="b">
        <f t="shared" si="10"/>
        <v>1</v>
      </c>
      <c r="AP340">
        <f t="shared" si="11"/>
        <v>1</v>
      </c>
    </row>
    <row r="341" spans="1:42">
      <c r="A341">
        <v>184050</v>
      </c>
      <c r="B341" t="s">
        <v>6664</v>
      </c>
      <c r="C341" t="s">
        <v>6665</v>
      </c>
      <c r="D341">
        <v>10188491</v>
      </c>
      <c r="E341" t="s">
        <v>201</v>
      </c>
      <c r="K341" s="6">
        <v>0.29166666666666669</v>
      </c>
      <c r="L341" s="8">
        <v>0.625</v>
      </c>
      <c r="M341" t="s">
        <v>95</v>
      </c>
      <c r="N341" t="s">
        <v>95</v>
      </c>
      <c r="Q341" t="s">
        <v>6665</v>
      </c>
      <c r="R341" t="s">
        <v>326</v>
      </c>
      <c r="S341" t="s">
        <v>550</v>
      </c>
      <c r="T341" t="s">
        <v>46</v>
      </c>
      <c r="U341" t="s">
        <v>47</v>
      </c>
      <c r="V341" t="s">
        <v>6666</v>
      </c>
      <c r="W341">
        <v>38.909863999999999</v>
      </c>
      <c r="X341">
        <v>-77.035150000000002</v>
      </c>
      <c r="Y341">
        <v>396951.37</v>
      </c>
      <c r="Z341">
        <v>138000.81</v>
      </c>
      <c r="AA341">
        <v>20005</v>
      </c>
      <c r="AB341">
        <v>225627</v>
      </c>
      <c r="AC341">
        <v>68643</v>
      </c>
      <c r="AD341">
        <v>68643</v>
      </c>
      <c r="AE341">
        <v>2</v>
      </c>
      <c r="AF341" t="s">
        <v>86</v>
      </c>
      <c r="AG341" t="s">
        <v>90</v>
      </c>
      <c r="AH341" t="s">
        <v>50</v>
      </c>
      <c r="AI341">
        <v>208</v>
      </c>
      <c r="AJ341">
        <v>6</v>
      </c>
      <c r="AK341" t="s">
        <v>51</v>
      </c>
      <c r="AL341">
        <v>2224</v>
      </c>
      <c r="AM341">
        <v>-77.035152350686204</v>
      </c>
      <c r="AN341">
        <v>38.909871226247098</v>
      </c>
      <c r="AO341" t="b">
        <f t="shared" si="10"/>
        <v>1</v>
      </c>
      <c r="AP341">
        <f t="shared" si="11"/>
        <v>1</v>
      </c>
    </row>
    <row r="342" spans="1:42">
      <c r="A342">
        <v>184052</v>
      </c>
      <c r="B342" t="s">
        <v>6667</v>
      </c>
      <c r="C342" t="s">
        <v>6665</v>
      </c>
      <c r="D342">
        <v>10188496</v>
      </c>
      <c r="E342" t="s">
        <v>201</v>
      </c>
      <c r="K342" s="6">
        <v>0.33333333333333331</v>
      </c>
      <c r="L342" s="8">
        <v>0.58333333333333337</v>
      </c>
      <c r="M342" t="s">
        <v>95</v>
      </c>
      <c r="N342" t="s">
        <v>95</v>
      </c>
      <c r="Q342" t="s">
        <v>6665</v>
      </c>
      <c r="R342" t="s">
        <v>193</v>
      </c>
      <c r="S342" t="s">
        <v>550</v>
      </c>
      <c r="T342" t="s">
        <v>46</v>
      </c>
      <c r="U342" t="s">
        <v>47</v>
      </c>
      <c r="V342" t="s">
        <v>6666</v>
      </c>
      <c r="W342">
        <v>38.909863999999999</v>
      </c>
      <c r="X342">
        <v>-77.035150000000002</v>
      </c>
      <c r="Y342">
        <v>396951.37</v>
      </c>
      <c r="Z342">
        <v>138000.81</v>
      </c>
      <c r="AA342">
        <v>20005</v>
      </c>
      <c r="AB342">
        <v>225627</v>
      </c>
      <c r="AC342">
        <v>68643</v>
      </c>
      <c r="AD342">
        <v>68643</v>
      </c>
      <c r="AE342">
        <v>2</v>
      </c>
      <c r="AF342" t="s">
        <v>86</v>
      </c>
      <c r="AG342" t="s">
        <v>90</v>
      </c>
      <c r="AH342" t="s">
        <v>50</v>
      </c>
      <c r="AI342">
        <v>208</v>
      </c>
      <c r="AJ342">
        <v>6</v>
      </c>
      <c r="AK342" t="s">
        <v>51</v>
      </c>
      <c r="AL342">
        <v>2225</v>
      </c>
      <c r="AM342">
        <v>-77.035152350686204</v>
      </c>
      <c r="AN342">
        <v>38.909871226247098</v>
      </c>
      <c r="AO342" t="b">
        <f t="shared" si="10"/>
        <v>1</v>
      </c>
      <c r="AP342">
        <f t="shared" si="11"/>
        <v>1</v>
      </c>
    </row>
    <row r="343" spans="1:42">
      <c r="A343">
        <v>178780</v>
      </c>
      <c r="B343" t="s">
        <v>1381</v>
      </c>
      <c r="C343" t="s">
        <v>1382</v>
      </c>
      <c r="D343">
        <v>10188497</v>
      </c>
      <c r="E343" t="s">
        <v>160</v>
      </c>
      <c r="K343" s="6">
        <v>0.85416666666666663</v>
      </c>
      <c r="L343" s="8">
        <v>0.95833333333333337</v>
      </c>
      <c r="M343" t="s">
        <v>432</v>
      </c>
      <c r="N343" t="s">
        <v>432</v>
      </c>
      <c r="Q343" t="s">
        <v>1382</v>
      </c>
      <c r="R343" t="s">
        <v>142</v>
      </c>
      <c r="S343" t="s">
        <v>285</v>
      </c>
      <c r="T343" t="s">
        <v>46</v>
      </c>
      <c r="U343" t="s">
        <v>47</v>
      </c>
      <c r="V343" t="s">
        <v>491</v>
      </c>
      <c r="W343">
        <v>38.902622000000001</v>
      </c>
      <c r="X343">
        <v>-77.022942999999998</v>
      </c>
      <c r="Y343">
        <v>398009.93</v>
      </c>
      <c r="Z343">
        <v>137196.59</v>
      </c>
      <c r="AA343">
        <v>20001</v>
      </c>
      <c r="AB343">
        <v>238956</v>
      </c>
      <c r="AC343">
        <v>82264</v>
      </c>
      <c r="AD343">
        <v>82264</v>
      </c>
      <c r="AE343">
        <v>2</v>
      </c>
      <c r="AF343" t="s">
        <v>61</v>
      </c>
      <c r="AG343" t="s">
        <v>62</v>
      </c>
      <c r="AH343" t="s">
        <v>63</v>
      </c>
      <c r="AI343">
        <v>102</v>
      </c>
      <c r="AJ343">
        <v>8</v>
      </c>
      <c r="AK343" t="s">
        <v>64</v>
      </c>
      <c r="AL343">
        <v>3089</v>
      </c>
      <c r="AM343">
        <v>-77.022945045024898</v>
      </c>
      <c r="AN343">
        <v>38.902629565846603</v>
      </c>
      <c r="AO343" t="b">
        <f t="shared" si="10"/>
        <v>1</v>
      </c>
      <c r="AP343">
        <f t="shared" si="11"/>
        <v>1</v>
      </c>
    </row>
    <row r="344" spans="1:42">
      <c r="A344">
        <v>184054</v>
      </c>
      <c r="B344" t="s">
        <v>10198</v>
      </c>
      <c r="C344" t="s">
        <v>6665</v>
      </c>
      <c r="D344">
        <v>10188508</v>
      </c>
      <c r="E344" t="s">
        <v>201</v>
      </c>
      <c r="I344" t="s">
        <v>10199</v>
      </c>
      <c r="J344" t="s">
        <v>506</v>
      </c>
      <c r="K344" s="6">
        <v>0.58333333333333337</v>
      </c>
      <c r="L344" s="8">
        <v>0.79166666666666663</v>
      </c>
      <c r="M344" t="s">
        <v>95</v>
      </c>
      <c r="N344" t="s">
        <v>95</v>
      </c>
      <c r="Q344" t="s">
        <v>6665</v>
      </c>
      <c r="R344" t="s">
        <v>165</v>
      </c>
      <c r="S344" t="s">
        <v>415</v>
      </c>
      <c r="T344" t="s">
        <v>46</v>
      </c>
      <c r="U344" t="s">
        <v>47</v>
      </c>
      <c r="V344" t="s">
        <v>10200</v>
      </c>
      <c r="W344">
        <v>38.937291000000002</v>
      </c>
      <c r="X344">
        <v>-77.029016999999996</v>
      </c>
      <c r="Y344">
        <v>397484.31</v>
      </c>
      <c r="Z344">
        <v>141045.25</v>
      </c>
      <c r="AA344">
        <v>20010</v>
      </c>
      <c r="AB344">
        <v>224953</v>
      </c>
      <c r="AC344">
        <v>68259</v>
      </c>
      <c r="AD344">
        <v>68259</v>
      </c>
      <c r="AE344">
        <v>4</v>
      </c>
      <c r="AF344" t="s">
        <v>445</v>
      </c>
      <c r="AG344" t="s">
        <v>8637</v>
      </c>
      <c r="AH344" t="s">
        <v>188</v>
      </c>
      <c r="AI344">
        <v>404</v>
      </c>
      <c r="AJ344">
        <v>18</v>
      </c>
      <c r="AK344" t="s">
        <v>51</v>
      </c>
      <c r="AL344">
        <v>490</v>
      </c>
      <c r="AM344">
        <v>-77.029018823315994</v>
      </c>
      <c r="AN344">
        <v>38.937298206044296</v>
      </c>
      <c r="AO344" t="b">
        <f t="shared" si="10"/>
        <v>1</v>
      </c>
      <c r="AP344">
        <f t="shared" si="11"/>
        <v>1</v>
      </c>
    </row>
    <row r="345" spans="1:42">
      <c r="A345">
        <v>178793</v>
      </c>
      <c r="B345" t="s">
        <v>6668</v>
      </c>
      <c r="C345" t="s">
        <v>6669</v>
      </c>
      <c r="D345">
        <v>10188532</v>
      </c>
      <c r="E345" t="s">
        <v>201</v>
      </c>
      <c r="I345" t="s">
        <v>6670</v>
      </c>
      <c r="J345" t="s">
        <v>798</v>
      </c>
      <c r="K345" s="6">
        <v>0.41666666666666669</v>
      </c>
      <c r="L345" s="8">
        <v>0.83333333333333337</v>
      </c>
      <c r="M345" t="s">
        <v>622</v>
      </c>
      <c r="N345" t="s">
        <v>622</v>
      </c>
      <c r="Q345" t="s">
        <v>6669</v>
      </c>
      <c r="R345" t="s">
        <v>70</v>
      </c>
      <c r="S345" t="s">
        <v>798</v>
      </c>
      <c r="T345" t="s">
        <v>46</v>
      </c>
      <c r="U345" t="s">
        <v>47</v>
      </c>
      <c r="V345" t="s">
        <v>6671</v>
      </c>
      <c r="W345">
        <v>38.881475999999999</v>
      </c>
      <c r="X345">
        <v>-76.991765999999998</v>
      </c>
      <c r="Y345">
        <v>400714.47</v>
      </c>
      <c r="Z345">
        <v>134849.04</v>
      </c>
      <c r="AA345">
        <v>20003</v>
      </c>
      <c r="AB345">
        <v>8630</v>
      </c>
      <c r="AC345">
        <v>5800</v>
      </c>
      <c r="AD345">
        <v>5800</v>
      </c>
      <c r="AE345">
        <v>6</v>
      </c>
      <c r="AF345" t="s">
        <v>72</v>
      </c>
      <c r="AG345" t="s">
        <v>3034</v>
      </c>
      <c r="AH345" t="s">
        <v>63</v>
      </c>
      <c r="AI345">
        <v>107</v>
      </c>
      <c r="AJ345">
        <v>26</v>
      </c>
      <c r="AK345" t="s">
        <v>74</v>
      </c>
      <c r="AL345">
        <v>2114</v>
      </c>
      <c r="AM345">
        <v>-76.991767870166896</v>
      </c>
      <c r="AN345">
        <v>38.881483923516903</v>
      </c>
      <c r="AO345" t="b">
        <f t="shared" si="10"/>
        <v>1</v>
      </c>
      <c r="AP345">
        <f t="shared" si="11"/>
        <v>1</v>
      </c>
    </row>
    <row r="346" spans="1:42">
      <c r="A346">
        <v>182369</v>
      </c>
      <c r="B346" t="s">
        <v>1388</v>
      </c>
      <c r="C346" t="s">
        <v>1389</v>
      </c>
      <c r="D346">
        <v>10188548</v>
      </c>
      <c r="E346" t="s">
        <v>404</v>
      </c>
      <c r="I346" t="s">
        <v>1390</v>
      </c>
      <c r="J346" t="s">
        <v>163</v>
      </c>
      <c r="K346" s="6">
        <v>0.41666666666666669</v>
      </c>
      <c r="L346" s="8">
        <v>0.91666666666666663</v>
      </c>
      <c r="M346" t="s">
        <v>238</v>
      </c>
      <c r="N346" t="s">
        <v>238</v>
      </c>
      <c r="Q346" t="s">
        <v>1389</v>
      </c>
      <c r="R346" t="s">
        <v>165</v>
      </c>
      <c r="S346" t="s">
        <v>421</v>
      </c>
      <c r="T346" t="s">
        <v>46</v>
      </c>
      <c r="U346" t="s">
        <v>47</v>
      </c>
      <c r="V346" t="s">
        <v>1391</v>
      </c>
      <c r="W346">
        <v>38.890931999999999</v>
      </c>
      <c r="X346">
        <v>-76.982930999999994</v>
      </c>
      <c r="Y346">
        <v>401480.82957</v>
      </c>
      <c r="Z346">
        <v>135898.76316</v>
      </c>
      <c r="AB346">
        <v>0</v>
      </c>
      <c r="AC346">
        <v>463748</v>
      </c>
      <c r="AD346">
        <v>399022</v>
      </c>
      <c r="AE346">
        <v>6</v>
      </c>
      <c r="AF346" t="s">
        <v>669</v>
      </c>
      <c r="AG346" t="s">
        <v>1392</v>
      </c>
      <c r="AH346" t="s">
        <v>63</v>
      </c>
      <c r="AI346">
        <v>108</v>
      </c>
      <c r="AJ346">
        <v>26</v>
      </c>
      <c r="AK346" t="s">
        <v>51</v>
      </c>
      <c r="AL346">
        <v>3771</v>
      </c>
      <c r="AM346">
        <v>-76.982933158659307</v>
      </c>
      <c r="AN346">
        <v>38.8909392744822</v>
      </c>
      <c r="AO346" t="b">
        <f t="shared" si="10"/>
        <v>1</v>
      </c>
      <c r="AP346">
        <f t="shared" si="11"/>
        <v>1</v>
      </c>
    </row>
    <row r="347" spans="1:42">
      <c r="A347">
        <v>178800</v>
      </c>
      <c r="B347" t="s">
        <v>6672</v>
      </c>
      <c r="C347" t="s">
        <v>723</v>
      </c>
      <c r="D347">
        <v>10188550</v>
      </c>
      <c r="E347" t="s">
        <v>115</v>
      </c>
      <c r="H347">
        <v>107095</v>
      </c>
      <c r="I347" t="s">
        <v>6673</v>
      </c>
      <c r="J347" t="s">
        <v>154</v>
      </c>
      <c r="K347" s="6">
        <v>0.33333333333333331</v>
      </c>
      <c r="L347" s="8">
        <v>0.66666666666666663</v>
      </c>
      <c r="M347" t="s">
        <v>149</v>
      </c>
      <c r="N347" t="s">
        <v>683</v>
      </c>
      <c r="O347" t="s">
        <v>1279</v>
      </c>
      <c r="P347" t="s">
        <v>797</v>
      </c>
      <c r="Q347" t="s">
        <v>1279</v>
      </c>
      <c r="R347" t="s">
        <v>70</v>
      </c>
      <c r="S347" t="s">
        <v>154</v>
      </c>
      <c r="T347" t="s">
        <v>46</v>
      </c>
      <c r="U347" t="s">
        <v>47</v>
      </c>
      <c r="V347" t="s">
        <v>6674</v>
      </c>
      <c r="W347">
        <v>38.906973999999998</v>
      </c>
      <c r="X347">
        <v>-77.065809000000002</v>
      </c>
      <c r="Y347">
        <v>394292.06</v>
      </c>
      <c r="Z347">
        <v>137681.45000000001</v>
      </c>
      <c r="AA347">
        <v>20007</v>
      </c>
      <c r="AB347">
        <v>272323</v>
      </c>
      <c r="AC347">
        <v>114896</v>
      </c>
      <c r="AD347">
        <v>114896</v>
      </c>
      <c r="AE347">
        <v>2</v>
      </c>
      <c r="AF347" t="s">
        <v>49</v>
      </c>
      <c r="AG347" s="2">
        <v>2000</v>
      </c>
      <c r="AH347" t="s">
        <v>50</v>
      </c>
      <c r="AI347">
        <v>206</v>
      </c>
      <c r="AJ347">
        <v>4</v>
      </c>
      <c r="AK347" t="s">
        <v>51</v>
      </c>
      <c r="AL347">
        <v>2846</v>
      </c>
      <c r="AM347">
        <v>-77.065810976282194</v>
      </c>
      <c r="AN347">
        <v>38.906981073106003</v>
      </c>
      <c r="AO347" t="b">
        <f t="shared" si="10"/>
        <v>0</v>
      </c>
      <c r="AP347">
        <f t="shared" si="11"/>
        <v>0</v>
      </c>
    </row>
    <row r="348" spans="1:42">
      <c r="A348">
        <v>178801</v>
      </c>
      <c r="B348" t="s">
        <v>1393</v>
      </c>
      <c r="C348" t="s">
        <v>1122</v>
      </c>
      <c r="D348">
        <v>10188551</v>
      </c>
      <c r="E348" t="s">
        <v>115</v>
      </c>
      <c r="F348" t="s">
        <v>1394</v>
      </c>
      <c r="I348" t="s">
        <v>1395</v>
      </c>
      <c r="J348" t="s">
        <v>798</v>
      </c>
      <c r="K348" s="6">
        <v>0.33333333333333331</v>
      </c>
      <c r="L348" s="8">
        <v>0.66666666666666663</v>
      </c>
      <c r="M348" t="s">
        <v>149</v>
      </c>
      <c r="N348" t="s">
        <v>1396</v>
      </c>
      <c r="Q348" t="s">
        <v>1125</v>
      </c>
      <c r="R348" t="s">
        <v>70</v>
      </c>
      <c r="S348" t="s">
        <v>798</v>
      </c>
      <c r="T348" t="s">
        <v>46</v>
      </c>
      <c r="U348" t="s">
        <v>47</v>
      </c>
      <c r="V348" t="s">
        <v>1397</v>
      </c>
      <c r="W348">
        <v>38.882035999999999</v>
      </c>
      <c r="X348">
        <v>-76.995852999999997</v>
      </c>
      <c r="Y348">
        <v>400359.83</v>
      </c>
      <c r="Z348">
        <v>134911.10999999999</v>
      </c>
      <c r="AA348">
        <v>20003</v>
      </c>
      <c r="AB348">
        <v>303286</v>
      </c>
      <c r="AC348">
        <v>410453</v>
      </c>
      <c r="AD348">
        <v>353313</v>
      </c>
      <c r="AE348">
        <v>6</v>
      </c>
      <c r="AF348" t="s">
        <v>72</v>
      </c>
      <c r="AG348" t="s">
        <v>1398</v>
      </c>
      <c r="AH348" t="s">
        <v>63</v>
      </c>
      <c r="AI348">
        <v>107</v>
      </c>
      <c r="AJ348">
        <v>26</v>
      </c>
      <c r="AK348" t="s">
        <v>74</v>
      </c>
      <c r="AL348">
        <v>3231</v>
      </c>
      <c r="AM348">
        <v>-76.995855135911199</v>
      </c>
      <c r="AN348">
        <v>38.882043290737499</v>
      </c>
      <c r="AO348" t="b">
        <f t="shared" si="10"/>
        <v>0</v>
      </c>
      <c r="AP348">
        <f t="shared" si="11"/>
        <v>0</v>
      </c>
    </row>
    <row r="349" spans="1:42">
      <c r="A349">
        <v>181888</v>
      </c>
      <c r="B349" t="s">
        <v>3413</v>
      </c>
      <c r="C349" t="s">
        <v>3414</v>
      </c>
      <c r="D349">
        <v>10188554</v>
      </c>
      <c r="E349" t="s">
        <v>201</v>
      </c>
      <c r="I349" t="s">
        <v>3415</v>
      </c>
      <c r="J349" t="s">
        <v>550</v>
      </c>
      <c r="K349" s="6">
        <v>0.79166666666666663</v>
      </c>
      <c r="L349" s="8">
        <v>0.70833333333333337</v>
      </c>
      <c r="M349" t="s">
        <v>125</v>
      </c>
      <c r="N349" t="s">
        <v>163</v>
      </c>
      <c r="Q349" t="s">
        <v>3414</v>
      </c>
      <c r="R349" t="s">
        <v>165</v>
      </c>
      <c r="S349" t="s">
        <v>166</v>
      </c>
      <c r="T349" t="s">
        <v>46</v>
      </c>
      <c r="U349" t="s">
        <v>47</v>
      </c>
      <c r="V349" t="s">
        <v>3416</v>
      </c>
      <c r="W349">
        <v>38.932696</v>
      </c>
      <c r="X349">
        <v>-77.021280000000004</v>
      </c>
      <c r="Y349">
        <v>398154.96</v>
      </c>
      <c r="Z349">
        <v>140534.98000000001</v>
      </c>
      <c r="AA349">
        <v>20010</v>
      </c>
      <c r="AB349">
        <v>228915</v>
      </c>
      <c r="AC349">
        <v>72250</v>
      </c>
      <c r="AD349">
        <v>72250</v>
      </c>
      <c r="AE349">
        <v>1</v>
      </c>
      <c r="AF349" t="s">
        <v>249</v>
      </c>
      <c r="AG349" t="s">
        <v>2820</v>
      </c>
      <c r="AH349" t="s">
        <v>88</v>
      </c>
      <c r="AI349">
        <v>302</v>
      </c>
      <c r="AJ349">
        <v>2</v>
      </c>
      <c r="AK349" t="s">
        <v>51</v>
      </c>
      <c r="AL349">
        <v>3273</v>
      </c>
      <c r="AM349">
        <v>-77.021282022616603</v>
      </c>
      <c r="AN349">
        <v>38.932703204459798</v>
      </c>
      <c r="AO349" t="b">
        <f t="shared" si="10"/>
        <v>1</v>
      </c>
      <c r="AP349">
        <f t="shared" si="11"/>
        <v>1</v>
      </c>
    </row>
    <row r="350" spans="1:42">
      <c r="A350">
        <v>184015</v>
      </c>
      <c r="B350" t="s">
        <v>722</v>
      </c>
      <c r="C350" t="s">
        <v>723</v>
      </c>
      <c r="D350">
        <v>10188557</v>
      </c>
      <c r="E350" t="s">
        <v>115</v>
      </c>
      <c r="F350" t="s">
        <v>724</v>
      </c>
      <c r="I350" t="s">
        <v>725</v>
      </c>
      <c r="J350" t="s">
        <v>420</v>
      </c>
      <c r="K350" s="6">
        <v>0.41666666666666669</v>
      </c>
      <c r="L350" s="8">
        <v>0.625</v>
      </c>
      <c r="M350" t="s">
        <v>149</v>
      </c>
      <c r="N350" t="s">
        <v>683</v>
      </c>
      <c r="Q350" t="s">
        <v>726</v>
      </c>
      <c r="R350" t="s">
        <v>70</v>
      </c>
      <c r="S350" t="s">
        <v>163</v>
      </c>
      <c r="T350" t="s">
        <v>46</v>
      </c>
      <c r="U350" t="s">
        <v>47</v>
      </c>
      <c r="V350" t="s">
        <v>727</v>
      </c>
      <c r="W350">
        <v>38.910795999999998</v>
      </c>
      <c r="X350">
        <v>-77.027451999999997</v>
      </c>
      <c r="Y350">
        <v>397619.11</v>
      </c>
      <c r="Z350">
        <v>138104.06</v>
      </c>
      <c r="AA350">
        <v>20005</v>
      </c>
      <c r="AB350">
        <v>278837</v>
      </c>
      <c r="AC350">
        <v>120914</v>
      </c>
      <c r="AD350">
        <v>120914</v>
      </c>
      <c r="AE350">
        <v>2</v>
      </c>
      <c r="AF350" t="s">
        <v>97</v>
      </c>
      <c r="AG350" t="s">
        <v>98</v>
      </c>
      <c r="AH350" t="s">
        <v>88</v>
      </c>
      <c r="AI350">
        <v>307</v>
      </c>
      <c r="AJ350">
        <v>7</v>
      </c>
      <c r="AK350" t="s">
        <v>51</v>
      </c>
      <c r="AL350">
        <v>1405</v>
      </c>
      <c r="AM350">
        <v>-77.027453806654194</v>
      </c>
      <c r="AN350">
        <v>38.910803400431703</v>
      </c>
      <c r="AO350" t="b">
        <f t="shared" si="10"/>
        <v>0</v>
      </c>
      <c r="AP350">
        <f t="shared" si="11"/>
        <v>0</v>
      </c>
    </row>
    <row r="351" spans="1:42">
      <c r="A351">
        <v>178808</v>
      </c>
      <c r="B351" t="s">
        <v>734</v>
      </c>
      <c r="C351" t="s">
        <v>735</v>
      </c>
      <c r="D351">
        <v>10188564</v>
      </c>
      <c r="E351" t="s">
        <v>81</v>
      </c>
      <c r="I351" t="s">
        <v>736</v>
      </c>
      <c r="J351" t="s">
        <v>327</v>
      </c>
      <c r="K351" s="6">
        <v>0.29166666666666669</v>
      </c>
      <c r="L351" s="8">
        <v>0.79166666666666663</v>
      </c>
      <c r="M351" t="s">
        <v>147</v>
      </c>
      <c r="N351" t="s">
        <v>147</v>
      </c>
      <c r="O351" t="s">
        <v>737</v>
      </c>
      <c r="P351" t="s">
        <v>738</v>
      </c>
      <c r="Q351" t="s">
        <v>737</v>
      </c>
      <c r="R351" t="s">
        <v>165</v>
      </c>
      <c r="S351" t="s">
        <v>149</v>
      </c>
      <c r="T351" t="s">
        <v>46</v>
      </c>
      <c r="U351" t="s">
        <v>47</v>
      </c>
      <c r="V351" t="s">
        <v>739</v>
      </c>
      <c r="W351">
        <v>38.901319000000001</v>
      </c>
      <c r="X351">
        <v>-77.050636999999995</v>
      </c>
      <c r="Y351">
        <v>395607.66</v>
      </c>
      <c r="Z351">
        <v>137052.94</v>
      </c>
      <c r="AA351">
        <v>20037</v>
      </c>
      <c r="AB351">
        <v>242349</v>
      </c>
      <c r="AC351">
        <v>85288</v>
      </c>
      <c r="AD351">
        <v>85288</v>
      </c>
      <c r="AE351">
        <v>2</v>
      </c>
      <c r="AF351" t="s">
        <v>196</v>
      </c>
      <c r="AG351" t="s">
        <v>610</v>
      </c>
      <c r="AH351" t="s">
        <v>50</v>
      </c>
      <c r="AI351">
        <v>207</v>
      </c>
      <c r="AJ351">
        <v>5</v>
      </c>
      <c r="AK351" t="s">
        <v>51</v>
      </c>
      <c r="AL351">
        <v>1963</v>
      </c>
      <c r="AM351">
        <v>-77.050638980804607</v>
      </c>
      <c r="AN351">
        <v>38.901326793175997</v>
      </c>
      <c r="AO351" t="b">
        <f t="shared" si="10"/>
        <v>0</v>
      </c>
      <c r="AP351">
        <f t="shared" si="11"/>
        <v>0</v>
      </c>
    </row>
    <row r="352" spans="1:42">
      <c r="A352">
        <v>178821</v>
      </c>
      <c r="B352" t="s">
        <v>1401</v>
      </c>
      <c r="C352" t="s">
        <v>1402</v>
      </c>
      <c r="D352">
        <v>10188579</v>
      </c>
      <c r="E352" t="s">
        <v>81</v>
      </c>
      <c r="I352" t="s">
        <v>1403</v>
      </c>
      <c r="J352" t="s">
        <v>463</v>
      </c>
      <c r="K352" s="6">
        <v>0.875</v>
      </c>
      <c r="L352" s="8">
        <v>0.20833333333333334</v>
      </c>
      <c r="M352" t="s">
        <v>149</v>
      </c>
      <c r="N352" t="s">
        <v>125</v>
      </c>
      <c r="Q352" t="s">
        <v>1402</v>
      </c>
      <c r="R352" t="s">
        <v>165</v>
      </c>
      <c r="S352" t="s">
        <v>163</v>
      </c>
      <c r="T352" t="s">
        <v>46</v>
      </c>
      <c r="U352" t="s">
        <v>47</v>
      </c>
      <c r="V352" t="s">
        <v>1404</v>
      </c>
      <c r="W352">
        <v>38.904905999999997</v>
      </c>
      <c r="X352">
        <v>-77.021916000000004</v>
      </c>
      <c r="Y352">
        <v>398099.08604000002</v>
      </c>
      <c r="Z352">
        <v>137450.09718000001</v>
      </c>
      <c r="AB352">
        <v>0</v>
      </c>
      <c r="AC352">
        <v>455294</v>
      </c>
      <c r="AD352">
        <v>391322</v>
      </c>
      <c r="AE352">
        <v>2</v>
      </c>
      <c r="AF352" t="s">
        <v>61</v>
      </c>
      <c r="AG352" t="s">
        <v>62</v>
      </c>
      <c r="AH352" t="s">
        <v>88</v>
      </c>
      <c r="AI352">
        <v>308</v>
      </c>
      <c r="AJ352">
        <v>8</v>
      </c>
      <c r="AK352" t="s">
        <v>51</v>
      </c>
      <c r="AL352">
        <v>3396</v>
      </c>
      <c r="AM352">
        <v>-77.021917900700601</v>
      </c>
      <c r="AN352">
        <v>38.904913445612699</v>
      </c>
      <c r="AO352" t="b">
        <f t="shared" si="10"/>
        <v>1</v>
      </c>
      <c r="AP352">
        <f t="shared" si="11"/>
        <v>1</v>
      </c>
    </row>
    <row r="353" spans="1:42">
      <c r="A353">
        <v>178824</v>
      </c>
      <c r="B353" t="s">
        <v>1412</v>
      </c>
      <c r="C353" t="s">
        <v>1093</v>
      </c>
      <c r="D353">
        <v>10188583</v>
      </c>
      <c r="E353" t="s">
        <v>115</v>
      </c>
      <c r="H353">
        <v>109769</v>
      </c>
      <c r="I353" t="s">
        <v>1413</v>
      </c>
      <c r="J353" t="s">
        <v>353</v>
      </c>
      <c r="K353" s="6">
        <v>0.39583333333333331</v>
      </c>
      <c r="L353" s="8">
        <v>0.64583333333333337</v>
      </c>
      <c r="M353" t="s">
        <v>422</v>
      </c>
      <c r="N353" t="s">
        <v>863</v>
      </c>
      <c r="Q353" t="s">
        <v>1414</v>
      </c>
      <c r="R353" t="s">
        <v>70</v>
      </c>
      <c r="S353" t="s">
        <v>353</v>
      </c>
      <c r="T353" t="s">
        <v>46</v>
      </c>
      <c r="U353" t="s">
        <v>47</v>
      </c>
      <c r="V353" t="s">
        <v>1415</v>
      </c>
      <c r="W353">
        <v>38.867759</v>
      </c>
      <c r="X353">
        <v>-77.012174999999999</v>
      </c>
      <c r="Y353">
        <v>398943.38016</v>
      </c>
      <c r="Z353">
        <v>133326.36003000001</v>
      </c>
      <c r="AB353">
        <v>0</v>
      </c>
      <c r="AC353">
        <v>455632</v>
      </c>
      <c r="AD353">
        <v>391660</v>
      </c>
      <c r="AE353">
        <v>6</v>
      </c>
      <c r="AF353" t="s">
        <v>392</v>
      </c>
      <c r="AG353" t="s">
        <v>1416</v>
      </c>
      <c r="AH353" t="s">
        <v>63</v>
      </c>
      <c r="AI353">
        <v>105</v>
      </c>
      <c r="AJ353">
        <v>9</v>
      </c>
      <c r="AK353" t="s">
        <v>720</v>
      </c>
      <c r="AL353">
        <v>3502</v>
      </c>
      <c r="AM353">
        <v>-77.012177699765502</v>
      </c>
      <c r="AN353">
        <v>38.867766667544799</v>
      </c>
      <c r="AO353" t="b">
        <f t="shared" si="10"/>
        <v>0</v>
      </c>
      <c r="AP353">
        <f t="shared" si="11"/>
        <v>0</v>
      </c>
    </row>
    <row r="354" spans="1:42">
      <c r="A354">
        <v>178826</v>
      </c>
      <c r="B354" t="s">
        <v>6675</v>
      </c>
      <c r="C354" t="s">
        <v>1122</v>
      </c>
      <c r="D354">
        <v>10188588</v>
      </c>
      <c r="E354" t="s">
        <v>115</v>
      </c>
      <c r="F354" t="s">
        <v>6676</v>
      </c>
      <c r="I354" t="s">
        <v>6677</v>
      </c>
      <c r="J354" t="s">
        <v>798</v>
      </c>
      <c r="K354" s="6">
        <v>0.33333333333333331</v>
      </c>
      <c r="L354" s="8">
        <v>0.66666666666666663</v>
      </c>
      <c r="M354" t="s">
        <v>149</v>
      </c>
      <c r="N354" t="s">
        <v>1396</v>
      </c>
      <c r="Q354" t="s">
        <v>1125</v>
      </c>
      <c r="R354" t="s">
        <v>70</v>
      </c>
      <c r="S354" t="s">
        <v>798</v>
      </c>
      <c r="T354" t="s">
        <v>46</v>
      </c>
      <c r="U354" t="s">
        <v>47</v>
      </c>
      <c r="V354" t="s">
        <v>6678</v>
      </c>
      <c r="W354">
        <v>38.886187</v>
      </c>
      <c r="X354">
        <v>-76.994024999999993</v>
      </c>
      <c r="Y354">
        <v>400518.38</v>
      </c>
      <c r="Z354">
        <v>135371.92000000001</v>
      </c>
      <c r="AA354">
        <v>20003</v>
      </c>
      <c r="AB354">
        <v>80625</v>
      </c>
      <c r="AC354">
        <v>52757</v>
      </c>
      <c r="AD354">
        <v>52757</v>
      </c>
      <c r="AE354">
        <v>6</v>
      </c>
      <c r="AF354" t="s">
        <v>72</v>
      </c>
      <c r="AG354" t="s">
        <v>3045</v>
      </c>
      <c r="AH354" t="s">
        <v>63</v>
      </c>
      <c r="AI354">
        <v>107</v>
      </c>
      <c r="AJ354">
        <v>26</v>
      </c>
      <c r="AK354" t="s">
        <v>51</v>
      </c>
      <c r="AL354">
        <v>2701</v>
      </c>
      <c r="AM354">
        <v>-76.994027453206201</v>
      </c>
      <c r="AN354">
        <v>38.886194365769903</v>
      </c>
      <c r="AO354" t="b">
        <f t="shared" si="10"/>
        <v>0</v>
      </c>
      <c r="AP354">
        <f t="shared" si="11"/>
        <v>0</v>
      </c>
    </row>
    <row r="355" spans="1:42">
      <c r="A355">
        <v>178833</v>
      </c>
      <c r="B355" t="s">
        <v>1421</v>
      </c>
      <c r="C355" t="s">
        <v>1422</v>
      </c>
      <c r="D355">
        <v>10188614</v>
      </c>
      <c r="E355" t="s">
        <v>41</v>
      </c>
      <c r="I355" t="s">
        <v>1423</v>
      </c>
      <c r="J355" t="s">
        <v>798</v>
      </c>
      <c r="K355" s="6">
        <v>0.5</v>
      </c>
      <c r="L355" s="8">
        <v>0.70833333333333337</v>
      </c>
      <c r="M355" t="s">
        <v>238</v>
      </c>
      <c r="N355" t="s">
        <v>238</v>
      </c>
      <c r="Q355" t="s">
        <v>1424</v>
      </c>
      <c r="R355" t="s">
        <v>165</v>
      </c>
      <c r="S355" t="s">
        <v>421</v>
      </c>
      <c r="T355" t="s">
        <v>46</v>
      </c>
      <c r="U355" t="s">
        <v>47</v>
      </c>
      <c r="V355" t="s">
        <v>1425</v>
      </c>
      <c r="W355">
        <v>38.926485999999997</v>
      </c>
      <c r="X355">
        <v>-77.030548999999993</v>
      </c>
      <c r="Y355">
        <v>397351.07</v>
      </c>
      <c r="Z355">
        <v>139845.9</v>
      </c>
      <c r="AA355">
        <v>20009</v>
      </c>
      <c r="AB355">
        <v>231584</v>
      </c>
      <c r="AC355">
        <v>74571</v>
      </c>
      <c r="AD355">
        <v>74571</v>
      </c>
      <c r="AE355">
        <v>1</v>
      </c>
      <c r="AF355" t="s">
        <v>361</v>
      </c>
      <c r="AG355" t="s">
        <v>1426</v>
      </c>
      <c r="AH355" t="s">
        <v>88</v>
      </c>
      <c r="AI355">
        <v>304</v>
      </c>
      <c r="AJ355">
        <v>2</v>
      </c>
      <c r="AK355" t="s">
        <v>51</v>
      </c>
      <c r="AL355">
        <v>3200</v>
      </c>
      <c r="AM355">
        <v>-77.030551013584102</v>
      </c>
      <c r="AN355">
        <v>38.926493701472701</v>
      </c>
      <c r="AO355" t="b">
        <f t="shared" si="10"/>
        <v>0</v>
      </c>
      <c r="AP355">
        <f t="shared" si="11"/>
        <v>0</v>
      </c>
    </row>
    <row r="356" spans="1:42">
      <c r="A356">
        <v>178835</v>
      </c>
      <c r="B356" t="s">
        <v>6679</v>
      </c>
      <c r="C356" t="s">
        <v>6680</v>
      </c>
      <c r="D356">
        <v>10188616</v>
      </c>
      <c r="E356" t="s">
        <v>160</v>
      </c>
      <c r="K356" s="6">
        <v>0.29166666666666669</v>
      </c>
      <c r="L356" s="8">
        <v>0.54166666666666663</v>
      </c>
      <c r="M356" t="s">
        <v>184</v>
      </c>
      <c r="N356" t="s">
        <v>184</v>
      </c>
      <c r="O356" t="s">
        <v>6680</v>
      </c>
      <c r="P356" t="s">
        <v>6681</v>
      </c>
      <c r="Q356" t="s">
        <v>6680</v>
      </c>
      <c r="R356" t="s">
        <v>44</v>
      </c>
      <c r="S356" t="s">
        <v>285</v>
      </c>
      <c r="T356" t="s">
        <v>46</v>
      </c>
      <c r="U356" t="s">
        <v>47</v>
      </c>
      <c r="V356" t="s">
        <v>6682</v>
      </c>
      <c r="W356">
        <v>38.901936999999997</v>
      </c>
      <c r="X356">
        <v>-77.049273999999997</v>
      </c>
      <c r="Y356">
        <v>395725.86</v>
      </c>
      <c r="Z356">
        <v>137121.43</v>
      </c>
      <c r="AA356">
        <v>20037</v>
      </c>
      <c r="AB356">
        <v>306440</v>
      </c>
      <c r="AC356">
        <v>184201</v>
      </c>
      <c r="AD356">
        <v>184201</v>
      </c>
      <c r="AE356">
        <v>2</v>
      </c>
      <c r="AF356" t="s">
        <v>196</v>
      </c>
      <c r="AG356" t="s">
        <v>610</v>
      </c>
      <c r="AH356" t="s">
        <v>50</v>
      </c>
      <c r="AI356">
        <v>207</v>
      </c>
      <c r="AJ356">
        <v>5</v>
      </c>
      <c r="AK356" t="s">
        <v>51</v>
      </c>
      <c r="AL356">
        <v>2279</v>
      </c>
      <c r="AM356">
        <v>-77.049276749216006</v>
      </c>
      <c r="AN356">
        <v>38.901944358230899</v>
      </c>
      <c r="AO356" t="b">
        <f t="shared" si="10"/>
        <v>1</v>
      </c>
      <c r="AP356">
        <f t="shared" si="11"/>
        <v>1</v>
      </c>
    </row>
    <row r="357" spans="1:42">
      <c r="A357">
        <v>178837</v>
      </c>
      <c r="B357" t="s">
        <v>6683</v>
      </c>
      <c r="C357" t="s">
        <v>6684</v>
      </c>
      <c r="D357">
        <v>10188620</v>
      </c>
      <c r="E357" t="s">
        <v>201</v>
      </c>
      <c r="K357" s="6">
        <v>0.41666666666666669</v>
      </c>
      <c r="L357" s="8">
        <v>0.5</v>
      </c>
      <c r="M357" t="s">
        <v>622</v>
      </c>
      <c r="N357" t="s">
        <v>622</v>
      </c>
      <c r="O357" t="s">
        <v>6684</v>
      </c>
      <c r="P357" t="s">
        <v>6685</v>
      </c>
      <c r="Q357" t="s">
        <v>6684</v>
      </c>
      <c r="R357" t="s">
        <v>148</v>
      </c>
      <c r="S357" t="s">
        <v>353</v>
      </c>
      <c r="T357" t="s">
        <v>46</v>
      </c>
      <c r="U357" t="s">
        <v>47</v>
      </c>
      <c r="V357" t="s">
        <v>6671</v>
      </c>
      <c r="W357">
        <v>38.881475999999999</v>
      </c>
      <c r="X357">
        <v>-76.991765999999998</v>
      </c>
      <c r="Y357">
        <v>400714.47</v>
      </c>
      <c r="Z357">
        <v>134849.04</v>
      </c>
      <c r="AA357">
        <v>20003</v>
      </c>
      <c r="AB357">
        <v>8630</v>
      </c>
      <c r="AC357">
        <v>5800</v>
      </c>
      <c r="AD357">
        <v>5800</v>
      </c>
      <c r="AE357">
        <v>6</v>
      </c>
      <c r="AF357" t="s">
        <v>72</v>
      </c>
      <c r="AG357" t="s">
        <v>3034</v>
      </c>
      <c r="AH357" t="s">
        <v>63</v>
      </c>
      <c r="AI357">
        <v>107</v>
      </c>
      <c r="AJ357">
        <v>26</v>
      </c>
      <c r="AK357" t="s">
        <v>74</v>
      </c>
      <c r="AL357">
        <v>2113</v>
      </c>
      <c r="AM357">
        <v>-76.991767870166896</v>
      </c>
      <c r="AN357">
        <v>38.881483923516903</v>
      </c>
      <c r="AO357" t="b">
        <f t="shared" si="10"/>
        <v>1</v>
      </c>
      <c r="AP357">
        <f t="shared" si="11"/>
        <v>1</v>
      </c>
    </row>
    <row r="358" spans="1:42">
      <c r="A358">
        <v>184065</v>
      </c>
      <c r="B358" t="s">
        <v>6686</v>
      </c>
      <c r="C358" t="s">
        <v>6665</v>
      </c>
      <c r="D358">
        <v>10188625</v>
      </c>
      <c r="E358" t="s">
        <v>201</v>
      </c>
      <c r="I358" t="s">
        <v>6687</v>
      </c>
      <c r="J358" t="s">
        <v>550</v>
      </c>
      <c r="K358" s="6">
        <v>0.33333333333333331</v>
      </c>
      <c r="L358" s="8">
        <v>0.625</v>
      </c>
      <c r="M358" t="s">
        <v>95</v>
      </c>
      <c r="N358" t="s">
        <v>95</v>
      </c>
      <c r="Q358" t="s">
        <v>6665</v>
      </c>
      <c r="R358" t="s">
        <v>165</v>
      </c>
      <c r="S358" t="s">
        <v>415</v>
      </c>
      <c r="T358" t="s">
        <v>46</v>
      </c>
      <c r="U358" t="s">
        <v>47</v>
      </c>
      <c r="V358" t="s">
        <v>6666</v>
      </c>
      <c r="W358">
        <v>38.909863999999999</v>
      </c>
      <c r="X358">
        <v>-77.035150000000002</v>
      </c>
      <c r="Y358">
        <v>396951.37</v>
      </c>
      <c r="Z358">
        <v>138000.81</v>
      </c>
      <c r="AA358">
        <v>20005</v>
      </c>
      <c r="AB358">
        <v>225627</v>
      </c>
      <c r="AC358">
        <v>68643</v>
      </c>
      <c r="AD358">
        <v>68643</v>
      </c>
      <c r="AE358">
        <v>2</v>
      </c>
      <c r="AF358" t="s">
        <v>86</v>
      </c>
      <c r="AG358" t="s">
        <v>90</v>
      </c>
      <c r="AH358" t="s">
        <v>50</v>
      </c>
      <c r="AI358">
        <v>208</v>
      </c>
      <c r="AJ358">
        <v>6</v>
      </c>
      <c r="AK358" t="s">
        <v>51</v>
      </c>
      <c r="AL358">
        <v>2226</v>
      </c>
      <c r="AM358">
        <v>-77.035152350686204</v>
      </c>
      <c r="AN358">
        <v>38.909871226247098</v>
      </c>
      <c r="AO358" t="b">
        <f t="shared" si="10"/>
        <v>1</v>
      </c>
      <c r="AP358">
        <f t="shared" si="11"/>
        <v>1</v>
      </c>
    </row>
    <row r="359" spans="1:42">
      <c r="A359">
        <v>182107</v>
      </c>
      <c r="B359" t="s">
        <v>747</v>
      </c>
      <c r="C359" t="s">
        <v>748</v>
      </c>
      <c r="D359">
        <v>10188629</v>
      </c>
      <c r="E359" t="s">
        <v>652</v>
      </c>
      <c r="I359" t="s">
        <v>749</v>
      </c>
      <c r="J359" t="s">
        <v>550</v>
      </c>
      <c r="K359" s="6">
        <v>0.33333333333333331</v>
      </c>
      <c r="L359" s="8">
        <v>0.70833333333333337</v>
      </c>
      <c r="M359" t="s">
        <v>125</v>
      </c>
      <c r="N359" t="s">
        <v>353</v>
      </c>
      <c r="Q359" t="s">
        <v>748</v>
      </c>
      <c r="R359" t="s">
        <v>165</v>
      </c>
      <c r="S359" t="s">
        <v>238</v>
      </c>
      <c r="T359" t="s">
        <v>46</v>
      </c>
      <c r="U359" t="s">
        <v>47</v>
      </c>
      <c r="V359" t="s">
        <v>750</v>
      </c>
      <c r="W359">
        <v>38.879524000000004</v>
      </c>
      <c r="X359">
        <v>-77.007028000000005</v>
      </c>
      <c r="Y359">
        <v>399390.17</v>
      </c>
      <c r="Z359">
        <v>134632.34</v>
      </c>
      <c r="AA359">
        <v>20003</v>
      </c>
      <c r="AB359">
        <v>303674</v>
      </c>
      <c r="AC359">
        <v>151350</v>
      </c>
      <c r="AD359">
        <v>151350</v>
      </c>
      <c r="AE359">
        <v>6</v>
      </c>
      <c r="AF359" t="s">
        <v>392</v>
      </c>
      <c r="AG359" t="s">
        <v>719</v>
      </c>
      <c r="AH359" t="s">
        <v>63</v>
      </c>
      <c r="AI359">
        <v>106</v>
      </c>
      <c r="AJ359">
        <v>27</v>
      </c>
      <c r="AK359" t="s">
        <v>720</v>
      </c>
      <c r="AL359">
        <v>1654</v>
      </c>
      <c r="AM359">
        <v>-77.007030504945604</v>
      </c>
      <c r="AN359">
        <v>38.879531883378299</v>
      </c>
      <c r="AO359" t="b">
        <f t="shared" si="10"/>
        <v>1</v>
      </c>
      <c r="AP359">
        <f t="shared" si="11"/>
        <v>1</v>
      </c>
    </row>
    <row r="360" spans="1:42">
      <c r="A360">
        <v>178859</v>
      </c>
      <c r="B360" t="s">
        <v>3417</v>
      </c>
      <c r="C360" t="s">
        <v>1263</v>
      </c>
      <c r="D360">
        <v>10188660</v>
      </c>
      <c r="E360" t="s">
        <v>115</v>
      </c>
      <c r="H360">
        <v>105851</v>
      </c>
      <c r="I360" t="s">
        <v>3418</v>
      </c>
      <c r="J360" t="s">
        <v>540</v>
      </c>
      <c r="K360" s="6">
        <v>0.29166666666666669</v>
      </c>
      <c r="L360" s="8">
        <v>0.79166666666666663</v>
      </c>
      <c r="M360" t="s">
        <v>147</v>
      </c>
      <c r="N360" t="s">
        <v>55</v>
      </c>
      <c r="O360" t="s">
        <v>1266</v>
      </c>
      <c r="P360" t="s">
        <v>1267</v>
      </c>
      <c r="Q360" t="s">
        <v>1268</v>
      </c>
      <c r="R360" t="s">
        <v>165</v>
      </c>
      <c r="S360" t="s">
        <v>683</v>
      </c>
      <c r="T360" t="s">
        <v>46</v>
      </c>
      <c r="U360" t="s">
        <v>47</v>
      </c>
      <c r="V360" t="s">
        <v>3419</v>
      </c>
      <c r="W360">
        <v>38.933660000000003</v>
      </c>
      <c r="X360">
        <v>-77.001655999999997</v>
      </c>
      <c r="Y360">
        <v>399856.40834999998</v>
      </c>
      <c r="Z360">
        <v>140641.84774</v>
      </c>
      <c r="AB360">
        <v>0</v>
      </c>
      <c r="AC360">
        <v>462802</v>
      </c>
      <c r="AD360">
        <v>398137</v>
      </c>
      <c r="AE360">
        <v>5</v>
      </c>
      <c r="AF360" t="s">
        <v>408</v>
      </c>
      <c r="AG360" t="s">
        <v>3420</v>
      </c>
      <c r="AH360" t="s">
        <v>188</v>
      </c>
      <c r="AI360">
        <v>405</v>
      </c>
      <c r="AJ360">
        <v>21</v>
      </c>
      <c r="AK360" t="s">
        <v>51</v>
      </c>
      <c r="AL360">
        <v>3744</v>
      </c>
      <c r="AM360">
        <v>-77.001658419807995</v>
      </c>
      <c r="AN360">
        <v>38.933667827855999</v>
      </c>
      <c r="AO360" t="b">
        <f t="shared" si="10"/>
        <v>0</v>
      </c>
      <c r="AP360">
        <f t="shared" si="11"/>
        <v>0</v>
      </c>
    </row>
    <row r="361" spans="1:42">
      <c r="A361">
        <v>178860</v>
      </c>
      <c r="B361" t="s">
        <v>14206</v>
      </c>
      <c r="C361" t="s">
        <v>1263</v>
      </c>
      <c r="D361">
        <v>10188661</v>
      </c>
      <c r="E361" t="s">
        <v>115</v>
      </c>
      <c r="H361">
        <v>105851</v>
      </c>
      <c r="K361" s="6">
        <v>0.39583333333333331</v>
      </c>
      <c r="L361" s="8">
        <v>0.64583333333333337</v>
      </c>
      <c r="M361" t="s">
        <v>147</v>
      </c>
      <c r="N361" t="s">
        <v>55</v>
      </c>
      <c r="O361" t="s">
        <v>1266</v>
      </c>
      <c r="P361" t="s">
        <v>1267</v>
      </c>
      <c r="Q361" t="s">
        <v>1268</v>
      </c>
      <c r="R361" t="s">
        <v>58</v>
      </c>
      <c r="S361" t="s">
        <v>798</v>
      </c>
      <c r="T361" t="s">
        <v>46</v>
      </c>
      <c r="U361" t="s">
        <v>47</v>
      </c>
      <c r="V361" t="s">
        <v>14207</v>
      </c>
      <c r="W361">
        <v>38.940739999999998</v>
      </c>
      <c r="X361">
        <v>-77.003681999999998</v>
      </c>
      <c r="Y361">
        <v>399680.75</v>
      </c>
      <c r="Z361">
        <v>141427.78</v>
      </c>
      <c r="AB361">
        <v>0</v>
      </c>
      <c r="AC361">
        <v>477386</v>
      </c>
      <c r="AD361">
        <v>410715</v>
      </c>
      <c r="AE361">
        <v>5</v>
      </c>
      <c r="AF361" t="s">
        <v>408</v>
      </c>
      <c r="AG361" t="s">
        <v>409</v>
      </c>
      <c r="AH361" t="s">
        <v>188</v>
      </c>
      <c r="AI361">
        <v>405</v>
      </c>
      <c r="AJ361">
        <v>19</v>
      </c>
      <c r="AK361" t="s">
        <v>51</v>
      </c>
      <c r="AL361">
        <v>4001</v>
      </c>
      <c r="AM361">
        <v>-77.003684765844895</v>
      </c>
      <c r="AN361">
        <v>38.940747693793</v>
      </c>
      <c r="AO361" t="b">
        <f t="shared" ref="AO361:AO424" si="12">C361=Q361</f>
        <v>0</v>
      </c>
      <c r="AP361">
        <f t="shared" si="11"/>
        <v>0</v>
      </c>
    </row>
    <row r="362" spans="1:42">
      <c r="A362">
        <v>184055</v>
      </c>
      <c r="B362" t="s">
        <v>755</v>
      </c>
      <c r="C362" t="s">
        <v>756</v>
      </c>
      <c r="D362">
        <v>10188675</v>
      </c>
      <c r="E362" t="s">
        <v>115</v>
      </c>
      <c r="G362">
        <v>0</v>
      </c>
      <c r="I362" t="s">
        <v>757</v>
      </c>
      <c r="J362" t="s">
        <v>166</v>
      </c>
      <c r="K362" s="6">
        <v>0.29166666666666669</v>
      </c>
      <c r="L362" s="8">
        <v>0.70833333333333337</v>
      </c>
      <c r="M362" t="s">
        <v>238</v>
      </c>
      <c r="N362" t="s">
        <v>421</v>
      </c>
      <c r="O362" t="s">
        <v>758</v>
      </c>
      <c r="P362" t="s">
        <v>759</v>
      </c>
      <c r="Q362" t="s">
        <v>760</v>
      </c>
      <c r="R362" t="s">
        <v>165</v>
      </c>
      <c r="S362" t="s">
        <v>422</v>
      </c>
      <c r="T362" t="s">
        <v>46</v>
      </c>
      <c r="U362" t="s">
        <v>47</v>
      </c>
      <c r="V362" t="s">
        <v>761</v>
      </c>
      <c r="W362">
        <v>38.906440000000003</v>
      </c>
      <c r="X362">
        <v>-77.039529000000002</v>
      </c>
      <c r="Y362">
        <v>396571.41</v>
      </c>
      <c r="Z362">
        <v>137620.91</v>
      </c>
      <c r="AA362">
        <v>20036</v>
      </c>
      <c r="AB362">
        <v>294454</v>
      </c>
      <c r="AC362">
        <v>130541</v>
      </c>
      <c r="AD362">
        <v>130541</v>
      </c>
      <c r="AE362">
        <v>2</v>
      </c>
      <c r="AF362" t="s">
        <v>86</v>
      </c>
      <c r="AG362" t="s">
        <v>90</v>
      </c>
      <c r="AH362" t="s">
        <v>50</v>
      </c>
      <c r="AI362">
        <v>208</v>
      </c>
      <c r="AJ362">
        <v>6</v>
      </c>
      <c r="AK362" t="s">
        <v>51</v>
      </c>
      <c r="AL362">
        <v>1557</v>
      </c>
      <c r="AM362">
        <v>-77.039531312659193</v>
      </c>
      <c r="AN362">
        <v>38.906447555305299</v>
      </c>
      <c r="AO362" t="b">
        <f t="shared" si="12"/>
        <v>0</v>
      </c>
      <c r="AP362">
        <f t="shared" si="11"/>
        <v>0</v>
      </c>
    </row>
    <row r="363" spans="1:42">
      <c r="A363">
        <v>184056</v>
      </c>
      <c r="B363" t="s">
        <v>6688</v>
      </c>
      <c r="C363" t="s">
        <v>6689</v>
      </c>
      <c r="D363">
        <v>10188677</v>
      </c>
      <c r="E363" t="s">
        <v>201</v>
      </c>
      <c r="K363" s="6">
        <v>0.29166666666666669</v>
      </c>
      <c r="L363" s="8">
        <v>0.79166666666666663</v>
      </c>
      <c r="M363" t="s">
        <v>1005</v>
      </c>
      <c r="N363" t="s">
        <v>1025</v>
      </c>
      <c r="Q363" t="s">
        <v>6689</v>
      </c>
      <c r="R363" t="s">
        <v>44</v>
      </c>
      <c r="S363" t="s">
        <v>550</v>
      </c>
      <c r="T363" t="s">
        <v>46</v>
      </c>
      <c r="U363" t="s">
        <v>47</v>
      </c>
      <c r="V363" t="s">
        <v>6690</v>
      </c>
      <c r="W363">
        <v>38.918537999999998</v>
      </c>
      <c r="X363">
        <v>-77.071354999999997</v>
      </c>
      <c r="Y363">
        <v>393811.96</v>
      </c>
      <c r="Z363">
        <v>138965.56</v>
      </c>
      <c r="AA363">
        <v>20007</v>
      </c>
      <c r="AB363">
        <v>224743</v>
      </c>
      <c r="AC363">
        <v>67468</v>
      </c>
      <c r="AD363">
        <v>67468</v>
      </c>
      <c r="AE363">
        <v>3</v>
      </c>
      <c r="AF363" t="s">
        <v>294</v>
      </c>
      <c r="AG363" t="s">
        <v>3105</v>
      </c>
      <c r="AH363" t="s">
        <v>50</v>
      </c>
      <c r="AI363">
        <v>204</v>
      </c>
      <c r="AJ363">
        <v>14</v>
      </c>
      <c r="AK363" t="s">
        <v>51</v>
      </c>
      <c r="AL363">
        <v>2139</v>
      </c>
      <c r="AM363">
        <v>-77.071357775734796</v>
      </c>
      <c r="AN363">
        <v>38.918545519265798</v>
      </c>
      <c r="AO363" t="b">
        <f t="shared" si="12"/>
        <v>1</v>
      </c>
      <c r="AP363">
        <f t="shared" si="11"/>
        <v>1</v>
      </c>
    </row>
    <row r="364" spans="1:42">
      <c r="A364">
        <v>181233</v>
      </c>
      <c r="B364" t="s">
        <v>1432</v>
      </c>
      <c r="C364" t="s">
        <v>1433</v>
      </c>
      <c r="D364">
        <v>10188680</v>
      </c>
      <c r="E364" t="s">
        <v>201</v>
      </c>
      <c r="I364" t="s">
        <v>1434</v>
      </c>
      <c r="J364" t="s">
        <v>550</v>
      </c>
      <c r="K364" s="6">
        <v>0.29166666666666669</v>
      </c>
      <c r="L364" s="8">
        <v>0.83333333333333337</v>
      </c>
      <c r="M364" t="s">
        <v>149</v>
      </c>
      <c r="N364" t="s">
        <v>149</v>
      </c>
      <c r="Q364" t="s">
        <v>1433</v>
      </c>
      <c r="R364" t="s">
        <v>165</v>
      </c>
      <c r="S364" t="s">
        <v>125</v>
      </c>
      <c r="T364" t="s">
        <v>46</v>
      </c>
      <c r="U364" t="s">
        <v>47</v>
      </c>
      <c r="V364" t="s">
        <v>1435</v>
      </c>
      <c r="W364">
        <v>38.925697</v>
      </c>
      <c r="X364">
        <v>-77.039017999999999</v>
      </c>
      <c r="Y364">
        <v>396616.68591</v>
      </c>
      <c r="Z364">
        <v>139758.61817999999</v>
      </c>
      <c r="AB364">
        <v>0</v>
      </c>
      <c r="AC364">
        <v>463636</v>
      </c>
      <c r="AD364">
        <v>398912</v>
      </c>
      <c r="AE364">
        <v>1</v>
      </c>
      <c r="AF364" t="s">
        <v>318</v>
      </c>
      <c r="AG364" t="s">
        <v>1194</v>
      </c>
      <c r="AH364" t="s">
        <v>88</v>
      </c>
      <c r="AI364">
        <v>303</v>
      </c>
      <c r="AJ364">
        <v>1</v>
      </c>
      <c r="AK364" t="s">
        <v>320</v>
      </c>
      <c r="AL364">
        <v>3765</v>
      </c>
      <c r="AM364">
        <v>-77.039019851168206</v>
      </c>
      <c r="AN364">
        <v>38.925704918197397</v>
      </c>
      <c r="AO364" t="b">
        <f t="shared" si="12"/>
        <v>1</v>
      </c>
      <c r="AP364">
        <f t="shared" si="11"/>
        <v>1</v>
      </c>
    </row>
    <row r="365" spans="1:42">
      <c r="A365">
        <v>178883</v>
      </c>
      <c r="B365" t="s">
        <v>6691</v>
      </c>
      <c r="C365" t="s">
        <v>1441</v>
      </c>
      <c r="D365">
        <v>10188685</v>
      </c>
      <c r="E365" t="s">
        <v>201</v>
      </c>
      <c r="I365" t="s">
        <v>6692</v>
      </c>
      <c r="J365" t="s">
        <v>463</v>
      </c>
      <c r="K365" s="6">
        <v>0.29166666666666669</v>
      </c>
      <c r="L365" s="8">
        <v>0.70833333333333337</v>
      </c>
      <c r="M365" t="s">
        <v>238</v>
      </c>
      <c r="N365" t="s">
        <v>421</v>
      </c>
      <c r="Q365" t="s">
        <v>1441</v>
      </c>
      <c r="R365" t="s">
        <v>165</v>
      </c>
      <c r="S365" t="s">
        <v>422</v>
      </c>
      <c r="T365" t="s">
        <v>46</v>
      </c>
      <c r="U365" t="s">
        <v>47</v>
      </c>
      <c r="V365" t="s">
        <v>6616</v>
      </c>
      <c r="W365">
        <v>38.916016999999997</v>
      </c>
      <c r="X365">
        <v>-77.048314000000005</v>
      </c>
      <c r="Y365">
        <v>395810.01</v>
      </c>
      <c r="Z365">
        <v>138684.4</v>
      </c>
      <c r="AA365">
        <v>20008</v>
      </c>
      <c r="AB365">
        <v>218640</v>
      </c>
      <c r="AC365">
        <v>61829</v>
      </c>
      <c r="AD365">
        <v>61829</v>
      </c>
      <c r="AE365">
        <v>2</v>
      </c>
      <c r="AF365" t="s">
        <v>205</v>
      </c>
      <c r="AG365" t="s">
        <v>1375</v>
      </c>
      <c r="AH365" t="s">
        <v>50</v>
      </c>
      <c r="AI365">
        <v>208</v>
      </c>
      <c r="AJ365">
        <v>1</v>
      </c>
      <c r="AK365" t="s">
        <v>51</v>
      </c>
      <c r="AL365">
        <v>2291</v>
      </c>
      <c r="AM365">
        <v>-77.048316162437303</v>
      </c>
      <c r="AN365">
        <v>38.916024535459599</v>
      </c>
      <c r="AO365" t="b">
        <f t="shared" si="12"/>
        <v>1</v>
      </c>
      <c r="AP365">
        <f t="shared" si="11"/>
        <v>1</v>
      </c>
    </row>
    <row r="366" spans="1:42">
      <c r="A366">
        <v>184057</v>
      </c>
      <c r="B366" t="s">
        <v>1440</v>
      </c>
      <c r="C366" t="s">
        <v>1441</v>
      </c>
      <c r="D366">
        <v>10188686</v>
      </c>
      <c r="E366" t="s">
        <v>201</v>
      </c>
      <c r="I366" t="s">
        <v>1442</v>
      </c>
      <c r="J366" t="s">
        <v>463</v>
      </c>
      <c r="K366" s="6">
        <v>0.29166666666666669</v>
      </c>
      <c r="L366" s="8">
        <v>0.70833333333333337</v>
      </c>
      <c r="M366" t="s">
        <v>238</v>
      </c>
      <c r="N366" t="s">
        <v>421</v>
      </c>
      <c r="Q366" t="s">
        <v>1441</v>
      </c>
      <c r="R366" t="s">
        <v>165</v>
      </c>
      <c r="S366" t="s">
        <v>422</v>
      </c>
      <c r="T366" t="s">
        <v>46</v>
      </c>
      <c r="U366" t="s">
        <v>47</v>
      </c>
      <c r="V366" t="s">
        <v>1443</v>
      </c>
      <c r="W366">
        <v>38.921250999999998</v>
      </c>
      <c r="X366">
        <v>-77.078528000000006</v>
      </c>
      <c r="Y366">
        <v>393190.17</v>
      </c>
      <c r="Z366">
        <v>139267.25</v>
      </c>
      <c r="AA366">
        <v>20007</v>
      </c>
      <c r="AB366">
        <v>263321</v>
      </c>
      <c r="AC366">
        <v>106143</v>
      </c>
      <c r="AD366">
        <v>106143</v>
      </c>
      <c r="AE366">
        <v>3</v>
      </c>
      <c r="AF366" t="s">
        <v>294</v>
      </c>
      <c r="AG366" t="s">
        <v>655</v>
      </c>
      <c r="AH366" t="s">
        <v>50</v>
      </c>
      <c r="AI366">
        <v>204</v>
      </c>
      <c r="AJ366">
        <v>14</v>
      </c>
      <c r="AK366" t="s">
        <v>51</v>
      </c>
      <c r="AL366">
        <v>3080</v>
      </c>
      <c r="AM366">
        <v>-77.078530746358894</v>
      </c>
      <c r="AN366">
        <v>38.921258642154299</v>
      </c>
      <c r="AO366" t="b">
        <f t="shared" si="12"/>
        <v>1</v>
      </c>
      <c r="AP366">
        <f t="shared" si="11"/>
        <v>1</v>
      </c>
    </row>
    <row r="367" spans="1:42">
      <c r="A367">
        <v>178884</v>
      </c>
      <c r="B367" t="s">
        <v>1444</v>
      </c>
      <c r="C367" t="s">
        <v>1093</v>
      </c>
      <c r="D367">
        <v>10188688</v>
      </c>
      <c r="E367" t="s">
        <v>81</v>
      </c>
      <c r="I367" t="s">
        <v>1445</v>
      </c>
      <c r="J367" t="s">
        <v>622</v>
      </c>
      <c r="K367" s="6">
        <v>0.79166666666666663</v>
      </c>
      <c r="L367" s="8">
        <v>0.99930555555555556</v>
      </c>
      <c r="M367" t="s">
        <v>255</v>
      </c>
      <c r="N367" t="s">
        <v>138</v>
      </c>
      <c r="Q367" t="s">
        <v>1446</v>
      </c>
      <c r="R367" t="s">
        <v>70</v>
      </c>
      <c r="S367" t="s">
        <v>622</v>
      </c>
      <c r="T367" t="s">
        <v>46</v>
      </c>
      <c r="U367" t="s">
        <v>47</v>
      </c>
      <c r="V367" t="s">
        <v>1447</v>
      </c>
      <c r="W367">
        <v>38.906450999999997</v>
      </c>
      <c r="X367">
        <v>-77.044892000000004</v>
      </c>
      <c r="Y367">
        <v>396106.24166</v>
      </c>
      <c r="Z367">
        <v>137622.30416</v>
      </c>
      <c r="AB367">
        <v>0</v>
      </c>
      <c r="AC367">
        <v>455218</v>
      </c>
      <c r="AD367">
        <v>391246</v>
      </c>
      <c r="AE367">
        <v>2</v>
      </c>
      <c r="AF367" t="s">
        <v>86</v>
      </c>
      <c r="AG367" t="s">
        <v>523</v>
      </c>
      <c r="AH367" t="s">
        <v>50</v>
      </c>
      <c r="AI367">
        <v>208</v>
      </c>
      <c r="AJ367">
        <v>6</v>
      </c>
      <c r="AK367" t="s">
        <v>524</v>
      </c>
      <c r="AL367">
        <v>3448</v>
      </c>
      <c r="AM367">
        <v>-77.044894356064901</v>
      </c>
      <c r="AN367">
        <v>38.906458176602399</v>
      </c>
      <c r="AO367" t="b">
        <f t="shared" si="12"/>
        <v>0</v>
      </c>
      <c r="AP367">
        <f t="shared" si="11"/>
        <v>0</v>
      </c>
    </row>
    <row r="368" spans="1:42">
      <c r="A368">
        <v>177981</v>
      </c>
      <c r="B368" t="s">
        <v>1454</v>
      </c>
      <c r="C368" t="s">
        <v>1093</v>
      </c>
      <c r="D368">
        <v>10188689</v>
      </c>
      <c r="E368" t="s">
        <v>81</v>
      </c>
      <c r="K368" s="6">
        <v>0</v>
      </c>
      <c r="L368" s="8">
        <v>0.99930555555555556</v>
      </c>
      <c r="M368" t="s">
        <v>138</v>
      </c>
      <c r="N368" t="s">
        <v>334</v>
      </c>
      <c r="Q368" t="s">
        <v>1446</v>
      </c>
      <c r="R368" t="s">
        <v>121</v>
      </c>
      <c r="S368" t="s">
        <v>1455</v>
      </c>
      <c r="T368" t="s">
        <v>46</v>
      </c>
      <c r="U368" t="s">
        <v>47</v>
      </c>
      <c r="V368" t="s">
        <v>1447</v>
      </c>
      <c r="W368">
        <v>38.906450999999997</v>
      </c>
      <c r="X368">
        <v>-77.044892000000004</v>
      </c>
      <c r="Y368">
        <v>396106.24166</v>
      </c>
      <c r="Z368">
        <v>137622.30416</v>
      </c>
      <c r="AB368">
        <v>0</v>
      </c>
      <c r="AC368">
        <v>455218</v>
      </c>
      <c r="AD368">
        <v>391246</v>
      </c>
      <c r="AE368">
        <v>2</v>
      </c>
      <c r="AF368" t="s">
        <v>86</v>
      </c>
      <c r="AG368" t="s">
        <v>523</v>
      </c>
      <c r="AH368" t="s">
        <v>50</v>
      </c>
      <c r="AI368">
        <v>208</v>
      </c>
      <c r="AJ368">
        <v>6</v>
      </c>
      <c r="AK368" t="s">
        <v>524</v>
      </c>
      <c r="AL368">
        <v>3447</v>
      </c>
      <c r="AM368">
        <v>-77.044894356064901</v>
      </c>
      <c r="AN368">
        <v>38.906458176602399</v>
      </c>
      <c r="AO368" t="b">
        <f t="shared" si="12"/>
        <v>0</v>
      </c>
      <c r="AP368">
        <f t="shared" si="11"/>
        <v>0</v>
      </c>
    </row>
    <row r="369" spans="1:42">
      <c r="A369">
        <v>178669</v>
      </c>
      <c r="B369" t="s">
        <v>10201</v>
      </c>
      <c r="C369" t="s">
        <v>500</v>
      </c>
      <c r="D369">
        <v>10188695</v>
      </c>
      <c r="E369" t="s">
        <v>115</v>
      </c>
      <c r="G369" t="s">
        <v>10202</v>
      </c>
      <c r="K369" s="6">
        <v>0.29166666666666669</v>
      </c>
      <c r="L369" s="8">
        <v>0.70833333333333337</v>
      </c>
      <c r="M369" t="s">
        <v>4617</v>
      </c>
      <c r="N369" t="s">
        <v>6585</v>
      </c>
      <c r="O369" t="s">
        <v>10203</v>
      </c>
      <c r="P369" t="s">
        <v>10204</v>
      </c>
      <c r="Q369" t="s">
        <v>10203</v>
      </c>
      <c r="R369" t="s">
        <v>44</v>
      </c>
      <c r="S369" t="s">
        <v>630</v>
      </c>
      <c r="T369" t="s">
        <v>46</v>
      </c>
      <c r="U369" t="s">
        <v>47</v>
      </c>
      <c r="V369" t="s">
        <v>10205</v>
      </c>
      <c r="W369">
        <v>38.915211999999997</v>
      </c>
      <c r="X369">
        <v>-77.097347999999997</v>
      </c>
      <c r="Y369">
        <v>391557.44</v>
      </c>
      <c r="Z369">
        <v>138598.42000000001</v>
      </c>
      <c r="AA369">
        <v>20007</v>
      </c>
      <c r="AB369">
        <v>224603</v>
      </c>
      <c r="AC369">
        <v>67928</v>
      </c>
      <c r="AD369">
        <v>67928</v>
      </c>
      <c r="AE369">
        <v>3</v>
      </c>
      <c r="AF369" t="s">
        <v>508</v>
      </c>
      <c r="AG369" t="s">
        <v>871</v>
      </c>
      <c r="AH369" t="s">
        <v>50</v>
      </c>
      <c r="AI369">
        <v>205</v>
      </c>
      <c r="AJ369">
        <v>13</v>
      </c>
      <c r="AK369" t="s">
        <v>51</v>
      </c>
      <c r="AL369">
        <v>514</v>
      </c>
      <c r="AM369">
        <v>-77.097350551852799</v>
      </c>
      <c r="AN369">
        <v>38.915219434190902</v>
      </c>
      <c r="AO369" t="b">
        <f t="shared" si="12"/>
        <v>0</v>
      </c>
      <c r="AP369">
        <f t="shared" si="11"/>
        <v>0</v>
      </c>
    </row>
    <row r="370" spans="1:42">
      <c r="A370">
        <v>184058</v>
      </c>
      <c r="B370" t="s">
        <v>1464</v>
      </c>
      <c r="C370" t="s">
        <v>1465</v>
      </c>
      <c r="D370">
        <v>10188699</v>
      </c>
      <c r="E370" t="s">
        <v>404</v>
      </c>
      <c r="K370" s="6">
        <v>0.54166666666666663</v>
      </c>
      <c r="L370" s="8">
        <v>0.91666666666666663</v>
      </c>
      <c r="M370" t="s">
        <v>673</v>
      </c>
      <c r="N370" t="s">
        <v>673</v>
      </c>
      <c r="Q370" t="s">
        <v>1465</v>
      </c>
      <c r="R370" t="s">
        <v>58</v>
      </c>
      <c r="S370" t="s">
        <v>125</v>
      </c>
      <c r="T370" t="s">
        <v>46</v>
      </c>
      <c r="U370" t="s">
        <v>47</v>
      </c>
      <c r="V370" t="s">
        <v>1466</v>
      </c>
      <c r="W370">
        <v>38.925441999999997</v>
      </c>
      <c r="X370">
        <v>-77.070886000000002</v>
      </c>
      <c r="Y370">
        <v>393853.3</v>
      </c>
      <c r="Z370">
        <v>139731.99</v>
      </c>
      <c r="AB370">
        <v>0</v>
      </c>
      <c r="AC370">
        <v>476976</v>
      </c>
      <c r="AD370">
        <v>410333</v>
      </c>
      <c r="AE370">
        <v>3</v>
      </c>
      <c r="AF370" t="s">
        <v>168</v>
      </c>
      <c r="AG370" t="s">
        <v>169</v>
      </c>
      <c r="AH370" t="s">
        <v>50</v>
      </c>
      <c r="AI370">
        <v>204</v>
      </c>
      <c r="AJ370">
        <v>14</v>
      </c>
      <c r="AK370" t="s">
        <v>51</v>
      </c>
      <c r="AL370">
        <v>3985</v>
      </c>
      <c r="AM370">
        <v>-77.070887939383297</v>
      </c>
      <c r="AN370">
        <v>38.925450057182097</v>
      </c>
      <c r="AO370" t="b">
        <f t="shared" si="12"/>
        <v>1</v>
      </c>
      <c r="AP370">
        <f t="shared" si="11"/>
        <v>1</v>
      </c>
    </row>
    <row r="371" spans="1:42">
      <c r="A371">
        <v>181235</v>
      </c>
      <c r="B371" t="s">
        <v>6693</v>
      </c>
      <c r="C371" t="s">
        <v>6694</v>
      </c>
      <c r="D371">
        <v>10188708</v>
      </c>
      <c r="E371" t="s">
        <v>201</v>
      </c>
      <c r="I371" t="s">
        <v>6695</v>
      </c>
      <c r="J371" t="s">
        <v>1455</v>
      </c>
      <c r="K371" s="6">
        <v>0.5</v>
      </c>
      <c r="L371" s="8">
        <v>0.79166666666666663</v>
      </c>
      <c r="M371" t="s">
        <v>147</v>
      </c>
      <c r="N371" t="s">
        <v>147</v>
      </c>
      <c r="Q371" t="s">
        <v>6694</v>
      </c>
      <c r="R371" t="s">
        <v>165</v>
      </c>
      <c r="S371" t="s">
        <v>149</v>
      </c>
      <c r="T371" t="s">
        <v>46</v>
      </c>
      <c r="U371" t="s">
        <v>47</v>
      </c>
      <c r="V371" t="s">
        <v>6696</v>
      </c>
      <c r="W371">
        <v>38.933337000000002</v>
      </c>
      <c r="X371">
        <v>-77.034420999999995</v>
      </c>
      <c r="Y371">
        <v>397015.61</v>
      </c>
      <c r="Z371">
        <v>140606.54</v>
      </c>
      <c r="AA371">
        <v>20010</v>
      </c>
      <c r="AB371">
        <v>226196</v>
      </c>
      <c r="AC371">
        <v>69504</v>
      </c>
      <c r="AD371">
        <v>69504</v>
      </c>
      <c r="AE371">
        <v>1</v>
      </c>
      <c r="AF371" t="s">
        <v>249</v>
      </c>
      <c r="AG371" t="s">
        <v>966</v>
      </c>
      <c r="AH371" t="s">
        <v>188</v>
      </c>
      <c r="AI371">
        <v>409</v>
      </c>
      <c r="AJ371">
        <v>2</v>
      </c>
      <c r="AK371" t="s">
        <v>51</v>
      </c>
      <c r="AL371">
        <v>2585</v>
      </c>
      <c r="AM371">
        <v>-77.034423006457899</v>
      </c>
      <c r="AN371">
        <v>38.933344707068898</v>
      </c>
      <c r="AO371" t="b">
        <f t="shared" si="12"/>
        <v>1</v>
      </c>
      <c r="AP371">
        <f t="shared" si="11"/>
        <v>1</v>
      </c>
    </row>
    <row r="372" spans="1:42">
      <c r="A372">
        <v>178673</v>
      </c>
      <c r="B372" t="s">
        <v>1472</v>
      </c>
      <c r="C372" t="s">
        <v>1473</v>
      </c>
      <c r="D372">
        <v>10188710</v>
      </c>
      <c r="E372" t="s">
        <v>201</v>
      </c>
      <c r="I372" t="s">
        <v>1474</v>
      </c>
      <c r="J372" t="s">
        <v>469</v>
      </c>
      <c r="K372" s="6">
        <v>0.29166666666666669</v>
      </c>
      <c r="L372" s="8">
        <v>0.70833333333333337</v>
      </c>
      <c r="M372" t="s">
        <v>147</v>
      </c>
      <c r="N372" t="s">
        <v>147</v>
      </c>
      <c r="Q372" t="s">
        <v>1473</v>
      </c>
      <c r="R372" t="s">
        <v>165</v>
      </c>
      <c r="S372" t="s">
        <v>149</v>
      </c>
      <c r="T372" t="s">
        <v>46</v>
      </c>
      <c r="U372" t="s">
        <v>47</v>
      </c>
      <c r="V372" t="s">
        <v>1475</v>
      </c>
      <c r="W372">
        <v>38.890797999999997</v>
      </c>
      <c r="X372">
        <v>-77.002661000000003</v>
      </c>
      <c r="Y372">
        <v>399769.13</v>
      </c>
      <c r="Z372">
        <v>135883.76</v>
      </c>
      <c r="AA372">
        <v>20002</v>
      </c>
      <c r="AB372">
        <v>286719</v>
      </c>
      <c r="AC372">
        <v>125273</v>
      </c>
      <c r="AD372">
        <v>125273</v>
      </c>
      <c r="AE372">
        <v>6</v>
      </c>
      <c r="AF372" t="s">
        <v>434</v>
      </c>
      <c r="AG372" t="s">
        <v>547</v>
      </c>
      <c r="AH372" t="s">
        <v>63</v>
      </c>
      <c r="AI372">
        <v>107</v>
      </c>
      <c r="AJ372">
        <v>26</v>
      </c>
      <c r="AK372" t="s">
        <v>74</v>
      </c>
      <c r="AL372">
        <v>3079</v>
      </c>
      <c r="AM372">
        <v>-77.002663454384702</v>
      </c>
      <c r="AN372">
        <v>38.890805336487396</v>
      </c>
      <c r="AO372" t="b">
        <f t="shared" si="12"/>
        <v>1</v>
      </c>
      <c r="AP372">
        <f t="shared" si="11"/>
        <v>1</v>
      </c>
    </row>
    <row r="373" spans="1:42">
      <c r="A373">
        <v>184059</v>
      </c>
      <c r="B373" t="s">
        <v>10206</v>
      </c>
      <c r="C373" t="s">
        <v>10207</v>
      </c>
      <c r="D373">
        <v>10188711</v>
      </c>
      <c r="E373" t="s">
        <v>201</v>
      </c>
      <c r="I373" t="s">
        <v>10208</v>
      </c>
      <c r="J373" t="s">
        <v>1455</v>
      </c>
      <c r="K373" s="6">
        <v>0.29166666666666669</v>
      </c>
      <c r="L373" s="8">
        <v>0.70833333333333337</v>
      </c>
      <c r="M373" t="s">
        <v>3092</v>
      </c>
      <c r="N373" t="s">
        <v>3092</v>
      </c>
      <c r="Q373" t="s">
        <v>10207</v>
      </c>
      <c r="R373" t="s">
        <v>70</v>
      </c>
      <c r="S373" t="s">
        <v>1455</v>
      </c>
      <c r="T373" t="s">
        <v>46</v>
      </c>
      <c r="U373" t="s">
        <v>47</v>
      </c>
      <c r="V373" t="s">
        <v>10209</v>
      </c>
      <c r="W373">
        <v>38.921174999999998</v>
      </c>
      <c r="X373">
        <v>-77.047135999999995</v>
      </c>
      <c r="Y373">
        <v>395912.49</v>
      </c>
      <c r="Z373">
        <v>139256.91</v>
      </c>
      <c r="AA373">
        <v>20009</v>
      </c>
      <c r="AB373">
        <v>238087</v>
      </c>
      <c r="AC373">
        <v>81130</v>
      </c>
      <c r="AD373">
        <v>81130</v>
      </c>
      <c r="AE373">
        <v>1</v>
      </c>
      <c r="AF373" t="s">
        <v>318</v>
      </c>
      <c r="AG373" t="s">
        <v>2032</v>
      </c>
      <c r="AH373" t="s">
        <v>88</v>
      </c>
      <c r="AI373">
        <v>303</v>
      </c>
      <c r="AJ373">
        <v>1</v>
      </c>
      <c r="AK373" t="s">
        <v>51</v>
      </c>
      <c r="AL373">
        <v>973</v>
      </c>
      <c r="AM373">
        <v>-77.047137896609897</v>
      </c>
      <c r="AN373">
        <v>38.921182376318299</v>
      </c>
      <c r="AO373" t="b">
        <f t="shared" si="12"/>
        <v>1</v>
      </c>
      <c r="AP373">
        <f t="shared" si="11"/>
        <v>1</v>
      </c>
    </row>
    <row r="374" spans="1:42">
      <c r="A374">
        <v>178674</v>
      </c>
      <c r="B374" t="s">
        <v>10210</v>
      </c>
      <c r="C374" t="s">
        <v>10211</v>
      </c>
      <c r="D374">
        <v>10188712</v>
      </c>
      <c r="E374" t="s">
        <v>160</v>
      </c>
      <c r="I374" t="s">
        <v>10212</v>
      </c>
      <c r="J374" t="s">
        <v>545</v>
      </c>
      <c r="K374" s="6">
        <v>0.39583333333333331</v>
      </c>
      <c r="L374" s="8">
        <v>0.64583333333333337</v>
      </c>
      <c r="M374" t="s">
        <v>255</v>
      </c>
      <c r="N374" t="s">
        <v>138</v>
      </c>
      <c r="Q374" t="s">
        <v>10211</v>
      </c>
      <c r="R374" t="s">
        <v>70</v>
      </c>
      <c r="S374" t="s">
        <v>545</v>
      </c>
      <c r="T374" t="s">
        <v>46</v>
      </c>
      <c r="U374" t="s">
        <v>47</v>
      </c>
      <c r="V374" t="s">
        <v>10213</v>
      </c>
      <c r="W374">
        <v>38.909343999999997</v>
      </c>
      <c r="X374">
        <v>-77.046930000000003</v>
      </c>
      <c r="Y374">
        <v>395929.65</v>
      </c>
      <c r="Z374">
        <v>137943.57</v>
      </c>
      <c r="AA374">
        <v>20036</v>
      </c>
      <c r="AB374">
        <v>226609</v>
      </c>
      <c r="AC374">
        <v>69611</v>
      </c>
      <c r="AD374">
        <v>69611</v>
      </c>
      <c r="AE374">
        <v>2</v>
      </c>
      <c r="AF374" t="s">
        <v>86</v>
      </c>
      <c r="AG374" t="s">
        <v>709</v>
      </c>
      <c r="AH374" t="s">
        <v>50</v>
      </c>
      <c r="AI374">
        <v>208</v>
      </c>
      <c r="AJ374">
        <v>6</v>
      </c>
      <c r="AK374" t="s">
        <v>51</v>
      </c>
      <c r="AL374">
        <v>600</v>
      </c>
      <c r="AM374">
        <v>-77.0469322275585</v>
      </c>
      <c r="AN374">
        <v>38.909351450423898</v>
      </c>
      <c r="AO374" t="b">
        <f t="shared" si="12"/>
        <v>1</v>
      </c>
      <c r="AP374">
        <f t="shared" si="11"/>
        <v>1</v>
      </c>
    </row>
    <row r="375" spans="1:42">
      <c r="A375">
        <v>184060</v>
      </c>
      <c r="B375" t="s">
        <v>10214</v>
      </c>
      <c r="C375" t="s">
        <v>769</v>
      </c>
      <c r="D375">
        <v>10188738</v>
      </c>
      <c r="E375" t="s">
        <v>201</v>
      </c>
      <c r="I375" t="s">
        <v>10215</v>
      </c>
      <c r="J375" t="s">
        <v>771</v>
      </c>
      <c r="K375" s="6">
        <v>0.29166666666666669</v>
      </c>
      <c r="L375" s="8">
        <v>0.95833333333333337</v>
      </c>
      <c r="M375" t="s">
        <v>147</v>
      </c>
      <c r="N375" t="s">
        <v>147</v>
      </c>
      <c r="Q375" t="s">
        <v>10216</v>
      </c>
      <c r="R375" t="s">
        <v>326</v>
      </c>
      <c r="S375" t="s">
        <v>463</v>
      </c>
      <c r="T375" t="s">
        <v>46</v>
      </c>
      <c r="U375" t="s">
        <v>47</v>
      </c>
      <c r="V375" t="s">
        <v>10217</v>
      </c>
      <c r="W375">
        <v>38.913131999999997</v>
      </c>
      <c r="X375">
        <v>-77.039679000000007</v>
      </c>
      <c r="Y375">
        <v>396558.69</v>
      </c>
      <c r="Z375">
        <v>138363.76999999999</v>
      </c>
      <c r="AA375">
        <v>20009</v>
      </c>
      <c r="AB375">
        <v>238103</v>
      </c>
      <c r="AC375">
        <v>81145</v>
      </c>
      <c r="AD375">
        <v>81145</v>
      </c>
      <c r="AE375">
        <v>2</v>
      </c>
      <c r="AF375" t="s">
        <v>86</v>
      </c>
      <c r="AG375" t="s">
        <v>366</v>
      </c>
      <c r="AH375" t="s">
        <v>88</v>
      </c>
      <c r="AI375">
        <v>301</v>
      </c>
      <c r="AJ375">
        <v>6</v>
      </c>
      <c r="AK375" t="s">
        <v>51</v>
      </c>
      <c r="AL375">
        <v>891</v>
      </c>
      <c r="AM375">
        <v>-77.039681687638506</v>
      </c>
      <c r="AN375">
        <v>38.913139443645598</v>
      </c>
      <c r="AO375" t="b">
        <f t="shared" si="12"/>
        <v>0</v>
      </c>
      <c r="AP375">
        <f t="shared" si="11"/>
        <v>0</v>
      </c>
    </row>
    <row r="376" spans="1:42">
      <c r="A376">
        <v>184061</v>
      </c>
      <c r="B376" t="s">
        <v>768</v>
      </c>
      <c r="C376" t="s">
        <v>769</v>
      </c>
      <c r="D376">
        <v>10188740</v>
      </c>
      <c r="E376" t="s">
        <v>201</v>
      </c>
      <c r="I376" t="s">
        <v>770</v>
      </c>
      <c r="J376" t="s">
        <v>771</v>
      </c>
      <c r="K376" s="6">
        <v>0.29166666666666669</v>
      </c>
      <c r="L376" s="8">
        <v>0.95833333333333337</v>
      </c>
      <c r="M376" t="s">
        <v>147</v>
      </c>
      <c r="N376" t="s">
        <v>147</v>
      </c>
      <c r="Q376" t="s">
        <v>769</v>
      </c>
      <c r="R376" t="s">
        <v>326</v>
      </c>
      <c r="S376" t="s">
        <v>463</v>
      </c>
      <c r="T376" t="s">
        <v>46</v>
      </c>
      <c r="U376" t="s">
        <v>47</v>
      </c>
      <c r="V376" t="s">
        <v>772</v>
      </c>
      <c r="W376">
        <v>38.915021000000003</v>
      </c>
      <c r="X376">
        <v>-77.040312999999998</v>
      </c>
      <c r="Y376">
        <v>396503.79</v>
      </c>
      <c r="Z376">
        <v>138573.46</v>
      </c>
      <c r="AA376">
        <v>20009</v>
      </c>
      <c r="AB376">
        <v>241566</v>
      </c>
      <c r="AC376">
        <v>84516</v>
      </c>
      <c r="AD376">
        <v>84516</v>
      </c>
      <c r="AE376">
        <v>2</v>
      </c>
      <c r="AF376" t="s">
        <v>86</v>
      </c>
      <c r="AG376" t="s">
        <v>773</v>
      </c>
      <c r="AH376" t="s">
        <v>88</v>
      </c>
      <c r="AI376">
        <v>301</v>
      </c>
      <c r="AJ376">
        <v>6</v>
      </c>
      <c r="AK376" t="s">
        <v>51</v>
      </c>
      <c r="AL376">
        <v>1876</v>
      </c>
      <c r="AM376">
        <v>-77.040315769914599</v>
      </c>
      <c r="AN376">
        <v>38.915028185006797</v>
      </c>
      <c r="AO376" t="b">
        <f t="shared" si="12"/>
        <v>1</v>
      </c>
      <c r="AP376">
        <f t="shared" si="11"/>
        <v>1</v>
      </c>
    </row>
    <row r="377" spans="1:42">
      <c r="A377">
        <v>178687</v>
      </c>
      <c r="B377" t="s">
        <v>1479</v>
      </c>
      <c r="C377" t="s">
        <v>1480</v>
      </c>
      <c r="D377">
        <v>10188744</v>
      </c>
      <c r="E377" t="s">
        <v>201</v>
      </c>
      <c r="I377" t="s">
        <v>1481</v>
      </c>
      <c r="J377" t="s">
        <v>218</v>
      </c>
      <c r="K377" s="6">
        <v>0.75</v>
      </c>
      <c r="L377" s="8">
        <v>0.75</v>
      </c>
      <c r="M377" t="s">
        <v>125</v>
      </c>
      <c r="N377" t="s">
        <v>163</v>
      </c>
      <c r="O377" t="s">
        <v>1480</v>
      </c>
      <c r="P377" t="s">
        <v>1482</v>
      </c>
      <c r="Q377" t="s">
        <v>1480</v>
      </c>
      <c r="R377" t="s">
        <v>165</v>
      </c>
      <c r="S377" t="s">
        <v>166</v>
      </c>
      <c r="T377" t="s">
        <v>46</v>
      </c>
      <c r="U377" t="s">
        <v>47</v>
      </c>
      <c r="V377" t="s">
        <v>1483</v>
      </c>
      <c r="W377">
        <v>38.910384999999998</v>
      </c>
      <c r="X377">
        <v>-77.036862999999997</v>
      </c>
      <c r="Y377">
        <v>396802.81</v>
      </c>
      <c r="Z377">
        <v>138058.78</v>
      </c>
      <c r="AB377">
        <v>0</v>
      </c>
      <c r="AC377">
        <v>476543</v>
      </c>
      <c r="AD377">
        <v>409957</v>
      </c>
      <c r="AE377">
        <v>2</v>
      </c>
      <c r="AF377" t="s">
        <v>86</v>
      </c>
      <c r="AG377" t="s">
        <v>90</v>
      </c>
      <c r="AH377" t="s">
        <v>50</v>
      </c>
      <c r="AI377">
        <v>208</v>
      </c>
      <c r="AJ377">
        <v>6</v>
      </c>
      <c r="AK377" t="s">
        <v>51</v>
      </c>
      <c r="AL377">
        <v>3973</v>
      </c>
      <c r="AM377">
        <v>-77.036865486177007</v>
      </c>
      <c r="AN377">
        <v>38.910392911979798</v>
      </c>
      <c r="AO377" t="b">
        <f t="shared" si="12"/>
        <v>1</v>
      </c>
      <c r="AP377">
        <f t="shared" si="11"/>
        <v>1</v>
      </c>
    </row>
    <row r="378" spans="1:42">
      <c r="A378">
        <v>178689</v>
      </c>
      <c r="B378" t="s">
        <v>1486</v>
      </c>
      <c r="C378" t="s">
        <v>1487</v>
      </c>
      <c r="D378">
        <v>10188749</v>
      </c>
      <c r="E378" t="s">
        <v>652</v>
      </c>
      <c r="K378" s="6">
        <v>0.29166666666666669</v>
      </c>
      <c r="L378" s="8">
        <v>0.70833333333333337</v>
      </c>
      <c r="M378" t="s">
        <v>125</v>
      </c>
      <c r="N378" t="s">
        <v>166</v>
      </c>
      <c r="Q378" t="s">
        <v>1487</v>
      </c>
      <c r="R378" t="s">
        <v>148</v>
      </c>
      <c r="S378" t="s">
        <v>622</v>
      </c>
      <c r="T378" t="s">
        <v>46</v>
      </c>
      <c r="U378" t="s">
        <v>47</v>
      </c>
      <c r="V378" t="s">
        <v>302</v>
      </c>
      <c r="W378">
        <v>38.906725000000002</v>
      </c>
      <c r="X378">
        <v>-77.069648999999998</v>
      </c>
      <c r="Y378">
        <v>393958.93049</v>
      </c>
      <c r="Z378">
        <v>137654.05913000001</v>
      </c>
      <c r="AB378">
        <v>0</v>
      </c>
      <c r="AC378">
        <v>470120</v>
      </c>
      <c r="AD378">
        <v>404595</v>
      </c>
      <c r="AE378">
        <v>2</v>
      </c>
      <c r="AF378" t="s">
        <v>49</v>
      </c>
      <c r="AG378" s="2">
        <v>2000</v>
      </c>
      <c r="AH378" t="s">
        <v>50</v>
      </c>
      <c r="AI378">
        <v>206</v>
      </c>
      <c r="AJ378">
        <v>4</v>
      </c>
      <c r="AK378" t="s">
        <v>51</v>
      </c>
      <c r="AL378">
        <v>3828</v>
      </c>
      <c r="AM378">
        <v>-77.069651492088497</v>
      </c>
      <c r="AN378">
        <v>38.906732100041701</v>
      </c>
      <c r="AO378" t="b">
        <f t="shared" si="12"/>
        <v>1</v>
      </c>
      <c r="AP378">
        <f t="shared" si="11"/>
        <v>1</v>
      </c>
    </row>
    <row r="379" spans="1:42">
      <c r="A379">
        <v>184062</v>
      </c>
      <c r="B379" t="s">
        <v>775</v>
      </c>
      <c r="C379" t="s">
        <v>776</v>
      </c>
      <c r="D379">
        <v>10188755</v>
      </c>
      <c r="E379" t="s">
        <v>201</v>
      </c>
      <c r="I379" t="s">
        <v>777</v>
      </c>
      <c r="J379" t="s">
        <v>771</v>
      </c>
      <c r="K379" s="6">
        <v>0.29166666666666669</v>
      </c>
      <c r="L379" s="8">
        <v>0.79166666666666663</v>
      </c>
      <c r="M379" t="s">
        <v>138</v>
      </c>
      <c r="N379" t="s">
        <v>138</v>
      </c>
      <c r="O379" t="s">
        <v>776</v>
      </c>
      <c r="P379" t="s">
        <v>778</v>
      </c>
      <c r="Q379" t="s">
        <v>776</v>
      </c>
      <c r="R379" t="s">
        <v>165</v>
      </c>
      <c r="S379" t="s">
        <v>334</v>
      </c>
      <c r="T379" t="s">
        <v>46</v>
      </c>
      <c r="U379" t="s">
        <v>47</v>
      </c>
      <c r="V379" t="s">
        <v>779</v>
      </c>
      <c r="W379">
        <v>38.914977999999998</v>
      </c>
      <c r="X379">
        <v>-77.042923000000002</v>
      </c>
      <c r="Y379">
        <v>396277.44</v>
      </c>
      <c r="Z379">
        <v>138568.76999999999</v>
      </c>
      <c r="AA379">
        <v>20009</v>
      </c>
      <c r="AB379">
        <v>241139</v>
      </c>
      <c r="AC379">
        <v>84085</v>
      </c>
      <c r="AD379">
        <v>84085</v>
      </c>
      <c r="AE379">
        <v>2</v>
      </c>
      <c r="AF379" t="s">
        <v>86</v>
      </c>
      <c r="AG379" t="s">
        <v>773</v>
      </c>
      <c r="AH379" t="s">
        <v>50</v>
      </c>
      <c r="AI379">
        <v>208</v>
      </c>
      <c r="AJ379">
        <v>6</v>
      </c>
      <c r="AK379" t="s">
        <v>51</v>
      </c>
      <c r="AL379">
        <v>1073</v>
      </c>
      <c r="AM379">
        <v>-77.042925701017197</v>
      </c>
      <c r="AN379">
        <v>38.914985006221897</v>
      </c>
      <c r="AO379" t="b">
        <f t="shared" si="12"/>
        <v>1</v>
      </c>
      <c r="AP379">
        <f t="shared" si="11"/>
        <v>1</v>
      </c>
    </row>
    <row r="380" spans="1:42">
      <c r="A380">
        <v>178696</v>
      </c>
      <c r="B380" t="s">
        <v>10218</v>
      </c>
      <c r="C380" t="s">
        <v>10219</v>
      </c>
      <c r="D380">
        <v>10188763</v>
      </c>
      <c r="E380" t="s">
        <v>201</v>
      </c>
      <c r="K380" s="6">
        <v>0.33333333333333331</v>
      </c>
      <c r="L380" s="8">
        <v>0.70833333333333337</v>
      </c>
      <c r="M380" t="s">
        <v>117</v>
      </c>
      <c r="N380" t="s">
        <v>117</v>
      </c>
      <c r="Q380" t="s">
        <v>10219</v>
      </c>
      <c r="R380" t="s">
        <v>44</v>
      </c>
      <c r="S380" t="s">
        <v>798</v>
      </c>
      <c r="T380" t="s">
        <v>46</v>
      </c>
      <c r="U380" t="s">
        <v>47</v>
      </c>
      <c r="V380" t="s">
        <v>10220</v>
      </c>
      <c r="W380">
        <v>38.918266000000003</v>
      </c>
      <c r="X380">
        <v>-77.014388999999994</v>
      </c>
      <c r="Y380">
        <v>398752.15</v>
      </c>
      <c r="Z380">
        <v>138933.04</v>
      </c>
      <c r="AA380">
        <v>20001</v>
      </c>
      <c r="AB380">
        <v>227853</v>
      </c>
      <c r="AC380">
        <v>70851</v>
      </c>
      <c r="AD380">
        <v>70851</v>
      </c>
      <c r="AE380">
        <v>5</v>
      </c>
      <c r="AF380" t="s">
        <v>408</v>
      </c>
      <c r="AG380" t="s">
        <v>6096</v>
      </c>
      <c r="AH380" t="s">
        <v>410</v>
      </c>
      <c r="AI380">
        <v>501</v>
      </c>
      <c r="AJ380">
        <v>21</v>
      </c>
      <c r="AK380" t="s">
        <v>51</v>
      </c>
      <c r="AL380">
        <v>645</v>
      </c>
      <c r="AM380">
        <v>-77.014391429061405</v>
      </c>
      <c r="AN380">
        <v>38.918273470631199</v>
      </c>
      <c r="AO380" t="b">
        <f t="shared" si="12"/>
        <v>1</v>
      </c>
      <c r="AP380">
        <f t="shared" si="11"/>
        <v>1</v>
      </c>
    </row>
    <row r="381" spans="1:42">
      <c r="A381">
        <v>178701</v>
      </c>
      <c r="B381" t="s">
        <v>10221</v>
      </c>
      <c r="C381" t="s">
        <v>10222</v>
      </c>
      <c r="D381">
        <v>10188770</v>
      </c>
      <c r="E381" t="s">
        <v>201</v>
      </c>
      <c r="I381" t="s">
        <v>10223</v>
      </c>
      <c r="J381" t="s">
        <v>798</v>
      </c>
      <c r="K381" s="6">
        <v>0.29166666666666669</v>
      </c>
      <c r="L381" s="8">
        <v>0.79166666666666663</v>
      </c>
      <c r="M381" t="s">
        <v>147</v>
      </c>
      <c r="N381" t="s">
        <v>149</v>
      </c>
      <c r="O381" t="s">
        <v>10222</v>
      </c>
      <c r="P381" t="s">
        <v>10224</v>
      </c>
      <c r="Q381" t="s">
        <v>10222</v>
      </c>
      <c r="R381" t="s">
        <v>70</v>
      </c>
      <c r="S381" t="s">
        <v>798</v>
      </c>
      <c r="T381" t="s">
        <v>46</v>
      </c>
      <c r="U381" t="s">
        <v>47</v>
      </c>
      <c r="V381" t="s">
        <v>10225</v>
      </c>
      <c r="W381">
        <v>38.886203000000002</v>
      </c>
      <c r="X381">
        <v>-76.993500999999995</v>
      </c>
      <c r="Y381">
        <v>400563.87</v>
      </c>
      <c r="Z381">
        <v>135373.66</v>
      </c>
      <c r="AA381">
        <v>20003</v>
      </c>
      <c r="AB381">
        <v>46682</v>
      </c>
      <c r="AC381">
        <v>24774</v>
      </c>
      <c r="AD381">
        <v>24774</v>
      </c>
      <c r="AE381">
        <v>6</v>
      </c>
      <c r="AF381" t="s">
        <v>72</v>
      </c>
      <c r="AG381" t="s">
        <v>3045</v>
      </c>
      <c r="AH381" t="s">
        <v>63</v>
      </c>
      <c r="AI381">
        <v>107</v>
      </c>
      <c r="AJ381">
        <v>26</v>
      </c>
      <c r="AK381" t="s">
        <v>51</v>
      </c>
      <c r="AL381">
        <v>123</v>
      </c>
      <c r="AM381">
        <v>-76.993503135655004</v>
      </c>
      <c r="AN381">
        <v>38.8862100123769</v>
      </c>
      <c r="AO381" t="b">
        <f t="shared" si="12"/>
        <v>1</v>
      </c>
      <c r="AP381">
        <f t="shared" si="11"/>
        <v>1</v>
      </c>
    </row>
    <row r="382" spans="1:42">
      <c r="A382">
        <v>184063</v>
      </c>
      <c r="B382" t="s">
        <v>781</v>
      </c>
      <c r="C382" t="s">
        <v>782</v>
      </c>
      <c r="D382">
        <v>10188775</v>
      </c>
      <c r="E382" t="s">
        <v>115</v>
      </c>
      <c r="G382" t="s">
        <v>783</v>
      </c>
      <c r="I382" t="s">
        <v>784</v>
      </c>
      <c r="J382" t="s">
        <v>545</v>
      </c>
      <c r="K382" s="6">
        <v>0.39583333333333331</v>
      </c>
      <c r="L382" s="8">
        <v>0.64583333333333337</v>
      </c>
      <c r="M382" t="s">
        <v>125</v>
      </c>
      <c r="N382" t="s">
        <v>155</v>
      </c>
      <c r="O382" t="s">
        <v>785</v>
      </c>
      <c r="P382" t="s">
        <v>786</v>
      </c>
      <c r="Q382" t="s">
        <v>785</v>
      </c>
      <c r="R382" t="s">
        <v>70</v>
      </c>
      <c r="S382" t="s">
        <v>545</v>
      </c>
      <c r="T382" t="s">
        <v>46</v>
      </c>
      <c r="U382" t="s">
        <v>47</v>
      </c>
      <c r="V382" t="s">
        <v>787</v>
      </c>
      <c r="W382">
        <v>38.920366999999999</v>
      </c>
      <c r="X382">
        <v>-77.000782000000001</v>
      </c>
      <c r="Y382">
        <v>399932.22</v>
      </c>
      <c r="Z382">
        <v>139166.20000000001</v>
      </c>
      <c r="AA382">
        <v>20002</v>
      </c>
      <c r="AB382">
        <v>289735</v>
      </c>
      <c r="AC382">
        <v>128027</v>
      </c>
      <c r="AD382">
        <v>128027</v>
      </c>
      <c r="AE382">
        <v>5</v>
      </c>
      <c r="AF382" t="s">
        <v>408</v>
      </c>
      <c r="AG382" t="s">
        <v>788</v>
      </c>
      <c r="AH382" t="s">
        <v>410</v>
      </c>
      <c r="AI382">
        <v>502</v>
      </c>
      <c r="AJ382">
        <v>21</v>
      </c>
      <c r="AK382" t="s">
        <v>51</v>
      </c>
      <c r="AL382">
        <v>1529</v>
      </c>
      <c r="AM382">
        <v>-77.000783889093498</v>
      </c>
      <c r="AN382">
        <v>38.920374736343298</v>
      </c>
      <c r="AO382" t="b">
        <f t="shared" si="12"/>
        <v>0</v>
      </c>
      <c r="AP382">
        <f t="shared" si="11"/>
        <v>0</v>
      </c>
    </row>
    <row r="383" spans="1:42">
      <c r="A383">
        <v>178715</v>
      </c>
      <c r="B383" t="s">
        <v>10226</v>
      </c>
      <c r="C383" t="s">
        <v>10227</v>
      </c>
      <c r="D383">
        <v>10188787</v>
      </c>
      <c r="E383" t="s">
        <v>201</v>
      </c>
      <c r="I383" t="s">
        <v>10228</v>
      </c>
      <c r="J383" t="s">
        <v>798</v>
      </c>
      <c r="K383" s="6">
        <v>0.29166666666666669</v>
      </c>
      <c r="L383" s="8">
        <v>0.70833333333333337</v>
      </c>
      <c r="M383" t="s">
        <v>147</v>
      </c>
      <c r="N383" t="s">
        <v>147</v>
      </c>
      <c r="Q383" t="s">
        <v>10227</v>
      </c>
      <c r="R383" t="s">
        <v>165</v>
      </c>
      <c r="S383" t="s">
        <v>149</v>
      </c>
      <c r="T383" t="s">
        <v>46</v>
      </c>
      <c r="U383" t="s">
        <v>47</v>
      </c>
      <c r="V383" t="s">
        <v>10229</v>
      </c>
      <c r="W383">
        <v>38.921450999999998</v>
      </c>
      <c r="X383">
        <v>-77.046102000000005</v>
      </c>
      <c r="Y383">
        <v>396002.16</v>
      </c>
      <c r="Z383">
        <v>139287.49</v>
      </c>
      <c r="AA383">
        <v>20009</v>
      </c>
      <c r="AB383">
        <v>226115</v>
      </c>
      <c r="AC383">
        <v>69422</v>
      </c>
      <c r="AD383">
        <v>69422</v>
      </c>
      <c r="AE383">
        <v>1</v>
      </c>
      <c r="AF383" t="s">
        <v>318</v>
      </c>
      <c r="AG383" t="s">
        <v>767</v>
      </c>
      <c r="AH383" t="s">
        <v>88</v>
      </c>
      <c r="AI383">
        <v>303</v>
      </c>
      <c r="AJ383">
        <v>1</v>
      </c>
      <c r="AK383" t="s">
        <v>51</v>
      </c>
      <c r="AL383">
        <v>570</v>
      </c>
      <c r="AM383">
        <v>-77.046104034531098</v>
      </c>
      <c r="AN383">
        <v>38.921458263418202</v>
      </c>
      <c r="AO383" t="b">
        <f t="shared" si="12"/>
        <v>1</v>
      </c>
      <c r="AP383">
        <f t="shared" si="11"/>
        <v>1</v>
      </c>
    </row>
    <row r="384" spans="1:42">
      <c r="A384">
        <v>178717</v>
      </c>
      <c r="B384" t="s">
        <v>1491</v>
      </c>
      <c r="C384" t="s">
        <v>1492</v>
      </c>
      <c r="D384">
        <v>10188789</v>
      </c>
      <c r="E384" t="s">
        <v>201</v>
      </c>
      <c r="I384" t="s">
        <v>1493</v>
      </c>
      <c r="J384" t="s">
        <v>798</v>
      </c>
      <c r="K384" s="6">
        <v>0.29166666666666669</v>
      </c>
      <c r="L384" s="8">
        <v>0.83333333333333337</v>
      </c>
      <c r="M384" t="s">
        <v>147</v>
      </c>
      <c r="N384" t="s">
        <v>149</v>
      </c>
      <c r="O384" t="s">
        <v>1492</v>
      </c>
      <c r="P384" t="s">
        <v>1494</v>
      </c>
      <c r="Q384" t="s">
        <v>1492</v>
      </c>
      <c r="R384" t="s">
        <v>165</v>
      </c>
      <c r="S384" t="s">
        <v>125</v>
      </c>
      <c r="T384" t="s">
        <v>46</v>
      </c>
      <c r="U384" t="s">
        <v>47</v>
      </c>
      <c r="V384" t="s">
        <v>1495</v>
      </c>
      <c r="W384">
        <v>38.916122000000001</v>
      </c>
      <c r="X384">
        <v>-77.038953000000006</v>
      </c>
      <c r="Y384">
        <v>396621.8</v>
      </c>
      <c r="Z384">
        <v>138695.63</v>
      </c>
      <c r="AA384">
        <v>20009</v>
      </c>
      <c r="AB384">
        <v>226434</v>
      </c>
      <c r="AC384">
        <v>69764</v>
      </c>
      <c r="AD384">
        <v>69764</v>
      </c>
      <c r="AE384">
        <v>2</v>
      </c>
      <c r="AF384" t="s">
        <v>86</v>
      </c>
      <c r="AG384" t="s">
        <v>773</v>
      </c>
      <c r="AH384" t="s">
        <v>88</v>
      </c>
      <c r="AI384">
        <v>301</v>
      </c>
      <c r="AJ384">
        <v>6</v>
      </c>
      <c r="AK384" t="s">
        <v>51</v>
      </c>
      <c r="AL384">
        <v>3267</v>
      </c>
      <c r="AM384">
        <v>-77.038955642225602</v>
      </c>
      <c r="AN384">
        <v>38.916129194758597</v>
      </c>
      <c r="AO384" t="b">
        <f t="shared" si="12"/>
        <v>1</v>
      </c>
      <c r="AP384">
        <f t="shared" si="11"/>
        <v>1</v>
      </c>
    </row>
    <row r="385" spans="1:42">
      <c r="A385">
        <v>184064</v>
      </c>
      <c r="B385" t="s">
        <v>1499</v>
      </c>
      <c r="C385" t="s">
        <v>1500</v>
      </c>
      <c r="D385">
        <v>10188793</v>
      </c>
      <c r="E385" t="s">
        <v>404</v>
      </c>
      <c r="I385" t="s">
        <v>1501</v>
      </c>
      <c r="J385" t="s">
        <v>254</v>
      </c>
      <c r="K385" s="6">
        <v>0.41666666666666669</v>
      </c>
      <c r="L385" s="8">
        <v>0.91666666666666663</v>
      </c>
      <c r="M385" t="s">
        <v>138</v>
      </c>
      <c r="N385" t="s">
        <v>138</v>
      </c>
      <c r="O385" t="s">
        <v>1500</v>
      </c>
      <c r="P385" t="s">
        <v>1502</v>
      </c>
      <c r="Q385" t="s">
        <v>1500</v>
      </c>
      <c r="R385" t="s">
        <v>165</v>
      </c>
      <c r="S385" t="s">
        <v>334</v>
      </c>
      <c r="T385" t="s">
        <v>46</v>
      </c>
      <c r="U385" t="s">
        <v>47</v>
      </c>
      <c r="V385" t="s">
        <v>1503</v>
      </c>
      <c r="W385">
        <v>38.901375000000002</v>
      </c>
      <c r="X385">
        <v>-76.923265999999998</v>
      </c>
      <c r="Y385">
        <v>406656.10239999997</v>
      </c>
      <c r="Z385">
        <v>137060.73129</v>
      </c>
      <c r="AB385">
        <v>0</v>
      </c>
      <c r="AC385">
        <v>463696</v>
      </c>
      <c r="AD385">
        <v>398972</v>
      </c>
      <c r="AE385">
        <v>7</v>
      </c>
      <c r="AF385" t="s">
        <v>910</v>
      </c>
      <c r="AG385" t="s">
        <v>1504</v>
      </c>
      <c r="AH385" t="s">
        <v>912</v>
      </c>
      <c r="AI385">
        <v>608</v>
      </c>
      <c r="AJ385">
        <v>31</v>
      </c>
      <c r="AK385" t="s">
        <v>51</v>
      </c>
      <c r="AL385">
        <v>3763</v>
      </c>
      <c r="AM385">
        <v>-76.923267939622903</v>
      </c>
      <c r="AN385">
        <v>38.901382758039802</v>
      </c>
      <c r="AO385" t="b">
        <f t="shared" si="12"/>
        <v>1</v>
      </c>
      <c r="AP385">
        <f t="shared" si="11"/>
        <v>1</v>
      </c>
    </row>
    <row r="386" spans="1:42">
      <c r="A386">
        <v>178738</v>
      </c>
      <c r="B386" t="s">
        <v>793</v>
      </c>
      <c r="C386" t="s">
        <v>794</v>
      </c>
      <c r="D386">
        <v>10188815</v>
      </c>
      <c r="E386" t="s">
        <v>115</v>
      </c>
      <c r="F386" t="s">
        <v>795</v>
      </c>
      <c r="K386" s="6">
        <v>0.39583333333333331</v>
      </c>
      <c r="L386" s="8">
        <v>0.64583333333333337</v>
      </c>
      <c r="M386" t="s">
        <v>147</v>
      </c>
      <c r="N386" t="s">
        <v>683</v>
      </c>
      <c r="O386" t="s">
        <v>796</v>
      </c>
      <c r="P386" t="s">
        <v>797</v>
      </c>
      <c r="Q386" t="s">
        <v>796</v>
      </c>
      <c r="R386" t="s">
        <v>58</v>
      </c>
      <c r="S386" t="s">
        <v>798</v>
      </c>
      <c r="W386">
        <v>0</v>
      </c>
      <c r="X386">
        <v>0</v>
      </c>
      <c r="Y386">
        <v>0</v>
      </c>
      <c r="Z386">
        <v>0</v>
      </c>
      <c r="AB386">
        <v>-100</v>
      </c>
      <c r="AC386">
        <v>-100</v>
      </c>
      <c r="AD386">
        <v>348291</v>
      </c>
      <c r="AF386" t="s">
        <v>51</v>
      </c>
      <c r="AG386" t="s">
        <v>51</v>
      </c>
      <c r="AJ386" t="s">
        <v>51</v>
      </c>
      <c r="AK386" t="s">
        <v>51</v>
      </c>
      <c r="AL386">
        <v>1750</v>
      </c>
      <c r="AM386">
        <v>-81.529192133279295</v>
      </c>
      <c r="AN386">
        <v>37.5772691877347</v>
      </c>
      <c r="AO386" t="b">
        <f t="shared" si="12"/>
        <v>0</v>
      </c>
      <c r="AP386">
        <f t="shared" si="11"/>
        <v>0</v>
      </c>
    </row>
    <row r="387" spans="1:42">
      <c r="A387">
        <v>178740</v>
      </c>
      <c r="B387" t="s">
        <v>3441</v>
      </c>
      <c r="C387" t="s">
        <v>3442</v>
      </c>
      <c r="D387">
        <v>10188817</v>
      </c>
      <c r="E387" t="s">
        <v>652</v>
      </c>
      <c r="K387" s="6">
        <v>0.29166666666666669</v>
      </c>
      <c r="L387" s="8">
        <v>0.70833333333333337</v>
      </c>
      <c r="M387" t="s">
        <v>3443</v>
      </c>
      <c r="N387" t="s">
        <v>1768</v>
      </c>
      <c r="Q387" t="s">
        <v>3442</v>
      </c>
      <c r="R387" t="s">
        <v>58</v>
      </c>
      <c r="S387" t="s">
        <v>798</v>
      </c>
      <c r="T387" t="s">
        <v>46</v>
      </c>
      <c r="U387" t="s">
        <v>47</v>
      </c>
      <c r="V387" t="s">
        <v>3444</v>
      </c>
      <c r="W387">
        <v>38.875216000000002</v>
      </c>
      <c r="X387">
        <v>-77.001317</v>
      </c>
      <c r="Y387">
        <v>399885.72</v>
      </c>
      <c r="Z387">
        <v>134154.04999999999</v>
      </c>
      <c r="AA387">
        <v>20003</v>
      </c>
      <c r="AB387">
        <v>307282</v>
      </c>
      <c r="AC387">
        <v>445910</v>
      </c>
      <c r="AD387">
        <v>382722</v>
      </c>
      <c r="AE387">
        <v>6</v>
      </c>
      <c r="AF387" t="s">
        <v>392</v>
      </c>
      <c r="AG387" t="s">
        <v>719</v>
      </c>
      <c r="AH387" t="s">
        <v>63</v>
      </c>
      <c r="AI387">
        <v>106</v>
      </c>
      <c r="AJ387">
        <v>27</v>
      </c>
      <c r="AK387" t="s">
        <v>720</v>
      </c>
      <c r="AL387">
        <v>3346</v>
      </c>
      <c r="AM387">
        <v>-77.001319266745497</v>
      </c>
      <c r="AN387">
        <v>38.875223461873603</v>
      </c>
      <c r="AO387" t="b">
        <f t="shared" si="12"/>
        <v>1</v>
      </c>
      <c r="AP387">
        <f t="shared" ref="AP387:AP450" si="13">IF(C387=Q387, 1, 0)</f>
        <v>1</v>
      </c>
    </row>
    <row r="388" spans="1:42">
      <c r="A388">
        <v>178742</v>
      </c>
      <c r="B388" t="s">
        <v>1508</v>
      </c>
      <c r="C388" t="s">
        <v>723</v>
      </c>
      <c r="D388">
        <v>10188820</v>
      </c>
      <c r="E388" t="s">
        <v>115</v>
      </c>
      <c r="H388">
        <v>102675</v>
      </c>
      <c r="K388" s="6">
        <v>0.33333333333333331</v>
      </c>
      <c r="L388" s="8">
        <v>0.66666666666666663</v>
      </c>
      <c r="M388" t="s">
        <v>166</v>
      </c>
      <c r="N388" t="s">
        <v>881</v>
      </c>
      <c r="O388" t="s">
        <v>1279</v>
      </c>
      <c r="P388" t="s">
        <v>797</v>
      </c>
      <c r="Q388" t="s">
        <v>1279</v>
      </c>
      <c r="R388" t="s">
        <v>58</v>
      </c>
      <c r="S388" t="s">
        <v>798</v>
      </c>
      <c r="T388" t="s">
        <v>46</v>
      </c>
      <c r="U388" t="s">
        <v>47</v>
      </c>
      <c r="V388" t="s">
        <v>1509</v>
      </c>
      <c r="W388">
        <v>38.901927000000001</v>
      </c>
      <c r="X388">
        <v>-77.034593000000001</v>
      </c>
      <c r="Y388">
        <v>396999.34297</v>
      </c>
      <c r="Z388">
        <v>137119.75907</v>
      </c>
      <c r="AB388">
        <v>0</v>
      </c>
      <c r="AC388">
        <v>455048</v>
      </c>
      <c r="AD388">
        <v>391076</v>
      </c>
      <c r="AE388">
        <v>2</v>
      </c>
      <c r="AF388" t="s">
        <v>86</v>
      </c>
      <c r="AG388" t="s">
        <v>90</v>
      </c>
      <c r="AH388" t="s">
        <v>50</v>
      </c>
      <c r="AI388">
        <v>207</v>
      </c>
      <c r="AJ388">
        <v>6</v>
      </c>
      <c r="AK388" t="s">
        <v>64</v>
      </c>
      <c r="AL388">
        <v>3425</v>
      </c>
      <c r="AM388">
        <v>-77.0345953825164</v>
      </c>
      <c r="AN388">
        <v>38.901934576153998</v>
      </c>
      <c r="AO388" t="b">
        <f t="shared" si="12"/>
        <v>0</v>
      </c>
      <c r="AP388">
        <f t="shared" si="13"/>
        <v>0</v>
      </c>
    </row>
    <row r="389" spans="1:42">
      <c r="A389">
        <v>178744</v>
      </c>
      <c r="B389" t="s">
        <v>10230</v>
      </c>
      <c r="C389" t="s">
        <v>10231</v>
      </c>
      <c r="D389">
        <v>10188823</v>
      </c>
      <c r="E389" t="s">
        <v>201</v>
      </c>
      <c r="K389" s="6">
        <v>0.29166666666666669</v>
      </c>
      <c r="L389" s="8">
        <v>0.70833333333333337</v>
      </c>
      <c r="M389" t="s">
        <v>147</v>
      </c>
      <c r="N389" t="s">
        <v>149</v>
      </c>
      <c r="Q389" t="s">
        <v>10231</v>
      </c>
      <c r="R389" t="s">
        <v>44</v>
      </c>
      <c r="S389" t="s">
        <v>798</v>
      </c>
      <c r="T389" t="s">
        <v>46</v>
      </c>
      <c r="U389" t="s">
        <v>47</v>
      </c>
      <c r="V389" t="s">
        <v>10232</v>
      </c>
      <c r="W389">
        <v>38.916203000000003</v>
      </c>
      <c r="X389">
        <v>-77.043200999999996</v>
      </c>
      <c r="Y389">
        <v>396253.41</v>
      </c>
      <c r="Z389">
        <v>138704.81</v>
      </c>
      <c r="AA389">
        <v>20009</v>
      </c>
      <c r="AB389">
        <v>235560</v>
      </c>
      <c r="AC389">
        <v>78894</v>
      </c>
      <c r="AD389">
        <v>78894</v>
      </c>
      <c r="AE389">
        <v>1</v>
      </c>
      <c r="AF389" t="s">
        <v>318</v>
      </c>
      <c r="AG389" t="s">
        <v>319</v>
      </c>
      <c r="AH389" t="s">
        <v>88</v>
      </c>
      <c r="AI389">
        <v>303</v>
      </c>
      <c r="AJ389">
        <v>1</v>
      </c>
      <c r="AK389" t="s">
        <v>51</v>
      </c>
      <c r="AL389">
        <v>853</v>
      </c>
      <c r="AM389">
        <v>-77.043203524130107</v>
      </c>
      <c r="AN389">
        <v>38.916210397827697</v>
      </c>
      <c r="AO389" t="b">
        <f t="shared" si="12"/>
        <v>1</v>
      </c>
      <c r="AP389">
        <f t="shared" si="13"/>
        <v>1</v>
      </c>
    </row>
    <row r="390" spans="1:42">
      <c r="A390">
        <v>178748</v>
      </c>
      <c r="B390" t="s">
        <v>6697</v>
      </c>
      <c r="C390" t="s">
        <v>6571</v>
      </c>
      <c r="D390">
        <v>10188827</v>
      </c>
      <c r="E390" t="s">
        <v>201</v>
      </c>
      <c r="I390" t="s">
        <v>6698</v>
      </c>
      <c r="J390" t="s">
        <v>154</v>
      </c>
      <c r="K390" s="6">
        <v>0.29166666666666669</v>
      </c>
      <c r="L390" s="8">
        <v>0.75</v>
      </c>
      <c r="M390" t="s">
        <v>125</v>
      </c>
      <c r="N390" t="s">
        <v>163</v>
      </c>
      <c r="O390" t="s">
        <v>6571</v>
      </c>
      <c r="P390" t="s">
        <v>6573</v>
      </c>
      <c r="Q390" t="s">
        <v>6571</v>
      </c>
      <c r="R390" t="s">
        <v>165</v>
      </c>
      <c r="S390" t="s">
        <v>166</v>
      </c>
      <c r="T390" t="s">
        <v>46</v>
      </c>
      <c r="U390" t="s">
        <v>47</v>
      </c>
      <c r="V390" t="s">
        <v>6574</v>
      </c>
      <c r="W390">
        <v>38.920734000000003</v>
      </c>
      <c r="X390">
        <v>-77.041290000000004</v>
      </c>
      <c r="Y390">
        <v>396419.39</v>
      </c>
      <c r="Z390">
        <v>139207.76</v>
      </c>
      <c r="AA390">
        <v>20009</v>
      </c>
      <c r="AB390">
        <v>284366</v>
      </c>
      <c r="AC390">
        <v>122834</v>
      </c>
      <c r="AD390">
        <v>122834</v>
      </c>
      <c r="AE390">
        <v>1</v>
      </c>
      <c r="AF390" t="s">
        <v>318</v>
      </c>
      <c r="AG390" t="s">
        <v>1514</v>
      </c>
      <c r="AH390" t="s">
        <v>88</v>
      </c>
      <c r="AI390">
        <v>303</v>
      </c>
      <c r="AJ390">
        <v>1</v>
      </c>
      <c r="AK390" t="s">
        <v>320</v>
      </c>
      <c r="AL390">
        <v>2973</v>
      </c>
      <c r="AM390">
        <v>-77.041292262939095</v>
      </c>
      <c r="AN390">
        <v>38.920741828928698</v>
      </c>
      <c r="AO390" t="b">
        <f t="shared" si="12"/>
        <v>1</v>
      </c>
      <c r="AP390">
        <f t="shared" si="13"/>
        <v>1</v>
      </c>
    </row>
    <row r="391" spans="1:42">
      <c r="A391">
        <v>178750</v>
      </c>
      <c r="B391" t="s">
        <v>10233</v>
      </c>
      <c r="C391" t="s">
        <v>723</v>
      </c>
      <c r="D391">
        <v>10188829</v>
      </c>
      <c r="E391" t="s">
        <v>115</v>
      </c>
      <c r="H391">
        <v>105402</v>
      </c>
      <c r="I391" t="s">
        <v>10234</v>
      </c>
      <c r="J391" t="s">
        <v>285</v>
      </c>
      <c r="K391" s="6">
        <v>0.33333333333333331</v>
      </c>
      <c r="L391" s="8">
        <v>0.66666666666666663</v>
      </c>
      <c r="M391" t="s">
        <v>149</v>
      </c>
      <c r="N391" t="s">
        <v>683</v>
      </c>
      <c r="O391" t="s">
        <v>1279</v>
      </c>
      <c r="P391" t="s">
        <v>797</v>
      </c>
      <c r="Q391" t="s">
        <v>1279</v>
      </c>
      <c r="R391" t="s">
        <v>70</v>
      </c>
      <c r="S391" t="s">
        <v>285</v>
      </c>
      <c r="T391" t="s">
        <v>46</v>
      </c>
      <c r="U391" t="s">
        <v>47</v>
      </c>
      <c r="V391" t="s">
        <v>10235</v>
      </c>
      <c r="W391">
        <v>38.914301999999999</v>
      </c>
      <c r="X391">
        <v>-77.047084999999996</v>
      </c>
      <c r="Y391">
        <v>395916.52</v>
      </c>
      <c r="Z391">
        <v>138493.96</v>
      </c>
      <c r="AA391">
        <v>20008</v>
      </c>
      <c r="AB391">
        <v>235109</v>
      </c>
      <c r="AC391">
        <v>77794</v>
      </c>
      <c r="AD391">
        <v>77794</v>
      </c>
      <c r="AE391">
        <v>2</v>
      </c>
      <c r="AF391" t="s">
        <v>205</v>
      </c>
      <c r="AG391" t="s">
        <v>1375</v>
      </c>
      <c r="AH391" t="s">
        <v>50</v>
      </c>
      <c r="AI391">
        <v>208</v>
      </c>
      <c r="AJ391">
        <v>1</v>
      </c>
      <c r="AK391" t="s">
        <v>51</v>
      </c>
      <c r="AL391">
        <v>806</v>
      </c>
      <c r="AM391">
        <v>-77.047086885930696</v>
      </c>
      <c r="AN391">
        <v>38.914309489663502</v>
      </c>
      <c r="AO391" t="b">
        <f t="shared" si="12"/>
        <v>0</v>
      </c>
      <c r="AP391">
        <f t="shared" si="13"/>
        <v>0</v>
      </c>
    </row>
    <row r="392" spans="1:42">
      <c r="A392">
        <v>181697</v>
      </c>
      <c r="B392" t="s">
        <v>805</v>
      </c>
      <c r="C392" t="s">
        <v>806</v>
      </c>
      <c r="D392">
        <v>10188834</v>
      </c>
      <c r="E392" t="s">
        <v>201</v>
      </c>
      <c r="I392" t="s">
        <v>807</v>
      </c>
      <c r="J392" t="s">
        <v>630</v>
      </c>
      <c r="K392" s="6">
        <v>0.29166666666666669</v>
      </c>
      <c r="L392" s="8">
        <v>0.58333333333333337</v>
      </c>
      <c r="M392" t="s">
        <v>125</v>
      </c>
      <c r="N392" t="s">
        <v>125</v>
      </c>
      <c r="Q392" t="s">
        <v>806</v>
      </c>
      <c r="R392" t="s">
        <v>165</v>
      </c>
      <c r="S392" t="s">
        <v>163</v>
      </c>
      <c r="T392" t="s">
        <v>46</v>
      </c>
      <c r="U392" t="s">
        <v>47</v>
      </c>
      <c r="V392" t="s">
        <v>808</v>
      </c>
      <c r="W392">
        <v>38.916511999999997</v>
      </c>
      <c r="X392">
        <v>-77.034817000000004</v>
      </c>
      <c r="Y392">
        <v>396980.56</v>
      </c>
      <c r="Z392">
        <v>138738.82999999999</v>
      </c>
      <c r="AA392">
        <v>20009</v>
      </c>
      <c r="AB392">
        <v>242127</v>
      </c>
      <c r="AC392">
        <v>85388</v>
      </c>
      <c r="AD392">
        <v>85388</v>
      </c>
      <c r="AE392">
        <v>2</v>
      </c>
      <c r="AF392" t="s">
        <v>86</v>
      </c>
      <c r="AG392" t="s">
        <v>809</v>
      </c>
      <c r="AH392" t="s">
        <v>88</v>
      </c>
      <c r="AI392">
        <v>301</v>
      </c>
      <c r="AJ392">
        <v>6</v>
      </c>
      <c r="AK392" t="s">
        <v>51</v>
      </c>
      <c r="AL392">
        <v>1067</v>
      </c>
      <c r="AM392">
        <v>-77.034819041878805</v>
      </c>
      <c r="AN392">
        <v>38.916519660710499</v>
      </c>
      <c r="AO392" t="b">
        <f t="shared" si="12"/>
        <v>1</v>
      </c>
      <c r="AP392">
        <f t="shared" si="13"/>
        <v>1</v>
      </c>
    </row>
    <row r="393" spans="1:42">
      <c r="A393">
        <v>178754</v>
      </c>
      <c r="B393" t="s">
        <v>1515</v>
      </c>
      <c r="C393" t="s">
        <v>723</v>
      </c>
      <c r="D393">
        <v>10188836</v>
      </c>
      <c r="E393" t="s">
        <v>115</v>
      </c>
      <c r="H393">
        <v>102176</v>
      </c>
      <c r="I393" t="s">
        <v>1516</v>
      </c>
      <c r="J393" t="s">
        <v>558</v>
      </c>
      <c r="K393" s="6">
        <v>0.39583333333333331</v>
      </c>
      <c r="L393" s="8">
        <v>0.64583333333333337</v>
      </c>
      <c r="M393" t="s">
        <v>149</v>
      </c>
      <c r="N393" t="s">
        <v>683</v>
      </c>
      <c r="O393" t="s">
        <v>1279</v>
      </c>
      <c r="P393" t="s">
        <v>797</v>
      </c>
      <c r="Q393" t="s">
        <v>1279</v>
      </c>
      <c r="R393" t="s">
        <v>165</v>
      </c>
      <c r="S393" t="s">
        <v>56</v>
      </c>
      <c r="T393" t="s">
        <v>46</v>
      </c>
      <c r="U393" t="s">
        <v>47</v>
      </c>
      <c r="V393" t="s">
        <v>1517</v>
      </c>
      <c r="W393">
        <v>38.899549999999998</v>
      </c>
      <c r="X393">
        <v>-77.014407000000006</v>
      </c>
      <c r="AB393">
        <v>0</v>
      </c>
      <c r="AC393">
        <v>457287</v>
      </c>
      <c r="AD393">
        <v>393275</v>
      </c>
      <c r="AE393">
        <v>2</v>
      </c>
      <c r="AF393" t="s">
        <v>434</v>
      </c>
      <c r="AG393" t="s">
        <v>1518</v>
      </c>
      <c r="AH393" t="s">
        <v>63</v>
      </c>
      <c r="AI393">
        <v>103</v>
      </c>
      <c r="AJ393">
        <v>8</v>
      </c>
      <c r="AK393" t="s">
        <v>51</v>
      </c>
      <c r="AL393">
        <v>3639</v>
      </c>
      <c r="AO393" t="b">
        <f t="shared" si="12"/>
        <v>0</v>
      </c>
      <c r="AP393">
        <f t="shared" si="13"/>
        <v>0</v>
      </c>
    </row>
    <row r="394" spans="1:42">
      <c r="A394">
        <v>178976</v>
      </c>
      <c r="B394" t="s">
        <v>6699</v>
      </c>
      <c r="C394" t="s">
        <v>1761</v>
      </c>
      <c r="D394">
        <v>10188839</v>
      </c>
      <c r="E394" t="s">
        <v>201</v>
      </c>
      <c r="K394" s="6">
        <v>0.39583333333333331</v>
      </c>
      <c r="L394" s="8">
        <v>0.64583333333333337</v>
      </c>
      <c r="M394" t="s">
        <v>422</v>
      </c>
      <c r="N394" t="s">
        <v>432</v>
      </c>
      <c r="Q394" t="s">
        <v>1761</v>
      </c>
      <c r="R394" t="s">
        <v>44</v>
      </c>
      <c r="S394" t="s">
        <v>285</v>
      </c>
      <c r="T394" t="s">
        <v>46</v>
      </c>
      <c r="U394" t="s">
        <v>47</v>
      </c>
      <c r="V394" t="s">
        <v>6700</v>
      </c>
      <c r="W394">
        <v>38.914672000000003</v>
      </c>
      <c r="X394">
        <v>-77.034293000000005</v>
      </c>
      <c r="Y394">
        <v>397025.9</v>
      </c>
      <c r="Z394">
        <v>138534.54999999999</v>
      </c>
      <c r="AA394">
        <v>20009</v>
      </c>
      <c r="AB394">
        <v>240013</v>
      </c>
      <c r="AC394">
        <v>82971</v>
      </c>
      <c r="AD394">
        <v>82971</v>
      </c>
      <c r="AE394">
        <v>2</v>
      </c>
      <c r="AF394" t="s">
        <v>86</v>
      </c>
      <c r="AG394" t="s">
        <v>809</v>
      </c>
      <c r="AH394" t="s">
        <v>88</v>
      </c>
      <c r="AI394">
        <v>301</v>
      </c>
      <c r="AJ394">
        <v>3</v>
      </c>
      <c r="AK394" t="s">
        <v>51</v>
      </c>
      <c r="AL394">
        <v>2047</v>
      </c>
      <c r="AM394">
        <v>-77.034295347495402</v>
      </c>
      <c r="AN394">
        <v>38.914679592834702</v>
      </c>
      <c r="AO394" t="b">
        <f t="shared" si="12"/>
        <v>1</v>
      </c>
      <c r="AP394">
        <f t="shared" si="13"/>
        <v>1</v>
      </c>
    </row>
    <row r="395" spans="1:42">
      <c r="A395">
        <v>178977</v>
      </c>
      <c r="B395" t="s">
        <v>6701</v>
      </c>
      <c r="C395" t="s">
        <v>723</v>
      </c>
      <c r="D395">
        <v>10188840</v>
      </c>
      <c r="E395" t="s">
        <v>115</v>
      </c>
      <c r="F395" t="s">
        <v>6702</v>
      </c>
      <c r="I395" t="s">
        <v>6703</v>
      </c>
      <c r="J395" t="s">
        <v>125</v>
      </c>
      <c r="K395" s="6">
        <v>0.39583333333333331</v>
      </c>
      <c r="L395" s="8">
        <v>0.64583333333333337</v>
      </c>
      <c r="M395" t="s">
        <v>166</v>
      </c>
      <c r="N395" t="s">
        <v>881</v>
      </c>
      <c r="Q395" t="s">
        <v>726</v>
      </c>
      <c r="R395" t="s">
        <v>70</v>
      </c>
      <c r="S395" t="s">
        <v>125</v>
      </c>
      <c r="T395" t="s">
        <v>46</v>
      </c>
      <c r="U395" t="s">
        <v>47</v>
      </c>
      <c r="V395" t="s">
        <v>6704</v>
      </c>
      <c r="W395">
        <v>38.894244</v>
      </c>
      <c r="X395">
        <v>-77.051446999999996</v>
      </c>
      <c r="Y395">
        <v>395536.96</v>
      </c>
      <c r="Z395">
        <v>136267.57</v>
      </c>
      <c r="AA395">
        <v>20372</v>
      </c>
      <c r="AB395">
        <v>274048</v>
      </c>
      <c r="AC395">
        <v>116847</v>
      </c>
      <c r="AD395">
        <v>116847</v>
      </c>
      <c r="AE395">
        <v>2</v>
      </c>
      <c r="AF395" t="s">
        <v>196</v>
      </c>
      <c r="AG395" t="s">
        <v>1953</v>
      </c>
      <c r="AH395" t="s">
        <v>50</v>
      </c>
      <c r="AI395">
        <v>207</v>
      </c>
      <c r="AJ395" t="s">
        <v>51</v>
      </c>
      <c r="AK395" t="s">
        <v>51</v>
      </c>
      <c r="AL395">
        <v>2867</v>
      </c>
      <c r="AM395">
        <v>-77.051448936282299</v>
      </c>
      <c r="AN395">
        <v>38.894251539435402</v>
      </c>
      <c r="AO395" t="b">
        <f t="shared" si="12"/>
        <v>0</v>
      </c>
      <c r="AP395">
        <f t="shared" si="13"/>
        <v>0</v>
      </c>
    </row>
    <row r="396" spans="1:42">
      <c r="A396">
        <v>178987</v>
      </c>
      <c r="B396" t="s">
        <v>1521</v>
      </c>
      <c r="C396" t="s">
        <v>1522</v>
      </c>
      <c r="D396">
        <v>10188853</v>
      </c>
      <c r="E396" t="s">
        <v>201</v>
      </c>
      <c r="I396" t="s">
        <v>1523</v>
      </c>
      <c r="J396" t="s">
        <v>798</v>
      </c>
      <c r="K396" s="6">
        <v>0.29166666666666669</v>
      </c>
      <c r="L396" s="8">
        <v>0.79166666666666663</v>
      </c>
      <c r="M396" t="s">
        <v>255</v>
      </c>
      <c r="N396" t="s">
        <v>138</v>
      </c>
      <c r="O396" t="s">
        <v>1524</v>
      </c>
      <c r="P396" t="s">
        <v>1525</v>
      </c>
      <c r="Q396" t="s">
        <v>1524</v>
      </c>
      <c r="R396" t="s">
        <v>165</v>
      </c>
      <c r="S396" t="s">
        <v>334</v>
      </c>
      <c r="T396" t="s">
        <v>46</v>
      </c>
      <c r="U396" t="s">
        <v>47</v>
      </c>
      <c r="V396" t="s">
        <v>1526</v>
      </c>
      <c r="W396">
        <v>38.898712000000003</v>
      </c>
      <c r="X396">
        <v>-76.989384000000001</v>
      </c>
      <c r="Y396">
        <v>400920.89</v>
      </c>
      <c r="Z396">
        <v>136762.32999999999</v>
      </c>
      <c r="AA396">
        <v>20002</v>
      </c>
      <c r="AB396">
        <v>70936</v>
      </c>
      <c r="AC396">
        <v>45176</v>
      </c>
      <c r="AD396">
        <v>45176</v>
      </c>
      <c r="AE396">
        <v>6</v>
      </c>
      <c r="AF396" t="s">
        <v>669</v>
      </c>
      <c r="AG396" t="s">
        <v>1387</v>
      </c>
      <c r="AH396" t="s">
        <v>63</v>
      </c>
      <c r="AI396">
        <v>104</v>
      </c>
      <c r="AJ396">
        <v>25</v>
      </c>
      <c r="AK396" t="s">
        <v>51</v>
      </c>
      <c r="AL396">
        <v>3076</v>
      </c>
      <c r="AM396">
        <v>-76.989386274368997</v>
      </c>
      <c r="AN396">
        <v>38.898719367425898</v>
      </c>
      <c r="AO396" t="b">
        <f t="shared" si="12"/>
        <v>0</v>
      </c>
      <c r="AP396">
        <f t="shared" si="13"/>
        <v>0</v>
      </c>
    </row>
    <row r="397" spans="1:42">
      <c r="A397">
        <v>178988</v>
      </c>
      <c r="B397" t="s">
        <v>1532</v>
      </c>
      <c r="C397" t="s">
        <v>1051</v>
      </c>
      <c r="D397">
        <v>10188855</v>
      </c>
      <c r="E397" t="s">
        <v>160</v>
      </c>
      <c r="I397" t="s">
        <v>1533</v>
      </c>
      <c r="J397" t="s">
        <v>285</v>
      </c>
      <c r="K397" s="6">
        <v>0.66666666666666663</v>
      </c>
      <c r="L397" s="8">
        <v>0.97916666666666663</v>
      </c>
      <c r="M397" t="s">
        <v>353</v>
      </c>
      <c r="N397" t="s">
        <v>353</v>
      </c>
      <c r="O397" t="s">
        <v>1053</v>
      </c>
      <c r="P397" t="s">
        <v>1534</v>
      </c>
      <c r="Q397" t="s">
        <v>1053</v>
      </c>
      <c r="R397" t="s">
        <v>165</v>
      </c>
      <c r="S397" t="s">
        <v>238</v>
      </c>
      <c r="T397" t="s">
        <v>46</v>
      </c>
      <c r="U397" t="s">
        <v>47</v>
      </c>
      <c r="V397" t="s">
        <v>1055</v>
      </c>
      <c r="W397">
        <v>38.901933999999997</v>
      </c>
      <c r="X397">
        <v>-77.038516999999999</v>
      </c>
      <c r="Y397">
        <v>396658.98748000001</v>
      </c>
      <c r="Z397">
        <v>137120.70290999999</v>
      </c>
      <c r="AB397">
        <v>0</v>
      </c>
      <c r="AC397">
        <v>454872</v>
      </c>
      <c r="AD397">
        <v>390900</v>
      </c>
      <c r="AE397">
        <v>2</v>
      </c>
      <c r="AF397" t="s">
        <v>86</v>
      </c>
      <c r="AG397" t="s">
        <v>90</v>
      </c>
      <c r="AH397" t="s">
        <v>50</v>
      </c>
      <c r="AI397">
        <v>207</v>
      </c>
      <c r="AJ397">
        <v>6</v>
      </c>
      <c r="AK397" t="s">
        <v>524</v>
      </c>
      <c r="AL397">
        <v>3376</v>
      </c>
      <c r="AM397">
        <v>-77.038519177687505</v>
      </c>
      <c r="AN397">
        <v>38.9019418507078</v>
      </c>
      <c r="AO397" t="b">
        <f t="shared" si="12"/>
        <v>0</v>
      </c>
      <c r="AP397">
        <f t="shared" si="13"/>
        <v>0</v>
      </c>
    </row>
    <row r="398" spans="1:42">
      <c r="A398">
        <v>184071</v>
      </c>
      <c r="B398" t="s">
        <v>10236</v>
      </c>
      <c r="C398" t="s">
        <v>10237</v>
      </c>
      <c r="D398">
        <v>10188856</v>
      </c>
      <c r="E398" t="s">
        <v>201</v>
      </c>
      <c r="I398" t="s">
        <v>10238</v>
      </c>
      <c r="J398" t="s">
        <v>154</v>
      </c>
      <c r="K398" s="6">
        <v>0.29166666666666669</v>
      </c>
      <c r="L398" s="8">
        <v>0.54166666666666663</v>
      </c>
      <c r="M398" t="s">
        <v>432</v>
      </c>
      <c r="N398" t="s">
        <v>432</v>
      </c>
      <c r="Q398" t="s">
        <v>10237</v>
      </c>
      <c r="R398" t="s">
        <v>165</v>
      </c>
      <c r="S398" t="s">
        <v>1682</v>
      </c>
      <c r="T398" t="s">
        <v>46</v>
      </c>
      <c r="U398" t="s">
        <v>47</v>
      </c>
      <c r="V398" t="s">
        <v>10239</v>
      </c>
      <c r="W398">
        <v>38.880834999999998</v>
      </c>
      <c r="X398">
        <v>-76.985969999999995</v>
      </c>
      <c r="Y398">
        <v>401217.38</v>
      </c>
      <c r="Z398">
        <v>134777.88</v>
      </c>
      <c r="AA398">
        <v>20003</v>
      </c>
      <c r="AB398">
        <v>66184</v>
      </c>
      <c r="AC398">
        <v>41232</v>
      </c>
      <c r="AD398">
        <v>41232</v>
      </c>
      <c r="AE398">
        <v>6</v>
      </c>
      <c r="AF398" t="s">
        <v>72</v>
      </c>
      <c r="AG398" t="s">
        <v>3566</v>
      </c>
      <c r="AH398" t="s">
        <v>63</v>
      </c>
      <c r="AI398">
        <v>108</v>
      </c>
      <c r="AJ398">
        <v>26</v>
      </c>
      <c r="AK398" t="s">
        <v>74</v>
      </c>
      <c r="AL398">
        <v>210</v>
      </c>
      <c r="AM398">
        <v>-76.985971856089094</v>
      </c>
      <c r="AN398">
        <v>38.880842334217903</v>
      </c>
      <c r="AO398" t="b">
        <f t="shared" si="12"/>
        <v>1</v>
      </c>
      <c r="AP398">
        <f t="shared" si="13"/>
        <v>1</v>
      </c>
    </row>
    <row r="399" spans="1:42">
      <c r="A399">
        <v>178993</v>
      </c>
      <c r="B399" t="s">
        <v>815</v>
      </c>
      <c r="C399" t="s">
        <v>816</v>
      </c>
      <c r="D399">
        <v>10188863</v>
      </c>
      <c r="E399" t="s">
        <v>115</v>
      </c>
      <c r="H399">
        <v>109209</v>
      </c>
      <c r="K399" s="6">
        <v>0.29166666666666669</v>
      </c>
      <c r="L399" s="8">
        <v>0.70833333333333337</v>
      </c>
      <c r="M399" t="s">
        <v>163</v>
      </c>
      <c r="N399" t="s">
        <v>117</v>
      </c>
      <c r="O399" t="s">
        <v>817</v>
      </c>
      <c r="P399" t="s">
        <v>818</v>
      </c>
      <c r="Q399" t="s">
        <v>817</v>
      </c>
      <c r="R399" t="s">
        <v>58</v>
      </c>
      <c r="S399" t="s">
        <v>798</v>
      </c>
      <c r="T399" t="s">
        <v>46</v>
      </c>
      <c r="U399" t="s">
        <v>47</v>
      </c>
      <c r="V399" t="s">
        <v>819</v>
      </c>
      <c r="W399">
        <v>38.950220999999999</v>
      </c>
      <c r="X399">
        <v>-77.019333000000003</v>
      </c>
      <c r="Y399">
        <v>398324.15</v>
      </c>
      <c r="Z399">
        <v>142480.38</v>
      </c>
      <c r="AA399">
        <v>20011</v>
      </c>
      <c r="AB399">
        <v>248435</v>
      </c>
      <c r="AC399">
        <v>91298</v>
      </c>
      <c r="AD399">
        <v>91298</v>
      </c>
      <c r="AE399">
        <v>4</v>
      </c>
      <c r="AF399" t="s">
        <v>745</v>
      </c>
      <c r="AG399" t="s">
        <v>820</v>
      </c>
      <c r="AH399" t="s">
        <v>188</v>
      </c>
      <c r="AI399">
        <v>407</v>
      </c>
      <c r="AJ399">
        <v>18</v>
      </c>
      <c r="AK399" t="s">
        <v>51</v>
      </c>
      <c r="AL399">
        <v>1171</v>
      </c>
      <c r="AM399">
        <v>-77.019335425569295</v>
      </c>
      <c r="AN399">
        <v>38.950228272428902</v>
      </c>
      <c r="AO399" t="b">
        <f t="shared" si="12"/>
        <v>0</v>
      </c>
      <c r="AP399">
        <f t="shared" si="13"/>
        <v>0</v>
      </c>
    </row>
    <row r="400" spans="1:42">
      <c r="A400">
        <v>178996</v>
      </c>
      <c r="B400" t="s">
        <v>6705</v>
      </c>
      <c r="C400" t="s">
        <v>6706</v>
      </c>
      <c r="D400">
        <v>10188870</v>
      </c>
      <c r="E400" t="s">
        <v>201</v>
      </c>
      <c r="I400" t="s">
        <v>6707</v>
      </c>
      <c r="J400" t="s">
        <v>798</v>
      </c>
      <c r="K400" s="6">
        <v>0.29166666666666669</v>
      </c>
      <c r="L400" s="8">
        <v>0.83333333333333337</v>
      </c>
      <c r="M400" t="s">
        <v>149</v>
      </c>
      <c r="N400" t="s">
        <v>149</v>
      </c>
      <c r="Q400" t="s">
        <v>6706</v>
      </c>
      <c r="R400" t="s">
        <v>165</v>
      </c>
      <c r="S400" t="s">
        <v>125</v>
      </c>
      <c r="T400" t="s">
        <v>46</v>
      </c>
      <c r="U400" t="s">
        <v>47</v>
      </c>
      <c r="V400" t="s">
        <v>6708</v>
      </c>
      <c r="W400">
        <v>38.935558</v>
      </c>
      <c r="X400">
        <v>-77.057167000000007</v>
      </c>
      <c r="Y400">
        <v>395043.62</v>
      </c>
      <c r="Z400">
        <v>140854.03</v>
      </c>
      <c r="AA400">
        <v>20008</v>
      </c>
      <c r="AB400">
        <v>276055</v>
      </c>
      <c r="AC400">
        <v>118258</v>
      </c>
      <c r="AD400">
        <v>118258</v>
      </c>
      <c r="AE400">
        <v>3</v>
      </c>
      <c r="AF400" t="s">
        <v>168</v>
      </c>
      <c r="AG400" t="s">
        <v>3732</v>
      </c>
      <c r="AH400" t="s">
        <v>50</v>
      </c>
      <c r="AI400">
        <v>203</v>
      </c>
      <c r="AJ400">
        <v>15</v>
      </c>
      <c r="AK400" t="s">
        <v>51</v>
      </c>
      <c r="AL400">
        <v>2891</v>
      </c>
      <c r="AM400">
        <v>-77.057168907023396</v>
      </c>
      <c r="AN400">
        <v>38.935565259668003</v>
      </c>
      <c r="AO400" t="b">
        <f t="shared" si="12"/>
        <v>1</v>
      </c>
      <c r="AP400">
        <f t="shared" si="13"/>
        <v>1</v>
      </c>
    </row>
    <row r="401" spans="1:42">
      <c r="A401">
        <v>178998</v>
      </c>
      <c r="B401" t="s">
        <v>3281</v>
      </c>
      <c r="C401" t="s">
        <v>3282</v>
      </c>
      <c r="D401">
        <v>10188872</v>
      </c>
      <c r="E401" t="s">
        <v>404</v>
      </c>
      <c r="I401" t="s">
        <v>3283</v>
      </c>
      <c r="J401" t="s">
        <v>622</v>
      </c>
      <c r="K401" s="6">
        <v>0.41666666666666669</v>
      </c>
      <c r="L401" s="8">
        <v>0.66666666666666663</v>
      </c>
      <c r="M401" t="s">
        <v>138</v>
      </c>
      <c r="N401" t="s">
        <v>138</v>
      </c>
      <c r="O401" t="s">
        <v>3282</v>
      </c>
      <c r="P401" t="s">
        <v>3284</v>
      </c>
      <c r="Q401" t="s">
        <v>3282</v>
      </c>
      <c r="R401" t="s">
        <v>70</v>
      </c>
      <c r="S401" t="s">
        <v>622</v>
      </c>
      <c r="T401" t="s">
        <v>46</v>
      </c>
      <c r="U401" t="s">
        <v>47</v>
      </c>
      <c r="V401" t="s">
        <v>3285</v>
      </c>
      <c r="W401">
        <v>38.912984000000002</v>
      </c>
      <c r="X401">
        <v>-77.018925999999993</v>
      </c>
      <c r="Y401">
        <v>398358.62213999999</v>
      </c>
      <c r="Z401">
        <v>138346.72594999999</v>
      </c>
      <c r="AB401">
        <v>0</v>
      </c>
      <c r="AC401">
        <v>458092</v>
      </c>
      <c r="AD401">
        <v>394119</v>
      </c>
      <c r="AE401">
        <v>6</v>
      </c>
      <c r="AF401" t="s">
        <v>61</v>
      </c>
      <c r="AG401" t="s">
        <v>1069</v>
      </c>
      <c r="AH401" t="s">
        <v>88</v>
      </c>
      <c r="AI401">
        <v>308</v>
      </c>
      <c r="AJ401">
        <v>7</v>
      </c>
      <c r="AK401" t="s">
        <v>51</v>
      </c>
      <c r="AL401">
        <v>3669</v>
      </c>
      <c r="AM401">
        <v>-77.018927855416706</v>
      </c>
      <c r="AN401">
        <v>38.912991110468099</v>
      </c>
      <c r="AO401" t="b">
        <f t="shared" si="12"/>
        <v>1</v>
      </c>
      <c r="AP401">
        <f t="shared" si="13"/>
        <v>1</v>
      </c>
    </row>
    <row r="402" spans="1:42">
      <c r="A402">
        <v>179000</v>
      </c>
      <c r="B402" t="s">
        <v>10240</v>
      </c>
      <c r="C402" t="s">
        <v>10241</v>
      </c>
      <c r="D402">
        <v>10188874</v>
      </c>
      <c r="E402" t="s">
        <v>201</v>
      </c>
      <c r="I402" t="s">
        <v>10242</v>
      </c>
      <c r="J402" t="s">
        <v>798</v>
      </c>
      <c r="K402" s="6">
        <v>0.29166666666666669</v>
      </c>
      <c r="L402" s="8">
        <v>0.79166666666666663</v>
      </c>
      <c r="M402" t="s">
        <v>387</v>
      </c>
      <c r="N402" t="s">
        <v>387</v>
      </c>
      <c r="O402" t="s">
        <v>10241</v>
      </c>
      <c r="P402" t="s">
        <v>10243</v>
      </c>
      <c r="Q402" t="s">
        <v>10241</v>
      </c>
      <c r="R402" t="s">
        <v>70</v>
      </c>
      <c r="S402" t="s">
        <v>798</v>
      </c>
      <c r="T402" t="s">
        <v>46</v>
      </c>
      <c r="U402" t="s">
        <v>47</v>
      </c>
      <c r="V402" t="s">
        <v>10244</v>
      </c>
      <c r="W402">
        <v>38.895947999999997</v>
      </c>
      <c r="X402">
        <v>-76.998214000000004</v>
      </c>
      <c r="Y402">
        <v>400154.93</v>
      </c>
      <c r="Z402">
        <v>136455.43</v>
      </c>
      <c r="AA402">
        <v>20002</v>
      </c>
      <c r="AB402">
        <v>23147</v>
      </c>
      <c r="AC402">
        <v>12476</v>
      </c>
      <c r="AD402">
        <v>12476</v>
      </c>
      <c r="AE402">
        <v>6</v>
      </c>
      <c r="AF402" t="s">
        <v>434</v>
      </c>
      <c r="AG402" t="s">
        <v>1593</v>
      </c>
      <c r="AH402" t="s">
        <v>63</v>
      </c>
      <c r="AI402">
        <v>104</v>
      </c>
      <c r="AJ402">
        <v>25</v>
      </c>
      <c r="AK402" t="s">
        <v>51</v>
      </c>
      <c r="AL402">
        <v>66</v>
      </c>
      <c r="AM402">
        <v>-76.998216321280694</v>
      </c>
      <c r="AN402">
        <v>38.895955168712803</v>
      </c>
      <c r="AO402" t="b">
        <f t="shared" si="12"/>
        <v>1</v>
      </c>
      <c r="AP402">
        <f t="shared" si="13"/>
        <v>1</v>
      </c>
    </row>
    <row r="403" spans="1:42">
      <c r="A403">
        <v>179006</v>
      </c>
      <c r="B403" t="s">
        <v>824</v>
      </c>
      <c r="C403" t="s">
        <v>816</v>
      </c>
      <c r="D403">
        <v>10188881</v>
      </c>
      <c r="E403" t="s">
        <v>115</v>
      </c>
      <c r="H403">
        <v>108698</v>
      </c>
      <c r="I403" t="s">
        <v>825</v>
      </c>
      <c r="J403" t="s">
        <v>469</v>
      </c>
      <c r="K403" s="6">
        <v>0.29166666666666669</v>
      </c>
      <c r="L403" s="8">
        <v>0.70833333333333337</v>
      </c>
      <c r="M403" t="s">
        <v>163</v>
      </c>
      <c r="N403" t="s">
        <v>117</v>
      </c>
      <c r="O403" t="s">
        <v>817</v>
      </c>
      <c r="P403" t="s">
        <v>818</v>
      </c>
      <c r="Q403" t="s">
        <v>817</v>
      </c>
      <c r="R403" t="s">
        <v>70</v>
      </c>
      <c r="S403" t="s">
        <v>469</v>
      </c>
      <c r="T403" t="s">
        <v>46</v>
      </c>
      <c r="U403" t="s">
        <v>47</v>
      </c>
      <c r="V403" t="s">
        <v>826</v>
      </c>
      <c r="W403">
        <v>38.970725000000002</v>
      </c>
      <c r="X403">
        <v>-77.060315000000003</v>
      </c>
      <c r="Y403">
        <v>394773.21</v>
      </c>
      <c r="Z403">
        <v>144758.09</v>
      </c>
      <c r="AA403">
        <v>20015</v>
      </c>
      <c r="AB403">
        <v>260386</v>
      </c>
      <c r="AC403">
        <v>103260</v>
      </c>
      <c r="AD403">
        <v>103260</v>
      </c>
      <c r="AE403">
        <v>4</v>
      </c>
      <c r="AF403" t="s">
        <v>827</v>
      </c>
      <c r="AG403" t="s">
        <v>828</v>
      </c>
      <c r="AH403" t="s">
        <v>50</v>
      </c>
      <c r="AI403">
        <v>201</v>
      </c>
      <c r="AJ403">
        <v>10</v>
      </c>
      <c r="AK403" t="s">
        <v>51</v>
      </c>
      <c r="AL403">
        <v>1215</v>
      </c>
      <c r="AM403">
        <v>-77.060317554007099</v>
      </c>
      <c r="AN403">
        <v>38.9707325134505</v>
      </c>
      <c r="AO403" t="b">
        <f t="shared" si="12"/>
        <v>0</v>
      </c>
      <c r="AP403">
        <f t="shared" si="13"/>
        <v>0</v>
      </c>
    </row>
    <row r="404" spans="1:42">
      <c r="A404">
        <v>179011</v>
      </c>
      <c r="B404" t="s">
        <v>6709</v>
      </c>
      <c r="C404" t="s">
        <v>6710</v>
      </c>
      <c r="D404">
        <v>10188886</v>
      </c>
      <c r="E404" t="s">
        <v>160</v>
      </c>
      <c r="I404" t="s">
        <v>6711</v>
      </c>
      <c r="J404" t="s">
        <v>798</v>
      </c>
      <c r="K404" s="6">
        <v>0.29166666666666669</v>
      </c>
      <c r="L404" s="8">
        <v>0.70833333333333337</v>
      </c>
      <c r="M404" t="s">
        <v>149</v>
      </c>
      <c r="N404" t="s">
        <v>149</v>
      </c>
      <c r="O404" t="s">
        <v>6712</v>
      </c>
      <c r="P404" t="s">
        <v>6713</v>
      </c>
      <c r="Q404" t="s">
        <v>6712</v>
      </c>
      <c r="R404" t="s">
        <v>70</v>
      </c>
      <c r="S404" t="s">
        <v>798</v>
      </c>
      <c r="T404" t="s">
        <v>46</v>
      </c>
      <c r="U404" t="s">
        <v>47</v>
      </c>
      <c r="V404" t="s">
        <v>6714</v>
      </c>
      <c r="W404">
        <v>38.910527999999999</v>
      </c>
      <c r="X404">
        <v>-77.040454999999994</v>
      </c>
      <c r="Y404">
        <v>396491.28</v>
      </c>
      <c r="Z404">
        <v>138074.78</v>
      </c>
      <c r="AA404">
        <v>20036</v>
      </c>
      <c r="AB404">
        <v>225912</v>
      </c>
      <c r="AC404">
        <v>68942</v>
      </c>
      <c r="AD404">
        <v>68942</v>
      </c>
      <c r="AE404">
        <v>2</v>
      </c>
      <c r="AF404" t="s">
        <v>86</v>
      </c>
      <c r="AG404" t="s">
        <v>380</v>
      </c>
      <c r="AH404" t="s">
        <v>50</v>
      </c>
      <c r="AI404">
        <v>208</v>
      </c>
      <c r="AJ404">
        <v>6</v>
      </c>
      <c r="AK404" t="s">
        <v>51</v>
      </c>
      <c r="AL404">
        <v>2243</v>
      </c>
      <c r="AM404">
        <v>-77.040457469540797</v>
      </c>
      <c r="AN404">
        <v>38.9105358568737</v>
      </c>
      <c r="AO404" t="b">
        <f t="shared" si="12"/>
        <v>0</v>
      </c>
      <c r="AP404">
        <f t="shared" si="13"/>
        <v>0</v>
      </c>
    </row>
    <row r="405" spans="1:42">
      <c r="A405">
        <v>179013</v>
      </c>
      <c r="B405" t="s">
        <v>1539</v>
      </c>
      <c r="C405" t="s">
        <v>1540</v>
      </c>
      <c r="D405">
        <v>10188888</v>
      </c>
      <c r="E405" t="s">
        <v>201</v>
      </c>
      <c r="I405" t="s">
        <v>1541</v>
      </c>
      <c r="J405" t="s">
        <v>798</v>
      </c>
      <c r="K405" s="6">
        <v>0.29166666666666669</v>
      </c>
      <c r="L405" s="8">
        <v>0.375</v>
      </c>
      <c r="M405" t="s">
        <v>353</v>
      </c>
      <c r="N405" t="s">
        <v>238</v>
      </c>
      <c r="Q405" t="s">
        <v>1540</v>
      </c>
      <c r="R405" t="s">
        <v>326</v>
      </c>
      <c r="S405" t="s">
        <v>285</v>
      </c>
      <c r="T405" t="s">
        <v>46</v>
      </c>
      <c r="U405" t="s">
        <v>47</v>
      </c>
      <c r="V405" t="s">
        <v>1542</v>
      </c>
      <c r="W405">
        <v>38.914301000000002</v>
      </c>
      <c r="X405">
        <v>-77.035228000000004</v>
      </c>
      <c r="Y405">
        <v>396944.78</v>
      </c>
      <c r="Z405">
        <v>138493.4</v>
      </c>
      <c r="AA405">
        <v>20009</v>
      </c>
      <c r="AB405">
        <v>242147</v>
      </c>
      <c r="AC405">
        <v>85408</v>
      </c>
      <c r="AD405">
        <v>85408</v>
      </c>
      <c r="AE405">
        <v>2</v>
      </c>
      <c r="AF405" t="s">
        <v>86</v>
      </c>
      <c r="AG405" t="s">
        <v>809</v>
      </c>
      <c r="AH405" t="s">
        <v>88</v>
      </c>
      <c r="AI405">
        <v>301</v>
      </c>
      <c r="AJ405">
        <v>6</v>
      </c>
      <c r="AK405" t="s">
        <v>51</v>
      </c>
      <c r="AL405">
        <v>3177</v>
      </c>
      <c r="AM405">
        <v>-77.0352305239754</v>
      </c>
      <c r="AN405">
        <v>38.914308621518998</v>
      </c>
      <c r="AO405" t="b">
        <f t="shared" si="12"/>
        <v>1</v>
      </c>
      <c r="AP405">
        <f t="shared" si="13"/>
        <v>1</v>
      </c>
    </row>
    <row r="406" spans="1:42">
      <c r="A406">
        <v>184072</v>
      </c>
      <c r="B406" t="s">
        <v>1547</v>
      </c>
      <c r="C406" t="s">
        <v>794</v>
      </c>
      <c r="D406">
        <v>10188889</v>
      </c>
      <c r="E406" t="s">
        <v>115</v>
      </c>
      <c r="F406" t="s">
        <v>1548</v>
      </c>
      <c r="I406" t="s">
        <v>1549</v>
      </c>
      <c r="J406" t="s">
        <v>154</v>
      </c>
      <c r="K406" s="6">
        <v>0.39583333333333331</v>
      </c>
      <c r="L406" s="8">
        <v>0.64583333333333337</v>
      </c>
      <c r="M406" t="s">
        <v>147</v>
      </c>
      <c r="N406" t="s">
        <v>683</v>
      </c>
      <c r="O406" t="s">
        <v>796</v>
      </c>
      <c r="P406" t="s">
        <v>797</v>
      </c>
      <c r="Q406" t="s">
        <v>796</v>
      </c>
      <c r="R406" t="s">
        <v>70</v>
      </c>
      <c r="S406" t="s">
        <v>154</v>
      </c>
      <c r="T406" t="s">
        <v>46</v>
      </c>
      <c r="U406" t="s">
        <v>47</v>
      </c>
      <c r="V406" t="s">
        <v>1550</v>
      </c>
      <c r="W406">
        <v>38.958405999999997</v>
      </c>
      <c r="X406">
        <v>-77.088787999999994</v>
      </c>
      <c r="Y406">
        <v>392304.45598999999</v>
      </c>
      <c r="Z406">
        <v>143392.62406999999</v>
      </c>
      <c r="AB406">
        <v>0</v>
      </c>
      <c r="AC406">
        <v>460126</v>
      </c>
      <c r="AD406">
        <v>395811</v>
      </c>
      <c r="AE406">
        <v>3</v>
      </c>
      <c r="AF406" t="s">
        <v>1370</v>
      </c>
      <c r="AG406" s="2">
        <v>3000</v>
      </c>
      <c r="AH406" t="s">
        <v>50</v>
      </c>
      <c r="AI406">
        <v>202</v>
      </c>
      <c r="AJ406">
        <v>11</v>
      </c>
      <c r="AK406" t="s">
        <v>51</v>
      </c>
      <c r="AL406">
        <v>3584</v>
      </c>
      <c r="AM406">
        <v>-77.088790741074305</v>
      </c>
      <c r="AN406">
        <v>38.958413895507</v>
      </c>
      <c r="AO406" t="b">
        <f t="shared" si="12"/>
        <v>0</v>
      </c>
      <c r="AP406">
        <f t="shared" si="13"/>
        <v>0</v>
      </c>
    </row>
    <row r="407" spans="1:42">
      <c r="A407">
        <v>184075</v>
      </c>
      <c r="B407" t="s">
        <v>1547</v>
      </c>
      <c r="C407" t="s">
        <v>794</v>
      </c>
      <c r="D407">
        <v>10188889</v>
      </c>
      <c r="E407" t="s">
        <v>115</v>
      </c>
      <c r="F407" t="s">
        <v>1548</v>
      </c>
      <c r="I407" t="s">
        <v>1549</v>
      </c>
      <c r="J407" t="s">
        <v>154</v>
      </c>
      <c r="K407" s="6">
        <v>0.39583333333333331</v>
      </c>
      <c r="L407" s="8">
        <v>0.64583333333333337</v>
      </c>
      <c r="M407" t="s">
        <v>147</v>
      </c>
      <c r="N407" t="s">
        <v>683</v>
      </c>
      <c r="O407" t="s">
        <v>796</v>
      </c>
      <c r="P407" t="s">
        <v>797</v>
      </c>
      <c r="Q407" t="s">
        <v>796</v>
      </c>
      <c r="R407" t="s">
        <v>70</v>
      </c>
      <c r="S407" t="s">
        <v>154</v>
      </c>
      <c r="T407" t="s">
        <v>46</v>
      </c>
      <c r="U407" t="s">
        <v>47</v>
      </c>
      <c r="V407" t="s">
        <v>1554</v>
      </c>
      <c r="W407">
        <v>38.959037000000002</v>
      </c>
      <c r="X407">
        <v>-77.086968999999996</v>
      </c>
      <c r="Y407">
        <v>392462.2574</v>
      </c>
      <c r="Z407">
        <v>143462.43728000001</v>
      </c>
      <c r="AB407">
        <v>0</v>
      </c>
      <c r="AC407">
        <v>456795</v>
      </c>
      <c r="AD407">
        <v>392817</v>
      </c>
      <c r="AE407">
        <v>3</v>
      </c>
      <c r="AF407" t="s">
        <v>1370</v>
      </c>
      <c r="AG407" s="2">
        <v>3000</v>
      </c>
      <c r="AH407" t="s">
        <v>50</v>
      </c>
      <c r="AI407">
        <v>202</v>
      </c>
      <c r="AJ407">
        <v>11</v>
      </c>
      <c r="AK407" t="s">
        <v>51</v>
      </c>
      <c r="AL407">
        <v>3584</v>
      </c>
      <c r="AM407">
        <v>-77.086970852958501</v>
      </c>
      <c r="AN407">
        <v>38.959044159303197</v>
      </c>
      <c r="AO407" t="b">
        <f t="shared" si="12"/>
        <v>0</v>
      </c>
      <c r="AP407">
        <f t="shared" si="13"/>
        <v>0</v>
      </c>
    </row>
    <row r="408" spans="1:42">
      <c r="A408">
        <v>179029</v>
      </c>
      <c r="B408" t="s">
        <v>6715</v>
      </c>
      <c r="C408" t="s">
        <v>6661</v>
      </c>
      <c r="D408">
        <v>10188915</v>
      </c>
      <c r="E408" t="s">
        <v>160</v>
      </c>
      <c r="I408" t="s">
        <v>6716</v>
      </c>
      <c r="J408" t="s">
        <v>285</v>
      </c>
      <c r="K408" s="6">
        <v>0.29166666666666669</v>
      </c>
      <c r="L408" s="8">
        <v>0.79166666666666663</v>
      </c>
      <c r="M408" t="s">
        <v>147</v>
      </c>
      <c r="N408" t="s">
        <v>147</v>
      </c>
      <c r="Q408" t="s">
        <v>6661</v>
      </c>
      <c r="R408" t="s">
        <v>165</v>
      </c>
      <c r="S408" t="s">
        <v>149</v>
      </c>
      <c r="T408" t="s">
        <v>46</v>
      </c>
      <c r="U408" t="s">
        <v>47</v>
      </c>
      <c r="V408" t="s">
        <v>6663</v>
      </c>
      <c r="W408">
        <v>38.923596000000003</v>
      </c>
      <c r="X408">
        <v>-77.057203000000001</v>
      </c>
      <c r="Y408">
        <v>395039.6</v>
      </c>
      <c r="Z408">
        <v>139526.15</v>
      </c>
      <c r="AA408">
        <v>20008</v>
      </c>
      <c r="AB408">
        <v>275944</v>
      </c>
      <c r="AC408">
        <v>118446</v>
      </c>
      <c r="AD408">
        <v>118446</v>
      </c>
      <c r="AE408">
        <v>3</v>
      </c>
      <c r="AF408" t="s">
        <v>168</v>
      </c>
      <c r="AG408" t="s">
        <v>5686</v>
      </c>
      <c r="AH408" t="s">
        <v>50</v>
      </c>
      <c r="AI408">
        <v>204</v>
      </c>
      <c r="AJ408">
        <v>15</v>
      </c>
      <c r="AK408" t="s">
        <v>51</v>
      </c>
      <c r="AL408">
        <v>2892</v>
      </c>
      <c r="AM408">
        <v>-77.057205675593806</v>
      </c>
      <c r="AN408">
        <v>38.923603282863397</v>
      </c>
      <c r="AO408" t="b">
        <f t="shared" si="12"/>
        <v>1</v>
      </c>
      <c r="AP408">
        <f t="shared" si="13"/>
        <v>1</v>
      </c>
    </row>
    <row r="409" spans="1:42">
      <c r="A409">
        <v>179032</v>
      </c>
      <c r="B409" t="s">
        <v>6717</v>
      </c>
      <c r="C409" t="s">
        <v>6718</v>
      </c>
      <c r="D409">
        <v>10188919</v>
      </c>
      <c r="E409" t="s">
        <v>201</v>
      </c>
      <c r="I409" t="s">
        <v>6719</v>
      </c>
      <c r="J409" t="s">
        <v>798</v>
      </c>
      <c r="K409" s="6">
        <v>0.29166666666666669</v>
      </c>
      <c r="L409" s="8">
        <v>0.70833333333333337</v>
      </c>
      <c r="M409" t="s">
        <v>147</v>
      </c>
      <c r="N409" t="s">
        <v>147</v>
      </c>
      <c r="Q409" t="s">
        <v>6718</v>
      </c>
      <c r="R409" t="s">
        <v>70</v>
      </c>
      <c r="S409" t="s">
        <v>798</v>
      </c>
      <c r="T409" t="s">
        <v>46</v>
      </c>
      <c r="U409" t="s">
        <v>47</v>
      </c>
      <c r="V409" t="s">
        <v>6720</v>
      </c>
      <c r="W409">
        <v>38.887787000000003</v>
      </c>
      <c r="X409">
        <v>-76.997457999999995</v>
      </c>
      <c r="Y409">
        <v>400220.53</v>
      </c>
      <c r="Z409">
        <v>135549.57999999999</v>
      </c>
      <c r="AA409">
        <v>20003</v>
      </c>
      <c r="AB409">
        <v>2753</v>
      </c>
      <c r="AC409">
        <v>2482</v>
      </c>
      <c r="AD409">
        <v>2482</v>
      </c>
      <c r="AE409">
        <v>6</v>
      </c>
      <c r="AF409" t="s">
        <v>72</v>
      </c>
      <c r="AG409" t="s">
        <v>2556</v>
      </c>
      <c r="AH409" t="s">
        <v>63</v>
      </c>
      <c r="AI409">
        <v>107</v>
      </c>
      <c r="AJ409">
        <v>26</v>
      </c>
      <c r="AK409" t="s">
        <v>51</v>
      </c>
      <c r="AL409">
        <v>2136</v>
      </c>
      <c r="AM409">
        <v>-76.997460404816593</v>
      </c>
      <c r="AN409">
        <v>38.887794919778003</v>
      </c>
      <c r="AO409" t="b">
        <f t="shared" si="12"/>
        <v>1</v>
      </c>
      <c r="AP409">
        <f t="shared" si="13"/>
        <v>1</v>
      </c>
    </row>
    <row r="410" spans="1:42">
      <c r="A410">
        <v>179037</v>
      </c>
      <c r="B410" t="s">
        <v>10245</v>
      </c>
      <c r="C410" t="s">
        <v>10246</v>
      </c>
      <c r="D410">
        <v>10188924</v>
      </c>
      <c r="E410" t="s">
        <v>201</v>
      </c>
      <c r="I410" t="s">
        <v>10247</v>
      </c>
      <c r="J410" t="s">
        <v>798</v>
      </c>
      <c r="K410" s="6">
        <v>0.33333333333333331</v>
      </c>
      <c r="L410" s="8">
        <v>0.79166666666666663</v>
      </c>
      <c r="M410" t="s">
        <v>163</v>
      </c>
      <c r="N410" t="s">
        <v>163</v>
      </c>
      <c r="Q410" t="s">
        <v>10246</v>
      </c>
      <c r="R410" t="s">
        <v>165</v>
      </c>
      <c r="S410" t="s">
        <v>166</v>
      </c>
      <c r="T410" t="s">
        <v>46</v>
      </c>
      <c r="U410" t="s">
        <v>47</v>
      </c>
      <c r="V410" t="s">
        <v>10248</v>
      </c>
      <c r="W410">
        <v>38.917248000000001</v>
      </c>
      <c r="X410">
        <v>-77.036924999999997</v>
      </c>
      <c r="Y410">
        <v>396797.76</v>
      </c>
      <c r="Z410">
        <v>138820.57</v>
      </c>
      <c r="AA410">
        <v>20009</v>
      </c>
      <c r="AB410">
        <v>225435</v>
      </c>
      <c r="AC410">
        <v>68092</v>
      </c>
      <c r="AD410">
        <v>68092</v>
      </c>
      <c r="AE410">
        <v>1</v>
      </c>
      <c r="AF410" t="s">
        <v>318</v>
      </c>
      <c r="AG410" t="s">
        <v>865</v>
      </c>
      <c r="AH410" t="s">
        <v>88</v>
      </c>
      <c r="AI410">
        <v>301</v>
      </c>
      <c r="AJ410">
        <v>6</v>
      </c>
      <c r="AK410" t="s">
        <v>51</v>
      </c>
      <c r="AL410">
        <v>518</v>
      </c>
      <c r="AM410">
        <v>-77.036927265204596</v>
      </c>
      <c r="AN410">
        <v>38.917255354623599</v>
      </c>
      <c r="AO410" t="b">
        <f t="shared" si="12"/>
        <v>1</v>
      </c>
      <c r="AP410">
        <f t="shared" si="13"/>
        <v>1</v>
      </c>
    </row>
    <row r="411" spans="1:42">
      <c r="A411">
        <v>179041</v>
      </c>
      <c r="B411" t="s">
        <v>834</v>
      </c>
      <c r="C411" t="s">
        <v>835</v>
      </c>
      <c r="D411">
        <v>10188928</v>
      </c>
      <c r="E411" t="s">
        <v>41</v>
      </c>
      <c r="I411" t="s">
        <v>836</v>
      </c>
      <c r="J411" t="s">
        <v>798</v>
      </c>
      <c r="K411" s="6">
        <v>0.58333333333333337</v>
      </c>
      <c r="L411" s="8">
        <v>0.70833333333333337</v>
      </c>
      <c r="M411" t="s">
        <v>147</v>
      </c>
      <c r="N411" t="s">
        <v>147</v>
      </c>
      <c r="Q411" t="s">
        <v>835</v>
      </c>
      <c r="R411" t="s">
        <v>165</v>
      </c>
      <c r="S411" t="s">
        <v>149</v>
      </c>
      <c r="T411" t="s">
        <v>46</v>
      </c>
      <c r="U411" t="s">
        <v>47</v>
      </c>
      <c r="V411" t="s">
        <v>48</v>
      </c>
      <c r="W411">
        <v>38.906972000000003</v>
      </c>
      <c r="X411">
        <v>-77.069671999999997</v>
      </c>
      <c r="Y411">
        <v>393956.99</v>
      </c>
      <c r="Z411">
        <v>137681.5</v>
      </c>
      <c r="AA411">
        <v>20007</v>
      </c>
      <c r="AB411">
        <v>294302</v>
      </c>
      <c r="AC411">
        <v>131022</v>
      </c>
      <c r="AD411">
        <v>131022</v>
      </c>
      <c r="AE411">
        <v>2</v>
      </c>
      <c r="AF411" t="s">
        <v>49</v>
      </c>
      <c r="AG411" s="2">
        <v>2000</v>
      </c>
      <c r="AH411" t="s">
        <v>50</v>
      </c>
      <c r="AI411">
        <v>206</v>
      </c>
      <c r="AJ411">
        <v>4</v>
      </c>
      <c r="AK411" t="s">
        <v>51</v>
      </c>
      <c r="AL411">
        <v>1577</v>
      </c>
      <c r="AM411">
        <v>-77.069674106013593</v>
      </c>
      <c r="AN411">
        <v>38.906979283568198</v>
      </c>
      <c r="AO411" t="b">
        <f t="shared" si="12"/>
        <v>1</v>
      </c>
      <c r="AP411">
        <f t="shared" si="13"/>
        <v>1</v>
      </c>
    </row>
    <row r="412" spans="1:42">
      <c r="A412">
        <v>179045</v>
      </c>
      <c r="B412" t="s">
        <v>6721</v>
      </c>
      <c r="C412" t="s">
        <v>6722</v>
      </c>
      <c r="D412">
        <v>10188932</v>
      </c>
      <c r="E412" t="s">
        <v>201</v>
      </c>
      <c r="I412" t="s">
        <v>6723</v>
      </c>
      <c r="J412" t="s">
        <v>798</v>
      </c>
      <c r="K412" s="6">
        <v>0.29166666666666669</v>
      </c>
      <c r="L412" s="8">
        <v>0.70833333333333337</v>
      </c>
      <c r="M412" t="s">
        <v>353</v>
      </c>
      <c r="N412" t="s">
        <v>238</v>
      </c>
      <c r="Q412" t="s">
        <v>6722</v>
      </c>
      <c r="R412" t="s">
        <v>165</v>
      </c>
      <c r="S412" t="s">
        <v>421</v>
      </c>
      <c r="T412" t="s">
        <v>46</v>
      </c>
      <c r="U412" t="s">
        <v>47</v>
      </c>
      <c r="V412" t="s">
        <v>6724</v>
      </c>
      <c r="W412">
        <v>38.926585000000003</v>
      </c>
      <c r="X412">
        <v>-77.034526</v>
      </c>
      <c r="Y412">
        <v>397006.19</v>
      </c>
      <c r="Z412">
        <v>139856.95999999999</v>
      </c>
      <c r="AA412">
        <v>20009</v>
      </c>
      <c r="AB412">
        <v>234353</v>
      </c>
      <c r="AC412">
        <v>77670</v>
      </c>
      <c r="AD412">
        <v>77670</v>
      </c>
      <c r="AE412">
        <v>1</v>
      </c>
      <c r="AF412" t="s">
        <v>249</v>
      </c>
      <c r="AG412" t="s">
        <v>6725</v>
      </c>
      <c r="AH412" t="s">
        <v>88</v>
      </c>
      <c r="AI412">
        <v>302</v>
      </c>
      <c r="AJ412">
        <v>2</v>
      </c>
      <c r="AK412" t="s">
        <v>51</v>
      </c>
      <c r="AL412">
        <v>2501</v>
      </c>
      <c r="AM412">
        <v>-77.034528382678204</v>
      </c>
      <c r="AN412">
        <v>38.926592225964903</v>
      </c>
      <c r="AO412" t="b">
        <f t="shared" si="12"/>
        <v>1</v>
      </c>
      <c r="AP412">
        <f t="shared" si="13"/>
        <v>1</v>
      </c>
    </row>
    <row r="413" spans="1:42">
      <c r="A413">
        <v>184076</v>
      </c>
      <c r="B413" t="s">
        <v>838</v>
      </c>
      <c r="C413" t="s">
        <v>839</v>
      </c>
      <c r="D413">
        <v>10188936</v>
      </c>
      <c r="E413" t="s">
        <v>115</v>
      </c>
      <c r="H413">
        <v>109793</v>
      </c>
      <c r="I413" t="s">
        <v>840</v>
      </c>
      <c r="J413" t="s">
        <v>327</v>
      </c>
      <c r="K413" s="6">
        <v>0.29166666666666669</v>
      </c>
      <c r="L413" s="8">
        <v>0.70833333333333337</v>
      </c>
      <c r="M413" t="s">
        <v>238</v>
      </c>
      <c r="N413" t="s">
        <v>117</v>
      </c>
      <c r="O413" t="s">
        <v>817</v>
      </c>
      <c r="P413" t="s">
        <v>818</v>
      </c>
      <c r="Q413" t="s">
        <v>817</v>
      </c>
      <c r="R413" t="s">
        <v>70</v>
      </c>
      <c r="S413" t="s">
        <v>327</v>
      </c>
      <c r="W413">
        <v>0</v>
      </c>
      <c r="X413">
        <v>0</v>
      </c>
      <c r="Y413">
        <v>0</v>
      </c>
      <c r="Z413">
        <v>0</v>
      </c>
      <c r="AB413">
        <v>-100</v>
      </c>
      <c r="AC413">
        <v>-100</v>
      </c>
      <c r="AD413">
        <v>348291</v>
      </c>
      <c r="AF413" t="s">
        <v>51</v>
      </c>
      <c r="AG413" t="s">
        <v>51</v>
      </c>
      <c r="AJ413" t="s">
        <v>51</v>
      </c>
      <c r="AK413" t="s">
        <v>51</v>
      </c>
      <c r="AL413">
        <v>1760</v>
      </c>
      <c r="AM413">
        <v>-81.529192133279295</v>
      </c>
      <c r="AN413">
        <v>37.5772691877347</v>
      </c>
      <c r="AO413" t="b">
        <f t="shared" si="12"/>
        <v>0</v>
      </c>
      <c r="AP413">
        <f t="shared" si="13"/>
        <v>0</v>
      </c>
    </row>
    <row r="414" spans="1:42">
      <c r="A414">
        <v>179053</v>
      </c>
      <c r="B414" t="s">
        <v>1558</v>
      </c>
      <c r="C414" t="s">
        <v>1559</v>
      </c>
      <c r="D414">
        <v>10188943</v>
      </c>
      <c r="E414" t="s">
        <v>201</v>
      </c>
      <c r="I414" t="s">
        <v>1560</v>
      </c>
      <c r="J414" t="s">
        <v>798</v>
      </c>
      <c r="K414" s="6">
        <v>0.29166666666666669</v>
      </c>
      <c r="L414" s="8">
        <v>0.79166666666666663</v>
      </c>
      <c r="M414" t="s">
        <v>147</v>
      </c>
      <c r="N414" t="s">
        <v>149</v>
      </c>
      <c r="Q414" t="s">
        <v>1559</v>
      </c>
      <c r="R414" t="s">
        <v>165</v>
      </c>
      <c r="S414" t="s">
        <v>125</v>
      </c>
      <c r="T414" t="s">
        <v>46</v>
      </c>
      <c r="U414" t="s">
        <v>47</v>
      </c>
      <c r="V414" t="s">
        <v>1561</v>
      </c>
      <c r="W414">
        <v>38.913173999999998</v>
      </c>
      <c r="X414">
        <v>-77.009598999999994</v>
      </c>
      <c r="Y414">
        <v>399167.46</v>
      </c>
      <c r="Z414">
        <v>138367.70000000001</v>
      </c>
      <c r="AA414">
        <v>20001</v>
      </c>
      <c r="AB414">
        <v>226813</v>
      </c>
      <c r="AC414">
        <v>70126</v>
      </c>
      <c r="AD414">
        <v>70126</v>
      </c>
      <c r="AE414">
        <v>5</v>
      </c>
      <c r="AF414" t="s">
        <v>408</v>
      </c>
      <c r="AG414" t="s">
        <v>1562</v>
      </c>
      <c r="AH414" t="s">
        <v>410</v>
      </c>
      <c r="AI414">
        <v>501</v>
      </c>
      <c r="AJ414">
        <v>21</v>
      </c>
      <c r="AK414" t="s">
        <v>51</v>
      </c>
      <c r="AL414">
        <v>3264</v>
      </c>
      <c r="AM414">
        <v>-77.009601741751993</v>
      </c>
      <c r="AN414">
        <v>38.913181190542097</v>
      </c>
      <c r="AO414" t="b">
        <f t="shared" si="12"/>
        <v>1</v>
      </c>
      <c r="AP414">
        <f t="shared" si="13"/>
        <v>1</v>
      </c>
    </row>
    <row r="415" spans="1:42">
      <c r="A415">
        <v>179065</v>
      </c>
      <c r="B415" t="s">
        <v>10249</v>
      </c>
      <c r="C415" t="s">
        <v>10250</v>
      </c>
      <c r="D415">
        <v>10188957</v>
      </c>
      <c r="E415" t="s">
        <v>201</v>
      </c>
      <c r="I415" t="s">
        <v>10251</v>
      </c>
      <c r="J415" t="s">
        <v>798</v>
      </c>
      <c r="K415" s="6">
        <v>0.41666666666666669</v>
      </c>
      <c r="L415" s="8">
        <v>0.66666666666666663</v>
      </c>
      <c r="M415" t="s">
        <v>149</v>
      </c>
      <c r="N415" t="s">
        <v>149</v>
      </c>
      <c r="O415" t="s">
        <v>10250</v>
      </c>
      <c r="P415" t="s">
        <v>10252</v>
      </c>
      <c r="Q415" t="s">
        <v>10250</v>
      </c>
      <c r="R415" t="s">
        <v>165</v>
      </c>
      <c r="S415" t="s">
        <v>125</v>
      </c>
      <c r="T415" t="s">
        <v>46</v>
      </c>
      <c r="U415" t="s">
        <v>47</v>
      </c>
      <c r="V415" t="s">
        <v>10253</v>
      </c>
      <c r="W415">
        <v>38.900973999999998</v>
      </c>
      <c r="X415">
        <v>-77.003908999999993</v>
      </c>
      <c r="Y415">
        <v>399660.91</v>
      </c>
      <c r="Z415">
        <v>137013.41</v>
      </c>
      <c r="AA415">
        <v>20002</v>
      </c>
      <c r="AB415">
        <v>81638</v>
      </c>
      <c r="AC415">
        <v>53287</v>
      </c>
      <c r="AD415">
        <v>53287</v>
      </c>
      <c r="AE415">
        <v>6</v>
      </c>
      <c r="AF415" t="s">
        <v>434</v>
      </c>
      <c r="AG415" t="s">
        <v>1653</v>
      </c>
      <c r="AH415" t="s">
        <v>63</v>
      </c>
      <c r="AI415">
        <v>104</v>
      </c>
      <c r="AJ415">
        <v>25</v>
      </c>
      <c r="AK415" t="s">
        <v>2623</v>
      </c>
      <c r="AL415">
        <v>324</v>
      </c>
      <c r="AM415">
        <v>-77.003911433090295</v>
      </c>
      <c r="AN415">
        <v>38.900981603001703</v>
      </c>
      <c r="AO415" t="b">
        <f t="shared" si="12"/>
        <v>1</v>
      </c>
      <c r="AP415">
        <f t="shared" si="13"/>
        <v>1</v>
      </c>
    </row>
    <row r="416" spans="1:42">
      <c r="A416">
        <v>179068</v>
      </c>
      <c r="B416" t="s">
        <v>6726</v>
      </c>
      <c r="C416" t="s">
        <v>6727</v>
      </c>
      <c r="D416">
        <v>10188962</v>
      </c>
      <c r="E416" t="s">
        <v>201</v>
      </c>
      <c r="I416" t="s">
        <v>6728</v>
      </c>
      <c r="J416" t="s">
        <v>798</v>
      </c>
      <c r="K416" s="6">
        <v>0.29166666666666669</v>
      </c>
      <c r="L416" s="8">
        <v>0.79166666666666663</v>
      </c>
      <c r="M416" t="s">
        <v>163</v>
      </c>
      <c r="N416" t="s">
        <v>163</v>
      </c>
      <c r="O416" t="s">
        <v>6727</v>
      </c>
      <c r="P416" t="s">
        <v>6729</v>
      </c>
      <c r="Q416" t="s">
        <v>6727</v>
      </c>
      <c r="R416" t="s">
        <v>165</v>
      </c>
      <c r="S416" t="s">
        <v>166</v>
      </c>
      <c r="T416" t="s">
        <v>46</v>
      </c>
      <c r="U416" t="s">
        <v>47</v>
      </c>
      <c r="V416" t="s">
        <v>6730</v>
      </c>
      <c r="W416">
        <v>38.922080999999999</v>
      </c>
      <c r="X416">
        <v>-77.04607</v>
      </c>
      <c r="Y416">
        <v>396004.94</v>
      </c>
      <c r="Z416">
        <v>139357.42000000001</v>
      </c>
      <c r="AA416">
        <v>20009</v>
      </c>
      <c r="AB416">
        <v>226075</v>
      </c>
      <c r="AC416">
        <v>69060</v>
      </c>
      <c r="AD416">
        <v>69060</v>
      </c>
      <c r="AE416">
        <v>1</v>
      </c>
      <c r="AF416" t="s">
        <v>318</v>
      </c>
      <c r="AG416" t="s">
        <v>767</v>
      </c>
      <c r="AH416" t="s">
        <v>88</v>
      </c>
      <c r="AI416">
        <v>303</v>
      </c>
      <c r="AJ416">
        <v>1</v>
      </c>
      <c r="AK416" t="s">
        <v>51</v>
      </c>
      <c r="AL416">
        <v>2149</v>
      </c>
      <c r="AM416">
        <v>-77.046072383514002</v>
      </c>
      <c r="AN416">
        <v>38.922088228114902</v>
      </c>
      <c r="AO416" t="b">
        <f t="shared" si="12"/>
        <v>1</v>
      </c>
      <c r="AP416">
        <f t="shared" si="13"/>
        <v>1</v>
      </c>
    </row>
    <row r="417" spans="1:42">
      <c r="A417">
        <v>179081</v>
      </c>
      <c r="B417" t="s">
        <v>10254</v>
      </c>
      <c r="C417" t="s">
        <v>10255</v>
      </c>
      <c r="D417">
        <v>10188975</v>
      </c>
      <c r="E417" t="s">
        <v>201</v>
      </c>
      <c r="I417" t="s">
        <v>10256</v>
      </c>
      <c r="J417" t="s">
        <v>798</v>
      </c>
      <c r="K417" s="6">
        <v>0.33333333333333331</v>
      </c>
      <c r="L417" s="8">
        <v>0.70833333333333337</v>
      </c>
      <c r="M417" t="s">
        <v>147</v>
      </c>
      <c r="N417" t="s">
        <v>147</v>
      </c>
      <c r="Q417" t="s">
        <v>10255</v>
      </c>
      <c r="R417" t="s">
        <v>165</v>
      </c>
      <c r="S417" t="s">
        <v>149</v>
      </c>
      <c r="T417" t="s">
        <v>46</v>
      </c>
      <c r="U417" t="s">
        <v>47</v>
      </c>
      <c r="V417" t="s">
        <v>10257</v>
      </c>
      <c r="W417">
        <v>38.921948</v>
      </c>
      <c r="X417">
        <v>-77.041462999999993</v>
      </c>
      <c r="Y417">
        <v>396404.47999999998</v>
      </c>
      <c r="Z417">
        <v>139342.45000000001</v>
      </c>
      <c r="AA417">
        <v>20009</v>
      </c>
      <c r="AB417">
        <v>238068</v>
      </c>
      <c r="AC417">
        <v>81383</v>
      </c>
      <c r="AD417">
        <v>81383</v>
      </c>
      <c r="AE417">
        <v>1</v>
      </c>
      <c r="AF417" t="s">
        <v>318</v>
      </c>
      <c r="AG417" t="s">
        <v>1514</v>
      </c>
      <c r="AH417" t="s">
        <v>88</v>
      </c>
      <c r="AI417">
        <v>303</v>
      </c>
      <c r="AJ417">
        <v>1</v>
      </c>
      <c r="AK417" t="s">
        <v>320</v>
      </c>
      <c r="AL417">
        <v>914</v>
      </c>
      <c r="AM417">
        <v>-77.041464903824405</v>
      </c>
      <c r="AN417">
        <v>38.9219550992443</v>
      </c>
      <c r="AO417" t="b">
        <f t="shared" si="12"/>
        <v>1</v>
      </c>
      <c r="AP417">
        <f t="shared" si="13"/>
        <v>1</v>
      </c>
    </row>
    <row r="418" spans="1:42">
      <c r="A418">
        <v>181240</v>
      </c>
      <c r="B418" t="s">
        <v>842</v>
      </c>
      <c r="C418" t="s">
        <v>843</v>
      </c>
      <c r="D418">
        <v>10188979</v>
      </c>
      <c r="E418" t="s">
        <v>201</v>
      </c>
      <c r="I418" t="s">
        <v>844</v>
      </c>
      <c r="J418" t="s">
        <v>463</v>
      </c>
      <c r="K418" s="6">
        <v>0.29166666666666669</v>
      </c>
      <c r="L418" s="8">
        <v>0.70833333333333337</v>
      </c>
      <c r="M418" t="s">
        <v>147</v>
      </c>
      <c r="N418" t="s">
        <v>149</v>
      </c>
      <c r="Q418" t="s">
        <v>843</v>
      </c>
      <c r="R418" t="s">
        <v>165</v>
      </c>
      <c r="S418" t="s">
        <v>125</v>
      </c>
      <c r="T418" t="s">
        <v>46</v>
      </c>
      <c r="U418" t="s">
        <v>47</v>
      </c>
      <c r="V418" t="s">
        <v>845</v>
      </c>
      <c r="W418">
        <v>38.905453000000001</v>
      </c>
      <c r="X418">
        <v>-77.019366000000005</v>
      </c>
      <c r="Y418">
        <v>398320.26</v>
      </c>
      <c r="Z418">
        <v>137510.76999999999</v>
      </c>
      <c r="AA418">
        <v>20001</v>
      </c>
      <c r="AB418">
        <v>238895</v>
      </c>
      <c r="AC418">
        <v>81865</v>
      </c>
      <c r="AD418">
        <v>81865</v>
      </c>
      <c r="AE418">
        <v>6</v>
      </c>
      <c r="AF418" t="s">
        <v>61</v>
      </c>
      <c r="AG418" t="s">
        <v>846</v>
      </c>
      <c r="AH418" t="s">
        <v>88</v>
      </c>
      <c r="AI418">
        <v>308</v>
      </c>
      <c r="AJ418">
        <v>8</v>
      </c>
      <c r="AK418" t="s">
        <v>51</v>
      </c>
      <c r="AL418">
        <v>1917</v>
      </c>
      <c r="AM418">
        <v>-77.019368136969305</v>
      </c>
      <c r="AN418">
        <v>38.9054604582997</v>
      </c>
      <c r="AO418" t="b">
        <f t="shared" si="12"/>
        <v>1</v>
      </c>
      <c r="AP418">
        <f t="shared" si="13"/>
        <v>1</v>
      </c>
    </row>
    <row r="419" spans="1:42">
      <c r="A419">
        <v>179094</v>
      </c>
      <c r="B419" t="s">
        <v>855</v>
      </c>
      <c r="C419" t="s">
        <v>856</v>
      </c>
      <c r="D419">
        <v>10188991</v>
      </c>
      <c r="E419" t="s">
        <v>201</v>
      </c>
      <c r="K419" s="6">
        <v>0.29166666666666669</v>
      </c>
      <c r="L419" s="8">
        <v>0.54166666666666663</v>
      </c>
      <c r="M419" t="s">
        <v>266</v>
      </c>
      <c r="N419" t="s">
        <v>266</v>
      </c>
      <c r="Q419" t="s">
        <v>856</v>
      </c>
      <c r="R419" t="s">
        <v>44</v>
      </c>
      <c r="S419" t="s">
        <v>285</v>
      </c>
      <c r="T419" t="s">
        <v>46</v>
      </c>
      <c r="U419" t="s">
        <v>47</v>
      </c>
      <c r="V419" t="s">
        <v>857</v>
      </c>
      <c r="W419">
        <v>38.914673000000001</v>
      </c>
      <c r="X419">
        <v>-77.038165000000006</v>
      </c>
      <c r="Y419">
        <v>396690.13</v>
      </c>
      <c r="Z419">
        <v>138534.79999999999</v>
      </c>
      <c r="AA419">
        <v>20009</v>
      </c>
      <c r="AB419">
        <v>241914</v>
      </c>
      <c r="AC419">
        <v>84663</v>
      </c>
      <c r="AD419">
        <v>84663</v>
      </c>
      <c r="AE419">
        <v>2</v>
      </c>
      <c r="AF419" t="s">
        <v>86</v>
      </c>
      <c r="AG419" t="s">
        <v>366</v>
      </c>
      <c r="AH419" t="s">
        <v>88</v>
      </c>
      <c r="AI419">
        <v>301</v>
      </c>
      <c r="AJ419">
        <v>6</v>
      </c>
      <c r="AK419" t="s">
        <v>51</v>
      </c>
      <c r="AL419">
        <v>1868</v>
      </c>
      <c r="AM419">
        <v>-77.038166967176906</v>
      </c>
      <c r="AN419">
        <v>38.914680644376702</v>
      </c>
      <c r="AO419" t="b">
        <f t="shared" si="12"/>
        <v>1</v>
      </c>
      <c r="AP419">
        <f t="shared" si="13"/>
        <v>1</v>
      </c>
    </row>
    <row r="420" spans="1:42">
      <c r="A420">
        <v>184077</v>
      </c>
      <c r="B420" t="s">
        <v>3449</v>
      </c>
      <c r="C420" t="s">
        <v>3450</v>
      </c>
      <c r="D420">
        <v>10188992</v>
      </c>
      <c r="E420" t="s">
        <v>115</v>
      </c>
      <c r="G420" t="s">
        <v>3451</v>
      </c>
      <c r="K420" s="6">
        <v>0.39583333333333331</v>
      </c>
      <c r="L420" s="8">
        <v>0.64583333333333337</v>
      </c>
      <c r="M420" t="s">
        <v>203</v>
      </c>
      <c r="N420" t="s">
        <v>3092</v>
      </c>
      <c r="Q420" t="s">
        <v>3452</v>
      </c>
      <c r="R420" t="s">
        <v>44</v>
      </c>
      <c r="S420" t="s">
        <v>630</v>
      </c>
      <c r="T420" t="s">
        <v>46</v>
      </c>
      <c r="U420" t="s">
        <v>47</v>
      </c>
      <c r="V420" t="s">
        <v>3453</v>
      </c>
      <c r="W420">
        <v>38.896120000000003</v>
      </c>
      <c r="X420">
        <v>-77.000040999999996</v>
      </c>
      <c r="Y420">
        <v>399996.45004999998</v>
      </c>
      <c r="Z420">
        <v>136474.55772000001</v>
      </c>
      <c r="AB420">
        <v>0</v>
      </c>
      <c r="AC420">
        <v>469927</v>
      </c>
      <c r="AD420">
        <v>404406</v>
      </c>
      <c r="AE420">
        <v>6</v>
      </c>
      <c r="AF420" t="s">
        <v>434</v>
      </c>
      <c r="AG420" t="s">
        <v>435</v>
      </c>
      <c r="AH420" t="s">
        <v>63</v>
      </c>
      <c r="AI420">
        <v>104</v>
      </c>
      <c r="AJ420">
        <v>25</v>
      </c>
      <c r="AK420" t="s">
        <v>51</v>
      </c>
      <c r="AL420">
        <v>3825</v>
      </c>
      <c r="AM420">
        <v>-77.000043205595901</v>
      </c>
      <c r="AN420">
        <v>38.896127491804997</v>
      </c>
      <c r="AO420" t="b">
        <f t="shared" si="12"/>
        <v>0</v>
      </c>
      <c r="AP420">
        <f t="shared" si="13"/>
        <v>0</v>
      </c>
    </row>
    <row r="421" spans="1:42">
      <c r="A421">
        <v>179095</v>
      </c>
      <c r="B421" t="s">
        <v>1570</v>
      </c>
      <c r="C421" t="s">
        <v>1571</v>
      </c>
      <c r="D421">
        <v>10188993</v>
      </c>
      <c r="E421" t="s">
        <v>201</v>
      </c>
      <c r="I421" t="s">
        <v>1572</v>
      </c>
      <c r="J421" t="s">
        <v>540</v>
      </c>
      <c r="K421" s="6">
        <v>0.29166666666666669</v>
      </c>
      <c r="L421" s="8">
        <v>0.79166666666666663</v>
      </c>
      <c r="M421" t="s">
        <v>147</v>
      </c>
      <c r="N421" t="s">
        <v>149</v>
      </c>
      <c r="Q421" t="s">
        <v>1571</v>
      </c>
      <c r="R421" t="s">
        <v>165</v>
      </c>
      <c r="S421" t="s">
        <v>125</v>
      </c>
      <c r="T421" t="s">
        <v>46</v>
      </c>
      <c r="U421" t="s">
        <v>47</v>
      </c>
      <c r="V421" t="s">
        <v>1193</v>
      </c>
      <c r="W421">
        <v>38.927154999999999</v>
      </c>
      <c r="X421">
        <v>-77.038332999999994</v>
      </c>
      <c r="Y421">
        <v>396676.07</v>
      </c>
      <c r="Z421">
        <v>139920.38</v>
      </c>
      <c r="AB421">
        <v>0</v>
      </c>
      <c r="AC421">
        <v>476695</v>
      </c>
      <c r="AD421">
        <v>410093</v>
      </c>
      <c r="AE421">
        <v>1</v>
      </c>
      <c r="AF421" t="s">
        <v>318</v>
      </c>
      <c r="AG421" t="s">
        <v>1194</v>
      </c>
      <c r="AH421" t="s">
        <v>188</v>
      </c>
      <c r="AI421">
        <v>408</v>
      </c>
      <c r="AJ421">
        <v>2</v>
      </c>
      <c r="AK421" t="s">
        <v>51</v>
      </c>
      <c r="AL421">
        <v>3957</v>
      </c>
      <c r="AM421">
        <v>-77.038335796512001</v>
      </c>
      <c r="AN421">
        <v>38.927162346432802</v>
      </c>
      <c r="AO421" t="b">
        <f t="shared" si="12"/>
        <v>1</v>
      </c>
      <c r="AP421">
        <f t="shared" si="13"/>
        <v>1</v>
      </c>
    </row>
    <row r="422" spans="1:42">
      <c r="A422">
        <v>184078</v>
      </c>
      <c r="B422" t="s">
        <v>1580</v>
      </c>
      <c r="C422" t="s">
        <v>1581</v>
      </c>
      <c r="D422">
        <v>10189004</v>
      </c>
      <c r="E422" t="s">
        <v>404</v>
      </c>
      <c r="I422" t="s">
        <v>1582</v>
      </c>
      <c r="J422" t="s">
        <v>422</v>
      </c>
      <c r="K422" s="6">
        <v>0.41666666666666669</v>
      </c>
      <c r="L422" s="8">
        <v>0.91666666666666663</v>
      </c>
      <c r="M422" t="s">
        <v>683</v>
      </c>
      <c r="N422" t="s">
        <v>683</v>
      </c>
      <c r="O422" t="s">
        <v>1581</v>
      </c>
      <c r="P422" t="s">
        <v>1583</v>
      </c>
      <c r="Q422" t="s">
        <v>1581</v>
      </c>
      <c r="R422" t="s">
        <v>70</v>
      </c>
      <c r="S422" t="s">
        <v>422</v>
      </c>
      <c r="T422" t="s">
        <v>46</v>
      </c>
      <c r="U422" t="s">
        <v>47</v>
      </c>
      <c r="V422" t="s">
        <v>1584</v>
      </c>
      <c r="W422">
        <v>38.945529999999998</v>
      </c>
      <c r="X422">
        <v>-77.075819999999993</v>
      </c>
      <c r="Y422">
        <v>393427.30540000001</v>
      </c>
      <c r="Z422">
        <v>141962.26444999999</v>
      </c>
      <c r="AB422">
        <v>0</v>
      </c>
      <c r="AC422">
        <v>473979</v>
      </c>
      <c r="AD422">
        <v>408076</v>
      </c>
      <c r="AE422">
        <v>3</v>
      </c>
      <c r="AF422" t="s">
        <v>625</v>
      </c>
      <c r="AG422" t="s">
        <v>895</v>
      </c>
      <c r="AH422" t="s">
        <v>50</v>
      </c>
      <c r="AI422">
        <v>202</v>
      </c>
      <c r="AJ422">
        <v>11</v>
      </c>
      <c r="AK422" t="s">
        <v>51</v>
      </c>
      <c r="AL422">
        <v>3881</v>
      </c>
      <c r="AM422">
        <v>-77.075822002450494</v>
      </c>
      <c r="AN422">
        <v>38.9455379511137</v>
      </c>
      <c r="AO422" t="b">
        <f t="shared" si="12"/>
        <v>1</v>
      </c>
      <c r="AP422">
        <f t="shared" si="13"/>
        <v>1</v>
      </c>
    </row>
    <row r="423" spans="1:42">
      <c r="A423">
        <v>179105</v>
      </c>
      <c r="B423" t="s">
        <v>1589</v>
      </c>
      <c r="C423" t="s">
        <v>1590</v>
      </c>
      <c r="D423">
        <v>10189005</v>
      </c>
      <c r="E423" t="s">
        <v>201</v>
      </c>
      <c r="I423" t="s">
        <v>1591</v>
      </c>
      <c r="J423" t="s">
        <v>285</v>
      </c>
      <c r="K423" s="6">
        <v>0.29166666666666669</v>
      </c>
      <c r="L423" s="8">
        <v>0.79166666666666663</v>
      </c>
      <c r="M423" t="s">
        <v>138</v>
      </c>
      <c r="N423" t="s">
        <v>138</v>
      </c>
      <c r="Q423" t="s">
        <v>1590</v>
      </c>
      <c r="R423" t="s">
        <v>70</v>
      </c>
      <c r="S423" t="s">
        <v>285</v>
      </c>
      <c r="T423" t="s">
        <v>46</v>
      </c>
      <c r="U423" t="s">
        <v>47</v>
      </c>
      <c r="V423" t="s">
        <v>1592</v>
      </c>
      <c r="W423">
        <v>38.897562000000001</v>
      </c>
      <c r="X423">
        <v>-76.997145000000003</v>
      </c>
      <c r="Y423">
        <v>400247.63</v>
      </c>
      <c r="Z423">
        <v>136634.59</v>
      </c>
      <c r="AA423">
        <v>20002</v>
      </c>
      <c r="AB423">
        <v>2456</v>
      </c>
      <c r="AC423">
        <v>2875</v>
      </c>
      <c r="AD423">
        <v>2875</v>
      </c>
      <c r="AE423">
        <v>6</v>
      </c>
      <c r="AF423" t="s">
        <v>434</v>
      </c>
      <c r="AG423" t="s">
        <v>1593</v>
      </c>
      <c r="AH423" t="s">
        <v>63</v>
      </c>
      <c r="AI423">
        <v>104</v>
      </c>
      <c r="AJ423">
        <v>25</v>
      </c>
      <c r="AK423" t="s">
        <v>51</v>
      </c>
      <c r="AL423">
        <v>3299</v>
      </c>
      <c r="AM423">
        <v>-76.997147653697496</v>
      </c>
      <c r="AN423">
        <v>38.897569086290197</v>
      </c>
      <c r="AO423" t="b">
        <f t="shared" si="12"/>
        <v>1</v>
      </c>
      <c r="AP423">
        <f t="shared" si="13"/>
        <v>1</v>
      </c>
    </row>
    <row r="424" spans="1:42">
      <c r="A424">
        <v>184079</v>
      </c>
      <c r="B424" t="s">
        <v>10258</v>
      </c>
      <c r="C424" t="s">
        <v>4439</v>
      </c>
      <c r="D424">
        <v>10189007</v>
      </c>
      <c r="E424" t="s">
        <v>115</v>
      </c>
      <c r="G424">
        <v>0</v>
      </c>
      <c r="I424" t="s">
        <v>10259</v>
      </c>
      <c r="J424" t="s">
        <v>432</v>
      </c>
      <c r="K424" s="6">
        <v>0.29166666666666669</v>
      </c>
      <c r="L424" s="8">
        <v>0.70833333333333337</v>
      </c>
      <c r="M424" t="s">
        <v>622</v>
      </c>
      <c r="N424" t="s">
        <v>1576</v>
      </c>
      <c r="O424" t="s">
        <v>10260</v>
      </c>
      <c r="P424" t="s">
        <v>10261</v>
      </c>
      <c r="Q424" t="s">
        <v>4439</v>
      </c>
      <c r="R424" t="s">
        <v>70</v>
      </c>
      <c r="S424" t="s">
        <v>432</v>
      </c>
      <c r="T424" t="s">
        <v>46</v>
      </c>
      <c r="U424" t="s">
        <v>47</v>
      </c>
      <c r="V424" t="s">
        <v>10262</v>
      </c>
      <c r="W424">
        <v>38.898609</v>
      </c>
      <c r="X424">
        <v>-76.976723000000007</v>
      </c>
      <c r="Y424">
        <v>402019.16</v>
      </c>
      <c r="Z424">
        <v>136751.16</v>
      </c>
      <c r="AA424">
        <v>20002</v>
      </c>
      <c r="AB424">
        <v>78791</v>
      </c>
      <c r="AC424">
        <v>51405</v>
      </c>
      <c r="AD424">
        <v>51405</v>
      </c>
      <c r="AE424">
        <v>6</v>
      </c>
      <c r="AF424" t="s">
        <v>669</v>
      </c>
      <c r="AG424" t="s">
        <v>1818</v>
      </c>
      <c r="AH424" t="s">
        <v>410</v>
      </c>
      <c r="AI424">
        <v>507</v>
      </c>
      <c r="AJ424">
        <v>25</v>
      </c>
      <c r="AK424" t="s">
        <v>51</v>
      </c>
      <c r="AL424">
        <v>319</v>
      </c>
      <c r="AM424">
        <v>-76.976725463951297</v>
      </c>
      <c r="AN424">
        <v>38.898616907882001</v>
      </c>
      <c r="AO424" t="b">
        <f t="shared" si="12"/>
        <v>1</v>
      </c>
      <c r="AP424">
        <f t="shared" si="13"/>
        <v>1</v>
      </c>
    </row>
    <row r="425" spans="1:42">
      <c r="A425">
        <v>184069</v>
      </c>
      <c r="B425" t="s">
        <v>1597</v>
      </c>
      <c r="C425" t="s">
        <v>1598</v>
      </c>
      <c r="D425">
        <v>10189014</v>
      </c>
      <c r="E425" t="s">
        <v>404</v>
      </c>
      <c r="I425" t="s">
        <v>1599</v>
      </c>
      <c r="J425" t="s">
        <v>432</v>
      </c>
      <c r="K425" s="6">
        <v>0.625</v>
      </c>
      <c r="L425" s="8">
        <v>0.79166666666666663</v>
      </c>
      <c r="M425" t="s">
        <v>334</v>
      </c>
      <c r="N425" t="s">
        <v>334</v>
      </c>
      <c r="Q425" t="s">
        <v>1598</v>
      </c>
      <c r="R425" t="s">
        <v>70</v>
      </c>
      <c r="S425" t="s">
        <v>432</v>
      </c>
      <c r="T425" t="s">
        <v>46</v>
      </c>
      <c r="U425" t="s">
        <v>47</v>
      </c>
      <c r="V425" t="s">
        <v>1600</v>
      </c>
      <c r="W425">
        <v>38.943468000000003</v>
      </c>
      <c r="X425">
        <v>-77.034518000000006</v>
      </c>
      <c r="Y425">
        <v>397007.61986999999</v>
      </c>
      <c r="Z425">
        <v>141731.11965000001</v>
      </c>
      <c r="AB425">
        <v>0</v>
      </c>
      <c r="AC425">
        <v>460076</v>
      </c>
      <c r="AD425">
        <v>395762</v>
      </c>
      <c r="AE425">
        <v>4</v>
      </c>
      <c r="AF425" t="s">
        <v>445</v>
      </c>
      <c r="AG425" t="s">
        <v>1601</v>
      </c>
      <c r="AH425" t="s">
        <v>188</v>
      </c>
      <c r="AI425">
        <v>404</v>
      </c>
      <c r="AJ425">
        <v>18</v>
      </c>
      <c r="AK425" t="s">
        <v>51</v>
      </c>
      <c r="AL425">
        <v>3697</v>
      </c>
      <c r="AM425">
        <v>-77.034520066274197</v>
      </c>
      <c r="AN425">
        <v>38.943475225847301</v>
      </c>
      <c r="AO425" t="b">
        <f t="shared" ref="AO425:AO488" si="14">C425=Q425</f>
        <v>1</v>
      </c>
      <c r="AP425">
        <f t="shared" si="13"/>
        <v>1</v>
      </c>
    </row>
    <row r="426" spans="1:42">
      <c r="A426">
        <v>178891</v>
      </c>
      <c r="B426" t="s">
        <v>3346</v>
      </c>
      <c r="C426" t="s">
        <v>1263</v>
      </c>
      <c r="D426">
        <v>10189031</v>
      </c>
      <c r="E426" t="s">
        <v>115</v>
      </c>
      <c r="F426" t="s">
        <v>1614</v>
      </c>
      <c r="K426" s="6">
        <v>0.29166666666666669</v>
      </c>
      <c r="L426" s="8">
        <v>0.79166666666666663</v>
      </c>
      <c r="M426" t="s">
        <v>125</v>
      </c>
      <c r="N426" t="s">
        <v>155</v>
      </c>
      <c r="O426" t="s">
        <v>1266</v>
      </c>
      <c r="P426" t="s">
        <v>1267</v>
      </c>
      <c r="Q426" t="s">
        <v>1268</v>
      </c>
      <c r="R426" t="s">
        <v>58</v>
      </c>
      <c r="S426" t="s">
        <v>285</v>
      </c>
      <c r="T426" t="s">
        <v>46</v>
      </c>
      <c r="U426" t="s">
        <v>47</v>
      </c>
      <c r="V426" t="s">
        <v>3347</v>
      </c>
      <c r="W426">
        <v>38.844678000000002</v>
      </c>
      <c r="X426">
        <v>-76.999872999999994</v>
      </c>
      <c r="Y426">
        <v>400011.04872999998</v>
      </c>
      <c r="Z426">
        <v>130764.07532</v>
      </c>
      <c r="AB426">
        <v>0</v>
      </c>
      <c r="AC426">
        <v>467077</v>
      </c>
      <c r="AD426">
        <v>402031</v>
      </c>
      <c r="AE426">
        <v>8</v>
      </c>
      <c r="AF426" t="s">
        <v>456</v>
      </c>
      <c r="AG426" t="s">
        <v>457</v>
      </c>
      <c r="AH426" t="s">
        <v>458</v>
      </c>
      <c r="AI426">
        <v>707</v>
      </c>
      <c r="AJ426">
        <v>39</v>
      </c>
      <c r="AK426" t="s">
        <v>51</v>
      </c>
      <c r="AL426">
        <v>3801</v>
      </c>
      <c r="AM426">
        <v>-76.999875006942304</v>
      </c>
      <c r="AN426">
        <v>38.844685144777102</v>
      </c>
      <c r="AO426" t="b">
        <f t="shared" si="14"/>
        <v>0</v>
      </c>
      <c r="AP426">
        <f t="shared" si="13"/>
        <v>0</v>
      </c>
    </row>
    <row r="427" spans="1:42">
      <c r="A427">
        <v>178894</v>
      </c>
      <c r="B427" t="s">
        <v>6731</v>
      </c>
      <c r="C427" t="s">
        <v>6732</v>
      </c>
      <c r="D427">
        <v>10189034</v>
      </c>
      <c r="E427" t="s">
        <v>201</v>
      </c>
      <c r="I427" t="s">
        <v>6733</v>
      </c>
      <c r="J427" t="s">
        <v>285</v>
      </c>
      <c r="K427" s="6">
        <v>0.29166666666666669</v>
      </c>
      <c r="L427" s="8">
        <v>0.70833333333333337</v>
      </c>
      <c r="M427" t="s">
        <v>238</v>
      </c>
      <c r="N427" t="s">
        <v>238</v>
      </c>
      <c r="Q427" t="s">
        <v>6732</v>
      </c>
      <c r="R427" t="s">
        <v>165</v>
      </c>
      <c r="S427" t="s">
        <v>421</v>
      </c>
      <c r="T427" t="s">
        <v>46</v>
      </c>
      <c r="U427" t="s">
        <v>47</v>
      </c>
      <c r="V427" t="s">
        <v>6734</v>
      </c>
      <c r="W427">
        <v>38.916739</v>
      </c>
      <c r="X427">
        <v>-77.042603999999997</v>
      </c>
      <c r="Y427">
        <v>396305.26</v>
      </c>
      <c r="Z427">
        <v>138764.25</v>
      </c>
      <c r="AA427">
        <v>20009</v>
      </c>
      <c r="AB427">
        <v>226479</v>
      </c>
      <c r="AC427">
        <v>69809</v>
      </c>
      <c r="AD427">
        <v>69809</v>
      </c>
      <c r="AE427">
        <v>1</v>
      </c>
      <c r="AF427" t="s">
        <v>318</v>
      </c>
      <c r="AG427" t="s">
        <v>319</v>
      </c>
      <c r="AH427" t="s">
        <v>88</v>
      </c>
      <c r="AI427">
        <v>303</v>
      </c>
      <c r="AJ427">
        <v>1</v>
      </c>
      <c r="AK427" t="s">
        <v>320</v>
      </c>
      <c r="AL427">
        <v>2614</v>
      </c>
      <c r="AM427">
        <v>-77.042605971312298</v>
      </c>
      <c r="AN427">
        <v>38.916746072636698</v>
      </c>
      <c r="AO427" t="b">
        <f t="shared" si="14"/>
        <v>1</v>
      </c>
      <c r="AP427">
        <f t="shared" si="13"/>
        <v>1</v>
      </c>
    </row>
    <row r="428" spans="1:42">
      <c r="A428">
        <v>178902</v>
      </c>
      <c r="B428" t="s">
        <v>1608</v>
      </c>
      <c r="C428" t="s">
        <v>1540</v>
      </c>
      <c r="D428">
        <v>10189043</v>
      </c>
      <c r="E428" t="s">
        <v>201</v>
      </c>
      <c r="I428" t="s">
        <v>1609</v>
      </c>
      <c r="J428" t="s">
        <v>285</v>
      </c>
      <c r="K428" s="6">
        <v>0.375</v>
      </c>
      <c r="L428" s="8">
        <v>0.875</v>
      </c>
      <c r="M428" t="s">
        <v>353</v>
      </c>
      <c r="N428" t="s">
        <v>238</v>
      </c>
      <c r="Q428" t="s">
        <v>1540</v>
      </c>
      <c r="R428" t="s">
        <v>165</v>
      </c>
      <c r="S428" t="s">
        <v>421</v>
      </c>
      <c r="T428" t="s">
        <v>46</v>
      </c>
      <c r="U428" t="s">
        <v>47</v>
      </c>
      <c r="V428" t="s">
        <v>1542</v>
      </c>
      <c r="W428">
        <v>38.914301000000002</v>
      </c>
      <c r="X428">
        <v>-77.035228000000004</v>
      </c>
      <c r="Y428">
        <v>396944.78</v>
      </c>
      <c r="Z428">
        <v>138493.4</v>
      </c>
      <c r="AA428">
        <v>20009</v>
      </c>
      <c r="AB428">
        <v>242147</v>
      </c>
      <c r="AC428">
        <v>85408</v>
      </c>
      <c r="AD428">
        <v>85408</v>
      </c>
      <c r="AE428">
        <v>2</v>
      </c>
      <c r="AF428" t="s">
        <v>86</v>
      </c>
      <c r="AG428" t="s">
        <v>809</v>
      </c>
      <c r="AH428" t="s">
        <v>88</v>
      </c>
      <c r="AI428">
        <v>301</v>
      </c>
      <c r="AJ428">
        <v>6</v>
      </c>
      <c r="AK428" t="s">
        <v>51</v>
      </c>
      <c r="AL428">
        <v>3178</v>
      </c>
      <c r="AM428">
        <v>-77.0352305239754</v>
      </c>
      <c r="AN428">
        <v>38.914308621518998</v>
      </c>
      <c r="AO428" t="b">
        <f t="shared" si="14"/>
        <v>1</v>
      </c>
      <c r="AP428">
        <f t="shared" si="13"/>
        <v>1</v>
      </c>
    </row>
    <row r="429" spans="1:42">
      <c r="A429">
        <v>178907</v>
      </c>
      <c r="B429" t="s">
        <v>1613</v>
      </c>
      <c r="C429" t="s">
        <v>1263</v>
      </c>
      <c r="D429">
        <v>10189048</v>
      </c>
      <c r="E429" t="s">
        <v>115</v>
      </c>
      <c r="F429" t="s">
        <v>1614</v>
      </c>
      <c r="K429" s="6">
        <v>0.29166666666666669</v>
      </c>
      <c r="L429" s="8">
        <v>0.79166666666666663</v>
      </c>
      <c r="M429" t="s">
        <v>125</v>
      </c>
      <c r="N429" t="s">
        <v>155</v>
      </c>
      <c r="O429" t="s">
        <v>1266</v>
      </c>
      <c r="P429" t="s">
        <v>1267</v>
      </c>
      <c r="Q429" t="s">
        <v>1268</v>
      </c>
      <c r="R429" t="s">
        <v>58</v>
      </c>
      <c r="S429" t="s">
        <v>285</v>
      </c>
      <c r="T429" t="s">
        <v>46</v>
      </c>
      <c r="U429" t="s">
        <v>47</v>
      </c>
      <c r="V429" t="s">
        <v>1615</v>
      </c>
      <c r="W429">
        <v>38.844017999999998</v>
      </c>
      <c r="X429">
        <v>-77.001351999999997</v>
      </c>
      <c r="Y429">
        <v>399882.62060999998</v>
      </c>
      <c r="Z429">
        <v>130690.81977</v>
      </c>
      <c r="AB429">
        <v>0</v>
      </c>
      <c r="AC429">
        <v>470299</v>
      </c>
      <c r="AD429">
        <v>404768</v>
      </c>
      <c r="AE429">
        <v>8</v>
      </c>
      <c r="AF429" t="s">
        <v>456</v>
      </c>
      <c r="AG429" t="s">
        <v>457</v>
      </c>
      <c r="AH429" t="s">
        <v>458</v>
      </c>
      <c r="AI429">
        <v>707</v>
      </c>
      <c r="AJ429">
        <v>39</v>
      </c>
      <c r="AK429" t="s">
        <v>51</v>
      </c>
      <c r="AL429">
        <v>3741</v>
      </c>
      <c r="AM429">
        <v>-77.001354391676202</v>
      </c>
      <c r="AN429">
        <v>38.844025218307301</v>
      </c>
      <c r="AO429" t="b">
        <f t="shared" si="14"/>
        <v>0</v>
      </c>
      <c r="AP429">
        <f t="shared" si="13"/>
        <v>0</v>
      </c>
    </row>
    <row r="430" spans="1:42">
      <c r="A430">
        <v>178908</v>
      </c>
      <c r="B430" t="s">
        <v>1613</v>
      </c>
      <c r="C430" t="s">
        <v>1263</v>
      </c>
      <c r="D430">
        <v>10189048</v>
      </c>
      <c r="E430" t="s">
        <v>115</v>
      </c>
      <c r="F430" t="s">
        <v>1614</v>
      </c>
      <c r="K430" s="6">
        <v>0.29166666666666669</v>
      </c>
      <c r="L430" s="8">
        <v>0.79166666666666663</v>
      </c>
      <c r="M430" t="s">
        <v>125</v>
      </c>
      <c r="N430" t="s">
        <v>155</v>
      </c>
      <c r="O430" t="s">
        <v>1266</v>
      </c>
      <c r="P430" t="s">
        <v>1267</v>
      </c>
      <c r="Q430" t="s">
        <v>1268</v>
      </c>
      <c r="R430" t="s">
        <v>44</v>
      </c>
      <c r="S430" t="s">
        <v>469</v>
      </c>
      <c r="T430" t="s">
        <v>46</v>
      </c>
      <c r="U430" t="s">
        <v>47</v>
      </c>
      <c r="V430" t="s">
        <v>3466</v>
      </c>
      <c r="W430">
        <v>38.84402</v>
      </c>
      <c r="X430">
        <v>-76.999547000000007</v>
      </c>
      <c r="Y430">
        <v>400039.35282999999</v>
      </c>
      <c r="Z430">
        <v>130691.04959</v>
      </c>
      <c r="AB430">
        <v>0</v>
      </c>
      <c r="AC430">
        <v>462009</v>
      </c>
      <c r="AD430">
        <v>397578</v>
      </c>
      <c r="AE430">
        <v>8</v>
      </c>
      <c r="AF430" t="s">
        <v>456</v>
      </c>
      <c r="AG430" t="s">
        <v>457</v>
      </c>
      <c r="AH430" t="s">
        <v>458</v>
      </c>
      <c r="AI430">
        <v>707</v>
      </c>
      <c r="AJ430">
        <v>39</v>
      </c>
      <c r="AK430" t="s">
        <v>51</v>
      </c>
      <c r="AL430">
        <v>3741</v>
      </c>
      <c r="AM430">
        <v>-76.999548968711593</v>
      </c>
      <c r="AN430">
        <v>38.8440272956462</v>
      </c>
      <c r="AO430" t="b">
        <f t="shared" si="14"/>
        <v>0</v>
      </c>
      <c r="AP430">
        <f t="shared" si="13"/>
        <v>0</v>
      </c>
    </row>
    <row r="431" spans="1:42">
      <c r="A431">
        <v>178912</v>
      </c>
      <c r="B431" t="s">
        <v>6735</v>
      </c>
      <c r="C431" t="s">
        <v>6736</v>
      </c>
      <c r="D431">
        <v>10189052</v>
      </c>
      <c r="E431" t="s">
        <v>201</v>
      </c>
      <c r="I431" t="s">
        <v>6737</v>
      </c>
      <c r="J431" t="s">
        <v>285</v>
      </c>
      <c r="K431" s="6">
        <v>0.29166666666666669</v>
      </c>
      <c r="L431" s="8">
        <v>0.70833333333333337</v>
      </c>
      <c r="M431" t="s">
        <v>255</v>
      </c>
      <c r="N431" t="s">
        <v>138</v>
      </c>
      <c r="Q431" t="s">
        <v>6736</v>
      </c>
      <c r="R431" t="s">
        <v>165</v>
      </c>
      <c r="S431" t="s">
        <v>334</v>
      </c>
      <c r="T431" t="s">
        <v>46</v>
      </c>
      <c r="U431" t="s">
        <v>47</v>
      </c>
      <c r="V431" t="s">
        <v>6738</v>
      </c>
      <c r="W431">
        <v>38.896832000000003</v>
      </c>
      <c r="X431">
        <v>-76.997619999999998</v>
      </c>
      <c r="Y431">
        <v>400206.45</v>
      </c>
      <c r="Z431">
        <v>136553.59</v>
      </c>
      <c r="AA431">
        <v>20002</v>
      </c>
      <c r="AB431">
        <v>151647</v>
      </c>
      <c r="AC431">
        <v>59620</v>
      </c>
      <c r="AD431">
        <v>59620</v>
      </c>
      <c r="AE431">
        <v>6</v>
      </c>
      <c r="AF431" t="s">
        <v>434</v>
      </c>
      <c r="AG431" t="s">
        <v>1593</v>
      </c>
      <c r="AH431" t="s">
        <v>63</v>
      </c>
      <c r="AI431">
        <v>104</v>
      </c>
      <c r="AJ431">
        <v>25</v>
      </c>
      <c r="AK431" t="s">
        <v>51</v>
      </c>
      <c r="AL431">
        <v>2307</v>
      </c>
      <c r="AM431">
        <v>-76.997622392895707</v>
      </c>
      <c r="AN431">
        <v>38.896839419360198</v>
      </c>
      <c r="AO431" t="b">
        <f t="shared" si="14"/>
        <v>1</v>
      </c>
      <c r="AP431">
        <f t="shared" si="13"/>
        <v>1</v>
      </c>
    </row>
    <row r="432" spans="1:42">
      <c r="A432">
        <v>178917</v>
      </c>
      <c r="B432" t="s">
        <v>6739</v>
      </c>
      <c r="C432" t="s">
        <v>6740</v>
      </c>
      <c r="D432">
        <v>10189057</v>
      </c>
      <c r="E432" t="s">
        <v>201</v>
      </c>
      <c r="I432" t="s">
        <v>6741</v>
      </c>
      <c r="J432" t="s">
        <v>285</v>
      </c>
      <c r="K432" s="6">
        <v>0.29166666666666669</v>
      </c>
      <c r="L432" s="8">
        <v>0.70833333333333337</v>
      </c>
      <c r="M432" t="s">
        <v>238</v>
      </c>
      <c r="N432" t="s">
        <v>238</v>
      </c>
      <c r="O432" t="s">
        <v>6740</v>
      </c>
      <c r="P432" t="s">
        <v>6742</v>
      </c>
      <c r="Q432" t="s">
        <v>6740</v>
      </c>
      <c r="R432" t="s">
        <v>165</v>
      </c>
      <c r="S432" t="s">
        <v>421</v>
      </c>
      <c r="T432" t="s">
        <v>46</v>
      </c>
      <c r="U432" t="s">
        <v>47</v>
      </c>
      <c r="V432" t="s">
        <v>6743</v>
      </c>
      <c r="W432">
        <v>38.962618999999997</v>
      </c>
      <c r="X432">
        <v>-77.073824999999999</v>
      </c>
      <c r="Y432">
        <v>393601.76</v>
      </c>
      <c r="Z432">
        <v>143859.06</v>
      </c>
      <c r="AA432">
        <v>20015</v>
      </c>
      <c r="AB432">
        <v>274847</v>
      </c>
      <c r="AC432">
        <v>117691</v>
      </c>
      <c r="AD432">
        <v>117691</v>
      </c>
      <c r="AE432">
        <v>3</v>
      </c>
      <c r="AF432" t="s">
        <v>827</v>
      </c>
      <c r="AG432" t="s">
        <v>1439</v>
      </c>
      <c r="AH432" t="s">
        <v>50</v>
      </c>
      <c r="AI432">
        <v>201</v>
      </c>
      <c r="AJ432">
        <v>10</v>
      </c>
      <c r="AK432" t="s">
        <v>51</v>
      </c>
      <c r="AL432">
        <v>2875</v>
      </c>
      <c r="AM432">
        <v>-77.073827267621894</v>
      </c>
      <c r="AN432">
        <v>38.962626078043201</v>
      </c>
      <c r="AO432" t="b">
        <f t="shared" si="14"/>
        <v>1</v>
      </c>
      <c r="AP432">
        <f t="shared" si="13"/>
        <v>1</v>
      </c>
    </row>
    <row r="433" spans="1:42">
      <c r="A433">
        <v>178920</v>
      </c>
      <c r="B433" t="s">
        <v>866</v>
      </c>
      <c r="C433" t="s">
        <v>867</v>
      </c>
      <c r="D433">
        <v>10189060</v>
      </c>
      <c r="E433" t="s">
        <v>115</v>
      </c>
      <c r="F433" t="s">
        <v>868</v>
      </c>
      <c r="K433" s="6">
        <v>0.29166666666666669</v>
      </c>
      <c r="L433" s="8">
        <v>0.70833333333333337</v>
      </c>
      <c r="M433" t="s">
        <v>183</v>
      </c>
      <c r="N433" t="s">
        <v>192</v>
      </c>
      <c r="Q433" t="s">
        <v>869</v>
      </c>
      <c r="R433" t="s">
        <v>44</v>
      </c>
      <c r="S433" t="s">
        <v>558</v>
      </c>
      <c r="T433" t="s">
        <v>46</v>
      </c>
      <c r="U433" t="s">
        <v>47</v>
      </c>
      <c r="V433" t="s">
        <v>870</v>
      </c>
      <c r="W433">
        <v>38.9163</v>
      </c>
      <c r="X433">
        <v>-77.096086999999997</v>
      </c>
      <c r="Y433">
        <v>391666.99</v>
      </c>
      <c r="Z433">
        <v>138719.1</v>
      </c>
      <c r="AA433">
        <v>20007</v>
      </c>
      <c r="AB433">
        <v>284961</v>
      </c>
      <c r="AC433">
        <v>123459</v>
      </c>
      <c r="AD433">
        <v>123459</v>
      </c>
      <c r="AE433">
        <v>3</v>
      </c>
      <c r="AF433" t="s">
        <v>508</v>
      </c>
      <c r="AG433" t="s">
        <v>871</v>
      </c>
      <c r="AH433" t="s">
        <v>50</v>
      </c>
      <c r="AI433">
        <v>205</v>
      </c>
      <c r="AJ433">
        <v>13</v>
      </c>
      <c r="AK433" t="s">
        <v>51</v>
      </c>
      <c r="AL433">
        <v>1439</v>
      </c>
      <c r="AM433">
        <v>-77.096088833990606</v>
      </c>
      <c r="AN433">
        <v>38.916307604988603</v>
      </c>
      <c r="AO433" t="b">
        <f t="shared" si="14"/>
        <v>0</v>
      </c>
      <c r="AP433">
        <f t="shared" si="13"/>
        <v>0</v>
      </c>
    </row>
    <row r="434" spans="1:42">
      <c r="A434">
        <v>178923</v>
      </c>
      <c r="B434" t="s">
        <v>1618</v>
      </c>
      <c r="C434" t="s">
        <v>1619</v>
      </c>
      <c r="D434">
        <v>10189065</v>
      </c>
      <c r="E434" t="s">
        <v>160</v>
      </c>
      <c r="K434" s="6">
        <v>0.45833333333333331</v>
      </c>
      <c r="L434" s="8">
        <v>0.58333333333333337</v>
      </c>
      <c r="M434" t="s">
        <v>334</v>
      </c>
      <c r="N434" t="s">
        <v>184</v>
      </c>
      <c r="Q434" t="s">
        <v>1620</v>
      </c>
      <c r="R434" t="s">
        <v>193</v>
      </c>
      <c r="S434" t="s">
        <v>285</v>
      </c>
      <c r="T434" t="s">
        <v>46</v>
      </c>
      <c r="U434" t="s">
        <v>47</v>
      </c>
      <c r="V434" t="s">
        <v>1621</v>
      </c>
      <c r="W434">
        <v>38.894939999999998</v>
      </c>
      <c r="X434">
        <v>-77.030212000000006</v>
      </c>
      <c r="Y434">
        <v>397379.12</v>
      </c>
      <c r="Z434">
        <v>136343.99</v>
      </c>
      <c r="AA434">
        <v>20004</v>
      </c>
      <c r="AB434">
        <v>293198</v>
      </c>
      <c r="AC434">
        <v>130485</v>
      </c>
      <c r="AD434">
        <v>130485</v>
      </c>
      <c r="AE434">
        <v>2</v>
      </c>
      <c r="AF434" t="s">
        <v>97</v>
      </c>
      <c r="AG434" t="s">
        <v>171</v>
      </c>
      <c r="AH434" t="s">
        <v>63</v>
      </c>
      <c r="AI434">
        <v>101</v>
      </c>
      <c r="AJ434" t="s">
        <v>51</v>
      </c>
      <c r="AK434" t="s">
        <v>64</v>
      </c>
      <c r="AL434">
        <v>3039</v>
      </c>
      <c r="AM434">
        <v>-77.030214160036095</v>
      </c>
      <c r="AN434">
        <v>38.894947381854799</v>
      </c>
      <c r="AO434" t="b">
        <f t="shared" si="14"/>
        <v>0</v>
      </c>
      <c r="AP434">
        <f t="shared" si="13"/>
        <v>0</v>
      </c>
    </row>
    <row r="435" spans="1:42">
      <c r="A435">
        <v>178924</v>
      </c>
      <c r="B435" t="s">
        <v>879</v>
      </c>
      <c r="C435" t="s">
        <v>880</v>
      </c>
      <c r="D435">
        <v>10189068</v>
      </c>
      <c r="E435" t="s">
        <v>115</v>
      </c>
      <c r="H435">
        <v>109508</v>
      </c>
      <c r="K435" s="6">
        <v>0.29166666666666669</v>
      </c>
      <c r="L435" s="8">
        <v>0.70833333333333337</v>
      </c>
      <c r="M435" t="s">
        <v>166</v>
      </c>
      <c r="N435" t="s">
        <v>881</v>
      </c>
      <c r="O435" t="s">
        <v>817</v>
      </c>
      <c r="P435" t="s">
        <v>818</v>
      </c>
      <c r="Q435" t="s">
        <v>817</v>
      </c>
      <c r="R435" t="s">
        <v>44</v>
      </c>
      <c r="S435" t="s">
        <v>463</v>
      </c>
      <c r="W435">
        <v>0</v>
      </c>
      <c r="X435">
        <v>0</v>
      </c>
      <c r="Y435">
        <v>0</v>
      </c>
      <c r="Z435">
        <v>0</v>
      </c>
      <c r="AB435">
        <v>-100</v>
      </c>
      <c r="AC435">
        <v>-100</v>
      </c>
      <c r="AD435">
        <v>348291</v>
      </c>
      <c r="AF435" t="s">
        <v>51</v>
      </c>
      <c r="AG435" t="s">
        <v>51</v>
      </c>
      <c r="AJ435" t="s">
        <v>51</v>
      </c>
      <c r="AK435" t="s">
        <v>51</v>
      </c>
      <c r="AL435">
        <v>1751</v>
      </c>
      <c r="AM435">
        <v>-81.529192133279295</v>
      </c>
      <c r="AN435">
        <v>37.5772691877347</v>
      </c>
      <c r="AO435" t="b">
        <f t="shared" si="14"/>
        <v>0</v>
      </c>
      <c r="AP435">
        <f t="shared" si="13"/>
        <v>0</v>
      </c>
    </row>
    <row r="436" spans="1:42">
      <c r="A436">
        <v>178925</v>
      </c>
      <c r="B436" t="s">
        <v>887</v>
      </c>
      <c r="C436" t="s">
        <v>880</v>
      </c>
      <c r="D436">
        <v>10189069</v>
      </c>
      <c r="E436" t="s">
        <v>115</v>
      </c>
      <c r="H436">
        <v>108057</v>
      </c>
      <c r="K436" s="6">
        <v>0.29166666666666669</v>
      </c>
      <c r="L436" s="8">
        <v>0.70833333333333337</v>
      </c>
      <c r="M436" t="s">
        <v>166</v>
      </c>
      <c r="N436" t="s">
        <v>881</v>
      </c>
      <c r="O436" t="s">
        <v>817</v>
      </c>
      <c r="P436" t="s">
        <v>818</v>
      </c>
      <c r="Q436" t="s">
        <v>817</v>
      </c>
      <c r="R436" t="s">
        <v>58</v>
      </c>
      <c r="S436" t="s">
        <v>285</v>
      </c>
      <c r="W436">
        <v>0</v>
      </c>
      <c r="X436">
        <v>0</v>
      </c>
      <c r="Y436">
        <v>0</v>
      </c>
      <c r="Z436">
        <v>0</v>
      </c>
      <c r="AB436">
        <v>-100</v>
      </c>
      <c r="AC436">
        <v>-100</v>
      </c>
      <c r="AD436">
        <v>348291</v>
      </c>
      <c r="AF436" t="s">
        <v>51</v>
      </c>
      <c r="AG436" t="s">
        <v>51</v>
      </c>
      <c r="AJ436" t="s">
        <v>51</v>
      </c>
      <c r="AK436" t="s">
        <v>51</v>
      </c>
      <c r="AL436">
        <v>1752</v>
      </c>
      <c r="AM436">
        <v>-81.529192133279295</v>
      </c>
      <c r="AN436">
        <v>37.5772691877347</v>
      </c>
      <c r="AO436" t="b">
        <f t="shared" si="14"/>
        <v>0</v>
      </c>
      <c r="AP436">
        <f t="shared" si="13"/>
        <v>0</v>
      </c>
    </row>
    <row r="437" spans="1:42">
      <c r="A437">
        <v>178926</v>
      </c>
      <c r="B437" t="s">
        <v>889</v>
      </c>
      <c r="C437" t="s">
        <v>880</v>
      </c>
      <c r="D437">
        <v>10189070</v>
      </c>
      <c r="E437" t="s">
        <v>115</v>
      </c>
      <c r="H437">
        <v>109163</v>
      </c>
      <c r="I437" t="s">
        <v>890</v>
      </c>
      <c r="J437" t="s">
        <v>622</v>
      </c>
      <c r="K437" s="6">
        <v>0.29166666666666669</v>
      </c>
      <c r="L437" s="8">
        <v>0.70833333333333337</v>
      </c>
      <c r="M437" t="s">
        <v>166</v>
      </c>
      <c r="N437" t="s">
        <v>881</v>
      </c>
      <c r="O437" t="s">
        <v>817</v>
      </c>
      <c r="P437" t="s">
        <v>818</v>
      </c>
      <c r="Q437" t="s">
        <v>817</v>
      </c>
      <c r="R437" t="s">
        <v>70</v>
      </c>
      <c r="S437" t="s">
        <v>622</v>
      </c>
      <c r="W437">
        <v>0</v>
      </c>
      <c r="X437">
        <v>0</v>
      </c>
      <c r="Y437">
        <v>0</v>
      </c>
      <c r="Z437">
        <v>0</v>
      </c>
      <c r="AB437">
        <v>-100</v>
      </c>
      <c r="AC437">
        <v>-100</v>
      </c>
      <c r="AD437">
        <v>348291</v>
      </c>
      <c r="AF437" t="s">
        <v>51</v>
      </c>
      <c r="AG437" t="s">
        <v>51</v>
      </c>
      <c r="AJ437" t="s">
        <v>51</v>
      </c>
      <c r="AK437" t="s">
        <v>51</v>
      </c>
      <c r="AL437">
        <v>1753</v>
      </c>
      <c r="AM437">
        <v>-81.529192133279295</v>
      </c>
      <c r="AN437">
        <v>37.5772691877347</v>
      </c>
      <c r="AO437" t="b">
        <f t="shared" si="14"/>
        <v>0</v>
      </c>
      <c r="AP437">
        <f t="shared" si="13"/>
        <v>0</v>
      </c>
    </row>
    <row r="438" spans="1:42">
      <c r="A438">
        <v>178929</v>
      </c>
      <c r="B438" t="s">
        <v>10263</v>
      </c>
      <c r="C438" t="s">
        <v>880</v>
      </c>
      <c r="D438">
        <v>10189073</v>
      </c>
      <c r="E438" t="s">
        <v>115</v>
      </c>
      <c r="H438">
        <v>108534</v>
      </c>
      <c r="K438" s="6">
        <v>0.29166666666666669</v>
      </c>
      <c r="L438" s="8">
        <v>0.70833333333333337</v>
      </c>
      <c r="M438" t="s">
        <v>166</v>
      </c>
      <c r="N438" t="s">
        <v>881</v>
      </c>
      <c r="O438" t="s">
        <v>817</v>
      </c>
      <c r="P438" t="s">
        <v>818</v>
      </c>
      <c r="Q438" t="s">
        <v>817</v>
      </c>
      <c r="R438" t="s">
        <v>58</v>
      </c>
      <c r="S438" t="s">
        <v>285</v>
      </c>
      <c r="T438" t="s">
        <v>46</v>
      </c>
      <c r="U438" t="s">
        <v>47</v>
      </c>
      <c r="V438" t="s">
        <v>10264</v>
      </c>
      <c r="W438">
        <v>38.892496000000001</v>
      </c>
      <c r="X438">
        <v>-76.976481000000007</v>
      </c>
      <c r="Y438">
        <v>402040.36</v>
      </c>
      <c r="Z438">
        <v>136072.56</v>
      </c>
      <c r="AA438">
        <v>20002</v>
      </c>
      <c r="AB438">
        <v>51816</v>
      </c>
      <c r="AC438">
        <v>30939</v>
      </c>
      <c r="AD438">
        <v>30939</v>
      </c>
      <c r="AE438">
        <v>6</v>
      </c>
      <c r="AF438" t="s">
        <v>669</v>
      </c>
      <c r="AG438" t="s">
        <v>3481</v>
      </c>
      <c r="AH438" t="s">
        <v>63</v>
      </c>
      <c r="AI438">
        <v>108</v>
      </c>
      <c r="AJ438">
        <v>25</v>
      </c>
      <c r="AK438" t="s">
        <v>51</v>
      </c>
      <c r="AL438">
        <v>150</v>
      </c>
      <c r="AM438">
        <v>-76.976483086042407</v>
      </c>
      <c r="AN438">
        <v>38.892503781008202</v>
      </c>
      <c r="AO438" t="b">
        <f t="shared" si="14"/>
        <v>0</v>
      </c>
      <c r="AP438">
        <f t="shared" si="13"/>
        <v>0</v>
      </c>
    </row>
    <row r="439" spans="1:42">
      <c r="A439">
        <v>178932</v>
      </c>
      <c r="B439" t="s">
        <v>6744</v>
      </c>
      <c r="C439" t="s">
        <v>880</v>
      </c>
      <c r="D439">
        <v>10189076</v>
      </c>
      <c r="E439" t="s">
        <v>115</v>
      </c>
      <c r="H439">
        <v>108408</v>
      </c>
      <c r="I439" t="s">
        <v>6745</v>
      </c>
      <c r="J439" t="s">
        <v>327</v>
      </c>
      <c r="K439" s="6">
        <v>0.29166666666666669</v>
      </c>
      <c r="L439" s="8">
        <v>0.70833333333333337</v>
      </c>
      <c r="M439" t="s">
        <v>166</v>
      </c>
      <c r="N439" t="s">
        <v>881</v>
      </c>
      <c r="O439" t="s">
        <v>817</v>
      </c>
      <c r="P439" t="s">
        <v>818</v>
      </c>
      <c r="Q439" t="s">
        <v>817</v>
      </c>
      <c r="R439" t="s">
        <v>70</v>
      </c>
      <c r="S439" t="s">
        <v>327</v>
      </c>
      <c r="T439" t="s">
        <v>46</v>
      </c>
      <c r="U439" t="s">
        <v>47</v>
      </c>
      <c r="V439" t="s">
        <v>6746</v>
      </c>
      <c r="W439">
        <v>38.885531</v>
      </c>
      <c r="X439">
        <v>-76.982454000000004</v>
      </c>
      <c r="Y439">
        <v>401522.3</v>
      </c>
      <c r="Z439">
        <v>135299.28</v>
      </c>
      <c r="AA439">
        <v>20003</v>
      </c>
      <c r="AB439">
        <v>46249</v>
      </c>
      <c r="AC439">
        <v>1124</v>
      </c>
      <c r="AD439">
        <v>1124</v>
      </c>
      <c r="AE439">
        <v>6</v>
      </c>
      <c r="AF439" t="s">
        <v>72</v>
      </c>
      <c r="AG439" t="s">
        <v>646</v>
      </c>
      <c r="AH439" t="s">
        <v>63</v>
      </c>
      <c r="AI439">
        <v>108</v>
      </c>
      <c r="AJ439">
        <v>26</v>
      </c>
      <c r="AK439" t="s">
        <v>51</v>
      </c>
      <c r="AL439">
        <v>2130</v>
      </c>
      <c r="AM439">
        <v>-76.982456467974401</v>
      </c>
      <c r="AN439">
        <v>38.885538832214799</v>
      </c>
      <c r="AO439" t="b">
        <f t="shared" si="14"/>
        <v>0</v>
      </c>
      <c r="AP439">
        <f t="shared" si="13"/>
        <v>0</v>
      </c>
    </row>
    <row r="440" spans="1:42">
      <c r="A440">
        <v>178934</v>
      </c>
      <c r="B440" t="s">
        <v>10265</v>
      </c>
      <c r="C440" t="s">
        <v>10266</v>
      </c>
      <c r="D440">
        <v>10189078</v>
      </c>
      <c r="E440" t="s">
        <v>201</v>
      </c>
      <c r="I440" t="s">
        <v>10267</v>
      </c>
      <c r="J440" t="s">
        <v>166</v>
      </c>
      <c r="K440" s="6">
        <v>0.29166666666666669</v>
      </c>
      <c r="L440" s="8">
        <v>0.95833333333333337</v>
      </c>
      <c r="M440" t="s">
        <v>387</v>
      </c>
      <c r="N440" t="s">
        <v>387</v>
      </c>
      <c r="Q440" t="s">
        <v>10266</v>
      </c>
      <c r="R440" t="s">
        <v>70</v>
      </c>
      <c r="S440" t="s">
        <v>166</v>
      </c>
      <c r="T440" t="s">
        <v>46</v>
      </c>
      <c r="U440" t="s">
        <v>47</v>
      </c>
      <c r="V440" t="s">
        <v>10268</v>
      </c>
      <c r="W440">
        <v>38.897154999999998</v>
      </c>
      <c r="X440">
        <v>-77.024811999999997</v>
      </c>
      <c r="Y440">
        <v>397847.65</v>
      </c>
      <c r="Z440">
        <v>136589.74</v>
      </c>
      <c r="AA440">
        <v>20004</v>
      </c>
      <c r="AB440">
        <v>239831</v>
      </c>
      <c r="AC440">
        <v>82791</v>
      </c>
      <c r="AD440">
        <v>82791</v>
      </c>
      <c r="AE440">
        <v>2</v>
      </c>
      <c r="AF440" t="s">
        <v>61</v>
      </c>
      <c r="AG440" t="s">
        <v>62</v>
      </c>
      <c r="AH440" t="s">
        <v>63</v>
      </c>
      <c r="AI440">
        <v>101</v>
      </c>
      <c r="AJ440">
        <v>8</v>
      </c>
      <c r="AK440" t="s">
        <v>64</v>
      </c>
      <c r="AL440">
        <v>987</v>
      </c>
      <c r="AM440">
        <v>-77.024814007585206</v>
      </c>
      <c r="AN440">
        <v>38.897162460054801</v>
      </c>
      <c r="AO440" t="b">
        <f t="shared" si="14"/>
        <v>1</v>
      </c>
      <c r="AP440">
        <f t="shared" si="13"/>
        <v>1</v>
      </c>
    </row>
    <row r="441" spans="1:42">
      <c r="A441">
        <v>178935</v>
      </c>
      <c r="B441" t="s">
        <v>3477</v>
      </c>
      <c r="C441" t="s">
        <v>3478</v>
      </c>
      <c r="D441">
        <v>10189079</v>
      </c>
      <c r="E441" t="s">
        <v>115</v>
      </c>
      <c r="H441">
        <v>106640</v>
      </c>
      <c r="I441" t="s">
        <v>3479</v>
      </c>
      <c r="J441" t="s">
        <v>285</v>
      </c>
      <c r="K441" s="6">
        <v>0.29166666666666669</v>
      </c>
      <c r="L441" s="8">
        <v>0.70833333333333337</v>
      </c>
      <c r="M441" t="s">
        <v>125</v>
      </c>
      <c r="N441" t="s">
        <v>155</v>
      </c>
      <c r="O441" t="s">
        <v>1159</v>
      </c>
      <c r="P441" t="s">
        <v>1160</v>
      </c>
      <c r="Q441" t="s">
        <v>1159</v>
      </c>
      <c r="R441" t="s">
        <v>70</v>
      </c>
      <c r="S441" t="s">
        <v>285</v>
      </c>
      <c r="T441" t="s">
        <v>46</v>
      </c>
      <c r="U441" t="s">
        <v>47</v>
      </c>
      <c r="V441" t="s">
        <v>3480</v>
      </c>
      <c r="W441">
        <v>38.891468000000003</v>
      </c>
      <c r="X441">
        <v>-76.980761000000001</v>
      </c>
      <c r="Y441">
        <v>401669.02915000002</v>
      </c>
      <c r="Z441">
        <v>135958.36515</v>
      </c>
      <c r="AB441">
        <v>0</v>
      </c>
      <c r="AC441">
        <v>468870</v>
      </c>
      <c r="AD441">
        <v>403639</v>
      </c>
      <c r="AE441">
        <v>6</v>
      </c>
      <c r="AF441" t="s">
        <v>669</v>
      </c>
      <c r="AG441" t="s">
        <v>3481</v>
      </c>
      <c r="AH441" t="s">
        <v>63</v>
      </c>
      <c r="AI441">
        <v>108</v>
      </c>
      <c r="AJ441">
        <v>26</v>
      </c>
      <c r="AK441" t="s">
        <v>51</v>
      </c>
      <c r="AL441">
        <v>3810</v>
      </c>
      <c r="AM441">
        <v>-76.980763688007201</v>
      </c>
      <c r="AN441">
        <v>38.891475854445801</v>
      </c>
      <c r="AO441" t="b">
        <f t="shared" si="14"/>
        <v>0</v>
      </c>
      <c r="AP441">
        <f t="shared" si="13"/>
        <v>0</v>
      </c>
    </row>
    <row r="442" spans="1:42">
      <c r="A442">
        <v>178936</v>
      </c>
      <c r="B442" t="s">
        <v>10269</v>
      </c>
      <c r="C442" t="s">
        <v>880</v>
      </c>
      <c r="D442">
        <v>10189080</v>
      </c>
      <c r="E442" t="s">
        <v>115</v>
      </c>
      <c r="H442">
        <v>109408</v>
      </c>
      <c r="I442" t="s">
        <v>10270</v>
      </c>
      <c r="J442" t="s">
        <v>327</v>
      </c>
      <c r="K442" s="6">
        <v>0.29166666666666669</v>
      </c>
      <c r="L442" s="8">
        <v>0.70833333333333337</v>
      </c>
      <c r="M442" t="s">
        <v>166</v>
      </c>
      <c r="N442" t="s">
        <v>881</v>
      </c>
      <c r="O442" t="s">
        <v>817</v>
      </c>
      <c r="P442" t="s">
        <v>818</v>
      </c>
      <c r="Q442" t="s">
        <v>817</v>
      </c>
      <c r="R442" t="s">
        <v>70</v>
      </c>
      <c r="S442" t="s">
        <v>327</v>
      </c>
      <c r="T442" t="s">
        <v>46</v>
      </c>
      <c r="U442" t="s">
        <v>47</v>
      </c>
      <c r="V442" t="s">
        <v>10271</v>
      </c>
      <c r="W442">
        <v>38.92624</v>
      </c>
      <c r="X442">
        <v>-77.023358000000002</v>
      </c>
      <c r="Y442">
        <v>397974.62</v>
      </c>
      <c r="Z442">
        <v>139818.41</v>
      </c>
      <c r="AA442">
        <v>20001</v>
      </c>
      <c r="AB442">
        <v>232518</v>
      </c>
      <c r="AC442">
        <v>75827</v>
      </c>
      <c r="AD442">
        <v>75827</v>
      </c>
      <c r="AE442">
        <v>1</v>
      </c>
      <c r="AF442" t="s">
        <v>361</v>
      </c>
      <c r="AG442" t="s">
        <v>2430</v>
      </c>
      <c r="AH442" t="s">
        <v>88</v>
      </c>
      <c r="AI442">
        <v>304</v>
      </c>
      <c r="AJ442">
        <v>2</v>
      </c>
      <c r="AK442" t="s">
        <v>51</v>
      </c>
      <c r="AL442">
        <v>762</v>
      </c>
      <c r="AM442">
        <v>-77.023359855809602</v>
      </c>
      <c r="AN442">
        <v>38.926247721595502</v>
      </c>
      <c r="AO442" t="b">
        <f t="shared" si="14"/>
        <v>0</v>
      </c>
      <c r="AP442">
        <f t="shared" si="13"/>
        <v>0</v>
      </c>
    </row>
    <row r="443" spans="1:42">
      <c r="A443">
        <v>178940</v>
      </c>
      <c r="B443" t="s">
        <v>1626</v>
      </c>
      <c r="C443" t="s">
        <v>1627</v>
      </c>
      <c r="D443">
        <v>10189085</v>
      </c>
      <c r="E443" t="s">
        <v>201</v>
      </c>
      <c r="I443" t="s">
        <v>1628</v>
      </c>
      <c r="J443" t="s">
        <v>540</v>
      </c>
      <c r="K443" s="6">
        <v>0.33333333333333331</v>
      </c>
      <c r="L443" s="8">
        <v>0.58333333333333337</v>
      </c>
      <c r="M443" t="s">
        <v>125</v>
      </c>
      <c r="N443" t="s">
        <v>125</v>
      </c>
      <c r="Q443" t="s">
        <v>1627</v>
      </c>
      <c r="R443" t="s">
        <v>165</v>
      </c>
      <c r="S443" t="s">
        <v>163</v>
      </c>
      <c r="T443" t="s">
        <v>46</v>
      </c>
      <c r="U443" t="s">
        <v>47</v>
      </c>
      <c r="V443" t="s">
        <v>1193</v>
      </c>
      <c r="W443">
        <v>38.927154999999999</v>
      </c>
      <c r="X443">
        <v>-77.038332999999994</v>
      </c>
      <c r="Y443">
        <v>396676.07</v>
      </c>
      <c r="Z443">
        <v>139920.38</v>
      </c>
      <c r="AB443">
        <v>0</v>
      </c>
      <c r="AC443">
        <v>476695</v>
      </c>
      <c r="AD443">
        <v>410093</v>
      </c>
      <c r="AE443">
        <v>1</v>
      </c>
      <c r="AF443" t="s">
        <v>318</v>
      </c>
      <c r="AG443" t="s">
        <v>1194</v>
      </c>
      <c r="AH443" t="s">
        <v>188</v>
      </c>
      <c r="AI443">
        <v>408</v>
      </c>
      <c r="AJ443">
        <v>2</v>
      </c>
      <c r="AK443" t="s">
        <v>51</v>
      </c>
      <c r="AL443">
        <v>3959</v>
      </c>
      <c r="AM443">
        <v>-77.038335796512001</v>
      </c>
      <c r="AN443">
        <v>38.927162346432802</v>
      </c>
      <c r="AO443" t="b">
        <f t="shared" si="14"/>
        <v>1</v>
      </c>
      <c r="AP443">
        <f t="shared" si="13"/>
        <v>1</v>
      </c>
    </row>
    <row r="444" spans="1:42">
      <c r="A444">
        <v>178943</v>
      </c>
      <c r="B444" t="s">
        <v>896</v>
      </c>
      <c r="C444" t="s">
        <v>897</v>
      </c>
      <c r="D444">
        <v>10189088</v>
      </c>
      <c r="E444" t="s">
        <v>128</v>
      </c>
      <c r="G444" t="s">
        <v>898</v>
      </c>
      <c r="K444" s="6">
        <v>0.29166666666666669</v>
      </c>
      <c r="L444" s="8">
        <v>0.70833333333333337</v>
      </c>
      <c r="M444" t="s">
        <v>899</v>
      </c>
      <c r="N444" t="s">
        <v>900</v>
      </c>
      <c r="Q444" t="s">
        <v>901</v>
      </c>
      <c r="R444" t="s">
        <v>121</v>
      </c>
      <c r="S444" t="s">
        <v>285</v>
      </c>
      <c r="T444" t="s">
        <v>46</v>
      </c>
      <c r="U444" t="s">
        <v>47</v>
      </c>
      <c r="V444" t="s">
        <v>902</v>
      </c>
      <c r="W444">
        <v>38.899005000000002</v>
      </c>
      <c r="X444">
        <v>-77.043930000000003</v>
      </c>
      <c r="Y444">
        <v>396189.31</v>
      </c>
      <c r="Z444">
        <v>136795.68</v>
      </c>
      <c r="AA444">
        <v>20431</v>
      </c>
      <c r="AB444">
        <v>241084</v>
      </c>
      <c r="AC444">
        <v>84031</v>
      </c>
      <c r="AD444">
        <v>84031</v>
      </c>
      <c r="AE444">
        <v>2</v>
      </c>
      <c r="AF444" t="s">
        <v>196</v>
      </c>
      <c r="AG444" t="s">
        <v>903</v>
      </c>
      <c r="AH444" t="s">
        <v>50</v>
      </c>
      <c r="AI444">
        <v>207</v>
      </c>
      <c r="AJ444">
        <v>5</v>
      </c>
      <c r="AK444" t="s">
        <v>51</v>
      </c>
      <c r="AL444">
        <v>1072</v>
      </c>
      <c r="AM444">
        <v>-77.043932054795803</v>
      </c>
      <c r="AN444">
        <v>38.899012016965798</v>
      </c>
      <c r="AO444" t="b">
        <f t="shared" si="14"/>
        <v>0</v>
      </c>
      <c r="AP444">
        <f t="shared" si="13"/>
        <v>0</v>
      </c>
    </row>
    <row r="445" spans="1:42">
      <c r="A445">
        <v>181265</v>
      </c>
      <c r="B445" t="s">
        <v>10272</v>
      </c>
      <c r="C445" t="s">
        <v>10273</v>
      </c>
      <c r="D445">
        <v>10189100</v>
      </c>
      <c r="E445" t="s">
        <v>201</v>
      </c>
      <c r="I445" t="s">
        <v>10274</v>
      </c>
      <c r="J445" t="s">
        <v>218</v>
      </c>
      <c r="K445" s="6">
        <v>0.29166666666666669</v>
      </c>
      <c r="L445" s="8">
        <v>0.70833333333333337</v>
      </c>
      <c r="M445" t="s">
        <v>147</v>
      </c>
      <c r="N445" t="s">
        <v>147</v>
      </c>
      <c r="Q445" t="s">
        <v>10273</v>
      </c>
      <c r="R445" t="s">
        <v>165</v>
      </c>
      <c r="S445" t="s">
        <v>149</v>
      </c>
      <c r="T445" t="s">
        <v>46</v>
      </c>
      <c r="U445" t="s">
        <v>47</v>
      </c>
      <c r="V445" t="s">
        <v>10078</v>
      </c>
      <c r="W445">
        <v>38.925787</v>
      </c>
      <c r="X445">
        <v>-77.052369999999996</v>
      </c>
      <c r="Y445">
        <v>395458.83</v>
      </c>
      <c r="Z445">
        <v>139769.17000000001</v>
      </c>
      <c r="AA445">
        <v>20008</v>
      </c>
      <c r="AB445">
        <v>219197</v>
      </c>
      <c r="AC445">
        <v>61971</v>
      </c>
      <c r="AD445">
        <v>61971</v>
      </c>
      <c r="AE445">
        <v>3</v>
      </c>
      <c r="AF445" t="s">
        <v>168</v>
      </c>
      <c r="AG445" t="s">
        <v>7808</v>
      </c>
      <c r="AH445" t="s">
        <v>50</v>
      </c>
      <c r="AI445">
        <v>204</v>
      </c>
      <c r="AJ445">
        <v>15</v>
      </c>
      <c r="AK445" t="s">
        <v>51</v>
      </c>
      <c r="AL445">
        <v>407</v>
      </c>
      <c r="AM445">
        <v>-77.052372719335906</v>
      </c>
      <c r="AN445">
        <v>38.925794750986</v>
      </c>
      <c r="AO445" t="b">
        <f t="shared" si="14"/>
        <v>1</v>
      </c>
      <c r="AP445">
        <f t="shared" si="13"/>
        <v>1</v>
      </c>
    </row>
    <row r="446" spans="1:42">
      <c r="A446">
        <v>178966</v>
      </c>
      <c r="B446" t="s">
        <v>10275</v>
      </c>
      <c r="C446" t="s">
        <v>1619</v>
      </c>
      <c r="D446">
        <v>10189119</v>
      </c>
      <c r="E446" t="s">
        <v>160</v>
      </c>
      <c r="K446" s="6">
        <v>0.5</v>
      </c>
      <c r="L446" s="8">
        <v>0.58333333333333337</v>
      </c>
      <c r="M446" t="s">
        <v>334</v>
      </c>
      <c r="N446" t="s">
        <v>184</v>
      </c>
      <c r="Q446" t="s">
        <v>10276</v>
      </c>
      <c r="R446" t="s">
        <v>431</v>
      </c>
      <c r="S446" t="s">
        <v>285</v>
      </c>
      <c r="T446" t="s">
        <v>46</v>
      </c>
      <c r="U446" t="s">
        <v>47</v>
      </c>
      <c r="V446" t="s">
        <v>10277</v>
      </c>
      <c r="W446">
        <v>38.880322999999997</v>
      </c>
      <c r="X446">
        <v>-76.984682000000006</v>
      </c>
      <c r="Y446">
        <v>401329.15</v>
      </c>
      <c r="Z446">
        <v>134721.1</v>
      </c>
      <c r="AA446">
        <v>20003</v>
      </c>
      <c r="AB446">
        <v>65074</v>
      </c>
      <c r="AC446">
        <v>40048</v>
      </c>
      <c r="AD446">
        <v>40048</v>
      </c>
      <c r="AE446">
        <v>6</v>
      </c>
      <c r="AF446" t="s">
        <v>72</v>
      </c>
      <c r="AG446" t="s">
        <v>3566</v>
      </c>
      <c r="AH446" t="s">
        <v>63</v>
      </c>
      <c r="AI446">
        <v>108</v>
      </c>
      <c r="AJ446">
        <v>26</v>
      </c>
      <c r="AK446" t="s">
        <v>74</v>
      </c>
      <c r="AL446">
        <v>214</v>
      </c>
      <c r="AM446">
        <v>-76.984683805459596</v>
      </c>
      <c r="AN446">
        <v>38.880330675973902</v>
      </c>
      <c r="AO446" t="b">
        <f t="shared" si="14"/>
        <v>0</v>
      </c>
      <c r="AP446">
        <f t="shared" si="13"/>
        <v>0</v>
      </c>
    </row>
    <row r="447" spans="1:42">
      <c r="A447">
        <v>184107</v>
      </c>
      <c r="B447" t="s">
        <v>1632</v>
      </c>
      <c r="C447" t="s">
        <v>1619</v>
      </c>
      <c r="D447">
        <v>10189124</v>
      </c>
      <c r="E447" t="s">
        <v>54</v>
      </c>
      <c r="I447" t="s">
        <v>1633</v>
      </c>
      <c r="J447" t="s">
        <v>469</v>
      </c>
      <c r="K447" s="6">
        <v>0.29166666666666669</v>
      </c>
      <c r="L447" s="8">
        <v>0.91666666666666663</v>
      </c>
      <c r="M447" t="s">
        <v>334</v>
      </c>
      <c r="N447" t="s">
        <v>184</v>
      </c>
      <c r="Q447" t="s">
        <v>1634</v>
      </c>
      <c r="R447" t="s">
        <v>70</v>
      </c>
      <c r="S447" t="s">
        <v>469</v>
      </c>
      <c r="T447" t="s">
        <v>46</v>
      </c>
      <c r="U447" t="s">
        <v>47</v>
      </c>
      <c r="V447" t="s">
        <v>1635</v>
      </c>
      <c r="W447">
        <v>38.896320000000003</v>
      </c>
      <c r="X447">
        <v>-77.032788999999994</v>
      </c>
      <c r="Y447">
        <v>397155.61122999998</v>
      </c>
      <c r="Z447">
        <v>136497.32057000001</v>
      </c>
      <c r="AB447">
        <v>0</v>
      </c>
      <c r="AC447">
        <v>455909</v>
      </c>
      <c r="AD447">
        <v>391937</v>
      </c>
      <c r="AE447">
        <v>2</v>
      </c>
      <c r="AF447" t="s">
        <v>97</v>
      </c>
      <c r="AG447" t="s">
        <v>171</v>
      </c>
      <c r="AH447" t="s">
        <v>50</v>
      </c>
      <c r="AI447">
        <v>207</v>
      </c>
      <c r="AJ447">
        <v>8</v>
      </c>
      <c r="AK447" t="s">
        <v>64</v>
      </c>
      <c r="AL447">
        <v>3510</v>
      </c>
      <c r="AM447">
        <v>-77.032791265036195</v>
      </c>
      <c r="AN447">
        <v>38.896327945000401</v>
      </c>
      <c r="AO447" t="b">
        <f t="shared" si="14"/>
        <v>0</v>
      </c>
      <c r="AP447">
        <f t="shared" si="13"/>
        <v>0</v>
      </c>
    </row>
    <row r="448" spans="1:42">
      <c r="A448">
        <v>184108</v>
      </c>
      <c r="B448" t="s">
        <v>10278</v>
      </c>
      <c r="C448" t="s">
        <v>1619</v>
      </c>
      <c r="D448">
        <v>10189127</v>
      </c>
      <c r="E448" t="s">
        <v>54</v>
      </c>
      <c r="I448" t="s">
        <v>10279</v>
      </c>
      <c r="J448" t="s">
        <v>469</v>
      </c>
      <c r="K448" s="6">
        <v>0.29166666666666669</v>
      </c>
      <c r="L448" s="8">
        <v>0.91666666666666663</v>
      </c>
      <c r="M448" t="s">
        <v>334</v>
      </c>
      <c r="N448" t="s">
        <v>184</v>
      </c>
      <c r="Q448" t="s">
        <v>10276</v>
      </c>
      <c r="R448" t="s">
        <v>70</v>
      </c>
      <c r="S448" t="s">
        <v>469</v>
      </c>
      <c r="T448" t="s">
        <v>46</v>
      </c>
      <c r="U448" t="s">
        <v>47</v>
      </c>
      <c r="V448" t="s">
        <v>10280</v>
      </c>
      <c r="W448">
        <v>38.898650000000004</v>
      </c>
      <c r="X448">
        <v>-77.039956000000004</v>
      </c>
      <c r="Y448">
        <v>396534.03</v>
      </c>
      <c r="Z448">
        <v>136756.10999999999</v>
      </c>
      <c r="AA448">
        <v>20006</v>
      </c>
      <c r="AB448">
        <v>218408</v>
      </c>
      <c r="AC448">
        <v>61502</v>
      </c>
      <c r="AD448">
        <v>61502</v>
      </c>
      <c r="AE448">
        <v>2</v>
      </c>
      <c r="AF448" t="s">
        <v>196</v>
      </c>
      <c r="AG448" t="s">
        <v>903</v>
      </c>
      <c r="AH448" t="s">
        <v>50</v>
      </c>
      <c r="AI448">
        <v>207</v>
      </c>
      <c r="AJ448">
        <v>5</v>
      </c>
      <c r="AK448" t="s">
        <v>524</v>
      </c>
      <c r="AL448">
        <v>395</v>
      </c>
      <c r="AM448">
        <v>-77.039957911097602</v>
      </c>
      <c r="AN448">
        <v>38.898656983025603</v>
      </c>
      <c r="AO448" t="b">
        <f t="shared" si="14"/>
        <v>0</v>
      </c>
      <c r="AP448">
        <f t="shared" si="13"/>
        <v>0</v>
      </c>
    </row>
    <row r="449" spans="1:42">
      <c r="A449">
        <v>179123</v>
      </c>
      <c r="B449" t="s">
        <v>6747</v>
      </c>
      <c r="C449" t="s">
        <v>6748</v>
      </c>
      <c r="D449">
        <v>10189136</v>
      </c>
      <c r="E449" t="s">
        <v>201</v>
      </c>
      <c r="K449" s="6">
        <v>0.29166666666666669</v>
      </c>
      <c r="L449" s="8">
        <v>0.79166666666666663</v>
      </c>
      <c r="M449" t="s">
        <v>147</v>
      </c>
      <c r="N449" t="s">
        <v>147</v>
      </c>
      <c r="O449" t="s">
        <v>6749</v>
      </c>
      <c r="P449" t="s">
        <v>6750</v>
      </c>
      <c r="Q449" t="s">
        <v>6748</v>
      </c>
      <c r="R449" t="s">
        <v>148</v>
      </c>
      <c r="S449" t="s">
        <v>149</v>
      </c>
      <c r="T449" t="s">
        <v>46</v>
      </c>
      <c r="U449" t="s">
        <v>47</v>
      </c>
      <c r="V449" t="s">
        <v>6751</v>
      </c>
      <c r="W449">
        <v>38.893428</v>
      </c>
      <c r="X449">
        <v>-77.001521999999994</v>
      </c>
      <c r="Y449">
        <v>399867.96</v>
      </c>
      <c r="Z449">
        <v>136175.67999999999</v>
      </c>
      <c r="AA449">
        <v>20002</v>
      </c>
      <c r="AB449">
        <v>39763</v>
      </c>
      <c r="AC449">
        <v>26817</v>
      </c>
      <c r="AD449">
        <v>26817</v>
      </c>
      <c r="AE449">
        <v>6</v>
      </c>
      <c r="AF449" t="s">
        <v>434</v>
      </c>
      <c r="AG449" t="s">
        <v>435</v>
      </c>
      <c r="AH449" t="s">
        <v>63</v>
      </c>
      <c r="AI449">
        <v>107</v>
      </c>
      <c r="AJ449">
        <v>25</v>
      </c>
      <c r="AK449" t="s">
        <v>74</v>
      </c>
      <c r="AL449">
        <v>2556</v>
      </c>
      <c r="AM449">
        <v>-77.001524325953596</v>
      </c>
      <c r="AN449">
        <v>38.893435081150699</v>
      </c>
      <c r="AO449" t="b">
        <f t="shared" si="14"/>
        <v>1</v>
      </c>
      <c r="AP449">
        <f t="shared" si="13"/>
        <v>1</v>
      </c>
    </row>
    <row r="450" spans="1:42">
      <c r="A450">
        <v>179133</v>
      </c>
      <c r="B450" t="s">
        <v>3487</v>
      </c>
      <c r="C450" t="s">
        <v>3488</v>
      </c>
      <c r="D450">
        <v>10189148</v>
      </c>
      <c r="E450" t="s">
        <v>115</v>
      </c>
      <c r="F450" t="s">
        <v>3489</v>
      </c>
      <c r="K450" s="6">
        <v>0.29166666666666669</v>
      </c>
      <c r="L450" s="8">
        <v>0.70833333333333337</v>
      </c>
      <c r="M450" t="s">
        <v>125</v>
      </c>
      <c r="N450" t="s">
        <v>1752</v>
      </c>
      <c r="Q450" t="s">
        <v>3490</v>
      </c>
      <c r="R450" t="s">
        <v>44</v>
      </c>
      <c r="S450" t="s">
        <v>545</v>
      </c>
      <c r="T450" t="s">
        <v>46</v>
      </c>
      <c r="U450" t="s">
        <v>47</v>
      </c>
      <c r="V450" t="s">
        <v>3491</v>
      </c>
      <c r="W450">
        <v>38.863408999999997</v>
      </c>
      <c r="X450">
        <v>-77.002571000000003</v>
      </c>
      <c r="Y450">
        <v>399776.83</v>
      </c>
      <c r="Z450">
        <v>132843.44</v>
      </c>
      <c r="AA450">
        <v>20020</v>
      </c>
      <c r="AB450">
        <v>303186</v>
      </c>
      <c r="AC450">
        <v>416395</v>
      </c>
      <c r="AD450">
        <v>357608</v>
      </c>
      <c r="AE450">
        <v>8</v>
      </c>
      <c r="AF450" t="s">
        <v>456</v>
      </c>
      <c r="AG450" t="s">
        <v>3492</v>
      </c>
      <c r="AH450" t="s">
        <v>458</v>
      </c>
      <c r="AI450">
        <v>703</v>
      </c>
      <c r="AJ450">
        <v>37</v>
      </c>
      <c r="AK450" t="s">
        <v>51</v>
      </c>
      <c r="AL450">
        <v>3335</v>
      </c>
      <c r="AM450">
        <v>-77.002573709903501</v>
      </c>
      <c r="AN450">
        <v>38.8634169306942</v>
      </c>
      <c r="AO450" t="b">
        <f t="shared" si="14"/>
        <v>0</v>
      </c>
      <c r="AP450">
        <f t="shared" si="13"/>
        <v>0</v>
      </c>
    </row>
    <row r="451" spans="1:42">
      <c r="A451">
        <v>179134</v>
      </c>
      <c r="B451" t="s">
        <v>6752</v>
      </c>
      <c r="C451" t="s">
        <v>6753</v>
      </c>
      <c r="D451">
        <v>10189149</v>
      </c>
      <c r="E451" t="s">
        <v>201</v>
      </c>
      <c r="I451" t="s">
        <v>6754</v>
      </c>
      <c r="J451" t="s">
        <v>285</v>
      </c>
      <c r="K451" s="6">
        <v>0.29166666666666669</v>
      </c>
      <c r="L451" s="8">
        <v>0.70833333333333337</v>
      </c>
      <c r="M451" t="s">
        <v>149</v>
      </c>
      <c r="N451" t="s">
        <v>125</v>
      </c>
      <c r="Q451" t="s">
        <v>6753</v>
      </c>
      <c r="R451" t="s">
        <v>70</v>
      </c>
      <c r="S451" t="s">
        <v>285</v>
      </c>
      <c r="T451" t="s">
        <v>46</v>
      </c>
      <c r="U451" t="s">
        <v>47</v>
      </c>
      <c r="V451" t="s">
        <v>6755</v>
      </c>
      <c r="W451">
        <v>38.932997999999998</v>
      </c>
      <c r="X451">
        <v>-77.032069000000007</v>
      </c>
      <c r="Y451">
        <v>397219.52</v>
      </c>
      <c r="Z451">
        <v>140568.85</v>
      </c>
      <c r="AA451">
        <v>20010</v>
      </c>
      <c r="AB451">
        <v>230813</v>
      </c>
      <c r="AC451">
        <v>73857</v>
      </c>
      <c r="AD451">
        <v>73857</v>
      </c>
      <c r="AE451">
        <v>1</v>
      </c>
      <c r="AF451" t="s">
        <v>249</v>
      </c>
      <c r="AG451" t="s">
        <v>5405</v>
      </c>
      <c r="AH451" t="s">
        <v>188</v>
      </c>
      <c r="AI451">
        <v>409</v>
      </c>
      <c r="AJ451">
        <v>2</v>
      </c>
      <c r="AK451" t="s">
        <v>51</v>
      </c>
      <c r="AL451">
        <v>2646</v>
      </c>
      <c r="AM451">
        <v>-77.032071040262807</v>
      </c>
      <c r="AN451">
        <v>38.933005853095899</v>
      </c>
      <c r="AO451" t="b">
        <f t="shared" si="14"/>
        <v>1</v>
      </c>
      <c r="AP451">
        <f t="shared" ref="AP451:AP514" si="15">IF(C451=Q451, 1, 0)</f>
        <v>1</v>
      </c>
    </row>
    <row r="452" spans="1:42">
      <c r="A452">
        <v>179171</v>
      </c>
      <c r="B452" t="s">
        <v>10281</v>
      </c>
      <c r="C452" t="s">
        <v>10282</v>
      </c>
      <c r="D452">
        <v>10189187</v>
      </c>
      <c r="E452" t="s">
        <v>201</v>
      </c>
      <c r="I452" t="s">
        <v>10283</v>
      </c>
      <c r="J452" t="s">
        <v>285</v>
      </c>
      <c r="K452" s="6">
        <v>0.75</v>
      </c>
      <c r="L452" s="8">
        <v>0.58333333333333337</v>
      </c>
      <c r="M452" t="s">
        <v>432</v>
      </c>
      <c r="N452" t="s">
        <v>1682</v>
      </c>
      <c r="Q452" t="s">
        <v>10282</v>
      </c>
      <c r="R452" t="s">
        <v>70</v>
      </c>
      <c r="S452" t="s">
        <v>285</v>
      </c>
      <c r="T452" t="s">
        <v>46</v>
      </c>
      <c r="U452" t="s">
        <v>47</v>
      </c>
      <c r="V452" t="s">
        <v>10284</v>
      </c>
      <c r="W452">
        <v>38.923000999999999</v>
      </c>
      <c r="X452">
        <v>-77.043656999999996</v>
      </c>
      <c r="Y452">
        <v>396214.21</v>
      </c>
      <c r="Z452">
        <v>139459.47</v>
      </c>
      <c r="AA452">
        <v>20009</v>
      </c>
      <c r="AB452">
        <v>226466</v>
      </c>
      <c r="AC452">
        <v>69796</v>
      </c>
      <c r="AD452">
        <v>69796</v>
      </c>
      <c r="AE452">
        <v>1</v>
      </c>
      <c r="AF452" t="s">
        <v>318</v>
      </c>
      <c r="AG452" t="s">
        <v>767</v>
      </c>
      <c r="AH452" t="s">
        <v>88</v>
      </c>
      <c r="AI452">
        <v>303</v>
      </c>
      <c r="AJ452">
        <v>1</v>
      </c>
      <c r="AK452" t="s">
        <v>51</v>
      </c>
      <c r="AL452">
        <v>622</v>
      </c>
      <c r="AM452">
        <v>-77.043659693991799</v>
      </c>
      <c r="AN452">
        <v>38.923008453945897</v>
      </c>
      <c r="AO452" t="b">
        <f t="shared" si="14"/>
        <v>1</v>
      </c>
      <c r="AP452">
        <f t="shared" si="15"/>
        <v>1</v>
      </c>
    </row>
    <row r="453" spans="1:42">
      <c r="A453">
        <v>179181</v>
      </c>
      <c r="B453" t="s">
        <v>6756</v>
      </c>
      <c r="C453" t="s">
        <v>1451</v>
      </c>
      <c r="D453">
        <v>10189198</v>
      </c>
      <c r="E453" t="s">
        <v>201</v>
      </c>
      <c r="I453" t="s">
        <v>6757</v>
      </c>
      <c r="J453" t="s">
        <v>469</v>
      </c>
      <c r="K453" s="6">
        <v>0.29166666666666669</v>
      </c>
      <c r="L453" s="8">
        <v>0.79166666666666663</v>
      </c>
      <c r="M453" t="s">
        <v>147</v>
      </c>
      <c r="N453" t="s">
        <v>147</v>
      </c>
      <c r="Q453" t="s">
        <v>1451</v>
      </c>
      <c r="R453" t="s">
        <v>165</v>
      </c>
      <c r="S453" t="s">
        <v>149</v>
      </c>
      <c r="T453" t="s">
        <v>46</v>
      </c>
      <c r="U453" t="s">
        <v>47</v>
      </c>
      <c r="V453" t="s">
        <v>6758</v>
      </c>
      <c r="W453">
        <v>38.916750999999998</v>
      </c>
      <c r="X453">
        <v>-77.042777000000001</v>
      </c>
      <c r="Y453">
        <v>396290.26</v>
      </c>
      <c r="Z453">
        <v>138765.59</v>
      </c>
      <c r="AA453">
        <v>20009</v>
      </c>
      <c r="AB453">
        <v>235568</v>
      </c>
      <c r="AC453">
        <v>78901</v>
      </c>
      <c r="AD453">
        <v>78901</v>
      </c>
      <c r="AE453">
        <v>1</v>
      </c>
      <c r="AF453" t="s">
        <v>318</v>
      </c>
      <c r="AG453" t="s">
        <v>319</v>
      </c>
      <c r="AH453" t="s">
        <v>88</v>
      </c>
      <c r="AI453">
        <v>303</v>
      </c>
      <c r="AJ453">
        <v>1</v>
      </c>
      <c r="AK453" t="s">
        <v>320</v>
      </c>
      <c r="AL453">
        <v>2469</v>
      </c>
      <c r="AM453">
        <v>-77.042778942065794</v>
      </c>
      <c r="AN453">
        <v>38.916758080605099</v>
      </c>
      <c r="AO453" t="b">
        <f t="shared" si="14"/>
        <v>1</v>
      </c>
      <c r="AP453">
        <f t="shared" si="15"/>
        <v>1</v>
      </c>
    </row>
    <row r="454" spans="1:42">
      <c r="A454">
        <v>179182</v>
      </c>
      <c r="B454" t="s">
        <v>10285</v>
      </c>
      <c r="C454" t="s">
        <v>10286</v>
      </c>
      <c r="D454">
        <v>10189199</v>
      </c>
      <c r="E454" t="s">
        <v>201</v>
      </c>
      <c r="K454" s="6">
        <v>0.29166666666666669</v>
      </c>
      <c r="L454" s="8">
        <v>0.70833333333333337</v>
      </c>
      <c r="M454" t="s">
        <v>683</v>
      </c>
      <c r="N454" t="s">
        <v>56</v>
      </c>
      <c r="Q454" t="s">
        <v>10286</v>
      </c>
      <c r="R454" t="s">
        <v>121</v>
      </c>
      <c r="S454" t="s">
        <v>285</v>
      </c>
      <c r="T454" t="s">
        <v>46</v>
      </c>
      <c r="U454" t="s">
        <v>47</v>
      </c>
      <c r="V454" t="s">
        <v>10287</v>
      </c>
      <c r="W454">
        <v>38.910933999999997</v>
      </c>
      <c r="X454">
        <v>-77.038966000000002</v>
      </c>
      <c r="Y454">
        <v>396620.42</v>
      </c>
      <c r="Z454">
        <v>138119.76</v>
      </c>
      <c r="AA454">
        <v>20009</v>
      </c>
      <c r="AB454">
        <v>225839</v>
      </c>
      <c r="AC454">
        <v>69165</v>
      </c>
      <c r="AD454">
        <v>69165</v>
      </c>
      <c r="AE454">
        <v>2</v>
      </c>
      <c r="AF454" t="s">
        <v>86</v>
      </c>
      <c r="AG454" t="s">
        <v>380</v>
      </c>
      <c r="AH454" t="s">
        <v>50</v>
      </c>
      <c r="AI454">
        <v>208</v>
      </c>
      <c r="AJ454">
        <v>6</v>
      </c>
      <c r="AK454" t="s">
        <v>51</v>
      </c>
      <c r="AL454">
        <v>501</v>
      </c>
      <c r="AM454">
        <v>-77.038968720031804</v>
      </c>
      <c r="AN454">
        <v>38.910941558205998</v>
      </c>
      <c r="AO454" t="b">
        <f t="shared" si="14"/>
        <v>1</v>
      </c>
      <c r="AP454">
        <f t="shared" si="15"/>
        <v>1</v>
      </c>
    </row>
    <row r="455" spans="1:42">
      <c r="A455">
        <v>179190</v>
      </c>
      <c r="B455" t="s">
        <v>1640</v>
      </c>
      <c r="C455" t="s">
        <v>1641</v>
      </c>
      <c r="D455">
        <v>10189208</v>
      </c>
      <c r="E455" t="s">
        <v>201</v>
      </c>
      <c r="I455" t="s">
        <v>1642</v>
      </c>
      <c r="J455" t="s">
        <v>558</v>
      </c>
      <c r="K455" s="6">
        <v>0.375</v>
      </c>
      <c r="L455" s="8">
        <v>0.79166666666666663</v>
      </c>
      <c r="M455" t="s">
        <v>147</v>
      </c>
      <c r="N455" t="s">
        <v>147</v>
      </c>
      <c r="Q455" t="s">
        <v>1641</v>
      </c>
      <c r="R455" t="s">
        <v>165</v>
      </c>
      <c r="S455" t="s">
        <v>149</v>
      </c>
      <c r="T455" t="s">
        <v>46</v>
      </c>
      <c r="U455" t="s">
        <v>47</v>
      </c>
      <c r="V455" t="s">
        <v>1193</v>
      </c>
      <c r="W455">
        <v>38.927154999999999</v>
      </c>
      <c r="X455">
        <v>-77.038332999999994</v>
      </c>
      <c r="Y455">
        <v>396676.07</v>
      </c>
      <c r="Z455">
        <v>139920.38</v>
      </c>
      <c r="AB455">
        <v>0</v>
      </c>
      <c r="AC455">
        <v>476695</v>
      </c>
      <c r="AD455">
        <v>410093</v>
      </c>
      <c r="AE455">
        <v>1</v>
      </c>
      <c r="AF455" t="s">
        <v>318</v>
      </c>
      <c r="AG455" t="s">
        <v>1194</v>
      </c>
      <c r="AH455" t="s">
        <v>188</v>
      </c>
      <c r="AI455">
        <v>408</v>
      </c>
      <c r="AJ455">
        <v>2</v>
      </c>
      <c r="AK455" t="s">
        <v>51</v>
      </c>
      <c r="AL455">
        <v>3960</v>
      </c>
      <c r="AM455">
        <v>-77.038335796512001</v>
      </c>
      <c r="AN455">
        <v>38.927162346432802</v>
      </c>
      <c r="AO455" t="b">
        <f t="shared" si="14"/>
        <v>1</v>
      </c>
      <c r="AP455">
        <f t="shared" si="15"/>
        <v>1</v>
      </c>
    </row>
    <row r="456" spans="1:42">
      <c r="A456">
        <v>179200</v>
      </c>
      <c r="B456" t="s">
        <v>14204</v>
      </c>
      <c r="C456" t="s">
        <v>9194</v>
      </c>
      <c r="D456">
        <v>10189221</v>
      </c>
      <c r="E456" t="s">
        <v>652</v>
      </c>
      <c r="K456" s="6">
        <v>0.29166666666666669</v>
      </c>
      <c r="L456" s="8">
        <v>0.83333333333333337</v>
      </c>
      <c r="M456" t="s">
        <v>622</v>
      </c>
      <c r="N456" t="s">
        <v>422</v>
      </c>
      <c r="Q456" t="s">
        <v>9194</v>
      </c>
      <c r="R456" t="s">
        <v>121</v>
      </c>
      <c r="S456" t="s">
        <v>285</v>
      </c>
      <c r="T456" t="s">
        <v>46</v>
      </c>
      <c r="U456" t="s">
        <v>47</v>
      </c>
      <c r="V456" t="s">
        <v>14205</v>
      </c>
      <c r="W456">
        <v>38.919181999999999</v>
      </c>
      <c r="X456">
        <v>-77.080809000000002</v>
      </c>
      <c r="Y456">
        <v>392992.19</v>
      </c>
      <c r="Z456">
        <v>139037.74</v>
      </c>
      <c r="AB456">
        <v>0</v>
      </c>
      <c r="AC456">
        <v>478043</v>
      </c>
      <c r="AD456">
        <v>411281</v>
      </c>
      <c r="AE456">
        <v>3</v>
      </c>
      <c r="AF456" t="s">
        <v>294</v>
      </c>
      <c r="AG456" t="s">
        <v>655</v>
      </c>
      <c r="AH456" t="s">
        <v>50</v>
      </c>
      <c r="AI456">
        <v>204</v>
      </c>
      <c r="AJ456">
        <v>14</v>
      </c>
      <c r="AK456" t="s">
        <v>51</v>
      </c>
      <c r="AL456">
        <v>4014</v>
      </c>
      <c r="AM456">
        <v>-77.080811434983801</v>
      </c>
      <c r="AN456">
        <v>38.9191895852451</v>
      </c>
      <c r="AO456" t="b">
        <f t="shared" si="14"/>
        <v>1</v>
      </c>
      <c r="AP456">
        <f t="shared" si="15"/>
        <v>1</v>
      </c>
    </row>
    <row r="457" spans="1:42">
      <c r="A457">
        <v>179201</v>
      </c>
      <c r="B457" t="s">
        <v>14200</v>
      </c>
      <c r="C457" t="s">
        <v>14201</v>
      </c>
      <c r="D457">
        <v>10189222</v>
      </c>
      <c r="E457" t="s">
        <v>201</v>
      </c>
      <c r="I457" t="s">
        <v>14202</v>
      </c>
      <c r="J457" t="s">
        <v>285</v>
      </c>
      <c r="K457" s="6">
        <v>0.29166666666666669</v>
      </c>
      <c r="L457" s="8">
        <v>0.79166666666666663</v>
      </c>
      <c r="M457" t="s">
        <v>147</v>
      </c>
      <c r="N457" t="s">
        <v>147</v>
      </c>
      <c r="Q457" t="s">
        <v>14201</v>
      </c>
      <c r="R457" t="s">
        <v>165</v>
      </c>
      <c r="S457" t="s">
        <v>149</v>
      </c>
      <c r="T457" t="s">
        <v>46</v>
      </c>
      <c r="U457" t="s">
        <v>47</v>
      </c>
      <c r="V457" t="s">
        <v>14203</v>
      </c>
      <c r="W457">
        <v>38.909109999999998</v>
      </c>
      <c r="X457">
        <v>-77.028086000000002</v>
      </c>
      <c r="Y457">
        <v>397564.03</v>
      </c>
      <c r="Z457">
        <v>137917.01</v>
      </c>
      <c r="AB457">
        <v>0</v>
      </c>
      <c r="AC457">
        <v>479234</v>
      </c>
      <c r="AD457">
        <v>412064</v>
      </c>
      <c r="AE457">
        <v>2</v>
      </c>
      <c r="AF457" t="s">
        <v>97</v>
      </c>
      <c r="AG457" t="s">
        <v>259</v>
      </c>
      <c r="AH457" t="s">
        <v>88</v>
      </c>
      <c r="AI457">
        <v>307</v>
      </c>
      <c r="AJ457">
        <v>7</v>
      </c>
      <c r="AK457" t="s">
        <v>51</v>
      </c>
      <c r="AL457">
        <v>4035</v>
      </c>
      <c r="AM457">
        <v>-77.028088212165201</v>
      </c>
      <c r="AN457">
        <v>38.909118238793802</v>
      </c>
      <c r="AO457" t="b">
        <f t="shared" si="14"/>
        <v>1</v>
      </c>
      <c r="AP457">
        <f t="shared" si="15"/>
        <v>1</v>
      </c>
    </row>
    <row r="458" spans="1:42">
      <c r="A458">
        <v>179202</v>
      </c>
      <c r="B458" t="s">
        <v>1649</v>
      </c>
      <c r="C458" t="s">
        <v>1650</v>
      </c>
      <c r="D458">
        <v>10189223</v>
      </c>
      <c r="E458" t="s">
        <v>201</v>
      </c>
      <c r="K458" s="6">
        <v>0.20833333333333334</v>
      </c>
      <c r="L458" s="8">
        <v>0.70833333333333337</v>
      </c>
      <c r="M458" t="s">
        <v>353</v>
      </c>
      <c r="N458" t="s">
        <v>353</v>
      </c>
      <c r="O458" t="s">
        <v>1650</v>
      </c>
      <c r="P458" t="s">
        <v>1651</v>
      </c>
      <c r="Q458" t="s">
        <v>1650</v>
      </c>
      <c r="R458" t="s">
        <v>148</v>
      </c>
      <c r="S458" t="s">
        <v>238</v>
      </c>
      <c r="T458" t="s">
        <v>46</v>
      </c>
      <c r="U458" t="s">
        <v>47</v>
      </c>
      <c r="V458" t="s">
        <v>1652</v>
      </c>
      <c r="W458">
        <v>38.900765</v>
      </c>
      <c r="X458">
        <v>-77.002038999999996</v>
      </c>
      <c r="Y458">
        <v>399823.13465000002</v>
      </c>
      <c r="Z458">
        <v>136990.21346999999</v>
      </c>
      <c r="AB458">
        <v>0</v>
      </c>
      <c r="AC458">
        <v>456643</v>
      </c>
      <c r="AD458">
        <v>392665</v>
      </c>
      <c r="AE458">
        <v>6</v>
      </c>
      <c r="AF458" t="s">
        <v>434</v>
      </c>
      <c r="AG458" t="s">
        <v>1653</v>
      </c>
      <c r="AH458" t="s">
        <v>63</v>
      </c>
      <c r="AI458">
        <v>104</v>
      </c>
      <c r="AJ458">
        <v>25</v>
      </c>
      <c r="AK458" t="s">
        <v>51</v>
      </c>
      <c r="AL458">
        <v>3594</v>
      </c>
      <c r="AM458">
        <v>-77.002041243943793</v>
      </c>
      <c r="AN458">
        <v>38.9007726880142</v>
      </c>
      <c r="AO458" t="b">
        <f t="shared" si="14"/>
        <v>1</v>
      </c>
      <c r="AP458">
        <f t="shared" si="15"/>
        <v>1</v>
      </c>
    </row>
    <row r="459" spans="1:42">
      <c r="A459">
        <v>179207</v>
      </c>
      <c r="B459" t="s">
        <v>1659</v>
      </c>
      <c r="C459" t="s">
        <v>1650</v>
      </c>
      <c r="D459">
        <v>10189228</v>
      </c>
      <c r="E459" t="s">
        <v>201</v>
      </c>
      <c r="I459" t="s">
        <v>1660</v>
      </c>
      <c r="J459" t="s">
        <v>540</v>
      </c>
      <c r="K459" s="6">
        <v>0.29166666666666669</v>
      </c>
      <c r="L459" s="8">
        <v>0.79166666666666663</v>
      </c>
      <c r="M459" t="s">
        <v>353</v>
      </c>
      <c r="N459" t="s">
        <v>353</v>
      </c>
      <c r="O459" t="s">
        <v>1650</v>
      </c>
      <c r="P459" t="s">
        <v>1651</v>
      </c>
      <c r="Q459" t="s">
        <v>1650</v>
      </c>
      <c r="R459" t="s">
        <v>165</v>
      </c>
      <c r="S459" t="s">
        <v>238</v>
      </c>
      <c r="T459" t="s">
        <v>46</v>
      </c>
      <c r="U459" t="s">
        <v>47</v>
      </c>
      <c r="V459" t="s">
        <v>1652</v>
      </c>
      <c r="W459">
        <v>38.900765</v>
      </c>
      <c r="X459">
        <v>-77.002038999999996</v>
      </c>
      <c r="Y459">
        <v>399823.13465000002</v>
      </c>
      <c r="Z459">
        <v>136990.21346999999</v>
      </c>
      <c r="AB459">
        <v>0</v>
      </c>
      <c r="AC459">
        <v>456643</v>
      </c>
      <c r="AD459">
        <v>392665</v>
      </c>
      <c r="AE459">
        <v>6</v>
      </c>
      <c r="AF459" t="s">
        <v>434</v>
      </c>
      <c r="AG459" t="s">
        <v>1653</v>
      </c>
      <c r="AH459" t="s">
        <v>63</v>
      </c>
      <c r="AI459">
        <v>104</v>
      </c>
      <c r="AJ459">
        <v>25</v>
      </c>
      <c r="AK459" t="s">
        <v>51</v>
      </c>
      <c r="AL459">
        <v>3595</v>
      </c>
      <c r="AM459">
        <v>-77.002041243943793</v>
      </c>
      <c r="AN459">
        <v>38.9007726880142</v>
      </c>
      <c r="AO459" t="b">
        <f t="shared" si="14"/>
        <v>1</v>
      </c>
      <c r="AP459">
        <f t="shared" si="15"/>
        <v>1</v>
      </c>
    </row>
    <row r="460" spans="1:42">
      <c r="A460">
        <v>184111</v>
      </c>
      <c r="B460" t="s">
        <v>1661</v>
      </c>
      <c r="C460" t="s">
        <v>1662</v>
      </c>
      <c r="D460">
        <v>10189236</v>
      </c>
      <c r="E460" t="s">
        <v>1663</v>
      </c>
      <c r="K460" s="6">
        <v>0.29166666666666669</v>
      </c>
      <c r="L460" s="8">
        <v>0.41666666666666669</v>
      </c>
      <c r="M460" t="s">
        <v>683</v>
      </c>
      <c r="N460" t="s">
        <v>683</v>
      </c>
      <c r="O460" t="s">
        <v>1664</v>
      </c>
      <c r="P460" t="s">
        <v>1665</v>
      </c>
      <c r="Q460" t="s">
        <v>1664</v>
      </c>
      <c r="R460" t="s">
        <v>44</v>
      </c>
      <c r="S460" t="s">
        <v>353</v>
      </c>
      <c r="T460" t="s">
        <v>46</v>
      </c>
      <c r="U460" t="s">
        <v>47</v>
      </c>
      <c r="V460" t="s">
        <v>1666</v>
      </c>
      <c r="W460">
        <v>38.926878000000002</v>
      </c>
      <c r="X460">
        <v>-77.021653999999998</v>
      </c>
      <c r="Y460">
        <v>398122.37248000002</v>
      </c>
      <c r="Z460">
        <v>139889.16454</v>
      </c>
      <c r="AB460">
        <v>0</v>
      </c>
      <c r="AC460">
        <v>458495</v>
      </c>
      <c r="AD460">
        <v>394522</v>
      </c>
      <c r="AE460">
        <v>1</v>
      </c>
      <c r="AF460" t="s">
        <v>361</v>
      </c>
      <c r="AG460" t="s">
        <v>1667</v>
      </c>
      <c r="AH460" t="s">
        <v>88</v>
      </c>
      <c r="AI460">
        <v>306</v>
      </c>
      <c r="AJ460">
        <v>2</v>
      </c>
      <c r="AK460" t="s">
        <v>51</v>
      </c>
      <c r="AL460">
        <v>3479</v>
      </c>
      <c r="AM460">
        <v>-77.021656103048699</v>
      </c>
      <c r="AN460">
        <v>38.926885429063603</v>
      </c>
      <c r="AO460" t="b">
        <f t="shared" si="14"/>
        <v>0</v>
      </c>
      <c r="AP460">
        <f t="shared" si="15"/>
        <v>0</v>
      </c>
    </row>
    <row r="461" spans="1:42">
      <c r="A461">
        <v>184113</v>
      </c>
      <c r="B461" t="s">
        <v>1661</v>
      </c>
      <c r="C461" t="s">
        <v>1662</v>
      </c>
      <c r="D461">
        <v>10189236</v>
      </c>
      <c r="E461" t="s">
        <v>1663</v>
      </c>
      <c r="K461" s="6">
        <v>0.29166666666666669</v>
      </c>
      <c r="L461" s="8">
        <v>0.41666666666666669</v>
      </c>
      <c r="M461" t="s">
        <v>683</v>
      </c>
      <c r="N461" t="s">
        <v>683</v>
      </c>
      <c r="O461" t="s">
        <v>1664</v>
      </c>
      <c r="P461" t="s">
        <v>1665</v>
      </c>
      <c r="Q461" t="s">
        <v>1664</v>
      </c>
      <c r="R461" t="s">
        <v>44</v>
      </c>
      <c r="S461" t="s">
        <v>353</v>
      </c>
      <c r="T461" t="s">
        <v>46</v>
      </c>
      <c r="U461" t="s">
        <v>47</v>
      </c>
      <c r="V461" t="s">
        <v>1672</v>
      </c>
      <c r="W461">
        <v>38.923681999999999</v>
      </c>
      <c r="X461">
        <v>-77.021285000000006</v>
      </c>
      <c r="Y461">
        <v>398154.29</v>
      </c>
      <c r="Z461">
        <v>139534.45000000001</v>
      </c>
      <c r="AB461">
        <v>0</v>
      </c>
      <c r="AC461">
        <v>476163</v>
      </c>
      <c r="AD461">
        <v>409611</v>
      </c>
      <c r="AE461">
        <v>1</v>
      </c>
      <c r="AF461" t="s">
        <v>361</v>
      </c>
      <c r="AG461" t="s">
        <v>983</v>
      </c>
      <c r="AH461" t="s">
        <v>88</v>
      </c>
      <c r="AI461">
        <v>306</v>
      </c>
      <c r="AJ461">
        <v>3</v>
      </c>
      <c r="AK461" t="s">
        <v>51</v>
      </c>
      <c r="AL461">
        <v>3479</v>
      </c>
      <c r="AM461">
        <v>-77.021287058934007</v>
      </c>
      <c r="AN461">
        <v>38.9236901151924</v>
      </c>
      <c r="AO461" t="b">
        <f t="shared" si="14"/>
        <v>0</v>
      </c>
      <c r="AP461">
        <f t="shared" si="15"/>
        <v>0</v>
      </c>
    </row>
    <row r="462" spans="1:42">
      <c r="A462">
        <v>184114</v>
      </c>
      <c r="B462" t="s">
        <v>1661</v>
      </c>
      <c r="C462" t="s">
        <v>1662</v>
      </c>
      <c r="D462">
        <v>10189236</v>
      </c>
      <c r="E462" t="s">
        <v>1663</v>
      </c>
      <c r="K462" s="6">
        <v>0.29166666666666669</v>
      </c>
      <c r="L462" s="8">
        <v>0.41666666666666669</v>
      </c>
      <c r="M462" t="s">
        <v>683</v>
      </c>
      <c r="N462" t="s">
        <v>683</v>
      </c>
      <c r="O462" t="s">
        <v>1664</v>
      </c>
      <c r="P462" t="s">
        <v>1665</v>
      </c>
      <c r="Q462" t="s">
        <v>1664</v>
      </c>
      <c r="R462" t="s">
        <v>44</v>
      </c>
      <c r="S462" t="s">
        <v>353</v>
      </c>
      <c r="T462" t="s">
        <v>46</v>
      </c>
      <c r="U462" t="s">
        <v>47</v>
      </c>
      <c r="V462" t="s">
        <v>1673</v>
      </c>
      <c r="W462">
        <v>38.921776000000001</v>
      </c>
      <c r="X462">
        <v>-77.020985999999994</v>
      </c>
      <c r="Y462">
        <v>398180.16</v>
      </c>
      <c r="Z462">
        <v>139322.88</v>
      </c>
      <c r="AB462">
        <v>0</v>
      </c>
      <c r="AC462">
        <v>475904</v>
      </c>
      <c r="AD462">
        <v>409412</v>
      </c>
      <c r="AE462">
        <v>1</v>
      </c>
      <c r="AF462" t="s">
        <v>361</v>
      </c>
      <c r="AG462" t="s">
        <v>983</v>
      </c>
      <c r="AH462" t="s">
        <v>88</v>
      </c>
      <c r="AI462">
        <v>306</v>
      </c>
      <c r="AJ462">
        <v>3</v>
      </c>
      <c r="AK462" t="s">
        <v>51</v>
      </c>
      <c r="AL462">
        <v>3479</v>
      </c>
      <c r="AM462">
        <v>-77.020988164459197</v>
      </c>
      <c r="AN462">
        <v>38.9217842783343</v>
      </c>
      <c r="AO462" t="b">
        <f t="shared" si="14"/>
        <v>0</v>
      </c>
      <c r="AP462">
        <f t="shared" si="15"/>
        <v>0</v>
      </c>
    </row>
    <row r="463" spans="1:42">
      <c r="A463">
        <v>184115</v>
      </c>
      <c r="B463" t="s">
        <v>1661</v>
      </c>
      <c r="C463" t="s">
        <v>1662</v>
      </c>
      <c r="D463">
        <v>10189236</v>
      </c>
      <c r="E463" t="s">
        <v>1663</v>
      </c>
      <c r="K463" s="6">
        <v>0.29166666666666669</v>
      </c>
      <c r="L463" s="8">
        <v>0.41666666666666669</v>
      </c>
      <c r="M463" t="s">
        <v>683</v>
      </c>
      <c r="N463" t="s">
        <v>683</v>
      </c>
      <c r="O463" t="s">
        <v>1664</v>
      </c>
      <c r="P463" t="s">
        <v>1665</v>
      </c>
      <c r="Q463" t="s">
        <v>1664</v>
      </c>
      <c r="R463" t="s">
        <v>44</v>
      </c>
      <c r="S463" t="s">
        <v>353</v>
      </c>
      <c r="T463" t="s">
        <v>46</v>
      </c>
      <c r="U463" t="s">
        <v>47</v>
      </c>
      <c r="V463" t="s">
        <v>1678</v>
      </c>
      <c r="W463">
        <v>38.920605000000002</v>
      </c>
      <c r="X463">
        <v>-77.020797999999999</v>
      </c>
      <c r="Y463">
        <v>398196.45</v>
      </c>
      <c r="Z463">
        <v>139192.79999999999</v>
      </c>
      <c r="AB463">
        <v>0</v>
      </c>
      <c r="AC463">
        <v>475878</v>
      </c>
      <c r="AD463">
        <v>409388</v>
      </c>
      <c r="AE463">
        <v>1</v>
      </c>
      <c r="AF463" t="s">
        <v>361</v>
      </c>
      <c r="AG463" t="s">
        <v>983</v>
      </c>
      <c r="AH463" t="s">
        <v>88</v>
      </c>
      <c r="AI463">
        <v>306</v>
      </c>
      <c r="AJ463">
        <v>3</v>
      </c>
      <c r="AK463" t="s">
        <v>51</v>
      </c>
      <c r="AL463">
        <v>3479</v>
      </c>
      <c r="AM463">
        <v>-77.020799970980804</v>
      </c>
      <c r="AN463">
        <v>38.920612508977797</v>
      </c>
      <c r="AO463" t="b">
        <f t="shared" si="14"/>
        <v>0</v>
      </c>
      <c r="AP463">
        <f t="shared" si="15"/>
        <v>0</v>
      </c>
    </row>
    <row r="464" spans="1:42">
      <c r="A464">
        <v>184116</v>
      </c>
      <c r="B464" t="s">
        <v>1661</v>
      </c>
      <c r="C464" t="s">
        <v>1662</v>
      </c>
      <c r="D464">
        <v>10189236</v>
      </c>
      <c r="E464" t="s">
        <v>1663</v>
      </c>
      <c r="K464" s="6">
        <v>0.29166666666666669</v>
      </c>
      <c r="L464" s="8">
        <v>0.41666666666666669</v>
      </c>
      <c r="M464" t="s">
        <v>683</v>
      </c>
      <c r="N464" t="s">
        <v>683</v>
      </c>
      <c r="O464" t="s">
        <v>1664</v>
      </c>
      <c r="P464" t="s">
        <v>1665</v>
      </c>
      <c r="Q464" t="s">
        <v>1664</v>
      </c>
      <c r="R464" t="s">
        <v>44</v>
      </c>
      <c r="S464" t="s">
        <v>353</v>
      </c>
      <c r="T464" t="s">
        <v>46</v>
      </c>
      <c r="U464" t="s">
        <v>47</v>
      </c>
      <c r="V464" t="s">
        <v>1686</v>
      </c>
      <c r="W464">
        <v>38.919607999999997</v>
      </c>
      <c r="X464">
        <v>-77.020645000000002</v>
      </c>
      <c r="Y464">
        <v>398209.69</v>
      </c>
      <c r="Z464">
        <v>139082.14000000001</v>
      </c>
      <c r="AB464">
        <v>0</v>
      </c>
      <c r="AC464">
        <v>477046</v>
      </c>
      <c r="AD464">
        <v>410400</v>
      </c>
      <c r="AE464">
        <v>1</v>
      </c>
      <c r="AF464" t="s">
        <v>361</v>
      </c>
      <c r="AG464" t="s">
        <v>983</v>
      </c>
      <c r="AH464" t="s">
        <v>88</v>
      </c>
      <c r="AI464">
        <v>306</v>
      </c>
      <c r="AJ464">
        <v>3</v>
      </c>
      <c r="AK464" t="s">
        <v>51</v>
      </c>
      <c r="AL464">
        <v>3479</v>
      </c>
      <c r="AM464">
        <v>-77.020647004919994</v>
      </c>
      <c r="AN464">
        <v>38.919615674584499</v>
      </c>
      <c r="AO464" t="b">
        <f t="shared" si="14"/>
        <v>0</v>
      </c>
      <c r="AP464">
        <f t="shared" si="15"/>
        <v>0</v>
      </c>
    </row>
    <row r="465" spans="1:42">
      <c r="A465">
        <v>184117</v>
      </c>
      <c r="B465" t="s">
        <v>1661</v>
      </c>
      <c r="C465" t="s">
        <v>1662</v>
      </c>
      <c r="D465">
        <v>10189236</v>
      </c>
      <c r="E465" t="s">
        <v>1663</v>
      </c>
      <c r="K465" s="6">
        <v>0.29166666666666669</v>
      </c>
      <c r="L465" s="8">
        <v>0.41666666666666669</v>
      </c>
      <c r="M465" t="s">
        <v>683</v>
      </c>
      <c r="N465" t="s">
        <v>683</v>
      </c>
      <c r="O465" t="s">
        <v>1664</v>
      </c>
      <c r="P465" t="s">
        <v>1665</v>
      </c>
      <c r="Q465" t="s">
        <v>1664</v>
      </c>
      <c r="R465" t="s">
        <v>44</v>
      </c>
      <c r="S465" t="s">
        <v>353</v>
      </c>
      <c r="T465" t="s">
        <v>46</v>
      </c>
      <c r="U465" t="s">
        <v>47</v>
      </c>
      <c r="V465" t="s">
        <v>1693</v>
      </c>
      <c r="W465">
        <v>38.919052000000001</v>
      </c>
      <c r="X465">
        <v>-77.021232999999995</v>
      </c>
      <c r="Y465">
        <v>398158.64953</v>
      </c>
      <c r="Z465">
        <v>139020.43075</v>
      </c>
      <c r="AB465">
        <v>0</v>
      </c>
      <c r="AC465">
        <v>455093</v>
      </c>
      <c r="AD465">
        <v>391121</v>
      </c>
      <c r="AE465">
        <v>1</v>
      </c>
      <c r="AF465" t="s">
        <v>361</v>
      </c>
      <c r="AG465" t="s">
        <v>983</v>
      </c>
      <c r="AH465" t="s">
        <v>88</v>
      </c>
      <c r="AI465">
        <v>306</v>
      </c>
      <c r="AJ465">
        <v>3</v>
      </c>
      <c r="AK465" t="s">
        <v>51</v>
      </c>
      <c r="AL465">
        <v>3479</v>
      </c>
      <c r="AM465">
        <v>-77.021235405702996</v>
      </c>
      <c r="AN465">
        <v>38.919059671914603</v>
      </c>
      <c r="AO465" t="b">
        <f t="shared" si="14"/>
        <v>0</v>
      </c>
      <c r="AP465">
        <f t="shared" si="15"/>
        <v>0</v>
      </c>
    </row>
    <row r="466" spans="1:42">
      <c r="A466">
        <v>184118</v>
      </c>
      <c r="B466" t="s">
        <v>1661</v>
      </c>
      <c r="C466" t="s">
        <v>1662</v>
      </c>
      <c r="D466">
        <v>10189236</v>
      </c>
      <c r="E466" t="s">
        <v>1663</v>
      </c>
      <c r="K466" s="6">
        <v>0.29166666666666669</v>
      </c>
      <c r="L466" s="8">
        <v>0.41666666666666669</v>
      </c>
      <c r="M466" t="s">
        <v>683</v>
      </c>
      <c r="N466" t="s">
        <v>683</v>
      </c>
      <c r="O466" t="s">
        <v>1664</v>
      </c>
      <c r="P466" t="s">
        <v>1665</v>
      </c>
      <c r="Q466" t="s">
        <v>1664</v>
      </c>
      <c r="R466" t="s">
        <v>44</v>
      </c>
      <c r="S466" t="s">
        <v>353</v>
      </c>
      <c r="T466" t="s">
        <v>46</v>
      </c>
      <c r="U466" t="s">
        <v>47</v>
      </c>
      <c r="V466" t="s">
        <v>1698</v>
      </c>
      <c r="W466">
        <v>38.919311999999998</v>
      </c>
      <c r="X466">
        <v>-77.018483000000003</v>
      </c>
      <c r="Y466">
        <v>398397.19</v>
      </c>
      <c r="Z466">
        <v>139049.28</v>
      </c>
      <c r="AB466">
        <v>0</v>
      </c>
      <c r="AC466">
        <v>475999</v>
      </c>
      <c r="AD466">
        <v>409493</v>
      </c>
      <c r="AE466">
        <v>1</v>
      </c>
      <c r="AF466" t="s">
        <v>361</v>
      </c>
      <c r="AG466" t="s">
        <v>635</v>
      </c>
      <c r="AH466" t="s">
        <v>88</v>
      </c>
      <c r="AI466">
        <v>306</v>
      </c>
      <c r="AJ466">
        <v>3</v>
      </c>
      <c r="AK466" t="s">
        <v>51</v>
      </c>
      <c r="AL466">
        <v>3479</v>
      </c>
      <c r="AM466">
        <v>-77.018484797088604</v>
      </c>
      <c r="AN466">
        <v>38.919320022976898</v>
      </c>
      <c r="AO466" t="b">
        <f t="shared" si="14"/>
        <v>0</v>
      </c>
      <c r="AP466">
        <f t="shared" si="15"/>
        <v>0</v>
      </c>
    </row>
    <row r="467" spans="1:42">
      <c r="A467">
        <v>184120</v>
      </c>
      <c r="B467" t="s">
        <v>1661</v>
      </c>
      <c r="C467" t="s">
        <v>1662</v>
      </c>
      <c r="D467">
        <v>10189236</v>
      </c>
      <c r="E467" t="s">
        <v>1663</v>
      </c>
      <c r="K467" s="6">
        <v>0.29166666666666669</v>
      </c>
      <c r="L467" s="8">
        <v>0.41666666666666669</v>
      </c>
      <c r="M467" t="s">
        <v>683</v>
      </c>
      <c r="N467" t="s">
        <v>683</v>
      </c>
      <c r="O467" t="s">
        <v>1664</v>
      </c>
      <c r="P467" t="s">
        <v>1665</v>
      </c>
      <c r="Q467" t="s">
        <v>1664</v>
      </c>
      <c r="R467" t="s">
        <v>44</v>
      </c>
      <c r="S467" t="s">
        <v>353</v>
      </c>
      <c r="T467" t="s">
        <v>46</v>
      </c>
      <c r="U467" t="s">
        <v>47</v>
      </c>
      <c r="V467" t="s">
        <v>1699</v>
      </c>
      <c r="W467">
        <v>38.920861000000002</v>
      </c>
      <c r="X467">
        <v>-77.018103999999994</v>
      </c>
      <c r="Y467">
        <v>398430.04</v>
      </c>
      <c r="Z467">
        <v>139221.19</v>
      </c>
      <c r="AB467">
        <v>0</v>
      </c>
      <c r="AC467">
        <v>472241</v>
      </c>
      <c r="AD467">
        <v>406467</v>
      </c>
      <c r="AE467">
        <v>1</v>
      </c>
      <c r="AF467" t="s">
        <v>361</v>
      </c>
      <c r="AG467" t="s">
        <v>983</v>
      </c>
      <c r="AH467" t="s">
        <v>88</v>
      </c>
      <c r="AI467">
        <v>306</v>
      </c>
      <c r="AJ467">
        <v>3</v>
      </c>
      <c r="AK467" t="s">
        <v>51</v>
      </c>
      <c r="AL467">
        <v>3479</v>
      </c>
      <c r="AM467">
        <v>-77.018106386519605</v>
      </c>
      <c r="AN467">
        <v>38.920868703809099</v>
      </c>
      <c r="AO467" t="b">
        <f t="shared" si="14"/>
        <v>0</v>
      </c>
      <c r="AP467">
        <f t="shared" si="15"/>
        <v>0</v>
      </c>
    </row>
    <row r="468" spans="1:42">
      <c r="A468">
        <v>184121</v>
      </c>
      <c r="B468" t="s">
        <v>1661</v>
      </c>
      <c r="C468" t="s">
        <v>1662</v>
      </c>
      <c r="D468">
        <v>10189236</v>
      </c>
      <c r="E468" t="s">
        <v>1663</v>
      </c>
      <c r="K468" s="6">
        <v>0.29166666666666669</v>
      </c>
      <c r="L468" s="8">
        <v>0.41666666666666669</v>
      </c>
      <c r="M468" t="s">
        <v>683</v>
      </c>
      <c r="N468" t="s">
        <v>683</v>
      </c>
      <c r="O468" t="s">
        <v>1664</v>
      </c>
      <c r="P468" t="s">
        <v>1665</v>
      </c>
      <c r="Q468" t="s">
        <v>1664</v>
      </c>
      <c r="R468" t="s">
        <v>44</v>
      </c>
      <c r="S468" t="s">
        <v>353</v>
      </c>
      <c r="T468" t="s">
        <v>46</v>
      </c>
      <c r="U468" t="s">
        <v>47</v>
      </c>
      <c r="V468" t="s">
        <v>1702</v>
      </c>
      <c r="W468">
        <v>38.922046999999999</v>
      </c>
      <c r="X468">
        <v>-77.018288999999996</v>
      </c>
      <c r="Y468">
        <v>398414.03</v>
      </c>
      <c r="Z468">
        <v>139352.85999999999</v>
      </c>
      <c r="AB468">
        <v>0</v>
      </c>
      <c r="AC468">
        <v>476002</v>
      </c>
      <c r="AD468">
        <v>409496</v>
      </c>
      <c r="AE468">
        <v>1</v>
      </c>
      <c r="AF468" t="s">
        <v>361</v>
      </c>
      <c r="AG468" t="s">
        <v>983</v>
      </c>
      <c r="AH468" t="s">
        <v>88</v>
      </c>
      <c r="AI468">
        <v>306</v>
      </c>
      <c r="AJ468">
        <v>3</v>
      </c>
      <c r="AK468" t="s">
        <v>51</v>
      </c>
      <c r="AL468">
        <v>3479</v>
      </c>
      <c r="AM468">
        <v>-77.018291311196506</v>
      </c>
      <c r="AN468">
        <v>38.922054801187798</v>
      </c>
      <c r="AO468" t="b">
        <f t="shared" si="14"/>
        <v>0</v>
      </c>
      <c r="AP468">
        <f t="shared" si="15"/>
        <v>0</v>
      </c>
    </row>
    <row r="469" spans="1:42">
      <c r="A469">
        <v>184122</v>
      </c>
      <c r="B469" t="s">
        <v>1661</v>
      </c>
      <c r="C469" t="s">
        <v>1662</v>
      </c>
      <c r="D469">
        <v>10189236</v>
      </c>
      <c r="E469" t="s">
        <v>1663</v>
      </c>
      <c r="K469" s="6">
        <v>0.29166666666666669</v>
      </c>
      <c r="L469" s="8">
        <v>0.41666666666666669</v>
      </c>
      <c r="M469" t="s">
        <v>683</v>
      </c>
      <c r="N469" t="s">
        <v>683</v>
      </c>
      <c r="O469" t="s">
        <v>1664</v>
      </c>
      <c r="P469" t="s">
        <v>1665</v>
      </c>
      <c r="Q469" t="s">
        <v>1664</v>
      </c>
      <c r="R469" t="s">
        <v>44</v>
      </c>
      <c r="S469" t="s">
        <v>353</v>
      </c>
      <c r="T469" t="s">
        <v>46</v>
      </c>
      <c r="U469" t="s">
        <v>47</v>
      </c>
      <c r="V469" t="s">
        <v>1707</v>
      </c>
      <c r="W469">
        <v>38.920226</v>
      </c>
      <c r="X469">
        <v>-77.019373999999999</v>
      </c>
      <c r="Y469">
        <v>398319.87238000002</v>
      </c>
      <c r="Z469">
        <v>139150.66307000001</v>
      </c>
      <c r="AB469">
        <v>0</v>
      </c>
      <c r="AC469">
        <v>465556</v>
      </c>
      <c r="AD469">
        <v>400638</v>
      </c>
      <c r="AE469">
        <v>1</v>
      </c>
      <c r="AF469" t="s">
        <v>361</v>
      </c>
      <c r="AG469" t="s">
        <v>983</v>
      </c>
      <c r="AH469" t="s">
        <v>88</v>
      </c>
      <c r="AI469">
        <v>306</v>
      </c>
      <c r="AJ469">
        <v>3</v>
      </c>
      <c r="AK469" t="s">
        <v>51</v>
      </c>
      <c r="AL469">
        <v>3479</v>
      </c>
      <c r="AM469">
        <v>-77.019376619325001</v>
      </c>
      <c r="AN469">
        <v>38.920233170438898</v>
      </c>
      <c r="AO469" t="b">
        <f t="shared" si="14"/>
        <v>0</v>
      </c>
      <c r="AP469">
        <f t="shared" si="15"/>
        <v>0</v>
      </c>
    </row>
    <row r="470" spans="1:42">
      <c r="A470">
        <v>184119</v>
      </c>
      <c r="B470" t="s">
        <v>1661</v>
      </c>
      <c r="C470" t="s">
        <v>1662</v>
      </c>
      <c r="D470">
        <v>10189236</v>
      </c>
      <c r="E470" t="s">
        <v>1663</v>
      </c>
      <c r="K470" s="6">
        <v>0.29166666666666669</v>
      </c>
      <c r="L470" s="8">
        <v>0.41666666666666669</v>
      </c>
      <c r="M470" t="s">
        <v>683</v>
      </c>
      <c r="N470" t="s">
        <v>683</v>
      </c>
      <c r="O470" t="s">
        <v>1664</v>
      </c>
      <c r="P470" t="s">
        <v>1665</v>
      </c>
      <c r="Q470" t="s">
        <v>1664</v>
      </c>
      <c r="R470" t="s">
        <v>44</v>
      </c>
      <c r="S470" t="s">
        <v>353</v>
      </c>
      <c r="T470" t="s">
        <v>46</v>
      </c>
      <c r="U470" t="s">
        <v>47</v>
      </c>
      <c r="V470" t="s">
        <v>3320</v>
      </c>
      <c r="W470">
        <v>38.919865000000001</v>
      </c>
      <c r="X470">
        <v>-77.017950999999996</v>
      </c>
      <c r="Y470">
        <v>398443.31</v>
      </c>
      <c r="Z470">
        <v>139110.63</v>
      </c>
      <c r="AB470">
        <v>0</v>
      </c>
      <c r="AC470">
        <v>477258</v>
      </c>
      <c r="AD470">
        <v>410600</v>
      </c>
      <c r="AE470">
        <v>1</v>
      </c>
      <c r="AF470" t="s">
        <v>361</v>
      </c>
      <c r="AG470" t="s">
        <v>983</v>
      </c>
      <c r="AH470" t="s">
        <v>88</v>
      </c>
      <c r="AI470">
        <v>306</v>
      </c>
      <c r="AJ470">
        <v>3</v>
      </c>
      <c r="AK470" t="s">
        <v>51</v>
      </c>
      <c r="AL470">
        <v>3479</v>
      </c>
      <c r="AM470">
        <v>-77.017953111844903</v>
      </c>
      <c r="AN470">
        <v>38.919872766823602</v>
      </c>
      <c r="AO470" t="b">
        <f t="shared" si="14"/>
        <v>0</v>
      </c>
      <c r="AP470">
        <f t="shared" si="15"/>
        <v>0</v>
      </c>
    </row>
    <row r="471" spans="1:42">
      <c r="A471">
        <v>184112</v>
      </c>
      <c r="B471" t="s">
        <v>1661</v>
      </c>
      <c r="C471" t="s">
        <v>1662</v>
      </c>
      <c r="D471">
        <v>10189236</v>
      </c>
      <c r="E471" t="s">
        <v>1663</v>
      </c>
      <c r="K471" s="6">
        <v>0.29166666666666669</v>
      </c>
      <c r="L471" s="8">
        <v>0.41666666666666669</v>
      </c>
      <c r="M471" t="s">
        <v>683</v>
      </c>
      <c r="N471" t="s">
        <v>683</v>
      </c>
      <c r="O471" t="s">
        <v>1664</v>
      </c>
      <c r="P471" t="s">
        <v>1665</v>
      </c>
      <c r="Q471" t="s">
        <v>1664</v>
      </c>
      <c r="R471" t="s">
        <v>44</v>
      </c>
      <c r="S471" t="s">
        <v>353</v>
      </c>
      <c r="T471" t="s">
        <v>46</v>
      </c>
      <c r="U471" t="s">
        <v>47</v>
      </c>
      <c r="V471" t="s">
        <v>3469</v>
      </c>
      <c r="W471">
        <v>38.924861</v>
      </c>
      <c r="X471">
        <v>-77.022048999999996</v>
      </c>
      <c r="Y471">
        <v>398088.04408999998</v>
      </c>
      <c r="Z471">
        <v>139665.27901</v>
      </c>
      <c r="AB471">
        <v>0</v>
      </c>
      <c r="AC471">
        <v>461882</v>
      </c>
      <c r="AD471">
        <v>397464</v>
      </c>
      <c r="AE471">
        <v>1</v>
      </c>
      <c r="AF471" t="s">
        <v>361</v>
      </c>
      <c r="AG471" t="s">
        <v>1667</v>
      </c>
      <c r="AH471" t="s">
        <v>88</v>
      </c>
      <c r="AI471">
        <v>306</v>
      </c>
      <c r="AJ471">
        <v>3</v>
      </c>
      <c r="AK471" t="s">
        <v>51</v>
      </c>
      <c r="AL471">
        <v>3479</v>
      </c>
      <c r="AM471">
        <v>-77.022051372875097</v>
      </c>
      <c r="AN471">
        <v>38.924868523119301</v>
      </c>
      <c r="AO471" t="b">
        <f t="shared" si="14"/>
        <v>0</v>
      </c>
      <c r="AP471">
        <f t="shared" si="15"/>
        <v>0</v>
      </c>
    </row>
    <row r="472" spans="1:42">
      <c r="A472">
        <v>179214</v>
      </c>
      <c r="B472" t="s">
        <v>6759</v>
      </c>
      <c r="C472" t="s">
        <v>6760</v>
      </c>
      <c r="D472">
        <v>10189239</v>
      </c>
      <c r="E472" t="s">
        <v>201</v>
      </c>
      <c r="K472" s="6">
        <v>0.29166666666666669</v>
      </c>
      <c r="L472" s="8">
        <v>0.83333333333333337</v>
      </c>
      <c r="M472" t="s">
        <v>1005</v>
      </c>
      <c r="N472" t="s">
        <v>1005</v>
      </c>
      <c r="Q472" t="s">
        <v>6760</v>
      </c>
      <c r="R472" t="s">
        <v>44</v>
      </c>
      <c r="S472" t="s">
        <v>285</v>
      </c>
      <c r="T472" t="s">
        <v>46</v>
      </c>
      <c r="U472" t="s">
        <v>47</v>
      </c>
      <c r="V472" t="s">
        <v>6761</v>
      </c>
      <c r="W472">
        <v>38.910524000000002</v>
      </c>
      <c r="X472">
        <v>-77.014336</v>
      </c>
      <c r="Y472">
        <v>398756.59</v>
      </c>
      <c r="Z472">
        <v>138073.57</v>
      </c>
      <c r="AA472">
        <v>20001</v>
      </c>
      <c r="AB472">
        <v>237818</v>
      </c>
      <c r="AC472">
        <v>80797</v>
      </c>
      <c r="AD472">
        <v>80797</v>
      </c>
      <c r="AE472">
        <v>5</v>
      </c>
      <c r="AF472" t="s">
        <v>408</v>
      </c>
      <c r="AG472" t="s">
        <v>2517</v>
      </c>
      <c r="AH472" t="s">
        <v>410</v>
      </c>
      <c r="AI472">
        <v>501</v>
      </c>
      <c r="AJ472">
        <v>21</v>
      </c>
      <c r="AK472" t="s">
        <v>51</v>
      </c>
      <c r="AL472">
        <v>2029</v>
      </c>
      <c r="AM472">
        <v>-77.014338673866902</v>
      </c>
      <c r="AN472">
        <v>38.910531081823102</v>
      </c>
      <c r="AO472" t="b">
        <f t="shared" si="14"/>
        <v>1</v>
      </c>
      <c r="AP472">
        <f t="shared" si="15"/>
        <v>1</v>
      </c>
    </row>
    <row r="473" spans="1:42">
      <c r="A473">
        <v>181242</v>
      </c>
      <c r="B473" t="s">
        <v>3497</v>
      </c>
      <c r="C473" t="s">
        <v>914</v>
      </c>
      <c r="D473">
        <v>10189249</v>
      </c>
      <c r="E473" t="s">
        <v>201</v>
      </c>
      <c r="I473" t="s">
        <v>3498</v>
      </c>
      <c r="J473" t="s">
        <v>540</v>
      </c>
      <c r="K473" s="6">
        <v>0.29166666666666669</v>
      </c>
      <c r="L473" s="8">
        <v>0.625</v>
      </c>
      <c r="M473" t="s">
        <v>147</v>
      </c>
      <c r="N473" t="s">
        <v>147</v>
      </c>
      <c r="O473" t="s">
        <v>916</v>
      </c>
      <c r="P473" t="s">
        <v>917</v>
      </c>
      <c r="Q473" t="s">
        <v>916</v>
      </c>
      <c r="R473" t="s">
        <v>165</v>
      </c>
      <c r="S473" t="s">
        <v>149</v>
      </c>
      <c r="T473" t="s">
        <v>46</v>
      </c>
      <c r="U473" t="s">
        <v>47</v>
      </c>
      <c r="V473" t="s">
        <v>3499</v>
      </c>
      <c r="W473">
        <v>38.934381999999999</v>
      </c>
      <c r="X473">
        <v>-77.042299999999997</v>
      </c>
      <c r="Y473">
        <v>396332.53</v>
      </c>
      <c r="Z473">
        <v>140722.85</v>
      </c>
      <c r="AA473">
        <v>20010</v>
      </c>
      <c r="AB473">
        <v>284138</v>
      </c>
      <c r="AC473">
        <v>122941</v>
      </c>
      <c r="AD473">
        <v>122941</v>
      </c>
      <c r="AE473">
        <v>1</v>
      </c>
      <c r="AF473" t="s">
        <v>803</v>
      </c>
      <c r="AG473" t="s">
        <v>2027</v>
      </c>
      <c r="AH473" t="s">
        <v>188</v>
      </c>
      <c r="AI473">
        <v>408</v>
      </c>
      <c r="AJ473">
        <v>2</v>
      </c>
      <c r="AK473" t="s">
        <v>51</v>
      </c>
      <c r="AL473">
        <v>3186</v>
      </c>
      <c r="AM473">
        <v>-77.042301989506498</v>
      </c>
      <c r="AN473">
        <v>38.934389876822699</v>
      </c>
      <c r="AO473" t="b">
        <f t="shared" si="14"/>
        <v>0</v>
      </c>
      <c r="AP473">
        <f t="shared" si="15"/>
        <v>0</v>
      </c>
    </row>
    <row r="474" spans="1:42">
      <c r="A474">
        <v>181243</v>
      </c>
      <c r="B474" t="s">
        <v>913</v>
      </c>
      <c r="C474" t="s">
        <v>914</v>
      </c>
      <c r="D474">
        <v>10189250</v>
      </c>
      <c r="E474" t="s">
        <v>201</v>
      </c>
      <c r="I474" t="s">
        <v>915</v>
      </c>
      <c r="J474" t="s">
        <v>540</v>
      </c>
      <c r="K474" s="6">
        <v>0.375</v>
      </c>
      <c r="L474" s="8">
        <v>0.70833333333333337</v>
      </c>
      <c r="M474" t="s">
        <v>147</v>
      </c>
      <c r="N474" t="s">
        <v>147</v>
      </c>
      <c r="O474" t="s">
        <v>916</v>
      </c>
      <c r="P474" t="s">
        <v>917</v>
      </c>
      <c r="Q474" t="s">
        <v>916</v>
      </c>
      <c r="R474" t="s">
        <v>165</v>
      </c>
      <c r="S474" t="s">
        <v>149</v>
      </c>
      <c r="T474" t="s">
        <v>46</v>
      </c>
      <c r="U474" t="s">
        <v>47</v>
      </c>
      <c r="V474" t="s">
        <v>918</v>
      </c>
      <c r="W474">
        <v>38.942639</v>
      </c>
      <c r="X474">
        <v>-77.017382999999995</v>
      </c>
      <c r="Y474">
        <v>398492.99</v>
      </c>
      <c r="Z474">
        <v>141638.72</v>
      </c>
      <c r="AA474">
        <v>20011</v>
      </c>
      <c r="AB474">
        <v>248077</v>
      </c>
      <c r="AC474">
        <v>91057</v>
      </c>
      <c r="AD474">
        <v>91057</v>
      </c>
      <c r="AE474">
        <v>4</v>
      </c>
      <c r="AF474" t="s">
        <v>445</v>
      </c>
      <c r="AG474" t="s">
        <v>446</v>
      </c>
      <c r="AH474" t="s">
        <v>188</v>
      </c>
      <c r="AI474">
        <v>407</v>
      </c>
      <c r="AJ474">
        <v>18</v>
      </c>
      <c r="AK474" t="s">
        <v>51</v>
      </c>
      <c r="AL474">
        <v>1653</v>
      </c>
      <c r="AM474">
        <v>-77.017385784230399</v>
      </c>
      <c r="AN474">
        <v>38.942646667556097</v>
      </c>
      <c r="AO474" t="b">
        <f t="shared" si="14"/>
        <v>0</v>
      </c>
      <c r="AP474">
        <f t="shared" si="15"/>
        <v>0</v>
      </c>
    </row>
    <row r="475" spans="1:42">
      <c r="A475">
        <v>184080</v>
      </c>
      <c r="B475" t="s">
        <v>921</v>
      </c>
      <c r="C475" t="s">
        <v>922</v>
      </c>
      <c r="D475">
        <v>10189260</v>
      </c>
      <c r="E475" t="s">
        <v>115</v>
      </c>
      <c r="H475">
        <v>109751</v>
      </c>
      <c r="I475" t="s">
        <v>923</v>
      </c>
      <c r="J475" t="s">
        <v>154</v>
      </c>
      <c r="K475" s="6">
        <v>0.39583333333333331</v>
      </c>
      <c r="L475" s="8">
        <v>0.64583333333333337</v>
      </c>
      <c r="M475" t="s">
        <v>422</v>
      </c>
      <c r="N475" t="s">
        <v>924</v>
      </c>
      <c r="O475" t="s">
        <v>230</v>
      </c>
      <c r="P475" t="s">
        <v>231</v>
      </c>
      <c r="Q475" t="s">
        <v>925</v>
      </c>
      <c r="R475" t="s">
        <v>70</v>
      </c>
      <c r="S475" t="s">
        <v>154</v>
      </c>
      <c r="T475" t="s">
        <v>46</v>
      </c>
      <c r="U475" t="s">
        <v>47</v>
      </c>
      <c r="V475" t="s">
        <v>926</v>
      </c>
      <c r="W475">
        <v>38.905355999999998</v>
      </c>
      <c r="X475">
        <v>-77.046274999999994</v>
      </c>
      <c r="Y475">
        <v>395986.21</v>
      </c>
      <c r="Z475">
        <v>137500.89000000001</v>
      </c>
      <c r="AA475">
        <v>20036</v>
      </c>
      <c r="AB475">
        <v>240940</v>
      </c>
      <c r="AC475">
        <v>83891</v>
      </c>
      <c r="AD475">
        <v>83891</v>
      </c>
      <c r="AE475">
        <v>2</v>
      </c>
      <c r="AF475" t="s">
        <v>196</v>
      </c>
      <c r="AG475" t="s">
        <v>927</v>
      </c>
      <c r="AH475" t="s">
        <v>50</v>
      </c>
      <c r="AI475">
        <v>207</v>
      </c>
      <c r="AJ475">
        <v>6</v>
      </c>
      <c r="AK475" t="s">
        <v>524</v>
      </c>
      <c r="AL475">
        <v>1016</v>
      </c>
      <c r="AM475">
        <v>-77.046277519928495</v>
      </c>
      <c r="AN475">
        <v>38.9053638954273</v>
      </c>
      <c r="AO475" t="b">
        <f t="shared" si="14"/>
        <v>0</v>
      </c>
      <c r="AP475">
        <f t="shared" si="15"/>
        <v>0</v>
      </c>
    </row>
    <row r="476" spans="1:42">
      <c r="A476">
        <v>184081</v>
      </c>
      <c r="B476" t="s">
        <v>933</v>
      </c>
      <c r="C476" t="s">
        <v>922</v>
      </c>
      <c r="D476">
        <v>10189263</v>
      </c>
      <c r="E476" t="s">
        <v>115</v>
      </c>
      <c r="H476">
        <v>109751</v>
      </c>
      <c r="I476" t="s">
        <v>934</v>
      </c>
      <c r="J476" t="s">
        <v>154</v>
      </c>
      <c r="K476" s="6">
        <v>0.39583333333333331</v>
      </c>
      <c r="L476" s="8">
        <v>0.64583333333333337</v>
      </c>
      <c r="M476" t="s">
        <v>422</v>
      </c>
      <c r="N476" t="s">
        <v>924</v>
      </c>
      <c r="O476" t="s">
        <v>230</v>
      </c>
      <c r="P476" t="s">
        <v>231</v>
      </c>
      <c r="Q476" t="s">
        <v>925</v>
      </c>
      <c r="R476" t="s">
        <v>70</v>
      </c>
      <c r="S476" t="s">
        <v>154</v>
      </c>
      <c r="T476" t="s">
        <v>46</v>
      </c>
      <c r="U476" t="s">
        <v>47</v>
      </c>
      <c r="V476" t="s">
        <v>935</v>
      </c>
      <c r="W476">
        <v>38.9054</v>
      </c>
      <c r="X476">
        <v>-77.044245000000004</v>
      </c>
      <c r="Y476">
        <v>396162.3</v>
      </c>
      <c r="Z476">
        <v>137505.60999999999</v>
      </c>
      <c r="AA476">
        <v>20036</v>
      </c>
      <c r="AB476">
        <v>241077</v>
      </c>
      <c r="AC476">
        <v>83691</v>
      </c>
      <c r="AD476">
        <v>83691</v>
      </c>
      <c r="AE476">
        <v>2</v>
      </c>
      <c r="AF476" t="s">
        <v>86</v>
      </c>
      <c r="AG476" t="s">
        <v>523</v>
      </c>
      <c r="AH476" t="s">
        <v>50</v>
      </c>
      <c r="AI476">
        <v>207</v>
      </c>
      <c r="AJ476">
        <v>6</v>
      </c>
      <c r="AK476" t="s">
        <v>524</v>
      </c>
      <c r="AL476">
        <v>1007</v>
      </c>
      <c r="AM476">
        <v>-77.044247394002497</v>
      </c>
      <c r="AN476">
        <v>38.905407201383298</v>
      </c>
      <c r="AO476" t="b">
        <f t="shared" si="14"/>
        <v>0</v>
      </c>
      <c r="AP476">
        <f t="shared" si="15"/>
        <v>0</v>
      </c>
    </row>
    <row r="477" spans="1:42">
      <c r="A477">
        <v>184082</v>
      </c>
      <c r="B477" t="s">
        <v>938</v>
      </c>
      <c r="C477" t="s">
        <v>922</v>
      </c>
      <c r="D477">
        <v>10189264</v>
      </c>
      <c r="E477" t="s">
        <v>115</v>
      </c>
      <c r="H477">
        <v>109751</v>
      </c>
      <c r="I477" t="s">
        <v>939</v>
      </c>
      <c r="J477" t="s">
        <v>154</v>
      </c>
      <c r="K477" s="6">
        <v>0.39583333333333331</v>
      </c>
      <c r="L477" s="8">
        <v>0.64583333333333337</v>
      </c>
      <c r="M477" t="s">
        <v>422</v>
      </c>
      <c r="N477" t="s">
        <v>924</v>
      </c>
      <c r="O477" t="s">
        <v>230</v>
      </c>
      <c r="P477" t="s">
        <v>231</v>
      </c>
      <c r="Q477" t="s">
        <v>925</v>
      </c>
      <c r="R477" t="s">
        <v>70</v>
      </c>
      <c r="S477" t="s">
        <v>154</v>
      </c>
      <c r="T477" t="s">
        <v>46</v>
      </c>
      <c r="U477" t="s">
        <v>47</v>
      </c>
      <c r="V477" t="s">
        <v>940</v>
      </c>
      <c r="W477">
        <v>38.905391000000002</v>
      </c>
      <c r="X477">
        <v>-77.039542999999995</v>
      </c>
      <c r="Y477">
        <v>396570.15</v>
      </c>
      <c r="Z477">
        <v>137504.4</v>
      </c>
      <c r="AA477">
        <v>20036</v>
      </c>
      <c r="AB477">
        <v>279354</v>
      </c>
      <c r="AC477">
        <v>121421</v>
      </c>
      <c r="AD477">
        <v>121421</v>
      </c>
      <c r="AE477">
        <v>2</v>
      </c>
      <c r="AF477" t="s">
        <v>86</v>
      </c>
      <c r="AG477" t="s">
        <v>90</v>
      </c>
      <c r="AH477" t="s">
        <v>50</v>
      </c>
      <c r="AI477">
        <v>207</v>
      </c>
      <c r="AJ477">
        <v>6</v>
      </c>
      <c r="AK477" t="s">
        <v>524</v>
      </c>
      <c r="AL477">
        <v>1419</v>
      </c>
      <c r="AM477">
        <v>-77.039545257574801</v>
      </c>
      <c r="AN477">
        <v>38.905397987548703</v>
      </c>
      <c r="AO477" t="b">
        <f t="shared" si="14"/>
        <v>0</v>
      </c>
      <c r="AP477">
        <f t="shared" si="15"/>
        <v>0</v>
      </c>
    </row>
    <row r="478" spans="1:42">
      <c r="A478">
        <v>184083</v>
      </c>
      <c r="B478" t="s">
        <v>1714</v>
      </c>
      <c r="C478" t="s">
        <v>922</v>
      </c>
      <c r="D478">
        <v>10189266</v>
      </c>
      <c r="E478" t="s">
        <v>115</v>
      </c>
      <c r="H478">
        <v>109751</v>
      </c>
      <c r="I478" t="s">
        <v>1715</v>
      </c>
      <c r="J478" t="s">
        <v>125</v>
      </c>
      <c r="K478" s="6">
        <v>0.39583333333333331</v>
      </c>
      <c r="L478" s="8">
        <v>0.64583333333333337</v>
      </c>
      <c r="M478" t="s">
        <v>422</v>
      </c>
      <c r="N478" t="s">
        <v>924</v>
      </c>
      <c r="O478" t="s">
        <v>230</v>
      </c>
      <c r="P478" t="s">
        <v>231</v>
      </c>
      <c r="Q478" t="s">
        <v>925</v>
      </c>
      <c r="R478" t="s">
        <v>70</v>
      </c>
      <c r="S478" t="s">
        <v>125</v>
      </c>
      <c r="T478" t="s">
        <v>46</v>
      </c>
      <c r="U478" t="s">
        <v>47</v>
      </c>
      <c r="V478" t="s">
        <v>1716</v>
      </c>
      <c r="W478">
        <v>38.905402000000002</v>
      </c>
      <c r="X478">
        <v>-77.039088000000007</v>
      </c>
      <c r="Y478">
        <v>396609.63</v>
      </c>
      <c r="Z478">
        <v>137505.60999999999</v>
      </c>
      <c r="AA478">
        <v>20036</v>
      </c>
      <c r="AB478">
        <v>285522</v>
      </c>
      <c r="AC478">
        <v>124034</v>
      </c>
      <c r="AD478">
        <v>124034</v>
      </c>
      <c r="AE478">
        <v>2</v>
      </c>
      <c r="AF478" t="s">
        <v>86</v>
      </c>
      <c r="AG478" t="s">
        <v>90</v>
      </c>
      <c r="AH478" t="s">
        <v>50</v>
      </c>
      <c r="AI478">
        <v>207</v>
      </c>
      <c r="AJ478">
        <v>6</v>
      </c>
      <c r="AK478" t="s">
        <v>524</v>
      </c>
      <c r="AL478">
        <v>3015</v>
      </c>
      <c r="AM478">
        <v>-77.0390900960019</v>
      </c>
      <c r="AN478">
        <v>38.9054090408383</v>
      </c>
      <c r="AO478" t="b">
        <f t="shared" si="14"/>
        <v>0</v>
      </c>
      <c r="AP478">
        <f t="shared" si="15"/>
        <v>0</v>
      </c>
    </row>
    <row r="479" spans="1:42">
      <c r="A479">
        <v>181245</v>
      </c>
      <c r="B479" t="s">
        <v>10288</v>
      </c>
      <c r="C479" t="s">
        <v>10289</v>
      </c>
      <c r="D479">
        <v>10189268</v>
      </c>
      <c r="E479" t="s">
        <v>201</v>
      </c>
      <c r="K479" s="6">
        <v>0.25</v>
      </c>
      <c r="L479" s="8">
        <v>0.83333333333333337</v>
      </c>
      <c r="M479" t="s">
        <v>147</v>
      </c>
      <c r="N479" t="s">
        <v>149</v>
      </c>
      <c r="Q479" t="s">
        <v>10289</v>
      </c>
      <c r="R479" t="s">
        <v>148</v>
      </c>
      <c r="S479" t="s">
        <v>125</v>
      </c>
      <c r="T479" t="s">
        <v>46</v>
      </c>
      <c r="U479" t="s">
        <v>47</v>
      </c>
      <c r="V479" t="s">
        <v>10290</v>
      </c>
      <c r="W479">
        <v>38.897055999999999</v>
      </c>
      <c r="X479">
        <v>-77.001828000000003</v>
      </c>
      <c r="Y479">
        <v>399841.44</v>
      </c>
      <c r="Z479">
        <v>136578.47</v>
      </c>
      <c r="AA479">
        <v>20002</v>
      </c>
      <c r="AB479">
        <v>10128</v>
      </c>
      <c r="AC479">
        <v>5863</v>
      </c>
      <c r="AD479">
        <v>5863</v>
      </c>
      <c r="AE479">
        <v>6</v>
      </c>
      <c r="AF479" t="s">
        <v>434</v>
      </c>
      <c r="AG479" t="s">
        <v>435</v>
      </c>
      <c r="AH479" t="s">
        <v>63</v>
      </c>
      <c r="AI479">
        <v>104</v>
      </c>
      <c r="AJ479">
        <v>25</v>
      </c>
      <c r="AK479" t="s">
        <v>51</v>
      </c>
      <c r="AL479">
        <v>40</v>
      </c>
      <c r="AM479">
        <v>-77.001830118742603</v>
      </c>
      <c r="AN479">
        <v>38.897063557271998</v>
      </c>
      <c r="AO479" t="b">
        <f t="shared" si="14"/>
        <v>1</v>
      </c>
      <c r="AP479">
        <f t="shared" si="15"/>
        <v>1</v>
      </c>
    </row>
    <row r="480" spans="1:42">
      <c r="A480">
        <v>184084</v>
      </c>
      <c r="B480" t="s">
        <v>942</v>
      </c>
      <c r="C480" t="s">
        <v>943</v>
      </c>
      <c r="D480">
        <v>10189271</v>
      </c>
      <c r="E480" t="s">
        <v>201</v>
      </c>
      <c r="I480" t="s">
        <v>944</v>
      </c>
      <c r="J480" t="s">
        <v>255</v>
      </c>
      <c r="K480" s="6">
        <v>0.29166666666666669</v>
      </c>
      <c r="L480" s="8">
        <v>0.70833333333333337</v>
      </c>
      <c r="M480" t="s">
        <v>192</v>
      </c>
      <c r="N480" t="s">
        <v>387</v>
      </c>
      <c r="O480" t="s">
        <v>943</v>
      </c>
      <c r="P480" t="s">
        <v>945</v>
      </c>
      <c r="Q480" t="s">
        <v>943</v>
      </c>
      <c r="R480" t="s">
        <v>165</v>
      </c>
      <c r="S480" t="s">
        <v>95</v>
      </c>
      <c r="T480" t="s">
        <v>46</v>
      </c>
      <c r="U480" t="s">
        <v>47</v>
      </c>
      <c r="V480" t="s">
        <v>946</v>
      </c>
      <c r="W480">
        <v>38.962342</v>
      </c>
      <c r="X480">
        <v>-77.08005</v>
      </c>
      <c r="Y480">
        <v>393062.26</v>
      </c>
      <c r="Z480">
        <v>143828.85</v>
      </c>
      <c r="AA480">
        <v>20015</v>
      </c>
      <c r="AB480">
        <v>264882</v>
      </c>
      <c r="AC480">
        <v>108048</v>
      </c>
      <c r="AD480">
        <v>108048</v>
      </c>
      <c r="AE480">
        <v>3</v>
      </c>
      <c r="AF480" t="s">
        <v>827</v>
      </c>
      <c r="AG480" t="s">
        <v>947</v>
      </c>
      <c r="AH480" t="s">
        <v>50</v>
      </c>
      <c r="AI480">
        <v>201</v>
      </c>
      <c r="AJ480">
        <v>10</v>
      </c>
      <c r="AK480" t="s">
        <v>51</v>
      </c>
      <c r="AL480">
        <v>1258</v>
      </c>
      <c r="AM480">
        <v>-77.080051885866595</v>
      </c>
      <c r="AN480">
        <v>38.962349842618401</v>
      </c>
      <c r="AO480" t="b">
        <f t="shared" si="14"/>
        <v>1</v>
      </c>
      <c r="AP480">
        <f t="shared" si="15"/>
        <v>1</v>
      </c>
    </row>
    <row r="481" spans="1:42">
      <c r="A481">
        <v>184085</v>
      </c>
      <c r="B481" t="s">
        <v>10291</v>
      </c>
      <c r="C481" t="s">
        <v>922</v>
      </c>
      <c r="D481">
        <v>10189272</v>
      </c>
      <c r="E481" t="s">
        <v>115</v>
      </c>
      <c r="H481">
        <v>109751</v>
      </c>
      <c r="I481" t="s">
        <v>10292</v>
      </c>
      <c r="J481" t="s">
        <v>469</v>
      </c>
      <c r="K481" s="6">
        <v>0.39583333333333331</v>
      </c>
      <c r="L481" s="8">
        <v>0.64583333333333337</v>
      </c>
      <c r="M481" t="s">
        <v>422</v>
      </c>
      <c r="N481" t="s">
        <v>924</v>
      </c>
      <c r="O481" t="s">
        <v>230</v>
      </c>
      <c r="P481" t="s">
        <v>231</v>
      </c>
      <c r="Q481" t="s">
        <v>925</v>
      </c>
      <c r="R481" t="s">
        <v>70</v>
      </c>
      <c r="S481" t="s">
        <v>469</v>
      </c>
      <c r="T481" t="s">
        <v>46</v>
      </c>
      <c r="U481" t="s">
        <v>47</v>
      </c>
      <c r="V481" t="s">
        <v>10293</v>
      </c>
      <c r="W481">
        <v>38.905315999999999</v>
      </c>
      <c r="X481">
        <v>-77.033435999999995</v>
      </c>
      <c r="Y481">
        <v>397099.84</v>
      </c>
      <c r="Z481">
        <v>137495.93</v>
      </c>
      <c r="AA481">
        <v>20005</v>
      </c>
      <c r="AB481">
        <v>240254</v>
      </c>
      <c r="AC481">
        <v>83552</v>
      </c>
      <c r="AD481">
        <v>83552</v>
      </c>
      <c r="AE481">
        <v>2</v>
      </c>
      <c r="AF481" t="s">
        <v>97</v>
      </c>
      <c r="AG481" t="s">
        <v>171</v>
      </c>
      <c r="AH481" t="s">
        <v>50</v>
      </c>
      <c r="AI481">
        <v>208</v>
      </c>
      <c r="AJ481">
        <v>8</v>
      </c>
      <c r="AK481" t="s">
        <v>64</v>
      </c>
      <c r="AL481">
        <v>947</v>
      </c>
      <c r="AM481">
        <v>-77.033438390397507</v>
      </c>
      <c r="AN481">
        <v>38.905323594345703</v>
      </c>
      <c r="AO481" t="b">
        <f t="shared" si="14"/>
        <v>0</v>
      </c>
      <c r="AP481">
        <f t="shared" si="15"/>
        <v>0</v>
      </c>
    </row>
    <row r="482" spans="1:42">
      <c r="A482">
        <v>184086</v>
      </c>
      <c r="B482" t="s">
        <v>1718</v>
      </c>
      <c r="C482" t="s">
        <v>922</v>
      </c>
      <c r="D482">
        <v>10189273</v>
      </c>
      <c r="E482" t="s">
        <v>115</v>
      </c>
      <c r="H482">
        <v>109751</v>
      </c>
      <c r="I482" t="s">
        <v>1719</v>
      </c>
      <c r="J482" t="s">
        <v>469</v>
      </c>
      <c r="K482" s="6">
        <v>0.39583333333333331</v>
      </c>
      <c r="L482" s="8">
        <v>0.64583333333333337</v>
      </c>
      <c r="M482" t="s">
        <v>422</v>
      </c>
      <c r="N482" t="s">
        <v>924</v>
      </c>
      <c r="O482" t="s">
        <v>230</v>
      </c>
      <c r="P482" t="s">
        <v>231</v>
      </c>
      <c r="Q482" t="s">
        <v>925</v>
      </c>
      <c r="R482" t="s">
        <v>70</v>
      </c>
      <c r="S482" t="s">
        <v>469</v>
      </c>
      <c r="T482" t="s">
        <v>46</v>
      </c>
      <c r="U482" t="s">
        <v>47</v>
      </c>
      <c r="V482" t="s">
        <v>1720</v>
      </c>
      <c r="W482">
        <v>38.905844999999999</v>
      </c>
      <c r="X482">
        <v>-77.029898000000003</v>
      </c>
      <c r="Y482">
        <v>397406.71</v>
      </c>
      <c r="Z482">
        <v>137554.57</v>
      </c>
      <c r="AA482">
        <v>20005</v>
      </c>
      <c r="AB482">
        <v>300322</v>
      </c>
      <c r="AC482">
        <v>209667</v>
      </c>
      <c r="AD482">
        <v>209667</v>
      </c>
      <c r="AE482">
        <v>2</v>
      </c>
      <c r="AF482" t="s">
        <v>97</v>
      </c>
      <c r="AG482" t="s">
        <v>171</v>
      </c>
      <c r="AH482" t="s">
        <v>88</v>
      </c>
      <c r="AI482">
        <v>307</v>
      </c>
      <c r="AJ482">
        <v>7</v>
      </c>
      <c r="AK482" t="s">
        <v>51</v>
      </c>
      <c r="AL482">
        <v>3301</v>
      </c>
      <c r="AM482">
        <v>-77.029900690758794</v>
      </c>
      <c r="AN482">
        <v>38.905852803107898</v>
      </c>
      <c r="AO482" t="b">
        <f t="shared" si="14"/>
        <v>0</v>
      </c>
      <c r="AP482">
        <f t="shared" si="15"/>
        <v>0</v>
      </c>
    </row>
    <row r="483" spans="1:42">
      <c r="A483">
        <v>184087</v>
      </c>
      <c r="B483" t="s">
        <v>10294</v>
      </c>
      <c r="C483" t="s">
        <v>922</v>
      </c>
      <c r="D483">
        <v>10189275</v>
      </c>
      <c r="E483" t="s">
        <v>115</v>
      </c>
      <c r="H483">
        <v>109751</v>
      </c>
      <c r="I483" t="s">
        <v>10295</v>
      </c>
      <c r="J483" t="s">
        <v>154</v>
      </c>
      <c r="K483" s="6">
        <v>0.39583333333333331</v>
      </c>
      <c r="L483" s="8">
        <v>0.64583333333333337</v>
      </c>
      <c r="M483" t="s">
        <v>422</v>
      </c>
      <c r="N483" t="s">
        <v>924</v>
      </c>
      <c r="O483" t="s">
        <v>230</v>
      </c>
      <c r="P483" t="s">
        <v>231</v>
      </c>
      <c r="Q483" t="s">
        <v>925</v>
      </c>
      <c r="R483" t="s">
        <v>70</v>
      </c>
      <c r="S483" t="s">
        <v>154</v>
      </c>
      <c r="T483" t="s">
        <v>46</v>
      </c>
      <c r="U483" t="s">
        <v>47</v>
      </c>
      <c r="V483" t="s">
        <v>10296</v>
      </c>
      <c r="W483">
        <v>38.905825</v>
      </c>
      <c r="X483">
        <v>-77.027420000000006</v>
      </c>
      <c r="Y483">
        <v>397621.68</v>
      </c>
      <c r="Z483">
        <v>137552.26</v>
      </c>
      <c r="AA483">
        <v>20005</v>
      </c>
      <c r="AB483">
        <v>226355</v>
      </c>
      <c r="AC483">
        <v>69013</v>
      </c>
      <c r="AD483">
        <v>69013</v>
      </c>
      <c r="AE483">
        <v>2</v>
      </c>
      <c r="AF483" t="s">
        <v>97</v>
      </c>
      <c r="AG483" t="s">
        <v>1242</v>
      </c>
      <c r="AH483" t="s">
        <v>88</v>
      </c>
      <c r="AI483">
        <v>307</v>
      </c>
      <c r="AJ483">
        <v>7</v>
      </c>
      <c r="AK483" t="s">
        <v>51</v>
      </c>
      <c r="AL483">
        <v>551</v>
      </c>
      <c r="AM483">
        <v>-77.027422263406905</v>
      </c>
      <c r="AN483">
        <v>38.9058326018652</v>
      </c>
      <c r="AO483" t="b">
        <f t="shared" si="14"/>
        <v>0</v>
      </c>
      <c r="AP483">
        <f t="shared" si="15"/>
        <v>0</v>
      </c>
    </row>
    <row r="484" spans="1:42">
      <c r="A484">
        <v>184088</v>
      </c>
      <c r="B484" t="s">
        <v>10297</v>
      </c>
      <c r="C484" t="s">
        <v>922</v>
      </c>
      <c r="D484">
        <v>10189277</v>
      </c>
      <c r="E484" t="s">
        <v>115</v>
      </c>
      <c r="H484">
        <v>109751</v>
      </c>
      <c r="I484" t="s">
        <v>10298</v>
      </c>
      <c r="J484" t="s">
        <v>125</v>
      </c>
      <c r="K484" s="6">
        <v>0.39583333333333331</v>
      </c>
      <c r="L484" s="8">
        <v>0.64583333333333337</v>
      </c>
      <c r="M484" t="s">
        <v>422</v>
      </c>
      <c r="N484" t="s">
        <v>924</v>
      </c>
      <c r="O484" t="s">
        <v>230</v>
      </c>
      <c r="P484" t="s">
        <v>231</v>
      </c>
      <c r="Q484" t="s">
        <v>925</v>
      </c>
      <c r="R484" t="s">
        <v>70</v>
      </c>
      <c r="S484" t="s">
        <v>125</v>
      </c>
      <c r="T484" t="s">
        <v>46</v>
      </c>
      <c r="U484" t="s">
        <v>47</v>
      </c>
      <c r="V484" t="s">
        <v>10296</v>
      </c>
      <c r="W484">
        <v>38.905825</v>
      </c>
      <c r="X484">
        <v>-77.027420000000006</v>
      </c>
      <c r="Y484">
        <v>397621.68</v>
      </c>
      <c r="Z484">
        <v>137552.26</v>
      </c>
      <c r="AA484">
        <v>20005</v>
      </c>
      <c r="AB484">
        <v>226355</v>
      </c>
      <c r="AC484">
        <v>69013</v>
      </c>
      <c r="AD484">
        <v>69013</v>
      </c>
      <c r="AE484">
        <v>2</v>
      </c>
      <c r="AF484" t="s">
        <v>97</v>
      </c>
      <c r="AG484" t="s">
        <v>1242</v>
      </c>
      <c r="AH484" t="s">
        <v>88</v>
      </c>
      <c r="AI484">
        <v>307</v>
      </c>
      <c r="AJ484">
        <v>7</v>
      </c>
      <c r="AK484" t="s">
        <v>51</v>
      </c>
      <c r="AL484">
        <v>552</v>
      </c>
      <c r="AM484">
        <v>-77.027422263406905</v>
      </c>
      <c r="AN484">
        <v>38.9058326018652</v>
      </c>
      <c r="AO484" t="b">
        <f t="shared" si="14"/>
        <v>0</v>
      </c>
      <c r="AP484">
        <f t="shared" si="15"/>
        <v>0</v>
      </c>
    </row>
    <row r="485" spans="1:42">
      <c r="A485">
        <v>184089</v>
      </c>
      <c r="B485" t="s">
        <v>1726</v>
      </c>
      <c r="C485" t="s">
        <v>1727</v>
      </c>
      <c r="D485">
        <v>10189281</v>
      </c>
      <c r="E485" t="s">
        <v>404</v>
      </c>
      <c r="I485" t="s">
        <v>1728</v>
      </c>
      <c r="J485" t="s">
        <v>166</v>
      </c>
      <c r="K485" s="6">
        <v>0.58333333333333337</v>
      </c>
      <c r="L485" s="8">
        <v>0.91666666666666663</v>
      </c>
      <c r="M485" t="s">
        <v>421</v>
      </c>
      <c r="N485" t="s">
        <v>421</v>
      </c>
      <c r="Q485" t="s">
        <v>1727</v>
      </c>
      <c r="R485" t="s">
        <v>165</v>
      </c>
      <c r="S485" t="s">
        <v>422</v>
      </c>
      <c r="T485" t="s">
        <v>46</v>
      </c>
      <c r="U485" t="s">
        <v>47</v>
      </c>
      <c r="V485" t="s">
        <v>1729</v>
      </c>
      <c r="W485">
        <v>38.938242000000002</v>
      </c>
      <c r="X485">
        <v>-77.061398999999994</v>
      </c>
      <c r="Y485">
        <v>394676.89343</v>
      </c>
      <c r="Z485">
        <v>141152.21424</v>
      </c>
      <c r="AB485">
        <v>0</v>
      </c>
      <c r="AC485">
        <v>459341</v>
      </c>
      <c r="AD485">
        <v>395069</v>
      </c>
      <c r="AE485">
        <v>3</v>
      </c>
      <c r="AF485" t="s">
        <v>168</v>
      </c>
      <c r="AG485" t="s">
        <v>602</v>
      </c>
      <c r="AH485" t="s">
        <v>50</v>
      </c>
      <c r="AI485">
        <v>203</v>
      </c>
      <c r="AJ485">
        <v>15</v>
      </c>
      <c r="AK485" t="s">
        <v>51</v>
      </c>
      <c r="AL485">
        <v>3681</v>
      </c>
      <c r="AM485">
        <v>-77.061401023722595</v>
      </c>
      <c r="AN485">
        <v>38.938249246354601</v>
      </c>
      <c r="AO485" t="b">
        <f t="shared" si="14"/>
        <v>1</v>
      </c>
      <c r="AP485">
        <f t="shared" si="15"/>
        <v>1</v>
      </c>
    </row>
    <row r="486" spans="1:42">
      <c r="A486">
        <v>184091</v>
      </c>
      <c r="B486" t="s">
        <v>6762</v>
      </c>
      <c r="C486" t="s">
        <v>3380</v>
      </c>
      <c r="D486">
        <v>10189284</v>
      </c>
      <c r="E486" t="s">
        <v>201</v>
      </c>
      <c r="I486" t="s">
        <v>6763</v>
      </c>
      <c r="J486" t="s">
        <v>540</v>
      </c>
      <c r="K486" s="6">
        <v>0.33333333333333331</v>
      </c>
      <c r="L486" s="8">
        <v>0.75</v>
      </c>
      <c r="M486" t="s">
        <v>155</v>
      </c>
      <c r="N486" t="s">
        <v>117</v>
      </c>
      <c r="Q486" t="s">
        <v>3382</v>
      </c>
      <c r="R486" t="s">
        <v>70</v>
      </c>
      <c r="S486" t="s">
        <v>540</v>
      </c>
      <c r="T486" t="s">
        <v>46</v>
      </c>
      <c r="U486" t="s">
        <v>47</v>
      </c>
      <c r="V486" t="s">
        <v>6764</v>
      </c>
      <c r="W486">
        <v>38.897860999999999</v>
      </c>
      <c r="X486">
        <v>-76.994484</v>
      </c>
      <c r="Y486">
        <v>400478.49</v>
      </c>
      <c r="Z486">
        <v>136667.84</v>
      </c>
      <c r="AA486">
        <v>20002</v>
      </c>
      <c r="AB486">
        <v>3532</v>
      </c>
      <c r="AC486">
        <v>3214</v>
      </c>
      <c r="AD486">
        <v>3214</v>
      </c>
      <c r="AE486">
        <v>6</v>
      </c>
      <c r="AF486" t="s">
        <v>669</v>
      </c>
      <c r="AG486" t="s">
        <v>6632</v>
      </c>
      <c r="AH486" t="s">
        <v>63</v>
      </c>
      <c r="AI486">
        <v>104</v>
      </c>
      <c r="AJ486">
        <v>25</v>
      </c>
      <c r="AK486" t="s">
        <v>51</v>
      </c>
      <c r="AL486">
        <v>2120</v>
      </c>
      <c r="AM486">
        <v>-76.994486322114199</v>
      </c>
      <c r="AN486">
        <v>38.897868519144502</v>
      </c>
      <c r="AO486" t="b">
        <f t="shared" si="14"/>
        <v>0</v>
      </c>
      <c r="AP486">
        <f t="shared" si="15"/>
        <v>0</v>
      </c>
    </row>
    <row r="487" spans="1:42">
      <c r="A487">
        <v>181256</v>
      </c>
      <c r="B487" t="s">
        <v>952</v>
      </c>
      <c r="C487" t="s">
        <v>159</v>
      </c>
      <c r="D487">
        <v>10189286</v>
      </c>
      <c r="E487" t="s">
        <v>160</v>
      </c>
      <c r="K487" s="6">
        <v>0.70833333333333337</v>
      </c>
      <c r="L487" s="8">
        <v>0.95833333333333337</v>
      </c>
      <c r="M487" t="s">
        <v>147</v>
      </c>
      <c r="N487" t="s">
        <v>147</v>
      </c>
      <c r="O487" t="s">
        <v>159</v>
      </c>
      <c r="P487" t="s">
        <v>164</v>
      </c>
      <c r="Q487" t="s">
        <v>159</v>
      </c>
      <c r="R487" t="s">
        <v>148</v>
      </c>
      <c r="S487" t="s">
        <v>149</v>
      </c>
      <c r="T487" t="s">
        <v>46</v>
      </c>
      <c r="U487" t="s">
        <v>47</v>
      </c>
      <c r="V487" t="s">
        <v>953</v>
      </c>
      <c r="W487">
        <v>38.882640000000002</v>
      </c>
      <c r="X487">
        <v>-76.978892999999999</v>
      </c>
      <c r="Y487">
        <v>401831.37</v>
      </c>
      <c r="Z487">
        <v>134978.34</v>
      </c>
      <c r="AA487">
        <v>20003</v>
      </c>
      <c r="AB487">
        <v>289436</v>
      </c>
      <c r="AC487">
        <v>127685</v>
      </c>
      <c r="AD487">
        <v>127685</v>
      </c>
      <c r="AE487">
        <v>6</v>
      </c>
      <c r="AF487" t="s">
        <v>72</v>
      </c>
      <c r="AG487" t="s">
        <v>954</v>
      </c>
      <c r="AH487" t="s">
        <v>63</v>
      </c>
      <c r="AI487">
        <v>108</v>
      </c>
      <c r="AJ487">
        <v>26</v>
      </c>
      <c r="AK487" t="s">
        <v>51</v>
      </c>
      <c r="AL487">
        <v>1526</v>
      </c>
      <c r="AM487">
        <v>-76.978895026058296</v>
      </c>
      <c r="AN487">
        <v>38.882647091691297</v>
      </c>
      <c r="AO487" t="b">
        <f t="shared" si="14"/>
        <v>1</v>
      </c>
      <c r="AP487">
        <f t="shared" si="15"/>
        <v>1</v>
      </c>
    </row>
    <row r="488" spans="1:42">
      <c r="A488">
        <v>184097</v>
      </c>
      <c r="B488" t="s">
        <v>3511</v>
      </c>
      <c r="C488" t="s">
        <v>3512</v>
      </c>
      <c r="D488">
        <v>10189291</v>
      </c>
      <c r="E488" t="s">
        <v>160</v>
      </c>
      <c r="I488" t="s">
        <v>3513</v>
      </c>
      <c r="J488" t="s">
        <v>540</v>
      </c>
      <c r="K488" s="6">
        <v>0.29166666666666669</v>
      </c>
      <c r="L488" s="8">
        <v>0.79166666666666663</v>
      </c>
      <c r="M488" t="s">
        <v>192</v>
      </c>
      <c r="N488" t="s">
        <v>192</v>
      </c>
      <c r="Q488" t="s">
        <v>3514</v>
      </c>
      <c r="R488" t="s">
        <v>165</v>
      </c>
      <c r="S488" t="s">
        <v>387</v>
      </c>
      <c r="T488" t="s">
        <v>46</v>
      </c>
      <c r="U488" t="s">
        <v>47</v>
      </c>
      <c r="V488" t="s">
        <v>3515</v>
      </c>
      <c r="W488">
        <v>38.900112999999997</v>
      </c>
      <c r="X488">
        <v>-77.021697000000003</v>
      </c>
      <c r="Y488">
        <v>398117.92</v>
      </c>
      <c r="Z488">
        <v>136918.1</v>
      </c>
      <c r="AA488">
        <v>20001</v>
      </c>
      <c r="AB488">
        <v>310863</v>
      </c>
      <c r="AC488">
        <v>389515</v>
      </c>
      <c r="AD488">
        <v>312090</v>
      </c>
      <c r="AE488">
        <v>2</v>
      </c>
      <c r="AF488" t="s">
        <v>61</v>
      </c>
      <c r="AG488" t="s">
        <v>62</v>
      </c>
      <c r="AH488" t="s">
        <v>63</v>
      </c>
      <c r="AI488">
        <v>102</v>
      </c>
      <c r="AJ488">
        <v>8</v>
      </c>
      <c r="AK488" t="s">
        <v>64</v>
      </c>
      <c r="AL488">
        <v>3121</v>
      </c>
      <c r="AM488">
        <v>-77.021699306136398</v>
      </c>
      <c r="AN488">
        <v>38.900121066179999</v>
      </c>
      <c r="AO488" t="b">
        <f t="shared" si="14"/>
        <v>0</v>
      </c>
      <c r="AP488">
        <f t="shared" si="15"/>
        <v>0</v>
      </c>
    </row>
    <row r="489" spans="1:42">
      <c r="A489">
        <v>184099</v>
      </c>
      <c r="B489" t="s">
        <v>1738</v>
      </c>
      <c r="C489" t="s">
        <v>1739</v>
      </c>
      <c r="D489">
        <v>10189295</v>
      </c>
      <c r="E489" t="s">
        <v>201</v>
      </c>
      <c r="K489" s="6">
        <v>0.29166666666666669</v>
      </c>
      <c r="L489" s="8">
        <v>0.83333333333333337</v>
      </c>
      <c r="M489" t="s">
        <v>56</v>
      </c>
      <c r="N489" t="s">
        <v>56</v>
      </c>
      <c r="Q489" t="s">
        <v>1739</v>
      </c>
      <c r="R489" t="s">
        <v>44</v>
      </c>
      <c r="S489" t="s">
        <v>422</v>
      </c>
      <c r="T489" t="s">
        <v>46</v>
      </c>
      <c r="U489" t="s">
        <v>47</v>
      </c>
      <c r="V489" t="s">
        <v>1740</v>
      </c>
      <c r="W489">
        <v>38.940539999999999</v>
      </c>
      <c r="X489">
        <v>-77.015958999999995</v>
      </c>
      <c r="Y489">
        <v>398616.45</v>
      </c>
      <c r="Z489">
        <v>141405.67000000001</v>
      </c>
      <c r="AA489">
        <v>20011</v>
      </c>
      <c r="AB489">
        <v>244212</v>
      </c>
      <c r="AC489">
        <v>87079</v>
      </c>
      <c r="AD489">
        <v>87079</v>
      </c>
      <c r="AE489">
        <v>4</v>
      </c>
      <c r="AF489" t="s">
        <v>445</v>
      </c>
      <c r="AG489" t="s">
        <v>1037</v>
      </c>
      <c r="AH489" t="s">
        <v>188</v>
      </c>
      <c r="AI489">
        <v>407</v>
      </c>
      <c r="AJ489">
        <v>18</v>
      </c>
      <c r="AK489" t="s">
        <v>51</v>
      </c>
      <c r="AL489">
        <v>3210</v>
      </c>
      <c r="AM489">
        <v>-77.0159611917924</v>
      </c>
      <c r="AN489">
        <v>38.940547488577003</v>
      </c>
      <c r="AO489" t="b">
        <f t="shared" ref="AO489:AO552" si="16">C489=Q489</f>
        <v>1</v>
      </c>
      <c r="AP489">
        <f t="shared" si="15"/>
        <v>1</v>
      </c>
    </row>
    <row r="490" spans="1:42">
      <c r="A490">
        <v>181257</v>
      </c>
      <c r="B490" t="s">
        <v>957</v>
      </c>
      <c r="C490" t="s">
        <v>159</v>
      </c>
      <c r="D490">
        <v>10189296</v>
      </c>
      <c r="E490" t="s">
        <v>160</v>
      </c>
      <c r="K490" s="6">
        <v>0.70833333333333337</v>
      </c>
      <c r="L490" s="8">
        <v>0.95833333333333337</v>
      </c>
      <c r="M490" t="s">
        <v>147</v>
      </c>
      <c r="N490" t="s">
        <v>147</v>
      </c>
      <c r="O490" t="s">
        <v>159</v>
      </c>
      <c r="P490" t="s">
        <v>164</v>
      </c>
      <c r="Q490" t="s">
        <v>159</v>
      </c>
      <c r="R490" t="s">
        <v>148</v>
      </c>
      <c r="S490" t="s">
        <v>149</v>
      </c>
      <c r="T490" t="s">
        <v>46</v>
      </c>
      <c r="U490" t="s">
        <v>47</v>
      </c>
      <c r="V490" t="s">
        <v>958</v>
      </c>
      <c r="W490">
        <v>38.911487000000001</v>
      </c>
      <c r="X490">
        <v>-77.062985999999995</v>
      </c>
      <c r="Y490">
        <v>394537.25</v>
      </c>
      <c r="Z490">
        <v>138182.31</v>
      </c>
      <c r="AA490">
        <v>20007</v>
      </c>
      <c r="AB490">
        <v>297689</v>
      </c>
      <c r="AC490">
        <v>133454</v>
      </c>
      <c r="AD490">
        <v>133454</v>
      </c>
      <c r="AE490">
        <v>2</v>
      </c>
      <c r="AF490" t="s">
        <v>49</v>
      </c>
      <c r="AG490" s="2">
        <v>20000000</v>
      </c>
      <c r="AH490" t="s">
        <v>50</v>
      </c>
      <c r="AI490">
        <v>206</v>
      </c>
      <c r="AJ490">
        <v>4</v>
      </c>
      <c r="AK490" t="s">
        <v>51</v>
      </c>
      <c r="AL490">
        <v>1593</v>
      </c>
      <c r="AM490">
        <v>-77.062988086658905</v>
      </c>
      <c r="AN490">
        <v>38.911494550013003</v>
      </c>
      <c r="AO490" t="b">
        <f t="shared" si="16"/>
        <v>1</v>
      </c>
      <c r="AP490">
        <f t="shared" si="15"/>
        <v>1</v>
      </c>
    </row>
    <row r="491" spans="1:42">
      <c r="A491">
        <v>181698</v>
      </c>
      <c r="B491" t="s">
        <v>961</v>
      </c>
      <c r="C491" t="s">
        <v>159</v>
      </c>
      <c r="D491">
        <v>10189298</v>
      </c>
      <c r="E491" t="s">
        <v>160</v>
      </c>
      <c r="K491" s="6">
        <v>0.66666666666666663</v>
      </c>
      <c r="L491" s="8">
        <v>0.95833333333333337</v>
      </c>
      <c r="M491" t="s">
        <v>125</v>
      </c>
      <c r="N491" t="s">
        <v>125</v>
      </c>
      <c r="O491" t="s">
        <v>159</v>
      </c>
      <c r="P491" t="s">
        <v>164</v>
      </c>
      <c r="Q491" t="s">
        <v>159</v>
      </c>
      <c r="R491" t="s">
        <v>148</v>
      </c>
      <c r="S491" t="s">
        <v>163</v>
      </c>
      <c r="T491" t="s">
        <v>46</v>
      </c>
      <c r="U491" t="s">
        <v>47</v>
      </c>
      <c r="V491" t="s">
        <v>96</v>
      </c>
      <c r="W491">
        <v>38.906668000000003</v>
      </c>
      <c r="X491">
        <v>-77.024206000000007</v>
      </c>
      <c r="Y491">
        <v>397900.46</v>
      </c>
      <c r="Z491">
        <v>137645.73000000001</v>
      </c>
      <c r="AA491">
        <v>20001</v>
      </c>
      <c r="AB491">
        <v>243264</v>
      </c>
      <c r="AC491">
        <v>86195</v>
      </c>
      <c r="AD491">
        <v>86195</v>
      </c>
      <c r="AE491">
        <v>2</v>
      </c>
      <c r="AF491" t="s">
        <v>97</v>
      </c>
      <c r="AG491" t="s">
        <v>98</v>
      </c>
      <c r="AH491" t="s">
        <v>88</v>
      </c>
      <c r="AI491">
        <v>307</v>
      </c>
      <c r="AJ491">
        <v>7</v>
      </c>
      <c r="AK491" t="s">
        <v>51</v>
      </c>
      <c r="AL491">
        <v>1115</v>
      </c>
      <c r="AM491">
        <v>-77.024208456269704</v>
      </c>
      <c r="AN491">
        <v>38.906675322557803</v>
      </c>
      <c r="AO491" t="b">
        <f t="shared" si="16"/>
        <v>1</v>
      </c>
      <c r="AP491">
        <f t="shared" si="15"/>
        <v>1</v>
      </c>
    </row>
    <row r="492" spans="1:42">
      <c r="A492">
        <v>184100</v>
      </c>
      <c r="B492" t="s">
        <v>967</v>
      </c>
      <c r="C492" t="s">
        <v>968</v>
      </c>
      <c r="D492">
        <v>10189300</v>
      </c>
      <c r="E492" t="s">
        <v>54</v>
      </c>
      <c r="I492" t="s">
        <v>969</v>
      </c>
      <c r="J492" t="s">
        <v>163</v>
      </c>
      <c r="K492" s="6">
        <v>0.25</v>
      </c>
      <c r="L492" s="8">
        <v>0</v>
      </c>
      <c r="M492" t="s">
        <v>422</v>
      </c>
      <c r="N492" t="s">
        <v>255</v>
      </c>
      <c r="Q492" t="s">
        <v>970</v>
      </c>
      <c r="R492" t="s">
        <v>165</v>
      </c>
      <c r="S492" t="s">
        <v>138</v>
      </c>
      <c r="T492" t="s">
        <v>46</v>
      </c>
      <c r="U492" t="s">
        <v>47</v>
      </c>
      <c r="V492" t="s">
        <v>971</v>
      </c>
      <c r="W492">
        <v>38.896368000000002</v>
      </c>
      <c r="X492">
        <v>-77.031372000000005</v>
      </c>
      <c r="Y492">
        <v>397278.55</v>
      </c>
      <c r="Z492">
        <v>136502.51999999999</v>
      </c>
      <c r="AA492">
        <v>20004</v>
      </c>
      <c r="AB492">
        <v>279081</v>
      </c>
      <c r="AC492">
        <v>121173</v>
      </c>
      <c r="AD492">
        <v>121173</v>
      </c>
      <c r="AE492">
        <v>2</v>
      </c>
      <c r="AF492" t="s">
        <v>97</v>
      </c>
      <c r="AG492" t="s">
        <v>171</v>
      </c>
      <c r="AH492" t="s">
        <v>63</v>
      </c>
      <c r="AI492">
        <v>101</v>
      </c>
      <c r="AJ492">
        <v>8</v>
      </c>
      <c r="AK492" t="s">
        <v>64</v>
      </c>
      <c r="AL492">
        <v>1413</v>
      </c>
      <c r="AM492">
        <v>-77.031374096537803</v>
      </c>
      <c r="AN492">
        <v>38.896375172606703</v>
      </c>
      <c r="AO492" t="b">
        <f t="shared" si="16"/>
        <v>0</v>
      </c>
      <c r="AP492">
        <f t="shared" si="15"/>
        <v>0</v>
      </c>
    </row>
    <row r="493" spans="1:42">
      <c r="A493">
        <v>184103</v>
      </c>
      <c r="B493" t="s">
        <v>975</v>
      </c>
      <c r="C493" t="s">
        <v>976</v>
      </c>
      <c r="D493">
        <v>10189303</v>
      </c>
      <c r="E493" t="s">
        <v>160</v>
      </c>
      <c r="I493" t="s">
        <v>977</v>
      </c>
      <c r="J493" t="s">
        <v>540</v>
      </c>
      <c r="K493" s="6">
        <v>0.29166666666666669</v>
      </c>
      <c r="L493" s="8">
        <v>0.70833333333333337</v>
      </c>
      <c r="M493" t="s">
        <v>422</v>
      </c>
      <c r="N493" t="s">
        <v>422</v>
      </c>
      <c r="O493" t="s">
        <v>976</v>
      </c>
      <c r="P493" t="s">
        <v>978</v>
      </c>
      <c r="Q493" t="s">
        <v>976</v>
      </c>
      <c r="R493" t="s">
        <v>165</v>
      </c>
      <c r="S493" t="s">
        <v>432</v>
      </c>
      <c r="T493" t="s">
        <v>46</v>
      </c>
      <c r="U493" t="s">
        <v>47</v>
      </c>
      <c r="V493" t="s">
        <v>979</v>
      </c>
      <c r="W493">
        <v>38.933995000000003</v>
      </c>
      <c r="X493">
        <v>-77.058507000000006</v>
      </c>
      <c r="Y493">
        <v>394927.31</v>
      </c>
      <c r="Z493">
        <v>140680.57999999999</v>
      </c>
      <c r="AA493">
        <v>20008</v>
      </c>
      <c r="AB493">
        <v>276913</v>
      </c>
      <c r="AC493">
        <v>118987</v>
      </c>
      <c r="AD493">
        <v>118987</v>
      </c>
      <c r="AE493">
        <v>3</v>
      </c>
      <c r="AF493" t="s">
        <v>168</v>
      </c>
      <c r="AG493" t="s">
        <v>554</v>
      </c>
      <c r="AH493" t="s">
        <v>50</v>
      </c>
      <c r="AI493">
        <v>203</v>
      </c>
      <c r="AJ493">
        <v>15</v>
      </c>
      <c r="AK493" t="s">
        <v>51</v>
      </c>
      <c r="AL493">
        <v>1371</v>
      </c>
      <c r="AM493">
        <v>-77.058509137710203</v>
      </c>
      <c r="AN493">
        <v>38.934002106045298</v>
      </c>
      <c r="AO493" t="b">
        <f t="shared" si="16"/>
        <v>1</v>
      </c>
      <c r="AP493">
        <f t="shared" si="15"/>
        <v>1</v>
      </c>
    </row>
    <row r="494" spans="1:42">
      <c r="A494">
        <v>184093</v>
      </c>
      <c r="B494" t="s">
        <v>1743</v>
      </c>
      <c r="C494" t="s">
        <v>1744</v>
      </c>
      <c r="D494">
        <v>10189316</v>
      </c>
      <c r="E494" t="s">
        <v>41</v>
      </c>
      <c r="I494" t="s">
        <v>1745</v>
      </c>
      <c r="J494" t="s">
        <v>540</v>
      </c>
      <c r="K494" s="6">
        <v>0.41666666666666669</v>
      </c>
      <c r="L494" s="8">
        <v>0.75</v>
      </c>
      <c r="M494" t="s">
        <v>138</v>
      </c>
      <c r="N494" t="s">
        <v>138</v>
      </c>
      <c r="Q494" t="s">
        <v>1744</v>
      </c>
      <c r="R494" t="s">
        <v>165</v>
      </c>
      <c r="S494" t="s">
        <v>334</v>
      </c>
      <c r="T494" t="s">
        <v>46</v>
      </c>
      <c r="U494" t="s">
        <v>47</v>
      </c>
      <c r="V494" t="s">
        <v>214</v>
      </c>
      <c r="W494">
        <v>38.907206000000002</v>
      </c>
      <c r="X494">
        <v>-77.070321000000007</v>
      </c>
      <c r="Y494">
        <v>393900.68670999998</v>
      </c>
      <c r="Z494">
        <v>137707.57954999999</v>
      </c>
      <c r="AB494">
        <v>0</v>
      </c>
      <c r="AC494">
        <v>472187</v>
      </c>
      <c r="AD494">
        <v>406415</v>
      </c>
      <c r="AE494">
        <v>2</v>
      </c>
      <c r="AF494" t="s">
        <v>49</v>
      </c>
      <c r="AG494" s="2">
        <v>2000</v>
      </c>
      <c r="AH494" t="s">
        <v>50</v>
      </c>
      <c r="AI494">
        <v>206</v>
      </c>
      <c r="AJ494">
        <v>4</v>
      </c>
      <c r="AK494" t="s">
        <v>51</v>
      </c>
      <c r="AL494">
        <v>3863</v>
      </c>
      <c r="AM494">
        <v>-77.070323476280905</v>
      </c>
      <c r="AN494">
        <v>38.907213828256097</v>
      </c>
      <c r="AO494" t="b">
        <f t="shared" si="16"/>
        <v>1</v>
      </c>
      <c r="AP494">
        <f t="shared" si="15"/>
        <v>1</v>
      </c>
    </row>
    <row r="495" spans="1:42">
      <c r="A495">
        <v>184095</v>
      </c>
      <c r="B495" t="s">
        <v>1750</v>
      </c>
      <c r="C495" t="s">
        <v>526</v>
      </c>
      <c r="D495">
        <v>10189318</v>
      </c>
      <c r="E495" t="s">
        <v>115</v>
      </c>
      <c r="G495" t="s">
        <v>1751</v>
      </c>
      <c r="K495" s="6">
        <v>0.79166666666666663</v>
      </c>
      <c r="L495" s="8">
        <v>0.20833333333333334</v>
      </c>
      <c r="M495" t="s">
        <v>125</v>
      </c>
      <c r="N495" t="s">
        <v>1752</v>
      </c>
      <c r="Q495" t="s">
        <v>931</v>
      </c>
      <c r="R495" t="s">
        <v>44</v>
      </c>
      <c r="S495" t="s">
        <v>469</v>
      </c>
      <c r="T495" t="s">
        <v>46</v>
      </c>
      <c r="U495" t="s">
        <v>47</v>
      </c>
      <c r="V495" t="s">
        <v>941</v>
      </c>
      <c r="W495">
        <v>38.884343999999999</v>
      </c>
      <c r="X495">
        <v>-77.016373999999999</v>
      </c>
      <c r="Y495">
        <v>398579.38662</v>
      </c>
      <c r="Z495">
        <v>135167.44347999999</v>
      </c>
      <c r="AB495">
        <v>0</v>
      </c>
      <c r="AC495">
        <v>455257</v>
      </c>
      <c r="AD495">
        <v>391285</v>
      </c>
      <c r="AE495">
        <v>6</v>
      </c>
      <c r="AF495" t="s">
        <v>392</v>
      </c>
      <c r="AG495" t="s">
        <v>937</v>
      </c>
      <c r="AH495" t="s">
        <v>63</v>
      </c>
      <c r="AI495">
        <v>105</v>
      </c>
      <c r="AJ495">
        <v>9</v>
      </c>
      <c r="AK495" t="s">
        <v>51</v>
      </c>
      <c r="AL495">
        <v>3444</v>
      </c>
      <c r="AM495">
        <v>-77.016375799133698</v>
      </c>
      <c r="AN495">
        <v>38.884351367120203</v>
      </c>
      <c r="AO495" t="b">
        <f t="shared" si="16"/>
        <v>0</v>
      </c>
      <c r="AP495">
        <f t="shared" si="15"/>
        <v>0</v>
      </c>
    </row>
    <row r="496" spans="1:42">
      <c r="A496">
        <v>181891</v>
      </c>
      <c r="B496" t="s">
        <v>984</v>
      </c>
      <c r="C496" t="s">
        <v>985</v>
      </c>
      <c r="D496">
        <v>10189321</v>
      </c>
      <c r="E496" t="s">
        <v>201</v>
      </c>
      <c r="I496" t="s">
        <v>986</v>
      </c>
      <c r="J496" t="s">
        <v>540</v>
      </c>
      <c r="K496" s="6">
        <v>0.29166666666666669</v>
      </c>
      <c r="L496" s="8">
        <v>0.70833333333333337</v>
      </c>
      <c r="M496" t="s">
        <v>163</v>
      </c>
      <c r="N496" t="s">
        <v>163</v>
      </c>
      <c r="O496" t="s">
        <v>987</v>
      </c>
      <c r="P496" t="s">
        <v>988</v>
      </c>
      <c r="Q496" t="s">
        <v>987</v>
      </c>
      <c r="R496" t="s">
        <v>165</v>
      </c>
      <c r="S496" t="s">
        <v>166</v>
      </c>
      <c r="T496" t="s">
        <v>46</v>
      </c>
      <c r="U496" t="s">
        <v>47</v>
      </c>
      <c r="V496" t="s">
        <v>989</v>
      </c>
      <c r="W496">
        <v>38.918725999999999</v>
      </c>
      <c r="X496">
        <v>-77.029363000000004</v>
      </c>
      <c r="Y496">
        <v>397453.58</v>
      </c>
      <c r="Z496">
        <v>138984.44</v>
      </c>
      <c r="AA496">
        <v>20009</v>
      </c>
      <c r="AB496">
        <v>284227</v>
      </c>
      <c r="AC496">
        <v>122401</v>
      </c>
      <c r="AD496">
        <v>122401</v>
      </c>
      <c r="AE496">
        <v>1</v>
      </c>
      <c r="AF496" t="s">
        <v>361</v>
      </c>
      <c r="AG496" t="s">
        <v>373</v>
      </c>
      <c r="AH496" t="s">
        <v>88</v>
      </c>
      <c r="AI496">
        <v>305</v>
      </c>
      <c r="AJ496">
        <v>3</v>
      </c>
      <c r="AK496" t="s">
        <v>51</v>
      </c>
      <c r="AL496">
        <v>1460</v>
      </c>
      <c r="AM496">
        <v>-77.0293656232556</v>
      </c>
      <c r="AN496">
        <v>38.918733694943299</v>
      </c>
      <c r="AO496" t="b">
        <f t="shared" si="16"/>
        <v>0</v>
      </c>
      <c r="AP496">
        <f t="shared" si="15"/>
        <v>0</v>
      </c>
    </row>
    <row r="497" spans="1:42">
      <c r="A497">
        <v>181260</v>
      </c>
      <c r="B497" t="s">
        <v>995</v>
      </c>
      <c r="C497" t="s">
        <v>996</v>
      </c>
      <c r="D497">
        <v>10189324</v>
      </c>
      <c r="E497" t="s">
        <v>201</v>
      </c>
      <c r="K497" s="6">
        <v>0.45833333333333331</v>
      </c>
      <c r="L497" s="8">
        <v>0.70833333333333337</v>
      </c>
      <c r="M497" t="s">
        <v>147</v>
      </c>
      <c r="N497" t="s">
        <v>147</v>
      </c>
      <c r="O497" t="s">
        <v>996</v>
      </c>
      <c r="P497" t="s">
        <v>997</v>
      </c>
      <c r="Q497" t="s">
        <v>996</v>
      </c>
      <c r="R497" t="s">
        <v>148</v>
      </c>
      <c r="S497" t="s">
        <v>149</v>
      </c>
      <c r="T497" t="s">
        <v>46</v>
      </c>
      <c r="U497" t="s">
        <v>47</v>
      </c>
      <c r="V497" t="s">
        <v>998</v>
      </c>
      <c r="W497">
        <v>38.913043999999999</v>
      </c>
      <c r="X497">
        <v>-77.036163000000002</v>
      </c>
      <c r="Y497">
        <v>396863.65</v>
      </c>
      <c r="Z497">
        <v>138353.87</v>
      </c>
      <c r="AA497">
        <v>20009</v>
      </c>
      <c r="AB497">
        <v>242225</v>
      </c>
      <c r="AC497">
        <v>85169</v>
      </c>
      <c r="AD497">
        <v>85169</v>
      </c>
      <c r="AE497">
        <v>2</v>
      </c>
      <c r="AF497" t="s">
        <v>86</v>
      </c>
      <c r="AG497" t="s">
        <v>87</v>
      </c>
      <c r="AH497" t="s">
        <v>88</v>
      </c>
      <c r="AI497">
        <v>301</v>
      </c>
      <c r="AJ497">
        <v>6</v>
      </c>
      <c r="AK497" t="s">
        <v>51</v>
      </c>
      <c r="AL497">
        <v>1946</v>
      </c>
      <c r="AM497">
        <v>-77.036165356609004</v>
      </c>
      <c r="AN497">
        <v>38.913051402408399</v>
      </c>
      <c r="AO497" t="b">
        <f t="shared" si="16"/>
        <v>1</v>
      </c>
      <c r="AP497">
        <f t="shared" si="15"/>
        <v>1</v>
      </c>
    </row>
    <row r="498" spans="1:42">
      <c r="A498">
        <v>184153</v>
      </c>
      <c r="B498" t="s">
        <v>1758</v>
      </c>
      <c r="C498" t="s">
        <v>526</v>
      </c>
      <c r="D498">
        <v>10189331</v>
      </c>
      <c r="E498" t="s">
        <v>115</v>
      </c>
      <c r="G498" t="s">
        <v>1751</v>
      </c>
      <c r="K498" s="6">
        <v>0</v>
      </c>
      <c r="L498" s="8">
        <v>0.99930555555555556</v>
      </c>
      <c r="M498" t="s">
        <v>125</v>
      </c>
      <c r="N498" t="s">
        <v>1752</v>
      </c>
      <c r="Q498" t="s">
        <v>931</v>
      </c>
      <c r="R498" t="s">
        <v>44</v>
      </c>
      <c r="S498" t="s">
        <v>469</v>
      </c>
      <c r="T498" t="s">
        <v>46</v>
      </c>
      <c r="U498" t="s">
        <v>47</v>
      </c>
      <c r="V498" t="s">
        <v>1759</v>
      </c>
      <c r="W498">
        <v>38.884551999999999</v>
      </c>
      <c r="X498">
        <v>-77.015184000000005</v>
      </c>
      <c r="Y498">
        <v>398682.62293999997</v>
      </c>
      <c r="Z498">
        <v>135190.52259000001</v>
      </c>
      <c r="AB498">
        <v>0</v>
      </c>
      <c r="AC498">
        <v>455826</v>
      </c>
      <c r="AD498">
        <v>391854</v>
      </c>
      <c r="AE498">
        <v>6</v>
      </c>
      <c r="AF498" t="s">
        <v>392</v>
      </c>
      <c r="AG498" t="s">
        <v>937</v>
      </c>
      <c r="AH498" t="s">
        <v>63</v>
      </c>
      <c r="AI498">
        <v>105</v>
      </c>
      <c r="AJ498">
        <v>9</v>
      </c>
      <c r="AK498" t="s">
        <v>51</v>
      </c>
      <c r="AL498">
        <v>3530</v>
      </c>
      <c r="AM498">
        <v>-77.015185975980501</v>
      </c>
      <c r="AN498">
        <v>38.8845594334136</v>
      </c>
      <c r="AO498" t="b">
        <f t="shared" si="16"/>
        <v>0</v>
      </c>
      <c r="AP498">
        <f t="shared" si="15"/>
        <v>0</v>
      </c>
    </row>
    <row r="499" spans="1:42">
      <c r="A499">
        <v>184154</v>
      </c>
      <c r="B499" t="s">
        <v>6765</v>
      </c>
      <c r="C499" t="s">
        <v>880</v>
      </c>
      <c r="D499">
        <v>10189332</v>
      </c>
      <c r="E499" t="s">
        <v>115</v>
      </c>
      <c r="H499">
        <v>109111</v>
      </c>
      <c r="I499" t="s">
        <v>6766</v>
      </c>
      <c r="J499" t="s">
        <v>622</v>
      </c>
      <c r="K499" s="6">
        <v>0.29166666666666669</v>
      </c>
      <c r="L499" s="8">
        <v>0.70833333333333337</v>
      </c>
      <c r="M499" t="s">
        <v>622</v>
      </c>
      <c r="N499" t="s">
        <v>1005</v>
      </c>
      <c r="O499" t="s">
        <v>817</v>
      </c>
      <c r="P499" t="s">
        <v>818</v>
      </c>
      <c r="Q499" t="s">
        <v>817</v>
      </c>
      <c r="R499" t="s">
        <v>70</v>
      </c>
      <c r="S499" t="s">
        <v>622</v>
      </c>
      <c r="T499" t="s">
        <v>46</v>
      </c>
      <c r="U499" t="s">
        <v>47</v>
      </c>
      <c r="V499" t="s">
        <v>6767</v>
      </c>
      <c r="W499">
        <v>38.867023000000003</v>
      </c>
      <c r="X499">
        <v>-76.987409999999997</v>
      </c>
      <c r="Y499">
        <v>401092.59</v>
      </c>
      <c r="Z499">
        <v>133244.63</v>
      </c>
      <c r="AA499">
        <v>20020</v>
      </c>
      <c r="AB499">
        <v>70050</v>
      </c>
      <c r="AC499">
        <v>44057</v>
      </c>
      <c r="AD499">
        <v>44057</v>
      </c>
      <c r="AE499">
        <v>8</v>
      </c>
      <c r="AF499" t="s">
        <v>578</v>
      </c>
      <c r="AG499" t="s">
        <v>579</v>
      </c>
      <c r="AH499" t="s">
        <v>458</v>
      </c>
      <c r="AI499">
        <v>701</v>
      </c>
      <c r="AJ499">
        <v>28</v>
      </c>
      <c r="AK499" t="s">
        <v>51</v>
      </c>
      <c r="AL499">
        <v>2078</v>
      </c>
      <c r="AM499">
        <v>-76.987412509483306</v>
      </c>
      <c r="AN499">
        <v>38.867030366783801</v>
      </c>
      <c r="AO499" t="b">
        <f t="shared" si="16"/>
        <v>0</v>
      </c>
      <c r="AP499">
        <f t="shared" si="15"/>
        <v>0</v>
      </c>
    </row>
    <row r="500" spans="1:42">
      <c r="A500">
        <v>184156</v>
      </c>
      <c r="B500" t="s">
        <v>1760</v>
      </c>
      <c r="C500" t="s">
        <v>1761</v>
      </c>
      <c r="D500">
        <v>10189334</v>
      </c>
      <c r="E500" t="s">
        <v>201</v>
      </c>
      <c r="I500" t="s">
        <v>1762</v>
      </c>
      <c r="J500" t="s">
        <v>558</v>
      </c>
      <c r="K500" s="6">
        <v>0.66666666666666663</v>
      </c>
      <c r="L500" s="8">
        <v>0.79166666666666663</v>
      </c>
      <c r="M500" t="s">
        <v>422</v>
      </c>
      <c r="N500" t="s">
        <v>432</v>
      </c>
      <c r="Q500" t="s">
        <v>1761</v>
      </c>
      <c r="R500" t="s">
        <v>326</v>
      </c>
      <c r="S500" t="s">
        <v>622</v>
      </c>
      <c r="T500" t="s">
        <v>46</v>
      </c>
      <c r="U500" t="s">
        <v>47</v>
      </c>
      <c r="V500" t="s">
        <v>1763</v>
      </c>
      <c r="W500">
        <v>38.921728000000002</v>
      </c>
      <c r="X500">
        <v>-77.032906999999994</v>
      </c>
      <c r="Y500">
        <v>397146.36</v>
      </c>
      <c r="Z500">
        <v>139317.76000000001</v>
      </c>
      <c r="AA500">
        <v>20009</v>
      </c>
      <c r="AB500">
        <v>294992</v>
      </c>
      <c r="AC500">
        <v>131147</v>
      </c>
      <c r="AD500">
        <v>131147</v>
      </c>
      <c r="AE500">
        <v>1</v>
      </c>
      <c r="AF500" t="s">
        <v>361</v>
      </c>
      <c r="AG500" t="s">
        <v>1764</v>
      </c>
      <c r="AH500" t="s">
        <v>88</v>
      </c>
      <c r="AI500">
        <v>304</v>
      </c>
      <c r="AJ500">
        <v>2</v>
      </c>
      <c r="AK500" t="s">
        <v>51</v>
      </c>
      <c r="AL500">
        <v>3045</v>
      </c>
      <c r="AM500">
        <v>-77.032909631206195</v>
      </c>
      <c r="AN500">
        <v>38.921735406309097</v>
      </c>
      <c r="AO500" t="b">
        <f t="shared" si="16"/>
        <v>1</v>
      </c>
      <c r="AP500">
        <f t="shared" si="15"/>
        <v>1</v>
      </c>
    </row>
    <row r="501" spans="1:42">
      <c r="A501">
        <v>184158</v>
      </c>
      <c r="B501" t="s">
        <v>10299</v>
      </c>
      <c r="C501" t="s">
        <v>880</v>
      </c>
      <c r="D501">
        <v>10189336</v>
      </c>
      <c r="E501" t="s">
        <v>115</v>
      </c>
      <c r="H501">
        <v>110024</v>
      </c>
      <c r="I501" t="s">
        <v>10300</v>
      </c>
      <c r="J501" t="s">
        <v>622</v>
      </c>
      <c r="K501" s="6">
        <v>0.29166666666666669</v>
      </c>
      <c r="L501" s="8">
        <v>0.70833333333333337</v>
      </c>
      <c r="M501" t="s">
        <v>622</v>
      </c>
      <c r="N501" t="s">
        <v>1005</v>
      </c>
      <c r="O501" t="s">
        <v>817</v>
      </c>
      <c r="P501" t="s">
        <v>818</v>
      </c>
      <c r="Q501" t="s">
        <v>817</v>
      </c>
      <c r="R501" t="s">
        <v>70</v>
      </c>
      <c r="S501" t="s">
        <v>622</v>
      </c>
      <c r="T501" t="s">
        <v>46</v>
      </c>
      <c r="U501" t="s">
        <v>47</v>
      </c>
      <c r="V501" t="s">
        <v>10301</v>
      </c>
      <c r="W501">
        <v>38.913137999999996</v>
      </c>
      <c r="X501">
        <v>-77.017895999999993</v>
      </c>
      <c r="Y501">
        <v>398447.94</v>
      </c>
      <c r="Z501">
        <v>138363.81</v>
      </c>
      <c r="AA501">
        <v>20001</v>
      </c>
      <c r="AB501">
        <v>218453</v>
      </c>
      <c r="AC501">
        <v>61896</v>
      </c>
      <c r="AD501">
        <v>61896</v>
      </c>
      <c r="AE501">
        <v>6</v>
      </c>
      <c r="AF501" t="s">
        <v>61</v>
      </c>
      <c r="AG501" t="s">
        <v>1069</v>
      </c>
      <c r="AH501" t="s">
        <v>88</v>
      </c>
      <c r="AI501">
        <v>308</v>
      </c>
      <c r="AJ501">
        <v>7</v>
      </c>
      <c r="AK501" t="s">
        <v>51</v>
      </c>
      <c r="AL501">
        <v>404</v>
      </c>
      <c r="AM501">
        <v>-77.017898032786107</v>
      </c>
      <c r="AN501">
        <v>38.913145171685997</v>
      </c>
      <c r="AO501" t="b">
        <f t="shared" si="16"/>
        <v>0</v>
      </c>
      <c r="AP501">
        <f t="shared" si="15"/>
        <v>0</v>
      </c>
    </row>
    <row r="502" spans="1:42">
      <c r="A502">
        <v>184159</v>
      </c>
      <c r="B502" t="s">
        <v>1773</v>
      </c>
      <c r="C502" t="s">
        <v>526</v>
      </c>
      <c r="D502">
        <v>10189341</v>
      </c>
      <c r="E502" t="s">
        <v>115</v>
      </c>
      <c r="G502" t="s">
        <v>1751</v>
      </c>
      <c r="K502" s="6">
        <v>0.29166666666666669</v>
      </c>
      <c r="L502" s="8">
        <v>0.70833333333333337</v>
      </c>
      <c r="M502" t="s">
        <v>125</v>
      </c>
      <c r="N502" t="s">
        <v>1752</v>
      </c>
      <c r="Q502" t="s">
        <v>931</v>
      </c>
      <c r="R502" t="s">
        <v>44</v>
      </c>
      <c r="S502" t="s">
        <v>630</v>
      </c>
      <c r="T502" t="s">
        <v>46</v>
      </c>
      <c r="U502" t="s">
        <v>47</v>
      </c>
      <c r="V502" t="s">
        <v>936</v>
      </c>
      <c r="W502">
        <v>38.885075000000001</v>
      </c>
      <c r="X502">
        <v>-77.016378000000003</v>
      </c>
      <c r="Y502">
        <v>398579.00409</v>
      </c>
      <c r="Z502">
        <v>135248.55363000001</v>
      </c>
      <c r="AB502">
        <v>0</v>
      </c>
      <c r="AC502">
        <v>456169</v>
      </c>
      <c r="AD502">
        <v>392197</v>
      </c>
      <c r="AE502">
        <v>6</v>
      </c>
      <c r="AF502" t="s">
        <v>392</v>
      </c>
      <c r="AG502" t="s">
        <v>937</v>
      </c>
      <c r="AH502" t="s">
        <v>63</v>
      </c>
      <c r="AI502">
        <v>105</v>
      </c>
      <c r="AJ502">
        <v>9</v>
      </c>
      <c r="AK502" t="s">
        <v>51</v>
      </c>
      <c r="AL502">
        <v>3553</v>
      </c>
      <c r="AM502">
        <v>-77.016380375812901</v>
      </c>
      <c r="AN502">
        <v>38.8850820379187</v>
      </c>
      <c r="AO502" t="b">
        <f t="shared" si="16"/>
        <v>0</v>
      </c>
      <c r="AP502">
        <f t="shared" si="15"/>
        <v>0</v>
      </c>
    </row>
    <row r="503" spans="1:42">
      <c r="A503">
        <v>184160</v>
      </c>
      <c r="B503" t="s">
        <v>1780</v>
      </c>
      <c r="C503" t="s">
        <v>1781</v>
      </c>
      <c r="D503">
        <v>10189342</v>
      </c>
      <c r="E503" t="s">
        <v>404</v>
      </c>
      <c r="I503" t="s">
        <v>1782</v>
      </c>
      <c r="J503" t="s">
        <v>432</v>
      </c>
      <c r="K503" s="6">
        <v>0.41666666666666669</v>
      </c>
      <c r="L503" s="8">
        <v>0.91666666666666663</v>
      </c>
      <c r="M503" t="s">
        <v>138</v>
      </c>
      <c r="N503" t="s">
        <v>138</v>
      </c>
      <c r="O503" t="s">
        <v>1783</v>
      </c>
      <c r="P503" t="s">
        <v>1784</v>
      </c>
      <c r="Q503" t="s">
        <v>1783</v>
      </c>
      <c r="R503" t="s">
        <v>165</v>
      </c>
      <c r="S503" t="s">
        <v>334</v>
      </c>
      <c r="T503" t="s">
        <v>46</v>
      </c>
      <c r="U503" t="s">
        <v>47</v>
      </c>
      <c r="V503" t="s">
        <v>1785</v>
      </c>
      <c r="W503">
        <v>38.844358</v>
      </c>
      <c r="X503">
        <v>-76.993510000000001</v>
      </c>
      <c r="Y503">
        <v>400563.42627</v>
      </c>
      <c r="Z503">
        <v>130728.62159</v>
      </c>
      <c r="AB503">
        <v>0</v>
      </c>
      <c r="AC503">
        <v>456329</v>
      </c>
      <c r="AD503">
        <v>392357</v>
      </c>
      <c r="AE503">
        <v>8</v>
      </c>
      <c r="AF503" t="s">
        <v>456</v>
      </c>
      <c r="AG503" t="s">
        <v>457</v>
      </c>
      <c r="AH503" t="s">
        <v>458</v>
      </c>
      <c r="AI503">
        <v>705</v>
      </c>
      <c r="AJ503">
        <v>39</v>
      </c>
      <c r="AK503" t="s">
        <v>51</v>
      </c>
      <c r="AL503">
        <v>3527</v>
      </c>
      <c r="AM503">
        <v>-76.993512053888693</v>
      </c>
      <c r="AN503">
        <v>38.844365581659403</v>
      </c>
      <c r="AO503" t="b">
        <f t="shared" si="16"/>
        <v>0</v>
      </c>
      <c r="AP503">
        <f t="shared" si="15"/>
        <v>0</v>
      </c>
    </row>
    <row r="504" spans="1:42">
      <c r="A504">
        <v>182108</v>
      </c>
      <c r="B504" t="s">
        <v>6768</v>
      </c>
      <c r="C504" t="s">
        <v>4398</v>
      </c>
      <c r="D504">
        <v>10189353</v>
      </c>
      <c r="E504" t="s">
        <v>115</v>
      </c>
      <c r="H504">
        <v>108525</v>
      </c>
      <c r="I504" t="s">
        <v>6769</v>
      </c>
      <c r="J504" t="s">
        <v>469</v>
      </c>
      <c r="K504" s="6">
        <v>0.29166666666666669</v>
      </c>
      <c r="L504" s="8">
        <v>0.70833333333333337</v>
      </c>
      <c r="M504" t="s">
        <v>125</v>
      </c>
      <c r="N504" t="s">
        <v>353</v>
      </c>
      <c r="O504" t="s">
        <v>6770</v>
      </c>
      <c r="P504" t="s">
        <v>6771</v>
      </c>
      <c r="Q504" t="s">
        <v>6770</v>
      </c>
      <c r="R504" t="s">
        <v>165</v>
      </c>
      <c r="S504" t="s">
        <v>432</v>
      </c>
      <c r="T504" t="s">
        <v>46</v>
      </c>
      <c r="U504" t="s">
        <v>47</v>
      </c>
      <c r="V504" t="s">
        <v>6613</v>
      </c>
      <c r="W504">
        <v>38.906936000000002</v>
      </c>
      <c r="X504">
        <v>-77.024190000000004</v>
      </c>
      <c r="Y504">
        <v>397901.89</v>
      </c>
      <c r="Z504">
        <v>137675.56</v>
      </c>
      <c r="AA504">
        <v>20001</v>
      </c>
      <c r="AB504">
        <v>239786</v>
      </c>
      <c r="AC504">
        <v>82738</v>
      </c>
      <c r="AD504">
        <v>82738</v>
      </c>
      <c r="AE504">
        <v>2</v>
      </c>
      <c r="AF504" t="s">
        <v>97</v>
      </c>
      <c r="AG504" t="s">
        <v>98</v>
      </c>
      <c r="AH504" t="s">
        <v>88</v>
      </c>
      <c r="AI504">
        <v>307</v>
      </c>
      <c r="AJ504">
        <v>7</v>
      </c>
      <c r="AK504" t="s">
        <v>51</v>
      </c>
      <c r="AL504">
        <v>2051</v>
      </c>
      <c r="AM504">
        <v>-77.0241920605568</v>
      </c>
      <c r="AN504">
        <v>38.906944045021497</v>
      </c>
      <c r="AO504" t="b">
        <f t="shared" si="16"/>
        <v>0</v>
      </c>
      <c r="AP504">
        <f t="shared" si="15"/>
        <v>0</v>
      </c>
    </row>
    <row r="505" spans="1:42">
      <c r="A505">
        <v>184172</v>
      </c>
      <c r="B505" t="s">
        <v>6772</v>
      </c>
      <c r="C505" t="s">
        <v>880</v>
      </c>
      <c r="D505">
        <v>10189381</v>
      </c>
      <c r="E505" t="s">
        <v>115</v>
      </c>
      <c r="H505">
        <v>107922</v>
      </c>
      <c r="K505" s="6">
        <v>0.29166666666666669</v>
      </c>
      <c r="L505" s="8">
        <v>0.70833333333333337</v>
      </c>
      <c r="M505" t="s">
        <v>622</v>
      </c>
      <c r="N505" t="s">
        <v>1005</v>
      </c>
      <c r="O505" t="s">
        <v>817</v>
      </c>
      <c r="P505" t="s">
        <v>818</v>
      </c>
      <c r="Q505" t="s">
        <v>817</v>
      </c>
      <c r="R505" t="s">
        <v>431</v>
      </c>
      <c r="S505" t="s">
        <v>327</v>
      </c>
      <c r="T505" t="s">
        <v>46</v>
      </c>
      <c r="U505" t="s">
        <v>47</v>
      </c>
      <c r="V505" t="s">
        <v>6773</v>
      </c>
      <c r="W505">
        <v>38.917937000000002</v>
      </c>
      <c r="X505">
        <v>-77.004463000000001</v>
      </c>
      <c r="Y505">
        <v>399612.99</v>
      </c>
      <c r="Z505">
        <v>138896.47</v>
      </c>
      <c r="AA505">
        <v>20002</v>
      </c>
      <c r="AB505">
        <v>60635</v>
      </c>
      <c r="AC505">
        <v>37083</v>
      </c>
      <c r="AD505">
        <v>37083</v>
      </c>
      <c r="AE505">
        <v>5</v>
      </c>
      <c r="AF505" t="s">
        <v>408</v>
      </c>
      <c r="AG505" t="s">
        <v>788</v>
      </c>
      <c r="AH505" t="s">
        <v>410</v>
      </c>
      <c r="AI505">
        <v>502</v>
      </c>
      <c r="AJ505">
        <v>21</v>
      </c>
      <c r="AK505" t="s">
        <v>51</v>
      </c>
      <c r="AL505">
        <v>2729</v>
      </c>
      <c r="AM505">
        <v>-77.004464934066206</v>
      </c>
      <c r="AN505">
        <v>38.917944837058002</v>
      </c>
      <c r="AO505" t="b">
        <f t="shared" si="16"/>
        <v>0</v>
      </c>
      <c r="AP505">
        <f t="shared" si="15"/>
        <v>0</v>
      </c>
    </row>
    <row r="506" spans="1:42">
      <c r="A506">
        <v>184176</v>
      </c>
      <c r="B506" t="s">
        <v>1003</v>
      </c>
      <c r="C506" t="s">
        <v>880</v>
      </c>
      <c r="D506">
        <v>10189387</v>
      </c>
      <c r="E506" t="s">
        <v>115</v>
      </c>
      <c r="H506">
        <v>107782</v>
      </c>
      <c r="I506" t="s">
        <v>1004</v>
      </c>
      <c r="J506" t="s">
        <v>327</v>
      </c>
      <c r="K506" s="6">
        <v>0.29166666666666669</v>
      </c>
      <c r="L506" s="8">
        <v>0.70833333333333337</v>
      </c>
      <c r="M506" t="s">
        <v>622</v>
      </c>
      <c r="N506" t="s">
        <v>1005</v>
      </c>
      <c r="O506" t="s">
        <v>817</v>
      </c>
      <c r="P506" t="s">
        <v>818</v>
      </c>
      <c r="Q506" t="s">
        <v>817</v>
      </c>
      <c r="R506" t="s">
        <v>70</v>
      </c>
      <c r="S506" t="s">
        <v>327</v>
      </c>
      <c r="W506">
        <v>0</v>
      </c>
      <c r="X506">
        <v>0</v>
      </c>
      <c r="Y506">
        <v>0</v>
      </c>
      <c r="Z506">
        <v>0</v>
      </c>
      <c r="AB506">
        <v>-100</v>
      </c>
      <c r="AC506">
        <v>-100</v>
      </c>
      <c r="AD506">
        <v>348291</v>
      </c>
      <c r="AF506" t="s">
        <v>51</v>
      </c>
      <c r="AG506" t="s">
        <v>51</v>
      </c>
      <c r="AJ506" t="s">
        <v>51</v>
      </c>
      <c r="AK506" t="s">
        <v>51</v>
      </c>
      <c r="AL506">
        <v>1747</v>
      </c>
      <c r="AM506">
        <v>-81.529192133279295</v>
      </c>
      <c r="AN506">
        <v>37.5772691877347</v>
      </c>
      <c r="AO506" t="b">
        <f t="shared" si="16"/>
        <v>0</v>
      </c>
      <c r="AP506">
        <f t="shared" si="15"/>
        <v>0</v>
      </c>
    </row>
    <row r="507" spans="1:42">
      <c r="A507">
        <v>184178</v>
      </c>
      <c r="B507" t="s">
        <v>10302</v>
      </c>
      <c r="C507" t="s">
        <v>880</v>
      </c>
      <c r="D507">
        <v>10189389</v>
      </c>
      <c r="E507" t="s">
        <v>115</v>
      </c>
      <c r="H507">
        <v>107924</v>
      </c>
      <c r="I507" t="s">
        <v>10303</v>
      </c>
      <c r="J507" t="s">
        <v>558</v>
      </c>
      <c r="K507" s="6">
        <v>0.29166666666666669</v>
      </c>
      <c r="L507" s="8">
        <v>0.70833333333333337</v>
      </c>
      <c r="M507" t="s">
        <v>622</v>
      </c>
      <c r="N507" t="s">
        <v>1005</v>
      </c>
      <c r="O507" t="s">
        <v>817</v>
      </c>
      <c r="P507" t="s">
        <v>818</v>
      </c>
      <c r="Q507" t="s">
        <v>817</v>
      </c>
      <c r="R507" t="s">
        <v>70</v>
      </c>
      <c r="S507" t="s">
        <v>558</v>
      </c>
      <c r="T507" t="s">
        <v>46</v>
      </c>
      <c r="U507" t="s">
        <v>47</v>
      </c>
      <c r="V507" t="s">
        <v>10304</v>
      </c>
      <c r="W507">
        <v>38.88899</v>
      </c>
      <c r="X507">
        <v>-76.934956999999997</v>
      </c>
      <c r="Y507">
        <v>405642.98</v>
      </c>
      <c r="Z507">
        <v>135685.04</v>
      </c>
      <c r="AA507">
        <v>20019</v>
      </c>
      <c r="AB507">
        <v>18701</v>
      </c>
      <c r="AC507">
        <v>11868</v>
      </c>
      <c r="AD507">
        <v>11868</v>
      </c>
      <c r="AE507">
        <v>7</v>
      </c>
      <c r="AF507" t="s">
        <v>1324</v>
      </c>
      <c r="AG507" s="2">
        <v>70000</v>
      </c>
      <c r="AH507" t="s">
        <v>912</v>
      </c>
      <c r="AI507">
        <v>604</v>
      </c>
      <c r="AJ507">
        <v>33</v>
      </c>
      <c r="AK507" t="s">
        <v>51</v>
      </c>
      <c r="AL507">
        <v>64</v>
      </c>
      <c r="AM507">
        <v>-76.934958935067201</v>
      </c>
      <c r="AN507">
        <v>38.888997115033199</v>
      </c>
      <c r="AO507" t="b">
        <f t="shared" si="16"/>
        <v>0</v>
      </c>
      <c r="AP507">
        <f t="shared" si="15"/>
        <v>0</v>
      </c>
    </row>
    <row r="508" spans="1:42">
      <c r="A508">
        <v>184181</v>
      </c>
      <c r="B508" t="s">
        <v>1010</v>
      </c>
      <c r="C508" t="s">
        <v>880</v>
      </c>
      <c r="D508">
        <v>10189393</v>
      </c>
      <c r="E508" t="s">
        <v>115</v>
      </c>
      <c r="H508">
        <v>107780</v>
      </c>
      <c r="I508" t="s">
        <v>1011</v>
      </c>
      <c r="J508" t="s">
        <v>622</v>
      </c>
      <c r="K508" s="6">
        <v>0.29166666666666669</v>
      </c>
      <c r="L508" s="8">
        <v>0.70833333333333337</v>
      </c>
      <c r="M508" t="s">
        <v>622</v>
      </c>
      <c r="N508" t="s">
        <v>1005</v>
      </c>
      <c r="O508" t="s">
        <v>817</v>
      </c>
      <c r="P508" t="s">
        <v>818</v>
      </c>
      <c r="Q508" t="s">
        <v>817</v>
      </c>
      <c r="R508" t="s">
        <v>70</v>
      </c>
      <c r="S508" t="s">
        <v>622</v>
      </c>
      <c r="W508">
        <v>0</v>
      </c>
      <c r="X508">
        <v>0</v>
      </c>
      <c r="Y508">
        <v>0</v>
      </c>
      <c r="Z508">
        <v>0</v>
      </c>
      <c r="AB508">
        <v>-100</v>
      </c>
      <c r="AC508">
        <v>-100</v>
      </c>
      <c r="AD508">
        <v>348291</v>
      </c>
      <c r="AF508" t="s">
        <v>51</v>
      </c>
      <c r="AG508" t="s">
        <v>51</v>
      </c>
      <c r="AJ508" t="s">
        <v>51</v>
      </c>
      <c r="AK508" t="s">
        <v>51</v>
      </c>
      <c r="AL508">
        <v>1748</v>
      </c>
      <c r="AM508">
        <v>-81.529192133279295</v>
      </c>
      <c r="AN508">
        <v>37.5772691877347</v>
      </c>
      <c r="AO508" t="b">
        <f t="shared" si="16"/>
        <v>0</v>
      </c>
      <c r="AP508">
        <f t="shared" si="15"/>
        <v>0</v>
      </c>
    </row>
    <row r="509" spans="1:42">
      <c r="A509">
        <v>184182</v>
      </c>
      <c r="B509" t="s">
        <v>6774</v>
      </c>
      <c r="C509" t="s">
        <v>114</v>
      </c>
      <c r="D509">
        <v>10189394</v>
      </c>
      <c r="E509" t="s">
        <v>115</v>
      </c>
      <c r="G509" t="s">
        <v>6775</v>
      </c>
      <c r="I509" t="s">
        <v>6776</v>
      </c>
      <c r="J509" t="s">
        <v>154</v>
      </c>
      <c r="K509" s="6">
        <v>0.29166666666666669</v>
      </c>
      <c r="L509" s="8">
        <v>0.70833333333333337</v>
      </c>
      <c r="M509" t="s">
        <v>138</v>
      </c>
      <c r="N509" t="s">
        <v>292</v>
      </c>
      <c r="O509" t="s">
        <v>6777</v>
      </c>
      <c r="P509" t="s">
        <v>6778</v>
      </c>
      <c r="Q509" t="s">
        <v>6777</v>
      </c>
      <c r="R509" t="s">
        <v>70</v>
      </c>
      <c r="S509" t="s">
        <v>154</v>
      </c>
      <c r="T509" t="s">
        <v>46</v>
      </c>
      <c r="U509" t="s">
        <v>47</v>
      </c>
      <c r="V509" t="s">
        <v>6779</v>
      </c>
      <c r="W509">
        <v>38.943744000000002</v>
      </c>
      <c r="X509">
        <v>-77.026292999999995</v>
      </c>
      <c r="Y509">
        <v>397720.68</v>
      </c>
      <c r="Z509">
        <v>141761.53</v>
      </c>
      <c r="AA509">
        <v>20011</v>
      </c>
      <c r="AB509">
        <v>252610</v>
      </c>
      <c r="AC509">
        <v>95480</v>
      </c>
      <c r="AD509">
        <v>95480</v>
      </c>
      <c r="AE509">
        <v>4</v>
      </c>
      <c r="AF509" t="s">
        <v>445</v>
      </c>
      <c r="AG509" t="s">
        <v>1022</v>
      </c>
      <c r="AH509" t="s">
        <v>188</v>
      </c>
      <c r="AI509">
        <v>404</v>
      </c>
      <c r="AJ509">
        <v>18</v>
      </c>
      <c r="AK509" t="s">
        <v>51</v>
      </c>
      <c r="AL509">
        <v>2753</v>
      </c>
      <c r="AM509">
        <v>-77.026294858336897</v>
      </c>
      <c r="AN509">
        <v>38.943751310747601</v>
      </c>
      <c r="AO509" t="b">
        <f t="shared" si="16"/>
        <v>0</v>
      </c>
      <c r="AP509">
        <f t="shared" si="15"/>
        <v>0</v>
      </c>
    </row>
    <row r="510" spans="1:42">
      <c r="A510">
        <v>184183</v>
      </c>
      <c r="B510" t="s">
        <v>1788</v>
      </c>
      <c r="C510" t="s">
        <v>1789</v>
      </c>
      <c r="D510">
        <v>10189396</v>
      </c>
      <c r="E510" t="s">
        <v>201</v>
      </c>
      <c r="I510" t="s">
        <v>1790</v>
      </c>
      <c r="J510" t="s">
        <v>540</v>
      </c>
      <c r="K510" s="6">
        <v>0.41666666666666669</v>
      </c>
      <c r="L510" s="8">
        <v>0.79166666666666663</v>
      </c>
      <c r="M510" t="s">
        <v>138</v>
      </c>
      <c r="N510" t="s">
        <v>138</v>
      </c>
      <c r="Q510" t="s">
        <v>1789</v>
      </c>
      <c r="R510" t="s">
        <v>70</v>
      </c>
      <c r="S510" t="s">
        <v>540</v>
      </c>
      <c r="T510" t="s">
        <v>46</v>
      </c>
      <c r="U510" t="s">
        <v>47</v>
      </c>
      <c r="V510" t="s">
        <v>1791</v>
      </c>
      <c r="W510">
        <v>38.916449</v>
      </c>
      <c r="X510">
        <v>-77.039989000000006</v>
      </c>
      <c r="Y510">
        <v>396531.99</v>
      </c>
      <c r="Z510">
        <v>138732.03</v>
      </c>
      <c r="AA510">
        <v>20009</v>
      </c>
      <c r="AB510">
        <v>237997</v>
      </c>
      <c r="AC510">
        <v>81312</v>
      </c>
      <c r="AD510">
        <v>81312</v>
      </c>
      <c r="AE510">
        <v>2</v>
      </c>
      <c r="AF510" t="s">
        <v>86</v>
      </c>
      <c r="AG510" t="s">
        <v>773</v>
      </c>
      <c r="AH510" t="s">
        <v>88</v>
      </c>
      <c r="AI510">
        <v>301</v>
      </c>
      <c r="AJ510">
        <v>6</v>
      </c>
      <c r="AK510" t="s">
        <v>51</v>
      </c>
      <c r="AL510">
        <v>3207</v>
      </c>
      <c r="AM510">
        <v>-77.039991407365605</v>
      </c>
      <c r="AN510">
        <v>38.9164567482226</v>
      </c>
      <c r="AO510" t="b">
        <f t="shared" si="16"/>
        <v>1</v>
      </c>
      <c r="AP510">
        <f t="shared" si="15"/>
        <v>1</v>
      </c>
    </row>
    <row r="511" spans="1:42">
      <c r="A511">
        <v>184184</v>
      </c>
      <c r="B511" t="s">
        <v>6780</v>
      </c>
      <c r="C511" t="s">
        <v>880</v>
      </c>
      <c r="D511">
        <v>10189398</v>
      </c>
      <c r="E511" t="s">
        <v>115</v>
      </c>
      <c r="H511">
        <v>107921</v>
      </c>
      <c r="I511" t="s">
        <v>6781</v>
      </c>
      <c r="J511" t="s">
        <v>558</v>
      </c>
      <c r="K511" s="6">
        <v>0.29166666666666669</v>
      </c>
      <c r="L511" s="8">
        <v>0.70833333333333337</v>
      </c>
      <c r="M511" t="s">
        <v>622</v>
      </c>
      <c r="N511" t="s">
        <v>1005</v>
      </c>
      <c r="O511" t="s">
        <v>817</v>
      </c>
      <c r="P511" t="s">
        <v>818</v>
      </c>
      <c r="Q511" t="s">
        <v>817</v>
      </c>
      <c r="R511" t="s">
        <v>70</v>
      </c>
      <c r="S511" t="s">
        <v>558</v>
      </c>
      <c r="T511" t="s">
        <v>46</v>
      </c>
      <c r="U511" t="s">
        <v>47</v>
      </c>
      <c r="V511" t="s">
        <v>6782</v>
      </c>
      <c r="W511">
        <v>38.882911</v>
      </c>
      <c r="X511">
        <v>-76.996391000000003</v>
      </c>
      <c r="Y511">
        <v>400313.17</v>
      </c>
      <c r="Z511">
        <v>135008.28</v>
      </c>
      <c r="AA511">
        <v>20003</v>
      </c>
      <c r="AB511">
        <v>23148</v>
      </c>
      <c r="AC511">
        <v>12477</v>
      </c>
      <c r="AD511">
        <v>12477</v>
      </c>
      <c r="AE511">
        <v>6</v>
      </c>
      <c r="AF511" t="s">
        <v>72</v>
      </c>
      <c r="AG511" t="s">
        <v>1398</v>
      </c>
      <c r="AH511" t="s">
        <v>63</v>
      </c>
      <c r="AI511">
        <v>107</v>
      </c>
      <c r="AJ511">
        <v>26</v>
      </c>
      <c r="AK511" t="s">
        <v>51</v>
      </c>
      <c r="AL511">
        <v>2345</v>
      </c>
      <c r="AM511">
        <v>-76.9963928619011</v>
      </c>
      <c r="AN511">
        <v>38.882918653649298</v>
      </c>
      <c r="AO511" t="b">
        <f t="shared" si="16"/>
        <v>0</v>
      </c>
      <c r="AP511">
        <f t="shared" si="15"/>
        <v>0</v>
      </c>
    </row>
    <row r="512" spans="1:42">
      <c r="A512">
        <v>181264</v>
      </c>
      <c r="B512" t="s">
        <v>3521</v>
      </c>
      <c r="C512" t="s">
        <v>3522</v>
      </c>
      <c r="D512">
        <v>10189401</v>
      </c>
      <c r="E512" t="s">
        <v>201</v>
      </c>
      <c r="I512" t="s">
        <v>3523</v>
      </c>
      <c r="J512" t="s">
        <v>540</v>
      </c>
      <c r="K512" s="6">
        <v>0.5</v>
      </c>
      <c r="L512" s="8">
        <v>0.625</v>
      </c>
      <c r="M512" t="s">
        <v>149</v>
      </c>
      <c r="N512" t="s">
        <v>149</v>
      </c>
      <c r="Q512" t="s">
        <v>3522</v>
      </c>
      <c r="R512" t="s">
        <v>165</v>
      </c>
      <c r="S512" t="s">
        <v>125</v>
      </c>
      <c r="T512" t="s">
        <v>46</v>
      </c>
      <c r="U512" t="s">
        <v>47</v>
      </c>
      <c r="V512" t="s">
        <v>3524</v>
      </c>
      <c r="W512">
        <v>38.878405000000001</v>
      </c>
      <c r="X512">
        <v>-77.00667</v>
      </c>
      <c r="Y512">
        <v>399421.2</v>
      </c>
      <c r="Z512">
        <v>134508.1</v>
      </c>
      <c r="AB512">
        <v>0</v>
      </c>
      <c r="AC512">
        <v>471547</v>
      </c>
      <c r="AD512">
        <v>405890</v>
      </c>
      <c r="AE512">
        <v>6</v>
      </c>
      <c r="AF512" t="s">
        <v>392</v>
      </c>
      <c r="AG512" t="s">
        <v>719</v>
      </c>
      <c r="AH512" t="s">
        <v>63</v>
      </c>
      <c r="AI512">
        <v>106</v>
      </c>
      <c r="AJ512">
        <v>27</v>
      </c>
      <c r="AK512" t="s">
        <v>720</v>
      </c>
      <c r="AL512">
        <v>3847</v>
      </c>
      <c r="AM512">
        <v>-77.0066727829673</v>
      </c>
      <c r="AN512">
        <v>38.8784127015455</v>
      </c>
      <c r="AO512" t="b">
        <f t="shared" si="16"/>
        <v>1</v>
      </c>
      <c r="AP512">
        <f t="shared" si="15"/>
        <v>1</v>
      </c>
    </row>
    <row r="513" spans="1:42">
      <c r="A513">
        <v>184187</v>
      </c>
      <c r="B513" t="s">
        <v>6783</v>
      </c>
      <c r="C513" t="s">
        <v>4398</v>
      </c>
      <c r="D513">
        <v>10189405</v>
      </c>
      <c r="E513" t="s">
        <v>115</v>
      </c>
      <c r="H513">
        <v>110041</v>
      </c>
      <c r="I513" t="s">
        <v>6784</v>
      </c>
      <c r="J513" t="s">
        <v>545</v>
      </c>
      <c r="K513" s="6">
        <v>0.39583333333333331</v>
      </c>
      <c r="L513" s="8">
        <v>0.64583333333333337</v>
      </c>
      <c r="M513" t="s">
        <v>422</v>
      </c>
      <c r="N513" t="s">
        <v>255</v>
      </c>
      <c r="O513" t="s">
        <v>6770</v>
      </c>
      <c r="P513" t="s">
        <v>6785</v>
      </c>
      <c r="Q513" t="s">
        <v>4398</v>
      </c>
      <c r="R513" t="s">
        <v>70</v>
      </c>
      <c r="S513" t="s">
        <v>545</v>
      </c>
      <c r="T513" t="s">
        <v>46</v>
      </c>
      <c r="U513" t="s">
        <v>47</v>
      </c>
      <c r="V513" t="s">
        <v>6613</v>
      </c>
      <c r="W513">
        <v>38.906936000000002</v>
      </c>
      <c r="X513">
        <v>-77.024190000000004</v>
      </c>
      <c r="Y513">
        <v>397901.89</v>
      </c>
      <c r="Z513">
        <v>137675.56</v>
      </c>
      <c r="AA513">
        <v>20001</v>
      </c>
      <c r="AB513">
        <v>239786</v>
      </c>
      <c r="AC513">
        <v>82738</v>
      </c>
      <c r="AD513">
        <v>82738</v>
      </c>
      <c r="AE513">
        <v>2</v>
      </c>
      <c r="AF513" t="s">
        <v>97</v>
      </c>
      <c r="AG513" t="s">
        <v>98</v>
      </c>
      <c r="AH513" t="s">
        <v>88</v>
      </c>
      <c r="AI513">
        <v>307</v>
      </c>
      <c r="AJ513">
        <v>7</v>
      </c>
      <c r="AK513" t="s">
        <v>51</v>
      </c>
      <c r="AL513">
        <v>2054</v>
      </c>
      <c r="AM513">
        <v>-77.0241920605568</v>
      </c>
      <c r="AN513">
        <v>38.906944045021497</v>
      </c>
      <c r="AO513" t="b">
        <f t="shared" si="16"/>
        <v>1</v>
      </c>
      <c r="AP513">
        <f t="shared" si="15"/>
        <v>1</v>
      </c>
    </row>
    <row r="514" spans="1:42">
      <c r="A514">
        <v>184188</v>
      </c>
      <c r="B514" t="s">
        <v>10305</v>
      </c>
      <c r="C514" t="s">
        <v>7003</v>
      </c>
      <c r="D514">
        <v>10189408</v>
      </c>
      <c r="E514" t="s">
        <v>115</v>
      </c>
      <c r="G514" t="s">
        <v>10306</v>
      </c>
      <c r="I514" t="s">
        <v>10307</v>
      </c>
      <c r="J514" t="s">
        <v>463</v>
      </c>
      <c r="K514" s="6">
        <v>0.39583333333333331</v>
      </c>
      <c r="L514" s="8">
        <v>0.64583333333333337</v>
      </c>
      <c r="M514" t="s">
        <v>149</v>
      </c>
      <c r="N514" t="s">
        <v>155</v>
      </c>
      <c r="Q514" t="s">
        <v>7006</v>
      </c>
      <c r="R514" t="s">
        <v>70</v>
      </c>
      <c r="S514" t="s">
        <v>463</v>
      </c>
      <c r="T514" t="s">
        <v>46</v>
      </c>
      <c r="U514" t="s">
        <v>47</v>
      </c>
      <c r="V514" t="s">
        <v>10308</v>
      </c>
      <c r="W514">
        <v>38.923813000000003</v>
      </c>
      <c r="X514">
        <v>-77.040026999999995</v>
      </c>
      <c r="Y514">
        <v>396529.03</v>
      </c>
      <c r="Z514">
        <v>139549.45000000001</v>
      </c>
      <c r="AA514">
        <v>20009</v>
      </c>
      <c r="AB514">
        <v>235734</v>
      </c>
      <c r="AC514">
        <v>78810</v>
      </c>
      <c r="AD514">
        <v>78810</v>
      </c>
      <c r="AE514">
        <v>1</v>
      </c>
      <c r="AF514" t="s">
        <v>318</v>
      </c>
      <c r="AG514" t="s">
        <v>1725</v>
      </c>
      <c r="AH514" t="s">
        <v>88</v>
      </c>
      <c r="AI514">
        <v>303</v>
      </c>
      <c r="AJ514">
        <v>1</v>
      </c>
      <c r="AK514" t="s">
        <v>51</v>
      </c>
      <c r="AL514">
        <v>846</v>
      </c>
      <c r="AM514">
        <v>-77.040029671976995</v>
      </c>
      <c r="AN514">
        <v>38.923820322678502</v>
      </c>
      <c r="AO514" t="b">
        <f t="shared" si="16"/>
        <v>0</v>
      </c>
      <c r="AP514">
        <f t="shared" si="15"/>
        <v>0</v>
      </c>
    </row>
    <row r="515" spans="1:42">
      <c r="A515">
        <v>181701</v>
      </c>
      <c r="B515" t="s">
        <v>10309</v>
      </c>
      <c r="C515" t="s">
        <v>10310</v>
      </c>
      <c r="D515">
        <v>10189411</v>
      </c>
      <c r="E515" t="s">
        <v>201</v>
      </c>
      <c r="K515" s="6">
        <v>0.41666666666666669</v>
      </c>
      <c r="L515" s="8">
        <v>0.83333333333333337</v>
      </c>
      <c r="M515" t="s">
        <v>125</v>
      </c>
      <c r="N515" t="s">
        <v>125</v>
      </c>
      <c r="Q515" t="s">
        <v>10310</v>
      </c>
      <c r="R515" t="s">
        <v>148</v>
      </c>
      <c r="S515" t="s">
        <v>163</v>
      </c>
      <c r="T515" t="s">
        <v>46</v>
      </c>
      <c r="U515" t="s">
        <v>47</v>
      </c>
      <c r="V515" t="s">
        <v>10311</v>
      </c>
      <c r="W515">
        <v>38.915343999999997</v>
      </c>
      <c r="X515">
        <v>-77.038741999999999</v>
      </c>
      <c r="Y515">
        <v>396640.11</v>
      </c>
      <c r="Z515">
        <v>138609.24</v>
      </c>
      <c r="AA515">
        <v>20009</v>
      </c>
      <c r="AB515">
        <v>226459</v>
      </c>
      <c r="AC515">
        <v>69789</v>
      </c>
      <c r="AD515">
        <v>69789</v>
      </c>
      <c r="AE515">
        <v>2</v>
      </c>
      <c r="AF515" t="s">
        <v>86</v>
      </c>
      <c r="AG515" t="s">
        <v>773</v>
      </c>
      <c r="AH515" t="s">
        <v>88</v>
      </c>
      <c r="AI515">
        <v>301</v>
      </c>
      <c r="AJ515">
        <v>6</v>
      </c>
      <c r="AK515" t="s">
        <v>51</v>
      </c>
      <c r="AL515">
        <v>620</v>
      </c>
      <c r="AM515">
        <v>-77.038744090452894</v>
      </c>
      <c r="AN515">
        <v>38.9153510350055</v>
      </c>
      <c r="AO515" t="b">
        <f t="shared" si="16"/>
        <v>1</v>
      </c>
      <c r="AP515">
        <f t="shared" ref="AP515:AP578" si="17">IF(C515=Q515, 1, 0)</f>
        <v>1</v>
      </c>
    </row>
    <row r="516" spans="1:42">
      <c r="A516">
        <v>182109</v>
      </c>
      <c r="B516" t="s">
        <v>6786</v>
      </c>
      <c r="C516" t="s">
        <v>6787</v>
      </c>
      <c r="D516">
        <v>10189445</v>
      </c>
      <c r="E516" t="s">
        <v>201</v>
      </c>
      <c r="I516" t="s">
        <v>6788</v>
      </c>
      <c r="J516" t="s">
        <v>545</v>
      </c>
      <c r="K516" s="6">
        <v>0.375</v>
      </c>
      <c r="L516" s="8">
        <v>0.625</v>
      </c>
      <c r="M516" t="s">
        <v>353</v>
      </c>
      <c r="N516" t="s">
        <v>353</v>
      </c>
      <c r="Q516" t="s">
        <v>6787</v>
      </c>
      <c r="R516" t="s">
        <v>165</v>
      </c>
      <c r="S516" t="s">
        <v>238</v>
      </c>
      <c r="T516" t="s">
        <v>46</v>
      </c>
      <c r="U516" t="s">
        <v>47</v>
      </c>
      <c r="V516" t="s">
        <v>6789</v>
      </c>
      <c r="W516">
        <v>38.922961000000001</v>
      </c>
      <c r="X516">
        <v>-77.046130000000005</v>
      </c>
      <c r="Y516">
        <v>395999.82</v>
      </c>
      <c r="Z516">
        <v>139455.16</v>
      </c>
      <c r="AA516">
        <v>20009</v>
      </c>
      <c r="AB516">
        <v>235267</v>
      </c>
      <c r="AC516">
        <v>78593</v>
      </c>
      <c r="AD516">
        <v>78593</v>
      </c>
      <c r="AE516">
        <v>1</v>
      </c>
      <c r="AF516" t="s">
        <v>318</v>
      </c>
      <c r="AG516" t="s">
        <v>767</v>
      </c>
      <c r="AH516" t="s">
        <v>88</v>
      </c>
      <c r="AI516">
        <v>303</v>
      </c>
      <c r="AJ516">
        <v>1</v>
      </c>
      <c r="AK516" t="s">
        <v>51</v>
      </c>
      <c r="AL516">
        <v>2435</v>
      </c>
      <c r="AM516">
        <v>-77.046131995752802</v>
      </c>
      <c r="AN516">
        <v>38.9229686782231</v>
      </c>
      <c r="AO516" t="b">
        <f t="shared" si="16"/>
        <v>1</v>
      </c>
      <c r="AP516">
        <f t="shared" si="17"/>
        <v>1</v>
      </c>
    </row>
    <row r="517" spans="1:42">
      <c r="A517">
        <v>184194</v>
      </c>
      <c r="B517" t="s">
        <v>10312</v>
      </c>
      <c r="C517" t="s">
        <v>10313</v>
      </c>
      <c r="D517">
        <v>10189451</v>
      </c>
      <c r="E517" t="s">
        <v>160</v>
      </c>
      <c r="I517" t="s">
        <v>10314</v>
      </c>
      <c r="J517" t="s">
        <v>166</v>
      </c>
      <c r="K517" s="6">
        <v>0.625</v>
      </c>
      <c r="L517" s="8">
        <v>0.95833333333333337</v>
      </c>
      <c r="M517" t="s">
        <v>138</v>
      </c>
      <c r="N517" t="s">
        <v>138</v>
      </c>
      <c r="Q517" t="s">
        <v>10313</v>
      </c>
      <c r="R517" t="s">
        <v>70</v>
      </c>
      <c r="S517" t="s">
        <v>166</v>
      </c>
      <c r="T517" t="s">
        <v>46</v>
      </c>
      <c r="U517" t="s">
        <v>47</v>
      </c>
      <c r="V517" t="s">
        <v>10315</v>
      </c>
      <c r="W517">
        <v>38.915407000000002</v>
      </c>
      <c r="X517">
        <v>-77.031548000000001</v>
      </c>
      <c r="Y517">
        <v>397263.98</v>
      </c>
      <c r="Z517">
        <v>138616.06</v>
      </c>
      <c r="AA517">
        <v>20009</v>
      </c>
      <c r="AB517">
        <v>240455</v>
      </c>
      <c r="AC517">
        <v>83075</v>
      </c>
      <c r="AD517">
        <v>83075</v>
      </c>
      <c r="AE517">
        <v>1</v>
      </c>
      <c r="AF517" t="s">
        <v>361</v>
      </c>
      <c r="AG517" t="s">
        <v>591</v>
      </c>
      <c r="AH517" t="s">
        <v>88</v>
      </c>
      <c r="AI517">
        <v>305</v>
      </c>
      <c r="AJ517">
        <v>3</v>
      </c>
      <c r="AK517" t="s">
        <v>51</v>
      </c>
      <c r="AL517">
        <v>994</v>
      </c>
      <c r="AM517">
        <v>-77.031550474880007</v>
      </c>
      <c r="AN517">
        <v>38.915414635759802</v>
      </c>
      <c r="AO517" t="b">
        <f t="shared" si="16"/>
        <v>1</v>
      </c>
      <c r="AP517">
        <f t="shared" si="17"/>
        <v>1</v>
      </c>
    </row>
    <row r="518" spans="1:42">
      <c r="A518">
        <v>184195</v>
      </c>
      <c r="B518" t="s">
        <v>1796</v>
      </c>
      <c r="C518" t="s">
        <v>1797</v>
      </c>
      <c r="D518">
        <v>10189455</v>
      </c>
      <c r="E518" t="s">
        <v>404</v>
      </c>
      <c r="K518" s="6">
        <v>0.41666666666666669</v>
      </c>
      <c r="L518" s="8">
        <v>0.83333333333333337</v>
      </c>
      <c r="M518" t="s">
        <v>147</v>
      </c>
      <c r="N518" t="s">
        <v>147</v>
      </c>
      <c r="Q518" t="s">
        <v>1797</v>
      </c>
      <c r="R518" t="s">
        <v>142</v>
      </c>
      <c r="S518" t="s">
        <v>218</v>
      </c>
      <c r="T518" t="s">
        <v>46</v>
      </c>
      <c r="U518" t="s">
        <v>47</v>
      </c>
      <c r="V518" t="s">
        <v>1798</v>
      </c>
      <c r="W518">
        <v>38.865564999999997</v>
      </c>
      <c r="X518">
        <v>-76.988471000000004</v>
      </c>
      <c r="Y518">
        <v>401000.58328999998</v>
      </c>
      <c r="Z518">
        <v>133082.79122000001</v>
      </c>
      <c r="AB518">
        <v>0</v>
      </c>
      <c r="AC518">
        <v>466543</v>
      </c>
      <c r="AD518">
        <v>401561</v>
      </c>
      <c r="AE518">
        <v>8</v>
      </c>
      <c r="AF518" t="s">
        <v>578</v>
      </c>
      <c r="AG518" t="s">
        <v>579</v>
      </c>
      <c r="AH518" t="s">
        <v>458</v>
      </c>
      <c r="AI518">
        <v>701</v>
      </c>
      <c r="AJ518">
        <v>28</v>
      </c>
      <c r="AK518" t="s">
        <v>51</v>
      </c>
      <c r="AL518">
        <v>3798</v>
      </c>
      <c r="AM518">
        <v>-76.9884729262223</v>
      </c>
      <c r="AN518">
        <v>38.865572565662802</v>
      </c>
      <c r="AO518" t="b">
        <f t="shared" si="16"/>
        <v>1</v>
      </c>
      <c r="AP518">
        <f t="shared" si="17"/>
        <v>1</v>
      </c>
    </row>
    <row r="519" spans="1:42">
      <c r="A519">
        <v>184198</v>
      </c>
      <c r="B519" t="s">
        <v>10316</v>
      </c>
      <c r="C519" t="s">
        <v>10317</v>
      </c>
      <c r="D519">
        <v>10189462</v>
      </c>
      <c r="E519" t="s">
        <v>160</v>
      </c>
      <c r="K519" s="6">
        <v>0</v>
      </c>
      <c r="L519" s="8">
        <v>0.95833333333333337</v>
      </c>
      <c r="M519" t="s">
        <v>265</v>
      </c>
      <c r="N519" t="s">
        <v>683</v>
      </c>
      <c r="Q519" t="s">
        <v>10317</v>
      </c>
      <c r="R519" t="s">
        <v>142</v>
      </c>
      <c r="S519" t="s">
        <v>463</v>
      </c>
      <c r="T519" t="s">
        <v>46</v>
      </c>
      <c r="U519" t="s">
        <v>47</v>
      </c>
      <c r="V519" t="s">
        <v>10318</v>
      </c>
      <c r="W519">
        <v>38.924002000000002</v>
      </c>
      <c r="X519">
        <v>-77.028411000000006</v>
      </c>
      <c r="Y519">
        <v>397536.38</v>
      </c>
      <c r="Z519">
        <v>139570.07999999999</v>
      </c>
      <c r="AA519">
        <v>20009</v>
      </c>
      <c r="AB519">
        <v>231884</v>
      </c>
      <c r="AC519">
        <v>74889</v>
      </c>
      <c r="AD519">
        <v>74889</v>
      </c>
      <c r="AE519">
        <v>1</v>
      </c>
      <c r="AF519" t="s">
        <v>361</v>
      </c>
      <c r="AG519" t="s">
        <v>2430</v>
      </c>
      <c r="AH519" t="s">
        <v>88</v>
      </c>
      <c r="AI519">
        <v>304</v>
      </c>
      <c r="AJ519">
        <v>2</v>
      </c>
      <c r="AK519" t="s">
        <v>51</v>
      </c>
      <c r="AL519">
        <v>697</v>
      </c>
      <c r="AM519">
        <v>-77.028412940023301</v>
      </c>
      <c r="AN519">
        <v>38.924009566300199</v>
      </c>
      <c r="AO519" t="b">
        <f t="shared" si="16"/>
        <v>1</v>
      </c>
      <c r="AP519">
        <f t="shared" si="17"/>
        <v>1</v>
      </c>
    </row>
    <row r="520" spans="1:42">
      <c r="A520">
        <v>184200</v>
      </c>
      <c r="B520" t="s">
        <v>10319</v>
      </c>
      <c r="C520" t="s">
        <v>10317</v>
      </c>
      <c r="D520">
        <v>10189470</v>
      </c>
      <c r="E520" t="s">
        <v>652</v>
      </c>
      <c r="I520" t="s">
        <v>10320</v>
      </c>
      <c r="J520" t="s">
        <v>463</v>
      </c>
      <c r="K520" s="6">
        <v>0</v>
      </c>
      <c r="L520" s="8">
        <v>0.95833333333333337</v>
      </c>
      <c r="M520" t="s">
        <v>265</v>
      </c>
      <c r="N520" t="s">
        <v>683</v>
      </c>
      <c r="Q520" t="s">
        <v>10317</v>
      </c>
      <c r="R520" t="s">
        <v>70</v>
      </c>
      <c r="S520" t="s">
        <v>463</v>
      </c>
      <c r="T520" t="s">
        <v>46</v>
      </c>
      <c r="U520" t="s">
        <v>47</v>
      </c>
      <c r="V520" t="s">
        <v>10318</v>
      </c>
      <c r="W520">
        <v>38.924002000000002</v>
      </c>
      <c r="X520">
        <v>-77.028411000000006</v>
      </c>
      <c r="Y520">
        <v>397536.38</v>
      </c>
      <c r="Z520">
        <v>139570.07999999999</v>
      </c>
      <c r="AA520">
        <v>20009</v>
      </c>
      <c r="AB520">
        <v>231884</v>
      </c>
      <c r="AC520">
        <v>74889</v>
      </c>
      <c r="AD520">
        <v>74889</v>
      </c>
      <c r="AE520">
        <v>1</v>
      </c>
      <c r="AF520" t="s">
        <v>361</v>
      </c>
      <c r="AG520" t="s">
        <v>2430</v>
      </c>
      <c r="AH520" t="s">
        <v>88</v>
      </c>
      <c r="AI520">
        <v>304</v>
      </c>
      <c r="AJ520">
        <v>2</v>
      </c>
      <c r="AK520" t="s">
        <v>51</v>
      </c>
      <c r="AL520">
        <v>698</v>
      </c>
      <c r="AM520">
        <v>-77.028412940023301</v>
      </c>
      <c r="AN520">
        <v>38.924009566300199</v>
      </c>
      <c r="AO520" t="b">
        <f t="shared" si="16"/>
        <v>1</v>
      </c>
      <c r="AP520">
        <f t="shared" si="17"/>
        <v>1</v>
      </c>
    </row>
    <row r="521" spans="1:42">
      <c r="A521">
        <v>184201</v>
      </c>
      <c r="B521" t="s">
        <v>6790</v>
      </c>
      <c r="C521" t="s">
        <v>209</v>
      </c>
      <c r="D521">
        <v>10189471</v>
      </c>
      <c r="E521" t="s">
        <v>160</v>
      </c>
      <c r="K521" s="6">
        <v>0.41666666666666669</v>
      </c>
      <c r="L521" s="8">
        <v>0.66666666666666663</v>
      </c>
      <c r="M521" t="s">
        <v>924</v>
      </c>
      <c r="N521" t="s">
        <v>924</v>
      </c>
      <c r="Q521" t="s">
        <v>209</v>
      </c>
      <c r="R521" t="s">
        <v>326</v>
      </c>
      <c r="S521" t="s">
        <v>154</v>
      </c>
      <c r="T521" t="s">
        <v>46</v>
      </c>
      <c r="U521" t="s">
        <v>47</v>
      </c>
      <c r="V521" t="s">
        <v>6791</v>
      </c>
      <c r="W521">
        <v>38.900995999999999</v>
      </c>
      <c r="X521">
        <v>-77.037024000000002</v>
      </c>
      <c r="Y521">
        <v>396786.07</v>
      </c>
      <c r="Z521">
        <v>137032.44</v>
      </c>
      <c r="AA521">
        <v>20006</v>
      </c>
      <c r="AB521">
        <v>279239</v>
      </c>
      <c r="AC521">
        <v>121299</v>
      </c>
      <c r="AD521">
        <v>121299</v>
      </c>
      <c r="AE521">
        <v>2</v>
      </c>
      <c r="AF521" t="s">
        <v>86</v>
      </c>
      <c r="AG521" t="s">
        <v>90</v>
      </c>
      <c r="AH521" t="s">
        <v>50</v>
      </c>
      <c r="AI521">
        <v>207</v>
      </c>
      <c r="AJ521">
        <v>6</v>
      </c>
      <c r="AK521" t="s">
        <v>524</v>
      </c>
      <c r="AL521">
        <v>2942</v>
      </c>
      <c r="AM521">
        <v>-77.037053692794302</v>
      </c>
      <c r="AN521">
        <v>38.901147220789603</v>
      </c>
      <c r="AO521" t="b">
        <f t="shared" si="16"/>
        <v>1</v>
      </c>
      <c r="AP521">
        <f t="shared" si="17"/>
        <v>1</v>
      </c>
    </row>
    <row r="522" spans="1:42">
      <c r="A522">
        <v>184202</v>
      </c>
      <c r="B522" t="s">
        <v>6792</v>
      </c>
      <c r="C522" t="s">
        <v>6793</v>
      </c>
      <c r="D522">
        <v>10189478</v>
      </c>
      <c r="E522" t="s">
        <v>201</v>
      </c>
      <c r="I522" t="s">
        <v>6794</v>
      </c>
      <c r="J522" t="s">
        <v>540</v>
      </c>
      <c r="K522" s="6">
        <v>0.29166666666666669</v>
      </c>
      <c r="L522" s="8">
        <v>0.70833333333333337</v>
      </c>
      <c r="M522" t="s">
        <v>125</v>
      </c>
      <c r="N522" t="s">
        <v>125</v>
      </c>
      <c r="Q522" t="s">
        <v>6793</v>
      </c>
      <c r="R522" t="s">
        <v>326</v>
      </c>
      <c r="S522" t="s">
        <v>469</v>
      </c>
      <c r="T522" t="s">
        <v>46</v>
      </c>
      <c r="U522" t="s">
        <v>47</v>
      </c>
      <c r="V522" t="s">
        <v>6795</v>
      </c>
      <c r="W522">
        <v>38.936328000000003</v>
      </c>
      <c r="X522">
        <v>-77.076904999999996</v>
      </c>
      <c r="Y522">
        <v>393332.38</v>
      </c>
      <c r="Z522">
        <v>140940.82</v>
      </c>
      <c r="AA522">
        <v>20016</v>
      </c>
      <c r="AB522">
        <v>223215</v>
      </c>
      <c r="AC522">
        <v>65956</v>
      </c>
      <c r="AD522">
        <v>65956</v>
      </c>
      <c r="AE522">
        <v>3</v>
      </c>
      <c r="AF522" t="s">
        <v>168</v>
      </c>
      <c r="AG522" t="s">
        <v>6657</v>
      </c>
      <c r="AH522" t="s">
        <v>50</v>
      </c>
      <c r="AI522">
        <v>204</v>
      </c>
      <c r="AJ522">
        <v>14</v>
      </c>
      <c r="AK522" t="s">
        <v>51</v>
      </c>
      <c r="AL522">
        <v>2152</v>
      </c>
      <c r="AM522">
        <v>-77.0769070926914</v>
      </c>
      <c r="AN522">
        <v>38.9363357691945</v>
      </c>
      <c r="AO522" t="b">
        <f t="shared" si="16"/>
        <v>1</v>
      </c>
      <c r="AP522">
        <f t="shared" si="17"/>
        <v>1</v>
      </c>
    </row>
    <row r="523" spans="1:42">
      <c r="A523">
        <v>184203</v>
      </c>
      <c r="B523" t="s">
        <v>10321</v>
      </c>
      <c r="C523" t="s">
        <v>10322</v>
      </c>
      <c r="D523">
        <v>10189479</v>
      </c>
      <c r="E523" t="s">
        <v>201</v>
      </c>
      <c r="K523" s="6">
        <v>0.29166666666666669</v>
      </c>
      <c r="L523" s="8">
        <v>0.83333333333333337</v>
      </c>
      <c r="M523" t="s">
        <v>422</v>
      </c>
      <c r="N523" t="s">
        <v>432</v>
      </c>
      <c r="O523" t="s">
        <v>10322</v>
      </c>
      <c r="P523" t="s">
        <v>10323</v>
      </c>
      <c r="Q523" t="s">
        <v>10322</v>
      </c>
      <c r="R523" t="s">
        <v>148</v>
      </c>
      <c r="S523" t="s">
        <v>1682</v>
      </c>
      <c r="T523" t="s">
        <v>46</v>
      </c>
      <c r="U523" t="s">
        <v>47</v>
      </c>
      <c r="V523" t="s">
        <v>10324</v>
      </c>
      <c r="W523">
        <v>38.884870999999997</v>
      </c>
      <c r="X523">
        <v>-77.005172000000002</v>
      </c>
      <c r="Y523">
        <v>399551.29</v>
      </c>
      <c r="Z523">
        <v>135225.85</v>
      </c>
      <c r="AA523">
        <v>20003</v>
      </c>
      <c r="AB523">
        <v>145836</v>
      </c>
      <c r="AC523">
        <v>54823</v>
      </c>
      <c r="AD523">
        <v>54823</v>
      </c>
      <c r="AE523">
        <v>6</v>
      </c>
      <c r="AF523" t="s">
        <v>72</v>
      </c>
      <c r="AG523" t="s">
        <v>73</v>
      </c>
      <c r="AH523" t="s">
        <v>63</v>
      </c>
      <c r="AI523">
        <v>106</v>
      </c>
      <c r="AJ523">
        <v>26</v>
      </c>
      <c r="AK523" t="s">
        <v>74</v>
      </c>
      <c r="AL523">
        <v>343</v>
      </c>
      <c r="AM523">
        <v>-77.005174002777395</v>
      </c>
      <c r="AN523">
        <v>38.884878549119101</v>
      </c>
      <c r="AO523" t="b">
        <f t="shared" si="16"/>
        <v>1</v>
      </c>
      <c r="AP523">
        <f t="shared" si="17"/>
        <v>1</v>
      </c>
    </row>
    <row r="524" spans="1:42">
      <c r="A524">
        <v>184205</v>
      </c>
      <c r="B524" t="s">
        <v>10325</v>
      </c>
      <c r="C524" t="s">
        <v>10326</v>
      </c>
      <c r="D524">
        <v>10189500</v>
      </c>
      <c r="E524" t="s">
        <v>201</v>
      </c>
      <c r="I524" t="s">
        <v>10327</v>
      </c>
      <c r="J524" t="s">
        <v>545</v>
      </c>
      <c r="K524" s="6">
        <v>0.29166666666666669</v>
      </c>
      <c r="L524" s="8">
        <v>0.83333333333333337</v>
      </c>
      <c r="M524" t="s">
        <v>56</v>
      </c>
      <c r="N524" t="s">
        <v>56</v>
      </c>
      <c r="Q524" t="s">
        <v>10326</v>
      </c>
      <c r="R524" t="s">
        <v>70</v>
      </c>
      <c r="S524" t="s">
        <v>545</v>
      </c>
      <c r="T524" t="s">
        <v>46</v>
      </c>
      <c r="U524" t="s">
        <v>47</v>
      </c>
      <c r="V524" t="s">
        <v>10328</v>
      </c>
      <c r="W524">
        <v>38.910528999999997</v>
      </c>
      <c r="X524">
        <v>-77.040718999999996</v>
      </c>
      <c r="Y524">
        <v>396468.38</v>
      </c>
      <c r="Z524">
        <v>138074.89000000001</v>
      </c>
      <c r="AA524">
        <v>20036</v>
      </c>
      <c r="AB524">
        <v>226548</v>
      </c>
      <c r="AC524">
        <v>69552</v>
      </c>
      <c r="AD524">
        <v>69552</v>
      </c>
      <c r="AE524">
        <v>2</v>
      </c>
      <c r="AF524" t="s">
        <v>86</v>
      </c>
      <c r="AG524" t="s">
        <v>380</v>
      </c>
      <c r="AH524" t="s">
        <v>50</v>
      </c>
      <c r="AI524">
        <v>208</v>
      </c>
      <c r="AJ524">
        <v>6</v>
      </c>
      <c r="AK524" t="s">
        <v>51</v>
      </c>
      <c r="AL524">
        <v>596</v>
      </c>
      <c r="AM524">
        <v>-77.0407215047466</v>
      </c>
      <c r="AN524">
        <v>38.910536756063799</v>
      </c>
      <c r="AO524" t="b">
        <f t="shared" si="16"/>
        <v>1</v>
      </c>
      <c r="AP524">
        <f t="shared" si="17"/>
        <v>1</v>
      </c>
    </row>
    <row r="525" spans="1:42">
      <c r="A525">
        <v>184206</v>
      </c>
      <c r="B525" t="s">
        <v>1802</v>
      </c>
      <c r="C525" t="s">
        <v>1789</v>
      </c>
      <c r="D525">
        <v>10189506</v>
      </c>
      <c r="E525" t="s">
        <v>201</v>
      </c>
      <c r="I525" t="s">
        <v>1803</v>
      </c>
      <c r="J525" t="s">
        <v>218</v>
      </c>
      <c r="K525" s="6">
        <v>0.29166666666666669</v>
      </c>
      <c r="L525" s="8">
        <v>0.75</v>
      </c>
      <c r="M525" t="s">
        <v>386</v>
      </c>
      <c r="N525" t="s">
        <v>386</v>
      </c>
      <c r="Q525" t="s">
        <v>1789</v>
      </c>
      <c r="R525" t="s">
        <v>165</v>
      </c>
      <c r="S525" t="s">
        <v>183</v>
      </c>
      <c r="T525" t="s">
        <v>46</v>
      </c>
      <c r="U525" t="s">
        <v>47</v>
      </c>
      <c r="V525" t="s">
        <v>1791</v>
      </c>
      <c r="W525">
        <v>38.916449</v>
      </c>
      <c r="X525">
        <v>-77.039989000000006</v>
      </c>
      <c r="Y525">
        <v>396531.99</v>
      </c>
      <c r="Z525">
        <v>138732.03</v>
      </c>
      <c r="AA525">
        <v>20009</v>
      </c>
      <c r="AB525">
        <v>237997</v>
      </c>
      <c r="AC525">
        <v>81312</v>
      </c>
      <c r="AD525">
        <v>81312</v>
      </c>
      <c r="AE525">
        <v>2</v>
      </c>
      <c r="AF525" t="s">
        <v>86</v>
      </c>
      <c r="AG525" t="s">
        <v>773</v>
      </c>
      <c r="AH525" t="s">
        <v>88</v>
      </c>
      <c r="AI525">
        <v>301</v>
      </c>
      <c r="AJ525">
        <v>6</v>
      </c>
      <c r="AK525" t="s">
        <v>51</v>
      </c>
      <c r="AL525">
        <v>3206</v>
      </c>
      <c r="AM525">
        <v>-77.039991407365605</v>
      </c>
      <c r="AN525">
        <v>38.9164567482226</v>
      </c>
      <c r="AO525" t="b">
        <f t="shared" si="16"/>
        <v>1</v>
      </c>
      <c r="AP525">
        <f t="shared" si="17"/>
        <v>1</v>
      </c>
    </row>
    <row r="526" spans="1:42">
      <c r="A526">
        <v>184207</v>
      </c>
      <c r="B526" t="s">
        <v>6796</v>
      </c>
      <c r="C526" t="s">
        <v>1789</v>
      </c>
      <c r="D526">
        <v>10189508</v>
      </c>
      <c r="E526" t="s">
        <v>201</v>
      </c>
      <c r="I526" t="s">
        <v>6797</v>
      </c>
      <c r="J526" t="s">
        <v>218</v>
      </c>
      <c r="K526" s="6">
        <v>0.29166666666666669</v>
      </c>
      <c r="L526" s="8">
        <v>0.66666666666666663</v>
      </c>
      <c r="M526" t="s">
        <v>386</v>
      </c>
      <c r="N526" t="s">
        <v>386</v>
      </c>
      <c r="Q526" t="s">
        <v>1789</v>
      </c>
      <c r="R526" t="s">
        <v>165</v>
      </c>
      <c r="S526" t="s">
        <v>183</v>
      </c>
      <c r="T526" t="s">
        <v>46</v>
      </c>
      <c r="U526" t="s">
        <v>47</v>
      </c>
      <c r="V526" t="s">
        <v>6798</v>
      </c>
      <c r="W526">
        <v>38.920645</v>
      </c>
      <c r="X526">
        <v>-77.033904000000007</v>
      </c>
      <c r="Y526">
        <v>397059.87</v>
      </c>
      <c r="Z526">
        <v>139197.54999999999</v>
      </c>
      <c r="AA526">
        <v>20009</v>
      </c>
      <c r="AB526">
        <v>234181</v>
      </c>
      <c r="AC526">
        <v>76863</v>
      </c>
      <c r="AD526">
        <v>76863</v>
      </c>
      <c r="AE526">
        <v>1</v>
      </c>
      <c r="AF526" t="s">
        <v>361</v>
      </c>
      <c r="AG526" t="s">
        <v>1764</v>
      </c>
      <c r="AH526" t="s">
        <v>88</v>
      </c>
      <c r="AI526">
        <v>304</v>
      </c>
      <c r="AJ526">
        <v>2</v>
      </c>
      <c r="AK526" t="s">
        <v>51</v>
      </c>
      <c r="AL526">
        <v>2420</v>
      </c>
      <c r="AM526">
        <v>-77.033906493729901</v>
      </c>
      <c r="AN526">
        <v>38.920652230426398</v>
      </c>
      <c r="AO526" t="b">
        <f t="shared" si="16"/>
        <v>1</v>
      </c>
      <c r="AP526">
        <f t="shared" si="17"/>
        <v>1</v>
      </c>
    </row>
    <row r="527" spans="1:42">
      <c r="A527">
        <v>184210</v>
      </c>
      <c r="B527" t="s">
        <v>1811</v>
      </c>
      <c r="C527" t="s">
        <v>1812</v>
      </c>
      <c r="D527">
        <v>10189513</v>
      </c>
      <c r="E527" t="s">
        <v>115</v>
      </c>
      <c r="F527" t="s">
        <v>1813</v>
      </c>
      <c r="K527" s="6">
        <v>0.39583333333333331</v>
      </c>
      <c r="L527" s="8">
        <v>0.64583333333333337</v>
      </c>
      <c r="M527" t="s">
        <v>125</v>
      </c>
      <c r="N527" t="s">
        <v>155</v>
      </c>
      <c r="O527" t="s">
        <v>1110</v>
      </c>
      <c r="P527" t="s">
        <v>1814</v>
      </c>
      <c r="Q527" t="s">
        <v>1110</v>
      </c>
      <c r="R527" t="s">
        <v>44</v>
      </c>
      <c r="S527" t="s">
        <v>327</v>
      </c>
      <c r="T527" t="s">
        <v>46</v>
      </c>
      <c r="U527" t="s">
        <v>47</v>
      </c>
      <c r="V527" t="s">
        <v>1815</v>
      </c>
      <c r="W527">
        <v>38.899814999999997</v>
      </c>
      <c r="X527">
        <v>-77.022430999999997</v>
      </c>
      <c r="Y527">
        <v>398054.21279999998</v>
      </c>
      <c r="Z527">
        <v>136884.96572000001</v>
      </c>
      <c r="AB527">
        <v>0</v>
      </c>
      <c r="AC527">
        <v>457661</v>
      </c>
      <c r="AD527">
        <v>393683</v>
      </c>
      <c r="AE527">
        <v>2</v>
      </c>
      <c r="AF527" t="s">
        <v>61</v>
      </c>
      <c r="AG527" t="s">
        <v>62</v>
      </c>
      <c r="AH527" t="s">
        <v>63</v>
      </c>
      <c r="AI527">
        <v>102</v>
      </c>
      <c r="AJ527">
        <v>8</v>
      </c>
      <c r="AK527" t="s">
        <v>64</v>
      </c>
      <c r="AL527">
        <v>3662</v>
      </c>
      <c r="AM527">
        <v>-77.022433642518095</v>
      </c>
      <c r="AN527">
        <v>38.899822441918097</v>
      </c>
      <c r="AO527" t="b">
        <f t="shared" si="16"/>
        <v>0</v>
      </c>
      <c r="AP527">
        <f t="shared" si="17"/>
        <v>0</v>
      </c>
    </row>
    <row r="528" spans="1:42">
      <c r="A528">
        <v>184211</v>
      </c>
      <c r="B528" t="s">
        <v>1018</v>
      </c>
      <c r="C528" t="s">
        <v>1019</v>
      </c>
      <c r="D528">
        <v>10189515</v>
      </c>
      <c r="E528" t="s">
        <v>115</v>
      </c>
      <c r="H528">
        <v>107579</v>
      </c>
      <c r="I528" t="s">
        <v>1020</v>
      </c>
      <c r="J528" t="s">
        <v>622</v>
      </c>
      <c r="K528" s="6">
        <v>0.29166666666666669</v>
      </c>
      <c r="L528" s="8">
        <v>0.70833333333333337</v>
      </c>
      <c r="M528" t="s">
        <v>147</v>
      </c>
      <c r="N528" t="s">
        <v>56</v>
      </c>
      <c r="O528" t="s">
        <v>817</v>
      </c>
      <c r="P528" t="s">
        <v>818</v>
      </c>
      <c r="Q528" t="s">
        <v>817</v>
      </c>
      <c r="R528" t="s">
        <v>70</v>
      </c>
      <c r="S528" t="s">
        <v>622</v>
      </c>
      <c r="T528" t="s">
        <v>46</v>
      </c>
      <c r="U528" t="s">
        <v>47</v>
      </c>
      <c r="V528" t="s">
        <v>1021</v>
      </c>
      <c r="W528">
        <v>38.944907999999998</v>
      </c>
      <c r="X528">
        <v>-77.027974</v>
      </c>
      <c r="Y528">
        <v>397574.99</v>
      </c>
      <c r="Z528">
        <v>141890.84</v>
      </c>
      <c r="AA528">
        <v>20011</v>
      </c>
      <c r="AB528">
        <v>252660</v>
      </c>
      <c r="AC528">
        <v>95251</v>
      </c>
      <c r="AD528">
        <v>95251</v>
      </c>
      <c r="AE528">
        <v>4</v>
      </c>
      <c r="AF528" t="s">
        <v>445</v>
      </c>
      <c r="AG528" t="s">
        <v>1022</v>
      </c>
      <c r="AH528" t="s">
        <v>188</v>
      </c>
      <c r="AI528">
        <v>404</v>
      </c>
      <c r="AJ528">
        <v>18</v>
      </c>
      <c r="AK528" t="s">
        <v>51</v>
      </c>
      <c r="AL528">
        <v>1642</v>
      </c>
      <c r="AM528">
        <v>-77.027975888904905</v>
      </c>
      <c r="AN528">
        <v>38.944915782023401</v>
      </c>
      <c r="AO528" t="b">
        <f t="shared" si="16"/>
        <v>0</v>
      </c>
      <c r="AP528">
        <f t="shared" si="17"/>
        <v>0</v>
      </c>
    </row>
    <row r="529" spans="1:42">
      <c r="A529">
        <v>184212</v>
      </c>
      <c r="B529" t="s">
        <v>10329</v>
      </c>
      <c r="C529" t="s">
        <v>4827</v>
      </c>
      <c r="D529">
        <v>10189516</v>
      </c>
      <c r="E529" t="s">
        <v>115</v>
      </c>
      <c r="H529">
        <v>109907</v>
      </c>
      <c r="I529" t="s">
        <v>10330</v>
      </c>
      <c r="J529" t="s">
        <v>558</v>
      </c>
      <c r="K529" s="6">
        <v>0.39583333333333331</v>
      </c>
      <c r="L529" s="8">
        <v>0.64583333333333337</v>
      </c>
      <c r="M529" t="s">
        <v>125</v>
      </c>
      <c r="N529" t="s">
        <v>683</v>
      </c>
      <c r="O529" t="s">
        <v>10331</v>
      </c>
      <c r="P529" t="s">
        <v>10332</v>
      </c>
      <c r="Q529" t="s">
        <v>10331</v>
      </c>
      <c r="R529" t="s">
        <v>165</v>
      </c>
      <c r="S529" t="s">
        <v>56</v>
      </c>
      <c r="T529" t="s">
        <v>46</v>
      </c>
      <c r="U529" t="s">
        <v>47</v>
      </c>
      <c r="V529" t="s">
        <v>10333</v>
      </c>
      <c r="W529">
        <v>38.917242000000002</v>
      </c>
      <c r="X529">
        <v>-77.047314</v>
      </c>
      <c r="Y529">
        <v>395896.75</v>
      </c>
      <c r="Z529">
        <v>138820.32999999999</v>
      </c>
      <c r="AA529">
        <v>20008</v>
      </c>
      <c r="AB529">
        <v>235002</v>
      </c>
      <c r="AC529">
        <v>78311</v>
      </c>
      <c r="AD529">
        <v>78311</v>
      </c>
      <c r="AE529">
        <v>2</v>
      </c>
      <c r="AF529" t="s">
        <v>205</v>
      </c>
      <c r="AG529" t="s">
        <v>206</v>
      </c>
      <c r="AH529" t="s">
        <v>50</v>
      </c>
      <c r="AI529">
        <v>208</v>
      </c>
      <c r="AJ529">
        <v>1</v>
      </c>
      <c r="AK529" t="s">
        <v>51</v>
      </c>
      <c r="AL529">
        <v>825</v>
      </c>
      <c r="AM529">
        <v>-77.047316794685003</v>
      </c>
      <c r="AN529">
        <v>38.917249447308002</v>
      </c>
      <c r="AO529" t="b">
        <f t="shared" si="16"/>
        <v>0</v>
      </c>
      <c r="AP529">
        <f t="shared" si="17"/>
        <v>0</v>
      </c>
    </row>
    <row r="530" spans="1:42">
      <c r="A530">
        <v>184213</v>
      </c>
      <c r="B530" t="s">
        <v>1819</v>
      </c>
      <c r="C530" t="s">
        <v>1820</v>
      </c>
      <c r="D530">
        <v>10189518</v>
      </c>
      <c r="E530" t="s">
        <v>115</v>
      </c>
      <c r="F530" t="s">
        <v>1821</v>
      </c>
      <c r="K530" s="6">
        <v>0.29166666666666669</v>
      </c>
      <c r="L530" s="8">
        <v>0.70833333333333337</v>
      </c>
      <c r="M530" t="s">
        <v>147</v>
      </c>
      <c r="N530" t="s">
        <v>155</v>
      </c>
      <c r="Q530" t="s">
        <v>796</v>
      </c>
      <c r="R530" t="s">
        <v>58</v>
      </c>
      <c r="S530" t="s">
        <v>327</v>
      </c>
      <c r="T530" t="s">
        <v>46</v>
      </c>
      <c r="U530" t="s">
        <v>47</v>
      </c>
      <c r="V530" t="s">
        <v>1822</v>
      </c>
      <c r="W530">
        <v>38.885213999999998</v>
      </c>
      <c r="X530">
        <v>-76.958661000000006</v>
      </c>
      <c r="Y530">
        <v>403586.68487</v>
      </c>
      <c r="Z530">
        <v>135264.67455</v>
      </c>
      <c r="AB530">
        <v>0</v>
      </c>
      <c r="AC530">
        <v>461644</v>
      </c>
      <c r="AD530">
        <v>397275</v>
      </c>
      <c r="AE530">
        <v>7</v>
      </c>
      <c r="AF530" t="s">
        <v>1823</v>
      </c>
      <c r="AG530" t="s">
        <v>1824</v>
      </c>
      <c r="AH530" t="s">
        <v>912</v>
      </c>
      <c r="AI530">
        <v>603</v>
      </c>
      <c r="AJ530">
        <v>32</v>
      </c>
      <c r="AK530" t="s">
        <v>51</v>
      </c>
      <c r="AL530">
        <v>3733</v>
      </c>
      <c r="AM530">
        <v>-76.958662842601697</v>
      </c>
      <c r="AN530">
        <v>38.885221096064299</v>
      </c>
      <c r="AO530" t="b">
        <f t="shared" si="16"/>
        <v>0</v>
      </c>
      <c r="AP530">
        <f t="shared" si="17"/>
        <v>0</v>
      </c>
    </row>
    <row r="531" spans="1:42">
      <c r="A531">
        <v>181281</v>
      </c>
      <c r="B531" t="s">
        <v>1827</v>
      </c>
      <c r="C531" t="s">
        <v>735</v>
      </c>
      <c r="D531">
        <v>10189522</v>
      </c>
      <c r="E531" t="s">
        <v>54</v>
      </c>
      <c r="I531" t="s">
        <v>1828</v>
      </c>
      <c r="J531" t="s">
        <v>327</v>
      </c>
      <c r="K531" s="6">
        <v>0.125</v>
      </c>
      <c r="L531" s="8">
        <v>0.5</v>
      </c>
      <c r="M531" t="s">
        <v>147</v>
      </c>
      <c r="N531" t="s">
        <v>147</v>
      </c>
      <c r="O531" t="s">
        <v>1829</v>
      </c>
      <c r="P531" t="s">
        <v>1830</v>
      </c>
      <c r="Q531" t="s">
        <v>1829</v>
      </c>
      <c r="R531" t="s">
        <v>165</v>
      </c>
      <c r="S531" t="s">
        <v>149</v>
      </c>
      <c r="T531" t="s">
        <v>46</v>
      </c>
      <c r="U531" t="s">
        <v>47</v>
      </c>
      <c r="V531" t="s">
        <v>170</v>
      </c>
      <c r="W531">
        <v>38.895235</v>
      </c>
      <c r="X531">
        <v>-77.028863000000001</v>
      </c>
      <c r="Y531">
        <v>397496.10284000001</v>
      </c>
      <c r="Z531">
        <v>136376.74002999999</v>
      </c>
      <c r="AB531">
        <v>0</v>
      </c>
      <c r="AC531">
        <v>455006</v>
      </c>
      <c r="AD531">
        <v>391034</v>
      </c>
      <c r="AE531">
        <v>2</v>
      </c>
      <c r="AF531" t="s">
        <v>97</v>
      </c>
      <c r="AG531" t="s">
        <v>171</v>
      </c>
      <c r="AH531" t="s">
        <v>63</v>
      </c>
      <c r="AI531">
        <v>101</v>
      </c>
      <c r="AJ531">
        <v>8</v>
      </c>
      <c r="AK531" t="s">
        <v>64</v>
      </c>
      <c r="AL531">
        <v>3416</v>
      </c>
      <c r="AM531">
        <v>-77.028865773989295</v>
      </c>
      <c r="AN531">
        <v>38.895242747197202</v>
      </c>
      <c r="AO531" t="b">
        <f t="shared" si="16"/>
        <v>0</v>
      </c>
      <c r="AP531">
        <f t="shared" si="17"/>
        <v>0</v>
      </c>
    </row>
    <row r="532" spans="1:42">
      <c r="A532">
        <v>181282</v>
      </c>
      <c r="B532" t="s">
        <v>1827</v>
      </c>
      <c r="C532" t="s">
        <v>735</v>
      </c>
      <c r="D532">
        <v>10189522</v>
      </c>
      <c r="E532" t="s">
        <v>54</v>
      </c>
      <c r="I532" t="s">
        <v>1828</v>
      </c>
      <c r="J532" t="s">
        <v>327</v>
      </c>
      <c r="K532" s="6">
        <v>0.125</v>
      </c>
      <c r="L532" s="8">
        <v>0.5</v>
      </c>
      <c r="M532" t="s">
        <v>147</v>
      </c>
      <c r="N532" t="s">
        <v>147</v>
      </c>
      <c r="O532" t="s">
        <v>1829</v>
      </c>
      <c r="P532" t="s">
        <v>1830</v>
      </c>
      <c r="Q532" t="s">
        <v>1829</v>
      </c>
      <c r="R532" t="s">
        <v>165</v>
      </c>
      <c r="S532" t="s">
        <v>149</v>
      </c>
      <c r="T532" t="s">
        <v>46</v>
      </c>
      <c r="U532" t="s">
        <v>47</v>
      </c>
      <c r="V532" t="s">
        <v>178</v>
      </c>
      <c r="W532">
        <v>38.895505999999997</v>
      </c>
      <c r="X532">
        <v>-77.030196000000004</v>
      </c>
      <c r="Y532">
        <v>397380.49</v>
      </c>
      <c r="Z532">
        <v>136406.9</v>
      </c>
      <c r="AB532">
        <v>0</v>
      </c>
      <c r="AC532">
        <v>477026</v>
      </c>
      <c r="AD532">
        <v>410380</v>
      </c>
      <c r="AE532">
        <v>2</v>
      </c>
      <c r="AF532" t="s">
        <v>97</v>
      </c>
      <c r="AG532" t="s">
        <v>171</v>
      </c>
      <c r="AH532" t="s">
        <v>63</v>
      </c>
      <c r="AI532">
        <v>101</v>
      </c>
      <c r="AJ532">
        <v>8</v>
      </c>
      <c r="AK532" t="s">
        <v>64</v>
      </c>
      <c r="AL532">
        <v>3416</v>
      </c>
      <c r="AM532">
        <v>-77.030198607439502</v>
      </c>
      <c r="AN532">
        <v>38.895514102335802</v>
      </c>
      <c r="AO532" t="b">
        <f t="shared" si="16"/>
        <v>0</v>
      </c>
      <c r="AP532">
        <f t="shared" si="17"/>
        <v>0</v>
      </c>
    </row>
    <row r="533" spans="1:42">
      <c r="A533">
        <v>181283</v>
      </c>
      <c r="B533" t="s">
        <v>1827</v>
      </c>
      <c r="C533" t="s">
        <v>735</v>
      </c>
      <c r="D533">
        <v>10189522</v>
      </c>
      <c r="E533" t="s">
        <v>54</v>
      </c>
      <c r="I533" t="s">
        <v>1828</v>
      </c>
      <c r="J533" t="s">
        <v>327</v>
      </c>
      <c r="K533" s="6">
        <v>0.125</v>
      </c>
      <c r="L533" s="8">
        <v>0.5</v>
      </c>
      <c r="M533" t="s">
        <v>147</v>
      </c>
      <c r="N533" t="s">
        <v>147</v>
      </c>
      <c r="O533" t="s">
        <v>1829</v>
      </c>
      <c r="P533" t="s">
        <v>1830</v>
      </c>
      <c r="Q533" t="s">
        <v>1829</v>
      </c>
      <c r="R533" t="s">
        <v>165</v>
      </c>
      <c r="S533" t="s">
        <v>149</v>
      </c>
      <c r="T533" t="s">
        <v>46</v>
      </c>
      <c r="U533" t="s">
        <v>47</v>
      </c>
      <c r="V533" t="s">
        <v>273</v>
      </c>
      <c r="W533">
        <v>38.895501000000003</v>
      </c>
      <c r="X533">
        <v>-77.031362000000001</v>
      </c>
      <c r="Y533">
        <v>397279.35</v>
      </c>
      <c r="Z533">
        <v>136406.37</v>
      </c>
      <c r="AB533">
        <v>0</v>
      </c>
      <c r="AC533">
        <v>476644</v>
      </c>
      <c r="AD533">
        <v>410045</v>
      </c>
      <c r="AE533">
        <v>2</v>
      </c>
      <c r="AF533" t="s">
        <v>97</v>
      </c>
      <c r="AG533" t="s">
        <v>171</v>
      </c>
      <c r="AH533" t="s">
        <v>63</v>
      </c>
      <c r="AI533">
        <v>101</v>
      </c>
      <c r="AJ533" t="s">
        <v>51</v>
      </c>
      <c r="AK533" t="s">
        <v>64</v>
      </c>
      <c r="AL533">
        <v>3416</v>
      </c>
      <c r="AM533">
        <v>-77.031364493613694</v>
      </c>
      <c r="AN533">
        <v>38.895509020665003</v>
      </c>
      <c r="AO533" t="b">
        <f t="shared" si="16"/>
        <v>0</v>
      </c>
      <c r="AP533">
        <f t="shared" si="17"/>
        <v>0</v>
      </c>
    </row>
    <row r="534" spans="1:42">
      <c r="A534">
        <v>181284</v>
      </c>
      <c r="B534" t="s">
        <v>1030</v>
      </c>
      <c r="C534" t="s">
        <v>1031</v>
      </c>
      <c r="D534">
        <v>10189523</v>
      </c>
      <c r="E534" t="s">
        <v>81</v>
      </c>
      <c r="I534" t="s">
        <v>1032</v>
      </c>
      <c r="J534" t="s">
        <v>469</v>
      </c>
      <c r="K534" s="6">
        <v>0.29166666666666669</v>
      </c>
      <c r="L534" s="8">
        <v>0.79166666666666663</v>
      </c>
      <c r="M534" t="s">
        <v>147</v>
      </c>
      <c r="N534" t="s">
        <v>147</v>
      </c>
      <c r="Q534" t="s">
        <v>1033</v>
      </c>
      <c r="R534" t="s">
        <v>165</v>
      </c>
      <c r="S534" t="s">
        <v>149</v>
      </c>
      <c r="W534">
        <v>0</v>
      </c>
      <c r="X534">
        <v>0</v>
      </c>
      <c r="Y534">
        <v>0</v>
      </c>
      <c r="Z534">
        <v>0</v>
      </c>
      <c r="AB534">
        <v>-100</v>
      </c>
      <c r="AC534">
        <v>-100</v>
      </c>
      <c r="AD534">
        <v>348291</v>
      </c>
      <c r="AF534" t="s">
        <v>51</v>
      </c>
      <c r="AG534" t="s">
        <v>51</v>
      </c>
      <c r="AJ534" t="s">
        <v>51</v>
      </c>
      <c r="AK534" t="s">
        <v>51</v>
      </c>
      <c r="AL534">
        <v>1736</v>
      </c>
      <c r="AM534">
        <v>-81.529192133279295</v>
      </c>
      <c r="AN534">
        <v>37.5772691877347</v>
      </c>
      <c r="AO534" t="b">
        <f t="shared" si="16"/>
        <v>0</v>
      </c>
      <c r="AP534">
        <f t="shared" si="17"/>
        <v>0</v>
      </c>
    </row>
    <row r="535" spans="1:42">
      <c r="A535">
        <v>184127</v>
      </c>
      <c r="B535" t="s">
        <v>10334</v>
      </c>
      <c r="C535" t="s">
        <v>1019</v>
      </c>
      <c r="D535">
        <v>10189525</v>
      </c>
      <c r="E535" t="s">
        <v>115</v>
      </c>
      <c r="H535">
        <v>107612</v>
      </c>
      <c r="I535" t="s">
        <v>10335</v>
      </c>
      <c r="J535" t="s">
        <v>622</v>
      </c>
      <c r="K535" s="6">
        <v>0.29166666666666669</v>
      </c>
      <c r="L535" s="8">
        <v>0.70833333333333337</v>
      </c>
      <c r="M535" t="s">
        <v>147</v>
      </c>
      <c r="N535" t="s">
        <v>56</v>
      </c>
      <c r="O535" t="s">
        <v>817</v>
      </c>
      <c r="P535" t="s">
        <v>818</v>
      </c>
      <c r="Q535" t="s">
        <v>817</v>
      </c>
      <c r="R535" t="s">
        <v>70</v>
      </c>
      <c r="S535" t="s">
        <v>622</v>
      </c>
      <c r="T535" t="s">
        <v>46</v>
      </c>
      <c r="U535" t="s">
        <v>47</v>
      </c>
      <c r="V535" t="s">
        <v>10336</v>
      </c>
      <c r="W535">
        <v>38.895696000000001</v>
      </c>
      <c r="X535">
        <v>-76.935929000000002</v>
      </c>
      <c r="Y535">
        <v>405558.13</v>
      </c>
      <c r="Z535">
        <v>136429.48000000001</v>
      </c>
      <c r="AA535">
        <v>20019</v>
      </c>
      <c r="AB535">
        <v>19722</v>
      </c>
      <c r="AC535">
        <v>11258</v>
      </c>
      <c r="AD535">
        <v>11258</v>
      </c>
      <c r="AE535">
        <v>7</v>
      </c>
      <c r="AF535" t="s">
        <v>1881</v>
      </c>
      <c r="AG535" t="s">
        <v>6878</v>
      </c>
      <c r="AH535" t="s">
        <v>912</v>
      </c>
      <c r="AI535">
        <v>602</v>
      </c>
      <c r="AJ535">
        <v>30</v>
      </c>
      <c r="AK535" t="s">
        <v>51</v>
      </c>
      <c r="AL535">
        <v>70</v>
      </c>
      <c r="AM535">
        <v>-76.9359309293134</v>
      </c>
      <c r="AN535">
        <v>38.895703846721098</v>
      </c>
      <c r="AO535" t="b">
        <f t="shared" si="16"/>
        <v>0</v>
      </c>
      <c r="AP535">
        <f t="shared" si="17"/>
        <v>0</v>
      </c>
    </row>
    <row r="536" spans="1:42">
      <c r="A536">
        <v>184128</v>
      </c>
      <c r="B536" t="s">
        <v>1038</v>
      </c>
      <c r="C536" t="s">
        <v>1019</v>
      </c>
      <c r="D536">
        <v>10189527</v>
      </c>
      <c r="E536" t="s">
        <v>115</v>
      </c>
      <c r="H536">
        <v>107327</v>
      </c>
      <c r="I536" t="s">
        <v>1039</v>
      </c>
      <c r="J536" t="s">
        <v>622</v>
      </c>
      <c r="K536" s="6">
        <v>0.29166666666666669</v>
      </c>
      <c r="L536" s="8">
        <v>0.70833333333333337</v>
      </c>
      <c r="M536" t="s">
        <v>147</v>
      </c>
      <c r="N536" t="s">
        <v>56</v>
      </c>
      <c r="O536" t="s">
        <v>817</v>
      </c>
      <c r="P536" t="s">
        <v>818</v>
      </c>
      <c r="Q536" t="s">
        <v>817</v>
      </c>
      <c r="R536" t="s">
        <v>70</v>
      </c>
      <c r="S536" t="s">
        <v>622</v>
      </c>
      <c r="T536" t="s">
        <v>46</v>
      </c>
      <c r="U536" t="s">
        <v>47</v>
      </c>
      <c r="V536" t="s">
        <v>1040</v>
      </c>
      <c r="W536">
        <v>38.989671000000001</v>
      </c>
      <c r="X536">
        <v>-77.042137999999994</v>
      </c>
      <c r="Y536">
        <v>396349.37</v>
      </c>
      <c r="Z536">
        <v>146860.35999999999</v>
      </c>
      <c r="AA536">
        <v>20012</v>
      </c>
      <c r="AB536">
        <v>258122</v>
      </c>
      <c r="AC536">
        <v>100987</v>
      </c>
      <c r="AD536">
        <v>100987</v>
      </c>
      <c r="AE536">
        <v>4</v>
      </c>
      <c r="AF536" t="s">
        <v>186</v>
      </c>
      <c r="AG536" t="s">
        <v>1041</v>
      </c>
      <c r="AH536" t="s">
        <v>188</v>
      </c>
      <c r="AI536">
        <v>401</v>
      </c>
      <c r="AJ536">
        <v>16</v>
      </c>
      <c r="AK536" t="s">
        <v>51</v>
      </c>
      <c r="AL536">
        <v>1202</v>
      </c>
      <c r="AM536">
        <v>-77.042140439972002</v>
      </c>
      <c r="AN536">
        <v>38.989678193587501</v>
      </c>
      <c r="AO536" t="b">
        <f t="shared" si="16"/>
        <v>0</v>
      </c>
      <c r="AP536">
        <f t="shared" si="17"/>
        <v>0</v>
      </c>
    </row>
    <row r="537" spans="1:42">
      <c r="A537">
        <v>184151</v>
      </c>
      <c r="B537" t="s">
        <v>6799</v>
      </c>
      <c r="C537" t="s">
        <v>6800</v>
      </c>
      <c r="D537">
        <v>10189561</v>
      </c>
      <c r="E537" t="s">
        <v>115</v>
      </c>
      <c r="G537" t="s">
        <v>6801</v>
      </c>
      <c r="I537" t="s">
        <v>6802</v>
      </c>
      <c r="J537" t="s">
        <v>622</v>
      </c>
      <c r="K537" s="6">
        <v>0.29166666666666669</v>
      </c>
      <c r="L537" s="8">
        <v>0.70833333333333337</v>
      </c>
      <c r="M537" t="s">
        <v>149</v>
      </c>
      <c r="N537" t="s">
        <v>118</v>
      </c>
      <c r="Q537" t="s">
        <v>6803</v>
      </c>
      <c r="R537" t="s">
        <v>70</v>
      </c>
      <c r="S537" t="s">
        <v>622</v>
      </c>
      <c r="T537" t="s">
        <v>46</v>
      </c>
      <c r="U537" t="s">
        <v>47</v>
      </c>
      <c r="V537" t="s">
        <v>6804</v>
      </c>
      <c r="W537">
        <v>38.920445999999998</v>
      </c>
      <c r="X537">
        <v>-77.071250000000006</v>
      </c>
      <c r="Y537">
        <v>393821.25</v>
      </c>
      <c r="Z537">
        <v>139177.35999999999</v>
      </c>
      <c r="AA537">
        <v>20007</v>
      </c>
      <c r="AB537">
        <v>284326</v>
      </c>
      <c r="AC537">
        <v>122856</v>
      </c>
      <c r="AD537">
        <v>122856</v>
      </c>
      <c r="AE537">
        <v>3</v>
      </c>
      <c r="AF537" t="s">
        <v>294</v>
      </c>
      <c r="AG537" t="s">
        <v>3105</v>
      </c>
      <c r="AH537" t="s">
        <v>50</v>
      </c>
      <c r="AI537">
        <v>204</v>
      </c>
      <c r="AJ537">
        <v>14</v>
      </c>
      <c r="AK537" t="s">
        <v>51</v>
      </c>
      <c r="AL537">
        <v>2974</v>
      </c>
      <c r="AM537">
        <v>-77.071252557309705</v>
      </c>
      <c r="AN537">
        <v>38.920453547989403</v>
      </c>
      <c r="AO537" t="b">
        <f t="shared" si="16"/>
        <v>0</v>
      </c>
      <c r="AP537">
        <f t="shared" si="17"/>
        <v>0</v>
      </c>
    </row>
    <row r="538" spans="1:42">
      <c r="A538">
        <v>181288</v>
      </c>
      <c r="B538" t="s">
        <v>10337</v>
      </c>
      <c r="C538" t="s">
        <v>10338</v>
      </c>
      <c r="D538">
        <v>10189564</v>
      </c>
      <c r="E538" t="s">
        <v>201</v>
      </c>
      <c r="I538" t="s">
        <v>10339</v>
      </c>
      <c r="J538" t="s">
        <v>463</v>
      </c>
      <c r="K538" s="6">
        <v>0.45833333333333331</v>
      </c>
      <c r="L538" s="8">
        <v>0.70833333333333337</v>
      </c>
      <c r="M538" t="s">
        <v>147</v>
      </c>
      <c r="N538" t="s">
        <v>149</v>
      </c>
      <c r="Q538" t="s">
        <v>10338</v>
      </c>
      <c r="R538" t="s">
        <v>165</v>
      </c>
      <c r="S538" t="s">
        <v>125</v>
      </c>
      <c r="T538" t="s">
        <v>46</v>
      </c>
      <c r="U538" t="s">
        <v>47</v>
      </c>
      <c r="V538" t="s">
        <v>10340</v>
      </c>
      <c r="W538">
        <v>38.925651000000002</v>
      </c>
      <c r="X538">
        <v>-77.039349000000001</v>
      </c>
      <c r="Y538">
        <v>396587.95</v>
      </c>
      <c r="Z538">
        <v>139753.49</v>
      </c>
      <c r="AA538">
        <v>20009</v>
      </c>
      <c r="AB538">
        <v>235975</v>
      </c>
      <c r="AC538">
        <v>78968</v>
      </c>
      <c r="AD538">
        <v>78968</v>
      </c>
      <c r="AE538">
        <v>1</v>
      </c>
      <c r="AF538" t="s">
        <v>318</v>
      </c>
      <c r="AG538" t="s">
        <v>1194</v>
      </c>
      <c r="AH538" t="s">
        <v>88</v>
      </c>
      <c r="AI538">
        <v>303</v>
      </c>
      <c r="AJ538">
        <v>1</v>
      </c>
      <c r="AK538" t="s">
        <v>51</v>
      </c>
      <c r="AL538">
        <v>859</v>
      </c>
      <c r="AM538">
        <v>-77.039351218236902</v>
      </c>
      <c r="AN538">
        <v>38.925658610803403</v>
      </c>
      <c r="AO538" t="b">
        <f t="shared" si="16"/>
        <v>1</v>
      </c>
      <c r="AP538">
        <f t="shared" si="17"/>
        <v>1</v>
      </c>
    </row>
    <row r="539" spans="1:42">
      <c r="A539">
        <v>184140</v>
      </c>
      <c r="B539" t="s">
        <v>1047</v>
      </c>
      <c r="C539" t="s">
        <v>723</v>
      </c>
      <c r="D539">
        <v>10189570</v>
      </c>
      <c r="E539" t="s">
        <v>115</v>
      </c>
      <c r="F539" t="s">
        <v>1048</v>
      </c>
      <c r="I539" t="s">
        <v>1049</v>
      </c>
      <c r="J539" t="s">
        <v>162</v>
      </c>
      <c r="K539" s="6">
        <v>0.33333333333333331</v>
      </c>
      <c r="L539" s="8">
        <v>0.66666666666666663</v>
      </c>
      <c r="M539" t="s">
        <v>353</v>
      </c>
      <c r="N539" t="s">
        <v>881</v>
      </c>
      <c r="Q539" t="s">
        <v>723</v>
      </c>
      <c r="R539" t="s">
        <v>70</v>
      </c>
      <c r="S539" t="s">
        <v>162</v>
      </c>
      <c r="W539">
        <v>0</v>
      </c>
      <c r="X539">
        <v>0</v>
      </c>
      <c r="Y539">
        <v>0</v>
      </c>
      <c r="Z539">
        <v>0</v>
      </c>
      <c r="AB539">
        <v>-100</v>
      </c>
      <c r="AC539">
        <v>-100</v>
      </c>
      <c r="AD539">
        <v>348291</v>
      </c>
      <c r="AF539" t="s">
        <v>51</v>
      </c>
      <c r="AG539" t="s">
        <v>51</v>
      </c>
      <c r="AJ539" t="s">
        <v>51</v>
      </c>
      <c r="AK539" t="s">
        <v>51</v>
      </c>
      <c r="AL539">
        <v>1744</v>
      </c>
      <c r="AM539">
        <v>-81.529192133279295</v>
      </c>
      <c r="AN539">
        <v>37.5772691877347</v>
      </c>
      <c r="AO539" t="b">
        <f t="shared" si="16"/>
        <v>1</v>
      </c>
      <c r="AP539">
        <f t="shared" si="17"/>
        <v>1</v>
      </c>
    </row>
    <row r="540" spans="1:42">
      <c r="A540">
        <v>184141</v>
      </c>
      <c r="B540" t="s">
        <v>10341</v>
      </c>
      <c r="C540" t="s">
        <v>1019</v>
      </c>
      <c r="D540">
        <v>10189571</v>
      </c>
      <c r="E540" t="s">
        <v>115</v>
      </c>
      <c r="H540">
        <v>110133</v>
      </c>
      <c r="K540" s="6">
        <v>0.29166666666666669</v>
      </c>
      <c r="L540" s="8">
        <v>0.70833333333333337</v>
      </c>
      <c r="M540" t="s">
        <v>147</v>
      </c>
      <c r="N540" t="s">
        <v>56</v>
      </c>
      <c r="O540" t="s">
        <v>817</v>
      </c>
      <c r="P540" t="s">
        <v>818</v>
      </c>
      <c r="Q540" t="s">
        <v>817</v>
      </c>
      <c r="R540" t="s">
        <v>44</v>
      </c>
      <c r="S540" t="s">
        <v>125</v>
      </c>
      <c r="T540" t="s">
        <v>46</v>
      </c>
      <c r="U540" t="s">
        <v>47</v>
      </c>
      <c r="V540" t="s">
        <v>10342</v>
      </c>
      <c r="W540">
        <v>38.902487999999998</v>
      </c>
      <c r="X540">
        <v>-76.927042999999998</v>
      </c>
      <c r="Y540">
        <v>406328.35</v>
      </c>
      <c r="Z540">
        <v>137183.95000000001</v>
      </c>
      <c r="AA540">
        <v>20019</v>
      </c>
      <c r="AB540">
        <v>13772</v>
      </c>
      <c r="AC540">
        <v>8024</v>
      </c>
      <c r="AD540">
        <v>8024</v>
      </c>
      <c r="AE540">
        <v>7</v>
      </c>
      <c r="AF540" t="s">
        <v>910</v>
      </c>
      <c r="AG540" t="s">
        <v>1202</v>
      </c>
      <c r="AH540" t="s">
        <v>912</v>
      </c>
      <c r="AI540">
        <v>608</v>
      </c>
      <c r="AJ540">
        <v>31</v>
      </c>
      <c r="AK540" t="s">
        <v>51</v>
      </c>
      <c r="AL540">
        <v>51</v>
      </c>
      <c r="AM540">
        <v>-76.927045270097096</v>
      </c>
      <c r="AN540">
        <v>38.902495176380498</v>
      </c>
      <c r="AO540" t="b">
        <f t="shared" si="16"/>
        <v>0</v>
      </c>
      <c r="AP540">
        <f t="shared" si="17"/>
        <v>0</v>
      </c>
    </row>
    <row r="541" spans="1:42">
      <c r="A541">
        <v>184142</v>
      </c>
      <c r="B541" t="s">
        <v>1056</v>
      </c>
      <c r="C541" t="s">
        <v>723</v>
      </c>
      <c r="D541">
        <v>10189574</v>
      </c>
      <c r="E541" t="s">
        <v>115</v>
      </c>
      <c r="F541" t="s">
        <v>1057</v>
      </c>
      <c r="I541" t="s">
        <v>1058</v>
      </c>
      <c r="J541" t="s">
        <v>545</v>
      </c>
      <c r="K541" s="6">
        <v>0.33333333333333331</v>
      </c>
      <c r="L541" s="8">
        <v>0.66666666666666663</v>
      </c>
      <c r="M541" t="s">
        <v>353</v>
      </c>
      <c r="N541" t="s">
        <v>881</v>
      </c>
      <c r="Q541" t="s">
        <v>723</v>
      </c>
      <c r="R541" t="s">
        <v>70</v>
      </c>
      <c r="S541" t="s">
        <v>353</v>
      </c>
      <c r="W541">
        <v>0</v>
      </c>
      <c r="X541">
        <v>0</v>
      </c>
      <c r="Y541">
        <v>0</v>
      </c>
      <c r="Z541">
        <v>0</v>
      </c>
      <c r="AB541">
        <v>-100</v>
      </c>
      <c r="AC541">
        <v>-100</v>
      </c>
      <c r="AD541">
        <v>348291</v>
      </c>
      <c r="AF541" t="s">
        <v>51</v>
      </c>
      <c r="AG541" t="s">
        <v>51</v>
      </c>
      <c r="AJ541" t="s">
        <v>51</v>
      </c>
      <c r="AK541" t="s">
        <v>51</v>
      </c>
      <c r="AL541">
        <v>1745</v>
      </c>
      <c r="AM541">
        <v>-81.529192133279295</v>
      </c>
      <c r="AN541">
        <v>37.5772691877347</v>
      </c>
      <c r="AO541" t="b">
        <f t="shared" si="16"/>
        <v>1</v>
      </c>
      <c r="AP541">
        <f t="shared" si="17"/>
        <v>1</v>
      </c>
    </row>
    <row r="542" spans="1:42">
      <c r="A542">
        <v>184143</v>
      </c>
      <c r="B542" t="s">
        <v>1841</v>
      </c>
      <c r="C542" t="s">
        <v>1842</v>
      </c>
      <c r="D542">
        <v>10189575</v>
      </c>
      <c r="E542" t="s">
        <v>115</v>
      </c>
      <c r="H542">
        <v>108880</v>
      </c>
      <c r="K542" s="6">
        <v>0.375</v>
      </c>
      <c r="L542" s="8">
        <v>0.66666666666666663</v>
      </c>
      <c r="M542" t="s">
        <v>147</v>
      </c>
      <c r="N542" t="s">
        <v>1336</v>
      </c>
      <c r="O542" t="s">
        <v>1843</v>
      </c>
      <c r="P542" t="s">
        <v>1844</v>
      </c>
      <c r="Q542" t="s">
        <v>1843</v>
      </c>
      <c r="R542" t="s">
        <v>44</v>
      </c>
      <c r="S542" t="s">
        <v>622</v>
      </c>
      <c r="T542" t="s">
        <v>46</v>
      </c>
      <c r="U542" t="s">
        <v>47</v>
      </c>
      <c r="V542" t="s">
        <v>1845</v>
      </c>
      <c r="W542">
        <v>38.840328999999997</v>
      </c>
      <c r="X542">
        <v>-76.988505000000004</v>
      </c>
      <c r="Y542">
        <v>400997.94861000002</v>
      </c>
      <c r="Z542">
        <v>130281.39045000001</v>
      </c>
      <c r="AB542">
        <v>0</v>
      </c>
      <c r="AC542">
        <v>466285</v>
      </c>
      <c r="AD542">
        <v>401334</v>
      </c>
      <c r="AE542">
        <v>8</v>
      </c>
      <c r="AF542" t="s">
        <v>1846</v>
      </c>
      <c r="AG542" s="2">
        <v>80000</v>
      </c>
      <c r="AH542" t="s">
        <v>458</v>
      </c>
      <c r="AI542">
        <v>705</v>
      </c>
      <c r="AJ542">
        <v>38</v>
      </c>
      <c r="AK542" t="s">
        <v>51</v>
      </c>
      <c r="AL542">
        <v>3774</v>
      </c>
      <c r="AM542">
        <v>-76.988507347735194</v>
      </c>
      <c r="AN542">
        <v>38.840336337468898</v>
      </c>
      <c r="AO542" t="b">
        <f t="shared" si="16"/>
        <v>0</v>
      </c>
      <c r="AP542">
        <f t="shared" si="17"/>
        <v>0</v>
      </c>
    </row>
    <row r="543" spans="1:42">
      <c r="A543">
        <v>184144</v>
      </c>
      <c r="B543" t="s">
        <v>1841</v>
      </c>
      <c r="C543" t="s">
        <v>1842</v>
      </c>
      <c r="D543">
        <v>10189575</v>
      </c>
      <c r="E543" t="s">
        <v>115</v>
      </c>
      <c r="H543">
        <v>108880</v>
      </c>
      <c r="K543" s="6">
        <v>0.375</v>
      </c>
      <c r="L543" s="8">
        <v>0.66666666666666663</v>
      </c>
      <c r="M543" t="s">
        <v>147</v>
      </c>
      <c r="N543" t="s">
        <v>1336</v>
      </c>
      <c r="O543" t="s">
        <v>1843</v>
      </c>
      <c r="P543" t="s">
        <v>1844</v>
      </c>
      <c r="Q543" t="s">
        <v>1843</v>
      </c>
      <c r="R543" t="s">
        <v>44</v>
      </c>
      <c r="S543" t="s">
        <v>622</v>
      </c>
      <c r="T543" t="s">
        <v>46</v>
      </c>
      <c r="U543" t="s">
        <v>47</v>
      </c>
      <c r="V543" t="s">
        <v>3550</v>
      </c>
      <c r="W543">
        <v>38.840055999999997</v>
      </c>
      <c r="X543">
        <v>-76.992058</v>
      </c>
      <c r="Y543">
        <v>400689.49148999999</v>
      </c>
      <c r="Z543">
        <v>130251.07932</v>
      </c>
      <c r="AB543">
        <v>0</v>
      </c>
      <c r="AC543">
        <v>464222</v>
      </c>
      <c r="AD543">
        <v>399458</v>
      </c>
      <c r="AE543">
        <v>8</v>
      </c>
      <c r="AF543" t="s">
        <v>1846</v>
      </c>
      <c r="AG543" s="2">
        <v>80000</v>
      </c>
      <c r="AH543" t="s">
        <v>458</v>
      </c>
      <c r="AI543">
        <v>705</v>
      </c>
      <c r="AJ543">
        <v>39</v>
      </c>
      <c r="AK543" t="s">
        <v>51</v>
      </c>
      <c r="AL543">
        <v>3774</v>
      </c>
      <c r="AM543">
        <v>-76.992060360294502</v>
      </c>
      <c r="AN543">
        <v>38.840063576800702</v>
      </c>
      <c r="AO543" t="b">
        <f t="shared" si="16"/>
        <v>0</v>
      </c>
      <c r="AP543">
        <f t="shared" si="17"/>
        <v>0</v>
      </c>
    </row>
    <row r="544" spans="1:42">
      <c r="A544">
        <v>184255</v>
      </c>
      <c r="B544" t="s">
        <v>1061</v>
      </c>
      <c r="C544" t="s">
        <v>723</v>
      </c>
      <c r="D544">
        <v>10189578</v>
      </c>
      <c r="E544" t="s">
        <v>115</v>
      </c>
      <c r="F544" t="s">
        <v>1057</v>
      </c>
      <c r="I544" t="s">
        <v>1062</v>
      </c>
      <c r="J544" t="s">
        <v>622</v>
      </c>
      <c r="K544" s="6">
        <v>0.29166666666666669</v>
      </c>
      <c r="L544" s="8">
        <v>0.66666666666666663</v>
      </c>
      <c r="M544" t="s">
        <v>622</v>
      </c>
      <c r="N544" t="s">
        <v>881</v>
      </c>
      <c r="Q544" t="s">
        <v>726</v>
      </c>
      <c r="R544" t="s">
        <v>70</v>
      </c>
      <c r="S544" t="s">
        <v>353</v>
      </c>
      <c r="W544">
        <v>0</v>
      </c>
      <c r="X544">
        <v>0</v>
      </c>
      <c r="Y544">
        <v>0</v>
      </c>
      <c r="Z544">
        <v>0</v>
      </c>
      <c r="AB544">
        <v>-100</v>
      </c>
      <c r="AC544">
        <v>-100</v>
      </c>
      <c r="AD544">
        <v>348291</v>
      </c>
      <c r="AF544" t="s">
        <v>51</v>
      </c>
      <c r="AG544" t="s">
        <v>51</v>
      </c>
      <c r="AJ544" t="s">
        <v>51</v>
      </c>
      <c r="AK544" t="s">
        <v>51</v>
      </c>
      <c r="AL544">
        <v>1701</v>
      </c>
      <c r="AM544">
        <v>-81.529192133279295</v>
      </c>
      <c r="AN544">
        <v>37.5772691877347</v>
      </c>
      <c r="AO544" t="b">
        <f t="shared" si="16"/>
        <v>0</v>
      </c>
      <c r="AP544">
        <f t="shared" si="17"/>
        <v>0</v>
      </c>
    </row>
    <row r="545" spans="1:42">
      <c r="A545">
        <v>184259</v>
      </c>
      <c r="B545" t="s">
        <v>1848</v>
      </c>
      <c r="C545" t="s">
        <v>723</v>
      </c>
      <c r="D545">
        <v>10189583</v>
      </c>
      <c r="E545" t="s">
        <v>115</v>
      </c>
      <c r="F545" t="s">
        <v>1057</v>
      </c>
      <c r="I545" t="s">
        <v>1849</v>
      </c>
      <c r="J545" t="s">
        <v>469</v>
      </c>
      <c r="K545" s="6">
        <v>0.33333333333333331</v>
      </c>
      <c r="L545" s="8">
        <v>0.66666666666666663</v>
      </c>
      <c r="M545" t="s">
        <v>622</v>
      </c>
      <c r="N545" t="s">
        <v>881</v>
      </c>
      <c r="Q545" t="s">
        <v>726</v>
      </c>
      <c r="R545" t="s">
        <v>70</v>
      </c>
      <c r="S545" t="s">
        <v>469</v>
      </c>
      <c r="T545" t="s">
        <v>46</v>
      </c>
      <c r="U545" t="s">
        <v>47</v>
      </c>
      <c r="V545" t="s">
        <v>1850</v>
      </c>
      <c r="W545">
        <v>38.911718</v>
      </c>
      <c r="X545">
        <v>-77.021917999999999</v>
      </c>
      <c r="Y545">
        <v>398099.02684000001</v>
      </c>
      <c r="Z545">
        <v>138206.33533</v>
      </c>
      <c r="AB545">
        <v>0</v>
      </c>
      <c r="AC545">
        <v>456418</v>
      </c>
      <c r="AD545">
        <v>392446</v>
      </c>
      <c r="AE545">
        <v>6</v>
      </c>
      <c r="AF545" t="s">
        <v>61</v>
      </c>
      <c r="AG545" t="s">
        <v>1221</v>
      </c>
      <c r="AH545" t="s">
        <v>88</v>
      </c>
      <c r="AI545">
        <v>308</v>
      </c>
      <c r="AJ545">
        <v>7</v>
      </c>
      <c r="AK545" t="s">
        <v>51</v>
      </c>
      <c r="AL545">
        <v>3615</v>
      </c>
      <c r="AM545">
        <v>-77.021920676985104</v>
      </c>
      <c r="AN545">
        <v>38.911725900783601</v>
      </c>
      <c r="AO545" t="b">
        <f t="shared" si="16"/>
        <v>0</v>
      </c>
      <c r="AP545">
        <f t="shared" si="17"/>
        <v>0</v>
      </c>
    </row>
    <row r="546" spans="1:42">
      <c r="A546">
        <v>184260</v>
      </c>
      <c r="B546" t="s">
        <v>1848</v>
      </c>
      <c r="C546" t="s">
        <v>723</v>
      </c>
      <c r="D546">
        <v>10189583</v>
      </c>
      <c r="E546" t="s">
        <v>115</v>
      </c>
      <c r="F546" t="s">
        <v>1057</v>
      </c>
      <c r="I546" t="s">
        <v>1849</v>
      </c>
      <c r="J546" t="s">
        <v>469</v>
      </c>
      <c r="K546" s="6">
        <v>0.33333333333333331</v>
      </c>
      <c r="L546" s="8">
        <v>0.66666666666666663</v>
      </c>
      <c r="M546" t="s">
        <v>622</v>
      </c>
      <c r="N546" t="s">
        <v>881</v>
      </c>
      <c r="Q546" t="s">
        <v>726</v>
      </c>
      <c r="R546" t="s">
        <v>70</v>
      </c>
      <c r="S546" t="s">
        <v>469</v>
      </c>
      <c r="T546" t="s">
        <v>46</v>
      </c>
      <c r="U546" t="s">
        <v>47</v>
      </c>
      <c r="V546" t="s">
        <v>1856</v>
      </c>
      <c r="W546">
        <v>38.912461</v>
      </c>
      <c r="X546">
        <v>-77.021917999999999</v>
      </c>
      <c r="Y546">
        <v>398099.05939000001</v>
      </c>
      <c r="Z546">
        <v>138288.76339000001</v>
      </c>
      <c r="AB546">
        <v>0</v>
      </c>
      <c r="AC546">
        <v>472519</v>
      </c>
      <c r="AD546">
        <v>406742</v>
      </c>
      <c r="AE546">
        <v>6</v>
      </c>
      <c r="AF546" t="s">
        <v>61</v>
      </c>
      <c r="AG546" t="s">
        <v>1221</v>
      </c>
      <c r="AH546" t="s">
        <v>88</v>
      </c>
      <c r="AI546">
        <v>308</v>
      </c>
      <c r="AJ546">
        <v>7</v>
      </c>
      <c r="AK546" t="s">
        <v>51</v>
      </c>
      <c r="AL546">
        <v>3615</v>
      </c>
      <c r="AM546">
        <v>-77.0219205299165</v>
      </c>
      <c r="AN546">
        <v>38.912468440869901</v>
      </c>
      <c r="AO546" t="b">
        <f t="shared" si="16"/>
        <v>0</v>
      </c>
      <c r="AP546">
        <f t="shared" si="17"/>
        <v>0</v>
      </c>
    </row>
    <row r="547" spans="1:42">
      <c r="A547">
        <v>184261</v>
      </c>
      <c r="B547" t="s">
        <v>1860</v>
      </c>
      <c r="C547" t="s">
        <v>1842</v>
      </c>
      <c r="D547">
        <v>10189584</v>
      </c>
      <c r="E547" t="s">
        <v>115</v>
      </c>
      <c r="H547">
        <v>108880</v>
      </c>
      <c r="I547" t="s">
        <v>1861</v>
      </c>
      <c r="J547" t="s">
        <v>496</v>
      </c>
      <c r="K547" s="6">
        <v>0.375</v>
      </c>
      <c r="L547" s="8">
        <v>0.66666666666666663</v>
      </c>
      <c r="M547" t="s">
        <v>147</v>
      </c>
      <c r="N547" t="s">
        <v>1336</v>
      </c>
      <c r="O547" t="s">
        <v>1843</v>
      </c>
      <c r="P547" t="s">
        <v>1844</v>
      </c>
      <c r="Q547" t="s">
        <v>1843</v>
      </c>
      <c r="R547" t="s">
        <v>70</v>
      </c>
      <c r="S547" t="s">
        <v>353</v>
      </c>
      <c r="T547" t="s">
        <v>46</v>
      </c>
      <c r="U547" t="s">
        <v>47</v>
      </c>
      <c r="V547" t="s">
        <v>1845</v>
      </c>
      <c r="W547">
        <v>38.840328999999997</v>
      </c>
      <c r="X547">
        <v>-76.988505000000004</v>
      </c>
      <c r="Y547">
        <v>400997.94861000002</v>
      </c>
      <c r="Z547">
        <v>130281.39045000001</v>
      </c>
      <c r="AB547">
        <v>0</v>
      </c>
      <c r="AC547">
        <v>466285</v>
      </c>
      <c r="AD547">
        <v>401334</v>
      </c>
      <c r="AE547">
        <v>8</v>
      </c>
      <c r="AF547" t="s">
        <v>1846</v>
      </c>
      <c r="AG547" s="2">
        <v>80000</v>
      </c>
      <c r="AH547" t="s">
        <v>458</v>
      </c>
      <c r="AI547">
        <v>705</v>
      </c>
      <c r="AJ547">
        <v>38</v>
      </c>
      <c r="AK547" t="s">
        <v>51</v>
      </c>
      <c r="AL547">
        <v>3772</v>
      </c>
      <c r="AM547">
        <v>-76.988507347735194</v>
      </c>
      <c r="AN547">
        <v>38.840336337468898</v>
      </c>
      <c r="AO547" t="b">
        <f t="shared" si="16"/>
        <v>0</v>
      </c>
      <c r="AP547">
        <f t="shared" si="17"/>
        <v>0</v>
      </c>
    </row>
    <row r="548" spans="1:42">
      <c r="A548">
        <v>184262</v>
      </c>
      <c r="B548" t="s">
        <v>1860</v>
      </c>
      <c r="C548" t="s">
        <v>1842</v>
      </c>
      <c r="D548">
        <v>10189584</v>
      </c>
      <c r="E548" t="s">
        <v>115</v>
      </c>
      <c r="H548">
        <v>108880</v>
      </c>
      <c r="I548" t="s">
        <v>1861</v>
      </c>
      <c r="J548" t="s">
        <v>496</v>
      </c>
      <c r="K548" s="6">
        <v>0.375</v>
      </c>
      <c r="L548" s="8">
        <v>0.66666666666666663</v>
      </c>
      <c r="M548" t="s">
        <v>147</v>
      </c>
      <c r="N548" t="s">
        <v>1336</v>
      </c>
      <c r="O548" t="s">
        <v>1843</v>
      </c>
      <c r="P548" t="s">
        <v>1844</v>
      </c>
      <c r="Q548" t="s">
        <v>1843</v>
      </c>
      <c r="R548" t="s">
        <v>70</v>
      </c>
      <c r="S548" t="s">
        <v>353</v>
      </c>
      <c r="T548" t="s">
        <v>46</v>
      </c>
      <c r="U548" t="s">
        <v>47</v>
      </c>
      <c r="V548" t="s">
        <v>3550</v>
      </c>
      <c r="W548">
        <v>38.840055999999997</v>
      </c>
      <c r="X548">
        <v>-76.992058</v>
      </c>
      <c r="Y548">
        <v>400689.49148999999</v>
      </c>
      <c r="Z548">
        <v>130251.07932</v>
      </c>
      <c r="AB548">
        <v>0</v>
      </c>
      <c r="AC548">
        <v>464222</v>
      </c>
      <c r="AD548">
        <v>399458</v>
      </c>
      <c r="AE548">
        <v>8</v>
      </c>
      <c r="AF548" t="s">
        <v>1846</v>
      </c>
      <c r="AG548" s="2">
        <v>80000</v>
      </c>
      <c r="AH548" t="s">
        <v>458</v>
      </c>
      <c r="AI548">
        <v>705</v>
      </c>
      <c r="AJ548">
        <v>39</v>
      </c>
      <c r="AK548" t="s">
        <v>51</v>
      </c>
      <c r="AL548">
        <v>3772</v>
      </c>
      <c r="AM548">
        <v>-76.992060360294502</v>
      </c>
      <c r="AN548">
        <v>38.840063576800702</v>
      </c>
      <c r="AO548" t="b">
        <f t="shared" si="16"/>
        <v>0</v>
      </c>
      <c r="AP548">
        <f t="shared" si="17"/>
        <v>0</v>
      </c>
    </row>
    <row r="549" spans="1:42">
      <c r="A549">
        <v>184263</v>
      </c>
      <c r="B549" t="s">
        <v>3556</v>
      </c>
      <c r="C549" t="s">
        <v>1842</v>
      </c>
      <c r="D549">
        <v>10189586</v>
      </c>
      <c r="E549" t="s">
        <v>115</v>
      </c>
      <c r="H549">
        <v>108880</v>
      </c>
      <c r="I549" t="s">
        <v>3557</v>
      </c>
      <c r="J549" t="s">
        <v>496</v>
      </c>
      <c r="K549" s="6">
        <v>0.375</v>
      </c>
      <c r="L549" s="8">
        <v>0.66666666666666663</v>
      </c>
      <c r="M549" t="s">
        <v>147</v>
      </c>
      <c r="N549" t="s">
        <v>1336</v>
      </c>
      <c r="O549" t="s">
        <v>1843</v>
      </c>
      <c r="P549" t="s">
        <v>1844</v>
      </c>
      <c r="Q549" t="s">
        <v>1843</v>
      </c>
      <c r="R549" t="s">
        <v>70</v>
      </c>
      <c r="S549" t="s">
        <v>353</v>
      </c>
      <c r="T549" t="s">
        <v>46</v>
      </c>
      <c r="U549" t="s">
        <v>47</v>
      </c>
      <c r="V549" t="s">
        <v>3550</v>
      </c>
      <c r="W549">
        <v>38.840055999999997</v>
      </c>
      <c r="X549">
        <v>-76.992058</v>
      </c>
      <c r="Y549">
        <v>400689.49148999999</v>
      </c>
      <c r="Z549">
        <v>130251.07932</v>
      </c>
      <c r="AB549">
        <v>0</v>
      </c>
      <c r="AC549">
        <v>464222</v>
      </c>
      <c r="AD549">
        <v>399458</v>
      </c>
      <c r="AE549">
        <v>8</v>
      </c>
      <c r="AF549" t="s">
        <v>1846</v>
      </c>
      <c r="AG549" s="2">
        <v>80000</v>
      </c>
      <c r="AH549" t="s">
        <v>458</v>
      </c>
      <c r="AI549">
        <v>705</v>
      </c>
      <c r="AJ549">
        <v>39</v>
      </c>
      <c r="AK549" t="s">
        <v>51</v>
      </c>
      <c r="AL549">
        <v>3773</v>
      </c>
      <c r="AM549">
        <v>-76.992060360294502</v>
      </c>
      <c r="AN549">
        <v>38.840063576800702</v>
      </c>
      <c r="AO549" t="b">
        <f t="shared" si="16"/>
        <v>0</v>
      </c>
      <c r="AP549">
        <f t="shared" si="17"/>
        <v>0</v>
      </c>
    </row>
    <row r="550" spans="1:42">
      <c r="A550">
        <v>184264</v>
      </c>
      <c r="B550" t="s">
        <v>1865</v>
      </c>
      <c r="C550" t="s">
        <v>723</v>
      </c>
      <c r="D550">
        <v>10189589</v>
      </c>
      <c r="E550" t="s">
        <v>115</v>
      </c>
      <c r="F550" t="s">
        <v>1057</v>
      </c>
      <c r="I550" t="s">
        <v>1866</v>
      </c>
      <c r="J550" t="s">
        <v>545</v>
      </c>
      <c r="K550" s="6">
        <v>0.33333333333333331</v>
      </c>
      <c r="L550" s="8">
        <v>0.66666666666666663</v>
      </c>
      <c r="M550" t="s">
        <v>622</v>
      </c>
      <c r="N550" t="s">
        <v>881</v>
      </c>
      <c r="Q550" t="s">
        <v>726</v>
      </c>
      <c r="R550" t="s">
        <v>70</v>
      </c>
      <c r="S550" t="s">
        <v>545</v>
      </c>
      <c r="T550" t="s">
        <v>46</v>
      </c>
      <c r="U550" t="s">
        <v>47</v>
      </c>
      <c r="V550" t="s">
        <v>1867</v>
      </c>
      <c r="W550">
        <v>38.910384999999998</v>
      </c>
      <c r="X550">
        <v>-77.021917000000002</v>
      </c>
      <c r="Y550">
        <v>398099.12809000001</v>
      </c>
      <c r="Z550">
        <v>138058.27007999999</v>
      </c>
      <c r="AB550">
        <v>0</v>
      </c>
      <c r="AC550">
        <v>456669</v>
      </c>
      <c r="AD550">
        <v>392691</v>
      </c>
      <c r="AE550">
        <v>6</v>
      </c>
      <c r="AF550" t="s">
        <v>61</v>
      </c>
      <c r="AG550" t="s">
        <v>1221</v>
      </c>
      <c r="AH550" t="s">
        <v>88</v>
      </c>
      <c r="AI550">
        <v>308</v>
      </c>
      <c r="AJ550">
        <v>7</v>
      </c>
      <c r="AK550" t="s">
        <v>51</v>
      </c>
      <c r="AL550">
        <v>3597</v>
      </c>
      <c r="AM550">
        <v>-77.021919099611097</v>
      </c>
      <c r="AN550">
        <v>38.910392078588998</v>
      </c>
      <c r="AO550" t="b">
        <f t="shared" si="16"/>
        <v>0</v>
      </c>
      <c r="AP550">
        <f t="shared" si="17"/>
        <v>0</v>
      </c>
    </row>
    <row r="551" spans="1:42">
      <c r="A551">
        <v>181889</v>
      </c>
      <c r="B551" t="s">
        <v>10343</v>
      </c>
      <c r="C551" t="s">
        <v>10344</v>
      </c>
      <c r="D551">
        <v>10189592</v>
      </c>
      <c r="E551" t="s">
        <v>201</v>
      </c>
      <c r="I551" t="s">
        <v>10345</v>
      </c>
      <c r="J551" t="s">
        <v>545</v>
      </c>
      <c r="K551" s="6">
        <v>0.29166666666666669</v>
      </c>
      <c r="L551" s="8">
        <v>0.70833333333333337</v>
      </c>
      <c r="M551" t="s">
        <v>125</v>
      </c>
      <c r="N551" t="s">
        <v>163</v>
      </c>
      <c r="Q551" t="s">
        <v>10344</v>
      </c>
      <c r="R551" t="s">
        <v>165</v>
      </c>
      <c r="S551" t="s">
        <v>166</v>
      </c>
      <c r="T551" t="s">
        <v>46</v>
      </c>
      <c r="U551" t="s">
        <v>47</v>
      </c>
      <c r="V551" t="s">
        <v>10346</v>
      </c>
      <c r="W551">
        <v>38.886130000000001</v>
      </c>
      <c r="X551">
        <v>-76.979213000000001</v>
      </c>
      <c r="Y551">
        <v>401803.49</v>
      </c>
      <c r="Z551">
        <v>135365.82999999999</v>
      </c>
      <c r="AA551">
        <v>20003</v>
      </c>
      <c r="AB551">
        <v>49169</v>
      </c>
      <c r="AC551">
        <v>19900</v>
      </c>
      <c r="AD551">
        <v>19900</v>
      </c>
      <c r="AE551">
        <v>6</v>
      </c>
      <c r="AF551" t="s">
        <v>72</v>
      </c>
      <c r="AG551" t="s">
        <v>4187</v>
      </c>
      <c r="AH551" t="s">
        <v>63</v>
      </c>
      <c r="AI551">
        <v>108</v>
      </c>
      <c r="AJ551">
        <v>26</v>
      </c>
      <c r="AK551" t="s">
        <v>51</v>
      </c>
      <c r="AL551">
        <v>101</v>
      </c>
      <c r="AM551">
        <v>-76.979215337248704</v>
      </c>
      <c r="AN551">
        <v>38.886137808374897</v>
      </c>
      <c r="AO551" t="b">
        <f t="shared" si="16"/>
        <v>1</v>
      </c>
      <c r="AP551">
        <f t="shared" si="17"/>
        <v>1</v>
      </c>
    </row>
    <row r="552" spans="1:42">
      <c r="A552">
        <v>184266</v>
      </c>
      <c r="B552" t="s">
        <v>10347</v>
      </c>
      <c r="C552" t="s">
        <v>10348</v>
      </c>
      <c r="D552">
        <v>10189593</v>
      </c>
      <c r="E552" t="s">
        <v>652</v>
      </c>
      <c r="I552" t="s">
        <v>10349</v>
      </c>
      <c r="J552" t="s">
        <v>463</v>
      </c>
      <c r="K552" s="6">
        <v>0.29166666666666669</v>
      </c>
      <c r="L552" s="8">
        <v>0.70833333333333337</v>
      </c>
      <c r="M552" t="s">
        <v>387</v>
      </c>
      <c r="N552" t="s">
        <v>265</v>
      </c>
      <c r="Q552" t="s">
        <v>10348</v>
      </c>
      <c r="R552" t="s">
        <v>165</v>
      </c>
      <c r="S552" t="s">
        <v>174</v>
      </c>
      <c r="T552" t="s">
        <v>46</v>
      </c>
      <c r="U552" t="s">
        <v>47</v>
      </c>
      <c r="V552" t="s">
        <v>10350</v>
      </c>
      <c r="W552">
        <v>38.913842000000002</v>
      </c>
      <c r="X552">
        <v>-77.01688</v>
      </c>
      <c r="Y552">
        <v>398536.01</v>
      </c>
      <c r="Z552">
        <v>138442.01</v>
      </c>
      <c r="AA552">
        <v>20001</v>
      </c>
      <c r="AB552">
        <v>218197</v>
      </c>
      <c r="AC552">
        <v>61299</v>
      </c>
      <c r="AD552">
        <v>61299</v>
      </c>
      <c r="AE552">
        <v>5</v>
      </c>
      <c r="AF552" t="s">
        <v>408</v>
      </c>
      <c r="AG552" t="s">
        <v>2517</v>
      </c>
      <c r="AH552" t="s">
        <v>410</v>
      </c>
      <c r="AI552">
        <v>501</v>
      </c>
      <c r="AJ552">
        <v>21</v>
      </c>
      <c r="AK552" t="s">
        <v>51</v>
      </c>
      <c r="AL552">
        <v>389</v>
      </c>
      <c r="AM552">
        <v>-77.016882724302107</v>
      </c>
      <c r="AN552">
        <v>38.913849774878798</v>
      </c>
      <c r="AO552" t="b">
        <f t="shared" si="16"/>
        <v>1</v>
      </c>
      <c r="AP552">
        <f t="shared" si="17"/>
        <v>1</v>
      </c>
    </row>
    <row r="553" spans="1:42">
      <c r="A553">
        <v>181890</v>
      </c>
      <c r="B553" t="s">
        <v>1065</v>
      </c>
      <c r="C553" t="s">
        <v>1066</v>
      </c>
      <c r="D553">
        <v>10189594</v>
      </c>
      <c r="E553" t="s">
        <v>201</v>
      </c>
      <c r="I553" t="s">
        <v>1067</v>
      </c>
      <c r="J553" t="s">
        <v>218</v>
      </c>
      <c r="K553" s="6">
        <v>0.29166666666666669</v>
      </c>
      <c r="L553" s="8">
        <v>0.70833333333333337</v>
      </c>
      <c r="M553" t="s">
        <v>163</v>
      </c>
      <c r="N553" t="s">
        <v>163</v>
      </c>
      <c r="Q553" t="s">
        <v>1066</v>
      </c>
      <c r="R553" t="s">
        <v>165</v>
      </c>
      <c r="S553" t="s">
        <v>353</v>
      </c>
      <c r="T553" t="s">
        <v>46</v>
      </c>
      <c r="U553" t="s">
        <v>47</v>
      </c>
      <c r="V553" t="s">
        <v>1068</v>
      </c>
      <c r="W553">
        <v>38.914498999999999</v>
      </c>
      <c r="X553">
        <v>-77.019650999999996</v>
      </c>
      <c r="Y553">
        <v>398295.75</v>
      </c>
      <c r="Z553">
        <v>138514.92000000001</v>
      </c>
      <c r="AA553">
        <v>20001</v>
      </c>
      <c r="AB553">
        <v>299617</v>
      </c>
      <c r="AC553">
        <v>135544</v>
      </c>
      <c r="AD553">
        <v>135544</v>
      </c>
      <c r="AE553">
        <v>6</v>
      </c>
      <c r="AF553" t="s">
        <v>61</v>
      </c>
      <c r="AG553" t="s">
        <v>1069</v>
      </c>
      <c r="AH553" t="s">
        <v>88</v>
      </c>
      <c r="AI553">
        <v>306</v>
      </c>
      <c r="AJ553">
        <v>3</v>
      </c>
      <c r="AK553" t="s">
        <v>51</v>
      </c>
      <c r="AL553">
        <v>1604</v>
      </c>
      <c r="AM553">
        <v>-77.0196532072775</v>
      </c>
      <c r="AN553">
        <v>38.914506139565702</v>
      </c>
      <c r="AO553" t="b">
        <f t="shared" ref="AO553:AO616" si="18">C553=Q553</f>
        <v>1</v>
      </c>
      <c r="AP553">
        <f t="shared" si="17"/>
        <v>1</v>
      </c>
    </row>
    <row r="554" spans="1:42">
      <c r="A554">
        <v>184267</v>
      </c>
      <c r="B554" t="s">
        <v>10351</v>
      </c>
      <c r="C554" t="s">
        <v>1019</v>
      </c>
      <c r="D554">
        <v>10189596</v>
      </c>
      <c r="E554" t="s">
        <v>115</v>
      </c>
      <c r="H554">
        <v>107614</v>
      </c>
      <c r="I554" t="s">
        <v>10352</v>
      </c>
      <c r="J554" t="s">
        <v>558</v>
      </c>
      <c r="K554" s="6">
        <v>0.29166666666666669</v>
      </c>
      <c r="L554" s="8">
        <v>0.70833333333333337</v>
      </c>
      <c r="M554" t="s">
        <v>147</v>
      </c>
      <c r="N554" t="s">
        <v>56</v>
      </c>
      <c r="O554" t="s">
        <v>817</v>
      </c>
      <c r="P554" t="s">
        <v>818</v>
      </c>
      <c r="Q554" t="s">
        <v>817</v>
      </c>
      <c r="R554" t="s">
        <v>70</v>
      </c>
      <c r="S554" t="s">
        <v>558</v>
      </c>
      <c r="T554" t="s">
        <v>46</v>
      </c>
      <c r="U554" t="s">
        <v>47</v>
      </c>
      <c r="V554" t="s">
        <v>10353</v>
      </c>
      <c r="W554">
        <v>38.846195999999999</v>
      </c>
      <c r="X554">
        <v>-76.978845000000007</v>
      </c>
      <c r="Y554">
        <v>401836.43</v>
      </c>
      <c r="Z554">
        <v>130932.81</v>
      </c>
      <c r="AA554">
        <v>20020</v>
      </c>
      <c r="AB554">
        <v>57171</v>
      </c>
      <c r="AC554">
        <v>33801</v>
      </c>
      <c r="AD554">
        <v>33801</v>
      </c>
      <c r="AE554">
        <v>8</v>
      </c>
      <c r="AF554" t="s">
        <v>1889</v>
      </c>
      <c r="AG554" t="s">
        <v>1890</v>
      </c>
      <c r="AH554" t="s">
        <v>458</v>
      </c>
      <c r="AI554">
        <v>704</v>
      </c>
      <c r="AJ554">
        <v>38</v>
      </c>
      <c r="AK554" t="s">
        <v>51</v>
      </c>
      <c r="AL554">
        <v>173</v>
      </c>
      <c r="AM554">
        <v>-76.978847510322296</v>
      </c>
      <c r="AN554">
        <v>38.846203265740897</v>
      </c>
      <c r="AO554" t="b">
        <f t="shared" si="18"/>
        <v>0</v>
      </c>
      <c r="AP554">
        <f t="shared" si="17"/>
        <v>0</v>
      </c>
    </row>
    <row r="555" spans="1:42">
      <c r="A555">
        <v>182114</v>
      </c>
      <c r="B555" t="s">
        <v>1871</v>
      </c>
      <c r="C555" t="s">
        <v>1872</v>
      </c>
      <c r="D555">
        <v>10189598</v>
      </c>
      <c r="E555" t="s">
        <v>201</v>
      </c>
      <c r="I555" t="s">
        <v>1873</v>
      </c>
      <c r="J555" t="s">
        <v>218</v>
      </c>
      <c r="K555" s="6">
        <v>0.29166666666666669</v>
      </c>
      <c r="L555" s="8">
        <v>0.79166666666666663</v>
      </c>
      <c r="M555" t="s">
        <v>353</v>
      </c>
      <c r="N555" t="s">
        <v>353</v>
      </c>
      <c r="Q555" t="s">
        <v>1872</v>
      </c>
      <c r="R555" t="s">
        <v>165</v>
      </c>
      <c r="S555" t="s">
        <v>238</v>
      </c>
      <c r="T555" t="s">
        <v>46</v>
      </c>
      <c r="U555" t="s">
        <v>47</v>
      </c>
      <c r="V555" t="s">
        <v>1874</v>
      </c>
      <c r="W555">
        <v>38.934756</v>
      </c>
      <c r="X555">
        <v>-77.073862000000005</v>
      </c>
      <c r="Y555">
        <v>393596.07</v>
      </c>
      <c r="Z555">
        <v>140766.07999999999</v>
      </c>
      <c r="AA555">
        <v>20016</v>
      </c>
      <c r="AB555">
        <v>311391</v>
      </c>
      <c r="AC555">
        <v>475949</v>
      </c>
      <c r="AD555">
        <v>409455</v>
      </c>
      <c r="AE555">
        <v>3</v>
      </c>
      <c r="AF555" t="s">
        <v>168</v>
      </c>
      <c r="AG555" t="s">
        <v>1875</v>
      </c>
      <c r="AH555" t="s">
        <v>50</v>
      </c>
      <c r="AI555">
        <v>204</v>
      </c>
      <c r="AJ555">
        <v>14</v>
      </c>
      <c r="AK555" t="s">
        <v>51</v>
      </c>
      <c r="AL555">
        <v>3945</v>
      </c>
      <c r="AM555">
        <v>-77.073864043875901</v>
      </c>
      <c r="AN555">
        <v>38.934763620824803</v>
      </c>
      <c r="AO555" t="b">
        <f t="shared" si="18"/>
        <v>1</v>
      </c>
      <c r="AP555">
        <f t="shared" si="17"/>
        <v>1</v>
      </c>
    </row>
    <row r="556" spans="1:42">
      <c r="A556">
        <v>181290</v>
      </c>
      <c r="B556" t="s">
        <v>6805</v>
      </c>
      <c r="C556" t="s">
        <v>6806</v>
      </c>
      <c r="D556">
        <v>10189603</v>
      </c>
      <c r="E556" t="s">
        <v>201</v>
      </c>
      <c r="I556" t="s">
        <v>6807</v>
      </c>
      <c r="J556" t="s">
        <v>218</v>
      </c>
      <c r="K556" s="6">
        <v>0.29166666666666669</v>
      </c>
      <c r="L556" s="8">
        <v>0.79166666666666663</v>
      </c>
      <c r="M556" t="s">
        <v>147</v>
      </c>
      <c r="N556" t="s">
        <v>149</v>
      </c>
      <c r="Q556" t="s">
        <v>6806</v>
      </c>
      <c r="R556" t="s">
        <v>165</v>
      </c>
      <c r="S556" t="s">
        <v>125</v>
      </c>
      <c r="T556" t="s">
        <v>46</v>
      </c>
      <c r="U556" t="s">
        <v>47</v>
      </c>
      <c r="V556" t="s">
        <v>6808</v>
      </c>
      <c r="W556">
        <v>38.893422000000001</v>
      </c>
      <c r="X556">
        <v>-76.994236000000001</v>
      </c>
      <c r="Y556">
        <v>400500</v>
      </c>
      <c r="Z556">
        <v>136175.04000000001</v>
      </c>
      <c r="AA556">
        <v>20002</v>
      </c>
      <c r="AB556">
        <v>80330</v>
      </c>
      <c r="AC556">
        <v>52241</v>
      </c>
      <c r="AD556">
        <v>52241</v>
      </c>
      <c r="AE556">
        <v>6</v>
      </c>
      <c r="AF556" t="s">
        <v>669</v>
      </c>
      <c r="AG556" t="s">
        <v>670</v>
      </c>
      <c r="AH556" t="s">
        <v>63</v>
      </c>
      <c r="AI556">
        <v>107</v>
      </c>
      <c r="AJ556">
        <v>25</v>
      </c>
      <c r="AK556" t="s">
        <v>51</v>
      </c>
      <c r="AL556">
        <v>2690</v>
      </c>
      <c r="AM556">
        <v>-76.994238716444301</v>
      </c>
      <c r="AN556">
        <v>38.893429183793103</v>
      </c>
      <c r="AO556" t="b">
        <f t="shared" si="18"/>
        <v>1</v>
      </c>
      <c r="AP556">
        <f t="shared" si="17"/>
        <v>1</v>
      </c>
    </row>
    <row r="557" spans="1:42">
      <c r="A557">
        <v>184270</v>
      </c>
      <c r="B557" t="s">
        <v>10354</v>
      </c>
      <c r="C557" t="s">
        <v>10355</v>
      </c>
      <c r="D557">
        <v>10189606</v>
      </c>
      <c r="E557" t="s">
        <v>160</v>
      </c>
      <c r="I557" t="s">
        <v>10356</v>
      </c>
      <c r="J557" t="s">
        <v>154</v>
      </c>
      <c r="K557" s="6">
        <v>0.29166666666666669</v>
      </c>
      <c r="L557" s="8">
        <v>0.54166666666666663</v>
      </c>
      <c r="M557" t="s">
        <v>432</v>
      </c>
      <c r="N557" t="s">
        <v>432</v>
      </c>
      <c r="Q557" t="s">
        <v>10355</v>
      </c>
      <c r="R557" t="s">
        <v>165</v>
      </c>
      <c r="S557" t="s">
        <v>1682</v>
      </c>
      <c r="T557" t="s">
        <v>46</v>
      </c>
      <c r="U557" t="s">
        <v>47</v>
      </c>
      <c r="V557" t="s">
        <v>10357</v>
      </c>
      <c r="W557">
        <v>38.915348000000002</v>
      </c>
      <c r="X557">
        <v>-77.033195000000006</v>
      </c>
      <c r="Y557">
        <v>397121.17</v>
      </c>
      <c r="Z557">
        <v>138609.51</v>
      </c>
      <c r="AA557">
        <v>20009</v>
      </c>
      <c r="AB557">
        <v>240038</v>
      </c>
      <c r="AC557">
        <v>82996</v>
      </c>
      <c r="AD557">
        <v>82996</v>
      </c>
      <c r="AE557">
        <v>2</v>
      </c>
      <c r="AF557" t="s">
        <v>86</v>
      </c>
      <c r="AG557" t="s">
        <v>809</v>
      </c>
      <c r="AH557" t="s">
        <v>88</v>
      </c>
      <c r="AI557">
        <v>301</v>
      </c>
      <c r="AJ557">
        <v>3</v>
      </c>
      <c r="AK557" t="s">
        <v>51</v>
      </c>
      <c r="AL557">
        <v>993</v>
      </c>
      <c r="AM557">
        <v>-77.033197144690206</v>
      </c>
      <c r="AN557">
        <v>38.9153551749123</v>
      </c>
      <c r="AO557" t="b">
        <f t="shared" si="18"/>
        <v>1</v>
      </c>
      <c r="AP557">
        <f t="shared" si="17"/>
        <v>1</v>
      </c>
    </row>
    <row r="558" spans="1:42">
      <c r="A558">
        <v>184272</v>
      </c>
      <c r="B558" t="s">
        <v>1878</v>
      </c>
      <c r="C558" t="s">
        <v>1879</v>
      </c>
      <c r="D558">
        <v>10189609</v>
      </c>
      <c r="E558" t="s">
        <v>404</v>
      </c>
      <c r="K558" s="6">
        <v>0.41666666666666669</v>
      </c>
      <c r="L558" s="8">
        <v>0.91666666666666663</v>
      </c>
      <c r="M558" t="s">
        <v>1025</v>
      </c>
      <c r="N558" t="s">
        <v>1025</v>
      </c>
      <c r="Q558" t="s">
        <v>1879</v>
      </c>
      <c r="R558" t="s">
        <v>58</v>
      </c>
      <c r="S558" t="s">
        <v>154</v>
      </c>
      <c r="T558" t="s">
        <v>46</v>
      </c>
      <c r="U558" t="s">
        <v>47</v>
      </c>
      <c r="V558" t="s">
        <v>1880</v>
      </c>
      <c r="W558">
        <v>38.909616</v>
      </c>
      <c r="X558">
        <v>-76.941103999999996</v>
      </c>
      <c r="Y558">
        <v>405108.18028999999</v>
      </c>
      <c r="Z558">
        <v>137974.36421999999</v>
      </c>
      <c r="AB558">
        <v>0</v>
      </c>
      <c r="AC558">
        <v>474215</v>
      </c>
      <c r="AD558">
        <v>408252</v>
      </c>
      <c r="AE558">
        <v>7</v>
      </c>
      <c r="AF558" t="s">
        <v>1881</v>
      </c>
      <c r="AG558" t="s">
        <v>1882</v>
      </c>
      <c r="AH558" t="s">
        <v>912</v>
      </c>
      <c r="AI558">
        <v>601</v>
      </c>
      <c r="AJ558">
        <v>29</v>
      </c>
      <c r="AK558" t="s">
        <v>51</v>
      </c>
      <c r="AL558">
        <v>3878</v>
      </c>
      <c r="AM558">
        <v>-76.941106235284707</v>
      </c>
      <c r="AN558">
        <v>38.909623440295903</v>
      </c>
      <c r="AO558" t="b">
        <f t="shared" si="18"/>
        <v>1</v>
      </c>
      <c r="AP558">
        <f t="shared" si="17"/>
        <v>1</v>
      </c>
    </row>
    <row r="559" spans="1:42">
      <c r="A559">
        <v>184273</v>
      </c>
      <c r="B559" t="s">
        <v>10358</v>
      </c>
      <c r="C559" t="s">
        <v>10359</v>
      </c>
      <c r="D559">
        <v>10189610</v>
      </c>
      <c r="E559" t="s">
        <v>201</v>
      </c>
      <c r="I559" t="s">
        <v>10360</v>
      </c>
      <c r="J559" t="s">
        <v>218</v>
      </c>
      <c r="K559" s="6">
        <v>0.29166666666666669</v>
      </c>
      <c r="L559" s="8">
        <v>0.75</v>
      </c>
      <c r="M559" t="s">
        <v>387</v>
      </c>
      <c r="N559" t="s">
        <v>387</v>
      </c>
      <c r="Q559" t="s">
        <v>10359</v>
      </c>
      <c r="R559" t="s">
        <v>165</v>
      </c>
      <c r="S559" t="s">
        <v>95</v>
      </c>
      <c r="T559" t="s">
        <v>46</v>
      </c>
      <c r="U559" t="s">
        <v>47</v>
      </c>
      <c r="V559" t="s">
        <v>10361</v>
      </c>
      <c r="W559">
        <v>38.926850000000002</v>
      </c>
      <c r="X559">
        <v>-77.040431999999996</v>
      </c>
      <c r="Y559">
        <v>396494.12</v>
      </c>
      <c r="Z559">
        <v>139886.65</v>
      </c>
      <c r="AA559">
        <v>20009</v>
      </c>
      <c r="AB559">
        <v>236288</v>
      </c>
      <c r="AC559">
        <v>79286</v>
      </c>
      <c r="AD559">
        <v>79286</v>
      </c>
      <c r="AE559">
        <v>1</v>
      </c>
      <c r="AF559" t="s">
        <v>318</v>
      </c>
      <c r="AG559" t="s">
        <v>1194</v>
      </c>
      <c r="AH559" t="s">
        <v>188</v>
      </c>
      <c r="AI559">
        <v>408</v>
      </c>
      <c r="AJ559">
        <v>1</v>
      </c>
      <c r="AK559" t="s">
        <v>51</v>
      </c>
      <c r="AL559">
        <v>866</v>
      </c>
      <c r="AM559">
        <v>-77.040433978112802</v>
      </c>
      <c r="AN559">
        <v>38.926857788788801</v>
      </c>
      <c r="AO559" t="b">
        <f t="shared" si="18"/>
        <v>1</v>
      </c>
      <c r="AP559">
        <f t="shared" si="17"/>
        <v>1</v>
      </c>
    </row>
    <row r="560" spans="1:42">
      <c r="A560">
        <v>182381</v>
      </c>
      <c r="B560" t="s">
        <v>6809</v>
      </c>
      <c r="C560" t="s">
        <v>6810</v>
      </c>
      <c r="D560">
        <v>10189611</v>
      </c>
      <c r="E560" t="s">
        <v>201</v>
      </c>
      <c r="I560" t="s">
        <v>6811</v>
      </c>
      <c r="J560" t="s">
        <v>218</v>
      </c>
      <c r="K560" s="6">
        <v>0.29166666666666669</v>
      </c>
      <c r="L560" s="8">
        <v>0.70833333333333337</v>
      </c>
      <c r="M560" t="s">
        <v>353</v>
      </c>
      <c r="N560" t="s">
        <v>238</v>
      </c>
      <c r="Q560" t="s">
        <v>6810</v>
      </c>
      <c r="R560" t="s">
        <v>165</v>
      </c>
      <c r="S560" t="s">
        <v>421</v>
      </c>
      <c r="T560" t="s">
        <v>46</v>
      </c>
      <c r="U560" t="s">
        <v>47</v>
      </c>
      <c r="V560" t="s">
        <v>6812</v>
      </c>
      <c r="W560">
        <v>38.917653000000001</v>
      </c>
      <c r="X560">
        <v>-77.027598999999995</v>
      </c>
      <c r="Y560">
        <v>397629.36</v>
      </c>
      <c r="Z560">
        <v>138865.69</v>
      </c>
      <c r="AA560">
        <v>20001</v>
      </c>
      <c r="AB560">
        <v>284158</v>
      </c>
      <c r="AC560">
        <v>122961</v>
      </c>
      <c r="AD560">
        <v>122961</v>
      </c>
      <c r="AE560">
        <v>1</v>
      </c>
      <c r="AF560" t="s">
        <v>361</v>
      </c>
      <c r="AG560" t="s">
        <v>591</v>
      </c>
      <c r="AH560" t="s">
        <v>88</v>
      </c>
      <c r="AI560">
        <v>305</v>
      </c>
      <c r="AJ560">
        <v>3</v>
      </c>
      <c r="AK560" t="s">
        <v>51</v>
      </c>
      <c r="AL560">
        <v>2983</v>
      </c>
      <c r="AM560">
        <v>-77.027338254778499</v>
      </c>
      <c r="AN560">
        <v>38.9176644475777</v>
      </c>
      <c r="AO560" t="b">
        <f t="shared" si="18"/>
        <v>1</v>
      </c>
      <c r="AP560">
        <f t="shared" si="17"/>
        <v>1</v>
      </c>
    </row>
    <row r="561" spans="1:42">
      <c r="A561">
        <v>182382</v>
      </c>
      <c r="B561" t="s">
        <v>10362</v>
      </c>
      <c r="C561" t="s">
        <v>10363</v>
      </c>
      <c r="D561">
        <v>10189613</v>
      </c>
      <c r="E561" t="s">
        <v>201</v>
      </c>
      <c r="I561" t="s">
        <v>10364</v>
      </c>
      <c r="J561" t="s">
        <v>218</v>
      </c>
      <c r="K561" s="6">
        <v>0.29166666666666669</v>
      </c>
      <c r="L561" s="8">
        <v>0.70833333333333337</v>
      </c>
      <c r="M561" t="s">
        <v>353</v>
      </c>
      <c r="N561" t="s">
        <v>238</v>
      </c>
      <c r="Q561" t="s">
        <v>10363</v>
      </c>
      <c r="R561" t="s">
        <v>165</v>
      </c>
      <c r="S561" t="s">
        <v>421</v>
      </c>
      <c r="T561" t="s">
        <v>46</v>
      </c>
      <c r="U561" t="s">
        <v>47</v>
      </c>
      <c r="V561" t="s">
        <v>10365</v>
      </c>
      <c r="W561">
        <v>38.953028000000003</v>
      </c>
      <c r="X561">
        <v>-77.069484000000003</v>
      </c>
      <c r="Y561">
        <v>393977.21</v>
      </c>
      <c r="Z561">
        <v>142794.10999999999</v>
      </c>
      <c r="AA561">
        <v>20008</v>
      </c>
      <c r="AB561">
        <v>218835</v>
      </c>
      <c r="AC561">
        <v>61936</v>
      </c>
      <c r="AD561">
        <v>61936</v>
      </c>
      <c r="AE561">
        <v>3</v>
      </c>
      <c r="AF561" t="s">
        <v>625</v>
      </c>
      <c r="AG561" t="s">
        <v>626</v>
      </c>
      <c r="AH561" t="s">
        <v>50</v>
      </c>
      <c r="AI561">
        <v>203</v>
      </c>
      <c r="AJ561">
        <v>12</v>
      </c>
      <c r="AK561" t="s">
        <v>51</v>
      </c>
      <c r="AL561">
        <v>405</v>
      </c>
      <c r="AM561">
        <v>-77.069485851467903</v>
      </c>
      <c r="AN561">
        <v>38.953035386853699</v>
      </c>
      <c r="AO561" t="b">
        <f t="shared" si="18"/>
        <v>1</v>
      </c>
      <c r="AP561">
        <f t="shared" si="17"/>
        <v>1</v>
      </c>
    </row>
    <row r="562" spans="1:42">
      <c r="A562">
        <v>184274</v>
      </c>
      <c r="B562" t="s">
        <v>10366</v>
      </c>
      <c r="C562" t="s">
        <v>1735</v>
      </c>
      <c r="D562">
        <v>10189621</v>
      </c>
      <c r="E562" t="s">
        <v>115</v>
      </c>
      <c r="F562" t="s">
        <v>10367</v>
      </c>
      <c r="I562" t="s">
        <v>10368</v>
      </c>
      <c r="J562" t="s">
        <v>163</v>
      </c>
      <c r="K562" s="6">
        <v>0.33333333333333331</v>
      </c>
      <c r="L562" s="8">
        <v>0.66666666666666663</v>
      </c>
      <c r="M562" t="s">
        <v>147</v>
      </c>
      <c r="N562" t="s">
        <v>55</v>
      </c>
      <c r="Q562" t="s">
        <v>1125</v>
      </c>
      <c r="R562" t="s">
        <v>70</v>
      </c>
      <c r="S562" t="s">
        <v>432</v>
      </c>
      <c r="T562" t="s">
        <v>46</v>
      </c>
      <c r="U562" t="s">
        <v>47</v>
      </c>
      <c r="V562" t="s">
        <v>10369</v>
      </c>
      <c r="W562">
        <v>38.905411000000001</v>
      </c>
      <c r="X562">
        <v>-76.986073000000005</v>
      </c>
      <c r="Y562">
        <v>401208</v>
      </c>
      <c r="Z562">
        <v>137506.04999999999</v>
      </c>
      <c r="AA562">
        <v>20002</v>
      </c>
      <c r="AB562">
        <v>69542</v>
      </c>
      <c r="AC562">
        <v>43236</v>
      </c>
      <c r="AD562">
        <v>43236</v>
      </c>
      <c r="AE562">
        <v>5</v>
      </c>
      <c r="AF562" t="s">
        <v>1208</v>
      </c>
      <c r="AG562" t="s">
        <v>2082</v>
      </c>
      <c r="AH562" t="s">
        <v>410</v>
      </c>
      <c r="AI562">
        <v>506</v>
      </c>
      <c r="AJ562">
        <v>23</v>
      </c>
      <c r="AK562" t="s">
        <v>51</v>
      </c>
      <c r="AL562">
        <v>218</v>
      </c>
      <c r="AM562">
        <v>-76.986075166118596</v>
      </c>
      <c r="AN562">
        <v>38.905418715037797</v>
      </c>
      <c r="AO562" t="b">
        <f t="shared" si="18"/>
        <v>0</v>
      </c>
      <c r="AP562">
        <f t="shared" si="17"/>
        <v>0</v>
      </c>
    </row>
    <row r="563" spans="1:42">
      <c r="A563">
        <v>184276</v>
      </c>
      <c r="B563" t="s">
        <v>6813</v>
      </c>
      <c r="C563" t="s">
        <v>1735</v>
      </c>
      <c r="D563">
        <v>10189630</v>
      </c>
      <c r="E563" t="s">
        <v>115</v>
      </c>
      <c r="F563" t="s">
        <v>6814</v>
      </c>
      <c r="I563" t="s">
        <v>6815</v>
      </c>
      <c r="J563" t="s">
        <v>469</v>
      </c>
      <c r="K563" s="6">
        <v>0.33333333333333331</v>
      </c>
      <c r="L563" s="8">
        <v>0.66666666666666663</v>
      </c>
      <c r="M563" t="s">
        <v>147</v>
      </c>
      <c r="N563" t="s">
        <v>55</v>
      </c>
      <c r="Q563" t="s">
        <v>726</v>
      </c>
      <c r="R563" t="s">
        <v>165</v>
      </c>
      <c r="S563" t="s">
        <v>683</v>
      </c>
      <c r="T563" t="s">
        <v>46</v>
      </c>
      <c r="U563" t="s">
        <v>47</v>
      </c>
      <c r="V563" t="s">
        <v>6816</v>
      </c>
      <c r="W563">
        <v>38.939968999999998</v>
      </c>
      <c r="X563">
        <v>-77.030518999999998</v>
      </c>
      <c r="Y563">
        <v>397354.18</v>
      </c>
      <c r="Z563">
        <v>141342.62</v>
      </c>
      <c r="AA563">
        <v>20011</v>
      </c>
      <c r="AB563">
        <v>255360</v>
      </c>
      <c r="AC563">
        <v>97993</v>
      </c>
      <c r="AD563">
        <v>97993</v>
      </c>
      <c r="AE563">
        <v>4</v>
      </c>
      <c r="AF563" t="s">
        <v>445</v>
      </c>
      <c r="AG563" t="s">
        <v>586</v>
      </c>
      <c r="AH563" t="s">
        <v>188</v>
      </c>
      <c r="AI563">
        <v>404</v>
      </c>
      <c r="AJ563">
        <v>18</v>
      </c>
      <c r="AK563" t="s">
        <v>51</v>
      </c>
      <c r="AL563">
        <v>2758</v>
      </c>
      <c r="AM563">
        <v>-77.030520918885301</v>
      </c>
      <c r="AN563">
        <v>38.939976620548798</v>
      </c>
      <c r="AO563" t="b">
        <f t="shared" si="18"/>
        <v>0</v>
      </c>
      <c r="AP563">
        <f t="shared" si="17"/>
        <v>0</v>
      </c>
    </row>
    <row r="564" spans="1:42">
      <c r="A564">
        <v>184278</v>
      </c>
      <c r="B564" t="s">
        <v>1884</v>
      </c>
      <c r="C564" t="s">
        <v>1885</v>
      </c>
      <c r="D564">
        <v>10189633</v>
      </c>
      <c r="E564" t="s">
        <v>54</v>
      </c>
      <c r="I564" t="s">
        <v>1886</v>
      </c>
      <c r="J564" t="s">
        <v>218</v>
      </c>
      <c r="K564" s="6">
        <v>0.29166666666666669</v>
      </c>
      <c r="L564" s="8">
        <v>0.70833333333333337</v>
      </c>
      <c r="M564" t="s">
        <v>192</v>
      </c>
      <c r="N564" t="s">
        <v>192</v>
      </c>
      <c r="Q564" t="s">
        <v>1887</v>
      </c>
      <c r="R564" t="s">
        <v>70</v>
      </c>
      <c r="S564" t="s">
        <v>218</v>
      </c>
      <c r="T564" t="s">
        <v>46</v>
      </c>
      <c r="U564" t="s">
        <v>47</v>
      </c>
      <c r="V564" t="s">
        <v>1888</v>
      </c>
      <c r="W564">
        <v>38.843381999999998</v>
      </c>
      <c r="X564">
        <v>-76.978316000000007</v>
      </c>
      <c r="Y564">
        <v>401882.48288000003</v>
      </c>
      <c r="Z564">
        <v>130620.49119</v>
      </c>
      <c r="AB564">
        <v>0</v>
      </c>
      <c r="AC564">
        <v>456904</v>
      </c>
      <c r="AD564">
        <v>392926</v>
      </c>
      <c r="AE564">
        <v>8</v>
      </c>
      <c r="AF564" t="s">
        <v>1889</v>
      </c>
      <c r="AG564" t="s">
        <v>1890</v>
      </c>
      <c r="AH564" t="s">
        <v>458</v>
      </c>
      <c r="AI564">
        <v>704</v>
      </c>
      <c r="AJ564">
        <v>38</v>
      </c>
      <c r="AK564" t="s">
        <v>51</v>
      </c>
      <c r="AL564">
        <v>3624</v>
      </c>
      <c r="AM564">
        <v>-76.978317858256503</v>
      </c>
      <c r="AN564">
        <v>38.843389661618197</v>
      </c>
      <c r="AO564" t="b">
        <f t="shared" si="18"/>
        <v>0</v>
      </c>
      <c r="AP564">
        <f t="shared" si="17"/>
        <v>0</v>
      </c>
    </row>
    <row r="565" spans="1:42">
      <c r="A565">
        <v>184277</v>
      </c>
      <c r="B565" t="s">
        <v>1884</v>
      </c>
      <c r="C565" t="s">
        <v>1885</v>
      </c>
      <c r="D565">
        <v>10189633</v>
      </c>
      <c r="E565" t="s">
        <v>54</v>
      </c>
      <c r="I565" t="s">
        <v>1886</v>
      </c>
      <c r="J565" t="s">
        <v>218</v>
      </c>
      <c r="K565" s="6">
        <v>0.29166666666666669</v>
      </c>
      <c r="L565" s="8">
        <v>0.70833333333333337</v>
      </c>
      <c r="M565" t="s">
        <v>192</v>
      </c>
      <c r="N565" t="s">
        <v>192</v>
      </c>
      <c r="Q565" t="s">
        <v>1887</v>
      </c>
      <c r="R565" t="s">
        <v>165</v>
      </c>
      <c r="S565" t="s">
        <v>387</v>
      </c>
      <c r="T565" t="s">
        <v>46</v>
      </c>
      <c r="U565" t="s">
        <v>47</v>
      </c>
      <c r="V565" t="s">
        <v>3321</v>
      </c>
      <c r="W565">
        <v>38.843724000000002</v>
      </c>
      <c r="X565">
        <v>-76.976881000000006</v>
      </c>
      <c r="Y565">
        <v>402007.00985999999</v>
      </c>
      <c r="Z565">
        <v>130658.49138000001</v>
      </c>
      <c r="AB565">
        <v>0</v>
      </c>
      <c r="AC565">
        <v>477474</v>
      </c>
      <c r="AD565">
        <v>410785</v>
      </c>
      <c r="AE565">
        <v>8</v>
      </c>
      <c r="AF565" t="s">
        <v>1889</v>
      </c>
      <c r="AG565" t="s">
        <v>1890</v>
      </c>
      <c r="AH565" t="s">
        <v>458</v>
      </c>
      <c r="AI565">
        <v>704</v>
      </c>
      <c r="AJ565">
        <v>38</v>
      </c>
      <c r="AK565" t="s">
        <v>51</v>
      </c>
      <c r="AL565">
        <v>3624</v>
      </c>
      <c r="AM565">
        <v>-76.976883314482393</v>
      </c>
      <c r="AN565">
        <v>38.843731709076003</v>
      </c>
      <c r="AO565" t="b">
        <f t="shared" si="18"/>
        <v>0</v>
      </c>
      <c r="AP565">
        <f t="shared" si="17"/>
        <v>0</v>
      </c>
    </row>
    <row r="566" spans="1:42">
      <c r="A566">
        <v>184279</v>
      </c>
      <c r="B566" t="s">
        <v>10370</v>
      </c>
      <c r="C566" t="s">
        <v>816</v>
      </c>
      <c r="D566">
        <v>10189635</v>
      </c>
      <c r="E566" t="s">
        <v>115</v>
      </c>
      <c r="H566">
        <v>108047</v>
      </c>
      <c r="K566" s="6">
        <v>0.29166666666666669</v>
      </c>
      <c r="L566" s="8">
        <v>0.70833333333333337</v>
      </c>
      <c r="M566" t="s">
        <v>353</v>
      </c>
      <c r="N566" t="s">
        <v>1025</v>
      </c>
      <c r="O566" t="s">
        <v>817</v>
      </c>
      <c r="P566" t="s">
        <v>818</v>
      </c>
      <c r="Q566" t="s">
        <v>817</v>
      </c>
      <c r="R566" t="s">
        <v>44</v>
      </c>
      <c r="S566" t="s">
        <v>163</v>
      </c>
      <c r="T566" t="s">
        <v>46</v>
      </c>
      <c r="U566" t="s">
        <v>47</v>
      </c>
      <c r="V566" t="s">
        <v>10371</v>
      </c>
      <c r="W566">
        <v>38.941823999999997</v>
      </c>
      <c r="X566">
        <v>-77.060803000000007</v>
      </c>
      <c r="Y566">
        <v>394728.77</v>
      </c>
      <c r="Z566">
        <v>141549.82</v>
      </c>
      <c r="AA566">
        <v>20008</v>
      </c>
      <c r="AB566">
        <v>219316</v>
      </c>
      <c r="AC566">
        <v>62399</v>
      </c>
      <c r="AD566">
        <v>62399</v>
      </c>
      <c r="AE566">
        <v>3</v>
      </c>
      <c r="AF566" t="s">
        <v>625</v>
      </c>
      <c r="AG566" t="s">
        <v>6478</v>
      </c>
      <c r="AH566" t="s">
        <v>50</v>
      </c>
      <c r="AI566">
        <v>203</v>
      </c>
      <c r="AJ566">
        <v>12</v>
      </c>
      <c r="AK566" t="s">
        <v>51</v>
      </c>
      <c r="AL566">
        <v>419</v>
      </c>
      <c r="AM566">
        <v>-77.060805714641504</v>
      </c>
      <c r="AN566">
        <v>38.941831307738497</v>
      </c>
      <c r="AO566" t="b">
        <f t="shared" si="18"/>
        <v>0</v>
      </c>
      <c r="AP566">
        <f t="shared" si="17"/>
        <v>0</v>
      </c>
    </row>
    <row r="567" spans="1:42">
      <c r="A567">
        <v>184282</v>
      </c>
      <c r="B567" t="s">
        <v>1891</v>
      </c>
      <c r="C567" t="s">
        <v>1885</v>
      </c>
      <c r="D567">
        <v>10189638</v>
      </c>
      <c r="E567" t="s">
        <v>54</v>
      </c>
      <c r="I567" t="s">
        <v>1892</v>
      </c>
      <c r="J567" t="s">
        <v>218</v>
      </c>
      <c r="K567" s="6">
        <v>0.29166666666666669</v>
      </c>
      <c r="L567" s="8">
        <v>0.70833333333333337</v>
      </c>
      <c r="M567" t="s">
        <v>192</v>
      </c>
      <c r="N567" t="s">
        <v>192</v>
      </c>
      <c r="Q567" t="s">
        <v>1887</v>
      </c>
      <c r="R567" t="s">
        <v>70</v>
      </c>
      <c r="S567" t="s">
        <v>218</v>
      </c>
      <c r="T567" t="s">
        <v>46</v>
      </c>
      <c r="U567" t="s">
        <v>47</v>
      </c>
      <c r="V567" t="s">
        <v>1893</v>
      </c>
      <c r="W567">
        <v>38.822744999999998</v>
      </c>
      <c r="X567">
        <v>-77.005514000000005</v>
      </c>
      <c r="Y567">
        <v>399521.15398</v>
      </c>
      <c r="Z567">
        <v>128329.4445</v>
      </c>
      <c r="AB567">
        <v>0</v>
      </c>
      <c r="AC567">
        <v>454982</v>
      </c>
      <c r="AD567">
        <v>391010</v>
      </c>
      <c r="AE567">
        <v>8</v>
      </c>
      <c r="AF567" t="s">
        <v>1182</v>
      </c>
      <c r="AG567" t="s">
        <v>1894</v>
      </c>
      <c r="AH567" t="s">
        <v>458</v>
      </c>
      <c r="AI567">
        <v>708</v>
      </c>
      <c r="AJ567">
        <v>39</v>
      </c>
      <c r="AK567" t="s">
        <v>51</v>
      </c>
      <c r="AL567">
        <v>3392</v>
      </c>
      <c r="AM567">
        <v>-77.005516537940906</v>
      </c>
      <c r="AN567">
        <v>38.822752737201199</v>
      </c>
      <c r="AO567" t="b">
        <f t="shared" si="18"/>
        <v>0</v>
      </c>
      <c r="AP567">
        <f t="shared" si="17"/>
        <v>0</v>
      </c>
    </row>
    <row r="568" spans="1:42">
      <c r="A568">
        <v>184283</v>
      </c>
      <c r="B568" t="s">
        <v>1891</v>
      </c>
      <c r="C568" t="s">
        <v>1885</v>
      </c>
      <c r="D568">
        <v>10189638</v>
      </c>
      <c r="E568" t="s">
        <v>54</v>
      </c>
      <c r="I568" t="s">
        <v>1892</v>
      </c>
      <c r="J568" t="s">
        <v>218</v>
      </c>
      <c r="K568" s="6">
        <v>0.29166666666666669</v>
      </c>
      <c r="L568" s="8">
        <v>0.70833333333333337</v>
      </c>
      <c r="M568" t="s">
        <v>192</v>
      </c>
      <c r="N568" t="s">
        <v>192</v>
      </c>
      <c r="Q568" t="s">
        <v>1887</v>
      </c>
      <c r="R568" t="s">
        <v>165</v>
      </c>
      <c r="S568" t="s">
        <v>387</v>
      </c>
      <c r="T568" t="s">
        <v>46</v>
      </c>
      <c r="U568" t="s">
        <v>47</v>
      </c>
      <c r="V568" t="s">
        <v>1897</v>
      </c>
      <c r="W568">
        <v>38.820810999999999</v>
      </c>
      <c r="X568">
        <v>-77.005330000000001</v>
      </c>
      <c r="Y568">
        <v>399537.13001000002</v>
      </c>
      <c r="Z568">
        <v>128114.73976</v>
      </c>
      <c r="AB568">
        <v>0</v>
      </c>
      <c r="AC568">
        <v>457368</v>
      </c>
      <c r="AD568">
        <v>393390</v>
      </c>
      <c r="AE568">
        <v>8</v>
      </c>
      <c r="AF568" t="s">
        <v>1182</v>
      </c>
      <c r="AG568" t="s">
        <v>1894</v>
      </c>
      <c r="AH568" t="s">
        <v>458</v>
      </c>
      <c r="AI568">
        <v>708</v>
      </c>
      <c r="AJ568">
        <v>39</v>
      </c>
      <c r="AK568" t="s">
        <v>51</v>
      </c>
      <c r="AL568">
        <v>3392</v>
      </c>
      <c r="AM568">
        <v>-77.005332417892205</v>
      </c>
      <c r="AN568">
        <v>38.820818582813502</v>
      </c>
      <c r="AO568" t="b">
        <f t="shared" si="18"/>
        <v>0</v>
      </c>
      <c r="AP568">
        <f t="shared" si="17"/>
        <v>0</v>
      </c>
    </row>
    <row r="569" spans="1:42">
      <c r="A569">
        <v>182115</v>
      </c>
      <c r="B569" t="s">
        <v>10372</v>
      </c>
      <c r="C569" t="s">
        <v>10373</v>
      </c>
      <c r="D569">
        <v>10189639</v>
      </c>
      <c r="E569" t="s">
        <v>115</v>
      </c>
      <c r="F569" t="s">
        <v>10374</v>
      </c>
      <c r="I569" t="s">
        <v>10375</v>
      </c>
      <c r="J569" t="s">
        <v>147</v>
      </c>
      <c r="K569" s="6">
        <v>0.29166666666666669</v>
      </c>
      <c r="L569" s="8">
        <v>0.70833333333333337</v>
      </c>
      <c r="M569" t="s">
        <v>125</v>
      </c>
      <c r="N569" t="s">
        <v>353</v>
      </c>
      <c r="O569" t="s">
        <v>10373</v>
      </c>
      <c r="P569" t="s">
        <v>10376</v>
      </c>
      <c r="Q569" t="s">
        <v>10373</v>
      </c>
      <c r="R569" t="s">
        <v>165</v>
      </c>
      <c r="S569" t="s">
        <v>238</v>
      </c>
      <c r="T569" t="s">
        <v>46</v>
      </c>
      <c r="U569" t="s">
        <v>47</v>
      </c>
      <c r="V569" t="s">
        <v>10377</v>
      </c>
      <c r="W569">
        <v>38.912463000000002</v>
      </c>
      <c r="X569">
        <v>-77.020133000000001</v>
      </c>
      <c r="Y569">
        <v>398253.93</v>
      </c>
      <c r="Z569">
        <v>138288.97</v>
      </c>
      <c r="AA569">
        <v>20001</v>
      </c>
      <c r="AB569">
        <v>238511</v>
      </c>
      <c r="AC569">
        <v>81490</v>
      </c>
      <c r="AD569">
        <v>81490</v>
      </c>
      <c r="AE569">
        <v>6</v>
      </c>
      <c r="AF569" t="s">
        <v>61</v>
      </c>
      <c r="AG569" t="s">
        <v>1069</v>
      </c>
      <c r="AH569" t="s">
        <v>88</v>
      </c>
      <c r="AI569">
        <v>308</v>
      </c>
      <c r="AJ569">
        <v>7</v>
      </c>
      <c r="AK569" t="s">
        <v>51</v>
      </c>
      <c r="AL569">
        <v>915</v>
      </c>
      <c r="AM569">
        <v>-77.020134839749602</v>
      </c>
      <c r="AN569">
        <v>38.912470623472601</v>
      </c>
      <c r="AO569" t="b">
        <f t="shared" si="18"/>
        <v>1</v>
      </c>
      <c r="AP569">
        <f t="shared" si="17"/>
        <v>1</v>
      </c>
    </row>
    <row r="570" spans="1:42">
      <c r="A570">
        <v>184284</v>
      </c>
      <c r="B570" t="s">
        <v>10378</v>
      </c>
      <c r="C570" t="s">
        <v>10127</v>
      </c>
      <c r="D570">
        <v>10189642</v>
      </c>
      <c r="E570" t="s">
        <v>201</v>
      </c>
      <c r="I570" t="s">
        <v>10379</v>
      </c>
      <c r="J570" t="s">
        <v>218</v>
      </c>
      <c r="K570" s="6">
        <v>0.29166666666666669</v>
      </c>
      <c r="L570" s="8">
        <v>0.79166666666666663</v>
      </c>
      <c r="M570" t="s">
        <v>334</v>
      </c>
      <c r="N570" t="s">
        <v>334</v>
      </c>
      <c r="O570" t="s">
        <v>10127</v>
      </c>
      <c r="P570" t="s">
        <v>10127</v>
      </c>
      <c r="Q570" t="s">
        <v>10127</v>
      </c>
      <c r="R570" t="s">
        <v>70</v>
      </c>
      <c r="S570" t="s">
        <v>218</v>
      </c>
      <c r="T570" t="s">
        <v>46</v>
      </c>
      <c r="U570" t="s">
        <v>47</v>
      </c>
      <c r="V570" t="s">
        <v>10129</v>
      </c>
      <c r="W570">
        <v>38.925052999999998</v>
      </c>
      <c r="X570">
        <v>-77.030681000000001</v>
      </c>
      <c r="Y570">
        <v>397339.55</v>
      </c>
      <c r="Z570">
        <v>139686.85</v>
      </c>
      <c r="AA570">
        <v>20009</v>
      </c>
      <c r="AB570">
        <v>231634</v>
      </c>
      <c r="AC570">
        <v>74666</v>
      </c>
      <c r="AD570">
        <v>74666</v>
      </c>
      <c r="AE570">
        <v>1</v>
      </c>
      <c r="AF570" t="s">
        <v>361</v>
      </c>
      <c r="AG570" t="s">
        <v>1426</v>
      </c>
      <c r="AH570" t="s">
        <v>88</v>
      </c>
      <c r="AI570">
        <v>304</v>
      </c>
      <c r="AJ570">
        <v>2</v>
      </c>
      <c r="AK570" t="s">
        <v>51</v>
      </c>
      <c r="AL570">
        <v>731</v>
      </c>
      <c r="AM570">
        <v>-77.0306832511735</v>
      </c>
      <c r="AN570">
        <v>38.925060893801202</v>
      </c>
      <c r="AO570" t="b">
        <f t="shared" si="18"/>
        <v>1</v>
      </c>
      <c r="AP570">
        <f t="shared" si="17"/>
        <v>1</v>
      </c>
    </row>
    <row r="571" spans="1:42">
      <c r="A571">
        <v>184286</v>
      </c>
      <c r="B571" t="s">
        <v>10380</v>
      </c>
      <c r="C571" t="s">
        <v>816</v>
      </c>
      <c r="D571">
        <v>10189644</v>
      </c>
      <c r="E571" t="s">
        <v>115</v>
      </c>
      <c r="H571">
        <v>108048</v>
      </c>
      <c r="K571" s="6">
        <v>0.29166666666666669</v>
      </c>
      <c r="L571" s="8">
        <v>0.70833333333333337</v>
      </c>
      <c r="M571" t="s">
        <v>353</v>
      </c>
      <c r="N571" t="s">
        <v>1025</v>
      </c>
      <c r="O571" t="s">
        <v>817</v>
      </c>
      <c r="P571" t="s">
        <v>818</v>
      </c>
      <c r="Q571" t="s">
        <v>817</v>
      </c>
      <c r="R571" t="s">
        <v>44</v>
      </c>
      <c r="S571" t="s">
        <v>166</v>
      </c>
      <c r="T571" t="s">
        <v>46</v>
      </c>
      <c r="U571" t="s">
        <v>47</v>
      </c>
      <c r="V571" t="s">
        <v>10381</v>
      </c>
      <c r="W571">
        <v>38.898406000000001</v>
      </c>
      <c r="X571">
        <v>-76.992440999999999</v>
      </c>
      <c r="Y571">
        <v>400655.67</v>
      </c>
      <c r="Z571">
        <v>136728.37</v>
      </c>
      <c r="AA571">
        <v>20002</v>
      </c>
      <c r="AB571">
        <v>2236</v>
      </c>
      <c r="AC571">
        <v>1821</v>
      </c>
      <c r="AD571">
        <v>1821</v>
      </c>
      <c r="AE571">
        <v>6</v>
      </c>
      <c r="AF571" t="s">
        <v>669</v>
      </c>
      <c r="AG571" t="s">
        <v>6632</v>
      </c>
      <c r="AH571" t="s">
        <v>63</v>
      </c>
      <c r="AI571">
        <v>104</v>
      </c>
      <c r="AJ571">
        <v>25</v>
      </c>
      <c r="AK571" t="s">
        <v>51</v>
      </c>
      <c r="AL571">
        <v>10</v>
      </c>
      <c r="AM571">
        <v>-76.992443759789197</v>
      </c>
      <c r="AN571">
        <v>38.898413681150899</v>
      </c>
      <c r="AO571" t="b">
        <f t="shared" si="18"/>
        <v>0</v>
      </c>
      <c r="AP571">
        <f t="shared" si="17"/>
        <v>0</v>
      </c>
    </row>
    <row r="572" spans="1:42">
      <c r="A572">
        <v>184290</v>
      </c>
      <c r="B572" t="s">
        <v>1899</v>
      </c>
      <c r="C572" t="s">
        <v>1900</v>
      </c>
      <c r="D572">
        <v>10189652</v>
      </c>
      <c r="E572" t="s">
        <v>652</v>
      </c>
      <c r="K572" s="6">
        <v>0.29166666666666669</v>
      </c>
      <c r="L572" s="8">
        <v>0.70833333333333337</v>
      </c>
      <c r="M572" t="s">
        <v>95</v>
      </c>
      <c r="N572" t="s">
        <v>174</v>
      </c>
      <c r="O572" t="s">
        <v>1900</v>
      </c>
      <c r="P572" t="s">
        <v>1901</v>
      </c>
      <c r="Q572" t="s">
        <v>1900</v>
      </c>
      <c r="R572" t="s">
        <v>148</v>
      </c>
      <c r="S572" t="s">
        <v>266</v>
      </c>
      <c r="T572" t="s">
        <v>46</v>
      </c>
      <c r="U572" t="s">
        <v>47</v>
      </c>
      <c r="V572" t="s">
        <v>1902</v>
      </c>
      <c r="W572">
        <v>38.921472999999999</v>
      </c>
      <c r="X572">
        <v>-77.000916000000004</v>
      </c>
      <c r="Y572">
        <v>399920.56</v>
      </c>
      <c r="Z572">
        <v>139288.92000000001</v>
      </c>
      <c r="AA572">
        <v>20002</v>
      </c>
      <c r="AB572">
        <v>37462</v>
      </c>
      <c r="AC572">
        <v>20889</v>
      </c>
      <c r="AD572">
        <v>20889</v>
      </c>
      <c r="AE572">
        <v>5</v>
      </c>
      <c r="AF572" t="s">
        <v>408</v>
      </c>
      <c r="AG572" t="s">
        <v>451</v>
      </c>
      <c r="AH572" t="s">
        <v>410</v>
      </c>
      <c r="AI572">
        <v>502</v>
      </c>
      <c r="AJ572">
        <v>21</v>
      </c>
      <c r="AK572" t="s">
        <v>51</v>
      </c>
      <c r="AL572">
        <v>3126</v>
      </c>
      <c r="AM572">
        <v>-77.000918360521595</v>
      </c>
      <c r="AN572">
        <v>38.921480237119297</v>
      </c>
      <c r="AO572" t="b">
        <f t="shared" si="18"/>
        <v>1</v>
      </c>
      <c r="AP572">
        <f t="shared" si="17"/>
        <v>1</v>
      </c>
    </row>
    <row r="573" spans="1:42">
      <c r="A573">
        <v>184291</v>
      </c>
      <c r="B573" t="s">
        <v>1073</v>
      </c>
      <c r="C573" t="s">
        <v>816</v>
      </c>
      <c r="D573">
        <v>10189658</v>
      </c>
      <c r="E573" t="s">
        <v>115</v>
      </c>
      <c r="H573">
        <v>109318</v>
      </c>
      <c r="I573" t="s">
        <v>1074</v>
      </c>
      <c r="J573" t="s">
        <v>622</v>
      </c>
      <c r="K573" s="6">
        <v>0.29166666666666669</v>
      </c>
      <c r="L573" s="8">
        <v>0.70833333333333337</v>
      </c>
      <c r="M573" t="s">
        <v>353</v>
      </c>
      <c r="N573" t="s">
        <v>1025</v>
      </c>
      <c r="O573" t="s">
        <v>817</v>
      </c>
      <c r="P573" t="s">
        <v>818</v>
      </c>
      <c r="Q573" t="s">
        <v>817</v>
      </c>
      <c r="R573" t="s">
        <v>70</v>
      </c>
      <c r="S573" t="s">
        <v>622</v>
      </c>
      <c r="T573" t="s">
        <v>46</v>
      </c>
      <c r="U573" t="s">
        <v>47</v>
      </c>
      <c r="V573" t="s">
        <v>1075</v>
      </c>
      <c r="W573">
        <v>38.939740999999998</v>
      </c>
      <c r="X573">
        <v>-77.017589999999998</v>
      </c>
      <c r="Y573">
        <v>398475.05</v>
      </c>
      <c r="Z573">
        <v>141317.01</v>
      </c>
      <c r="AA573">
        <v>20011</v>
      </c>
      <c r="AB573">
        <v>247915</v>
      </c>
      <c r="AC573">
        <v>90850</v>
      </c>
      <c r="AD573">
        <v>90850</v>
      </c>
      <c r="AE573">
        <v>4</v>
      </c>
      <c r="AF573" t="s">
        <v>445</v>
      </c>
      <c r="AG573" t="s">
        <v>1037</v>
      </c>
      <c r="AH573" t="s">
        <v>188</v>
      </c>
      <c r="AI573">
        <v>407</v>
      </c>
      <c r="AJ573">
        <v>18</v>
      </c>
      <c r="AK573" t="s">
        <v>51</v>
      </c>
      <c r="AL573">
        <v>1648</v>
      </c>
      <c r="AM573">
        <v>-77.017592008550807</v>
      </c>
      <c r="AN573">
        <v>38.939748579188901</v>
      </c>
      <c r="AO573" t="b">
        <f t="shared" si="18"/>
        <v>0</v>
      </c>
      <c r="AP573">
        <f t="shared" si="17"/>
        <v>0</v>
      </c>
    </row>
    <row r="574" spans="1:42">
      <c r="A574">
        <v>184292</v>
      </c>
      <c r="B574" t="s">
        <v>1078</v>
      </c>
      <c r="C574" t="s">
        <v>340</v>
      </c>
      <c r="D574">
        <v>10189659</v>
      </c>
      <c r="E574" t="s">
        <v>160</v>
      </c>
      <c r="K574" s="6">
        <v>0.29166666666666669</v>
      </c>
      <c r="L574" s="8">
        <v>0.75</v>
      </c>
      <c r="M574" t="s">
        <v>149</v>
      </c>
      <c r="N574" t="s">
        <v>149</v>
      </c>
      <c r="Q574" t="s">
        <v>343</v>
      </c>
      <c r="R574" t="s">
        <v>193</v>
      </c>
      <c r="S574" t="s">
        <v>545</v>
      </c>
      <c r="W574">
        <v>0</v>
      </c>
      <c r="X574">
        <v>0</v>
      </c>
      <c r="Y574">
        <v>0</v>
      </c>
      <c r="Z574">
        <v>0</v>
      </c>
      <c r="AB574">
        <v>-100</v>
      </c>
      <c r="AC574">
        <v>-100</v>
      </c>
      <c r="AD574">
        <v>348291</v>
      </c>
      <c r="AF574" t="s">
        <v>51</v>
      </c>
      <c r="AG574" t="s">
        <v>51</v>
      </c>
      <c r="AJ574" t="s">
        <v>51</v>
      </c>
      <c r="AK574" t="s">
        <v>51</v>
      </c>
      <c r="AL574">
        <v>1703</v>
      </c>
      <c r="AM574">
        <v>-81.529192133279295</v>
      </c>
      <c r="AN574">
        <v>37.5772691877347</v>
      </c>
      <c r="AO574" t="b">
        <f t="shared" si="18"/>
        <v>0</v>
      </c>
      <c r="AP574">
        <f t="shared" si="17"/>
        <v>0</v>
      </c>
    </row>
    <row r="575" spans="1:42">
      <c r="A575">
        <v>181293</v>
      </c>
      <c r="B575" t="s">
        <v>10382</v>
      </c>
      <c r="C575" t="s">
        <v>10383</v>
      </c>
      <c r="D575">
        <v>10189661</v>
      </c>
      <c r="E575" t="s">
        <v>201</v>
      </c>
      <c r="I575" t="s">
        <v>10384</v>
      </c>
      <c r="J575" t="s">
        <v>218</v>
      </c>
      <c r="K575" s="6">
        <v>0.29166666666666669</v>
      </c>
      <c r="L575" s="8">
        <v>0.70833333333333337</v>
      </c>
      <c r="M575" t="s">
        <v>147</v>
      </c>
      <c r="N575" t="s">
        <v>147</v>
      </c>
      <c r="Q575" t="s">
        <v>10383</v>
      </c>
      <c r="R575" t="s">
        <v>165</v>
      </c>
      <c r="S575" t="s">
        <v>149</v>
      </c>
      <c r="T575" t="s">
        <v>46</v>
      </c>
      <c r="U575" t="s">
        <v>47</v>
      </c>
      <c r="V575" t="s">
        <v>10385</v>
      </c>
      <c r="W575">
        <v>38.923490999999999</v>
      </c>
      <c r="X575">
        <v>-77.028188</v>
      </c>
      <c r="Y575">
        <v>397555.7</v>
      </c>
      <c r="Z575">
        <v>139513.29999999999</v>
      </c>
      <c r="AA575">
        <v>20009</v>
      </c>
      <c r="AB575">
        <v>231992</v>
      </c>
      <c r="AC575">
        <v>75007</v>
      </c>
      <c r="AD575">
        <v>75007</v>
      </c>
      <c r="AE575">
        <v>1</v>
      </c>
      <c r="AF575" t="s">
        <v>361</v>
      </c>
      <c r="AG575" t="s">
        <v>3245</v>
      </c>
      <c r="AH575" t="s">
        <v>88</v>
      </c>
      <c r="AI575">
        <v>304</v>
      </c>
      <c r="AJ575">
        <v>2</v>
      </c>
      <c r="AK575" t="s">
        <v>51</v>
      </c>
      <c r="AL575">
        <v>689</v>
      </c>
      <c r="AM575">
        <v>-77.028189938099203</v>
      </c>
      <c r="AN575">
        <v>38.923498127807797</v>
      </c>
      <c r="AO575" t="b">
        <f t="shared" si="18"/>
        <v>1</v>
      </c>
      <c r="AP575">
        <f t="shared" si="17"/>
        <v>1</v>
      </c>
    </row>
    <row r="576" spans="1:42">
      <c r="A576">
        <v>181294</v>
      </c>
      <c r="B576" t="s">
        <v>10386</v>
      </c>
      <c r="C576" t="s">
        <v>10387</v>
      </c>
      <c r="D576">
        <v>10189665</v>
      </c>
      <c r="E576" t="s">
        <v>201</v>
      </c>
      <c r="I576" t="s">
        <v>10388</v>
      </c>
      <c r="J576" t="s">
        <v>545</v>
      </c>
      <c r="K576" s="6">
        <v>0.39583333333333331</v>
      </c>
      <c r="L576" s="8">
        <v>0.64583333333333337</v>
      </c>
      <c r="M576" t="s">
        <v>147</v>
      </c>
      <c r="N576" t="s">
        <v>147</v>
      </c>
      <c r="O576" t="s">
        <v>10387</v>
      </c>
      <c r="P576" t="s">
        <v>10389</v>
      </c>
      <c r="Q576" t="s">
        <v>10387</v>
      </c>
      <c r="R576" t="s">
        <v>165</v>
      </c>
      <c r="S576" t="s">
        <v>149</v>
      </c>
      <c r="T576" t="s">
        <v>46</v>
      </c>
      <c r="U576" t="s">
        <v>47</v>
      </c>
      <c r="V576" t="s">
        <v>10390</v>
      </c>
      <c r="W576">
        <v>38.901606000000001</v>
      </c>
      <c r="X576">
        <v>-77.035469000000006</v>
      </c>
      <c r="Y576">
        <v>396923.31</v>
      </c>
      <c r="Z576">
        <v>137084.13</v>
      </c>
      <c r="AA576">
        <v>20005</v>
      </c>
      <c r="AB576">
        <v>218344</v>
      </c>
      <c r="AC576">
        <v>61457</v>
      </c>
      <c r="AD576">
        <v>61457</v>
      </c>
      <c r="AE576">
        <v>2</v>
      </c>
      <c r="AF576" t="s">
        <v>86</v>
      </c>
      <c r="AG576" t="s">
        <v>90</v>
      </c>
      <c r="AH576" t="s">
        <v>50</v>
      </c>
      <c r="AI576">
        <v>207</v>
      </c>
      <c r="AJ576">
        <v>6</v>
      </c>
      <c r="AK576" t="s">
        <v>64</v>
      </c>
      <c r="AL576">
        <v>392</v>
      </c>
      <c r="AM576">
        <v>-77.035471769525898</v>
      </c>
      <c r="AN576">
        <v>38.901613353910001</v>
      </c>
      <c r="AO576" t="b">
        <f t="shared" si="18"/>
        <v>1</v>
      </c>
      <c r="AP576">
        <f t="shared" si="17"/>
        <v>1</v>
      </c>
    </row>
    <row r="577" spans="1:42">
      <c r="A577">
        <v>184294</v>
      </c>
      <c r="B577" t="s">
        <v>10391</v>
      </c>
      <c r="C577" t="s">
        <v>816</v>
      </c>
      <c r="D577">
        <v>10189666</v>
      </c>
      <c r="E577" t="s">
        <v>115</v>
      </c>
      <c r="H577">
        <v>108795</v>
      </c>
      <c r="I577" t="s">
        <v>10392</v>
      </c>
      <c r="J577" t="s">
        <v>622</v>
      </c>
      <c r="K577" s="6">
        <v>0.29166666666666669</v>
      </c>
      <c r="L577" s="8">
        <v>0.70833333333333337</v>
      </c>
      <c r="M577" t="s">
        <v>353</v>
      </c>
      <c r="N577" t="s">
        <v>1025</v>
      </c>
      <c r="O577" t="s">
        <v>817</v>
      </c>
      <c r="P577" t="s">
        <v>818</v>
      </c>
      <c r="Q577" t="s">
        <v>817</v>
      </c>
      <c r="R577" t="s">
        <v>70</v>
      </c>
      <c r="S577" t="s">
        <v>622</v>
      </c>
      <c r="T577" t="s">
        <v>46</v>
      </c>
      <c r="U577" t="s">
        <v>47</v>
      </c>
      <c r="V577" t="s">
        <v>10393</v>
      </c>
      <c r="W577">
        <v>38.888306999999998</v>
      </c>
      <c r="X577">
        <v>-76.995247000000006</v>
      </c>
      <c r="Y577">
        <v>400412.37</v>
      </c>
      <c r="Z577">
        <v>135607.26</v>
      </c>
      <c r="AA577">
        <v>20003</v>
      </c>
      <c r="AB577">
        <v>74252</v>
      </c>
      <c r="AC577">
        <v>48155</v>
      </c>
      <c r="AD577">
        <v>48155</v>
      </c>
      <c r="AE577">
        <v>6</v>
      </c>
      <c r="AF577" t="s">
        <v>72</v>
      </c>
      <c r="AG577" t="s">
        <v>2556</v>
      </c>
      <c r="AH577" t="s">
        <v>63</v>
      </c>
      <c r="AI577">
        <v>107</v>
      </c>
      <c r="AJ577">
        <v>26</v>
      </c>
      <c r="AK577" t="s">
        <v>51</v>
      </c>
      <c r="AL577">
        <v>285</v>
      </c>
      <c r="AM577">
        <v>-76.995249179599696</v>
      </c>
      <c r="AN577">
        <v>38.888314454132001</v>
      </c>
      <c r="AO577" t="b">
        <f t="shared" si="18"/>
        <v>0</v>
      </c>
      <c r="AP577">
        <f t="shared" si="17"/>
        <v>0</v>
      </c>
    </row>
    <row r="578" spans="1:42">
      <c r="A578">
        <v>184295</v>
      </c>
      <c r="B578" t="s">
        <v>1904</v>
      </c>
      <c r="C578" t="s">
        <v>1905</v>
      </c>
      <c r="D578">
        <v>10189671</v>
      </c>
      <c r="E578" t="s">
        <v>54</v>
      </c>
      <c r="I578" t="s">
        <v>1906</v>
      </c>
      <c r="J578" t="s">
        <v>327</v>
      </c>
      <c r="K578" s="6">
        <v>0.20833333333333334</v>
      </c>
      <c r="L578" s="8">
        <v>0.70833333333333337</v>
      </c>
      <c r="M578" t="s">
        <v>422</v>
      </c>
      <c r="N578" t="s">
        <v>432</v>
      </c>
      <c r="O578" t="s">
        <v>1907</v>
      </c>
      <c r="P578" t="s">
        <v>1908</v>
      </c>
      <c r="Q578" t="s">
        <v>1907</v>
      </c>
      <c r="R578" t="s">
        <v>165</v>
      </c>
      <c r="S578" t="s">
        <v>1682</v>
      </c>
      <c r="T578" t="s">
        <v>46</v>
      </c>
      <c r="U578" t="s">
        <v>47</v>
      </c>
      <c r="V578" t="s">
        <v>774</v>
      </c>
      <c r="W578">
        <v>38.896115000000002</v>
      </c>
      <c r="X578">
        <v>-77.030799999999999</v>
      </c>
      <c r="Y578">
        <v>397328.10239999997</v>
      </c>
      <c r="Z578">
        <v>136474.40396</v>
      </c>
      <c r="AB578">
        <v>0</v>
      </c>
      <c r="AC578">
        <v>456476</v>
      </c>
      <c r="AD578">
        <v>392504</v>
      </c>
      <c r="AE578">
        <v>2</v>
      </c>
      <c r="AF578" t="s">
        <v>97</v>
      </c>
      <c r="AG578" t="s">
        <v>171</v>
      </c>
      <c r="AH578" t="s">
        <v>63</v>
      </c>
      <c r="AI578">
        <v>101</v>
      </c>
      <c r="AJ578">
        <v>8</v>
      </c>
      <c r="AK578" t="s">
        <v>64</v>
      </c>
      <c r="AL578">
        <v>3619</v>
      </c>
      <c r="AM578">
        <v>-77.030802766488804</v>
      </c>
      <c r="AN578">
        <v>38.896122045060999</v>
      </c>
      <c r="AO578" t="b">
        <f t="shared" si="18"/>
        <v>0</v>
      </c>
      <c r="AP578">
        <f t="shared" si="17"/>
        <v>0</v>
      </c>
    </row>
    <row r="579" spans="1:42">
      <c r="A579">
        <v>181700</v>
      </c>
      <c r="B579" t="s">
        <v>6817</v>
      </c>
      <c r="C579" t="s">
        <v>3107</v>
      </c>
      <c r="D579">
        <v>10189673</v>
      </c>
      <c r="E579" t="s">
        <v>115</v>
      </c>
      <c r="G579" t="s">
        <v>2876</v>
      </c>
      <c r="K579" s="6">
        <v>0.41666666666666669</v>
      </c>
      <c r="L579" s="8">
        <v>0.58333333333333337</v>
      </c>
      <c r="M579" t="s">
        <v>125</v>
      </c>
      <c r="N579" t="s">
        <v>125</v>
      </c>
      <c r="Q579" t="s">
        <v>6818</v>
      </c>
      <c r="R579" t="s">
        <v>148</v>
      </c>
      <c r="S579" t="s">
        <v>163</v>
      </c>
      <c r="T579" t="s">
        <v>46</v>
      </c>
      <c r="U579" t="s">
        <v>47</v>
      </c>
      <c r="V579" t="s">
        <v>6819</v>
      </c>
      <c r="W579">
        <v>38.961266000000002</v>
      </c>
      <c r="X579">
        <v>-77.075552999999999</v>
      </c>
      <c r="Y579">
        <v>393451.88</v>
      </c>
      <c r="Z579">
        <v>143709</v>
      </c>
      <c r="AA579">
        <v>20015</v>
      </c>
      <c r="AB579">
        <v>263765</v>
      </c>
      <c r="AC579">
        <v>106334</v>
      </c>
      <c r="AD579">
        <v>106334</v>
      </c>
      <c r="AE579">
        <v>3</v>
      </c>
      <c r="AF579" t="s">
        <v>827</v>
      </c>
      <c r="AG579" t="s">
        <v>947</v>
      </c>
      <c r="AH579" t="s">
        <v>50</v>
      </c>
      <c r="AI579">
        <v>201</v>
      </c>
      <c r="AJ579">
        <v>10</v>
      </c>
      <c r="AK579" t="s">
        <v>51</v>
      </c>
      <c r="AL579">
        <v>2797</v>
      </c>
      <c r="AM579">
        <v>-77.075555198101299</v>
      </c>
      <c r="AN579">
        <v>38.961273195025598</v>
      </c>
      <c r="AO579" t="b">
        <f t="shared" si="18"/>
        <v>0</v>
      </c>
      <c r="AP579">
        <f t="shared" ref="AP579:AP642" si="19">IF(C579=Q579, 1, 0)</f>
        <v>0</v>
      </c>
    </row>
    <row r="580" spans="1:42">
      <c r="A580">
        <v>184296</v>
      </c>
      <c r="B580" t="s">
        <v>6820</v>
      </c>
      <c r="C580" t="s">
        <v>816</v>
      </c>
      <c r="D580">
        <v>10189675</v>
      </c>
      <c r="E580" t="s">
        <v>115</v>
      </c>
      <c r="H580">
        <v>108688</v>
      </c>
      <c r="I580" t="s">
        <v>6821</v>
      </c>
      <c r="J580" t="s">
        <v>622</v>
      </c>
      <c r="K580" s="6">
        <v>0.29166666666666669</v>
      </c>
      <c r="L580" s="8">
        <v>0.70833333333333337</v>
      </c>
      <c r="M580" t="s">
        <v>353</v>
      </c>
      <c r="N580" t="s">
        <v>1025</v>
      </c>
      <c r="O580" t="s">
        <v>817</v>
      </c>
      <c r="P580" t="s">
        <v>818</v>
      </c>
      <c r="Q580" t="s">
        <v>817</v>
      </c>
      <c r="R580" t="s">
        <v>70</v>
      </c>
      <c r="S580" t="s">
        <v>622</v>
      </c>
      <c r="T580" t="s">
        <v>46</v>
      </c>
      <c r="U580" t="s">
        <v>47</v>
      </c>
      <c r="V580" t="s">
        <v>6822</v>
      </c>
      <c r="W580">
        <v>38.888857000000002</v>
      </c>
      <c r="X580">
        <v>-76.997782000000001</v>
      </c>
      <c r="Y580">
        <v>400192.46</v>
      </c>
      <c r="Z580">
        <v>135668.32</v>
      </c>
      <c r="AA580">
        <v>20003</v>
      </c>
      <c r="AB580">
        <v>5057</v>
      </c>
      <c r="AC580">
        <v>4199</v>
      </c>
      <c r="AD580">
        <v>4199</v>
      </c>
      <c r="AE580">
        <v>6</v>
      </c>
      <c r="AF580" t="s">
        <v>72</v>
      </c>
      <c r="AG580" t="s">
        <v>2556</v>
      </c>
      <c r="AH580" t="s">
        <v>63</v>
      </c>
      <c r="AI580">
        <v>107</v>
      </c>
      <c r="AJ580">
        <v>26</v>
      </c>
      <c r="AK580" t="s">
        <v>51</v>
      </c>
      <c r="AL580">
        <v>2108</v>
      </c>
      <c r="AM580">
        <v>-76.997783912705103</v>
      </c>
      <c r="AN580">
        <v>38.888864581273197</v>
      </c>
      <c r="AO580" t="b">
        <f t="shared" si="18"/>
        <v>0</v>
      </c>
      <c r="AP580">
        <f t="shared" si="19"/>
        <v>0</v>
      </c>
    </row>
    <row r="581" spans="1:42">
      <c r="A581">
        <v>181295</v>
      </c>
      <c r="B581" t="s">
        <v>1911</v>
      </c>
      <c r="C581" t="s">
        <v>1912</v>
      </c>
      <c r="D581">
        <v>10189677</v>
      </c>
      <c r="E581" t="s">
        <v>160</v>
      </c>
      <c r="I581" t="s">
        <v>1913</v>
      </c>
      <c r="J581" t="s">
        <v>469</v>
      </c>
      <c r="K581" s="6">
        <v>0.29166666666666669</v>
      </c>
      <c r="L581" s="8">
        <v>0.70833333333333337</v>
      </c>
      <c r="M581" t="s">
        <v>147</v>
      </c>
      <c r="N581" t="s">
        <v>147</v>
      </c>
      <c r="O581" t="s">
        <v>1912</v>
      </c>
      <c r="P581" t="s">
        <v>1914</v>
      </c>
      <c r="Q581" t="s">
        <v>1912</v>
      </c>
      <c r="R581" t="s">
        <v>165</v>
      </c>
      <c r="S581" t="s">
        <v>149</v>
      </c>
      <c r="T581" t="s">
        <v>46</v>
      </c>
      <c r="U581" t="s">
        <v>47</v>
      </c>
      <c r="V581" t="s">
        <v>1915</v>
      </c>
      <c r="W581">
        <v>38.898691999999997</v>
      </c>
      <c r="X581">
        <v>-77.024766</v>
      </c>
      <c r="Y581">
        <v>397851.64</v>
      </c>
      <c r="Z581">
        <v>136760.32000000001</v>
      </c>
      <c r="AA581">
        <v>20001</v>
      </c>
      <c r="AB581">
        <v>239815</v>
      </c>
      <c r="AC581">
        <v>82446</v>
      </c>
      <c r="AD581">
        <v>82446</v>
      </c>
      <c r="AE581">
        <v>2</v>
      </c>
      <c r="AF581" t="s">
        <v>61</v>
      </c>
      <c r="AG581" t="s">
        <v>62</v>
      </c>
      <c r="AH581" t="s">
        <v>63</v>
      </c>
      <c r="AI581">
        <v>101</v>
      </c>
      <c r="AJ581">
        <v>8</v>
      </c>
      <c r="AK581" t="s">
        <v>64</v>
      </c>
      <c r="AL581">
        <v>3162</v>
      </c>
      <c r="AM581">
        <v>-77.024768545489394</v>
      </c>
      <c r="AN581">
        <v>38.898699116427203</v>
      </c>
      <c r="AO581" t="b">
        <f t="shared" si="18"/>
        <v>1</v>
      </c>
      <c r="AP581">
        <f t="shared" si="19"/>
        <v>1</v>
      </c>
    </row>
    <row r="582" spans="1:42">
      <c r="A582">
        <v>184297</v>
      </c>
      <c r="B582" t="s">
        <v>10394</v>
      </c>
      <c r="C582" t="s">
        <v>816</v>
      </c>
      <c r="D582">
        <v>10189681</v>
      </c>
      <c r="E582" t="s">
        <v>115</v>
      </c>
      <c r="H582">
        <v>109105</v>
      </c>
      <c r="I582" t="s">
        <v>10395</v>
      </c>
      <c r="J582" t="s">
        <v>622</v>
      </c>
      <c r="K582" s="6">
        <v>0.29166666666666669</v>
      </c>
      <c r="L582" s="8">
        <v>0.70833333333333337</v>
      </c>
      <c r="M582" t="s">
        <v>353</v>
      </c>
      <c r="N582" t="s">
        <v>1025</v>
      </c>
      <c r="O582" t="s">
        <v>817</v>
      </c>
      <c r="P582" t="s">
        <v>818</v>
      </c>
      <c r="Q582" t="s">
        <v>817</v>
      </c>
      <c r="R582" t="s">
        <v>70</v>
      </c>
      <c r="S582" t="s">
        <v>622</v>
      </c>
      <c r="T582" t="s">
        <v>46</v>
      </c>
      <c r="U582" t="s">
        <v>47</v>
      </c>
      <c r="V582" t="s">
        <v>10396</v>
      </c>
      <c r="W582">
        <v>38.909433</v>
      </c>
      <c r="X582">
        <v>-76.941400999999999</v>
      </c>
      <c r="Y582">
        <v>405082.43</v>
      </c>
      <c r="Z582">
        <v>137954.07</v>
      </c>
      <c r="AA582">
        <v>20019</v>
      </c>
      <c r="AB582">
        <v>23512</v>
      </c>
      <c r="AC582">
        <v>12307</v>
      </c>
      <c r="AD582">
        <v>12307</v>
      </c>
      <c r="AE582">
        <v>7</v>
      </c>
      <c r="AF582" t="s">
        <v>1881</v>
      </c>
      <c r="AG582" t="s">
        <v>1882</v>
      </c>
      <c r="AH582" t="s">
        <v>912</v>
      </c>
      <c r="AI582">
        <v>601</v>
      </c>
      <c r="AJ582">
        <v>29</v>
      </c>
      <c r="AK582" t="s">
        <v>51</v>
      </c>
      <c r="AL582">
        <v>65</v>
      </c>
      <c r="AM582">
        <v>-76.941403279832699</v>
      </c>
      <c r="AN582">
        <v>38.909440772271303</v>
      </c>
      <c r="AO582" t="b">
        <f t="shared" si="18"/>
        <v>0</v>
      </c>
      <c r="AP582">
        <f t="shared" si="19"/>
        <v>0</v>
      </c>
    </row>
    <row r="583" spans="1:42">
      <c r="A583">
        <v>184298</v>
      </c>
      <c r="B583" t="s">
        <v>10397</v>
      </c>
      <c r="C583" t="s">
        <v>10398</v>
      </c>
      <c r="D583">
        <v>10189683</v>
      </c>
      <c r="E583" t="s">
        <v>201</v>
      </c>
      <c r="I583" t="s">
        <v>10399</v>
      </c>
      <c r="J583" t="s">
        <v>163</v>
      </c>
      <c r="K583" s="6">
        <v>0.29166666666666669</v>
      </c>
      <c r="L583" s="8">
        <v>0.79166666666666663</v>
      </c>
      <c r="M583" t="s">
        <v>1396</v>
      </c>
      <c r="N583" t="s">
        <v>155</v>
      </c>
      <c r="Q583" t="s">
        <v>10398</v>
      </c>
      <c r="R583" t="s">
        <v>70</v>
      </c>
      <c r="S583" t="s">
        <v>163</v>
      </c>
      <c r="T583" t="s">
        <v>46</v>
      </c>
      <c r="U583" t="s">
        <v>47</v>
      </c>
      <c r="V583" t="s">
        <v>10400</v>
      </c>
      <c r="W583">
        <v>38.908831999999997</v>
      </c>
      <c r="X583">
        <v>-77.048488000000006</v>
      </c>
      <c r="Y583">
        <v>395794.49</v>
      </c>
      <c r="Z583">
        <v>137886.76</v>
      </c>
      <c r="AA583">
        <v>20037</v>
      </c>
      <c r="AB583">
        <v>218641</v>
      </c>
      <c r="AC583">
        <v>61830</v>
      </c>
      <c r="AD583">
        <v>61830</v>
      </c>
      <c r="AE583">
        <v>2</v>
      </c>
      <c r="AF583" t="s">
        <v>86</v>
      </c>
      <c r="AG583" t="s">
        <v>709</v>
      </c>
      <c r="AH583" t="s">
        <v>50</v>
      </c>
      <c r="AI583">
        <v>208</v>
      </c>
      <c r="AJ583">
        <v>6</v>
      </c>
      <c r="AK583" t="s">
        <v>51</v>
      </c>
      <c r="AL583">
        <v>399</v>
      </c>
      <c r="AM583">
        <v>-77.048490234550499</v>
      </c>
      <c r="AN583">
        <v>38.908839050005703</v>
      </c>
      <c r="AO583" t="b">
        <f t="shared" si="18"/>
        <v>1</v>
      </c>
      <c r="AP583">
        <f t="shared" si="19"/>
        <v>1</v>
      </c>
    </row>
    <row r="584" spans="1:42">
      <c r="A584">
        <v>184299</v>
      </c>
      <c r="B584" t="s">
        <v>1917</v>
      </c>
      <c r="C584" t="s">
        <v>1905</v>
      </c>
      <c r="D584">
        <v>10189686</v>
      </c>
      <c r="E584" t="s">
        <v>54</v>
      </c>
      <c r="I584" t="s">
        <v>1918</v>
      </c>
      <c r="J584" t="s">
        <v>327</v>
      </c>
      <c r="K584" s="6">
        <v>0.20833333333333334</v>
      </c>
      <c r="L584" s="8">
        <v>0.95833333333333337</v>
      </c>
      <c r="M584" t="s">
        <v>422</v>
      </c>
      <c r="N584" t="s">
        <v>422</v>
      </c>
      <c r="O584" t="s">
        <v>1907</v>
      </c>
      <c r="P584" t="s">
        <v>1908</v>
      </c>
      <c r="Q584" t="s">
        <v>1907</v>
      </c>
      <c r="R584" t="s">
        <v>165</v>
      </c>
      <c r="S584" t="s">
        <v>432</v>
      </c>
      <c r="T584" t="s">
        <v>46</v>
      </c>
      <c r="U584" t="s">
        <v>47</v>
      </c>
      <c r="V584" t="s">
        <v>1919</v>
      </c>
      <c r="W584">
        <v>38.897347000000003</v>
      </c>
      <c r="X584">
        <v>-77.030790999999994</v>
      </c>
      <c r="Y584">
        <v>397328.96732</v>
      </c>
      <c r="Z584">
        <v>136611.18328999999</v>
      </c>
      <c r="AB584">
        <v>0</v>
      </c>
      <c r="AC584">
        <v>456142</v>
      </c>
      <c r="AD584">
        <v>392170</v>
      </c>
      <c r="AE584">
        <v>2</v>
      </c>
      <c r="AF584" t="s">
        <v>97</v>
      </c>
      <c r="AG584" t="s">
        <v>171</v>
      </c>
      <c r="AH584" t="s">
        <v>63</v>
      </c>
      <c r="AI584">
        <v>101</v>
      </c>
      <c r="AJ584">
        <v>8</v>
      </c>
      <c r="AK584" t="s">
        <v>64</v>
      </c>
      <c r="AL584">
        <v>3524</v>
      </c>
      <c r="AM584">
        <v>-77.030793327962201</v>
      </c>
      <c r="AN584">
        <v>38.897354205822701</v>
      </c>
      <c r="AO584" t="b">
        <f t="shared" si="18"/>
        <v>0</v>
      </c>
      <c r="AP584">
        <f t="shared" si="19"/>
        <v>0</v>
      </c>
    </row>
    <row r="585" spans="1:42">
      <c r="A585">
        <v>184300</v>
      </c>
      <c r="B585" t="s">
        <v>1085</v>
      </c>
      <c r="C585" t="s">
        <v>816</v>
      </c>
      <c r="D585">
        <v>10189687</v>
      </c>
      <c r="E585" t="s">
        <v>115</v>
      </c>
      <c r="H585">
        <v>108385</v>
      </c>
      <c r="I585" t="s">
        <v>1086</v>
      </c>
      <c r="J585" t="s">
        <v>622</v>
      </c>
      <c r="K585" s="6">
        <v>0.29166666666666669</v>
      </c>
      <c r="L585" s="8">
        <v>0.70833333333333337</v>
      </c>
      <c r="M585" t="s">
        <v>353</v>
      </c>
      <c r="N585" t="s">
        <v>1025</v>
      </c>
      <c r="O585" t="s">
        <v>817</v>
      </c>
      <c r="P585" t="s">
        <v>818</v>
      </c>
      <c r="Q585" t="s">
        <v>817</v>
      </c>
      <c r="R585" t="s">
        <v>70</v>
      </c>
      <c r="S585" t="s">
        <v>622</v>
      </c>
      <c r="W585">
        <v>0</v>
      </c>
      <c r="X585">
        <v>0</v>
      </c>
      <c r="Y585">
        <v>0</v>
      </c>
      <c r="Z585">
        <v>0</v>
      </c>
      <c r="AB585">
        <v>-100</v>
      </c>
      <c r="AC585">
        <v>-100</v>
      </c>
      <c r="AD585">
        <v>348291</v>
      </c>
      <c r="AF585" t="s">
        <v>51</v>
      </c>
      <c r="AG585" t="s">
        <v>51</v>
      </c>
      <c r="AJ585" t="s">
        <v>51</v>
      </c>
      <c r="AK585" t="s">
        <v>51</v>
      </c>
      <c r="AL585">
        <v>1685</v>
      </c>
      <c r="AM585">
        <v>-81.529192133279295</v>
      </c>
      <c r="AN585">
        <v>37.5772691877347</v>
      </c>
      <c r="AO585" t="b">
        <f t="shared" si="18"/>
        <v>0</v>
      </c>
      <c r="AP585">
        <f t="shared" si="19"/>
        <v>0</v>
      </c>
    </row>
    <row r="586" spans="1:42">
      <c r="A586">
        <v>184301</v>
      </c>
      <c r="B586" t="s">
        <v>10401</v>
      </c>
      <c r="C586" t="s">
        <v>816</v>
      </c>
      <c r="D586">
        <v>10189691</v>
      </c>
      <c r="E586" t="s">
        <v>115</v>
      </c>
      <c r="H586">
        <v>108281</v>
      </c>
      <c r="K586" s="6">
        <v>0.29166666666666669</v>
      </c>
      <c r="L586" s="8">
        <v>0.70833333333333337</v>
      </c>
      <c r="M586" t="s">
        <v>353</v>
      </c>
      <c r="N586" t="s">
        <v>1025</v>
      </c>
      <c r="O586" t="s">
        <v>817</v>
      </c>
      <c r="P586" t="s">
        <v>818</v>
      </c>
      <c r="Q586" t="s">
        <v>817</v>
      </c>
      <c r="R586" t="s">
        <v>44</v>
      </c>
      <c r="S586" t="s">
        <v>125</v>
      </c>
      <c r="T586" t="s">
        <v>46</v>
      </c>
      <c r="U586" t="s">
        <v>47</v>
      </c>
      <c r="V586" t="s">
        <v>10402</v>
      </c>
      <c r="W586">
        <v>38.896560000000001</v>
      </c>
      <c r="X586">
        <v>-76.988546999999997</v>
      </c>
      <c r="Y586">
        <v>400993.53</v>
      </c>
      <c r="Z586">
        <v>136523.45000000001</v>
      </c>
      <c r="AA586">
        <v>20002</v>
      </c>
      <c r="AB586">
        <v>12201</v>
      </c>
      <c r="AC586">
        <v>7787</v>
      </c>
      <c r="AD586">
        <v>7787</v>
      </c>
      <c r="AE586">
        <v>6</v>
      </c>
      <c r="AF586" t="s">
        <v>669</v>
      </c>
      <c r="AG586" t="s">
        <v>1387</v>
      </c>
      <c r="AH586" t="s">
        <v>63</v>
      </c>
      <c r="AI586">
        <v>107</v>
      </c>
      <c r="AJ586">
        <v>25</v>
      </c>
      <c r="AK586" t="s">
        <v>51</v>
      </c>
      <c r="AL586">
        <v>42</v>
      </c>
      <c r="AM586">
        <v>-76.988549226672902</v>
      </c>
      <c r="AN586">
        <v>38.896567370362803</v>
      </c>
      <c r="AO586" t="b">
        <f t="shared" si="18"/>
        <v>0</v>
      </c>
      <c r="AP586">
        <f t="shared" si="19"/>
        <v>0</v>
      </c>
    </row>
    <row r="587" spans="1:42">
      <c r="A587">
        <v>184302</v>
      </c>
      <c r="B587" t="s">
        <v>10403</v>
      </c>
      <c r="C587" t="s">
        <v>816</v>
      </c>
      <c r="D587">
        <v>10189696</v>
      </c>
      <c r="E587" t="s">
        <v>115</v>
      </c>
      <c r="H587">
        <v>108594</v>
      </c>
      <c r="I587" t="s">
        <v>10404</v>
      </c>
      <c r="J587" t="s">
        <v>558</v>
      </c>
      <c r="K587" s="6">
        <v>0.29166666666666669</v>
      </c>
      <c r="L587" s="8">
        <v>0.70833333333333337</v>
      </c>
      <c r="M587" t="s">
        <v>353</v>
      </c>
      <c r="N587" t="s">
        <v>1025</v>
      </c>
      <c r="O587" t="s">
        <v>817</v>
      </c>
      <c r="P587" t="s">
        <v>818</v>
      </c>
      <c r="Q587" t="s">
        <v>817</v>
      </c>
      <c r="R587" t="s">
        <v>70</v>
      </c>
      <c r="S587" t="s">
        <v>353</v>
      </c>
      <c r="T587" t="s">
        <v>46</v>
      </c>
      <c r="U587" t="s">
        <v>47</v>
      </c>
      <c r="V587" t="s">
        <v>10405</v>
      </c>
      <c r="W587">
        <v>38.911304999999999</v>
      </c>
      <c r="X587">
        <v>-76.987432999999996</v>
      </c>
      <c r="Y587">
        <v>401089.93</v>
      </c>
      <c r="Z587">
        <v>138160.32999999999</v>
      </c>
      <c r="AA587">
        <v>20002</v>
      </c>
      <c r="AB587">
        <v>55783</v>
      </c>
      <c r="AC587">
        <v>33352</v>
      </c>
      <c r="AD587">
        <v>33352</v>
      </c>
      <c r="AE587">
        <v>5</v>
      </c>
      <c r="AF587" t="s">
        <v>1208</v>
      </c>
      <c r="AG587" t="s">
        <v>5277</v>
      </c>
      <c r="AH587" t="s">
        <v>410</v>
      </c>
      <c r="AI587">
        <v>505</v>
      </c>
      <c r="AJ587">
        <v>23</v>
      </c>
      <c r="AK587" t="s">
        <v>51</v>
      </c>
      <c r="AL587">
        <v>171</v>
      </c>
      <c r="AM587">
        <v>-76.987435365457301</v>
      </c>
      <c r="AN587">
        <v>38.911312850343997</v>
      </c>
      <c r="AO587" t="b">
        <f t="shared" si="18"/>
        <v>0</v>
      </c>
      <c r="AP587">
        <f t="shared" si="19"/>
        <v>0</v>
      </c>
    </row>
    <row r="588" spans="1:42">
      <c r="A588">
        <v>184305</v>
      </c>
      <c r="B588" t="s">
        <v>6823</v>
      </c>
      <c r="C588" t="s">
        <v>6824</v>
      </c>
      <c r="D588">
        <v>10189704</v>
      </c>
      <c r="E588" t="s">
        <v>160</v>
      </c>
      <c r="K588" s="6">
        <v>0.29166666666666669</v>
      </c>
      <c r="L588" s="8">
        <v>0.79166666666666663</v>
      </c>
      <c r="M588" t="s">
        <v>147</v>
      </c>
      <c r="N588" t="s">
        <v>147</v>
      </c>
      <c r="Q588" t="s">
        <v>6824</v>
      </c>
      <c r="R588" t="s">
        <v>142</v>
      </c>
      <c r="S588" t="s">
        <v>545</v>
      </c>
      <c r="T588" t="s">
        <v>46</v>
      </c>
      <c r="U588" t="s">
        <v>47</v>
      </c>
      <c r="V588" t="s">
        <v>6825</v>
      </c>
      <c r="W588">
        <v>38.924289999999999</v>
      </c>
      <c r="X588">
        <v>-77.041848000000002</v>
      </c>
      <c r="Y588">
        <v>396371.22</v>
      </c>
      <c r="Z588">
        <v>139602.44</v>
      </c>
      <c r="AA588">
        <v>20009</v>
      </c>
      <c r="AB588">
        <v>235895</v>
      </c>
      <c r="AC588">
        <v>79201</v>
      </c>
      <c r="AD588">
        <v>79201</v>
      </c>
      <c r="AE588">
        <v>1</v>
      </c>
      <c r="AF588" t="s">
        <v>318</v>
      </c>
      <c r="AG588" t="s">
        <v>951</v>
      </c>
      <c r="AH588" t="s">
        <v>88</v>
      </c>
      <c r="AI588">
        <v>303</v>
      </c>
      <c r="AJ588">
        <v>1</v>
      </c>
      <c r="AK588" t="s">
        <v>320</v>
      </c>
      <c r="AL588">
        <v>2460</v>
      </c>
      <c r="AM588">
        <v>-77.041849824120504</v>
      </c>
      <c r="AN588">
        <v>38.9242970359712</v>
      </c>
      <c r="AO588" t="b">
        <f t="shared" si="18"/>
        <v>1</v>
      </c>
      <c r="AP588">
        <f t="shared" si="19"/>
        <v>1</v>
      </c>
    </row>
    <row r="589" spans="1:42">
      <c r="A589">
        <v>182116</v>
      </c>
      <c r="B589" t="s">
        <v>10406</v>
      </c>
      <c r="C589" t="s">
        <v>10407</v>
      </c>
      <c r="D589">
        <v>10189719</v>
      </c>
      <c r="E589" t="s">
        <v>201</v>
      </c>
      <c r="I589" t="s">
        <v>10408</v>
      </c>
      <c r="J589" t="s">
        <v>420</v>
      </c>
      <c r="K589" s="6">
        <v>0.29166666666666669</v>
      </c>
      <c r="L589" s="8">
        <v>0.70833333333333337</v>
      </c>
      <c r="M589" t="s">
        <v>622</v>
      </c>
      <c r="N589" t="s">
        <v>622</v>
      </c>
      <c r="Q589" t="s">
        <v>10407</v>
      </c>
      <c r="R589" t="s">
        <v>165</v>
      </c>
      <c r="S589" t="s">
        <v>353</v>
      </c>
      <c r="T589" t="s">
        <v>46</v>
      </c>
      <c r="U589" t="s">
        <v>47</v>
      </c>
      <c r="V589" t="s">
        <v>10409</v>
      </c>
      <c r="W589">
        <v>38.919353999999998</v>
      </c>
      <c r="X589">
        <v>-77.048471000000006</v>
      </c>
      <c r="Y589">
        <v>395796.6</v>
      </c>
      <c r="Z589">
        <v>139054.82999999999</v>
      </c>
      <c r="AA589">
        <v>20009</v>
      </c>
      <c r="AB589">
        <v>235217</v>
      </c>
      <c r="AC589">
        <v>78543</v>
      </c>
      <c r="AD589">
        <v>78543</v>
      </c>
      <c r="AE589">
        <v>1</v>
      </c>
      <c r="AF589" t="s">
        <v>318</v>
      </c>
      <c r="AG589" t="s">
        <v>2032</v>
      </c>
      <c r="AH589" t="s">
        <v>88</v>
      </c>
      <c r="AI589">
        <v>303</v>
      </c>
      <c r="AJ589">
        <v>1</v>
      </c>
      <c r="AK589" t="s">
        <v>51</v>
      </c>
      <c r="AL589">
        <v>785</v>
      </c>
      <c r="AM589">
        <v>-77.048473058377695</v>
      </c>
      <c r="AN589">
        <v>38.919361427116598</v>
      </c>
      <c r="AO589" t="b">
        <f t="shared" si="18"/>
        <v>1</v>
      </c>
      <c r="AP589">
        <f t="shared" si="19"/>
        <v>1</v>
      </c>
    </row>
    <row r="590" spans="1:42">
      <c r="A590">
        <v>181267</v>
      </c>
      <c r="B590" t="s">
        <v>6826</v>
      </c>
      <c r="C590" t="s">
        <v>6827</v>
      </c>
      <c r="D590">
        <v>10189721</v>
      </c>
      <c r="E590" t="s">
        <v>201</v>
      </c>
      <c r="I590" t="s">
        <v>6828</v>
      </c>
      <c r="J590" t="s">
        <v>218</v>
      </c>
      <c r="K590" s="6">
        <v>0.33333333333333331</v>
      </c>
      <c r="L590" s="8">
        <v>0.79166666666666663</v>
      </c>
      <c r="M590" t="s">
        <v>147</v>
      </c>
      <c r="N590" t="s">
        <v>147</v>
      </c>
      <c r="Q590" t="s">
        <v>6827</v>
      </c>
      <c r="R590" t="s">
        <v>165</v>
      </c>
      <c r="S590" t="s">
        <v>149</v>
      </c>
      <c r="T590" t="s">
        <v>46</v>
      </c>
      <c r="U590" t="s">
        <v>47</v>
      </c>
      <c r="V590" t="s">
        <v>6829</v>
      </c>
      <c r="W590">
        <v>38.924306999999999</v>
      </c>
      <c r="X590">
        <v>-77.080126000000007</v>
      </c>
      <c r="Y590">
        <v>393051.96</v>
      </c>
      <c r="Z590">
        <v>139606.6</v>
      </c>
      <c r="AA590">
        <v>20007</v>
      </c>
      <c r="AB590">
        <v>263285</v>
      </c>
      <c r="AC590">
        <v>106167</v>
      </c>
      <c r="AD590">
        <v>106167</v>
      </c>
      <c r="AE590">
        <v>3</v>
      </c>
      <c r="AF590" t="s">
        <v>294</v>
      </c>
      <c r="AG590" t="s">
        <v>295</v>
      </c>
      <c r="AH590" t="s">
        <v>50</v>
      </c>
      <c r="AI590">
        <v>204</v>
      </c>
      <c r="AJ590">
        <v>14</v>
      </c>
      <c r="AK590" t="s">
        <v>51</v>
      </c>
      <c r="AL590">
        <v>2795</v>
      </c>
      <c r="AM590">
        <v>-77.080127967498001</v>
      </c>
      <c r="AN590">
        <v>38.9243145333838</v>
      </c>
      <c r="AO590" t="b">
        <f t="shared" si="18"/>
        <v>1</v>
      </c>
      <c r="AP590">
        <f t="shared" si="19"/>
        <v>1</v>
      </c>
    </row>
    <row r="591" spans="1:42">
      <c r="A591">
        <v>184313</v>
      </c>
      <c r="B591" t="s">
        <v>10410</v>
      </c>
      <c r="C591" t="s">
        <v>10411</v>
      </c>
      <c r="D591">
        <v>10189725</v>
      </c>
      <c r="E591" t="s">
        <v>201</v>
      </c>
      <c r="I591" t="s">
        <v>10412</v>
      </c>
      <c r="J591" t="s">
        <v>469</v>
      </c>
      <c r="K591" s="6">
        <v>0.375</v>
      </c>
      <c r="L591" s="8">
        <v>0.625</v>
      </c>
      <c r="M591" t="s">
        <v>1291</v>
      </c>
      <c r="N591" t="s">
        <v>210</v>
      </c>
      <c r="Q591" t="s">
        <v>10413</v>
      </c>
      <c r="R591" t="s">
        <v>70</v>
      </c>
      <c r="S591" t="s">
        <v>469</v>
      </c>
      <c r="T591" t="s">
        <v>46</v>
      </c>
      <c r="U591" t="s">
        <v>47</v>
      </c>
      <c r="V591" t="s">
        <v>10414</v>
      </c>
      <c r="W591">
        <v>38.926963999999998</v>
      </c>
      <c r="X591">
        <v>-77.053207</v>
      </c>
      <c r="Y591">
        <v>395386.36</v>
      </c>
      <c r="Z591">
        <v>139899.81</v>
      </c>
      <c r="AA591">
        <v>20008</v>
      </c>
      <c r="AB591">
        <v>223257</v>
      </c>
      <c r="AC591">
        <v>66271</v>
      </c>
      <c r="AD591">
        <v>66271</v>
      </c>
      <c r="AE591">
        <v>3</v>
      </c>
      <c r="AF591" t="s">
        <v>168</v>
      </c>
      <c r="AG591" t="s">
        <v>7808</v>
      </c>
      <c r="AH591" t="s">
        <v>50</v>
      </c>
      <c r="AI591">
        <v>204</v>
      </c>
      <c r="AJ591">
        <v>15</v>
      </c>
      <c r="AK591" t="s">
        <v>51</v>
      </c>
      <c r="AL591">
        <v>483</v>
      </c>
      <c r="AM591">
        <v>-77.053209347886906</v>
      </c>
      <c r="AN591">
        <v>38.926971219751998</v>
      </c>
      <c r="AO591" t="b">
        <f t="shared" si="18"/>
        <v>0</v>
      </c>
      <c r="AP591">
        <f t="shared" si="19"/>
        <v>0</v>
      </c>
    </row>
    <row r="592" spans="1:42">
      <c r="A592">
        <v>184314</v>
      </c>
      <c r="B592" t="s">
        <v>1092</v>
      </c>
      <c r="C592" t="s">
        <v>1093</v>
      </c>
      <c r="D592">
        <v>10189726</v>
      </c>
      <c r="E592" t="s">
        <v>81</v>
      </c>
      <c r="I592" t="s">
        <v>1094</v>
      </c>
      <c r="J592" t="s">
        <v>154</v>
      </c>
      <c r="K592" s="6">
        <v>0</v>
      </c>
      <c r="L592" s="8">
        <v>0.99930555555555556</v>
      </c>
      <c r="M592" t="s">
        <v>238</v>
      </c>
      <c r="N592" t="s">
        <v>421</v>
      </c>
      <c r="Q592" t="s">
        <v>1095</v>
      </c>
      <c r="R592" t="s">
        <v>165</v>
      </c>
      <c r="S592" t="s">
        <v>422</v>
      </c>
      <c r="T592" t="s">
        <v>46</v>
      </c>
      <c r="U592" t="s">
        <v>47</v>
      </c>
      <c r="V592" t="s">
        <v>1096</v>
      </c>
      <c r="W592">
        <v>38.884511000000003</v>
      </c>
      <c r="X592">
        <v>-77.019401999999999</v>
      </c>
      <c r="Y592">
        <v>398316.62</v>
      </c>
      <c r="Z592">
        <v>135186.06</v>
      </c>
      <c r="AA592">
        <v>20024</v>
      </c>
      <c r="AB592">
        <v>276611</v>
      </c>
      <c r="AC592">
        <v>118696</v>
      </c>
      <c r="AD592">
        <v>118696</v>
      </c>
      <c r="AE592">
        <v>6</v>
      </c>
      <c r="AF592" t="s">
        <v>392</v>
      </c>
      <c r="AG592" t="s">
        <v>393</v>
      </c>
      <c r="AH592" t="s">
        <v>63</v>
      </c>
      <c r="AI592">
        <v>105</v>
      </c>
      <c r="AJ592">
        <v>9</v>
      </c>
      <c r="AK592" t="s">
        <v>51</v>
      </c>
      <c r="AL592">
        <v>1367</v>
      </c>
      <c r="AM592">
        <v>-77.019404405186606</v>
      </c>
      <c r="AN592">
        <v>38.884518607955499</v>
      </c>
      <c r="AO592" t="b">
        <f t="shared" si="18"/>
        <v>0</v>
      </c>
      <c r="AP592">
        <f t="shared" si="19"/>
        <v>0</v>
      </c>
    </row>
    <row r="593" spans="1:42">
      <c r="A593">
        <v>184315</v>
      </c>
      <c r="B593" t="s">
        <v>10415</v>
      </c>
      <c r="C593" t="s">
        <v>10416</v>
      </c>
      <c r="D593">
        <v>10189729</v>
      </c>
      <c r="E593" t="s">
        <v>201</v>
      </c>
      <c r="K593" s="6">
        <v>0.70833333333333337</v>
      </c>
      <c r="L593" s="8">
        <v>0.95833333333333337</v>
      </c>
      <c r="M593" t="s">
        <v>387</v>
      </c>
      <c r="N593" t="s">
        <v>95</v>
      </c>
      <c r="Q593" t="s">
        <v>10416</v>
      </c>
      <c r="R593" t="s">
        <v>44</v>
      </c>
      <c r="S593" t="s">
        <v>218</v>
      </c>
      <c r="T593" t="s">
        <v>46</v>
      </c>
      <c r="U593" t="s">
        <v>47</v>
      </c>
      <c r="V593" t="s">
        <v>10417</v>
      </c>
      <c r="W593">
        <v>38.932456999999999</v>
      </c>
      <c r="X593">
        <v>-77.038152999999994</v>
      </c>
      <c r="Y593">
        <v>396691.96</v>
      </c>
      <c r="Z593">
        <v>140509</v>
      </c>
      <c r="AA593">
        <v>20010</v>
      </c>
      <c r="AB593">
        <v>233588</v>
      </c>
      <c r="AC593">
        <v>76267</v>
      </c>
      <c r="AD593">
        <v>76267</v>
      </c>
      <c r="AE593">
        <v>1</v>
      </c>
      <c r="AF593" t="s">
        <v>803</v>
      </c>
      <c r="AG593" t="s">
        <v>7286</v>
      </c>
      <c r="AH593" t="s">
        <v>188</v>
      </c>
      <c r="AI593">
        <v>408</v>
      </c>
      <c r="AJ593">
        <v>2</v>
      </c>
      <c r="AK593" t="s">
        <v>51</v>
      </c>
      <c r="AL593">
        <v>729</v>
      </c>
      <c r="AM593">
        <v>-77.038155381157594</v>
      </c>
      <c r="AN593">
        <v>38.932464877941797</v>
      </c>
      <c r="AO593" t="b">
        <f t="shared" si="18"/>
        <v>1</v>
      </c>
      <c r="AP593">
        <f t="shared" si="19"/>
        <v>1</v>
      </c>
    </row>
    <row r="594" spans="1:42">
      <c r="A594">
        <v>181268</v>
      </c>
      <c r="B594" t="s">
        <v>1926</v>
      </c>
      <c r="C594" t="s">
        <v>1927</v>
      </c>
      <c r="D594">
        <v>10189730</v>
      </c>
      <c r="E594" t="s">
        <v>201</v>
      </c>
      <c r="I594" t="s">
        <v>1928</v>
      </c>
      <c r="J594" t="s">
        <v>218</v>
      </c>
      <c r="K594" s="6">
        <v>0.375</v>
      </c>
      <c r="L594" s="8">
        <v>0.54166666666666663</v>
      </c>
      <c r="M594" t="s">
        <v>147</v>
      </c>
      <c r="N594" t="s">
        <v>147</v>
      </c>
      <c r="Q594" t="s">
        <v>1927</v>
      </c>
      <c r="R594" t="s">
        <v>165</v>
      </c>
      <c r="S594" t="s">
        <v>149</v>
      </c>
      <c r="T594" t="s">
        <v>46</v>
      </c>
      <c r="U594" t="s">
        <v>47</v>
      </c>
      <c r="V594" t="s">
        <v>1929</v>
      </c>
      <c r="W594">
        <v>38.908309000000003</v>
      </c>
      <c r="X594">
        <v>-77.038495999999995</v>
      </c>
      <c r="Y594">
        <v>396661.11</v>
      </c>
      <c r="Z594">
        <v>137828.35</v>
      </c>
      <c r="AB594">
        <v>0</v>
      </c>
      <c r="AC594">
        <v>476389</v>
      </c>
      <c r="AD594">
        <v>409813</v>
      </c>
      <c r="AE594">
        <v>2</v>
      </c>
      <c r="AF594" t="s">
        <v>86</v>
      </c>
      <c r="AG594" t="s">
        <v>380</v>
      </c>
      <c r="AH594" t="s">
        <v>50</v>
      </c>
      <c r="AI594">
        <v>208</v>
      </c>
      <c r="AJ594">
        <v>6</v>
      </c>
      <c r="AK594" t="s">
        <v>51</v>
      </c>
      <c r="AL594">
        <v>3969</v>
      </c>
      <c r="AM594">
        <v>-77.038498148820295</v>
      </c>
      <c r="AN594">
        <v>38.908316592268299</v>
      </c>
      <c r="AO594" t="b">
        <f t="shared" si="18"/>
        <v>1</v>
      </c>
      <c r="AP594">
        <f t="shared" si="19"/>
        <v>1</v>
      </c>
    </row>
    <row r="595" spans="1:42">
      <c r="A595">
        <v>182117</v>
      </c>
      <c r="B595" t="s">
        <v>1935</v>
      </c>
      <c r="C595" t="s">
        <v>1007</v>
      </c>
      <c r="D595">
        <v>10189732</v>
      </c>
      <c r="E595" t="s">
        <v>201</v>
      </c>
      <c r="I595" t="s">
        <v>1936</v>
      </c>
      <c r="J595" t="s">
        <v>327</v>
      </c>
      <c r="K595" s="6">
        <v>0.39583333333333331</v>
      </c>
      <c r="L595" s="8">
        <v>0.64583333333333337</v>
      </c>
      <c r="M595" t="s">
        <v>166</v>
      </c>
      <c r="N595" t="s">
        <v>622</v>
      </c>
      <c r="O595" t="s">
        <v>1007</v>
      </c>
      <c r="P595" t="s">
        <v>1937</v>
      </c>
      <c r="Q595" t="s">
        <v>1007</v>
      </c>
      <c r="R595" t="s">
        <v>165</v>
      </c>
      <c r="S595" t="s">
        <v>353</v>
      </c>
      <c r="T595" t="s">
        <v>46</v>
      </c>
      <c r="U595" t="s">
        <v>47</v>
      </c>
      <c r="V595" t="s">
        <v>1009</v>
      </c>
      <c r="W595">
        <v>38.923012999999997</v>
      </c>
      <c r="X595">
        <v>-77.04607</v>
      </c>
      <c r="Y595">
        <v>396005.02</v>
      </c>
      <c r="Z595">
        <v>139460.85</v>
      </c>
      <c r="AA595">
        <v>20009</v>
      </c>
      <c r="AB595">
        <v>308239</v>
      </c>
      <c r="AC595">
        <v>458846</v>
      </c>
      <c r="AD595">
        <v>394765</v>
      </c>
      <c r="AE595">
        <v>1</v>
      </c>
      <c r="AF595" t="s">
        <v>318</v>
      </c>
      <c r="AG595" t="s">
        <v>767</v>
      </c>
      <c r="AH595" t="s">
        <v>88</v>
      </c>
      <c r="AI595">
        <v>303</v>
      </c>
      <c r="AJ595">
        <v>1</v>
      </c>
      <c r="AK595" t="s">
        <v>51</v>
      </c>
      <c r="AL595">
        <v>3672</v>
      </c>
      <c r="AM595">
        <v>-77.046072062954707</v>
      </c>
      <c r="AN595">
        <v>38.923019959229002</v>
      </c>
      <c r="AO595" t="b">
        <f t="shared" si="18"/>
        <v>1</v>
      </c>
      <c r="AP595">
        <f t="shared" si="19"/>
        <v>1</v>
      </c>
    </row>
    <row r="596" spans="1:42">
      <c r="A596">
        <v>184319</v>
      </c>
      <c r="B596" t="s">
        <v>10418</v>
      </c>
      <c r="C596" t="s">
        <v>10419</v>
      </c>
      <c r="D596">
        <v>10189743</v>
      </c>
      <c r="E596" t="s">
        <v>115</v>
      </c>
      <c r="G596" t="s">
        <v>10420</v>
      </c>
      <c r="K596" s="6">
        <v>0.29166666666666669</v>
      </c>
      <c r="L596" s="8">
        <v>0.79166666666666663</v>
      </c>
      <c r="M596" t="s">
        <v>10421</v>
      </c>
      <c r="N596" t="s">
        <v>10422</v>
      </c>
      <c r="O596" t="s">
        <v>10423</v>
      </c>
      <c r="P596" t="s">
        <v>10424</v>
      </c>
      <c r="Q596" t="s">
        <v>10423</v>
      </c>
      <c r="R596" t="s">
        <v>431</v>
      </c>
      <c r="S596" t="s">
        <v>558</v>
      </c>
      <c r="T596" t="s">
        <v>46</v>
      </c>
      <c r="U596" t="s">
        <v>47</v>
      </c>
      <c r="V596" t="s">
        <v>10425</v>
      </c>
      <c r="W596">
        <v>38.926614999999998</v>
      </c>
      <c r="X596">
        <v>-77.026526000000004</v>
      </c>
      <c r="Y596">
        <v>397699.93</v>
      </c>
      <c r="Z596">
        <v>139860.03</v>
      </c>
      <c r="AA596">
        <v>20001</v>
      </c>
      <c r="AB596">
        <v>231745</v>
      </c>
      <c r="AC596">
        <v>74769</v>
      </c>
      <c r="AD596">
        <v>74769</v>
      </c>
      <c r="AE596">
        <v>1</v>
      </c>
      <c r="AF596" t="s">
        <v>361</v>
      </c>
      <c r="AG596" t="s">
        <v>2430</v>
      </c>
      <c r="AH596" t="s">
        <v>88</v>
      </c>
      <c r="AI596">
        <v>304</v>
      </c>
      <c r="AJ596">
        <v>2</v>
      </c>
      <c r="AK596" t="s">
        <v>51</v>
      </c>
      <c r="AL596">
        <v>747</v>
      </c>
      <c r="AM596">
        <v>-77.026527840714905</v>
      </c>
      <c r="AN596">
        <v>38.926621971530103</v>
      </c>
      <c r="AO596" t="b">
        <f t="shared" si="18"/>
        <v>0</v>
      </c>
      <c r="AP596">
        <f t="shared" si="19"/>
        <v>0</v>
      </c>
    </row>
    <row r="597" spans="1:42">
      <c r="A597">
        <v>184320</v>
      </c>
      <c r="B597" t="s">
        <v>1100</v>
      </c>
      <c r="C597" t="s">
        <v>1101</v>
      </c>
      <c r="D597">
        <v>10189745</v>
      </c>
      <c r="E597" t="s">
        <v>201</v>
      </c>
      <c r="K597" s="6">
        <v>0.29166666666666669</v>
      </c>
      <c r="L597" s="8">
        <v>0.79166666666666663</v>
      </c>
      <c r="M597" t="s">
        <v>881</v>
      </c>
      <c r="N597" t="s">
        <v>881</v>
      </c>
      <c r="Q597" t="s">
        <v>1101</v>
      </c>
      <c r="R597" t="s">
        <v>44</v>
      </c>
      <c r="S597" t="s">
        <v>545</v>
      </c>
      <c r="W597">
        <v>0</v>
      </c>
      <c r="X597">
        <v>0</v>
      </c>
      <c r="Y597">
        <v>0</v>
      </c>
      <c r="Z597">
        <v>0</v>
      </c>
      <c r="AB597">
        <v>-100</v>
      </c>
      <c r="AC597">
        <v>-100</v>
      </c>
      <c r="AD597">
        <v>348291</v>
      </c>
      <c r="AF597" t="s">
        <v>51</v>
      </c>
      <c r="AG597" t="s">
        <v>51</v>
      </c>
      <c r="AJ597" t="s">
        <v>51</v>
      </c>
      <c r="AK597" t="s">
        <v>51</v>
      </c>
      <c r="AL597">
        <v>1688</v>
      </c>
      <c r="AM597">
        <v>-81.529192133279295</v>
      </c>
      <c r="AN597">
        <v>37.5772691877347</v>
      </c>
      <c r="AO597" t="b">
        <f t="shared" si="18"/>
        <v>1</v>
      </c>
      <c r="AP597">
        <f t="shared" si="19"/>
        <v>1</v>
      </c>
    </row>
    <row r="598" spans="1:42">
      <c r="A598">
        <v>184321</v>
      </c>
      <c r="B598" t="s">
        <v>10426</v>
      </c>
      <c r="C598" t="s">
        <v>1109</v>
      </c>
      <c r="D598">
        <v>10189746</v>
      </c>
      <c r="E598" t="s">
        <v>115</v>
      </c>
      <c r="H598">
        <v>107413</v>
      </c>
      <c r="K598" s="6">
        <v>0.29166666666666669</v>
      </c>
      <c r="L598" s="8">
        <v>0.70833333333333337</v>
      </c>
      <c r="M598" t="s">
        <v>163</v>
      </c>
      <c r="N598" t="s">
        <v>117</v>
      </c>
      <c r="Q598" t="s">
        <v>1110</v>
      </c>
      <c r="R598" t="s">
        <v>44</v>
      </c>
      <c r="S598" t="s">
        <v>420</v>
      </c>
      <c r="T598" t="s">
        <v>46</v>
      </c>
      <c r="U598" t="s">
        <v>47</v>
      </c>
      <c r="V598" t="s">
        <v>10427</v>
      </c>
      <c r="W598">
        <v>38.880575</v>
      </c>
      <c r="X598">
        <v>-76.934747000000002</v>
      </c>
      <c r="Y598">
        <v>405661.84</v>
      </c>
      <c r="Z598">
        <v>134751.01</v>
      </c>
      <c r="AA598">
        <v>20019</v>
      </c>
      <c r="AB598">
        <v>18817</v>
      </c>
      <c r="AC598">
        <v>9589</v>
      </c>
      <c r="AD598">
        <v>9589</v>
      </c>
      <c r="AE598">
        <v>7</v>
      </c>
      <c r="AF598" t="s">
        <v>1324</v>
      </c>
      <c r="AG598" s="2">
        <v>7000</v>
      </c>
      <c r="AH598" t="s">
        <v>912</v>
      </c>
      <c r="AI598">
        <v>604</v>
      </c>
      <c r="AJ598">
        <v>33</v>
      </c>
      <c r="AK598" t="s">
        <v>51</v>
      </c>
      <c r="AL598">
        <v>58</v>
      </c>
      <c r="AM598">
        <v>-76.934749241930604</v>
      </c>
      <c r="AN598">
        <v>38.880582894553399</v>
      </c>
      <c r="AO598" t="b">
        <f t="shared" si="18"/>
        <v>0</v>
      </c>
      <c r="AP598">
        <f t="shared" si="19"/>
        <v>0</v>
      </c>
    </row>
    <row r="599" spans="1:42">
      <c r="A599">
        <v>181893</v>
      </c>
      <c r="B599" t="s">
        <v>10428</v>
      </c>
      <c r="C599" t="s">
        <v>6831</v>
      </c>
      <c r="D599">
        <v>10189747</v>
      </c>
      <c r="E599" t="s">
        <v>201</v>
      </c>
      <c r="I599" t="s">
        <v>10429</v>
      </c>
      <c r="J599" t="s">
        <v>218</v>
      </c>
      <c r="K599" s="6">
        <v>0.29166666666666669</v>
      </c>
      <c r="L599" s="8">
        <v>0.70833333333333337</v>
      </c>
      <c r="M599" t="s">
        <v>163</v>
      </c>
      <c r="N599" t="s">
        <v>163</v>
      </c>
      <c r="O599" t="s">
        <v>6831</v>
      </c>
      <c r="P599" t="s">
        <v>6833</v>
      </c>
      <c r="Q599" t="s">
        <v>6831</v>
      </c>
      <c r="R599" t="s">
        <v>165</v>
      </c>
      <c r="S599" t="s">
        <v>166</v>
      </c>
      <c r="T599" t="s">
        <v>46</v>
      </c>
      <c r="U599" t="s">
        <v>47</v>
      </c>
      <c r="V599" t="s">
        <v>10430</v>
      </c>
      <c r="W599">
        <v>38.884081000000002</v>
      </c>
      <c r="X599">
        <v>-77.001442999999995</v>
      </c>
      <c r="Y599">
        <v>399874.78</v>
      </c>
      <c r="Z599">
        <v>135138.12</v>
      </c>
      <c r="AA599">
        <v>20003</v>
      </c>
      <c r="AB599">
        <v>41664</v>
      </c>
      <c r="AC599">
        <v>29328</v>
      </c>
      <c r="AD599">
        <v>29328</v>
      </c>
      <c r="AE599">
        <v>6</v>
      </c>
      <c r="AF599" t="s">
        <v>72</v>
      </c>
      <c r="AG599" t="s">
        <v>1398</v>
      </c>
      <c r="AH599" t="s">
        <v>63</v>
      </c>
      <c r="AI599">
        <v>107</v>
      </c>
      <c r="AJ599">
        <v>26</v>
      </c>
      <c r="AK599" t="s">
        <v>51</v>
      </c>
      <c r="AL599">
        <v>151</v>
      </c>
      <c r="AM599">
        <v>-77.0014455212428</v>
      </c>
      <c r="AN599">
        <v>38.884088349224299</v>
      </c>
      <c r="AO599" t="b">
        <f t="shared" si="18"/>
        <v>1</v>
      </c>
      <c r="AP599">
        <f t="shared" si="19"/>
        <v>1</v>
      </c>
    </row>
    <row r="600" spans="1:42">
      <c r="A600">
        <v>184322</v>
      </c>
      <c r="B600" t="s">
        <v>1938</v>
      </c>
      <c r="C600" t="s">
        <v>1939</v>
      </c>
      <c r="D600">
        <v>10189748</v>
      </c>
      <c r="E600" t="s">
        <v>201</v>
      </c>
      <c r="I600" t="s">
        <v>1940</v>
      </c>
      <c r="J600" t="s">
        <v>218</v>
      </c>
      <c r="K600" s="6">
        <v>0.29166666666666669</v>
      </c>
      <c r="L600" s="8">
        <v>0.70833333333333337</v>
      </c>
      <c r="M600" t="s">
        <v>1682</v>
      </c>
      <c r="N600" t="s">
        <v>254</v>
      </c>
      <c r="O600" t="s">
        <v>1939</v>
      </c>
      <c r="P600" t="s">
        <v>1941</v>
      </c>
      <c r="Q600" t="s">
        <v>1939</v>
      </c>
      <c r="R600" t="s">
        <v>165</v>
      </c>
      <c r="S600" t="s">
        <v>255</v>
      </c>
      <c r="T600" t="s">
        <v>46</v>
      </c>
      <c r="U600" t="s">
        <v>47</v>
      </c>
      <c r="V600" t="s">
        <v>1942</v>
      </c>
      <c r="W600">
        <v>38.915374999999997</v>
      </c>
      <c r="X600">
        <v>-77.035809999999998</v>
      </c>
      <c r="Y600">
        <v>396894.37</v>
      </c>
      <c r="Z600">
        <v>138612.65</v>
      </c>
      <c r="AA600">
        <v>20009</v>
      </c>
      <c r="AB600">
        <v>242214</v>
      </c>
      <c r="AC600">
        <v>85159</v>
      </c>
      <c r="AD600">
        <v>85159</v>
      </c>
      <c r="AE600">
        <v>2</v>
      </c>
      <c r="AF600" t="s">
        <v>86</v>
      </c>
      <c r="AG600" t="s">
        <v>809</v>
      </c>
      <c r="AH600" t="s">
        <v>88</v>
      </c>
      <c r="AI600">
        <v>301</v>
      </c>
      <c r="AJ600">
        <v>6</v>
      </c>
      <c r="AK600" t="s">
        <v>51</v>
      </c>
      <c r="AL600">
        <v>3176</v>
      </c>
      <c r="AM600">
        <v>-77.035812316285799</v>
      </c>
      <c r="AN600">
        <v>38.9153826888003</v>
      </c>
      <c r="AO600" t="b">
        <f t="shared" si="18"/>
        <v>1</v>
      </c>
      <c r="AP600">
        <f t="shared" si="19"/>
        <v>1</v>
      </c>
    </row>
    <row r="601" spans="1:42">
      <c r="A601">
        <v>181894</v>
      </c>
      <c r="B601" t="s">
        <v>6830</v>
      </c>
      <c r="C601" t="s">
        <v>6831</v>
      </c>
      <c r="D601">
        <v>10189749</v>
      </c>
      <c r="E601" t="s">
        <v>201</v>
      </c>
      <c r="I601" t="s">
        <v>6832</v>
      </c>
      <c r="J601" t="s">
        <v>218</v>
      </c>
      <c r="K601" s="6">
        <v>0.29166666666666669</v>
      </c>
      <c r="L601" s="8">
        <v>0.79166666666666663</v>
      </c>
      <c r="M601" t="s">
        <v>163</v>
      </c>
      <c r="N601" t="s">
        <v>163</v>
      </c>
      <c r="O601" t="s">
        <v>6831</v>
      </c>
      <c r="P601" t="s">
        <v>6833</v>
      </c>
      <c r="Q601" t="s">
        <v>6831</v>
      </c>
      <c r="R601" t="s">
        <v>165</v>
      </c>
      <c r="S601" t="s">
        <v>166</v>
      </c>
      <c r="T601" t="s">
        <v>46</v>
      </c>
      <c r="U601" t="s">
        <v>47</v>
      </c>
      <c r="V601" t="s">
        <v>6834</v>
      </c>
      <c r="W601">
        <v>38.881470999999998</v>
      </c>
      <c r="X601">
        <v>-76.998687000000004</v>
      </c>
      <c r="Y601">
        <v>400113.91</v>
      </c>
      <c r="Z601">
        <v>134848.39000000001</v>
      </c>
      <c r="AA601">
        <v>20003</v>
      </c>
      <c r="AB601">
        <v>11949</v>
      </c>
      <c r="AC601">
        <v>7103</v>
      </c>
      <c r="AD601">
        <v>7103</v>
      </c>
      <c r="AE601">
        <v>6</v>
      </c>
      <c r="AF601" t="s">
        <v>72</v>
      </c>
      <c r="AG601" t="s">
        <v>1398</v>
      </c>
      <c r="AH601" t="s">
        <v>63</v>
      </c>
      <c r="AI601">
        <v>107</v>
      </c>
      <c r="AJ601">
        <v>26</v>
      </c>
      <c r="AK601" t="s">
        <v>51</v>
      </c>
      <c r="AL601">
        <v>2248</v>
      </c>
      <c r="AM601">
        <v>-76.998689446565905</v>
      </c>
      <c r="AN601">
        <v>38.881478350707603</v>
      </c>
      <c r="AO601" t="b">
        <f t="shared" si="18"/>
        <v>1</v>
      </c>
      <c r="AP601">
        <f t="shared" si="19"/>
        <v>1</v>
      </c>
    </row>
    <row r="602" spans="1:42">
      <c r="A602">
        <v>184323</v>
      </c>
      <c r="B602" t="s">
        <v>10431</v>
      </c>
      <c r="C602" t="s">
        <v>1109</v>
      </c>
      <c r="D602">
        <v>10189752</v>
      </c>
      <c r="E602" t="s">
        <v>115</v>
      </c>
      <c r="F602" t="s">
        <v>10432</v>
      </c>
      <c r="K602" s="6">
        <v>0.29166666666666669</v>
      </c>
      <c r="L602" s="8">
        <v>0.70833333333333337</v>
      </c>
      <c r="M602" t="s">
        <v>163</v>
      </c>
      <c r="N602" t="s">
        <v>117</v>
      </c>
      <c r="Q602" t="s">
        <v>1110</v>
      </c>
      <c r="R602" t="s">
        <v>44</v>
      </c>
      <c r="S602" t="s">
        <v>545</v>
      </c>
      <c r="T602" t="s">
        <v>46</v>
      </c>
      <c r="U602" t="s">
        <v>47</v>
      </c>
      <c r="V602" t="s">
        <v>10433</v>
      </c>
      <c r="W602">
        <v>38.934798000000001</v>
      </c>
      <c r="X602">
        <v>-77.026922999999996</v>
      </c>
      <c r="Y602">
        <v>397665.75</v>
      </c>
      <c r="Z602">
        <v>140768.46</v>
      </c>
      <c r="AA602">
        <v>20010</v>
      </c>
      <c r="AB602">
        <v>230503</v>
      </c>
      <c r="AC602">
        <v>73819</v>
      </c>
      <c r="AD602">
        <v>73819</v>
      </c>
      <c r="AE602">
        <v>1</v>
      </c>
      <c r="AF602" t="s">
        <v>249</v>
      </c>
      <c r="AG602" t="s">
        <v>1925</v>
      </c>
      <c r="AH602" t="s">
        <v>188</v>
      </c>
      <c r="AI602">
        <v>409</v>
      </c>
      <c r="AJ602">
        <v>2</v>
      </c>
      <c r="AK602" t="s">
        <v>51</v>
      </c>
      <c r="AL602">
        <v>709</v>
      </c>
      <c r="AM602">
        <v>-77.026925111738706</v>
      </c>
      <c r="AN602">
        <v>38.934805299568303</v>
      </c>
      <c r="AO602" t="b">
        <f t="shared" si="18"/>
        <v>0</v>
      </c>
      <c r="AP602">
        <f t="shared" si="19"/>
        <v>0</v>
      </c>
    </row>
    <row r="603" spans="1:42">
      <c r="A603">
        <v>184214</v>
      </c>
      <c r="B603" t="s">
        <v>10434</v>
      </c>
      <c r="C603" t="s">
        <v>1109</v>
      </c>
      <c r="D603">
        <v>10189753</v>
      </c>
      <c r="E603" t="s">
        <v>115</v>
      </c>
      <c r="F603" t="s">
        <v>10435</v>
      </c>
      <c r="K603" s="6">
        <v>0.29166666666666669</v>
      </c>
      <c r="L603" s="8">
        <v>0.70833333333333337</v>
      </c>
      <c r="M603" t="s">
        <v>163</v>
      </c>
      <c r="N603" t="s">
        <v>117</v>
      </c>
      <c r="Q603" t="s">
        <v>1110</v>
      </c>
      <c r="R603" t="s">
        <v>44</v>
      </c>
      <c r="S603" t="s">
        <v>353</v>
      </c>
      <c r="T603" t="s">
        <v>46</v>
      </c>
      <c r="U603" t="s">
        <v>47</v>
      </c>
      <c r="V603" t="s">
        <v>10436</v>
      </c>
      <c r="W603">
        <v>38.930515</v>
      </c>
      <c r="X603">
        <v>-77.022343000000006</v>
      </c>
      <c r="Y603">
        <v>398062.75</v>
      </c>
      <c r="Z603">
        <v>140292.93</v>
      </c>
      <c r="AA603">
        <v>20010</v>
      </c>
      <c r="AB603">
        <v>229011</v>
      </c>
      <c r="AC603">
        <v>72014</v>
      </c>
      <c r="AD603">
        <v>72014</v>
      </c>
      <c r="AE603">
        <v>1</v>
      </c>
      <c r="AF603" t="s">
        <v>249</v>
      </c>
      <c r="AG603" t="s">
        <v>2820</v>
      </c>
      <c r="AH603" t="s">
        <v>88</v>
      </c>
      <c r="AI603">
        <v>302</v>
      </c>
      <c r="AJ603">
        <v>2</v>
      </c>
      <c r="AK603" t="s">
        <v>51</v>
      </c>
      <c r="AL603">
        <v>664</v>
      </c>
      <c r="AM603">
        <v>-77.022344841635601</v>
      </c>
      <c r="AN603">
        <v>38.930522545086603</v>
      </c>
      <c r="AO603" t="b">
        <f t="shared" si="18"/>
        <v>0</v>
      </c>
      <c r="AP603">
        <f t="shared" si="19"/>
        <v>0</v>
      </c>
    </row>
    <row r="604" spans="1:42">
      <c r="A604">
        <v>184215</v>
      </c>
      <c r="B604" t="s">
        <v>6835</v>
      </c>
      <c r="C604" t="s">
        <v>1109</v>
      </c>
      <c r="D604">
        <v>10189754</v>
      </c>
      <c r="E604" t="s">
        <v>115</v>
      </c>
      <c r="F604" t="s">
        <v>6836</v>
      </c>
      <c r="K604" s="6">
        <v>0.29166666666666669</v>
      </c>
      <c r="L604" s="8">
        <v>0.70833333333333337</v>
      </c>
      <c r="M604" t="s">
        <v>163</v>
      </c>
      <c r="N604" t="s">
        <v>117</v>
      </c>
      <c r="Q604" t="s">
        <v>1110</v>
      </c>
      <c r="R604" t="s">
        <v>44</v>
      </c>
      <c r="S604" t="s">
        <v>496</v>
      </c>
      <c r="T604" t="s">
        <v>46</v>
      </c>
      <c r="U604" t="s">
        <v>47</v>
      </c>
      <c r="V604" t="s">
        <v>6837</v>
      </c>
      <c r="W604">
        <v>38.932057999999998</v>
      </c>
      <c r="X604">
        <v>-77.025180000000006</v>
      </c>
      <c r="Y604">
        <v>397816.79</v>
      </c>
      <c r="Z604">
        <v>140464.32000000001</v>
      </c>
      <c r="AA604">
        <v>20010</v>
      </c>
      <c r="AB604">
        <v>218749</v>
      </c>
      <c r="AC604">
        <v>62170</v>
      </c>
      <c r="AD604">
        <v>62170</v>
      </c>
      <c r="AE604">
        <v>1</v>
      </c>
      <c r="AF604" t="s">
        <v>249</v>
      </c>
      <c r="AG604" t="s">
        <v>2820</v>
      </c>
      <c r="AH604" t="s">
        <v>88</v>
      </c>
      <c r="AI604">
        <v>302</v>
      </c>
      <c r="AJ604">
        <v>2</v>
      </c>
      <c r="AK604" t="s">
        <v>51</v>
      </c>
      <c r="AL604">
        <v>2314</v>
      </c>
      <c r="AM604">
        <v>-77.025182075482903</v>
      </c>
      <c r="AN604">
        <v>38.932065902202503</v>
      </c>
      <c r="AO604" t="b">
        <f t="shared" si="18"/>
        <v>0</v>
      </c>
      <c r="AP604">
        <f t="shared" si="19"/>
        <v>0</v>
      </c>
    </row>
    <row r="605" spans="1:42">
      <c r="A605">
        <v>184216</v>
      </c>
      <c r="B605" t="s">
        <v>10437</v>
      </c>
      <c r="C605" t="s">
        <v>1109</v>
      </c>
      <c r="D605">
        <v>10189755</v>
      </c>
      <c r="E605" t="s">
        <v>115</v>
      </c>
      <c r="F605" t="s">
        <v>10438</v>
      </c>
      <c r="K605" s="6">
        <v>0.39583333333333331</v>
      </c>
      <c r="L605" s="8">
        <v>0.64583333333333337</v>
      </c>
      <c r="M605" t="s">
        <v>163</v>
      </c>
      <c r="N605" t="s">
        <v>117</v>
      </c>
      <c r="Q605" t="s">
        <v>1110</v>
      </c>
      <c r="R605" t="s">
        <v>44</v>
      </c>
      <c r="S605" t="s">
        <v>630</v>
      </c>
      <c r="T605" t="s">
        <v>46</v>
      </c>
      <c r="U605" t="s">
        <v>47</v>
      </c>
      <c r="V605" t="s">
        <v>10439</v>
      </c>
      <c r="W605">
        <v>38.914371000000003</v>
      </c>
      <c r="X605">
        <v>-77.019681000000006</v>
      </c>
      <c r="Y605">
        <v>398293.14</v>
      </c>
      <c r="Z605">
        <v>138500.71</v>
      </c>
      <c r="AA605">
        <v>20001</v>
      </c>
      <c r="AB605">
        <v>238723</v>
      </c>
      <c r="AC605">
        <v>82008</v>
      </c>
      <c r="AD605">
        <v>82008</v>
      </c>
      <c r="AE605">
        <v>6</v>
      </c>
      <c r="AF605" t="s">
        <v>61</v>
      </c>
      <c r="AG605" t="s">
        <v>1069</v>
      </c>
      <c r="AH605" t="s">
        <v>88</v>
      </c>
      <c r="AI605">
        <v>306</v>
      </c>
      <c r="AJ605">
        <v>3</v>
      </c>
      <c r="AK605" t="s">
        <v>51</v>
      </c>
      <c r="AL605">
        <v>951</v>
      </c>
      <c r="AM605">
        <v>-77.0196832666539</v>
      </c>
      <c r="AN605">
        <v>38.914378126037903</v>
      </c>
      <c r="AO605" t="b">
        <f t="shared" si="18"/>
        <v>0</v>
      </c>
      <c r="AP605">
        <f t="shared" si="19"/>
        <v>0</v>
      </c>
    </row>
    <row r="606" spans="1:42">
      <c r="A606">
        <v>184217</v>
      </c>
      <c r="B606" t="s">
        <v>10440</v>
      </c>
      <c r="C606" t="s">
        <v>1109</v>
      </c>
      <c r="D606">
        <v>10189756</v>
      </c>
      <c r="E606" t="s">
        <v>115</v>
      </c>
      <c r="F606" t="s">
        <v>10441</v>
      </c>
      <c r="K606" s="6">
        <v>0.29166666666666669</v>
      </c>
      <c r="L606" s="8">
        <v>0.70833333333333337</v>
      </c>
      <c r="M606" t="s">
        <v>163</v>
      </c>
      <c r="N606" t="s">
        <v>117</v>
      </c>
      <c r="Q606" t="s">
        <v>1110</v>
      </c>
      <c r="R606" t="s">
        <v>431</v>
      </c>
      <c r="S606" t="s">
        <v>166</v>
      </c>
      <c r="T606" t="s">
        <v>46</v>
      </c>
      <c r="U606" t="s">
        <v>47</v>
      </c>
      <c r="V606" t="s">
        <v>10442</v>
      </c>
      <c r="W606">
        <v>38.935121000000002</v>
      </c>
      <c r="X606">
        <v>-77.028281000000007</v>
      </c>
      <c r="Y606">
        <v>397548</v>
      </c>
      <c r="Z606">
        <v>140804.39000000001</v>
      </c>
      <c r="AA606">
        <v>20010</v>
      </c>
      <c r="AB606">
        <v>230430</v>
      </c>
      <c r="AC606">
        <v>73467</v>
      </c>
      <c r="AD606">
        <v>73467</v>
      </c>
      <c r="AE606">
        <v>1</v>
      </c>
      <c r="AF606" t="s">
        <v>249</v>
      </c>
      <c r="AG606" t="s">
        <v>1925</v>
      </c>
      <c r="AH606" t="s">
        <v>188</v>
      </c>
      <c r="AI606">
        <v>409</v>
      </c>
      <c r="AJ606">
        <v>2</v>
      </c>
      <c r="AK606" t="s">
        <v>51</v>
      </c>
      <c r="AL606">
        <v>684</v>
      </c>
      <c r="AM606">
        <v>-77.028283347702398</v>
      </c>
      <c r="AN606">
        <v>38.9351286470798</v>
      </c>
      <c r="AO606" t="b">
        <f t="shared" si="18"/>
        <v>0</v>
      </c>
      <c r="AP606">
        <f t="shared" si="19"/>
        <v>0</v>
      </c>
    </row>
    <row r="607" spans="1:42">
      <c r="A607">
        <v>184218</v>
      </c>
      <c r="B607" t="s">
        <v>1108</v>
      </c>
      <c r="C607" t="s">
        <v>1109</v>
      </c>
      <c r="D607">
        <v>10189757</v>
      </c>
      <c r="E607" t="s">
        <v>115</v>
      </c>
      <c r="H607">
        <v>109709</v>
      </c>
      <c r="K607" s="6">
        <v>0.29166666666666669</v>
      </c>
      <c r="L607" s="8">
        <v>0.70833333333333337</v>
      </c>
      <c r="M607" t="s">
        <v>163</v>
      </c>
      <c r="N607" t="s">
        <v>117</v>
      </c>
      <c r="Q607" t="s">
        <v>1110</v>
      </c>
      <c r="R607" t="s">
        <v>44</v>
      </c>
      <c r="S607" t="s">
        <v>420</v>
      </c>
      <c r="T607" t="s">
        <v>46</v>
      </c>
      <c r="U607" t="s">
        <v>47</v>
      </c>
      <c r="V607" t="s">
        <v>1111</v>
      </c>
      <c r="W607">
        <v>38.943626999999999</v>
      </c>
      <c r="X607">
        <v>-77.018478999999999</v>
      </c>
      <c r="Y607">
        <v>398398.06</v>
      </c>
      <c r="Z607">
        <v>141748.44</v>
      </c>
      <c r="AA607">
        <v>20011</v>
      </c>
      <c r="AB607">
        <v>248120</v>
      </c>
      <c r="AC607">
        <v>91002</v>
      </c>
      <c r="AD607">
        <v>91002</v>
      </c>
      <c r="AE607">
        <v>4</v>
      </c>
      <c r="AF607" t="s">
        <v>445</v>
      </c>
      <c r="AG607" t="s">
        <v>446</v>
      </c>
      <c r="AH607" t="s">
        <v>188</v>
      </c>
      <c r="AI607">
        <v>407</v>
      </c>
      <c r="AJ607">
        <v>18</v>
      </c>
      <c r="AK607" t="s">
        <v>51</v>
      </c>
      <c r="AL607">
        <v>1652</v>
      </c>
      <c r="AM607">
        <v>-77.0184810666793</v>
      </c>
      <c r="AN607">
        <v>38.943634888897897</v>
      </c>
      <c r="AO607" t="b">
        <f t="shared" si="18"/>
        <v>0</v>
      </c>
      <c r="AP607">
        <f t="shared" si="19"/>
        <v>0</v>
      </c>
    </row>
    <row r="608" spans="1:42">
      <c r="A608">
        <v>184219</v>
      </c>
      <c r="B608" t="s">
        <v>3562</v>
      </c>
      <c r="C608" t="s">
        <v>723</v>
      </c>
      <c r="D608">
        <v>10189766</v>
      </c>
      <c r="E608" t="s">
        <v>115</v>
      </c>
      <c r="F608" t="s">
        <v>3563</v>
      </c>
      <c r="I608" t="s">
        <v>3564</v>
      </c>
      <c r="J608" t="s">
        <v>162</v>
      </c>
      <c r="K608" s="6">
        <v>0.33333333333333331</v>
      </c>
      <c r="L608" s="8">
        <v>0.66666666666666663</v>
      </c>
      <c r="M608" t="s">
        <v>149</v>
      </c>
      <c r="N608" t="s">
        <v>683</v>
      </c>
      <c r="Q608" t="s">
        <v>1125</v>
      </c>
      <c r="R608" t="s">
        <v>70</v>
      </c>
      <c r="S608" t="s">
        <v>422</v>
      </c>
      <c r="T608" t="s">
        <v>46</v>
      </c>
      <c r="U608" t="s">
        <v>47</v>
      </c>
      <c r="V608" t="s">
        <v>3565</v>
      </c>
      <c r="W608">
        <v>38.880065999999999</v>
      </c>
      <c r="X608">
        <v>-76.983994999999993</v>
      </c>
      <c r="Y608">
        <v>401388.69</v>
      </c>
      <c r="Z608">
        <v>134692.64000000001</v>
      </c>
      <c r="AA608">
        <v>20003</v>
      </c>
      <c r="AB608">
        <v>309946</v>
      </c>
      <c r="AC608">
        <v>451422</v>
      </c>
      <c r="AD608">
        <v>387798</v>
      </c>
      <c r="AE608">
        <v>6</v>
      </c>
      <c r="AF608" t="s">
        <v>72</v>
      </c>
      <c r="AG608" t="s">
        <v>3566</v>
      </c>
      <c r="AH608" t="s">
        <v>63</v>
      </c>
      <c r="AI608">
        <v>108</v>
      </c>
      <c r="AJ608">
        <v>26</v>
      </c>
      <c r="AK608" t="s">
        <v>74</v>
      </c>
      <c r="AL608">
        <v>3359</v>
      </c>
      <c r="AM608">
        <v>-76.983997663426706</v>
      </c>
      <c r="AN608">
        <v>38.880074205157101</v>
      </c>
      <c r="AO608" t="b">
        <f t="shared" si="18"/>
        <v>0</v>
      </c>
      <c r="AP608">
        <f t="shared" si="19"/>
        <v>0</v>
      </c>
    </row>
    <row r="609" spans="1:42">
      <c r="A609">
        <v>184221</v>
      </c>
      <c r="B609" t="s">
        <v>6838</v>
      </c>
      <c r="C609" t="s">
        <v>880</v>
      </c>
      <c r="D609">
        <v>10189768</v>
      </c>
      <c r="E609" t="s">
        <v>115</v>
      </c>
      <c r="H609">
        <v>108063</v>
      </c>
      <c r="I609" t="s">
        <v>6839</v>
      </c>
      <c r="J609" t="s">
        <v>622</v>
      </c>
      <c r="K609" s="6">
        <v>0.29166666666666669</v>
      </c>
      <c r="L609" s="8">
        <v>0.70833333333333337</v>
      </c>
      <c r="M609" t="s">
        <v>238</v>
      </c>
      <c r="N609" t="s">
        <v>862</v>
      </c>
      <c r="O609" t="s">
        <v>817</v>
      </c>
      <c r="P609" t="s">
        <v>818</v>
      </c>
      <c r="Q609" t="s">
        <v>817</v>
      </c>
      <c r="R609" t="s">
        <v>70</v>
      </c>
      <c r="S609" t="s">
        <v>622</v>
      </c>
      <c r="T609" t="s">
        <v>46</v>
      </c>
      <c r="U609" t="s">
        <v>47</v>
      </c>
      <c r="V609" t="s">
        <v>6840</v>
      </c>
      <c r="W609">
        <v>38.960486000000003</v>
      </c>
      <c r="X609">
        <v>-77.075342000000006</v>
      </c>
      <c r="Y609">
        <v>393470.06</v>
      </c>
      <c r="Z609">
        <v>143622.41</v>
      </c>
      <c r="AA609">
        <v>20015</v>
      </c>
      <c r="AB609">
        <v>263722</v>
      </c>
      <c r="AC609">
        <v>106889</v>
      </c>
      <c r="AD609">
        <v>106889</v>
      </c>
      <c r="AE609">
        <v>3</v>
      </c>
      <c r="AF609" t="s">
        <v>827</v>
      </c>
      <c r="AG609" t="s">
        <v>1354</v>
      </c>
      <c r="AH609" t="s">
        <v>50</v>
      </c>
      <c r="AI609">
        <v>201</v>
      </c>
      <c r="AJ609">
        <v>10</v>
      </c>
      <c r="AK609" t="s">
        <v>51</v>
      </c>
      <c r="AL609">
        <v>2801</v>
      </c>
      <c r="AM609">
        <v>-77.075344610793906</v>
      </c>
      <c r="AN609">
        <v>38.960493305680401</v>
      </c>
      <c r="AO609" t="b">
        <f t="shared" si="18"/>
        <v>0</v>
      </c>
      <c r="AP609">
        <f t="shared" si="19"/>
        <v>0</v>
      </c>
    </row>
    <row r="610" spans="1:42">
      <c r="A610">
        <v>184222</v>
      </c>
      <c r="B610" t="s">
        <v>10443</v>
      </c>
      <c r="C610" t="s">
        <v>880</v>
      </c>
      <c r="D610">
        <v>10189769</v>
      </c>
      <c r="E610" t="s">
        <v>115</v>
      </c>
      <c r="H610">
        <v>108059</v>
      </c>
      <c r="K610" s="6">
        <v>0.29166666666666669</v>
      </c>
      <c r="L610" s="8">
        <v>0.70833333333333337</v>
      </c>
      <c r="M610" t="s">
        <v>238</v>
      </c>
      <c r="N610" t="s">
        <v>862</v>
      </c>
      <c r="O610" t="s">
        <v>817</v>
      </c>
      <c r="P610" t="s">
        <v>818</v>
      </c>
      <c r="Q610" t="s">
        <v>817</v>
      </c>
      <c r="R610" t="s">
        <v>3840</v>
      </c>
      <c r="S610" t="s">
        <v>496</v>
      </c>
      <c r="T610" t="s">
        <v>46</v>
      </c>
      <c r="U610" t="s">
        <v>47</v>
      </c>
      <c r="V610" t="s">
        <v>10444</v>
      </c>
      <c r="W610">
        <v>38.919401000000001</v>
      </c>
      <c r="X610">
        <v>-77.013345000000001</v>
      </c>
      <c r="Y610">
        <v>398842.69</v>
      </c>
      <c r="Z610">
        <v>139059.01999999999</v>
      </c>
      <c r="AA610">
        <v>20001</v>
      </c>
      <c r="AB610">
        <v>227947</v>
      </c>
      <c r="AC610">
        <v>70980</v>
      </c>
      <c r="AD610">
        <v>70980</v>
      </c>
      <c r="AE610">
        <v>5</v>
      </c>
      <c r="AF610" t="s">
        <v>408</v>
      </c>
      <c r="AG610" t="s">
        <v>6096</v>
      </c>
      <c r="AH610" t="s">
        <v>410</v>
      </c>
      <c r="AI610">
        <v>501</v>
      </c>
      <c r="AJ610">
        <v>21</v>
      </c>
      <c r="AK610" t="s">
        <v>51</v>
      </c>
      <c r="AL610">
        <v>647</v>
      </c>
      <c r="AM610">
        <v>-77.013347611273602</v>
      </c>
      <c r="AN610">
        <v>38.919408463891997</v>
      </c>
      <c r="AO610" t="b">
        <f t="shared" si="18"/>
        <v>0</v>
      </c>
      <c r="AP610">
        <f t="shared" si="19"/>
        <v>0</v>
      </c>
    </row>
    <row r="611" spans="1:42">
      <c r="A611">
        <v>184223</v>
      </c>
      <c r="B611" t="s">
        <v>6841</v>
      </c>
      <c r="C611" t="s">
        <v>6842</v>
      </c>
      <c r="D611">
        <v>10189770</v>
      </c>
      <c r="E611" t="s">
        <v>519</v>
      </c>
      <c r="K611" s="6">
        <v>0</v>
      </c>
      <c r="L611" s="8">
        <v>0</v>
      </c>
      <c r="M611" t="s">
        <v>117</v>
      </c>
      <c r="N611" t="s">
        <v>607</v>
      </c>
      <c r="Q611" t="s">
        <v>6843</v>
      </c>
      <c r="R611" t="s">
        <v>44</v>
      </c>
      <c r="S611" t="s">
        <v>420</v>
      </c>
      <c r="T611" t="s">
        <v>46</v>
      </c>
      <c r="U611" t="s">
        <v>47</v>
      </c>
      <c r="V611" t="s">
        <v>6844</v>
      </c>
      <c r="W611">
        <v>38.891131999999999</v>
      </c>
      <c r="X611">
        <v>-76.995538999999994</v>
      </c>
      <c r="Y611">
        <v>400387</v>
      </c>
      <c r="Z611">
        <v>135920.9</v>
      </c>
      <c r="AA611">
        <v>20002</v>
      </c>
      <c r="AB611">
        <v>77018</v>
      </c>
      <c r="AC611">
        <v>50610</v>
      </c>
      <c r="AD611">
        <v>50610</v>
      </c>
      <c r="AE611">
        <v>6</v>
      </c>
      <c r="AF611" t="s">
        <v>434</v>
      </c>
      <c r="AG611" t="s">
        <v>547</v>
      </c>
      <c r="AH611" t="s">
        <v>63</v>
      </c>
      <c r="AI611">
        <v>107</v>
      </c>
      <c r="AJ611">
        <v>26</v>
      </c>
      <c r="AK611" t="s">
        <v>51</v>
      </c>
      <c r="AL611">
        <v>2361</v>
      </c>
      <c r="AM611">
        <v>-76.995541425526397</v>
      </c>
      <c r="AN611">
        <v>38.891139852926202</v>
      </c>
      <c r="AO611" t="b">
        <f t="shared" si="18"/>
        <v>0</v>
      </c>
      <c r="AP611">
        <f t="shared" si="19"/>
        <v>0</v>
      </c>
    </row>
    <row r="612" spans="1:42">
      <c r="A612">
        <v>184224</v>
      </c>
      <c r="B612" t="s">
        <v>10445</v>
      </c>
      <c r="C612" t="s">
        <v>880</v>
      </c>
      <c r="D612">
        <v>10189771</v>
      </c>
      <c r="E612" t="s">
        <v>115</v>
      </c>
      <c r="H612">
        <v>108061</v>
      </c>
      <c r="I612" t="s">
        <v>10446</v>
      </c>
      <c r="J612" t="s">
        <v>558</v>
      </c>
      <c r="K612" s="6">
        <v>0.29166666666666669</v>
      </c>
      <c r="L612" s="8">
        <v>0.70833333333333337</v>
      </c>
      <c r="M612" t="s">
        <v>238</v>
      </c>
      <c r="N612" t="s">
        <v>862</v>
      </c>
      <c r="O612" t="s">
        <v>817</v>
      </c>
      <c r="P612" t="s">
        <v>818</v>
      </c>
      <c r="Q612" t="s">
        <v>817</v>
      </c>
      <c r="R612" t="s">
        <v>70</v>
      </c>
      <c r="S612" t="s">
        <v>558</v>
      </c>
      <c r="T612" t="s">
        <v>46</v>
      </c>
      <c r="U612" t="s">
        <v>47</v>
      </c>
      <c r="V612" t="s">
        <v>10447</v>
      </c>
      <c r="W612">
        <v>38.909942000000001</v>
      </c>
      <c r="X612">
        <v>-77.009360999999998</v>
      </c>
      <c r="Y612">
        <v>399188.07</v>
      </c>
      <c r="Z612">
        <v>138008.97</v>
      </c>
      <c r="AA612">
        <v>20002</v>
      </c>
      <c r="AB612">
        <v>218301</v>
      </c>
      <c r="AC612">
        <v>61415</v>
      </c>
      <c r="AD612">
        <v>61415</v>
      </c>
      <c r="AE612">
        <v>5</v>
      </c>
      <c r="AF612" t="s">
        <v>408</v>
      </c>
      <c r="AG612" t="s">
        <v>2517</v>
      </c>
      <c r="AH612" t="s">
        <v>410</v>
      </c>
      <c r="AI612">
        <v>501</v>
      </c>
      <c r="AJ612">
        <v>21</v>
      </c>
      <c r="AK612" t="s">
        <v>51</v>
      </c>
      <c r="AL612">
        <v>424</v>
      </c>
      <c r="AM612">
        <v>-77.009363677378602</v>
      </c>
      <c r="AN612">
        <v>38.909949647521998</v>
      </c>
      <c r="AO612" t="b">
        <f t="shared" si="18"/>
        <v>0</v>
      </c>
      <c r="AP612">
        <f t="shared" si="19"/>
        <v>0</v>
      </c>
    </row>
    <row r="613" spans="1:42">
      <c r="A613">
        <v>184225</v>
      </c>
      <c r="B613" t="s">
        <v>1947</v>
      </c>
      <c r="C613" t="s">
        <v>880</v>
      </c>
      <c r="D613">
        <v>10189772</v>
      </c>
      <c r="E613" t="s">
        <v>115</v>
      </c>
      <c r="H613">
        <v>108462</v>
      </c>
      <c r="I613" t="s">
        <v>1948</v>
      </c>
      <c r="J613" t="s">
        <v>622</v>
      </c>
      <c r="K613" s="6">
        <v>0.29166666666666669</v>
      </c>
      <c r="L613" s="8">
        <v>0.70833333333333337</v>
      </c>
      <c r="M613" t="s">
        <v>238</v>
      </c>
      <c r="N613" t="s">
        <v>862</v>
      </c>
      <c r="O613" t="s">
        <v>817</v>
      </c>
      <c r="P613" t="s">
        <v>818</v>
      </c>
      <c r="Q613" t="s">
        <v>817</v>
      </c>
      <c r="R613" t="s">
        <v>70</v>
      </c>
      <c r="S613" t="s">
        <v>622</v>
      </c>
      <c r="T613" t="s">
        <v>46</v>
      </c>
      <c r="U613" t="s">
        <v>47</v>
      </c>
      <c r="V613" t="s">
        <v>1949</v>
      </c>
      <c r="W613">
        <v>38.919356000000001</v>
      </c>
      <c r="X613">
        <v>-77.076301000000001</v>
      </c>
      <c r="Y613">
        <v>393383.19</v>
      </c>
      <c r="Z613">
        <v>139056.70000000001</v>
      </c>
      <c r="AA613">
        <v>20007</v>
      </c>
      <c r="AB613">
        <v>271833</v>
      </c>
      <c r="AC613">
        <v>114986</v>
      </c>
      <c r="AD613">
        <v>114986</v>
      </c>
      <c r="AE613">
        <v>3</v>
      </c>
      <c r="AF613" t="s">
        <v>294</v>
      </c>
      <c r="AG613" t="s">
        <v>655</v>
      </c>
      <c r="AH613" t="s">
        <v>50</v>
      </c>
      <c r="AI613">
        <v>204</v>
      </c>
      <c r="AJ613">
        <v>14</v>
      </c>
      <c r="AK613" t="s">
        <v>51</v>
      </c>
      <c r="AL613">
        <v>3194</v>
      </c>
      <c r="AM613">
        <v>-77.076302882106404</v>
      </c>
      <c r="AN613">
        <v>38.919363414205797</v>
      </c>
      <c r="AO613" t="b">
        <f t="shared" si="18"/>
        <v>0</v>
      </c>
      <c r="AP613">
        <f t="shared" si="19"/>
        <v>0</v>
      </c>
    </row>
    <row r="614" spans="1:42">
      <c r="A614">
        <v>184226</v>
      </c>
      <c r="B614" t="s">
        <v>1116</v>
      </c>
      <c r="C614" t="s">
        <v>880</v>
      </c>
      <c r="D614">
        <v>10189773</v>
      </c>
      <c r="E614" t="s">
        <v>115</v>
      </c>
      <c r="H614">
        <v>108533</v>
      </c>
      <c r="K614" s="6">
        <v>0.29166666666666669</v>
      </c>
      <c r="L614" s="8">
        <v>0.70833333333333337</v>
      </c>
      <c r="M614" t="s">
        <v>238</v>
      </c>
      <c r="N614" t="s">
        <v>862</v>
      </c>
      <c r="O614" t="s">
        <v>817</v>
      </c>
      <c r="P614" t="s">
        <v>818</v>
      </c>
      <c r="Q614" t="s">
        <v>817</v>
      </c>
      <c r="R614" t="s">
        <v>44</v>
      </c>
      <c r="S614" t="s">
        <v>622</v>
      </c>
      <c r="T614" t="s">
        <v>46</v>
      </c>
      <c r="U614" t="s">
        <v>47</v>
      </c>
      <c r="V614" t="s">
        <v>1117</v>
      </c>
      <c r="W614">
        <v>38.942802999999998</v>
      </c>
      <c r="X614">
        <v>-77.013679999999994</v>
      </c>
      <c r="Y614">
        <v>398814.08</v>
      </c>
      <c r="Z614">
        <v>141656.82</v>
      </c>
      <c r="AA614">
        <v>20011</v>
      </c>
      <c r="AB614">
        <v>244511</v>
      </c>
      <c r="AC614">
        <v>87398</v>
      </c>
      <c r="AD614">
        <v>87398</v>
      </c>
      <c r="AE614">
        <v>4</v>
      </c>
      <c r="AF614" t="s">
        <v>445</v>
      </c>
      <c r="AG614" t="s">
        <v>1037</v>
      </c>
      <c r="AH614" t="s">
        <v>188</v>
      </c>
      <c r="AI614">
        <v>407</v>
      </c>
      <c r="AJ614">
        <v>18</v>
      </c>
      <c r="AK614" t="s">
        <v>51</v>
      </c>
      <c r="AL614">
        <v>1149</v>
      </c>
      <c r="AM614">
        <v>-77.013682013093202</v>
      </c>
      <c r="AN614">
        <v>38.942810209838299</v>
      </c>
      <c r="AO614" t="b">
        <f t="shared" si="18"/>
        <v>0</v>
      </c>
      <c r="AP614">
        <f t="shared" si="19"/>
        <v>0</v>
      </c>
    </row>
    <row r="615" spans="1:42">
      <c r="A615">
        <v>184227</v>
      </c>
      <c r="B615" t="s">
        <v>1956</v>
      </c>
      <c r="C615" t="s">
        <v>880</v>
      </c>
      <c r="D615">
        <v>10189775</v>
      </c>
      <c r="E615" t="s">
        <v>115</v>
      </c>
      <c r="H615">
        <v>108532</v>
      </c>
      <c r="I615" t="s">
        <v>1957</v>
      </c>
      <c r="J615" t="s">
        <v>622</v>
      </c>
      <c r="K615" s="6">
        <v>0.29166666666666669</v>
      </c>
      <c r="L615" s="8">
        <v>0.70833333333333337</v>
      </c>
      <c r="M615" t="s">
        <v>238</v>
      </c>
      <c r="N615" t="s">
        <v>862</v>
      </c>
      <c r="O615" t="s">
        <v>817</v>
      </c>
      <c r="P615" t="s">
        <v>818</v>
      </c>
      <c r="Q615" t="s">
        <v>817</v>
      </c>
      <c r="R615" t="s">
        <v>70</v>
      </c>
      <c r="S615" t="s">
        <v>622</v>
      </c>
      <c r="T615" t="s">
        <v>46</v>
      </c>
      <c r="U615" t="s">
        <v>47</v>
      </c>
      <c r="V615" t="s">
        <v>1958</v>
      </c>
      <c r="W615">
        <v>38.953145999999997</v>
      </c>
      <c r="X615">
        <v>-77.078357999999994</v>
      </c>
      <c r="Y615">
        <v>393208.01</v>
      </c>
      <c r="Z615">
        <v>142807.93</v>
      </c>
      <c r="AA615">
        <v>20016</v>
      </c>
      <c r="AB615">
        <v>311048</v>
      </c>
      <c r="AC615">
        <v>475082</v>
      </c>
      <c r="AD615">
        <v>408860</v>
      </c>
      <c r="AE615">
        <v>3</v>
      </c>
      <c r="AF615" t="s">
        <v>1370</v>
      </c>
      <c r="AG615" s="2">
        <v>30000</v>
      </c>
      <c r="AH615" t="s">
        <v>50</v>
      </c>
      <c r="AI615">
        <v>202</v>
      </c>
      <c r="AJ615">
        <v>11</v>
      </c>
      <c r="AK615" t="s">
        <v>51</v>
      </c>
      <c r="AL615">
        <v>3919</v>
      </c>
      <c r="AM615">
        <v>-77.078360070472399</v>
      </c>
      <c r="AN615">
        <v>38.953154269910797</v>
      </c>
      <c r="AO615" t="b">
        <f t="shared" si="18"/>
        <v>0</v>
      </c>
      <c r="AP615">
        <f t="shared" si="19"/>
        <v>0</v>
      </c>
    </row>
    <row r="616" spans="1:42">
      <c r="A616">
        <v>184229</v>
      </c>
      <c r="B616" t="s">
        <v>1960</v>
      </c>
      <c r="C616" t="s">
        <v>1263</v>
      </c>
      <c r="D616">
        <v>10189777</v>
      </c>
      <c r="E616" t="s">
        <v>115</v>
      </c>
      <c r="F616" t="s">
        <v>1961</v>
      </c>
      <c r="I616" t="s">
        <v>1962</v>
      </c>
      <c r="J616" t="s">
        <v>162</v>
      </c>
      <c r="K616" s="6">
        <v>0.29166666666666669</v>
      </c>
      <c r="L616" s="8">
        <v>0.79166666666666663</v>
      </c>
      <c r="M616" t="s">
        <v>149</v>
      </c>
      <c r="N616" t="s">
        <v>138</v>
      </c>
      <c r="O616" t="s">
        <v>1266</v>
      </c>
      <c r="P616" t="s">
        <v>1267</v>
      </c>
      <c r="Q616" t="s">
        <v>1268</v>
      </c>
      <c r="R616" t="s">
        <v>165</v>
      </c>
      <c r="S616" t="s">
        <v>334</v>
      </c>
      <c r="T616" t="s">
        <v>46</v>
      </c>
      <c r="U616" t="s">
        <v>47</v>
      </c>
      <c r="V616" t="s">
        <v>1963</v>
      </c>
      <c r="W616">
        <v>38.944231000000002</v>
      </c>
      <c r="X616">
        <v>-76.980647000000005</v>
      </c>
      <c r="Y616">
        <v>401677.7</v>
      </c>
      <c r="Z616">
        <v>141815.53</v>
      </c>
      <c r="AB616">
        <v>0</v>
      </c>
      <c r="AC616">
        <v>477006</v>
      </c>
      <c r="AD616">
        <v>410360</v>
      </c>
      <c r="AE616">
        <v>5</v>
      </c>
      <c r="AF616" t="s">
        <v>329</v>
      </c>
      <c r="AG616" t="s">
        <v>330</v>
      </c>
      <c r="AH616" t="s">
        <v>188</v>
      </c>
      <c r="AI616">
        <v>405</v>
      </c>
      <c r="AJ616">
        <v>20</v>
      </c>
      <c r="AK616" t="s">
        <v>51</v>
      </c>
      <c r="AL616">
        <v>3976</v>
      </c>
      <c r="AM616">
        <v>-76.980649431086206</v>
      </c>
      <c r="AN616">
        <v>38.944239114841103</v>
      </c>
      <c r="AO616" t="b">
        <f t="shared" si="18"/>
        <v>0</v>
      </c>
      <c r="AP616">
        <f t="shared" si="19"/>
        <v>0</v>
      </c>
    </row>
    <row r="617" spans="1:42">
      <c r="A617">
        <v>184230</v>
      </c>
      <c r="B617" t="s">
        <v>1960</v>
      </c>
      <c r="C617" t="s">
        <v>1263</v>
      </c>
      <c r="D617">
        <v>10189777</v>
      </c>
      <c r="E617" t="s">
        <v>115</v>
      </c>
      <c r="F617" t="s">
        <v>1961</v>
      </c>
      <c r="I617" t="s">
        <v>1962</v>
      </c>
      <c r="J617" t="s">
        <v>162</v>
      </c>
      <c r="K617" s="6">
        <v>0.29166666666666669</v>
      </c>
      <c r="L617" s="8">
        <v>0.79166666666666663</v>
      </c>
      <c r="M617" t="s">
        <v>149</v>
      </c>
      <c r="N617" t="s">
        <v>138</v>
      </c>
      <c r="O617" t="s">
        <v>1266</v>
      </c>
      <c r="P617" t="s">
        <v>1267</v>
      </c>
      <c r="Q617" t="s">
        <v>1268</v>
      </c>
      <c r="R617" t="s">
        <v>165</v>
      </c>
      <c r="S617" t="s">
        <v>334</v>
      </c>
      <c r="T617" t="s">
        <v>46</v>
      </c>
      <c r="U617" t="s">
        <v>47</v>
      </c>
      <c r="V617" t="s">
        <v>3322</v>
      </c>
      <c r="W617">
        <v>38.944229999999997</v>
      </c>
      <c r="X617">
        <v>-76.978971999999999</v>
      </c>
      <c r="Y617">
        <v>401822.96</v>
      </c>
      <c r="Z617">
        <v>141815.44</v>
      </c>
      <c r="AB617">
        <v>0</v>
      </c>
      <c r="AC617">
        <v>477081</v>
      </c>
      <c r="AD617">
        <v>410433</v>
      </c>
      <c r="AE617">
        <v>5</v>
      </c>
      <c r="AF617" t="s">
        <v>329</v>
      </c>
      <c r="AG617" t="s">
        <v>2296</v>
      </c>
      <c r="AH617" t="s">
        <v>410</v>
      </c>
      <c r="AI617">
        <v>503</v>
      </c>
      <c r="AJ617">
        <v>20</v>
      </c>
      <c r="AK617" t="s">
        <v>51</v>
      </c>
      <c r="AL617">
        <v>3976</v>
      </c>
      <c r="AM617">
        <v>-76.978973806574501</v>
      </c>
      <c r="AN617">
        <v>38.944238014741799</v>
      </c>
      <c r="AO617" t="b">
        <f t="shared" ref="AO617:AO680" si="20">C617=Q617</f>
        <v>0</v>
      </c>
      <c r="AP617">
        <f t="shared" si="19"/>
        <v>0</v>
      </c>
    </row>
    <row r="618" spans="1:42">
      <c r="A618">
        <v>184231</v>
      </c>
      <c r="B618" t="s">
        <v>1967</v>
      </c>
      <c r="C618" t="s">
        <v>1263</v>
      </c>
      <c r="D618">
        <v>10189778</v>
      </c>
      <c r="E618" t="s">
        <v>115</v>
      </c>
      <c r="H618">
        <v>100602</v>
      </c>
      <c r="I618" t="s">
        <v>1968</v>
      </c>
      <c r="J618" t="s">
        <v>162</v>
      </c>
      <c r="K618" s="6">
        <v>0.29166666666666669</v>
      </c>
      <c r="L618" s="8">
        <v>0.70833333333333337</v>
      </c>
      <c r="M618" t="s">
        <v>149</v>
      </c>
      <c r="N618" t="s">
        <v>683</v>
      </c>
      <c r="O618" t="s">
        <v>1266</v>
      </c>
      <c r="P618" t="s">
        <v>1267</v>
      </c>
      <c r="Q618" t="s">
        <v>1268</v>
      </c>
      <c r="R618" t="s">
        <v>165</v>
      </c>
      <c r="S618" t="s">
        <v>56</v>
      </c>
      <c r="T618" t="s">
        <v>46</v>
      </c>
      <c r="U618" t="s">
        <v>47</v>
      </c>
      <c r="V618" t="s">
        <v>1969</v>
      </c>
      <c r="W618">
        <v>38.909357</v>
      </c>
      <c r="X618">
        <v>-77.056368000000006</v>
      </c>
      <c r="Y618">
        <v>395111.07487000001</v>
      </c>
      <c r="Z618">
        <v>137945.49488000001</v>
      </c>
      <c r="AB618">
        <v>0</v>
      </c>
      <c r="AC618">
        <v>459997</v>
      </c>
      <c r="AD618">
        <v>395683</v>
      </c>
      <c r="AE618">
        <v>2</v>
      </c>
      <c r="AF618" t="s">
        <v>49</v>
      </c>
      <c r="AG618" s="2">
        <v>20000000</v>
      </c>
      <c r="AH618" t="s">
        <v>50</v>
      </c>
      <c r="AI618">
        <v>206</v>
      </c>
      <c r="AJ618">
        <v>4</v>
      </c>
      <c r="AK618" t="s">
        <v>51</v>
      </c>
      <c r="AL618">
        <v>3580</v>
      </c>
      <c r="AM618">
        <v>-77.056370170584003</v>
      </c>
      <c r="AN618">
        <v>38.909364618011402</v>
      </c>
      <c r="AO618" t="b">
        <f t="shared" si="20"/>
        <v>0</v>
      </c>
      <c r="AP618">
        <f t="shared" si="19"/>
        <v>0</v>
      </c>
    </row>
    <row r="619" spans="1:42">
      <c r="A619">
        <v>184242</v>
      </c>
      <c r="B619" t="s">
        <v>1967</v>
      </c>
      <c r="C619" t="s">
        <v>1263</v>
      </c>
      <c r="D619">
        <v>10189778</v>
      </c>
      <c r="E619" t="s">
        <v>115</v>
      </c>
      <c r="H619">
        <v>100602</v>
      </c>
      <c r="I619" t="s">
        <v>1968</v>
      </c>
      <c r="J619" t="s">
        <v>162</v>
      </c>
      <c r="K619" s="6">
        <v>0.29166666666666669</v>
      </c>
      <c r="L619" s="8">
        <v>0.70833333333333337</v>
      </c>
      <c r="M619" t="s">
        <v>149</v>
      </c>
      <c r="N619" t="s">
        <v>683</v>
      </c>
      <c r="O619" t="s">
        <v>1266</v>
      </c>
      <c r="P619" t="s">
        <v>1267</v>
      </c>
      <c r="Q619" t="s">
        <v>1268</v>
      </c>
      <c r="R619" t="s">
        <v>165</v>
      </c>
      <c r="S619" t="s">
        <v>56</v>
      </c>
      <c r="T619" t="s">
        <v>46</v>
      </c>
      <c r="U619" t="s">
        <v>47</v>
      </c>
      <c r="V619" t="s">
        <v>1974</v>
      </c>
      <c r="W619">
        <v>38.909374999999997</v>
      </c>
      <c r="X619">
        <v>-77.055188000000001</v>
      </c>
      <c r="Y619">
        <v>395213.37794999999</v>
      </c>
      <c r="Z619">
        <v>137947.36329000001</v>
      </c>
      <c r="AB619">
        <v>0</v>
      </c>
      <c r="AC619">
        <v>456951</v>
      </c>
      <c r="AD619">
        <v>392972</v>
      </c>
      <c r="AE619">
        <v>2</v>
      </c>
      <c r="AF619" t="s">
        <v>49</v>
      </c>
      <c r="AG619" s="2">
        <v>20000000</v>
      </c>
      <c r="AH619" t="s">
        <v>50</v>
      </c>
      <c r="AI619">
        <v>206</v>
      </c>
      <c r="AJ619">
        <v>4</v>
      </c>
      <c r="AK619" t="s">
        <v>51</v>
      </c>
      <c r="AL619">
        <v>3580</v>
      </c>
      <c r="AM619">
        <v>-77.055190659106401</v>
      </c>
      <c r="AN619">
        <v>38.909382012428999</v>
      </c>
      <c r="AO619" t="b">
        <f t="shared" si="20"/>
        <v>0</v>
      </c>
      <c r="AP619">
        <f t="shared" si="19"/>
        <v>0</v>
      </c>
    </row>
    <row r="620" spans="1:42">
      <c r="A620">
        <v>184243</v>
      </c>
      <c r="B620" t="s">
        <v>1967</v>
      </c>
      <c r="C620" t="s">
        <v>1263</v>
      </c>
      <c r="D620">
        <v>10189778</v>
      </c>
      <c r="E620" t="s">
        <v>115</v>
      </c>
      <c r="H620">
        <v>100602</v>
      </c>
      <c r="I620" t="s">
        <v>1968</v>
      </c>
      <c r="J620" t="s">
        <v>162</v>
      </c>
      <c r="K620" s="6">
        <v>0.29166666666666669</v>
      </c>
      <c r="L620" s="8">
        <v>0.70833333333333337</v>
      </c>
      <c r="M620" t="s">
        <v>149</v>
      </c>
      <c r="N620" t="s">
        <v>683</v>
      </c>
      <c r="O620" t="s">
        <v>1266</v>
      </c>
      <c r="P620" t="s">
        <v>1267</v>
      </c>
      <c r="Q620" t="s">
        <v>1268</v>
      </c>
      <c r="R620" t="s">
        <v>165</v>
      </c>
      <c r="S620" t="s">
        <v>56</v>
      </c>
      <c r="T620" t="s">
        <v>46</v>
      </c>
      <c r="U620" t="s">
        <v>47</v>
      </c>
      <c r="V620" t="s">
        <v>1978</v>
      </c>
      <c r="W620">
        <v>38.909646000000002</v>
      </c>
      <c r="X620">
        <v>-77.052070999999998</v>
      </c>
      <c r="Y620">
        <v>395483.79</v>
      </c>
      <c r="Z620">
        <v>137977.41</v>
      </c>
      <c r="AB620">
        <v>0</v>
      </c>
      <c r="AC620">
        <v>476850</v>
      </c>
      <c r="AD620">
        <v>410211</v>
      </c>
      <c r="AE620">
        <v>2</v>
      </c>
      <c r="AF620" t="s">
        <v>49</v>
      </c>
      <c r="AG620" s="2">
        <v>2000000</v>
      </c>
      <c r="AH620" t="s">
        <v>50</v>
      </c>
      <c r="AI620">
        <v>206</v>
      </c>
      <c r="AJ620">
        <v>4</v>
      </c>
      <c r="AK620" t="s">
        <v>51</v>
      </c>
      <c r="AL620">
        <v>3580</v>
      </c>
      <c r="AM620">
        <v>-77.052073084290996</v>
      </c>
      <c r="AN620">
        <v>38.909654114687498</v>
      </c>
      <c r="AO620" t="b">
        <f t="shared" si="20"/>
        <v>0</v>
      </c>
      <c r="AP620">
        <f t="shared" si="19"/>
        <v>0</v>
      </c>
    </row>
    <row r="621" spans="1:42">
      <c r="A621">
        <v>184244</v>
      </c>
      <c r="B621" t="s">
        <v>1983</v>
      </c>
      <c r="C621" t="s">
        <v>1263</v>
      </c>
      <c r="D621">
        <v>10189779</v>
      </c>
      <c r="E621" t="s">
        <v>115</v>
      </c>
      <c r="F621" t="s">
        <v>1984</v>
      </c>
      <c r="I621" t="s">
        <v>1985</v>
      </c>
      <c r="J621" t="s">
        <v>162</v>
      </c>
      <c r="K621" s="6">
        <v>0.29166666666666669</v>
      </c>
      <c r="L621" s="8">
        <v>0.79166666666666663</v>
      </c>
      <c r="M621" t="s">
        <v>149</v>
      </c>
      <c r="N621" t="s">
        <v>138</v>
      </c>
      <c r="O621" t="s">
        <v>1266</v>
      </c>
      <c r="P621" t="s">
        <v>1267</v>
      </c>
      <c r="Q621" t="s">
        <v>1268</v>
      </c>
      <c r="R621" t="s">
        <v>70</v>
      </c>
      <c r="S621" t="s">
        <v>622</v>
      </c>
      <c r="T621" t="s">
        <v>46</v>
      </c>
      <c r="U621" t="s">
        <v>47</v>
      </c>
      <c r="V621" t="s">
        <v>1986</v>
      </c>
      <c r="W621">
        <v>38.943409000000003</v>
      </c>
      <c r="X621">
        <v>-76.981938999999997</v>
      </c>
      <c r="Y621">
        <v>401565.73024</v>
      </c>
      <c r="Z621">
        <v>141724.23621999999</v>
      </c>
      <c r="AB621">
        <v>0</v>
      </c>
      <c r="AC621">
        <v>469055</v>
      </c>
      <c r="AD621">
        <v>403768</v>
      </c>
      <c r="AE621">
        <v>5</v>
      </c>
      <c r="AF621" t="s">
        <v>329</v>
      </c>
      <c r="AG621" t="s">
        <v>330</v>
      </c>
      <c r="AH621" t="s">
        <v>188</v>
      </c>
      <c r="AI621">
        <v>405</v>
      </c>
      <c r="AJ621">
        <v>20</v>
      </c>
      <c r="AK621" t="s">
        <v>51</v>
      </c>
      <c r="AL621">
        <v>3817</v>
      </c>
      <c r="AM621">
        <v>-76.981941249621499</v>
      </c>
      <c r="AN621">
        <v>38.943416920938702</v>
      </c>
      <c r="AO621" t="b">
        <f t="shared" si="20"/>
        <v>0</v>
      </c>
      <c r="AP621">
        <f t="shared" si="19"/>
        <v>0</v>
      </c>
    </row>
    <row r="622" spans="1:42">
      <c r="A622">
        <v>184248</v>
      </c>
      <c r="B622" t="s">
        <v>10448</v>
      </c>
      <c r="C622" t="s">
        <v>10317</v>
      </c>
      <c r="D622">
        <v>10189783</v>
      </c>
      <c r="E622" t="s">
        <v>652</v>
      </c>
      <c r="I622" t="s">
        <v>10449</v>
      </c>
      <c r="J622" t="s">
        <v>125</v>
      </c>
      <c r="K622" s="6">
        <v>0</v>
      </c>
      <c r="L622" s="8">
        <v>0.95833333333333337</v>
      </c>
      <c r="M622" t="s">
        <v>265</v>
      </c>
      <c r="N622" t="s">
        <v>683</v>
      </c>
      <c r="Q622" t="s">
        <v>10317</v>
      </c>
      <c r="R622" t="s">
        <v>70</v>
      </c>
      <c r="S622" t="s">
        <v>125</v>
      </c>
      <c r="T622" t="s">
        <v>46</v>
      </c>
      <c r="U622" t="s">
        <v>47</v>
      </c>
      <c r="V622" t="s">
        <v>10318</v>
      </c>
      <c r="W622">
        <v>38.924002000000002</v>
      </c>
      <c r="X622">
        <v>-77.028411000000006</v>
      </c>
      <c r="Y622">
        <v>397536.38</v>
      </c>
      <c r="Z622">
        <v>139570.07999999999</v>
      </c>
      <c r="AA622">
        <v>20009</v>
      </c>
      <c r="AB622">
        <v>231884</v>
      </c>
      <c r="AC622">
        <v>74889</v>
      </c>
      <c r="AD622">
        <v>74889</v>
      </c>
      <c r="AE622">
        <v>1</v>
      </c>
      <c r="AF622" t="s">
        <v>361</v>
      </c>
      <c r="AG622" t="s">
        <v>2430</v>
      </c>
      <c r="AH622" t="s">
        <v>88</v>
      </c>
      <c r="AI622">
        <v>304</v>
      </c>
      <c r="AJ622">
        <v>2</v>
      </c>
      <c r="AK622" t="s">
        <v>51</v>
      </c>
      <c r="AL622">
        <v>696</v>
      </c>
      <c r="AM622">
        <v>-77.028412940023301</v>
      </c>
      <c r="AN622">
        <v>38.924009566300199</v>
      </c>
      <c r="AO622" t="b">
        <f t="shared" si="20"/>
        <v>1</v>
      </c>
      <c r="AP622">
        <f t="shared" si="19"/>
        <v>1</v>
      </c>
    </row>
    <row r="623" spans="1:42">
      <c r="A623">
        <v>184249</v>
      </c>
      <c r="B623" t="s">
        <v>1121</v>
      </c>
      <c r="C623" t="s">
        <v>1122</v>
      </c>
      <c r="D623">
        <v>10189786</v>
      </c>
      <c r="E623" t="s">
        <v>115</v>
      </c>
      <c r="F623" t="s">
        <v>1123</v>
      </c>
      <c r="I623" t="s">
        <v>1124</v>
      </c>
      <c r="J623" t="s">
        <v>496</v>
      </c>
      <c r="K623" s="6">
        <v>0.33333333333333331</v>
      </c>
      <c r="L623" s="8">
        <v>0.66666666666666663</v>
      </c>
      <c r="M623" t="s">
        <v>163</v>
      </c>
      <c r="N623" t="s">
        <v>155</v>
      </c>
      <c r="Q623" t="s">
        <v>1125</v>
      </c>
      <c r="R623" t="s">
        <v>70</v>
      </c>
      <c r="S623" t="s">
        <v>496</v>
      </c>
      <c r="T623" t="s">
        <v>46</v>
      </c>
      <c r="U623" t="s">
        <v>47</v>
      </c>
      <c r="V623" t="s">
        <v>1126</v>
      </c>
      <c r="W623">
        <v>38.876696000000003</v>
      </c>
      <c r="X623">
        <v>-77.007078000000007</v>
      </c>
      <c r="Y623">
        <v>399385.8</v>
      </c>
      <c r="Z623">
        <v>134318.39000000001</v>
      </c>
      <c r="AA623">
        <v>20003</v>
      </c>
      <c r="AB623">
        <v>278548</v>
      </c>
      <c r="AC623">
        <v>120643</v>
      </c>
      <c r="AD623">
        <v>120643</v>
      </c>
      <c r="AE623">
        <v>6</v>
      </c>
      <c r="AF623" t="s">
        <v>392</v>
      </c>
      <c r="AG623" t="s">
        <v>719</v>
      </c>
      <c r="AH623" t="s">
        <v>63</v>
      </c>
      <c r="AI623">
        <v>106</v>
      </c>
      <c r="AJ623">
        <v>27</v>
      </c>
      <c r="AK623" t="s">
        <v>720</v>
      </c>
      <c r="AL623">
        <v>1390</v>
      </c>
      <c r="AM623">
        <v>-77.007080587985001</v>
      </c>
      <c r="AN623">
        <v>38.876703694751903</v>
      </c>
      <c r="AO623" t="b">
        <f t="shared" si="20"/>
        <v>0</v>
      </c>
      <c r="AP623">
        <f t="shared" si="19"/>
        <v>0</v>
      </c>
    </row>
    <row r="624" spans="1:42">
      <c r="A624">
        <v>184250</v>
      </c>
      <c r="B624" t="s">
        <v>1132</v>
      </c>
      <c r="C624" t="s">
        <v>1122</v>
      </c>
      <c r="D624">
        <v>10189791</v>
      </c>
      <c r="E624" t="s">
        <v>115</v>
      </c>
      <c r="F624" t="s">
        <v>1123</v>
      </c>
      <c r="I624" t="s">
        <v>1133</v>
      </c>
      <c r="J624" t="s">
        <v>496</v>
      </c>
      <c r="K624" s="6">
        <v>0.33333333333333331</v>
      </c>
      <c r="L624" s="8">
        <v>0.66666666666666663</v>
      </c>
      <c r="M624" t="s">
        <v>163</v>
      </c>
      <c r="N624" t="s">
        <v>155</v>
      </c>
      <c r="Q624" t="s">
        <v>1125</v>
      </c>
      <c r="R624" t="s">
        <v>70</v>
      </c>
      <c r="S624" t="s">
        <v>422</v>
      </c>
      <c r="T624" t="s">
        <v>46</v>
      </c>
      <c r="U624" t="s">
        <v>47</v>
      </c>
      <c r="V624" t="s">
        <v>1126</v>
      </c>
      <c r="W624">
        <v>38.876696000000003</v>
      </c>
      <c r="X624">
        <v>-77.007078000000007</v>
      </c>
      <c r="Y624">
        <v>399385.8</v>
      </c>
      <c r="Z624">
        <v>134318.39000000001</v>
      </c>
      <c r="AA624">
        <v>20003</v>
      </c>
      <c r="AB624">
        <v>278548</v>
      </c>
      <c r="AC624">
        <v>120643</v>
      </c>
      <c r="AD624">
        <v>120643</v>
      </c>
      <c r="AE624">
        <v>6</v>
      </c>
      <c r="AF624" t="s">
        <v>392</v>
      </c>
      <c r="AG624" t="s">
        <v>719</v>
      </c>
      <c r="AH624" t="s">
        <v>63</v>
      </c>
      <c r="AI624">
        <v>106</v>
      </c>
      <c r="AJ624">
        <v>27</v>
      </c>
      <c r="AK624" t="s">
        <v>720</v>
      </c>
      <c r="AL624">
        <v>1391</v>
      </c>
      <c r="AM624">
        <v>-77.007080587985001</v>
      </c>
      <c r="AN624">
        <v>38.876703694751903</v>
      </c>
      <c r="AO624" t="b">
        <f t="shared" si="20"/>
        <v>0</v>
      </c>
      <c r="AP624">
        <f t="shared" si="19"/>
        <v>0</v>
      </c>
    </row>
    <row r="625" spans="1:42">
      <c r="A625">
        <v>184251</v>
      </c>
      <c r="B625" t="s">
        <v>1991</v>
      </c>
      <c r="C625" t="s">
        <v>1992</v>
      </c>
      <c r="D625">
        <v>10189795</v>
      </c>
      <c r="E625" t="s">
        <v>115</v>
      </c>
      <c r="G625" t="s">
        <v>1993</v>
      </c>
      <c r="K625" s="6">
        <v>0.29166666666666669</v>
      </c>
      <c r="L625" s="8">
        <v>0.70833333333333337</v>
      </c>
      <c r="M625" t="s">
        <v>163</v>
      </c>
      <c r="N625" t="s">
        <v>1752</v>
      </c>
      <c r="Q625" t="s">
        <v>1994</v>
      </c>
      <c r="R625" t="s">
        <v>431</v>
      </c>
      <c r="S625" t="s">
        <v>327</v>
      </c>
      <c r="T625" t="s">
        <v>46</v>
      </c>
      <c r="U625" t="s">
        <v>47</v>
      </c>
      <c r="V625" t="s">
        <v>1995</v>
      </c>
      <c r="W625">
        <v>38.899202000000002</v>
      </c>
      <c r="X625">
        <v>-76.951908000000003</v>
      </c>
      <c r="Y625">
        <v>404171.70746000001</v>
      </c>
      <c r="Z625">
        <v>136817.84265000001</v>
      </c>
      <c r="AB625">
        <v>0</v>
      </c>
      <c r="AC625">
        <v>474699</v>
      </c>
      <c r="AD625">
        <v>408585</v>
      </c>
      <c r="AE625">
        <v>7</v>
      </c>
      <c r="AF625" t="s">
        <v>1881</v>
      </c>
      <c r="AG625" t="s">
        <v>1996</v>
      </c>
      <c r="AH625" t="s">
        <v>912</v>
      </c>
      <c r="AI625">
        <v>601</v>
      </c>
      <c r="AJ625">
        <v>30</v>
      </c>
      <c r="AK625" t="s">
        <v>51</v>
      </c>
      <c r="AL625">
        <v>3880</v>
      </c>
      <c r="AM625">
        <v>-76.951910556049597</v>
      </c>
      <c r="AN625">
        <v>38.899210030392901</v>
      </c>
      <c r="AO625" t="b">
        <f t="shared" si="20"/>
        <v>0</v>
      </c>
      <c r="AP625">
        <f t="shared" si="19"/>
        <v>0</v>
      </c>
    </row>
    <row r="626" spans="1:42">
      <c r="A626">
        <v>184252</v>
      </c>
      <c r="B626" t="s">
        <v>6845</v>
      </c>
      <c r="C626" t="s">
        <v>6846</v>
      </c>
      <c r="D626">
        <v>10189799</v>
      </c>
      <c r="E626" t="s">
        <v>201</v>
      </c>
      <c r="I626" t="s">
        <v>6847</v>
      </c>
      <c r="J626" t="s">
        <v>463</v>
      </c>
      <c r="K626" s="6">
        <v>0.29166666666666669</v>
      </c>
      <c r="L626" s="8">
        <v>0.79166666666666663</v>
      </c>
      <c r="M626" t="s">
        <v>174</v>
      </c>
      <c r="N626" t="s">
        <v>174</v>
      </c>
      <c r="Q626" t="s">
        <v>6846</v>
      </c>
      <c r="R626" t="s">
        <v>70</v>
      </c>
      <c r="S626" t="s">
        <v>463</v>
      </c>
      <c r="T626" t="s">
        <v>46</v>
      </c>
      <c r="U626" t="s">
        <v>47</v>
      </c>
      <c r="V626" t="s">
        <v>6848</v>
      </c>
      <c r="W626">
        <v>38.926068000000001</v>
      </c>
      <c r="X626">
        <v>-77.104476000000005</v>
      </c>
      <c r="Y626">
        <v>390940.64</v>
      </c>
      <c r="Z626">
        <v>139804.17000000001</v>
      </c>
      <c r="AA626">
        <v>20016</v>
      </c>
      <c r="AB626">
        <v>269580</v>
      </c>
      <c r="AC626">
        <v>112095</v>
      </c>
      <c r="AD626">
        <v>112095</v>
      </c>
      <c r="AE626">
        <v>3</v>
      </c>
      <c r="AF626" t="s">
        <v>508</v>
      </c>
      <c r="AG626" t="s">
        <v>871</v>
      </c>
      <c r="AH626" t="s">
        <v>50</v>
      </c>
      <c r="AI626">
        <v>205</v>
      </c>
      <c r="AJ626">
        <v>13</v>
      </c>
      <c r="AK626" t="s">
        <v>51</v>
      </c>
      <c r="AL626">
        <v>2816</v>
      </c>
      <c r="AM626">
        <v>-77.104478567592693</v>
      </c>
      <c r="AN626">
        <v>38.926075074739302</v>
      </c>
      <c r="AO626" t="b">
        <f t="shared" si="20"/>
        <v>1</v>
      </c>
      <c r="AP626">
        <f t="shared" si="19"/>
        <v>1</v>
      </c>
    </row>
    <row r="627" spans="1:42">
      <c r="A627">
        <v>184253</v>
      </c>
      <c r="B627" t="s">
        <v>1137</v>
      </c>
      <c r="C627" t="s">
        <v>1138</v>
      </c>
      <c r="D627">
        <v>10189800</v>
      </c>
      <c r="E627" t="s">
        <v>201</v>
      </c>
      <c r="I627" t="s">
        <v>1139</v>
      </c>
      <c r="J627" t="s">
        <v>463</v>
      </c>
      <c r="K627" s="6">
        <v>0.29166666666666669</v>
      </c>
      <c r="L627" s="8">
        <v>0.79166666666666663</v>
      </c>
      <c r="M627" t="s">
        <v>255</v>
      </c>
      <c r="N627" t="s">
        <v>255</v>
      </c>
      <c r="O627" t="s">
        <v>1138</v>
      </c>
      <c r="P627" t="s">
        <v>1140</v>
      </c>
      <c r="Q627" t="s">
        <v>1138</v>
      </c>
      <c r="R627" t="s">
        <v>70</v>
      </c>
      <c r="S627" t="s">
        <v>463</v>
      </c>
      <c r="T627" t="s">
        <v>46</v>
      </c>
      <c r="U627" t="s">
        <v>47</v>
      </c>
      <c r="V627" t="s">
        <v>1141</v>
      </c>
      <c r="W627">
        <v>38.909815999999999</v>
      </c>
      <c r="X627">
        <v>-77.081333999999998</v>
      </c>
      <c r="Y627">
        <v>392945.74</v>
      </c>
      <c r="Z627">
        <v>137998.06</v>
      </c>
      <c r="AA627">
        <v>20007</v>
      </c>
      <c r="AB627">
        <v>271020</v>
      </c>
      <c r="AC627">
        <v>113901</v>
      </c>
      <c r="AD627">
        <v>113901</v>
      </c>
      <c r="AE627">
        <v>3</v>
      </c>
      <c r="AF627" t="s">
        <v>508</v>
      </c>
      <c r="AG627" t="s">
        <v>1142</v>
      </c>
      <c r="AH627" t="s">
        <v>50</v>
      </c>
      <c r="AI627">
        <v>205</v>
      </c>
      <c r="AJ627">
        <v>13</v>
      </c>
      <c r="AK627" t="s">
        <v>51</v>
      </c>
      <c r="AL627">
        <v>1301</v>
      </c>
      <c r="AM627">
        <v>-77.081336381402906</v>
      </c>
      <c r="AN627">
        <v>38.909823429928799</v>
      </c>
      <c r="AO627" t="b">
        <f t="shared" si="20"/>
        <v>1</v>
      </c>
      <c r="AP627">
        <f t="shared" si="19"/>
        <v>1</v>
      </c>
    </row>
    <row r="628" spans="1:42">
      <c r="A628">
        <v>184236</v>
      </c>
      <c r="B628" t="s">
        <v>2001</v>
      </c>
      <c r="C628" t="s">
        <v>1263</v>
      </c>
      <c r="D628">
        <v>10189802</v>
      </c>
      <c r="E628" t="s">
        <v>115</v>
      </c>
      <c r="H628">
        <v>99432</v>
      </c>
      <c r="I628" t="s">
        <v>2002</v>
      </c>
      <c r="J628" t="s">
        <v>162</v>
      </c>
      <c r="K628" s="6">
        <v>0.39583333333333331</v>
      </c>
      <c r="L628" s="8">
        <v>0.64583333333333337</v>
      </c>
      <c r="M628" t="s">
        <v>149</v>
      </c>
      <c r="N628" t="s">
        <v>683</v>
      </c>
      <c r="O628" t="s">
        <v>1266</v>
      </c>
      <c r="P628" t="s">
        <v>1267</v>
      </c>
      <c r="Q628" t="s">
        <v>1268</v>
      </c>
      <c r="R628" t="s">
        <v>70</v>
      </c>
      <c r="S628" t="s">
        <v>162</v>
      </c>
      <c r="T628" t="s">
        <v>46</v>
      </c>
      <c r="U628" t="s">
        <v>47</v>
      </c>
      <c r="V628" t="s">
        <v>2012</v>
      </c>
      <c r="W628">
        <v>38.843245000000003</v>
      </c>
      <c r="X628">
        <v>-76.999750000000006</v>
      </c>
      <c r="Y628">
        <v>400021.70483</v>
      </c>
      <c r="Z628">
        <v>130605.05173000001</v>
      </c>
      <c r="AB628">
        <v>0</v>
      </c>
      <c r="AC628">
        <v>470712</v>
      </c>
      <c r="AD628">
        <v>405145</v>
      </c>
      <c r="AE628">
        <v>8</v>
      </c>
      <c r="AF628" t="s">
        <v>456</v>
      </c>
      <c r="AG628" t="s">
        <v>457</v>
      </c>
      <c r="AH628" t="s">
        <v>458</v>
      </c>
      <c r="AI628">
        <v>705</v>
      </c>
      <c r="AJ628">
        <v>39</v>
      </c>
      <c r="AK628" t="s">
        <v>51</v>
      </c>
      <c r="AL628">
        <v>3836</v>
      </c>
      <c r="AM628">
        <v>-76.9997522614552</v>
      </c>
      <c r="AN628">
        <v>38.843252589098697</v>
      </c>
      <c r="AO628" t="b">
        <f t="shared" si="20"/>
        <v>0</v>
      </c>
      <c r="AP628">
        <f t="shared" si="19"/>
        <v>0</v>
      </c>
    </row>
    <row r="629" spans="1:42">
      <c r="A629">
        <v>184232</v>
      </c>
      <c r="B629" t="s">
        <v>2001</v>
      </c>
      <c r="C629" t="s">
        <v>1263</v>
      </c>
      <c r="D629">
        <v>10189802</v>
      </c>
      <c r="E629" t="s">
        <v>115</v>
      </c>
      <c r="H629">
        <v>99432</v>
      </c>
      <c r="I629" t="s">
        <v>2002</v>
      </c>
      <c r="J629" t="s">
        <v>162</v>
      </c>
      <c r="K629" s="6">
        <v>0.39583333333333331</v>
      </c>
      <c r="L629" s="8">
        <v>0.64583333333333337</v>
      </c>
      <c r="M629" t="s">
        <v>149</v>
      </c>
      <c r="N629" t="s">
        <v>683</v>
      </c>
      <c r="O629" t="s">
        <v>1266</v>
      </c>
      <c r="P629" t="s">
        <v>1267</v>
      </c>
      <c r="Q629" t="s">
        <v>1268</v>
      </c>
      <c r="R629" t="s">
        <v>165</v>
      </c>
      <c r="S629" t="s">
        <v>56</v>
      </c>
      <c r="T629" t="s">
        <v>46</v>
      </c>
      <c r="U629" t="s">
        <v>47</v>
      </c>
      <c r="V629" t="s">
        <v>2003</v>
      </c>
      <c r="W629">
        <v>38.844866000000003</v>
      </c>
      <c r="X629">
        <v>-76.997557999999998</v>
      </c>
      <c r="Y629">
        <v>400212.03171000001</v>
      </c>
      <c r="Z629">
        <v>130784.96857</v>
      </c>
      <c r="AB629">
        <v>0</v>
      </c>
      <c r="AC629">
        <v>470896</v>
      </c>
      <c r="AD629">
        <v>405310</v>
      </c>
      <c r="AE629">
        <v>8</v>
      </c>
      <c r="AF629" t="s">
        <v>456</v>
      </c>
      <c r="AG629" t="s">
        <v>457</v>
      </c>
      <c r="AH629" t="s">
        <v>458</v>
      </c>
      <c r="AI629">
        <v>705</v>
      </c>
      <c r="AJ629">
        <v>39</v>
      </c>
      <c r="AK629" t="s">
        <v>51</v>
      </c>
      <c r="AL629">
        <v>3836</v>
      </c>
      <c r="AM629">
        <v>-76.997559824738204</v>
      </c>
      <c r="AN629">
        <v>38.844873335077999</v>
      </c>
      <c r="AO629" t="b">
        <f t="shared" si="20"/>
        <v>0</v>
      </c>
      <c r="AP629">
        <f t="shared" si="19"/>
        <v>0</v>
      </c>
    </row>
    <row r="630" spans="1:42">
      <c r="A630">
        <v>184235</v>
      </c>
      <c r="B630" t="s">
        <v>2001</v>
      </c>
      <c r="C630" t="s">
        <v>1263</v>
      </c>
      <c r="D630">
        <v>10189802</v>
      </c>
      <c r="E630" t="s">
        <v>115</v>
      </c>
      <c r="H630">
        <v>99432</v>
      </c>
      <c r="I630" t="s">
        <v>2002</v>
      </c>
      <c r="J630" t="s">
        <v>162</v>
      </c>
      <c r="K630" s="6">
        <v>0.39583333333333331</v>
      </c>
      <c r="L630" s="8">
        <v>0.64583333333333337</v>
      </c>
      <c r="M630" t="s">
        <v>149</v>
      </c>
      <c r="N630" t="s">
        <v>683</v>
      </c>
      <c r="O630" t="s">
        <v>1266</v>
      </c>
      <c r="P630" t="s">
        <v>1267</v>
      </c>
      <c r="Q630" t="s">
        <v>1268</v>
      </c>
      <c r="R630" t="s">
        <v>165</v>
      </c>
      <c r="S630" t="s">
        <v>56</v>
      </c>
      <c r="T630" t="s">
        <v>46</v>
      </c>
      <c r="U630" t="s">
        <v>47</v>
      </c>
      <c r="V630" t="s">
        <v>2007</v>
      </c>
      <c r="W630">
        <v>38.843649999999997</v>
      </c>
      <c r="X630">
        <v>-76.998998999999998</v>
      </c>
      <c r="Y630">
        <v>400086.92608</v>
      </c>
      <c r="Z630">
        <v>130650.04249000001</v>
      </c>
      <c r="AB630">
        <v>0</v>
      </c>
      <c r="AC630">
        <v>470895</v>
      </c>
      <c r="AD630">
        <v>405309</v>
      </c>
      <c r="AE630">
        <v>8</v>
      </c>
      <c r="AF630" t="s">
        <v>456</v>
      </c>
      <c r="AG630" t="s">
        <v>457</v>
      </c>
      <c r="AH630" t="s">
        <v>458</v>
      </c>
      <c r="AI630">
        <v>707</v>
      </c>
      <c r="AJ630">
        <v>39</v>
      </c>
      <c r="AK630" t="s">
        <v>51</v>
      </c>
      <c r="AL630">
        <v>3836</v>
      </c>
      <c r="AM630">
        <v>-76.999000970148302</v>
      </c>
      <c r="AN630">
        <v>38.8436578819828</v>
      </c>
      <c r="AO630" t="b">
        <f t="shared" si="20"/>
        <v>0</v>
      </c>
      <c r="AP630">
        <f t="shared" si="19"/>
        <v>0</v>
      </c>
    </row>
    <row r="631" spans="1:42">
      <c r="A631">
        <v>184241</v>
      </c>
      <c r="B631" t="s">
        <v>1147</v>
      </c>
      <c r="C631" t="s">
        <v>1138</v>
      </c>
      <c r="D631">
        <v>10189805</v>
      </c>
      <c r="E631" t="s">
        <v>201</v>
      </c>
      <c r="I631" t="s">
        <v>1148</v>
      </c>
      <c r="J631" t="s">
        <v>463</v>
      </c>
      <c r="K631" s="6">
        <v>0.33333333333333331</v>
      </c>
      <c r="L631" s="8">
        <v>0.83333333333333337</v>
      </c>
      <c r="M631" t="s">
        <v>255</v>
      </c>
      <c r="N631" t="s">
        <v>255</v>
      </c>
      <c r="Q631" t="s">
        <v>1138</v>
      </c>
      <c r="R631" t="s">
        <v>70</v>
      </c>
      <c r="S631" t="s">
        <v>463</v>
      </c>
      <c r="T631" t="s">
        <v>46</v>
      </c>
      <c r="U631" t="s">
        <v>47</v>
      </c>
      <c r="V631" t="s">
        <v>1149</v>
      </c>
      <c r="W631">
        <v>38.925960000000003</v>
      </c>
      <c r="X631">
        <v>-77.076014000000001</v>
      </c>
      <c r="Y631">
        <v>393408.66</v>
      </c>
      <c r="Z631">
        <v>139789.74</v>
      </c>
      <c r="AA631">
        <v>20007</v>
      </c>
      <c r="AB631">
        <v>263479</v>
      </c>
      <c r="AC631">
        <v>106314</v>
      </c>
      <c r="AD631">
        <v>106314</v>
      </c>
      <c r="AE631">
        <v>3</v>
      </c>
      <c r="AF631" t="s">
        <v>294</v>
      </c>
      <c r="AG631" t="s">
        <v>1150</v>
      </c>
      <c r="AH631" t="s">
        <v>50</v>
      </c>
      <c r="AI631">
        <v>204</v>
      </c>
      <c r="AJ631">
        <v>14</v>
      </c>
      <c r="AK631" t="s">
        <v>51</v>
      </c>
      <c r="AL631">
        <v>1234</v>
      </c>
      <c r="AM631">
        <v>-77.076016218317903</v>
      </c>
      <c r="AN631">
        <v>38.925967064431802</v>
      </c>
      <c r="AO631" t="b">
        <f t="shared" si="20"/>
        <v>1</v>
      </c>
      <c r="AP631">
        <f t="shared" si="19"/>
        <v>1</v>
      </c>
    </row>
    <row r="632" spans="1:42">
      <c r="A632">
        <v>181275</v>
      </c>
      <c r="B632" t="s">
        <v>10450</v>
      </c>
      <c r="C632" t="s">
        <v>10451</v>
      </c>
      <c r="D632">
        <v>10189808</v>
      </c>
      <c r="E632" t="s">
        <v>201</v>
      </c>
      <c r="I632" t="s">
        <v>10452</v>
      </c>
      <c r="J632" t="s">
        <v>496</v>
      </c>
      <c r="K632" s="6">
        <v>0.45833333333333331</v>
      </c>
      <c r="L632" s="8">
        <v>0.75</v>
      </c>
      <c r="M632" t="s">
        <v>147</v>
      </c>
      <c r="N632" t="s">
        <v>147</v>
      </c>
      <c r="Q632" t="s">
        <v>10453</v>
      </c>
      <c r="R632" t="s">
        <v>165</v>
      </c>
      <c r="S632" t="s">
        <v>149</v>
      </c>
      <c r="T632" t="s">
        <v>46</v>
      </c>
      <c r="U632" t="s">
        <v>47</v>
      </c>
      <c r="V632" t="s">
        <v>10454</v>
      </c>
      <c r="W632">
        <v>38.890227000000003</v>
      </c>
      <c r="X632">
        <v>-76.991986999999995</v>
      </c>
      <c r="Y632">
        <v>400695.21</v>
      </c>
      <c r="Z632">
        <v>135820.45000000001</v>
      </c>
      <c r="AA632">
        <v>20002</v>
      </c>
      <c r="AB632">
        <v>75434</v>
      </c>
      <c r="AC632">
        <v>48928</v>
      </c>
      <c r="AD632">
        <v>48928</v>
      </c>
      <c r="AE632">
        <v>6</v>
      </c>
      <c r="AF632" t="s">
        <v>669</v>
      </c>
      <c r="AG632" t="s">
        <v>670</v>
      </c>
      <c r="AH632" t="s">
        <v>63</v>
      </c>
      <c r="AI632">
        <v>107</v>
      </c>
      <c r="AJ632">
        <v>26</v>
      </c>
      <c r="AK632" t="s">
        <v>51</v>
      </c>
      <c r="AL632">
        <v>296</v>
      </c>
      <c r="AM632">
        <v>-76.991988863348993</v>
      </c>
      <c r="AN632">
        <v>38.890234772073804</v>
      </c>
      <c r="AO632" t="b">
        <f t="shared" si="20"/>
        <v>0</v>
      </c>
      <c r="AP632">
        <f t="shared" si="19"/>
        <v>0</v>
      </c>
    </row>
    <row r="633" spans="1:42">
      <c r="A633">
        <v>181276</v>
      </c>
      <c r="B633" t="s">
        <v>11679</v>
      </c>
      <c r="C633" t="s">
        <v>11680</v>
      </c>
      <c r="D633">
        <v>10189814</v>
      </c>
      <c r="E633" t="s">
        <v>201</v>
      </c>
      <c r="I633" t="s">
        <v>11681</v>
      </c>
      <c r="J633" t="s">
        <v>463</v>
      </c>
      <c r="K633" s="6">
        <v>0.29166666666666669</v>
      </c>
      <c r="L633" s="8">
        <v>0.79166666666666663</v>
      </c>
      <c r="M633" t="s">
        <v>147</v>
      </c>
      <c r="N633" t="s">
        <v>149</v>
      </c>
      <c r="Q633" t="s">
        <v>11680</v>
      </c>
      <c r="R633" t="s">
        <v>165</v>
      </c>
      <c r="S633" t="s">
        <v>125</v>
      </c>
      <c r="T633" t="s">
        <v>46</v>
      </c>
      <c r="U633" t="s">
        <v>47</v>
      </c>
      <c r="V633" t="s">
        <v>11682</v>
      </c>
      <c r="W633">
        <v>38.891616999999997</v>
      </c>
      <c r="X633">
        <v>-76.990566000000001</v>
      </c>
      <c r="Y633">
        <v>400818.45</v>
      </c>
      <c r="Z633">
        <v>135974.69</v>
      </c>
      <c r="AA633">
        <v>20002</v>
      </c>
      <c r="AB633">
        <v>64360</v>
      </c>
      <c r="AC633">
        <v>39528</v>
      </c>
      <c r="AD633">
        <v>39528</v>
      </c>
      <c r="AE633">
        <v>6</v>
      </c>
      <c r="AF633" t="s">
        <v>669</v>
      </c>
      <c r="AG633" t="s">
        <v>670</v>
      </c>
      <c r="AH633" t="s">
        <v>63</v>
      </c>
      <c r="AI633">
        <v>107</v>
      </c>
      <c r="AJ633">
        <v>26</v>
      </c>
      <c r="AK633" t="s">
        <v>51</v>
      </c>
      <c r="AL633">
        <v>207</v>
      </c>
      <c r="AM633">
        <v>-76.990568139398505</v>
      </c>
      <c r="AN633">
        <v>38.891624117758901</v>
      </c>
      <c r="AO633" t="b">
        <f t="shared" si="20"/>
        <v>1</v>
      </c>
      <c r="AP633">
        <f t="shared" si="19"/>
        <v>1</v>
      </c>
    </row>
    <row r="634" spans="1:42">
      <c r="A634">
        <v>184343</v>
      </c>
      <c r="B634" t="s">
        <v>10455</v>
      </c>
      <c r="C634" t="s">
        <v>10456</v>
      </c>
      <c r="D634">
        <v>10189820</v>
      </c>
      <c r="E634" t="s">
        <v>201</v>
      </c>
      <c r="I634" t="s">
        <v>10457</v>
      </c>
      <c r="J634" t="s">
        <v>545</v>
      </c>
      <c r="K634" s="6">
        <v>0.29166666666666669</v>
      </c>
      <c r="L634" s="8">
        <v>0.70833333333333337</v>
      </c>
      <c r="M634" t="s">
        <v>683</v>
      </c>
      <c r="N634" t="s">
        <v>683</v>
      </c>
      <c r="Q634" t="s">
        <v>10456</v>
      </c>
      <c r="R634" t="s">
        <v>165</v>
      </c>
      <c r="S634" t="s">
        <v>56</v>
      </c>
      <c r="T634" t="s">
        <v>46</v>
      </c>
      <c r="U634" t="s">
        <v>47</v>
      </c>
      <c r="V634" t="s">
        <v>10458</v>
      </c>
      <c r="W634">
        <v>38.928134999999997</v>
      </c>
      <c r="X634">
        <v>-77.039907999999997</v>
      </c>
      <c r="Y634">
        <v>396539.57</v>
      </c>
      <c r="Z634">
        <v>140029.26999999999</v>
      </c>
      <c r="AA634">
        <v>20009</v>
      </c>
      <c r="AB634">
        <v>236132</v>
      </c>
      <c r="AC634">
        <v>79434</v>
      </c>
      <c r="AD634">
        <v>79434</v>
      </c>
      <c r="AE634">
        <v>1</v>
      </c>
      <c r="AF634" t="s">
        <v>803</v>
      </c>
      <c r="AG634" t="s">
        <v>7064</v>
      </c>
      <c r="AH634" t="s">
        <v>188</v>
      </c>
      <c r="AI634">
        <v>408</v>
      </c>
      <c r="AJ634">
        <v>2</v>
      </c>
      <c r="AK634" t="s">
        <v>51</v>
      </c>
      <c r="AL634">
        <v>890</v>
      </c>
      <c r="AM634">
        <v>-77.039910543462597</v>
      </c>
      <c r="AN634">
        <v>38.928142734714598</v>
      </c>
      <c r="AO634" t="b">
        <f t="shared" si="20"/>
        <v>1</v>
      </c>
      <c r="AP634">
        <f t="shared" si="19"/>
        <v>1</v>
      </c>
    </row>
    <row r="635" spans="1:42">
      <c r="A635">
        <v>184344</v>
      </c>
      <c r="B635" t="s">
        <v>2013</v>
      </c>
      <c r="C635" t="s">
        <v>2014</v>
      </c>
      <c r="D635">
        <v>10189830</v>
      </c>
      <c r="E635" t="s">
        <v>160</v>
      </c>
      <c r="I635" t="s">
        <v>2015</v>
      </c>
      <c r="J635" t="s">
        <v>125</v>
      </c>
      <c r="K635" s="6">
        <v>0.41666666666666669</v>
      </c>
      <c r="L635" s="8">
        <v>0.875</v>
      </c>
      <c r="M635" t="s">
        <v>184</v>
      </c>
      <c r="N635" t="s">
        <v>192</v>
      </c>
      <c r="Q635" t="s">
        <v>2016</v>
      </c>
      <c r="R635" t="s">
        <v>70</v>
      </c>
      <c r="S635" t="s">
        <v>125</v>
      </c>
      <c r="T635" t="s">
        <v>46</v>
      </c>
      <c r="U635" t="s">
        <v>47</v>
      </c>
      <c r="V635" t="s">
        <v>2017</v>
      </c>
      <c r="W635">
        <v>38.914462999999998</v>
      </c>
      <c r="X635">
        <v>-77.031953000000001</v>
      </c>
      <c r="Y635">
        <v>397228.81579999998</v>
      </c>
      <c r="Z635">
        <v>138511.21577000001</v>
      </c>
      <c r="AB635">
        <v>0</v>
      </c>
      <c r="AC635">
        <v>454865</v>
      </c>
      <c r="AD635">
        <v>390893</v>
      </c>
      <c r="AE635">
        <v>2</v>
      </c>
      <c r="AF635" t="s">
        <v>86</v>
      </c>
      <c r="AG635" t="s">
        <v>809</v>
      </c>
      <c r="AH635" t="s">
        <v>88</v>
      </c>
      <c r="AI635">
        <v>305</v>
      </c>
      <c r="AJ635">
        <v>3</v>
      </c>
      <c r="AK635" t="s">
        <v>51</v>
      </c>
      <c r="AL635">
        <v>3373</v>
      </c>
      <c r="AM635">
        <v>-77.031955519021196</v>
      </c>
      <c r="AN635">
        <v>38.914470053588303</v>
      </c>
      <c r="AO635" t="b">
        <f t="shared" si="20"/>
        <v>0</v>
      </c>
      <c r="AP635">
        <f t="shared" si="19"/>
        <v>0</v>
      </c>
    </row>
    <row r="636" spans="1:42">
      <c r="A636">
        <v>184346</v>
      </c>
      <c r="B636" t="s">
        <v>6849</v>
      </c>
      <c r="C636" t="s">
        <v>2038</v>
      </c>
      <c r="D636">
        <v>10189835</v>
      </c>
      <c r="E636" t="s">
        <v>201</v>
      </c>
      <c r="I636" t="s">
        <v>6850</v>
      </c>
      <c r="J636" t="s">
        <v>463</v>
      </c>
      <c r="K636" s="6">
        <v>0.29166666666666669</v>
      </c>
      <c r="L636" s="8">
        <v>0.45833333333333331</v>
      </c>
      <c r="M636" t="s">
        <v>254</v>
      </c>
      <c r="N636" t="s">
        <v>254</v>
      </c>
      <c r="Q636" t="s">
        <v>2038</v>
      </c>
      <c r="R636" t="s">
        <v>165</v>
      </c>
      <c r="S636" t="s">
        <v>255</v>
      </c>
      <c r="T636" t="s">
        <v>46</v>
      </c>
      <c r="U636" t="s">
        <v>47</v>
      </c>
      <c r="V636" t="s">
        <v>6851</v>
      </c>
      <c r="W636">
        <v>38.904612999999998</v>
      </c>
      <c r="X636">
        <v>-77.027835999999994</v>
      </c>
      <c r="Y636">
        <v>397585.57</v>
      </c>
      <c r="Z636">
        <v>137417.74</v>
      </c>
      <c r="AA636">
        <v>20005</v>
      </c>
      <c r="AB636">
        <v>226395</v>
      </c>
      <c r="AC636">
        <v>69385</v>
      </c>
      <c r="AD636">
        <v>69385</v>
      </c>
      <c r="AE636">
        <v>2</v>
      </c>
      <c r="AF636" t="s">
        <v>97</v>
      </c>
      <c r="AG636" t="s">
        <v>1242</v>
      </c>
      <c r="AH636" t="s">
        <v>88</v>
      </c>
      <c r="AI636">
        <v>307</v>
      </c>
      <c r="AJ636">
        <v>8</v>
      </c>
      <c r="AK636" t="s">
        <v>51</v>
      </c>
      <c r="AL636">
        <v>2577</v>
      </c>
      <c r="AM636">
        <v>-77.027838107578404</v>
      </c>
      <c r="AN636">
        <v>38.9046206999706</v>
      </c>
      <c r="AO636" t="b">
        <f t="shared" si="20"/>
        <v>1</v>
      </c>
      <c r="AP636">
        <f t="shared" si="19"/>
        <v>1</v>
      </c>
    </row>
    <row r="637" spans="1:42">
      <c r="A637">
        <v>181278</v>
      </c>
      <c r="B637" t="s">
        <v>2022</v>
      </c>
      <c r="C637" t="s">
        <v>2023</v>
      </c>
      <c r="D637">
        <v>10189837</v>
      </c>
      <c r="E637" t="s">
        <v>201</v>
      </c>
      <c r="I637" t="s">
        <v>2024</v>
      </c>
      <c r="J637" t="s">
        <v>469</v>
      </c>
      <c r="K637" s="6">
        <v>0.33333333333333331</v>
      </c>
      <c r="L637" s="8">
        <v>0.75</v>
      </c>
      <c r="M637" t="s">
        <v>149</v>
      </c>
      <c r="N637" t="s">
        <v>149</v>
      </c>
      <c r="O637" t="s">
        <v>2023</v>
      </c>
      <c r="P637" t="s">
        <v>2025</v>
      </c>
      <c r="Q637" t="s">
        <v>2023</v>
      </c>
      <c r="R637" t="s">
        <v>165</v>
      </c>
      <c r="S637" t="s">
        <v>125</v>
      </c>
      <c r="T637" t="s">
        <v>46</v>
      </c>
      <c r="U637" t="s">
        <v>47</v>
      </c>
      <c r="V637" t="s">
        <v>2026</v>
      </c>
      <c r="W637">
        <v>38.934981000000001</v>
      </c>
      <c r="X637">
        <v>-77.039646000000005</v>
      </c>
      <c r="Y637">
        <v>396562.67</v>
      </c>
      <c r="Z637">
        <v>140789.23000000001</v>
      </c>
      <c r="AA637">
        <v>20010</v>
      </c>
      <c r="AB637">
        <v>233996</v>
      </c>
      <c r="AC637">
        <v>76972</v>
      </c>
      <c r="AD637">
        <v>76972</v>
      </c>
      <c r="AE637">
        <v>1</v>
      </c>
      <c r="AF637" t="s">
        <v>803</v>
      </c>
      <c r="AG637" t="s">
        <v>2027</v>
      </c>
      <c r="AH637" t="s">
        <v>188</v>
      </c>
      <c r="AI637">
        <v>408</v>
      </c>
      <c r="AJ637">
        <v>2</v>
      </c>
      <c r="AK637" t="s">
        <v>51</v>
      </c>
      <c r="AL637">
        <v>3227</v>
      </c>
      <c r="AM637">
        <v>-77.039647943794705</v>
      </c>
      <c r="AN637">
        <v>38.9349887784863</v>
      </c>
      <c r="AO637" t="b">
        <f t="shared" si="20"/>
        <v>1</v>
      </c>
      <c r="AP637">
        <f t="shared" si="19"/>
        <v>1</v>
      </c>
    </row>
    <row r="638" spans="1:42">
      <c r="A638">
        <v>181279</v>
      </c>
      <c r="B638" t="s">
        <v>10459</v>
      </c>
      <c r="C638" t="s">
        <v>2023</v>
      </c>
      <c r="D638">
        <v>10189839</v>
      </c>
      <c r="E638" t="s">
        <v>201</v>
      </c>
      <c r="I638" t="s">
        <v>10460</v>
      </c>
      <c r="J638" t="s">
        <v>463</v>
      </c>
      <c r="K638" s="6">
        <v>0.41666666666666669</v>
      </c>
      <c r="L638" s="8">
        <v>0.75</v>
      </c>
      <c r="M638" t="s">
        <v>149</v>
      </c>
      <c r="N638" t="s">
        <v>149</v>
      </c>
      <c r="Q638" t="s">
        <v>2023</v>
      </c>
      <c r="R638" t="s">
        <v>165</v>
      </c>
      <c r="S638" t="s">
        <v>125</v>
      </c>
      <c r="T638" t="s">
        <v>46</v>
      </c>
      <c r="U638" t="s">
        <v>47</v>
      </c>
      <c r="V638" t="s">
        <v>10082</v>
      </c>
      <c r="W638">
        <v>38.921737999999998</v>
      </c>
      <c r="X638">
        <v>-77.046569000000005</v>
      </c>
      <c r="Y638">
        <v>395961.62</v>
      </c>
      <c r="Z638">
        <v>139319.37</v>
      </c>
      <c r="AA638">
        <v>20009</v>
      </c>
      <c r="AB638">
        <v>238043</v>
      </c>
      <c r="AC638">
        <v>81358</v>
      </c>
      <c r="AD638">
        <v>81358</v>
      </c>
      <c r="AE638">
        <v>1</v>
      </c>
      <c r="AF638" t="s">
        <v>318</v>
      </c>
      <c r="AG638" t="s">
        <v>767</v>
      </c>
      <c r="AH638" t="s">
        <v>88</v>
      </c>
      <c r="AI638">
        <v>303</v>
      </c>
      <c r="AJ638">
        <v>1</v>
      </c>
      <c r="AK638" t="s">
        <v>51</v>
      </c>
      <c r="AL638">
        <v>911</v>
      </c>
      <c r="AM638">
        <v>-77.046571715688103</v>
      </c>
      <c r="AN638">
        <v>38.921745263393902</v>
      </c>
      <c r="AO638" t="b">
        <f t="shared" si="20"/>
        <v>1</v>
      </c>
      <c r="AP638">
        <f t="shared" si="19"/>
        <v>1</v>
      </c>
    </row>
    <row r="639" spans="1:42">
      <c r="A639">
        <v>184348</v>
      </c>
      <c r="B639" t="s">
        <v>2037</v>
      </c>
      <c r="C639" t="s">
        <v>2038</v>
      </c>
      <c r="D639">
        <v>10189841</v>
      </c>
      <c r="E639" t="s">
        <v>201</v>
      </c>
      <c r="I639" t="s">
        <v>2039</v>
      </c>
      <c r="J639" t="s">
        <v>463</v>
      </c>
      <c r="K639" s="6">
        <v>0.41666666666666669</v>
      </c>
      <c r="L639" s="8">
        <v>0.58333333333333337</v>
      </c>
      <c r="M639" t="s">
        <v>254</v>
      </c>
      <c r="N639" t="s">
        <v>254</v>
      </c>
      <c r="Q639" t="s">
        <v>2038</v>
      </c>
      <c r="R639" t="s">
        <v>165</v>
      </c>
      <c r="S639" t="s">
        <v>255</v>
      </c>
      <c r="T639" t="s">
        <v>46</v>
      </c>
      <c r="U639" t="s">
        <v>47</v>
      </c>
      <c r="V639" t="s">
        <v>2040</v>
      </c>
      <c r="W639">
        <v>38.884076999999998</v>
      </c>
      <c r="X639">
        <v>-76.997230000000002</v>
      </c>
      <c r="Y639">
        <v>400240.37</v>
      </c>
      <c r="Z639">
        <v>135137.74</v>
      </c>
      <c r="AA639">
        <v>20003</v>
      </c>
      <c r="AB639">
        <v>2507</v>
      </c>
      <c r="AC639">
        <v>3022</v>
      </c>
      <c r="AD639">
        <v>3022</v>
      </c>
      <c r="AE639">
        <v>6</v>
      </c>
      <c r="AF639" t="s">
        <v>72</v>
      </c>
      <c r="AG639" t="s">
        <v>1398</v>
      </c>
      <c r="AH639" t="s">
        <v>63</v>
      </c>
      <c r="AI639">
        <v>107</v>
      </c>
      <c r="AJ639">
        <v>26</v>
      </c>
      <c r="AK639" t="s">
        <v>51</v>
      </c>
      <c r="AL639">
        <v>3137</v>
      </c>
      <c r="AM639">
        <v>-76.997231868384802</v>
      </c>
      <c r="AN639">
        <v>38.884084902254699</v>
      </c>
      <c r="AO639" t="b">
        <f t="shared" si="20"/>
        <v>1</v>
      </c>
      <c r="AP639">
        <f t="shared" si="19"/>
        <v>1</v>
      </c>
    </row>
    <row r="640" spans="1:42">
      <c r="A640">
        <v>184352</v>
      </c>
      <c r="B640" t="s">
        <v>6852</v>
      </c>
      <c r="C640" t="s">
        <v>2243</v>
      </c>
      <c r="D640">
        <v>10189849</v>
      </c>
      <c r="E640" t="s">
        <v>115</v>
      </c>
      <c r="H640">
        <v>108869</v>
      </c>
      <c r="I640" t="s">
        <v>6853</v>
      </c>
      <c r="J640" t="s">
        <v>162</v>
      </c>
      <c r="K640" s="6">
        <v>0</v>
      </c>
      <c r="L640" s="8">
        <v>0</v>
      </c>
      <c r="M640" t="s">
        <v>163</v>
      </c>
      <c r="N640" t="s">
        <v>155</v>
      </c>
      <c r="O640" t="s">
        <v>6854</v>
      </c>
      <c r="P640" t="s">
        <v>6855</v>
      </c>
      <c r="Q640" t="s">
        <v>6854</v>
      </c>
      <c r="R640" t="s">
        <v>70</v>
      </c>
      <c r="S640" t="s">
        <v>162</v>
      </c>
      <c r="T640" t="s">
        <v>46</v>
      </c>
      <c r="U640" t="s">
        <v>47</v>
      </c>
      <c r="V640" t="s">
        <v>6856</v>
      </c>
      <c r="W640">
        <v>38.901676999999999</v>
      </c>
      <c r="X640">
        <v>-77.027536999999995</v>
      </c>
      <c r="Y640">
        <v>397611.41</v>
      </c>
      <c r="Z640">
        <v>137091.81</v>
      </c>
      <c r="AA640">
        <v>20005</v>
      </c>
      <c r="AB640">
        <v>300316</v>
      </c>
      <c r="AC640">
        <v>166757</v>
      </c>
      <c r="AD640">
        <v>166757</v>
      </c>
      <c r="AE640">
        <v>2</v>
      </c>
      <c r="AF640" t="s">
        <v>97</v>
      </c>
      <c r="AG640" t="s">
        <v>98</v>
      </c>
      <c r="AH640" t="s">
        <v>63</v>
      </c>
      <c r="AI640">
        <v>101</v>
      </c>
      <c r="AJ640">
        <v>8</v>
      </c>
      <c r="AK640" t="s">
        <v>64</v>
      </c>
      <c r="AL640">
        <v>2065</v>
      </c>
      <c r="AM640">
        <v>-77.027539066080493</v>
      </c>
      <c r="AN640">
        <v>38.901684677506402</v>
      </c>
      <c r="AO640" t="b">
        <f t="shared" si="20"/>
        <v>0</v>
      </c>
      <c r="AP640">
        <f t="shared" si="19"/>
        <v>0</v>
      </c>
    </row>
    <row r="641" spans="1:42">
      <c r="A641">
        <v>181719</v>
      </c>
      <c r="B641" t="s">
        <v>10461</v>
      </c>
      <c r="C641" t="s">
        <v>10462</v>
      </c>
      <c r="D641">
        <v>10189855</v>
      </c>
      <c r="E641" t="s">
        <v>201</v>
      </c>
      <c r="I641" t="s">
        <v>10463</v>
      </c>
      <c r="J641" t="s">
        <v>558</v>
      </c>
      <c r="K641" s="6">
        <v>0.29166666666666669</v>
      </c>
      <c r="L641" s="8">
        <v>0.79166666666666663</v>
      </c>
      <c r="M641" t="s">
        <v>149</v>
      </c>
      <c r="N641" t="s">
        <v>125</v>
      </c>
      <c r="Q641" t="s">
        <v>10462</v>
      </c>
      <c r="R641" t="s">
        <v>165</v>
      </c>
      <c r="S641" t="s">
        <v>163</v>
      </c>
      <c r="T641" t="s">
        <v>46</v>
      </c>
      <c r="U641" t="s">
        <v>47</v>
      </c>
      <c r="V641" t="s">
        <v>10464</v>
      </c>
      <c r="W641">
        <v>38.891174999999997</v>
      </c>
      <c r="X641">
        <v>-76.994743999999997</v>
      </c>
      <c r="Y641">
        <v>400455.94</v>
      </c>
      <c r="Z641">
        <v>135925.68</v>
      </c>
      <c r="AA641">
        <v>20002</v>
      </c>
      <c r="AB641">
        <v>74907</v>
      </c>
      <c r="AC641">
        <v>48404</v>
      </c>
      <c r="AD641">
        <v>48404</v>
      </c>
      <c r="AE641">
        <v>6</v>
      </c>
      <c r="AF641" t="s">
        <v>669</v>
      </c>
      <c r="AG641" t="s">
        <v>670</v>
      </c>
      <c r="AH641" t="s">
        <v>63</v>
      </c>
      <c r="AI641">
        <v>107</v>
      </c>
      <c r="AJ641">
        <v>26</v>
      </c>
      <c r="AK641" t="s">
        <v>51</v>
      </c>
      <c r="AL641">
        <v>286</v>
      </c>
      <c r="AM641">
        <v>-76.994746767283701</v>
      </c>
      <c r="AN641">
        <v>38.8911828799353</v>
      </c>
      <c r="AO641" t="b">
        <f t="shared" si="20"/>
        <v>1</v>
      </c>
      <c r="AP641">
        <f t="shared" si="19"/>
        <v>1</v>
      </c>
    </row>
    <row r="642" spans="1:42">
      <c r="A642">
        <v>184355</v>
      </c>
      <c r="B642" t="s">
        <v>10465</v>
      </c>
      <c r="C642" t="s">
        <v>10466</v>
      </c>
      <c r="D642">
        <v>10189856</v>
      </c>
      <c r="E642" t="s">
        <v>201</v>
      </c>
      <c r="I642" t="s">
        <v>10467</v>
      </c>
      <c r="J642" t="s">
        <v>463</v>
      </c>
      <c r="K642" s="6">
        <v>0.29166666666666669</v>
      </c>
      <c r="L642" s="8">
        <v>0.95833333333333337</v>
      </c>
      <c r="M642" t="s">
        <v>387</v>
      </c>
      <c r="N642" t="s">
        <v>95</v>
      </c>
      <c r="Q642" t="s">
        <v>10466</v>
      </c>
      <c r="R642" t="s">
        <v>70</v>
      </c>
      <c r="S642" t="s">
        <v>1225</v>
      </c>
      <c r="T642" t="s">
        <v>46</v>
      </c>
      <c r="U642" t="s">
        <v>47</v>
      </c>
      <c r="V642" t="s">
        <v>10468</v>
      </c>
      <c r="W642">
        <v>38.897593999999998</v>
      </c>
      <c r="X642">
        <v>-76.997720000000001</v>
      </c>
      <c r="Y642">
        <v>400197.76</v>
      </c>
      <c r="Z642">
        <v>136638.20000000001</v>
      </c>
      <c r="AA642">
        <v>20002</v>
      </c>
      <c r="AB642">
        <v>146374</v>
      </c>
      <c r="AC642">
        <v>55609</v>
      </c>
      <c r="AD642">
        <v>55609</v>
      </c>
      <c r="AE642">
        <v>6</v>
      </c>
      <c r="AF642" t="s">
        <v>434</v>
      </c>
      <c r="AG642" t="s">
        <v>1593</v>
      </c>
      <c r="AH642" t="s">
        <v>63</v>
      </c>
      <c r="AI642">
        <v>104</v>
      </c>
      <c r="AJ642">
        <v>25</v>
      </c>
      <c r="AK642" t="s">
        <v>51</v>
      </c>
      <c r="AL642">
        <v>351</v>
      </c>
      <c r="AM642">
        <v>-76.997722544162301</v>
      </c>
      <c r="AN642">
        <v>38.897601619097102</v>
      </c>
      <c r="AO642" t="b">
        <f t="shared" si="20"/>
        <v>1</v>
      </c>
      <c r="AP642">
        <f t="shared" si="19"/>
        <v>1</v>
      </c>
    </row>
    <row r="643" spans="1:42">
      <c r="A643">
        <v>184356</v>
      </c>
      <c r="B643" t="s">
        <v>6857</v>
      </c>
      <c r="C643" t="s">
        <v>2678</v>
      </c>
      <c r="D643">
        <v>10189857</v>
      </c>
      <c r="E643" t="s">
        <v>115</v>
      </c>
      <c r="H643">
        <v>108325</v>
      </c>
      <c r="I643" t="s">
        <v>6858</v>
      </c>
      <c r="J643" t="s">
        <v>496</v>
      </c>
      <c r="K643" s="6">
        <v>0.29166666666666669</v>
      </c>
      <c r="L643" s="8">
        <v>0.70833333333333337</v>
      </c>
      <c r="M643" t="s">
        <v>422</v>
      </c>
      <c r="N643" t="s">
        <v>1252</v>
      </c>
      <c r="O643" t="s">
        <v>2680</v>
      </c>
      <c r="P643" t="s">
        <v>2681</v>
      </c>
      <c r="Q643" t="s">
        <v>2680</v>
      </c>
      <c r="R643" t="s">
        <v>70</v>
      </c>
      <c r="S643" t="s">
        <v>496</v>
      </c>
      <c r="T643" t="s">
        <v>46</v>
      </c>
      <c r="U643" t="s">
        <v>47</v>
      </c>
      <c r="V643" t="s">
        <v>6859</v>
      </c>
      <c r="W643">
        <v>38.885075000000001</v>
      </c>
      <c r="X643">
        <v>-77.021009000000006</v>
      </c>
      <c r="Y643">
        <v>398177.25</v>
      </c>
      <c r="Z643">
        <v>135248.68</v>
      </c>
      <c r="AA643">
        <v>20024</v>
      </c>
      <c r="AB643">
        <v>277712</v>
      </c>
      <c r="AC643">
        <v>119783</v>
      </c>
      <c r="AD643">
        <v>119783</v>
      </c>
      <c r="AE643">
        <v>6</v>
      </c>
      <c r="AF643" t="s">
        <v>392</v>
      </c>
      <c r="AG643" t="s">
        <v>393</v>
      </c>
      <c r="AH643" t="s">
        <v>63</v>
      </c>
      <c r="AI643">
        <v>105</v>
      </c>
      <c r="AJ643">
        <v>9</v>
      </c>
      <c r="AK643" t="s">
        <v>51</v>
      </c>
      <c r="AL643">
        <v>2925</v>
      </c>
      <c r="AM643">
        <v>-77.021010907221793</v>
      </c>
      <c r="AN643">
        <v>38.885082435032999</v>
      </c>
      <c r="AO643" t="b">
        <f t="shared" si="20"/>
        <v>0</v>
      </c>
      <c r="AP643">
        <f t="shared" ref="AP643:AP706" si="21">IF(C643=Q643, 1, 0)</f>
        <v>0</v>
      </c>
    </row>
    <row r="644" spans="1:42">
      <c r="A644">
        <v>184357</v>
      </c>
      <c r="B644" t="s">
        <v>6860</v>
      </c>
      <c r="C644" t="s">
        <v>6861</v>
      </c>
      <c r="D644">
        <v>10189860</v>
      </c>
      <c r="E644" t="s">
        <v>201</v>
      </c>
      <c r="I644" t="s">
        <v>6862</v>
      </c>
      <c r="J644" t="s">
        <v>463</v>
      </c>
      <c r="K644" s="6">
        <v>0.29166666666666669</v>
      </c>
      <c r="L644" s="8">
        <v>0.79166666666666663</v>
      </c>
      <c r="M644" t="s">
        <v>203</v>
      </c>
      <c r="N644" t="s">
        <v>203</v>
      </c>
      <c r="O644" t="s">
        <v>6861</v>
      </c>
      <c r="P644" t="s">
        <v>6863</v>
      </c>
      <c r="Q644" t="s">
        <v>6861</v>
      </c>
      <c r="R644" t="s">
        <v>165</v>
      </c>
      <c r="S644" t="s">
        <v>265</v>
      </c>
      <c r="T644" t="s">
        <v>46</v>
      </c>
      <c r="U644" t="s">
        <v>47</v>
      </c>
      <c r="V644" t="s">
        <v>6864</v>
      </c>
      <c r="W644">
        <v>38.965297999999997</v>
      </c>
      <c r="X644">
        <v>-77.033141000000001</v>
      </c>
      <c r="Y644">
        <v>397127.83</v>
      </c>
      <c r="Z644">
        <v>144154.4</v>
      </c>
      <c r="AA644">
        <v>20011</v>
      </c>
      <c r="AB644">
        <v>258180</v>
      </c>
      <c r="AC644">
        <v>101041</v>
      </c>
      <c r="AD644">
        <v>101041</v>
      </c>
      <c r="AE644">
        <v>4</v>
      </c>
      <c r="AF644" t="s">
        <v>186</v>
      </c>
      <c r="AG644" t="s">
        <v>6865</v>
      </c>
      <c r="AH644" t="s">
        <v>188</v>
      </c>
      <c r="AI644">
        <v>402</v>
      </c>
      <c r="AJ644">
        <v>17</v>
      </c>
      <c r="AK644" t="s">
        <v>51</v>
      </c>
      <c r="AL644">
        <v>2767</v>
      </c>
      <c r="AM644">
        <v>-77.0331435648134</v>
      </c>
      <c r="AN644">
        <v>38.965305185547798</v>
      </c>
      <c r="AO644" t="b">
        <f t="shared" si="20"/>
        <v>1</v>
      </c>
      <c r="AP644">
        <f t="shared" si="21"/>
        <v>1</v>
      </c>
    </row>
    <row r="645" spans="1:42">
      <c r="A645">
        <v>181720</v>
      </c>
      <c r="B645" t="s">
        <v>10469</v>
      </c>
      <c r="C645" t="s">
        <v>10470</v>
      </c>
      <c r="D645">
        <v>10189861</v>
      </c>
      <c r="E645" t="s">
        <v>201</v>
      </c>
      <c r="I645" t="s">
        <v>10471</v>
      </c>
      <c r="J645" t="s">
        <v>463</v>
      </c>
      <c r="K645" s="6">
        <v>0.54166666666666663</v>
      </c>
      <c r="L645" s="8">
        <v>0.70833333333333337</v>
      </c>
      <c r="M645" t="s">
        <v>125</v>
      </c>
      <c r="N645" t="s">
        <v>125</v>
      </c>
      <c r="Q645" t="s">
        <v>10470</v>
      </c>
      <c r="R645" t="s">
        <v>165</v>
      </c>
      <c r="S645" t="s">
        <v>163</v>
      </c>
      <c r="T645" t="s">
        <v>46</v>
      </c>
      <c r="U645" t="s">
        <v>47</v>
      </c>
      <c r="V645" t="s">
        <v>10472</v>
      </c>
      <c r="W645">
        <v>38.910699999999999</v>
      </c>
      <c r="X645">
        <v>-77.036974999999998</v>
      </c>
      <c r="Y645">
        <v>396793.12</v>
      </c>
      <c r="Z645">
        <v>138093.72</v>
      </c>
      <c r="AA645">
        <v>20036</v>
      </c>
      <c r="AB645">
        <v>225745</v>
      </c>
      <c r="AC645">
        <v>68442</v>
      </c>
      <c r="AD645">
        <v>68442</v>
      </c>
      <c r="AE645">
        <v>2</v>
      </c>
      <c r="AF645" t="s">
        <v>86</v>
      </c>
      <c r="AG645" t="s">
        <v>90</v>
      </c>
      <c r="AH645" t="s">
        <v>50</v>
      </c>
      <c r="AI645">
        <v>208</v>
      </c>
      <c r="AJ645">
        <v>6</v>
      </c>
      <c r="AK645" t="s">
        <v>51</v>
      </c>
      <c r="AL645">
        <v>528</v>
      </c>
      <c r="AM645">
        <v>-77.036977373845801</v>
      </c>
      <c r="AN645">
        <v>38.910707628155997</v>
      </c>
      <c r="AO645" t="b">
        <f t="shared" si="20"/>
        <v>1</v>
      </c>
      <c r="AP645">
        <f t="shared" si="21"/>
        <v>1</v>
      </c>
    </row>
    <row r="646" spans="1:42">
      <c r="A646">
        <v>184359</v>
      </c>
      <c r="B646" t="s">
        <v>14198</v>
      </c>
      <c r="C646" t="s">
        <v>2678</v>
      </c>
      <c r="D646">
        <v>10189866</v>
      </c>
      <c r="E646" t="s">
        <v>115</v>
      </c>
      <c r="H646">
        <v>107023</v>
      </c>
      <c r="I646" t="s">
        <v>14199</v>
      </c>
      <c r="J646" t="s">
        <v>327</v>
      </c>
      <c r="K646" s="6">
        <v>0.29166666666666669</v>
      </c>
      <c r="L646" s="8">
        <v>0.70833333333333337</v>
      </c>
      <c r="M646" t="s">
        <v>422</v>
      </c>
      <c r="N646" t="s">
        <v>1252</v>
      </c>
      <c r="O646" t="s">
        <v>2680</v>
      </c>
      <c r="P646" t="s">
        <v>2681</v>
      </c>
      <c r="Q646" t="s">
        <v>2680</v>
      </c>
      <c r="R646" t="s">
        <v>70</v>
      </c>
      <c r="S646" t="s">
        <v>327</v>
      </c>
      <c r="T646" t="s">
        <v>46</v>
      </c>
      <c r="U646" t="s">
        <v>47</v>
      </c>
      <c r="V646" t="s">
        <v>14177</v>
      </c>
      <c r="W646">
        <v>38.903927000000003</v>
      </c>
      <c r="X646">
        <v>-76.993533999999997</v>
      </c>
      <c r="Y646">
        <v>400560.83</v>
      </c>
      <c r="Z646">
        <v>137341.26999999999</v>
      </c>
      <c r="AA646">
        <v>20002</v>
      </c>
      <c r="AB646">
        <v>311760</v>
      </c>
      <c r="AC646">
        <v>478003</v>
      </c>
      <c r="AD646">
        <v>411247</v>
      </c>
      <c r="AE646">
        <v>6</v>
      </c>
      <c r="AF646" t="s">
        <v>669</v>
      </c>
      <c r="AG646" t="s">
        <v>2064</v>
      </c>
      <c r="AH646" t="s">
        <v>63</v>
      </c>
      <c r="AI646">
        <v>104</v>
      </c>
      <c r="AJ646">
        <v>25</v>
      </c>
      <c r="AK646" t="s">
        <v>51</v>
      </c>
      <c r="AL646">
        <v>4016</v>
      </c>
      <c r="AM646">
        <v>-76.993536569412598</v>
      </c>
      <c r="AN646">
        <v>38.903934969578202</v>
      </c>
      <c r="AO646" t="b">
        <f t="shared" si="20"/>
        <v>0</v>
      </c>
      <c r="AP646">
        <f t="shared" si="21"/>
        <v>0</v>
      </c>
    </row>
    <row r="647" spans="1:42">
      <c r="A647">
        <v>184360</v>
      </c>
      <c r="B647" t="s">
        <v>2045</v>
      </c>
      <c r="C647" t="s">
        <v>1019</v>
      </c>
      <c r="D647">
        <v>10189868</v>
      </c>
      <c r="E647" t="s">
        <v>115</v>
      </c>
      <c r="H647">
        <v>110226</v>
      </c>
      <c r="I647" t="s">
        <v>2046</v>
      </c>
      <c r="J647" t="s">
        <v>622</v>
      </c>
      <c r="K647" s="6">
        <v>0.29166666666666669</v>
      </c>
      <c r="L647" s="8">
        <v>0.70833333333333337</v>
      </c>
      <c r="M647" t="s">
        <v>163</v>
      </c>
      <c r="N647" t="s">
        <v>117</v>
      </c>
      <c r="O647" t="s">
        <v>817</v>
      </c>
      <c r="P647" t="s">
        <v>818</v>
      </c>
      <c r="Q647" t="s">
        <v>817</v>
      </c>
      <c r="R647" t="s">
        <v>70</v>
      </c>
      <c r="S647" t="s">
        <v>622</v>
      </c>
      <c r="T647" t="s">
        <v>46</v>
      </c>
      <c r="U647" t="s">
        <v>47</v>
      </c>
      <c r="V647" t="s">
        <v>2047</v>
      </c>
      <c r="W647">
        <v>38.924276999999996</v>
      </c>
      <c r="X647">
        <v>-76.995734999999996</v>
      </c>
      <c r="Y647">
        <v>400369.83</v>
      </c>
      <c r="Z647">
        <v>139600.22</v>
      </c>
      <c r="AA647">
        <v>20017</v>
      </c>
      <c r="AB647">
        <v>289577</v>
      </c>
      <c r="AC647">
        <v>128472</v>
      </c>
      <c r="AD647">
        <v>128472</v>
      </c>
      <c r="AE647">
        <v>5</v>
      </c>
      <c r="AF647" t="s">
        <v>408</v>
      </c>
      <c r="AG647" t="s">
        <v>451</v>
      </c>
      <c r="AH647" t="s">
        <v>410</v>
      </c>
      <c r="AI647">
        <v>502</v>
      </c>
      <c r="AJ647">
        <v>21</v>
      </c>
      <c r="AK647" t="s">
        <v>51</v>
      </c>
      <c r="AL647">
        <v>3020</v>
      </c>
      <c r="AM647">
        <v>-76.995737360687897</v>
      </c>
      <c r="AN647">
        <v>38.9242844539218</v>
      </c>
      <c r="AO647" t="b">
        <f t="shared" si="20"/>
        <v>0</v>
      </c>
      <c r="AP647">
        <f t="shared" si="21"/>
        <v>0</v>
      </c>
    </row>
    <row r="648" spans="1:42">
      <c r="A648">
        <v>184361</v>
      </c>
      <c r="B648" t="s">
        <v>6866</v>
      </c>
      <c r="C648" t="s">
        <v>1019</v>
      </c>
      <c r="D648">
        <v>10189870</v>
      </c>
      <c r="E648" t="s">
        <v>115</v>
      </c>
      <c r="H648">
        <v>107606</v>
      </c>
      <c r="I648" t="s">
        <v>6867</v>
      </c>
      <c r="J648" t="s">
        <v>353</v>
      </c>
      <c r="K648" s="6">
        <v>0.29166666666666669</v>
      </c>
      <c r="L648" s="8">
        <v>0.70833333333333337</v>
      </c>
      <c r="M648" t="s">
        <v>163</v>
      </c>
      <c r="N648" t="s">
        <v>117</v>
      </c>
      <c r="O648" t="s">
        <v>817</v>
      </c>
      <c r="P648" t="s">
        <v>818</v>
      </c>
      <c r="Q648" t="s">
        <v>817</v>
      </c>
      <c r="R648" t="s">
        <v>70</v>
      </c>
      <c r="S648" t="s">
        <v>353</v>
      </c>
      <c r="T648" t="s">
        <v>46</v>
      </c>
      <c r="U648" t="s">
        <v>47</v>
      </c>
      <c r="V648" t="s">
        <v>6868</v>
      </c>
      <c r="W648">
        <v>38.903095</v>
      </c>
      <c r="X648">
        <v>-77.053594000000004</v>
      </c>
      <c r="Y648">
        <v>395351.28</v>
      </c>
      <c r="Z648">
        <v>137250.23000000001</v>
      </c>
      <c r="AA648">
        <v>20037</v>
      </c>
      <c r="AB648">
        <v>274889</v>
      </c>
      <c r="AC648">
        <v>117414</v>
      </c>
      <c r="AD648">
        <v>117414</v>
      </c>
      <c r="AE648">
        <v>2</v>
      </c>
      <c r="AF648" t="s">
        <v>196</v>
      </c>
      <c r="AG648" t="s">
        <v>471</v>
      </c>
      <c r="AH648" t="s">
        <v>50</v>
      </c>
      <c r="AI648">
        <v>207</v>
      </c>
      <c r="AJ648">
        <v>5</v>
      </c>
      <c r="AK648" t="s">
        <v>51</v>
      </c>
      <c r="AL648">
        <v>2852</v>
      </c>
      <c r="AM648">
        <v>-77.053595969333998</v>
      </c>
      <c r="AN648">
        <v>38.903102732979001</v>
      </c>
      <c r="AO648" t="b">
        <f t="shared" si="20"/>
        <v>0</v>
      </c>
      <c r="AP648">
        <f t="shared" si="21"/>
        <v>0</v>
      </c>
    </row>
    <row r="649" spans="1:42">
      <c r="A649">
        <v>184362</v>
      </c>
      <c r="B649" t="s">
        <v>10473</v>
      </c>
      <c r="C649" t="s">
        <v>1019</v>
      </c>
      <c r="D649">
        <v>10189871</v>
      </c>
      <c r="E649" t="s">
        <v>115</v>
      </c>
      <c r="H649">
        <v>107583</v>
      </c>
      <c r="K649" s="6">
        <v>0.29166666666666669</v>
      </c>
      <c r="L649" s="8">
        <v>0.70833333333333337</v>
      </c>
      <c r="M649" t="s">
        <v>163</v>
      </c>
      <c r="N649" t="s">
        <v>117</v>
      </c>
      <c r="O649" t="s">
        <v>817</v>
      </c>
      <c r="P649" t="s">
        <v>818</v>
      </c>
      <c r="Q649" t="s">
        <v>817</v>
      </c>
      <c r="R649" t="s">
        <v>44</v>
      </c>
      <c r="S649" t="s">
        <v>125</v>
      </c>
      <c r="T649" t="s">
        <v>46</v>
      </c>
      <c r="U649" t="s">
        <v>47</v>
      </c>
      <c r="V649" t="s">
        <v>10474</v>
      </c>
      <c r="W649">
        <v>38.888579999999997</v>
      </c>
      <c r="X649">
        <v>-76.925540999999996</v>
      </c>
      <c r="Y649">
        <v>406459.91</v>
      </c>
      <c r="Z649">
        <v>135640.18</v>
      </c>
      <c r="AA649">
        <v>20019</v>
      </c>
      <c r="AB649">
        <v>42637</v>
      </c>
      <c r="AC649">
        <v>29199</v>
      </c>
      <c r="AD649">
        <v>29199</v>
      </c>
      <c r="AE649">
        <v>7</v>
      </c>
      <c r="AF649" t="s">
        <v>1324</v>
      </c>
      <c r="AG649" s="2">
        <v>70000000</v>
      </c>
      <c r="AH649" t="s">
        <v>912</v>
      </c>
      <c r="AI649">
        <v>604</v>
      </c>
      <c r="AJ649">
        <v>33</v>
      </c>
      <c r="AK649" t="s">
        <v>51</v>
      </c>
      <c r="AL649">
        <v>136</v>
      </c>
      <c r="AM649">
        <v>-76.925543083822902</v>
      </c>
      <c r="AN649">
        <v>38.888587376663899</v>
      </c>
      <c r="AO649" t="b">
        <f t="shared" si="20"/>
        <v>0</v>
      </c>
      <c r="AP649">
        <f t="shared" si="21"/>
        <v>0</v>
      </c>
    </row>
    <row r="650" spans="1:42">
      <c r="A650">
        <v>184363</v>
      </c>
      <c r="B650" t="s">
        <v>6869</v>
      </c>
      <c r="C650" t="s">
        <v>1019</v>
      </c>
      <c r="D650">
        <v>10189873</v>
      </c>
      <c r="E650" t="s">
        <v>115</v>
      </c>
      <c r="H650">
        <v>109120</v>
      </c>
      <c r="I650" t="s">
        <v>6870</v>
      </c>
      <c r="J650" t="s">
        <v>353</v>
      </c>
      <c r="K650" s="6">
        <v>0.29166666666666669</v>
      </c>
      <c r="L650" s="8">
        <v>0.70833333333333337</v>
      </c>
      <c r="M650" t="s">
        <v>163</v>
      </c>
      <c r="N650" t="s">
        <v>117</v>
      </c>
      <c r="O650" t="s">
        <v>817</v>
      </c>
      <c r="P650" t="s">
        <v>818</v>
      </c>
      <c r="Q650" t="s">
        <v>817</v>
      </c>
      <c r="R650" t="s">
        <v>70</v>
      </c>
      <c r="S650" t="s">
        <v>353</v>
      </c>
      <c r="T650" t="s">
        <v>46</v>
      </c>
      <c r="U650" t="s">
        <v>47</v>
      </c>
      <c r="V650" t="s">
        <v>6871</v>
      </c>
      <c r="W650">
        <v>38.932074999999998</v>
      </c>
      <c r="X650">
        <v>-76.964965000000007</v>
      </c>
      <c r="Y650">
        <v>403037.67</v>
      </c>
      <c r="Z650">
        <v>140466.48000000001</v>
      </c>
      <c r="AA650">
        <v>20018</v>
      </c>
      <c r="AB650">
        <v>43900</v>
      </c>
      <c r="AC650">
        <v>31925</v>
      </c>
      <c r="AD650">
        <v>31925</v>
      </c>
      <c r="AE650">
        <v>5</v>
      </c>
      <c r="AF650" t="s">
        <v>329</v>
      </c>
      <c r="AG650" t="s">
        <v>1107</v>
      </c>
      <c r="AH650" t="s">
        <v>410</v>
      </c>
      <c r="AI650">
        <v>503</v>
      </c>
      <c r="AJ650">
        <v>24</v>
      </c>
      <c r="AK650" t="s">
        <v>51</v>
      </c>
      <c r="AL650">
        <v>2651</v>
      </c>
      <c r="AM650">
        <v>-76.9649676751241</v>
      </c>
      <c r="AN650">
        <v>38.932082823820799</v>
      </c>
      <c r="AO650" t="b">
        <f t="shared" si="20"/>
        <v>0</v>
      </c>
      <c r="AP650">
        <f t="shared" si="21"/>
        <v>0</v>
      </c>
    </row>
    <row r="651" spans="1:42">
      <c r="A651">
        <v>184364</v>
      </c>
      <c r="B651" t="s">
        <v>10475</v>
      </c>
      <c r="C651" t="s">
        <v>1157</v>
      </c>
      <c r="D651">
        <v>10189874</v>
      </c>
      <c r="E651" t="s">
        <v>115</v>
      </c>
      <c r="H651">
        <v>101150</v>
      </c>
      <c r="I651" t="s">
        <v>10476</v>
      </c>
      <c r="J651" t="s">
        <v>166</v>
      </c>
      <c r="K651" s="6">
        <v>0.39583333333333331</v>
      </c>
      <c r="L651" s="8">
        <v>0.64583333333333337</v>
      </c>
      <c r="M651" t="s">
        <v>163</v>
      </c>
      <c r="N651" t="s">
        <v>117</v>
      </c>
      <c r="O651" t="s">
        <v>1159</v>
      </c>
      <c r="P651" t="s">
        <v>1160</v>
      </c>
      <c r="Q651" t="s">
        <v>1159</v>
      </c>
      <c r="R651" t="s">
        <v>70</v>
      </c>
      <c r="S651" t="s">
        <v>166</v>
      </c>
      <c r="T651" t="s">
        <v>46</v>
      </c>
      <c r="U651" t="s">
        <v>47</v>
      </c>
      <c r="V651" t="s">
        <v>10477</v>
      </c>
      <c r="W651">
        <v>38.961581000000002</v>
      </c>
      <c r="X651">
        <v>-77.005245000000002</v>
      </c>
      <c r="Y651">
        <v>399545.43</v>
      </c>
      <c r="Z651">
        <v>143741.31</v>
      </c>
      <c r="AA651">
        <v>20011</v>
      </c>
      <c r="AB651">
        <v>5991</v>
      </c>
      <c r="AC651">
        <v>5190</v>
      </c>
      <c r="AD651">
        <v>5190</v>
      </c>
      <c r="AE651">
        <v>4</v>
      </c>
      <c r="AF651" t="s">
        <v>1778</v>
      </c>
      <c r="AG651" t="s">
        <v>2540</v>
      </c>
      <c r="AH651" t="s">
        <v>188</v>
      </c>
      <c r="AI651">
        <v>406</v>
      </c>
      <c r="AJ651">
        <v>19</v>
      </c>
      <c r="AK651" t="s">
        <v>51</v>
      </c>
      <c r="AL651">
        <v>38</v>
      </c>
      <c r="AM651">
        <v>-77.005247187323704</v>
      </c>
      <c r="AN651">
        <v>38.961588546466899</v>
      </c>
      <c r="AO651" t="b">
        <f t="shared" si="20"/>
        <v>0</v>
      </c>
      <c r="AP651">
        <f t="shared" si="21"/>
        <v>0</v>
      </c>
    </row>
    <row r="652" spans="1:42">
      <c r="A652">
        <v>184365</v>
      </c>
      <c r="B652" t="s">
        <v>13554</v>
      </c>
      <c r="C652" t="s">
        <v>3293</v>
      </c>
      <c r="D652">
        <v>10189875</v>
      </c>
      <c r="E652" t="s">
        <v>115</v>
      </c>
      <c r="F652" t="s">
        <v>13555</v>
      </c>
      <c r="I652" t="s">
        <v>13556</v>
      </c>
      <c r="J652" t="s">
        <v>162</v>
      </c>
      <c r="K652" s="6">
        <v>0.29166666666666669</v>
      </c>
      <c r="L652" s="8">
        <v>0.70833333333333337</v>
      </c>
      <c r="M652" t="s">
        <v>163</v>
      </c>
      <c r="N652" t="s">
        <v>117</v>
      </c>
      <c r="Q652" t="s">
        <v>3296</v>
      </c>
      <c r="R652" t="s">
        <v>70</v>
      </c>
      <c r="S652" t="s">
        <v>162</v>
      </c>
      <c r="T652" t="s">
        <v>46</v>
      </c>
      <c r="U652" t="s">
        <v>47</v>
      </c>
      <c r="V652" t="s">
        <v>13557</v>
      </c>
      <c r="W652">
        <v>38.904690000000002</v>
      </c>
      <c r="X652">
        <v>-77.007476999999994</v>
      </c>
      <c r="Y652">
        <v>399351.44</v>
      </c>
      <c r="Z652">
        <v>137425.96</v>
      </c>
      <c r="AB652">
        <v>0</v>
      </c>
      <c r="AC652">
        <v>479538</v>
      </c>
      <c r="AD652">
        <v>412271</v>
      </c>
      <c r="AE652">
        <v>6</v>
      </c>
      <c r="AF652" t="s">
        <v>434</v>
      </c>
      <c r="AG652" t="s">
        <v>2287</v>
      </c>
      <c r="AH652" t="s">
        <v>63</v>
      </c>
      <c r="AI652">
        <v>103</v>
      </c>
      <c r="AJ652">
        <v>25</v>
      </c>
      <c r="AK652" t="s">
        <v>2623</v>
      </c>
      <c r="AL652">
        <v>4043</v>
      </c>
      <c r="AM652">
        <v>-77.007479502512396</v>
      </c>
      <c r="AN652">
        <v>38.9046978261443</v>
      </c>
      <c r="AO652" t="b">
        <f t="shared" si="20"/>
        <v>0</v>
      </c>
      <c r="AP652">
        <f t="shared" si="21"/>
        <v>0</v>
      </c>
    </row>
    <row r="653" spans="1:42">
      <c r="A653">
        <v>184366</v>
      </c>
      <c r="B653" t="s">
        <v>1156</v>
      </c>
      <c r="C653" t="s">
        <v>1157</v>
      </c>
      <c r="D653">
        <v>10189877</v>
      </c>
      <c r="E653" t="s">
        <v>115</v>
      </c>
      <c r="H653">
        <v>101150</v>
      </c>
      <c r="I653" t="s">
        <v>1158</v>
      </c>
      <c r="J653" t="s">
        <v>166</v>
      </c>
      <c r="K653" s="6">
        <v>0</v>
      </c>
      <c r="L653" s="8">
        <v>0</v>
      </c>
      <c r="M653" t="s">
        <v>163</v>
      </c>
      <c r="N653" t="s">
        <v>117</v>
      </c>
      <c r="O653" t="s">
        <v>1159</v>
      </c>
      <c r="P653" t="s">
        <v>1160</v>
      </c>
      <c r="Q653" t="s">
        <v>1159</v>
      </c>
      <c r="R653" t="s">
        <v>70</v>
      </c>
      <c r="S653" t="s">
        <v>166</v>
      </c>
      <c r="T653" t="s">
        <v>46</v>
      </c>
      <c r="U653" t="s">
        <v>47</v>
      </c>
      <c r="V653" t="s">
        <v>1161</v>
      </c>
      <c r="W653">
        <v>38.953086999999996</v>
      </c>
      <c r="X653">
        <v>-77.025836999999996</v>
      </c>
      <c r="Y653">
        <v>397760.5</v>
      </c>
      <c r="Z653">
        <v>142798.67000000001</v>
      </c>
      <c r="AA653">
        <v>20011</v>
      </c>
      <c r="AB653">
        <v>285454</v>
      </c>
      <c r="AC653">
        <v>123980</v>
      </c>
      <c r="AD653">
        <v>123980</v>
      </c>
      <c r="AE653">
        <v>4</v>
      </c>
      <c r="AF653" t="s">
        <v>745</v>
      </c>
      <c r="AG653" t="s">
        <v>1162</v>
      </c>
      <c r="AH653" t="s">
        <v>188</v>
      </c>
      <c r="AI653">
        <v>403</v>
      </c>
      <c r="AJ653">
        <v>18</v>
      </c>
      <c r="AK653" t="s">
        <v>51</v>
      </c>
      <c r="AL653">
        <v>1486</v>
      </c>
      <c r="AM653">
        <v>-77.025838910456002</v>
      </c>
      <c r="AN653">
        <v>38.953094259218801</v>
      </c>
      <c r="AO653" t="b">
        <f t="shared" si="20"/>
        <v>0</v>
      </c>
      <c r="AP653">
        <f t="shared" si="21"/>
        <v>0</v>
      </c>
    </row>
    <row r="654" spans="1:42">
      <c r="A654">
        <v>184367</v>
      </c>
      <c r="B654" t="s">
        <v>1168</v>
      </c>
      <c r="C654" t="s">
        <v>1157</v>
      </c>
      <c r="D654">
        <v>10189881</v>
      </c>
      <c r="E654" t="s">
        <v>115</v>
      </c>
      <c r="H654">
        <v>101150</v>
      </c>
      <c r="I654" t="s">
        <v>1169</v>
      </c>
      <c r="J654" t="s">
        <v>166</v>
      </c>
      <c r="K654" s="6">
        <v>0</v>
      </c>
      <c r="L654" s="8">
        <v>0</v>
      </c>
      <c r="M654" t="s">
        <v>163</v>
      </c>
      <c r="N654" t="s">
        <v>117</v>
      </c>
      <c r="O654" t="s">
        <v>1159</v>
      </c>
      <c r="P654" t="s">
        <v>1160</v>
      </c>
      <c r="Q654" t="s">
        <v>1159</v>
      </c>
      <c r="R654" t="s">
        <v>70</v>
      </c>
      <c r="S654" t="s">
        <v>166</v>
      </c>
      <c r="T654" t="s">
        <v>46</v>
      </c>
      <c r="U654" t="s">
        <v>47</v>
      </c>
      <c r="V654" t="s">
        <v>1170</v>
      </c>
      <c r="W654">
        <v>38.944211000000003</v>
      </c>
      <c r="X654">
        <v>-77.012574000000001</v>
      </c>
      <c r="Y654">
        <v>398909.95</v>
      </c>
      <c r="Z654">
        <v>141813.09</v>
      </c>
      <c r="AA654">
        <v>20011</v>
      </c>
      <c r="AB654">
        <v>244506</v>
      </c>
      <c r="AC654">
        <v>87393</v>
      </c>
      <c r="AD654">
        <v>87393</v>
      </c>
      <c r="AE654">
        <v>4</v>
      </c>
      <c r="AF654" t="s">
        <v>445</v>
      </c>
      <c r="AG654" t="s">
        <v>1037</v>
      </c>
      <c r="AH654" t="s">
        <v>188</v>
      </c>
      <c r="AI654">
        <v>407</v>
      </c>
      <c r="AJ654">
        <v>18</v>
      </c>
      <c r="AK654" t="s">
        <v>51</v>
      </c>
      <c r="AL654">
        <v>1148</v>
      </c>
      <c r="AM654">
        <v>-77.012576389736907</v>
      </c>
      <c r="AN654">
        <v>38.944218059136197</v>
      </c>
      <c r="AO654" t="b">
        <f t="shared" si="20"/>
        <v>0</v>
      </c>
      <c r="AP654">
        <f t="shared" si="21"/>
        <v>0</v>
      </c>
    </row>
    <row r="655" spans="1:42">
      <c r="A655">
        <v>184368</v>
      </c>
      <c r="B655" t="s">
        <v>2053</v>
      </c>
      <c r="C655" t="s">
        <v>1157</v>
      </c>
      <c r="D655">
        <v>10189883</v>
      </c>
      <c r="E655" t="s">
        <v>115</v>
      </c>
      <c r="H655">
        <v>108262</v>
      </c>
      <c r="I655" t="s">
        <v>2054</v>
      </c>
      <c r="J655" t="s">
        <v>166</v>
      </c>
      <c r="K655" s="6">
        <v>0</v>
      </c>
      <c r="L655" s="8">
        <v>0</v>
      </c>
      <c r="M655" t="s">
        <v>422</v>
      </c>
      <c r="N655" t="s">
        <v>1252</v>
      </c>
      <c r="O655" t="s">
        <v>1159</v>
      </c>
      <c r="P655" t="s">
        <v>1160</v>
      </c>
      <c r="Q655" t="s">
        <v>1159</v>
      </c>
      <c r="R655" t="s">
        <v>70</v>
      </c>
      <c r="S655" t="s">
        <v>166</v>
      </c>
      <c r="T655" t="s">
        <v>46</v>
      </c>
      <c r="U655" t="s">
        <v>47</v>
      </c>
      <c r="V655" t="s">
        <v>2055</v>
      </c>
      <c r="W655">
        <v>38.889432999999997</v>
      </c>
      <c r="X655">
        <v>-77.002768000000003</v>
      </c>
      <c r="Y655">
        <v>399759.9</v>
      </c>
      <c r="Z655">
        <v>135732.29</v>
      </c>
      <c r="AA655">
        <v>20003</v>
      </c>
      <c r="AB655">
        <v>278034</v>
      </c>
      <c r="AC655">
        <v>120093</v>
      </c>
      <c r="AD655">
        <v>120093</v>
      </c>
      <c r="AE655">
        <v>6</v>
      </c>
      <c r="AF655" t="s">
        <v>72</v>
      </c>
      <c r="AG655" t="s">
        <v>73</v>
      </c>
      <c r="AH655" t="s">
        <v>63</v>
      </c>
      <c r="AI655">
        <v>107</v>
      </c>
      <c r="AJ655">
        <v>26</v>
      </c>
      <c r="AK655" t="s">
        <v>74</v>
      </c>
      <c r="AL655">
        <v>3275</v>
      </c>
      <c r="AM655">
        <v>-77.002769792899102</v>
      </c>
      <c r="AN655">
        <v>38.889440835284802</v>
      </c>
      <c r="AO655" t="b">
        <f t="shared" si="20"/>
        <v>0</v>
      </c>
      <c r="AP655">
        <f t="shared" si="21"/>
        <v>0</v>
      </c>
    </row>
    <row r="656" spans="1:42">
      <c r="A656">
        <v>184370</v>
      </c>
      <c r="B656" t="s">
        <v>1174</v>
      </c>
      <c r="C656" t="s">
        <v>340</v>
      </c>
      <c r="D656">
        <v>10189886</v>
      </c>
      <c r="E656" t="s">
        <v>160</v>
      </c>
      <c r="K656" s="6">
        <v>0.29166666666666669</v>
      </c>
      <c r="L656" s="8">
        <v>0.75</v>
      </c>
      <c r="M656" t="s">
        <v>149</v>
      </c>
      <c r="N656" t="s">
        <v>149</v>
      </c>
      <c r="Q656" t="s">
        <v>343</v>
      </c>
      <c r="R656" t="s">
        <v>193</v>
      </c>
      <c r="S656" t="s">
        <v>545</v>
      </c>
      <c r="W656">
        <v>0</v>
      </c>
      <c r="X656">
        <v>0</v>
      </c>
      <c r="Y656">
        <v>0</v>
      </c>
      <c r="Z656">
        <v>0</v>
      </c>
      <c r="AB656">
        <v>-100</v>
      </c>
      <c r="AC656">
        <v>-100</v>
      </c>
      <c r="AD656">
        <v>348291</v>
      </c>
      <c r="AF656" t="s">
        <v>51</v>
      </c>
      <c r="AG656" t="s">
        <v>51</v>
      </c>
      <c r="AJ656" t="s">
        <v>51</v>
      </c>
      <c r="AK656" t="s">
        <v>51</v>
      </c>
      <c r="AL656">
        <v>1686</v>
      </c>
      <c r="AM656">
        <v>-81.529192133279295</v>
      </c>
      <c r="AN656">
        <v>37.5772691877347</v>
      </c>
      <c r="AO656" t="b">
        <f t="shared" si="20"/>
        <v>0</v>
      </c>
      <c r="AP656">
        <f t="shared" si="21"/>
        <v>0</v>
      </c>
    </row>
    <row r="657" spans="1:42">
      <c r="A657">
        <v>184371</v>
      </c>
      <c r="B657" t="s">
        <v>10478</v>
      </c>
      <c r="C657" t="s">
        <v>1157</v>
      </c>
      <c r="D657">
        <v>10189893</v>
      </c>
      <c r="E657" t="s">
        <v>115</v>
      </c>
      <c r="H657">
        <v>108263</v>
      </c>
      <c r="I657" t="s">
        <v>10479</v>
      </c>
      <c r="J657" t="s">
        <v>166</v>
      </c>
      <c r="K657" s="6">
        <v>0</v>
      </c>
      <c r="L657" s="8">
        <v>0</v>
      </c>
      <c r="M657" t="s">
        <v>422</v>
      </c>
      <c r="N657" t="s">
        <v>1252</v>
      </c>
      <c r="O657" t="s">
        <v>1159</v>
      </c>
      <c r="P657" t="s">
        <v>1160</v>
      </c>
      <c r="Q657" t="s">
        <v>1159</v>
      </c>
      <c r="R657" t="s">
        <v>70</v>
      </c>
      <c r="S657" t="s">
        <v>166</v>
      </c>
      <c r="T657" t="s">
        <v>46</v>
      </c>
      <c r="U657" t="s">
        <v>47</v>
      </c>
      <c r="V657" t="s">
        <v>10480</v>
      </c>
      <c r="W657">
        <v>38.875638000000002</v>
      </c>
      <c r="X657">
        <v>-76.956249999999997</v>
      </c>
      <c r="Y657">
        <v>403796.33</v>
      </c>
      <c r="Z657">
        <v>134201.84</v>
      </c>
      <c r="AA657">
        <v>20019</v>
      </c>
      <c r="AB657">
        <v>72268</v>
      </c>
      <c r="AC657">
        <v>46027</v>
      </c>
      <c r="AD657">
        <v>46027</v>
      </c>
      <c r="AE657">
        <v>7</v>
      </c>
      <c r="AF657" t="s">
        <v>853</v>
      </c>
      <c r="AG657" t="s">
        <v>3409</v>
      </c>
      <c r="AH657" t="s">
        <v>912</v>
      </c>
      <c r="AI657">
        <v>605</v>
      </c>
      <c r="AJ657">
        <v>34</v>
      </c>
      <c r="AK657" t="s">
        <v>51</v>
      </c>
      <c r="AL657">
        <v>272</v>
      </c>
      <c r="AM657">
        <v>-76.956252383735901</v>
      </c>
      <c r="AN657">
        <v>38.875645787492601</v>
      </c>
      <c r="AO657" t="b">
        <f t="shared" si="20"/>
        <v>0</v>
      </c>
      <c r="AP657">
        <f t="shared" si="21"/>
        <v>0</v>
      </c>
    </row>
    <row r="658" spans="1:42">
      <c r="A658">
        <v>184372</v>
      </c>
      <c r="B658" t="s">
        <v>6872</v>
      </c>
      <c r="C658" t="s">
        <v>1157</v>
      </c>
      <c r="D658">
        <v>10189895</v>
      </c>
      <c r="E658" t="s">
        <v>115</v>
      </c>
      <c r="H658">
        <v>100262</v>
      </c>
      <c r="K658" s="6">
        <v>0</v>
      </c>
      <c r="L658" s="8">
        <v>0</v>
      </c>
      <c r="M658" t="s">
        <v>422</v>
      </c>
      <c r="N658" t="s">
        <v>1252</v>
      </c>
      <c r="O658" t="s">
        <v>1159</v>
      </c>
      <c r="P658" t="s">
        <v>1160</v>
      </c>
      <c r="Q658" t="s">
        <v>1159</v>
      </c>
      <c r="R658" t="s">
        <v>3840</v>
      </c>
      <c r="S658" t="s">
        <v>353</v>
      </c>
      <c r="T658" t="s">
        <v>46</v>
      </c>
      <c r="U658" t="s">
        <v>47</v>
      </c>
      <c r="V658" t="s">
        <v>6873</v>
      </c>
      <c r="W658">
        <v>38.880732000000002</v>
      </c>
      <c r="X658">
        <v>-76.945379000000003</v>
      </c>
      <c r="Y658">
        <v>404739.3</v>
      </c>
      <c r="Z658">
        <v>134767.79</v>
      </c>
      <c r="AA658">
        <v>20019</v>
      </c>
      <c r="AB658">
        <v>5843</v>
      </c>
      <c r="AC658">
        <v>5036</v>
      </c>
      <c r="AD658">
        <v>5036</v>
      </c>
      <c r="AE658">
        <v>7</v>
      </c>
      <c r="AF658" t="s">
        <v>1823</v>
      </c>
      <c r="AG658" t="s">
        <v>6874</v>
      </c>
      <c r="AH658" t="s">
        <v>912</v>
      </c>
      <c r="AI658">
        <v>605</v>
      </c>
      <c r="AJ658">
        <v>33</v>
      </c>
      <c r="AK658" t="s">
        <v>51</v>
      </c>
      <c r="AL658">
        <v>2127</v>
      </c>
      <c r="AM658">
        <v>-76.945381451435196</v>
      </c>
      <c r="AN658">
        <v>38.880739511383503</v>
      </c>
      <c r="AO658" t="b">
        <f t="shared" si="20"/>
        <v>0</v>
      </c>
      <c r="AP658">
        <f t="shared" si="21"/>
        <v>0</v>
      </c>
    </row>
    <row r="659" spans="1:42">
      <c r="A659">
        <v>181896</v>
      </c>
      <c r="B659" t="s">
        <v>2060</v>
      </c>
      <c r="C659" t="s">
        <v>2061</v>
      </c>
      <c r="D659">
        <v>10189896</v>
      </c>
      <c r="E659" t="s">
        <v>201</v>
      </c>
      <c r="I659" t="s">
        <v>2062</v>
      </c>
      <c r="J659" t="s">
        <v>463</v>
      </c>
      <c r="K659" s="6">
        <v>0.33333333333333331</v>
      </c>
      <c r="L659" s="8">
        <v>0.625</v>
      </c>
      <c r="M659" t="s">
        <v>163</v>
      </c>
      <c r="N659" t="s">
        <v>163</v>
      </c>
      <c r="Q659" t="s">
        <v>2061</v>
      </c>
      <c r="R659" t="s">
        <v>165</v>
      </c>
      <c r="S659" t="s">
        <v>166</v>
      </c>
      <c r="T659" t="s">
        <v>46</v>
      </c>
      <c r="U659" t="s">
        <v>47</v>
      </c>
      <c r="V659" t="s">
        <v>2063</v>
      </c>
      <c r="W659">
        <v>38.901505999999998</v>
      </c>
      <c r="X659">
        <v>-76.994568999999998</v>
      </c>
      <c r="Y659">
        <v>400471.11</v>
      </c>
      <c r="Z659">
        <v>137072.44</v>
      </c>
      <c r="AA659">
        <v>20002</v>
      </c>
      <c r="AB659">
        <v>79746</v>
      </c>
      <c r="AC659">
        <v>52165</v>
      </c>
      <c r="AD659">
        <v>52165</v>
      </c>
      <c r="AE659">
        <v>6</v>
      </c>
      <c r="AF659" t="s">
        <v>669</v>
      </c>
      <c r="AG659" t="s">
        <v>2064</v>
      </c>
      <c r="AH659" t="s">
        <v>63</v>
      </c>
      <c r="AI659">
        <v>104</v>
      </c>
      <c r="AJ659">
        <v>25</v>
      </c>
      <c r="AK659" t="s">
        <v>51</v>
      </c>
      <c r="AL659">
        <v>3114</v>
      </c>
      <c r="AM659">
        <v>-76.994571120382403</v>
      </c>
      <c r="AN659">
        <v>38.9015133058966</v>
      </c>
      <c r="AO659" t="b">
        <f t="shared" si="20"/>
        <v>1</v>
      </c>
      <c r="AP659">
        <f t="shared" si="21"/>
        <v>1</v>
      </c>
    </row>
    <row r="660" spans="1:42">
      <c r="A660">
        <v>184374</v>
      </c>
      <c r="B660" t="s">
        <v>6875</v>
      </c>
      <c r="C660" t="s">
        <v>1157</v>
      </c>
      <c r="D660">
        <v>10189898</v>
      </c>
      <c r="E660" t="s">
        <v>115</v>
      </c>
      <c r="H660">
        <v>100262</v>
      </c>
      <c r="I660" t="s">
        <v>6876</v>
      </c>
      <c r="J660" t="s">
        <v>166</v>
      </c>
      <c r="K660" s="6">
        <v>0</v>
      </c>
      <c r="L660" s="8">
        <v>0</v>
      </c>
      <c r="M660" t="s">
        <v>422</v>
      </c>
      <c r="N660" t="s">
        <v>1252</v>
      </c>
      <c r="O660" t="s">
        <v>1159</v>
      </c>
      <c r="P660" t="s">
        <v>1160</v>
      </c>
      <c r="Q660" t="s">
        <v>1159</v>
      </c>
      <c r="R660" t="s">
        <v>70</v>
      </c>
      <c r="S660" t="s">
        <v>166</v>
      </c>
      <c r="T660" t="s">
        <v>46</v>
      </c>
      <c r="U660" t="s">
        <v>47</v>
      </c>
      <c r="V660" t="s">
        <v>6877</v>
      </c>
      <c r="W660">
        <v>38.890155999999998</v>
      </c>
      <c r="X660">
        <v>-76.938108999999997</v>
      </c>
      <c r="Y660">
        <v>405369.4</v>
      </c>
      <c r="Z660">
        <v>135814.26999999999</v>
      </c>
      <c r="AA660">
        <v>20019</v>
      </c>
      <c r="AB660">
        <v>20633</v>
      </c>
      <c r="AC660">
        <v>11528</v>
      </c>
      <c r="AD660">
        <v>11528</v>
      </c>
      <c r="AE660">
        <v>7</v>
      </c>
      <c r="AF660" t="s">
        <v>1881</v>
      </c>
      <c r="AG660" t="s">
        <v>6878</v>
      </c>
      <c r="AH660" t="s">
        <v>912</v>
      </c>
      <c r="AI660">
        <v>603</v>
      </c>
      <c r="AJ660">
        <v>32</v>
      </c>
      <c r="AK660" t="s">
        <v>51</v>
      </c>
      <c r="AL660">
        <v>2251</v>
      </c>
      <c r="AM660">
        <v>-76.938111321781705</v>
      </c>
      <c r="AN660">
        <v>38.890162980608203</v>
      </c>
      <c r="AO660" t="b">
        <f t="shared" si="20"/>
        <v>0</v>
      </c>
      <c r="AP660">
        <f t="shared" si="21"/>
        <v>0</v>
      </c>
    </row>
    <row r="661" spans="1:42">
      <c r="A661">
        <v>184375</v>
      </c>
      <c r="B661" t="s">
        <v>2069</v>
      </c>
      <c r="C661" t="s">
        <v>1157</v>
      </c>
      <c r="D661">
        <v>10189899</v>
      </c>
      <c r="E661" t="s">
        <v>115</v>
      </c>
      <c r="H661">
        <v>100262</v>
      </c>
      <c r="I661" t="s">
        <v>2070</v>
      </c>
      <c r="J661" t="s">
        <v>166</v>
      </c>
      <c r="K661" s="6">
        <v>0</v>
      </c>
      <c r="L661" s="8">
        <v>0</v>
      </c>
      <c r="M661" t="s">
        <v>422</v>
      </c>
      <c r="N661" t="s">
        <v>1252</v>
      </c>
      <c r="O661" t="s">
        <v>1159</v>
      </c>
      <c r="P661" t="s">
        <v>1160</v>
      </c>
      <c r="Q661" t="s">
        <v>1159</v>
      </c>
      <c r="R661" t="s">
        <v>70</v>
      </c>
      <c r="S661" t="s">
        <v>166</v>
      </c>
      <c r="T661" t="s">
        <v>46</v>
      </c>
      <c r="U661" t="s">
        <v>47</v>
      </c>
      <c r="V661" t="s">
        <v>2071</v>
      </c>
      <c r="W661">
        <v>38.865212</v>
      </c>
      <c r="X661">
        <v>-76.951654000000005</v>
      </c>
      <c r="Y661">
        <v>404195.76</v>
      </c>
      <c r="Z661">
        <v>133044.68</v>
      </c>
      <c r="AA661">
        <v>20020</v>
      </c>
      <c r="AB661">
        <v>295900</v>
      </c>
      <c r="AC661">
        <v>131725</v>
      </c>
      <c r="AD661">
        <v>131725</v>
      </c>
      <c r="AE661">
        <v>7</v>
      </c>
      <c r="AF661" t="s">
        <v>853</v>
      </c>
      <c r="AG661" t="s">
        <v>2072</v>
      </c>
      <c r="AH661" t="s">
        <v>912</v>
      </c>
      <c r="AI661">
        <v>606</v>
      </c>
      <c r="AJ661">
        <v>35</v>
      </c>
      <c r="AK661" t="s">
        <v>51</v>
      </c>
      <c r="AL661">
        <v>3054</v>
      </c>
      <c r="AM661">
        <v>-76.951656310663097</v>
      </c>
      <c r="AN661">
        <v>38.865219805965502</v>
      </c>
      <c r="AO661" t="b">
        <f t="shared" si="20"/>
        <v>0</v>
      </c>
      <c r="AP661">
        <f t="shared" si="21"/>
        <v>0</v>
      </c>
    </row>
    <row r="662" spans="1:42">
      <c r="A662">
        <v>184376</v>
      </c>
      <c r="B662" t="s">
        <v>10481</v>
      </c>
      <c r="C662" t="s">
        <v>1157</v>
      </c>
      <c r="D662">
        <v>10189900</v>
      </c>
      <c r="E662" t="s">
        <v>115</v>
      </c>
      <c r="H662">
        <v>100939</v>
      </c>
      <c r="I662" t="s">
        <v>10482</v>
      </c>
      <c r="J662" t="s">
        <v>353</v>
      </c>
      <c r="K662" s="6">
        <v>0</v>
      </c>
      <c r="L662" s="8">
        <v>0</v>
      </c>
      <c r="M662" t="s">
        <v>422</v>
      </c>
      <c r="N662" t="s">
        <v>1252</v>
      </c>
      <c r="O662" t="s">
        <v>1159</v>
      </c>
      <c r="P662" t="s">
        <v>1160</v>
      </c>
      <c r="Q662" t="s">
        <v>1159</v>
      </c>
      <c r="R662" t="s">
        <v>70</v>
      </c>
      <c r="S662" t="s">
        <v>353</v>
      </c>
      <c r="T662" t="s">
        <v>46</v>
      </c>
      <c r="U662" t="s">
        <v>47</v>
      </c>
      <c r="V662" t="s">
        <v>10483</v>
      </c>
      <c r="W662">
        <v>38.919016999999997</v>
      </c>
      <c r="X662">
        <v>-77.026810999999995</v>
      </c>
      <c r="Y662">
        <v>397674.94</v>
      </c>
      <c r="Z662">
        <v>139016.64000000001</v>
      </c>
      <c r="AA662">
        <v>20001</v>
      </c>
      <c r="AB662">
        <v>239163</v>
      </c>
      <c r="AC662">
        <v>81852</v>
      </c>
      <c r="AD662">
        <v>81852</v>
      </c>
      <c r="AE662">
        <v>1</v>
      </c>
      <c r="AF662" t="s">
        <v>361</v>
      </c>
      <c r="AG662" t="s">
        <v>591</v>
      </c>
      <c r="AH662" t="s">
        <v>88</v>
      </c>
      <c r="AI662">
        <v>305</v>
      </c>
      <c r="AJ662">
        <v>3</v>
      </c>
      <c r="AK662" t="s">
        <v>51</v>
      </c>
      <c r="AL662">
        <v>937</v>
      </c>
      <c r="AM662">
        <v>-77.026813180806101</v>
      </c>
      <c r="AN662">
        <v>38.919024376757697</v>
      </c>
      <c r="AO662" t="b">
        <f t="shared" si="20"/>
        <v>0</v>
      </c>
      <c r="AP662">
        <f t="shared" si="21"/>
        <v>0</v>
      </c>
    </row>
    <row r="663" spans="1:42">
      <c r="A663">
        <v>184377</v>
      </c>
      <c r="B663" t="s">
        <v>6879</v>
      </c>
      <c r="C663" t="s">
        <v>1157</v>
      </c>
      <c r="D663">
        <v>10189903</v>
      </c>
      <c r="E663" t="s">
        <v>115</v>
      </c>
      <c r="H663">
        <v>100935</v>
      </c>
      <c r="I663" t="s">
        <v>6880</v>
      </c>
      <c r="J663" t="s">
        <v>166</v>
      </c>
      <c r="K663" s="6">
        <v>0</v>
      </c>
      <c r="L663" s="8">
        <v>0</v>
      </c>
      <c r="M663" t="s">
        <v>432</v>
      </c>
      <c r="N663" t="s">
        <v>1352</v>
      </c>
      <c r="O663" t="s">
        <v>1159</v>
      </c>
      <c r="P663" t="s">
        <v>1160</v>
      </c>
      <c r="Q663" t="s">
        <v>1159</v>
      </c>
      <c r="R663" t="s">
        <v>70</v>
      </c>
      <c r="S663" t="s">
        <v>166</v>
      </c>
      <c r="T663" t="s">
        <v>46</v>
      </c>
      <c r="U663" t="s">
        <v>47</v>
      </c>
      <c r="V663" t="s">
        <v>6881</v>
      </c>
      <c r="W663">
        <v>38.898111</v>
      </c>
      <c r="X663">
        <v>-77.032512999999994</v>
      </c>
      <c r="Y663">
        <v>397179.59</v>
      </c>
      <c r="Z663">
        <v>136696.07</v>
      </c>
      <c r="AA663">
        <v>20005</v>
      </c>
      <c r="AB663">
        <v>301002</v>
      </c>
      <c r="AC663">
        <v>173168</v>
      </c>
      <c r="AD663">
        <v>173168</v>
      </c>
      <c r="AE663">
        <v>2</v>
      </c>
      <c r="AF663" t="s">
        <v>97</v>
      </c>
      <c r="AG663" t="s">
        <v>171</v>
      </c>
      <c r="AH663" t="s">
        <v>50</v>
      </c>
      <c r="AI663">
        <v>207</v>
      </c>
      <c r="AJ663">
        <v>8</v>
      </c>
      <c r="AK663" t="s">
        <v>64</v>
      </c>
      <c r="AL663">
        <v>2116</v>
      </c>
      <c r="AM663">
        <v>-77.032515663452699</v>
      </c>
      <c r="AN663">
        <v>38.898118429517901</v>
      </c>
      <c r="AO663" t="b">
        <f t="shared" si="20"/>
        <v>0</v>
      </c>
      <c r="AP663">
        <f t="shared" si="21"/>
        <v>0</v>
      </c>
    </row>
    <row r="664" spans="1:42">
      <c r="A664">
        <v>184378</v>
      </c>
      <c r="B664" t="s">
        <v>10484</v>
      </c>
      <c r="C664" t="s">
        <v>10485</v>
      </c>
      <c r="D664">
        <v>10189905</v>
      </c>
      <c r="E664" t="s">
        <v>201</v>
      </c>
      <c r="I664" t="s">
        <v>10486</v>
      </c>
      <c r="J664" t="s">
        <v>463</v>
      </c>
      <c r="K664" s="6">
        <v>0.375</v>
      </c>
      <c r="L664" s="8">
        <v>0.70833333333333337</v>
      </c>
      <c r="M664" t="s">
        <v>183</v>
      </c>
      <c r="N664" t="s">
        <v>184</v>
      </c>
      <c r="Q664" t="s">
        <v>10485</v>
      </c>
      <c r="R664" t="s">
        <v>70</v>
      </c>
      <c r="S664" t="s">
        <v>463</v>
      </c>
      <c r="T664" t="s">
        <v>46</v>
      </c>
      <c r="U664" t="s">
        <v>47</v>
      </c>
      <c r="V664" t="s">
        <v>10487</v>
      </c>
      <c r="W664">
        <v>38.916657000000001</v>
      </c>
      <c r="X664">
        <v>-77.017206999999999</v>
      </c>
      <c r="Y664">
        <v>398507.76</v>
      </c>
      <c r="Z664">
        <v>138754.51999999999</v>
      </c>
      <c r="AA664">
        <v>20001</v>
      </c>
      <c r="AB664">
        <v>229759</v>
      </c>
      <c r="AC664">
        <v>73076</v>
      </c>
      <c r="AD664">
        <v>73076</v>
      </c>
      <c r="AE664">
        <v>1</v>
      </c>
      <c r="AF664" t="s">
        <v>361</v>
      </c>
      <c r="AG664" t="s">
        <v>635</v>
      </c>
      <c r="AH664" t="s">
        <v>88</v>
      </c>
      <c r="AI664">
        <v>306</v>
      </c>
      <c r="AJ664">
        <v>3</v>
      </c>
      <c r="AK664" t="s">
        <v>51</v>
      </c>
      <c r="AL664">
        <v>678</v>
      </c>
      <c r="AM664">
        <v>-77.017209138419602</v>
      </c>
      <c r="AN664">
        <v>38.916664922186897</v>
      </c>
      <c r="AO664" t="b">
        <f t="shared" si="20"/>
        <v>1</v>
      </c>
      <c r="AP664">
        <f t="shared" si="21"/>
        <v>1</v>
      </c>
    </row>
    <row r="665" spans="1:42">
      <c r="A665">
        <v>184381</v>
      </c>
      <c r="B665" t="s">
        <v>1175</v>
      </c>
      <c r="C665" t="s">
        <v>880</v>
      </c>
      <c r="D665">
        <v>10189913</v>
      </c>
      <c r="E665" t="s">
        <v>115</v>
      </c>
      <c r="H665">
        <v>110132</v>
      </c>
      <c r="I665" t="s">
        <v>1176</v>
      </c>
      <c r="J665" t="s">
        <v>353</v>
      </c>
      <c r="K665" s="6">
        <v>0.29166666666666669</v>
      </c>
      <c r="L665" s="8">
        <v>0.70833333333333337</v>
      </c>
      <c r="M665" t="s">
        <v>238</v>
      </c>
      <c r="N665" t="s">
        <v>862</v>
      </c>
      <c r="O665" t="s">
        <v>817</v>
      </c>
      <c r="P665" t="s">
        <v>818</v>
      </c>
      <c r="Q665" t="s">
        <v>817</v>
      </c>
      <c r="R665" t="s">
        <v>70</v>
      </c>
      <c r="S665" t="s">
        <v>353</v>
      </c>
      <c r="W665">
        <v>0</v>
      </c>
      <c r="X665">
        <v>0</v>
      </c>
      <c r="Y665">
        <v>0</v>
      </c>
      <c r="Z665">
        <v>0</v>
      </c>
      <c r="AB665">
        <v>-100</v>
      </c>
      <c r="AC665">
        <v>-100</v>
      </c>
      <c r="AD665">
        <v>348291</v>
      </c>
      <c r="AF665" t="s">
        <v>51</v>
      </c>
      <c r="AG665" t="s">
        <v>51</v>
      </c>
      <c r="AJ665" t="s">
        <v>51</v>
      </c>
      <c r="AK665" t="s">
        <v>51</v>
      </c>
      <c r="AL665">
        <v>1689</v>
      </c>
      <c r="AM665">
        <v>-81.529192133279295</v>
      </c>
      <c r="AN665">
        <v>37.5772691877347</v>
      </c>
      <c r="AO665" t="b">
        <f t="shared" si="20"/>
        <v>0</v>
      </c>
      <c r="AP665">
        <f t="shared" si="21"/>
        <v>0</v>
      </c>
    </row>
    <row r="666" spans="1:42">
      <c r="A666">
        <v>184382</v>
      </c>
      <c r="B666" t="s">
        <v>6882</v>
      </c>
      <c r="C666" t="s">
        <v>3380</v>
      </c>
      <c r="D666">
        <v>10189917</v>
      </c>
      <c r="E666" t="s">
        <v>201</v>
      </c>
      <c r="I666" t="s">
        <v>6883</v>
      </c>
      <c r="J666" t="s">
        <v>463</v>
      </c>
      <c r="K666" s="6">
        <v>0.33333333333333331</v>
      </c>
      <c r="L666" s="8">
        <v>0.33333333333333331</v>
      </c>
      <c r="M666" t="s">
        <v>422</v>
      </c>
      <c r="N666" t="s">
        <v>432</v>
      </c>
      <c r="Q666" t="s">
        <v>3382</v>
      </c>
      <c r="R666" t="s">
        <v>165</v>
      </c>
      <c r="S666" t="s">
        <v>1682</v>
      </c>
      <c r="T666" t="s">
        <v>46</v>
      </c>
      <c r="U666" t="s">
        <v>47</v>
      </c>
      <c r="V666" t="s">
        <v>6884</v>
      </c>
      <c r="W666">
        <v>38.882635000000001</v>
      </c>
      <c r="X666">
        <v>-76.989611999999994</v>
      </c>
      <c r="Y666">
        <v>400901.3</v>
      </c>
      <c r="Z666">
        <v>134977.67000000001</v>
      </c>
      <c r="AA666">
        <v>20003</v>
      </c>
      <c r="AB666">
        <v>71564</v>
      </c>
      <c r="AC666">
        <v>45399</v>
      </c>
      <c r="AD666">
        <v>45399</v>
      </c>
      <c r="AE666">
        <v>6</v>
      </c>
      <c r="AF666" t="s">
        <v>72</v>
      </c>
      <c r="AG666" t="s">
        <v>3034</v>
      </c>
      <c r="AH666" t="s">
        <v>63</v>
      </c>
      <c r="AI666">
        <v>107</v>
      </c>
      <c r="AJ666">
        <v>26</v>
      </c>
      <c r="AK666" t="s">
        <v>51</v>
      </c>
      <c r="AL666">
        <v>2069</v>
      </c>
      <c r="AM666">
        <v>-76.989614447765007</v>
      </c>
      <c r="AN666">
        <v>38.882642500977099</v>
      </c>
      <c r="AO666" t="b">
        <f t="shared" si="20"/>
        <v>0</v>
      </c>
      <c r="AP666">
        <f t="shared" si="21"/>
        <v>0</v>
      </c>
    </row>
    <row r="667" spans="1:42">
      <c r="A667">
        <v>184383</v>
      </c>
      <c r="B667" t="s">
        <v>6885</v>
      </c>
      <c r="C667" t="s">
        <v>6886</v>
      </c>
      <c r="D667">
        <v>10189918</v>
      </c>
      <c r="E667" t="s">
        <v>201</v>
      </c>
      <c r="I667" t="s">
        <v>6887</v>
      </c>
      <c r="J667" t="s">
        <v>463</v>
      </c>
      <c r="K667" s="6">
        <v>0.29166666666666669</v>
      </c>
      <c r="L667" s="8">
        <v>0.79166666666666663</v>
      </c>
      <c r="M667" t="s">
        <v>254</v>
      </c>
      <c r="N667" t="s">
        <v>254</v>
      </c>
      <c r="Q667" t="s">
        <v>6886</v>
      </c>
      <c r="R667" t="s">
        <v>165</v>
      </c>
      <c r="S667" t="s">
        <v>255</v>
      </c>
      <c r="T667" t="s">
        <v>46</v>
      </c>
      <c r="U667" t="s">
        <v>47</v>
      </c>
      <c r="V667" t="s">
        <v>6888</v>
      </c>
      <c r="W667">
        <v>38.932662999999998</v>
      </c>
      <c r="X667">
        <v>-77.031363999999996</v>
      </c>
      <c r="Y667">
        <v>397280.65</v>
      </c>
      <c r="Z667">
        <v>140531.63</v>
      </c>
      <c r="AA667">
        <v>20010</v>
      </c>
      <c r="AB667">
        <v>230800</v>
      </c>
      <c r="AC667">
        <v>74132</v>
      </c>
      <c r="AD667">
        <v>74132</v>
      </c>
      <c r="AE667">
        <v>1</v>
      </c>
      <c r="AF667" t="s">
        <v>249</v>
      </c>
      <c r="AG667" t="s">
        <v>5405</v>
      </c>
      <c r="AH667" t="s">
        <v>188</v>
      </c>
      <c r="AI667">
        <v>409</v>
      </c>
      <c r="AJ667">
        <v>2</v>
      </c>
      <c r="AK667" t="s">
        <v>51</v>
      </c>
      <c r="AL667">
        <v>2570</v>
      </c>
      <c r="AM667">
        <v>-77.031365848009798</v>
      </c>
      <c r="AN667">
        <v>38.932670755320103</v>
      </c>
      <c r="AO667" t="b">
        <f t="shared" si="20"/>
        <v>1</v>
      </c>
      <c r="AP667">
        <f t="shared" si="21"/>
        <v>1</v>
      </c>
    </row>
    <row r="668" spans="1:42">
      <c r="A668">
        <v>184384</v>
      </c>
      <c r="B668" t="s">
        <v>6889</v>
      </c>
      <c r="C668" t="s">
        <v>6890</v>
      </c>
      <c r="D668">
        <v>10189919</v>
      </c>
      <c r="E668" t="s">
        <v>519</v>
      </c>
      <c r="I668" t="s">
        <v>6891</v>
      </c>
      <c r="J668" t="s">
        <v>463</v>
      </c>
      <c r="K668" s="6">
        <v>0.29166666666666669</v>
      </c>
      <c r="L668" s="8">
        <v>0.70833333333333337</v>
      </c>
      <c r="M668" t="s">
        <v>147</v>
      </c>
      <c r="N668" t="s">
        <v>155</v>
      </c>
      <c r="Q668" t="s">
        <v>6890</v>
      </c>
      <c r="R668" t="s">
        <v>70</v>
      </c>
      <c r="S668" t="s">
        <v>353</v>
      </c>
      <c r="T668" t="s">
        <v>46</v>
      </c>
      <c r="U668" t="s">
        <v>47</v>
      </c>
      <c r="V668" t="s">
        <v>6892</v>
      </c>
      <c r="W668">
        <v>38.90634</v>
      </c>
      <c r="X668">
        <v>-77.065049000000002</v>
      </c>
      <c r="Y668">
        <v>394357.94</v>
      </c>
      <c r="Z668">
        <v>137611.01999999999</v>
      </c>
      <c r="AA668">
        <v>20007</v>
      </c>
      <c r="AB668">
        <v>272147</v>
      </c>
      <c r="AC668">
        <v>115300</v>
      </c>
      <c r="AD668">
        <v>115300</v>
      </c>
      <c r="AE668">
        <v>2</v>
      </c>
      <c r="AF668" t="s">
        <v>49</v>
      </c>
      <c r="AG668" s="2">
        <v>200000</v>
      </c>
      <c r="AH668" t="s">
        <v>50</v>
      </c>
      <c r="AI668">
        <v>206</v>
      </c>
      <c r="AJ668">
        <v>4</v>
      </c>
      <c r="AK668" t="s">
        <v>51</v>
      </c>
      <c r="AL668">
        <v>2848</v>
      </c>
      <c r="AM668">
        <v>-77.065050845999906</v>
      </c>
      <c r="AN668">
        <v>38.906347040597304</v>
      </c>
      <c r="AO668" t="b">
        <f t="shared" si="20"/>
        <v>1</v>
      </c>
      <c r="AP668">
        <f t="shared" si="21"/>
        <v>1</v>
      </c>
    </row>
    <row r="669" spans="1:42">
      <c r="A669">
        <v>184385</v>
      </c>
      <c r="B669" t="s">
        <v>10488</v>
      </c>
      <c r="C669" t="s">
        <v>6886</v>
      </c>
      <c r="D669">
        <v>10189920</v>
      </c>
      <c r="E669" t="s">
        <v>201</v>
      </c>
      <c r="I669" t="s">
        <v>10489</v>
      </c>
      <c r="J669" t="s">
        <v>463</v>
      </c>
      <c r="K669" s="6">
        <v>0.29166666666666669</v>
      </c>
      <c r="L669" s="8">
        <v>0.75</v>
      </c>
      <c r="M669" t="s">
        <v>254</v>
      </c>
      <c r="N669" t="s">
        <v>254</v>
      </c>
      <c r="O669" t="s">
        <v>6886</v>
      </c>
      <c r="P669" t="s">
        <v>10490</v>
      </c>
      <c r="Q669" t="s">
        <v>6886</v>
      </c>
      <c r="R669" t="s">
        <v>165</v>
      </c>
      <c r="S669" t="s">
        <v>255</v>
      </c>
      <c r="T669" t="s">
        <v>46</v>
      </c>
      <c r="U669" t="s">
        <v>47</v>
      </c>
      <c r="V669" t="s">
        <v>10491</v>
      </c>
      <c r="W669">
        <v>38.929082999999999</v>
      </c>
      <c r="X669">
        <v>-77.019324999999995</v>
      </c>
      <c r="Y669">
        <v>398324.34</v>
      </c>
      <c r="Z669">
        <v>140133.92000000001</v>
      </c>
      <c r="AA669">
        <v>20001</v>
      </c>
      <c r="AB669">
        <v>229347</v>
      </c>
      <c r="AC669">
        <v>72374</v>
      </c>
      <c r="AD669">
        <v>72374</v>
      </c>
      <c r="AE669">
        <v>1</v>
      </c>
      <c r="AF669" t="s">
        <v>249</v>
      </c>
      <c r="AG669" t="s">
        <v>6547</v>
      </c>
      <c r="AH669" t="s">
        <v>88</v>
      </c>
      <c r="AI669">
        <v>302</v>
      </c>
      <c r="AJ669">
        <v>2</v>
      </c>
      <c r="AK669" t="s">
        <v>51</v>
      </c>
      <c r="AL669">
        <v>669</v>
      </c>
      <c r="AM669">
        <v>-77.019327501927705</v>
      </c>
      <c r="AN669">
        <v>38.929090671504298</v>
      </c>
      <c r="AO669" t="b">
        <f t="shared" si="20"/>
        <v>1</v>
      </c>
      <c r="AP669">
        <f t="shared" si="21"/>
        <v>1</v>
      </c>
    </row>
    <row r="670" spans="1:42">
      <c r="A670">
        <v>184386</v>
      </c>
      <c r="B670" t="s">
        <v>10492</v>
      </c>
      <c r="C670" t="s">
        <v>10493</v>
      </c>
      <c r="D670">
        <v>10189921</v>
      </c>
      <c r="E670" t="s">
        <v>201</v>
      </c>
      <c r="I670" t="s">
        <v>10494</v>
      </c>
      <c r="J670" t="s">
        <v>545</v>
      </c>
      <c r="K670" s="6">
        <v>0.33333333333333331</v>
      </c>
      <c r="L670" s="8">
        <v>0.70833333333333337</v>
      </c>
      <c r="M670" t="s">
        <v>55</v>
      </c>
      <c r="N670" t="s">
        <v>683</v>
      </c>
      <c r="O670" t="s">
        <v>10493</v>
      </c>
      <c r="P670" t="s">
        <v>10495</v>
      </c>
      <c r="Q670" t="s">
        <v>10493</v>
      </c>
      <c r="R670" t="s">
        <v>165</v>
      </c>
      <c r="S670" t="s">
        <v>56</v>
      </c>
      <c r="T670" t="s">
        <v>46</v>
      </c>
      <c r="U670" t="s">
        <v>47</v>
      </c>
      <c r="V670" t="s">
        <v>10496</v>
      </c>
      <c r="W670">
        <v>38.925046999999999</v>
      </c>
      <c r="X670">
        <v>-77.050901999999994</v>
      </c>
      <c r="Y670">
        <v>395586.15</v>
      </c>
      <c r="Z670">
        <v>139686.94</v>
      </c>
      <c r="AA670">
        <v>20008</v>
      </c>
      <c r="AB670">
        <v>236671</v>
      </c>
      <c r="AC670">
        <v>79355</v>
      </c>
      <c r="AD670">
        <v>79355</v>
      </c>
      <c r="AE670">
        <v>3</v>
      </c>
      <c r="AF670" t="s">
        <v>168</v>
      </c>
      <c r="AG670" t="s">
        <v>7808</v>
      </c>
      <c r="AH670" t="s">
        <v>50</v>
      </c>
      <c r="AI670">
        <v>204</v>
      </c>
      <c r="AJ670">
        <v>15</v>
      </c>
      <c r="AK670" t="s">
        <v>51</v>
      </c>
      <c r="AL670">
        <v>867</v>
      </c>
      <c r="AM670">
        <v>-77.050903890001806</v>
      </c>
      <c r="AN670">
        <v>38.925054645887798</v>
      </c>
      <c r="AO670" t="b">
        <f t="shared" si="20"/>
        <v>1</v>
      </c>
      <c r="AP670">
        <f t="shared" si="21"/>
        <v>1</v>
      </c>
    </row>
    <row r="671" spans="1:42">
      <c r="A671">
        <v>184387</v>
      </c>
      <c r="B671" t="s">
        <v>3567</v>
      </c>
      <c r="C671" t="s">
        <v>756</v>
      </c>
      <c r="D671">
        <v>10189924</v>
      </c>
      <c r="E671" t="s">
        <v>115</v>
      </c>
      <c r="G671">
        <v>0</v>
      </c>
      <c r="I671" t="s">
        <v>3568</v>
      </c>
      <c r="J671" t="s">
        <v>254</v>
      </c>
      <c r="K671" s="6">
        <v>0.29166666666666669</v>
      </c>
      <c r="L671" s="8">
        <v>0.70833333333333337</v>
      </c>
      <c r="M671" t="s">
        <v>138</v>
      </c>
      <c r="N671" t="s">
        <v>334</v>
      </c>
      <c r="O671" t="s">
        <v>3569</v>
      </c>
      <c r="P671" t="s">
        <v>3570</v>
      </c>
      <c r="Q671" t="s">
        <v>760</v>
      </c>
      <c r="R671" t="s">
        <v>165</v>
      </c>
      <c r="S671" t="s">
        <v>386</v>
      </c>
      <c r="T671" t="s">
        <v>46</v>
      </c>
      <c r="U671" t="s">
        <v>47</v>
      </c>
      <c r="V671" t="s">
        <v>3571</v>
      </c>
      <c r="W671">
        <v>38.876255999999998</v>
      </c>
      <c r="X671">
        <v>-77.006990000000002</v>
      </c>
      <c r="Y671">
        <v>399393.47</v>
      </c>
      <c r="Z671">
        <v>134269.51999999999</v>
      </c>
      <c r="AA671">
        <v>20003</v>
      </c>
      <c r="AB671">
        <v>306664</v>
      </c>
      <c r="AC671">
        <v>416949</v>
      </c>
      <c r="AD671">
        <v>358160</v>
      </c>
      <c r="AE671">
        <v>6</v>
      </c>
      <c r="AF671" t="s">
        <v>392</v>
      </c>
      <c r="AG671" t="s">
        <v>719</v>
      </c>
      <c r="AH671" t="s">
        <v>63</v>
      </c>
      <c r="AI671">
        <v>106</v>
      </c>
      <c r="AJ671">
        <v>27</v>
      </c>
      <c r="AK671" t="s">
        <v>720</v>
      </c>
      <c r="AL671">
        <v>3329</v>
      </c>
      <c r="AM671">
        <v>-77.006992152444795</v>
      </c>
      <c r="AN671">
        <v>38.876263459695799</v>
      </c>
      <c r="AO671" t="b">
        <f t="shared" si="20"/>
        <v>0</v>
      </c>
      <c r="AP671">
        <f t="shared" si="21"/>
        <v>0</v>
      </c>
    </row>
    <row r="672" spans="1:42">
      <c r="A672">
        <v>184388</v>
      </c>
      <c r="B672" t="s">
        <v>6893</v>
      </c>
      <c r="C672" t="s">
        <v>6894</v>
      </c>
      <c r="D672">
        <v>10189931</v>
      </c>
      <c r="E672" t="s">
        <v>201</v>
      </c>
      <c r="I672" t="s">
        <v>6895</v>
      </c>
      <c r="J672" t="s">
        <v>463</v>
      </c>
      <c r="K672" s="6">
        <v>0.29166666666666669</v>
      </c>
      <c r="L672" s="8">
        <v>0.70833333333333337</v>
      </c>
      <c r="M672" t="s">
        <v>138</v>
      </c>
      <c r="N672" t="s">
        <v>138</v>
      </c>
      <c r="Q672" t="s">
        <v>6894</v>
      </c>
      <c r="R672" t="s">
        <v>165</v>
      </c>
      <c r="S672" t="s">
        <v>334</v>
      </c>
      <c r="T672" t="s">
        <v>46</v>
      </c>
      <c r="U672" t="s">
        <v>47</v>
      </c>
      <c r="V672" t="s">
        <v>6896</v>
      </c>
      <c r="W672">
        <v>38.893597</v>
      </c>
      <c r="X672">
        <v>-76.980953999999997</v>
      </c>
      <c r="Y672">
        <v>401652.23</v>
      </c>
      <c r="Z672">
        <v>136194.65</v>
      </c>
      <c r="AA672">
        <v>20002</v>
      </c>
      <c r="AB672">
        <v>58918</v>
      </c>
      <c r="AC672">
        <v>35752</v>
      </c>
      <c r="AD672">
        <v>35752</v>
      </c>
      <c r="AE672">
        <v>6</v>
      </c>
      <c r="AF672" t="s">
        <v>669</v>
      </c>
      <c r="AG672" t="s">
        <v>3481</v>
      </c>
      <c r="AH672" t="s">
        <v>410</v>
      </c>
      <c r="AI672">
        <v>507</v>
      </c>
      <c r="AJ672">
        <v>25</v>
      </c>
      <c r="AK672" t="s">
        <v>51</v>
      </c>
      <c r="AL672">
        <v>2713</v>
      </c>
      <c r="AM672">
        <v>-76.980956760646293</v>
      </c>
      <c r="AN672">
        <v>38.893604428010804</v>
      </c>
      <c r="AO672" t="b">
        <f t="shared" si="20"/>
        <v>1</v>
      </c>
      <c r="AP672">
        <f t="shared" si="21"/>
        <v>1</v>
      </c>
    </row>
    <row r="673" spans="1:42">
      <c r="A673">
        <v>181897</v>
      </c>
      <c r="B673" t="s">
        <v>1184</v>
      </c>
      <c r="C673" t="s">
        <v>1185</v>
      </c>
      <c r="D673">
        <v>10189932</v>
      </c>
      <c r="E673" t="s">
        <v>115</v>
      </c>
      <c r="G673" t="s">
        <v>1186</v>
      </c>
      <c r="I673" t="s">
        <v>1187</v>
      </c>
      <c r="J673" t="s">
        <v>154</v>
      </c>
      <c r="K673" s="6">
        <v>0.29166666666666669</v>
      </c>
      <c r="L673" s="8">
        <v>0.79166666666666663</v>
      </c>
      <c r="M673" t="s">
        <v>163</v>
      </c>
      <c r="N673" t="s">
        <v>163</v>
      </c>
      <c r="Q673" t="s">
        <v>1188</v>
      </c>
      <c r="R673" t="s">
        <v>165</v>
      </c>
      <c r="S673" t="s">
        <v>166</v>
      </c>
      <c r="W673">
        <v>0</v>
      </c>
      <c r="X673">
        <v>0</v>
      </c>
      <c r="Y673">
        <v>0</v>
      </c>
      <c r="Z673">
        <v>0</v>
      </c>
      <c r="AB673">
        <v>-100</v>
      </c>
      <c r="AC673">
        <v>-100</v>
      </c>
      <c r="AD673">
        <v>348291</v>
      </c>
      <c r="AF673" t="s">
        <v>51</v>
      </c>
      <c r="AG673" t="s">
        <v>51</v>
      </c>
      <c r="AJ673" t="s">
        <v>51</v>
      </c>
      <c r="AK673" t="s">
        <v>51</v>
      </c>
      <c r="AL673">
        <v>1749</v>
      </c>
      <c r="AM673">
        <v>-81.529192133279295</v>
      </c>
      <c r="AN673">
        <v>37.5772691877347</v>
      </c>
      <c r="AO673" t="b">
        <f t="shared" si="20"/>
        <v>0</v>
      </c>
      <c r="AP673">
        <f t="shared" si="21"/>
        <v>0</v>
      </c>
    </row>
    <row r="674" spans="1:42">
      <c r="A674">
        <v>184390</v>
      </c>
      <c r="B674" t="s">
        <v>2077</v>
      </c>
      <c r="C674" t="s">
        <v>2078</v>
      </c>
      <c r="D674">
        <v>10189933</v>
      </c>
      <c r="E674" t="s">
        <v>115</v>
      </c>
      <c r="F674" t="s">
        <v>2079</v>
      </c>
      <c r="I674" t="s">
        <v>2080</v>
      </c>
      <c r="J674" t="s">
        <v>162</v>
      </c>
      <c r="K674" s="6">
        <v>0.39583333333333331</v>
      </c>
      <c r="L674" s="8">
        <v>0.64583333333333337</v>
      </c>
      <c r="M674" t="s">
        <v>163</v>
      </c>
      <c r="N674" t="s">
        <v>117</v>
      </c>
      <c r="O674" t="s">
        <v>796</v>
      </c>
      <c r="P674" t="s">
        <v>797</v>
      </c>
      <c r="Q674" t="s">
        <v>796</v>
      </c>
      <c r="R674" t="s">
        <v>70</v>
      </c>
      <c r="S674" t="s">
        <v>162</v>
      </c>
      <c r="T674" t="s">
        <v>46</v>
      </c>
      <c r="U674" t="s">
        <v>47</v>
      </c>
      <c r="V674" t="s">
        <v>2081</v>
      </c>
      <c r="W674">
        <v>38.908504999999998</v>
      </c>
      <c r="X674">
        <v>-76.981263999999996</v>
      </c>
      <c r="Y674">
        <v>401625.06</v>
      </c>
      <c r="Z674">
        <v>137849.56</v>
      </c>
      <c r="AB674">
        <v>0</v>
      </c>
      <c r="AC674">
        <v>477947</v>
      </c>
      <c r="AD674">
        <v>411199</v>
      </c>
      <c r="AE674">
        <v>5</v>
      </c>
      <c r="AF674" t="s">
        <v>1208</v>
      </c>
      <c r="AG674" t="s">
        <v>2082</v>
      </c>
      <c r="AH674" t="s">
        <v>410</v>
      </c>
      <c r="AI674">
        <v>506</v>
      </c>
      <c r="AJ674">
        <v>23</v>
      </c>
      <c r="AK674" t="s">
        <v>51</v>
      </c>
      <c r="AL674">
        <v>3664</v>
      </c>
      <c r="AM674">
        <v>-76.981266039249604</v>
      </c>
      <c r="AN674">
        <v>38.908512500991002</v>
      </c>
      <c r="AO674" t="b">
        <f t="shared" si="20"/>
        <v>0</v>
      </c>
      <c r="AP674">
        <f t="shared" si="21"/>
        <v>0</v>
      </c>
    </row>
    <row r="675" spans="1:42">
      <c r="A675">
        <v>184389</v>
      </c>
      <c r="B675" t="s">
        <v>2077</v>
      </c>
      <c r="C675" t="s">
        <v>2078</v>
      </c>
      <c r="D675">
        <v>10189933</v>
      </c>
      <c r="E675" t="s">
        <v>115</v>
      </c>
      <c r="F675" t="s">
        <v>2079</v>
      </c>
      <c r="I675" t="s">
        <v>2080</v>
      </c>
      <c r="J675" t="s">
        <v>162</v>
      </c>
      <c r="K675" s="6">
        <v>0.39583333333333331</v>
      </c>
      <c r="L675" s="8">
        <v>0.64583333333333337</v>
      </c>
      <c r="M675" t="s">
        <v>163</v>
      </c>
      <c r="N675" t="s">
        <v>117</v>
      </c>
      <c r="O675" t="s">
        <v>796</v>
      </c>
      <c r="P675" t="s">
        <v>797</v>
      </c>
      <c r="Q675" t="s">
        <v>796</v>
      </c>
      <c r="R675" t="s">
        <v>70</v>
      </c>
      <c r="S675" t="s">
        <v>162</v>
      </c>
      <c r="T675" t="s">
        <v>46</v>
      </c>
      <c r="U675" t="s">
        <v>47</v>
      </c>
      <c r="V675" t="s">
        <v>3290</v>
      </c>
      <c r="W675">
        <v>38.909680999999999</v>
      </c>
      <c r="X675">
        <v>-76.983545000000007</v>
      </c>
      <c r="Y675">
        <v>401427.16649999999</v>
      </c>
      <c r="Z675">
        <v>137980.10626999999</v>
      </c>
      <c r="AB675">
        <v>0</v>
      </c>
      <c r="AC675">
        <v>457885</v>
      </c>
      <c r="AD675">
        <v>393912</v>
      </c>
      <c r="AE675">
        <v>5</v>
      </c>
      <c r="AF675" t="s">
        <v>1208</v>
      </c>
      <c r="AG675" t="s">
        <v>3291</v>
      </c>
      <c r="AH675" t="s">
        <v>410</v>
      </c>
      <c r="AI675">
        <v>505</v>
      </c>
      <c r="AJ675">
        <v>23</v>
      </c>
      <c r="AK675" t="s">
        <v>51</v>
      </c>
      <c r="AL675">
        <v>3664</v>
      </c>
      <c r="AM675">
        <v>-76.983547395142295</v>
      </c>
      <c r="AN675">
        <v>38.909688850395902</v>
      </c>
      <c r="AO675" t="b">
        <f t="shared" si="20"/>
        <v>0</v>
      </c>
      <c r="AP675">
        <f t="shared" si="21"/>
        <v>0</v>
      </c>
    </row>
    <row r="676" spans="1:42">
      <c r="A676">
        <v>184392</v>
      </c>
      <c r="B676" t="s">
        <v>2092</v>
      </c>
      <c r="C676" t="s">
        <v>561</v>
      </c>
      <c r="D676">
        <v>10189939</v>
      </c>
      <c r="E676" t="s">
        <v>1212</v>
      </c>
      <c r="K676" s="6">
        <v>0.64583333333333337</v>
      </c>
      <c r="L676" s="8">
        <v>0.72916666666666663</v>
      </c>
      <c r="M676" t="s">
        <v>138</v>
      </c>
      <c r="N676" t="s">
        <v>138</v>
      </c>
      <c r="Q676" t="s">
        <v>561</v>
      </c>
      <c r="R676" t="s">
        <v>431</v>
      </c>
      <c r="S676" t="s">
        <v>420</v>
      </c>
      <c r="T676" t="s">
        <v>46</v>
      </c>
      <c r="U676" t="s">
        <v>47</v>
      </c>
      <c r="V676" t="s">
        <v>2093</v>
      </c>
      <c r="W676">
        <v>38.909636999999996</v>
      </c>
      <c r="X676">
        <v>-77.047715999999994</v>
      </c>
      <c r="Y676">
        <v>395861.49381999997</v>
      </c>
      <c r="Z676">
        <v>137976.15917</v>
      </c>
      <c r="AB676">
        <v>0</v>
      </c>
      <c r="AC676">
        <v>459644</v>
      </c>
      <c r="AD676">
        <v>395363</v>
      </c>
      <c r="AE676">
        <v>2</v>
      </c>
      <c r="AF676" t="s">
        <v>86</v>
      </c>
      <c r="AG676" t="s">
        <v>709</v>
      </c>
      <c r="AH676" t="s">
        <v>50</v>
      </c>
      <c r="AI676">
        <v>208</v>
      </c>
      <c r="AJ676">
        <v>6</v>
      </c>
      <c r="AK676" t="s">
        <v>51</v>
      </c>
      <c r="AL676">
        <v>3429</v>
      </c>
      <c r="AM676">
        <v>-77.0477182446283</v>
      </c>
      <c r="AN676">
        <v>38.909644706559199</v>
      </c>
      <c r="AO676" t="b">
        <f t="shared" si="20"/>
        <v>1</v>
      </c>
      <c r="AP676">
        <f t="shared" si="21"/>
        <v>1</v>
      </c>
    </row>
    <row r="677" spans="1:42">
      <c r="A677">
        <v>184393</v>
      </c>
      <c r="B677" t="s">
        <v>2092</v>
      </c>
      <c r="C677" t="s">
        <v>561</v>
      </c>
      <c r="D677">
        <v>10189939</v>
      </c>
      <c r="E677" t="s">
        <v>1212</v>
      </c>
      <c r="K677" s="6">
        <v>0.64583333333333337</v>
      </c>
      <c r="L677" s="8">
        <v>0.72916666666666663</v>
      </c>
      <c r="M677" t="s">
        <v>138</v>
      </c>
      <c r="N677" t="s">
        <v>138</v>
      </c>
      <c r="Q677" t="s">
        <v>561</v>
      </c>
      <c r="R677" t="s">
        <v>431</v>
      </c>
      <c r="S677" t="s">
        <v>420</v>
      </c>
      <c r="T677" t="s">
        <v>46</v>
      </c>
      <c r="U677" t="s">
        <v>47</v>
      </c>
      <c r="V677" t="s">
        <v>2096</v>
      </c>
      <c r="W677">
        <v>38.909641999999998</v>
      </c>
      <c r="X677">
        <v>-77.045321999999999</v>
      </c>
      <c r="Y677">
        <v>396069.1</v>
      </c>
      <c r="Z677">
        <v>137976.6</v>
      </c>
      <c r="AB677">
        <v>0</v>
      </c>
      <c r="AC677">
        <v>476536</v>
      </c>
      <c r="AD677">
        <v>409950</v>
      </c>
      <c r="AE677">
        <v>2</v>
      </c>
      <c r="AF677" t="s">
        <v>86</v>
      </c>
      <c r="AG677" t="s">
        <v>709</v>
      </c>
      <c r="AH677" t="s">
        <v>50</v>
      </c>
      <c r="AI677">
        <v>208</v>
      </c>
      <c r="AJ677">
        <v>6</v>
      </c>
      <c r="AK677" t="s">
        <v>51</v>
      </c>
      <c r="AL677">
        <v>3429</v>
      </c>
      <c r="AM677">
        <v>-77.045324599255196</v>
      </c>
      <c r="AN677">
        <v>38.909649630813703</v>
      </c>
      <c r="AO677" t="b">
        <f t="shared" si="20"/>
        <v>1</v>
      </c>
      <c r="AP677">
        <f t="shared" si="21"/>
        <v>1</v>
      </c>
    </row>
    <row r="678" spans="1:42">
      <c r="A678">
        <v>184396</v>
      </c>
      <c r="B678" t="s">
        <v>2092</v>
      </c>
      <c r="C678" t="s">
        <v>561</v>
      </c>
      <c r="D678">
        <v>10189939</v>
      </c>
      <c r="E678" t="s">
        <v>1212</v>
      </c>
      <c r="K678" s="6">
        <v>0.64583333333333337</v>
      </c>
      <c r="L678" s="8">
        <v>0.72916666666666663</v>
      </c>
      <c r="M678" t="s">
        <v>138</v>
      </c>
      <c r="N678" t="s">
        <v>138</v>
      </c>
      <c r="Q678" t="s">
        <v>561</v>
      </c>
      <c r="R678" t="s">
        <v>431</v>
      </c>
      <c r="S678" t="s">
        <v>420</v>
      </c>
      <c r="T678" t="s">
        <v>46</v>
      </c>
      <c r="U678" t="s">
        <v>47</v>
      </c>
      <c r="V678" t="s">
        <v>2098</v>
      </c>
      <c r="W678">
        <v>38.910634999999999</v>
      </c>
      <c r="X678">
        <v>-77.042513999999997</v>
      </c>
      <c r="Y678">
        <v>396312.73499999999</v>
      </c>
      <c r="Z678">
        <v>138086.71059</v>
      </c>
      <c r="AB678">
        <v>0</v>
      </c>
      <c r="AC678">
        <v>456260</v>
      </c>
      <c r="AD678">
        <v>392288</v>
      </c>
      <c r="AE678">
        <v>2</v>
      </c>
      <c r="AF678" t="s">
        <v>86</v>
      </c>
      <c r="AG678" t="s">
        <v>380</v>
      </c>
      <c r="AH678" t="s">
        <v>50</v>
      </c>
      <c r="AI678">
        <v>208</v>
      </c>
      <c r="AJ678">
        <v>6</v>
      </c>
      <c r="AK678" t="s">
        <v>51</v>
      </c>
      <c r="AL678">
        <v>3429</v>
      </c>
      <c r="AM678">
        <v>-77.042516139041297</v>
      </c>
      <c r="AN678">
        <v>38.910642600725801</v>
      </c>
      <c r="AO678" t="b">
        <f t="shared" si="20"/>
        <v>1</v>
      </c>
      <c r="AP678">
        <f t="shared" si="21"/>
        <v>1</v>
      </c>
    </row>
    <row r="679" spans="1:42">
      <c r="A679">
        <v>184397</v>
      </c>
      <c r="B679" t="s">
        <v>2092</v>
      </c>
      <c r="C679" t="s">
        <v>561</v>
      </c>
      <c r="D679">
        <v>10189939</v>
      </c>
      <c r="E679" t="s">
        <v>1212</v>
      </c>
      <c r="K679" s="6">
        <v>0.64583333333333337</v>
      </c>
      <c r="L679" s="8">
        <v>0.72916666666666663</v>
      </c>
      <c r="M679" t="s">
        <v>138</v>
      </c>
      <c r="N679" t="s">
        <v>138</v>
      </c>
      <c r="Q679" t="s">
        <v>561</v>
      </c>
      <c r="R679" t="s">
        <v>431</v>
      </c>
      <c r="S679" t="s">
        <v>420</v>
      </c>
      <c r="T679" t="s">
        <v>46</v>
      </c>
      <c r="U679" t="s">
        <v>47</v>
      </c>
      <c r="V679" t="s">
        <v>2104</v>
      </c>
      <c r="W679">
        <v>38.911701999999998</v>
      </c>
      <c r="X679">
        <v>-77.041511999999997</v>
      </c>
      <c r="Y679">
        <v>396399.69</v>
      </c>
      <c r="Z679">
        <v>138205.14000000001</v>
      </c>
      <c r="AB679">
        <v>0</v>
      </c>
      <c r="AC679">
        <v>479372</v>
      </c>
      <c r="AD679">
        <v>412154</v>
      </c>
      <c r="AE679">
        <v>2</v>
      </c>
      <c r="AF679" t="s">
        <v>86</v>
      </c>
      <c r="AG679" t="s">
        <v>366</v>
      </c>
      <c r="AH679" t="s">
        <v>88</v>
      </c>
      <c r="AI679">
        <v>301</v>
      </c>
      <c r="AJ679">
        <v>6</v>
      </c>
      <c r="AK679" t="s">
        <v>51</v>
      </c>
      <c r="AL679">
        <v>3429</v>
      </c>
      <c r="AM679">
        <v>-77.041514176350205</v>
      </c>
      <c r="AN679">
        <v>38.911709813789102</v>
      </c>
      <c r="AO679" t="b">
        <f t="shared" si="20"/>
        <v>1</v>
      </c>
      <c r="AP679">
        <f t="shared" si="21"/>
        <v>1</v>
      </c>
    </row>
    <row r="680" spans="1:42">
      <c r="A680">
        <v>184399</v>
      </c>
      <c r="B680" t="s">
        <v>2092</v>
      </c>
      <c r="C680" t="s">
        <v>561</v>
      </c>
      <c r="D680">
        <v>10189939</v>
      </c>
      <c r="E680" t="s">
        <v>1212</v>
      </c>
      <c r="K680" s="6">
        <v>0.64583333333333337</v>
      </c>
      <c r="L680" s="8">
        <v>0.72916666666666663</v>
      </c>
      <c r="M680" t="s">
        <v>138</v>
      </c>
      <c r="N680" t="s">
        <v>138</v>
      </c>
      <c r="Q680" t="s">
        <v>561</v>
      </c>
      <c r="R680" t="s">
        <v>431</v>
      </c>
      <c r="S680" t="s">
        <v>420</v>
      </c>
      <c r="T680" t="s">
        <v>46</v>
      </c>
      <c r="U680" t="s">
        <v>47</v>
      </c>
      <c r="V680" t="s">
        <v>2108</v>
      </c>
      <c r="W680">
        <v>38.912607000000001</v>
      </c>
      <c r="X680">
        <v>-77.039572000000007</v>
      </c>
      <c r="Y680">
        <v>396567.99683000002</v>
      </c>
      <c r="Z680">
        <v>138305.54169000001</v>
      </c>
      <c r="AB680">
        <v>0</v>
      </c>
      <c r="AC680">
        <v>456014</v>
      </c>
      <c r="AD680">
        <v>392042</v>
      </c>
      <c r="AE680">
        <v>2</v>
      </c>
      <c r="AF680" t="s">
        <v>86</v>
      </c>
      <c r="AG680" t="s">
        <v>366</v>
      </c>
      <c r="AH680" t="s">
        <v>88</v>
      </c>
      <c r="AI680">
        <v>301</v>
      </c>
      <c r="AJ680">
        <v>6</v>
      </c>
      <c r="AK680" t="s">
        <v>51</v>
      </c>
      <c r="AL680">
        <v>3429</v>
      </c>
      <c r="AM680">
        <v>-77.039574085862895</v>
      </c>
      <c r="AN680">
        <v>38.912614939718402</v>
      </c>
      <c r="AO680" t="b">
        <f t="shared" si="20"/>
        <v>1</v>
      </c>
      <c r="AP680">
        <f t="shared" si="21"/>
        <v>1</v>
      </c>
    </row>
    <row r="681" spans="1:42">
      <c r="A681">
        <v>184400</v>
      </c>
      <c r="B681" t="s">
        <v>2092</v>
      </c>
      <c r="C681" t="s">
        <v>561</v>
      </c>
      <c r="D681">
        <v>10189939</v>
      </c>
      <c r="E681" t="s">
        <v>1212</v>
      </c>
      <c r="K681" s="6">
        <v>0.64583333333333337</v>
      </c>
      <c r="L681" s="8">
        <v>0.72916666666666663</v>
      </c>
      <c r="M681" t="s">
        <v>138</v>
      </c>
      <c r="N681" t="s">
        <v>138</v>
      </c>
      <c r="Q681" t="s">
        <v>561</v>
      </c>
      <c r="R681" t="s">
        <v>431</v>
      </c>
      <c r="S681" t="s">
        <v>420</v>
      </c>
      <c r="T681" t="s">
        <v>46</v>
      </c>
      <c r="U681" t="s">
        <v>47</v>
      </c>
      <c r="V681" t="s">
        <v>2113</v>
      </c>
      <c r="W681">
        <v>38.912239999999997</v>
      </c>
      <c r="X681">
        <v>-77.038482999999999</v>
      </c>
      <c r="Y681">
        <v>396662.37</v>
      </c>
      <c r="Z681">
        <v>138264.69</v>
      </c>
      <c r="AB681">
        <v>0</v>
      </c>
      <c r="AC681">
        <v>476513</v>
      </c>
      <c r="AD681">
        <v>409930</v>
      </c>
      <c r="AE681">
        <v>2</v>
      </c>
      <c r="AF681" t="s">
        <v>86</v>
      </c>
      <c r="AG681" t="s">
        <v>366</v>
      </c>
      <c r="AH681" t="s">
        <v>88</v>
      </c>
      <c r="AI681">
        <v>301</v>
      </c>
      <c r="AJ681">
        <v>6</v>
      </c>
      <c r="AK681" t="s">
        <v>51</v>
      </c>
      <c r="AL681">
        <v>3429</v>
      </c>
      <c r="AM681">
        <v>-77.038485742618505</v>
      </c>
      <c r="AN681">
        <v>38.912247297332399</v>
      </c>
      <c r="AO681" t="b">
        <f t="shared" ref="AO681:AO744" si="22">C681=Q681</f>
        <v>1</v>
      </c>
      <c r="AP681">
        <f t="shared" si="21"/>
        <v>1</v>
      </c>
    </row>
    <row r="682" spans="1:42">
      <c r="A682">
        <v>184401</v>
      </c>
      <c r="B682" t="s">
        <v>2092</v>
      </c>
      <c r="C682" t="s">
        <v>561</v>
      </c>
      <c r="D682">
        <v>10189939</v>
      </c>
      <c r="E682" t="s">
        <v>1212</v>
      </c>
      <c r="K682" s="6">
        <v>0.64583333333333337</v>
      </c>
      <c r="L682" s="8">
        <v>0.72916666666666663</v>
      </c>
      <c r="M682" t="s">
        <v>138</v>
      </c>
      <c r="N682" t="s">
        <v>138</v>
      </c>
      <c r="Q682" t="s">
        <v>561</v>
      </c>
      <c r="R682" t="s">
        <v>431</v>
      </c>
      <c r="S682" t="s">
        <v>420</v>
      </c>
      <c r="T682" t="s">
        <v>46</v>
      </c>
      <c r="U682" t="s">
        <v>47</v>
      </c>
      <c r="V682" t="s">
        <v>2121</v>
      </c>
      <c r="W682">
        <v>38.911498000000002</v>
      </c>
      <c r="X682">
        <v>-77.038483999999997</v>
      </c>
      <c r="Y682">
        <v>396662.24815</v>
      </c>
      <c r="Z682">
        <v>138182.31485</v>
      </c>
      <c r="AB682">
        <v>0</v>
      </c>
      <c r="AC682">
        <v>455050</v>
      </c>
      <c r="AD682">
        <v>391078</v>
      </c>
      <c r="AE682">
        <v>2</v>
      </c>
      <c r="AF682" t="s">
        <v>86</v>
      </c>
      <c r="AG682" t="s">
        <v>366</v>
      </c>
      <c r="AH682" t="s">
        <v>88</v>
      </c>
      <c r="AI682">
        <v>301</v>
      </c>
      <c r="AJ682">
        <v>6</v>
      </c>
      <c r="AK682" t="s">
        <v>51</v>
      </c>
      <c r="AL682">
        <v>3429</v>
      </c>
      <c r="AM682">
        <v>-77.038486747118199</v>
      </c>
      <c r="AN682">
        <v>38.911505233499597</v>
      </c>
      <c r="AO682" t="b">
        <f t="shared" si="22"/>
        <v>1</v>
      </c>
      <c r="AP682">
        <f t="shared" si="21"/>
        <v>1</v>
      </c>
    </row>
    <row r="683" spans="1:42">
      <c r="A683">
        <v>184402</v>
      </c>
      <c r="B683" t="s">
        <v>2092</v>
      </c>
      <c r="C683" t="s">
        <v>561</v>
      </c>
      <c r="D683">
        <v>10189939</v>
      </c>
      <c r="E683" t="s">
        <v>1212</v>
      </c>
      <c r="K683" s="6">
        <v>0.64583333333333337</v>
      </c>
      <c r="L683" s="8">
        <v>0.72916666666666663</v>
      </c>
      <c r="M683" t="s">
        <v>138</v>
      </c>
      <c r="N683" t="s">
        <v>138</v>
      </c>
      <c r="Q683" t="s">
        <v>561</v>
      </c>
      <c r="R683" t="s">
        <v>431</v>
      </c>
      <c r="S683" t="s">
        <v>420</v>
      </c>
      <c r="T683" t="s">
        <v>46</v>
      </c>
      <c r="U683" t="s">
        <v>47</v>
      </c>
      <c r="V683" t="s">
        <v>2129</v>
      </c>
      <c r="W683">
        <v>38.910755000000002</v>
      </c>
      <c r="X683">
        <v>-77.038488000000001</v>
      </c>
      <c r="Y683">
        <v>396661.88</v>
      </c>
      <c r="Z683">
        <v>138099.9</v>
      </c>
      <c r="AB683">
        <v>0</v>
      </c>
      <c r="AC683">
        <v>476904</v>
      </c>
      <c r="AD683">
        <v>410263</v>
      </c>
      <c r="AE683">
        <v>2</v>
      </c>
      <c r="AF683" t="s">
        <v>86</v>
      </c>
      <c r="AG683" t="s">
        <v>380</v>
      </c>
      <c r="AH683" t="s">
        <v>50</v>
      </c>
      <c r="AI683">
        <v>208</v>
      </c>
      <c r="AJ683">
        <v>6</v>
      </c>
      <c r="AK683" t="s">
        <v>51</v>
      </c>
      <c r="AL683">
        <v>3429</v>
      </c>
      <c r="AM683">
        <v>-77.038490591226605</v>
      </c>
      <c r="AN683">
        <v>38.9107628109996</v>
      </c>
      <c r="AO683" t="b">
        <f t="shared" si="22"/>
        <v>1</v>
      </c>
      <c r="AP683">
        <f t="shared" si="21"/>
        <v>1</v>
      </c>
    </row>
    <row r="684" spans="1:42">
      <c r="A684">
        <v>184403</v>
      </c>
      <c r="B684" t="s">
        <v>2092</v>
      </c>
      <c r="C684" t="s">
        <v>561</v>
      </c>
      <c r="D684">
        <v>10189939</v>
      </c>
      <c r="E684" t="s">
        <v>1212</v>
      </c>
      <c r="K684" s="6">
        <v>0.64583333333333337</v>
      </c>
      <c r="L684" s="8">
        <v>0.72916666666666663</v>
      </c>
      <c r="M684" t="s">
        <v>138</v>
      </c>
      <c r="N684" t="s">
        <v>138</v>
      </c>
      <c r="Q684" t="s">
        <v>561</v>
      </c>
      <c r="R684" t="s">
        <v>431</v>
      </c>
      <c r="S684" t="s">
        <v>420</v>
      </c>
      <c r="T684" t="s">
        <v>46</v>
      </c>
      <c r="U684" t="s">
        <v>47</v>
      </c>
      <c r="V684" t="s">
        <v>2135</v>
      </c>
      <c r="W684">
        <v>38.910013999999997</v>
      </c>
      <c r="X684">
        <v>-77.038488000000001</v>
      </c>
      <c r="Y684">
        <v>396661.87573999999</v>
      </c>
      <c r="Z684">
        <v>138017.64994999999</v>
      </c>
      <c r="AB684">
        <v>0</v>
      </c>
      <c r="AC684">
        <v>455122</v>
      </c>
      <c r="AD684">
        <v>391150</v>
      </c>
      <c r="AE684">
        <v>2</v>
      </c>
      <c r="AF684" t="s">
        <v>86</v>
      </c>
      <c r="AG684" t="s">
        <v>380</v>
      </c>
      <c r="AH684" t="s">
        <v>50</v>
      </c>
      <c r="AI684">
        <v>208</v>
      </c>
      <c r="AJ684">
        <v>6</v>
      </c>
      <c r="AK684" t="s">
        <v>51</v>
      </c>
      <c r="AL684">
        <v>3429</v>
      </c>
      <c r="AM684">
        <v>-77.0384902404722</v>
      </c>
      <c r="AN684">
        <v>38.910021874356097</v>
      </c>
      <c r="AO684" t="b">
        <f t="shared" si="22"/>
        <v>1</v>
      </c>
      <c r="AP684">
        <f t="shared" si="21"/>
        <v>1</v>
      </c>
    </row>
    <row r="685" spans="1:42">
      <c r="A685">
        <v>184404</v>
      </c>
      <c r="B685" t="s">
        <v>2092</v>
      </c>
      <c r="C685" t="s">
        <v>561</v>
      </c>
      <c r="D685">
        <v>10189939</v>
      </c>
      <c r="E685" t="s">
        <v>1212</v>
      </c>
      <c r="K685" s="6">
        <v>0.64583333333333337</v>
      </c>
      <c r="L685" s="8">
        <v>0.72916666666666663</v>
      </c>
      <c r="M685" t="s">
        <v>138</v>
      </c>
      <c r="N685" t="s">
        <v>138</v>
      </c>
      <c r="Q685" t="s">
        <v>561</v>
      </c>
      <c r="R685" t="s">
        <v>431</v>
      </c>
      <c r="S685" t="s">
        <v>420</v>
      </c>
      <c r="T685" t="s">
        <v>46</v>
      </c>
      <c r="U685" t="s">
        <v>47</v>
      </c>
      <c r="V685" t="s">
        <v>2136</v>
      </c>
      <c r="W685">
        <v>38.909643000000003</v>
      </c>
      <c r="X685">
        <v>-77.037507000000005</v>
      </c>
      <c r="Y685">
        <v>396746.97538999998</v>
      </c>
      <c r="Z685">
        <v>137976.41615999999</v>
      </c>
      <c r="AB685">
        <v>0</v>
      </c>
      <c r="AC685">
        <v>456021</v>
      </c>
      <c r="AD685">
        <v>392049</v>
      </c>
      <c r="AE685">
        <v>2</v>
      </c>
      <c r="AF685" t="s">
        <v>86</v>
      </c>
      <c r="AG685" t="s">
        <v>90</v>
      </c>
      <c r="AH685" t="s">
        <v>50</v>
      </c>
      <c r="AI685">
        <v>208</v>
      </c>
      <c r="AJ685">
        <v>6</v>
      </c>
      <c r="AK685" t="s">
        <v>51</v>
      </c>
      <c r="AL685">
        <v>3429</v>
      </c>
      <c r="AM685">
        <v>-77.037508861981806</v>
      </c>
      <c r="AN685">
        <v>38.909650745335</v>
      </c>
      <c r="AO685" t="b">
        <f t="shared" si="22"/>
        <v>1</v>
      </c>
      <c r="AP685">
        <f t="shared" si="21"/>
        <v>1</v>
      </c>
    </row>
    <row r="686" spans="1:42">
      <c r="A686">
        <v>184405</v>
      </c>
      <c r="B686" t="s">
        <v>2092</v>
      </c>
      <c r="C686" t="s">
        <v>561</v>
      </c>
      <c r="D686">
        <v>10189939</v>
      </c>
      <c r="E686" t="s">
        <v>1212</v>
      </c>
      <c r="K686" s="6">
        <v>0.64583333333333337</v>
      </c>
      <c r="L686" s="8">
        <v>0.72916666666666663</v>
      </c>
      <c r="M686" t="s">
        <v>138</v>
      </c>
      <c r="N686" t="s">
        <v>138</v>
      </c>
      <c r="Q686" t="s">
        <v>561</v>
      </c>
      <c r="R686" t="s">
        <v>431</v>
      </c>
      <c r="S686" t="s">
        <v>420</v>
      </c>
      <c r="T686" t="s">
        <v>46</v>
      </c>
      <c r="U686" t="s">
        <v>47</v>
      </c>
      <c r="V686" t="s">
        <v>338</v>
      </c>
      <c r="W686">
        <v>38.909643000000003</v>
      </c>
      <c r="X686">
        <v>-77.035539999999997</v>
      </c>
      <c r="Y686">
        <v>396917.52214000002</v>
      </c>
      <c r="Z686">
        <v>137976.35177000001</v>
      </c>
      <c r="AB686">
        <v>0</v>
      </c>
      <c r="AC686">
        <v>457141</v>
      </c>
      <c r="AD686">
        <v>393163</v>
      </c>
      <c r="AE686">
        <v>2</v>
      </c>
      <c r="AF686" t="s">
        <v>86</v>
      </c>
      <c r="AG686" t="s">
        <v>90</v>
      </c>
      <c r="AH686" t="s">
        <v>50</v>
      </c>
      <c r="AI686">
        <v>208</v>
      </c>
      <c r="AJ686">
        <v>6</v>
      </c>
      <c r="AK686" t="s">
        <v>51</v>
      </c>
      <c r="AL686">
        <v>3429</v>
      </c>
      <c r="AM686">
        <v>-77.035542499596104</v>
      </c>
      <c r="AN686">
        <v>38.909650780033097</v>
      </c>
      <c r="AO686" t="b">
        <f t="shared" si="22"/>
        <v>1</v>
      </c>
      <c r="AP686">
        <f t="shared" si="21"/>
        <v>1</v>
      </c>
    </row>
    <row r="687" spans="1:42">
      <c r="A687">
        <v>184406</v>
      </c>
      <c r="B687" t="s">
        <v>2092</v>
      </c>
      <c r="C687" t="s">
        <v>561</v>
      </c>
      <c r="D687">
        <v>10189939</v>
      </c>
      <c r="E687" t="s">
        <v>1212</v>
      </c>
      <c r="K687" s="6">
        <v>0.64583333333333337</v>
      </c>
      <c r="L687" s="8">
        <v>0.72916666666666663</v>
      </c>
      <c r="M687" t="s">
        <v>138</v>
      </c>
      <c r="N687" t="s">
        <v>138</v>
      </c>
      <c r="Q687" t="s">
        <v>561</v>
      </c>
      <c r="R687" t="s">
        <v>431</v>
      </c>
      <c r="S687" t="s">
        <v>420</v>
      </c>
      <c r="T687" t="s">
        <v>46</v>
      </c>
      <c r="U687" t="s">
        <v>47</v>
      </c>
      <c r="V687" t="s">
        <v>2147</v>
      </c>
      <c r="W687">
        <v>38.909652000000001</v>
      </c>
      <c r="X687">
        <v>-77.033253999999999</v>
      </c>
      <c r="Y687">
        <v>397115.78587999998</v>
      </c>
      <c r="Z687">
        <v>137977.23845999999</v>
      </c>
      <c r="AB687">
        <v>0</v>
      </c>
      <c r="AC687">
        <v>454898</v>
      </c>
      <c r="AD687">
        <v>390926</v>
      </c>
      <c r="AE687">
        <v>2</v>
      </c>
      <c r="AF687" t="s">
        <v>97</v>
      </c>
      <c r="AG687" t="s">
        <v>222</v>
      </c>
      <c r="AH687" t="s">
        <v>50</v>
      </c>
      <c r="AI687">
        <v>208</v>
      </c>
      <c r="AJ687">
        <v>7</v>
      </c>
      <c r="AK687" t="s">
        <v>51</v>
      </c>
      <c r="AL687">
        <v>3429</v>
      </c>
      <c r="AM687">
        <v>-77.033256571121299</v>
      </c>
      <c r="AN687">
        <v>38.909659440696998</v>
      </c>
      <c r="AO687" t="b">
        <f t="shared" si="22"/>
        <v>1</v>
      </c>
      <c r="AP687">
        <f t="shared" si="21"/>
        <v>1</v>
      </c>
    </row>
    <row r="688" spans="1:42">
      <c r="A688">
        <v>184407</v>
      </c>
      <c r="B688" t="s">
        <v>2092</v>
      </c>
      <c r="C688" t="s">
        <v>561</v>
      </c>
      <c r="D688">
        <v>10189939</v>
      </c>
      <c r="E688" t="s">
        <v>1212</v>
      </c>
      <c r="K688" s="6">
        <v>0.64583333333333337</v>
      </c>
      <c r="L688" s="8">
        <v>0.72916666666666663</v>
      </c>
      <c r="M688" t="s">
        <v>138</v>
      </c>
      <c r="N688" t="s">
        <v>138</v>
      </c>
      <c r="Q688" t="s">
        <v>561</v>
      </c>
      <c r="R688" t="s">
        <v>431</v>
      </c>
      <c r="S688" t="s">
        <v>420</v>
      </c>
      <c r="T688" t="s">
        <v>46</v>
      </c>
      <c r="U688" t="s">
        <v>47</v>
      </c>
      <c r="V688" t="s">
        <v>2158</v>
      </c>
      <c r="W688">
        <v>38.910758000000001</v>
      </c>
      <c r="X688">
        <v>-77.031953000000001</v>
      </c>
      <c r="Y688">
        <v>397228.69</v>
      </c>
      <c r="Z688">
        <v>138099.99</v>
      </c>
      <c r="AB688">
        <v>0</v>
      </c>
      <c r="AC688">
        <v>476351</v>
      </c>
      <c r="AD688">
        <v>409775</v>
      </c>
      <c r="AE688">
        <v>2</v>
      </c>
      <c r="AF688" t="s">
        <v>97</v>
      </c>
      <c r="AG688" t="s">
        <v>222</v>
      </c>
      <c r="AH688" t="s">
        <v>88</v>
      </c>
      <c r="AI688">
        <v>307</v>
      </c>
      <c r="AJ688">
        <v>7</v>
      </c>
      <c r="AK688" t="s">
        <v>51</v>
      </c>
      <c r="AL688">
        <v>3429</v>
      </c>
      <c r="AM688">
        <v>-77.031955309651494</v>
      </c>
      <c r="AN688">
        <v>38.910765591983001</v>
      </c>
      <c r="AO688" t="b">
        <f t="shared" si="22"/>
        <v>1</v>
      </c>
      <c r="AP688">
        <f t="shared" si="21"/>
        <v>1</v>
      </c>
    </row>
    <row r="689" spans="1:42">
      <c r="A689">
        <v>184408</v>
      </c>
      <c r="B689" t="s">
        <v>2092</v>
      </c>
      <c r="C689" t="s">
        <v>561</v>
      </c>
      <c r="D689">
        <v>10189939</v>
      </c>
      <c r="E689" t="s">
        <v>1212</v>
      </c>
      <c r="K689" s="6">
        <v>0.64583333333333337</v>
      </c>
      <c r="L689" s="8">
        <v>0.72916666666666663</v>
      </c>
      <c r="M689" t="s">
        <v>138</v>
      </c>
      <c r="N689" t="s">
        <v>138</v>
      </c>
      <c r="Q689" t="s">
        <v>561</v>
      </c>
      <c r="R689" t="s">
        <v>431</v>
      </c>
      <c r="S689" t="s">
        <v>420</v>
      </c>
      <c r="T689" t="s">
        <v>46</v>
      </c>
      <c r="U689" t="s">
        <v>47</v>
      </c>
      <c r="V689" t="s">
        <v>2165</v>
      </c>
      <c r="W689">
        <v>38.910018000000001</v>
      </c>
      <c r="X689">
        <v>-77.031953000000001</v>
      </c>
      <c r="Y689">
        <v>397228.6519</v>
      </c>
      <c r="Z689">
        <v>138017.78495999999</v>
      </c>
      <c r="AB689">
        <v>0</v>
      </c>
      <c r="AC689">
        <v>455052</v>
      </c>
      <c r="AD689">
        <v>391080</v>
      </c>
      <c r="AE689">
        <v>2</v>
      </c>
      <c r="AF689" t="s">
        <v>97</v>
      </c>
      <c r="AG689" t="s">
        <v>222</v>
      </c>
      <c r="AH689" t="s">
        <v>88</v>
      </c>
      <c r="AI689">
        <v>307</v>
      </c>
      <c r="AJ689">
        <v>7</v>
      </c>
      <c r="AK689" t="s">
        <v>51</v>
      </c>
      <c r="AL689">
        <v>3429</v>
      </c>
      <c r="AM689">
        <v>-77.031955417137894</v>
      </c>
      <c r="AN689">
        <v>38.910025060681001</v>
      </c>
      <c r="AO689" t="b">
        <f t="shared" si="22"/>
        <v>1</v>
      </c>
      <c r="AP689">
        <f t="shared" si="21"/>
        <v>1</v>
      </c>
    </row>
    <row r="690" spans="1:42">
      <c r="A690">
        <v>184409</v>
      </c>
      <c r="B690" t="s">
        <v>2092</v>
      </c>
      <c r="C690" t="s">
        <v>561</v>
      </c>
      <c r="D690">
        <v>10189939</v>
      </c>
      <c r="E690" t="s">
        <v>1212</v>
      </c>
      <c r="K690" s="6">
        <v>0.64583333333333337</v>
      </c>
      <c r="L690" s="8">
        <v>0.72916666666666663</v>
      </c>
      <c r="M690" t="s">
        <v>138</v>
      </c>
      <c r="N690" t="s">
        <v>138</v>
      </c>
      <c r="Q690" t="s">
        <v>561</v>
      </c>
      <c r="R690" t="s">
        <v>431</v>
      </c>
      <c r="S690" t="s">
        <v>420</v>
      </c>
      <c r="T690" t="s">
        <v>46</v>
      </c>
      <c r="U690" t="s">
        <v>47</v>
      </c>
      <c r="V690" t="s">
        <v>2170</v>
      </c>
      <c r="W690">
        <v>38.912236999999998</v>
      </c>
      <c r="X690">
        <v>-77.031952000000004</v>
      </c>
      <c r="Y690">
        <v>397228.87</v>
      </c>
      <c r="Z690">
        <v>138264.18</v>
      </c>
      <c r="AB690">
        <v>0</v>
      </c>
      <c r="AC690">
        <v>476572</v>
      </c>
      <c r="AD690">
        <v>409980</v>
      </c>
      <c r="AE690">
        <v>2</v>
      </c>
      <c r="AF690" t="s">
        <v>97</v>
      </c>
      <c r="AG690" t="s">
        <v>222</v>
      </c>
      <c r="AH690" t="s">
        <v>88</v>
      </c>
      <c r="AI690">
        <v>301</v>
      </c>
      <c r="AJ690">
        <v>7</v>
      </c>
      <c r="AK690" t="s">
        <v>51</v>
      </c>
      <c r="AL690">
        <v>3429</v>
      </c>
      <c r="AM690">
        <v>-77.031953896951705</v>
      </c>
      <c r="AN690">
        <v>38.912244672058797</v>
      </c>
      <c r="AO690" t="b">
        <f t="shared" si="22"/>
        <v>1</v>
      </c>
      <c r="AP690">
        <f t="shared" si="21"/>
        <v>1</v>
      </c>
    </row>
    <row r="691" spans="1:42">
      <c r="A691">
        <v>184410</v>
      </c>
      <c r="B691" t="s">
        <v>2173</v>
      </c>
      <c r="C691" t="s">
        <v>561</v>
      </c>
      <c r="D691">
        <v>10189940</v>
      </c>
      <c r="E691" t="s">
        <v>1212</v>
      </c>
      <c r="K691" s="6">
        <v>0.54166666666666663</v>
      </c>
      <c r="L691" s="8">
        <v>0.66666666666666663</v>
      </c>
      <c r="M691" t="s">
        <v>138</v>
      </c>
      <c r="N691" t="s">
        <v>138</v>
      </c>
      <c r="Q691" t="s">
        <v>561</v>
      </c>
      <c r="R691" t="s">
        <v>431</v>
      </c>
      <c r="S691" t="s">
        <v>420</v>
      </c>
      <c r="T691" t="s">
        <v>46</v>
      </c>
      <c r="U691" t="s">
        <v>47</v>
      </c>
      <c r="V691" t="s">
        <v>2174</v>
      </c>
      <c r="W691">
        <v>38.910383000000003</v>
      </c>
      <c r="X691">
        <v>-77.048794999999998</v>
      </c>
      <c r="Y691">
        <v>395767.97045999998</v>
      </c>
      <c r="Z691">
        <v>138059.03593000001</v>
      </c>
      <c r="AB691">
        <v>0</v>
      </c>
      <c r="AC691">
        <v>463354</v>
      </c>
      <c r="AD691">
        <v>398656</v>
      </c>
      <c r="AE691">
        <v>2</v>
      </c>
      <c r="AF691" t="s">
        <v>205</v>
      </c>
      <c r="AG691" t="s">
        <v>1375</v>
      </c>
      <c r="AH691" t="s">
        <v>50</v>
      </c>
      <c r="AI691">
        <v>208</v>
      </c>
      <c r="AJ691">
        <v>6</v>
      </c>
      <c r="AK691" t="s">
        <v>51</v>
      </c>
      <c r="AL691">
        <v>3483</v>
      </c>
      <c r="AM691">
        <v>-77.048797056609104</v>
      </c>
      <c r="AN691">
        <v>38.910390843434797</v>
      </c>
      <c r="AO691" t="b">
        <f t="shared" si="22"/>
        <v>1</v>
      </c>
      <c r="AP691">
        <f t="shared" si="21"/>
        <v>1</v>
      </c>
    </row>
    <row r="692" spans="1:42">
      <c r="A692">
        <v>184413</v>
      </c>
      <c r="B692" t="s">
        <v>2173</v>
      </c>
      <c r="C692" t="s">
        <v>561</v>
      </c>
      <c r="D692">
        <v>10189940</v>
      </c>
      <c r="E692" t="s">
        <v>1212</v>
      </c>
      <c r="K692" s="6">
        <v>0.54166666666666663</v>
      </c>
      <c r="L692" s="8">
        <v>0.66666666666666663</v>
      </c>
      <c r="M692" t="s">
        <v>138</v>
      </c>
      <c r="N692" t="s">
        <v>138</v>
      </c>
      <c r="Q692" t="s">
        <v>561</v>
      </c>
      <c r="R692" t="s">
        <v>431</v>
      </c>
      <c r="S692" t="s">
        <v>420</v>
      </c>
      <c r="T692" t="s">
        <v>46</v>
      </c>
      <c r="U692" t="s">
        <v>47</v>
      </c>
      <c r="V692" t="s">
        <v>2177</v>
      </c>
      <c r="W692">
        <v>38.909100000000002</v>
      </c>
      <c r="X692">
        <v>-77.049339000000003</v>
      </c>
      <c r="Y692">
        <v>395720.72025000001</v>
      </c>
      <c r="Z692">
        <v>137916.63613</v>
      </c>
      <c r="AB692">
        <v>0</v>
      </c>
      <c r="AC692">
        <v>457560</v>
      </c>
      <c r="AD692">
        <v>393582</v>
      </c>
      <c r="AE692">
        <v>2</v>
      </c>
      <c r="AF692" t="s">
        <v>86</v>
      </c>
      <c r="AG692" t="s">
        <v>523</v>
      </c>
      <c r="AH692" t="s">
        <v>50</v>
      </c>
      <c r="AI692">
        <v>208</v>
      </c>
      <c r="AJ692">
        <v>6</v>
      </c>
      <c r="AK692" t="s">
        <v>51</v>
      </c>
      <c r="AL692">
        <v>3483</v>
      </c>
      <c r="AM692">
        <v>-77.049340958078602</v>
      </c>
      <c r="AN692">
        <v>38.9091078283736</v>
      </c>
      <c r="AO692" t="b">
        <f t="shared" si="22"/>
        <v>1</v>
      </c>
      <c r="AP692">
        <f t="shared" si="21"/>
        <v>1</v>
      </c>
    </row>
    <row r="693" spans="1:42">
      <c r="A693">
        <v>184414</v>
      </c>
      <c r="B693" t="s">
        <v>2173</v>
      </c>
      <c r="C693" t="s">
        <v>561</v>
      </c>
      <c r="D693">
        <v>10189940</v>
      </c>
      <c r="E693" t="s">
        <v>1212</v>
      </c>
      <c r="K693" s="6">
        <v>0.54166666666666663</v>
      </c>
      <c r="L693" s="8">
        <v>0.66666666666666663</v>
      </c>
      <c r="M693" t="s">
        <v>138</v>
      </c>
      <c r="N693" t="s">
        <v>138</v>
      </c>
      <c r="Q693" t="s">
        <v>561</v>
      </c>
      <c r="R693" t="s">
        <v>431</v>
      </c>
      <c r="S693" t="s">
        <v>420</v>
      </c>
      <c r="T693" t="s">
        <v>46</v>
      </c>
      <c r="U693" t="s">
        <v>47</v>
      </c>
      <c r="V693" t="s">
        <v>2179</v>
      </c>
      <c r="W693">
        <v>38.907933999999997</v>
      </c>
      <c r="X693">
        <v>-77.049805000000006</v>
      </c>
      <c r="Y693">
        <v>395680.17689</v>
      </c>
      <c r="Z693">
        <v>137787.23289000001</v>
      </c>
      <c r="AB693">
        <v>0</v>
      </c>
      <c r="AC693">
        <v>455815</v>
      </c>
      <c r="AD693">
        <v>391843</v>
      </c>
      <c r="AE693">
        <v>2</v>
      </c>
      <c r="AF693" t="s">
        <v>86</v>
      </c>
      <c r="AG693" t="s">
        <v>523</v>
      </c>
      <c r="AH693" t="s">
        <v>50</v>
      </c>
      <c r="AI693">
        <v>208</v>
      </c>
      <c r="AJ693">
        <v>5</v>
      </c>
      <c r="AK693" t="s">
        <v>51</v>
      </c>
      <c r="AL693">
        <v>3483</v>
      </c>
      <c r="AM693">
        <v>-77.049807595393403</v>
      </c>
      <c r="AN693">
        <v>38.907941920983497</v>
      </c>
      <c r="AO693" t="b">
        <f t="shared" si="22"/>
        <v>1</v>
      </c>
      <c r="AP693">
        <f t="shared" si="21"/>
        <v>1</v>
      </c>
    </row>
    <row r="694" spans="1:42">
      <c r="A694">
        <v>184415</v>
      </c>
      <c r="B694" t="s">
        <v>2173</v>
      </c>
      <c r="C694" t="s">
        <v>561</v>
      </c>
      <c r="D694">
        <v>10189940</v>
      </c>
      <c r="E694" t="s">
        <v>1212</v>
      </c>
      <c r="K694" s="6">
        <v>0.54166666666666663</v>
      </c>
      <c r="L694" s="8">
        <v>0.66666666666666663</v>
      </c>
      <c r="M694" t="s">
        <v>138</v>
      </c>
      <c r="N694" t="s">
        <v>138</v>
      </c>
      <c r="Q694" t="s">
        <v>561</v>
      </c>
      <c r="R694" t="s">
        <v>431</v>
      </c>
      <c r="S694" t="s">
        <v>420</v>
      </c>
      <c r="T694" t="s">
        <v>46</v>
      </c>
      <c r="U694" t="s">
        <v>47</v>
      </c>
      <c r="V694" t="s">
        <v>2181</v>
      </c>
      <c r="W694">
        <v>38.907243999999999</v>
      </c>
      <c r="X694">
        <v>-77.047721999999993</v>
      </c>
      <c r="Y694">
        <v>395860.79269999999</v>
      </c>
      <c r="Z694">
        <v>137710.47990000001</v>
      </c>
      <c r="AB694">
        <v>0</v>
      </c>
      <c r="AC694">
        <v>456826</v>
      </c>
      <c r="AD694">
        <v>392848</v>
      </c>
      <c r="AE694">
        <v>2</v>
      </c>
      <c r="AF694" t="s">
        <v>86</v>
      </c>
      <c r="AG694" t="s">
        <v>523</v>
      </c>
      <c r="AH694" t="s">
        <v>50</v>
      </c>
      <c r="AI694">
        <v>208</v>
      </c>
      <c r="AJ694">
        <v>5</v>
      </c>
      <c r="AK694" t="s">
        <v>51</v>
      </c>
      <c r="AL694">
        <v>3483</v>
      </c>
      <c r="AM694">
        <v>-77.047724726879906</v>
      </c>
      <c r="AN694">
        <v>38.907251372645497</v>
      </c>
      <c r="AO694" t="b">
        <f t="shared" si="22"/>
        <v>1</v>
      </c>
      <c r="AP694">
        <f t="shared" si="21"/>
        <v>1</v>
      </c>
    </row>
    <row r="695" spans="1:42">
      <c r="A695">
        <v>184416</v>
      </c>
      <c r="B695" t="s">
        <v>2173</v>
      </c>
      <c r="C695" t="s">
        <v>561</v>
      </c>
      <c r="D695">
        <v>10189940</v>
      </c>
      <c r="E695" t="s">
        <v>1212</v>
      </c>
      <c r="K695" s="6">
        <v>0.54166666666666663</v>
      </c>
      <c r="L695" s="8">
        <v>0.66666666666666663</v>
      </c>
      <c r="M695" t="s">
        <v>138</v>
      </c>
      <c r="N695" t="s">
        <v>138</v>
      </c>
      <c r="Q695" t="s">
        <v>561</v>
      </c>
      <c r="R695" t="s">
        <v>431</v>
      </c>
      <c r="S695" t="s">
        <v>420</v>
      </c>
      <c r="T695" t="s">
        <v>46</v>
      </c>
      <c r="U695" t="s">
        <v>47</v>
      </c>
      <c r="V695" t="s">
        <v>2186</v>
      </c>
      <c r="W695">
        <v>38.908569999999997</v>
      </c>
      <c r="X695">
        <v>-77.047717000000006</v>
      </c>
      <c r="Y695">
        <v>395861.32646000001</v>
      </c>
      <c r="Z695">
        <v>137857.66688</v>
      </c>
      <c r="AB695">
        <v>0</v>
      </c>
      <c r="AC695">
        <v>459092</v>
      </c>
      <c r="AD695">
        <v>394839</v>
      </c>
      <c r="AE695">
        <v>2</v>
      </c>
      <c r="AF695" t="s">
        <v>86</v>
      </c>
      <c r="AG695" t="s">
        <v>709</v>
      </c>
      <c r="AH695" t="s">
        <v>50</v>
      </c>
      <c r="AI695">
        <v>208</v>
      </c>
      <c r="AJ695">
        <v>6</v>
      </c>
      <c r="AK695" t="s">
        <v>51</v>
      </c>
      <c r="AL695">
        <v>3483</v>
      </c>
      <c r="AM695">
        <v>-77.047719460066702</v>
      </c>
      <c r="AN695">
        <v>38.908577286432099</v>
      </c>
      <c r="AO695" t="b">
        <f t="shared" si="22"/>
        <v>1</v>
      </c>
      <c r="AP695">
        <f t="shared" si="21"/>
        <v>1</v>
      </c>
    </row>
    <row r="696" spans="1:42">
      <c r="A696">
        <v>184417</v>
      </c>
      <c r="B696" t="s">
        <v>2173</v>
      </c>
      <c r="C696" t="s">
        <v>561</v>
      </c>
      <c r="D696">
        <v>10189940</v>
      </c>
      <c r="E696" t="s">
        <v>1212</v>
      </c>
      <c r="K696" s="6">
        <v>0.54166666666666663</v>
      </c>
      <c r="L696" s="8">
        <v>0.66666666666666663</v>
      </c>
      <c r="M696" t="s">
        <v>138</v>
      </c>
      <c r="N696" t="s">
        <v>138</v>
      </c>
      <c r="Q696" t="s">
        <v>561</v>
      </c>
      <c r="R696" t="s">
        <v>431</v>
      </c>
      <c r="S696" t="s">
        <v>420</v>
      </c>
      <c r="T696" t="s">
        <v>46</v>
      </c>
      <c r="U696" t="s">
        <v>47</v>
      </c>
      <c r="V696" t="s">
        <v>2188</v>
      </c>
      <c r="W696">
        <v>38.907569000000002</v>
      </c>
      <c r="X696">
        <v>-77.048800999999997</v>
      </c>
      <c r="Y696">
        <v>395767.26899000001</v>
      </c>
      <c r="Z696">
        <v>137746.66435000001</v>
      </c>
      <c r="AB696">
        <v>0</v>
      </c>
      <c r="AC696">
        <v>461539</v>
      </c>
      <c r="AD696">
        <v>397162</v>
      </c>
      <c r="AE696">
        <v>2</v>
      </c>
      <c r="AF696" t="s">
        <v>86</v>
      </c>
      <c r="AG696" t="s">
        <v>523</v>
      </c>
      <c r="AH696" t="s">
        <v>50</v>
      </c>
      <c r="AI696">
        <v>208</v>
      </c>
      <c r="AJ696">
        <v>5</v>
      </c>
      <c r="AK696" t="s">
        <v>51</v>
      </c>
      <c r="AL696">
        <v>3483</v>
      </c>
      <c r="AM696">
        <v>-77.048803218954504</v>
      </c>
      <c r="AN696">
        <v>38.907576889283703</v>
      </c>
      <c r="AO696" t="b">
        <f t="shared" si="22"/>
        <v>1</v>
      </c>
      <c r="AP696">
        <f t="shared" si="21"/>
        <v>1</v>
      </c>
    </row>
    <row r="697" spans="1:42">
      <c r="A697">
        <v>184419</v>
      </c>
      <c r="B697" t="s">
        <v>2173</v>
      </c>
      <c r="C697" t="s">
        <v>561</v>
      </c>
      <c r="D697">
        <v>10189940</v>
      </c>
      <c r="E697" t="s">
        <v>1212</v>
      </c>
      <c r="K697" s="6">
        <v>0.54166666666666663</v>
      </c>
      <c r="L697" s="8">
        <v>0.66666666666666663</v>
      </c>
      <c r="M697" t="s">
        <v>138</v>
      </c>
      <c r="N697" t="s">
        <v>138</v>
      </c>
      <c r="Q697" t="s">
        <v>561</v>
      </c>
      <c r="R697" t="s">
        <v>431</v>
      </c>
      <c r="S697" t="s">
        <v>420</v>
      </c>
      <c r="T697" t="s">
        <v>46</v>
      </c>
      <c r="U697" t="s">
        <v>47</v>
      </c>
      <c r="V697" t="s">
        <v>2192</v>
      </c>
      <c r="W697">
        <v>38.909100000000002</v>
      </c>
      <c r="X697">
        <v>-77.048796999999993</v>
      </c>
      <c r="Y697">
        <v>395767.70185000001</v>
      </c>
      <c r="Z697">
        <v>137916.56127999999</v>
      </c>
      <c r="AB697">
        <v>0</v>
      </c>
      <c r="AC697">
        <v>456076</v>
      </c>
      <c r="AD697">
        <v>392108</v>
      </c>
      <c r="AE697">
        <v>2</v>
      </c>
      <c r="AF697" t="s">
        <v>86</v>
      </c>
      <c r="AG697" t="s">
        <v>709</v>
      </c>
      <c r="AH697" t="s">
        <v>50</v>
      </c>
      <c r="AI697">
        <v>208</v>
      </c>
      <c r="AJ697">
        <v>6</v>
      </c>
      <c r="AK697" t="s">
        <v>51</v>
      </c>
      <c r="AL697">
        <v>3483</v>
      </c>
      <c r="AM697">
        <v>-77.048799275479794</v>
      </c>
      <c r="AN697">
        <v>38.909107381604599</v>
      </c>
      <c r="AO697" t="b">
        <f t="shared" si="22"/>
        <v>1</v>
      </c>
      <c r="AP697">
        <f t="shared" si="21"/>
        <v>1</v>
      </c>
    </row>
    <row r="698" spans="1:42">
      <c r="A698">
        <v>184420</v>
      </c>
      <c r="B698" t="s">
        <v>2173</v>
      </c>
      <c r="C698" t="s">
        <v>561</v>
      </c>
      <c r="D698">
        <v>10189940</v>
      </c>
      <c r="E698" t="s">
        <v>1212</v>
      </c>
      <c r="K698" s="6">
        <v>0.54166666666666663</v>
      </c>
      <c r="L698" s="8">
        <v>0.66666666666666663</v>
      </c>
      <c r="M698" t="s">
        <v>138</v>
      </c>
      <c r="N698" t="s">
        <v>138</v>
      </c>
      <c r="Q698" t="s">
        <v>561</v>
      </c>
      <c r="R698" t="s">
        <v>431</v>
      </c>
      <c r="S698" t="s">
        <v>420</v>
      </c>
      <c r="T698" t="s">
        <v>46</v>
      </c>
      <c r="U698" t="s">
        <v>47</v>
      </c>
      <c r="V698" t="s">
        <v>2197</v>
      </c>
      <c r="W698">
        <v>38.907241999999997</v>
      </c>
      <c r="X698">
        <v>-77.049453999999997</v>
      </c>
      <c r="Y698">
        <v>395710.64137000003</v>
      </c>
      <c r="Z698">
        <v>137710.29779000001</v>
      </c>
      <c r="AB698">
        <v>0</v>
      </c>
      <c r="AC698">
        <v>455121</v>
      </c>
      <c r="AD698">
        <v>391149</v>
      </c>
      <c r="AE698">
        <v>2</v>
      </c>
      <c r="AF698" t="s">
        <v>86</v>
      </c>
      <c r="AG698" t="s">
        <v>523</v>
      </c>
      <c r="AH698" t="s">
        <v>50</v>
      </c>
      <c r="AI698">
        <v>208</v>
      </c>
      <c r="AJ698">
        <v>5</v>
      </c>
      <c r="AK698" t="s">
        <v>51</v>
      </c>
      <c r="AL698">
        <v>3483</v>
      </c>
      <c r="AM698">
        <v>-77.049455875301902</v>
      </c>
      <c r="AN698">
        <v>38.907249012145698</v>
      </c>
      <c r="AO698" t="b">
        <f t="shared" si="22"/>
        <v>1</v>
      </c>
      <c r="AP698">
        <f t="shared" si="21"/>
        <v>1</v>
      </c>
    </row>
    <row r="699" spans="1:42">
      <c r="A699">
        <v>184412</v>
      </c>
      <c r="B699" t="s">
        <v>2173</v>
      </c>
      <c r="C699" t="s">
        <v>561</v>
      </c>
      <c r="D699">
        <v>10189940</v>
      </c>
      <c r="E699" t="s">
        <v>1212</v>
      </c>
      <c r="K699" s="6">
        <v>0.54166666666666663</v>
      </c>
      <c r="L699" s="8">
        <v>0.66666666666666663</v>
      </c>
      <c r="M699" t="s">
        <v>138</v>
      </c>
      <c r="N699" t="s">
        <v>138</v>
      </c>
      <c r="Q699" t="s">
        <v>561</v>
      </c>
      <c r="R699" t="s">
        <v>431</v>
      </c>
      <c r="S699" t="s">
        <v>420</v>
      </c>
      <c r="T699" t="s">
        <v>46</v>
      </c>
      <c r="U699" t="s">
        <v>47</v>
      </c>
      <c r="V699" t="s">
        <v>3486</v>
      </c>
      <c r="W699">
        <v>38.910443000000001</v>
      </c>
      <c r="X699">
        <v>-77.050047000000006</v>
      </c>
      <c r="Y699">
        <v>395659.39938999998</v>
      </c>
      <c r="Z699">
        <v>138065.66781000001</v>
      </c>
      <c r="AB699">
        <v>0</v>
      </c>
      <c r="AC699">
        <v>468816</v>
      </c>
      <c r="AD699">
        <v>403585</v>
      </c>
      <c r="AE699">
        <v>2</v>
      </c>
      <c r="AF699" t="s">
        <v>205</v>
      </c>
      <c r="AG699" t="s">
        <v>1375</v>
      </c>
      <c r="AH699" t="s">
        <v>50</v>
      </c>
      <c r="AI699">
        <v>208</v>
      </c>
      <c r="AJ699">
        <v>6</v>
      </c>
      <c r="AK699" t="s">
        <v>51</v>
      </c>
      <c r="AL699">
        <v>3483</v>
      </c>
      <c r="AM699">
        <v>-77.050048909172205</v>
      </c>
      <c r="AN699">
        <v>38.910450056148697</v>
      </c>
      <c r="AO699" t="b">
        <f t="shared" si="22"/>
        <v>1</v>
      </c>
      <c r="AP699">
        <f t="shared" si="21"/>
        <v>1</v>
      </c>
    </row>
    <row r="700" spans="1:42">
      <c r="A700">
        <v>181324</v>
      </c>
      <c r="B700" t="s">
        <v>10497</v>
      </c>
      <c r="C700" t="s">
        <v>10498</v>
      </c>
      <c r="D700">
        <v>10189942</v>
      </c>
      <c r="E700" t="s">
        <v>201</v>
      </c>
      <c r="I700" t="s">
        <v>10499</v>
      </c>
      <c r="J700" t="s">
        <v>420</v>
      </c>
      <c r="K700" s="6">
        <v>0.41666666666666669</v>
      </c>
      <c r="L700" s="8">
        <v>0.625</v>
      </c>
      <c r="M700" t="s">
        <v>147</v>
      </c>
      <c r="N700" t="s">
        <v>147</v>
      </c>
      <c r="O700" t="s">
        <v>10498</v>
      </c>
      <c r="P700" t="s">
        <v>10500</v>
      </c>
      <c r="Q700" t="s">
        <v>10498</v>
      </c>
      <c r="R700" t="s">
        <v>165</v>
      </c>
      <c r="S700" t="s">
        <v>149</v>
      </c>
      <c r="T700" t="s">
        <v>46</v>
      </c>
      <c r="U700" t="s">
        <v>47</v>
      </c>
      <c r="V700" t="s">
        <v>10501</v>
      </c>
      <c r="W700">
        <v>38.927489000000001</v>
      </c>
      <c r="X700">
        <v>-77.027585999999999</v>
      </c>
      <c r="Y700">
        <v>397608.04</v>
      </c>
      <c r="Z700">
        <v>139957.09</v>
      </c>
      <c r="AA700">
        <v>20009</v>
      </c>
      <c r="AB700">
        <v>231542</v>
      </c>
      <c r="AC700">
        <v>74586</v>
      </c>
      <c r="AD700">
        <v>74586</v>
      </c>
      <c r="AE700">
        <v>1</v>
      </c>
      <c r="AF700" t="s">
        <v>249</v>
      </c>
      <c r="AG700" t="s">
        <v>3919</v>
      </c>
      <c r="AH700" t="s">
        <v>88</v>
      </c>
      <c r="AI700">
        <v>302</v>
      </c>
      <c r="AJ700">
        <v>2</v>
      </c>
      <c r="AK700" t="s">
        <v>51</v>
      </c>
      <c r="AL700">
        <v>675</v>
      </c>
      <c r="AM700">
        <v>-77.027587900305306</v>
      </c>
      <c r="AN700">
        <v>38.9274960732361</v>
      </c>
      <c r="AO700" t="b">
        <f t="shared" si="22"/>
        <v>1</v>
      </c>
      <c r="AP700">
        <f t="shared" si="21"/>
        <v>1</v>
      </c>
    </row>
    <row r="701" spans="1:42">
      <c r="A701">
        <v>181721</v>
      </c>
      <c r="B701" t="s">
        <v>1195</v>
      </c>
      <c r="C701" t="s">
        <v>556</v>
      </c>
      <c r="D701">
        <v>10189943</v>
      </c>
      <c r="E701" t="s">
        <v>160</v>
      </c>
      <c r="K701" s="6">
        <v>0.66666666666666663</v>
      </c>
      <c r="L701" s="8">
        <v>0.83333333333333337</v>
      </c>
      <c r="M701" t="s">
        <v>125</v>
      </c>
      <c r="N701" t="s">
        <v>125</v>
      </c>
      <c r="Q701" t="s">
        <v>559</v>
      </c>
      <c r="R701" t="s">
        <v>148</v>
      </c>
      <c r="S701" t="s">
        <v>163</v>
      </c>
      <c r="T701" t="s">
        <v>46</v>
      </c>
      <c r="U701" t="s">
        <v>47</v>
      </c>
      <c r="V701" t="s">
        <v>1196</v>
      </c>
      <c r="W701">
        <v>38.911501999999999</v>
      </c>
      <c r="X701">
        <v>-77.046852000000001</v>
      </c>
      <c r="Y701">
        <v>395936.51</v>
      </c>
      <c r="Z701">
        <v>138183.16</v>
      </c>
      <c r="AA701">
        <v>20009</v>
      </c>
      <c r="AB701">
        <v>243333</v>
      </c>
      <c r="AC701">
        <v>86257</v>
      </c>
      <c r="AD701">
        <v>86257</v>
      </c>
      <c r="AE701">
        <v>2</v>
      </c>
      <c r="AF701" t="s">
        <v>86</v>
      </c>
      <c r="AG701" t="s">
        <v>709</v>
      </c>
      <c r="AH701" t="s">
        <v>50</v>
      </c>
      <c r="AI701">
        <v>208</v>
      </c>
      <c r="AJ701">
        <v>6</v>
      </c>
      <c r="AK701" t="s">
        <v>51</v>
      </c>
      <c r="AL701">
        <v>1133</v>
      </c>
      <c r="AM701">
        <v>-77.046854551668801</v>
      </c>
      <c r="AN701">
        <v>38.911509790859199</v>
      </c>
      <c r="AO701" t="b">
        <f t="shared" si="22"/>
        <v>0</v>
      </c>
      <c r="AP701">
        <f t="shared" si="21"/>
        <v>0</v>
      </c>
    </row>
    <row r="702" spans="1:42">
      <c r="A702">
        <v>181898</v>
      </c>
      <c r="B702" t="s">
        <v>1203</v>
      </c>
      <c r="C702" t="s">
        <v>556</v>
      </c>
      <c r="D702">
        <v>10189944</v>
      </c>
      <c r="E702" t="s">
        <v>160</v>
      </c>
      <c r="I702" t="s">
        <v>1204</v>
      </c>
      <c r="J702" t="s">
        <v>125</v>
      </c>
      <c r="K702" s="6">
        <v>0.66666666666666663</v>
      </c>
      <c r="L702" s="8">
        <v>0.875</v>
      </c>
      <c r="M702" t="s">
        <v>163</v>
      </c>
      <c r="N702" t="s">
        <v>163</v>
      </c>
      <c r="Q702" t="s">
        <v>559</v>
      </c>
      <c r="R702" t="s">
        <v>165</v>
      </c>
      <c r="S702" t="s">
        <v>166</v>
      </c>
      <c r="T702" t="s">
        <v>46</v>
      </c>
      <c r="U702" t="s">
        <v>47</v>
      </c>
      <c r="V702" t="s">
        <v>1196</v>
      </c>
      <c r="W702">
        <v>38.911501999999999</v>
      </c>
      <c r="X702">
        <v>-77.046852000000001</v>
      </c>
      <c r="Y702">
        <v>395936.51</v>
      </c>
      <c r="Z702">
        <v>138183.16</v>
      </c>
      <c r="AA702">
        <v>20009</v>
      </c>
      <c r="AB702">
        <v>243333</v>
      </c>
      <c r="AC702">
        <v>86257</v>
      </c>
      <c r="AD702">
        <v>86257</v>
      </c>
      <c r="AE702">
        <v>2</v>
      </c>
      <c r="AF702" t="s">
        <v>86</v>
      </c>
      <c r="AG702" t="s">
        <v>709</v>
      </c>
      <c r="AH702" t="s">
        <v>50</v>
      </c>
      <c r="AI702">
        <v>208</v>
      </c>
      <c r="AJ702">
        <v>6</v>
      </c>
      <c r="AK702" t="s">
        <v>51</v>
      </c>
      <c r="AL702">
        <v>1135</v>
      </c>
      <c r="AM702">
        <v>-77.046854551668801</v>
      </c>
      <c r="AN702">
        <v>38.911509790859199</v>
      </c>
      <c r="AO702" t="b">
        <f t="shared" si="22"/>
        <v>0</v>
      </c>
      <c r="AP702">
        <f t="shared" si="21"/>
        <v>0</v>
      </c>
    </row>
    <row r="703" spans="1:42">
      <c r="A703">
        <v>181899</v>
      </c>
      <c r="B703" t="s">
        <v>1215</v>
      </c>
      <c r="C703" t="s">
        <v>556</v>
      </c>
      <c r="D703">
        <v>10189945</v>
      </c>
      <c r="E703" t="s">
        <v>160</v>
      </c>
      <c r="I703" t="s">
        <v>1216</v>
      </c>
      <c r="J703" t="s">
        <v>125</v>
      </c>
      <c r="K703" s="6">
        <v>0.58333333333333337</v>
      </c>
      <c r="L703" s="8">
        <v>0.875</v>
      </c>
      <c r="M703" t="s">
        <v>166</v>
      </c>
      <c r="N703" t="s">
        <v>166</v>
      </c>
      <c r="Q703" t="s">
        <v>559</v>
      </c>
      <c r="R703" t="s">
        <v>165</v>
      </c>
      <c r="S703" t="s">
        <v>622</v>
      </c>
      <c r="T703" t="s">
        <v>46</v>
      </c>
      <c r="U703" t="s">
        <v>47</v>
      </c>
      <c r="V703" t="s">
        <v>1217</v>
      </c>
      <c r="W703">
        <v>38.906950999999999</v>
      </c>
      <c r="X703">
        <v>-77.042935</v>
      </c>
      <c r="Y703">
        <v>396275.98</v>
      </c>
      <c r="Z703">
        <v>137677.76999999999</v>
      </c>
      <c r="AA703">
        <v>20036</v>
      </c>
      <c r="AB703">
        <v>241291</v>
      </c>
      <c r="AC703">
        <v>84241</v>
      </c>
      <c r="AD703">
        <v>84241</v>
      </c>
      <c r="AE703">
        <v>2</v>
      </c>
      <c r="AF703" t="s">
        <v>86</v>
      </c>
      <c r="AG703" t="s">
        <v>709</v>
      </c>
      <c r="AH703" t="s">
        <v>50</v>
      </c>
      <c r="AI703">
        <v>208</v>
      </c>
      <c r="AJ703">
        <v>6</v>
      </c>
      <c r="AK703" t="s">
        <v>524</v>
      </c>
      <c r="AL703">
        <v>1031</v>
      </c>
      <c r="AM703">
        <v>-77.042937703194497</v>
      </c>
      <c r="AN703">
        <v>38.906958567829797</v>
      </c>
      <c r="AO703" t="b">
        <f t="shared" si="22"/>
        <v>0</v>
      </c>
      <c r="AP703">
        <f t="shared" si="21"/>
        <v>0</v>
      </c>
    </row>
    <row r="704" spans="1:42">
      <c r="A704">
        <v>184421</v>
      </c>
      <c r="B704" t="s">
        <v>1219</v>
      </c>
      <c r="C704" t="s">
        <v>114</v>
      </c>
      <c r="D704">
        <v>10189946</v>
      </c>
      <c r="E704" t="s">
        <v>115</v>
      </c>
      <c r="G704" t="s">
        <v>116</v>
      </c>
      <c r="K704" s="6">
        <v>0.29166666666666669</v>
      </c>
      <c r="L704" s="8">
        <v>0.70833333333333337</v>
      </c>
      <c r="M704" t="s">
        <v>125</v>
      </c>
      <c r="N704" t="s">
        <v>155</v>
      </c>
      <c r="O704" t="s">
        <v>119</v>
      </c>
      <c r="P704" t="s">
        <v>120</v>
      </c>
      <c r="Q704" t="s">
        <v>119</v>
      </c>
      <c r="R704" t="s">
        <v>44</v>
      </c>
      <c r="S704" t="s">
        <v>469</v>
      </c>
      <c r="T704" t="s">
        <v>46</v>
      </c>
      <c r="U704" t="s">
        <v>47</v>
      </c>
      <c r="V704" t="s">
        <v>1220</v>
      </c>
      <c r="W704">
        <v>38.911749</v>
      </c>
      <c r="X704">
        <v>-77.024317999999994</v>
      </c>
      <c r="Y704">
        <v>397890.95</v>
      </c>
      <c r="Z704">
        <v>138209.84</v>
      </c>
      <c r="AA704">
        <v>20001</v>
      </c>
      <c r="AB704">
        <v>243262</v>
      </c>
      <c r="AC704">
        <v>86191</v>
      </c>
      <c r="AD704">
        <v>86191</v>
      </c>
      <c r="AE704">
        <v>6</v>
      </c>
      <c r="AF704" t="s">
        <v>61</v>
      </c>
      <c r="AG704" t="s">
        <v>1221</v>
      </c>
      <c r="AH704" t="s">
        <v>88</v>
      </c>
      <c r="AI704">
        <v>307</v>
      </c>
      <c r="AJ704">
        <v>7</v>
      </c>
      <c r="AK704" t="s">
        <v>51</v>
      </c>
      <c r="AL704">
        <v>1111</v>
      </c>
      <c r="AM704">
        <v>-77.024319832456897</v>
      </c>
      <c r="AN704">
        <v>38.9117569972749</v>
      </c>
      <c r="AO704" t="b">
        <f t="shared" si="22"/>
        <v>0</v>
      </c>
      <c r="AP704">
        <f t="shared" si="21"/>
        <v>0</v>
      </c>
    </row>
    <row r="705" spans="1:42">
      <c r="A705">
        <v>184422</v>
      </c>
      <c r="B705" t="s">
        <v>2201</v>
      </c>
      <c r="C705" t="s">
        <v>2202</v>
      </c>
      <c r="D705">
        <v>10189952</v>
      </c>
      <c r="E705" t="s">
        <v>404</v>
      </c>
      <c r="K705" s="6">
        <v>0.41666666666666669</v>
      </c>
      <c r="L705" s="8">
        <v>0.91666666666666663</v>
      </c>
      <c r="M705" t="s">
        <v>138</v>
      </c>
      <c r="N705" t="s">
        <v>138</v>
      </c>
      <c r="Q705" t="s">
        <v>2202</v>
      </c>
      <c r="R705" t="s">
        <v>58</v>
      </c>
      <c r="S705" t="s">
        <v>420</v>
      </c>
      <c r="T705" t="s">
        <v>46</v>
      </c>
      <c r="U705" t="s">
        <v>47</v>
      </c>
      <c r="V705" t="s">
        <v>2203</v>
      </c>
      <c r="W705">
        <v>38.882601999999999</v>
      </c>
      <c r="X705">
        <v>-77.004701999999995</v>
      </c>
      <c r="Y705">
        <v>399592.07001000002</v>
      </c>
      <c r="Z705">
        <v>134973.99887000001</v>
      </c>
      <c r="AB705">
        <v>0</v>
      </c>
      <c r="AC705">
        <v>466788</v>
      </c>
      <c r="AD705">
        <v>401796</v>
      </c>
      <c r="AE705">
        <v>6</v>
      </c>
      <c r="AF705" t="s">
        <v>72</v>
      </c>
      <c r="AG705" t="s">
        <v>73</v>
      </c>
      <c r="AH705" t="s">
        <v>63</v>
      </c>
      <c r="AI705">
        <v>106</v>
      </c>
      <c r="AJ705">
        <v>26</v>
      </c>
      <c r="AK705" t="s">
        <v>51</v>
      </c>
      <c r="AL705">
        <v>3797</v>
      </c>
      <c r="AM705">
        <v>-77.004703832860798</v>
      </c>
      <c r="AN705">
        <v>38.882609796772698</v>
      </c>
      <c r="AO705" t="b">
        <f t="shared" si="22"/>
        <v>1</v>
      </c>
      <c r="AP705">
        <f t="shared" si="21"/>
        <v>1</v>
      </c>
    </row>
    <row r="706" spans="1:42">
      <c r="A706">
        <v>181325</v>
      </c>
      <c r="B706" t="s">
        <v>10502</v>
      </c>
      <c r="C706" t="s">
        <v>10503</v>
      </c>
      <c r="D706">
        <v>10189953</v>
      </c>
      <c r="E706" t="s">
        <v>201</v>
      </c>
      <c r="I706" t="s">
        <v>10504</v>
      </c>
      <c r="J706" t="s">
        <v>1225</v>
      </c>
      <c r="K706" s="6">
        <v>0.29166666666666669</v>
      </c>
      <c r="L706" s="8">
        <v>0.70833333333333337</v>
      </c>
      <c r="M706" t="s">
        <v>149</v>
      </c>
      <c r="N706" t="s">
        <v>149</v>
      </c>
      <c r="Q706" t="s">
        <v>10503</v>
      </c>
      <c r="R706" t="s">
        <v>165</v>
      </c>
      <c r="S706" t="s">
        <v>125</v>
      </c>
      <c r="T706" t="s">
        <v>46</v>
      </c>
      <c r="U706" t="s">
        <v>47</v>
      </c>
      <c r="V706" t="s">
        <v>10505</v>
      </c>
      <c r="W706">
        <v>38.911304000000001</v>
      </c>
      <c r="X706">
        <v>-77.028304000000006</v>
      </c>
      <c r="Y706">
        <v>397545.18</v>
      </c>
      <c r="Z706">
        <v>138160.44</v>
      </c>
      <c r="AA706">
        <v>20009</v>
      </c>
      <c r="AB706">
        <v>226370</v>
      </c>
      <c r="AC706">
        <v>69030</v>
      </c>
      <c r="AD706">
        <v>69030</v>
      </c>
      <c r="AE706">
        <v>2</v>
      </c>
      <c r="AF706" t="s">
        <v>97</v>
      </c>
      <c r="AG706" t="s">
        <v>98</v>
      </c>
      <c r="AH706" t="s">
        <v>88</v>
      </c>
      <c r="AI706">
        <v>307</v>
      </c>
      <c r="AJ706">
        <v>7</v>
      </c>
      <c r="AK706" t="s">
        <v>51</v>
      </c>
      <c r="AL706">
        <v>553</v>
      </c>
      <c r="AM706">
        <v>-77.028306416759094</v>
      </c>
      <c r="AN706">
        <v>38.911311087334198</v>
      </c>
      <c r="AO706" t="b">
        <f t="shared" si="22"/>
        <v>1</v>
      </c>
      <c r="AP706">
        <f t="shared" si="21"/>
        <v>1</v>
      </c>
    </row>
    <row r="707" spans="1:42">
      <c r="A707">
        <v>184423</v>
      </c>
      <c r="B707" t="s">
        <v>6897</v>
      </c>
      <c r="C707" t="s">
        <v>6898</v>
      </c>
      <c r="D707">
        <v>10189954</v>
      </c>
      <c r="E707" t="s">
        <v>201</v>
      </c>
      <c r="I707" t="s">
        <v>6899</v>
      </c>
      <c r="J707" t="s">
        <v>1225</v>
      </c>
      <c r="K707" s="6">
        <v>0.29166666666666669</v>
      </c>
      <c r="L707" s="8">
        <v>0.70833333333333337</v>
      </c>
      <c r="M707" t="s">
        <v>254</v>
      </c>
      <c r="N707" t="s">
        <v>255</v>
      </c>
      <c r="Q707" t="s">
        <v>6898</v>
      </c>
      <c r="R707" t="s">
        <v>165</v>
      </c>
      <c r="S707" t="s">
        <v>138</v>
      </c>
      <c r="T707" t="s">
        <v>46</v>
      </c>
      <c r="U707" t="s">
        <v>47</v>
      </c>
      <c r="V707" t="s">
        <v>6900</v>
      </c>
      <c r="W707">
        <v>38.966003000000001</v>
      </c>
      <c r="X707">
        <v>-77.069239999999994</v>
      </c>
      <c r="Y707">
        <v>393999.37</v>
      </c>
      <c r="Z707">
        <v>144234.45000000001</v>
      </c>
      <c r="AA707">
        <v>20015</v>
      </c>
      <c r="AB707">
        <v>263141</v>
      </c>
      <c r="AC707">
        <v>105981</v>
      </c>
      <c r="AD707">
        <v>105981</v>
      </c>
      <c r="AE707">
        <v>3</v>
      </c>
      <c r="AF707" t="s">
        <v>827</v>
      </c>
      <c r="AG707" t="s">
        <v>1439</v>
      </c>
      <c r="AH707" t="s">
        <v>50</v>
      </c>
      <c r="AI707">
        <v>201</v>
      </c>
      <c r="AJ707">
        <v>10</v>
      </c>
      <c r="AK707" t="s">
        <v>51</v>
      </c>
      <c r="AL707">
        <v>2780</v>
      </c>
      <c r="AM707">
        <v>-77.069242801023506</v>
      </c>
      <c r="AN707">
        <v>38.966010491097798</v>
      </c>
      <c r="AO707" t="b">
        <f t="shared" si="22"/>
        <v>1</v>
      </c>
      <c r="AP707">
        <f t="shared" ref="AP707:AP770" si="23">IF(C707=Q707, 1, 0)</f>
        <v>1</v>
      </c>
    </row>
    <row r="708" spans="1:42">
      <c r="A708">
        <v>182390</v>
      </c>
      <c r="B708" t="s">
        <v>6901</v>
      </c>
      <c r="C708" t="s">
        <v>6902</v>
      </c>
      <c r="D708">
        <v>10189956</v>
      </c>
      <c r="E708" t="s">
        <v>201</v>
      </c>
      <c r="I708" t="s">
        <v>6903</v>
      </c>
      <c r="J708" t="s">
        <v>1225</v>
      </c>
      <c r="K708" s="6">
        <v>0.29166666666666669</v>
      </c>
      <c r="L708" s="8">
        <v>0.91666666666666663</v>
      </c>
      <c r="M708" t="s">
        <v>353</v>
      </c>
      <c r="N708" t="s">
        <v>238</v>
      </c>
      <c r="Q708" t="s">
        <v>6902</v>
      </c>
      <c r="R708" t="s">
        <v>165</v>
      </c>
      <c r="S708" t="s">
        <v>421</v>
      </c>
      <c r="T708" t="s">
        <v>46</v>
      </c>
      <c r="U708" t="s">
        <v>47</v>
      </c>
      <c r="V708" t="s">
        <v>6904</v>
      </c>
      <c r="W708">
        <v>38.885151999999998</v>
      </c>
      <c r="X708">
        <v>-76.981251</v>
      </c>
      <c r="Y708">
        <v>401626.72</v>
      </c>
      <c r="Z708">
        <v>135257.16</v>
      </c>
      <c r="AA708">
        <v>20003</v>
      </c>
      <c r="AB708">
        <v>58949</v>
      </c>
      <c r="AC708">
        <v>35775</v>
      </c>
      <c r="AD708">
        <v>35775</v>
      </c>
      <c r="AE708">
        <v>6</v>
      </c>
      <c r="AF708" t="s">
        <v>72</v>
      </c>
      <c r="AG708" t="s">
        <v>954</v>
      </c>
      <c r="AH708" t="s">
        <v>63</v>
      </c>
      <c r="AI708">
        <v>108</v>
      </c>
      <c r="AJ708">
        <v>26</v>
      </c>
      <c r="AK708" t="s">
        <v>51</v>
      </c>
      <c r="AL708">
        <v>2714</v>
      </c>
      <c r="AM708">
        <v>-76.981253037527594</v>
      </c>
      <c r="AN708">
        <v>38.885159212152502</v>
      </c>
      <c r="AO708" t="b">
        <f t="shared" si="22"/>
        <v>1</v>
      </c>
      <c r="AP708">
        <f t="shared" si="23"/>
        <v>1</v>
      </c>
    </row>
    <row r="709" spans="1:42">
      <c r="A709">
        <v>182391</v>
      </c>
      <c r="B709" t="s">
        <v>6905</v>
      </c>
      <c r="C709" t="s">
        <v>6902</v>
      </c>
      <c r="D709">
        <v>10189959</v>
      </c>
      <c r="E709" t="s">
        <v>201</v>
      </c>
      <c r="I709" t="s">
        <v>6906</v>
      </c>
      <c r="J709" t="s">
        <v>1225</v>
      </c>
      <c r="K709" s="6">
        <v>0.29166666666666669</v>
      </c>
      <c r="L709" s="8">
        <v>0.91666666666666663</v>
      </c>
      <c r="M709" t="s">
        <v>353</v>
      </c>
      <c r="N709" t="s">
        <v>238</v>
      </c>
      <c r="Q709" t="s">
        <v>6902</v>
      </c>
      <c r="R709" t="s">
        <v>165</v>
      </c>
      <c r="S709" t="s">
        <v>421</v>
      </c>
      <c r="T709" t="s">
        <v>46</v>
      </c>
      <c r="U709" t="s">
        <v>47</v>
      </c>
      <c r="V709" t="s">
        <v>6907</v>
      </c>
      <c r="W709">
        <v>38.934401000000001</v>
      </c>
      <c r="X709">
        <v>-77.030428000000001</v>
      </c>
      <c r="Y709">
        <v>397361.83</v>
      </c>
      <c r="Z709">
        <v>140724.51999999999</v>
      </c>
      <c r="AA709">
        <v>20010</v>
      </c>
      <c r="AB709">
        <v>230689</v>
      </c>
      <c r="AC709">
        <v>73705</v>
      </c>
      <c r="AD709">
        <v>73705</v>
      </c>
      <c r="AE709">
        <v>1</v>
      </c>
      <c r="AF709" t="s">
        <v>249</v>
      </c>
      <c r="AG709" t="s">
        <v>3214</v>
      </c>
      <c r="AH709" t="s">
        <v>188</v>
      </c>
      <c r="AI709">
        <v>409</v>
      </c>
      <c r="AJ709">
        <v>2</v>
      </c>
      <c r="AK709" t="s">
        <v>51</v>
      </c>
      <c r="AL709">
        <v>2609</v>
      </c>
      <c r="AM709">
        <v>-77.030430301997896</v>
      </c>
      <c r="AN709">
        <v>38.934408614636403</v>
      </c>
      <c r="AO709" t="b">
        <f t="shared" si="22"/>
        <v>1</v>
      </c>
      <c r="AP709">
        <f t="shared" si="23"/>
        <v>1</v>
      </c>
    </row>
    <row r="710" spans="1:42">
      <c r="A710">
        <v>181327</v>
      </c>
      <c r="B710" t="s">
        <v>10506</v>
      </c>
      <c r="C710" t="s">
        <v>10507</v>
      </c>
      <c r="D710">
        <v>10189964</v>
      </c>
      <c r="E710" t="s">
        <v>201</v>
      </c>
      <c r="I710" t="s">
        <v>10508</v>
      </c>
      <c r="J710" t="s">
        <v>1225</v>
      </c>
      <c r="K710" s="6">
        <v>0.29166666666666669</v>
      </c>
      <c r="L710" s="8">
        <v>0.79166666666666663</v>
      </c>
      <c r="M710" t="s">
        <v>147</v>
      </c>
      <c r="N710" t="s">
        <v>149</v>
      </c>
      <c r="Q710" t="s">
        <v>10507</v>
      </c>
      <c r="R710" t="s">
        <v>165</v>
      </c>
      <c r="S710" t="s">
        <v>125</v>
      </c>
      <c r="T710" t="s">
        <v>46</v>
      </c>
      <c r="U710" t="s">
        <v>47</v>
      </c>
      <c r="V710" t="s">
        <v>10509</v>
      </c>
      <c r="W710">
        <v>38.932935000000001</v>
      </c>
      <c r="X710">
        <v>-77.034727000000004</v>
      </c>
      <c r="Y710">
        <v>396989.07</v>
      </c>
      <c r="Z710">
        <v>140561.91</v>
      </c>
      <c r="AA710">
        <v>20010</v>
      </c>
      <c r="AB710">
        <v>234583</v>
      </c>
      <c r="AC710">
        <v>77557</v>
      </c>
      <c r="AD710">
        <v>77557</v>
      </c>
      <c r="AE710">
        <v>1</v>
      </c>
      <c r="AF710" t="s">
        <v>249</v>
      </c>
      <c r="AG710" t="s">
        <v>966</v>
      </c>
      <c r="AH710" t="s">
        <v>188</v>
      </c>
      <c r="AI710">
        <v>409</v>
      </c>
      <c r="AJ710">
        <v>2</v>
      </c>
      <c r="AK710" t="s">
        <v>51</v>
      </c>
      <c r="AL710">
        <v>797</v>
      </c>
      <c r="AM710">
        <v>-77.034728911984303</v>
      </c>
      <c r="AN710">
        <v>38.932942575873497</v>
      </c>
      <c r="AO710" t="b">
        <f t="shared" si="22"/>
        <v>1</v>
      </c>
      <c r="AP710">
        <f t="shared" si="23"/>
        <v>1</v>
      </c>
    </row>
    <row r="711" spans="1:42">
      <c r="A711">
        <v>184325</v>
      </c>
      <c r="B711" t="s">
        <v>3585</v>
      </c>
      <c r="C711" t="s">
        <v>3586</v>
      </c>
      <c r="D711">
        <v>10189965</v>
      </c>
      <c r="E711" t="s">
        <v>652</v>
      </c>
      <c r="I711" t="s">
        <v>3587</v>
      </c>
      <c r="J711" t="s">
        <v>1225</v>
      </c>
      <c r="K711" s="6">
        <v>0.29166666666666669</v>
      </c>
      <c r="L711" s="8">
        <v>0.70833333333333337</v>
      </c>
      <c r="M711" t="s">
        <v>622</v>
      </c>
      <c r="N711" t="s">
        <v>422</v>
      </c>
      <c r="Q711" t="s">
        <v>3586</v>
      </c>
      <c r="R711" t="s">
        <v>165</v>
      </c>
      <c r="S711" t="s">
        <v>432</v>
      </c>
      <c r="T711" t="s">
        <v>46</v>
      </c>
      <c r="U711" t="s">
        <v>47</v>
      </c>
      <c r="V711" t="s">
        <v>3588</v>
      </c>
      <c r="W711">
        <v>38.886823999999997</v>
      </c>
      <c r="X711">
        <v>-76.999706000000003</v>
      </c>
      <c r="Y711">
        <v>400025.55</v>
      </c>
      <c r="Z711">
        <v>135442.67000000001</v>
      </c>
      <c r="AA711">
        <v>20003</v>
      </c>
      <c r="AB711">
        <v>49458</v>
      </c>
      <c r="AC711">
        <v>20791</v>
      </c>
      <c r="AD711">
        <v>20791</v>
      </c>
      <c r="AE711">
        <v>6</v>
      </c>
      <c r="AF711" t="s">
        <v>72</v>
      </c>
      <c r="AG711" t="s">
        <v>2556</v>
      </c>
      <c r="AH711" t="s">
        <v>63</v>
      </c>
      <c r="AI711">
        <v>107</v>
      </c>
      <c r="AJ711">
        <v>26</v>
      </c>
      <c r="AK711" t="s">
        <v>51</v>
      </c>
      <c r="AL711">
        <v>3292</v>
      </c>
      <c r="AM711">
        <v>-76.999707791709397</v>
      </c>
      <c r="AN711">
        <v>38.886831861017598</v>
      </c>
      <c r="AO711" t="b">
        <f t="shared" si="22"/>
        <v>1</v>
      </c>
      <c r="AP711">
        <f t="shared" si="23"/>
        <v>1</v>
      </c>
    </row>
    <row r="712" spans="1:42">
      <c r="A712">
        <v>181722</v>
      </c>
      <c r="B712" t="s">
        <v>6908</v>
      </c>
      <c r="C712" t="s">
        <v>6909</v>
      </c>
      <c r="D712">
        <v>10189969</v>
      </c>
      <c r="E712" t="s">
        <v>201</v>
      </c>
      <c r="I712" t="s">
        <v>6910</v>
      </c>
      <c r="J712" t="s">
        <v>6911</v>
      </c>
      <c r="K712" s="6">
        <v>0.5</v>
      </c>
      <c r="L712" s="8">
        <v>0.75</v>
      </c>
      <c r="M712" t="s">
        <v>125</v>
      </c>
      <c r="N712" t="s">
        <v>125</v>
      </c>
      <c r="Q712" t="s">
        <v>6909</v>
      </c>
      <c r="R712" t="s">
        <v>165</v>
      </c>
      <c r="S712" t="s">
        <v>163</v>
      </c>
      <c r="T712" t="s">
        <v>46</v>
      </c>
      <c r="U712" t="s">
        <v>47</v>
      </c>
      <c r="V712" t="s">
        <v>6912</v>
      </c>
      <c r="W712">
        <v>38.902704999999997</v>
      </c>
      <c r="X712">
        <v>-76.979797000000005</v>
      </c>
      <c r="Y712">
        <v>401752.4</v>
      </c>
      <c r="Z712">
        <v>137205.74</v>
      </c>
      <c r="AA712">
        <v>20002</v>
      </c>
      <c r="AB712">
        <v>58681</v>
      </c>
      <c r="AC712">
        <v>35575</v>
      </c>
      <c r="AD712">
        <v>35575</v>
      </c>
      <c r="AE712">
        <v>5</v>
      </c>
      <c r="AF712" t="s">
        <v>1208</v>
      </c>
      <c r="AG712" t="s">
        <v>3819</v>
      </c>
      <c r="AH712" t="s">
        <v>410</v>
      </c>
      <c r="AI712">
        <v>507</v>
      </c>
      <c r="AJ712">
        <v>23</v>
      </c>
      <c r="AK712" t="s">
        <v>51</v>
      </c>
      <c r="AL712">
        <v>2721</v>
      </c>
      <c r="AM712">
        <v>-76.979799506112201</v>
      </c>
      <c r="AN712">
        <v>38.9027124998616</v>
      </c>
      <c r="AO712" t="b">
        <f t="shared" si="22"/>
        <v>1</v>
      </c>
      <c r="AP712">
        <f t="shared" si="23"/>
        <v>1</v>
      </c>
    </row>
    <row r="713" spans="1:42">
      <c r="A713">
        <v>182392</v>
      </c>
      <c r="B713" t="s">
        <v>1222</v>
      </c>
      <c r="C713" t="s">
        <v>1223</v>
      </c>
      <c r="D713">
        <v>10189970</v>
      </c>
      <c r="E713" t="s">
        <v>201</v>
      </c>
      <c r="I713" t="s">
        <v>1224</v>
      </c>
      <c r="J713" t="s">
        <v>1225</v>
      </c>
      <c r="K713" s="6">
        <v>0.29166666666666669</v>
      </c>
      <c r="L713" s="8">
        <v>0.79166666666666663</v>
      </c>
      <c r="M713" t="s">
        <v>238</v>
      </c>
      <c r="N713" t="s">
        <v>238</v>
      </c>
      <c r="Q713" t="s">
        <v>1223</v>
      </c>
      <c r="R713" t="s">
        <v>165</v>
      </c>
      <c r="S713" t="s">
        <v>421</v>
      </c>
      <c r="T713" t="s">
        <v>46</v>
      </c>
      <c r="U713" t="s">
        <v>47</v>
      </c>
      <c r="V713" t="s">
        <v>1226</v>
      </c>
      <c r="W713">
        <v>38.920144999999998</v>
      </c>
      <c r="X713">
        <v>-77.079504999999997</v>
      </c>
      <c r="Y713">
        <v>393105.39</v>
      </c>
      <c r="Z713">
        <v>139144.5</v>
      </c>
      <c r="AA713">
        <v>20007</v>
      </c>
      <c r="AB713">
        <v>270826</v>
      </c>
      <c r="AC713">
        <v>113322</v>
      </c>
      <c r="AD713">
        <v>113322</v>
      </c>
      <c r="AE713">
        <v>3</v>
      </c>
      <c r="AF713" t="s">
        <v>294</v>
      </c>
      <c r="AG713" t="s">
        <v>295</v>
      </c>
      <c r="AH713" t="s">
        <v>50</v>
      </c>
      <c r="AI713">
        <v>204</v>
      </c>
      <c r="AJ713">
        <v>14</v>
      </c>
      <c r="AK713" t="s">
        <v>51</v>
      </c>
      <c r="AL713">
        <v>1293</v>
      </c>
      <c r="AM713">
        <v>-77.079507164868104</v>
      </c>
      <c r="AN713">
        <v>38.9201522094205</v>
      </c>
      <c r="AO713" t="b">
        <f t="shared" si="22"/>
        <v>1</v>
      </c>
      <c r="AP713">
        <f t="shared" si="23"/>
        <v>1</v>
      </c>
    </row>
    <row r="714" spans="1:42">
      <c r="A714">
        <v>182393</v>
      </c>
      <c r="B714" t="s">
        <v>1228</v>
      </c>
      <c r="C714" t="s">
        <v>1229</v>
      </c>
      <c r="D714">
        <v>10189971</v>
      </c>
      <c r="E714" t="s">
        <v>41</v>
      </c>
      <c r="I714" t="s">
        <v>1230</v>
      </c>
      <c r="J714" t="s">
        <v>1231</v>
      </c>
      <c r="K714" s="6">
        <v>0.29166666666666669</v>
      </c>
      <c r="L714" s="8">
        <v>0.70833333333333337</v>
      </c>
      <c r="M714" t="s">
        <v>238</v>
      </c>
      <c r="N714" t="s">
        <v>238</v>
      </c>
      <c r="Q714" t="s">
        <v>1229</v>
      </c>
      <c r="R714" t="s">
        <v>165</v>
      </c>
      <c r="S714" t="s">
        <v>421</v>
      </c>
      <c r="T714" t="s">
        <v>46</v>
      </c>
      <c r="U714" t="s">
        <v>47</v>
      </c>
      <c r="V714" t="s">
        <v>139</v>
      </c>
      <c r="W714">
        <v>38.906385</v>
      </c>
      <c r="X714">
        <v>-77.040272000000002</v>
      </c>
      <c r="Y714">
        <v>396506.97</v>
      </c>
      <c r="Z714">
        <v>137614.76999999999</v>
      </c>
      <c r="AA714">
        <v>20036</v>
      </c>
      <c r="AB714">
        <v>243332</v>
      </c>
      <c r="AC714">
        <v>86256</v>
      </c>
      <c r="AD714">
        <v>86256</v>
      </c>
      <c r="AE714">
        <v>2</v>
      </c>
      <c r="AF714" t="s">
        <v>86</v>
      </c>
      <c r="AG714" t="s">
        <v>90</v>
      </c>
      <c r="AH714" t="s">
        <v>50</v>
      </c>
      <c r="AI714">
        <v>208</v>
      </c>
      <c r="AJ714">
        <v>6</v>
      </c>
      <c r="AK714" t="s">
        <v>51</v>
      </c>
      <c r="AL714">
        <v>1902</v>
      </c>
      <c r="AM714">
        <v>-77.040274225402101</v>
      </c>
      <c r="AN714">
        <v>38.906391990289897</v>
      </c>
      <c r="AO714" t="b">
        <f t="shared" si="22"/>
        <v>1</v>
      </c>
      <c r="AP714">
        <f t="shared" si="23"/>
        <v>1</v>
      </c>
    </row>
    <row r="715" spans="1:42">
      <c r="A715">
        <v>181900</v>
      </c>
      <c r="B715" t="s">
        <v>10510</v>
      </c>
      <c r="C715" t="s">
        <v>10511</v>
      </c>
      <c r="D715">
        <v>10189975</v>
      </c>
      <c r="E715" t="s">
        <v>201</v>
      </c>
      <c r="I715" t="s">
        <v>10512</v>
      </c>
      <c r="J715" t="s">
        <v>2051</v>
      </c>
      <c r="K715" s="6">
        <v>0.29166666666666669</v>
      </c>
      <c r="L715" s="8">
        <v>0.70833333333333337</v>
      </c>
      <c r="M715" t="s">
        <v>163</v>
      </c>
      <c r="N715" t="s">
        <v>166</v>
      </c>
      <c r="O715" t="s">
        <v>10511</v>
      </c>
      <c r="P715" t="s">
        <v>10513</v>
      </c>
      <c r="Q715" t="s">
        <v>10511</v>
      </c>
      <c r="R715" t="s">
        <v>165</v>
      </c>
      <c r="S715" t="s">
        <v>622</v>
      </c>
      <c r="T715" t="s">
        <v>46</v>
      </c>
      <c r="U715" t="s">
        <v>47</v>
      </c>
      <c r="V715" t="s">
        <v>10514</v>
      </c>
      <c r="W715">
        <v>38.920240999999997</v>
      </c>
      <c r="X715">
        <v>-77.047852000000006</v>
      </c>
      <c r="Y715">
        <v>395850.32</v>
      </c>
      <c r="Z715">
        <v>139153.31</v>
      </c>
      <c r="AA715">
        <v>20009</v>
      </c>
      <c r="AB715">
        <v>226226</v>
      </c>
      <c r="AC715">
        <v>69222</v>
      </c>
      <c r="AD715">
        <v>69222</v>
      </c>
      <c r="AE715">
        <v>1</v>
      </c>
      <c r="AF715" t="s">
        <v>318</v>
      </c>
      <c r="AG715" t="s">
        <v>2032</v>
      </c>
      <c r="AH715" t="s">
        <v>88</v>
      </c>
      <c r="AI715">
        <v>303</v>
      </c>
      <c r="AJ715">
        <v>1</v>
      </c>
      <c r="AK715" t="s">
        <v>51</v>
      </c>
      <c r="AL715">
        <v>504</v>
      </c>
      <c r="AM715">
        <v>-77.047854191004603</v>
      </c>
      <c r="AN715">
        <v>38.920248822444897</v>
      </c>
      <c r="AO715" t="b">
        <f t="shared" si="22"/>
        <v>1</v>
      </c>
      <c r="AP715">
        <f t="shared" si="23"/>
        <v>1</v>
      </c>
    </row>
    <row r="716" spans="1:42">
      <c r="A716">
        <v>184326</v>
      </c>
      <c r="B716" t="s">
        <v>6913</v>
      </c>
      <c r="C716" t="s">
        <v>6914</v>
      </c>
      <c r="D716">
        <v>10189979</v>
      </c>
      <c r="E716" t="s">
        <v>201</v>
      </c>
      <c r="I716" t="s">
        <v>6915</v>
      </c>
      <c r="J716" t="s">
        <v>1225</v>
      </c>
      <c r="K716" s="6">
        <v>0.29166666666666669</v>
      </c>
      <c r="L716" s="8">
        <v>0.70833333333333337</v>
      </c>
      <c r="M716" t="s">
        <v>386</v>
      </c>
      <c r="N716" t="s">
        <v>386</v>
      </c>
      <c r="Q716" t="s">
        <v>6914</v>
      </c>
      <c r="R716" t="s">
        <v>70</v>
      </c>
      <c r="S716" t="s">
        <v>420</v>
      </c>
      <c r="T716" t="s">
        <v>46</v>
      </c>
      <c r="U716" t="s">
        <v>47</v>
      </c>
      <c r="V716" t="s">
        <v>6916</v>
      </c>
      <c r="W716">
        <v>38.927492000000001</v>
      </c>
      <c r="X716">
        <v>-77.054192</v>
      </c>
      <c r="Y716">
        <v>395300.95</v>
      </c>
      <c r="Z716">
        <v>139958.48000000001</v>
      </c>
      <c r="AA716">
        <v>20008</v>
      </c>
      <c r="AB716">
        <v>219985</v>
      </c>
      <c r="AC716">
        <v>63359</v>
      </c>
      <c r="AD716">
        <v>63359</v>
      </c>
      <c r="AE716">
        <v>3</v>
      </c>
      <c r="AF716" t="s">
        <v>168</v>
      </c>
      <c r="AG716" t="s">
        <v>5686</v>
      </c>
      <c r="AH716" t="s">
        <v>50</v>
      </c>
      <c r="AI716">
        <v>204</v>
      </c>
      <c r="AJ716">
        <v>15</v>
      </c>
      <c r="AK716" t="s">
        <v>51</v>
      </c>
      <c r="AL716">
        <v>2141</v>
      </c>
      <c r="AM716">
        <v>-77.054194744982397</v>
      </c>
      <c r="AN716">
        <v>38.9274992848907</v>
      </c>
      <c r="AO716" t="b">
        <f t="shared" si="22"/>
        <v>1</v>
      </c>
      <c r="AP716">
        <f t="shared" si="23"/>
        <v>1</v>
      </c>
    </row>
    <row r="717" spans="1:42">
      <c r="A717">
        <v>184327</v>
      </c>
      <c r="B717" t="s">
        <v>10515</v>
      </c>
      <c r="C717" t="s">
        <v>10516</v>
      </c>
      <c r="D717">
        <v>10189981</v>
      </c>
      <c r="E717" t="s">
        <v>201</v>
      </c>
      <c r="I717" t="s">
        <v>10517</v>
      </c>
      <c r="J717" t="s">
        <v>1225</v>
      </c>
      <c r="K717" s="6">
        <v>0.91666666666666663</v>
      </c>
      <c r="L717" s="8">
        <v>0.75</v>
      </c>
      <c r="M717" t="s">
        <v>1682</v>
      </c>
      <c r="N717" t="s">
        <v>254</v>
      </c>
      <c r="Q717" t="s">
        <v>10516</v>
      </c>
      <c r="R717" t="s">
        <v>165</v>
      </c>
      <c r="S717" t="s">
        <v>255</v>
      </c>
      <c r="T717" t="s">
        <v>46</v>
      </c>
      <c r="U717" t="s">
        <v>47</v>
      </c>
      <c r="V717" t="s">
        <v>10518</v>
      </c>
      <c r="W717">
        <v>38.918475000000001</v>
      </c>
      <c r="X717">
        <v>-77.027856999999997</v>
      </c>
      <c r="Y717">
        <v>397584.21</v>
      </c>
      <c r="Z717">
        <v>138956.46</v>
      </c>
      <c r="AA717">
        <v>20009</v>
      </c>
      <c r="AB717">
        <v>238989</v>
      </c>
      <c r="AC717">
        <v>82297</v>
      </c>
      <c r="AD717">
        <v>82297</v>
      </c>
      <c r="AE717">
        <v>1</v>
      </c>
      <c r="AF717" t="s">
        <v>361</v>
      </c>
      <c r="AG717" t="s">
        <v>591</v>
      </c>
      <c r="AH717" t="s">
        <v>88</v>
      </c>
      <c r="AI717">
        <v>305</v>
      </c>
      <c r="AJ717">
        <v>3</v>
      </c>
      <c r="AK717" t="s">
        <v>51</v>
      </c>
      <c r="AL717">
        <v>968</v>
      </c>
      <c r="AM717">
        <v>-77.027859201132998</v>
      </c>
      <c r="AN717">
        <v>38.9184820107441</v>
      </c>
      <c r="AO717" t="b">
        <f t="shared" si="22"/>
        <v>1</v>
      </c>
      <c r="AP717">
        <f t="shared" si="23"/>
        <v>1</v>
      </c>
    </row>
    <row r="718" spans="1:42">
      <c r="A718">
        <v>184328</v>
      </c>
      <c r="B718" t="s">
        <v>1233</v>
      </c>
      <c r="C718" t="s">
        <v>1234</v>
      </c>
      <c r="D718">
        <v>10189987</v>
      </c>
      <c r="E718" t="s">
        <v>201</v>
      </c>
      <c r="I718" t="s">
        <v>1235</v>
      </c>
      <c r="J718" t="s">
        <v>1225</v>
      </c>
      <c r="K718" s="6">
        <v>0.29166666666666669</v>
      </c>
      <c r="L718" s="8">
        <v>0.79166666666666663</v>
      </c>
      <c r="M718" t="s">
        <v>254</v>
      </c>
      <c r="N718" t="s">
        <v>255</v>
      </c>
      <c r="Q718" t="s">
        <v>1234</v>
      </c>
      <c r="R718" t="s">
        <v>165</v>
      </c>
      <c r="S718" t="s">
        <v>138</v>
      </c>
      <c r="T718" t="s">
        <v>46</v>
      </c>
      <c r="U718" t="s">
        <v>47</v>
      </c>
      <c r="V718" t="s">
        <v>1236</v>
      </c>
      <c r="W718">
        <v>38.912402999999998</v>
      </c>
      <c r="X718">
        <v>-77.090215999999998</v>
      </c>
      <c r="Y718">
        <v>392175.66</v>
      </c>
      <c r="Z718">
        <v>138286</v>
      </c>
      <c r="AA718">
        <v>20007</v>
      </c>
      <c r="AB718">
        <v>285703</v>
      </c>
      <c r="AC718">
        <v>123914</v>
      </c>
      <c r="AD718">
        <v>123914</v>
      </c>
      <c r="AE718">
        <v>3</v>
      </c>
      <c r="AF718" t="s">
        <v>508</v>
      </c>
      <c r="AG718" t="s">
        <v>1237</v>
      </c>
      <c r="AH718" t="s">
        <v>50</v>
      </c>
      <c r="AI718">
        <v>205</v>
      </c>
      <c r="AJ718">
        <v>13</v>
      </c>
      <c r="AK718" t="s">
        <v>51</v>
      </c>
      <c r="AL718">
        <v>1484</v>
      </c>
      <c r="AM718">
        <v>-77.090218513363595</v>
      </c>
      <c r="AN718">
        <v>38.912410772328997</v>
      </c>
      <c r="AO718" t="b">
        <f t="shared" si="22"/>
        <v>1</v>
      </c>
      <c r="AP718">
        <f t="shared" si="23"/>
        <v>1</v>
      </c>
    </row>
    <row r="719" spans="1:42">
      <c r="A719">
        <v>181723</v>
      </c>
      <c r="B719" t="s">
        <v>1243</v>
      </c>
      <c r="C719" t="s">
        <v>1244</v>
      </c>
      <c r="D719">
        <v>10189994</v>
      </c>
      <c r="E719" t="s">
        <v>201</v>
      </c>
      <c r="I719" t="s">
        <v>1245</v>
      </c>
      <c r="J719" t="s">
        <v>558</v>
      </c>
      <c r="K719" s="6">
        <v>0.39583333333333331</v>
      </c>
      <c r="L719" s="8">
        <v>0.64583333333333337</v>
      </c>
      <c r="M719" t="s">
        <v>125</v>
      </c>
      <c r="N719" t="s">
        <v>125</v>
      </c>
      <c r="O719" t="s">
        <v>1246</v>
      </c>
      <c r="P719" t="s">
        <v>1247</v>
      </c>
      <c r="Q719" t="s">
        <v>1246</v>
      </c>
      <c r="R719" t="s">
        <v>165</v>
      </c>
      <c r="S719" t="s">
        <v>163</v>
      </c>
      <c r="T719" t="s">
        <v>46</v>
      </c>
      <c r="U719" t="s">
        <v>47</v>
      </c>
      <c r="V719" t="s">
        <v>1248</v>
      </c>
      <c r="W719">
        <v>38.905065999999998</v>
      </c>
      <c r="X719">
        <v>-77.052676000000005</v>
      </c>
      <c r="Y719">
        <v>395430.99</v>
      </c>
      <c r="Z719">
        <v>137469</v>
      </c>
      <c r="AA719">
        <v>20037</v>
      </c>
      <c r="AB719">
        <v>274799</v>
      </c>
      <c r="AC719">
        <v>117602</v>
      </c>
      <c r="AD719">
        <v>117602</v>
      </c>
      <c r="AE719">
        <v>2</v>
      </c>
      <c r="AF719" t="s">
        <v>196</v>
      </c>
      <c r="AG719" t="s">
        <v>927</v>
      </c>
      <c r="AH719" t="s">
        <v>50</v>
      </c>
      <c r="AI719">
        <v>207</v>
      </c>
      <c r="AJ719">
        <v>5</v>
      </c>
      <c r="AK719" t="s">
        <v>51</v>
      </c>
      <c r="AL719">
        <v>1349</v>
      </c>
      <c r="AM719">
        <v>-77.052678472545793</v>
      </c>
      <c r="AN719">
        <v>38.905073908160297</v>
      </c>
      <c r="AO719" t="b">
        <f t="shared" si="22"/>
        <v>0</v>
      </c>
      <c r="AP719">
        <f t="shared" si="23"/>
        <v>0</v>
      </c>
    </row>
    <row r="720" spans="1:42">
      <c r="A720">
        <v>181724</v>
      </c>
      <c r="B720" t="s">
        <v>1257</v>
      </c>
      <c r="C720" t="s">
        <v>1258</v>
      </c>
      <c r="D720">
        <v>10189996</v>
      </c>
      <c r="E720" t="s">
        <v>201</v>
      </c>
      <c r="I720" t="s">
        <v>1259</v>
      </c>
      <c r="J720" t="s">
        <v>154</v>
      </c>
      <c r="K720" s="6">
        <v>0.625</v>
      </c>
      <c r="L720" s="8">
        <v>0.75</v>
      </c>
      <c r="M720" t="s">
        <v>125</v>
      </c>
      <c r="N720" t="s">
        <v>125</v>
      </c>
      <c r="Q720" t="s">
        <v>1258</v>
      </c>
      <c r="R720" t="s">
        <v>165</v>
      </c>
      <c r="S720" t="s">
        <v>163</v>
      </c>
      <c r="T720" t="s">
        <v>46</v>
      </c>
      <c r="U720" t="s">
        <v>47</v>
      </c>
      <c r="V720" t="s">
        <v>1260</v>
      </c>
      <c r="W720">
        <v>38.920184999999996</v>
      </c>
      <c r="X720">
        <v>-77.030270000000002</v>
      </c>
      <c r="Y720">
        <v>397375.03</v>
      </c>
      <c r="Z720">
        <v>139146.42000000001</v>
      </c>
      <c r="AA720">
        <v>20009</v>
      </c>
      <c r="AB720">
        <v>240287</v>
      </c>
      <c r="AC720">
        <v>83584</v>
      </c>
      <c r="AD720">
        <v>83584</v>
      </c>
      <c r="AE720">
        <v>1</v>
      </c>
      <c r="AF720" t="s">
        <v>361</v>
      </c>
      <c r="AG720" t="s">
        <v>373</v>
      </c>
      <c r="AH720" t="s">
        <v>88</v>
      </c>
      <c r="AI720">
        <v>305</v>
      </c>
      <c r="AJ720">
        <v>3</v>
      </c>
      <c r="AK720" t="s">
        <v>51</v>
      </c>
      <c r="AL720">
        <v>1938</v>
      </c>
      <c r="AM720">
        <v>-77.030272020238698</v>
      </c>
      <c r="AN720">
        <v>38.920192632744303</v>
      </c>
      <c r="AO720" t="b">
        <f t="shared" si="22"/>
        <v>1</v>
      </c>
      <c r="AP720">
        <f t="shared" si="23"/>
        <v>1</v>
      </c>
    </row>
    <row r="721" spans="1:42">
      <c r="A721">
        <v>184333</v>
      </c>
      <c r="B721" t="s">
        <v>2204</v>
      </c>
      <c r="C721" t="s">
        <v>495</v>
      </c>
      <c r="D721">
        <v>10189997</v>
      </c>
      <c r="E721" t="s">
        <v>404</v>
      </c>
      <c r="K721" s="6">
        <v>0.5</v>
      </c>
      <c r="L721" s="8">
        <v>0.91666666666666663</v>
      </c>
      <c r="M721" t="s">
        <v>42</v>
      </c>
      <c r="N721" t="s">
        <v>42</v>
      </c>
      <c r="Q721" t="s">
        <v>495</v>
      </c>
      <c r="R721" t="s">
        <v>58</v>
      </c>
      <c r="S721" t="s">
        <v>496</v>
      </c>
      <c r="T721" t="s">
        <v>46</v>
      </c>
      <c r="U721" t="s">
        <v>47</v>
      </c>
      <c r="V721" t="s">
        <v>497</v>
      </c>
      <c r="W721">
        <v>38.932124999999999</v>
      </c>
      <c r="X721">
        <v>-76.977879999999999</v>
      </c>
      <c r="Y721">
        <v>401917.92479999998</v>
      </c>
      <c r="Z721">
        <v>140471.7176</v>
      </c>
      <c r="AB721">
        <v>0</v>
      </c>
      <c r="AC721">
        <v>476398</v>
      </c>
      <c r="AD721">
        <v>409822</v>
      </c>
      <c r="AE721">
        <v>5</v>
      </c>
      <c r="AF721" t="s">
        <v>329</v>
      </c>
      <c r="AG721" t="s">
        <v>498</v>
      </c>
      <c r="AH721" t="s">
        <v>410</v>
      </c>
      <c r="AI721">
        <v>504</v>
      </c>
      <c r="AJ721">
        <v>22</v>
      </c>
      <c r="AK721" t="s">
        <v>51</v>
      </c>
      <c r="AL721">
        <v>3927</v>
      </c>
      <c r="AM721">
        <v>-76.977882109661607</v>
      </c>
      <c r="AN721">
        <v>38.932133162931301</v>
      </c>
      <c r="AO721" t="b">
        <f t="shared" si="22"/>
        <v>1</v>
      </c>
      <c r="AP721">
        <f t="shared" si="23"/>
        <v>1</v>
      </c>
    </row>
    <row r="722" spans="1:42">
      <c r="A722">
        <v>184334</v>
      </c>
      <c r="B722" t="s">
        <v>6917</v>
      </c>
      <c r="C722" t="s">
        <v>500</v>
      </c>
      <c r="D722">
        <v>10189998</v>
      </c>
      <c r="E722" t="s">
        <v>115</v>
      </c>
      <c r="G722" t="s">
        <v>6918</v>
      </c>
      <c r="K722" s="6">
        <v>0.29166666666666669</v>
      </c>
      <c r="L722" s="8">
        <v>0.70833333333333337</v>
      </c>
      <c r="M722" t="s">
        <v>528</v>
      </c>
      <c r="N722" t="s">
        <v>6919</v>
      </c>
      <c r="O722" t="s">
        <v>6920</v>
      </c>
      <c r="P722" t="s">
        <v>6921</v>
      </c>
      <c r="Q722" t="s">
        <v>6920</v>
      </c>
      <c r="R722" t="s">
        <v>44</v>
      </c>
      <c r="S722" t="s">
        <v>166</v>
      </c>
      <c r="T722" t="s">
        <v>46</v>
      </c>
      <c r="U722" t="s">
        <v>47</v>
      </c>
      <c r="V722" t="s">
        <v>6922</v>
      </c>
      <c r="W722">
        <v>38.948936000000003</v>
      </c>
      <c r="X722">
        <v>-77.062605000000005</v>
      </c>
      <c r="Y722">
        <v>394573.11</v>
      </c>
      <c r="Z722">
        <v>142339.39000000001</v>
      </c>
      <c r="AA722">
        <v>20008</v>
      </c>
      <c r="AB722">
        <v>220595</v>
      </c>
      <c r="AC722">
        <v>63949</v>
      </c>
      <c r="AD722">
        <v>63949</v>
      </c>
      <c r="AE722">
        <v>3</v>
      </c>
      <c r="AF722" t="s">
        <v>625</v>
      </c>
      <c r="AG722" t="s">
        <v>4464</v>
      </c>
      <c r="AH722" t="s">
        <v>50</v>
      </c>
      <c r="AI722">
        <v>203</v>
      </c>
      <c r="AJ722">
        <v>12</v>
      </c>
      <c r="AK722" t="s">
        <v>51</v>
      </c>
      <c r="AL722">
        <v>2215</v>
      </c>
      <c r="AM722">
        <v>-77.062607492420597</v>
      </c>
      <c r="AN722">
        <v>38.948943029222001</v>
      </c>
      <c r="AO722" t="b">
        <f t="shared" si="22"/>
        <v>0</v>
      </c>
      <c r="AP722">
        <f t="shared" si="23"/>
        <v>0</v>
      </c>
    </row>
    <row r="723" spans="1:42">
      <c r="A723">
        <v>182112</v>
      </c>
      <c r="B723" t="s">
        <v>2213</v>
      </c>
      <c r="C723" t="s">
        <v>2214</v>
      </c>
      <c r="D723">
        <v>10190000</v>
      </c>
      <c r="E723" t="s">
        <v>201</v>
      </c>
      <c r="I723" t="s">
        <v>2215</v>
      </c>
      <c r="J723" t="s">
        <v>545</v>
      </c>
      <c r="K723" s="6">
        <v>0.29166666666666669</v>
      </c>
      <c r="L723" s="8">
        <v>0.79166666666666663</v>
      </c>
      <c r="M723" t="s">
        <v>353</v>
      </c>
      <c r="N723" t="s">
        <v>353</v>
      </c>
      <c r="Q723" t="s">
        <v>2214</v>
      </c>
      <c r="R723" t="s">
        <v>165</v>
      </c>
      <c r="S723" t="s">
        <v>238</v>
      </c>
      <c r="T723" t="s">
        <v>46</v>
      </c>
      <c r="U723" t="s">
        <v>47</v>
      </c>
      <c r="V723" t="s">
        <v>2216</v>
      </c>
      <c r="W723">
        <v>38.916023000000003</v>
      </c>
      <c r="X723">
        <v>-77.037796999999998</v>
      </c>
      <c r="Y723">
        <v>396722.11</v>
      </c>
      <c r="Z723">
        <v>138684.66</v>
      </c>
      <c r="AA723">
        <v>20009</v>
      </c>
      <c r="AB723">
        <v>306836</v>
      </c>
      <c r="AC723">
        <v>449722</v>
      </c>
      <c r="AD723">
        <v>386299</v>
      </c>
      <c r="AE723">
        <v>2</v>
      </c>
      <c r="AF723" t="s">
        <v>86</v>
      </c>
      <c r="AG723" t="s">
        <v>773</v>
      </c>
      <c r="AH723" t="s">
        <v>88</v>
      </c>
      <c r="AI723">
        <v>301</v>
      </c>
      <c r="AJ723">
        <v>6</v>
      </c>
      <c r="AK723" t="s">
        <v>51</v>
      </c>
      <c r="AL723">
        <v>3353</v>
      </c>
      <c r="AM723">
        <v>-77.037798935161803</v>
      </c>
      <c r="AN723">
        <v>38.9160307532443</v>
      </c>
      <c r="AO723" t="b">
        <f t="shared" si="22"/>
        <v>1</v>
      </c>
      <c r="AP723">
        <f t="shared" si="23"/>
        <v>1</v>
      </c>
    </row>
    <row r="724" spans="1:42">
      <c r="A724">
        <v>184335</v>
      </c>
      <c r="B724" t="s">
        <v>10519</v>
      </c>
      <c r="C724" t="s">
        <v>10520</v>
      </c>
      <c r="D724">
        <v>10190003</v>
      </c>
      <c r="E724" t="s">
        <v>201</v>
      </c>
      <c r="I724" t="s">
        <v>10521</v>
      </c>
      <c r="J724" t="s">
        <v>6911</v>
      </c>
      <c r="K724" s="6">
        <v>0.29166666666666669</v>
      </c>
      <c r="L724" s="8">
        <v>0.79166666666666663</v>
      </c>
      <c r="M724" t="s">
        <v>386</v>
      </c>
      <c r="N724" t="s">
        <v>386</v>
      </c>
      <c r="Q724" t="s">
        <v>10520</v>
      </c>
      <c r="R724" t="s">
        <v>70</v>
      </c>
      <c r="S724" t="s">
        <v>6911</v>
      </c>
      <c r="T724" t="s">
        <v>46</v>
      </c>
      <c r="U724" t="s">
        <v>47</v>
      </c>
      <c r="V724" t="s">
        <v>10522</v>
      </c>
      <c r="W724">
        <v>38.934626000000002</v>
      </c>
      <c r="X724">
        <v>-77.034184999999994</v>
      </c>
      <c r="Y724">
        <v>397036.14</v>
      </c>
      <c r="Z724">
        <v>140749.65</v>
      </c>
      <c r="AA724">
        <v>20010</v>
      </c>
      <c r="AB724">
        <v>234659</v>
      </c>
      <c r="AC724">
        <v>77961</v>
      </c>
      <c r="AD724">
        <v>77961</v>
      </c>
      <c r="AE724">
        <v>1</v>
      </c>
      <c r="AF724" t="s">
        <v>249</v>
      </c>
      <c r="AG724" t="s">
        <v>966</v>
      </c>
      <c r="AH724" t="s">
        <v>188</v>
      </c>
      <c r="AI724">
        <v>409</v>
      </c>
      <c r="AJ724">
        <v>2</v>
      </c>
      <c r="AK724" t="s">
        <v>51</v>
      </c>
      <c r="AL724">
        <v>770</v>
      </c>
      <c r="AM724">
        <v>-77.034186840108404</v>
      </c>
      <c r="AN724">
        <v>38.934633954846497</v>
      </c>
      <c r="AO724" t="b">
        <f t="shared" si="22"/>
        <v>1</v>
      </c>
      <c r="AP724">
        <f t="shared" si="23"/>
        <v>1</v>
      </c>
    </row>
    <row r="725" spans="1:42">
      <c r="A725">
        <v>184336</v>
      </c>
      <c r="B725" t="s">
        <v>6923</v>
      </c>
      <c r="C725" t="s">
        <v>6924</v>
      </c>
      <c r="D725">
        <v>10190013</v>
      </c>
      <c r="E725" t="s">
        <v>201</v>
      </c>
      <c r="I725" t="s">
        <v>6925</v>
      </c>
      <c r="J725" t="s">
        <v>6911</v>
      </c>
      <c r="K725" s="6">
        <v>0.29166666666666669</v>
      </c>
      <c r="L725" s="8">
        <v>0.79166666666666663</v>
      </c>
      <c r="M725" t="s">
        <v>1682</v>
      </c>
      <c r="N725" t="s">
        <v>254</v>
      </c>
      <c r="Q725" t="s">
        <v>6924</v>
      </c>
      <c r="R725" t="s">
        <v>70</v>
      </c>
      <c r="S725" t="s">
        <v>6911</v>
      </c>
      <c r="T725" t="s">
        <v>46</v>
      </c>
      <c r="U725" t="s">
        <v>47</v>
      </c>
      <c r="V725" t="s">
        <v>6926</v>
      </c>
      <c r="W725">
        <v>38.956166000000003</v>
      </c>
      <c r="X725">
        <v>-77.078470999999993</v>
      </c>
      <c r="Y725">
        <v>393198.45</v>
      </c>
      <c r="Z725">
        <v>143143.1</v>
      </c>
      <c r="AA725">
        <v>20016</v>
      </c>
      <c r="AB725">
        <v>265064</v>
      </c>
      <c r="AC725">
        <v>107981</v>
      </c>
      <c r="AD725">
        <v>107981</v>
      </c>
      <c r="AE725">
        <v>3</v>
      </c>
      <c r="AF725" t="s">
        <v>1370</v>
      </c>
      <c r="AG725" s="2">
        <v>30000</v>
      </c>
      <c r="AH725" t="s">
        <v>50</v>
      </c>
      <c r="AI725">
        <v>202</v>
      </c>
      <c r="AJ725">
        <v>11</v>
      </c>
      <c r="AK725" t="s">
        <v>51</v>
      </c>
      <c r="AL725">
        <v>2791</v>
      </c>
      <c r="AM725">
        <v>-77.078473686225806</v>
      </c>
      <c r="AN725">
        <v>38.956173496001497</v>
      </c>
      <c r="AO725" t="b">
        <f t="shared" si="22"/>
        <v>1</v>
      </c>
      <c r="AP725">
        <f t="shared" si="23"/>
        <v>1</v>
      </c>
    </row>
    <row r="726" spans="1:42">
      <c r="A726">
        <v>184337</v>
      </c>
      <c r="B726" t="s">
        <v>6927</v>
      </c>
      <c r="C726" t="s">
        <v>6924</v>
      </c>
      <c r="D726">
        <v>10190014</v>
      </c>
      <c r="E726" t="s">
        <v>201</v>
      </c>
      <c r="I726" t="s">
        <v>6928</v>
      </c>
      <c r="J726" t="s">
        <v>6911</v>
      </c>
      <c r="K726" s="6">
        <v>0.29166666666666669</v>
      </c>
      <c r="L726" s="8">
        <v>0.70833333333333337</v>
      </c>
      <c r="M726" t="s">
        <v>255</v>
      </c>
      <c r="N726" t="s">
        <v>138</v>
      </c>
      <c r="Q726" t="s">
        <v>6924</v>
      </c>
      <c r="R726" t="s">
        <v>70</v>
      </c>
      <c r="S726" t="s">
        <v>6911</v>
      </c>
      <c r="T726" t="s">
        <v>46</v>
      </c>
      <c r="U726" t="s">
        <v>47</v>
      </c>
      <c r="V726" t="s">
        <v>6926</v>
      </c>
      <c r="W726">
        <v>38.956166000000003</v>
      </c>
      <c r="X726">
        <v>-77.078470999999993</v>
      </c>
      <c r="Y726">
        <v>393198.45</v>
      </c>
      <c r="Z726">
        <v>143143.1</v>
      </c>
      <c r="AA726">
        <v>20016</v>
      </c>
      <c r="AB726">
        <v>265064</v>
      </c>
      <c r="AC726">
        <v>107981</v>
      </c>
      <c r="AD726">
        <v>107981</v>
      </c>
      <c r="AE726">
        <v>3</v>
      </c>
      <c r="AF726" t="s">
        <v>1370</v>
      </c>
      <c r="AG726" s="2">
        <v>30000</v>
      </c>
      <c r="AH726" t="s">
        <v>50</v>
      </c>
      <c r="AI726">
        <v>202</v>
      </c>
      <c r="AJ726">
        <v>11</v>
      </c>
      <c r="AK726" t="s">
        <v>51</v>
      </c>
      <c r="AL726">
        <v>2792</v>
      </c>
      <c r="AM726">
        <v>-77.078473686225806</v>
      </c>
      <c r="AN726">
        <v>38.956173496001497</v>
      </c>
      <c r="AO726" t="b">
        <f t="shared" si="22"/>
        <v>1</v>
      </c>
      <c r="AP726">
        <f t="shared" si="23"/>
        <v>1</v>
      </c>
    </row>
    <row r="727" spans="1:42">
      <c r="A727">
        <v>181336</v>
      </c>
      <c r="B727" t="s">
        <v>10523</v>
      </c>
      <c r="C727" t="s">
        <v>10524</v>
      </c>
      <c r="D727">
        <v>10190015</v>
      </c>
      <c r="E727" t="s">
        <v>201</v>
      </c>
      <c r="I727" t="s">
        <v>10525</v>
      </c>
      <c r="J727" t="s">
        <v>545</v>
      </c>
      <c r="K727" s="6">
        <v>0.29166666666666669</v>
      </c>
      <c r="L727" s="8">
        <v>0.70833333333333337</v>
      </c>
      <c r="M727" t="s">
        <v>147</v>
      </c>
      <c r="N727" t="s">
        <v>149</v>
      </c>
      <c r="Q727" t="s">
        <v>10524</v>
      </c>
      <c r="R727" t="s">
        <v>165</v>
      </c>
      <c r="S727" t="s">
        <v>125</v>
      </c>
      <c r="T727" t="s">
        <v>46</v>
      </c>
      <c r="U727" t="s">
        <v>47</v>
      </c>
      <c r="V727" t="s">
        <v>10526</v>
      </c>
      <c r="W727">
        <v>38.928673000000003</v>
      </c>
      <c r="X727">
        <v>-77.019932999999995</v>
      </c>
      <c r="Y727">
        <v>398271.59</v>
      </c>
      <c r="Z727">
        <v>140088.38</v>
      </c>
      <c r="AA727">
        <v>20001</v>
      </c>
      <c r="AB727">
        <v>229418</v>
      </c>
      <c r="AC727">
        <v>72426</v>
      </c>
      <c r="AD727">
        <v>72426</v>
      </c>
      <c r="AE727">
        <v>1</v>
      </c>
      <c r="AF727" t="s">
        <v>249</v>
      </c>
      <c r="AG727" t="s">
        <v>6547</v>
      </c>
      <c r="AH727" t="s">
        <v>88</v>
      </c>
      <c r="AI727">
        <v>302</v>
      </c>
      <c r="AJ727">
        <v>2</v>
      </c>
      <c r="AK727" t="s">
        <v>51</v>
      </c>
      <c r="AL727">
        <v>670</v>
      </c>
      <c r="AM727">
        <v>-77.019935747594005</v>
      </c>
      <c r="AN727">
        <v>38.9286803307604</v>
      </c>
      <c r="AO727" t="b">
        <f t="shared" si="22"/>
        <v>1</v>
      </c>
      <c r="AP727">
        <f t="shared" si="23"/>
        <v>1</v>
      </c>
    </row>
    <row r="728" spans="1:42">
      <c r="A728">
        <v>181337</v>
      </c>
      <c r="B728" t="s">
        <v>10527</v>
      </c>
      <c r="C728" t="s">
        <v>10524</v>
      </c>
      <c r="D728">
        <v>10190016</v>
      </c>
      <c r="E728" t="s">
        <v>201</v>
      </c>
      <c r="I728" t="s">
        <v>10528</v>
      </c>
      <c r="J728" t="s">
        <v>545</v>
      </c>
      <c r="K728" s="6">
        <v>0.29166666666666669</v>
      </c>
      <c r="L728" s="8">
        <v>0.70833333333333337</v>
      </c>
      <c r="M728" t="s">
        <v>147</v>
      </c>
      <c r="N728" t="s">
        <v>149</v>
      </c>
      <c r="Q728" t="s">
        <v>10524</v>
      </c>
      <c r="R728" t="s">
        <v>165</v>
      </c>
      <c r="S728" t="s">
        <v>125</v>
      </c>
      <c r="T728" t="s">
        <v>46</v>
      </c>
      <c r="U728" t="s">
        <v>47</v>
      </c>
      <c r="V728" t="s">
        <v>10529</v>
      </c>
      <c r="W728">
        <v>38.916792000000001</v>
      </c>
      <c r="X728">
        <v>-77.043217999999996</v>
      </c>
      <c r="Y728">
        <v>396251.96</v>
      </c>
      <c r="Z728">
        <v>138770.18</v>
      </c>
      <c r="AA728">
        <v>20009</v>
      </c>
      <c r="AB728">
        <v>235558</v>
      </c>
      <c r="AC728">
        <v>78892</v>
      </c>
      <c r="AD728">
        <v>78892</v>
      </c>
      <c r="AE728">
        <v>1</v>
      </c>
      <c r="AF728" t="s">
        <v>318</v>
      </c>
      <c r="AG728" t="s">
        <v>319</v>
      </c>
      <c r="AH728" t="s">
        <v>88</v>
      </c>
      <c r="AI728">
        <v>303</v>
      </c>
      <c r="AJ728">
        <v>1</v>
      </c>
      <c r="AK728" t="s">
        <v>320</v>
      </c>
      <c r="AL728">
        <v>848</v>
      </c>
      <c r="AM728">
        <v>-77.043220600700295</v>
      </c>
      <c r="AN728">
        <v>38.916799266325498</v>
      </c>
      <c r="AO728" t="b">
        <f t="shared" si="22"/>
        <v>1</v>
      </c>
      <c r="AP728">
        <f t="shared" si="23"/>
        <v>1</v>
      </c>
    </row>
    <row r="729" spans="1:42">
      <c r="A729">
        <v>184339</v>
      </c>
      <c r="B729" t="s">
        <v>6929</v>
      </c>
      <c r="C729" t="s">
        <v>4620</v>
      </c>
      <c r="D729">
        <v>10190020</v>
      </c>
      <c r="E729" t="s">
        <v>115</v>
      </c>
      <c r="G729" t="s">
        <v>6930</v>
      </c>
      <c r="K729" s="6">
        <v>0.29166666666666669</v>
      </c>
      <c r="L729" s="8">
        <v>0.70833333333333337</v>
      </c>
      <c r="M729" t="s">
        <v>387</v>
      </c>
      <c r="N729" t="s">
        <v>6931</v>
      </c>
      <c r="Q729" t="s">
        <v>4623</v>
      </c>
      <c r="R729" t="s">
        <v>3840</v>
      </c>
      <c r="S729" t="s">
        <v>432</v>
      </c>
      <c r="T729" t="s">
        <v>46</v>
      </c>
      <c r="U729" t="s">
        <v>47</v>
      </c>
      <c r="V729" t="s">
        <v>6932</v>
      </c>
      <c r="W729">
        <v>38.903945</v>
      </c>
      <c r="X729">
        <v>-77.043038999999993</v>
      </c>
      <c r="Y729">
        <v>396266.86</v>
      </c>
      <c r="Z729">
        <v>137344.1</v>
      </c>
      <c r="AA729">
        <v>20036</v>
      </c>
      <c r="AB729">
        <v>241298</v>
      </c>
      <c r="AC729">
        <v>84248</v>
      </c>
      <c r="AD729">
        <v>84248</v>
      </c>
      <c r="AE729">
        <v>2</v>
      </c>
      <c r="AF729" t="s">
        <v>86</v>
      </c>
      <c r="AG729" t="s">
        <v>523</v>
      </c>
      <c r="AH729" t="s">
        <v>50</v>
      </c>
      <c r="AI729">
        <v>207</v>
      </c>
      <c r="AJ729">
        <v>6</v>
      </c>
      <c r="AK729" t="s">
        <v>524</v>
      </c>
      <c r="AL729">
        <v>2024</v>
      </c>
      <c r="AM729">
        <v>-77.043041036700799</v>
      </c>
      <c r="AN729">
        <v>38.903952712844699</v>
      </c>
      <c r="AO729" t="b">
        <f t="shared" si="22"/>
        <v>0</v>
      </c>
      <c r="AP729">
        <f t="shared" si="23"/>
        <v>0</v>
      </c>
    </row>
    <row r="730" spans="1:42">
      <c r="A730">
        <v>184340</v>
      </c>
      <c r="B730" t="s">
        <v>1262</v>
      </c>
      <c r="C730" t="s">
        <v>1263</v>
      </c>
      <c r="D730">
        <v>10190021</v>
      </c>
      <c r="E730" t="s">
        <v>115</v>
      </c>
      <c r="F730" t="s">
        <v>1264</v>
      </c>
      <c r="I730" t="s">
        <v>1265</v>
      </c>
      <c r="J730" t="s">
        <v>353</v>
      </c>
      <c r="K730" s="6">
        <v>0.29166666666666669</v>
      </c>
      <c r="L730" s="8">
        <v>0.70833333333333337</v>
      </c>
      <c r="M730" t="s">
        <v>149</v>
      </c>
      <c r="N730" t="s">
        <v>55</v>
      </c>
      <c r="O730" t="s">
        <v>1266</v>
      </c>
      <c r="P730" t="s">
        <v>1267</v>
      </c>
      <c r="Q730" t="s">
        <v>1268</v>
      </c>
      <c r="R730" t="s">
        <v>70</v>
      </c>
      <c r="S730" t="s">
        <v>353</v>
      </c>
      <c r="W730">
        <v>0</v>
      </c>
      <c r="X730">
        <v>0</v>
      </c>
      <c r="Y730">
        <v>0</v>
      </c>
      <c r="Z730">
        <v>0</v>
      </c>
      <c r="AB730">
        <v>-100</v>
      </c>
      <c r="AC730">
        <v>-100</v>
      </c>
      <c r="AD730">
        <v>348291</v>
      </c>
      <c r="AF730" t="s">
        <v>51</v>
      </c>
      <c r="AG730" t="s">
        <v>51</v>
      </c>
      <c r="AJ730" t="s">
        <v>51</v>
      </c>
      <c r="AK730" t="s">
        <v>51</v>
      </c>
      <c r="AL730">
        <v>1695</v>
      </c>
      <c r="AM730">
        <v>-81.529192133279295</v>
      </c>
      <c r="AN730">
        <v>37.5772691877347</v>
      </c>
      <c r="AO730" t="b">
        <f t="shared" si="22"/>
        <v>0</v>
      </c>
      <c r="AP730">
        <f t="shared" si="23"/>
        <v>0</v>
      </c>
    </row>
    <row r="731" spans="1:42">
      <c r="A731">
        <v>184341</v>
      </c>
      <c r="B731" t="s">
        <v>3385</v>
      </c>
      <c r="C731" t="s">
        <v>1263</v>
      </c>
      <c r="D731">
        <v>10190024</v>
      </c>
      <c r="E731" t="s">
        <v>115</v>
      </c>
      <c r="H731">
        <v>100602</v>
      </c>
      <c r="I731" t="s">
        <v>3386</v>
      </c>
      <c r="J731" t="s">
        <v>162</v>
      </c>
      <c r="K731" s="6">
        <v>0.29166666666666669</v>
      </c>
      <c r="L731" s="8">
        <v>0.79166666666666663</v>
      </c>
      <c r="M731" t="s">
        <v>421</v>
      </c>
      <c r="N731" t="s">
        <v>1025</v>
      </c>
      <c r="O731" t="s">
        <v>1266</v>
      </c>
      <c r="P731" t="s">
        <v>1267</v>
      </c>
      <c r="Q731" t="s">
        <v>1268</v>
      </c>
      <c r="R731" t="s">
        <v>70</v>
      </c>
      <c r="S731" t="s">
        <v>162</v>
      </c>
      <c r="T731" t="s">
        <v>46</v>
      </c>
      <c r="U731" t="s">
        <v>47</v>
      </c>
      <c r="V731" t="s">
        <v>3387</v>
      </c>
      <c r="W731">
        <v>38.910195999999999</v>
      </c>
      <c r="X731">
        <v>-77.054961000000006</v>
      </c>
      <c r="Y731">
        <v>395233.11734</v>
      </c>
      <c r="Z731">
        <v>138038.59375999999</v>
      </c>
      <c r="AB731">
        <v>0</v>
      </c>
      <c r="AC731">
        <v>472911</v>
      </c>
      <c r="AD731">
        <v>407103</v>
      </c>
      <c r="AE731">
        <v>2</v>
      </c>
      <c r="AF731" t="s">
        <v>49</v>
      </c>
      <c r="AG731" s="2">
        <v>20000000</v>
      </c>
      <c r="AH731" t="s">
        <v>50</v>
      </c>
      <c r="AI731">
        <v>206</v>
      </c>
      <c r="AJ731">
        <v>4</v>
      </c>
      <c r="AK731" t="s">
        <v>51</v>
      </c>
      <c r="AL731">
        <v>3860</v>
      </c>
      <c r="AM731">
        <v>-77.054963703010898</v>
      </c>
      <c r="AN731">
        <v>38.910203955057199</v>
      </c>
      <c r="AO731" t="b">
        <f t="shared" si="22"/>
        <v>0</v>
      </c>
      <c r="AP731">
        <f t="shared" si="23"/>
        <v>0</v>
      </c>
    </row>
    <row r="732" spans="1:42">
      <c r="A732">
        <v>181901</v>
      </c>
      <c r="B732" t="s">
        <v>11693</v>
      </c>
      <c r="C732" t="s">
        <v>11694</v>
      </c>
      <c r="D732">
        <v>10190031</v>
      </c>
      <c r="E732" t="s">
        <v>201</v>
      </c>
      <c r="I732" t="s">
        <v>11695</v>
      </c>
      <c r="J732" t="s">
        <v>496</v>
      </c>
      <c r="K732" s="6">
        <v>0.29166666666666669</v>
      </c>
      <c r="L732" s="8">
        <v>0.79166666666666663</v>
      </c>
      <c r="M732" t="s">
        <v>125</v>
      </c>
      <c r="N732" t="s">
        <v>163</v>
      </c>
      <c r="Q732" t="s">
        <v>11694</v>
      </c>
      <c r="R732" t="s">
        <v>165</v>
      </c>
      <c r="S732" t="s">
        <v>166</v>
      </c>
      <c r="T732" t="s">
        <v>46</v>
      </c>
      <c r="U732" t="s">
        <v>47</v>
      </c>
      <c r="V732" t="s">
        <v>11696</v>
      </c>
      <c r="W732">
        <v>38.885874999999999</v>
      </c>
      <c r="X732">
        <v>-77.000996999999998</v>
      </c>
      <c r="Y732">
        <v>399913.54</v>
      </c>
      <c r="Z732">
        <v>135337.28</v>
      </c>
      <c r="AA732">
        <v>20003</v>
      </c>
      <c r="AB732">
        <v>37318</v>
      </c>
      <c r="AC732">
        <v>24282</v>
      </c>
      <c r="AD732">
        <v>24282</v>
      </c>
      <c r="AE732">
        <v>6</v>
      </c>
      <c r="AF732" t="s">
        <v>72</v>
      </c>
      <c r="AG732" t="s">
        <v>73</v>
      </c>
      <c r="AH732" t="s">
        <v>63</v>
      </c>
      <c r="AI732">
        <v>107</v>
      </c>
      <c r="AJ732">
        <v>26</v>
      </c>
      <c r="AK732" t="s">
        <v>74</v>
      </c>
      <c r="AL732">
        <v>121</v>
      </c>
      <c r="AM732">
        <v>-77.000998813211595</v>
      </c>
      <c r="AN732">
        <v>38.885882463705499</v>
      </c>
      <c r="AO732" t="b">
        <f t="shared" si="22"/>
        <v>1</v>
      </c>
      <c r="AP732">
        <f t="shared" si="23"/>
        <v>1</v>
      </c>
    </row>
    <row r="733" spans="1:42">
      <c r="A733">
        <v>182394</v>
      </c>
      <c r="B733" t="s">
        <v>11703</v>
      </c>
      <c r="C733" t="s">
        <v>6934</v>
      </c>
      <c r="D733">
        <v>10190036</v>
      </c>
      <c r="E733" t="s">
        <v>201</v>
      </c>
      <c r="I733" t="s">
        <v>11704</v>
      </c>
      <c r="J733" t="s">
        <v>166</v>
      </c>
      <c r="K733" s="6">
        <v>0.29166666666666669</v>
      </c>
      <c r="L733" s="8">
        <v>0.70833333333333337</v>
      </c>
      <c r="M733" t="s">
        <v>238</v>
      </c>
      <c r="N733" t="s">
        <v>238</v>
      </c>
      <c r="Q733" t="s">
        <v>6934</v>
      </c>
      <c r="R733" t="s">
        <v>165</v>
      </c>
      <c r="S733" t="s">
        <v>421</v>
      </c>
      <c r="T733" t="s">
        <v>46</v>
      </c>
      <c r="U733" t="s">
        <v>47</v>
      </c>
      <c r="V733" t="s">
        <v>11705</v>
      </c>
      <c r="W733">
        <v>38.935465000000001</v>
      </c>
      <c r="X733">
        <v>-77.023520000000005</v>
      </c>
      <c r="Y733">
        <v>397960.8</v>
      </c>
      <c r="Z733">
        <v>140842.46</v>
      </c>
      <c r="AA733">
        <v>20010</v>
      </c>
      <c r="AB733">
        <v>228384</v>
      </c>
      <c r="AC733">
        <v>71426</v>
      </c>
      <c r="AD733">
        <v>71426</v>
      </c>
      <c r="AE733">
        <v>1</v>
      </c>
      <c r="AF733" t="s">
        <v>249</v>
      </c>
      <c r="AG733" t="s">
        <v>1361</v>
      </c>
      <c r="AH733" t="s">
        <v>188</v>
      </c>
      <c r="AI733">
        <v>409</v>
      </c>
      <c r="AJ733">
        <v>2</v>
      </c>
      <c r="AK733" t="s">
        <v>51</v>
      </c>
      <c r="AL733">
        <v>655</v>
      </c>
      <c r="AM733">
        <v>-77.023522277398399</v>
      </c>
      <c r="AN733">
        <v>38.935472648341502</v>
      </c>
      <c r="AO733" t="b">
        <f t="shared" si="22"/>
        <v>1</v>
      </c>
      <c r="AP733">
        <f t="shared" si="23"/>
        <v>1</v>
      </c>
    </row>
    <row r="734" spans="1:42">
      <c r="A734">
        <v>182395</v>
      </c>
      <c r="B734" t="s">
        <v>6933</v>
      </c>
      <c r="C734" t="s">
        <v>6934</v>
      </c>
      <c r="D734">
        <v>10190038</v>
      </c>
      <c r="E734" t="s">
        <v>201</v>
      </c>
      <c r="I734" t="s">
        <v>6935</v>
      </c>
      <c r="J734" t="s">
        <v>166</v>
      </c>
      <c r="K734" s="6">
        <v>0.29166666666666669</v>
      </c>
      <c r="L734" s="8">
        <v>0.70833333333333337</v>
      </c>
      <c r="M734" t="s">
        <v>238</v>
      </c>
      <c r="N734" t="s">
        <v>238</v>
      </c>
      <c r="Q734" t="s">
        <v>6934</v>
      </c>
      <c r="R734" t="s">
        <v>165</v>
      </c>
      <c r="S734" t="s">
        <v>421</v>
      </c>
      <c r="T734" t="s">
        <v>46</v>
      </c>
      <c r="U734" t="s">
        <v>47</v>
      </c>
      <c r="V734" t="s">
        <v>6936</v>
      </c>
      <c r="W734">
        <v>38.930228</v>
      </c>
      <c r="X734">
        <v>-77.021276999999998</v>
      </c>
      <c r="Y734">
        <v>398155.15</v>
      </c>
      <c r="Z734">
        <v>140261.06</v>
      </c>
      <c r="AA734">
        <v>20010</v>
      </c>
      <c r="AB734">
        <v>229033</v>
      </c>
      <c r="AC734">
        <v>72036</v>
      </c>
      <c r="AD734">
        <v>72036</v>
      </c>
      <c r="AE734">
        <v>1</v>
      </c>
      <c r="AF734" t="s">
        <v>249</v>
      </c>
      <c r="AG734" t="s">
        <v>2820</v>
      </c>
      <c r="AH734" t="s">
        <v>88</v>
      </c>
      <c r="AI734">
        <v>302</v>
      </c>
      <c r="AJ734">
        <v>2</v>
      </c>
      <c r="AK734" t="s">
        <v>51</v>
      </c>
      <c r="AL734">
        <v>2603</v>
      </c>
      <c r="AM734">
        <v>-77.021279094770705</v>
      </c>
      <c r="AN734">
        <v>38.930235649155001</v>
      </c>
      <c r="AO734" t="b">
        <f t="shared" si="22"/>
        <v>1</v>
      </c>
      <c r="AP734">
        <f t="shared" si="23"/>
        <v>1</v>
      </c>
    </row>
    <row r="735" spans="1:42">
      <c r="A735">
        <v>182396</v>
      </c>
      <c r="B735" t="s">
        <v>10530</v>
      </c>
      <c r="C735" t="s">
        <v>6934</v>
      </c>
      <c r="D735">
        <v>10190039</v>
      </c>
      <c r="E735" t="s">
        <v>201</v>
      </c>
      <c r="I735" t="s">
        <v>10531</v>
      </c>
      <c r="J735" t="s">
        <v>166</v>
      </c>
      <c r="K735" s="6">
        <v>0.29166666666666669</v>
      </c>
      <c r="L735" s="8">
        <v>0.70833333333333337</v>
      </c>
      <c r="M735" t="s">
        <v>238</v>
      </c>
      <c r="N735" t="s">
        <v>238</v>
      </c>
      <c r="Q735" t="s">
        <v>6934</v>
      </c>
      <c r="R735" t="s">
        <v>165</v>
      </c>
      <c r="S735" t="s">
        <v>421</v>
      </c>
      <c r="T735" t="s">
        <v>46</v>
      </c>
      <c r="U735" t="s">
        <v>47</v>
      </c>
      <c r="V735" t="s">
        <v>10532</v>
      </c>
      <c r="W735">
        <v>38.910545999999997</v>
      </c>
      <c r="X735">
        <v>-77.035611000000003</v>
      </c>
      <c r="Y735">
        <v>396911.39</v>
      </c>
      <c r="Z735">
        <v>138076.54</v>
      </c>
      <c r="AA735">
        <v>20005</v>
      </c>
      <c r="AB735">
        <v>225714</v>
      </c>
      <c r="AC735">
        <v>68430</v>
      </c>
      <c r="AD735">
        <v>68430</v>
      </c>
      <c r="AE735">
        <v>2</v>
      </c>
      <c r="AF735" t="s">
        <v>86</v>
      </c>
      <c r="AG735" t="s">
        <v>90</v>
      </c>
      <c r="AH735" t="s">
        <v>50</v>
      </c>
      <c r="AI735">
        <v>208</v>
      </c>
      <c r="AJ735">
        <v>6</v>
      </c>
      <c r="AK735" t="s">
        <v>51</v>
      </c>
      <c r="AL735">
        <v>527</v>
      </c>
      <c r="AM735">
        <v>-77.035613652336593</v>
      </c>
      <c r="AN735">
        <v>38.9105532884602</v>
      </c>
      <c r="AO735" t="b">
        <f t="shared" si="22"/>
        <v>1</v>
      </c>
      <c r="AP735">
        <f t="shared" si="23"/>
        <v>1</v>
      </c>
    </row>
    <row r="736" spans="1:42">
      <c r="A736">
        <v>184330</v>
      </c>
      <c r="B736" t="s">
        <v>2223</v>
      </c>
      <c r="C736" t="s">
        <v>1326</v>
      </c>
      <c r="D736">
        <v>10190041</v>
      </c>
      <c r="E736" t="s">
        <v>201</v>
      </c>
      <c r="I736" t="s">
        <v>2224</v>
      </c>
      <c r="J736" t="s">
        <v>469</v>
      </c>
      <c r="K736" s="6">
        <v>0.29166666666666669</v>
      </c>
      <c r="L736" s="8">
        <v>0.79166666666666663</v>
      </c>
      <c r="M736" t="s">
        <v>254</v>
      </c>
      <c r="N736" t="s">
        <v>254</v>
      </c>
      <c r="O736" t="s">
        <v>1326</v>
      </c>
      <c r="P736" t="s">
        <v>2225</v>
      </c>
      <c r="Q736" t="s">
        <v>1326</v>
      </c>
      <c r="R736" t="s">
        <v>165</v>
      </c>
      <c r="S736" t="s">
        <v>255</v>
      </c>
      <c r="T736" t="s">
        <v>46</v>
      </c>
      <c r="U736" t="s">
        <v>47</v>
      </c>
      <c r="V736" t="s">
        <v>2226</v>
      </c>
      <c r="W736">
        <v>38.915571999999997</v>
      </c>
      <c r="X736">
        <v>-77.033248</v>
      </c>
      <c r="Y736">
        <v>397116.56864000001</v>
      </c>
      <c r="Z736">
        <v>138634.40937000001</v>
      </c>
      <c r="AB736">
        <v>0</v>
      </c>
      <c r="AC736">
        <v>456337</v>
      </c>
      <c r="AD736">
        <v>392365</v>
      </c>
      <c r="AE736">
        <v>2</v>
      </c>
      <c r="AF736" t="s">
        <v>86</v>
      </c>
      <c r="AG736" t="s">
        <v>809</v>
      </c>
      <c r="AH736" t="s">
        <v>88</v>
      </c>
      <c r="AI736">
        <v>301</v>
      </c>
      <c r="AJ736">
        <v>3</v>
      </c>
      <c r="AK736" t="s">
        <v>51</v>
      </c>
      <c r="AL736">
        <v>3520</v>
      </c>
      <c r="AM736">
        <v>-77.033250306063806</v>
      </c>
      <c r="AN736">
        <v>38.915579461677403</v>
      </c>
      <c r="AO736" t="b">
        <f t="shared" si="22"/>
        <v>1</v>
      </c>
      <c r="AP736">
        <f t="shared" si="23"/>
        <v>1</v>
      </c>
    </row>
    <row r="737" spans="1:42">
      <c r="A737">
        <v>182397</v>
      </c>
      <c r="B737" t="s">
        <v>10533</v>
      </c>
      <c r="C737" t="s">
        <v>10534</v>
      </c>
      <c r="D737">
        <v>10190046</v>
      </c>
      <c r="E737" t="s">
        <v>160</v>
      </c>
      <c r="I737" t="s">
        <v>10535</v>
      </c>
      <c r="J737" t="s">
        <v>545</v>
      </c>
      <c r="K737" s="6">
        <v>0.29166666666666669</v>
      </c>
      <c r="L737" s="8">
        <v>0.79166666666666663</v>
      </c>
      <c r="M737" t="s">
        <v>238</v>
      </c>
      <c r="N737" t="s">
        <v>238</v>
      </c>
      <c r="Q737" t="s">
        <v>10534</v>
      </c>
      <c r="R737" t="s">
        <v>165</v>
      </c>
      <c r="S737" t="s">
        <v>421</v>
      </c>
      <c r="T737" t="s">
        <v>46</v>
      </c>
      <c r="U737" t="s">
        <v>47</v>
      </c>
      <c r="V737" t="s">
        <v>10536</v>
      </c>
      <c r="W737">
        <v>38.932729999999999</v>
      </c>
      <c r="X737">
        <v>-77.030552999999998</v>
      </c>
      <c r="Y737">
        <v>397350.89</v>
      </c>
      <c r="Z737">
        <v>140539.01999999999</v>
      </c>
      <c r="AA737">
        <v>20010</v>
      </c>
      <c r="AB737">
        <v>230704</v>
      </c>
      <c r="AC737">
        <v>73720</v>
      </c>
      <c r="AD737">
        <v>73720</v>
      </c>
      <c r="AE737">
        <v>1</v>
      </c>
      <c r="AF737" t="s">
        <v>249</v>
      </c>
      <c r="AG737" t="s">
        <v>3214</v>
      </c>
      <c r="AH737" t="s">
        <v>188</v>
      </c>
      <c r="AI737">
        <v>409</v>
      </c>
      <c r="AJ737">
        <v>2</v>
      </c>
      <c r="AK737" t="s">
        <v>51</v>
      </c>
      <c r="AL737">
        <v>699</v>
      </c>
      <c r="AM737">
        <v>-77.030555765130899</v>
      </c>
      <c r="AN737">
        <v>38.9327375413095</v>
      </c>
      <c r="AO737" t="b">
        <f t="shared" si="22"/>
        <v>1</v>
      </c>
      <c r="AP737">
        <f t="shared" si="23"/>
        <v>1</v>
      </c>
    </row>
    <row r="738" spans="1:42">
      <c r="A738">
        <v>181339</v>
      </c>
      <c r="B738" t="s">
        <v>10537</v>
      </c>
      <c r="C738" t="s">
        <v>10538</v>
      </c>
      <c r="D738">
        <v>10190047</v>
      </c>
      <c r="E738" t="s">
        <v>201</v>
      </c>
      <c r="I738" t="s">
        <v>10539</v>
      </c>
      <c r="J738" t="s">
        <v>469</v>
      </c>
      <c r="K738" s="6">
        <v>0.41666666666666669</v>
      </c>
      <c r="L738" s="8">
        <v>0.70833333333333337</v>
      </c>
      <c r="M738" t="s">
        <v>149</v>
      </c>
      <c r="N738" t="s">
        <v>149</v>
      </c>
      <c r="Q738" t="s">
        <v>10538</v>
      </c>
      <c r="R738" t="s">
        <v>165</v>
      </c>
      <c r="S738" t="s">
        <v>125</v>
      </c>
      <c r="T738" t="s">
        <v>46</v>
      </c>
      <c r="U738" t="s">
        <v>47</v>
      </c>
      <c r="V738" t="s">
        <v>10540</v>
      </c>
      <c r="W738">
        <v>38.921598000000003</v>
      </c>
      <c r="X738">
        <v>-77.044669999999996</v>
      </c>
      <c r="Y738">
        <v>396126.3</v>
      </c>
      <c r="Z738">
        <v>139303.76999999999</v>
      </c>
      <c r="AA738">
        <v>20009</v>
      </c>
      <c r="AB738">
        <v>226500</v>
      </c>
      <c r="AC738">
        <v>69830</v>
      </c>
      <c r="AD738">
        <v>69830</v>
      </c>
      <c r="AE738">
        <v>1</v>
      </c>
      <c r="AF738" t="s">
        <v>318</v>
      </c>
      <c r="AG738" t="s">
        <v>767</v>
      </c>
      <c r="AH738" t="s">
        <v>88</v>
      </c>
      <c r="AI738">
        <v>303</v>
      </c>
      <c r="AJ738">
        <v>1</v>
      </c>
      <c r="AK738" t="s">
        <v>51</v>
      </c>
      <c r="AL738">
        <v>628</v>
      </c>
      <c r="AM738">
        <v>-77.044672585803696</v>
      </c>
      <c r="AN738">
        <v>38.921605474966398</v>
      </c>
      <c r="AO738" t="b">
        <f t="shared" si="22"/>
        <v>1</v>
      </c>
      <c r="AP738">
        <f t="shared" si="23"/>
        <v>1</v>
      </c>
    </row>
    <row r="739" spans="1:42">
      <c r="A739">
        <v>184331</v>
      </c>
      <c r="B739" t="s">
        <v>3591</v>
      </c>
      <c r="C739" t="s">
        <v>3592</v>
      </c>
      <c r="D739">
        <v>10190054</v>
      </c>
      <c r="E739" t="s">
        <v>115</v>
      </c>
      <c r="F739" t="s">
        <v>3593</v>
      </c>
      <c r="I739" t="s">
        <v>3594</v>
      </c>
      <c r="J739" t="s">
        <v>420</v>
      </c>
      <c r="K739" s="6">
        <v>0.29166666666666669</v>
      </c>
      <c r="L739" s="8">
        <v>0.70833333333333337</v>
      </c>
      <c r="M739" t="s">
        <v>166</v>
      </c>
      <c r="N739" t="s">
        <v>528</v>
      </c>
      <c r="O739" t="s">
        <v>3595</v>
      </c>
      <c r="P739" t="s">
        <v>3596</v>
      </c>
      <c r="Q739" t="s">
        <v>3592</v>
      </c>
      <c r="R739" t="s">
        <v>70</v>
      </c>
      <c r="S739" t="s">
        <v>420</v>
      </c>
      <c r="T739" t="s">
        <v>46</v>
      </c>
      <c r="U739" t="s">
        <v>47</v>
      </c>
      <c r="V739" t="s">
        <v>3597</v>
      </c>
      <c r="W739">
        <v>38.930073</v>
      </c>
      <c r="X739">
        <v>-76.990802000000002</v>
      </c>
      <c r="Y739">
        <v>400797.52604999999</v>
      </c>
      <c r="Z739">
        <v>140243.62198</v>
      </c>
      <c r="AB739">
        <v>0</v>
      </c>
      <c r="AC739">
        <v>461027</v>
      </c>
      <c r="AD739">
        <v>396652</v>
      </c>
      <c r="AE739">
        <v>5</v>
      </c>
      <c r="AF739" t="s">
        <v>329</v>
      </c>
      <c r="AG739" t="s">
        <v>3598</v>
      </c>
      <c r="AH739" t="s">
        <v>410</v>
      </c>
      <c r="AI739">
        <v>504</v>
      </c>
      <c r="AJ739">
        <v>22</v>
      </c>
      <c r="AK739" t="s">
        <v>51</v>
      </c>
      <c r="AL739">
        <v>3727</v>
      </c>
      <c r="AM739">
        <v>-76.990804370847997</v>
      </c>
      <c r="AN739">
        <v>38.930080137969803</v>
      </c>
      <c r="AO739" t="b">
        <f t="shared" si="22"/>
        <v>1</v>
      </c>
      <c r="AP739">
        <f t="shared" si="23"/>
        <v>1</v>
      </c>
    </row>
    <row r="740" spans="1:42">
      <c r="A740">
        <v>181703</v>
      </c>
      <c r="B740" t="s">
        <v>2231</v>
      </c>
      <c r="C740" t="s">
        <v>2232</v>
      </c>
      <c r="D740">
        <v>10190055</v>
      </c>
      <c r="E740" t="s">
        <v>201</v>
      </c>
      <c r="I740" t="s">
        <v>2233</v>
      </c>
      <c r="J740" t="s">
        <v>154</v>
      </c>
      <c r="K740" s="6">
        <v>0.29166666666666669</v>
      </c>
      <c r="L740" s="8">
        <v>0.70833333333333337</v>
      </c>
      <c r="M740" t="s">
        <v>125</v>
      </c>
      <c r="N740" t="s">
        <v>125</v>
      </c>
      <c r="Q740" t="s">
        <v>2232</v>
      </c>
      <c r="R740" t="s">
        <v>165</v>
      </c>
      <c r="S740" t="s">
        <v>163</v>
      </c>
      <c r="T740" t="s">
        <v>46</v>
      </c>
      <c r="U740" t="s">
        <v>47</v>
      </c>
      <c r="V740" t="s">
        <v>1115</v>
      </c>
      <c r="W740">
        <v>38.905934999999999</v>
      </c>
      <c r="X740">
        <v>-77.057382000000004</v>
      </c>
      <c r="Y740">
        <v>395022.84</v>
      </c>
      <c r="Z740">
        <v>137565.64000000001</v>
      </c>
      <c r="AA740">
        <v>20007</v>
      </c>
      <c r="AB740">
        <v>275836</v>
      </c>
      <c r="AC740">
        <v>118065</v>
      </c>
      <c r="AD740">
        <v>118065</v>
      </c>
      <c r="AE740">
        <v>2</v>
      </c>
      <c r="AF740" t="s">
        <v>49</v>
      </c>
      <c r="AG740" s="2">
        <v>2000000</v>
      </c>
      <c r="AH740" t="s">
        <v>50</v>
      </c>
      <c r="AI740">
        <v>206</v>
      </c>
      <c r="AJ740">
        <v>4</v>
      </c>
      <c r="AK740" t="s">
        <v>51</v>
      </c>
      <c r="AL740">
        <v>3216</v>
      </c>
      <c r="AM740">
        <v>-77.057384739573294</v>
      </c>
      <c r="AN740">
        <v>38.905942258528597</v>
      </c>
      <c r="AO740" t="b">
        <f t="shared" si="22"/>
        <v>1</v>
      </c>
      <c r="AP740">
        <f t="shared" si="23"/>
        <v>1</v>
      </c>
    </row>
    <row r="741" spans="1:42">
      <c r="A741">
        <v>184332</v>
      </c>
      <c r="B741" t="s">
        <v>6937</v>
      </c>
      <c r="C741" t="s">
        <v>6938</v>
      </c>
      <c r="D741">
        <v>10190056</v>
      </c>
      <c r="E741" t="s">
        <v>115</v>
      </c>
      <c r="H741">
        <v>110245</v>
      </c>
      <c r="I741" t="s">
        <v>6939</v>
      </c>
      <c r="J741" t="s">
        <v>353</v>
      </c>
      <c r="K741" s="6">
        <v>0.29166666666666669</v>
      </c>
      <c r="L741" s="8">
        <v>0.70833333333333337</v>
      </c>
      <c r="M741" t="s">
        <v>166</v>
      </c>
      <c r="N741" t="s">
        <v>1005</v>
      </c>
      <c r="Q741" t="s">
        <v>6938</v>
      </c>
      <c r="R741" t="s">
        <v>70</v>
      </c>
      <c r="S741" t="s">
        <v>353</v>
      </c>
      <c r="T741" t="s">
        <v>46</v>
      </c>
      <c r="U741" t="s">
        <v>47</v>
      </c>
      <c r="V741" t="s">
        <v>6940</v>
      </c>
      <c r="W741">
        <v>38.943871000000001</v>
      </c>
      <c r="X741">
        <v>-77.023690999999999</v>
      </c>
      <c r="Y741">
        <v>397946.22</v>
      </c>
      <c r="Z741">
        <v>141775.62</v>
      </c>
      <c r="AA741">
        <v>20011</v>
      </c>
      <c r="AB741">
        <v>252440</v>
      </c>
      <c r="AC741">
        <v>95621</v>
      </c>
      <c r="AD741">
        <v>95621</v>
      </c>
      <c r="AE741">
        <v>4</v>
      </c>
      <c r="AF741" t="s">
        <v>445</v>
      </c>
      <c r="AG741" t="s">
        <v>1022</v>
      </c>
      <c r="AH741" t="s">
        <v>188</v>
      </c>
      <c r="AI741">
        <v>407</v>
      </c>
      <c r="AJ741">
        <v>18</v>
      </c>
      <c r="AK741" t="s">
        <v>51</v>
      </c>
      <c r="AL741">
        <v>2754</v>
      </c>
      <c r="AM741">
        <v>-77.023693235801602</v>
      </c>
      <c r="AN741">
        <v>38.943878793823202</v>
      </c>
      <c r="AO741" t="b">
        <f t="shared" si="22"/>
        <v>1</v>
      </c>
      <c r="AP741">
        <f t="shared" si="23"/>
        <v>1</v>
      </c>
    </row>
    <row r="742" spans="1:42">
      <c r="A742">
        <v>184457</v>
      </c>
      <c r="B742" t="s">
        <v>10541</v>
      </c>
      <c r="C742" t="s">
        <v>1122</v>
      </c>
      <c r="D742">
        <v>10190057</v>
      </c>
      <c r="E742" t="s">
        <v>115</v>
      </c>
      <c r="F742" t="s">
        <v>10542</v>
      </c>
      <c r="I742" t="s">
        <v>10543</v>
      </c>
      <c r="J742" t="s">
        <v>496</v>
      </c>
      <c r="K742" s="6">
        <v>0.33333333333333331</v>
      </c>
      <c r="L742" s="8">
        <v>0.66666666666666663</v>
      </c>
      <c r="M742" t="s">
        <v>166</v>
      </c>
      <c r="N742" t="s">
        <v>117</v>
      </c>
      <c r="Q742" t="s">
        <v>1125</v>
      </c>
      <c r="R742" t="s">
        <v>70</v>
      </c>
      <c r="S742" t="s">
        <v>622</v>
      </c>
      <c r="T742" t="s">
        <v>46</v>
      </c>
      <c r="U742" t="s">
        <v>47</v>
      </c>
      <c r="V742" t="s">
        <v>10544</v>
      </c>
      <c r="W742">
        <v>38.892885</v>
      </c>
      <c r="X742">
        <v>-76.981881000000001</v>
      </c>
      <c r="Y742">
        <v>401571.9</v>
      </c>
      <c r="Z742">
        <v>136115.62</v>
      </c>
      <c r="AA742">
        <v>20002</v>
      </c>
      <c r="AB742">
        <v>60450</v>
      </c>
      <c r="AC742">
        <v>36289</v>
      </c>
      <c r="AD742">
        <v>36289</v>
      </c>
      <c r="AE742">
        <v>6</v>
      </c>
      <c r="AF742" t="s">
        <v>669</v>
      </c>
      <c r="AG742" t="s">
        <v>3481</v>
      </c>
      <c r="AH742" t="s">
        <v>63</v>
      </c>
      <c r="AI742">
        <v>108</v>
      </c>
      <c r="AJ742">
        <v>25</v>
      </c>
      <c r="AK742" t="s">
        <v>51</v>
      </c>
      <c r="AL742">
        <v>189</v>
      </c>
      <c r="AM742">
        <v>-76.981882918301196</v>
      </c>
      <c r="AN742">
        <v>38.892892643723798</v>
      </c>
      <c r="AO742" t="b">
        <f t="shared" si="22"/>
        <v>0</v>
      </c>
      <c r="AP742">
        <f t="shared" si="23"/>
        <v>0</v>
      </c>
    </row>
    <row r="743" spans="1:42">
      <c r="A743">
        <v>184458</v>
      </c>
      <c r="B743" t="s">
        <v>1269</v>
      </c>
      <c r="C743" t="s">
        <v>723</v>
      </c>
      <c r="D743">
        <v>10190058</v>
      </c>
      <c r="E743" t="s">
        <v>115</v>
      </c>
      <c r="F743" t="s">
        <v>1270</v>
      </c>
      <c r="I743" t="s">
        <v>1271</v>
      </c>
      <c r="J743" t="s">
        <v>545</v>
      </c>
      <c r="K743" s="6">
        <v>0.33333333333333331</v>
      </c>
      <c r="L743" s="8">
        <v>0.66666666666666663</v>
      </c>
      <c r="M743" t="s">
        <v>183</v>
      </c>
      <c r="N743" t="s">
        <v>210</v>
      </c>
      <c r="Q743" t="s">
        <v>1125</v>
      </c>
      <c r="R743" t="s">
        <v>70</v>
      </c>
      <c r="S743" t="s">
        <v>545</v>
      </c>
      <c r="W743">
        <v>0</v>
      </c>
      <c r="X743">
        <v>0</v>
      </c>
      <c r="Y743">
        <v>0</v>
      </c>
      <c r="Z743">
        <v>0</v>
      </c>
      <c r="AB743">
        <v>-100</v>
      </c>
      <c r="AC743">
        <v>-100</v>
      </c>
      <c r="AD743">
        <v>348291</v>
      </c>
      <c r="AF743" t="s">
        <v>51</v>
      </c>
      <c r="AG743" t="s">
        <v>51</v>
      </c>
      <c r="AJ743" t="s">
        <v>51</v>
      </c>
      <c r="AK743" t="s">
        <v>51</v>
      </c>
      <c r="AL743">
        <v>1711</v>
      </c>
      <c r="AM743">
        <v>-81.529192133279295</v>
      </c>
      <c r="AN743">
        <v>37.5772691877347</v>
      </c>
      <c r="AO743" t="b">
        <f t="shared" si="22"/>
        <v>0</v>
      </c>
      <c r="AP743">
        <f t="shared" si="23"/>
        <v>0</v>
      </c>
    </row>
    <row r="744" spans="1:42">
      <c r="A744">
        <v>184459</v>
      </c>
      <c r="B744" t="s">
        <v>10545</v>
      </c>
      <c r="C744" t="s">
        <v>10546</v>
      </c>
      <c r="D744">
        <v>10190059</v>
      </c>
      <c r="E744" t="s">
        <v>519</v>
      </c>
      <c r="I744" t="s">
        <v>10547</v>
      </c>
      <c r="J744" t="s">
        <v>496</v>
      </c>
      <c r="K744" s="6">
        <v>0.29166666666666669</v>
      </c>
      <c r="L744" s="8">
        <v>0.70833333333333337</v>
      </c>
      <c r="M744" t="s">
        <v>163</v>
      </c>
      <c r="N744" t="s">
        <v>1005</v>
      </c>
      <c r="O744" t="s">
        <v>10546</v>
      </c>
      <c r="P744" t="s">
        <v>10548</v>
      </c>
      <c r="Q744" t="s">
        <v>10546</v>
      </c>
      <c r="R744" t="s">
        <v>70</v>
      </c>
      <c r="S744" t="s">
        <v>496</v>
      </c>
      <c r="T744" t="s">
        <v>46</v>
      </c>
      <c r="U744" t="s">
        <v>47</v>
      </c>
      <c r="V744" t="s">
        <v>10549</v>
      </c>
      <c r="W744">
        <v>38.912042999999997</v>
      </c>
      <c r="X744">
        <v>-77.010411000000005</v>
      </c>
      <c r="Y744">
        <v>399097.08</v>
      </c>
      <c r="Z744">
        <v>138242.23000000001</v>
      </c>
      <c r="AA744">
        <v>20001</v>
      </c>
      <c r="AB744">
        <v>226766</v>
      </c>
      <c r="AC744">
        <v>70079</v>
      </c>
      <c r="AD744">
        <v>70079</v>
      </c>
      <c r="AE744">
        <v>5</v>
      </c>
      <c r="AF744" t="s">
        <v>408</v>
      </c>
      <c r="AG744" t="s">
        <v>1562</v>
      </c>
      <c r="AH744" t="s">
        <v>410</v>
      </c>
      <c r="AI744">
        <v>501</v>
      </c>
      <c r="AJ744">
        <v>21</v>
      </c>
      <c r="AK744" t="s">
        <v>51</v>
      </c>
      <c r="AL744">
        <v>531</v>
      </c>
      <c r="AM744">
        <v>-77.010413081016495</v>
      </c>
      <c r="AN744">
        <v>38.912050844647602</v>
      </c>
      <c r="AO744" t="b">
        <f t="shared" si="22"/>
        <v>1</v>
      </c>
      <c r="AP744">
        <f t="shared" si="23"/>
        <v>1</v>
      </c>
    </row>
    <row r="745" spans="1:42">
      <c r="A745">
        <v>184460</v>
      </c>
      <c r="B745" t="s">
        <v>6941</v>
      </c>
      <c r="C745" t="s">
        <v>1122</v>
      </c>
      <c r="D745">
        <v>10190060</v>
      </c>
      <c r="E745" t="s">
        <v>115</v>
      </c>
      <c r="F745" t="s">
        <v>6942</v>
      </c>
      <c r="I745" t="s">
        <v>6943</v>
      </c>
      <c r="J745" t="s">
        <v>496</v>
      </c>
      <c r="K745" s="6">
        <v>0.33333333333333331</v>
      </c>
      <c r="L745" s="8">
        <v>0.66666666666666663</v>
      </c>
      <c r="M745" t="s">
        <v>166</v>
      </c>
      <c r="N745" t="s">
        <v>117</v>
      </c>
      <c r="Q745" t="s">
        <v>1125</v>
      </c>
      <c r="R745" t="s">
        <v>70</v>
      </c>
      <c r="S745" t="s">
        <v>432</v>
      </c>
      <c r="T745" t="s">
        <v>46</v>
      </c>
      <c r="U745" t="s">
        <v>47</v>
      </c>
      <c r="V745" t="s">
        <v>6944</v>
      </c>
      <c r="W745">
        <v>38.904449</v>
      </c>
      <c r="X745">
        <v>-77.018218000000005</v>
      </c>
      <c r="Y745">
        <v>398419.8</v>
      </c>
      <c r="Z745">
        <v>137399.38</v>
      </c>
      <c r="AA745">
        <v>20001</v>
      </c>
      <c r="AB745">
        <v>279794</v>
      </c>
      <c r="AC745">
        <v>122294</v>
      </c>
      <c r="AD745">
        <v>122294</v>
      </c>
      <c r="AE745">
        <v>6</v>
      </c>
      <c r="AF745" t="s">
        <v>61</v>
      </c>
      <c r="AG745" t="s">
        <v>846</v>
      </c>
      <c r="AH745" t="s">
        <v>88</v>
      </c>
      <c r="AI745">
        <v>308</v>
      </c>
      <c r="AJ745">
        <v>8</v>
      </c>
      <c r="AK745" t="s">
        <v>51</v>
      </c>
      <c r="AL745">
        <v>2952</v>
      </c>
      <c r="AM745">
        <v>-77.018220276251796</v>
      </c>
      <c r="AN745">
        <v>38.904457202591402</v>
      </c>
      <c r="AO745" t="b">
        <f t="shared" ref="AO745:AO808" si="24">C745=Q745</f>
        <v>0</v>
      </c>
      <c r="AP745">
        <f t="shared" si="23"/>
        <v>0</v>
      </c>
    </row>
    <row r="746" spans="1:42">
      <c r="A746">
        <v>184461</v>
      </c>
      <c r="B746" t="s">
        <v>6945</v>
      </c>
      <c r="C746" t="s">
        <v>723</v>
      </c>
      <c r="D746">
        <v>10190061</v>
      </c>
      <c r="E746" t="s">
        <v>115</v>
      </c>
      <c r="F746" t="s">
        <v>6946</v>
      </c>
      <c r="I746" t="s">
        <v>6947</v>
      </c>
      <c r="J746" t="s">
        <v>162</v>
      </c>
      <c r="K746" s="6">
        <v>0.39583333333333331</v>
      </c>
      <c r="L746" s="8">
        <v>0.64583333333333337</v>
      </c>
      <c r="M746" t="s">
        <v>622</v>
      </c>
      <c r="N746" t="s">
        <v>117</v>
      </c>
      <c r="Q746" t="s">
        <v>1125</v>
      </c>
      <c r="R746" t="s">
        <v>70</v>
      </c>
      <c r="S746" t="s">
        <v>162</v>
      </c>
      <c r="T746" t="s">
        <v>46</v>
      </c>
      <c r="U746" t="s">
        <v>47</v>
      </c>
      <c r="V746" t="s">
        <v>6948</v>
      </c>
      <c r="W746">
        <v>38.885173000000002</v>
      </c>
      <c r="X746">
        <v>-76.989220000000003</v>
      </c>
      <c r="Y746">
        <v>400935.33</v>
      </c>
      <c r="Z746">
        <v>135259.4</v>
      </c>
      <c r="AA746">
        <v>20003</v>
      </c>
      <c r="AB746">
        <v>149867</v>
      </c>
      <c r="AC746">
        <v>58380</v>
      </c>
      <c r="AD746">
        <v>58380</v>
      </c>
      <c r="AE746">
        <v>6</v>
      </c>
      <c r="AF746" t="s">
        <v>72</v>
      </c>
      <c r="AG746" t="s">
        <v>3566</v>
      </c>
      <c r="AH746" t="s">
        <v>63</v>
      </c>
      <c r="AI746">
        <v>107</v>
      </c>
      <c r="AJ746">
        <v>26</v>
      </c>
      <c r="AK746" t="s">
        <v>51</v>
      </c>
      <c r="AL746">
        <v>2317</v>
      </c>
      <c r="AM746">
        <v>-76.9892218554251</v>
      </c>
      <c r="AN746">
        <v>38.885180397990297</v>
      </c>
      <c r="AO746" t="b">
        <f t="shared" si="24"/>
        <v>0</v>
      </c>
      <c r="AP746">
        <f t="shared" si="23"/>
        <v>0</v>
      </c>
    </row>
    <row r="747" spans="1:42">
      <c r="A747">
        <v>184462</v>
      </c>
      <c r="B747" t="s">
        <v>10550</v>
      </c>
      <c r="C747" t="s">
        <v>880</v>
      </c>
      <c r="D747">
        <v>10190062</v>
      </c>
      <c r="E747" t="s">
        <v>115</v>
      </c>
      <c r="H747">
        <v>108470</v>
      </c>
      <c r="I747" t="s">
        <v>10551</v>
      </c>
      <c r="J747" t="s">
        <v>353</v>
      </c>
      <c r="K747" s="6">
        <v>0.39583333333333331</v>
      </c>
      <c r="L747" s="8">
        <v>0.64583333333333337</v>
      </c>
      <c r="M747" t="s">
        <v>432</v>
      </c>
      <c r="N747" t="s">
        <v>1352</v>
      </c>
      <c r="O747" t="s">
        <v>817</v>
      </c>
      <c r="P747" t="s">
        <v>818</v>
      </c>
      <c r="Q747" t="s">
        <v>817</v>
      </c>
      <c r="R747" t="s">
        <v>70</v>
      </c>
      <c r="S747" t="s">
        <v>353</v>
      </c>
      <c r="T747" t="s">
        <v>46</v>
      </c>
      <c r="U747" t="s">
        <v>47</v>
      </c>
      <c r="V747" t="s">
        <v>10552</v>
      </c>
      <c r="W747">
        <v>38.908845999999997</v>
      </c>
      <c r="X747">
        <v>-77.009461000000002</v>
      </c>
      <c r="Y747">
        <v>399179.42</v>
      </c>
      <c r="Z747">
        <v>137887.25</v>
      </c>
      <c r="AA747">
        <v>20002</v>
      </c>
      <c r="AB747">
        <v>236938</v>
      </c>
      <c r="AC747">
        <v>80004</v>
      </c>
      <c r="AD747">
        <v>80004</v>
      </c>
      <c r="AE747">
        <v>5</v>
      </c>
      <c r="AF747" t="s">
        <v>408</v>
      </c>
      <c r="AG747" t="s">
        <v>3798</v>
      </c>
      <c r="AH747" t="s">
        <v>410</v>
      </c>
      <c r="AI747">
        <v>501</v>
      </c>
      <c r="AJ747">
        <v>21</v>
      </c>
      <c r="AK747" t="s">
        <v>51</v>
      </c>
      <c r="AL747">
        <v>836</v>
      </c>
      <c r="AM747">
        <v>-77.009463264663196</v>
      </c>
      <c r="AN747">
        <v>38.908853143737097</v>
      </c>
      <c r="AO747" t="b">
        <f t="shared" si="24"/>
        <v>0</v>
      </c>
      <c r="AP747">
        <f t="shared" si="23"/>
        <v>0</v>
      </c>
    </row>
    <row r="748" spans="1:42">
      <c r="A748">
        <v>184463</v>
      </c>
      <c r="B748" t="s">
        <v>10553</v>
      </c>
      <c r="C748" t="s">
        <v>2239</v>
      </c>
      <c r="D748">
        <v>10190063</v>
      </c>
      <c r="E748" t="s">
        <v>201</v>
      </c>
      <c r="I748" t="s">
        <v>10554</v>
      </c>
      <c r="J748" t="s">
        <v>545</v>
      </c>
      <c r="K748" s="6">
        <v>0.29166666666666669</v>
      </c>
      <c r="L748" s="8">
        <v>0.70833333333333337</v>
      </c>
      <c r="M748" t="s">
        <v>138</v>
      </c>
      <c r="N748" t="s">
        <v>138</v>
      </c>
      <c r="O748" t="s">
        <v>2239</v>
      </c>
      <c r="P748" t="s">
        <v>6964</v>
      </c>
      <c r="Q748" t="s">
        <v>2239</v>
      </c>
      <c r="R748" t="s">
        <v>165</v>
      </c>
      <c r="S748" t="s">
        <v>334</v>
      </c>
      <c r="T748" t="s">
        <v>46</v>
      </c>
      <c r="U748" t="s">
        <v>47</v>
      </c>
      <c r="V748" t="s">
        <v>10555</v>
      </c>
      <c r="W748">
        <v>38.910198000000001</v>
      </c>
      <c r="X748">
        <v>-77.032843</v>
      </c>
      <c r="Y748">
        <v>397151.5</v>
      </c>
      <c r="Z748">
        <v>138037.85</v>
      </c>
      <c r="AA748">
        <v>20005</v>
      </c>
      <c r="AB748">
        <v>226195</v>
      </c>
      <c r="AC748">
        <v>69503</v>
      </c>
      <c r="AD748">
        <v>69503</v>
      </c>
      <c r="AE748">
        <v>2</v>
      </c>
      <c r="AF748" t="s">
        <v>97</v>
      </c>
      <c r="AG748" t="s">
        <v>222</v>
      </c>
      <c r="AH748" t="s">
        <v>50</v>
      </c>
      <c r="AI748">
        <v>208</v>
      </c>
      <c r="AJ748">
        <v>7</v>
      </c>
      <c r="AK748" t="s">
        <v>51</v>
      </c>
      <c r="AL748">
        <v>584</v>
      </c>
      <c r="AM748">
        <v>-77.032845047496494</v>
      </c>
      <c r="AN748">
        <v>38.910205566758997</v>
      </c>
      <c r="AO748" t="b">
        <f t="shared" si="24"/>
        <v>1</v>
      </c>
      <c r="AP748">
        <f t="shared" si="23"/>
        <v>1</v>
      </c>
    </row>
    <row r="749" spans="1:42">
      <c r="A749">
        <v>184464</v>
      </c>
      <c r="B749" t="s">
        <v>6949</v>
      </c>
      <c r="C749" t="s">
        <v>880</v>
      </c>
      <c r="D749">
        <v>10190064</v>
      </c>
      <c r="E749" t="s">
        <v>115</v>
      </c>
      <c r="H749">
        <v>109036</v>
      </c>
      <c r="I749" t="s">
        <v>6950</v>
      </c>
      <c r="J749" t="s">
        <v>353</v>
      </c>
      <c r="K749" s="6">
        <v>0.29166666666666669</v>
      </c>
      <c r="L749" s="8">
        <v>0.70833333333333337</v>
      </c>
      <c r="M749" t="s">
        <v>432</v>
      </c>
      <c r="N749" t="s">
        <v>1352</v>
      </c>
      <c r="O749" t="s">
        <v>817</v>
      </c>
      <c r="P749" t="s">
        <v>818</v>
      </c>
      <c r="Q749" t="s">
        <v>817</v>
      </c>
      <c r="R749" t="s">
        <v>70</v>
      </c>
      <c r="S749" t="s">
        <v>353</v>
      </c>
      <c r="T749" t="s">
        <v>46</v>
      </c>
      <c r="U749" t="s">
        <v>47</v>
      </c>
      <c r="V749" t="s">
        <v>6951</v>
      </c>
      <c r="W749">
        <v>38.919401000000001</v>
      </c>
      <c r="X749">
        <v>-77.043633</v>
      </c>
      <c r="Y749">
        <v>396216.15</v>
      </c>
      <c r="Z749">
        <v>139059.82</v>
      </c>
      <c r="AA749">
        <v>20009</v>
      </c>
      <c r="AB749">
        <v>235461</v>
      </c>
      <c r="AC749">
        <v>78519</v>
      </c>
      <c r="AD749">
        <v>78519</v>
      </c>
      <c r="AE749">
        <v>1</v>
      </c>
      <c r="AF749" t="s">
        <v>318</v>
      </c>
      <c r="AG749" t="s">
        <v>319</v>
      </c>
      <c r="AH749" t="s">
        <v>88</v>
      </c>
      <c r="AI749">
        <v>303</v>
      </c>
      <c r="AJ749">
        <v>1</v>
      </c>
      <c r="AK749" t="s">
        <v>51</v>
      </c>
      <c r="AL749">
        <v>2428</v>
      </c>
      <c r="AM749">
        <v>-77.043635119042506</v>
      </c>
      <c r="AN749">
        <v>38.9194082854454</v>
      </c>
      <c r="AO749" t="b">
        <f t="shared" si="24"/>
        <v>0</v>
      </c>
      <c r="AP749">
        <f t="shared" si="23"/>
        <v>0</v>
      </c>
    </row>
    <row r="750" spans="1:42">
      <c r="A750">
        <v>184465</v>
      </c>
      <c r="B750" t="s">
        <v>2238</v>
      </c>
      <c r="C750" t="s">
        <v>2239</v>
      </c>
      <c r="D750">
        <v>10190066</v>
      </c>
      <c r="E750" t="s">
        <v>201</v>
      </c>
      <c r="K750" s="6">
        <v>0.29166666666666669</v>
      </c>
      <c r="L750" s="8">
        <v>0.70833333333333337</v>
      </c>
      <c r="M750" t="s">
        <v>138</v>
      </c>
      <c r="N750" t="s">
        <v>138</v>
      </c>
      <c r="O750" t="s">
        <v>2239</v>
      </c>
      <c r="P750" t="s">
        <v>2240</v>
      </c>
      <c r="Q750" t="s">
        <v>2239</v>
      </c>
      <c r="R750" t="s">
        <v>148</v>
      </c>
      <c r="S750" t="s">
        <v>334</v>
      </c>
      <c r="T750" t="s">
        <v>46</v>
      </c>
      <c r="U750" t="s">
        <v>47</v>
      </c>
      <c r="V750" t="s">
        <v>2241</v>
      </c>
      <c r="W750">
        <v>38.910384999999998</v>
      </c>
      <c r="X750">
        <v>-77.033254999999997</v>
      </c>
      <c r="Y750">
        <v>397115.74015999999</v>
      </c>
      <c r="Z750">
        <v>138058.61225000001</v>
      </c>
      <c r="AB750">
        <v>0</v>
      </c>
      <c r="AC750">
        <v>456189</v>
      </c>
      <c r="AD750">
        <v>392217</v>
      </c>
      <c r="AE750">
        <v>2</v>
      </c>
      <c r="AF750" t="s">
        <v>97</v>
      </c>
      <c r="AG750" t="s">
        <v>222</v>
      </c>
      <c r="AH750" t="s">
        <v>50</v>
      </c>
      <c r="AI750">
        <v>208</v>
      </c>
      <c r="AJ750">
        <v>7</v>
      </c>
      <c r="AK750" t="s">
        <v>51</v>
      </c>
      <c r="AL750">
        <v>3526</v>
      </c>
      <c r="AM750">
        <v>-77.033257440087098</v>
      </c>
      <c r="AN750">
        <v>38.910392483589497</v>
      </c>
      <c r="AO750" t="b">
        <f t="shared" si="24"/>
        <v>1</v>
      </c>
      <c r="AP750">
        <f t="shared" si="23"/>
        <v>1</v>
      </c>
    </row>
    <row r="751" spans="1:42">
      <c r="A751">
        <v>184466</v>
      </c>
      <c r="B751" t="s">
        <v>10556</v>
      </c>
      <c r="C751" t="s">
        <v>880</v>
      </c>
      <c r="D751">
        <v>10190067</v>
      </c>
      <c r="E751" t="s">
        <v>115</v>
      </c>
      <c r="H751">
        <v>109164</v>
      </c>
      <c r="K751" s="6">
        <v>0.29166666666666669</v>
      </c>
      <c r="L751" s="8">
        <v>0.70833333333333337</v>
      </c>
      <c r="M751" t="s">
        <v>432</v>
      </c>
      <c r="N751" t="s">
        <v>1352</v>
      </c>
      <c r="O751" t="s">
        <v>817</v>
      </c>
      <c r="P751" t="s">
        <v>818</v>
      </c>
      <c r="Q751" t="s">
        <v>817</v>
      </c>
      <c r="R751" t="s">
        <v>44</v>
      </c>
      <c r="S751" t="s">
        <v>125</v>
      </c>
      <c r="T751" t="s">
        <v>46</v>
      </c>
      <c r="U751" t="s">
        <v>47</v>
      </c>
      <c r="V751" t="s">
        <v>10557</v>
      </c>
      <c r="W751">
        <v>38.924998000000002</v>
      </c>
      <c r="X751">
        <v>-77.043574000000007</v>
      </c>
      <c r="Y751">
        <v>396221.55</v>
      </c>
      <c r="Z751">
        <v>139681.13</v>
      </c>
      <c r="AA751">
        <v>20009</v>
      </c>
      <c r="AB751">
        <v>236063</v>
      </c>
      <c r="AC751">
        <v>78736</v>
      </c>
      <c r="AD751">
        <v>78736</v>
      </c>
      <c r="AE751">
        <v>1</v>
      </c>
      <c r="AF751" t="s">
        <v>318</v>
      </c>
      <c r="AG751" t="s">
        <v>951</v>
      </c>
      <c r="AH751" t="s">
        <v>88</v>
      </c>
      <c r="AI751">
        <v>303</v>
      </c>
      <c r="AJ751">
        <v>1</v>
      </c>
      <c r="AK751" t="s">
        <v>51</v>
      </c>
      <c r="AL751">
        <v>844</v>
      </c>
      <c r="AM751">
        <v>-77.043576269981997</v>
      </c>
      <c r="AN751">
        <v>38.9250052696936</v>
      </c>
      <c r="AO751" t="b">
        <f t="shared" si="24"/>
        <v>0</v>
      </c>
      <c r="AP751">
        <f t="shared" si="23"/>
        <v>0</v>
      </c>
    </row>
    <row r="752" spans="1:42">
      <c r="A752">
        <v>184467</v>
      </c>
      <c r="B752" t="s">
        <v>10558</v>
      </c>
      <c r="C752" t="s">
        <v>880</v>
      </c>
      <c r="D752">
        <v>10190068</v>
      </c>
      <c r="E752" t="s">
        <v>115</v>
      </c>
      <c r="H752">
        <v>108850</v>
      </c>
      <c r="I752" t="s">
        <v>10559</v>
      </c>
      <c r="J752" t="s">
        <v>353</v>
      </c>
      <c r="K752" s="6">
        <v>0.29166666666666669</v>
      </c>
      <c r="L752" s="8">
        <v>0.70833333333333337</v>
      </c>
      <c r="M752" t="s">
        <v>432</v>
      </c>
      <c r="N752" t="s">
        <v>1352</v>
      </c>
      <c r="O752" t="s">
        <v>817</v>
      </c>
      <c r="P752" t="s">
        <v>818</v>
      </c>
      <c r="Q752" t="s">
        <v>817</v>
      </c>
      <c r="R752" t="s">
        <v>70</v>
      </c>
      <c r="S752" t="s">
        <v>353</v>
      </c>
      <c r="T752" t="s">
        <v>46</v>
      </c>
      <c r="U752" t="s">
        <v>47</v>
      </c>
      <c r="V752" t="s">
        <v>10560</v>
      </c>
      <c r="W752">
        <v>38.906174999999998</v>
      </c>
      <c r="X752">
        <v>-76.999759999999995</v>
      </c>
      <c r="Y752">
        <v>400020.81</v>
      </c>
      <c r="Z752">
        <v>137590.74</v>
      </c>
      <c r="AA752">
        <v>20002</v>
      </c>
      <c r="AB752">
        <v>71606</v>
      </c>
      <c r="AC752">
        <v>45750</v>
      </c>
      <c r="AD752">
        <v>45750</v>
      </c>
      <c r="AE752">
        <v>6</v>
      </c>
      <c r="AF752" t="s">
        <v>434</v>
      </c>
      <c r="AG752" t="s">
        <v>2287</v>
      </c>
      <c r="AH752" t="s">
        <v>63</v>
      </c>
      <c r="AI752">
        <v>104</v>
      </c>
      <c r="AJ752">
        <v>25</v>
      </c>
      <c r="AK752" t="s">
        <v>51</v>
      </c>
      <c r="AL752">
        <v>268</v>
      </c>
      <c r="AM752">
        <v>-76.999762361379297</v>
      </c>
      <c r="AN752">
        <v>38.906182461612197</v>
      </c>
      <c r="AO752" t="b">
        <f t="shared" si="24"/>
        <v>0</v>
      </c>
      <c r="AP752">
        <f t="shared" si="23"/>
        <v>0</v>
      </c>
    </row>
    <row r="753" spans="1:42">
      <c r="A753">
        <v>184468</v>
      </c>
      <c r="B753" t="s">
        <v>1277</v>
      </c>
      <c r="C753" t="s">
        <v>723</v>
      </c>
      <c r="D753">
        <v>10190069</v>
      </c>
      <c r="E753" t="s">
        <v>115</v>
      </c>
      <c r="H753">
        <v>104984</v>
      </c>
      <c r="I753" t="s">
        <v>1278</v>
      </c>
      <c r="J753" t="s">
        <v>162</v>
      </c>
      <c r="K753" s="6">
        <v>0.91666666666666663</v>
      </c>
      <c r="L753" s="8">
        <v>0.1875</v>
      </c>
      <c r="M753" t="s">
        <v>353</v>
      </c>
      <c r="N753" t="s">
        <v>881</v>
      </c>
      <c r="O753" t="s">
        <v>1279</v>
      </c>
      <c r="P753" t="s">
        <v>797</v>
      </c>
      <c r="Q753" t="s">
        <v>1279</v>
      </c>
      <c r="R753" t="s">
        <v>70</v>
      </c>
      <c r="S753" t="s">
        <v>432</v>
      </c>
      <c r="W753">
        <v>0</v>
      </c>
      <c r="X753">
        <v>0</v>
      </c>
      <c r="Y753">
        <v>0</v>
      </c>
      <c r="Z753">
        <v>0</v>
      </c>
      <c r="AB753">
        <v>-100</v>
      </c>
      <c r="AC753">
        <v>-100</v>
      </c>
      <c r="AD753">
        <v>348291</v>
      </c>
      <c r="AF753" t="s">
        <v>51</v>
      </c>
      <c r="AG753" t="s">
        <v>51</v>
      </c>
      <c r="AJ753" t="s">
        <v>51</v>
      </c>
      <c r="AK753" t="s">
        <v>51</v>
      </c>
      <c r="AL753">
        <v>1712</v>
      </c>
      <c r="AM753">
        <v>-81.529192133279295</v>
      </c>
      <c r="AN753">
        <v>37.5772691877347</v>
      </c>
      <c r="AO753" t="b">
        <f t="shared" si="24"/>
        <v>0</v>
      </c>
      <c r="AP753">
        <f t="shared" si="23"/>
        <v>0</v>
      </c>
    </row>
    <row r="754" spans="1:42">
      <c r="A754">
        <v>184470</v>
      </c>
      <c r="B754" t="s">
        <v>6952</v>
      </c>
      <c r="C754" t="s">
        <v>880</v>
      </c>
      <c r="D754">
        <v>10190071</v>
      </c>
      <c r="E754" t="s">
        <v>115</v>
      </c>
      <c r="H754">
        <v>108853</v>
      </c>
      <c r="K754" s="6">
        <v>0.29166666666666669</v>
      </c>
      <c r="L754" s="8">
        <v>0.70833333333333337</v>
      </c>
      <c r="M754" t="s">
        <v>432</v>
      </c>
      <c r="N754" t="s">
        <v>1352</v>
      </c>
      <c r="O754" t="s">
        <v>817</v>
      </c>
      <c r="P754" t="s">
        <v>818</v>
      </c>
      <c r="Q754" t="s">
        <v>817</v>
      </c>
      <c r="R754" t="s">
        <v>58</v>
      </c>
      <c r="S754" t="s">
        <v>622</v>
      </c>
      <c r="T754" t="s">
        <v>46</v>
      </c>
      <c r="U754" t="s">
        <v>47</v>
      </c>
      <c r="V754" t="s">
        <v>6953</v>
      </c>
      <c r="W754">
        <v>38.896951999999999</v>
      </c>
      <c r="X754">
        <v>-76.998660999999998</v>
      </c>
      <c r="Y754">
        <v>400116.19</v>
      </c>
      <c r="Z754">
        <v>136566.85999999999</v>
      </c>
      <c r="AA754">
        <v>20002</v>
      </c>
      <c r="AB754">
        <v>11932</v>
      </c>
      <c r="AC754">
        <v>7089</v>
      </c>
      <c r="AD754">
        <v>7089</v>
      </c>
      <c r="AE754">
        <v>6</v>
      </c>
      <c r="AF754" t="s">
        <v>434</v>
      </c>
      <c r="AG754" t="s">
        <v>1593</v>
      </c>
      <c r="AH754" t="s">
        <v>63</v>
      </c>
      <c r="AI754">
        <v>104</v>
      </c>
      <c r="AJ754">
        <v>25</v>
      </c>
      <c r="AK754" t="s">
        <v>51</v>
      </c>
      <c r="AL754">
        <v>2247</v>
      </c>
      <c r="AM754">
        <v>-76.998662879454201</v>
      </c>
      <c r="AN754">
        <v>38.8969589768924</v>
      </c>
      <c r="AO754" t="b">
        <f t="shared" si="24"/>
        <v>0</v>
      </c>
      <c r="AP754">
        <f t="shared" si="23"/>
        <v>0</v>
      </c>
    </row>
    <row r="755" spans="1:42">
      <c r="A755">
        <v>184471</v>
      </c>
      <c r="B755" t="s">
        <v>1288</v>
      </c>
      <c r="C755" t="s">
        <v>723</v>
      </c>
      <c r="D755">
        <v>10190072</v>
      </c>
      <c r="E755" t="s">
        <v>115</v>
      </c>
      <c r="F755" t="s">
        <v>1289</v>
      </c>
      <c r="I755" t="s">
        <v>1290</v>
      </c>
      <c r="J755" t="s">
        <v>162</v>
      </c>
      <c r="K755" s="6">
        <v>0.33333333333333331</v>
      </c>
      <c r="L755" s="8">
        <v>0.66666666666666663</v>
      </c>
      <c r="M755" t="s">
        <v>183</v>
      </c>
      <c r="N755" t="s">
        <v>1291</v>
      </c>
      <c r="Q755" t="s">
        <v>1125</v>
      </c>
      <c r="R755" t="s">
        <v>70</v>
      </c>
      <c r="S755" t="s">
        <v>162</v>
      </c>
      <c r="T755" t="s">
        <v>46</v>
      </c>
      <c r="U755" t="s">
        <v>47</v>
      </c>
      <c r="V755" t="s">
        <v>718</v>
      </c>
      <c r="W755">
        <v>38.878551000000002</v>
      </c>
      <c r="X755">
        <v>-77.005589999999998</v>
      </c>
      <c r="Y755">
        <v>399514.96</v>
      </c>
      <c r="Z755">
        <v>134524.25</v>
      </c>
      <c r="AA755">
        <v>20003</v>
      </c>
      <c r="AB755">
        <v>301872</v>
      </c>
      <c r="AC755">
        <v>151708</v>
      </c>
      <c r="AD755">
        <v>151708</v>
      </c>
      <c r="AE755">
        <v>6</v>
      </c>
      <c r="AF755" t="s">
        <v>392</v>
      </c>
      <c r="AG755" t="s">
        <v>719</v>
      </c>
      <c r="AH755" t="s">
        <v>63</v>
      </c>
      <c r="AI755">
        <v>106</v>
      </c>
      <c r="AJ755">
        <v>27</v>
      </c>
      <c r="AK755" t="s">
        <v>720</v>
      </c>
      <c r="AL755">
        <v>1662</v>
      </c>
      <c r="AM755">
        <v>-77.005592237793607</v>
      </c>
      <c r="AN755">
        <v>38.878558243873101</v>
      </c>
      <c r="AO755" t="b">
        <f t="shared" si="24"/>
        <v>0</v>
      </c>
      <c r="AP755">
        <f t="shared" si="23"/>
        <v>0</v>
      </c>
    </row>
    <row r="756" spans="1:42">
      <c r="A756">
        <v>182124</v>
      </c>
      <c r="B756" t="s">
        <v>2248</v>
      </c>
      <c r="C756" t="s">
        <v>2249</v>
      </c>
      <c r="D756">
        <v>10190074</v>
      </c>
      <c r="E756" t="s">
        <v>346</v>
      </c>
      <c r="I756" t="s">
        <v>2250</v>
      </c>
      <c r="J756" t="s">
        <v>154</v>
      </c>
      <c r="K756" s="6">
        <v>0.375</v>
      </c>
      <c r="L756" s="8">
        <v>0.75</v>
      </c>
      <c r="M756" t="s">
        <v>353</v>
      </c>
      <c r="N756" t="s">
        <v>353</v>
      </c>
      <c r="Q756" t="s">
        <v>2251</v>
      </c>
      <c r="R756" t="s">
        <v>165</v>
      </c>
      <c r="S756" t="s">
        <v>238</v>
      </c>
      <c r="T756" t="s">
        <v>46</v>
      </c>
      <c r="U756" t="s">
        <v>47</v>
      </c>
      <c r="V756" t="s">
        <v>2252</v>
      </c>
      <c r="W756">
        <v>38.880681000000003</v>
      </c>
      <c r="X756">
        <v>-77.026111</v>
      </c>
      <c r="Y756">
        <v>397734.43</v>
      </c>
      <c r="Z756">
        <v>134761.06</v>
      </c>
      <c r="AB756">
        <v>0</v>
      </c>
      <c r="AC756">
        <v>470517</v>
      </c>
      <c r="AD756">
        <v>404967</v>
      </c>
      <c r="AE756">
        <v>6</v>
      </c>
      <c r="AF756" t="s">
        <v>392</v>
      </c>
      <c r="AG756" t="s">
        <v>393</v>
      </c>
      <c r="AH756" t="s">
        <v>63</v>
      </c>
      <c r="AI756">
        <v>105</v>
      </c>
      <c r="AJ756">
        <v>9</v>
      </c>
      <c r="AK756" t="s">
        <v>51</v>
      </c>
      <c r="AL756">
        <v>3834</v>
      </c>
      <c r="AM756">
        <v>-77.026113147290204</v>
      </c>
      <c r="AN756">
        <v>38.880688735568697</v>
      </c>
      <c r="AO756" t="b">
        <f t="shared" si="24"/>
        <v>0</v>
      </c>
      <c r="AP756">
        <f t="shared" si="23"/>
        <v>0</v>
      </c>
    </row>
    <row r="757" spans="1:42">
      <c r="A757">
        <v>182126</v>
      </c>
      <c r="B757" t="s">
        <v>2248</v>
      </c>
      <c r="C757" t="s">
        <v>2249</v>
      </c>
      <c r="D757">
        <v>10190074</v>
      </c>
      <c r="E757" t="s">
        <v>346</v>
      </c>
      <c r="I757" t="s">
        <v>2250</v>
      </c>
      <c r="J757" t="s">
        <v>154</v>
      </c>
      <c r="K757" s="6">
        <v>0.375</v>
      </c>
      <c r="L757" s="8">
        <v>0.75</v>
      </c>
      <c r="M757" t="s">
        <v>353</v>
      </c>
      <c r="N757" t="s">
        <v>353</v>
      </c>
      <c r="Q757" t="s">
        <v>2251</v>
      </c>
      <c r="R757" t="s">
        <v>165</v>
      </c>
      <c r="S757" t="s">
        <v>238</v>
      </c>
      <c r="T757" t="s">
        <v>46</v>
      </c>
      <c r="U757" t="s">
        <v>47</v>
      </c>
      <c r="V757" t="s">
        <v>2257</v>
      </c>
      <c r="W757">
        <v>38.905600999999997</v>
      </c>
      <c r="X757">
        <v>-77.062821999999997</v>
      </c>
      <c r="Y757">
        <v>394550.98</v>
      </c>
      <c r="Z757">
        <v>137528.97</v>
      </c>
      <c r="AB757">
        <v>0</v>
      </c>
      <c r="AC757">
        <v>476386</v>
      </c>
      <c r="AD757">
        <v>409810</v>
      </c>
      <c r="AE757">
        <v>2</v>
      </c>
      <c r="AF757" t="s">
        <v>49</v>
      </c>
      <c r="AG757" s="2">
        <v>200000</v>
      </c>
      <c r="AH757" t="s">
        <v>50</v>
      </c>
      <c r="AI757">
        <v>206</v>
      </c>
      <c r="AJ757">
        <v>4</v>
      </c>
      <c r="AK757" t="s">
        <v>567</v>
      </c>
      <c r="AL757">
        <v>3834</v>
      </c>
      <c r="AM757">
        <v>-77.062824594669195</v>
      </c>
      <c r="AN757">
        <v>38.905609123612898</v>
      </c>
      <c r="AO757" t="b">
        <f t="shared" si="24"/>
        <v>0</v>
      </c>
      <c r="AP757">
        <f t="shared" si="23"/>
        <v>0</v>
      </c>
    </row>
    <row r="758" spans="1:42">
      <c r="A758">
        <v>182127</v>
      </c>
      <c r="B758" t="s">
        <v>2248</v>
      </c>
      <c r="C758" t="s">
        <v>2249</v>
      </c>
      <c r="D758">
        <v>10190074</v>
      </c>
      <c r="E758" t="s">
        <v>346</v>
      </c>
      <c r="I758" t="s">
        <v>2250</v>
      </c>
      <c r="J758" t="s">
        <v>154</v>
      </c>
      <c r="K758" s="6">
        <v>0.375</v>
      </c>
      <c r="L758" s="8">
        <v>0.75</v>
      </c>
      <c r="M758" t="s">
        <v>353</v>
      </c>
      <c r="N758" t="s">
        <v>353</v>
      </c>
      <c r="Q758" t="s">
        <v>2251</v>
      </c>
      <c r="R758" t="s">
        <v>165</v>
      </c>
      <c r="S758" t="s">
        <v>238</v>
      </c>
      <c r="T758" t="s">
        <v>46</v>
      </c>
      <c r="U758" t="s">
        <v>47</v>
      </c>
      <c r="V758" t="s">
        <v>2263</v>
      </c>
      <c r="W758">
        <v>38.905150999999996</v>
      </c>
      <c r="X758">
        <v>-77.063996000000003</v>
      </c>
      <c r="Y758">
        <v>394449.15</v>
      </c>
      <c r="Z758">
        <v>137479.06</v>
      </c>
      <c r="AB758">
        <v>0</v>
      </c>
      <c r="AC758">
        <v>476473</v>
      </c>
      <c r="AD758">
        <v>409890</v>
      </c>
      <c r="AE758">
        <v>2</v>
      </c>
      <c r="AF758" t="s">
        <v>49</v>
      </c>
      <c r="AG758" s="2">
        <v>200000</v>
      </c>
      <c r="AH758" t="s">
        <v>50</v>
      </c>
      <c r="AI758">
        <v>206</v>
      </c>
      <c r="AJ758">
        <v>4</v>
      </c>
      <c r="AK758" t="s">
        <v>567</v>
      </c>
      <c r="AL758">
        <v>3834</v>
      </c>
      <c r="AM758">
        <v>-77.063998199396494</v>
      </c>
      <c r="AN758">
        <v>38.905158879679199</v>
      </c>
      <c r="AO758" t="b">
        <f t="shared" si="24"/>
        <v>0</v>
      </c>
      <c r="AP758">
        <f t="shared" si="23"/>
        <v>0</v>
      </c>
    </row>
    <row r="759" spans="1:42">
      <c r="A759">
        <v>182128</v>
      </c>
      <c r="B759" t="s">
        <v>2248</v>
      </c>
      <c r="C759" t="s">
        <v>2249</v>
      </c>
      <c r="D759">
        <v>10190074</v>
      </c>
      <c r="E759" t="s">
        <v>346</v>
      </c>
      <c r="I759" t="s">
        <v>2250</v>
      </c>
      <c r="J759" t="s">
        <v>154</v>
      </c>
      <c r="K759" s="6">
        <v>0.375</v>
      </c>
      <c r="L759" s="8">
        <v>0.75</v>
      </c>
      <c r="M759" t="s">
        <v>353</v>
      </c>
      <c r="N759" t="s">
        <v>353</v>
      </c>
      <c r="Q759" t="s">
        <v>2251</v>
      </c>
      <c r="R759" t="s">
        <v>165</v>
      </c>
      <c r="S759" t="s">
        <v>238</v>
      </c>
      <c r="T759" t="s">
        <v>46</v>
      </c>
      <c r="U759" t="s">
        <v>47</v>
      </c>
      <c r="V759" t="s">
        <v>2268</v>
      </c>
      <c r="W759">
        <v>38.903897999999998</v>
      </c>
      <c r="X759">
        <v>-77.060130999999998</v>
      </c>
      <c r="Y759">
        <v>394784.25</v>
      </c>
      <c r="Z759">
        <v>137339.73000000001</v>
      </c>
      <c r="AB759">
        <v>0</v>
      </c>
      <c r="AC759">
        <v>476413</v>
      </c>
      <c r="AD759">
        <v>409836</v>
      </c>
      <c r="AE759">
        <v>2</v>
      </c>
      <c r="AF759" t="s">
        <v>49</v>
      </c>
      <c r="AG759" s="2">
        <v>200000</v>
      </c>
      <c r="AH759" t="s">
        <v>50</v>
      </c>
      <c r="AI759">
        <v>206</v>
      </c>
      <c r="AJ759">
        <v>4</v>
      </c>
      <c r="AK759" t="s">
        <v>567</v>
      </c>
      <c r="AL759">
        <v>3834</v>
      </c>
      <c r="AM759">
        <v>-77.060133764467594</v>
      </c>
      <c r="AN759">
        <v>38.903905798598402</v>
      </c>
      <c r="AO759" t="b">
        <f t="shared" si="24"/>
        <v>0</v>
      </c>
      <c r="AP759">
        <f t="shared" si="23"/>
        <v>0</v>
      </c>
    </row>
    <row r="760" spans="1:42">
      <c r="A760">
        <v>182129</v>
      </c>
      <c r="B760" t="s">
        <v>2248</v>
      </c>
      <c r="C760" t="s">
        <v>2249</v>
      </c>
      <c r="D760">
        <v>10190074</v>
      </c>
      <c r="E760" t="s">
        <v>346</v>
      </c>
      <c r="I760" t="s">
        <v>2250</v>
      </c>
      <c r="J760" t="s">
        <v>154</v>
      </c>
      <c r="K760" s="6">
        <v>0.375</v>
      </c>
      <c r="L760" s="8">
        <v>0.75</v>
      </c>
      <c r="M760" t="s">
        <v>353</v>
      </c>
      <c r="N760" t="s">
        <v>353</v>
      </c>
      <c r="Q760" t="s">
        <v>2251</v>
      </c>
      <c r="R760" t="s">
        <v>165</v>
      </c>
      <c r="S760" t="s">
        <v>238</v>
      </c>
      <c r="T760" t="s">
        <v>46</v>
      </c>
      <c r="U760" t="s">
        <v>47</v>
      </c>
      <c r="V760" t="s">
        <v>2272</v>
      </c>
      <c r="W760">
        <v>38.907648999999999</v>
      </c>
      <c r="X760">
        <v>-77.060216999999994</v>
      </c>
      <c r="Y760">
        <v>394777.07</v>
      </c>
      <c r="Z760">
        <v>137756.12</v>
      </c>
      <c r="AB760">
        <v>0</v>
      </c>
      <c r="AC760">
        <v>478363</v>
      </c>
      <c r="AD760">
        <v>411541</v>
      </c>
      <c r="AE760">
        <v>2</v>
      </c>
      <c r="AF760" t="s">
        <v>49</v>
      </c>
      <c r="AG760" s="2">
        <v>2000000</v>
      </c>
      <c r="AH760" t="s">
        <v>50</v>
      </c>
      <c r="AI760">
        <v>206</v>
      </c>
      <c r="AJ760">
        <v>4</v>
      </c>
      <c r="AK760" t="s">
        <v>51</v>
      </c>
      <c r="AL760">
        <v>3834</v>
      </c>
      <c r="AM760">
        <v>-77.060219708238805</v>
      </c>
      <c r="AN760">
        <v>38.907656742383701</v>
      </c>
      <c r="AO760" t="b">
        <f t="shared" si="24"/>
        <v>0</v>
      </c>
      <c r="AP760">
        <f t="shared" si="23"/>
        <v>0</v>
      </c>
    </row>
    <row r="761" spans="1:42">
      <c r="A761">
        <v>182125</v>
      </c>
      <c r="B761" t="s">
        <v>2248</v>
      </c>
      <c r="C761" t="s">
        <v>2249</v>
      </c>
      <c r="D761">
        <v>10190074</v>
      </c>
      <c r="E761" t="s">
        <v>346</v>
      </c>
      <c r="I761" t="s">
        <v>2250</v>
      </c>
      <c r="J761" t="s">
        <v>154</v>
      </c>
      <c r="K761" s="6">
        <v>0.375</v>
      </c>
      <c r="L761" s="8">
        <v>0.75</v>
      </c>
      <c r="M761" t="s">
        <v>353</v>
      </c>
      <c r="N761" t="s">
        <v>353</v>
      </c>
      <c r="Q761" t="s">
        <v>2251</v>
      </c>
      <c r="R761" t="s">
        <v>165</v>
      </c>
      <c r="S761" t="s">
        <v>238</v>
      </c>
      <c r="T761" t="s">
        <v>46</v>
      </c>
      <c r="U761" t="s">
        <v>47</v>
      </c>
      <c r="V761" t="s">
        <v>3614</v>
      </c>
      <c r="W761">
        <v>38.910634000000002</v>
      </c>
      <c r="X761">
        <v>-77.044884999999994</v>
      </c>
      <c r="Y761">
        <v>396107.06</v>
      </c>
      <c r="Z761">
        <v>138086.71</v>
      </c>
      <c r="AB761">
        <v>0</v>
      </c>
      <c r="AC761">
        <v>480010</v>
      </c>
      <c r="AD761">
        <v>412730</v>
      </c>
      <c r="AE761">
        <v>2</v>
      </c>
      <c r="AF761" t="s">
        <v>86</v>
      </c>
      <c r="AG761" t="s">
        <v>709</v>
      </c>
      <c r="AH761" t="s">
        <v>50</v>
      </c>
      <c r="AI761">
        <v>208</v>
      </c>
      <c r="AJ761">
        <v>6</v>
      </c>
      <c r="AK761" t="s">
        <v>51</v>
      </c>
      <c r="AL761">
        <v>3834</v>
      </c>
      <c r="AM761">
        <v>-77.044887554090806</v>
      </c>
      <c r="AN761">
        <v>38.910641708396597</v>
      </c>
      <c r="AO761" t="b">
        <f t="shared" si="24"/>
        <v>0</v>
      </c>
      <c r="AP761">
        <f t="shared" si="23"/>
        <v>0</v>
      </c>
    </row>
    <row r="762" spans="1:42">
      <c r="A762">
        <v>182398</v>
      </c>
      <c r="B762" t="s">
        <v>10561</v>
      </c>
      <c r="C762" t="s">
        <v>10562</v>
      </c>
      <c r="D762">
        <v>10190075</v>
      </c>
      <c r="E762" t="s">
        <v>115</v>
      </c>
      <c r="H762">
        <v>107495</v>
      </c>
      <c r="I762" t="s">
        <v>10563</v>
      </c>
      <c r="J762" t="s">
        <v>496</v>
      </c>
      <c r="K762" s="6">
        <v>0.29166666666666669</v>
      </c>
      <c r="L762" s="8">
        <v>0.70833333333333337</v>
      </c>
      <c r="M762" t="s">
        <v>166</v>
      </c>
      <c r="N762" t="s">
        <v>238</v>
      </c>
      <c r="O762" t="s">
        <v>10562</v>
      </c>
      <c r="P762" t="s">
        <v>10564</v>
      </c>
      <c r="Q762" t="s">
        <v>10562</v>
      </c>
      <c r="R762" t="s">
        <v>165</v>
      </c>
      <c r="S762" t="s">
        <v>421</v>
      </c>
      <c r="T762" t="s">
        <v>46</v>
      </c>
      <c r="U762" t="s">
        <v>47</v>
      </c>
      <c r="V762" t="s">
        <v>10565</v>
      </c>
      <c r="W762">
        <v>38.919007999999998</v>
      </c>
      <c r="X762">
        <v>-77.027254999999997</v>
      </c>
      <c r="Y762">
        <v>397636.46</v>
      </c>
      <c r="Z762">
        <v>139015.71</v>
      </c>
      <c r="AA762">
        <v>20009</v>
      </c>
      <c r="AB762">
        <v>238993</v>
      </c>
      <c r="AC762">
        <v>82301</v>
      </c>
      <c r="AD762">
        <v>82301</v>
      </c>
      <c r="AE762">
        <v>1</v>
      </c>
      <c r="AF762" t="s">
        <v>361</v>
      </c>
      <c r="AG762" t="s">
        <v>591</v>
      </c>
      <c r="AH762" t="s">
        <v>88</v>
      </c>
      <c r="AI762">
        <v>305</v>
      </c>
      <c r="AJ762">
        <v>3</v>
      </c>
      <c r="AK762" t="s">
        <v>51</v>
      </c>
      <c r="AL762">
        <v>969</v>
      </c>
      <c r="AM762">
        <v>-77.027256900871805</v>
      </c>
      <c r="AN762">
        <v>38.9190158963467</v>
      </c>
      <c r="AO762" t="b">
        <f t="shared" si="24"/>
        <v>1</v>
      </c>
      <c r="AP762">
        <f t="shared" si="23"/>
        <v>1</v>
      </c>
    </row>
    <row r="763" spans="1:42">
      <c r="A763">
        <v>184472</v>
      </c>
      <c r="B763" t="s">
        <v>2277</v>
      </c>
      <c r="C763" t="s">
        <v>2138</v>
      </c>
      <c r="D763">
        <v>10190076</v>
      </c>
      <c r="E763" t="s">
        <v>81</v>
      </c>
      <c r="I763" t="s">
        <v>2278</v>
      </c>
      <c r="J763" t="s">
        <v>545</v>
      </c>
      <c r="K763" s="6">
        <v>0.16666666666666666</v>
      </c>
      <c r="L763" s="8">
        <v>0.875</v>
      </c>
      <c r="M763" t="s">
        <v>683</v>
      </c>
      <c r="N763" t="s">
        <v>56</v>
      </c>
      <c r="Q763" t="s">
        <v>2279</v>
      </c>
      <c r="R763" t="s">
        <v>70</v>
      </c>
      <c r="S763" t="s">
        <v>545</v>
      </c>
      <c r="T763" t="s">
        <v>46</v>
      </c>
      <c r="U763" t="s">
        <v>47</v>
      </c>
      <c r="V763" t="s">
        <v>2280</v>
      </c>
      <c r="W763">
        <v>38.915722000000002</v>
      </c>
      <c r="X763">
        <v>-77.043752999999995</v>
      </c>
      <c r="Y763">
        <v>396205.5</v>
      </c>
      <c r="Z763">
        <v>138651.47</v>
      </c>
      <c r="AB763">
        <v>0</v>
      </c>
      <c r="AC763">
        <v>475996</v>
      </c>
      <c r="AD763">
        <v>409490</v>
      </c>
      <c r="AE763">
        <v>1</v>
      </c>
      <c r="AF763" t="s">
        <v>318</v>
      </c>
      <c r="AG763" t="s">
        <v>319</v>
      </c>
      <c r="AH763" t="s">
        <v>88</v>
      </c>
      <c r="AI763">
        <v>303</v>
      </c>
      <c r="AJ763">
        <v>1</v>
      </c>
      <c r="AK763" t="s">
        <v>51</v>
      </c>
      <c r="AL763">
        <v>3947</v>
      </c>
      <c r="AM763">
        <v>-77.043755670620101</v>
      </c>
      <c r="AN763">
        <v>38.915729687766799</v>
      </c>
      <c r="AO763" t="b">
        <f t="shared" si="24"/>
        <v>0</v>
      </c>
      <c r="AP763">
        <f t="shared" si="23"/>
        <v>0</v>
      </c>
    </row>
    <row r="764" spans="1:42">
      <c r="A764">
        <v>184473</v>
      </c>
      <c r="B764" t="s">
        <v>6954</v>
      </c>
      <c r="C764" t="s">
        <v>723</v>
      </c>
      <c r="D764">
        <v>10190077</v>
      </c>
      <c r="E764" t="s">
        <v>115</v>
      </c>
      <c r="F764" t="s">
        <v>6955</v>
      </c>
      <c r="I764" t="s">
        <v>6956</v>
      </c>
      <c r="J764" t="s">
        <v>162</v>
      </c>
      <c r="K764" s="6">
        <v>0.33333333333333331</v>
      </c>
      <c r="L764" s="8">
        <v>0.66666666666666663</v>
      </c>
      <c r="M764" t="s">
        <v>432</v>
      </c>
      <c r="N764" t="s">
        <v>1365</v>
      </c>
      <c r="O764" t="s">
        <v>1279</v>
      </c>
      <c r="P764" t="s">
        <v>797</v>
      </c>
      <c r="Q764" t="s">
        <v>1279</v>
      </c>
      <c r="R764" t="s">
        <v>70</v>
      </c>
      <c r="S764" t="s">
        <v>162</v>
      </c>
      <c r="T764" t="s">
        <v>46</v>
      </c>
      <c r="U764" t="s">
        <v>47</v>
      </c>
      <c r="V764" t="s">
        <v>6957</v>
      </c>
      <c r="W764">
        <v>38.889048000000003</v>
      </c>
      <c r="X764">
        <v>-76.987505999999996</v>
      </c>
      <c r="Y764">
        <v>401083.94</v>
      </c>
      <c r="Z764">
        <v>135689.60000000001</v>
      </c>
      <c r="AA764">
        <v>20003</v>
      </c>
      <c r="AB764">
        <v>67760</v>
      </c>
      <c r="AC764">
        <v>42432</v>
      </c>
      <c r="AD764">
        <v>42432</v>
      </c>
      <c r="AE764">
        <v>6</v>
      </c>
      <c r="AF764" t="s">
        <v>72</v>
      </c>
      <c r="AG764" t="s">
        <v>646</v>
      </c>
      <c r="AH764" t="s">
        <v>63</v>
      </c>
      <c r="AI764">
        <v>108</v>
      </c>
      <c r="AJ764">
        <v>26</v>
      </c>
      <c r="AK764" t="s">
        <v>51</v>
      </c>
      <c r="AL764">
        <v>2076</v>
      </c>
      <c r="AM764">
        <v>-76.987508327815107</v>
      </c>
      <c r="AN764">
        <v>38.889055632805402</v>
      </c>
      <c r="AO764" t="b">
        <f t="shared" si="24"/>
        <v>0</v>
      </c>
      <c r="AP764">
        <f t="shared" si="23"/>
        <v>0</v>
      </c>
    </row>
    <row r="765" spans="1:42">
      <c r="A765">
        <v>184474</v>
      </c>
      <c r="B765" t="s">
        <v>1293</v>
      </c>
      <c r="C765" t="s">
        <v>1294</v>
      </c>
      <c r="D765">
        <v>10190080</v>
      </c>
      <c r="E765" t="s">
        <v>115</v>
      </c>
      <c r="H765">
        <v>100540</v>
      </c>
      <c r="I765" t="s">
        <v>1295</v>
      </c>
      <c r="J765" t="s">
        <v>469</v>
      </c>
      <c r="K765" s="6">
        <v>0.375</v>
      </c>
      <c r="L765" s="8">
        <v>0.66666666666666663</v>
      </c>
      <c r="M765" t="s">
        <v>125</v>
      </c>
      <c r="N765" t="s">
        <v>155</v>
      </c>
      <c r="O765" t="s">
        <v>1294</v>
      </c>
      <c r="P765" t="s">
        <v>1296</v>
      </c>
      <c r="Q765" t="s">
        <v>1294</v>
      </c>
      <c r="R765" t="s">
        <v>70</v>
      </c>
      <c r="S765" t="s">
        <v>469</v>
      </c>
      <c r="T765" t="s">
        <v>46</v>
      </c>
      <c r="U765" t="s">
        <v>47</v>
      </c>
      <c r="V765" t="s">
        <v>1297</v>
      </c>
      <c r="W765">
        <v>38.939098999999999</v>
      </c>
      <c r="X765">
        <v>-77.017583999999999</v>
      </c>
      <c r="Y765">
        <v>398475.53</v>
      </c>
      <c r="Z765">
        <v>141245.78</v>
      </c>
      <c r="AA765">
        <v>20011</v>
      </c>
      <c r="AB765">
        <v>247929</v>
      </c>
      <c r="AC765">
        <v>90864</v>
      </c>
      <c r="AD765">
        <v>90864</v>
      </c>
      <c r="AE765">
        <v>4</v>
      </c>
      <c r="AF765" t="s">
        <v>445</v>
      </c>
      <c r="AG765" t="s">
        <v>1037</v>
      </c>
      <c r="AH765" t="s">
        <v>188</v>
      </c>
      <c r="AI765">
        <v>407</v>
      </c>
      <c r="AJ765">
        <v>18</v>
      </c>
      <c r="AK765" t="s">
        <v>51</v>
      </c>
      <c r="AL765">
        <v>1170</v>
      </c>
      <c r="AM765">
        <v>-77.017586313633899</v>
      </c>
      <c r="AN765">
        <v>38.9391069192136</v>
      </c>
      <c r="AO765" t="b">
        <f t="shared" si="24"/>
        <v>1</v>
      </c>
      <c r="AP765">
        <f t="shared" si="23"/>
        <v>1</v>
      </c>
    </row>
    <row r="766" spans="1:42">
      <c r="A766">
        <v>184475</v>
      </c>
      <c r="B766" t="s">
        <v>6958</v>
      </c>
      <c r="C766" t="s">
        <v>723</v>
      </c>
      <c r="D766">
        <v>10190082</v>
      </c>
      <c r="E766" t="s">
        <v>115</v>
      </c>
      <c r="F766" t="s">
        <v>6959</v>
      </c>
      <c r="I766" t="s">
        <v>6960</v>
      </c>
      <c r="J766" t="s">
        <v>162</v>
      </c>
      <c r="K766" s="6">
        <v>0.33333333333333331</v>
      </c>
      <c r="L766" s="8">
        <v>0.66666666666666663</v>
      </c>
      <c r="M766" t="s">
        <v>166</v>
      </c>
      <c r="N766" t="s">
        <v>155</v>
      </c>
      <c r="Q766" t="s">
        <v>1125</v>
      </c>
      <c r="R766" t="s">
        <v>70</v>
      </c>
      <c r="S766" t="s">
        <v>162</v>
      </c>
      <c r="T766" t="s">
        <v>46</v>
      </c>
      <c r="U766" t="s">
        <v>47</v>
      </c>
      <c r="V766" t="s">
        <v>6961</v>
      </c>
      <c r="W766">
        <v>38.888863999999998</v>
      </c>
      <c r="X766">
        <v>-76.997641000000002</v>
      </c>
      <c r="Y766">
        <v>400204.7</v>
      </c>
      <c r="Z766">
        <v>135669.10999999999</v>
      </c>
      <c r="AA766">
        <v>20003</v>
      </c>
      <c r="AB766">
        <v>4480</v>
      </c>
      <c r="AC766">
        <v>4120</v>
      </c>
      <c r="AD766">
        <v>4120</v>
      </c>
      <c r="AE766">
        <v>6</v>
      </c>
      <c r="AF766" t="s">
        <v>72</v>
      </c>
      <c r="AG766" t="s">
        <v>2556</v>
      </c>
      <c r="AH766" t="s">
        <v>63</v>
      </c>
      <c r="AI766">
        <v>107</v>
      </c>
      <c r="AJ766">
        <v>26</v>
      </c>
      <c r="AK766" t="s">
        <v>51</v>
      </c>
      <c r="AL766">
        <v>2107</v>
      </c>
      <c r="AM766">
        <v>-76.997642829384603</v>
      </c>
      <c r="AN766">
        <v>38.888871695132501</v>
      </c>
      <c r="AO766" t="b">
        <f t="shared" si="24"/>
        <v>0</v>
      </c>
      <c r="AP766">
        <f t="shared" si="23"/>
        <v>0</v>
      </c>
    </row>
    <row r="767" spans="1:42">
      <c r="A767">
        <v>184476</v>
      </c>
      <c r="B767" t="s">
        <v>1300</v>
      </c>
      <c r="C767" t="s">
        <v>1301</v>
      </c>
      <c r="D767">
        <v>10190084</v>
      </c>
      <c r="E767" t="s">
        <v>115</v>
      </c>
      <c r="F767" t="s">
        <v>1302</v>
      </c>
      <c r="I767" t="s">
        <v>1303</v>
      </c>
      <c r="J767" t="s">
        <v>558</v>
      </c>
      <c r="K767" s="6">
        <v>0.29166666666666669</v>
      </c>
      <c r="L767" s="8">
        <v>0.70833333333333337</v>
      </c>
      <c r="M767" t="s">
        <v>386</v>
      </c>
      <c r="N767" t="s">
        <v>210</v>
      </c>
      <c r="O767" t="s">
        <v>1304</v>
      </c>
      <c r="P767" t="s">
        <v>1305</v>
      </c>
      <c r="Q767" t="s">
        <v>1306</v>
      </c>
      <c r="R767" t="s">
        <v>70</v>
      </c>
      <c r="S767" t="s">
        <v>558</v>
      </c>
      <c r="W767">
        <v>0</v>
      </c>
      <c r="X767">
        <v>0</v>
      </c>
      <c r="Y767">
        <v>0</v>
      </c>
      <c r="Z767">
        <v>0</v>
      </c>
      <c r="AB767">
        <v>-100</v>
      </c>
      <c r="AC767">
        <v>-100</v>
      </c>
      <c r="AD767">
        <v>348291</v>
      </c>
      <c r="AF767" t="s">
        <v>51</v>
      </c>
      <c r="AG767" t="s">
        <v>51</v>
      </c>
      <c r="AJ767" t="s">
        <v>51</v>
      </c>
      <c r="AK767" t="s">
        <v>51</v>
      </c>
      <c r="AL767">
        <v>1715</v>
      </c>
      <c r="AM767">
        <v>-81.529192133279295</v>
      </c>
      <c r="AN767">
        <v>37.5772691877347</v>
      </c>
      <c r="AO767" t="b">
        <f t="shared" si="24"/>
        <v>0</v>
      </c>
      <c r="AP767">
        <f t="shared" si="23"/>
        <v>0</v>
      </c>
    </row>
    <row r="768" spans="1:42">
      <c r="A768">
        <v>184477</v>
      </c>
      <c r="B768" t="s">
        <v>6962</v>
      </c>
      <c r="C768" t="s">
        <v>2239</v>
      </c>
      <c r="D768">
        <v>10190086</v>
      </c>
      <c r="E768" t="s">
        <v>201</v>
      </c>
      <c r="I768" t="s">
        <v>6963</v>
      </c>
      <c r="J768" t="s">
        <v>154</v>
      </c>
      <c r="K768" s="6">
        <v>0.29166666666666669</v>
      </c>
      <c r="L768" s="8">
        <v>0.70833333333333337</v>
      </c>
      <c r="M768" t="s">
        <v>138</v>
      </c>
      <c r="N768" t="s">
        <v>138</v>
      </c>
      <c r="O768" t="s">
        <v>2239</v>
      </c>
      <c r="P768" t="s">
        <v>6964</v>
      </c>
      <c r="Q768" t="s">
        <v>2239</v>
      </c>
      <c r="R768" t="s">
        <v>165</v>
      </c>
      <c r="S768" t="s">
        <v>334</v>
      </c>
      <c r="T768" t="s">
        <v>46</v>
      </c>
      <c r="U768" t="s">
        <v>47</v>
      </c>
      <c r="V768" t="s">
        <v>6965</v>
      </c>
      <c r="W768">
        <v>38.917200000000001</v>
      </c>
      <c r="X768">
        <v>-77.011441000000005</v>
      </c>
      <c r="Y768">
        <v>399007.8</v>
      </c>
      <c r="Z768">
        <v>138814.65</v>
      </c>
      <c r="AA768">
        <v>20001</v>
      </c>
      <c r="AB768">
        <v>227637</v>
      </c>
      <c r="AC768">
        <v>70632</v>
      </c>
      <c r="AD768">
        <v>70632</v>
      </c>
      <c r="AE768">
        <v>5</v>
      </c>
      <c r="AF768" t="s">
        <v>408</v>
      </c>
      <c r="AG768" t="s">
        <v>6096</v>
      </c>
      <c r="AH768" t="s">
        <v>410</v>
      </c>
      <c r="AI768">
        <v>501</v>
      </c>
      <c r="AJ768">
        <v>21</v>
      </c>
      <c r="AK768" t="s">
        <v>51</v>
      </c>
      <c r="AL768">
        <v>2579</v>
      </c>
      <c r="AM768">
        <v>-77.011443319668203</v>
      </c>
      <c r="AN768">
        <v>38.917207300231603</v>
      </c>
      <c r="AO768" t="b">
        <f t="shared" si="24"/>
        <v>1</v>
      </c>
      <c r="AP768">
        <f t="shared" si="23"/>
        <v>1</v>
      </c>
    </row>
    <row r="769" spans="1:42">
      <c r="A769">
        <v>184478</v>
      </c>
      <c r="B769" t="s">
        <v>2285</v>
      </c>
      <c r="C769" t="s">
        <v>839</v>
      </c>
      <c r="D769">
        <v>10190088</v>
      </c>
      <c r="E769" t="s">
        <v>115</v>
      </c>
      <c r="H769">
        <v>108379</v>
      </c>
      <c r="K769" s="6">
        <v>0.29166666666666669</v>
      </c>
      <c r="L769" s="8">
        <v>0.70833333333333337</v>
      </c>
      <c r="M769" t="s">
        <v>432</v>
      </c>
      <c r="N769" t="s">
        <v>1352</v>
      </c>
      <c r="O769" t="s">
        <v>817</v>
      </c>
      <c r="P769" t="s">
        <v>818</v>
      </c>
      <c r="Q769" t="s">
        <v>817</v>
      </c>
      <c r="R769" t="s">
        <v>44</v>
      </c>
      <c r="S769" t="s">
        <v>166</v>
      </c>
      <c r="T769" t="s">
        <v>46</v>
      </c>
      <c r="U769" t="s">
        <v>47</v>
      </c>
      <c r="V769" t="s">
        <v>2286</v>
      </c>
      <c r="W769">
        <v>38.905231000000001</v>
      </c>
      <c r="X769">
        <v>-77.001107000000005</v>
      </c>
      <c r="Y769">
        <v>399903.97</v>
      </c>
      <c r="Z769">
        <v>137485.98000000001</v>
      </c>
      <c r="AA769">
        <v>20002</v>
      </c>
      <c r="AB769">
        <v>72585</v>
      </c>
      <c r="AC769">
        <v>46283</v>
      </c>
      <c r="AD769">
        <v>46283</v>
      </c>
      <c r="AE769">
        <v>6</v>
      </c>
      <c r="AF769" t="s">
        <v>434</v>
      </c>
      <c r="AG769" t="s">
        <v>2287</v>
      </c>
      <c r="AH769" t="s">
        <v>63</v>
      </c>
      <c r="AI769">
        <v>104</v>
      </c>
      <c r="AJ769">
        <v>25</v>
      </c>
      <c r="AK769" t="s">
        <v>51</v>
      </c>
      <c r="AL769">
        <v>3214</v>
      </c>
      <c r="AM769">
        <v>-77.001109417745894</v>
      </c>
      <c r="AN769">
        <v>38.905238741708203</v>
      </c>
      <c r="AO769" t="b">
        <f t="shared" si="24"/>
        <v>0</v>
      </c>
      <c r="AP769">
        <f t="shared" si="23"/>
        <v>0</v>
      </c>
    </row>
    <row r="770" spans="1:42">
      <c r="A770">
        <v>184480</v>
      </c>
      <c r="B770" t="s">
        <v>1311</v>
      </c>
      <c r="C770" t="s">
        <v>1312</v>
      </c>
      <c r="D770">
        <v>10190093</v>
      </c>
      <c r="E770" t="s">
        <v>115</v>
      </c>
      <c r="F770" t="s">
        <v>1313</v>
      </c>
      <c r="I770" t="s">
        <v>1314</v>
      </c>
      <c r="J770" t="s">
        <v>630</v>
      </c>
      <c r="K770" s="6">
        <v>0.33333333333333331</v>
      </c>
      <c r="L770" s="8">
        <v>0.70833333333333337</v>
      </c>
      <c r="M770" t="s">
        <v>387</v>
      </c>
      <c r="N770" t="s">
        <v>387</v>
      </c>
      <c r="O770" t="s">
        <v>1315</v>
      </c>
      <c r="P770" t="s">
        <v>1316</v>
      </c>
      <c r="Q770" t="s">
        <v>1315</v>
      </c>
      <c r="R770" t="s">
        <v>165</v>
      </c>
      <c r="S770" t="s">
        <v>95</v>
      </c>
      <c r="T770" t="s">
        <v>46</v>
      </c>
      <c r="U770" t="s">
        <v>47</v>
      </c>
      <c r="V770" t="s">
        <v>1317</v>
      </c>
      <c r="W770">
        <v>38.902166999999999</v>
      </c>
      <c r="X770">
        <v>-77.032409000000001</v>
      </c>
      <c r="Y770">
        <v>397188.82</v>
      </c>
      <c r="Z770">
        <v>137146.35999999999</v>
      </c>
      <c r="AA770">
        <v>20005</v>
      </c>
      <c r="AB770">
        <v>240269</v>
      </c>
      <c r="AC770">
        <v>83567</v>
      </c>
      <c r="AD770">
        <v>83567</v>
      </c>
      <c r="AE770">
        <v>2</v>
      </c>
      <c r="AF770" t="s">
        <v>97</v>
      </c>
      <c r="AG770" t="s">
        <v>171</v>
      </c>
      <c r="AH770" t="s">
        <v>50</v>
      </c>
      <c r="AI770">
        <v>207</v>
      </c>
      <c r="AJ770">
        <v>8</v>
      </c>
      <c r="AK770" t="s">
        <v>64</v>
      </c>
      <c r="AL770">
        <v>1929</v>
      </c>
      <c r="AM770">
        <v>-77.032411104118907</v>
      </c>
      <c r="AN770">
        <v>38.902174833280199</v>
      </c>
      <c r="AO770" t="b">
        <f t="shared" si="24"/>
        <v>0</v>
      </c>
      <c r="AP770">
        <f t="shared" si="23"/>
        <v>0</v>
      </c>
    </row>
    <row r="771" spans="1:42">
      <c r="A771">
        <v>184481</v>
      </c>
      <c r="B771" t="s">
        <v>6966</v>
      </c>
      <c r="C771" t="s">
        <v>839</v>
      </c>
      <c r="D771">
        <v>10190095</v>
      </c>
      <c r="E771" t="s">
        <v>115</v>
      </c>
      <c r="H771">
        <v>108913</v>
      </c>
      <c r="I771" t="s">
        <v>6967</v>
      </c>
      <c r="J771" t="s">
        <v>353</v>
      </c>
      <c r="K771" s="6">
        <v>0.29166666666666669</v>
      </c>
      <c r="L771" s="8">
        <v>0.70833333333333337</v>
      </c>
      <c r="M771" t="s">
        <v>432</v>
      </c>
      <c r="N771" t="s">
        <v>1352</v>
      </c>
      <c r="O771" t="s">
        <v>817</v>
      </c>
      <c r="P771" t="s">
        <v>818</v>
      </c>
      <c r="Q771" t="s">
        <v>817</v>
      </c>
      <c r="R771" t="s">
        <v>70</v>
      </c>
      <c r="S771" t="s">
        <v>353</v>
      </c>
      <c r="T771" t="s">
        <v>46</v>
      </c>
      <c r="U771" t="s">
        <v>47</v>
      </c>
      <c r="V771" t="s">
        <v>6968</v>
      </c>
      <c r="W771">
        <v>38.941831000000001</v>
      </c>
      <c r="X771">
        <v>-77.059769000000003</v>
      </c>
      <c r="Y771">
        <v>394818.45</v>
      </c>
      <c r="Z771">
        <v>141550.60999999999</v>
      </c>
      <c r="AA771">
        <v>20008</v>
      </c>
      <c r="AB771">
        <v>219327</v>
      </c>
      <c r="AC771">
        <v>62410</v>
      </c>
      <c r="AD771">
        <v>62410</v>
      </c>
      <c r="AE771">
        <v>3</v>
      </c>
      <c r="AF771" t="s">
        <v>625</v>
      </c>
      <c r="AG771" t="s">
        <v>6478</v>
      </c>
      <c r="AH771" t="s">
        <v>50</v>
      </c>
      <c r="AI771">
        <v>203</v>
      </c>
      <c r="AJ771">
        <v>12</v>
      </c>
      <c r="AK771" t="s">
        <v>51</v>
      </c>
      <c r="AL771">
        <v>2298</v>
      </c>
      <c r="AM771">
        <v>-77.059771265670804</v>
      </c>
      <c r="AN771">
        <v>38.9418389578315</v>
      </c>
      <c r="AO771" t="b">
        <f t="shared" si="24"/>
        <v>0</v>
      </c>
      <c r="AP771">
        <f t="shared" ref="AP771:AP834" si="25">IF(C771=Q771, 1, 0)</f>
        <v>0</v>
      </c>
    </row>
    <row r="772" spans="1:42">
      <c r="A772">
        <v>184482</v>
      </c>
      <c r="B772" t="s">
        <v>1318</v>
      </c>
      <c r="C772" t="s">
        <v>1319</v>
      </c>
      <c r="D772">
        <v>10190096</v>
      </c>
      <c r="E772" t="s">
        <v>115</v>
      </c>
      <c r="G772">
        <v>99999</v>
      </c>
      <c r="I772" t="s">
        <v>1320</v>
      </c>
      <c r="J772" t="s">
        <v>496</v>
      </c>
      <c r="K772" s="6">
        <v>0.29166666666666669</v>
      </c>
      <c r="L772" s="8">
        <v>0.70833333333333337</v>
      </c>
      <c r="M772" t="s">
        <v>125</v>
      </c>
      <c r="N772" t="s">
        <v>229</v>
      </c>
      <c r="O772" t="s">
        <v>1321</v>
      </c>
      <c r="P772" t="s">
        <v>1322</v>
      </c>
      <c r="Q772" t="s">
        <v>1321</v>
      </c>
      <c r="R772" t="s">
        <v>70</v>
      </c>
      <c r="S772" t="s">
        <v>496</v>
      </c>
      <c r="T772" t="s">
        <v>46</v>
      </c>
      <c r="U772" t="s">
        <v>47</v>
      </c>
      <c r="V772" t="s">
        <v>1323</v>
      </c>
      <c r="W772">
        <v>38.886690000000002</v>
      </c>
      <c r="X772">
        <v>-76.929209</v>
      </c>
      <c r="Y772">
        <v>406141.84</v>
      </c>
      <c r="Z772">
        <v>135430.17000000001</v>
      </c>
      <c r="AA772">
        <v>20019</v>
      </c>
      <c r="AB772">
        <v>310651</v>
      </c>
      <c r="AC772">
        <v>387468</v>
      </c>
      <c r="AD772">
        <v>309832</v>
      </c>
      <c r="AE772">
        <v>7</v>
      </c>
      <c r="AF772" t="s">
        <v>1324</v>
      </c>
      <c r="AG772" s="2">
        <v>700000</v>
      </c>
      <c r="AH772" t="s">
        <v>912</v>
      </c>
      <c r="AI772">
        <v>604</v>
      </c>
      <c r="AJ772">
        <v>33</v>
      </c>
      <c r="AK772" t="s">
        <v>51</v>
      </c>
      <c r="AL772">
        <v>1563</v>
      </c>
      <c r="AM772">
        <v>-76.929211146233001</v>
      </c>
      <c r="AN772">
        <v>38.886697806741303</v>
      </c>
      <c r="AO772" t="b">
        <f t="shared" si="24"/>
        <v>0</v>
      </c>
      <c r="AP772">
        <f t="shared" si="25"/>
        <v>0</v>
      </c>
    </row>
    <row r="773" spans="1:42">
      <c r="A773">
        <v>184483</v>
      </c>
      <c r="B773" t="s">
        <v>1318</v>
      </c>
      <c r="C773" t="s">
        <v>1319</v>
      </c>
      <c r="D773">
        <v>10190096</v>
      </c>
      <c r="E773" t="s">
        <v>115</v>
      </c>
      <c r="G773">
        <v>99999</v>
      </c>
      <c r="I773" t="s">
        <v>1320</v>
      </c>
      <c r="J773" t="s">
        <v>496</v>
      </c>
      <c r="K773" s="6">
        <v>0.29166666666666669</v>
      </c>
      <c r="L773" s="8">
        <v>0.70833333333333337</v>
      </c>
      <c r="M773" t="s">
        <v>125</v>
      </c>
      <c r="N773" t="s">
        <v>229</v>
      </c>
      <c r="O773" t="s">
        <v>1321</v>
      </c>
      <c r="P773" t="s">
        <v>1322</v>
      </c>
      <c r="Q773" t="s">
        <v>1321</v>
      </c>
      <c r="R773" t="s">
        <v>70</v>
      </c>
      <c r="S773" t="s">
        <v>496</v>
      </c>
      <c r="T773" t="s">
        <v>46</v>
      </c>
      <c r="U773" t="s">
        <v>47</v>
      </c>
      <c r="V773" t="s">
        <v>1329</v>
      </c>
      <c r="W773">
        <v>38.886685</v>
      </c>
      <c r="X773">
        <v>-76.929146000000003</v>
      </c>
      <c r="Y773">
        <v>406147.28</v>
      </c>
      <c r="Z773">
        <v>135429.6</v>
      </c>
      <c r="AA773">
        <v>20019</v>
      </c>
      <c r="AB773">
        <v>310895</v>
      </c>
      <c r="AC773">
        <v>474664</v>
      </c>
      <c r="AD773">
        <v>408553</v>
      </c>
      <c r="AE773">
        <v>7</v>
      </c>
      <c r="AF773" t="s">
        <v>1324</v>
      </c>
      <c r="AG773" s="2">
        <v>700000</v>
      </c>
      <c r="AH773" t="s">
        <v>912</v>
      </c>
      <c r="AI773">
        <v>604</v>
      </c>
      <c r="AJ773">
        <v>33</v>
      </c>
      <c r="AK773" t="s">
        <v>51</v>
      </c>
      <c r="AL773">
        <v>1563</v>
      </c>
      <c r="AM773">
        <v>-76.929148449661398</v>
      </c>
      <c r="AN773">
        <v>38.886692633948698</v>
      </c>
      <c r="AO773" t="b">
        <f t="shared" si="24"/>
        <v>0</v>
      </c>
      <c r="AP773">
        <f t="shared" si="25"/>
        <v>0</v>
      </c>
    </row>
    <row r="774" spans="1:42">
      <c r="A774">
        <v>184484</v>
      </c>
      <c r="B774" t="s">
        <v>1318</v>
      </c>
      <c r="C774" t="s">
        <v>1319</v>
      </c>
      <c r="D774">
        <v>10190096</v>
      </c>
      <c r="E774" t="s">
        <v>115</v>
      </c>
      <c r="G774">
        <v>99999</v>
      </c>
      <c r="I774" t="s">
        <v>1320</v>
      </c>
      <c r="J774" t="s">
        <v>496</v>
      </c>
      <c r="K774" s="6">
        <v>0.29166666666666669</v>
      </c>
      <c r="L774" s="8">
        <v>0.70833333333333337</v>
      </c>
      <c r="M774" t="s">
        <v>125</v>
      </c>
      <c r="N774" t="s">
        <v>229</v>
      </c>
      <c r="O774" t="s">
        <v>1321</v>
      </c>
      <c r="P774" t="s">
        <v>1322</v>
      </c>
      <c r="Q774" t="s">
        <v>1321</v>
      </c>
      <c r="R774" t="s">
        <v>70</v>
      </c>
      <c r="S774" t="s">
        <v>496</v>
      </c>
      <c r="T774" t="s">
        <v>46</v>
      </c>
      <c r="U774" t="s">
        <v>47</v>
      </c>
      <c r="V774" t="s">
        <v>1334</v>
      </c>
      <c r="W774">
        <v>38.886676000000001</v>
      </c>
      <c r="X774">
        <v>-76.929072000000005</v>
      </c>
      <c r="Y774">
        <v>406153.68</v>
      </c>
      <c r="Z774">
        <v>135428.57999999999</v>
      </c>
      <c r="AA774">
        <v>20019</v>
      </c>
      <c r="AB774">
        <v>310692</v>
      </c>
      <c r="AC774">
        <v>474170</v>
      </c>
      <c r="AD774">
        <v>408209</v>
      </c>
      <c r="AE774">
        <v>7</v>
      </c>
      <c r="AF774" t="s">
        <v>1324</v>
      </c>
      <c r="AG774" s="2">
        <v>700000</v>
      </c>
      <c r="AH774" t="s">
        <v>912</v>
      </c>
      <c r="AI774">
        <v>604</v>
      </c>
      <c r="AJ774">
        <v>33</v>
      </c>
      <c r="AK774" t="s">
        <v>51</v>
      </c>
      <c r="AL774">
        <v>1563</v>
      </c>
      <c r="AM774">
        <v>-76.929074692129404</v>
      </c>
      <c r="AN774">
        <v>38.8866834006337</v>
      </c>
      <c r="AO774" t="b">
        <f t="shared" si="24"/>
        <v>0</v>
      </c>
      <c r="AP774">
        <f t="shared" si="25"/>
        <v>0</v>
      </c>
    </row>
    <row r="775" spans="1:42">
      <c r="A775">
        <v>184485</v>
      </c>
      <c r="B775" t="s">
        <v>1318</v>
      </c>
      <c r="C775" t="s">
        <v>1319</v>
      </c>
      <c r="D775">
        <v>10190096</v>
      </c>
      <c r="E775" t="s">
        <v>115</v>
      </c>
      <c r="G775">
        <v>99999</v>
      </c>
      <c r="I775" t="s">
        <v>1320</v>
      </c>
      <c r="J775" t="s">
        <v>496</v>
      </c>
      <c r="K775" s="6">
        <v>0.29166666666666669</v>
      </c>
      <c r="L775" s="8">
        <v>0.70833333333333337</v>
      </c>
      <c r="M775" t="s">
        <v>125</v>
      </c>
      <c r="N775" t="s">
        <v>229</v>
      </c>
      <c r="O775" t="s">
        <v>1321</v>
      </c>
      <c r="P775" t="s">
        <v>1322</v>
      </c>
      <c r="Q775" t="s">
        <v>1321</v>
      </c>
      <c r="R775" t="s">
        <v>70</v>
      </c>
      <c r="S775" t="s">
        <v>496</v>
      </c>
      <c r="T775" t="s">
        <v>46</v>
      </c>
      <c r="U775" t="s">
        <v>47</v>
      </c>
      <c r="V775" t="s">
        <v>1341</v>
      </c>
      <c r="W775">
        <v>38.886668999999998</v>
      </c>
      <c r="X775">
        <v>-76.929006000000001</v>
      </c>
      <c r="Y775">
        <v>406159.45</v>
      </c>
      <c r="Z775">
        <v>135427.81</v>
      </c>
      <c r="AA775">
        <v>20019</v>
      </c>
      <c r="AB775">
        <v>306226</v>
      </c>
      <c r="AC775">
        <v>271571</v>
      </c>
      <c r="AD775">
        <v>271758</v>
      </c>
      <c r="AE775">
        <v>7</v>
      </c>
      <c r="AF775" t="s">
        <v>1324</v>
      </c>
      <c r="AG775" s="2">
        <v>700000</v>
      </c>
      <c r="AH775" t="s">
        <v>912</v>
      </c>
      <c r="AI775">
        <v>604</v>
      </c>
      <c r="AJ775">
        <v>33</v>
      </c>
      <c r="AK775" t="s">
        <v>51</v>
      </c>
      <c r="AL775">
        <v>1563</v>
      </c>
      <c r="AM775">
        <v>-76.929008193780106</v>
      </c>
      <c r="AN775">
        <v>38.886676423780401</v>
      </c>
      <c r="AO775" t="b">
        <f t="shared" si="24"/>
        <v>0</v>
      </c>
      <c r="AP775">
        <f t="shared" si="25"/>
        <v>0</v>
      </c>
    </row>
    <row r="776" spans="1:42">
      <c r="A776">
        <v>184486</v>
      </c>
      <c r="B776" t="s">
        <v>2292</v>
      </c>
      <c r="C776" t="s">
        <v>1301</v>
      </c>
      <c r="D776">
        <v>10190098</v>
      </c>
      <c r="E776" t="s">
        <v>115</v>
      </c>
      <c r="F776" t="s">
        <v>2293</v>
      </c>
      <c r="I776" t="s">
        <v>2294</v>
      </c>
      <c r="J776" t="s">
        <v>422</v>
      </c>
      <c r="K776" s="6">
        <v>0.29166666666666669</v>
      </c>
      <c r="L776" s="8">
        <v>0.70833333333333337</v>
      </c>
      <c r="M776" t="s">
        <v>422</v>
      </c>
      <c r="N776" t="s">
        <v>1252</v>
      </c>
      <c r="O776" t="s">
        <v>1304</v>
      </c>
      <c r="P776" t="s">
        <v>1305</v>
      </c>
      <c r="Q776" t="s">
        <v>1306</v>
      </c>
      <c r="R776" t="s">
        <v>70</v>
      </c>
      <c r="S776" t="s">
        <v>422</v>
      </c>
      <c r="T776" t="s">
        <v>46</v>
      </c>
      <c r="U776" t="s">
        <v>47</v>
      </c>
      <c r="V776" t="s">
        <v>2295</v>
      </c>
      <c r="W776">
        <v>38.939951999999998</v>
      </c>
      <c r="X776">
        <v>-76.974586000000002</v>
      </c>
      <c r="Y776">
        <v>402203.25</v>
      </c>
      <c r="Z776">
        <v>141340.53</v>
      </c>
      <c r="AA776">
        <v>20018</v>
      </c>
      <c r="AB776">
        <v>51626</v>
      </c>
      <c r="AC776">
        <v>30352</v>
      </c>
      <c r="AD776">
        <v>30352</v>
      </c>
      <c r="AE776">
        <v>5</v>
      </c>
      <c r="AF776" t="s">
        <v>329</v>
      </c>
      <c r="AG776" t="s">
        <v>2296</v>
      </c>
      <c r="AH776" t="s">
        <v>410</v>
      </c>
      <c r="AI776">
        <v>503</v>
      </c>
      <c r="AJ776">
        <v>24</v>
      </c>
      <c r="AK776" t="s">
        <v>51</v>
      </c>
      <c r="AL776">
        <v>3244</v>
      </c>
      <c r="AM776">
        <v>-76.974588553765301</v>
      </c>
      <c r="AN776">
        <v>38.939959016656601</v>
      </c>
      <c r="AO776" t="b">
        <f t="shared" si="24"/>
        <v>0</v>
      </c>
      <c r="AP776">
        <f t="shared" si="25"/>
        <v>0</v>
      </c>
    </row>
    <row r="777" spans="1:42">
      <c r="A777">
        <v>184487</v>
      </c>
      <c r="B777" t="s">
        <v>10566</v>
      </c>
      <c r="C777" t="s">
        <v>723</v>
      </c>
      <c r="D777">
        <v>10190099</v>
      </c>
      <c r="E777" t="s">
        <v>115</v>
      </c>
      <c r="F777" t="s">
        <v>10567</v>
      </c>
      <c r="I777" t="s">
        <v>10568</v>
      </c>
      <c r="J777" t="s">
        <v>125</v>
      </c>
      <c r="K777" s="6">
        <v>0.39583333333333331</v>
      </c>
      <c r="L777" s="8">
        <v>0.64583333333333337</v>
      </c>
      <c r="M777" t="s">
        <v>183</v>
      </c>
      <c r="N777" t="s">
        <v>1291</v>
      </c>
      <c r="O777" t="s">
        <v>1279</v>
      </c>
      <c r="P777" t="s">
        <v>797</v>
      </c>
      <c r="Q777" t="s">
        <v>1279</v>
      </c>
      <c r="R777" t="s">
        <v>70</v>
      </c>
      <c r="S777" t="s">
        <v>125</v>
      </c>
      <c r="T777" t="s">
        <v>46</v>
      </c>
      <c r="U777" t="s">
        <v>47</v>
      </c>
      <c r="V777" t="s">
        <v>10569</v>
      </c>
      <c r="W777">
        <v>38.889533999999998</v>
      </c>
      <c r="X777">
        <v>-76.994388999999998</v>
      </c>
      <c r="Y777">
        <v>400486.8</v>
      </c>
      <c r="Z777">
        <v>135743.51</v>
      </c>
      <c r="AA777">
        <v>20003</v>
      </c>
      <c r="AB777">
        <v>80086</v>
      </c>
      <c r="AC777">
        <v>52411</v>
      </c>
      <c r="AD777">
        <v>52411</v>
      </c>
      <c r="AE777">
        <v>6</v>
      </c>
      <c r="AF777" t="s">
        <v>72</v>
      </c>
      <c r="AG777" t="s">
        <v>2556</v>
      </c>
      <c r="AH777" t="s">
        <v>63</v>
      </c>
      <c r="AI777">
        <v>107</v>
      </c>
      <c r="AJ777">
        <v>26</v>
      </c>
      <c r="AK777" t="s">
        <v>51</v>
      </c>
      <c r="AL777">
        <v>326</v>
      </c>
      <c r="AM777">
        <v>-76.994391180115997</v>
      </c>
      <c r="AN777">
        <v>38.889541807601503</v>
      </c>
      <c r="AO777" t="b">
        <f t="shared" si="24"/>
        <v>0</v>
      </c>
      <c r="AP777">
        <f t="shared" si="25"/>
        <v>0</v>
      </c>
    </row>
    <row r="778" spans="1:42">
      <c r="A778">
        <v>184488</v>
      </c>
      <c r="B778" t="s">
        <v>1350</v>
      </c>
      <c r="C778" t="s">
        <v>839</v>
      </c>
      <c r="D778">
        <v>10190101</v>
      </c>
      <c r="E778" t="s">
        <v>115</v>
      </c>
      <c r="H778">
        <v>108095</v>
      </c>
      <c r="I778" t="s">
        <v>1351</v>
      </c>
      <c r="J778" t="s">
        <v>353</v>
      </c>
      <c r="K778" s="6">
        <v>0.29166666666666669</v>
      </c>
      <c r="L778" s="8">
        <v>0.70833333333333337</v>
      </c>
      <c r="M778" t="s">
        <v>432</v>
      </c>
      <c r="N778" t="s">
        <v>1352</v>
      </c>
      <c r="O778" t="s">
        <v>817</v>
      </c>
      <c r="P778" t="s">
        <v>818</v>
      </c>
      <c r="Q778" t="s">
        <v>817</v>
      </c>
      <c r="R778" t="s">
        <v>70</v>
      </c>
      <c r="S778" t="s">
        <v>353</v>
      </c>
      <c r="T778" t="s">
        <v>46</v>
      </c>
      <c r="U778" t="s">
        <v>47</v>
      </c>
      <c r="V778" t="s">
        <v>1353</v>
      </c>
      <c r="W778">
        <v>38.960501999999998</v>
      </c>
      <c r="X778">
        <v>-77.075548999999995</v>
      </c>
      <c r="Y778">
        <v>393452.18</v>
      </c>
      <c r="Z778">
        <v>143624.19</v>
      </c>
      <c r="AA778">
        <v>20015</v>
      </c>
      <c r="AB778">
        <v>263723</v>
      </c>
      <c r="AC778">
        <v>106890</v>
      </c>
      <c r="AD778">
        <v>106890</v>
      </c>
      <c r="AE778">
        <v>3</v>
      </c>
      <c r="AF778" t="s">
        <v>827</v>
      </c>
      <c r="AG778" t="s">
        <v>1354</v>
      </c>
      <c r="AH778" t="s">
        <v>50</v>
      </c>
      <c r="AI778">
        <v>201</v>
      </c>
      <c r="AJ778">
        <v>10</v>
      </c>
      <c r="AK778" t="s">
        <v>51</v>
      </c>
      <c r="AL778">
        <v>1223</v>
      </c>
      <c r="AM778">
        <v>-77.075550926797305</v>
      </c>
      <c r="AN778">
        <v>38.960509207251398</v>
      </c>
      <c r="AO778" t="b">
        <f t="shared" si="24"/>
        <v>0</v>
      </c>
      <c r="AP778">
        <f t="shared" si="25"/>
        <v>0</v>
      </c>
    </row>
    <row r="779" spans="1:42">
      <c r="A779">
        <v>184489</v>
      </c>
      <c r="B779" t="s">
        <v>6969</v>
      </c>
      <c r="C779" t="s">
        <v>880</v>
      </c>
      <c r="D779">
        <v>10190104</v>
      </c>
      <c r="E779" t="s">
        <v>115</v>
      </c>
      <c r="H779">
        <v>108857</v>
      </c>
      <c r="I779" t="s">
        <v>6970</v>
      </c>
      <c r="J779" t="s">
        <v>353</v>
      </c>
      <c r="K779" s="6">
        <v>0.29166666666666669</v>
      </c>
      <c r="L779" s="8">
        <v>0.70833333333333337</v>
      </c>
      <c r="M779" t="s">
        <v>432</v>
      </c>
      <c r="N779" t="s">
        <v>1352</v>
      </c>
      <c r="O779" t="s">
        <v>817</v>
      </c>
      <c r="P779" t="s">
        <v>818</v>
      </c>
      <c r="Q779" t="s">
        <v>817</v>
      </c>
      <c r="R779" t="s">
        <v>70</v>
      </c>
      <c r="S779" t="s">
        <v>353</v>
      </c>
      <c r="T779" t="s">
        <v>46</v>
      </c>
      <c r="U779" t="s">
        <v>47</v>
      </c>
      <c r="V779" t="s">
        <v>6871</v>
      </c>
      <c r="W779">
        <v>38.932074999999998</v>
      </c>
      <c r="X779">
        <v>-76.964965000000007</v>
      </c>
      <c r="Y779">
        <v>403037.67</v>
      </c>
      <c r="Z779">
        <v>140466.48000000001</v>
      </c>
      <c r="AA779">
        <v>20018</v>
      </c>
      <c r="AB779">
        <v>43900</v>
      </c>
      <c r="AC779">
        <v>31925</v>
      </c>
      <c r="AD779">
        <v>31925</v>
      </c>
      <c r="AE779">
        <v>5</v>
      </c>
      <c r="AF779" t="s">
        <v>329</v>
      </c>
      <c r="AG779" t="s">
        <v>1107</v>
      </c>
      <c r="AH779" t="s">
        <v>410</v>
      </c>
      <c r="AI779">
        <v>503</v>
      </c>
      <c r="AJ779">
        <v>24</v>
      </c>
      <c r="AK779" t="s">
        <v>51</v>
      </c>
      <c r="AL779">
        <v>2652</v>
      </c>
      <c r="AM779">
        <v>-76.9649676751241</v>
      </c>
      <c r="AN779">
        <v>38.932082823820799</v>
      </c>
      <c r="AO779" t="b">
        <f t="shared" si="24"/>
        <v>0</v>
      </c>
      <c r="AP779">
        <f t="shared" si="25"/>
        <v>0</v>
      </c>
    </row>
    <row r="780" spans="1:42">
      <c r="A780">
        <v>184490</v>
      </c>
      <c r="B780" t="s">
        <v>1358</v>
      </c>
      <c r="C780" t="s">
        <v>839</v>
      </c>
      <c r="D780">
        <v>10190105</v>
      </c>
      <c r="E780" t="s">
        <v>115</v>
      </c>
      <c r="H780">
        <v>108974</v>
      </c>
      <c r="I780" t="s">
        <v>1359</v>
      </c>
      <c r="J780" t="s">
        <v>353</v>
      </c>
      <c r="K780" s="6">
        <v>0.29166666666666669</v>
      </c>
      <c r="L780" s="8">
        <v>0.70833333333333337</v>
      </c>
      <c r="M780" t="s">
        <v>432</v>
      </c>
      <c r="N780" t="s">
        <v>1352</v>
      </c>
      <c r="O780" t="s">
        <v>817</v>
      </c>
      <c r="P780" t="s">
        <v>818</v>
      </c>
      <c r="Q780" t="s">
        <v>817</v>
      </c>
      <c r="R780" t="s">
        <v>70</v>
      </c>
      <c r="S780" t="s">
        <v>353</v>
      </c>
      <c r="T780" t="s">
        <v>46</v>
      </c>
      <c r="U780" t="s">
        <v>47</v>
      </c>
      <c r="V780" t="s">
        <v>1360</v>
      </c>
      <c r="W780">
        <v>38.934672999999997</v>
      </c>
      <c r="X780">
        <v>-77.019399000000007</v>
      </c>
      <c r="Y780">
        <v>398318.07</v>
      </c>
      <c r="Z780">
        <v>140754.46</v>
      </c>
      <c r="AA780">
        <v>20010</v>
      </c>
      <c r="AB780">
        <v>284763</v>
      </c>
      <c r="AC780">
        <v>123572</v>
      </c>
      <c r="AD780">
        <v>123572</v>
      </c>
      <c r="AE780">
        <v>1</v>
      </c>
      <c r="AF780" t="s">
        <v>249</v>
      </c>
      <c r="AG780" t="s">
        <v>1361</v>
      </c>
      <c r="AH780" t="s">
        <v>188</v>
      </c>
      <c r="AI780">
        <v>409</v>
      </c>
      <c r="AJ780">
        <v>2</v>
      </c>
      <c r="AK780" t="s">
        <v>51</v>
      </c>
      <c r="AL780">
        <v>1480</v>
      </c>
      <c r="AM780">
        <v>-77.019401334342007</v>
      </c>
      <c r="AN780">
        <v>38.934680674500001</v>
      </c>
      <c r="AO780" t="b">
        <f t="shared" si="24"/>
        <v>0</v>
      </c>
      <c r="AP780">
        <f t="shared" si="25"/>
        <v>0</v>
      </c>
    </row>
    <row r="781" spans="1:42">
      <c r="A781">
        <v>184493</v>
      </c>
      <c r="B781" t="s">
        <v>6971</v>
      </c>
      <c r="C781" t="s">
        <v>880</v>
      </c>
      <c r="D781">
        <v>10190109</v>
      </c>
      <c r="E781" t="s">
        <v>115</v>
      </c>
      <c r="H781">
        <v>109037</v>
      </c>
      <c r="I781" t="s">
        <v>6972</v>
      </c>
      <c r="J781" t="s">
        <v>353</v>
      </c>
      <c r="K781" s="6">
        <v>0.29166666666666669</v>
      </c>
      <c r="L781" s="8">
        <v>0.70833333333333337</v>
      </c>
      <c r="M781" t="s">
        <v>432</v>
      </c>
      <c r="N781" t="s">
        <v>1352</v>
      </c>
      <c r="O781" t="s">
        <v>817</v>
      </c>
      <c r="P781" t="s">
        <v>818</v>
      </c>
      <c r="Q781" t="s">
        <v>817</v>
      </c>
      <c r="R781" t="s">
        <v>70</v>
      </c>
      <c r="S781" t="s">
        <v>353</v>
      </c>
      <c r="T781" t="s">
        <v>46</v>
      </c>
      <c r="U781" t="s">
        <v>47</v>
      </c>
      <c r="V781" t="s">
        <v>6973</v>
      </c>
      <c r="W781">
        <v>38.947414000000002</v>
      </c>
      <c r="X781">
        <v>-77.079042000000001</v>
      </c>
      <c r="Y781">
        <v>393148.17</v>
      </c>
      <c r="Z781">
        <v>142171.60999999999</v>
      </c>
      <c r="AA781">
        <v>20016</v>
      </c>
      <c r="AB781">
        <v>284914</v>
      </c>
      <c r="AC781">
        <v>123472</v>
      </c>
      <c r="AD781">
        <v>123472</v>
      </c>
      <c r="AE781">
        <v>3</v>
      </c>
      <c r="AF781" t="s">
        <v>625</v>
      </c>
      <c r="AG781" t="s">
        <v>895</v>
      </c>
      <c r="AH781" t="s">
        <v>50</v>
      </c>
      <c r="AI781">
        <v>202</v>
      </c>
      <c r="AJ781">
        <v>11</v>
      </c>
      <c r="AK781" t="s">
        <v>51</v>
      </c>
      <c r="AL781">
        <v>2994</v>
      </c>
      <c r="AM781">
        <v>-77.079044075226804</v>
      </c>
      <c r="AN781">
        <v>38.947421661315303</v>
      </c>
      <c r="AO781" t="b">
        <f t="shared" si="24"/>
        <v>0</v>
      </c>
      <c r="AP781">
        <f t="shared" si="25"/>
        <v>0</v>
      </c>
    </row>
    <row r="782" spans="1:42">
      <c r="A782">
        <v>184494</v>
      </c>
      <c r="B782" t="s">
        <v>1362</v>
      </c>
      <c r="C782" t="s">
        <v>723</v>
      </c>
      <c r="D782">
        <v>10190110</v>
      </c>
      <c r="E782" t="s">
        <v>115</v>
      </c>
      <c r="F782" t="s">
        <v>1363</v>
      </c>
      <c r="I782" t="s">
        <v>1364</v>
      </c>
      <c r="J782" t="s">
        <v>420</v>
      </c>
      <c r="K782" s="6">
        <v>0.29166666666666669</v>
      </c>
      <c r="L782" s="8">
        <v>0.66666666666666663</v>
      </c>
      <c r="M782" t="s">
        <v>432</v>
      </c>
      <c r="N782" t="s">
        <v>1365</v>
      </c>
      <c r="Q782" t="s">
        <v>1125</v>
      </c>
      <c r="R782" t="s">
        <v>70</v>
      </c>
      <c r="S782" t="s">
        <v>420</v>
      </c>
      <c r="W782">
        <v>0</v>
      </c>
      <c r="X782">
        <v>0</v>
      </c>
      <c r="Y782">
        <v>0</v>
      </c>
      <c r="Z782">
        <v>0</v>
      </c>
      <c r="AB782">
        <v>-100</v>
      </c>
      <c r="AC782">
        <v>-100</v>
      </c>
      <c r="AD782">
        <v>348291</v>
      </c>
      <c r="AF782" t="s">
        <v>51</v>
      </c>
      <c r="AG782" t="s">
        <v>51</v>
      </c>
      <c r="AJ782" t="s">
        <v>51</v>
      </c>
      <c r="AK782" t="s">
        <v>51</v>
      </c>
      <c r="AL782">
        <v>1723</v>
      </c>
      <c r="AM782">
        <v>-81.529192133279295</v>
      </c>
      <c r="AN782">
        <v>37.5772691877347</v>
      </c>
      <c r="AO782" t="b">
        <f t="shared" si="24"/>
        <v>0</v>
      </c>
      <c r="AP782">
        <f t="shared" si="25"/>
        <v>0</v>
      </c>
    </row>
    <row r="783" spans="1:42">
      <c r="A783">
        <v>184496</v>
      </c>
      <c r="B783" t="s">
        <v>6974</v>
      </c>
      <c r="C783" t="s">
        <v>880</v>
      </c>
      <c r="D783">
        <v>10190113</v>
      </c>
      <c r="E783" t="s">
        <v>115</v>
      </c>
      <c r="H783">
        <v>109121</v>
      </c>
      <c r="K783" s="6">
        <v>0.29166666666666669</v>
      </c>
      <c r="L783" s="8">
        <v>0.70833333333333337</v>
      </c>
      <c r="M783" t="s">
        <v>432</v>
      </c>
      <c r="N783" t="s">
        <v>1352</v>
      </c>
      <c r="O783" t="s">
        <v>817</v>
      </c>
      <c r="P783" t="s">
        <v>818</v>
      </c>
      <c r="Q783" t="s">
        <v>817</v>
      </c>
      <c r="R783" t="s">
        <v>44</v>
      </c>
      <c r="S783" t="s">
        <v>622</v>
      </c>
      <c r="T783" t="s">
        <v>46</v>
      </c>
      <c r="U783" t="s">
        <v>47</v>
      </c>
      <c r="V783" t="s">
        <v>6975</v>
      </c>
      <c r="W783">
        <v>38.856214999999999</v>
      </c>
      <c r="X783">
        <v>-76.995821000000007</v>
      </c>
      <c r="Y783">
        <v>400362.73</v>
      </c>
      <c r="Z783">
        <v>132044.79999999999</v>
      </c>
      <c r="AA783">
        <v>20020</v>
      </c>
      <c r="AB783">
        <v>152096</v>
      </c>
      <c r="AC783">
        <v>59755</v>
      </c>
      <c r="AD783">
        <v>59755</v>
      </c>
      <c r="AE783">
        <v>8</v>
      </c>
      <c r="AF783" t="s">
        <v>456</v>
      </c>
      <c r="AG783" t="s">
        <v>457</v>
      </c>
      <c r="AH783" t="s">
        <v>458</v>
      </c>
      <c r="AI783">
        <v>703</v>
      </c>
      <c r="AJ783">
        <v>37</v>
      </c>
      <c r="AK783" t="s">
        <v>51</v>
      </c>
      <c r="AL783">
        <v>2315</v>
      </c>
      <c r="AM783">
        <v>-76.995823223284006</v>
      </c>
      <c r="AN783">
        <v>38.856222397602501</v>
      </c>
      <c r="AO783" t="b">
        <f t="shared" si="24"/>
        <v>0</v>
      </c>
      <c r="AP783">
        <f t="shared" si="25"/>
        <v>0</v>
      </c>
    </row>
    <row r="784" spans="1:42">
      <c r="A784">
        <v>184498</v>
      </c>
      <c r="B784" t="s">
        <v>1368</v>
      </c>
      <c r="C784" t="s">
        <v>839</v>
      </c>
      <c r="D784">
        <v>10190117</v>
      </c>
      <c r="E784" t="s">
        <v>115</v>
      </c>
      <c r="H784">
        <v>108636</v>
      </c>
      <c r="K784" s="6">
        <v>0.29166666666666669</v>
      </c>
      <c r="L784" s="8">
        <v>0.70833333333333337</v>
      </c>
      <c r="M784" t="s">
        <v>432</v>
      </c>
      <c r="N784" t="s">
        <v>1352</v>
      </c>
      <c r="O784" t="s">
        <v>817</v>
      </c>
      <c r="P784" t="s">
        <v>818</v>
      </c>
      <c r="Q784" t="s">
        <v>817</v>
      </c>
      <c r="R784" t="s">
        <v>44</v>
      </c>
      <c r="S784" t="s">
        <v>622</v>
      </c>
      <c r="T784" t="s">
        <v>46</v>
      </c>
      <c r="U784" t="s">
        <v>47</v>
      </c>
      <c r="V784" t="s">
        <v>1369</v>
      </c>
      <c r="W784">
        <v>38.953809</v>
      </c>
      <c r="X784">
        <v>-77.090382000000005</v>
      </c>
      <c r="Y784">
        <v>392165.85</v>
      </c>
      <c r="Z784">
        <v>142882.45000000001</v>
      </c>
      <c r="AA784">
        <v>20016</v>
      </c>
      <c r="AB784">
        <v>267653</v>
      </c>
      <c r="AC784">
        <v>110816</v>
      </c>
      <c r="AD784">
        <v>110816</v>
      </c>
      <c r="AE784">
        <v>3</v>
      </c>
      <c r="AF784" t="s">
        <v>1370</v>
      </c>
      <c r="AG784" s="2">
        <v>3000</v>
      </c>
      <c r="AH784" t="s">
        <v>50</v>
      </c>
      <c r="AI784">
        <v>202</v>
      </c>
      <c r="AJ784">
        <v>11</v>
      </c>
      <c r="AK784" t="s">
        <v>51</v>
      </c>
      <c r="AL784">
        <v>1268</v>
      </c>
      <c r="AM784">
        <v>-77.090384098706295</v>
      </c>
      <c r="AN784">
        <v>38.953816888921999</v>
      </c>
      <c r="AO784" t="b">
        <f t="shared" si="24"/>
        <v>0</v>
      </c>
      <c r="AP784">
        <f t="shared" si="25"/>
        <v>0</v>
      </c>
    </row>
    <row r="785" spans="1:42">
      <c r="A785">
        <v>184499</v>
      </c>
      <c r="B785" t="s">
        <v>2304</v>
      </c>
      <c r="C785" t="s">
        <v>880</v>
      </c>
      <c r="D785">
        <v>10190119</v>
      </c>
      <c r="E785" t="s">
        <v>115</v>
      </c>
      <c r="H785">
        <v>109087</v>
      </c>
      <c r="I785" t="s">
        <v>2305</v>
      </c>
      <c r="J785" t="s">
        <v>353</v>
      </c>
      <c r="K785" s="6">
        <v>0.29166666666666669</v>
      </c>
      <c r="L785" s="8">
        <v>0.70833333333333337</v>
      </c>
      <c r="M785" t="s">
        <v>432</v>
      </c>
      <c r="N785" t="s">
        <v>1352</v>
      </c>
      <c r="O785" t="s">
        <v>817</v>
      </c>
      <c r="P785" t="s">
        <v>818</v>
      </c>
      <c r="Q785" t="s">
        <v>817</v>
      </c>
      <c r="R785" t="s">
        <v>70</v>
      </c>
      <c r="S785" t="s">
        <v>353</v>
      </c>
      <c r="T785" t="s">
        <v>46</v>
      </c>
      <c r="U785" t="s">
        <v>47</v>
      </c>
      <c r="V785" t="s">
        <v>2306</v>
      </c>
      <c r="W785">
        <v>38.861742999999997</v>
      </c>
      <c r="X785">
        <v>-76.952006999999995</v>
      </c>
      <c r="Y785">
        <v>404165.29</v>
      </c>
      <c r="Z785">
        <v>132659.54</v>
      </c>
      <c r="AA785">
        <v>20020</v>
      </c>
      <c r="AB785">
        <v>30688</v>
      </c>
      <c r="AC785">
        <v>17465</v>
      </c>
      <c r="AD785">
        <v>17465</v>
      </c>
      <c r="AE785">
        <v>7</v>
      </c>
      <c r="AF785" t="s">
        <v>853</v>
      </c>
      <c r="AG785" t="s">
        <v>2072</v>
      </c>
      <c r="AH785" t="s">
        <v>912</v>
      </c>
      <c r="AI785">
        <v>606</v>
      </c>
      <c r="AJ785">
        <v>35</v>
      </c>
      <c r="AK785" t="s">
        <v>51</v>
      </c>
      <c r="AL785">
        <v>3234</v>
      </c>
      <c r="AM785">
        <v>-76.952009736390195</v>
      </c>
      <c r="AN785">
        <v>38.8617504494025</v>
      </c>
      <c r="AO785" t="b">
        <f t="shared" si="24"/>
        <v>0</v>
      </c>
      <c r="AP785">
        <f t="shared" si="25"/>
        <v>0</v>
      </c>
    </row>
    <row r="786" spans="1:42">
      <c r="A786">
        <v>181895</v>
      </c>
      <c r="B786" t="s">
        <v>1376</v>
      </c>
      <c r="C786" t="s">
        <v>985</v>
      </c>
      <c r="D786">
        <v>10190120</v>
      </c>
      <c r="E786" t="s">
        <v>201</v>
      </c>
      <c r="I786" t="s">
        <v>1377</v>
      </c>
      <c r="J786" t="s">
        <v>154</v>
      </c>
      <c r="K786" s="6">
        <v>0.29166666666666669</v>
      </c>
      <c r="L786" s="8">
        <v>0.70833333333333337</v>
      </c>
      <c r="M786" t="s">
        <v>125</v>
      </c>
      <c r="N786" t="s">
        <v>163</v>
      </c>
      <c r="O786" t="s">
        <v>1378</v>
      </c>
      <c r="P786" t="s">
        <v>1379</v>
      </c>
      <c r="Q786" t="s">
        <v>1378</v>
      </c>
      <c r="R786" t="s">
        <v>165</v>
      </c>
      <c r="S786" t="s">
        <v>166</v>
      </c>
      <c r="T786" t="s">
        <v>46</v>
      </c>
      <c r="U786" t="s">
        <v>47</v>
      </c>
      <c r="V786" t="s">
        <v>1380</v>
      </c>
      <c r="W786">
        <v>38.908054</v>
      </c>
      <c r="X786">
        <v>-77.070166999999998</v>
      </c>
      <c r="Y786">
        <v>393914.12</v>
      </c>
      <c r="Z786">
        <v>137801.65</v>
      </c>
      <c r="AA786">
        <v>20007</v>
      </c>
      <c r="AB786">
        <v>272513</v>
      </c>
      <c r="AC786">
        <v>115665</v>
      </c>
      <c r="AD786">
        <v>115665</v>
      </c>
      <c r="AE786">
        <v>2</v>
      </c>
      <c r="AF786" t="s">
        <v>49</v>
      </c>
      <c r="AG786" s="2">
        <v>2000</v>
      </c>
      <c r="AH786" t="s">
        <v>50</v>
      </c>
      <c r="AI786">
        <v>206</v>
      </c>
      <c r="AJ786">
        <v>4</v>
      </c>
      <c r="AK786" t="s">
        <v>51</v>
      </c>
      <c r="AL786">
        <v>1313</v>
      </c>
      <c r="AM786">
        <v>-77.070169432762597</v>
      </c>
      <c r="AN786">
        <v>38.908061340466098</v>
      </c>
      <c r="AO786" t="b">
        <f t="shared" si="24"/>
        <v>0</v>
      </c>
      <c r="AP786">
        <f t="shared" si="25"/>
        <v>0</v>
      </c>
    </row>
    <row r="787" spans="1:42">
      <c r="A787">
        <v>184500</v>
      </c>
      <c r="B787" t="s">
        <v>1383</v>
      </c>
      <c r="C787" t="s">
        <v>1122</v>
      </c>
      <c r="D787">
        <v>10190122</v>
      </c>
      <c r="E787" t="s">
        <v>115</v>
      </c>
      <c r="F787" t="s">
        <v>1384</v>
      </c>
      <c r="I787" t="s">
        <v>1385</v>
      </c>
      <c r="J787" t="s">
        <v>125</v>
      </c>
      <c r="K787" s="6">
        <v>0.41666666666666669</v>
      </c>
      <c r="L787" s="8">
        <v>0.625</v>
      </c>
      <c r="M787" t="s">
        <v>238</v>
      </c>
      <c r="N787" t="s">
        <v>1025</v>
      </c>
      <c r="Q787" t="s">
        <v>1125</v>
      </c>
      <c r="R787" t="s">
        <v>70</v>
      </c>
      <c r="S787" t="s">
        <v>125</v>
      </c>
      <c r="T787" t="s">
        <v>46</v>
      </c>
      <c r="U787" t="s">
        <v>47</v>
      </c>
      <c r="V787" t="s">
        <v>1386</v>
      </c>
      <c r="W787">
        <v>38.900033000000001</v>
      </c>
      <c r="X787">
        <v>-76.985844</v>
      </c>
      <c r="Y787">
        <v>401227.95</v>
      </c>
      <c r="Z787">
        <v>136909.04</v>
      </c>
      <c r="AA787">
        <v>20002</v>
      </c>
      <c r="AB787">
        <v>286116</v>
      </c>
      <c r="AC787">
        <v>124683</v>
      </c>
      <c r="AD787">
        <v>124683</v>
      </c>
      <c r="AE787">
        <v>6</v>
      </c>
      <c r="AF787" t="s">
        <v>669</v>
      </c>
      <c r="AG787" t="s">
        <v>1387</v>
      </c>
      <c r="AH787" t="s">
        <v>63</v>
      </c>
      <c r="AI787">
        <v>104</v>
      </c>
      <c r="AJ787">
        <v>25</v>
      </c>
      <c r="AK787" t="s">
        <v>51</v>
      </c>
      <c r="AL787">
        <v>1514</v>
      </c>
      <c r="AM787">
        <v>-76.985846228165997</v>
      </c>
      <c r="AN787">
        <v>38.900040608925501</v>
      </c>
      <c r="AO787" t="b">
        <f t="shared" si="24"/>
        <v>0</v>
      </c>
      <c r="AP787">
        <f t="shared" si="25"/>
        <v>0</v>
      </c>
    </row>
    <row r="788" spans="1:42">
      <c r="A788">
        <v>184501</v>
      </c>
      <c r="B788" t="s">
        <v>1399</v>
      </c>
      <c r="C788" t="s">
        <v>880</v>
      </c>
      <c r="D788">
        <v>10190123</v>
      </c>
      <c r="E788" t="s">
        <v>115</v>
      </c>
      <c r="H788">
        <v>109034</v>
      </c>
      <c r="K788" s="6">
        <v>0.29166666666666669</v>
      </c>
      <c r="L788" s="8">
        <v>0.70833333333333337</v>
      </c>
      <c r="M788" t="s">
        <v>238</v>
      </c>
      <c r="N788" t="s">
        <v>1352</v>
      </c>
      <c r="O788" t="s">
        <v>817</v>
      </c>
      <c r="P788" t="s">
        <v>818</v>
      </c>
      <c r="Q788" t="s">
        <v>817</v>
      </c>
      <c r="R788" t="s">
        <v>44</v>
      </c>
      <c r="S788" t="s">
        <v>558</v>
      </c>
      <c r="T788" t="s">
        <v>46</v>
      </c>
      <c r="U788" t="s">
        <v>47</v>
      </c>
      <c r="V788" t="s">
        <v>1400</v>
      </c>
      <c r="W788">
        <v>38.934623000000002</v>
      </c>
      <c r="X788">
        <v>-77.019407999999999</v>
      </c>
      <c r="Y788">
        <v>398317.31</v>
      </c>
      <c r="Z788">
        <v>140748.85999999999</v>
      </c>
      <c r="AA788">
        <v>20010</v>
      </c>
      <c r="AB788">
        <v>280088</v>
      </c>
      <c r="AC788">
        <v>122620</v>
      </c>
      <c r="AD788">
        <v>122620</v>
      </c>
      <c r="AE788">
        <v>1</v>
      </c>
      <c r="AF788" t="s">
        <v>249</v>
      </c>
      <c r="AG788" t="s">
        <v>1361</v>
      </c>
      <c r="AH788" t="s">
        <v>188</v>
      </c>
      <c r="AI788">
        <v>409</v>
      </c>
      <c r="AJ788">
        <v>2</v>
      </c>
      <c r="AK788" t="s">
        <v>51</v>
      </c>
      <c r="AL788">
        <v>1462</v>
      </c>
      <c r="AM788">
        <v>-77.0194100862971</v>
      </c>
      <c r="AN788">
        <v>38.934630226550397</v>
      </c>
      <c r="AO788" t="b">
        <f t="shared" si="24"/>
        <v>0</v>
      </c>
      <c r="AP788">
        <f t="shared" si="25"/>
        <v>0</v>
      </c>
    </row>
    <row r="789" spans="1:42">
      <c r="A789">
        <v>184502</v>
      </c>
      <c r="B789" t="s">
        <v>1405</v>
      </c>
      <c r="C789" t="s">
        <v>839</v>
      </c>
      <c r="D789">
        <v>10190126</v>
      </c>
      <c r="E789" t="s">
        <v>115</v>
      </c>
      <c r="H789">
        <v>108378</v>
      </c>
      <c r="K789" s="6">
        <v>0.29166666666666669</v>
      </c>
      <c r="L789" s="8">
        <v>0.70833333333333337</v>
      </c>
      <c r="M789" t="s">
        <v>432</v>
      </c>
      <c r="N789" t="s">
        <v>1352</v>
      </c>
      <c r="O789" t="s">
        <v>817</v>
      </c>
      <c r="P789" t="s">
        <v>818</v>
      </c>
      <c r="Q789" t="s">
        <v>817</v>
      </c>
      <c r="R789" t="s">
        <v>44</v>
      </c>
      <c r="S789" t="s">
        <v>622</v>
      </c>
      <c r="T789" t="s">
        <v>46</v>
      </c>
      <c r="U789" t="s">
        <v>47</v>
      </c>
      <c r="V789" t="s">
        <v>1406</v>
      </c>
      <c r="W789">
        <v>38.919741999999999</v>
      </c>
      <c r="X789">
        <v>-77.028678999999997</v>
      </c>
      <c r="Y789">
        <v>397512.97</v>
      </c>
      <c r="Z789">
        <v>139097.17000000001</v>
      </c>
      <c r="AA789">
        <v>20009</v>
      </c>
      <c r="AB789">
        <v>240718</v>
      </c>
      <c r="AC789">
        <v>83475</v>
      </c>
      <c r="AD789">
        <v>83475</v>
      </c>
      <c r="AE789">
        <v>1</v>
      </c>
      <c r="AF789" t="s">
        <v>361</v>
      </c>
      <c r="AG789" t="s">
        <v>373</v>
      </c>
      <c r="AH789" t="s">
        <v>88</v>
      </c>
      <c r="AI789">
        <v>305</v>
      </c>
      <c r="AJ789">
        <v>3</v>
      </c>
      <c r="AK789" t="s">
        <v>51</v>
      </c>
      <c r="AL789">
        <v>1923</v>
      </c>
      <c r="AM789">
        <v>-77.028681192366705</v>
      </c>
      <c r="AN789">
        <v>38.919749373897297</v>
      </c>
      <c r="AO789" t="b">
        <f t="shared" si="24"/>
        <v>0</v>
      </c>
      <c r="AP789">
        <f t="shared" si="25"/>
        <v>0</v>
      </c>
    </row>
    <row r="790" spans="1:42">
      <c r="A790">
        <v>181707</v>
      </c>
      <c r="B790" t="s">
        <v>1407</v>
      </c>
      <c r="C790" t="s">
        <v>985</v>
      </c>
      <c r="D790">
        <v>10190128</v>
      </c>
      <c r="E790" t="s">
        <v>201</v>
      </c>
      <c r="I790" t="s">
        <v>1408</v>
      </c>
      <c r="J790" t="s">
        <v>545</v>
      </c>
      <c r="K790" s="6">
        <v>0.29166666666666669</v>
      </c>
      <c r="L790" s="8">
        <v>0.70833333333333337</v>
      </c>
      <c r="M790" t="s">
        <v>125</v>
      </c>
      <c r="N790" t="s">
        <v>125</v>
      </c>
      <c r="O790" t="s">
        <v>1409</v>
      </c>
      <c r="P790" t="s">
        <v>1410</v>
      </c>
      <c r="Q790" t="s">
        <v>1409</v>
      </c>
      <c r="R790" t="s">
        <v>165</v>
      </c>
      <c r="S790" t="s">
        <v>163</v>
      </c>
      <c r="T790" t="s">
        <v>46</v>
      </c>
      <c r="U790" t="s">
        <v>47</v>
      </c>
      <c r="V790" t="s">
        <v>1411</v>
      </c>
      <c r="W790">
        <v>38.906303999999999</v>
      </c>
      <c r="X790">
        <v>-77.042921000000007</v>
      </c>
      <c r="Y790">
        <v>396277.21</v>
      </c>
      <c r="Z790">
        <v>137605.9</v>
      </c>
      <c r="AA790">
        <v>20036</v>
      </c>
      <c r="AB790">
        <v>241278</v>
      </c>
      <c r="AC790">
        <v>84228</v>
      </c>
      <c r="AD790">
        <v>84228</v>
      </c>
      <c r="AE790">
        <v>2</v>
      </c>
      <c r="AF790" t="s">
        <v>86</v>
      </c>
      <c r="AG790" t="s">
        <v>523</v>
      </c>
      <c r="AH790" t="s">
        <v>50</v>
      </c>
      <c r="AI790">
        <v>208</v>
      </c>
      <c r="AJ790">
        <v>6</v>
      </c>
      <c r="AK790" t="s">
        <v>524</v>
      </c>
      <c r="AL790">
        <v>1029</v>
      </c>
      <c r="AM790">
        <v>-77.042923132507099</v>
      </c>
      <c r="AN790">
        <v>38.9063111430319</v>
      </c>
      <c r="AO790" t="b">
        <f t="shared" si="24"/>
        <v>0</v>
      </c>
      <c r="AP790">
        <f t="shared" si="25"/>
        <v>0</v>
      </c>
    </row>
    <row r="791" spans="1:42">
      <c r="A791">
        <v>184503</v>
      </c>
      <c r="B791" t="s">
        <v>11697</v>
      </c>
      <c r="C791" t="s">
        <v>839</v>
      </c>
      <c r="D791">
        <v>10190130</v>
      </c>
      <c r="E791" t="s">
        <v>115</v>
      </c>
      <c r="H791">
        <v>107201</v>
      </c>
      <c r="K791" s="6">
        <v>0.29166666666666669</v>
      </c>
      <c r="L791" s="8">
        <v>0.70833333333333337</v>
      </c>
      <c r="M791" t="s">
        <v>432</v>
      </c>
      <c r="N791" t="s">
        <v>1352</v>
      </c>
      <c r="O791" t="s">
        <v>817</v>
      </c>
      <c r="P791" t="s">
        <v>818</v>
      </c>
      <c r="Q791" t="s">
        <v>817</v>
      </c>
      <c r="R791" t="s">
        <v>44</v>
      </c>
      <c r="S791" t="s">
        <v>166</v>
      </c>
      <c r="T791" t="s">
        <v>46</v>
      </c>
      <c r="U791" t="s">
        <v>47</v>
      </c>
      <c r="V791" t="s">
        <v>11698</v>
      </c>
      <c r="W791">
        <v>38.882643999999999</v>
      </c>
      <c r="X791">
        <v>-76.960020999999998</v>
      </c>
      <c r="Y791">
        <v>403468.75</v>
      </c>
      <c r="Z791">
        <v>134979.38</v>
      </c>
      <c r="AA791">
        <v>20019</v>
      </c>
      <c r="AB791">
        <v>37786</v>
      </c>
      <c r="AC791">
        <v>24142</v>
      </c>
      <c r="AD791">
        <v>24142</v>
      </c>
      <c r="AE791">
        <v>7</v>
      </c>
      <c r="AF791" t="s">
        <v>1823</v>
      </c>
      <c r="AG791" t="s">
        <v>1824</v>
      </c>
      <c r="AH791" t="s">
        <v>912</v>
      </c>
      <c r="AI791">
        <v>603</v>
      </c>
      <c r="AJ791">
        <v>32</v>
      </c>
      <c r="AK791" t="s">
        <v>51</v>
      </c>
      <c r="AL791">
        <v>118</v>
      </c>
      <c r="AM791">
        <v>-76.960023576948601</v>
      </c>
      <c r="AN791">
        <v>38.882651526064002</v>
      </c>
      <c r="AO791" t="b">
        <f t="shared" si="24"/>
        <v>0</v>
      </c>
      <c r="AP791">
        <f t="shared" si="25"/>
        <v>0</v>
      </c>
    </row>
    <row r="792" spans="1:42">
      <c r="A792">
        <v>184504</v>
      </c>
      <c r="B792" t="s">
        <v>6976</v>
      </c>
      <c r="C792" t="s">
        <v>839</v>
      </c>
      <c r="D792">
        <v>10190138</v>
      </c>
      <c r="E792" t="s">
        <v>115</v>
      </c>
      <c r="H792">
        <v>107503</v>
      </c>
      <c r="K792" s="6">
        <v>0.29166666666666669</v>
      </c>
      <c r="L792" s="8">
        <v>0.70833333333333337</v>
      </c>
      <c r="M792" t="s">
        <v>432</v>
      </c>
      <c r="N792" t="s">
        <v>1352</v>
      </c>
      <c r="O792" t="s">
        <v>817</v>
      </c>
      <c r="P792" t="s">
        <v>818</v>
      </c>
      <c r="Q792" t="s">
        <v>817</v>
      </c>
      <c r="R792" t="s">
        <v>58</v>
      </c>
      <c r="S792" t="s">
        <v>162</v>
      </c>
      <c r="T792" t="s">
        <v>46</v>
      </c>
      <c r="U792" t="s">
        <v>47</v>
      </c>
      <c r="V792" t="s">
        <v>6977</v>
      </c>
      <c r="W792">
        <v>38.935161000000001</v>
      </c>
      <c r="X792">
        <v>-77.034775999999994</v>
      </c>
      <c r="Y792">
        <v>396984.84</v>
      </c>
      <c r="Z792">
        <v>140809.04</v>
      </c>
      <c r="AA792">
        <v>20010</v>
      </c>
      <c r="AB792">
        <v>234644</v>
      </c>
      <c r="AC792">
        <v>77944</v>
      </c>
      <c r="AD792">
        <v>77944</v>
      </c>
      <c r="AE792">
        <v>1</v>
      </c>
      <c r="AF792" t="s">
        <v>249</v>
      </c>
      <c r="AG792" t="s">
        <v>966</v>
      </c>
      <c r="AH792" t="s">
        <v>188</v>
      </c>
      <c r="AI792">
        <v>409</v>
      </c>
      <c r="AJ792">
        <v>2</v>
      </c>
      <c r="AK792" t="s">
        <v>51</v>
      </c>
      <c r="AL792">
        <v>2526</v>
      </c>
      <c r="AM792">
        <v>-77.034778784730605</v>
      </c>
      <c r="AN792">
        <v>38.935168783311198</v>
      </c>
      <c r="AO792" t="b">
        <f t="shared" si="24"/>
        <v>0</v>
      </c>
      <c r="AP792">
        <f t="shared" si="25"/>
        <v>0</v>
      </c>
    </row>
    <row r="793" spans="1:42">
      <c r="A793">
        <v>181714</v>
      </c>
      <c r="B793" t="s">
        <v>2310</v>
      </c>
      <c r="C793" t="s">
        <v>985</v>
      </c>
      <c r="D793">
        <v>10190140</v>
      </c>
      <c r="E793" t="s">
        <v>201</v>
      </c>
      <c r="I793" t="s">
        <v>2311</v>
      </c>
      <c r="J793" t="s">
        <v>154</v>
      </c>
      <c r="K793" s="6">
        <v>0.29166666666666669</v>
      </c>
      <c r="L793" s="8">
        <v>0.70833333333333337</v>
      </c>
      <c r="M793" t="s">
        <v>125</v>
      </c>
      <c r="N793" t="s">
        <v>125</v>
      </c>
      <c r="O793" t="s">
        <v>2312</v>
      </c>
      <c r="P793" t="s">
        <v>2313</v>
      </c>
      <c r="Q793" t="s">
        <v>2312</v>
      </c>
      <c r="R793" t="s">
        <v>165</v>
      </c>
      <c r="S793" t="s">
        <v>163</v>
      </c>
      <c r="T793" t="s">
        <v>46</v>
      </c>
      <c r="U793" t="s">
        <v>47</v>
      </c>
      <c r="V793" t="s">
        <v>2314</v>
      </c>
      <c r="W793">
        <v>38.909875</v>
      </c>
      <c r="X793">
        <v>-77.032998000000006</v>
      </c>
      <c r="Y793">
        <v>397138</v>
      </c>
      <c r="Z793">
        <v>138002.03</v>
      </c>
      <c r="AA793">
        <v>20005</v>
      </c>
      <c r="AB793">
        <v>285512</v>
      </c>
      <c r="AC793">
        <v>124024</v>
      </c>
      <c r="AD793">
        <v>124024</v>
      </c>
      <c r="AE793">
        <v>2</v>
      </c>
      <c r="AF793" t="s">
        <v>97</v>
      </c>
      <c r="AG793" t="s">
        <v>222</v>
      </c>
      <c r="AH793" t="s">
        <v>50</v>
      </c>
      <c r="AI793">
        <v>208</v>
      </c>
      <c r="AJ793">
        <v>7</v>
      </c>
      <c r="AK793" t="s">
        <v>51</v>
      </c>
      <c r="AL793">
        <v>3013</v>
      </c>
      <c r="AM793">
        <v>-77.033000551082395</v>
      </c>
      <c r="AN793">
        <v>38.909882844038002</v>
      </c>
      <c r="AO793" t="b">
        <f t="shared" si="24"/>
        <v>0</v>
      </c>
      <c r="AP793">
        <f t="shared" si="25"/>
        <v>0</v>
      </c>
    </row>
    <row r="794" spans="1:42">
      <c r="A794">
        <v>184505</v>
      </c>
      <c r="B794" t="s">
        <v>6978</v>
      </c>
      <c r="C794" t="s">
        <v>839</v>
      </c>
      <c r="D794">
        <v>10190141</v>
      </c>
      <c r="E794" t="s">
        <v>115</v>
      </c>
      <c r="H794">
        <v>107498</v>
      </c>
      <c r="K794" s="6">
        <v>0.29166666666666669</v>
      </c>
      <c r="L794" s="8">
        <v>0.70833333333333337</v>
      </c>
      <c r="M794" t="s">
        <v>432</v>
      </c>
      <c r="N794" t="s">
        <v>1352</v>
      </c>
      <c r="O794" t="s">
        <v>817</v>
      </c>
      <c r="P794" t="s">
        <v>818</v>
      </c>
      <c r="Q794" t="s">
        <v>817</v>
      </c>
      <c r="R794" t="s">
        <v>44</v>
      </c>
      <c r="S794" t="s">
        <v>622</v>
      </c>
      <c r="T794" t="s">
        <v>46</v>
      </c>
      <c r="U794" t="s">
        <v>47</v>
      </c>
      <c r="V794" t="s">
        <v>6979</v>
      </c>
      <c r="W794">
        <v>38.881453999999998</v>
      </c>
      <c r="X794">
        <v>-76.985705999999993</v>
      </c>
      <c r="Y794">
        <v>401240.28</v>
      </c>
      <c r="Z794">
        <v>134846.64000000001</v>
      </c>
      <c r="AA794">
        <v>20003</v>
      </c>
      <c r="AB794">
        <v>65638</v>
      </c>
      <c r="AC794">
        <v>40494</v>
      </c>
      <c r="AD794">
        <v>40494</v>
      </c>
      <c r="AE794">
        <v>6</v>
      </c>
      <c r="AF794" t="s">
        <v>72</v>
      </c>
      <c r="AG794" t="s">
        <v>3566</v>
      </c>
      <c r="AH794" t="s">
        <v>63</v>
      </c>
      <c r="AI794">
        <v>108</v>
      </c>
      <c r="AJ794">
        <v>26</v>
      </c>
      <c r="AK794" t="s">
        <v>74</v>
      </c>
      <c r="AL794">
        <v>2101</v>
      </c>
      <c r="AM794">
        <v>-76.985707807251501</v>
      </c>
      <c r="AN794">
        <v>38.8814617191275</v>
      </c>
      <c r="AO794" t="b">
        <f t="shared" si="24"/>
        <v>0</v>
      </c>
      <c r="AP794">
        <f t="shared" si="25"/>
        <v>0</v>
      </c>
    </row>
    <row r="795" spans="1:42">
      <c r="A795">
        <v>181717</v>
      </c>
      <c r="B795" t="s">
        <v>10570</v>
      </c>
      <c r="C795" t="s">
        <v>1418</v>
      </c>
      <c r="D795">
        <v>10190143</v>
      </c>
      <c r="E795" t="s">
        <v>201</v>
      </c>
      <c r="I795" t="s">
        <v>10571</v>
      </c>
      <c r="J795" t="s">
        <v>154</v>
      </c>
      <c r="K795" s="6">
        <v>0.41666666666666669</v>
      </c>
      <c r="L795" s="8">
        <v>0.70833333333333337</v>
      </c>
      <c r="M795" t="s">
        <v>149</v>
      </c>
      <c r="N795" t="s">
        <v>125</v>
      </c>
      <c r="Q795" t="s">
        <v>1418</v>
      </c>
      <c r="R795" t="s">
        <v>165</v>
      </c>
      <c r="S795" t="s">
        <v>163</v>
      </c>
      <c r="T795" t="s">
        <v>46</v>
      </c>
      <c r="U795" t="s">
        <v>47</v>
      </c>
      <c r="V795" t="s">
        <v>10572</v>
      </c>
      <c r="W795">
        <v>38.907463</v>
      </c>
      <c r="X795">
        <v>-77.033704</v>
      </c>
      <c r="Y795">
        <v>397076.69</v>
      </c>
      <c r="Z795">
        <v>137734.26</v>
      </c>
      <c r="AA795">
        <v>20005</v>
      </c>
      <c r="AB795">
        <v>226175</v>
      </c>
      <c r="AC795">
        <v>69484</v>
      </c>
      <c r="AD795">
        <v>69484</v>
      </c>
      <c r="AE795">
        <v>2</v>
      </c>
      <c r="AF795" t="s">
        <v>97</v>
      </c>
      <c r="AG795" t="s">
        <v>2006</v>
      </c>
      <c r="AH795" t="s">
        <v>50</v>
      </c>
      <c r="AI795">
        <v>208</v>
      </c>
      <c r="AJ795">
        <v>7</v>
      </c>
      <c r="AK795" t="s">
        <v>51</v>
      </c>
      <c r="AL795">
        <v>581</v>
      </c>
      <c r="AM795">
        <v>-77.033706302613794</v>
      </c>
      <c r="AN795">
        <v>38.907470477536798</v>
      </c>
      <c r="AO795" t="b">
        <f t="shared" si="24"/>
        <v>1</v>
      </c>
      <c r="AP795">
        <f t="shared" si="25"/>
        <v>1</v>
      </c>
    </row>
    <row r="796" spans="1:42">
      <c r="A796">
        <v>184506</v>
      </c>
      <c r="B796" t="s">
        <v>6980</v>
      </c>
      <c r="C796" t="s">
        <v>839</v>
      </c>
      <c r="D796">
        <v>10190147</v>
      </c>
      <c r="E796" t="s">
        <v>115</v>
      </c>
      <c r="H796">
        <v>108099</v>
      </c>
      <c r="K796" s="6">
        <v>0.29166666666666669</v>
      </c>
      <c r="L796" s="8">
        <v>0.70833333333333337</v>
      </c>
      <c r="M796" t="s">
        <v>432</v>
      </c>
      <c r="N796" t="s">
        <v>1352</v>
      </c>
      <c r="O796" t="s">
        <v>817</v>
      </c>
      <c r="P796" t="s">
        <v>818</v>
      </c>
      <c r="Q796" t="s">
        <v>817</v>
      </c>
      <c r="R796" t="s">
        <v>44</v>
      </c>
      <c r="S796" t="s">
        <v>166</v>
      </c>
      <c r="T796" t="s">
        <v>46</v>
      </c>
      <c r="U796" t="s">
        <v>47</v>
      </c>
      <c r="V796" t="s">
        <v>6981</v>
      </c>
      <c r="W796">
        <v>38.916088000000002</v>
      </c>
      <c r="X796">
        <v>-77.010285999999994</v>
      </c>
      <c r="Y796">
        <v>399107.98</v>
      </c>
      <c r="Z796">
        <v>138691.19</v>
      </c>
      <c r="AA796">
        <v>20001</v>
      </c>
      <c r="AB796">
        <v>227342</v>
      </c>
      <c r="AC796">
        <v>70654</v>
      </c>
      <c r="AD796">
        <v>70654</v>
      </c>
      <c r="AE796">
        <v>5</v>
      </c>
      <c r="AF796" t="s">
        <v>408</v>
      </c>
      <c r="AG796" t="s">
        <v>1562</v>
      </c>
      <c r="AH796" t="s">
        <v>410</v>
      </c>
      <c r="AI796">
        <v>501</v>
      </c>
      <c r="AJ796">
        <v>21</v>
      </c>
      <c r="AK796" t="s">
        <v>51</v>
      </c>
      <c r="AL796">
        <v>2590</v>
      </c>
      <c r="AM796">
        <v>-77.010287985962805</v>
      </c>
      <c r="AN796">
        <v>38.916095238877098</v>
      </c>
      <c r="AO796" t="b">
        <f t="shared" si="24"/>
        <v>0</v>
      </c>
      <c r="AP796">
        <f t="shared" si="25"/>
        <v>0</v>
      </c>
    </row>
    <row r="797" spans="1:42">
      <c r="A797">
        <v>181718</v>
      </c>
      <c r="B797" t="s">
        <v>1417</v>
      </c>
      <c r="C797" t="s">
        <v>1418</v>
      </c>
      <c r="D797">
        <v>10190149</v>
      </c>
      <c r="E797" t="s">
        <v>201</v>
      </c>
      <c r="I797" t="s">
        <v>1419</v>
      </c>
      <c r="J797" t="s">
        <v>154</v>
      </c>
      <c r="K797" s="6">
        <v>0.375</v>
      </c>
      <c r="L797" s="8">
        <v>0.79166666666666663</v>
      </c>
      <c r="M797" t="s">
        <v>149</v>
      </c>
      <c r="N797" t="s">
        <v>125</v>
      </c>
      <c r="Q797" t="s">
        <v>1418</v>
      </c>
      <c r="R797" t="s">
        <v>165</v>
      </c>
      <c r="S797" t="s">
        <v>163</v>
      </c>
      <c r="T797" t="s">
        <v>46</v>
      </c>
      <c r="U797" t="s">
        <v>47</v>
      </c>
      <c r="V797" t="s">
        <v>1420</v>
      </c>
      <c r="W797">
        <v>38.938668</v>
      </c>
      <c r="X797">
        <v>-77.018033000000003</v>
      </c>
      <c r="Y797">
        <v>398436.59</v>
      </c>
      <c r="Z797">
        <v>141197.87</v>
      </c>
      <c r="AA797">
        <v>20011</v>
      </c>
      <c r="AB797">
        <v>247896</v>
      </c>
      <c r="AC797">
        <v>91130</v>
      </c>
      <c r="AD797">
        <v>91130</v>
      </c>
      <c r="AE797">
        <v>4</v>
      </c>
      <c r="AF797" t="s">
        <v>445</v>
      </c>
      <c r="AG797" t="s">
        <v>1037</v>
      </c>
      <c r="AH797" t="s">
        <v>188</v>
      </c>
      <c r="AI797">
        <v>407</v>
      </c>
      <c r="AJ797">
        <v>18</v>
      </c>
      <c r="AK797" t="s">
        <v>51</v>
      </c>
      <c r="AL797">
        <v>1659</v>
      </c>
      <c r="AM797">
        <v>-77.018035358589799</v>
      </c>
      <c r="AN797">
        <v>38.938675263338503</v>
      </c>
      <c r="AO797" t="b">
        <f t="shared" si="24"/>
        <v>1</v>
      </c>
      <c r="AP797">
        <f t="shared" si="25"/>
        <v>1</v>
      </c>
    </row>
    <row r="798" spans="1:42">
      <c r="A798">
        <v>184507</v>
      </c>
      <c r="B798" t="s">
        <v>1427</v>
      </c>
      <c r="C798" t="s">
        <v>1428</v>
      </c>
      <c r="D798">
        <v>10190152</v>
      </c>
      <c r="E798" t="s">
        <v>115</v>
      </c>
      <c r="G798" t="s">
        <v>1429</v>
      </c>
      <c r="I798" t="s">
        <v>1430</v>
      </c>
      <c r="J798" t="s">
        <v>432</v>
      </c>
      <c r="K798" s="6">
        <v>0.29166666666666669</v>
      </c>
      <c r="L798" s="8">
        <v>0.79166666666666663</v>
      </c>
      <c r="M798" t="s">
        <v>166</v>
      </c>
      <c r="N798" t="s">
        <v>387</v>
      </c>
      <c r="Q798" t="s">
        <v>1428</v>
      </c>
      <c r="R798" t="s">
        <v>165</v>
      </c>
      <c r="S798" t="s">
        <v>95</v>
      </c>
      <c r="T798" t="s">
        <v>46</v>
      </c>
      <c r="U798" t="s">
        <v>47</v>
      </c>
      <c r="V798" t="s">
        <v>1431</v>
      </c>
      <c r="W798">
        <v>38.926029999999997</v>
      </c>
      <c r="X798">
        <v>-77.035987000000006</v>
      </c>
      <c r="Y798">
        <v>396879.53</v>
      </c>
      <c r="Z798">
        <v>139795.45000000001</v>
      </c>
      <c r="AA798">
        <v>20009</v>
      </c>
      <c r="AB798">
        <v>294269</v>
      </c>
      <c r="AC798">
        <v>137982</v>
      </c>
      <c r="AD798">
        <v>137982</v>
      </c>
      <c r="AE798">
        <v>1</v>
      </c>
      <c r="AF798" t="s">
        <v>361</v>
      </c>
      <c r="AG798" t="s">
        <v>362</v>
      </c>
      <c r="AH798" t="s">
        <v>88</v>
      </c>
      <c r="AI798">
        <v>304</v>
      </c>
      <c r="AJ798">
        <v>2</v>
      </c>
      <c r="AK798" t="s">
        <v>51</v>
      </c>
      <c r="AL798">
        <v>1609</v>
      </c>
      <c r="AM798">
        <v>-77.035988808620303</v>
      </c>
      <c r="AN798">
        <v>38.926037683719997</v>
      </c>
      <c r="AO798" t="b">
        <f t="shared" si="24"/>
        <v>1</v>
      </c>
      <c r="AP798">
        <f t="shared" si="25"/>
        <v>1</v>
      </c>
    </row>
    <row r="799" spans="1:42">
      <c r="A799">
        <v>184508</v>
      </c>
      <c r="B799" t="s">
        <v>1436</v>
      </c>
      <c r="C799" t="s">
        <v>839</v>
      </c>
      <c r="D799">
        <v>10190156</v>
      </c>
      <c r="E799" t="s">
        <v>115</v>
      </c>
      <c r="H799">
        <v>108949</v>
      </c>
      <c r="I799" t="s">
        <v>1437</v>
      </c>
      <c r="J799" t="s">
        <v>353</v>
      </c>
      <c r="K799" s="6">
        <v>0.29166666666666669</v>
      </c>
      <c r="L799" s="8">
        <v>0.70833333333333337</v>
      </c>
      <c r="M799" t="s">
        <v>432</v>
      </c>
      <c r="N799" t="s">
        <v>1352</v>
      </c>
      <c r="O799" t="s">
        <v>817</v>
      </c>
      <c r="P799" t="s">
        <v>818</v>
      </c>
      <c r="Q799" t="s">
        <v>817</v>
      </c>
      <c r="R799" t="s">
        <v>70</v>
      </c>
      <c r="S799" t="s">
        <v>353</v>
      </c>
      <c r="T799" t="s">
        <v>46</v>
      </c>
      <c r="U799" t="s">
        <v>47</v>
      </c>
      <c r="V799" t="s">
        <v>1438</v>
      </c>
      <c r="W799">
        <v>38.965071000000002</v>
      </c>
      <c r="X799">
        <v>-77.071006999999994</v>
      </c>
      <c r="Y799">
        <v>393846.23</v>
      </c>
      <c r="Z799">
        <v>144131.09</v>
      </c>
      <c r="AA799">
        <v>20015</v>
      </c>
      <c r="AB799">
        <v>263191</v>
      </c>
      <c r="AC799">
        <v>105766</v>
      </c>
      <c r="AD799">
        <v>105766</v>
      </c>
      <c r="AE799">
        <v>3</v>
      </c>
      <c r="AF799" t="s">
        <v>827</v>
      </c>
      <c r="AG799" t="s">
        <v>1439</v>
      </c>
      <c r="AH799" t="s">
        <v>50</v>
      </c>
      <c r="AI799">
        <v>201</v>
      </c>
      <c r="AJ799">
        <v>10</v>
      </c>
      <c r="AK799" t="s">
        <v>51</v>
      </c>
      <c r="AL799">
        <v>1232</v>
      </c>
      <c r="AM799">
        <v>-77.0710089357447</v>
      </c>
      <c r="AN799">
        <v>38.965078339041597</v>
      </c>
      <c r="AO799" t="b">
        <f t="shared" si="24"/>
        <v>0</v>
      </c>
      <c r="AP799">
        <f t="shared" si="25"/>
        <v>0</v>
      </c>
    </row>
    <row r="800" spans="1:42">
      <c r="A800">
        <v>184509</v>
      </c>
      <c r="B800" t="s">
        <v>6982</v>
      </c>
      <c r="C800" t="s">
        <v>6938</v>
      </c>
      <c r="D800">
        <v>10190157</v>
      </c>
      <c r="E800" t="s">
        <v>115</v>
      </c>
      <c r="H800">
        <v>110264</v>
      </c>
      <c r="K800" s="6">
        <v>0.29166666666666669</v>
      </c>
      <c r="L800" s="8">
        <v>0.70833333333333337</v>
      </c>
      <c r="M800" t="s">
        <v>166</v>
      </c>
      <c r="N800" t="s">
        <v>1005</v>
      </c>
      <c r="Q800" t="s">
        <v>6938</v>
      </c>
      <c r="R800" t="s">
        <v>44</v>
      </c>
      <c r="S800" t="s">
        <v>469</v>
      </c>
      <c r="T800" t="s">
        <v>46</v>
      </c>
      <c r="U800" t="s">
        <v>47</v>
      </c>
      <c r="V800" t="s">
        <v>6983</v>
      </c>
      <c r="W800">
        <v>38.895933999999997</v>
      </c>
      <c r="X800">
        <v>-76.934594000000004</v>
      </c>
      <c r="Y800">
        <v>405673.92</v>
      </c>
      <c r="Z800">
        <v>136455.91</v>
      </c>
      <c r="AA800">
        <v>20019</v>
      </c>
      <c r="AB800">
        <v>9487</v>
      </c>
      <c r="AC800">
        <v>5656</v>
      </c>
      <c r="AD800">
        <v>5656</v>
      </c>
      <c r="AE800">
        <v>7</v>
      </c>
      <c r="AF800" t="s">
        <v>910</v>
      </c>
      <c r="AG800" t="s">
        <v>6984</v>
      </c>
      <c r="AH800" t="s">
        <v>912</v>
      </c>
      <c r="AI800">
        <v>602</v>
      </c>
      <c r="AJ800">
        <v>30</v>
      </c>
      <c r="AK800" t="s">
        <v>51</v>
      </c>
      <c r="AL800">
        <v>2110</v>
      </c>
      <c r="AM800">
        <v>-76.934595942047494</v>
      </c>
      <c r="AN800">
        <v>38.895941198133499</v>
      </c>
      <c r="AO800" t="b">
        <f t="shared" si="24"/>
        <v>1</v>
      </c>
      <c r="AP800">
        <f t="shared" si="25"/>
        <v>1</v>
      </c>
    </row>
    <row r="801" spans="1:42">
      <c r="A801">
        <v>184510</v>
      </c>
      <c r="B801" t="s">
        <v>1448</v>
      </c>
      <c r="C801" t="s">
        <v>839</v>
      </c>
      <c r="D801">
        <v>10190159</v>
      </c>
      <c r="E801" t="s">
        <v>115</v>
      </c>
      <c r="H801">
        <v>108972</v>
      </c>
      <c r="I801" t="s">
        <v>1449</v>
      </c>
      <c r="J801" t="s">
        <v>353</v>
      </c>
      <c r="K801" s="6">
        <v>0.29166666666666669</v>
      </c>
      <c r="L801" s="8">
        <v>0.70833333333333337</v>
      </c>
      <c r="M801" t="s">
        <v>432</v>
      </c>
      <c r="N801" t="s">
        <v>1352</v>
      </c>
      <c r="O801" t="s">
        <v>817</v>
      </c>
      <c r="P801" t="s">
        <v>818</v>
      </c>
      <c r="Q801" t="s">
        <v>817</v>
      </c>
      <c r="R801" t="s">
        <v>70</v>
      </c>
      <c r="S801" t="s">
        <v>353</v>
      </c>
      <c r="W801">
        <v>0</v>
      </c>
      <c r="X801">
        <v>0</v>
      </c>
      <c r="Y801">
        <v>0</v>
      </c>
      <c r="Z801">
        <v>0</v>
      </c>
      <c r="AB801">
        <v>-100</v>
      </c>
      <c r="AC801">
        <v>-100</v>
      </c>
      <c r="AD801">
        <v>348291</v>
      </c>
      <c r="AF801" t="s">
        <v>51</v>
      </c>
      <c r="AG801" t="s">
        <v>51</v>
      </c>
      <c r="AJ801" t="s">
        <v>51</v>
      </c>
      <c r="AK801" t="s">
        <v>51</v>
      </c>
      <c r="AL801">
        <v>1725</v>
      </c>
      <c r="AM801">
        <v>-81.529192133279295</v>
      </c>
      <c r="AN801">
        <v>37.5772691877347</v>
      </c>
      <c r="AO801" t="b">
        <f t="shared" si="24"/>
        <v>0</v>
      </c>
      <c r="AP801">
        <f t="shared" si="25"/>
        <v>0</v>
      </c>
    </row>
    <row r="802" spans="1:42">
      <c r="A802">
        <v>181343</v>
      </c>
      <c r="B802" t="s">
        <v>10573</v>
      </c>
      <c r="C802" t="s">
        <v>10574</v>
      </c>
      <c r="D802">
        <v>10190161</v>
      </c>
      <c r="E802" t="s">
        <v>201</v>
      </c>
      <c r="I802" t="s">
        <v>10575</v>
      </c>
      <c r="J802" t="s">
        <v>154</v>
      </c>
      <c r="K802" s="6">
        <v>0.45833333333333331</v>
      </c>
      <c r="L802" s="8">
        <v>0.79166666666666663</v>
      </c>
      <c r="M802" t="s">
        <v>147</v>
      </c>
      <c r="N802" t="s">
        <v>147</v>
      </c>
      <c r="Q802" t="s">
        <v>10576</v>
      </c>
      <c r="R802" t="s">
        <v>165</v>
      </c>
      <c r="S802" t="s">
        <v>149</v>
      </c>
      <c r="T802" t="s">
        <v>46</v>
      </c>
      <c r="U802" t="s">
        <v>47</v>
      </c>
      <c r="V802" t="s">
        <v>10577</v>
      </c>
      <c r="W802">
        <v>38.907603000000002</v>
      </c>
      <c r="X802">
        <v>-77.034295</v>
      </c>
      <c r="Y802">
        <v>397025.42</v>
      </c>
      <c r="Z802">
        <v>137749.82</v>
      </c>
      <c r="AA802">
        <v>20005</v>
      </c>
      <c r="AB802">
        <v>240238</v>
      </c>
      <c r="AC802">
        <v>83536</v>
      </c>
      <c r="AD802">
        <v>83536</v>
      </c>
      <c r="AE802">
        <v>2</v>
      </c>
      <c r="AF802" t="s">
        <v>97</v>
      </c>
      <c r="AG802" t="s">
        <v>2006</v>
      </c>
      <c r="AH802" t="s">
        <v>50</v>
      </c>
      <c r="AI802">
        <v>208</v>
      </c>
      <c r="AJ802">
        <v>7</v>
      </c>
      <c r="AK802" t="s">
        <v>51</v>
      </c>
      <c r="AL802">
        <v>940</v>
      </c>
      <c r="AM802">
        <v>-77.034297482446803</v>
      </c>
      <c r="AN802">
        <v>38.907610475385802</v>
      </c>
      <c r="AO802" t="b">
        <f t="shared" si="24"/>
        <v>0</v>
      </c>
      <c r="AP802">
        <f t="shared" si="25"/>
        <v>0</v>
      </c>
    </row>
    <row r="803" spans="1:42">
      <c r="A803">
        <v>184513</v>
      </c>
      <c r="B803" t="s">
        <v>6985</v>
      </c>
      <c r="C803" t="s">
        <v>839</v>
      </c>
      <c r="D803">
        <v>10190163</v>
      </c>
      <c r="E803" t="s">
        <v>115</v>
      </c>
      <c r="H803">
        <v>108635</v>
      </c>
      <c r="K803" s="6">
        <v>0.29166666666666669</v>
      </c>
      <c r="L803" s="8">
        <v>0.70833333333333337</v>
      </c>
      <c r="M803" t="s">
        <v>432</v>
      </c>
      <c r="N803" t="s">
        <v>1352</v>
      </c>
      <c r="O803" t="s">
        <v>817</v>
      </c>
      <c r="P803" t="s">
        <v>818</v>
      </c>
      <c r="Q803" t="s">
        <v>817</v>
      </c>
      <c r="R803" t="s">
        <v>44</v>
      </c>
      <c r="S803" t="s">
        <v>622</v>
      </c>
      <c r="T803" t="s">
        <v>46</v>
      </c>
      <c r="U803" t="s">
        <v>47</v>
      </c>
      <c r="V803" t="s">
        <v>6986</v>
      </c>
      <c r="W803">
        <v>38.883468999999998</v>
      </c>
      <c r="X803">
        <v>-76.961954000000006</v>
      </c>
      <c r="Y803">
        <v>403301.01</v>
      </c>
      <c r="Z803">
        <v>135070.92000000001</v>
      </c>
      <c r="AA803">
        <v>20019</v>
      </c>
      <c r="AB803">
        <v>40608</v>
      </c>
      <c r="AC803">
        <v>26541</v>
      </c>
      <c r="AD803">
        <v>26541</v>
      </c>
      <c r="AE803">
        <v>7</v>
      </c>
      <c r="AF803" t="s">
        <v>1823</v>
      </c>
      <c r="AG803" t="s">
        <v>1824</v>
      </c>
      <c r="AH803" t="s">
        <v>912</v>
      </c>
      <c r="AI803">
        <v>603</v>
      </c>
      <c r="AJ803">
        <v>32</v>
      </c>
      <c r="AK803" t="s">
        <v>51</v>
      </c>
      <c r="AL803">
        <v>2552</v>
      </c>
      <c r="AM803">
        <v>-76.9619564064201</v>
      </c>
      <c r="AN803">
        <v>38.883476799439997</v>
      </c>
      <c r="AO803" t="b">
        <f t="shared" si="24"/>
        <v>0</v>
      </c>
      <c r="AP803">
        <f t="shared" si="25"/>
        <v>0</v>
      </c>
    </row>
    <row r="804" spans="1:42">
      <c r="A804">
        <v>181344</v>
      </c>
      <c r="B804" t="s">
        <v>1450</v>
      </c>
      <c r="C804" t="s">
        <v>1451</v>
      </c>
      <c r="D804">
        <v>10190164</v>
      </c>
      <c r="E804" t="s">
        <v>201</v>
      </c>
      <c r="I804" t="s">
        <v>1452</v>
      </c>
      <c r="J804" t="s">
        <v>469</v>
      </c>
      <c r="K804" s="6">
        <v>0.5</v>
      </c>
      <c r="L804" s="8">
        <v>0.79166666666666663</v>
      </c>
      <c r="M804" t="s">
        <v>147</v>
      </c>
      <c r="N804" t="s">
        <v>147</v>
      </c>
      <c r="Q804" t="s">
        <v>1451</v>
      </c>
      <c r="R804" t="s">
        <v>165</v>
      </c>
      <c r="S804" t="s">
        <v>149</v>
      </c>
      <c r="T804" t="s">
        <v>46</v>
      </c>
      <c r="U804" t="s">
        <v>47</v>
      </c>
      <c r="V804" t="s">
        <v>1453</v>
      </c>
      <c r="W804">
        <v>38.912429000000003</v>
      </c>
      <c r="X804">
        <v>-77.043087999999997</v>
      </c>
      <c r="Y804">
        <v>396263</v>
      </c>
      <c r="Z804">
        <v>138285.88</v>
      </c>
      <c r="AA804">
        <v>20009</v>
      </c>
      <c r="AB804">
        <v>241253</v>
      </c>
      <c r="AC804">
        <v>84203</v>
      </c>
      <c r="AD804">
        <v>84203</v>
      </c>
      <c r="AE804">
        <v>2</v>
      </c>
      <c r="AF804" t="s">
        <v>86</v>
      </c>
      <c r="AG804" t="s">
        <v>366</v>
      </c>
      <c r="AH804" t="s">
        <v>50</v>
      </c>
      <c r="AI804">
        <v>208</v>
      </c>
      <c r="AJ804">
        <v>6</v>
      </c>
      <c r="AK804" t="s">
        <v>51</v>
      </c>
      <c r="AL804">
        <v>1028</v>
      </c>
      <c r="AM804">
        <v>-77.043090663335605</v>
      </c>
      <c r="AN804">
        <v>38.912436576505797</v>
      </c>
      <c r="AO804" t="b">
        <f t="shared" si="24"/>
        <v>1</v>
      </c>
      <c r="AP804">
        <f t="shared" si="25"/>
        <v>1</v>
      </c>
    </row>
    <row r="805" spans="1:42">
      <c r="A805">
        <v>184514</v>
      </c>
      <c r="B805" t="s">
        <v>6987</v>
      </c>
      <c r="C805" t="s">
        <v>209</v>
      </c>
      <c r="D805">
        <v>10190165</v>
      </c>
      <c r="E805" t="s">
        <v>160</v>
      </c>
      <c r="I805" t="s">
        <v>6988</v>
      </c>
      <c r="J805" t="s">
        <v>420</v>
      </c>
      <c r="K805" s="6">
        <v>0.41666666666666669</v>
      </c>
      <c r="L805" s="8">
        <v>0.66666666666666663</v>
      </c>
      <c r="M805" t="s">
        <v>2351</v>
      </c>
      <c r="N805" t="s">
        <v>2351</v>
      </c>
      <c r="O805" t="s">
        <v>209</v>
      </c>
      <c r="P805" t="s">
        <v>6989</v>
      </c>
      <c r="Q805" t="s">
        <v>209</v>
      </c>
      <c r="R805" t="s">
        <v>70</v>
      </c>
      <c r="S805" t="s">
        <v>420</v>
      </c>
      <c r="T805" t="s">
        <v>46</v>
      </c>
      <c r="U805" t="s">
        <v>47</v>
      </c>
      <c r="V805" t="s">
        <v>6791</v>
      </c>
      <c r="W805">
        <v>38.900995999999999</v>
      </c>
      <c r="X805">
        <v>-77.037024000000002</v>
      </c>
      <c r="Y805">
        <v>396786.07</v>
      </c>
      <c r="Z805">
        <v>137032.44</v>
      </c>
      <c r="AA805">
        <v>20006</v>
      </c>
      <c r="AB805">
        <v>279239</v>
      </c>
      <c r="AC805">
        <v>121299</v>
      </c>
      <c r="AD805">
        <v>121299</v>
      </c>
      <c r="AE805">
        <v>2</v>
      </c>
      <c r="AF805" t="s">
        <v>86</v>
      </c>
      <c r="AG805" t="s">
        <v>90</v>
      </c>
      <c r="AH805" t="s">
        <v>50</v>
      </c>
      <c r="AI805">
        <v>207</v>
      </c>
      <c r="AJ805">
        <v>6</v>
      </c>
      <c r="AK805" t="s">
        <v>524</v>
      </c>
      <c r="AL805">
        <v>2941</v>
      </c>
      <c r="AM805">
        <v>-77.037053692794302</v>
      </c>
      <c r="AN805">
        <v>38.901147220789603</v>
      </c>
      <c r="AO805" t="b">
        <f t="shared" si="24"/>
        <v>1</v>
      </c>
      <c r="AP805">
        <f t="shared" si="25"/>
        <v>1</v>
      </c>
    </row>
    <row r="806" spans="1:42">
      <c r="A806">
        <v>184515</v>
      </c>
      <c r="B806" t="s">
        <v>1456</v>
      </c>
      <c r="C806" t="s">
        <v>839</v>
      </c>
      <c r="D806">
        <v>10190166</v>
      </c>
      <c r="E806" t="s">
        <v>115</v>
      </c>
      <c r="H806">
        <v>108905</v>
      </c>
      <c r="I806" t="s">
        <v>1457</v>
      </c>
      <c r="J806" t="s">
        <v>353</v>
      </c>
      <c r="K806" s="6">
        <v>0.29166666666666669</v>
      </c>
      <c r="L806" s="8">
        <v>0.70833333333333337</v>
      </c>
      <c r="M806" t="s">
        <v>432</v>
      </c>
      <c r="N806" t="s">
        <v>1352</v>
      </c>
      <c r="O806" t="s">
        <v>817</v>
      </c>
      <c r="P806" t="s">
        <v>818</v>
      </c>
      <c r="Q806" t="s">
        <v>817</v>
      </c>
      <c r="R806" t="s">
        <v>70</v>
      </c>
      <c r="S806" t="s">
        <v>353</v>
      </c>
      <c r="W806">
        <v>0</v>
      </c>
      <c r="X806">
        <v>0</v>
      </c>
      <c r="Y806">
        <v>0</v>
      </c>
      <c r="Z806">
        <v>0</v>
      </c>
      <c r="AB806">
        <v>-100</v>
      </c>
      <c r="AC806">
        <v>-100</v>
      </c>
      <c r="AD806">
        <v>348291</v>
      </c>
      <c r="AF806" t="s">
        <v>51</v>
      </c>
      <c r="AG806" t="s">
        <v>51</v>
      </c>
      <c r="AJ806" t="s">
        <v>51</v>
      </c>
      <c r="AK806" t="s">
        <v>51</v>
      </c>
      <c r="AL806">
        <v>1704</v>
      </c>
      <c r="AM806">
        <v>-81.529192133279295</v>
      </c>
      <c r="AN806">
        <v>37.5772691877347</v>
      </c>
      <c r="AO806" t="b">
        <f t="shared" si="24"/>
        <v>0</v>
      </c>
      <c r="AP806">
        <f t="shared" si="25"/>
        <v>0</v>
      </c>
    </row>
    <row r="807" spans="1:42">
      <c r="A807">
        <v>184516</v>
      </c>
      <c r="B807" t="s">
        <v>10578</v>
      </c>
      <c r="C807" t="s">
        <v>839</v>
      </c>
      <c r="D807">
        <v>10190168</v>
      </c>
      <c r="E807" t="s">
        <v>115</v>
      </c>
      <c r="H807">
        <v>109260</v>
      </c>
      <c r="I807" t="s">
        <v>10579</v>
      </c>
      <c r="J807" t="s">
        <v>353</v>
      </c>
      <c r="K807" s="6">
        <v>0.29166666666666669</v>
      </c>
      <c r="L807" s="8">
        <v>0.70833333333333337</v>
      </c>
      <c r="M807" t="s">
        <v>432</v>
      </c>
      <c r="N807" t="s">
        <v>1352</v>
      </c>
      <c r="O807" t="s">
        <v>817</v>
      </c>
      <c r="P807" t="s">
        <v>818</v>
      </c>
      <c r="Q807" t="s">
        <v>817</v>
      </c>
      <c r="R807" t="s">
        <v>70</v>
      </c>
      <c r="S807" t="s">
        <v>353</v>
      </c>
      <c r="T807" t="s">
        <v>46</v>
      </c>
      <c r="U807" t="s">
        <v>47</v>
      </c>
      <c r="V807" t="s">
        <v>10580</v>
      </c>
      <c r="W807">
        <v>38.848247000000001</v>
      </c>
      <c r="X807">
        <v>-76.97739</v>
      </c>
      <c r="Y807">
        <v>401962.72</v>
      </c>
      <c r="Z807">
        <v>131160.51</v>
      </c>
      <c r="AA807">
        <v>20020</v>
      </c>
      <c r="AB807">
        <v>54602</v>
      </c>
      <c r="AC807">
        <v>27918</v>
      </c>
      <c r="AD807">
        <v>27918</v>
      </c>
      <c r="AE807">
        <v>8</v>
      </c>
      <c r="AF807" t="s">
        <v>1889</v>
      </c>
      <c r="AG807" t="s">
        <v>10581</v>
      </c>
      <c r="AH807" t="s">
        <v>458</v>
      </c>
      <c r="AI807">
        <v>704</v>
      </c>
      <c r="AJ807">
        <v>38</v>
      </c>
      <c r="AK807" t="s">
        <v>51</v>
      </c>
      <c r="AL807">
        <v>140</v>
      </c>
      <c r="AM807">
        <v>-76.977392062189693</v>
      </c>
      <c r="AN807">
        <v>38.8482542151826</v>
      </c>
      <c r="AO807" t="b">
        <f t="shared" si="24"/>
        <v>0</v>
      </c>
      <c r="AP807">
        <f t="shared" si="25"/>
        <v>0</v>
      </c>
    </row>
    <row r="808" spans="1:42">
      <c r="A808">
        <v>184517</v>
      </c>
      <c r="B808" t="s">
        <v>1458</v>
      </c>
      <c r="C808" t="s">
        <v>839</v>
      </c>
      <c r="D808">
        <v>10190169</v>
      </c>
      <c r="E808" t="s">
        <v>115</v>
      </c>
      <c r="H808">
        <v>108897</v>
      </c>
      <c r="K808" s="6">
        <v>0.29166666666666669</v>
      </c>
      <c r="L808" s="8">
        <v>0.70833333333333337</v>
      </c>
      <c r="M808" t="s">
        <v>432</v>
      </c>
      <c r="N808" t="s">
        <v>1352</v>
      </c>
      <c r="O808" t="s">
        <v>817</v>
      </c>
      <c r="P808" t="s">
        <v>818</v>
      </c>
      <c r="Q808" t="s">
        <v>817</v>
      </c>
      <c r="R808" t="s">
        <v>44</v>
      </c>
      <c r="S808" t="s">
        <v>125</v>
      </c>
      <c r="W808">
        <v>0</v>
      </c>
      <c r="X808">
        <v>0</v>
      </c>
      <c r="Y808">
        <v>0</v>
      </c>
      <c r="Z808">
        <v>0</v>
      </c>
      <c r="AB808">
        <v>-100</v>
      </c>
      <c r="AC808">
        <v>-100</v>
      </c>
      <c r="AD808">
        <v>348291</v>
      </c>
      <c r="AF808" t="s">
        <v>51</v>
      </c>
      <c r="AG808" t="s">
        <v>51</v>
      </c>
      <c r="AJ808" t="s">
        <v>51</v>
      </c>
      <c r="AK808" t="s">
        <v>51</v>
      </c>
      <c r="AL808">
        <v>1705</v>
      </c>
      <c r="AM808">
        <v>-81.529192133279295</v>
      </c>
      <c r="AN808">
        <v>37.5772691877347</v>
      </c>
      <c r="AO808" t="b">
        <f t="shared" si="24"/>
        <v>0</v>
      </c>
      <c r="AP808">
        <f t="shared" si="25"/>
        <v>0</v>
      </c>
    </row>
    <row r="809" spans="1:42">
      <c r="A809">
        <v>184518</v>
      </c>
      <c r="B809" t="s">
        <v>1459</v>
      </c>
      <c r="C809" t="s">
        <v>1460</v>
      </c>
      <c r="D809">
        <v>10190170</v>
      </c>
      <c r="E809" t="s">
        <v>115</v>
      </c>
      <c r="H809">
        <v>108273</v>
      </c>
      <c r="I809" t="s">
        <v>1461</v>
      </c>
      <c r="J809" t="s">
        <v>496</v>
      </c>
      <c r="K809" s="6">
        <v>0.29166666666666669</v>
      </c>
      <c r="L809" s="8">
        <v>0.79166666666666663</v>
      </c>
      <c r="M809" t="s">
        <v>166</v>
      </c>
      <c r="N809" t="s">
        <v>1005</v>
      </c>
      <c r="Q809" t="s">
        <v>1462</v>
      </c>
      <c r="R809" t="s">
        <v>70</v>
      </c>
      <c r="S809" t="s">
        <v>496</v>
      </c>
      <c r="T809" t="s">
        <v>46</v>
      </c>
      <c r="U809" t="s">
        <v>47</v>
      </c>
      <c r="V809" t="s">
        <v>1463</v>
      </c>
      <c r="W809">
        <v>38.958190000000002</v>
      </c>
      <c r="X809">
        <v>-77.076120000000003</v>
      </c>
      <c r="Y809">
        <v>393402.43</v>
      </c>
      <c r="Z809">
        <v>143367.65</v>
      </c>
      <c r="AA809">
        <v>20015</v>
      </c>
      <c r="AB809">
        <v>263679</v>
      </c>
      <c r="AC809">
        <v>106846</v>
      </c>
      <c r="AD809">
        <v>106846</v>
      </c>
      <c r="AE809">
        <v>3</v>
      </c>
      <c r="AF809" t="s">
        <v>827</v>
      </c>
      <c r="AG809" t="s">
        <v>1354</v>
      </c>
      <c r="AH809" t="s">
        <v>50</v>
      </c>
      <c r="AI809">
        <v>201</v>
      </c>
      <c r="AJ809">
        <v>10</v>
      </c>
      <c r="AK809" t="s">
        <v>51</v>
      </c>
      <c r="AL809">
        <v>1222</v>
      </c>
      <c r="AM809">
        <v>-77.0761224729399</v>
      </c>
      <c r="AN809">
        <v>38.958197856793703</v>
      </c>
      <c r="AO809" t="b">
        <f t="shared" ref="AO809:AO872" si="26">C809=Q809</f>
        <v>0</v>
      </c>
      <c r="AP809">
        <f t="shared" si="25"/>
        <v>0</v>
      </c>
    </row>
    <row r="810" spans="1:42">
      <c r="A810">
        <v>184519</v>
      </c>
      <c r="B810" t="s">
        <v>6990</v>
      </c>
      <c r="C810" t="s">
        <v>839</v>
      </c>
      <c r="D810">
        <v>10190172</v>
      </c>
      <c r="E810" t="s">
        <v>115</v>
      </c>
      <c r="H810">
        <v>108366</v>
      </c>
      <c r="K810" s="6">
        <v>0.29166666666666669</v>
      </c>
      <c r="L810" s="8">
        <v>0.70833333333333337</v>
      </c>
      <c r="M810" t="s">
        <v>432</v>
      </c>
      <c r="N810" t="s">
        <v>1352</v>
      </c>
      <c r="O810" t="s">
        <v>817</v>
      </c>
      <c r="P810" t="s">
        <v>818</v>
      </c>
      <c r="Q810" t="s">
        <v>817</v>
      </c>
      <c r="R810" t="s">
        <v>44</v>
      </c>
      <c r="S810" t="s">
        <v>163</v>
      </c>
      <c r="T810" t="s">
        <v>46</v>
      </c>
      <c r="U810" t="s">
        <v>47</v>
      </c>
      <c r="V810" t="s">
        <v>6991</v>
      </c>
      <c r="W810">
        <v>38.950276000000002</v>
      </c>
      <c r="X810">
        <v>-77.08475</v>
      </c>
      <c r="Y810">
        <v>392653.68</v>
      </c>
      <c r="Z810">
        <v>142489.73000000001</v>
      </c>
      <c r="AA810">
        <v>20016</v>
      </c>
      <c r="AB810">
        <v>274469</v>
      </c>
      <c r="AC810">
        <v>117544</v>
      </c>
      <c r="AD810">
        <v>117544</v>
      </c>
      <c r="AE810">
        <v>3</v>
      </c>
      <c r="AF810" t="s">
        <v>1370</v>
      </c>
      <c r="AG810" s="2">
        <v>3000</v>
      </c>
      <c r="AH810" t="s">
        <v>50</v>
      </c>
      <c r="AI810">
        <v>202</v>
      </c>
      <c r="AJ810">
        <v>11</v>
      </c>
      <c r="AK810" t="s">
        <v>51</v>
      </c>
      <c r="AL810">
        <v>2869</v>
      </c>
      <c r="AM810">
        <v>-77.084751849251305</v>
      </c>
      <c r="AN810">
        <v>38.950283377238797</v>
      </c>
      <c r="AO810" t="b">
        <f t="shared" si="26"/>
        <v>0</v>
      </c>
      <c r="AP810">
        <f t="shared" si="25"/>
        <v>0</v>
      </c>
    </row>
    <row r="811" spans="1:42">
      <c r="A811">
        <v>184520</v>
      </c>
      <c r="B811" t="s">
        <v>6992</v>
      </c>
      <c r="C811" t="s">
        <v>839</v>
      </c>
      <c r="D811">
        <v>10190174</v>
      </c>
      <c r="E811" t="s">
        <v>115</v>
      </c>
      <c r="H811">
        <v>109295</v>
      </c>
      <c r="I811" t="s">
        <v>6993</v>
      </c>
      <c r="J811" t="s">
        <v>353</v>
      </c>
      <c r="K811" s="6">
        <v>0.39583333333333331</v>
      </c>
      <c r="L811" s="8">
        <v>0.64583333333333337</v>
      </c>
      <c r="M811" t="s">
        <v>432</v>
      </c>
      <c r="N811" t="s">
        <v>1352</v>
      </c>
      <c r="O811" t="s">
        <v>817</v>
      </c>
      <c r="P811" t="s">
        <v>818</v>
      </c>
      <c r="Q811" t="s">
        <v>817</v>
      </c>
      <c r="R811" t="s">
        <v>70</v>
      </c>
      <c r="S811" t="s">
        <v>353</v>
      </c>
      <c r="T811" t="s">
        <v>46</v>
      </c>
      <c r="U811" t="s">
        <v>47</v>
      </c>
      <c r="V811" t="s">
        <v>6994</v>
      </c>
      <c r="W811">
        <v>38.863191999999998</v>
      </c>
      <c r="X811">
        <v>-76.947770000000006</v>
      </c>
      <c r="Y811">
        <v>404532.96</v>
      </c>
      <c r="Z811">
        <v>132820.6</v>
      </c>
      <c r="AA811">
        <v>20020</v>
      </c>
      <c r="AB811">
        <v>145435</v>
      </c>
      <c r="AC811">
        <v>54657</v>
      </c>
      <c r="AD811">
        <v>54657</v>
      </c>
      <c r="AE811">
        <v>7</v>
      </c>
      <c r="AF811" t="s">
        <v>853</v>
      </c>
      <c r="AG811" t="s">
        <v>2072</v>
      </c>
      <c r="AH811" t="s">
        <v>912</v>
      </c>
      <c r="AI811">
        <v>606</v>
      </c>
      <c r="AJ811">
        <v>35</v>
      </c>
      <c r="AK811" t="s">
        <v>51</v>
      </c>
      <c r="AL811">
        <v>2674</v>
      </c>
      <c r="AM811">
        <v>-76.947772375400405</v>
      </c>
      <c r="AN811">
        <v>38.863199527157903</v>
      </c>
      <c r="AO811" t="b">
        <f t="shared" si="26"/>
        <v>0</v>
      </c>
      <c r="AP811">
        <f t="shared" si="25"/>
        <v>0</v>
      </c>
    </row>
    <row r="812" spans="1:42">
      <c r="A812">
        <v>184521</v>
      </c>
      <c r="B812" t="s">
        <v>6995</v>
      </c>
      <c r="C812" t="s">
        <v>839</v>
      </c>
      <c r="D812">
        <v>10190176</v>
      </c>
      <c r="E812" t="s">
        <v>115</v>
      </c>
      <c r="H812">
        <v>108903</v>
      </c>
      <c r="I812" t="s">
        <v>6996</v>
      </c>
      <c r="J812" t="s">
        <v>353</v>
      </c>
      <c r="K812" s="6">
        <v>0.29166666666666669</v>
      </c>
      <c r="L812" s="8">
        <v>0.70833333333333337</v>
      </c>
      <c r="M812" t="s">
        <v>432</v>
      </c>
      <c r="N812" t="s">
        <v>1352</v>
      </c>
      <c r="O812" t="s">
        <v>817</v>
      </c>
      <c r="P812" t="s">
        <v>818</v>
      </c>
      <c r="Q812" t="s">
        <v>817</v>
      </c>
      <c r="R812" t="s">
        <v>70</v>
      </c>
      <c r="S812" t="s">
        <v>353</v>
      </c>
      <c r="T812" t="s">
        <v>46</v>
      </c>
      <c r="U812" t="s">
        <v>47</v>
      </c>
      <c r="V812" t="s">
        <v>6997</v>
      </c>
      <c r="W812">
        <v>38.971038999999998</v>
      </c>
      <c r="X812">
        <v>-77.059984999999998</v>
      </c>
      <c r="Y812">
        <v>394801.81</v>
      </c>
      <c r="Z812">
        <v>144792.97</v>
      </c>
      <c r="AA812">
        <v>20015</v>
      </c>
      <c r="AB812">
        <v>260398</v>
      </c>
      <c r="AC812">
        <v>103272</v>
      </c>
      <c r="AD812">
        <v>103272</v>
      </c>
      <c r="AE812">
        <v>4</v>
      </c>
      <c r="AF812" t="s">
        <v>827</v>
      </c>
      <c r="AG812" t="s">
        <v>828</v>
      </c>
      <c r="AH812" t="s">
        <v>50</v>
      </c>
      <c r="AI812">
        <v>201</v>
      </c>
      <c r="AJ812">
        <v>10</v>
      </c>
      <c r="AK812" t="s">
        <v>51</v>
      </c>
      <c r="AL812">
        <v>2777</v>
      </c>
      <c r="AM812">
        <v>-77.059987784949399</v>
      </c>
      <c r="AN812">
        <v>38.971046890528598</v>
      </c>
      <c r="AO812" t="b">
        <f t="shared" si="26"/>
        <v>0</v>
      </c>
      <c r="AP812">
        <f t="shared" si="25"/>
        <v>0</v>
      </c>
    </row>
    <row r="813" spans="1:42">
      <c r="A813">
        <v>184522</v>
      </c>
      <c r="B813" t="s">
        <v>11706</v>
      </c>
      <c r="C813" t="s">
        <v>11707</v>
      </c>
      <c r="D813">
        <v>10190179</v>
      </c>
      <c r="E813" t="s">
        <v>201</v>
      </c>
      <c r="I813" t="s">
        <v>11708</v>
      </c>
      <c r="J813" t="s">
        <v>154</v>
      </c>
      <c r="K813" s="6">
        <v>0.29166666666666669</v>
      </c>
      <c r="L813" s="8">
        <v>0.70833333333333337</v>
      </c>
      <c r="M813" t="s">
        <v>386</v>
      </c>
      <c r="N813" t="s">
        <v>386</v>
      </c>
      <c r="Q813" t="s">
        <v>11707</v>
      </c>
      <c r="R813" t="s">
        <v>165</v>
      </c>
      <c r="S813" t="s">
        <v>183</v>
      </c>
      <c r="T813" t="s">
        <v>46</v>
      </c>
      <c r="U813" t="s">
        <v>47</v>
      </c>
      <c r="V813" t="s">
        <v>11709</v>
      </c>
      <c r="W813">
        <v>38.927301</v>
      </c>
      <c r="X813">
        <v>-77.056174999999996</v>
      </c>
      <c r="Y813">
        <v>395129.07</v>
      </c>
      <c r="Z813">
        <v>139937.4</v>
      </c>
      <c r="AA813">
        <v>20008</v>
      </c>
      <c r="AB813">
        <v>220028</v>
      </c>
      <c r="AC813">
        <v>63402</v>
      </c>
      <c r="AD813">
        <v>63402</v>
      </c>
      <c r="AE813">
        <v>3</v>
      </c>
      <c r="AF813" t="s">
        <v>168</v>
      </c>
      <c r="AG813" t="s">
        <v>814</v>
      </c>
      <c r="AH813" t="s">
        <v>50</v>
      </c>
      <c r="AI813">
        <v>204</v>
      </c>
      <c r="AJ813">
        <v>15</v>
      </c>
      <c r="AK813" t="s">
        <v>51</v>
      </c>
      <c r="AL813">
        <v>402</v>
      </c>
      <c r="AM813">
        <v>-77.056176825329601</v>
      </c>
      <c r="AN813">
        <v>38.927308453600197</v>
      </c>
      <c r="AO813" t="b">
        <f t="shared" si="26"/>
        <v>1</v>
      </c>
      <c r="AP813">
        <f t="shared" si="25"/>
        <v>1</v>
      </c>
    </row>
    <row r="814" spans="1:42">
      <c r="A814">
        <v>181346</v>
      </c>
      <c r="B814" t="s">
        <v>6998</v>
      </c>
      <c r="C814" t="s">
        <v>6999</v>
      </c>
      <c r="D814">
        <v>10190182</v>
      </c>
      <c r="E814" t="s">
        <v>201</v>
      </c>
      <c r="I814" t="s">
        <v>7000</v>
      </c>
      <c r="J814" t="s">
        <v>154</v>
      </c>
      <c r="K814" s="6">
        <v>0.29166666666666669</v>
      </c>
      <c r="L814" s="8">
        <v>0.70833333333333337</v>
      </c>
      <c r="M814" t="s">
        <v>147</v>
      </c>
      <c r="N814" t="s">
        <v>149</v>
      </c>
      <c r="Q814" t="s">
        <v>6999</v>
      </c>
      <c r="R814" t="s">
        <v>165</v>
      </c>
      <c r="S814" t="s">
        <v>125</v>
      </c>
      <c r="T814" t="s">
        <v>46</v>
      </c>
      <c r="U814" t="s">
        <v>47</v>
      </c>
      <c r="V814" t="s">
        <v>7001</v>
      </c>
      <c r="W814">
        <v>38.911329000000002</v>
      </c>
      <c r="X814">
        <v>-77.022672</v>
      </c>
      <c r="Y814">
        <v>398033.63</v>
      </c>
      <c r="Z814">
        <v>138163.07</v>
      </c>
      <c r="AA814">
        <v>20001</v>
      </c>
      <c r="AB814">
        <v>225805</v>
      </c>
      <c r="AC814">
        <v>69131</v>
      </c>
      <c r="AD814">
        <v>69131</v>
      </c>
      <c r="AE814">
        <v>6</v>
      </c>
      <c r="AF814" t="s">
        <v>61</v>
      </c>
      <c r="AG814" t="s">
        <v>1221</v>
      </c>
      <c r="AH814" t="s">
        <v>88</v>
      </c>
      <c r="AI814">
        <v>308</v>
      </c>
      <c r="AJ814">
        <v>7</v>
      </c>
      <c r="AK814" t="s">
        <v>51</v>
      </c>
      <c r="AL814">
        <v>2162</v>
      </c>
      <c r="AM814">
        <v>-77.022674584525404</v>
      </c>
      <c r="AN814">
        <v>38.911336008019397</v>
      </c>
      <c r="AO814" t="b">
        <f t="shared" si="26"/>
        <v>1</v>
      </c>
      <c r="AP814">
        <f t="shared" si="25"/>
        <v>1</v>
      </c>
    </row>
    <row r="815" spans="1:42">
      <c r="A815">
        <v>184523</v>
      </c>
      <c r="B815" t="s">
        <v>7002</v>
      </c>
      <c r="C815" t="s">
        <v>7003</v>
      </c>
      <c r="D815">
        <v>10190184</v>
      </c>
      <c r="E815" t="s">
        <v>115</v>
      </c>
      <c r="G815" t="s">
        <v>7004</v>
      </c>
      <c r="I815" t="s">
        <v>7005</v>
      </c>
      <c r="J815" t="s">
        <v>353</v>
      </c>
      <c r="K815" s="6">
        <v>0.39583333333333331</v>
      </c>
      <c r="L815" s="8">
        <v>0.64583333333333337</v>
      </c>
      <c r="M815" t="s">
        <v>422</v>
      </c>
      <c r="N815" t="s">
        <v>2351</v>
      </c>
      <c r="O815" t="s">
        <v>7006</v>
      </c>
      <c r="P815" t="s">
        <v>7007</v>
      </c>
      <c r="Q815" t="s">
        <v>7006</v>
      </c>
      <c r="R815" t="s">
        <v>44</v>
      </c>
      <c r="S815" t="s">
        <v>432</v>
      </c>
      <c r="T815" t="s">
        <v>46</v>
      </c>
      <c r="U815" t="s">
        <v>47</v>
      </c>
      <c r="V815" t="s">
        <v>7008</v>
      </c>
      <c r="W815">
        <v>38.886789</v>
      </c>
      <c r="X815">
        <v>-76.990536000000006</v>
      </c>
      <c r="Y815">
        <v>400821.12</v>
      </c>
      <c r="Z815">
        <v>135438.82999999999</v>
      </c>
      <c r="AA815">
        <v>20003</v>
      </c>
      <c r="AB815">
        <v>48898</v>
      </c>
      <c r="AC815">
        <v>20262</v>
      </c>
      <c r="AD815">
        <v>20262</v>
      </c>
      <c r="AE815">
        <v>6</v>
      </c>
      <c r="AF815" t="s">
        <v>72</v>
      </c>
      <c r="AG815" t="s">
        <v>3045</v>
      </c>
      <c r="AH815" t="s">
        <v>63</v>
      </c>
      <c r="AI815">
        <v>107</v>
      </c>
      <c r="AJ815">
        <v>26</v>
      </c>
      <c r="AK815" t="s">
        <v>51</v>
      </c>
      <c r="AL815">
        <v>2414</v>
      </c>
      <c r="AM815">
        <v>-76.990538002809998</v>
      </c>
      <c r="AN815">
        <v>38.886796886108399</v>
      </c>
      <c r="AO815" t="b">
        <f t="shared" si="26"/>
        <v>0</v>
      </c>
      <c r="AP815">
        <f t="shared" si="25"/>
        <v>0</v>
      </c>
    </row>
    <row r="816" spans="1:42">
      <c r="A816">
        <v>184525</v>
      </c>
      <c r="B816" t="s">
        <v>2317</v>
      </c>
      <c r="C816" t="s">
        <v>873</v>
      </c>
      <c r="D816">
        <v>10190186</v>
      </c>
      <c r="E816" t="s">
        <v>115</v>
      </c>
      <c r="F816" t="s">
        <v>2318</v>
      </c>
      <c r="I816" t="s">
        <v>2319</v>
      </c>
      <c r="J816" t="s">
        <v>558</v>
      </c>
      <c r="K816" s="6">
        <v>0.29166666666666669</v>
      </c>
      <c r="L816" s="8">
        <v>0.70833333333333337</v>
      </c>
      <c r="M816" t="s">
        <v>125</v>
      </c>
      <c r="N816" t="s">
        <v>1396</v>
      </c>
      <c r="O816" t="s">
        <v>876</v>
      </c>
      <c r="P816" t="s">
        <v>877</v>
      </c>
      <c r="Q816" t="s">
        <v>876</v>
      </c>
      <c r="R816" t="s">
        <v>70</v>
      </c>
      <c r="S816" t="s">
        <v>558</v>
      </c>
      <c r="T816" t="s">
        <v>46</v>
      </c>
      <c r="U816" t="s">
        <v>47</v>
      </c>
      <c r="V816" t="s">
        <v>2320</v>
      </c>
      <c r="W816">
        <v>38.919186000000003</v>
      </c>
      <c r="X816">
        <v>-77.033283999999995</v>
      </c>
      <c r="Y816">
        <v>397113.59512999997</v>
      </c>
      <c r="Z816">
        <v>139035.62336</v>
      </c>
      <c r="AB816">
        <v>0</v>
      </c>
      <c r="AC816">
        <v>456027</v>
      </c>
      <c r="AD816">
        <v>392055</v>
      </c>
      <c r="AE816">
        <v>1</v>
      </c>
      <c r="AF816" t="s">
        <v>361</v>
      </c>
      <c r="AG816" t="s">
        <v>373</v>
      </c>
      <c r="AH816" t="s">
        <v>88</v>
      </c>
      <c r="AI816">
        <v>301</v>
      </c>
      <c r="AJ816">
        <v>3</v>
      </c>
      <c r="AK816" t="s">
        <v>51</v>
      </c>
      <c r="AL816">
        <v>3533</v>
      </c>
      <c r="AM816">
        <v>-77.033286279727307</v>
      </c>
      <c r="AN816">
        <v>38.919193720429398</v>
      </c>
      <c r="AO816" t="b">
        <f t="shared" si="26"/>
        <v>0</v>
      </c>
      <c r="AP816">
        <f t="shared" si="25"/>
        <v>0</v>
      </c>
    </row>
    <row r="817" spans="1:42">
      <c r="A817">
        <v>184524</v>
      </c>
      <c r="B817" t="s">
        <v>2317</v>
      </c>
      <c r="C817" t="s">
        <v>873</v>
      </c>
      <c r="D817">
        <v>10190186</v>
      </c>
      <c r="E817" t="s">
        <v>115</v>
      </c>
      <c r="F817" t="s">
        <v>2318</v>
      </c>
      <c r="I817" t="s">
        <v>2319</v>
      </c>
      <c r="J817" t="s">
        <v>558</v>
      </c>
      <c r="K817" s="6">
        <v>0.29166666666666669</v>
      </c>
      <c r="L817" s="8">
        <v>0.70833333333333337</v>
      </c>
      <c r="M817" t="s">
        <v>125</v>
      </c>
      <c r="N817" t="s">
        <v>1396</v>
      </c>
      <c r="O817" t="s">
        <v>876</v>
      </c>
      <c r="P817" t="s">
        <v>877</v>
      </c>
      <c r="Q817" t="s">
        <v>876</v>
      </c>
      <c r="R817" t="s">
        <v>70</v>
      </c>
      <c r="S817" t="s">
        <v>558</v>
      </c>
      <c r="T817" t="s">
        <v>46</v>
      </c>
      <c r="U817" t="s">
        <v>47</v>
      </c>
      <c r="V817" t="s">
        <v>3427</v>
      </c>
      <c r="W817">
        <v>38.918621999999999</v>
      </c>
      <c r="X817">
        <v>-77.034581000000003</v>
      </c>
      <c r="Y817">
        <v>397001.10768000002</v>
      </c>
      <c r="Z817">
        <v>138972.99142000001</v>
      </c>
      <c r="AB817">
        <v>0</v>
      </c>
      <c r="AC817">
        <v>462377</v>
      </c>
      <c r="AD817">
        <v>397870</v>
      </c>
      <c r="AE817">
        <v>1</v>
      </c>
      <c r="AF817" t="s">
        <v>361</v>
      </c>
      <c r="AG817" t="s">
        <v>373</v>
      </c>
      <c r="AH817" t="s">
        <v>88</v>
      </c>
      <c r="AI817">
        <v>301</v>
      </c>
      <c r="AJ817">
        <v>3</v>
      </c>
      <c r="AK817" t="s">
        <v>51</v>
      </c>
      <c r="AL817">
        <v>3533</v>
      </c>
      <c r="AM817">
        <v>-77.034583132304704</v>
      </c>
      <c r="AN817">
        <v>38.918629134622599</v>
      </c>
      <c r="AO817" t="b">
        <f t="shared" si="26"/>
        <v>0</v>
      </c>
      <c r="AP817">
        <f t="shared" si="25"/>
        <v>0</v>
      </c>
    </row>
    <row r="818" spans="1:42">
      <c r="A818">
        <v>184527</v>
      </c>
      <c r="B818" t="s">
        <v>7009</v>
      </c>
      <c r="C818" t="s">
        <v>7010</v>
      </c>
      <c r="D818">
        <v>10190188</v>
      </c>
      <c r="E818" t="s">
        <v>201</v>
      </c>
      <c r="I818" t="s">
        <v>7011</v>
      </c>
      <c r="J818" t="s">
        <v>154</v>
      </c>
      <c r="K818" s="6">
        <v>0.29166666666666669</v>
      </c>
      <c r="L818" s="8">
        <v>0.79166666666666663</v>
      </c>
      <c r="M818" t="s">
        <v>422</v>
      </c>
      <c r="N818" t="s">
        <v>422</v>
      </c>
      <c r="Q818" t="s">
        <v>7010</v>
      </c>
      <c r="R818" t="s">
        <v>165</v>
      </c>
      <c r="S818" t="s">
        <v>432</v>
      </c>
      <c r="T818" t="s">
        <v>46</v>
      </c>
      <c r="U818" t="s">
        <v>47</v>
      </c>
      <c r="V818" t="s">
        <v>6900</v>
      </c>
      <c r="W818">
        <v>38.966003000000001</v>
      </c>
      <c r="X818">
        <v>-77.069239999999994</v>
      </c>
      <c r="Y818">
        <v>393999.37</v>
      </c>
      <c r="Z818">
        <v>144234.45000000001</v>
      </c>
      <c r="AA818">
        <v>20015</v>
      </c>
      <c r="AB818">
        <v>263141</v>
      </c>
      <c r="AC818">
        <v>105981</v>
      </c>
      <c r="AD818">
        <v>105981</v>
      </c>
      <c r="AE818">
        <v>3</v>
      </c>
      <c r="AF818" t="s">
        <v>827</v>
      </c>
      <c r="AG818" t="s">
        <v>1439</v>
      </c>
      <c r="AH818" t="s">
        <v>50</v>
      </c>
      <c r="AI818">
        <v>201</v>
      </c>
      <c r="AJ818">
        <v>10</v>
      </c>
      <c r="AK818" t="s">
        <v>51</v>
      </c>
      <c r="AL818">
        <v>2781</v>
      </c>
      <c r="AM818">
        <v>-77.069242801023506</v>
      </c>
      <c r="AN818">
        <v>38.966010491097798</v>
      </c>
      <c r="AO818" t="b">
        <f t="shared" si="26"/>
        <v>1</v>
      </c>
      <c r="AP818">
        <f t="shared" si="25"/>
        <v>1</v>
      </c>
    </row>
    <row r="819" spans="1:42">
      <c r="A819">
        <v>184528</v>
      </c>
      <c r="B819" t="s">
        <v>7012</v>
      </c>
      <c r="C819" t="s">
        <v>6938</v>
      </c>
      <c r="D819">
        <v>10190190</v>
      </c>
      <c r="E819" t="s">
        <v>115</v>
      </c>
      <c r="H819">
        <v>110271</v>
      </c>
      <c r="K819" s="6">
        <v>0.29166666666666669</v>
      </c>
      <c r="L819" s="8">
        <v>0.70833333333333337</v>
      </c>
      <c r="M819" t="s">
        <v>166</v>
      </c>
      <c r="N819" t="s">
        <v>1005</v>
      </c>
      <c r="Q819" t="s">
        <v>6938</v>
      </c>
      <c r="R819" t="s">
        <v>431</v>
      </c>
      <c r="S819" t="s">
        <v>420</v>
      </c>
      <c r="T819" t="s">
        <v>46</v>
      </c>
      <c r="U819" t="s">
        <v>47</v>
      </c>
      <c r="V819" t="s">
        <v>7013</v>
      </c>
      <c r="W819">
        <v>38.884283000000003</v>
      </c>
      <c r="X819">
        <v>-76.991033000000002</v>
      </c>
      <c r="Y819">
        <v>400778.02</v>
      </c>
      <c r="Z819">
        <v>135160.57999999999</v>
      </c>
      <c r="AA819">
        <v>20003</v>
      </c>
      <c r="AB819">
        <v>74485</v>
      </c>
      <c r="AC819">
        <v>48050</v>
      </c>
      <c r="AD819">
        <v>48050</v>
      </c>
      <c r="AE819">
        <v>6</v>
      </c>
      <c r="AF819" t="s">
        <v>72</v>
      </c>
      <c r="AG819" t="s">
        <v>3034</v>
      </c>
      <c r="AH819" t="s">
        <v>63</v>
      </c>
      <c r="AI819">
        <v>107</v>
      </c>
      <c r="AJ819">
        <v>26</v>
      </c>
      <c r="AK819" t="s">
        <v>51</v>
      </c>
      <c r="AL819">
        <v>2385</v>
      </c>
      <c r="AM819">
        <v>-76.991035090953801</v>
      </c>
      <c r="AN819">
        <v>38.884290342636803</v>
      </c>
      <c r="AO819" t="b">
        <f t="shared" si="26"/>
        <v>1</v>
      </c>
      <c r="AP819">
        <f t="shared" si="25"/>
        <v>1</v>
      </c>
    </row>
    <row r="820" spans="1:42">
      <c r="A820">
        <v>182130</v>
      </c>
      <c r="B820" t="s">
        <v>7014</v>
      </c>
      <c r="C820" t="s">
        <v>7015</v>
      </c>
      <c r="D820">
        <v>10190194</v>
      </c>
      <c r="E820" t="s">
        <v>201</v>
      </c>
      <c r="I820" t="s">
        <v>7016</v>
      </c>
      <c r="J820" t="s">
        <v>154</v>
      </c>
      <c r="K820" s="6">
        <v>0.29166666666666669</v>
      </c>
      <c r="L820" s="8">
        <v>0.70833333333333337</v>
      </c>
      <c r="M820" t="s">
        <v>622</v>
      </c>
      <c r="N820" t="s">
        <v>353</v>
      </c>
      <c r="O820" t="s">
        <v>7015</v>
      </c>
      <c r="P820" t="s">
        <v>7017</v>
      </c>
      <c r="Q820" t="s">
        <v>7015</v>
      </c>
      <c r="R820" t="s">
        <v>165</v>
      </c>
      <c r="S820" t="s">
        <v>238</v>
      </c>
      <c r="T820" t="s">
        <v>46</v>
      </c>
      <c r="U820" t="s">
        <v>47</v>
      </c>
      <c r="V820" t="s">
        <v>7018</v>
      </c>
      <c r="W820">
        <v>38.920934000000003</v>
      </c>
      <c r="X820">
        <v>-77.080042000000006</v>
      </c>
      <c r="Y820">
        <v>393058.91</v>
      </c>
      <c r="Z820">
        <v>139232.19</v>
      </c>
      <c r="AA820">
        <v>20007</v>
      </c>
      <c r="AB820">
        <v>284823</v>
      </c>
      <c r="AC820">
        <v>123320</v>
      </c>
      <c r="AD820">
        <v>123320</v>
      </c>
      <c r="AE820">
        <v>3</v>
      </c>
      <c r="AF820" t="s">
        <v>294</v>
      </c>
      <c r="AG820" t="s">
        <v>295</v>
      </c>
      <c r="AH820" t="s">
        <v>50</v>
      </c>
      <c r="AI820">
        <v>204</v>
      </c>
      <c r="AJ820">
        <v>14</v>
      </c>
      <c r="AK820" t="s">
        <v>51</v>
      </c>
      <c r="AL820">
        <v>2987</v>
      </c>
      <c r="AM820">
        <v>-77.080044033251895</v>
      </c>
      <c r="AN820">
        <v>38.9209417833641</v>
      </c>
      <c r="AO820" t="b">
        <f t="shared" si="26"/>
        <v>1</v>
      </c>
      <c r="AP820">
        <f t="shared" si="25"/>
        <v>1</v>
      </c>
    </row>
    <row r="821" spans="1:42">
      <c r="A821">
        <v>184533</v>
      </c>
      <c r="B821" t="s">
        <v>10582</v>
      </c>
      <c r="C821" t="s">
        <v>10583</v>
      </c>
      <c r="D821">
        <v>10190206</v>
      </c>
      <c r="E821" t="s">
        <v>201</v>
      </c>
      <c r="I821" t="s">
        <v>10584</v>
      </c>
      <c r="J821" t="s">
        <v>154</v>
      </c>
      <c r="K821" s="6">
        <v>0.375</v>
      </c>
      <c r="L821" s="8">
        <v>0.70833333333333337</v>
      </c>
      <c r="M821" t="s">
        <v>55</v>
      </c>
      <c r="N821" t="s">
        <v>55</v>
      </c>
      <c r="Q821" t="s">
        <v>10583</v>
      </c>
      <c r="R821" t="s">
        <v>165</v>
      </c>
      <c r="S821" t="s">
        <v>683</v>
      </c>
      <c r="T821" t="s">
        <v>46</v>
      </c>
      <c r="U821" t="s">
        <v>47</v>
      </c>
      <c r="V821" t="s">
        <v>10585</v>
      </c>
      <c r="W821">
        <v>38.912011999999997</v>
      </c>
      <c r="X821">
        <v>-77.042613000000003</v>
      </c>
      <c r="Y821">
        <v>396304.17</v>
      </c>
      <c r="Z821">
        <v>138239.53</v>
      </c>
      <c r="AA821">
        <v>20009</v>
      </c>
      <c r="AB821">
        <v>226470</v>
      </c>
      <c r="AC821">
        <v>69800</v>
      </c>
      <c r="AD821">
        <v>69800</v>
      </c>
      <c r="AE821">
        <v>2</v>
      </c>
      <c r="AF821" t="s">
        <v>86</v>
      </c>
      <c r="AG821" t="s">
        <v>366</v>
      </c>
      <c r="AH821" t="s">
        <v>50</v>
      </c>
      <c r="AI821">
        <v>208</v>
      </c>
      <c r="AJ821">
        <v>6</v>
      </c>
      <c r="AK821" t="s">
        <v>51</v>
      </c>
      <c r="AL821">
        <v>625</v>
      </c>
      <c r="AM821">
        <v>-77.042615715337803</v>
      </c>
      <c r="AN821">
        <v>38.9120192140822</v>
      </c>
      <c r="AO821" t="b">
        <f t="shared" si="26"/>
        <v>1</v>
      </c>
      <c r="AP821">
        <f t="shared" si="25"/>
        <v>1</v>
      </c>
    </row>
    <row r="822" spans="1:42">
      <c r="A822">
        <v>184536</v>
      </c>
      <c r="B822" t="s">
        <v>2326</v>
      </c>
      <c r="C822" t="s">
        <v>2327</v>
      </c>
      <c r="D822">
        <v>10190209</v>
      </c>
      <c r="E822" t="s">
        <v>201</v>
      </c>
      <c r="I822" t="s">
        <v>2328</v>
      </c>
      <c r="J822" t="s">
        <v>154</v>
      </c>
      <c r="K822" s="6">
        <v>0.29166666666666669</v>
      </c>
      <c r="L822" s="8">
        <v>0.70833333333333337</v>
      </c>
      <c r="M822" t="s">
        <v>683</v>
      </c>
      <c r="N822" t="s">
        <v>683</v>
      </c>
      <c r="Q822" t="s">
        <v>2327</v>
      </c>
      <c r="R822" t="s">
        <v>165</v>
      </c>
      <c r="S822" t="s">
        <v>56</v>
      </c>
      <c r="T822" t="s">
        <v>46</v>
      </c>
      <c r="U822" t="s">
        <v>47</v>
      </c>
      <c r="V822" t="s">
        <v>1310</v>
      </c>
      <c r="W822">
        <v>38.904983999999999</v>
      </c>
      <c r="X822">
        <v>-77.026748999999995</v>
      </c>
      <c r="Y822">
        <v>397679.89</v>
      </c>
      <c r="Z822">
        <v>137458.84</v>
      </c>
      <c r="AA822">
        <v>20001</v>
      </c>
      <c r="AB822">
        <v>297574</v>
      </c>
      <c r="AC822">
        <v>133672</v>
      </c>
      <c r="AD822">
        <v>133672</v>
      </c>
      <c r="AE822">
        <v>2</v>
      </c>
      <c r="AF822" t="s">
        <v>97</v>
      </c>
      <c r="AG822" t="s">
        <v>98</v>
      </c>
      <c r="AH822" t="s">
        <v>88</v>
      </c>
      <c r="AI822">
        <v>307</v>
      </c>
      <c r="AJ822">
        <v>8</v>
      </c>
      <c r="AK822" t="s">
        <v>51</v>
      </c>
      <c r="AL822">
        <v>3060</v>
      </c>
      <c r="AM822">
        <v>-77.026750836682595</v>
      </c>
      <c r="AN822">
        <v>38.904991197304597</v>
      </c>
      <c r="AO822" t="b">
        <f t="shared" si="26"/>
        <v>1</v>
      </c>
      <c r="AP822">
        <f t="shared" si="25"/>
        <v>1</v>
      </c>
    </row>
    <row r="823" spans="1:42">
      <c r="A823">
        <v>181348</v>
      </c>
      <c r="B823" t="s">
        <v>1467</v>
      </c>
      <c r="C823" t="s">
        <v>1468</v>
      </c>
      <c r="D823">
        <v>10190225</v>
      </c>
      <c r="E823" t="s">
        <v>201</v>
      </c>
      <c r="I823" t="s">
        <v>1469</v>
      </c>
      <c r="J823" t="s">
        <v>154</v>
      </c>
      <c r="K823" s="6">
        <v>0.58333333333333337</v>
      </c>
      <c r="L823" s="8">
        <v>0.70833333333333337</v>
      </c>
      <c r="M823" t="s">
        <v>147</v>
      </c>
      <c r="N823" t="s">
        <v>149</v>
      </c>
      <c r="O823" t="s">
        <v>1468</v>
      </c>
      <c r="P823" t="s">
        <v>1470</v>
      </c>
      <c r="Q823" t="s">
        <v>1468</v>
      </c>
      <c r="R823" t="s">
        <v>165</v>
      </c>
      <c r="S823" t="s">
        <v>125</v>
      </c>
      <c r="T823" t="s">
        <v>46</v>
      </c>
      <c r="U823" t="s">
        <v>47</v>
      </c>
      <c r="V823" t="s">
        <v>1471</v>
      </c>
      <c r="W823">
        <v>38.921107999999997</v>
      </c>
      <c r="X823">
        <v>-77.079053000000002</v>
      </c>
      <c r="Y823">
        <v>393144.7</v>
      </c>
      <c r="Z823">
        <v>139251.42000000001</v>
      </c>
      <c r="AA823">
        <v>20007</v>
      </c>
      <c r="AB823">
        <v>271773</v>
      </c>
      <c r="AC823">
        <v>114609</v>
      </c>
      <c r="AD823">
        <v>114609</v>
      </c>
      <c r="AE823">
        <v>3</v>
      </c>
      <c r="AF823" t="s">
        <v>294</v>
      </c>
      <c r="AG823" t="s">
        <v>295</v>
      </c>
      <c r="AH823" t="s">
        <v>50</v>
      </c>
      <c r="AI823">
        <v>204</v>
      </c>
      <c r="AJ823">
        <v>14</v>
      </c>
      <c r="AK823" t="s">
        <v>51</v>
      </c>
      <c r="AL823">
        <v>1305</v>
      </c>
      <c r="AM823">
        <v>-77.079054931371004</v>
      </c>
      <c r="AN823">
        <v>38.921115686864802</v>
      </c>
      <c r="AO823" t="b">
        <f t="shared" si="26"/>
        <v>1</v>
      </c>
      <c r="AP823">
        <f t="shared" si="25"/>
        <v>1</v>
      </c>
    </row>
    <row r="824" spans="1:42">
      <c r="A824">
        <v>181912</v>
      </c>
      <c r="B824" t="s">
        <v>1476</v>
      </c>
      <c r="C824" t="s">
        <v>173</v>
      </c>
      <c r="D824">
        <v>10190227</v>
      </c>
      <c r="E824" t="s">
        <v>160</v>
      </c>
      <c r="I824" t="s">
        <v>1477</v>
      </c>
      <c r="J824" t="s">
        <v>125</v>
      </c>
      <c r="K824" s="6">
        <v>0.375</v>
      </c>
      <c r="L824" s="8">
        <v>0.64583333333333337</v>
      </c>
      <c r="M824" t="s">
        <v>166</v>
      </c>
      <c r="N824" t="s">
        <v>166</v>
      </c>
      <c r="Q824" t="s">
        <v>175</v>
      </c>
      <c r="R824" t="s">
        <v>165</v>
      </c>
      <c r="S824" t="s">
        <v>622</v>
      </c>
      <c r="T824" t="s">
        <v>46</v>
      </c>
      <c r="U824" t="s">
        <v>47</v>
      </c>
      <c r="V824" t="s">
        <v>1478</v>
      </c>
      <c r="W824">
        <v>38.908779000000003</v>
      </c>
      <c r="X824">
        <v>-77.042264000000003</v>
      </c>
      <c r="Y824">
        <v>396334.32</v>
      </c>
      <c r="Z824">
        <v>137880.70000000001</v>
      </c>
      <c r="AA824">
        <v>20036</v>
      </c>
      <c r="AB824">
        <v>243296</v>
      </c>
      <c r="AC824">
        <v>86226</v>
      </c>
      <c r="AD824">
        <v>86226</v>
      </c>
      <c r="AE824">
        <v>2</v>
      </c>
      <c r="AF824" t="s">
        <v>86</v>
      </c>
      <c r="AG824" t="s">
        <v>380</v>
      </c>
      <c r="AH824" t="s">
        <v>50</v>
      </c>
      <c r="AI824">
        <v>208</v>
      </c>
      <c r="AJ824">
        <v>6</v>
      </c>
      <c r="AK824" t="s">
        <v>524</v>
      </c>
      <c r="AL824">
        <v>1125</v>
      </c>
      <c r="AM824">
        <v>-77.042266166045394</v>
      </c>
      <c r="AN824">
        <v>38.908786876860702</v>
      </c>
      <c r="AO824" t="b">
        <f t="shared" si="26"/>
        <v>0</v>
      </c>
      <c r="AP824">
        <f t="shared" si="25"/>
        <v>0</v>
      </c>
    </row>
    <row r="825" spans="1:42">
      <c r="A825">
        <v>184425</v>
      </c>
      <c r="B825" t="s">
        <v>1484</v>
      </c>
      <c r="C825" t="s">
        <v>1485</v>
      </c>
      <c r="D825">
        <v>10190228</v>
      </c>
      <c r="E825" t="s">
        <v>201</v>
      </c>
      <c r="K825" s="6">
        <v>0.29166666666666669</v>
      </c>
      <c r="L825" s="8">
        <v>0.79166666666666663</v>
      </c>
      <c r="M825" t="s">
        <v>353</v>
      </c>
      <c r="N825" t="s">
        <v>353</v>
      </c>
      <c r="Q825" t="s">
        <v>1485</v>
      </c>
      <c r="R825" t="s">
        <v>326</v>
      </c>
      <c r="S825" t="s">
        <v>154</v>
      </c>
      <c r="W825">
        <v>0</v>
      </c>
      <c r="X825">
        <v>0</v>
      </c>
      <c r="Y825">
        <v>0</v>
      </c>
      <c r="Z825">
        <v>0</v>
      </c>
      <c r="AB825">
        <v>-100</v>
      </c>
      <c r="AC825">
        <v>-100</v>
      </c>
      <c r="AD825">
        <v>348291</v>
      </c>
      <c r="AF825" t="s">
        <v>51</v>
      </c>
      <c r="AG825" t="s">
        <v>51</v>
      </c>
      <c r="AJ825" t="s">
        <v>51</v>
      </c>
      <c r="AK825" t="s">
        <v>51</v>
      </c>
      <c r="AL825">
        <v>1696</v>
      </c>
      <c r="AM825">
        <v>-81.529192133279295</v>
      </c>
      <c r="AN825">
        <v>37.5772691877347</v>
      </c>
      <c r="AO825" t="b">
        <f t="shared" si="26"/>
        <v>1</v>
      </c>
      <c r="AP825">
        <f t="shared" si="25"/>
        <v>1</v>
      </c>
    </row>
    <row r="826" spans="1:42">
      <c r="A826">
        <v>181349</v>
      </c>
      <c r="B826" t="s">
        <v>2335</v>
      </c>
      <c r="C826" t="s">
        <v>1544</v>
      </c>
      <c r="D826">
        <v>10190229</v>
      </c>
      <c r="E826" t="s">
        <v>201</v>
      </c>
      <c r="I826" t="s">
        <v>2336</v>
      </c>
      <c r="J826" t="s">
        <v>545</v>
      </c>
      <c r="K826" s="6">
        <v>0.29166666666666669</v>
      </c>
      <c r="L826" s="8">
        <v>0.70833333333333337</v>
      </c>
      <c r="M826" t="s">
        <v>147</v>
      </c>
      <c r="N826" t="s">
        <v>147</v>
      </c>
      <c r="O826" t="s">
        <v>1544</v>
      </c>
      <c r="P826" t="s">
        <v>2337</v>
      </c>
      <c r="Q826" t="s">
        <v>1544</v>
      </c>
      <c r="R826" t="s">
        <v>165</v>
      </c>
      <c r="S826" t="s">
        <v>149</v>
      </c>
      <c r="T826" t="s">
        <v>46</v>
      </c>
      <c r="U826" t="s">
        <v>47</v>
      </c>
      <c r="V826" t="s">
        <v>2338</v>
      </c>
      <c r="W826">
        <v>38.915745999999999</v>
      </c>
      <c r="X826">
        <v>-77.037136000000004</v>
      </c>
      <c r="Y826">
        <v>396779.41</v>
      </c>
      <c r="Z826">
        <v>138653.84</v>
      </c>
      <c r="AA826">
        <v>20009</v>
      </c>
      <c r="AB826">
        <v>309111</v>
      </c>
      <c r="AC826">
        <v>409992</v>
      </c>
      <c r="AD826">
        <v>352909</v>
      </c>
      <c r="AE826">
        <v>2</v>
      </c>
      <c r="AF826" t="s">
        <v>86</v>
      </c>
      <c r="AG826" t="s">
        <v>809</v>
      </c>
      <c r="AH826" t="s">
        <v>88</v>
      </c>
      <c r="AI826">
        <v>301</v>
      </c>
      <c r="AJ826">
        <v>6</v>
      </c>
      <c r="AK826" t="s">
        <v>51</v>
      </c>
      <c r="AL826">
        <v>3136</v>
      </c>
      <c r="AM826">
        <v>-77.037138076569903</v>
      </c>
      <c r="AN826">
        <v>38.915753328276303</v>
      </c>
      <c r="AO826" t="b">
        <f t="shared" si="26"/>
        <v>1</v>
      </c>
      <c r="AP826">
        <f t="shared" si="25"/>
        <v>1</v>
      </c>
    </row>
    <row r="827" spans="1:42">
      <c r="A827">
        <v>184426</v>
      </c>
      <c r="B827" t="s">
        <v>1488</v>
      </c>
      <c r="C827" t="s">
        <v>173</v>
      </c>
      <c r="D827">
        <v>10190230</v>
      </c>
      <c r="E827" t="s">
        <v>160</v>
      </c>
      <c r="I827" t="s">
        <v>1489</v>
      </c>
      <c r="J827" t="s">
        <v>386</v>
      </c>
      <c r="K827" s="6">
        <v>0.375</v>
      </c>
      <c r="L827" s="8">
        <v>0.66666666666666663</v>
      </c>
      <c r="M827" t="s">
        <v>184</v>
      </c>
      <c r="N827" t="s">
        <v>184</v>
      </c>
      <c r="Q827" t="s">
        <v>175</v>
      </c>
      <c r="R827" t="s">
        <v>165</v>
      </c>
      <c r="S827" t="s">
        <v>192</v>
      </c>
      <c r="T827" t="s">
        <v>46</v>
      </c>
      <c r="U827" t="s">
        <v>47</v>
      </c>
      <c r="V827" t="s">
        <v>1490</v>
      </c>
      <c r="W827">
        <v>38.883612999999997</v>
      </c>
      <c r="X827">
        <v>-77.017152999999993</v>
      </c>
      <c r="Y827">
        <v>398511.73</v>
      </c>
      <c r="Z827">
        <v>135086.32</v>
      </c>
      <c r="AA827">
        <v>20024</v>
      </c>
      <c r="AB827">
        <v>300404</v>
      </c>
      <c r="AC827">
        <v>156001</v>
      </c>
      <c r="AD827">
        <v>156001</v>
      </c>
      <c r="AE827">
        <v>6</v>
      </c>
      <c r="AF827" t="s">
        <v>392</v>
      </c>
      <c r="AG827" t="s">
        <v>937</v>
      </c>
      <c r="AH827" t="s">
        <v>63</v>
      </c>
      <c r="AI827">
        <v>105</v>
      </c>
      <c r="AJ827">
        <v>9</v>
      </c>
      <c r="AK827" t="s">
        <v>51</v>
      </c>
      <c r="AL827">
        <v>1670</v>
      </c>
      <c r="AM827">
        <v>-77.0171554110469</v>
      </c>
      <c r="AN827">
        <v>38.8836204635816</v>
      </c>
      <c r="AO827" t="b">
        <f t="shared" si="26"/>
        <v>0</v>
      </c>
      <c r="AP827">
        <f t="shared" si="25"/>
        <v>0</v>
      </c>
    </row>
    <row r="828" spans="1:42">
      <c r="A828">
        <v>184427</v>
      </c>
      <c r="B828" t="s">
        <v>10586</v>
      </c>
      <c r="C828" t="s">
        <v>873</v>
      </c>
      <c r="D828">
        <v>10190231</v>
      </c>
      <c r="E828" t="s">
        <v>115</v>
      </c>
      <c r="F828" t="s">
        <v>10587</v>
      </c>
      <c r="I828" t="s">
        <v>10588</v>
      </c>
      <c r="J828" t="s">
        <v>125</v>
      </c>
      <c r="K828" s="6">
        <v>0.29166666666666669</v>
      </c>
      <c r="L828" s="8">
        <v>0.70833333333333337</v>
      </c>
      <c r="M828" t="s">
        <v>125</v>
      </c>
      <c r="N828" t="s">
        <v>1396</v>
      </c>
      <c r="O828" t="s">
        <v>876</v>
      </c>
      <c r="P828" t="s">
        <v>877</v>
      </c>
      <c r="Q828" t="s">
        <v>876</v>
      </c>
      <c r="R828" t="s">
        <v>70</v>
      </c>
      <c r="S828" t="s">
        <v>622</v>
      </c>
      <c r="T828" t="s">
        <v>46</v>
      </c>
      <c r="U828" t="s">
        <v>47</v>
      </c>
      <c r="V828" t="s">
        <v>10589</v>
      </c>
      <c r="W828">
        <v>38.898142999999997</v>
      </c>
      <c r="X828">
        <v>-76.978813000000002</v>
      </c>
      <c r="Y828">
        <v>401837.89</v>
      </c>
      <c r="Z828">
        <v>136699.29999999999</v>
      </c>
      <c r="AA828">
        <v>20002</v>
      </c>
      <c r="AB828">
        <v>57669</v>
      </c>
      <c r="AC828">
        <v>34873</v>
      </c>
      <c r="AD828">
        <v>34873</v>
      </c>
      <c r="AE828">
        <v>6</v>
      </c>
      <c r="AF828" t="s">
        <v>669</v>
      </c>
      <c r="AG828" t="s">
        <v>1818</v>
      </c>
      <c r="AH828" t="s">
        <v>410</v>
      </c>
      <c r="AI828">
        <v>507</v>
      </c>
      <c r="AJ828">
        <v>25</v>
      </c>
      <c r="AK828" t="s">
        <v>51</v>
      </c>
      <c r="AL828">
        <v>176</v>
      </c>
      <c r="AM828">
        <v>-76.978815278040798</v>
      </c>
      <c r="AN828">
        <v>38.898150131796903</v>
      </c>
      <c r="AO828" t="b">
        <f t="shared" si="26"/>
        <v>0</v>
      </c>
      <c r="AP828">
        <f t="shared" si="25"/>
        <v>0</v>
      </c>
    </row>
    <row r="829" spans="1:42">
      <c r="A829">
        <v>184428</v>
      </c>
      <c r="B829" t="s">
        <v>1496</v>
      </c>
      <c r="C829" t="s">
        <v>1497</v>
      </c>
      <c r="D829">
        <v>10190232</v>
      </c>
      <c r="E829" t="s">
        <v>201</v>
      </c>
      <c r="K829" s="6">
        <v>0.29166666666666669</v>
      </c>
      <c r="L829" s="8">
        <v>0.79166666666666663</v>
      </c>
      <c r="M829" t="s">
        <v>138</v>
      </c>
      <c r="N829" t="s">
        <v>138</v>
      </c>
      <c r="Q829" t="s">
        <v>1497</v>
      </c>
      <c r="R829" t="s">
        <v>148</v>
      </c>
      <c r="S829" t="s">
        <v>334</v>
      </c>
      <c r="T829" t="s">
        <v>46</v>
      </c>
      <c r="U829" t="s">
        <v>47</v>
      </c>
      <c r="V829" t="s">
        <v>1498</v>
      </c>
      <c r="W829">
        <v>38.913207</v>
      </c>
      <c r="X829">
        <v>-77.041394999999994</v>
      </c>
      <c r="Y829">
        <v>396409.9</v>
      </c>
      <c r="Z829">
        <v>138372.14000000001</v>
      </c>
      <c r="AA829">
        <v>20009</v>
      </c>
      <c r="AB829">
        <v>241634</v>
      </c>
      <c r="AC829">
        <v>84584</v>
      </c>
      <c r="AD829">
        <v>84584</v>
      </c>
      <c r="AE829">
        <v>2</v>
      </c>
      <c r="AF829" t="s">
        <v>86</v>
      </c>
      <c r="AG829" t="s">
        <v>366</v>
      </c>
      <c r="AH829" t="s">
        <v>88</v>
      </c>
      <c r="AI829">
        <v>301</v>
      </c>
      <c r="AJ829">
        <v>6</v>
      </c>
      <c r="AK829" t="s">
        <v>51</v>
      </c>
      <c r="AL829">
        <v>1041</v>
      </c>
      <c r="AM829">
        <v>-77.041397327391707</v>
      </c>
      <c r="AN829">
        <v>38.913214248179102</v>
      </c>
      <c r="AO829" t="b">
        <f t="shared" si="26"/>
        <v>1</v>
      </c>
      <c r="AP829">
        <f t="shared" si="25"/>
        <v>1</v>
      </c>
    </row>
    <row r="830" spans="1:42">
      <c r="A830">
        <v>184430</v>
      </c>
      <c r="B830" t="s">
        <v>1505</v>
      </c>
      <c r="C830" t="s">
        <v>173</v>
      </c>
      <c r="D830">
        <v>10190235</v>
      </c>
      <c r="E830" t="s">
        <v>160</v>
      </c>
      <c r="I830" t="s">
        <v>1506</v>
      </c>
      <c r="J830" t="s">
        <v>386</v>
      </c>
      <c r="K830" s="6">
        <v>0.375</v>
      </c>
      <c r="L830" s="8">
        <v>0.64583333333333337</v>
      </c>
      <c r="M830" t="s">
        <v>192</v>
      </c>
      <c r="N830" t="s">
        <v>192</v>
      </c>
      <c r="Q830" t="s">
        <v>175</v>
      </c>
      <c r="R830" t="s">
        <v>165</v>
      </c>
      <c r="S830" t="s">
        <v>387</v>
      </c>
      <c r="T830" t="s">
        <v>46</v>
      </c>
      <c r="U830" t="s">
        <v>47</v>
      </c>
      <c r="V830" t="s">
        <v>1507</v>
      </c>
      <c r="W830">
        <v>38.917265</v>
      </c>
      <c r="X830">
        <v>-77.028774999999996</v>
      </c>
      <c r="Y830">
        <v>397504.55</v>
      </c>
      <c r="Z830">
        <v>138822.20000000001</v>
      </c>
      <c r="AA830">
        <v>20009</v>
      </c>
      <c r="AB830">
        <v>240808</v>
      </c>
      <c r="AC830">
        <v>83758</v>
      </c>
      <c r="AD830">
        <v>83758</v>
      </c>
      <c r="AE830">
        <v>1</v>
      </c>
      <c r="AF830" t="s">
        <v>361</v>
      </c>
      <c r="AG830" t="s">
        <v>591</v>
      </c>
      <c r="AH830" t="s">
        <v>88</v>
      </c>
      <c r="AI830">
        <v>305</v>
      </c>
      <c r="AJ830">
        <v>3</v>
      </c>
      <c r="AK830" t="s">
        <v>51</v>
      </c>
      <c r="AL830">
        <v>1008</v>
      </c>
      <c r="AM830">
        <v>-77.028777287033407</v>
      </c>
      <c r="AN830">
        <v>38.917272329659703</v>
      </c>
      <c r="AO830" t="b">
        <f t="shared" si="26"/>
        <v>0</v>
      </c>
      <c r="AP830">
        <f t="shared" si="25"/>
        <v>0</v>
      </c>
    </row>
    <row r="831" spans="1:42">
      <c r="A831">
        <v>184433</v>
      </c>
      <c r="B831" t="s">
        <v>10590</v>
      </c>
      <c r="C831" t="s">
        <v>2243</v>
      </c>
      <c r="D831">
        <v>10190239</v>
      </c>
      <c r="E831" t="s">
        <v>115</v>
      </c>
      <c r="H831">
        <v>105461</v>
      </c>
      <c r="I831" t="s">
        <v>10591</v>
      </c>
      <c r="J831" t="s">
        <v>545</v>
      </c>
      <c r="K831" s="6">
        <v>0</v>
      </c>
      <c r="L831" s="8">
        <v>0</v>
      </c>
      <c r="M831" t="s">
        <v>125</v>
      </c>
      <c r="N831" t="s">
        <v>55</v>
      </c>
      <c r="O831" t="s">
        <v>6854</v>
      </c>
      <c r="P831" t="s">
        <v>6855</v>
      </c>
      <c r="Q831" t="s">
        <v>6854</v>
      </c>
      <c r="R831" t="s">
        <v>70</v>
      </c>
      <c r="S831" t="s">
        <v>545</v>
      </c>
      <c r="T831" t="s">
        <v>46</v>
      </c>
      <c r="U831" t="s">
        <v>47</v>
      </c>
      <c r="V831" t="s">
        <v>10592</v>
      </c>
      <c r="W831">
        <v>38.896732999999998</v>
      </c>
      <c r="X831">
        <v>-77.027583000000007</v>
      </c>
      <c r="Y831">
        <v>397607.25</v>
      </c>
      <c r="Z831">
        <v>136542.94</v>
      </c>
      <c r="AA831">
        <v>20004</v>
      </c>
      <c r="AB831">
        <v>239135</v>
      </c>
      <c r="AC831">
        <v>82103</v>
      </c>
      <c r="AD831">
        <v>82103</v>
      </c>
      <c r="AE831">
        <v>2</v>
      </c>
      <c r="AF831" t="s">
        <v>61</v>
      </c>
      <c r="AG831" t="s">
        <v>62</v>
      </c>
      <c r="AH831" t="s">
        <v>63</v>
      </c>
      <c r="AI831">
        <v>101</v>
      </c>
      <c r="AJ831">
        <v>8</v>
      </c>
      <c r="AK831" t="s">
        <v>64</v>
      </c>
      <c r="AL831">
        <v>956</v>
      </c>
      <c r="AM831">
        <v>-77.027585112307506</v>
      </c>
      <c r="AN831">
        <v>38.896740247007202</v>
      </c>
      <c r="AO831" t="b">
        <f t="shared" si="26"/>
        <v>0</v>
      </c>
      <c r="AP831">
        <f t="shared" si="25"/>
        <v>0</v>
      </c>
    </row>
    <row r="832" spans="1:42">
      <c r="A832">
        <v>182389</v>
      </c>
      <c r="B832" t="s">
        <v>1510</v>
      </c>
      <c r="C832" t="s">
        <v>1511</v>
      </c>
      <c r="D832">
        <v>10190240</v>
      </c>
      <c r="E832" t="s">
        <v>201</v>
      </c>
      <c r="I832" t="s">
        <v>1512</v>
      </c>
      <c r="J832" t="s">
        <v>154</v>
      </c>
      <c r="K832" s="6">
        <v>0.29166666666666669</v>
      </c>
      <c r="L832" s="8">
        <v>0.79166666666666663</v>
      </c>
      <c r="M832" t="s">
        <v>238</v>
      </c>
      <c r="N832" t="s">
        <v>238</v>
      </c>
      <c r="Q832" t="s">
        <v>1511</v>
      </c>
      <c r="R832" t="s">
        <v>165</v>
      </c>
      <c r="S832" t="s">
        <v>421</v>
      </c>
      <c r="T832" t="s">
        <v>46</v>
      </c>
      <c r="U832" t="s">
        <v>47</v>
      </c>
      <c r="V832" t="s">
        <v>1513</v>
      </c>
      <c r="W832">
        <v>38.922794000000003</v>
      </c>
      <c r="X832">
        <v>-77.041138000000004</v>
      </c>
      <c r="Y832">
        <v>396432.64000000001</v>
      </c>
      <c r="Z832">
        <v>139436.34</v>
      </c>
      <c r="AA832">
        <v>20009</v>
      </c>
      <c r="AB832">
        <v>284088</v>
      </c>
      <c r="AC832">
        <v>122925</v>
      </c>
      <c r="AD832">
        <v>122925</v>
      </c>
      <c r="AE832">
        <v>1</v>
      </c>
      <c r="AF832" t="s">
        <v>318</v>
      </c>
      <c r="AG832" t="s">
        <v>1514</v>
      </c>
      <c r="AH832" t="s">
        <v>88</v>
      </c>
      <c r="AI832">
        <v>303</v>
      </c>
      <c r="AJ832">
        <v>1</v>
      </c>
      <c r="AK832" t="s">
        <v>320</v>
      </c>
      <c r="AL832">
        <v>1473</v>
      </c>
      <c r="AM832">
        <v>-77.041140657903895</v>
      </c>
      <c r="AN832">
        <v>38.922801005429903</v>
      </c>
      <c r="AO832" t="b">
        <f t="shared" si="26"/>
        <v>1</v>
      </c>
      <c r="AP832">
        <f t="shared" si="25"/>
        <v>1</v>
      </c>
    </row>
    <row r="833" spans="1:42">
      <c r="A833">
        <v>184434</v>
      </c>
      <c r="B833" t="s">
        <v>7019</v>
      </c>
      <c r="C833" t="s">
        <v>173</v>
      </c>
      <c r="D833">
        <v>10190241</v>
      </c>
      <c r="E833" t="s">
        <v>160</v>
      </c>
      <c r="K833" s="6">
        <v>0.375</v>
      </c>
      <c r="L833" s="8">
        <v>0.66666666666666663</v>
      </c>
      <c r="M833" t="s">
        <v>2176</v>
      </c>
      <c r="N833" t="s">
        <v>2176</v>
      </c>
      <c r="Q833" t="s">
        <v>175</v>
      </c>
      <c r="R833" t="s">
        <v>44</v>
      </c>
      <c r="S833" t="s">
        <v>420</v>
      </c>
      <c r="T833" t="s">
        <v>46</v>
      </c>
      <c r="U833" t="s">
        <v>47</v>
      </c>
      <c r="V833" t="s">
        <v>7020</v>
      </c>
      <c r="W833">
        <v>38.884081999999999</v>
      </c>
      <c r="X833">
        <v>-77.021523999999999</v>
      </c>
      <c r="Y833">
        <v>398132.5</v>
      </c>
      <c r="Z833">
        <v>135138.41</v>
      </c>
      <c r="AA833">
        <v>20590</v>
      </c>
      <c r="AB833">
        <v>276612</v>
      </c>
      <c r="AC833">
        <v>118697</v>
      </c>
      <c r="AD833">
        <v>118697</v>
      </c>
      <c r="AE833">
        <v>6</v>
      </c>
      <c r="AF833" t="s">
        <v>392</v>
      </c>
      <c r="AG833" t="s">
        <v>393</v>
      </c>
      <c r="AH833" t="s">
        <v>63</v>
      </c>
      <c r="AI833">
        <v>105</v>
      </c>
      <c r="AJ833">
        <v>9</v>
      </c>
      <c r="AK833" t="s">
        <v>51</v>
      </c>
      <c r="AL833">
        <v>2896</v>
      </c>
      <c r="AM833">
        <v>-77.021526386355205</v>
      </c>
      <c r="AN833">
        <v>38.884088986533797</v>
      </c>
      <c r="AO833" t="b">
        <f t="shared" si="26"/>
        <v>0</v>
      </c>
      <c r="AP833">
        <f t="shared" si="25"/>
        <v>0</v>
      </c>
    </row>
    <row r="834" spans="1:42">
      <c r="A834">
        <v>181350</v>
      </c>
      <c r="B834" t="s">
        <v>10593</v>
      </c>
      <c r="C834" t="s">
        <v>10594</v>
      </c>
      <c r="D834">
        <v>10190245</v>
      </c>
      <c r="E834" t="s">
        <v>201</v>
      </c>
      <c r="I834" t="s">
        <v>10595</v>
      </c>
      <c r="J834" t="s">
        <v>154</v>
      </c>
      <c r="K834" s="6">
        <v>0.29166666666666669</v>
      </c>
      <c r="L834" s="8">
        <v>0.70833333333333337</v>
      </c>
      <c r="M834" t="s">
        <v>147</v>
      </c>
      <c r="N834" t="s">
        <v>149</v>
      </c>
      <c r="Q834" t="s">
        <v>10594</v>
      </c>
      <c r="R834" t="s">
        <v>165</v>
      </c>
      <c r="S834" t="s">
        <v>125</v>
      </c>
      <c r="T834" t="s">
        <v>46</v>
      </c>
      <c r="U834" t="s">
        <v>47</v>
      </c>
      <c r="V834" t="s">
        <v>10596</v>
      </c>
      <c r="W834">
        <v>38.895429999999998</v>
      </c>
      <c r="X834">
        <v>-76.994033000000002</v>
      </c>
      <c r="Y834">
        <v>400517.63</v>
      </c>
      <c r="Z834">
        <v>136397.92000000001</v>
      </c>
      <c r="AA834">
        <v>20002</v>
      </c>
      <c r="AB834">
        <v>80700</v>
      </c>
      <c r="AC834">
        <v>52811</v>
      </c>
      <c r="AD834">
        <v>52811</v>
      </c>
      <c r="AE834">
        <v>6</v>
      </c>
      <c r="AF834" t="s">
        <v>669</v>
      </c>
      <c r="AG834" t="s">
        <v>670</v>
      </c>
      <c r="AH834" t="s">
        <v>63</v>
      </c>
      <c r="AI834">
        <v>107</v>
      </c>
      <c r="AJ834">
        <v>25</v>
      </c>
      <c r="AK834" t="s">
        <v>51</v>
      </c>
      <c r="AL834">
        <v>328</v>
      </c>
      <c r="AM834">
        <v>-76.994035325275405</v>
      </c>
      <c r="AN834">
        <v>38.895436958927</v>
      </c>
      <c r="AO834" t="b">
        <f t="shared" si="26"/>
        <v>1</v>
      </c>
      <c r="AP834">
        <f t="shared" si="25"/>
        <v>1</v>
      </c>
    </row>
    <row r="835" spans="1:42">
      <c r="A835">
        <v>182131</v>
      </c>
      <c r="B835" t="s">
        <v>1519</v>
      </c>
      <c r="C835" t="s">
        <v>1485</v>
      </c>
      <c r="D835">
        <v>10190250</v>
      </c>
      <c r="E835" t="s">
        <v>201</v>
      </c>
      <c r="I835" t="s">
        <v>1520</v>
      </c>
      <c r="J835" t="s">
        <v>469</v>
      </c>
      <c r="K835" s="6">
        <v>0.79166666666666663</v>
      </c>
      <c r="L835" s="8">
        <v>0.70833333333333337</v>
      </c>
      <c r="M835" t="s">
        <v>622</v>
      </c>
      <c r="N835" t="s">
        <v>353</v>
      </c>
      <c r="Q835" t="s">
        <v>1485</v>
      </c>
      <c r="R835" t="s">
        <v>165</v>
      </c>
      <c r="S835" t="s">
        <v>238</v>
      </c>
      <c r="W835">
        <v>0</v>
      </c>
      <c r="X835">
        <v>0</v>
      </c>
      <c r="Y835">
        <v>0</v>
      </c>
      <c r="Z835">
        <v>0</v>
      </c>
      <c r="AB835">
        <v>-100</v>
      </c>
      <c r="AC835">
        <v>-100</v>
      </c>
      <c r="AD835">
        <v>348291</v>
      </c>
      <c r="AF835" t="s">
        <v>51</v>
      </c>
      <c r="AG835" t="s">
        <v>51</v>
      </c>
      <c r="AJ835" t="s">
        <v>51</v>
      </c>
      <c r="AK835" t="s">
        <v>51</v>
      </c>
      <c r="AL835">
        <v>1672</v>
      </c>
      <c r="AM835">
        <v>-81.529192133279295</v>
      </c>
      <c r="AN835">
        <v>37.5772691877347</v>
      </c>
      <c r="AO835" t="b">
        <f t="shared" si="26"/>
        <v>1</v>
      </c>
      <c r="AP835">
        <f t="shared" ref="AP835:AP898" si="27">IF(C835=Q835, 1, 0)</f>
        <v>1</v>
      </c>
    </row>
    <row r="836" spans="1:42">
      <c r="A836">
        <v>184446</v>
      </c>
      <c r="B836" t="s">
        <v>3615</v>
      </c>
      <c r="C836" t="s">
        <v>3616</v>
      </c>
      <c r="D836">
        <v>10190252</v>
      </c>
      <c r="E836" t="s">
        <v>201</v>
      </c>
      <c r="K836" s="6">
        <v>0.29166666666666669</v>
      </c>
      <c r="L836" s="8">
        <v>0.625</v>
      </c>
      <c r="M836" t="s">
        <v>683</v>
      </c>
      <c r="N836" t="s">
        <v>683</v>
      </c>
      <c r="Q836" t="s">
        <v>3616</v>
      </c>
      <c r="R836" t="s">
        <v>44</v>
      </c>
      <c r="S836" t="s">
        <v>154</v>
      </c>
      <c r="T836" t="s">
        <v>46</v>
      </c>
      <c r="U836" t="s">
        <v>47</v>
      </c>
      <c r="V836" t="s">
        <v>3617</v>
      </c>
      <c r="W836">
        <v>38.906494000000002</v>
      </c>
      <c r="X836">
        <v>-77.052676000000005</v>
      </c>
      <c r="Y836">
        <v>395431.13</v>
      </c>
      <c r="Z836">
        <v>137627.51999999999</v>
      </c>
      <c r="AA836">
        <v>20037</v>
      </c>
      <c r="AB836">
        <v>307810</v>
      </c>
      <c r="AC836">
        <v>452872</v>
      </c>
      <c r="AD836">
        <v>389162</v>
      </c>
      <c r="AE836">
        <v>2</v>
      </c>
      <c r="AF836" t="s">
        <v>196</v>
      </c>
      <c r="AG836" t="s">
        <v>927</v>
      </c>
      <c r="AH836" t="s">
        <v>50</v>
      </c>
      <c r="AI836">
        <v>207</v>
      </c>
      <c r="AJ836">
        <v>5</v>
      </c>
      <c r="AK836" t="s">
        <v>51</v>
      </c>
      <c r="AL836">
        <v>3365</v>
      </c>
      <c r="AM836">
        <v>-77.052677913127596</v>
      </c>
      <c r="AN836">
        <v>38.906501912436198</v>
      </c>
      <c r="AO836" t="b">
        <f t="shared" si="26"/>
        <v>1</v>
      </c>
      <c r="AP836">
        <f t="shared" si="27"/>
        <v>1</v>
      </c>
    </row>
    <row r="837" spans="1:42">
      <c r="A837">
        <v>181351</v>
      </c>
      <c r="B837" t="s">
        <v>1527</v>
      </c>
      <c r="C837" t="s">
        <v>1528</v>
      </c>
      <c r="D837">
        <v>10190253</v>
      </c>
      <c r="E837" t="s">
        <v>201</v>
      </c>
      <c r="I837" t="s">
        <v>1529</v>
      </c>
      <c r="J837" t="s">
        <v>154</v>
      </c>
      <c r="K837" s="6">
        <v>0.29166666666666669</v>
      </c>
      <c r="L837" s="8">
        <v>0.79166666666666663</v>
      </c>
      <c r="M837" t="s">
        <v>147</v>
      </c>
      <c r="N837" t="s">
        <v>147</v>
      </c>
      <c r="O837" t="s">
        <v>1528</v>
      </c>
      <c r="P837" t="s">
        <v>1530</v>
      </c>
      <c r="Q837" t="s">
        <v>1528</v>
      </c>
      <c r="R837" t="s">
        <v>165</v>
      </c>
      <c r="S837" t="s">
        <v>149</v>
      </c>
      <c r="T837" t="s">
        <v>46</v>
      </c>
      <c r="U837" t="s">
        <v>47</v>
      </c>
      <c r="V837" t="s">
        <v>1531</v>
      </c>
      <c r="W837">
        <v>38.915368000000001</v>
      </c>
      <c r="X837">
        <v>-77.028808999999995</v>
      </c>
      <c r="Y837">
        <v>397501.57</v>
      </c>
      <c r="Z837">
        <v>138611.68</v>
      </c>
      <c r="AA837">
        <v>20009</v>
      </c>
      <c r="AB837">
        <v>240842</v>
      </c>
      <c r="AC837">
        <v>84109</v>
      </c>
      <c r="AD837">
        <v>84109</v>
      </c>
      <c r="AE837">
        <v>1</v>
      </c>
      <c r="AF837" t="s">
        <v>361</v>
      </c>
      <c r="AG837" t="s">
        <v>591</v>
      </c>
      <c r="AH837" t="s">
        <v>88</v>
      </c>
      <c r="AI837">
        <v>305</v>
      </c>
      <c r="AJ837">
        <v>3</v>
      </c>
      <c r="AK837" t="s">
        <v>51</v>
      </c>
      <c r="AL837">
        <v>1075</v>
      </c>
      <c r="AM837">
        <v>-77.028810883192307</v>
      </c>
      <c r="AN837">
        <v>38.915375886899</v>
      </c>
      <c r="AO837" t="b">
        <f t="shared" si="26"/>
        <v>1</v>
      </c>
      <c r="AP837">
        <f t="shared" si="27"/>
        <v>1</v>
      </c>
    </row>
    <row r="838" spans="1:42">
      <c r="A838">
        <v>184448</v>
      </c>
      <c r="B838" t="s">
        <v>3292</v>
      </c>
      <c r="C838" t="s">
        <v>3293</v>
      </c>
      <c r="D838">
        <v>10190257</v>
      </c>
      <c r="E838" t="s">
        <v>115</v>
      </c>
      <c r="F838" t="s">
        <v>3294</v>
      </c>
      <c r="I838" t="s">
        <v>3295</v>
      </c>
      <c r="J838" t="s">
        <v>622</v>
      </c>
      <c r="K838" s="6">
        <v>0.29166666666666669</v>
      </c>
      <c r="L838" s="8">
        <v>0.70833333333333337</v>
      </c>
      <c r="M838" t="s">
        <v>166</v>
      </c>
      <c r="N838" t="s">
        <v>881</v>
      </c>
      <c r="Q838" t="s">
        <v>3296</v>
      </c>
      <c r="R838" t="s">
        <v>70</v>
      </c>
      <c r="S838" t="s">
        <v>622</v>
      </c>
      <c r="T838" t="s">
        <v>46</v>
      </c>
      <c r="U838" t="s">
        <v>47</v>
      </c>
      <c r="V838" t="s">
        <v>3297</v>
      </c>
      <c r="W838">
        <v>38.877003999999999</v>
      </c>
      <c r="X838">
        <v>-77.006697000000003</v>
      </c>
      <c r="Y838">
        <v>399418.91712</v>
      </c>
      <c r="Z838">
        <v>134352.56940000001</v>
      </c>
      <c r="AB838">
        <v>0</v>
      </c>
      <c r="AC838">
        <v>458132</v>
      </c>
      <c r="AD838">
        <v>394159</v>
      </c>
      <c r="AE838">
        <v>6</v>
      </c>
      <c r="AF838" t="s">
        <v>392</v>
      </c>
      <c r="AG838" t="s">
        <v>719</v>
      </c>
      <c r="AH838" t="s">
        <v>63</v>
      </c>
      <c r="AI838">
        <v>106</v>
      </c>
      <c r="AJ838">
        <v>27</v>
      </c>
      <c r="AK838" t="s">
        <v>720</v>
      </c>
      <c r="AL838">
        <v>3654</v>
      </c>
      <c r="AM838">
        <v>-77.006698960917305</v>
      </c>
      <c r="AN838">
        <v>38.877011618874498</v>
      </c>
      <c r="AO838" t="b">
        <f t="shared" si="26"/>
        <v>0</v>
      </c>
      <c r="AP838">
        <f t="shared" si="27"/>
        <v>0</v>
      </c>
    </row>
    <row r="839" spans="1:42">
      <c r="A839">
        <v>181352</v>
      </c>
      <c r="B839" t="s">
        <v>10597</v>
      </c>
      <c r="C839" t="s">
        <v>10598</v>
      </c>
      <c r="D839">
        <v>10190262</v>
      </c>
      <c r="E839" t="s">
        <v>201</v>
      </c>
      <c r="I839" t="s">
        <v>10599</v>
      </c>
      <c r="J839" t="s">
        <v>1231</v>
      </c>
      <c r="K839" s="6">
        <v>0.5</v>
      </c>
      <c r="L839" s="8">
        <v>0.45833333333333331</v>
      </c>
      <c r="M839" t="s">
        <v>147</v>
      </c>
      <c r="N839" t="s">
        <v>149</v>
      </c>
      <c r="Q839" t="s">
        <v>10598</v>
      </c>
      <c r="R839" t="s">
        <v>165</v>
      </c>
      <c r="S839" t="s">
        <v>125</v>
      </c>
      <c r="T839" t="s">
        <v>46</v>
      </c>
      <c r="U839" t="s">
        <v>47</v>
      </c>
      <c r="V839" t="s">
        <v>10068</v>
      </c>
      <c r="W839">
        <v>38.924258999999999</v>
      </c>
      <c r="X839">
        <v>-77.030064999999993</v>
      </c>
      <c r="Y839">
        <v>397392.94</v>
      </c>
      <c r="Z839">
        <v>139598.65</v>
      </c>
      <c r="AA839">
        <v>20009</v>
      </c>
      <c r="AB839">
        <v>231665</v>
      </c>
      <c r="AC839">
        <v>74697</v>
      </c>
      <c r="AD839">
        <v>74697</v>
      </c>
      <c r="AE839">
        <v>1</v>
      </c>
      <c r="AF839" t="s">
        <v>361</v>
      </c>
      <c r="AG839" t="s">
        <v>1426</v>
      </c>
      <c r="AH839" t="s">
        <v>88</v>
      </c>
      <c r="AI839">
        <v>304</v>
      </c>
      <c r="AJ839">
        <v>2</v>
      </c>
      <c r="AK839" t="s">
        <v>51</v>
      </c>
      <c r="AL839">
        <v>738</v>
      </c>
      <c r="AM839">
        <v>-77.030067209525299</v>
      </c>
      <c r="AN839">
        <v>38.924266520093802</v>
      </c>
      <c r="AO839" t="b">
        <f t="shared" si="26"/>
        <v>1</v>
      </c>
      <c r="AP839">
        <f t="shared" si="27"/>
        <v>1</v>
      </c>
    </row>
    <row r="840" spans="1:42">
      <c r="A840">
        <v>184456</v>
      </c>
      <c r="B840" t="s">
        <v>7021</v>
      </c>
      <c r="C840" t="s">
        <v>694</v>
      </c>
      <c r="D840">
        <v>10190273</v>
      </c>
      <c r="E840" t="s">
        <v>41</v>
      </c>
      <c r="K840" s="6">
        <v>0.5</v>
      </c>
      <c r="L840" s="8">
        <v>0.75</v>
      </c>
      <c r="M840" t="s">
        <v>702</v>
      </c>
      <c r="N840" t="s">
        <v>702</v>
      </c>
      <c r="Q840" t="s">
        <v>694</v>
      </c>
      <c r="R840" t="s">
        <v>44</v>
      </c>
      <c r="S840" t="s">
        <v>545</v>
      </c>
      <c r="T840" t="s">
        <v>46</v>
      </c>
      <c r="U840" t="s">
        <v>47</v>
      </c>
      <c r="V840" t="s">
        <v>7022</v>
      </c>
      <c r="W840">
        <v>38.898542999999997</v>
      </c>
      <c r="X840">
        <v>-77.025565999999998</v>
      </c>
      <c r="Y840">
        <v>397782.26</v>
      </c>
      <c r="Z840">
        <v>136743.87</v>
      </c>
      <c r="AA840">
        <v>20001</v>
      </c>
      <c r="AB840">
        <v>278832</v>
      </c>
      <c r="AC840">
        <v>120909</v>
      </c>
      <c r="AD840">
        <v>120909</v>
      </c>
      <c r="AE840">
        <v>2</v>
      </c>
      <c r="AF840" t="s">
        <v>61</v>
      </c>
      <c r="AG840" t="s">
        <v>62</v>
      </c>
      <c r="AH840" t="s">
        <v>63</v>
      </c>
      <c r="AI840">
        <v>101</v>
      </c>
      <c r="AJ840">
        <v>8</v>
      </c>
      <c r="AK840" t="s">
        <v>64</v>
      </c>
      <c r="AL840">
        <v>2938</v>
      </c>
      <c r="AM840">
        <v>-77.025568303935501</v>
      </c>
      <c r="AN840">
        <v>38.898550756541702</v>
      </c>
      <c r="AO840" t="b">
        <f t="shared" si="26"/>
        <v>1</v>
      </c>
      <c r="AP840">
        <f t="shared" si="27"/>
        <v>1</v>
      </c>
    </row>
    <row r="841" spans="1:42">
      <c r="A841">
        <v>184439</v>
      </c>
      <c r="B841" t="s">
        <v>2343</v>
      </c>
      <c r="C841" t="s">
        <v>2344</v>
      </c>
      <c r="D841">
        <v>10190280</v>
      </c>
      <c r="E841" t="s">
        <v>160</v>
      </c>
      <c r="I841" t="s">
        <v>2345</v>
      </c>
      <c r="J841" t="s">
        <v>496</v>
      </c>
      <c r="K841" s="6">
        <v>0.75</v>
      </c>
      <c r="L841" s="8">
        <v>0.83333333333333337</v>
      </c>
      <c r="M841" t="s">
        <v>266</v>
      </c>
      <c r="N841" t="s">
        <v>266</v>
      </c>
      <c r="O841" t="s">
        <v>2346</v>
      </c>
      <c r="P841" t="s">
        <v>2347</v>
      </c>
      <c r="Q841" t="s">
        <v>2348</v>
      </c>
      <c r="R841" t="s">
        <v>70</v>
      </c>
      <c r="S841" t="s">
        <v>496</v>
      </c>
      <c r="T841" t="s">
        <v>46</v>
      </c>
      <c r="U841" t="s">
        <v>47</v>
      </c>
      <c r="V841" t="s">
        <v>2349</v>
      </c>
      <c r="W841">
        <v>38.901325</v>
      </c>
      <c r="X841">
        <v>-77.01755</v>
      </c>
      <c r="Y841">
        <v>398477.65522999997</v>
      </c>
      <c r="Z841">
        <v>137052.48355</v>
      </c>
      <c r="AB841">
        <v>0</v>
      </c>
      <c r="AC841">
        <v>455916</v>
      </c>
      <c r="AD841">
        <v>391944</v>
      </c>
      <c r="AE841">
        <v>6</v>
      </c>
      <c r="AF841" t="s">
        <v>434</v>
      </c>
      <c r="AG841" t="s">
        <v>1518</v>
      </c>
      <c r="AH841" t="s">
        <v>63</v>
      </c>
      <c r="AI841">
        <v>102</v>
      </c>
      <c r="AJ841">
        <v>8</v>
      </c>
      <c r="AK841" t="s">
        <v>383</v>
      </c>
      <c r="AL841">
        <v>3514</v>
      </c>
      <c r="AM841">
        <v>-77.017552499140706</v>
      </c>
      <c r="AN841">
        <v>38.901332338198102</v>
      </c>
      <c r="AO841" t="b">
        <f t="shared" si="26"/>
        <v>0</v>
      </c>
      <c r="AP841">
        <f t="shared" si="27"/>
        <v>0</v>
      </c>
    </row>
    <row r="842" spans="1:42">
      <c r="A842">
        <v>184441</v>
      </c>
      <c r="B842" t="s">
        <v>7023</v>
      </c>
      <c r="C842" t="s">
        <v>1766</v>
      </c>
      <c r="D842">
        <v>10190282</v>
      </c>
      <c r="E842" t="s">
        <v>115</v>
      </c>
      <c r="G842" t="s">
        <v>7024</v>
      </c>
      <c r="I842" t="s">
        <v>7025</v>
      </c>
      <c r="J842" t="s">
        <v>162</v>
      </c>
      <c r="K842" s="6">
        <v>0.29166666666666669</v>
      </c>
      <c r="L842" s="8">
        <v>0.70833333333333337</v>
      </c>
      <c r="M842" t="s">
        <v>166</v>
      </c>
      <c r="N842" t="s">
        <v>7026</v>
      </c>
      <c r="O842" t="s">
        <v>7027</v>
      </c>
      <c r="P842" t="s">
        <v>7028</v>
      </c>
      <c r="Q842" t="s">
        <v>7029</v>
      </c>
      <c r="R842" t="s">
        <v>70</v>
      </c>
      <c r="S842" t="s">
        <v>162</v>
      </c>
      <c r="T842" t="s">
        <v>46</v>
      </c>
      <c r="U842" t="s">
        <v>47</v>
      </c>
      <c r="V842" t="s">
        <v>7030</v>
      </c>
      <c r="W842">
        <v>38.934393</v>
      </c>
      <c r="X842">
        <v>-77.023750000000007</v>
      </c>
      <c r="Y842">
        <v>397940.82</v>
      </c>
      <c r="Z842">
        <v>140723.41</v>
      </c>
      <c r="AA842">
        <v>20010</v>
      </c>
      <c r="AB842">
        <v>284757</v>
      </c>
      <c r="AC842">
        <v>123566</v>
      </c>
      <c r="AD842">
        <v>123566</v>
      </c>
      <c r="AE842">
        <v>1</v>
      </c>
      <c r="AF842" t="s">
        <v>249</v>
      </c>
      <c r="AG842" t="s">
        <v>1361</v>
      </c>
      <c r="AH842" t="s">
        <v>188</v>
      </c>
      <c r="AI842">
        <v>409</v>
      </c>
      <c r="AJ842">
        <v>2</v>
      </c>
      <c r="AK842" t="s">
        <v>51</v>
      </c>
      <c r="AL842">
        <v>2997</v>
      </c>
      <c r="AM842">
        <v>-77.023752368023594</v>
      </c>
      <c r="AN842">
        <v>38.934400163386897</v>
      </c>
      <c r="AO842" t="b">
        <f t="shared" si="26"/>
        <v>0</v>
      </c>
      <c r="AP842">
        <f t="shared" si="27"/>
        <v>0</v>
      </c>
    </row>
    <row r="843" spans="1:42">
      <c r="A843">
        <v>184442</v>
      </c>
      <c r="B843" t="s">
        <v>2352</v>
      </c>
      <c r="C843" t="s">
        <v>2344</v>
      </c>
      <c r="D843">
        <v>10190283</v>
      </c>
      <c r="E843" t="s">
        <v>160</v>
      </c>
      <c r="I843" t="s">
        <v>2353</v>
      </c>
      <c r="J843" t="s">
        <v>496</v>
      </c>
      <c r="K843" s="6">
        <v>0.75</v>
      </c>
      <c r="L843" s="8">
        <v>0.83333333333333337</v>
      </c>
      <c r="M843" t="s">
        <v>2354</v>
      </c>
      <c r="N843" t="s">
        <v>2354</v>
      </c>
      <c r="O843" t="s">
        <v>2346</v>
      </c>
      <c r="P843" t="s">
        <v>2347</v>
      </c>
      <c r="Q843" t="s">
        <v>2348</v>
      </c>
      <c r="R843" t="s">
        <v>70</v>
      </c>
      <c r="S843" t="s">
        <v>496</v>
      </c>
      <c r="T843" t="s">
        <v>46</v>
      </c>
      <c r="U843" t="s">
        <v>47</v>
      </c>
      <c r="V843" t="s">
        <v>2349</v>
      </c>
      <c r="W843">
        <v>38.901325</v>
      </c>
      <c r="X843">
        <v>-77.01755</v>
      </c>
      <c r="Y843">
        <v>398477.65522999997</v>
      </c>
      <c r="Z843">
        <v>137052.48355</v>
      </c>
      <c r="AB843">
        <v>0</v>
      </c>
      <c r="AC843">
        <v>455916</v>
      </c>
      <c r="AD843">
        <v>391944</v>
      </c>
      <c r="AE843">
        <v>6</v>
      </c>
      <c r="AF843" t="s">
        <v>434</v>
      </c>
      <c r="AG843" t="s">
        <v>1518</v>
      </c>
      <c r="AH843" t="s">
        <v>63</v>
      </c>
      <c r="AI843">
        <v>102</v>
      </c>
      <c r="AJ843">
        <v>8</v>
      </c>
      <c r="AK843" t="s">
        <v>383</v>
      </c>
      <c r="AL843">
        <v>3515</v>
      </c>
      <c r="AM843">
        <v>-77.017552499140706</v>
      </c>
      <c r="AN843">
        <v>38.901332338198102</v>
      </c>
      <c r="AO843" t="b">
        <f t="shared" si="26"/>
        <v>0</v>
      </c>
      <c r="AP843">
        <f t="shared" si="27"/>
        <v>0</v>
      </c>
    </row>
    <row r="844" spans="1:42">
      <c r="A844">
        <v>184443</v>
      </c>
      <c r="B844" t="s">
        <v>10600</v>
      </c>
      <c r="C844" t="s">
        <v>10601</v>
      </c>
      <c r="D844">
        <v>10190285</v>
      </c>
      <c r="E844" t="s">
        <v>201</v>
      </c>
      <c r="I844" t="s">
        <v>10602</v>
      </c>
      <c r="J844" t="s">
        <v>154</v>
      </c>
      <c r="K844" s="6">
        <v>0.25</v>
      </c>
      <c r="L844" s="8">
        <v>0.70833333333333337</v>
      </c>
      <c r="M844" t="s">
        <v>95</v>
      </c>
      <c r="N844" t="s">
        <v>415</v>
      </c>
      <c r="O844" t="s">
        <v>10601</v>
      </c>
      <c r="P844" t="s">
        <v>10603</v>
      </c>
      <c r="Q844" t="s">
        <v>10601</v>
      </c>
      <c r="R844" t="s">
        <v>70</v>
      </c>
      <c r="S844" t="s">
        <v>154</v>
      </c>
      <c r="T844" t="s">
        <v>46</v>
      </c>
      <c r="U844" t="s">
        <v>47</v>
      </c>
      <c r="V844" t="s">
        <v>10604</v>
      </c>
      <c r="W844">
        <v>38.886538000000002</v>
      </c>
      <c r="X844">
        <v>-76.987956999999994</v>
      </c>
      <c r="Y844">
        <v>401044.85</v>
      </c>
      <c r="Z844">
        <v>135410.89000000001</v>
      </c>
      <c r="AA844">
        <v>20003</v>
      </c>
      <c r="AB844">
        <v>146393</v>
      </c>
      <c r="AC844">
        <v>55628</v>
      </c>
      <c r="AD844">
        <v>55628</v>
      </c>
      <c r="AE844">
        <v>6</v>
      </c>
      <c r="AF844" t="s">
        <v>72</v>
      </c>
      <c r="AG844" t="s">
        <v>646</v>
      </c>
      <c r="AH844" t="s">
        <v>63</v>
      </c>
      <c r="AI844">
        <v>108</v>
      </c>
      <c r="AJ844">
        <v>26</v>
      </c>
      <c r="AK844" t="s">
        <v>51</v>
      </c>
      <c r="AL844">
        <v>357</v>
      </c>
      <c r="AM844">
        <v>-76.987959319483295</v>
      </c>
      <c r="AN844">
        <v>38.886544954609697</v>
      </c>
      <c r="AO844" t="b">
        <f t="shared" si="26"/>
        <v>1</v>
      </c>
      <c r="AP844">
        <f t="shared" si="27"/>
        <v>1</v>
      </c>
    </row>
    <row r="845" spans="1:42">
      <c r="A845">
        <v>184568</v>
      </c>
      <c r="B845" t="s">
        <v>10605</v>
      </c>
      <c r="C845" t="s">
        <v>10606</v>
      </c>
      <c r="D845">
        <v>10190292</v>
      </c>
      <c r="E845" t="s">
        <v>201</v>
      </c>
      <c r="I845" t="s">
        <v>10607</v>
      </c>
      <c r="J845" t="s">
        <v>545</v>
      </c>
      <c r="K845" s="6">
        <v>0.375</v>
      </c>
      <c r="L845" s="8">
        <v>0.79166666666666663</v>
      </c>
      <c r="M845" t="s">
        <v>683</v>
      </c>
      <c r="N845" t="s">
        <v>683</v>
      </c>
      <c r="Q845" t="s">
        <v>10606</v>
      </c>
      <c r="R845" t="s">
        <v>165</v>
      </c>
      <c r="S845" t="s">
        <v>56</v>
      </c>
      <c r="T845" t="s">
        <v>46</v>
      </c>
      <c r="U845" t="s">
        <v>47</v>
      </c>
      <c r="V845" t="s">
        <v>10608</v>
      </c>
      <c r="W845">
        <v>38.918888000000003</v>
      </c>
      <c r="X845">
        <v>-77.033496</v>
      </c>
      <c r="Y845">
        <v>397095.24</v>
      </c>
      <c r="Z845">
        <v>139002.53</v>
      </c>
      <c r="AA845">
        <v>20009</v>
      </c>
      <c r="AB845">
        <v>239962</v>
      </c>
      <c r="AC845">
        <v>83236</v>
      </c>
      <c r="AD845">
        <v>83236</v>
      </c>
      <c r="AE845">
        <v>1</v>
      </c>
      <c r="AF845" t="s">
        <v>361</v>
      </c>
      <c r="AG845" t="s">
        <v>373</v>
      </c>
      <c r="AH845" t="s">
        <v>88</v>
      </c>
      <c r="AI845">
        <v>301</v>
      </c>
      <c r="AJ845">
        <v>3</v>
      </c>
      <c r="AK845" t="s">
        <v>51</v>
      </c>
      <c r="AL845">
        <v>927</v>
      </c>
      <c r="AM845">
        <v>-77.0334977981462</v>
      </c>
      <c r="AN845">
        <v>38.918895544086404</v>
      </c>
      <c r="AO845" t="b">
        <f t="shared" si="26"/>
        <v>1</v>
      </c>
      <c r="AP845">
        <f t="shared" si="27"/>
        <v>1</v>
      </c>
    </row>
    <row r="846" spans="1:42">
      <c r="A846">
        <v>184569</v>
      </c>
      <c r="B846" t="s">
        <v>7031</v>
      </c>
      <c r="C846" t="s">
        <v>2537</v>
      </c>
      <c r="D846">
        <v>10190297</v>
      </c>
      <c r="E846" t="s">
        <v>201</v>
      </c>
      <c r="I846" t="s">
        <v>7032</v>
      </c>
      <c r="J846" t="s">
        <v>545</v>
      </c>
      <c r="K846" s="6">
        <v>0.95833333333333337</v>
      </c>
      <c r="L846" s="8">
        <v>0.95833333333333337</v>
      </c>
      <c r="M846" t="s">
        <v>255</v>
      </c>
      <c r="N846" t="s">
        <v>138</v>
      </c>
      <c r="Q846" t="s">
        <v>2537</v>
      </c>
      <c r="R846" t="s">
        <v>70</v>
      </c>
      <c r="S846" t="s">
        <v>545</v>
      </c>
      <c r="T846" t="s">
        <v>46</v>
      </c>
      <c r="U846" t="s">
        <v>47</v>
      </c>
      <c r="V846" t="s">
        <v>7033</v>
      </c>
      <c r="W846">
        <v>38.935833000000002</v>
      </c>
      <c r="X846">
        <v>-77.022864999999996</v>
      </c>
      <c r="Y846">
        <v>398017.57</v>
      </c>
      <c r="Z846">
        <v>140883.25</v>
      </c>
      <c r="AA846">
        <v>20010</v>
      </c>
      <c r="AB846">
        <v>228352</v>
      </c>
      <c r="AC846">
        <v>71394</v>
      </c>
      <c r="AD846">
        <v>71394</v>
      </c>
      <c r="AE846">
        <v>1</v>
      </c>
      <c r="AF846" t="s">
        <v>249</v>
      </c>
      <c r="AG846" t="s">
        <v>1361</v>
      </c>
      <c r="AH846" t="s">
        <v>188</v>
      </c>
      <c r="AI846">
        <v>409</v>
      </c>
      <c r="AJ846">
        <v>2</v>
      </c>
      <c r="AK846" t="s">
        <v>51</v>
      </c>
      <c r="AL846">
        <v>2637</v>
      </c>
      <c r="AM846">
        <v>-77.022867614036898</v>
      </c>
      <c r="AN846">
        <v>38.935840226878703</v>
      </c>
      <c r="AO846" t="b">
        <f t="shared" si="26"/>
        <v>1</v>
      </c>
      <c r="AP846">
        <f t="shared" si="27"/>
        <v>1</v>
      </c>
    </row>
    <row r="847" spans="1:42">
      <c r="A847">
        <v>184570</v>
      </c>
      <c r="B847" t="s">
        <v>10609</v>
      </c>
      <c r="C847" t="s">
        <v>500</v>
      </c>
      <c r="D847">
        <v>10190300</v>
      </c>
      <c r="E847" t="s">
        <v>115</v>
      </c>
      <c r="G847" t="s">
        <v>10610</v>
      </c>
      <c r="I847" t="s">
        <v>10611</v>
      </c>
      <c r="J847" t="s">
        <v>622</v>
      </c>
      <c r="K847" s="6">
        <v>0.29166666666666669</v>
      </c>
      <c r="L847" s="8">
        <v>0.70833333333333337</v>
      </c>
      <c r="M847" t="s">
        <v>166</v>
      </c>
      <c r="N847" t="s">
        <v>1005</v>
      </c>
      <c r="O847" t="s">
        <v>10612</v>
      </c>
      <c r="P847" t="s">
        <v>10613</v>
      </c>
      <c r="Q847" t="s">
        <v>10612</v>
      </c>
      <c r="R847" t="s">
        <v>70</v>
      </c>
      <c r="S847" t="s">
        <v>622</v>
      </c>
      <c r="T847" t="s">
        <v>46</v>
      </c>
      <c r="U847" t="s">
        <v>47</v>
      </c>
      <c r="V847" t="s">
        <v>10614</v>
      </c>
      <c r="W847">
        <v>38.907268000000002</v>
      </c>
      <c r="X847">
        <v>-77.061448999999996</v>
      </c>
      <c r="Y847">
        <v>394670.23</v>
      </c>
      <c r="Z847">
        <v>137713.85999999999</v>
      </c>
      <c r="AA847">
        <v>20007</v>
      </c>
      <c r="AB847">
        <v>223431</v>
      </c>
      <c r="AC847">
        <v>66770</v>
      </c>
      <c r="AD847">
        <v>66770</v>
      </c>
      <c r="AE847">
        <v>2</v>
      </c>
      <c r="AF847" t="s">
        <v>49</v>
      </c>
      <c r="AG847" s="2">
        <v>2000000</v>
      </c>
      <c r="AH847" t="s">
        <v>50</v>
      </c>
      <c r="AI847">
        <v>206</v>
      </c>
      <c r="AJ847">
        <v>4</v>
      </c>
      <c r="AK847" t="s">
        <v>51</v>
      </c>
      <c r="AL847">
        <v>462</v>
      </c>
      <c r="AM847">
        <v>-77.061451184553903</v>
      </c>
      <c r="AN847">
        <v>38.907275408266599</v>
      </c>
      <c r="AO847" t="b">
        <f t="shared" si="26"/>
        <v>0</v>
      </c>
      <c r="AP847">
        <f t="shared" si="27"/>
        <v>0</v>
      </c>
    </row>
    <row r="848" spans="1:42">
      <c r="A848">
        <v>181903</v>
      </c>
      <c r="B848" t="s">
        <v>10615</v>
      </c>
      <c r="C848" t="s">
        <v>10616</v>
      </c>
      <c r="D848">
        <v>10190302</v>
      </c>
      <c r="E848" t="s">
        <v>201</v>
      </c>
      <c r="I848" t="s">
        <v>10617</v>
      </c>
      <c r="J848" t="s">
        <v>545</v>
      </c>
      <c r="K848" s="6">
        <v>0.29166666666666669</v>
      </c>
      <c r="L848" s="8">
        <v>0.79166666666666663</v>
      </c>
      <c r="M848" t="s">
        <v>163</v>
      </c>
      <c r="N848" t="s">
        <v>166</v>
      </c>
      <c r="O848" t="s">
        <v>10618</v>
      </c>
      <c r="P848" t="s">
        <v>10619</v>
      </c>
      <c r="Q848" t="s">
        <v>10616</v>
      </c>
      <c r="R848" t="s">
        <v>165</v>
      </c>
      <c r="S848" t="s">
        <v>622</v>
      </c>
      <c r="T848" t="s">
        <v>46</v>
      </c>
      <c r="U848" t="s">
        <v>47</v>
      </c>
      <c r="V848" t="s">
        <v>10620</v>
      </c>
      <c r="W848">
        <v>38.917309000000003</v>
      </c>
      <c r="X848">
        <v>-77.029888</v>
      </c>
      <c r="Y848">
        <v>397408</v>
      </c>
      <c r="Z848">
        <v>138827.10999999999</v>
      </c>
      <c r="AA848">
        <v>20009</v>
      </c>
      <c r="AB848">
        <v>240344</v>
      </c>
      <c r="AC848">
        <v>83304</v>
      </c>
      <c r="AD848">
        <v>83304</v>
      </c>
      <c r="AE848">
        <v>1</v>
      </c>
      <c r="AF848" t="s">
        <v>361</v>
      </c>
      <c r="AG848" t="s">
        <v>591</v>
      </c>
      <c r="AH848" t="s">
        <v>88</v>
      </c>
      <c r="AI848">
        <v>305</v>
      </c>
      <c r="AJ848">
        <v>3</v>
      </c>
      <c r="AK848" t="s">
        <v>51</v>
      </c>
      <c r="AL848">
        <v>933</v>
      </c>
      <c r="AM848">
        <v>-77.029890622325595</v>
      </c>
      <c r="AN848">
        <v>38.9173162810674</v>
      </c>
      <c r="AO848" t="b">
        <f t="shared" si="26"/>
        <v>1</v>
      </c>
      <c r="AP848">
        <f t="shared" si="27"/>
        <v>1</v>
      </c>
    </row>
    <row r="849" spans="1:42">
      <c r="A849">
        <v>184571</v>
      </c>
      <c r="B849" t="s">
        <v>10621</v>
      </c>
      <c r="C849" t="s">
        <v>10622</v>
      </c>
      <c r="D849">
        <v>10190311</v>
      </c>
      <c r="E849" t="s">
        <v>201</v>
      </c>
      <c r="I849" t="s">
        <v>10623</v>
      </c>
      <c r="J849" t="s">
        <v>162</v>
      </c>
      <c r="K849" s="6">
        <v>0.25</v>
      </c>
      <c r="L849" s="8">
        <v>0.95833333333333337</v>
      </c>
      <c r="M849" t="s">
        <v>862</v>
      </c>
      <c r="N849" t="s">
        <v>862</v>
      </c>
      <c r="Q849" t="s">
        <v>10622</v>
      </c>
      <c r="R849" t="s">
        <v>70</v>
      </c>
      <c r="S849" t="s">
        <v>162</v>
      </c>
      <c r="T849" t="s">
        <v>46</v>
      </c>
      <c r="U849" t="s">
        <v>47</v>
      </c>
      <c r="V849" t="s">
        <v>10624</v>
      </c>
      <c r="W849">
        <v>38.892476000000002</v>
      </c>
      <c r="X849">
        <v>-77.002878999999993</v>
      </c>
      <c r="Y849">
        <v>399750.27</v>
      </c>
      <c r="Z849">
        <v>136069.99</v>
      </c>
      <c r="AA849">
        <v>20002</v>
      </c>
      <c r="AB849">
        <v>51087</v>
      </c>
      <c r="AC849">
        <v>29877</v>
      </c>
      <c r="AD849">
        <v>29877</v>
      </c>
      <c r="AE849">
        <v>6</v>
      </c>
      <c r="AF849" t="s">
        <v>434</v>
      </c>
      <c r="AG849" t="s">
        <v>435</v>
      </c>
      <c r="AH849" t="s">
        <v>63</v>
      </c>
      <c r="AI849">
        <v>107</v>
      </c>
      <c r="AJ849">
        <v>25</v>
      </c>
      <c r="AK849" t="s">
        <v>74</v>
      </c>
      <c r="AL849">
        <v>160</v>
      </c>
      <c r="AM849">
        <v>-77.002880915917004</v>
      </c>
      <c r="AN849">
        <v>38.892482960753597</v>
      </c>
      <c r="AO849" t="b">
        <f t="shared" si="26"/>
        <v>1</v>
      </c>
      <c r="AP849">
        <f t="shared" si="27"/>
        <v>1</v>
      </c>
    </row>
    <row r="850" spans="1:42">
      <c r="A850">
        <v>181704</v>
      </c>
      <c r="B850" t="s">
        <v>10625</v>
      </c>
      <c r="C850" t="s">
        <v>10626</v>
      </c>
      <c r="D850">
        <v>10190312</v>
      </c>
      <c r="E850" t="s">
        <v>201</v>
      </c>
      <c r="I850" t="s">
        <v>10627</v>
      </c>
      <c r="J850" t="s">
        <v>154</v>
      </c>
      <c r="K850" s="6">
        <v>0.29166666666666669</v>
      </c>
      <c r="L850" s="8">
        <v>0.70833333333333337</v>
      </c>
      <c r="M850" t="s">
        <v>125</v>
      </c>
      <c r="N850" t="s">
        <v>125</v>
      </c>
      <c r="O850" t="s">
        <v>10626</v>
      </c>
      <c r="P850" t="s">
        <v>10628</v>
      </c>
      <c r="Q850" t="s">
        <v>10626</v>
      </c>
      <c r="R850" t="s">
        <v>165</v>
      </c>
      <c r="S850" t="s">
        <v>163</v>
      </c>
      <c r="T850" t="s">
        <v>46</v>
      </c>
      <c r="U850" t="s">
        <v>47</v>
      </c>
      <c r="V850" t="s">
        <v>10629</v>
      </c>
      <c r="W850">
        <v>38.907735000000002</v>
      </c>
      <c r="X850">
        <v>-77.046933999999993</v>
      </c>
      <c r="Y850">
        <v>395929.22</v>
      </c>
      <c r="Z850">
        <v>137764.93</v>
      </c>
      <c r="AA850">
        <v>20036</v>
      </c>
      <c r="AB850">
        <v>226550</v>
      </c>
      <c r="AC850">
        <v>69554</v>
      </c>
      <c r="AD850">
        <v>69554</v>
      </c>
      <c r="AE850">
        <v>2</v>
      </c>
      <c r="AF850" t="s">
        <v>86</v>
      </c>
      <c r="AG850" t="s">
        <v>523</v>
      </c>
      <c r="AH850" t="s">
        <v>50</v>
      </c>
      <c r="AI850">
        <v>208</v>
      </c>
      <c r="AJ850">
        <v>5</v>
      </c>
      <c r="AK850" t="s">
        <v>51</v>
      </c>
      <c r="AL850">
        <v>597</v>
      </c>
      <c r="AM850">
        <v>-77.046936126304303</v>
      </c>
      <c r="AN850">
        <v>38.907742197643699</v>
      </c>
      <c r="AO850" t="b">
        <f t="shared" si="26"/>
        <v>1</v>
      </c>
      <c r="AP850">
        <f t="shared" si="27"/>
        <v>1</v>
      </c>
    </row>
    <row r="851" spans="1:42">
      <c r="A851">
        <v>184573</v>
      </c>
      <c r="B851" t="s">
        <v>2360</v>
      </c>
      <c r="C851" t="s">
        <v>2361</v>
      </c>
      <c r="D851">
        <v>10190313</v>
      </c>
      <c r="E851" t="s">
        <v>54</v>
      </c>
      <c r="K851" s="6">
        <v>0.16666666666666666</v>
      </c>
      <c r="L851" s="8">
        <v>0.41666666666666669</v>
      </c>
      <c r="M851" t="s">
        <v>138</v>
      </c>
      <c r="N851" t="s">
        <v>138</v>
      </c>
      <c r="Q851" t="s">
        <v>2363</v>
      </c>
      <c r="R851" t="s">
        <v>58</v>
      </c>
      <c r="S851" t="s">
        <v>353</v>
      </c>
      <c r="T851" t="s">
        <v>46</v>
      </c>
      <c r="U851" t="s">
        <v>47</v>
      </c>
      <c r="V851" t="s">
        <v>2372</v>
      </c>
      <c r="W851">
        <v>38.902594000000001</v>
      </c>
      <c r="X851">
        <v>-77.060624000000004</v>
      </c>
      <c r="Y851">
        <v>394741.39</v>
      </c>
      <c r="Z851">
        <v>137195</v>
      </c>
      <c r="AB851">
        <v>0</v>
      </c>
      <c r="AC851">
        <v>477737</v>
      </c>
      <c r="AD851">
        <v>411020</v>
      </c>
      <c r="AE851">
        <v>2</v>
      </c>
      <c r="AF851" t="s">
        <v>49</v>
      </c>
      <c r="AG851" s="2">
        <v>200000</v>
      </c>
      <c r="AH851" t="s">
        <v>50</v>
      </c>
      <c r="AI851">
        <v>206</v>
      </c>
      <c r="AJ851">
        <v>4</v>
      </c>
      <c r="AK851" t="s">
        <v>567</v>
      </c>
      <c r="AL851">
        <v>3371</v>
      </c>
      <c r="AM851">
        <v>-77.060626781687404</v>
      </c>
      <c r="AN851">
        <v>38.902601764277698</v>
      </c>
      <c r="AO851" t="b">
        <f t="shared" si="26"/>
        <v>0</v>
      </c>
      <c r="AP851">
        <f t="shared" si="27"/>
        <v>0</v>
      </c>
    </row>
    <row r="852" spans="1:42">
      <c r="A852">
        <v>184574</v>
      </c>
      <c r="B852" t="s">
        <v>2360</v>
      </c>
      <c r="C852" t="s">
        <v>2361</v>
      </c>
      <c r="D852">
        <v>10190313</v>
      </c>
      <c r="E852" t="s">
        <v>54</v>
      </c>
      <c r="K852" s="6">
        <v>0.16666666666666666</v>
      </c>
      <c r="L852" s="8">
        <v>0.41666666666666669</v>
      </c>
      <c r="M852" t="s">
        <v>138</v>
      </c>
      <c r="N852" t="s">
        <v>138</v>
      </c>
      <c r="Q852" t="s">
        <v>2363</v>
      </c>
      <c r="R852" t="s">
        <v>58</v>
      </c>
      <c r="S852" t="s">
        <v>353</v>
      </c>
      <c r="T852" t="s">
        <v>46</v>
      </c>
      <c r="U852" t="s">
        <v>47</v>
      </c>
      <c r="V852" t="s">
        <v>2378</v>
      </c>
      <c r="W852">
        <v>38.902593000000003</v>
      </c>
      <c r="X852">
        <v>-77.061944999999994</v>
      </c>
      <c r="Y852">
        <v>394626.86348</v>
      </c>
      <c r="Z852">
        <v>137194.87781999999</v>
      </c>
      <c r="AB852">
        <v>0</v>
      </c>
      <c r="AC852">
        <v>455214</v>
      </c>
      <c r="AD852">
        <v>391242</v>
      </c>
      <c r="AE852">
        <v>2</v>
      </c>
      <c r="AF852" t="s">
        <v>49</v>
      </c>
      <c r="AG852" s="2">
        <v>200000</v>
      </c>
      <c r="AH852" t="s">
        <v>50</v>
      </c>
      <c r="AI852">
        <v>206</v>
      </c>
      <c r="AJ852">
        <v>4</v>
      </c>
      <c r="AK852" t="s">
        <v>567</v>
      </c>
      <c r="AL852">
        <v>3371</v>
      </c>
      <c r="AM852">
        <v>-77.061947112658103</v>
      </c>
      <c r="AN852">
        <v>38.902599970980198</v>
      </c>
      <c r="AO852" t="b">
        <f t="shared" si="26"/>
        <v>0</v>
      </c>
      <c r="AP852">
        <f t="shared" si="27"/>
        <v>0</v>
      </c>
    </row>
    <row r="853" spans="1:42">
      <c r="A853">
        <v>184576</v>
      </c>
      <c r="B853" t="s">
        <v>2360</v>
      </c>
      <c r="C853" t="s">
        <v>2361</v>
      </c>
      <c r="D853">
        <v>10190313</v>
      </c>
      <c r="E853" t="s">
        <v>54</v>
      </c>
      <c r="K853" s="6">
        <v>0.16666666666666666</v>
      </c>
      <c r="L853" s="8">
        <v>0.41666666666666669</v>
      </c>
      <c r="M853" t="s">
        <v>138</v>
      </c>
      <c r="N853" t="s">
        <v>138</v>
      </c>
      <c r="Q853" t="s">
        <v>2363</v>
      </c>
      <c r="R853" t="s">
        <v>58</v>
      </c>
      <c r="S853" t="s">
        <v>353</v>
      </c>
      <c r="T853" t="s">
        <v>46</v>
      </c>
      <c r="U853" t="s">
        <v>47</v>
      </c>
      <c r="V853" t="s">
        <v>2382</v>
      </c>
      <c r="W853">
        <v>38.902687</v>
      </c>
      <c r="X853">
        <v>-77.063334999999995</v>
      </c>
      <c r="Y853">
        <v>394506.27126000001</v>
      </c>
      <c r="Z853">
        <v>137205.44096000001</v>
      </c>
      <c r="AB853">
        <v>0</v>
      </c>
      <c r="AC853">
        <v>454846</v>
      </c>
      <c r="AD853">
        <v>390874</v>
      </c>
      <c r="AE853">
        <v>2</v>
      </c>
      <c r="AF853" t="s">
        <v>49</v>
      </c>
      <c r="AG853" s="2">
        <v>200000</v>
      </c>
      <c r="AH853" t="s">
        <v>50</v>
      </c>
      <c r="AI853">
        <v>206</v>
      </c>
      <c r="AJ853">
        <v>4</v>
      </c>
      <c r="AK853" t="s">
        <v>567</v>
      </c>
      <c r="AL853">
        <v>3371</v>
      </c>
      <c r="AM853">
        <v>-77.063337458137596</v>
      </c>
      <c r="AN853">
        <v>38.902694382012903</v>
      </c>
      <c r="AO853" t="b">
        <f t="shared" si="26"/>
        <v>0</v>
      </c>
      <c r="AP853">
        <f t="shared" si="27"/>
        <v>0</v>
      </c>
    </row>
    <row r="854" spans="1:42">
      <c r="A854">
        <v>184577</v>
      </c>
      <c r="B854" t="s">
        <v>2360</v>
      </c>
      <c r="C854" t="s">
        <v>2361</v>
      </c>
      <c r="D854">
        <v>10190313</v>
      </c>
      <c r="E854" t="s">
        <v>54</v>
      </c>
      <c r="K854" s="6">
        <v>0.16666666666666666</v>
      </c>
      <c r="L854" s="8">
        <v>0.41666666666666669</v>
      </c>
      <c r="M854" t="s">
        <v>138</v>
      </c>
      <c r="N854" t="s">
        <v>138</v>
      </c>
      <c r="Q854" t="s">
        <v>2363</v>
      </c>
      <c r="R854" t="s">
        <v>58</v>
      </c>
      <c r="S854" t="s">
        <v>353</v>
      </c>
      <c r="T854" t="s">
        <v>46</v>
      </c>
      <c r="U854" t="s">
        <v>47</v>
      </c>
      <c r="V854" t="s">
        <v>2385</v>
      </c>
      <c r="W854">
        <v>38.902940999999998</v>
      </c>
      <c r="X854">
        <v>-77.064464999999998</v>
      </c>
      <c r="Y854">
        <v>394408.31598999997</v>
      </c>
      <c r="Z854">
        <v>137233.72962999999</v>
      </c>
      <c r="AB854">
        <v>0</v>
      </c>
      <c r="AC854">
        <v>454960</v>
      </c>
      <c r="AD854">
        <v>390988</v>
      </c>
      <c r="AE854">
        <v>2</v>
      </c>
      <c r="AF854" t="s">
        <v>49</v>
      </c>
      <c r="AG854" s="2">
        <v>200000</v>
      </c>
      <c r="AH854" t="s">
        <v>50</v>
      </c>
      <c r="AI854">
        <v>206</v>
      </c>
      <c r="AJ854">
        <v>4</v>
      </c>
      <c r="AK854" t="s">
        <v>567</v>
      </c>
      <c r="AL854">
        <v>3371</v>
      </c>
      <c r="AM854">
        <v>-77.064466978297503</v>
      </c>
      <c r="AN854">
        <v>38.902948598639298</v>
      </c>
      <c r="AO854" t="b">
        <f t="shared" si="26"/>
        <v>0</v>
      </c>
      <c r="AP854">
        <f t="shared" si="27"/>
        <v>0</v>
      </c>
    </row>
    <row r="855" spans="1:42">
      <c r="A855">
        <v>184572</v>
      </c>
      <c r="B855" t="s">
        <v>2360</v>
      </c>
      <c r="C855" t="s">
        <v>2361</v>
      </c>
      <c r="D855">
        <v>10190313</v>
      </c>
      <c r="E855" t="s">
        <v>54</v>
      </c>
      <c r="I855" t="s">
        <v>2362</v>
      </c>
      <c r="J855" t="s">
        <v>255</v>
      </c>
      <c r="K855" s="6">
        <v>0.16666666666666666</v>
      </c>
      <c r="L855" s="8">
        <v>0.41666666666666669</v>
      </c>
      <c r="M855" t="s">
        <v>138</v>
      </c>
      <c r="N855" t="s">
        <v>138</v>
      </c>
      <c r="Q855" t="s">
        <v>2363</v>
      </c>
      <c r="R855" t="s">
        <v>165</v>
      </c>
      <c r="S855" t="s">
        <v>334</v>
      </c>
      <c r="T855" t="s">
        <v>46</v>
      </c>
      <c r="U855" t="s">
        <v>47</v>
      </c>
      <c r="V855" t="s">
        <v>2364</v>
      </c>
      <c r="W855">
        <v>38.902591999999999</v>
      </c>
      <c r="X855">
        <v>-77.059608999999995</v>
      </c>
      <c r="Y855">
        <v>394829.44</v>
      </c>
      <c r="Z855">
        <v>137194.76999999999</v>
      </c>
      <c r="AB855">
        <v>0</v>
      </c>
      <c r="AC855">
        <v>476359</v>
      </c>
      <c r="AD855">
        <v>409783</v>
      </c>
      <c r="AE855">
        <v>2</v>
      </c>
      <c r="AF855" t="s">
        <v>49</v>
      </c>
      <c r="AG855" s="2">
        <v>200000</v>
      </c>
      <c r="AH855" t="s">
        <v>50</v>
      </c>
      <c r="AI855">
        <v>206</v>
      </c>
      <c r="AJ855">
        <v>4</v>
      </c>
      <c r="AK855" t="s">
        <v>567</v>
      </c>
      <c r="AL855">
        <v>3371</v>
      </c>
      <c r="AM855">
        <v>-77.059611685564406</v>
      </c>
      <c r="AN855">
        <v>38.902600214736999</v>
      </c>
      <c r="AO855" t="b">
        <f t="shared" si="26"/>
        <v>0</v>
      </c>
      <c r="AP855">
        <f t="shared" si="27"/>
        <v>0</v>
      </c>
    </row>
    <row r="856" spans="1:42">
      <c r="A856">
        <v>184575</v>
      </c>
      <c r="B856" t="s">
        <v>2360</v>
      </c>
      <c r="C856" t="s">
        <v>2361</v>
      </c>
      <c r="D856">
        <v>10190313</v>
      </c>
      <c r="E856" t="s">
        <v>54</v>
      </c>
      <c r="I856" t="s">
        <v>2362</v>
      </c>
      <c r="J856" t="s">
        <v>255</v>
      </c>
      <c r="K856" s="6">
        <v>0.16666666666666666</v>
      </c>
      <c r="L856" s="8">
        <v>0.41666666666666669</v>
      </c>
      <c r="M856" t="s">
        <v>138</v>
      </c>
      <c r="N856" t="s">
        <v>138</v>
      </c>
      <c r="Q856" t="s">
        <v>2363</v>
      </c>
      <c r="R856" t="s">
        <v>165</v>
      </c>
      <c r="S856" t="s">
        <v>334</v>
      </c>
      <c r="T856" t="s">
        <v>46</v>
      </c>
      <c r="U856" t="s">
        <v>47</v>
      </c>
      <c r="V856" t="s">
        <v>3304</v>
      </c>
      <c r="W856">
        <v>38.902557999999999</v>
      </c>
      <c r="X856">
        <v>-77.058576000000002</v>
      </c>
      <c r="Y856">
        <v>394919.07494000002</v>
      </c>
      <c r="Z856">
        <v>137190.82934</v>
      </c>
      <c r="AB856">
        <v>0</v>
      </c>
      <c r="AC856">
        <v>458035</v>
      </c>
      <c r="AD856">
        <v>394062</v>
      </c>
      <c r="AE856">
        <v>2</v>
      </c>
      <c r="AF856" t="s">
        <v>49</v>
      </c>
      <c r="AG856" s="2">
        <v>200000</v>
      </c>
      <c r="AH856" t="s">
        <v>50</v>
      </c>
      <c r="AI856">
        <v>206</v>
      </c>
      <c r="AJ856">
        <v>4</v>
      </c>
      <c r="AK856" t="s">
        <v>567</v>
      </c>
      <c r="AL856">
        <v>3371</v>
      </c>
      <c r="AM856">
        <v>-77.058578289874802</v>
      </c>
      <c r="AN856">
        <v>38.902565238599898</v>
      </c>
      <c r="AO856" t="b">
        <f t="shared" si="26"/>
        <v>0</v>
      </c>
      <c r="AP856">
        <f t="shared" si="27"/>
        <v>0</v>
      </c>
    </row>
    <row r="857" spans="1:42">
      <c r="A857">
        <v>181297</v>
      </c>
      <c r="B857" t="s">
        <v>10630</v>
      </c>
      <c r="C857" t="s">
        <v>10503</v>
      </c>
      <c r="D857">
        <v>10190315</v>
      </c>
      <c r="E857" t="s">
        <v>201</v>
      </c>
      <c r="I857" t="s">
        <v>10631</v>
      </c>
      <c r="J857" t="s">
        <v>154</v>
      </c>
      <c r="K857" s="6">
        <v>0.29166666666666669</v>
      </c>
      <c r="L857" s="8">
        <v>0.79166666666666663</v>
      </c>
      <c r="M857" t="s">
        <v>147</v>
      </c>
      <c r="N857" t="s">
        <v>147</v>
      </c>
      <c r="Q857" t="s">
        <v>10503</v>
      </c>
      <c r="R857" t="s">
        <v>165</v>
      </c>
      <c r="S857" t="s">
        <v>149</v>
      </c>
      <c r="T857" t="s">
        <v>46</v>
      </c>
      <c r="U857" t="s">
        <v>47</v>
      </c>
      <c r="V857" t="s">
        <v>10505</v>
      </c>
      <c r="W857">
        <v>38.911304000000001</v>
      </c>
      <c r="X857">
        <v>-77.028304000000006</v>
      </c>
      <c r="Y857">
        <v>397545.18</v>
      </c>
      <c r="Z857">
        <v>138160.44</v>
      </c>
      <c r="AA857">
        <v>20009</v>
      </c>
      <c r="AB857">
        <v>226370</v>
      </c>
      <c r="AC857">
        <v>69030</v>
      </c>
      <c r="AD857">
        <v>69030</v>
      </c>
      <c r="AE857">
        <v>2</v>
      </c>
      <c r="AF857" t="s">
        <v>97</v>
      </c>
      <c r="AG857" t="s">
        <v>98</v>
      </c>
      <c r="AH857" t="s">
        <v>88</v>
      </c>
      <c r="AI857">
        <v>307</v>
      </c>
      <c r="AJ857">
        <v>7</v>
      </c>
      <c r="AK857" t="s">
        <v>51</v>
      </c>
      <c r="AL857">
        <v>554</v>
      </c>
      <c r="AM857">
        <v>-77.028306416759094</v>
      </c>
      <c r="AN857">
        <v>38.911311087334198</v>
      </c>
      <c r="AO857" t="b">
        <f t="shared" si="26"/>
        <v>1</v>
      </c>
      <c r="AP857">
        <f t="shared" si="27"/>
        <v>1</v>
      </c>
    </row>
    <row r="858" spans="1:42">
      <c r="A858">
        <v>181298</v>
      </c>
      <c r="B858" t="s">
        <v>1535</v>
      </c>
      <c r="C858" t="s">
        <v>1536</v>
      </c>
      <c r="D858">
        <v>10190317</v>
      </c>
      <c r="E858" t="s">
        <v>201</v>
      </c>
      <c r="I858" t="s">
        <v>1537</v>
      </c>
      <c r="J858" t="s">
        <v>420</v>
      </c>
      <c r="K858" s="6">
        <v>0.29166666666666669</v>
      </c>
      <c r="L858" s="8">
        <v>0.79166666666666663</v>
      </c>
      <c r="M858" t="s">
        <v>147</v>
      </c>
      <c r="N858" t="s">
        <v>147</v>
      </c>
      <c r="Q858" t="s">
        <v>1536</v>
      </c>
      <c r="R858" t="s">
        <v>165</v>
      </c>
      <c r="S858" t="s">
        <v>149</v>
      </c>
      <c r="T858" t="s">
        <v>46</v>
      </c>
      <c r="U858" t="s">
        <v>47</v>
      </c>
      <c r="V858" t="s">
        <v>1538</v>
      </c>
      <c r="W858">
        <v>38.92024</v>
      </c>
      <c r="X858">
        <v>-77.080028999999996</v>
      </c>
      <c r="Y858">
        <v>393059.92</v>
      </c>
      <c r="Z858">
        <v>139155.16</v>
      </c>
      <c r="AA858">
        <v>20007</v>
      </c>
      <c r="AB858">
        <v>270840</v>
      </c>
      <c r="AC858">
        <v>113336</v>
      </c>
      <c r="AD858">
        <v>113336</v>
      </c>
      <c r="AE858">
        <v>3</v>
      </c>
      <c r="AF858" t="s">
        <v>294</v>
      </c>
      <c r="AG858" t="s">
        <v>295</v>
      </c>
      <c r="AH858" t="s">
        <v>50</v>
      </c>
      <c r="AI858">
        <v>204</v>
      </c>
      <c r="AJ858">
        <v>14</v>
      </c>
      <c r="AK858" t="s">
        <v>51</v>
      </c>
      <c r="AL858">
        <v>1294</v>
      </c>
      <c r="AM858">
        <v>-77.080031607596993</v>
      </c>
      <c r="AN858">
        <v>38.9202478802192</v>
      </c>
      <c r="AO858" t="b">
        <f t="shared" si="26"/>
        <v>1</v>
      </c>
      <c r="AP858">
        <f t="shared" si="27"/>
        <v>1</v>
      </c>
    </row>
    <row r="859" spans="1:42">
      <c r="A859">
        <v>184578</v>
      </c>
      <c r="B859" t="s">
        <v>2392</v>
      </c>
      <c r="C859" t="s">
        <v>2393</v>
      </c>
      <c r="D859">
        <v>10190318</v>
      </c>
      <c r="E859" t="s">
        <v>201</v>
      </c>
      <c r="K859" s="6">
        <v>0.33333333333333331</v>
      </c>
      <c r="L859" s="8">
        <v>0.79166666666666663</v>
      </c>
      <c r="M859" t="s">
        <v>103</v>
      </c>
      <c r="N859" t="s">
        <v>103</v>
      </c>
      <c r="Q859" t="s">
        <v>2393</v>
      </c>
      <c r="R859" t="s">
        <v>44</v>
      </c>
      <c r="S859" t="s">
        <v>154</v>
      </c>
      <c r="T859" t="s">
        <v>46</v>
      </c>
      <c r="U859" t="s">
        <v>47</v>
      </c>
      <c r="V859" t="s">
        <v>2394</v>
      </c>
      <c r="W859">
        <v>38.921897999999999</v>
      </c>
      <c r="X859">
        <v>-77.076206999999997</v>
      </c>
      <c r="Y859">
        <v>393391.57</v>
      </c>
      <c r="Z859">
        <v>139338.93</v>
      </c>
      <c r="AA859">
        <v>20007</v>
      </c>
      <c r="AB859">
        <v>269874</v>
      </c>
      <c r="AC859">
        <v>112695</v>
      </c>
      <c r="AD859">
        <v>112695</v>
      </c>
      <c r="AE859">
        <v>3</v>
      </c>
      <c r="AF859" t="s">
        <v>294</v>
      </c>
      <c r="AG859" t="s">
        <v>655</v>
      </c>
      <c r="AH859" t="s">
        <v>50</v>
      </c>
      <c r="AI859">
        <v>204</v>
      </c>
      <c r="AJ859">
        <v>14</v>
      </c>
      <c r="AK859" t="s">
        <v>51</v>
      </c>
      <c r="AL859">
        <v>3112</v>
      </c>
      <c r="AM859">
        <v>-77.076208966599395</v>
      </c>
      <c r="AN859">
        <v>38.921905896343198</v>
      </c>
      <c r="AO859" t="b">
        <f t="shared" si="26"/>
        <v>1</v>
      </c>
      <c r="AP859">
        <f t="shared" si="27"/>
        <v>1</v>
      </c>
    </row>
    <row r="860" spans="1:42">
      <c r="A860">
        <v>184579</v>
      </c>
      <c r="B860" t="s">
        <v>2397</v>
      </c>
      <c r="C860" t="s">
        <v>2361</v>
      </c>
      <c r="D860">
        <v>10190321</v>
      </c>
      <c r="E860" t="s">
        <v>54</v>
      </c>
      <c r="K860" s="6">
        <v>0</v>
      </c>
      <c r="L860" s="8">
        <v>8.3333333333333329E-2</v>
      </c>
      <c r="M860" t="s">
        <v>695</v>
      </c>
      <c r="N860" t="s">
        <v>475</v>
      </c>
      <c r="Q860" t="s">
        <v>2398</v>
      </c>
      <c r="R860" t="s">
        <v>431</v>
      </c>
      <c r="S860" t="s">
        <v>496</v>
      </c>
      <c r="T860" t="s">
        <v>46</v>
      </c>
      <c r="U860" t="s">
        <v>47</v>
      </c>
      <c r="V860" t="s">
        <v>207</v>
      </c>
      <c r="W860">
        <v>38.895786000000001</v>
      </c>
      <c r="X860">
        <v>-77.029635999999996</v>
      </c>
      <c r="Y860">
        <v>397429.13552000001</v>
      </c>
      <c r="Z860">
        <v>136437.94352</v>
      </c>
      <c r="AB860">
        <v>0</v>
      </c>
      <c r="AC860">
        <v>456118</v>
      </c>
      <c r="AD860">
        <v>392146</v>
      </c>
      <c r="AE860">
        <v>2</v>
      </c>
      <c r="AF860" t="s">
        <v>97</v>
      </c>
      <c r="AG860" t="s">
        <v>171</v>
      </c>
      <c r="AH860" t="s">
        <v>63</v>
      </c>
      <c r="AI860">
        <v>101</v>
      </c>
      <c r="AJ860">
        <v>8</v>
      </c>
      <c r="AK860" t="s">
        <v>64</v>
      </c>
      <c r="AL860">
        <v>3415</v>
      </c>
      <c r="AM860">
        <v>-77.029637963873498</v>
      </c>
      <c r="AN860">
        <v>38.895793897378702</v>
      </c>
      <c r="AO860" t="b">
        <f t="shared" si="26"/>
        <v>0</v>
      </c>
      <c r="AP860">
        <f t="shared" si="27"/>
        <v>0</v>
      </c>
    </row>
    <row r="861" spans="1:42">
      <c r="A861">
        <v>184580</v>
      </c>
      <c r="B861" t="s">
        <v>2397</v>
      </c>
      <c r="C861" t="s">
        <v>2361</v>
      </c>
      <c r="D861">
        <v>10190321</v>
      </c>
      <c r="E861" t="s">
        <v>54</v>
      </c>
      <c r="K861" s="6">
        <v>0</v>
      </c>
      <c r="L861" s="8">
        <v>8.3333333333333329E-2</v>
      </c>
      <c r="M861" t="s">
        <v>695</v>
      </c>
      <c r="N861" t="s">
        <v>475</v>
      </c>
      <c r="Q861" t="s">
        <v>2398</v>
      </c>
      <c r="R861" t="s">
        <v>431</v>
      </c>
      <c r="S861" t="s">
        <v>496</v>
      </c>
      <c r="T861" t="s">
        <v>46</v>
      </c>
      <c r="U861" t="s">
        <v>47</v>
      </c>
      <c r="V861" t="s">
        <v>170</v>
      </c>
      <c r="W861">
        <v>38.895235</v>
      </c>
      <c r="X861">
        <v>-77.028863000000001</v>
      </c>
      <c r="Y861">
        <v>397496.10284000001</v>
      </c>
      <c r="Z861">
        <v>136376.74002999999</v>
      </c>
      <c r="AB861">
        <v>0</v>
      </c>
      <c r="AC861">
        <v>455006</v>
      </c>
      <c r="AD861">
        <v>391034</v>
      </c>
      <c r="AE861">
        <v>2</v>
      </c>
      <c r="AF861" t="s">
        <v>97</v>
      </c>
      <c r="AG861" t="s">
        <v>171</v>
      </c>
      <c r="AH861" t="s">
        <v>63</v>
      </c>
      <c r="AI861">
        <v>101</v>
      </c>
      <c r="AJ861">
        <v>8</v>
      </c>
      <c r="AK861" t="s">
        <v>64</v>
      </c>
      <c r="AL861">
        <v>3415</v>
      </c>
      <c r="AM861">
        <v>-77.028865773989295</v>
      </c>
      <c r="AN861">
        <v>38.895242747197202</v>
      </c>
      <c r="AO861" t="b">
        <f t="shared" si="26"/>
        <v>0</v>
      </c>
      <c r="AP861">
        <f t="shared" si="27"/>
        <v>0</v>
      </c>
    </row>
    <row r="862" spans="1:42">
      <c r="A862">
        <v>184581</v>
      </c>
      <c r="B862" t="s">
        <v>2397</v>
      </c>
      <c r="C862" t="s">
        <v>2361</v>
      </c>
      <c r="D862">
        <v>10190321</v>
      </c>
      <c r="E862" t="s">
        <v>54</v>
      </c>
      <c r="K862" s="6">
        <v>0</v>
      </c>
      <c r="L862" s="8">
        <v>8.3333333333333329E-2</v>
      </c>
      <c r="M862" t="s">
        <v>695</v>
      </c>
      <c r="N862" t="s">
        <v>475</v>
      </c>
      <c r="Q862" t="s">
        <v>2398</v>
      </c>
      <c r="R862" t="s">
        <v>431</v>
      </c>
      <c r="S862" t="s">
        <v>496</v>
      </c>
      <c r="T862" t="s">
        <v>46</v>
      </c>
      <c r="U862" t="s">
        <v>47</v>
      </c>
      <c r="V862" t="s">
        <v>774</v>
      </c>
      <c r="W862">
        <v>38.896115000000002</v>
      </c>
      <c r="X862">
        <v>-77.030799999999999</v>
      </c>
      <c r="Y862">
        <v>397328.10239999997</v>
      </c>
      <c r="Z862">
        <v>136474.40396</v>
      </c>
      <c r="AB862">
        <v>0</v>
      </c>
      <c r="AC862">
        <v>456476</v>
      </c>
      <c r="AD862">
        <v>392504</v>
      </c>
      <c r="AE862">
        <v>2</v>
      </c>
      <c r="AF862" t="s">
        <v>97</v>
      </c>
      <c r="AG862" t="s">
        <v>171</v>
      </c>
      <c r="AH862" t="s">
        <v>63</v>
      </c>
      <c r="AI862">
        <v>101</v>
      </c>
      <c r="AJ862">
        <v>8</v>
      </c>
      <c r="AK862" t="s">
        <v>64</v>
      </c>
      <c r="AL862">
        <v>3415</v>
      </c>
      <c r="AM862">
        <v>-77.030802766488804</v>
      </c>
      <c r="AN862">
        <v>38.896122045060999</v>
      </c>
      <c r="AO862" t="b">
        <f t="shared" si="26"/>
        <v>0</v>
      </c>
      <c r="AP862">
        <f t="shared" si="27"/>
        <v>0</v>
      </c>
    </row>
    <row r="863" spans="1:42">
      <c r="A863">
        <v>184582</v>
      </c>
      <c r="B863" t="s">
        <v>2397</v>
      </c>
      <c r="C863" t="s">
        <v>2361</v>
      </c>
      <c r="D863">
        <v>10190321</v>
      </c>
      <c r="E863" t="s">
        <v>54</v>
      </c>
      <c r="K863" s="6">
        <v>0</v>
      </c>
      <c r="L863" s="8">
        <v>8.3333333333333329E-2</v>
      </c>
      <c r="M863" t="s">
        <v>695</v>
      </c>
      <c r="N863" t="s">
        <v>475</v>
      </c>
      <c r="Q863" t="s">
        <v>2398</v>
      </c>
      <c r="R863" t="s">
        <v>431</v>
      </c>
      <c r="S863" t="s">
        <v>496</v>
      </c>
      <c r="T863" t="s">
        <v>46</v>
      </c>
      <c r="U863" t="s">
        <v>47</v>
      </c>
      <c r="V863" t="s">
        <v>678</v>
      </c>
      <c r="W863">
        <v>38.895575999999998</v>
      </c>
      <c r="X863">
        <v>-77.028085000000004</v>
      </c>
      <c r="Y863">
        <v>397563.60466999997</v>
      </c>
      <c r="Z863">
        <v>136414.49283</v>
      </c>
      <c r="AB863">
        <v>0</v>
      </c>
      <c r="AC863">
        <v>455090</v>
      </c>
      <c r="AD863">
        <v>391118</v>
      </c>
      <c r="AE863">
        <v>2</v>
      </c>
      <c r="AF863" t="s">
        <v>97</v>
      </c>
      <c r="AG863" t="s">
        <v>171</v>
      </c>
      <c r="AH863" t="s">
        <v>63</v>
      </c>
      <c r="AI863">
        <v>101</v>
      </c>
      <c r="AJ863">
        <v>8</v>
      </c>
      <c r="AK863" t="s">
        <v>64</v>
      </c>
      <c r="AL863">
        <v>3415</v>
      </c>
      <c r="AM863">
        <v>-77.028087785558498</v>
      </c>
      <c r="AN863">
        <v>38.895583027983697</v>
      </c>
      <c r="AO863" t="b">
        <f t="shared" si="26"/>
        <v>0</v>
      </c>
      <c r="AP863">
        <f t="shared" si="27"/>
        <v>0</v>
      </c>
    </row>
    <row r="864" spans="1:42">
      <c r="A864">
        <v>184583</v>
      </c>
      <c r="B864" t="s">
        <v>2397</v>
      </c>
      <c r="C864" t="s">
        <v>2361</v>
      </c>
      <c r="D864">
        <v>10190321</v>
      </c>
      <c r="E864" t="s">
        <v>54</v>
      </c>
      <c r="K864" s="6">
        <v>0</v>
      </c>
      <c r="L864" s="8">
        <v>8.3333333333333329E-2</v>
      </c>
      <c r="M864" t="s">
        <v>695</v>
      </c>
      <c r="N864" t="s">
        <v>475</v>
      </c>
      <c r="Q864" t="s">
        <v>2398</v>
      </c>
      <c r="R864" t="s">
        <v>431</v>
      </c>
      <c r="S864" t="s">
        <v>496</v>
      </c>
      <c r="T864" t="s">
        <v>46</v>
      </c>
      <c r="U864" t="s">
        <v>47</v>
      </c>
      <c r="V864" t="s">
        <v>2412</v>
      </c>
      <c r="W864">
        <v>38.896737999999999</v>
      </c>
      <c r="X864">
        <v>-77.028086000000002</v>
      </c>
      <c r="Y864">
        <v>397563.60985000001</v>
      </c>
      <c r="Z864">
        <v>136543.50498999999</v>
      </c>
      <c r="AB864">
        <v>0</v>
      </c>
      <c r="AC864">
        <v>457131</v>
      </c>
      <c r="AD864">
        <v>393153</v>
      </c>
      <c r="AE864">
        <v>2</v>
      </c>
      <c r="AF864" t="s">
        <v>97</v>
      </c>
      <c r="AG864" t="s">
        <v>171</v>
      </c>
      <c r="AH864" t="s">
        <v>63</v>
      </c>
      <c r="AI864">
        <v>101</v>
      </c>
      <c r="AJ864">
        <v>8</v>
      </c>
      <c r="AK864" t="s">
        <v>64</v>
      </c>
      <c r="AL864">
        <v>3415</v>
      </c>
      <c r="AM864">
        <v>-77.028088183465698</v>
      </c>
      <c r="AN864">
        <v>38.896745216758298</v>
      </c>
      <c r="AO864" t="b">
        <f t="shared" si="26"/>
        <v>0</v>
      </c>
      <c r="AP864">
        <f t="shared" si="27"/>
        <v>0</v>
      </c>
    </row>
    <row r="865" spans="1:42">
      <c r="A865">
        <v>181300</v>
      </c>
      <c r="B865" t="s">
        <v>7034</v>
      </c>
      <c r="C865" t="s">
        <v>7035</v>
      </c>
      <c r="D865">
        <v>10190326</v>
      </c>
      <c r="E865" t="s">
        <v>201</v>
      </c>
      <c r="I865" t="s">
        <v>7036</v>
      </c>
      <c r="J865" t="s">
        <v>154</v>
      </c>
      <c r="K865" s="6">
        <v>0.375</v>
      </c>
      <c r="L865" s="8">
        <v>0.58333333333333337</v>
      </c>
      <c r="M865" t="s">
        <v>147</v>
      </c>
      <c r="N865" t="s">
        <v>147</v>
      </c>
      <c r="Q865" t="s">
        <v>7035</v>
      </c>
      <c r="R865" t="s">
        <v>165</v>
      </c>
      <c r="S865" t="s">
        <v>149</v>
      </c>
      <c r="T865" t="s">
        <v>46</v>
      </c>
      <c r="U865" t="s">
        <v>47</v>
      </c>
      <c r="V865" t="s">
        <v>7037</v>
      </c>
      <c r="W865">
        <v>38.932662999999998</v>
      </c>
      <c r="X865">
        <v>-77.031082999999995</v>
      </c>
      <c r="Y865">
        <v>397305.01</v>
      </c>
      <c r="Z865">
        <v>140531.6</v>
      </c>
      <c r="AA865">
        <v>20010</v>
      </c>
      <c r="AB865">
        <v>230796</v>
      </c>
      <c r="AC865">
        <v>74128</v>
      </c>
      <c r="AD865">
        <v>74128</v>
      </c>
      <c r="AE865">
        <v>1</v>
      </c>
      <c r="AF865" t="s">
        <v>249</v>
      </c>
      <c r="AG865" t="s">
        <v>5405</v>
      </c>
      <c r="AH865" t="s">
        <v>188</v>
      </c>
      <c r="AI865">
        <v>409</v>
      </c>
      <c r="AJ865">
        <v>2</v>
      </c>
      <c r="AK865" t="s">
        <v>51</v>
      </c>
      <c r="AL865">
        <v>2569</v>
      </c>
      <c r="AM865">
        <v>-77.031084892397999</v>
      </c>
      <c r="AN865">
        <v>38.932670560136501</v>
      </c>
      <c r="AO865" t="b">
        <f t="shared" si="26"/>
        <v>1</v>
      </c>
      <c r="AP865">
        <f t="shared" si="27"/>
        <v>1</v>
      </c>
    </row>
    <row r="866" spans="1:42">
      <c r="A866">
        <v>184584</v>
      </c>
      <c r="B866" t="s">
        <v>2417</v>
      </c>
      <c r="C866" t="s">
        <v>1805</v>
      </c>
      <c r="D866">
        <v>10190328</v>
      </c>
      <c r="E866" t="s">
        <v>115</v>
      </c>
      <c r="G866" t="s">
        <v>2418</v>
      </c>
      <c r="K866" s="6">
        <v>0.29166666666666669</v>
      </c>
      <c r="L866" s="8">
        <v>0.70833333333333337</v>
      </c>
      <c r="M866" t="s">
        <v>422</v>
      </c>
      <c r="N866" t="s">
        <v>2419</v>
      </c>
      <c r="Q866" t="s">
        <v>2420</v>
      </c>
      <c r="R866" t="s">
        <v>431</v>
      </c>
      <c r="S866" t="s">
        <v>622</v>
      </c>
      <c r="T866" t="s">
        <v>46</v>
      </c>
      <c r="U866" t="s">
        <v>47</v>
      </c>
      <c r="V866" t="s">
        <v>2421</v>
      </c>
      <c r="W866">
        <v>38.932538999999998</v>
      </c>
      <c r="X866">
        <v>-77.071712000000005</v>
      </c>
      <c r="Y866">
        <v>393782.27577000001</v>
      </c>
      <c r="Z866">
        <v>140519.79293</v>
      </c>
      <c r="AB866">
        <v>0</v>
      </c>
      <c r="AC866">
        <v>461446</v>
      </c>
      <c r="AD866">
        <v>397069</v>
      </c>
      <c r="AE866">
        <v>3</v>
      </c>
      <c r="AF866" t="s">
        <v>168</v>
      </c>
      <c r="AG866" t="s">
        <v>554</v>
      </c>
      <c r="AH866" t="s">
        <v>50</v>
      </c>
      <c r="AI866">
        <v>204</v>
      </c>
      <c r="AJ866">
        <v>15</v>
      </c>
      <c r="AK866" t="s">
        <v>51</v>
      </c>
      <c r="AL866">
        <v>3740</v>
      </c>
      <c r="AM866">
        <v>-77.071714149856007</v>
      </c>
      <c r="AN866">
        <v>38.932546330139701</v>
      </c>
      <c r="AO866" t="b">
        <f t="shared" si="26"/>
        <v>0</v>
      </c>
      <c r="AP866">
        <f t="shared" si="27"/>
        <v>0</v>
      </c>
    </row>
    <row r="867" spans="1:42">
      <c r="A867">
        <v>184585</v>
      </c>
      <c r="B867" t="s">
        <v>10632</v>
      </c>
      <c r="C867" t="s">
        <v>10633</v>
      </c>
      <c r="D867">
        <v>10190337</v>
      </c>
      <c r="E867" t="s">
        <v>201</v>
      </c>
      <c r="I867" t="s">
        <v>10634</v>
      </c>
      <c r="J867" t="s">
        <v>545</v>
      </c>
      <c r="K867" s="6">
        <v>0.39583333333333331</v>
      </c>
      <c r="L867" s="8">
        <v>0.64583333333333337</v>
      </c>
      <c r="M867" t="s">
        <v>203</v>
      </c>
      <c r="N867" t="s">
        <v>265</v>
      </c>
      <c r="Q867" t="s">
        <v>10633</v>
      </c>
      <c r="R867" t="s">
        <v>165</v>
      </c>
      <c r="S867" t="s">
        <v>174</v>
      </c>
      <c r="T867" t="s">
        <v>46</v>
      </c>
      <c r="U867" t="s">
        <v>47</v>
      </c>
      <c r="V867" t="s">
        <v>10635</v>
      </c>
      <c r="W867">
        <v>38.90943</v>
      </c>
      <c r="X867">
        <v>-77.024797000000007</v>
      </c>
      <c r="Y867">
        <v>397849.34</v>
      </c>
      <c r="Z867">
        <v>137952.32999999999</v>
      </c>
      <c r="AA867">
        <v>20001</v>
      </c>
      <c r="AB867">
        <v>226000</v>
      </c>
      <c r="AC867">
        <v>68752</v>
      </c>
      <c r="AD867">
        <v>68752</v>
      </c>
      <c r="AE867">
        <v>2</v>
      </c>
      <c r="AF867" t="s">
        <v>97</v>
      </c>
      <c r="AG867" t="s">
        <v>98</v>
      </c>
      <c r="AH867" t="s">
        <v>88</v>
      </c>
      <c r="AI867">
        <v>307</v>
      </c>
      <c r="AJ867">
        <v>7</v>
      </c>
      <c r="AK867" t="s">
        <v>51</v>
      </c>
      <c r="AL867">
        <v>541</v>
      </c>
      <c r="AM867">
        <v>-77.024798793076897</v>
      </c>
      <c r="AN867">
        <v>38.909437158091698</v>
      </c>
      <c r="AO867" t="b">
        <f t="shared" si="26"/>
        <v>1</v>
      </c>
      <c r="AP867">
        <f t="shared" si="27"/>
        <v>1</v>
      </c>
    </row>
    <row r="868" spans="1:42">
      <c r="A868">
        <v>181303</v>
      </c>
      <c r="B868" t="s">
        <v>7038</v>
      </c>
      <c r="C868" t="s">
        <v>7039</v>
      </c>
      <c r="D868">
        <v>10190338</v>
      </c>
      <c r="E868" t="s">
        <v>201</v>
      </c>
      <c r="I868" t="s">
        <v>7040</v>
      </c>
      <c r="J868" t="s">
        <v>545</v>
      </c>
      <c r="K868" s="6">
        <v>0.29166666666666669</v>
      </c>
      <c r="L868" s="8">
        <v>0.70833333333333337</v>
      </c>
      <c r="M868" t="s">
        <v>149</v>
      </c>
      <c r="N868" t="s">
        <v>149</v>
      </c>
      <c r="Q868" t="s">
        <v>7039</v>
      </c>
      <c r="R868" t="s">
        <v>165</v>
      </c>
      <c r="S868" t="s">
        <v>125</v>
      </c>
      <c r="T868" t="s">
        <v>46</v>
      </c>
      <c r="U868" t="s">
        <v>47</v>
      </c>
      <c r="V868" t="s">
        <v>7041</v>
      </c>
      <c r="W868">
        <v>38.915770999999999</v>
      </c>
      <c r="X868">
        <v>-77.023251000000002</v>
      </c>
      <c r="Y868">
        <v>397983.54</v>
      </c>
      <c r="Z868">
        <v>138656.25</v>
      </c>
      <c r="AA868">
        <v>20001</v>
      </c>
      <c r="AB868">
        <v>239837</v>
      </c>
      <c r="AC868">
        <v>82796</v>
      </c>
      <c r="AD868">
        <v>82796</v>
      </c>
      <c r="AE868">
        <v>1</v>
      </c>
      <c r="AF868" t="s">
        <v>361</v>
      </c>
      <c r="AG868" t="s">
        <v>635</v>
      </c>
      <c r="AH868" t="s">
        <v>88</v>
      </c>
      <c r="AI868">
        <v>305</v>
      </c>
      <c r="AJ868">
        <v>3</v>
      </c>
      <c r="AK868" t="s">
        <v>51</v>
      </c>
      <c r="AL868">
        <v>2033</v>
      </c>
      <c r="AM868">
        <v>-77.023253572179698</v>
      </c>
      <c r="AN868">
        <v>38.9157786265759</v>
      </c>
      <c r="AO868" t="b">
        <f t="shared" si="26"/>
        <v>1</v>
      </c>
      <c r="AP868">
        <f t="shared" si="27"/>
        <v>1</v>
      </c>
    </row>
    <row r="869" spans="1:42">
      <c r="A869">
        <v>184588</v>
      </c>
      <c r="B869" t="s">
        <v>7042</v>
      </c>
      <c r="C869" t="s">
        <v>7043</v>
      </c>
      <c r="D869">
        <v>10190345</v>
      </c>
      <c r="E869" t="s">
        <v>201</v>
      </c>
      <c r="I869" t="s">
        <v>7044</v>
      </c>
      <c r="J869" t="s">
        <v>545</v>
      </c>
      <c r="K869" s="6">
        <v>0.29166666666666669</v>
      </c>
      <c r="L869" s="8">
        <v>0.83333333333333337</v>
      </c>
      <c r="M869" t="s">
        <v>95</v>
      </c>
      <c r="N869" t="s">
        <v>95</v>
      </c>
      <c r="Q869" t="s">
        <v>7043</v>
      </c>
      <c r="R869" t="s">
        <v>70</v>
      </c>
      <c r="S869" t="s">
        <v>545</v>
      </c>
      <c r="T869" t="s">
        <v>46</v>
      </c>
      <c r="U869" t="s">
        <v>47</v>
      </c>
      <c r="V869" t="s">
        <v>7045</v>
      </c>
      <c r="W869">
        <v>38.887194999999998</v>
      </c>
      <c r="X869">
        <v>-76.981987000000004</v>
      </c>
      <c r="Y869">
        <v>401562.8</v>
      </c>
      <c r="Z869">
        <v>135483.97</v>
      </c>
      <c r="AA869">
        <v>20003</v>
      </c>
      <c r="AB869">
        <v>52044</v>
      </c>
      <c r="AC869">
        <v>30616</v>
      </c>
      <c r="AD869">
        <v>30616</v>
      </c>
      <c r="AE869">
        <v>6</v>
      </c>
      <c r="AF869" t="s">
        <v>72</v>
      </c>
      <c r="AG869" t="s">
        <v>954</v>
      </c>
      <c r="AH869" t="s">
        <v>63</v>
      </c>
      <c r="AI869">
        <v>108</v>
      </c>
      <c r="AJ869">
        <v>26</v>
      </c>
      <c r="AK869" t="s">
        <v>51</v>
      </c>
      <c r="AL869">
        <v>2654</v>
      </c>
      <c r="AM869">
        <v>-76.981989250774106</v>
      </c>
      <c r="AN869">
        <v>38.887202519220899</v>
      </c>
      <c r="AO869" t="b">
        <f t="shared" si="26"/>
        <v>1</v>
      </c>
      <c r="AP869">
        <f t="shared" si="27"/>
        <v>1</v>
      </c>
    </row>
    <row r="870" spans="1:42">
      <c r="A870">
        <v>184589</v>
      </c>
      <c r="B870" t="s">
        <v>7046</v>
      </c>
      <c r="C870" t="s">
        <v>7047</v>
      </c>
      <c r="D870">
        <v>10190348</v>
      </c>
      <c r="E870" t="s">
        <v>115</v>
      </c>
      <c r="G870" t="s">
        <v>7048</v>
      </c>
      <c r="K870" s="6">
        <v>0.29166666666666669</v>
      </c>
      <c r="L870" s="8">
        <v>0.70833333333333337</v>
      </c>
      <c r="M870" t="s">
        <v>622</v>
      </c>
      <c r="N870" t="s">
        <v>1365</v>
      </c>
      <c r="Q870" t="s">
        <v>7049</v>
      </c>
      <c r="R870" t="s">
        <v>44</v>
      </c>
      <c r="S870" t="s">
        <v>163</v>
      </c>
      <c r="T870" t="s">
        <v>46</v>
      </c>
      <c r="U870" t="s">
        <v>47</v>
      </c>
      <c r="V870" t="s">
        <v>7050</v>
      </c>
      <c r="W870">
        <v>38.926464000000003</v>
      </c>
      <c r="X870">
        <v>-77.027557999999999</v>
      </c>
      <c r="Y870">
        <v>397610.44</v>
      </c>
      <c r="Z870">
        <v>139843.32999999999</v>
      </c>
      <c r="AA870">
        <v>20001</v>
      </c>
      <c r="AB870">
        <v>0</v>
      </c>
      <c r="AC870">
        <v>217311</v>
      </c>
      <c r="AD870">
        <v>217311</v>
      </c>
      <c r="AE870">
        <v>1</v>
      </c>
      <c r="AF870" t="s">
        <v>361</v>
      </c>
      <c r="AG870" t="s">
        <v>1426</v>
      </c>
      <c r="AH870" t="s">
        <v>88</v>
      </c>
      <c r="AI870">
        <v>304</v>
      </c>
      <c r="AJ870">
        <v>2</v>
      </c>
      <c r="AK870" t="s">
        <v>51</v>
      </c>
      <c r="AL870">
        <v>2684</v>
      </c>
      <c r="AM870">
        <v>-77.027559825863506</v>
      </c>
      <c r="AN870">
        <v>38.926471293813201</v>
      </c>
      <c r="AO870" t="b">
        <f t="shared" si="26"/>
        <v>0</v>
      </c>
      <c r="AP870">
        <f t="shared" si="27"/>
        <v>0</v>
      </c>
    </row>
    <row r="871" spans="1:42">
      <c r="A871">
        <v>181706</v>
      </c>
      <c r="B871" t="s">
        <v>10636</v>
      </c>
      <c r="C871" t="s">
        <v>10095</v>
      </c>
      <c r="D871">
        <v>10190352</v>
      </c>
      <c r="E871" t="s">
        <v>201</v>
      </c>
      <c r="I871" t="s">
        <v>10637</v>
      </c>
      <c r="J871" t="s">
        <v>545</v>
      </c>
      <c r="K871" s="6">
        <v>0.29166666666666669</v>
      </c>
      <c r="L871" s="8">
        <v>0.39583333333333331</v>
      </c>
      <c r="M871" t="s">
        <v>125</v>
      </c>
      <c r="N871" t="s">
        <v>125</v>
      </c>
      <c r="O871" t="s">
        <v>10097</v>
      </c>
      <c r="P871" t="s">
        <v>10638</v>
      </c>
      <c r="Q871" t="s">
        <v>10095</v>
      </c>
      <c r="R871" t="s">
        <v>165</v>
      </c>
      <c r="S871" t="s">
        <v>163</v>
      </c>
      <c r="T871" t="s">
        <v>46</v>
      </c>
      <c r="U871" t="s">
        <v>47</v>
      </c>
      <c r="V871" t="s">
        <v>10099</v>
      </c>
      <c r="W871">
        <v>38.908397000000001</v>
      </c>
      <c r="X871">
        <v>-77.045513999999997</v>
      </c>
      <c r="Y871">
        <v>396052.44</v>
      </c>
      <c r="Z871">
        <v>137838.35</v>
      </c>
      <c r="AA871">
        <v>20036</v>
      </c>
      <c r="AB871">
        <v>226650</v>
      </c>
      <c r="AC871">
        <v>69313</v>
      </c>
      <c r="AD871">
        <v>69313</v>
      </c>
      <c r="AE871">
        <v>2</v>
      </c>
      <c r="AF871" t="s">
        <v>86</v>
      </c>
      <c r="AG871" t="s">
        <v>523</v>
      </c>
      <c r="AH871" t="s">
        <v>50</v>
      </c>
      <c r="AI871">
        <v>208</v>
      </c>
      <c r="AJ871">
        <v>6</v>
      </c>
      <c r="AK871" t="s">
        <v>51</v>
      </c>
      <c r="AL871">
        <v>510</v>
      </c>
      <c r="AM871">
        <v>-77.045515890157901</v>
      </c>
      <c r="AN871">
        <v>38.9084041525118</v>
      </c>
      <c r="AO871" t="b">
        <f t="shared" si="26"/>
        <v>1</v>
      </c>
      <c r="AP871">
        <f t="shared" si="27"/>
        <v>1</v>
      </c>
    </row>
    <row r="872" spans="1:42">
      <c r="A872">
        <v>181905</v>
      </c>
      <c r="B872" t="s">
        <v>2426</v>
      </c>
      <c r="C872" t="s">
        <v>2427</v>
      </c>
      <c r="D872">
        <v>10190359</v>
      </c>
      <c r="E872" t="s">
        <v>652</v>
      </c>
      <c r="I872" t="s">
        <v>2428</v>
      </c>
      <c r="J872" t="s">
        <v>558</v>
      </c>
      <c r="K872" s="6">
        <v>0.29166666666666669</v>
      </c>
      <c r="L872" s="8">
        <v>0.70833333333333337</v>
      </c>
      <c r="M872" t="s">
        <v>147</v>
      </c>
      <c r="N872" t="s">
        <v>163</v>
      </c>
      <c r="Q872" t="s">
        <v>2427</v>
      </c>
      <c r="R872" t="s">
        <v>165</v>
      </c>
      <c r="S872" t="s">
        <v>166</v>
      </c>
      <c r="T872" t="s">
        <v>46</v>
      </c>
      <c r="U872" t="s">
        <v>47</v>
      </c>
      <c r="V872" t="s">
        <v>2429</v>
      </c>
      <c r="W872">
        <v>38.925842000000003</v>
      </c>
      <c r="X872">
        <v>-77.023859000000002</v>
      </c>
      <c r="Y872">
        <v>397931.11</v>
      </c>
      <c r="Z872">
        <v>139774.26</v>
      </c>
      <c r="AA872">
        <v>20001</v>
      </c>
      <c r="AB872">
        <v>232430</v>
      </c>
      <c r="AC872">
        <v>75431</v>
      </c>
      <c r="AD872">
        <v>75431</v>
      </c>
      <c r="AE872">
        <v>1</v>
      </c>
      <c r="AF872" t="s">
        <v>361</v>
      </c>
      <c r="AG872" t="s">
        <v>2430</v>
      </c>
      <c r="AH872" t="s">
        <v>88</v>
      </c>
      <c r="AI872">
        <v>304</v>
      </c>
      <c r="AJ872">
        <v>2</v>
      </c>
      <c r="AK872" t="s">
        <v>51</v>
      </c>
      <c r="AL872">
        <v>3249</v>
      </c>
      <c r="AM872">
        <v>-77.023861499096299</v>
      </c>
      <c r="AN872">
        <v>38.925849903016001</v>
      </c>
      <c r="AO872" t="b">
        <f t="shared" si="26"/>
        <v>1</v>
      </c>
      <c r="AP872">
        <f t="shared" si="27"/>
        <v>1</v>
      </c>
    </row>
    <row r="873" spans="1:42">
      <c r="A873">
        <v>181313</v>
      </c>
      <c r="B873" t="s">
        <v>1543</v>
      </c>
      <c r="C873" t="s">
        <v>1544</v>
      </c>
      <c r="D873">
        <v>10190376</v>
      </c>
      <c r="E873" t="s">
        <v>201</v>
      </c>
      <c r="I873" t="s">
        <v>1545</v>
      </c>
      <c r="J873" t="s">
        <v>469</v>
      </c>
      <c r="K873" s="6">
        <v>0.29166666666666669</v>
      </c>
      <c r="L873" s="8">
        <v>0.70833333333333337</v>
      </c>
      <c r="M873" t="s">
        <v>147</v>
      </c>
      <c r="N873" t="s">
        <v>147</v>
      </c>
      <c r="Q873" t="s">
        <v>1544</v>
      </c>
      <c r="R873" t="s">
        <v>165</v>
      </c>
      <c r="S873" t="s">
        <v>149</v>
      </c>
      <c r="T873" t="s">
        <v>46</v>
      </c>
      <c r="U873" t="s">
        <v>47</v>
      </c>
      <c r="V873" t="s">
        <v>1546</v>
      </c>
      <c r="W873">
        <v>38.911740000000002</v>
      </c>
      <c r="X873">
        <v>-77.037678</v>
      </c>
      <c r="Y873">
        <v>396732.18</v>
      </c>
      <c r="Z873">
        <v>138209.21</v>
      </c>
      <c r="AA873">
        <v>20009</v>
      </c>
      <c r="AB873">
        <v>241991</v>
      </c>
      <c r="AC873">
        <v>84643</v>
      </c>
      <c r="AD873">
        <v>84643</v>
      </c>
      <c r="AE873">
        <v>2</v>
      </c>
      <c r="AF873" t="s">
        <v>86</v>
      </c>
      <c r="AG873" t="s">
        <v>87</v>
      </c>
      <c r="AH873" t="s">
        <v>88</v>
      </c>
      <c r="AI873">
        <v>301</v>
      </c>
      <c r="AJ873">
        <v>6</v>
      </c>
      <c r="AK873" t="s">
        <v>51</v>
      </c>
      <c r="AL873">
        <v>1045</v>
      </c>
      <c r="AM873">
        <v>-77.037680557130102</v>
      </c>
      <c r="AN873">
        <v>38.911747776994901</v>
      </c>
      <c r="AO873" t="b">
        <f t="shared" ref="AO873:AO936" si="28">C873=Q873</f>
        <v>1</v>
      </c>
      <c r="AP873">
        <f t="shared" si="27"/>
        <v>1</v>
      </c>
    </row>
    <row r="874" spans="1:42">
      <c r="A874">
        <v>182118</v>
      </c>
      <c r="B874" t="s">
        <v>10639</v>
      </c>
      <c r="C874" t="s">
        <v>10640</v>
      </c>
      <c r="D874">
        <v>10190378</v>
      </c>
      <c r="E874" t="s">
        <v>652</v>
      </c>
      <c r="I874" t="s">
        <v>10641</v>
      </c>
      <c r="J874" t="s">
        <v>545</v>
      </c>
      <c r="K874" s="6">
        <v>0.29166666666666669</v>
      </c>
      <c r="L874" s="8">
        <v>0.70833333333333337</v>
      </c>
      <c r="M874" t="s">
        <v>125</v>
      </c>
      <c r="N874" t="s">
        <v>353</v>
      </c>
      <c r="O874" t="s">
        <v>10640</v>
      </c>
      <c r="P874" t="s">
        <v>10642</v>
      </c>
      <c r="Q874" t="s">
        <v>10640</v>
      </c>
      <c r="R874" t="s">
        <v>165</v>
      </c>
      <c r="S874" t="s">
        <v>238</v>
      </c>
      <c r="T874" t="s">
        <v>46</v>
      </c>
      <c r="U874" t="s">
        <v>47</v>
      </c>
      <c r="V874" t="s">
        <v>10643</v>
      </c>
      <c r="W874">
        <v>38.926017000000002</v>
      </c>
      <c r="X874">
        <v>-77.030649999999994</v>
      </c>
      <c r="Y874">
        <v>397342.25</v>
      </c>
      <c r="Z874">
        <v>139793.84</v>
      </c>
      <c r="AA874">
        <v>20009</v>
      </c>
      <c r="AB874">
        <v>231592</v>
      </c>
      <c r="AC874">
        <v>74921</v>
      </c>
      <c r="AD874">
        <v>74921</v>
      </c>
      <c r="AE874">
        <v>1</v>
      </c>
      <c r="AF874" t="s">
        <v>361</v>
      </c>
      <c r="AG874" t="s">
        <v>1426</v>
      </c>
      <c r="AH874" t="s">
        <v>88</v>
      </c>
      <c r="AI874">
        <v>304</v>
      </c>
      <c r="AJ874">
        <v>2</v>
      </c>
      <c r="AK874" t="s">
        <v>51</v>
      </c>
      <c r="AL874">
        <v>766</v>
      </c>
      <c r="AM874">
        <v>-77.030652528429997</v>
      </c>
      <c r="AN874">
        <v>38.926024701880998</v>
      </c>
      <c r="AO874" t="b">
        <f t="shared" si="28"/>
        <v>1</v>
      </c>
      <c r="AP874">
        <f t="shared" si="27"/>
        <v>1</v>
      </c>
    </row>
    <row r="875" spans="1:42">
      <c r="A875">
        <v>182401</v>
      </c>
      <c r="B875" t="s">
        <v>2436</v>
      </c>
      <c r="C875" t="s">
        <v>1402</v>
      </c>
      <c r="D875">
        <v>10190380</v>
      </c>
      <c r="E875" t="s">
        <v>81</v>
      </c>
      <c r="I875" t="s">
        <v>2437</v>
      </c>
      <c r="J875" t="s">
        <v>469</v>
      </c>
      <c r="K875" s="6">
        <v>0.29166666666666669</v>
      </c>
      <c r="L875" s="8">
        <v>0.79166666666666663</v>
      </c>
      <c r="M875" t="s">
        <v>238</v>
      </c>
      <c r="N875" t="s">
        <v>238</v>
      </c>
      <c r="Q875" t="s">
        <v>1402</v>
      </c>
      <c r="R875" t="s">
        <v>165</v>
      </c>
      <c r="S875" t="s">
        <v>421</v>
      </c>
      <c r="T875" t="s">
        <v>46</v>
      </c>
      <c r="U875" t="s">
        <v>47</v>
      </c>
      <c r="V875" t="s">
        <v>2438</v>
      </c>
      <c r="W875">
        <v>38.899067000000002</v>
      </c>
      <c r="X875">
        <v>-77.027034999999998</v>
      </c>
      <c r="Y875">
        <v>397654.85430000001</v>
      </c>
      <c r="Z875">
        <v>136801.99554999999</v>
      </c>
      <c r="AB875">
        <v>0</v>
      </c>
      <c r="AC875">
        <v>456670</v>
      </c>
      <c r="AD875">
        <v>392692</v>
      </c>
      <c r="AE875">
        <v>2</v>
      </c>
      <c r="AF875" t="s">
        <v>61</v>
      </c>
      <c r="AG875" t="s">
        <v>62</v>
      </c>
      <c r="AH875" t="s">
        <v>63</v>
      </c>
      <c r="AI875">
        <v>101</v>
      </c>
      <c r="AJ875">
        <v>8</v>
      </c>
      <c r="AK875" t="s">
        <v>64</v>
      </c>
      <c r="AL875">
        <v>3598</v>
      </c>
      <c r="AM875">
        <v>-77.027037230279305</v>
      </c>
      <c r="AN875">
        <v>38.899074041812597</v>
      </c>
      <c r="AO875" t="b">
        <f t="shared" si="28"/>
        <v>1</v>
      </c>
      <c r="AP875">
        <f t="shared" si="27"/>
        <v>1</v>
      </c>
    </row>
    <row r="876" spans="1:42">
      <c r="A876">
        <v>184608</v>
      </c>
      <c r="B876" t="s">
        <v>10644</v>
      </c>
      <c r="C876" t="s">
        <v>10645</v>
      </c>
      <c r="D876">
        <v>10190386</v>
      </c>
      <c r="E876" t="s">
        <v>201</v>
      </c>
      <c r="I876" t="s">
        <v>10646</v>
      </c>
      <c r="J876" t="s">
        <v>545</v>
      </c>
      <c r="K876" s="6">
        <v>0.29166666666666669</v>
      </c>
      <c r="L876" s="8">
        <v>0.79166666666666663</v>
      </c>
      <c r="M876" t="s">
        <v>183</v>
      </c>
      <c r="N876" t="s">
        <v>184</v>
      </c>
      <c r="O876" t="s">
        <v>10645</v>
      </c>
      <c r="P876" t="s">
        <v>10647</v>
      </c>
      <c r="Q876" t="s">
        <v>10645</v>
      </c>
      <c r="R876" t="s">
        <v>165</v>
      </c>
      <c r="S876" t="s">
        <v>192</v>
      </c>
      <c r="T876" t="s">
        <v>46</v>
      </c>
      <c r="U876" t="s">
        <v>47</v>
      </c>
      <c r="V876" t="s">
        <v>10648</v>
      </c>
      <c r="W876">
        <v>38.908318999999999</v>
      </c>
      <c r="X876">
        <v>-77.059803000000002</v>
      </c>
      <c r="Y876">
        <v>394813.04</v>
      </c>
      <c r="Z876">
        <v>137830.49</v>
      </c>
      <c r="AA876">
        <v>20007</v>
      </c>
      <c r="AB876">
        <v>223521</v>
      </c>
      <c r="AC876">
        <v>66251</v>
      </c>
      <c r="AD876">
        <v>66251</v>
      </c>
      <c r="AE876">
        <v>2</v>
      </c>
      <c r="AF876" t="s">
        <v>49</v>
      </c>
      <c r="AG876" s="2">
        <v>2000000</v>
      </c>
      <c r="AH876" t="s">
        <v>50</v>
      </c>
      <c r="AI876">
        <v>206</v>
      </c>
      <c r="AJ876">
        <v>4</v>
      </c>
      <c r="AK876" t="s">
        <v>51</v>
      </c>
      <c r="AL876">
        <v>481</v>
      </c>
      <c r="AM876">
        <v>-77.059805556388</v>
      </c>
      <c r="AN876">
        <v>38.908326906051698</v>
      </c>
      <c r="AO876" t="b">
        <f t="shared" si="28"/>
        <v>1</v>
      </c>
      <c r="AP876">
        <f t="shared" si="27"/>
        <v>1</v>
      </c>
    </row>
    <row r="877" spans="1:42">
      <c r="A877">
        <v>181315</v>
      </c>
      <c r="B877" t="s">
        <v>7051</v>
      </c>
      <c r="C877" t="s">
        <v>1473</v>
      </c>
      <c r="D877">
        <v>10190389</v>
      </c>
      <c r="E877" t="s">
        <v>201</v>
      </c>
      <c r="I877" t="s">
        <v>7052</v>
      </c>
      <c r="J877" t="s">
        <v>469</v>
      </c>
      <c r="K877" s="6">
        <v>0.29166666666666669</v>
      </c>
      <c r="L877" s="8">
        <v>0.70833333333333337</v>
      </c>
      <c r="M877" t="s">
        <v>147</v>
      </c>
      <c r="N877" t="s">
        <v>147</v>
      </c>
      <c r="Q877" t="s">
        <v>1473</v>
      </c>
      <c r="R877" t="s">
        <v>165</v>
      </c>
      <c r="S877" t="s">
        <v>149</v>
      </c>
      <c r="T877" t="s">
        <v>46</v>
      </c>
      <c r="U877" t="s">
        <v>47</v>
      </c>
      <c r="V877" t="s">
        <v>6613</v>
      </c>
      <c r="W877">
        <v>38.906936000000002</v>
      </c>
      <c r="X877">
        <v>-77.024190000000004</v>
      </c>
      <c r="Y877">
        <v>397901.89</v>
      </c>
      <c r="Z877">
        <v>137675.56</v>
      </c>
      <c r="AA877">
        <v>20001</v>
      </c>
      <c r="AB877">
        <v>239786</v>
      </c>
      <c r="AC877">
        <v>82738</v>
      </c>
      <c r="AD877">
        <v>82738</v>
      </c>
      <c r="AE877">
        <v>2</v>
      </c>
      <c r="AF877" t="s">
        <v>97</v>
      </c>
      <c r="AG877" t="s">
        <v>98</v>
      </c>
      <c r="AH877" t="s">
        <v>88</v>
      </c>
      <c r="AI877">
        <v>307</v>
      </c>
      <c r="AJ877">
        <v>7</v>
      </c>
      <c r="AK877" t="s">
        <v>51</v>
      </c>
      <c r="AL877">
        <v>2052</v>
      </c>
      <c r="AM877">
        <v>-77.0241920605568</v>
      </c>
      <c r="AN877">
        <v>38.906944045021497</v>
      </c>
      <c r="AO877" t="b">
        <f t="shared" si="28"/>
        <v>1</v>
      </c>
      <c r="AP877">
        <f t="shared" si="27"/>
        <v>1</v>
      </c>
    </row>
    <row r="878" spans="1:42">
      <c r="A878">
        <v>182402</v>
      </c>
      <c r="B878" t="s">
        <v>2442</v>
      </c>
      <c r="C878" t="s">
        <v>1402</v>
      </c>
      <c r="D878">
        <v>10190390</v>
      </c>
      <c r="E878" t="s">
        <v>81</v>
      </c>
      <c r="I878" t="s">
        <v>2443</v>
      </c>
      <c r="J878" t="s">
        <v>469</v>
      </c>
      <c r="K878" s="6">
        <v>0.29166666666666669</v>
      </c>
      <c r="L878" s="8">
        <v>0.79166666666666663</v>
      </c>
      <c r="M878" t="s">
        <v>238</v>
      </c>
      <c r="N878" t="s">
        <v>238</v>
      </c>
      <c r="Q878" t="s">
        <v>1402</v>
      </c>
      <c r="R878" t="s">
        <v>165</v>
      </c>
      <c r="S878" t="s">
        <v>421</v>
      </c>
      <c r="T878" t="s">
        <v>46</v>
      </c>
      <c r="U878" t="s">
        <v>47</v>
      </c>
      <c r="V878" t="s">
        <v>2444</v>
      </c>
      <c r="W878">
        <v>38.903740999999997</v>
      </c>
      <c r="X878">
        <v>-77.039259999999999</v>
      </c>
      <c r="Y878">
        <v>396594.60418999998</v>
      </c>
      <c r="Z878">
        <v>137321.32691</v>
      </c>
      <c r="AB878">
        <v>0</v>
      </c>
      <c r="AC878">
        <v>454864</v>
      </c>
      <c r="AD878">
        <v>390892</v>
      </c>
      <c r="AE878">
        <v>2</v>
      </c>
      <c r="AF878" t="s">
        <v>86</v>
      </c>
      <c r="AG878" t="s">
        <v>90</v>
      </c>
      <c r="AH878" t="s">
        <v>50</v>
      </c>
      <c r="AI878">
        <v>207</v>
      </c>
      <c r="AJ878">
        <v>6</v>
      </c>
      <c r="AK878" t="s">
        <v>524</v>
      </c>
      <c r="AL878">
        <v>3372</v>
      </c>
      <c r="AM878">
        <v>-77.039262415765904</v>
      </c>
      <c r="AN878">
        <v>38.9037488957959</v>
      </c>
      <c r="AO878" t="b">
        <f t="shared" si="28"/>
        <v>1</v>
      </c>
      <c r="AP878">
        <f t="shared" si="27"/>
        <v>1</v>
      </c>
    </row>
    <row r="879" spans="1:42">
      <c r="A879">
        <v>182403</v>
      </c>
      <c r="B879" t="s">
        <v>10649</v>
      </c>
      <c r="C879" t="s">
        <v>10650</v>
      </c>
      <c r="D879">
        <v>10190391</v>
      </c>
      <c r="E879" t="s">
        <v>201</v>
      </c>
      <c r="I879" t="s">
        <v>10651</v>
      </c>
      <c r="J879" t="s">
        <v>149</v>
      </c>
      <c r="K879" s="6">
        <v>0.29166666666666669</v>
      </c>
      <c r="L879" s="8">
        <v>0.79166666666666663</v>
      </c>
      <c r="M879" t="s">
        <v>238</v>
      </c>
      <c r="N879" t="s">
        <v>238</v>
      </c>
      <c r="Q879" t="s">
        <v>10650</v>
      </c>
      <c r="R879" t="s">
        <v>165</v>
      </c>
      <c r="S879" t="s">
        <v>421</v>
      </c>
      <c r="T879" t="s">
        <v>46</v>
      </c>
      <c r="U879" t="s">
        <v>47</v>
      </c>
      <c r="V879" t="s">
        <v>10652</v>
      </c>
      <c r="W879">
        <v>38.899251999999997</v>
      </c>
      <c r="X879">
        <v>-77.002258999999995</v>
      </c>
      <c r="Y879">
        <v>399804.05</v>
      </c>
      <c r="Z879">
        <v>136822.22</v>
      </c>
      <c r="AA879">
        <v>20002</v>
      </c>
      <c r="AB879">
        <v>76523</v>
      </c>
      <c r="AC879">
        <v>50266</v>
      </c>
      <c r="AD879">
        <v>50266</v>
      </c>
      <c r="AE879">
        <v>6</v>
      </c>
      <c r="AF879" t="s">
        <v>434</v>
      </c>
      <c r="AG879" t="s">
        <v>1653</v>
      </c>
      <c r="AH879" t="s">
        <v>63</v>
      </c>
      <c r="AI879">
        <v>104</v>
      </c>
      <c r="AJ879">
        <v>25</v>
      </c>
      <c r="AK879" t="s">
        <v>51</v>
      </c>
      <c r="AL879">
        <v>309</v>
      </c>
      <c r="AM879">
        <v>-77.002261209881397</v>
      </c>
      <c r="AN879">
        <v>38.899259338259199</v>
      </c>
      <c r="AO879" t="b">
        <f t="shared" si="28"/>
        <v>1</v>
      </c>
      <c r="AP879">
        <f t="shared" si="27"/>
        <v>1</v>
      </c>
    </row>
    <row r="880" spans="1:42">
      <c r="A880">
        <v>181316</v>
      </c>
      <c r="B880" t="s">
        <v>1551</v>
      </c>
      <c r="C880" t="s">
        <v>1402</v>
      </c>
      <c r="D880">
        <v>10190392</v>
      </c>
      <c r="E880" t="s">
        <v>81</v>
      </c>
      <c r="I880" t="s">
        <v>1552</v>
      </c>
      <c r="J880" t="s">
        <v>162</v>
      </c>
      <c r="K880" s="6">
        <v>0.29166666666666669</v>
      </c>
      <c r="L880" s="8">
        <v>0.79166666666666663</v>
      </c>
      <c r="M880" t="s">
        <v>147</v>
      </c>
      <c r="N880" t="s">
        <v>149</v>
      </c>
      <c r="Q880" t="s">
        <v>1402</v>
      </c>
      <c r="R880" t="s">
        <v>165</v>
      </c>
      <c r="S880" t="s">
        <v>125</v>
      </c>
      <c r="T880" t="s">
        <v>46</v>
      </c>
      <c r="U880" t="s">
        <v>47</v>
      </c>
      <c r="V880" t="s">
        <v>1553</v>
      </c>
      <c r="W880">
        <v>38.899976000000002</v>
      </c>
      <c r="X880">
        <v>-77.031212999999994</v>
      </c>
      <c r="Y880">
        <v>397292.44</v>
      </c>
      <c r="Z880">
        <v>136903.07</v>
      </c>
      <c r="AA880">
        <v>20005</v>
      </c>
      <c r="AB880">
        <v>279043</v>
      </c>
      <c r="AC880">
        <v>121134</v>
      </c>
      <c r="AD880">
        <v>121134</v>
      </c>
      <c r="AE880">
        <v>2</v>
      </c>
      <c r="AF880" t="s">
        <v>97</v>
      </c>
      <c r="AG880" t="s">
        <v>171</v>
      </c>
      <c r="AH880" t="s">
        <v>63</v>
      </c>
      <c r="AI880">
        <v>101</v>
      </c>
      <c r="AJ880">
        <v>8</v>
      </c>
      <c r="AK880" t="s">
        <v>64</v>
      </c>
      <c r="AL880">
        <v>1412</v>
      </c>
      <c r="AM880">
        <v>-77.031215557043794</v>
      </c>
      <c r="AN880">
        <v>38.899983515181603</v>
      </c>
      <c r="AO880" t="b">
        <f t="shared" si="28"/>
        <v>1</v>
      </c>
      <c r="AP880">
        <f t="shared" si="27"/>
        <v>1</v>
      </c>
    </row>
    <row r="881" spans="1:42">
      <c r="A881">
        <v>181317</v>
      </c>
      <c r="B881" t="s">
        <v>1555</v>
      </c>
      <c r="C881" t="s">
        <v>1402</v>
      </c>
      <c r="D881">
        <v>10190394</v>
      </c>
      <c r="E881" t="s">
        <v>81</v>
      </c>
      <c r="I881" t="s">
        <v>1556</v>
      </c>
      <c r="J881" t="s">
        <v>469</v>
      </c>
      <c r="K881" s="6">
        <v>0.29166666666666669</v>
      </c>
      <c r="L881" s="8">
        <v>0.79166666666666663</v>
      </c>
      <c r="M881" t="s">
        <v>147</v>
      </c>
      <c r="N881" t="s">
        <v>147</v>
      </c>
      <c r="Q881" t="s">
        <v>1402</v>
      </c>
      <c r="R881" t="s">
        <v>165</v>
      </c>
      <c r="S881" t="s">
        <v>432</v>
      </c>
      <c r="T881" t="s">
        <v>46</v>
      </c>
      <c r="U881" t="s">
        <v>47</v>
      </c>
      <c r="V881" t="s">
        <v>1557</v>
      </c>
      <c r="W881">
        <v>38.896515000000001</v>
      </c>
      <c r="X881">
        <v>-77.01191</v>
      </c>
      <c r="Y881">
        <v>398966.8</v>
      </c>
      <c r="Z881">
        <v>136518.45000000001</v>
      </c>
      <c r="AA881">
        <v>20001</v>
      </c>
      <c r="AB881">
        <v>295811</v>
      </c>
      <c r="AC881">
        <v>131974</v>
      </c>
      <c r="AD881">
        <v>131974</v>
      </c>
      <c r="AE881">
        <v>6</v>
      </c>
      <c r="AF881" t="s">
        <v>434</v>
      </c>
      <c r="AG881" t="s">
        <v>435</v>
      </c>
      <c r="AH881" t="s">
        <v>63</v>
      </c>
      <c r="AI881">
        <v>103</v>
      </c>
      <c r="AJ881">
        <v>8</v>
      </c>
      <c r="AK881" t="s">
        <v>64</v>
      </c>
      <c r="AL881">
        <v>1555</v>
      </c>
      <c r="AM881">
        <v>-77.011912633952704</v>
      </c>
      <c r="AN881">
        <v>38.896522281933798</v>
      </c>
      <c r="AO881" t="b">
        <f t="shared" si="28"/>
        <v>1</v>
      </c>
      <c r="AP881">
        <f t="shared" si="27"/>
        <v>1</v>
      </c>
    </row>
    <row r="882" spans="1:42">
      <c r="A882">
        <v>184610</v>
      </c>
      <c r="B882" t="s">
        <v>1563</v>
      </c>
      <c r="C882" t="s">
        <v>500</v>
      </c>
      <c r="D882">
        <v>10190396</v>
      </c>
      <c r="E882" t="s">
        <v>115</v>
      </c>
      <c r="G882" t="s">
        <v>1564</v>
      </c>
      <c r="I882" t="s">
        <v>1565</v>
      </c>
      <c r="J882" t="s">
        <v>630</v>
      </c>
      <c r="K882" s="6">
        <v>0.29166666666666669</v>
      </c>
      <c r="L882" s="8">
        <v>0.70833333333333337</v>
      </c>
      <c r="M882" t="s">
        <v>138</v>
      </c>
      <c r="N882" t="s">
        <v>1566</v>
      </c>
      <c r="O882" t="s">
        <v>1567</v>
      </c>
      <c r="P882" t="s">
        <v>1568</v>
      </c>
      <c r="Q882" t="s">
        <v>1567</v>
      </c>
      <c r="R882" t="s">
        <v>70</v>
      </c>
      <c r="S882" t="s">
        <v>630</v>
      </c>
      <c r="T882" t="s">
        <v>46</v>
      </c>
      <c r="U882" t="s">
        <v>47</v>
      </c>
      <c r="V882" t="s">
        <v>1569</v>
      </c>
      <c r="W882">
        <v>38.931586000000003</v>
      </c>
      <c r="X882">
        <v>-77.087714000000005</v>
      </c>
      <c r="Y882">
        <v>392394.68</v>
      </c>
      <c r="Z882">
        <v>140415.31</v>
      </c>
      <c r="AA882">
        <v>20016</v>
      </c>
      <c r="AB882">
        <v>265265</v>
      </c>
      <c r="AC882">
        <v>108136</v>
      </c>
      <c r="AD882">
        <v>108136</v>
      </c>
      <c r="AE882">
        <v>3</v>
      </c>
      <c r="AF882" t="s">
        <v>508</v>
      </c>
      <c r="AG882" t="s">
        <v>509</v>
      </c>
      <c r="AH882" t="s">
        <v>50</v>
      </c>
      <c r="AI882">
        <v>205</v>
      </c>
      <c r="AJ882">
        <v>13</v>
      </c>
      <c r="AK882" t="s">
        <v>51</v>
      </c>
      <c r="AL882">
        <v>1238</v>
      </c>
      <c r="AM882">
        <v>-77.087716761193704</v>
      </c>
      <c r="AN882">
        <v>38.931594200667298</v>
      </c>
      <c r="AO882" t="b">
        <f t="shared" si="28"/>
        <v>0</v>
      </c>
      <c r="AP882">
        <f t="shared" si="27"/>
        <v>0</v>
      </c>
    </row>
    <row r="883" spans="1:42">
      <c r="A883">
        <v>184612</v>
      </c>
      <c r="B883" t="s">
        <v>7053</v>
      </c>
      <c r="C883" t="s">
        <v>500</v>
      </c>
      <c r="D883">
        <v>10190398</v>
      </c>
      <c r="E883" t="s">
        <v>115</v>
      </c>
      <c r="G883" t="s">
        <v>7054</v>
      </c>
      <c r="I883" t="s">
        <v>7055</v>
      </c>
      <c r="J883" t="s">
        <v>147</v>
      </c>
      <c r="K883" s="6">
        <v>0.29166666666666669</v>
      </c>
      <c r="L883" s="8">
        <v>0.70833333333333337</v>
      </c>
      <c r="M883" t="s">
        <v>138</v>
      </c>
      <c r="N883" t="s">
        <v>1566</v>
      </c>
      <c r="O883" t="s">
        <v>7056</v>
      </c>
      <c r="P883" t="s">
        <v>7057</v>
      </c>
      <c r="Q883" t="s">
        <v>7056</v>
      </c>
      <c r="R883" t="s">
        <v>70</v>
      </c>
      <c r="S883" t="s">
        <v>147</v>
      </c>
      <c r="T883" t="s">
        <v>46</v>
      </c>
      <c r="U883" t="s">
        <v>47</v>
      </c>
      <c r="V883" t="s">
        <v>7058</v>
      </c>
      <c r="W883">
        <v>38.920031000000002</v>
      </c>
      <c r="X883">
        <v>-77.097341999999998</v>
      </c>
      <c r="Y883">
        <v>391558.56</v>
      </c>
      <c r="Z883">
        <v>139133.42000000001</v>
      </c>
      <c r="AA883">
        <v>20007</v>
      </c>
      <c r="AB883">
        <v>224486</v>
      </c>
      <c r="AC883">
        <v>67208</v>
      </c>
      <c r="AD883">
        <v>67208</v>
      </c>
      <c r="AE883">
        <v>3</v>
      </c>
      <c r="AF883" t="s">
        <v>508</v>
      </c>
      <c r="AG883" t="s">
        <v>871</v>
      </c>
      <c r="AH883" t="s">
        <v>50</v>
      </c>
      <c r="AI883">
        <v>205</v>
      </c>
      <c r="AJ883">
        <v>13</v>
      </c>
      <c r="AK883" t="s">
        <v>51</v>
      </c>
      <c r="AL883">
        <v>2227</v>
      </c>
      <c r="AM883">
        <v>-77.097344215784702</v>
      </c>
      <c r="AN883">
        <v>38.920038899519</v>
      </c>
      <c r="AO883" t="b">
        <f t="shared" si="28"/>
        <v>0</v>
      </c>
      <c r="AP883">
        <f t="shared" si="27"/>
        <v>0</v>
      </c>
    </row>
    <row r="884" spans="1:42">
      <c r="A884">
        <v>181318</v>
      </c>
      <c r="B884" t="s">
        <v>7059</v>
      </c>
      <c r="C884" t="s">
        <v>7060</v>
      </c>
      <c r="D884">
        <v>10190399</v>
      </c>
      <c r="E884" t="s">
        <v>201</v>
      </c>
      <c r="I884" t="s">
        <v>7061</v>
      </c>
      <c r="J884" t="s">
        <v>545</v>
      </c>
      <c r="K884" s="6">
        <v>0.29166666666666669</v>
      </c>
      <c r="L884" s="8">
        <v>0.70833333333333337</v>
      </c>
      <c r="M884" t="s">
        <v>149</v>
      </c>
      <c r="N884" t="s">
        <v>149</v>
      </c>
      <c r="O884" t="s">
        <v>7060</v>
      </c>
      <c r="P884" t="s">
        <v>7062</v>
      </c>
      <c r="Q884" t="s">
        <v>7060</v>
      </c>
      <c r="R884" t="s">
        <v>165</v>
      </c>
      <c r="S884" t="s">
        <v>125</v>
      </c>
      <c r="T884" t="s">
        <v>46</v>
      </c>
      <c r="U884" t="s">
        <v>47</v>
      </c>
      <c r="V884" t="s">
        <v>7063</v>
      </c>
      <c r="W884">
        <v>38.929887000000001</v>
      </c>
      <c r="X884">
        <v>-77.041901999999993</v>
      </c>
      <c r="Y884">
        <v>396366.79</v>
      </c>
      <c r="Z884">
        <v>140223.85</v>
      </c>
      <c r="AA884">
        <v>20010</v>
      </c>
      <c r="AB884">
        <v>236578</v>
      </c>
      <c r="AC884">
        <v>79901</v>
      </c>
      <c r="AD884">
        <v>79901</v>
      </c>
      <c r="AE884">
        <v>1</v>
      </c>
      <c r="AF884" t="s">
        <v>803</v>
      </c>
      <c r="AG884" t="s">
        <v>7064</v>
      </c>
      <c r="AH884" t="s">
        <v>188</v>
      </c>
      <c r="AI884">
        <v>408</v>
      </c>
      <c r="AJ884">
        <v>2</v>
      </c>
      <c r="AK884" t="s">
        <v>51</v>
      </c>
      <c r="AL884">
        <v>2545</v>
      </c>
      <c r="AM884">
        <v>-77.041904201075695</v>
      </c>
      <c r="AN884">
        <v>38.929894874449097</v>
      </c>
      <c r="AO884" t="b">
        <f t="shared" si="28"/>
        <v>1</v>
      </c>
      <c r="AP884">
        <f t="shared" si="27"/>
        <v>1</v>
      </c>
    </row>
    <row r="885" spans="1:42">
      <c r="A885">
        <v>184613</v>
      </c>
      <c r="B885" t="s">
        <v>1573</v>
      </c>
      <c r="C885" t="s">
        <v>1574</v>
      </c>
      <c r="D885">
        <v>10190402</v>
      </c>
      <c r="E885" t="s">
        <v>115</v>
      </c>
      <c r="G885" t="s">
        <v>1575</v>
      </c>
      <c r="K885" s="6">
        <v>0.29166666666666669</v>
      </c>
      <c r="L885" s="8">
        <v>0.70833333333333337</v>
      </c>
      <c r="M885" t="s">
        <v>622</v>
      </c>
      <c r="N885" t="s">
        <v>1576</v>
      </c>
      <c r="O885" t="s">
        <v>1577</v>
      </c>
      <c r="P885" t="s">
        <v>1578</v>
      </c>
      <c r="Q885" t="s">
        <v>1577</v>
      </c>
      <c r="R885" t="s">
        <v>44</v>
      </c>
      <c r="S885" t="s">
        <v>166</v>
      </c>
      <c r="T885" t="s">
        <v>46</v>
      </c>
      <c r="U885" t="s">
        <v>47</v>
      </c>
      <c r="V885" t="s">
        <v>1579</v>
      </c>
      <c r="W885">
        <v>38.945501999999998</v>
      </c>
      <c r="X885">
        <v>-77.025998999999999</v>
      </c>
      <c r="Y885">
        <v>397746.2</v>
      </c>
      <c r="Z885">
        <v>141956.73000000001</v>
      </c>
      <c r="AA885">
        <v>20011</v>
      </c>
      <c r="AB885">
        <v>252285</v>
      </c>
      <c r="AC885">
        <v>95158</v>
      </c>
      <c r="AD885">
        <v>95158</v>
      </c>
      <c r="AE885">
        <v>4</v>
      </c>
      <c r="AF885" t="s">
        <v>445</v>
      </c>
      <c r="AG885" t="s">
        <v>1022</v>
      </c>
      <c r="AH885" t="s">
        <v>188</v>
      </c>
      <c r="AI885">
        <v>407</v>
      </c>
      <c r="AJ885">
        <v>18</v>
      </c>
      <c r="AK885" t="s">
        <v>51</v>
      </c>
      <c r="AL885">
        <v>1637</v>
      </c>
      <c r="AM885">
        <v>-77.026001119640895</v>
      </c>
      <c r="AN885">
        <v>38.945509793868403</v>
      </c>
      <c r="AO885" t="b">
        <f t="shared" si="28"/>
        <v>0</v>
      </c>
      <c r="AP885">
        <f t="shared" si="27"/>
        <v>0</v>
      </c>
    </row>
    <row r="886" spans="1:42">
      <c r="A886">
        <v>184614</v>
      </c>
      <c r="B886" t="s">
        <v>10653</v>
      </c>
      <c r="C886" t="s">
        <v>7066</v>
      </c>
      <c r="D886">
        <v>10190403</v>
      </c>
      <c r="E886" t="s">
        <v>201</v>
      </c>
      <c r="I886" t="s">
        <v>10654</v>
      </c>
      <c r="J886" t="s">
        <v>545</v>
      </c>
      <c r="K886" s="6">
        <v>0.29166666666666669</v>
      </c>
      <c r="L886" s="8">
        <v>0.70833333333333337</v>
      </c>
      <c r="M886" t="s">
        <v>192</v>
      </c>
      <c r="N886" t="s">
        <v>192</v>
      </c>
      <c r="O886" t="s">
        <v>7066</v>
      </c>
      <c r="P886" t="s">
        <v>7068</v>
      </c>
      <c r="Q886" t="s">
        <v>7066</v>
      </c>
      <c r="R886" t="s">
        <v>165</v>
      </c>
      <c r="S886" t="s">
        <v>387</v>
      </c>
      <c r="T886" t="s">
        <v>46</v>
      </c>
      <c r="U886" t="s">
        <v>47</v>
      </c>
      <c r="V886" t="s">
        <v>10655</v>
      </c>
      <c r="W886">
        <v>38.829856999999997</v>
      </c>
      <c r="X886">
        <v>-76.994431000000006</v>
      </c>
      <c r="Y886">
        <v>400483.51</v>
      </c>
      <c r="Z886">
        <v>129118.84</v>
      </c>
      <c r="AA886">
        <v>20032</v>
      </c>
      <c r="AB886">
        <v>78856</v>
      </c>
      <c r="AC886">
        <v>51434</v>
      </c>
      <c r="AD886">
        <v>51434</v>
      </c>
      <c r="AE886">
        <v>8</v>
      </c>
      <c r="AF886" t="s">
        <v>1182</v>
      </c>
      <c r="AG886" t="s">
        <v>4048</v>
      </c>
      <c r="AH886" t="s">
        <v>458</v>
      </c>
      <c r="AI886">
        <v>706</v>
      </c>
      <c r="AJ886">
        <v>39</v>
      </c>
      <c r="AK886" t="s">
        <v>51</v>
      </c>
      <c r="AL886">
        <v>320</v>
      </c>
      <c r="AM886">
        <v>-76.9944337565382</v>
      </c>
      <c r="AN886">
        <v>38.829863982095802</v>
      </c>
      <c r="AO886" t="b">
        <f t="shared" si="28"/>
        <v>1</v>
      </c>
      <c r="AP886">
        <f t="shared" si="27"/>
        <v>1</v>
      </c>
    </row>
    <row r="887" spans="1:42">
      <c r="A887">
        <v>184615</v>
      </c>
      <c r="B887" t="s">
        <v>7065</v>
      </c>
      <c r="C887" t="s">
        <v>7066</v>
      </c>
      <c r="D887">
        <v>10190404</v>
      </c>
      <c r="E887" t="s">
        <v>201</v>
      </c>
      <c r="I887" t="s">
        <v>7067</v>
      </c>
      <c r="J887" t="s">
        <v>545</v>
      </c>
      <c r="K887" s="6">
        <v>0.29166666666666669</v>
      </c>
      <c r="L887" s="8">
        <v>0.70833333333333337</v>
      </c>
      <c r="M887" t="s">
        <v>192</v>
      </c>
      <c r="N887" t="s">
        <v>192</v>
      </c>
      <c r="O887" t="s">
        <v>7066</v>
      </c>
      <c r="P887" t="s">
        <v>7068</v>
      </c>
      <c r="Q887" t="s">
        <v>7066</v>
      </c>
      <c r="R887" t="s">
        <v>165</v>
      </c>
      <c r="S887" t="s">
        <v>387</v>
      </c>
      <c r="T887" t="s">
        <v>46</v>
      </c>
      <c r="U887" t="s">
        <v>47</v>
      </c>
      <c r="V887" t="s">
        <v>7069</v>
      </c>
      <c r="W887">
        <v>38.866337000000001</v>
      </c>
      <c r="X887">
        <v>-76.949252000000001</v>
      </c>
      <c r="Y887">
        <v>404404.17</v>
      </c>
      <c r="Z887">
        <v>133169.59</v>
      </c>
      <c r="AA887">
        <v>20020</v>
      </c>
      <c r="AB887">
        <v>57616</v>
      </c>
      <c r="AC887">
        <v>34165</v>
      </c>
      <c r="AD887">
        <v>34165</v>
      </c>
      <c r="AE887">
        <v>7</v>
      </c>
      <c r="AF887" t="s">
        <v>853</v>
      </c>
      <c r="AG887" t="s">
        <v>3409</v>
      </c>
      <c r="AH887" t="s">
        <v>912</v>
      </c>
      <c r="AI887">
        <v>605</v>
      </c>
      <c r="AJ887">
        <v>34</v>
      </c>
      <c r="AK887" t="s">
        <v>51</v>
      </c>
      <c r="AL887">
        <v>2723</v>
      </c>
      <c r="AM887">
        <v>-76.949254090676106</v>
      </c>
      <c r="AN887">
        <v>38.866344027881503</v>
      </c>
      <c r="AO887" t="b">
        <f t="shared" si="28"/>
        <v>1</v>
      </c>
      <c r="AP887">
        <f t="shared" si="27"/>
        <v>1</v>
      </c>
    </row>
    <row r="888" spans="1:42">
      <c r="A888">
        <v>182119</v>
      </c>
      <c r="B888" t="s">
        <v>3502</v>
      </c>
      <c r="C888" t="s">
        <v>3503</v>
      </c>
      <c r="D888">
        <v>10190405</v>
      </c>
      <c r="E888" t="s">
        <v>201</v>
      </c>
      <c r="I888" t="s">
        <v>3504</v>
      </c>
      <c r="J888" t="s">
        <v>545</v>
      </c>
      <c r="K888" s="6">
        <v>0.29166666666666669</v>
      </c>
      <c r="L888" s="8">
        <v>0.70833333333333337</v>
      </c>
      <c r="M888" t="s">
        <v>166</v>
      </c>
      <c r="N888" t="s">
        <v>622</v>
      </c>
      <c r="O888" t="s">
        <v>3503</v>
      </c>
      <c r="P888" t="s">
        <v>3505</v>
      </c>
      <c r="Q888" t="s">
        <v>3503</v>
      </c>
      <c r="R888" t="s">
        <v>165</v>
      </c>
      <c r="S888" t="s">
        <v>353</v>
      </c>
      <c r="T888" t="s">
        <v>46</v>
      </c>
      <c r="U888" t="s">
        <v>47</v>
      </c>
      <c r="V888" t="s">
        <v>3499</v>
      </c>
      <c r="W888">
        <v>38.934381999999999</v>
      </c>
      <c r="X888">
        <v>-77.042299999999997</v>
      </c>
      <c r="Y888">
        <v>396332.53</v>
      </c>
      <c r="Z888">
        <v>140722.85</v>
      </c>
      <c r="AA888">
        <v>20010</v>
      </c>
      <c r="AB888">
        <v>284138</v>
      </c>
      <c r="AC888">
        <v>122941</v>
      </c>
      <c r="AD888">
        <v>122941</v>
      </c>
      <c r="AE888">
        <v>1</v>
      </c>
      <c r="AF888" t="s">
        <v>803</v>
      </c>
      <c r="AG888" t="s">
        <v>2027</v>
      </c>
      <c r="AH888" t="s">
        <v>188</v>
      </c>
      <c r="AI888">
        <v>408</v>
      </c>
      <c r="AJ888">
        <v>2</v>
      </c>
      <c r="AK888" t="s">
        <v>51</v>
      </c>
      <c r="AL888">
        <v>3185</v>
      </c>
      <c r="AM888">
        <v>-77.042301989506498</v>
      </c>
      <c r="AN888">
        <v>38.934389876822699</v>
      </c>
      <c r="AO888" t="b">
        <f t="shared" si="28"/>
        <v>1</v>
      </c>
      <c r="AP888">
        <f t="shared" si="27"/>
        <v>1</v>
      </c>
    </row>
    <row r="889" spans="1:42">
      <c r="A889">
        <v>184617</v>
      </c>
      <c r="B889" t="s">
        <v>2447</v>
      </c>
      <c r="C889" t="s">
        <v>2448</v>
      </c>
      <c r="D889">
        <v>10190407</v>
      </c>
      <c r="E889" t="s">
        <v>54</v>
      </c>
      <c r="K889" s="6">
        <v>0.29166666666666669</v>
      </c>
      <c r="L889" s="8">
        <v>0.58333333333333337</v>
      </c>
      <c r="M889" t="s">
        <v>138</v>
      </c>
      <c r="N889" t="s">
        <v>386</v>
      </c>
      <c r="Q889" t="s">
        <v>2448</v>
      </c>
      <c r="R889" t="s">
        <v>193</v>
      </c>
      <c r="S889" t="s">
        <v>622</v>
      </c>
      <c r="T889" t="s">
        <v>46</v>
      </c>
      <c r="U889" t="s">
        <v>47</v>
      </c>
      <c r="V889" t="s">
        <v>2449</v>
      </c>
      <c r="W889">
        <v>38.899576000000003</v>
      </c>
      <c r="X889">
        <v>-77.045778999999996</v>
      </c>
      <c r="Y889">
        <v>396028.93771999999</v>
      </c>
      <c r="Z889">
        <v>136859.16390000001</v>
      </c>
      <c r="AB889">
        <v>0</v>
      </c>
      <c r="AC889">
        <v>455120</v>
      </c>
      <c r="AD889">
        <v>391148</v>
      </c>
      <c r="AE889">
        <v>2</v>
      </c>
      <c r="AF889" t="s">
        <v>196</v>
      </c>
      <c r="AG889" t="s">
        <v>903</v>
      </c>
      <c r="AH889" t="s">
        <v>50</v>
      </c>
      <c r="AI889">
        <v>207</v>
      </c>
      <c r="AJ889">
        <v>5</v>
      </c>
      <c r="AK889" t="s">
        <v>51</v>
      </c>
      <c r="AL889">
        <v>3481</v>
      </c>
      <c r="AM889">
        <v>-77.045781198938101</v>
      </c>
      <c r="AN889">
        <v>38.899583192898902</v>
      </c>
      <c r="AO889" t="b">
        <f t="shared" si="28"/>
        <v>1</v>
      </c>
      <c r="AP889">
        <f t="shared" si="27"/>
        <v>1</v>
      </c>
    </row>
    <row r="890" spans="1:42">
      <c r="A890">
        <v>182120</v>
      </c>
      <c r="B890" t="s">
        <v>2452</v>
      </c>
      <c r="C890" t="s">
        <v>1402</v>
      </c>
      <c r="D890">
        <v>10190408</v>
      </c>
      <c r="E890" t="s">
        <v>81</v>
      </c>
      <c r="K890" s="6">
        <v>0.375</v>
      </c>
      <c r="L890" s="8">
        <v>0.625</v>
      </c>
      <c r="M890" t="s">
        <v>622</v>
      </c>
      <c r="N890" t="s">
        <v>353</v>
      </c>
      <c r="Q890" t="s">
        <v>1402</v>
      </c>
      <c r="R890" t="s">
        <v>148</v>
      </c>
      <c r="S890" t="s">
        <v>238</v>
      </c>
      <c r="T890" t="s">
        <v>46</v>
      </c>
      <c r="U890" t="s">
        <v>47</v>
      </c>
      <c r="V890" t="s">
        <v>2453</v>
      </c>
      <c r="W890">
        <v>38.911124999999998</v>
      </c>
      <c r="X890">
        <v>-77.024558999999996</v>
      </c>
      <c r="Y890">
        <v>397870.00495999999</v>
      </c>
      <c r="Z890">
        <v>138140.55113000001</v>
      </c>
      <c r="AB890">
        <v>0</v>
      </c>
      <c r="AC890">
        <v>457091</v>
      </c>
      <c r="AD890">
        <v>393113</v>
      </c>
      <c r="AE890">
        <v>6</v>
      </c>
      <c r="AF890" t="s">
        <v>61</v>
      </c>
      <c r="AG890" t="s">
        <v>1221</v>
      </c>
      <c r="AH890" t="s">
        <v>88</v>
      </c>
      <c r="AI890">
        <v>307</v>
      </c>
      <c r="AJ890">
        <v>7</v>
      </c>
      <c r="AK890" t="s">
        <v>51</v>
      </c>
      <c r="AL890">
        <v>3611</v>
      </c>
      <c r="AM890">
        <v>-77.024561115796004</v>
      </c>
      <c r="AN890">
        <v>38.911132768964698</v>
      </c>
      <c r="AO890" t="b">
        <f t="shared" si="28"/>
        <v>1</v>
      </c>
      <c r="AP890">
        <f t="shared" si="27"/>
        <v>1</v>
      </c>
    </row>
    <row r="891" spans="1:42">
      <c r="A891">
        <v>182121</v>
      </c>
      <c r="B891" t="s">
        <v>1585</v>
      </c>
      <c r="C891" t="s">
        <v>1586</v>
      </c>
      <c r="D891">
        <v>10190409</v>
      </c>
      <c r="E891" t="s">
        <v>201</v>
      </c>
      <c r="I891" t="s">
        <v>1587</v>
      </c>
      <c r="J891" t="s">
        <v>125</v>
      </c>
      <c r="K891" s="6">
        <v>0.29166666666666669</v>
      </c>
      <c r="L891" s="8">
        <v>0.79166666666666663</v>
      </c>
      <c r="M891" t="s">
        <v>353</v>
      </c>
      <c r="N891" t="s">
        <v>353</v>
      </c>
      <c r="Q891" t="s">
        <v>1586</v>
      </c>
      <c r="R891" t="s">
        <v>165</v>
      </c>
      <c r="S891" t="s">
        <v>238</v>
      </c>
      <c r="T891" t="s">
        <v>46</v>
      </c>
      <c r="U891" t="s">
        <v>47</v>
      </c>
      <c r="V891" t="s">
        <v>1588</v>
      </c>
      <c r="W891">
        <v>38.921832999999999</v>
      </c>
      <c r="X891">
        <v>-77.041129999999995</v>
      </c>
      <c r="Y891">
        <v>396433.34</v>
      </c>
      <c r="Z891">
        <v>139329.76</v>
      </c>
      <c r="AA891">
        <v>20009</v>
      </c>
      <c r="AB891">
        <v>284372</v>
      </c>
      <c r="AC891">
        <v>122841</v>
      </c>
      <c r="AD891">
        <v>122841</v>
      </c>
      <c r="AE891">
        <v>1</v>
      </c>
      <c r="AF891" t="s">
        <v>318</v>
      </c>
      <c r="AG891" t="s">
        <v>1514</v>
      </c>
      <c r="AH891" t="s">
        <v>88</v>
      </c>
      <c r="AI891">
        <v>303</v>
      </c>
      <c r="AJ891">
        <v>1</v>
      </c>
      <c r="AK891" t="s">
        <v>320</v>
      </c>
      <c r="AL891">
        <v>1466</v>
      </c>
      <c r="AM891">
        <v>-77.041132031776698</v>
      </c>
      <c r="AN891">
        <v>38.921840901240202</v>
      </c>
      <c r="AO891" t="b">
        <f t="shared" si="28"/>
        <v>1</v>
      </c>
      <c r="AP891">
        <f t="shared" si="27"/>
        <v>1</v>
      </c>
    </row>
    <row r="892" spans="1:42">
      <c r="A892">
        <v>184619</v>
      </c>
      <c r="B892" t="s">
        <v>1594</v>
      </c>
      <c r="C892" t="s">
        <v>1595</v>
      </c>
      <c r="D892">
        <v>10190416</v>
      </c>
      <c r="E892" t="s">
        <v>404</v>
      </c>
      <c r="I892" t="s">
        <v>1596</v>
      </c>
      <c r="J892" t="s">
        <v>422</v>
      </c>
      <c r="K892" s="6">
        <v>0.41666666666666669</v>
      </c>
      <c r="L892" s="8">
        <v>0.79166666666666663</v>
      </c>
      <c r="M892" t="s">
        <v>415</v>
      </c>
      <c r="N892" t="s">
        <v>415</v>
      </c>
      <c r="Q892" t="s">
        <v>1595</v>
      </c>
      <c r="R892" t="s">
        <v>70</v>
      </c>
      <c r="S892" t="s">
        <v>422</v>
      </c>
      <c r="W892">
        <v>0</v>
      </c>
      <c r="X892">
        <v>0</v>
      </c>
      <c r="Y892">
        <v>0</v>
      </c>
      <c r="Z892">
        <v>0</v>
      </c>
      <c r="AB892">
        <v>-100</v>
      </c>
      <c r="AC892">
        <v>-100</v>
      </c>
      <c r="AD892">
        <v>348291</v>
      </c>
      <c r="AF892" t="s">
        <v>51</v>
      </c>
      <c r="AG892" t="s">
        <v>51</v>
      </c>
      <c r="AJ892" t="s">
        <v>51</v>
      </c>
      <c r="AK892" t="s">
        <v>51</v>
      </c>
      <c r="AL892">
        <v>1737</v>
      </c>
      <c r="AM892">
        <v>-81.529192133279295</v>
      </c>
      <c r="AN892">
        <v>37.5772691877347</v>
      </c>
      <c r="AO892" t="b">
        <f t="shared" si="28"/>
        <v>1</v>
      </c>
      <c r="AP892">
        <f t="shared" si="27"/>
        <v>1</v>
      </c>
    </row>
    <row r="893" spans="1:42">
      <c r="A893">
        <v>187269</v>
      </c>
      <c r="B893" t="s">
        <v>3390</v>
      </c>
      <c r="C893" t="s">
        <v>3391</v>
      </c>
      <c r="D893">
        <v>10190417</v>
      </c>
      <c r="E893" t="s">
        <v>404</v>
      </c>
      <c r="I893" t="s">
        <v>3392</v>
      </c>
      <c r="J893" t="s">
        <v>183</v>
      </c>
      <c r="K893" s="6">
        <v>0.41666666666666669</v>
      </c>
      <c r="L893" s="8">
        <v>0.58333333333333337</v>
      </c>
      <c r="M893" t="s">
        <v>95</v>
      </c>
      <c r="N893" t="s">
        <v>95</v>
      </c>
      <c r="Q893" t="s">
        <v>3391</v>
      </c>
      <c r="R893" t="s">
        <v>165</v>
      </c>
      <c r="S893" t="s">
        <v>415</v>
      </c>
      <c r="T893" t="s">
        <v>46</v>
      </c>
      <c r="U893" t="s">
        <v>47</v>
      </c>
      <c r="V893" t="s">
        <v>3393</v>
      </c>
      <c r="W893">
        <v>38.832130999999997</v>
      </c>
      <c r="X893">
        <v>-77.000568999999999</v>
      </c>
      <c r="Y893">
        <v>399950.60054000001</v>
      </c>
      <c r="Z893">
        <v>129371.37887</v>
      </c>
      <c r="AB893">
        <v>0</v>
      </c>
      <c r="AC893">
        <v>472782</v>
      </c>
      <c r="AD893">
        <v>406989</v>
      </c>
      <c r="AE893">
        <v>8</v>
      </c>
      <c r="AF893" t="s">
        <v>1846</v>
      </c>
      <c r="AG893" s="2">
        <v>8000000</v>
      </c>
      <c r="AH893" t="s">
        <v>458</v>
      </c>
      <c r="AI893">
        <v>708</v>
      </c>
      <c r="AJ893">
        <v>39</v>
      </c>
      <c r="AK893" t="s">
        <v>51</v>
      </c>
      <c r="AL893">
        <v>3868</v>
      </c>
      <c r="AM893">
        <v>-77.000571224784295</v>
      </c>
      <c r="AN893">
        <v>38.832139100919797</v>
      </c>
      <c r="AO893" t="b">
        <f t="shared" si="28"/>
        <v>1</v>
      </c>
      <c r="AP893">
        <f t="shared" si="27"/>
        <v>1</v>
      </c>
    </row>
    <row r="894" spans="1:42">
      <c r="A894">
        <v>184621</v>
      </c>
      <c r="B894" t="s">
        <v>1602</v>
      </c>
      <c r="C894" t="s">
        <v>518</v>
      </c>
      <c r="D894">
        <v>10190419</v>
      </c>
      <c r="E894" t="s">
        <v>115</v>
      </c>
      <c r="G894" t="s">
        <v>1603</v>
      </c>
      <c r="I894" t="s">
        <v>1604</v>
      </c>
      <c r="J894" t="s">
        <v>420</v>
      </c>
      <c r="K894" s="6">
        <v>0.29166666666666669</v>
      </c>
      <c r="L894" s="8">
        <v>0.70833333333333337</v>
      </c>
      <c r="M894" t="s">
        <v>622</v>
      </c>
      <c r="N894" t="s">
        <v>606</v>
      </c>
      <c r="O894" t="s">
        <v>1605</v>
      </c>
      <c r="P894" t="s">
        <v>1606</v>
      </c>
      <c r="Q894" t="s">
        <v>1605</v>
      </c>
      <c r="R894" t="s">
        <v>70</v>
      </c>
      <c r="S894" t="s">
        <v>469</v>
      </c>
      <c r="T894" t="s">
        <v>46</v>
      </c>
      <c r="U894" t="s">
        <v>47</v>
      </c>
      <c r="V894" t="s">
        <v>1607</v>
      </c>
      <c r="W894">
        <v>38.89987</v>
      </c>
      <c r="X894">
        <v>-77.041363000000004</v>
      </c>
      <c r="Y894">
        <v>396412.01</v>
      </c>
      <c r="Z894">
        <v>136891.64000000001</v>
      </c>
      <c r="AA894">
        <v>20006</v>
      </c>
      <c r="AB894">
        <v>279383</v>
      </c>
      <c r="AC894">
        <v>121450</v>
      </c>
      <c r="AD894">
        <v>121450</v>
      </c>
      <c r="AE894">
        <v>2</v>
      </c>
      <c r="AF894" t="s">
        <v>86</v>
      </c>
      <c r="AG894" t="s">
        <v>523</v>
      </c>
      <c r="AH894" t="s">
        <v>50</v>
      </c>
      <c r="AI894">
        <v>207</v>
      </c>
      <c r="AJ894">
        <v>6</v>
      </c>
      <c r="AK894" t="s">
        <v>524</v>
      </c>
      <c r="AL894">
        <v>1423</v>
      </c>
      <c r="AM894">
        <v>-77.041365262839406</v>
      </c>
      <c r="AN894">
        <v>38.899877396506099</v>
      </c>
      <c r="AO894" t="b">
        <f t="shared" si="28"/>
        <v>0</v>
      </c>
      <c r="AP894">
        <f t="shared" si="27"/>
        <v>0</v>
      </c>
    </row>
    <row r="895" spans="1:42">
      <c r="A895">
        <v>182122</v>
      </c>
      <c r="B895" t="s">
        <v>2460</v>
      </c>
      <c r="C895" t="s">
        <v>252</v>
      </c>
      <c r="D895">
        <v>10190420</v>
      </c>
      <c r="E895" t="s">
        <v>201</v>
      </c>
      <c r="I895" t="s">
        <v>2461</v>
      </c>
      <c r="J895" t="s">
        <v>545</v>
      </c>
      <c r="K895" s="6">
        <v>0.29166666666666669</v>
      </c>
      <c r="L895" s="8">
        <v>0.70833333333333337</v>
      </c>
      <c r="M895" t="s">
        <v>166</v>
      </c>
      <c r="N895" t="s">
        <v>622</v>
      </c>
      <c r="O895" t="s">
        <v>256</v>
      </c>
      <c r="P895" t="s">
        <v>257</v>
      </c>
      <c r="Q895" t="s">
        <v>256</v>
      </c>
      <c r="R895" t="s">
        <v>165</v>
      </c>
      <c r="S895" t="s">
        <v>353</v>
      </c>
      <c r="T895" t="s">
        <v>46</v>
      </c>
      <c r="U895" t="s">
        <v>47</v>
      </c>
      <c r="V895" t="s">
        <v>2462</v>
      </c>
      <c r="W895">
        <v>38.877113000000001</v>
      </c>
      <c r="X895">
        <v>-77.000793000000002</v>
      </c>
      <c r="Y895">
        <v>399931.19</v>
      </c>
      <c r="Z895">
        <v>134364.72</v>
      </c>
      <c r="AA895">
        <v>20003</v>
      </c>
      <c r="AB895">
        <v>308397</v>
      </c>
      <c r="AC895">
        <v>459963</v>
      </c>
      <c r="AD895">
        <v>395652</v>
      </c>
      <c r="AE895">
        <v>6</v>
      </c>
      <c r="AF895" t="s">
        <v>392</v>
      </c>
      <c r="AG895" t="s">
        <v>719</v>
      </c>
      <c r="AH895" t="s">
        <v>63</v>
      </c>
      <c r="AI895">
        <v>106</v>
      </c>
      <c r="AJ895">
        <v>27</v>
      </c>
      <c r="AK895" t="s">
        <v>720</v>
      </c>
      <c r="AL895">
        <v>3703</v>
      </c>
      <c r="AM895">
        <v>-77.000795282917906</v>
      </c>
      <c r="AN895">
        <v>38.8771212658244</v>
      </c>
      <c r="AO895" t="b">
        <f t="shared" si="28"/>
        <v>0</v>
      </c>
      <c r="AP895">
        <f t="shared" si="27"/>
        <v>0</v>
      </c>
    </row>
    <row r="896" spans="1:42">
      <c r="A896">
        <v>184623</v>
      </c>
      <c r="B896" t="s">
        <v>7070</v>
      </c>
      <c r="C896" t="s">
        <v>7071</v>
      </c>
      <c r="D896">
        <v>10190423</v>
      </c>
      <c r="E896" t="s">
        <v>115</v>
      </c>
      <c r="G896" t="s">
        <v>7072</v>
      </c>
      <c r="K896" s="6">
        <v>0.29166666666666669</v>
      </c>
      <c r="L896" s="8">
        <v>0.70833333333333337</v>
      </c>
      <c r="M896" t="s">
        <v>622</v>
      </c>
      <c r="N896" t="s">
        <v>386</v>
      </c>
      <c r="O896" t="s">
        <v>3734</v>
      </c>
      <c r="P896" t="s">
        <v>7073</v>
      </c>
      <c r="Q896" t="s">
        <v>3734</v>
      </c>
      <c r="R896" t="s">
        <v>431</v>
      </c>
      <c r="S896" t="s">
        <v>162</v>
      </c>
      <c r="T896" t="s">
        <v>46</v>
      </c>
      <c r="U896" t="s">
        <v>47</v>
      </c>
      <c r="V896" t="s">
        <v>7074</v>
      </c>
      <c r="W896">
        <v>38.878529999999998</v>
      </c>
      <c r="X896">
        <v>-76.985714999999999</v>
      </c>
      <c r="Y896">
        <v>401239.53</v>
      </c>
      <c r="Z896">
        <v>134522.06</v>
      </c>
      <c r="AA896">
        <v>20003</v>
      </c>
      <c r="AB896">
        <v>82916</v>
      </c>
      <c r="AC896">
        <v>54394</v>
      </c>
      <c r="AD896">
        <v>54394</v>
      </c>
      <c r="AE896">
        <v>6</v>
      </c>
      <c r="AF896" t="s">
        <v>72</v>
      </c>
      <c r="AG896" t="s">
        <v>4310</v>
      </c>
      <c r="AH896" t="s">
        <v>63</v>
      </c>
      <c r="AI896">
        <v>106</v>
      </c>
      <c r="AJ896">
        <v>26</v>
      </c>
      <c r="AK896" t="s">
        <v>51</v>
      </c>
      <c r="AL896">
        <v>2683</v>
      </c>
      <c r="AM896">
        <v>-76.985717036358494</v>
      </c>
      <c r="AN896">
        <v>38.878537776341297</v>
      </c>
      <c r="AO896" t="b">
        <f t="shared" si="28"/>
        <v>0</v>
      </c>
      <c r="AP896">
        <f t="shared" si="27"/>
        <v>0</v>
      </c>
    </row>
    <row r="897" spans="1:42">
      <c r="A897">
        <v>182123</v>
      </c>
      <c r="B897" t="s">
        <v>7075</v>
      </c>
      <c r="C897" t="s">
        <v>556</v>
      </c>
      <c r="D897">
        <v>10190425</v>
      </c>
      <c r="E897" t="s">
        <v>160</v>
      </c>
      <c r="K897" s="6">
        <v>0.625</v>
      </c>
      <c r="L897" s="8">
        <v>0.875</v>
      </c>
      <c r="M897" t="s">
        <v>622</v>
      </c>
      <c r="N897" t="s">
        <v>622</v>
      </c>
      <c r="Q897" t="s">
        <v>559</v>
      </c>
      <c r="R897" t="s">
        <v>148</v>
      </c>
      <c r="S897" t="s">
        <v>353</v>
      </c>
      <c r="T897" t="s">
        <v>46</v>
      </c>
      <c r="U897" t="s">
        <v>47</v>
      </c>
      <c r="V897" t="s">
        <v>7076</v>
      </c>
      <c r="W897">
        <v>38.908608000000001</v>
      </c>
      <c r="X897">
        <v>-77.066635000000005</v>
      </c>
      <c r="Y897">
        <v>394220.51</v>
      </c>
      <c r="Z897">
        <v>137862.89000000001</v>
      </c>
      <c r="AA897">
        <v>20007</v>
      </c>
      <c r="AB897">
        <v>275867</v>
      </c>
      <c r="AC897">
        <v>118095</v>
      </c>
      <c r="AD897">
        <v>118095</v>
      </c>
      <c r="AE897">
        <v>2</v>
      </c>
      <c r="AF897" t="s">
        <v>49</v>
      </c>
      <c r="AG897" s="2">
        <v>2000</v>
      </c>
      <c r="AH897" t="s">
        <v>50</v>
      </c>
      <c r="AI897">
        <v>206</v>
      </c>
      <c r="AJ897">
        <v>4</v>
      </c>
      <c r="AK897" t="s">
        <v>51</v>
      </c>
      <c r="AL897">
        <v>2883</v>
      </c>
      <c r="AM897">
        <v>-77.066637426203698</v>
      </c>
      <c r="AN897">
        <v>38.9086150796753</v>
      </c>
      <c r="AO897" t="b">
        <f t="shared" si="28"/>
        <v>0</v>
      </c>
      <c r="AP897">
        <f t="shared" si="27"/>
        <v>0</v>
      </c>
    </row>
    <row r="898" spans="1:42">
      <c r="A898">
        <v>184625</v>
      </c>
      <c r="B898" t="s">
        <v>10656</v>
      </c>
      <c r="C898" t="s">
        <v>10657</v>
      </c>
      <c r="D898">
        <v>10190426</v>
      </c>
      <c r="E898" t="s">
        <v>519</v>
      </c>
      <c r="K898" s="6">
        <v>0.29166666666666669</v>
      </c>
      <c r="L898" s="8">
        <v>0.79166666666666663</v>
      </c>
      <c r="M898" t="s">
        <v>166</v>
      </c>
      <c r="N898" t="s">
        <v>7026</v>
      </c>
      <c r="Q898" t="s">
        <v>10658</v>
      </c>
      <c r="R898" t="s">
        <v>44</v>
      </c>
      <c r="S898" t="s">
        <v>125</v>
      </c>
      <c r="T898" t="s">
        <v>46</v>
      </c>
      <c r="U898" t="s">
        <v>47</v>
      </c>
      <c r="V898" t="s">
        <v>10659</v>
      </c>
      <c r="W898">
        <v>38.939250999999999</v>
      </c>
      <c r="X898">
        <v>-77.068417999999994</v>
      </c>
      <c r="Y898">
        <v>394068.41</v>
      </c>
      <c r="Z898">
        <v>141264.63</v>
      </c>
      <c r="AA898">
        <v>20008</v>
      </c>
      <c r="AB898">
        <v>221780</v>
      </c>
      <c r="AC898">
        <v>64813</v>
      </c>
      <c r="AD898">
        <v>64813</v>
      </c>
      <c r="AE898">
        <v>3</v>
      </c>
      <c r="AF898" t="s">
        <v>168</v>
      </c>
      <c r="AG898" t="s">
        <v>602</v>
      </c>
      <c r="AH898" t="s">
        <v>50</v>
      </c>
      <c r="AI898">
        <v>203</v>
      </c>
      <c r="AJ898">
        <v>15</v>
      </c>
      <c r="AK898" t="s">
        <v>51</v>
      </c>
      <c r="AL898">
        <v>449</v>
      </c>
      <c r="AM898">
        <v>-77.068420472640298</v>
      </c>
      <c r="AN898">
        <v>38.939258022831602</v>
      </c>
      <c r="AO898" t="b">
        <f t="shared" si="28"/>
        <v>0</v>
      </c>
      <c r="AP898">
        <f t="shared" si="27"/>
        <v>0</v>
      </c>
    </row>
    <row r="899" spans="1:42">
      <c r="A899">
        <v>182404</v>
      </c>
      <c r="B899" t="s">
        <v>2467</v>
      </c>
      <c r="C899" t="s">
        <v>556</v>
      </c>
      <c r="D899">
        <v>10190427</v>
      </c>
      <c r="E899" t="s">
        <v>160</v>
      </c>
      <c r="I899" t="s">
        <v>2468</v>
      </c>
      <c r="J899" t="s">
        <v>125</v>
      </c>
      <c r="K899" s="6">
        <v>0.54166666666666663</v>
      </c>
      <c r="L899" s="8">
        <v>0.91666666666666663</v>
      </c>
      <c r="M899" t="s">
        <v>238</v>
      </c>
      <c r="N899" t="s">
        <v>238</v>
      </c>
      <c r="Q899" t="s">
        <v>559</v>
      </c>
      <c r="R899" t="s">
        <v>165</v>
      </c>
      <c r="S899" t="s">
        <v>421</v>
      </c>
      <c r="T899" t="s">
        <v>46</v>
      </c>
      <c r="U899" t="s">
        <v>47</v>
      </c>
      <c r="V899" t="s">
        <v>2469</v>
      </c>
      <c r="W899">
        <v>38.892823999999997</v>
      </c>
      <c r="X899">
        <v>-77.049473000000006</v>
      </c>
      <c r="Y899">
        <v>395708.06</v>
      </c>
      <c r="Z899">
        <v>136109.84</v>
      </c>
      <c r="AA899">
        <v>20437</v>
      </c>
      <c r="AB899">
        <v>279566</v>
      </c>
      <c r="AC899">
        <v>121970</v>
      </c>
      <c r="AD899">
        <v>121970</v>
      </c>
      <c r="AE899">
        <v>2</v>
      </c>
      <c r="AF899" t="s">
        <v>196</v>
      </c>
      <c r="AG899" t="s">
        <v>197</v>
      </c>
      <c r="AH899" t="s">
        <v>50</v>
      </c>
      <c r="AI899">
        <v>207</v>
      </c>
      <c r="AJ899" t="s">
        <v>51</v>
      </c>
      <c r="AK899" t="s">
        <v>51</v>
      </c>
      <c r="AL899">
        <v>3093</v>
      </c>
      <c r="AM899">
        <v>-77.049475635867594</v>
      </c>
      <c r="AN899">
        <v>38.892831501398497</v>
      </c>
      <c r="AO899" t="b">
        <f t="shared" si="28"/>
        <v>0</v>
      </c>
      <c r="AP899">
        <f t="shared" ref="AP899:AP962" si="29">IF(C899=Q899, 1, 0)</f>
        <v>0</v>
      </c>
    </row>
    <row r="900" spans="1:42">
      <c r="A900">
        <v>184626</v>
      </c>
      <c r="B900" t="s">
        <v>2472</v>
      </c>
      <c r="C900" t="s">
        <v>556</v>
      </c>
      <c r="D900">
        <v>10190429</v>
      </c>
      <c r="E900" t="s">
        <v>160</v>
      </c>
      <c r="I900" t="s">
        <v>2473</v>
      </c>
      <c r="J900" t="s">
        <v>421</v>
      </c>
      <c r="K900" s="6">
        <v>0.625</v>
      </c>
      <c r="L900" s="8">
        <v>0.97916666666666663</v>
      </c>
      <c r="M900" t="s">
        <v>421</v>
      </c>
      <c r="N900" t="s">
        <v>421</v>
      </c>
      <c r="Q900" t="s">
        <v>559</v>
      </c>
      <c r="R900" t="s">
        <v>165</v>
      </c>
      <c r="S900" t="s">
        <v>422</v>
      </c>
      <c r="T900" t="s">
        <v>46</v>
      </c>
      <c r="U900" t="s">
        <v>47</v>
      </c>
      <c r="V900" t="s">
        <v>2474</v>
      </c>
      <c r="W900">
        <v>38.904167000000001</v>
      </c>
      <c r="X900">
        <v>-77.022966999999994</v>
      </c>
      <c r="Y900">
        <v>398007.86</v>
      </c>
      <c r="Z900">
        <v>137368.17000000001</v>
      </c>
      <c r="AB900">
        <v>0</v>
      </c>
      <c r="AC900">
        <v>476604</v>
      </c>
      <c r="AD900">
        <v>410005</v>
      </c>
      <c r="AE900">
        <v>2</v>
      </c>
      <c r="AF900" t="s">
        <v>61</v>
      </c>
      <c r="AG900" t="s">
        <v>62</v>
      </c>
      <c r="AH900" t="s">
        <v>88</v>
      </c>
      <c r="AI900">
        <v>308</v>
      </c>
      <c r="AJ900">
        <v>8</v>
      </c>
      <c r="AK900" t="s">
        <v>64</v>
      </c>
      <c r="AL900">
        <v>3941</v>
      </c>
      <c r="AM900">
        <v>-77.022969407024206</v>
      </c>
      <c r="AN900">
        <v>38.9041752146222</v>
      </c>
      <c r="AO900" t="b">
        <f t="shared" si="28"/>
        <v>0</v>
      </c>
      <c r="AP900">
        <f t="shared" si="29"/>
        <v>0</v>
      </c>
    </row>
    <row r="901" spans="1:42">
      <c r="A901">
        <v>182405</v>
      </c>
      <c r="B901" t="s">
        <v>7077</v>
      </c>
      <c r="C901" t="s">
        <v>556</v>
      </c>
      <c r="D901">
        <v>10190430</v>
      </c>
      <c r="E901" t="s">
        <v>160</v>
      </c>
      <c r="I901" t="s">
        <v>7078</v>
      </c>
      <c r="J901" t="s">
        <v>125</v>
      </c>
      <c r="K901" s="6">
        <v>0.58333333333333337</v>
      </c>
      <c r="L901" s="8">
        <v>0.97916666666666663</v>
      </c>
      <c r="M901" t="s">
        <v>238</v>
      </c>
      <c r="N901" t="s">
        <v>238</v>
      </c>
      <c r="Q901" t="s">
        <v>559</v>
      </c>
      <c r="R901" t="s">
        <v>165</v>
      </c>
      <c r="S901" t="s">
        <v>421</v>
      </c>
      <c r="T901" t="s">
        <v>46</v>
      </c>
      <c r="U901" t="s">
        <v>47</v>
      </c>
      <c r="V901" t="s">
        <v>6582</v>
      </c>
      <c r="W901">
        <v>38.900049000000003</v>
      </c>
      <c r="X901">
        <v>-77.029161000000002</v>
      </c>
      <c r="Y901">
        <v>397470.43</v>
      </c>
      <c r="Z901">
        <v>136911.10999999999</v>
      </c>
      <c r="AA901">
        <v>20005</v>
      </c>
      <c r="AB901">
        <v>279010</v>
      </c>
      <c r="AC901">
        <v>121100</v>
      </c>
      <c r="AD901">
        <v>121100</v>
      </c>
      <c r="AE901">
        <v>2</v>
      </c>
      <c r="AF901" t="s">
        <v>97</v>
      </c>
      <c r="AG901" t="s">
        <v>171</v>
      </c>
      <c r="AH901" t="s">
        <v>63</v>
      </c>
      <c r="AI901">
        <v>101</v>
      </c>
      <c r="AJ901">
        <v>8</v>
      </c>
      <c r="AK901" t="s">
        <v>64</v>
      </c>
      <c r="AL901">
        <v>2906</v>
      </c>
      <c r="AM901">
        <v>-77.029163683776801</v>
      </c>
      <c r="AN901">
        <v>38.900056472683197</v>
      </c>
      <c r="AO901" t="b">
        <f t="shared" si="28"/>
        <v>0</v>
      </c>
      <c r="AP901">
        <f t="shared" si="29"/>
        <v>0</v>
      </c>
    </row>
    <row r="902" spans="1:42">
      <c r="A902">
        <v>182406</v>
      </c>
      <c r="B902" t="s">
        <v>1610</v>
      </c>
      <c r="C902" t="s">
        <v>556</v>
      </c>
      <c r="D902">
        <v>10190432</v>
      </c>
      <c r="E902" t="s">
        <v>160</v>
      </c>
      <c r="I902" t="s">
        <v>1611</v>
      </c>
      <c r="J902" t="s">
        <v>125</v>
      </c>
      <c r="K902" s="6">
        <v>0.70833333333333337</v>
      </c>
      <c r="L902" s="8">
        <v>0.95833333333333337</v>
      </c>
      <c r="M902" t="s">
        <v>238</v>
      </c>
      <c r="N902" t="s">
        <v>238</v>
      </c>
      <c r="Q902" t="s">
        <v>559</v>
      </c>
      <c r="R902" t="s">
        <v>165</v>
      </c>
      <c r="S902" t="s">
        <v>421</v>
      </c>
      <c r="T902" t="s">
        <v>46</v>
      </c>
      <c r="U902" t="s">
        <v>47</v>
      </c>
      <c r="V902" t="s">
        <v>1612</v>
      </c>
      <c r="W902">
        <v>38.900056999999997</v>
      </c>
      <c r="X902">
        <v>-77.038683000000006</v>
      </c>
      <c r="Y902">
        <v>396644.5</v>
      </c>
      <c r="Z902">
        <v>136912.34</v>
      </c>
      <c r="AA902">
        <v>20006</v>
      </c>
      <c r="AB902">
        <v>279256</v>
      </c>
      <c r="AC902">
        <v>121642</v>
      </c>
      <c r="AD902">
        <v>121642</v>
      </c>
      <c r="AE902">
        <v>2</v>
      </c>
      <c r="AF902" t="s">
        <v>86</v>
      </c>
      <c r="AG902" t="s">
        <v>90</v>
      </c>
      <c r="AH902" t="s">
        <v>50</v>
      </c>
      <c r="AI902">
        <v>207</v>
      </c>
      <c r="AJ902">
        <v>6</v>
      </c>
      <c r="AK902" t="s">
        <v>51</v>
      </c>
      <c r="AL902">
        <v>1431</v>
      </c>
      <c r="AM902">
        <v>-77.038685178721906</v>
      </c>
      <c r="AN902">
        <v>38.900064787858803</v>
      </c>
      <c r="AO902" t="b">
        <f t="shared" si="28"/>
        <v>0</v>
      </c>
      <c r="AP902">
        <f t="shared" si="29"/>
        <v>0</v>
      </c>
    </row>
    <row r="903" spans="1:42">
      <c r="A903">
        <v>184538</v>
      </c>
      <c r="B903" t="s">
        <v>7079</v>
      </c>
      <c r="C903" t="s">
        <v>556</v>
      </c>
      <c r="D903">
        <v>10190434</v>
      </c>
      <c r="E903" t="s">
        <v>160</v>
      </c>
      <c r="I903" t="s">
        <v>7080</v>
      </c>
      <c r="J903" t="s">
        <v>422</v>
      </c>
      <c r="K903" s="6">
        <v>0.625</v>
      </c>
      <c r="L903" s="8">
        <v>0.91666666666666663</v>
      </c>
      <c r="M903" t="s">
        <v>432</v>
      </c>
      <c r="N903" t="s">
        <v>432</v>
      </c>
      <c r="Q903" t="s">
        <v>559</v>
      </c>
      <c r="R903" t="s">
        <v>165</v>
      </c>
      <c r="S903" t="s">
        <v>1682</v>
      </c>
      <c r="T903" t="s">
        <v>46</v>
      </c>
      <c r="U903" t="s">
        <v>47</v>
      </c>
      <c r="V903" t="s">
        <v>6582</v>
      </c>
      <c r="W903">
        <v>38.900049000000003</v>
      </c>
      <c r="X903">
        <v>-77.029161000000002</v>
      </c>
      <c r="Y903">
        <v>397470.43</v>
      </c>
      <c r="Z903">
        <v>136911.10999999999</v>
      </c>
      <c r="AA903">
        <v>20005</v>
      </c>
      <c r="AB903">
        <v>279010</v>
      </c>
      <c r="AC903">
        <v>121100</v>
      </c>
      <c r="AD903">
        <v>121100</v>
      </c>
      <c r="AE903">
        <v>2</v>
      </c>
      <c r="AF903" t="s">
        <v>97</v>
      </c>
      <c r="AG903" t="s">
        <v>171</v>
      </c>
      <c r="AH903" t="s">
        <v>63</v>
      </c>
      <c r="AI903">
        <v>101</v>
      </c>
      <c r="AJ903">
        <v>8</v>
      </c>
      <c r="AK903" t="s">
        <v>64</v>
      </c>
      <c r="AL903">
        <v>2907</v>
      </c>
      <c r="AM903">
        <v>-77.029163683776801</v>
      </c>
      <c r="AN903">
        <v>38.900056472683197</v>
      </c>
      <c r="AO903" t="b">
        <f t="shared" si="28"/>
        <v>0</v>
      </c>
      <c r="AP903">
        <f t="shared" si="29"/>
        <v>0</v>
      </c>
    </row>
    <row r="904" spans="1:42">
      <c r="A904">
        <v>184539</v>
      </c>
      <c r="B904" t="s">
        <v>2480</v>
      </c>
      <c r="C904" t="s">
        <v>556</v>
      </c>
      <c r="D904">
        <v>10190435</v>
      </c>
      <c r="E904" t="s">
        <v>160</v>
      </c>
      <c r="I904" t="s">
        <v>2481</v>
      </c>
      <c r="J904" t="s">
        <v>432</v>
      </c>
      <c r="K904" s="6">
        <v>0.75</v>
      </c>
      <c r="L904" s="8">
        <v>0.97916666666666663</v>
      </c>
      <c r="M904" t="s">
        <v>255</v>
      </c>
      <c r="N904" t="s">
        <v>255</v>
      </c>
      <c r="Q904" t="s">
        <v>559</v>
      </c>
      <c r="R904" t="s">
        <v>70</v>
      </c>
      <c r="S904" t="s">
        <v>432</v>
      </c>
      <c r="T904" t="s">
        <v>46</v>
      </c>
      <c r="U904" t="s">
        <v>47</v>
      </c>
      <c r="V904" t="s">
        <v>2469</v>
      </c>
      <c r="W904">
        <v>38.892823999999997</v>
      </c>
      <c r="X904">
        <v>-77.049473000000006</v>
      </c>
      <c r="Y904">
        <v>395708.06</v>
      </c>
      <c r="Z904">
        <v>136109.84</v>
      </c>
      <c r="AA904">
        <v>20437</v>
      </c>
      <c r="AB904">
        <v>279566</v>
      </c>
      <c r="AC904">
        <v>121970</v>
      </c>
      <c r="AD904">
        <v>121970</v>
      </c>
      <c r="AE904">
        <v>2</v>
      </c>
      <c r="AF904" t="s">
        <v>196</v>
      </c>
      <c r="AG904" t="s">
        <v>197</v>
      </c>
      <c r="AH904" t="s">
        <v>50</v>
      </c>
      <c r="AI904">
        <v>207</v>
      </c>
      <c r="AJ904" t="s">
        <v>51</v>
      </c>
      <c r="AK904" t="s">
        <v>51</v>
      </c>
      <c r="AL904">
        <v>3094</v>
      </c>
      <c r="AM904">
        <v>-77.049475635867594</v>
      </c>
      <c r="AN904">
        <v>38.892831501398497</v>
      </c>
      <c r="AO904" t="b">
        <f t="shared" si="28"/>
        <v>0</v>
      </c>
      <c r="AP904">
        <f t="shared" si="29"/>
        <v>0</v>
      </c>
    </row>
    <row r="905" spans="1:42">
      <c r="A905">
        <v>184540</v>
      </c>
      <c r="B905" t="s">
        <v>1616</v>
      </c>
      <c r="C905" t="s">
        <v>556</v>
      </c>
      <c r="D905">
        <v>10190437</v>
      </c>
      <c r="E905" t="s">
        <v>160</v>
      </c>
      <c r="K905" s="6">
        <v>0.45833333333333331</v>
      </c>
      <c r="L905" s="8">
        <v>0.97916666666666663</v>
      </c>
      <c r="M905" t="s">
        <v>138</v>
      </c>
      <c r="N905" t="s">
        <v>138</v>
      </c>
      <c r="Q905" t="s">
        <v>559</v>
      </c>
      <c r="R905" t="s">
        <v>44</v>
      </c>
      <c r="S905" t="s">
        <v>420</v>
      </c>
      <c r="T905" t="s">
        <v>46</v>
      </c>
      <c r="U905" t="s">
        <v>47</v>
      </c>
      <c r="V905" t="s">
        <v>1617</v>
      </c>
      <c r="W905">
        <v>38.896979000000002</v>
      </c>
      <c r="X905">
        <v>-77.023284000000004</v>
      </c>
      <c r="Y905">
        <v>397980.18</v>
      </c>
      <c r="Z905">
        <v>136570.17000000001</v>
      </c>
      <c r="AA905">
        <v>20004</v>
      </c>
      <c r="AB905">
        <v>238378</v>
      </c>
      <c r="AC905">
        <v>81670</v>
      </c>
      <c r="AD905">
        <v>81670</v>
      </c>
      <c r="AE905">
        <v>2</v>
      </c>
      <c r="AF905" t="s">
        <v>61</v>
      </c>
      <c r="AG905" t="s">
        <v>62</v>
      </c>
      <c r="AH905" t="s">
        <v>63</v>
      </c>
      <c r="AI905">
        <v>102</v>
      </c>
      <c r="AJ905">
        <v>8</v>
      </c>
      <c r="AK905" t="s">
        <v>64</v>
      </c>
      <c r="AL905">
        <v>1892</v>
      </c>
      <c r="AM905">
        <v>-77.023286179149196</v>
      </c>
      <c r="AN905">
        <v>38.896986480914002</v>
      </c>
      <c r="AO905" t="b">
        <f t="shared" si="28"/>
        <v>0</v>
      </c>
      <c r="AP905">
        <f t="shared" si="29"/>
        <v>0</v>
      </c>
    </row>
    <row r="906" spans="1:42">
      <c r="A906">
        <v>184541</v>
      </c>
      <c r="B906" t="s">
        <v>2485</v>
      </c>
      <c r="C906" t="s">
        <v>556</v>
      </c>
      <c r="D906">
        <v>10190440</v>
      </c>
      <c r="E906" t="s">
        <v>160</v>
      </c>
      <c r="I906" t="s">
        <v>2486</v>
      </c>
      <c r="J906" t="s">
        <v>432</v>
      </c>
      <c r="K906" s="6">
        <v>0.58333333333333337</v>
      </c>
      <c r="L906" s="8">
        <v>0.97916666666666663</v>
      </c>
      <c r="M906" t="s">
        <v>138</v>
      </c>
      <c r="N906" t="s">
        <v>138</v>
      </c>
      <c r="Q906" t="s">
        <v>559</v>
      </c>
      <c r="R906" t="s">
        <v>70</v>
      </c>
      <c r="S906" t="s">
        <v>432</v>
      </c>
      <c r="T906" t="s">
        <v>46</v>
      </c>
      <c r="U906" t="s">
        <v>47</v>
      </c>
      <c r="V906" t="s">
        <v>2469</v>
      </c>
      <c r="W906">
        <v>38.892823999999997</v>
      </c>
      <c r="X906">
        <v>-77.049473000000006</v>
      </c>
      <c r="Y906">
        <v>395708.06</v>
      </c>
      <c r="Z906">
        <v>136109.84</v>
      </c>
      <c r="AA906">
        <v>20437</v>
      </c>
      <c r="AB906">
        <v>279566</v>
      </c>
      <c r="AC906">
        <v>121970</v>
      </c>
      <c r="AD906">
        <v>121970</v>
      </c>
      <c r="AE906">
        <v>2</v>
      </c>
      <c r="AF906" t="s">
        <v>196</v>
      </c>
      <c r="AG906" t="s">
        <v>197</v>
      </c>
      <c r="AH906" t="s">
        <v>50</v>
      </c>
      <c r="AI906">
        <v>207</v>
      </c>
      <c r="AJ906" t="s">
        <v>51</v>
      </c>
      <c r="AK906" t="s">
        <v>51</v>
      </c>
      <c r="AL906">
        <v>3095</v>
      </c>
      <c r="AM906">
        <v>-77.049475635867594</v>
      </c>
      <c r="AN906">
        <v>38.892831501398497</v>
      </c>
      <c r="AO906" t="b">
        <f t="shared" si="28"/>
        <v>0</v>
      </c>
      <c r="AP906">
        <f t="shared" si="29"/>
        <v>0</v>
      </c>
    </row>
    <row r="907" spans="1:42">
      <c r="A907">
        <v>184542</v>
      </c>
      <c r="B907" t="s">
        <v>2491</v>
      </c>
      <c r="C907" t="s">
        <v>556</v>
      </c>
      <c r="D907">
        <v>10190441</v>
      </c>
      <c r="E907" t="s">
        <v>160</v>
      </c>
      <c r="I907" t="s">
        <v>2492</v>
      </c>
      <c r="J907" t="s">
        <v>432</v>
      </c>
      <c r="K907" s="6">
        <v>0.70833333333333337</v>
      </c>
      <c r="L907" s="8">
        <v>0.97916666666666663</v>
      </c>
      <c r="M907" t="s">
        <v>138</v>
      </c>
      <c r="N907" t="s">
        <v>138</v>
      </c>
      <c r="Q907" t="s">
        <v>559</v>
      </c>
      <c r="R907" t="s">
        <v>165</v>
      </c>
      <c r="S907" t="s">
        <v>334</v>
      </c>
      <c r="T907" t="s">
        <v>46</v>
      </c>
      <c r="U907" t="s">
        <v>47</v>
      </c>
      <c r="V907" t="s">
        <v>2493</v>
      </c>
      <c r="W907">
        <v>38.899973000000003</v>
      </c>
      <c r="X907">
        <v>-76.987217000000001</v>
      </c>
      <c r="Y907">
        <v>401108.85</v>
      </c>
      <c r="Z907">
        <v>136902.32999999999</v>
      </c>
      <c r="AA907">
        <v>20002</v>
      </c>
      <c r="AB907">
        <v>286066</v>
      </c>
      <c r="AC907">
        <v>124595</v>
      </c>
      <c r="AD907">
        <v>124595</v>
      </c>
      <c r="AE907">
        <v>6</v>
      </c>
      <c r="AF907" t="s">
        <v>669</v>
      </c>
      <c r="AG907" t="s">
        <v>1387</v>
      </c>
      <c r="AH907" t="s">
        <v>63</v>
      </c>
      <c r="AI907">
        <v>104</v>
      </c>
      <c r="AJ907">
        <v>25</v>
      </c>
      <c r="AK907" t="s">
        <v>51</v>
      </c>
      <c r="AL907">
        <v>3009</v>
      </c>
      <c r="AM907">
        <v>-76.987219247807104</v>
      </c>
      <c r="AN907">
        <v>38.899980321082403</v>
      </c>
      <c r="AO907" t="b">
        <f t="shared" si="28"/>
        <v>0</v>
      </c>
      <c r="AP907">
        <f t="shared" si="29"/>
        <v>0</v>
      </c>
    </row>
    <row r="908" spans="1:42">
      <c r="A908">
        <v>184545</v>
      </c>
      <c r="B908" t="s">
        <v>1622</v>
      </c>
      <c r="C908" t="s">
        <v>1623</v>
      </c>
      <c r="D908">
        <v>10190448</v>
      </c>
      <c r="E908" t="s">
        <v>201</v>
      </c>
      <c r="I908" t="s">
        <v>1624</v>
      </c>
      <c r="J908" t="s">
        <v>420</v>
      </c>
      <c r="K908" s="6">
        <v>0.39583333333333331</v>
      </c>
      <c r="L908" s="8">
        <v>0.64583333333333337</v>
      </c>
      <c r="M908" t="s">
        <v>255</v>
      </c>
      <c r="N908" t="s">
        <v>138</v>
      </c>
      <c r="Q908" t="s">
        <v>1623</v>
      </c>
      <c r="R908" t="s">
        <v>70</v>
      </c>
      <c r="S908" t="s">
        <v>420</v>
      </c>
      <c r="T908" t="s">
        <v>46</v>
      </c>
      <c r="U908" t="s">
        <v>47</v>
      </c>
      <c r="V908" t="s">
        <v>1625</v>
      </c>
      <c r="W908">
        <v>38.909362999999999</v>
      </c>
      <c r="X908">
        <v>-77.031200999999996</v>
      </c>
      <c r="Y908">
        <v>397293.84</v>
      </c>
      <c r="Z908">
        <v>137945.14000000001</v>
      </c>
      <c r="AA908">
        <v>20005</v>
      </c>
      <c r="AB908">
        <v>238131</v>
      </c>
      <c r="AC908">
        <v>81173</v>
      </c>
      <c r="AD908">
        <v>81173</v>
      </c>
      <c r="AE908">
        <v>2</v>
      </c>
      <c r="AF908" t="s">
        <v>97</v>
      </c>
      <c r="AG908" t="s">
        <v>222</v>
      </c>
      <c r="AH908" t="s">
        <v>88</v>
      </c>
      <c r="AI908">
        <v>307</v>
      </c>
      <c r="AJ908">
        <v>7</v>
      </c>
      <c r="AK908" t="s">
        <v>51</v>
      </c>
      <c r="AL908">
        <v>1976</v>
      </c>
      <c r="AM908">
        <v>-77.031203524099595</v>
      </c>
      <c r="AN908">
        <v>38.909370853049502</v>
      </c>
      <c r="AO908" t="b">
        <f t="shared" si="28"/>
        <v>1</v>
      </c>
      <c r="AP908">
        <f t="shared" si="29"/>
        <v>1</v>
      </c>
    </row>
    <row r="909" spans="1:42">
      <c r="A909">
        <v>181735</v>
      </c>
      <c r="B909" t="s">
        <v>7081</v>
      </c>
      <c r="C909" t="s">
        <v>7082</v>
      </c>
      <c r="D909">
        <v>10190449</v>
      </c>
      <c r="E909" t="s">
        <v>201</v>
      </c>
      <c r="I909" t="s">
        <v>7083</v>
      </c>
      <c r="J909" t="s">
        <v>420</v>
      </c>
      <c r="K909" s="6">
        <v>0.54166666666666663</v>
      </c>
      <c r="L909" s="8">
        <v>0.75</v>
      </c>
      <c r="M909" t="s">
        <v>125</v>
      </c>
      <c r="N909" t="s">
        <v>125</v>
      </c>
      <c r="Q909" t="s">
        <v>7082</v>
      </c>
      <c r="R909" t="s">
        <v>165</v>
      </c>
      <c r="S909" t="s">
        <v>163</v>
      </c>
      <c r="T909" t="s">
        <v>46</v>
      </c>
      <c r="U909" t="s">
        <v>47</v>
      </c>
      <c r="V909" t="s">
        <v>7084</v>
      </c>
      <c r="W909">
        <v>38.931429999999999</v>
      </c>
      <c r="X909">
        <v>-77.035258999999996</v>
      </c>
      <c r="Y909">
        <v>396942.87</v>
      </c>
      <c r="Z909">
        <v>140394.79999999999</v>
      </c>
      <c r="AA909">
        <v>20010</v>
      </c>
      <c r="AB909">
        <v>234437</v>
      </c>
      <c r="AC909">
        <v>77194</v>
      </c>
      <c r="AD909">
        <v>77194</v>
      </c>
      <c r="AE909">
        <v>1</v>
      </c>
      <c r="AF909" t="s">
        <v>249</v>
      </c>
      <c r="AG909" t="s">
        <v>5405</v>
      </c>
      <c r="AH909" t="s">
        <v>88</v>
      </c>
      <c r="AI909">
        <v>302</v>
      </c>
      <c r="AJ909">
        <v>2</v>
      </c>
      <c r="AK909" t="s">
        <v>51</v>
      </c>
      <c r="AL909">
        <v>2444</v>
      </c>
      <c r="AM909">
        <v>-77.035261016126796</v>
      </c>
      <c r="AN909">
        <v>38.931437038261201</v>
      </c>
      <c r="AO909" t="b">
        <f t="shared" si="28"/>
        <v>1</v>
      </c>
      <c r="AP909">
        <f t="shared" si="29"/>
        <v>1</v>
      </c>
    </row>
    <row r="910" spans="1:42">
      <c r="A910">
        <v>181736</v>
      </c>
      <c r="B910" t="s">
        <v>7085</v>
      </c>
      <c r="C910" t="s">
        <v>7082</v>
      </c>
      <c r="D910">
        <v>10190451</v>
      </c>
      <c r="E910" t="s">
        <v>201</v>
      </c>
      <c r="I910" t="s">
        <v>7086</v>
      </c>
      <c r="J910" t="s">
        <v>545</v>
      </c>
      <c r="K910" s="6">
        <v>0.58333333333333337</v>
      </c>
      <c r="L910" s="8">
        <v>0.83333333333333337</v>
      </c>
      <c r="M910" t="s">
        <v>125</v>
      </c>
      <c r="N910" t="s">
        <v>125</v>
      </c>
      <c r="Q910" t="s">
        <v>7082</v>
      </c>
      <c r="R910" t="s">
        <v>165</v>
      </c>
      <c r="S910" t="s">
        <v>163</v>
      </c>
      <c r="T910" t="s">
        <v>46</v>
      </c>
      <c r="U910" t="s">
        <v>47</v>
      </c>
      <c r="V910" t="s">
        <v>7087</v>
      </c>
      <c r="W910">
        <v>38.951076999999998</v>
      </c>
      <c r="X910">
        <v>-77.009415000000004</v>
      </c>
      <c r="Y910">
        <v>399183.88</v>
      </c>
      <c r="Z910">
        <v>142575.26</v>
      </c>
      <c r="AA910">
        <v>20011</v>
      </c>
      <c r="AB910">
        <v>276085</v>
      </c>
      <c r="AC910">
        <v>118027</v>
      </c>
      <c r="AD910">
        <v>118027</v>
      </c>
      <c r="AE910">
        <v>4</v>
      </c>
      <c r="AF910" t="s">
        <v>745</v>
      </c>
      <c r="AG910" t="s">
        <v>7088</v>
      </c>
      <c r="AH910" t="s">
        <v>188</v>
      </c>
      <c r="AI910">
        <v>407</v>
      </c>
      <c r="AJ910">
        <v>19</v>
      </c>
      <c r="AK910" t="s">
        <v>51</v>
      </c>
      <c r="AL910">
        <v>2881</v>
      </c>
      <c r="AM910">
        <v>-77.009417419717195</v>
      </c>
      <c r="AN910">
        <v>38.951084197390401</v>
      </c>
      <c r="AO910" t="b">
        <f t="shared" si="28"/>
        <v>1</v>
      </c>
      <c r="AP910">
        <f t="shared" si="29"/>
        <v>1</v>
      </c>
    </row>
    <row r="911" spans="1:42">
      <c r="A911">
        <v>184546</v>
      </c>
      <c r="B911" t="s">
        <v>1629</v>
      </c>
      <c r="C911" t="s">
        <v>1623</v>
      </c>
      <c r="D911">
        <v>10190452</v>
      </c>
      <c r="E911" t="s">
        <v>201</v>
      </c>
      <c r="I911" t="s">
        <v>1630</v>
      </c>
      <c r="J911" t="s">
        <v>420</v>
      </c>
      <c r="K911" s="6">
        <v>0.375</v>
      </c>
      <c r="L911" s="8">
        <v>0.625</v>
      </c>
      <c r="M911" t="s">
        <v>255</v>
      </c>
      <c r="N911" t="s">
        <v>138</v>
      </c>
      <c r="Q911" t="s">
        <v>1623</v>
      </c>
      <c r="R911" t="s">
        <v>326</v>
      </c>
      <c r="S911" t="s">
        <v>622</v>
      </c>
      <c r="T911" t="s">
        <v>46</v>
      </c>
      <c r="U911" t="s">
        <v>47</v>
      </c>
      <c r="V911" t="s">
        <v>1631</v>
      </c>
      <c r="W911">
        <v>38.909193000000002</v>
      </c>
      <c r="X911">
        <v>-77.038888999999998</v>
      </c>
      <c r="Y911">
        <v>396627.06</v>
      </c>
      <c r="Z911">
        <v>137926.45000000001</v>
      </c>
      <c r="AA911">
        <v>20036</v>
      </c>
      <c r="AB911">
        <v>241733</v>
      </c>
      <c r="AC911">
        <v>84736</v>
      </c>
      <c r="AD911">
        <v>84736</v>
      </c>
      <c r="AE911">
        <v>2</v>
      </c>
      <c r="AF911" t="s">
        <v>86</v>
      </c>
      <c r="AG911" t="s">
        <v>380</v>
      </c>
      <c r="AH911" t="s">
        <v>50</v>
      </c>
      <c r="AI911">
        <v>208</v>
      </c>
      <c r="AJ911">
        <v>6</v>
      </c>
      <c r="AK911" t="s">
        <v>51</v>
      </c>
      <c r="AL911">
        <v>1054</v>
      </c>
      <c r="AM911">
        <v>-77.038891211480006</v>
      </c>
      <c r="AN911">
        <v>38.909200180913899</v>
      </c>
      <c r="AO911" t="b">
        <f t="shared" si="28"/>
        <v>1</v>
      </c>
      <c r="AP911">
        <f t="shared" si="29"/>
        <v>1</v>
      </c>
    </row>
    <row r="912" spans="1:42">
      <c r="A912">
        <v>184547</v>
      </c>
      <c r="B912" t="s">
        <v>10660</v>
      </c>
      <c r="C912" t="s">
        <v>10661</v>
      </c>
      <c r="D912">
        <v>10190453</v>
      </c>
      <c r="E912" t="s">
        <v>201</v>
      </c>
      <c r="I912" t="s">
        <v>10662</v>
      </c>
      <c r="J912" t="s">
        <v>420</v>
      </c>
      <c r="K912" s="6">
        <v>0.29166666666666669</v>
      </c>
      <c r="L912" s="8">
        <v>0.70833333333333337</v>
      </c>
      <c r="M912" t="s">
        <v>683</v>
      </c>
      <c r="N912" t="s">
        <v>56</v>
      </c>
      <c r="Q912" t="s">
        <v>10661</v>
      </c>
      <c r="R912" t="s">
        <v>70</v>
      </c>
      <c r="S912" t="s">
        <v>420</v>
      </c>
      <c r="T912" t="s">
        <v>46</v>
      </c>
      <c r="U912" t="s">
        <v>47</v>
      </c>
      <c r="V912" t="s">
        <v>10663</v>
      </c>
      <c r="W912">
        <v>38.906987999999998</v>
      </c>
      <c r="X912">
        <v>-77.033017000000001</v>
      </c>
      <c r="Y912">
        <v>397136.28</v>
      </c>
      <c r="Z912">
        <v>137681.53</v>
      </c>
      <c r="AA912">
        <v>20005</v>
      </c>
      <c r="AB912">
        <v>226615</v>
      </c>
      <c r="AC912">
        <v>69617</v>
      </c>
      <c r="AD912">
        <v>69617</v>
      </c>
      <c r="AE912">
        <v>2</v>
      </c>
      <c r="AF912" t="s">
        <v>97</v>
      </c>
      <c r="AG912" t="s">
        <v>171</v>
      </c>
      <c r="AH912" t="s">
        <v>50</v>
      </c>
      <c r="AI912">
        <v>208</v>
      </c>
      <c r="AJ912">
        <v>7</v>
      </c>
      <c r="AK912" t="s">
        <v>51</v>
      </c>
      <c r="AL912">
        <v>602</v>
      </c>
      <c r="AM912">
        <v>-77.0330190456515</v>
      </c>
      <c r="AN912">
        <v>38.906995663545501</v>
      </c>
      <c r="AO912" t="b">
        <f t="shared" si="28"/>
        <v>1</v>
      </c>
      <c r="AP912">
        <f t="shared" si="29"/>
        <v>1</v>
      </c>
    </row>
    <row r="913" spans="1:42">
      <c r="A913">
        <v>184548</v>
      </c>
      <c r="B913" t="s">
        <v>2502</v>
      </c>
      <c r="C913" t="s">
        <v>2503</v>
      </c>
      <c r="D913">
        <v>10190455</v>
      </c>
      <c r="E913" t="s">
        <v>404</v>
      </c>
      <c r="K913" s="6">
        <v>0.70833333333333337</v>
      </c>
      <c r="L913" s="8">
        <v>0.79166666666666663</v>
      </c>
      <c r="M913" t="s">
        <v>138</v>
      </c>
      <c r="N913" t="s">
        <v>138</v>
      </c>
      <c r="Q913" t="s">
        <v>2503</v>
      </c>
      <c r="R913" t="s">
        <v>58</v>
      </c>
      <c r="S913" t="s">
        <v>166</v>
      </c>
      <c r="T913" t="s">
        <v>46</v>
      </c>
      <c r="U913" t="s">
        <v>47</v>
      </c>
      <c r="V913" t="s">
        <v>2504</v>
      </c>
      <c r="W913">
        <v>38.974046000000001</v>
      </c>
      <c r="X913">
        <v>-77.018032000000005</v>
      </c>
      <c r="Y913">
        <v>398437.47000999999</v>
      </c>
      <c r="Z913">
        <v>145125.20608</v>
      </c>
      <c r="AB913">
        <v>0</v>
      </c>
      <c r="AC913">
        <v>463395</v>
      </c>
      <c r="AD913">
        <v>398697</v>
      </c>
      <c r="AE913">
        <v>4</v>
      </c>
      <c r="AF913" t="s">
        <v>1778</v>
      </c>
      <c r="AG913" t="s">
        <v>2325</v>
      </c>
      <c r="AH913" t="s">
        <v>188</v>
      </c>
      <c r="AI913">
        <v>401</v>
      </c>
      <c r="AJ913">
        <v>17</v>
      </c>
      <c r="AK913" t="s">
        <v>51</v>
      </c>
      <c r="AL913">
        <v>3743</v>
      </c>
      <c r="AM913">
        <v>-77.018034158193004</v>
      </c>
      <c r="AN913">
        <v>38.974053747767798</v>
      </c>
      <c r="AO913" t="b">
        <f t="shared" si="28"/>
        <v>1</v>
      </c>
      <c r="AP913">
        <f t="shared" si="29"/>
        <v>1</v>
      </c>
    </row>
    <row r="914" spans="1:42">
      <c r="A914">
        <v>181737</v>
      </c>
      <c r="B914" t="s">
        <v>2507</v>
      </c>
      <c r="C914" t="s">
        <v>2508</v>
      </c>
      <c r="D914">
        <v>10190457</v>
      </c>
      <c r="E914" t="s">
        <v>201</v>
      </c>
      <c r="I914" t="s">
        <v>2509</v>
      </c>
      <c r="J914" t="s">
        <v>545</v>
      </c>
      <c r="K914" s="6">
        <v>0.58333333333333337</v>
      </c>
      <c r="L914" s="8">
        <v>0.75</v>
      </c>
      <c r="M914" t="s">
        <v>125</v>
      </c>
      <c r="N914" t="s">
        <v>125</v>
      </c>
      <c r="Q914" t="s">
        <v>2508</v>
      </c>
      <c r="R914" t="s">
        <v>165</v>
      </c>
      <c r="S914" t="s">
        <v>163</v>
      </c>
      <c r="T914" t="s">
        <v>46</v>
      </c>
      <c r="U914" t="s">
        <v>47</v>
      </c>
      <c r="V914" t="s">
        <v>2510</v>
      </c>
      <c r="W914">
        <v>38.918064000000001</v>
      </c>
      <c r="X914">
        <v>-77.042422999999999</v>
      </c>
      <c r="Y914">
        <v>396321</v>
      </c>
      <c r="Z914">
        <v>138911.38</v>
      </c>
      <c r="AA914">
        <v>20009</v>
      </c>
      <c r="AB914">
        <v>235477</v>
      </c>
      <c r="AC914">
        <v>78140</v>
      </c>
      <c r="AD914">
        <v>78140</v>
      </c>
      <c r="AE914">
        <v>1</v>
      </c>
      <c r="AF914" t="s">
        <v>318</v>
      </c>
      <c r="AG914" t="s">
        <v>319</v>
      </c>
      <c r="AH914" t="s">
        <v>88</v>
      </c>
      <c r="AI914">
        <v>303</v>
      </c>
      <c r="AJ914">
        <v>1</v>
      </c>
      <c r="AK914" t="s">
        <v>51</v>
      </c>
      <c r="AL914">
        <v>3204</v>
      </c>
      <c r="AM914">
        <v>-77.042425263419204</v>
      </c>
      <c r="AN914">
        <v>38.918071534388297</v>
      </c>
      <c r="AO914" t="b">
        <f t="shared" si="28"/>
        <v>1</v>
      </c>
      <c r="AP914">
        <f t="shared" si="29"/>
        <v>1</v>
      </c>
    </row>
    <row r="915" spans="1:42">
      <c r="A915">
        <v>184550</v>
      </c>
      <c r="B915" t="s">
        <v>10664</v>
      </c>
      <c r="C915" t="s">
        <v>10661</v>
      </c>
      <c r="D915">
        <v>10190458</v>
      </c>
      <c r="E915" t="s">
        <v>201</v>
      </c>
      <c r="I915" t="s">
        <v>10665</v>
      </c>
      <c r="J915" t="s">
        <v>545</v>
      </c>
      <c r="K915" s="6">
        <v>0.29166666666666669</v>
      </c>
      <c r="L915" s="8">
        <v>0.70833333333333337</v>
      </c>
      <c r="M915" t="s">
        <v>683</v>
      </c>
      <c r="N915" t="s">
        <v>56</v>
      </c>
      <c r="Q915" t="s">
        <v>10661</v>
      </c>
      <c r="R915" t="s">
        <v>70</v>
      </c>
      <c r="S915" t="s">
        <v>545</v>
      </c>
      <c r="T915" t="s">
        <v>46</v>
      </c>
      <c r="U915" t="s">
        <v>47</v>
      </c>
      <c r="V915" t="s">
        <v>10577</v>
      </c>
      <c r="W915">
        <v>38.907603000000002</v>
      </c>
      <c r="X915">
        <v>-77.034295</v>
      </c>
      <c r="Y915">
        <v>397025.42</v>
      </c>
      <c r="Z915">
        <v>137749.82</v>
      </c>
      <c r="AA915">
        <v>20005</v>
      </c>
      <c r="AB915">
        <v>240238</v>
      </c>
      <c r="AC915">
        <v>83536</v>
      </c>
      <c r="AD915">
        <v>83536</v>
      </c>
      <c r="AE915">
        <v>2</v>
      </c>
      <c r="AF915" t="s">
        <v>97</v>
      </c>
      <c r="AG915" t="s">
        <v>2006</v>
      </c>
      <c r="AH915" t="s">
        <v>50</v>
      </c>
      <c r="AI915">
        <v>208</v>
      </c>
      <c r="AJ915">
        <v>7</v>
      </c>
      <c r="AK915" t="s">
        <v>51</v>
      </c>
      <c r="AL915">
        <v>941</v>
      </c>
      <c r="AM915">
        <v>-77.034297482446803</v>
      </c>
      <c r="AN915">
        <v>38.907610475385802</v>
      </c>
      <c r="AO915" t="b">
        <f t="shared" si="28"/>
        <v>1</v>
      </c>
      <c r="AP915">
        <f t="shared" si="29"/>
        <v>1</v>
      </c>
    </row>
    <row r="916" spans="1:42">
      <c r="A916">
        <v>184551</v>
      </c>
      <c r="B916" t="s">
        <v>10666</v>
      </c>
      <c r="C916" t="s">
        <v>7090</v>
      </c>
      <c r="D916">
        <v>10190462</v>
      </c>
      <c r="E916" t="s">
        <v>201</v>
      </c>
      <c r="I916" t="s">
        <v>10667</v>
      </c>
      <c r="J916" t="s">
        <v>1682</v>
      </c>
      <c r="K916" s="6">
        <v>0.29166666666666669</v>
      </c>
      <c r="L916" s="8">
        <v>0.70833333333333337</v>
      </c>
      <c r="M916" t="s">
        <v>138</v>
      </c>
      <c r="N916" t="s">
        <v>138</v>
      </c>
      <c r="O916" t="s">
        <v>7090</v>
      </c>
      <c r="P916" t="s">
        <v>10668</v>
      </c>
      <c r="Q916" t="s">
        <v>7090</v>
      </c>
      <c r="R916" t="s">
        <v>165</v>
      </c>
      <c r="S916" t="s">
        <v>334</v>
      </c>
      <c r="T916" t="s">
        <v>46</v>
      </c>
      <c r="U916" t="s">
        <v>47</v>
      </c>
      <c r="V916" t="s">
        <v>10669</v>
      </c>
      <c r="W916">
        <v>38.917192999999997</v>
      </c>
      <c r="X916">
        <v>-77.010784999999998</v>
      </c>
      <c r="Y916">
        <v>399064.73</v>
      </c>
      <c r="Z916">
        <v>138813.87</v>
      </c>
      <c r="AA916">
        <v>20001</v>
      </c>
      <c r="AB916">
        <v>227626</v>
      </c>
      <c r="AC916">
        <v>70621</v>
      </c>
      <c r="AD916">
        <v>70621</v>
      </c>
      <c r="AE916">
        <v>5</v>
      </c>
      <c r="AF916" t="s">
        <v>408</v>
      </c>
      <c r="AG916" t="s">
        <v>6096</v>
      </c>
      <c r="AH916" t="s">
        <v>410</v>
      </c>
      <c r="AI916">
        <v>501</v>
      </c>
      <c r="AJ916">
        <v>21</v>
      </c>
      <c r="AK916" t="s">
        <v>51</v>
      </c>
      <c r="AL916">
        <v>641</v>
      </c>
      <c r="AM916">
        <v>-77.010786860107999</v>
      </c>
      <c r="AN916">
        <v>38.917200336187101</v>
      </c>
      <c r="AO916" t="b">
        <f t="shared" si="28"/>
        <v>1</v>
      </c>
      <c r="AP916">
        <f t="shared" si="29"/>
        <v>1</v>
      </c>
    </row>
    <row r="917" spans="1:42">
      <c r="A917">
        <v>184552</v>
      </c>
      <c r="B917" t="s">
        <v>7089</v>
      </c>
      <c r="C917" t="s">
        <v>7090</v>
      </c>
      <c r="D917">
        <v>10190463</v>
      </c>
      <c r="E917" t="s">
        <v>201</v>
      </c>
      <c r="I917" t="s">
        <v>7091</v>
      </c>
      <c r="J917" t="s">
        <v>545</v>
      </c>
      <c r="K917" s="6">
        <v>0.29166666666666669</v>
      </c>
      <c r="L917" s="8">
        <v>0.79166666666666663</v>
      </c>
      <c r="M917" t="s">
        <v>138</v>
      </c>
      <c r="N917" t="s">
        <v>138</v>
      </c>
      <c r="Q917" t="s">
        <v>7090</v>
      </c>
      <c r="R917" t="s">
        <v>165</v>
      </c>
      <c r="S917" t="s">
        <v>334</v>
      </c>
      <c r="T917" t="s">
        <v>46</v>
      </c>
      <c r="U917" t="s">
        <v>47</v>
      </c>
      <c r="V917" t="s">
        <v>7092</v>
      </c>
      <c r="W917">
        <v>38.944868999999997</v>
      </c>
      <c r="X917">
        <v>-77.039552999999998</v>
      </c>
      <c r="Y917">
        <v>396571.15</v>
      </c>
      <c r="Z917">
        <v>141886.85999999999</v>
      </c>
      <c r="AA917">
        <v>20011</v>
      </c>
      <c r="AB917">
        <v>258615</v>
      </c>
      <c r="AC917">
        <v>101794</v>
      </c>
      <c r="AD917">
        <v>101794</v>
      </c>
      <c r="AE917">
        <v>4</v>
      </c>
      <c r="AF917" t="s">
        <v>186</v>
      </c>
      <c r="AG917" t="s">
        <v>486</v>
      </c>
      <c r="AH917" t="s">
        <v>188</v>
      </c>
      <c r="AI917">
        <v>404</v>
      </c>
      <c r="AJ917">
        <v>18</v>
      </c>
      <c r="AK917" t="s">
        <v>51</v>
      </c>
      <c r="AL917">
        <v>2772</v>
      </c>
      <c r="AM917">
        <v>-77.039555622601497</v>
      </c>
      <c r="AN917">
        <v>38.9448765840704</v>
      </c>
      <c r="AO917" t="b">
        <f t="shared" si="28"/>
        <v>1</v>
      </c>
      <c r="AP917">
        <f t="shared" si="29"/>
        <v>1</v>
      </c>
    </row>
    <row r="918" spans="1:42">
      <c r="A918">
        <v>184557</v>
      </c>
      <c r="B918" t="s">
        <v>1636</v>
      </c>
      <c r="C918" t="s">
        <v>1637</v>
      </c>
      <c r="D918">
        <v>10190464</v>
      </c>
      <c r="E918" t="s">
        <v>652</v>
      </c>
      <c r="I918" t="s">
        <v>1638</v>
      </c>
      <c r="J918" t="s">
        <v>630</v>
      </c>
      <c r="K918" s="6">
        <v>0.29166666666666669</v>
      </c>
      <c r="L918" s="8">
        <v>0.70833333333333337</v>
      </c>
      <c r="M918" t="s">
        <v>387</v>
      </c>
      <c r="N918" t="s">
        <v>265</v>
      </c>
      <c r="Q918" t="s">
        <v>1637</v>
      </c>
      <c r="R918" t="s">
        <v>70</v>
      </c>
      <c r="S918" t="s">
        <v>630</v>
      </c>
      <c r="T918" t="s">
        <v>46</v>
      </c>
      <c r="U918" t="s">
        <v>47</v>
      </c>
      <c r="V918" t="s">
        <v>1639</v>
      </c>
      <c r="W918">
        <v>38.918599999999998</v>
      </c>
      <c r="X918">
        <v>-77.037599999999998</v>
      </c>
      <c r="Y918">
        <v>396739.24</v>
      </c>
      <c r="Z918">
        <v>138970.74</v>
      </c>
      <c r="AA918">
        <v>20009</v>
      </c>
      <c r="AB918">
        <v>241834</v>
      </c>
      <c r="AC918">
        <v>84842</v>
      </c>
      <c r="AD918">
        <v>84842</v>
      </c>
      <c r="AE918">
        <v>1</v>
      </c>
      <c r="AF918" t="s">
        <v>318</v>
      </c>
      <c r="AG918" t="s">
        <v>865</v>
      </c>
      <c r="AH918" t="s">
        <v>88</v>
      </c>
      <c r="AI918">
        <v>301</v>
      </c>
      <c r="AJ918">
        <v>6</v>
      </c>
      <c r="AK918" t="s">
        <v>51</v>
      </c>
      <c r="AL918">
        <v>1058</v>
      </c>
      <c r="AM918">
        <v>-77.037602771664794</v>
      </c>
      <c r="AN918">
        <v>38.918607920357303</v>
      </c>
      <c r="AO918" t="b">
        <f t="shared" si="28"/>
        <v>1</v>
      </c>
      <c r="AP918">
        <f t="shared" si="29"/>
        <v>1</v>
      </c>
    </row>
    <row r="919" spans="1:42">
      <c r="A919">
        <v>184558</v>
      </c>
      <c r="B919" t="s">
        <v>10670</v>
      </c>
      <c r="C919" t="s">
        <v>873</v>
      </c>
      <c r="D919">
        <v>10190465</v>
      </c>
      <c r="E919" t="s">
        <v>115</v>
      </c>
      <c r="F919" t="s">
        <v>10671</v>
      </c>
      <c r="I919" t="s">
        <v>10672</v>
      </c>
      <c r="J919" t="s">
        <v>166</v>
      </c>
      <c r="K919" s="6">
        <v>0.39583333333333331</v>
      </c>
      <c r="L919" s="8">
        <v>0.64583333333333337</v>
      </c>
      <c r="M919" t="s">
        <v>125</v>
      </c>
      <c r="N919" t="s">
        <v>56</v>
      </c>
      <c r="O919" t="s">
        <v>876</v>
      </c>
      <c r="P919" t="s">
        <v>877</v>
      </c>
      <c r="Q919" t="s">
        <v>876</v>
      </c>
      <c r="R919" t="s">
        <v>70</v>
      </c>
      <c r="S919" t="s">
        <v>166</v>
      </c>
      <c r="T919" t="s">
        <v>46</v>
      </c>
      <c r="U919" t="s">
        <v>47</v>
      </c>
      <c r="V919" t="s">
        <v>10673</v>
      </c>
      <c r="W919">
        <v>38.905867999999998</v>
      </c>
      <c r="X919">
        <v>-76.988275999999999</v>
      </c>
      <c r="Y919">
        <v>401016.92</v>
      </c>
      <c r="Z919">
        <v>137556.72</v>
      </c>
      <c r="AA919">
        <v>20002</v>
      </c>
      <c r="AB919">
        <v>64899</v>
      </c>
      <c r="AC919">
        <v>40019</v>
      </c>
      <c r="AD919">
        <v>40019</v>
      </c>
      <c r="AE919">
        <v>5</v>
      </c>
      <c r="AF919" t="s">
        <v>1208</v>
      </c>
      <c r="AG919" t="s">
        <v>5357</v>
      </c>
      <c r="AH919" t="s">
        <v>410</v>
      </c>
      <c r="AI919">
        <v>506</v>
      </c>
      <c r="AJ919">
        <v>23</v>
      </c>
      <c r="AK919" t="s">
        <v>51</v>
      </c>
      <c r="AL919">
        <v>212</v>
      </c>
      <c r="AM919">
        <v>-76.988278065977497</v>
      </c>
      <c r="AN919">
        <v>38.905875409941302</v>
      </c>
      <c r="AO919" t="b">
        <f t="shared" si="28"/>
        <v>0</v>
      </c>
      <c r="AP919">
        <f t="shared" si="29"/>
        <v>0</v>
      </c>
    </row>
    <row r="920" spans="1:42">
      <c r="A920">
        <v>181738</v>
      </c>
      <c r="B920" t="s">
        <v>2514</v>
      </c>
      <c r="C920" t="s">
        <v>806</v>
      </c>
      <c r="D920">
        <v>10190468</v>
      </c>
      <c r="E920" t="s">
        <v>201</v>
      </c>
      <c r="I920" t="s">
        <v>2515</v>
      </c>
      <c r="J920" t="s">
        <v>630</v>
      </c>
      <c r="K920" s="6">
        <v>0.29166666666666669</v>
      </c>
      <c r="L920" s="8">
        <v>0.70833333333333337</v>
      </c>
      <c r="M920" t="s">
        <v>125</v>
      </c>
      <c r="N920" t="s">
        <v>125</v>
      </c>
      <c r="Q920" t="s">
        <v>806</v>
      </c>
      <c r="R920" t="s">
        <v>165</v>
      </c>
      <c r="S920" t="s">
        <v>163</v>
      </c>
      <c r="T920" t="s">
        <v>46</v>
      </c>
      <c r="U920" t="s">
        <v>47</v>
      </c>
      <c r="V920" t="s">
        <v>2516</v>
      </c>
      <c r="W920">
        <v>38.910215000000001</v>
      </c>
      <c r="X920">
        <v>-77.014491000000007</v>
      </c>
      <c r="Y920">
        <v>398743.19</v>
      </c>
      <c r="Z920">
        <v>138039.35</v>
      </c>
      <c r="AA920">
        <v>20001</v>
      </c>
      <c r="AB920">
        <v>237857</v>
      </c>
      <c r="AC920">
        <v>80836</v>
      </c>
      <c r="AD920">
        <v>80836</v>
      </c>
      <c r="AE920">
        <v>5</v>
      </c>
      <c r="AF920" t="s">
        <v>408</v>
      </c>
      <c r="AG920" t="s">
        <v>2517</v>
      </c>
      <c r="AH920" t="s">
        <v>410</v>
      </c>
      <c r="AI920">
        <v>501</v>
      </c>
      <c r="AJ920">
        <v>21</v>
      </c>
      <c r="AK920" t="s">
        <v>51</v>
      </c>
      <c r="AL920">
        <v>3215</v>
      </c>
      <c r="AM920">
        <v>-77.014493111840196</v>
      </c>
      <c r="AN920">
        <v>38.910222797250697</v>
      </c>
      <c r="AO920" t="b">
        <f t="shared" si="28"/>
        <v>1</v>
      </c>
      <c r="AP920">
        <f t="shared" si="29"/>
        <v>1</v>
      </c>
    </row>
    <row r="921" spans="1:42">
      <c r="A921">
        <v>184559</v>
      </c>
      <c r="B921" t="s">
        <v>2520</v>
      </c>
      <c r="C921" t="s">
        <v>2521</v>
      </c>
      <c r="D921">
        <v>10190475</v>
      </c>
      <c r="E921" t="s">
        <v>404</v>
      </c>
      <c r="K921" s="6">
        <v>0.5</v>
      </c>
      <c r="L921" s="8">
        <v>0.91666666666666663</v>
      </c>
      <c r="M921" t="s">
        <v>1025</v>
      </c>
      <c r="N921" t="s">
        <v>1025</v>
      </c>
      <c r="Q921" t="s">
        <v>2521</v>
      </c>
      <c r="R921" t="s">
        <v>58</v>
      </c>
      <c r="S921" t="s">
        <v>545</v>
      </c>
      <c r="T921" t="s">
        <v>46</v>
      </c>
      <c r="U921" t="s">
        <v>47</v>
      </c>
      <c r="V921" t="s">
        <v>2522</v>
      </c>
      <c r="W921">
        <v>38.890773000000003</v>
      </c>
      <c r="X921">
        <v>-76.924491000000003</v>
      </c>
      <c r="AB921">
        <v>0</v>
      </c>
      <c r="AC921">
        <v>457112</v>
      </c>
      <c r="AD921">
        <v>393134</v>
      </c>
      <c r="AE921">
        <v>7</v>
      </c>
      <c r="AF921" t="s">
        <v>910</v>
      </c>
      <c r="AG921" t="s">
        <v>1029</v>
      </c>
      <c r="AH921" t="s">
        <v>912</v>
      </c>
      <c r="AI921">
        <v>608</v>
      </c>
      <c r="AJ921">
        <v>33</v>
      </c>
      <c r="AK921" t="s">
        <v>51</v>
      </c>
      <c r="AL921">
        <v>3614</v>
      </c>
      <c r="AO921" t="b">
        <f t="shared" si="28"/>
        <v>1</v>
      </c>
      <c r="AP921">
        <f t="shared" si="29"/>
        <v>1</v>
      </c>
    </row>
    <row r="922" spans="1:42">
      <c r="A922">
        <v>181739</v>
      </c>
      <c r="B922" t="s">
        <v>10674</v>
      </c>
      <c r="C922" t="s">
        <v>1347</v>
      </c>
      <c r="D922">
        <v>10190480</v>
      </c>
      <c r="E922" t="s">
        <v>652</v>
      </c>
      <c r="I922" t="s">
        <v>10675</v>
      </c>
      <c r="J922" t="s">
        <v>545</v>
      </c>
      <c r="K922" s="6">
        <v>0.29166666666666669</v>
      </c>
      <c r="L922" s="8">
        <v>0.83333333333333337</v>
      </c>
      <c r="M922" t="s">
        <v>147</v>
      </c>
      <c r="N922" t="s">
        <v>125</v>
      </c>
      <c r="Q922" t="s">
        <v>1347</v>
      </c>
      <c r="R922" t="s">
        <v>165</v>
      </c>
      <c r="S922" t="s">
        <v>163</v>
      </c>
      <c r="T922" t="s">
        <v>46</v>
      </c>
      <c r="U922" t="s">
        <v>47</v>
      </c>
      <c r="V922" t="s">
        <v>10676</v>
      </c>
      <c r="W922">
        <v>38.909970999999999</v>
      </c>
      <c r="X922">
        <v>-77.023165000000006</v>
      </c>
      <c r="Y922">
        <v>397990.86</v>
      </c>
      <c r="Z922">
        <v>138012.35999999999</v>
      </c>
      <c r="AA922">
        <v>20001</v>
      </c>
      <c r="AB922">
        <v>225618</v>
      </c>
      <c r="AC922">
        <v>68918</v>
      </c>
      <c r="AD922">
        <v>68918</v>
      </c>
      <c r="AE922">
        <v>6</v>
      </c>
      <c r="AF922" t="s">
        <v>61</v>
      </c>
      <c r="AG922" t="s">
        <v>1221</v>
      </c>
      <c r="AH922" t="s">
        <v>88</v>
      </c>
      <c r="AI922">
        <v>308</v>
      </c>
      <c r="AJ922">
        <v>7</v>
      </c>
      <c r="AK922" t="s">
        <v>51</v>
      </c>
      <c r="AL922">
        <v>637</v>
      </c>
      <c r="AM922">
        <v>-77.023167282751203</v>
      </c>
      <c r="AN922">
        <v>38.909978263949903</v>
      </c>
      <c r="AO922" t="b">
        <f t="shared" si="28"/>
        <v>1</v>
      </c>
      <c r="AP922">
        <f t="shared" si="29"/>
        <v>1</v>
      </c>
    </row>
    <row r="923" spans="1:42">
      <c r="A923">
        <v>184560</v>
      </c>
      <c r="B923" t="s">
        <v>1643</v>
      </c>
      <c r="C923" t="s">
        <v>1644</v>
      </c>
      <c r="D923">
        <v>10190482</v>
      </c>
      <c r="E923" t="s">
        <v>115</v>
      </c>
      <c r="F923" t="s">
        <v>1645</v>
      </c>
      <c r="I923" t="s">
        <v>1646</v>
      </c>
      <c r="J923" t="s">
        <v>327</v>
      </c>
      <c r="K923" s="6">
        <v>0.29166666666666669</v>
      </c>
      <c r="L923" s="8">
        <v>0.79166666666666663</v>
      </c>
      <c r="M923" t="s">
        <v>622</v>
      </c>
      <c r="N923" t="s">
        <v>1005</v>
      </c>
      <c r="O923" t="s">
        <v>1647</v>
      </c>
      <c r="P923" t="s">
        <v>231</v>
      </c>
      <c r="Q923" t="s">
        <v>1648</v>
      </c>
      <c r="R923" t="s">
        <v>70</v>
      </c>
      <c r="S923" t="s">
        <v>327</v>
      </c>
      <c r="W923">
        <v>0</v>
      </c>
      <c r="X923">
        <v>0</v>
      </c>
      <c r="Y923">
        <v>0</v>
      </c>
      <c r="Z923">
        <v>0</v>
      </c>
      <c r="AB923">
        <v>-100</v>
      </c>
      <c r="AC923">
        <v>-100</v>
      </c>
      <c r="AD923">
        <v>348291</v>
      </c>
      <c r="AF923" t="s">
        <v>51</v>
      </c>
      <c r="AG923" t="s">
        <v>51</v>
      </c>
      <c r="AJ923" t="s">
        <v>51</v>
      </c>
      <c r="AK923" t="s">
        <v>51</v>
      </c>
      <c r="AL923">
        <v>1724</v>
      </c>
      <c r="AM923">
        <v>-81.529192133279295</v>
      </c>
      <c r="AN923">
        <v>37.5772691877347</v>
      </c>
      <c r="AO923" t="b">
        <f t="shared" si="28"/>
        <v>0</v>
      </c>
      <c r="AP923">
        <f t="shared" si="29"/>
        <v>0</v>
      </c>
    </row>
    <row r="924" spans="1:42">
      <c r="A924">
        <v>184561</v>
      </c>
      <c r="B924" t="s">
        <v>10677</v>
      </c>
      <c r="C924" t="s">
        <v>10678</v>
      </c>
      <c r="D924">
        <v>10190486</v>
      </c>
      <c r="E924" t="s">
        <v>652</v>
      </c>
      <c r="I924" t="s">
        <v>10679</v>
      </c>
      <c r="J924" t="s">
        <v>558</v>
      </c>
      <c r="K924" s="6">
        <v>0.29166666666666669</v>
      </c>
      <c r="L924" s="8">
        <v>0.70833333333333337</v>
      </c>
      <c r="M924" t="s">
        <v>255</v>
      </c>
      <c r="N924" t="s">
        <v>386</v>
      </c>
      <c r="O924" t="s">
        <v>10678</v>
      </c>
      <c r="P924" t="s">
        <v>10680</v>
      </c>
      <c r="Q924" t="s">
        <v>10678</v>
      </c>
      <c r="R924" t="s">
        <v>165</v>
      </c>
      <c r="S924" t="s">
        <v>183</v>
      </c>
      <c r="T924" t="s">
        <v>46</v>
      </c>
      <c r="U924" t="s">
        <v>47</v>
      </c>
      <c r="V924" t="s">
        <v>10681</v>
      </c>
      <c r="W924">
        <v>38.910626000000001</v>
      </c>
      <c r="X924">
        <v>-77.038757000000004</v>
      </c>
      <c r="Y924">
        <v>396638.56</v>
      </c>
      <c r="Z924">
        <v>138085.59</v>
      </c>
      <c r="AA924">
        <v>20036</v>
      </c>
      <c r="AB924">
        <v>225720</v>
      </c>
      <c r="AC924">
        <v>68474</v>
      </c>
      <c r="AD924">
        <v>68474</v>
      </c>
      <c r="AE924">
        <v>2</v>
      </c>
      <c r="AF924" t="s">
        <v>86</v>
      </c>
      <c r="AG924" t="s">
        <v>380</v>
      </c>
      <c r="AH924" t="s">
        <v>50</v>
      </c>
      <c r="AI924">
        <v>208</v>
      </c>
      <c r="AJ924">
        <v>6</v>
      </c>
      <c r="AK924" t="s">
        <v>51</v>
      </c>
      <c r="AL924">
        <v>529</v>
      </c>
      <c r="AM924">
        <v>-77.038759399224602</v>
      </c>
      <c r="AN924">
        <v>38.910633812735398</v>
      </c>
      <c r="AO924" t="b">
        <f t="shared" si="28"/>
        <v>1</v>
      </c>
      <c r="AP924">
        <f t="shared" si="29"/>
        <v>1</v>
      </c>
    </row>
    <row r="925" spans="1:42">
      <c r="A925">
        <v>184562</v>
      </c>
      <c r="B925" t="s">
        <v>1654</v>
      </c>
      <c r="C925" t="s">
        <v>1655</v>
      </c>
      <c r="D925">
        <v>10190487</v>
      </c>
      <c r="E925" t="s">
        <v>115</v>
      </c>
      <c r="F925" t="s">
        <v>1656</v>
      </c>
      <c r="K925" s="6">
        <v>0.29166666666666669</v>
      </c>
      <c r="L925" s="8">
        <v>0.70833333333333337</v>
      </c>
      <c r="M925" t="s">
        <v>622</v>
      </c>
      <c r="N925" t="s">
        <v>881</v>
      </c>
      <c r="Q925" t="s">
        <v>1657</v>
      </c>
      <c r="R925" t="s">
        <v>58</v>
      </c>
      <c r="S925" t="s">
        <v>353</v>
      </c>
      <c r="T925" t="s">
        <v>46</v>
      </c>
      <c r="U925" t="s">
        <v>47</v>
      </c>
      <c r="V925" t="s">
        <v>1658</v>
      </c>
      <c r="W925">
        <v>38.897646000000002</v>
      </c>
      <c r="X925">
        <v>-77.024739999999994</v>
      </c>
      <c r="Y925">
        <v>397853.91</v>
      </c>
      <c r="Z925">
        <v>136644.23000000001</v>
      </c>
      <c r="AA925">
        <v>20004</v>
      </c>
      <c r="AB925">
        <v>242798</v>
      </c>
      <c r="AC925">
        <v>86070</v>
      </c>
      <c r="AD925">
        <v>86070</v>
      </c>
      <c r="AE925">
        <v>2</v>
      </c>
      <c r="AF925" t="s">
        <v>61</v>
      </c>
      <c r="AG925" t="s">
        <v>62</v>
      </c>
      <c r="AH925" t="s">
        <v>63</v>
      </c>
      <c r="AI925">
        <v>101</v>
      </c>
      <c r="AJ925">
        <v>8</v>
      </c>
      <c r="AK925" t="s">
        <v>64</v>
      </c>
      <c r="AL925">
        <v>1108</v>
      </c>
      <c r="AM925">
        <v>-77.024742014217907</v>
      </c>
      <c r="AN925">
        <v>38.897653341123998</v>
      </c>
      <c r="AO925" t="b">
        <f t="shared" si="28"/>
        <v>0</v>
      </c>
      <c r="AP925">
        <f t="shared" si="29"/>
        <v>0</v>
      </c>
    </row>
    <row r="926" spans="1:42">
      <c r="A926">
        <v>181322</v>
      </c>
      <c r="B926" t="s">
        <v>10682</v>
      </c>
      <c r="C926" t="s">
        <v>10683</v>
      </c>
      <c r="D926">
        <v>10190492</v>
      </c>
      <c r="E926" t="s">
        <v>201</v>
      </c>
      <c r="K926" s="6">
        <v>0.29166666666666669</v>
      </c>
      <c r="L926" s="8">
        <v>0.70833333333333337</v>
      </c>
      <c r="M926" t="s">
        <v>147</v>
      </c>
      <c r="N926" t="s">
        <v>147</v>
      </c>
      <c r="Q926" t="s">
        <v>10683</v>
      </c>
      <c r="R926" t="s">
        <v>148</v>
      </c>
      <c r="S926" t="s">
        <v>149</v>
      </c>
      <c r="T926" t="s">
        <v>46</v>
      </c>
      <c r="U926" t="s">
        <v>47</v>
      </c>
      <c r="V926" t="s">
        <v>10684</v>
      </c>
      <c r="W926">
        <v>38.917611000000001</v>
      </c>
      <c r="X926">
        <v>-77.046767000000003</v>
      </c>
      <c r="Y926">
        <v>395944.21</v>
      </c>
      <c r="Z926">
        <v>138861.23000000001</v>
      </c>
      <c r="AA926">
        <v>20008</v>
      </c>
      <c r="AB926">
        <v>226222</v>
      </c>
      <c r="AC926">
        <v>69218</v>
      </c>
      <c r="AD926">
        <v>69218</v>
      </c>
      <c r="AE926">
        <v>1</v>
      </c>
      <c r="AF926" t="s">
        <v>318</v>
      </c>
      <c r="AG926" t="s">
        <v>2032</v>
      </c>
      <c r="AH926" t="s">
        <v>88</v>
      </c>
      <c r="AI926">
        <v>303</v>
      </c>
      <c r="AJ926">
        <v>1</v>
      </c>
      <c r="AK926" t="s">
        <v>51</v>
      </c>
      <c r="AL926">
        <v>503</v>
      </c>
      <c r="AM926">
        <v>-77.046769775914697</v>
      </c>
      <c r="AN926">
        <v>38.917618108357097</v>
      </c>
      <c r="AO926" t="b">
        <f t="shared" si="28"/>
        <v>1</v>
      </c>
      <c r="AP926">
        <f t="shared" si="29"/>
        <v>1</v>
      </c>
    </row>
    <row r="927" spans="1:42">
      <c r="A927">
        <v>184563</v>
      </c>
      <c r="B927" t="s">
        <v>7093</v>
      </c>
      <c r="C927" t="s">
        <v>7094</v>
      </c>
      <c r="D927">
        <v>10190495</v>
      </c>
      <c r="E927" t="s">
        <v>115</v>
      </c>
      <c r="G927" t="s">
        <v>7095</v>
      </c>
      <c r="K927" s="6">
        <v>0.29166666666666669</v>
      </c>
      <c r="L927" s="8">
        <v>0.70833333333333337</v>
      </c>
      <c r="M927" t="s">
        <v>622</v>
      </c>
      <c r="N927" t="s">
        <v>7096</v>
      </c>
      <c r="Q927" t="s">
        <v>7094</v>
      </c>
      <c r="R927" t="s">
        <v>193</v>
      </c>
      <c r="S927" t="s">
        <v>420</v>
      </c>
      <c r="T927" t="s">
        <v>46</v>
      </c>
      <c r="U927" t="s">
        <v>47</v>
      </c>
      <c r="V927" t="s">
        <v>7097</v>
      </c>
      <c r="W927">
        <v>38.940879000000002</v>
      </c>
      <c r="X927">
        <v>-77.016656999999995</v>
      </c>
      <c r="Y927">
        <v>398555.9</v>
      </c>
      <c r="Z927">
        <v>141443.28</v>
      </c>
      <c r="AA927">
        <v>20011</v>
      </c>
      <c r="AB927">
        <v>244234</v>
      </c>
      <c r="AC927">
        <v>87177</v>
      </c>
      <c r="AD927">
        <v>87177</v>
      </c>
      <c r="AE927">
        <v>4</v>
      </c>
      <c r="AF927" t="s">
        <v>445</v>
      </c>
      <c r="AG927" t="s">
        <v>1037</v>
      </c>
      <c r="AH927" t="s">
        <v>188</v>
      </c>
      <c r="AI927">
        <v>407</v>
      </c>
      <c r="AJ927">
        <v>18</v>
      </c>
      <c r="AK927" t="s">
        <v>51</v>
      </c>
      <c r="AL927">
        <v>2736</v>
      </c>
      <c r="AM927">
        <v>-77.016659700175694</v>
      </c>
      <c r="AN927">
        <v>38.940886192977999</v>
      </c>
      <c r="AO927" t="b">
        <f t="shared" si="28"/>
        <v>1</v>
      </c>
      <c r="AP927">
        <f t="shared" si="29"/>
        <v>1</v>
      </c>
    </row>
    <row r="928" spans="1:42">
      <c r="A928">
        <v>184564</v>
      </c>
      <c r="B928" t="s">
        <v>10685</v>
      </c>
      <c r="C928" t="s">
        <v>10686</v>
      </c>
      <c r="D928">
        <v>10190498</v>
      </c>
      <c r="E928" t="s">
        <v>201</v>
      </c>
      <c r="I928" t="s">
        <v>10687</v>
      </c>
      <c r="J928" t="s">
        <v>545</v>
      </c>
      <c r="K928" s="6">
        <v>0.29166666666666669</v>
      </c>
      <c r="L928" s="8">
        <v>0.79166666666666663</v>
      </c>
      <c r="M928" t="s">
        <v>174</v>
      </c>
      <c r="N928" t="s">
        <v>266</v>
      </c>
      <c r="Q928" t="s">
        <v>10686</v>
      </c>
      <c r="R928" t="s">
        <v>165</v>
      </c>
      <c r="S928" t="s">
        <v>55</v>
      </c>
      <c r="T928" t="s">
        <v>46</v>
      </c>
      <c r="U928" t="s">
        <v>47</v>
      </c>
      <c r="V928" t="s">
        <v>10688</v>
      </c>
      <c r="W928">
        <v>38.91807</v>
      </c>
      <c r="X928">
        <v>-77.042948999999993</v>
      </c>
      <c r="Y928">
        <v>396275.34</v>
      </c>
      <c r="Z928">
        <v>138912.09</v>
      </c>
      <c r="AA928">
        <v>20009</v>
      </c>
      <c r="AB928">
        <v>226528</v>
      </c>
      <c r="AC928">
        <v>69532</v>
      </c>
      <c r="AD928">
        <v>69532</v>
      </c>
      <c r="AE928">
        <v>1</v>
      </c>
      <c r="AF928" t="s">
        <v>318</v>
      </c>
      <c r="AG928" t="s">
        <v>319</v>
      </c>
      <c r="AH928" t="s">
        <v>88</v>
      </c>
      <c r="AI928">
        <v>303</v>
      </c>
      <c r="AJ928">
        <v>1</v>
      </c>
      <c r="AK928" t="s">
        <v>51</v>
      </c>
      <c r="AL928">
        <v>591</v>
      </c>
      <c r="AM928">
        <v>-77.042951777988193</v>
      </c>
      <c r="AN928">
        <v>38.918077737950597</v>
      </c>
      <c r="AO928" t="b">
        <f t="shared" si="28"/>
        <v>1</v>
      </c>
      <c r="AP928">
        <f t="shared" si="29"/>
        <v>1</v>
      </c>
    </row>
    <row r="929" spans="1:42">
      <c r="A929">
        <v>182134</v>
      </c>
      <c r="B929" t="s">
        <v>7098</v>
      </c>
      <c r="C929" t="s">
        <v>3758</v>
      </c>
      <c r="D929">
        <v>10190499</v>
      </c>
      <c r="E929" t="s">
        <v>201</v>
      </c>
      <c r="I929" t="s">
        <v>7099</v>
      </c>
      <c r="J929" t="s">
        <v>545</v>
      </c>
      <c r="K929" s="6">
        <v>0.33333333333333331</v>
      </c>
      <c r="L929" s="8">
        <v>0.625</v>
      </c>
      <c r="M929" t="s">
        <v>622</v>
      </c>
      <c r="N929" t="s">
        <v>622</v>
      </c>
      <c r="O929" t="s">
        <v>3758</v>
      </c>
      <c r="P929" t="s">
        <v>3760</v>
      </c>
      <c r="Q929" t="s">
        <v>3758</v>
      </c>
      <c r="R929" t="s">
        <v>165</v>
      </c>
      <c r="S929" t="s">
        <v>353</v>
      </c>
      <c r="T929" t="s">
        <v>46</v>
      </c>
      <c r="U929" t="s">
        <v>47</v>
      </c>
      <c r="V929" t="s">
        <v>7100</v>
      </c>
      <c r="W929">
        <v>38.900280000000002</v>
      </c>
      <c r="X929">
        <v>-77.052554000000001</v>
      </c>
      <c r="Y929">
        <v>395441.29</v>
      </c>
      <c r="Z929">
        <v>136937.71</v>
      </c>
      <c r="AA929">
        <v>20037</v>
      </c>
      <c r="AB929">
        <v>277522</v>
      </c>
      <c r="AC929">
        <v>119590</v>
      </c>
      <c r="AD929">
        <v>119590</v>
      </c>
      <c r="AE929">
        <v>2</v>
      </c>
      <c r="AF929" t="s">
        <v>196</v>
      </c>
      <c r="AG929" t="s">
        <v>471</v>
      </c>
      <c r="AH929" t="s">
        <v>50</v>
      </c>
      <c r="AI929">
        <v>207</v>
      </c>
      <c r="AJ929">
        <v>5</v>
      </c>
      <c r="AK929" t="s">
        <v>51</v>
      </c>
      <c r="AL929">
        <v>2923</v>
      </c>
      <c r="AM929">
        <v>-77.052556197169693</v>
      </c>
      <c r="AN929">
        <v>38.900287913002998</v>
      </c>
      <c r="AO929" t="b">
        <f t="shared" si="28"/>
        <v>1</v>
      </c>
      <c r="AP929">
        <f t="shared" si="29"/>
        <v>1</v>
      </c>
    </row>
    <row r="930" spans="1:42">
      <c r="A930">
        <v>184565</v>
      </c>
      <c r="B930" t="s">
        <v>1668</v>
      </c>
      <c r="C930" t="s">
        <v>1669</v>
      </c>
      <c r="D930">
        <v>10190502</v>
      </c>
      <c r="E930" t="s">
        <v>201</v>
      </c>
      <c r="I930" t="s">
        <v>1670</v>
      </c>
      <c r="J930" t="s">
        <v>420</v>
      </c>
      <c r="K930" s="6">
        <v>0.33333333333333331</v>
      </c>
      <c r="L930" s="8">
        <v>0.5</v>
      </c>
      <c r="M930" t="s">
        <v>422</v>
      </c>
      <c r="N930" t="s">
        <v>422</v>
      </c>
      <c r="Q930" t="s">
        <v>1669</v>
      </c>
      <c r="R930" t="s">
        <v>165</v>
      </c>
      <c r="S930" t="s">
        <v>432</v>
      </c>
      <c r="T930" t="s">
        <v>46</v>
      </c>
      <c r="U930" t="s">
        <v>47</v>
      </c>
      <c r="V930" t="s">
        <v>1671</v>
      </c>
      <c r="W930">
        <v>38.907080000000001</v>
      </c>
      <c r="X930">
        <v>-77.044694000000007</v>
      </c>
      <c r="Y930">
        <v>396123.47</v>
      </c>
      <c r="Z930">
        <v>137692.16</v>
      </c>
      <c r="AA930">
        <v>20036</v>
      </c>
      <c r="AB930">
        <v>285500</v>
      </c>
      <c r="AC930">
        <v>124012</v>
      </c>
      <c r="AD930">
        <v>124012</v>
      </c>
      <c r="AE930">
        <v>2</v>
      </c>
      <c r="AF930" t="s">
        <v>86</v>
      </c>
      <c r="AG930" t="s">
        <v>523</v>
      </c>
      <c r="AH930" t="s">
        <v>50</v>
      </c>
      <c r="AI930">
        <v>208</v>
      </c>
      <c r="AJ930">
        <v>6</v>
      </c>
      <c r="AK930" t="s">
        <v>524</v>
      </c>
      <c r="AL930">
        <v>1492</v>
      </c>
      <c r="AM930">
        <v>-77.044696120785801</v>
      </c>
      <c r="AN930">
        <v>38.907087538493698</v>
      </c>
      <c r="AO930" t="b">
        <f t="shared" si="28"/>
        <v>1</v>
      </c>
      <c r="AP930">
        <f t="shared" si="29"/>
        <v>1</v>
      </c>
    </row>
    <row r="931" spans="1:42">
      <c r="A931">
        <v>184566</v>
      </c>
      <c r="B931" t="s">
        <v>10689</v>
      </c>
      <c r="C931" t="s">
        <v>10690</v>
      </c>
      <c r="D931">
        <v>10190504</v>
      </c>
      <c r="E931" t="s">
        <v>201</v>
      </c>
      <c r="I931" t="s">
        <v>10691</v>
      </c>
      <c r="J931" t="s">
        <v>545</v>
      </c>
      <c r="K931" s="6">
        <v>0.41666666666666669</v>
      </c>
      <c r="L931" s="8">
        <v>0.83333333333333337</v>
      </c>
      <c r="M931" t="s">
        <v>117</v>
      </c>
      <c r="N931" t="s">
        <v>881</v>
      </c>
      <c r="O931" t="s">
        <v>10690</v>
      </c>
      <c r="P931" t="s">
        <v>10692</v>
      </c>
      <c r="Q931" t="s">
        <v>10690</v>
      </c>
      <c r="R931" t="s">
        <v>70</v>
      </c>
      <c r="S931" t="s">
        <v>545</v>
      </c>
      <c r="T931" t="s">
        <v>46</v>
      </c>
      <c r="U931" t="s">
        <v>47</v>
      </c>
      <c r="V931" t="s">
        <v>10693</v>
      </c>
      <c r="W931">
        <v>38.906995999999999</v>
      </c>
      <c r="X931">
        <v>-77.029004999999998</v>
      </c>
      <c r="Y931">
        <v>397484.21</v>
      </c>
      <c r="Z931">
        <v>137682.26999999999</v>
      </c>
      <c r="AA931">
        <v>20005</v>
      </c>
      <c r="AB931">
        <v>226424</v>
      </c>
      <c r="AC931">
        <v>69753</v>
      </c>
      <c r="AD931">
        <v>69753</v>
      </c>
      <c r="AE931">
        <v>2</v>
      </c>
      <c r="AF931" t="s">
        <v>97</v>
      </c>
      <c r="AG931" t="s">
        <v>259</v>
      </c>
      <c r="AH931" t="s">
        <v>88</v>
      </c>
      <c r="AI931">
        <v>307</v>
      </c>
      <c r="AJ931">
        <v>7</v>
      </c>
      <c r="AK931" t="s">
        <v>51</v>
      </c>
      <c r="AL931">
        <v>610</v>
      </c>
      <c r="AM931">
        <v>-77.029007650227797</v>
      </c>
      <c r="AN931">
        <v>38.907003394598199</v>
      </c>
      <c r="AO931" t="b">
        <f t="shared" si="28"/>
        <v>1</v>
      </c>
      <c r="AP931">
        <f t="shared" si="29"/>
        <v>1</v>
      </c>
    </row>
    <row r="932" spans="1:42">
      <c r="A932">
        <v>184567</v>
      </c>
      <c r="B932" t="s">
        <v>7101</v>
      </c>
      <c r="C932" t="s">
        <v>7102</v>
      </c>
      <c r="D932">
        <v>10190505</v>
      </c>
      <c r="E932" t="s">
        <v>201</v>
      </c>
      <c r="I932" t="s">
        <v>7103</v>
      </c>
      <c r="J932" t="s">
        <v>545</v>
      </c>
      <c r="K932" s="6">
        <v>0.29166666666666669</v>
      </c>
      <c r="L932" s="8">
        <v>0.79166666666666663</v>
      </c>
      <c r="M932" t="s">
        <v>155</v>
      </c>
      <c r="N932" t="s">
        <v>117</v>
      </c>
      <c r="O932" t="s">
        <v>7102</v>
      </c>
      <c r="P932" t="s">
        <v>7104</v>
      </c>
      <c r="Q932" t="s">
        <v>7102</v>
      </c>
      <c r="R932" t="s">
        <v>70</v>
      </c>
      <c r="S932" t="s">
        <v>545</v>
      </c>
      <c r="T932" t="s">
        <v>46</v>
      </c>
      <c r="U932" t="s">
        <v>47</v>
      </c>
      <c r="V932" t="s">
        <v>7105</v>
      </c>
      <c r="W932">
        <v>38.888480000000001</v>
      </c>
      <c r="X932">
        <v>-76.995386999999994</v>
      </c>
      <c r="Y932">
        <v>400400.2</v>
      </c>
      <c r="Z932">
        <v>135626.43</v>
      </c>
      <c r="AA932">
        <v>20003</v>
      </c>
      <c r="AB932">
        <v>77713</v>
      </c>
      <c r="AC932">
        <v>50866</v>
      </c>
      <c r="AD932">
        <v>50866</v>
      </c>
      <c r="AE932">
        <v>6</v>
      </c>
      <c r="AF932" t="s">
        <v>72</v>
      </c>
      <c r="AG932" t="s">
        <v>2556</v>
      </c>
      <c r="AH932" t="s">
        <v>63</v>
      </c>
      <c r="AI932">
        <v>107</v>
      </c>
      <c r="AJ932">
        <v>26</v>
      </c>
      <c r="AK932" t="s">
        <v>51</v>
      </c>
      <c r="AL932">
        <v>2367</v>
      </c>
      <c r="AM932">
        <v>-76.995389443601198</v>
      </c>
      <c r="AN932">
        <v>38.888487150372598</v>
      </c>
      <c r="AO932" t="b">
        <f t="shared" si="28"/>
        <v>1</v>
      </c>
      <c r="AP932">
        <f t="shared" si="29"/>
        <v>1</v>
      </c>
    </row>
    <row r="933" spans="1:42">
      <c r="A933">
        <v>184554</v>
      </c>
      <c r="B933" t="s">
        <v>7106</v>
      </c>
      <c r="C933" t="s">
        <v>7102</v>
      </c>
      <c r="D933">
        <v>10190511</v>
      </c>
      <c r="E933" t="s">
        <v>201</v>
      </c>
      <c r="I933" t="s">
        <v>7107</v>
      </c>
      <c r="J933" t="s">
        <v>545</v>
      </c>
      <c r="K933" s="6">
        <v>0.29166666666666669</v>
      </c>
      <c r="L933" s="8">
        <v>0.79166666666666663</v>
      </c>
      <c r="M933" t="s">
        <v>881</v>
      </c>
      <c r="N933" t="s">
        <v>1005</v>
      </c>
      <c r="O933" t="s">
        <v>7102</v>
      </c>
      <c r="P933" t="s">
        <v>7104</v>
      </c>
      <c r="Q933" t="s">
        <v>7102</v>
      </c>
      <c r="R933" t="s">
        <v>70</v>
      </c>
      <c r="S933" t="s">
        <v>545</v>
      </c>
      <c r="T933" t="s">
        <v>46</v>
      </c>
      <c r="U933" t="s">
        <v>47</v>
      </c>
      <c r="V933" t="s">
        <v>7105</v>
      </c>
      <c r="W933">
        <v>38.888480000000001</v>
      </c>
      <c r="X933">
        <v>-76.995386999999994</v>
      </c>
      <c r="Y933">
        <v>400400.2</v>
      </c>
      <c r="Z933">
        <v>135626.43</v>
      </c>
      <c r="AA933">
        <v>20003</v>
      </c>
      <c r="AB933">
        <v>77713</v>
      </c>
      <c r="AC933">
        <v>50866</v>
      </c>
      <c r="AD933">
        <v>50866</v>
      </c>
      <c r="AE933">
        <v>6</v>
      </c>
      <c r="AF933" t="s">
        <v>72</v>
      </c>
      <c r="AG933" t="s">
        <v>2556</v>
      </c>
      <c r="AH933" t="s">
        <v>63</v>
      </c>
      <c r="AI933">
        <v>107</v>
      </c>
      <c r="AJ933">
        <v>26</v>
      </c>
      <c r="AK933" t="s">
        <v>51</v>
      </c>
      <c r="AL933">
        <v>2366</v>
      </c>
      <c r="AM933">
        <v>-76.995389443601198</v>
      </c>
      <c r="AN933">
        <v>38.888487150372598</v>
      </c>
      <c r="AO933" t="b">
        <f t="shared" si="28"/>
        <v>1</v>
      </c>
      <c r="AP933">
        <f t="shared" si="29"/>
        <v>1</v>
      </c>
    </row>
    <row r="934" spans="1:42">
      <c r="A934">
        <v>184555</v>
      </c>
      <c r="B934" t="s">
        <v>2524</v>
      </c>
      <c r="C934" t="s">
        <v>2525</v>
      </c>
      <c r="D934">
        <v>10190513</v>
      </c>
      <c r="E934" t="s">
        <v>54</v>
      </c>
      <c r="I934" t="s">
        <v>2526</v>
      </c>
      <c r="J934" t="s">
        <v>254</v>
      </c>
      <c r="K934" s="6">
        <v>8.3333333333333329E-2</v>
      </c>
      <c r="L934" s="8">
        <v>0.54166666666666663</v>
      </c>
      <c r="M934" t="s">
        <v>138</v>
      </c>
      <c r="N934" t="s">
        <v>138</v>
      </c>
      <c r="O934" t="s">
        <v>2525</v>
      </c>
      <c r="P934" t="s">
        <v>2527</v>
      </c>
      <c r="Q934" t="s">
        <v>2525</v>
      </c>
      <c r="R934" t="s">
        <v>165</v>
      </c>
      <c r="S934" t="s">
        <v>334</v>
      </c>
      <c r="T934" t="s">
        <v>46</v>
      </c>
      <c r="U934" t="s">
        <v>47</v>
      </c>
      <c r="V934" t="s">
        <v>1621</v>
      </c>
      <c r="W934">
        <v>38.894939999999998</v>
      </c>
      <c r="X934">
        <v>-77.030212000000006</v>
      </c>
      <c r="Y934">
        <v>397379.12</v>
      </c>
      <c r="Z934">
        <v>136343.99</v>
      </c>
      <c r="AA934">
        <v>20004</v>
      </c>
      <c r="AB934">
        <v>293198</v>
      </c>
      <c r="AC934">
        <v>130485</v>
      </c>
      <c r="AD934">
        <v>130485</v>
      </c>
      <c r="AE934">
        <v>2</v>
      </c>
      <c r="AF934" t="s">
        <v>97</v>
      </c>
      <c r="AG934" t="s">
        <v>171</v>
      </c>
      <c r="AH934" t="s">
        <v>63</v>
      </c>
      <c r="AI934">
        <v>101</v>
      </c>
      <c r="AJ934" t="s">
        <v>51</v>
      </c>
      <c r="AK934" t="s">
        <v>64</v>
      </c>
      <c r="AL934">
        <v>3038</v>
      </c>
      <c r="AM934">
        <v>-77.030214160036095</v>
      </c>
      <c r="AN934">
        <v>38.894947381854799</v>
      </c>
      <c r="AO934" t="b">
        <f t="shared" si="28"/>
        <v>1</v>
      </c>
      <c r="AP934">
        <f t="shared" si="29"/>
        <v>1</v>
      </c>
    </row>
    <row r="935" spans="1:42">
      <c r="A935">
        <v>181304</v>
      </c>
      <c r="B935" t="s">
        <v>10694</v>
      </c>
      <c r="C935" t="s">
        <v>10695</v>
      </c>
      <c r="D935">
        <v>10190518</v>
      </c>
      <c r="E935" t="s">
        <v>201</v>
      </c>
      <c r="I935" t="s">
        <v>10696</v>
      </c>
      <c r="J935" t="s">
        <v>545</v>
      </c>
      <c r="K935" s="6">
        <v>0.33333333333333331</v>
      </c>
      <c r="L935" s="8">
        <v>0.83333333333333337</v>
      </c>
      <c r="M935" t="s">
        <v>149</v>
      </c>
      <c r="N935" t="s">
        <v>149</v>
      </c>
      <c r="Q935" t="s">
        <v>10695</v>
      </c>
      <c r="R935" t="s">
        <v>165</v>
      </c>
      <c r="S935" t="s">
        <v>125</v>
      </c>
      <c r="T935" t="s">
        <v>46</v>
      </c>
      <c r="U935" t="s">
        <v>47</v>
      </c>
      <c r="V935" t="s">
        <v>10697</v>
      </c>
      <c r="W935">
        <v>38.90842</v>
      </c>
      <c r="X935">
        <v>-77.025670000000005</v>
      </c>
      <c r="Y935">
        <v>397773.57</v>
      </c>
      <c r="Z935">
        <v>137840.29999999999</v>
      </c>
      <c r="AA935">
        <v>20001</v>
      </c>
      <c r="AB935">
        <v>239736</v>
      </c>
      <c r="AC935">
        <v>82710</v>
      </c>
      <c r="AD935">
        <v>82710</v>
      </c>
      <c r="AE935">
        <v>2</v>
      </c>
      <c r="AF935" t="s">
        <v>97</v>
      </c>
      <c r="AG935" t="s">
        <v>98</v>
      </c>
      <c r="AH935" t="s">
        <v>88</v>
      </c>
      <c r="AI935">
        <v>307</v>
      </c>
      <c r="AJ935">
        <v>7</v>
      </c>
      <c r="AK935" t="s">
        <v>51</v>
      </c>
      <c r="AL935">
        <v>984</v>
      </c>
      <c r="AM935">
        <v>-77.025672036691205</v>
      </c>
      <c r="AN935">
        <v>38.9084277644534</v>
      </c>
      <c r="AO935" t="b">
        <f t="shared" si="28"/>
        <v>1</v>
      </c>
      <c r="AP935">
        <f t="shared" si="29"/>
        <v>1</v>
      </c>
    </row>
    <row r="936" spans="1:42">
      <c r="A936">
        <v>184556</v>
      </c>
      <c r="B936" t="s">
        <v>7108</v>
      </c>
      <c r="C936" t="s">
        <v>2678</v>
      </c>
      <c r="D936">
        <v>10190523</v>
      </c>
      <c r="E936" t="s">
        <v>115</v>
      </c>
      <c r="H936">
        <v>107907</v>
      </c>
      <c r="I936" t="s">
        <v>7109</v>
      </c>
      <c r="J936" t="s">
        <v>432</v>
      </c>
      <c r="K936" s="6">
        <v>0.29166666666666669</v>
      </c>
      <c r="L936" s="8">
        <v>0.70833333333333337</v>
      </c>
      <c r="M936" t="s">
        <v>422</v>
      </c>
      <c r="N936" t="s">
        <v>1252</v>
      </c>
      <c r="O936" t="s">
        <v>2680</v>
      </c>
      <c r="P936" t="s">
        <v>2681</v>
      </c>
      <c r="Q936" t="s">
        <v>2680</v>
      </c>
      <c r="R936" t="s">
        <v>70</v>
      </c>
      <c r="S936" t="s">
        <v>432</v>
      </c>
      <c r="T936" t="s">
        <v>46</v>
      </c>
      <c r="U936" t="s">
        <v>47</v>
      </c>
      <c r="V936" t="s">
        <v>7110</v>
      </c>
      <c r="W936">
        <v>38.879747000000002</v>
      </c>
      <c r="X936">
        <v>-77.020111</v>
      </c>
      <c r="Y936">
        <v>398255</v>
      </c>
      <c r="Z936">
        <v>134657.17000000001</v>
      </c>
      <c r="AA936">
        <v>20024</v>
      </c>
      <c r="AB936">
        <v>80785</v>
      </c>
      <c r="AC936">
        <v>52277</v>
      </c>
      <c r="AD936">
        <v>52277</v>
      </c>
      <c r="AE936">
        <v>6</v>
      </c>
      <c r="AF936" t="s">
        <v>392</v>
      </c>
      <c r="AG936" t="s">
        <v>393</v>
      </c>
      <c r="AH936" t="s">
        <v>63</v>
      </c>
      <c r="AI936">
        <v>105</v>
      </c>
      <c r="AJ936">
        <v>9</v>
      </c>
      <c r="AK936" t="s">
        <v>51</v>
      </c>
      <c r="AL936">
        <v>2691</v>
      </c>
      <c r="AM936">
        <v>-77.020113275212594</v>
      </c>
      <c r="AN936">
        <v>38.879754041221602</v>
      </c>
      <c r="AO936" t="b">
        <f t="shared" si="28"/>
        <v>0</v>
      </c>
      <c r="AP936">
        <f t="shared" si="29"/>
        <v>0</v>
      </c>
    </row>
    <row r="937" spans="1:42">
      <c r="A937">
        <v>181306</v>
      </c>
      <c r="B937" t="s">
        <v>2530</v>
      </c>
      <c r="C937" t="s">
        <v>340</v>
      </c>
      <c r="D937">
        <v>10190526</v>
      </c>
      <c r="E937" t="s">
        <v>160</v>
      </c>
      <c r="I937" t="s">
        <v>2531</v>
      </c>
      <c r="J937" t="s">
        <v>420</v>
      </c>
      <c r="K937" s="6">
        <v>0.29166666666666669</v>
      </c>
      <c r="L937" s="8">
        <v>0.75</v>
      </c>
      <c r="M937" t="s">
        <v>149</v>
      </c>
      <c r="N937" t="s">
        <v>149</v>
      </c>
      <c r="Q937" t="s">
        <v>343</v>
      </c>
      <c r="R937" t="s">
        <v>165</v>
      </c>
      <c r="S937" t="s">
        <v>125</v>
      </c>
      <c r="T937" t="s">
        <v>46</v>
      </c>
      <c r="U937" t="s">
        <v>47</v>
      </c>
      <c r="V937" t="s">
        <v>207</v>
      </c>
      <c r="W937">
        <v>38.895786000000001</v>
      </c>
      <c r="X937">
        <v>-77.029635999999996</v>
      </c>
      <c r="Y937">
        <v>397429.13552000001</v>
      </c>
      <c r="Z937">
        <v>136437.94352</v>
      </c>
      <c r="AB937">
        <v>0</v>
      </c>
      <c r="AC937">
        <v>456118</v>
      </c>
      <c r="AD937">
        <v>392146</v>
      </c>
      <c r="AE937">
        <v>2</v>
      </c>
      <c r="AF937" t="s">
        <v>97</v>
      </c>
      <c r="AG937" t="s">
        <v>171</v>
      </c>
      <c r="AH937" t="s">
        <v>63</v>
      </c>
      <c r="AI937">
        <v>101</v>
      </c>
      <c r="AJ937">
        <v>8</v>
      </c>
      <c r="AK937" t="s">
        <v>64</v>
      </c>
      <c r="AL937">
        <v>3523</v>
      </c>
      <c r="AM937">
        <v>-77.029637963873498</v>
      </c>
      <c r="AN937">
        <v>38.895793897378702</v>
      </c>
      <c r="AO937" t="b">
        <f t="shared" ref="AO937:AO1000" si="30">C937=Q937</f>
        <v>0</v>
      </c>
      <c r="AP937">
        <f t="shared" si="29"/>
        <v>0</v>
      </c>
    </row>
    <row r="938" spans="1:42">
      <c r="A938">
        <v>181307</v>
      </c>
      <c r="B938" t="s">
        <v>2533</v>
      </c>
      <c r="C938" t="s">
        <v>340</v>
      </c>
      <c r="D938">
        <v>10190527</v>
      </c>
      <c r="E938" t="s">
        <v>160</v>
      </c>
      <c r="I938" t="s">
        <v>2534</v>
      </c>
      <c r="J938" t="s">
        <v>420</v>
      </c>
      <c r="K938" s="6">
        <v>0.29166666666666669</v>
      </c>
      <c r="L938" s="8">
        <v>0.75</v>
      </c>
      <c r="M938" t="s">
        <v>149</v>
      </c>
      <c r="N938" t="s">
        <v>149</v>
      </c>
      <c r="Q938" t="s">
        <v>343</v>
      </c>
      <c r="R938" t="s">
        <v>165</v>
      </c>
      <c r="S938" t="s">
        <v>125</v>
      </c>
      <c r="T938" t="s">
        <v>46</v>
      </c>
      <c r="U938" t="s">
        <v>47</v>
      </c>
      <c r="V938" t="s">
        <v>774</v>
      </c>
      <c r="W938">
        <v>38.896115000000002</v>
      </c>
      <c r="X938">
        <v>-77.030799999999999</v>
      </c>
      <c r="Y938">
        <v>397328.10239999997</v>
      </c>
      <c r="Z938">
        <v>136474.40396</v>
      </c>
      <c r="AB938">
        <v>0</v>
      </c>
      <c r="AC938">
        <v>456476</v>
      </c>
      <c r="AD938">
        <v>392504</v>
      </c>
      <c r="AE938">
        <v>2</v>
      </c>
      <c r="AF938" t="s">
        <v>97</v>
      </c>
      <c r="AG938" t="s">
        <v>171</v>
      </c>
      <c r="AH938" t="s">
        <v>63</v>
      </c>
      <c r="AI938">
        <v>101</v>
      </c>
      <c r="AJ938">
        <v>8</v>
      </c>
      <c r="AK938" t="s">
        <v>64</v>
      </c>
      <c r="AL938">
        <v>3621</v>
      </c>
      <c r="AM938">
        <v>-77.030802766488804</v>
      </c>
      <c r="AN938">
        <v>38.896122045060999</v>
      </c>
      <c r="AO938" t="b">
        <f t="shared" si="30"/>
        <v>0</v>
      </c>
      <c r="AP938">
        <f t="shared" si="29"/>
        <v>0</v>
      </c>
    </row>
    <row r="939" spans="1:42">
      <c r="A939">
        <v>184661</v>
      </c>
      <c r="B939" t="s">
        <v>7111</v>
      </c>
      <c r="C939" t="s">
        <v>7112</v>
      </c>
      <c r="D939">
        <v>10190528</v>
      </c>
      <c r="E939" t="s">
        <v>201</v>
      </c>
      <c r="I939" t="s">
        <v>7113</v>
      </c>
      <c r="J939" t="s">
        <v>545</v>
      </c>
      <c r="K939" s="6">
        <v>0.29166666666666669</v>
      </c>
      <c r="L939" s="8">
        <v>0.70833333333333337</v>
      </c>
      <c r="M939" t="s">
        <v>203</v>
      </c>
      <c r="N939" t="s">
        <v>265</v>
      </c>
      <c r="Q939" t="s">
        <v>7112</v>
      </c>
      <c r="R939" t="s">
        <v>165</v>
      </c>
      <c r="S939" t="s">
        <v>174</v>
      </c>
      <c r="T939" t="s">
        <v>46</v>
      </c>
      <c r="U939" t="s">
        <v>47</v>
      </c>
      <c r="V939" t="s">
        <v>7114</v>
      </c>
      <c r="W939">
        <v>38.915090999999997</v>
      </c>
      <c r="X939">
        <v>-77.038748999999996</v>
      </c>
      <c r="Y939">
        <v>396639.47</v>
      </c>
      <c r="Z939">
        <v>138581.22</v>
      </c>
      <c r="AA939">
        <v>20009</v>
      </c>
      <c r="AB939">
        <v>279417</v>
      </c>
      <c r="AC939">
        <v>121494</v>
      </c>
      <c r="AD939">
        <v>121494</v>
      </c>
      <c r="AE939">
        <v>2</v>
      </c>
      <c r="AF939" t="s">
        <v>86</v>
      </c>
      <c r="AG939" t="s">
        <v>773</v>
      </c>
      <c r="AH939" t="s">
        <v>88</v>
      </c>
      <c r="AI939">
        <v>301</v>
      </c>
      <c r="AJ939">
        <v>6</v>
      </c>
      <c r="AK939" t="s">
        <v>51</v>
      </c>
      <c r="AL939">
        <v>2949</v>
      </c>
      <c r="AM939">
        <v>-77.038751332928697</v>
      </c>
      <c r="AN939">
        <v>38.9150986190228</v>
      </c>
      <c r="AO939" t="b">
        <f t="shared" si="30"/>
        <v>1</v>
      </c>
      <c r="AP939">
        <f t="shared" si="29"/>
        <v>1</v>
      </c>
    </row>
    <row r="940" spans="1:42">
      <c r="A940">
        <v>184662</v>
      </c>
      <c r="B940" t="s">
        <v>2536</v>
      </c>
      <c r="C940" t="s">
        <v>2537</v>
      </c>
      <c r="D940">
        <v>10190532</v>
      </c>
      <c r="E940" t="s">
        <v>201</v>
      </c>
      <c r="I940" t="s">
        <v>2538</v>
      </c>
      <c r="J940" t="s">
        <v>545</v>
      </c>
      <c r="K940" s="6">
        <v>0.375</v>
      </c>
      <c r="L940" s="8">
        <v>0.95833333333333337</v>
      </c>
      <c r="M940" t="s">
        <v>138</v>
      </c>
      <c r="N940" t="s">
        <v>334</v>
      </c>
      <c r="Q940" t="s">
        <v>2537</v>
      </c>
      <c r="R940" t="s">
        <v>165</v>
      </c>
      <c r="S940" t="s">
        <v>386</v>
      </c>
      <c r="T940" t="s">
        <v>46</v>
      </c>
      <c r="U940" t="s">
        <v>47</v>
      </c>
      <c r="V940" t="s">
        <v>2539</v>
      </c>
      <c r="W940">
        <v>38.961055000000002</v>
      </c>
      <c r="X940">
        <v>-77.003360000000001</v>
      </c>
      <c r="Y940">
        <v>399708.75</v>
      </c>
      <c r="Z940">
        <v>143682.9</v>
      </c>
      <c r="AA940">
        <v>20011</v>
      </c>
      <c r="AB940">
        <v>47616</v>
      </c>
      <c r="AC940">
        <v>24980</v>
      </c>
      <c r="AD940">
        <v>24980</v>
      </c>
      <c r="AE940">
        <v>4</v>
      </c>
      <c r="AF940" t="s">
        <v>1778</v>
      </c>
      <c r="AG940" t="s">
        <v>2540</v>
      </c>
      <c r="AH940" t="s">
        <v>188</v>
      </c>
      <c r="AI940">
        <v>406</v>
      </c>
      <c r="AJ940">
        <v>19</v>
      </c>
      <c r="AK940" t="s">
        <v>51</v>
      </c>
      <c r="AL940">
        <v>3229</v>
      </c>
      <c r="AM940">
        <v>-77.003362750685795</v>
      </c>
      <c r="AN940">
        <v>38.961062443637097</v>
      </c>
      <c r="AO940" t="b">
        <f t="shared" si="30"/>
        <v>1</v>
      </c>
      <c r="AP940">
        <f t="shared" si="29"/>
        <v>1</v>
      </c>
    </row>
    <row r="941" spans="1:42">
      <c r="A941">
        <v>184663</v>
      </c>
      <c r="B941" t="s">
        <v>1674</v>
      </c>
      <c r="C941" t="s">
        <v>1675</v>
      </c>
      <c r="D941">
        <v>10190533</v>
      </c>
      <c r="E941" t="s">
        <v>652</v>
      </c>
      <c r="I941" t="s">
        <v>1676</v>
      </c>
      <c r="J941" t="s">
        <v>149</v>
      </c>
      <c r="K941" s="6">
        <v>0.29166666666666669</v>
      </c>
      <c r="L941" s="8">
        <v>0.70833333333333337</v>
      </c>
      <c r="M941" t="s">
        <v>174</v>
      </c>
      <c r="N941" t="s">
        <v>55</v>
      </c>
      <c r="Q941" t="s">
        <v>1675</v>
      </c>
      <c r="R941" t="s">
        <v>165</v>
      </c>
      <c r="S941" t="s">
        <v>683</v>
      </c>
      <c r="T941" t="s">
        <v>46</v>
      </c>
      <c r="U941" t="s">
        <v>47</v>
      </c>
      <c r="V941" t="s">
        <v>1677</v>
      </c>
      <c r="W941">
        <v>38.879007999999999</v>
      </c>
      <c r="X941">
        <v>-77.020391000000004</v>
      </c>
      <c r="Y941">
        <v>398230.65</v>
      </c>
      <c r="Z941">
        <v>134575.18</v>
      </c>
      <c r="AA941">
        <v>20024</v>
      </c>
      <c r="AB941">
        <v>299514</v>
      </c>
      <c r="AC941">
        <v>135190</v>
      </c>
      <c r="AD941">
        <v>135190</v>
      </c>
      <c r="AE941">
        <v>6</v>
      </c>
      <c r="AF941" t="s">
        <v>392</v>
      </c>
      <c r="AG941" t="s">
        <v>393</v>
      </c>
      <c r="AH941" t="s">
        <v>63</v>
      </c>
      <c r="AI941">
        <v>105</v>
      </c>
      <c r="AJ941">
        <v>9</v>
      </c>
      <c r="AK941" t="s">
        <v>51</v>
      </c>
      <c r="AL941">
        <v>1600</v>
      </c>
      <c r="AM941">
        <v>-77.020393695993306</v>
      </c>
      <c r="AN941">
        <v>38.879015394428698</v>
      </c>
      <c r="AO941" t="b">
        <f t="shared" si="30"/>
        <v>1</v>
      </c>
      <c r="AP941">
        <f t="shared" si="29"/>
        <v>1</v>
      </c>
    </row>
    <row r="942" spans="1:42">
      <c r="A942">
        <v>184664</v>
      </c>
      <c r="B942" t="s">
        <v>10698</v>
      </c>
      <c r="C942" t="s">
        <v>10699</v>
      </c>
      <c r="D942">
        <v>10190534</v>
      </c>
      <c r="E942" t="s">
        <v>201</v>
      </c>
      <c r="I942" t="s">
        <v>10700</v>
      </c>
      <c r="J942" t="s">
        <v>2051</v>
      </c>
      <c r="K942" s="6">
        <v>0.33333333333333331</v>
      </c>
      <c r="L942" s="8">
        <v>0.70833333333333337</v>
      </c>
      <c r="M942" t="s">
        <v>683</v>
      </c>
      <c r="N942" t="s">
        <v>683</v>
      </c>
      <c r="Q942" t="s">
        <v>10699</v>
      </c>
      <c r="R942" t="s">
        <v>70</v>
      </c>
      <c r="S942" t="s">
        <v>2051</v>
      </c>
      <c r="T942" t="s">
        <v>46</v>
      </c>
      <c r="U942" t="s">
        <v>47</v>
      </c>
      <c r="V942" t="s">
        <v>10701</v>
      </c>
      <c r="W942">
        <v>38.90878</v>
      </c>
      <c r="X942">
        <v>-77.024291000000005</v>
      </c>
      <c r="Y942">
        <v>397893.18</v>
      </c>
      <c r="Z942">
        <v>137880.18</v>
      </c>
      <c r="AA942">
        <v>20001</v>
      </c>
      <c r="AB942">
        <v>225988</v>
      </c>
      <c r="AC942">
        <v>68740</v>
      </c>
      <c r="AD942">
        <v>68740</v>
      </c>
      <c r="AE942">
        <v>2</v>
      </c>
      <c r="AF942" t="s">
        <v>97</v>
      </c>
      <c r="AG942" t="s">
        <v>98</v>
      </c>
      <c r="AH942" t="s">
        <v>88</v>
      </c>
      <c r="AI942">
        <v>307</v>
      </c>
      <c r="AJ942">
        <v>7</v>
      </c>
      <c r="AK942" t="s">
        <v>51</v>
      </c>
      <c r="AL942">
        <v>539</v>
      </c>
      <c r="AM942">
        <v>-77.024293108758201</v>
      </c>
      <c r="AN942">
        <v>38.908787312187002</v>
      </c>
      <c r="AO942" t="b">
        <f t="shared" si="30"/>
        <v>1</v>
      </c>
      <c r="AP942">
        <f t="shared" si="29"/>
        <v>1</v>
      </c>
    </row>
    <row r="943" spans="1:42">
      <c r="A943">
        <v>184665</v>
      </c>
      <c r="B943" t="s">
        <v>1679</v>
      </c>
      <c r="C943" t="s">
        <v>1680</v>
      </c>
      <c r="D943">
        <v>10190535</v>
      </c>
      <c r="E943" t="s">
        <v>201</v>
      </c>
      <c r="I943" t="s">
        <v>1681</v>
      </c>
      <c r="J943" t="s">
        <v>545</v>
      </c>
      <c r="K943" s="6">
        <v>0.29166666666666669</v>
      </c>
      <c r="L943" s="8">
        <v>0.79166666666666663</v>
      </c>
      <c r="M943" t="s">
        <v>432</v>
      </c>
      <c r="N943" t="s">
        <v>1682</v>
      </c>
      <c r="Q943" t="s">
        <v>1680</v>
      </c>
      <c r="R943" t="s">
        <v>165</v>
      </c>
      <c r="S943" t="s">
        <v>254</v>
      </c>
      <c r="T943" t="s">
        <v>46</v>
      </c>
      <c r="U943" t="s">
        <v>47</v>
      </c>
      <c r="V943" t="s">
        <v>1683</v>
      </c>
      <c r="W943">
        <v>38.919629999999998</v>
      </c>
      <c r="X943">
        <v>-77.078129000000004</v>
      </c>
      <c r="Y943">
        <v>393224.62</v>
      </c>
      <c r="Z943">
        <v>139087.23000000001</v>
      </c>
      <c r="AA943">
        <v>20007</v>
      </c>
      <c r="AB943">
        <v>263416</v>
      </c>
      <c r="AC943">
        <v>106565</v>
      </c>
      <c r="AD943">
        <v>106565</v>
      </c>
      <c r="AE943">
        <v>3</v>
      </c>
      <c r="AF943" t="s">
        <v>294</v>
      </c>
      <c r="AG943" t="s">
        <v>655</v>
      </c>
      <c r="AH943" t="s">
        <v>50</v>
      </c>
      <c r="AI943">
        <v>204</v>
      </c>
      <c r="AJ943">
        <v>14</v>
      </c>
      <c r="AK943" t="s">
        <v>51</v>
      </c>
      <c r="AL943">
        <v>1236</v>
      </c>
      <c r="AM943">
        <v>-77.078131705008602</v>
      </c>
      <c r="AN943">
        <v>38.919637230069398</v>
      </c>
      <c r="AO943" t="b">
        <f t="shared" si="30"/>
        <v>1</v>
      </c>
      <c r="AP943">
        <f t="shared" si="29"/>
        <v>1</v>
      </c>
    </row>
    <row r="944" spans="1:42">
      <c r="A944">
        <v>184667</v>
      </c>
      <c r="B944" t="s">
        <v>10702</v>
      </c>
      <c r="C944" t="s">
        <v>10703</v>
      </c>
      <c r="D944">
        <v>10190541</v>
      </c>
      <c r="E944" t="s">
        <v>201</v>
      </c>
      <c r="I944" t="s">
        <v>10704</v>
      </c>
      <c r="J944" t="s">
        <v>149</v>
      </c>
      <c r="K944" s="6">
        <v>0.29166666666666669</v>
      </c>
      <c r="L944" s="8">
        <v>0.79166666666666663</v>
      </c>
      <c r="M944" t="s">
        <v>55</v>
      </c>
      <c r="N944" t="s">
        <v>55</v>
      </c>
      <c r="Q944" t="s">
        <v>10703</v>
      </c>
      <c r="R944" t="s">
        <v>165</v>
      </c>
      <c r="S944" t="s">
        <v>683</v>
      </c>
      <c r="T944" t="s">
        <v>46</v>
      </c>
      <c r="U944" t="s">
        <v>47</v>
      </c>
      <c r="V944" t="s">
        <v>10106</v>
      </c>
      <c r="W944">
        <v>38.907463999999997</v>
      </c>
      <c r="X944">
        <v>-77.032334000000006</v>
      </c>
      <c r="Y944">
        <v>397195.53</v>
      </c>
      <c r="Z944">
        <v>137734.29</v>
      </c>
      <c r="AA944">
        <v>20005</v>
      </c>
      <c r="AB944">
        <v>217999</v>
      </c>
      <c r="AC944">
        <v>61136</v>
      </c>
      <c r="AD944">
        <v>61136</v>
      </c>
      <c r="AE944">
        <v>2</v>
      </c>
      <c r="AF944" t="s">
        <v>97</v>
      </c>
      <c r="AG944" t="s">
        <v>2006</v>
      </c>
      <c r="AH944" t="s">
        <v>50</v>
      </c>
      <c r="AI944">
        <v>208</v>
      </c>
      <c r="AJ944">
        <v>7</v>
      </c>
      <c r="AK944" t="s">
        <v>51</v>
      </c>
      <c r="AL944">
        <v>382</v>
      </c>
      <c r="AM944">
        <v>-77.032336148619706</v>
      </c>
      <c r="AN944">
        <v>38.907471135055701</v>
      </c>
      <c r="AO944" t="b">
        <f t="shared" si="30"/>
        <v>1</v>
      </c>
      <c r="AP944">
        <f t="shared" si="29"/>
        <v>1</v>
      </c>
    </row>
    <row r="945" spans="1:42">
      <c r="A945">
        <v>184668</v>
      </c>
      <c r="B945" t="s">
        <v>1684</v>
      </c>
      <c r="C945" t="s">
        <v>1685</v>
      </c>
      <c r="D945">
        <v>10190542</v>
      </c>
      <c r="E945" t="s">
        <v>404</v>
      </c>
      <c r="K945" s="6">
        <v>0.66666666666666663</v>
      </c>
      <c r="L945" s="8">
        <v>0.91666666666666663</v>
      </c>
      <c r="M945" t="s">
        <v>95</v>
      </c>
      <c r="N945" t="s">
        <v>95</v>
      </c>
      <c r="Q945" t="s">
        <v>1685</v>
      </c>
      <c r="R945" t="s">
        <v>58</v>
      </c>
      <c r="S945" t="s">
        <v>622</v>
      </c>
      <c r="W945">
        <v>0</v>
      </c>
      <c r="X945">
        <v>0</v>
      </c>
      <c r="Y945">
        <v>0</v>
      </c>
      <c r="Z945">
        <v>0</v>
      </c>
      <c r="AB945">
        <v>-100</v>
      </c>
      <c r="AC945">
        <v>-100</v>
      </c>
      <c r="AD945">
        <v>348291</v>
      </c>
      <c r="AF945" t="s">
        <v>51</v>
      </c>
      <c r="AG945" t="s">
        <v>51</v>
      </c>
      <c r="AJ945" t="s">
        <v>51</v>
      </c>
      <c r="AK945" t="s">
        <v>51</v>
      </c>
      <c r="AL945">
        <v>1687</v>
      </c>
      <c r="AM945">
        <v>-81.529192133279295</v>
      </c>
      <c r="AN945">
        <v>37.5772691877347</v>
      </c>
      <c r="AO945" t="b">
        <f t="shared" si="30"/>
        <v>1</v>
      </c>
      <c r="AP945">
        <f t="shared" si="29"/>
        <v>1</v>
      </c>
    </row>
    <row r="946" spans="1:42">
      <c r="A946">
        <v>184671</v>
      </c>
      <c r="B946" t="s">
        <v>2543</v>
      </c>
      <c r="C946" t="s">
        <v>2544</v>
      </c>
      <c r="D946">
        <v>10190550</v>
      </c>
      <c r="E946" t="s">
        <v>404</v>
      </c>
      <c r="I946" t="s">
        <v>2545</v>
      </c>
      <c r="J946" t="s">
        <v>422</v>
      </c>
      <c r="K946" s="6">
        <v>0.41666666666666669</v>
      </c>
      <c r="L946" s="8">
        <v>0.91666666666666663</v>
      </c>
      <c r="M946" t="s">
        <v>138</v>
      </c>
      <c r="N946" t="s">
        <v>138</v>
      </c>
      <c r="O946" t="s">
        <v>2544</v>
      </c>
      <c r="P946" t="s">
        <v>2546</v>
      </c>
      <c r="Q946" t="s">
        <v>2544</v>
      </c>
      <c r="R946" t="s">
        <v>165</v>
      </c>
      <c r="S946" t="s">
        <v>334</v>
      </c>
      <c r="T946" t="s">
        <v>46</v>
      </c>
      <c r="U946" t="s">
        <v>47</v>
      </c>
      <c r="V946" t="s">
        <v>2547</v>
      </c>
      <c r="W946">
        <v>38.877707999999998</v>
      </c>
      <c r="X946">
        <v>-76.965602000000004</v>
      </c>
      <c r="Y946">
        <v>402984.71331000002</v>
      </c>
      <c r="Z946">
        <v>134431.22383</v>
      </c>
      <c r="AB946">
        <v>0</v>
      </c>
      <c r="AC946">
        <v>461731</v>
      </c>
      <c r="AD946">
        <v>397318</v>
      </c>
      <c r="AE946">
        <v>7</v>
      </c>
      <c r="AF946" t="s">
        <v>1823</v>
      </c>
      <c r="AG946" t="s">
        <v>2548</v>
      </c>
      <c r="AH946" t="s">
        <v>912</v>
      </c>
      <c r="AI946">
        <v>605</v>
      </c>
      <c r="AJ946">
        <v>34</v>
      </c>
      <c r="AK946" t="s">
        <v>51</v>
      </c>
      <c r="AL946">
        <v>3738</v>
      </c>
      <c r="AM946">
        <v>-76.965604669476804</v>
      </c>
      <c r="AN946">
        <v>38.8777152970491</v>
      </c>
      <c r="AO946" t="b">
        <f t="shared" si="30"/>
        <v>1</v>
      </c>
      <c r="AP946">
        <f t="shared" si="29"/>
        <v>1</v>
      </c>
    </row>
    <row r="947" spans="1:42">
      <c r="A947">
        <v>184676</v>
      </c>
      <c r="B947" t="s">
        <v>10705</v>
      </c>
      <c r="C947" t="s">
        <v>10706</v>
      </c>
      <c r="D947">
        <v>10190561</v>
      </c>
      <c r="E947" t="s">
        <v>201</v>
      </c>
      <c r="I947" t="s">
        <v>10707</v>
      </c>
      <c r="J947" t="s">
        <v>420</v>
      </c>
      <c r="K947" s="6">
        <v>0.375</v>
      </c>
      <c r="L947" s="8">
        <v>0.875</v>
      </c>
      <c r="M947" t="s">
        <v>238</v>
      </c>
      <c r="N947" t="s">
        <v>421</v>
      </c>
      <c r="Q947" t="s">
        <v>10706</v>
      </c>
      <c r="R947" t="s">
        <v>165</v>
      </c>
      <c r="S947" t="s">
        <v>422</v>
      </c>
      <c r="T947" t="s">
        <v>46</v>
      </c>
      <c r="U947" t="s">
        <v>47</v>
      </c>
      <c r="V947" t="s">
        <v>10708</v>
      </c>
      <c r="W947">
        <v>38.934806999999999</v>
      </c>
      <c r="X947">
        <v>-77.072193999999996</v>
      </c>
      <c r="Y947">
        <v>393740.63</v>
      </c>
      <c r="Z947">
        <v>140771.62</v>
      </c>
      <c r="AA947">
        <v>20016</v>
      </c>
      <c r="AB947">
        <v>221499</v>
      </c>
      <c r="AC947">
        <v>64859</v>
      </c>
      <c r="AD947">
        <v>64859</v>
      </c>
      <c r="AE947">
        <v>3</v>
      </c>
      <c r="AF947" t="s">
        <v>168</v>
      </c>
      <c r="AG947" t="s">
        <v>554</v>
      </c>
      <c r="AH947" t="s">
        <v>50</v>
      </c>
      <c r="AI947">
        <v>203</v>
      </c>
      <c r="AJ947">
        <v>15</v>
      </c>
      <c r="AK947" t="s">
        <v>51</v>
      </c>
      <c r="AL947">
        <v>452</v>
      </c>
      <c r="AM947">
        <v>-77.072196766495097</v>
      </c>
      <c r="AN947">
        <v>38.934814568620602</v>
      </c>
      <c r="AO947" t="b">
        <f t="shared" si="30"/>
        <v>1</v>
      </c>
      <c r="AP947">
        <f t="shared" si="29"/>
        <v>1</v>
      </c>
    </row>
    <row r="948" spans="1:42">
      <c r="A948">
        <v>181907</v>
      </c>
      <c r="B948" t="s">
        <v>2552</v>
      </c>
      <c r="C948" t="s">
        <v>2553</v>
      </c>
      <c r="D948">
        <v>10190564</v>
      </c>
      <c r="E948" t="s">
        <v>201</v>
      </c>
      <c r="I948" t="s">
        <v>2554</v>
      </c>
      <c r="J948" t="s">
        <v>162</v>
      </c>
      <c r="K948" s="6">
        <v>0.375</v>
      </c>
      <c r="L948" s="8">
        <v>0.625</v>
      </c>
      <c r="M948" t="s">
        <v>163</v>
      </c>
      <c r="N948" t="s">
        <v>163</v>
      </c>
      <c r="Q948" t="s">
        <v>2553</v>
      </c>
      <c r="R948" t="s">
        <v>165</v>
      </c>
      <c r="S948" t="s">
        <v>166</v>
      </c>
      <c r="T948" t="s">
        <v>46</v>
      </c>
      <c r="U948" t="s">
        <v>47</v>
      </c>
      <c r="V948" t="s">
        <v>2555</v>
      </c>
      <c r="W948">
        <v>38.887742000000003</v>
      </c>
      <c r="X948">
        <v>-76.997668000000004</v>
      </c>
      <c r="Y948">
        <v>400202.32</v>
      </c>
      <c r="Z948">
        <v>135544.48000000001</v>
      </c>
      <c r="AA948">
        <v>20003</v>
      </c>
      <c r="AB948">
        <v>3190</v>
      </c>
      <c r="AC948">
        <v>2502</v>
      </c>
      <c r="AD948">
        <v>2502</v>
      </c>
      <c r="AE948">
        <v>6</v>
      </c>
      <c r="AF948" t="s">
        <v>72</v>
      </c>
      <c r="AG948" t="s">
        <v>2556</v>
      </c>
      <c r="AH948" t="s">
        <v>63</v>
      </c>
      <c r="AI948">
        <v>107</v>
      </c>
      <c r="AJ948">
        <v>26</v>
      </c>
      <c r="AK948" t="s">
        <v>51</v>
      </c>
      <c r="AL948">
        <v>3287</v>
      </c>
      <c r="AM948">
        <v>-76.997670298837605</v>
      </c>
      <c r="AN948">
        <v>38.887748981412201</v>
      </c>
      <c r="AO948" t="b">
        <f t="shared" si="30"/>
        <v>1</v>
      </c>
      <c r="AP948">
        <f t="shared" si="29"/>
        <v>1</v>
      </c>
    </row>
    <row r="949" spans="1:42">
      <c r="A949">
        <v>184677</v>
      </c>
      <c r="B949" t="s">
        <v>7115</v>
      </c>
      <c r="C949" t="s">
        <v>7116</v>
      </c>
      <c r="D949">
        <v>10190565</v>
      </c>
      <c r="E949" t="s">
        <v>519</v>
      </c>
      <c r="I949" t="s">
        <v>7117</v>
      </c>
      <c r="J949" t="s">
        <v>420</v>
      </c>
      <c r="K949" s="6">
        <v>0.29166666666666669</v>
      </c>
      <c r="L949" s="8">
        <v>0.70833333333333337</v>
      </c>
      <c r="M949" t="s">
        <v>125</v>
      </c>
      <c r="N949" t="s">
        <v>885</v>
      </c>
      <c r="Q949" t="s">
        <v>7116</v>
      </c>
      <c r="R949" t="s">
        <v>70</v>
      </c>
      <c r="S949" t="s">
        <v>420</v>
      </c>
      <c r="T949" t="s">
        <v>46</v>
      </c>
      <c r="U949" t="s">
        <v>47</v>
      </c>
      <c r="V949" t="s">
        <v>7118</v>
      </c>
      <c r="W949">
        <v>38.914637999999997</v>
      </c>
      <c r="X949">
        <v>-77.008464000000004</v>
      </c>
      <c r="Y949">
        <v>399265.99</v>
      </c>
      <c r="Z949">
        <v>138530.26999999999</v>
      </c>
      <c r="AA949">
        <v>20002</v>
      </c>
      <c r="AB949">
        <v>62727</v>
      </c>
      <c r="AC949">
        <v>38325</v>
      </c>
      <c r="AD949">
        <v>38325</v>
      </c>
      <c r="AE949">
        <v>5</v>
      </c>
      <c r="AF949" t="s">
        <v>408</v>
      </c>
      <c r="AG949" t="s">
        <v>3798</v>
      </c>
      <c r="AH949" t="s">
        <v>410</v>
      </c>
      <c r="AI949">
        <v>502</v>
      </c>
      <c r="AJ949">
        <v>21</v>
      </c>
      <c r="AK949" t="s">
        <v>51</v>
      </c>
      <c r="AL949">
        <v>2717</v>
      </c>
      <c r="AM949">
        <v>-77.008465832638393</v>
      </c>
      <c r="AN949">
        <v>38.914645763830102</v>
      </c>
      <c r="AO949" t="b">
        <f t="shared" si="30"/>
        <v>1</v>
      </c>
      <c r="AP949">
        <f t="shared" si="29"/>
        <v>1</v>
      </c>
    </row>
    <row r="950" spans="1:42">
      <c r="A950">
        <v>181908</v>
      </c>
      <c r="B950" t="s">
        <v>10709</v>
      </c>
      <c r="C950" t="s">
        <v>2553</v>
      </c>
      <c r="D950">
        <v>10190566</v>
      </c>
      <c r="E950" t="s">
        <v>201</v>
      </c>
      <c r="I950" t="s">
        <v>10710</v>
      </c>
      <c r="J950" t="s">
        <v>162</v>
      </c>
      <c r="K950" s="6">
        <v>0.29166666666666669</v>
      </c>
      <c r="L950" s="8">
        <v>0.70833333333333337</v>
      </c>
      <c r="M950" t="s">
        <v>163</v>
      </c>
      <c r="N950" t="s">
        <v>163</v>
      </c>
      <c r="Q950" t="s">
        <v>2553</v>
      </c>
      <c r="R950" t="s">
        <v>165</v>
      </c>
      <c r="S950" t="s">
        <v>166</v>
      </c>
      <c r="T950" t="s">
        <v>46</v>
      </c>
      <c r="U950" t="s">
        <v>47</v>
      </c>
      <c r="V950" t="s">
        <v>10711</v>
      </c>
      <c r="W950">
        <v>38.910983000000002</v>
      </c>
      <c r="X950">
        <v>-77.028475</v>
      </c>
      <c r="Y950">
        <v>397530.35</v>
      </c>
      <c r="Z950">
        <v>138124.87</v>
      </c>
      <c r="AA950">
        <v>20009</v>
      </c>
      <c r="AB950">
        <v>226382</v>
      </c>
      <c r="AC950">
        <v>69372</v>
      </c>
      <c r="AD950">
        <v>69372</v>
      </c>
      <c r="AE950">
        <v>2</v>
      </c>
      <c r="AF950" t="s">
        <v>97</v>
      </c>
      <c r="AG950" t="s">
        <v>98</v>
      </c>
      <c r="AH950" t="s">
        <v>88</v>
      </c>
      <c r="AI950">
        <v>307</v>
      </c>
      <c r="AJ950">
        <v>7</v>
      </c>
      <c r="AK950" t="s">
        <v>51</v>
      </c>
      <c r="AL950">
        <v>562</v>
      </c>
      <c r="AM950">
        <v>-77.0284772790517</v>
      </c>
      <c r="AN950">
        <v>38.910990619067803</v>
      </c>
      <c r="AO950" t="b">
        <f t="shared" si="30"/>
        <v>1</v>
      </c>
      <c r="AP950">
        <f t="shared" si="29"/>
        <v>1</v>
      </c>
    </row>
    <row r="951" spans="1:42">
      <c r="A951">
        <v>181410</v>
      </c>
      <c r="B951" t="s">
        <v>7119</v>
      </c>
      <c r="C951" t="s">
        <v>7120</v>
      </c>
      <c r="D951">
        <v>10190571</v>
      </c>
      <c r="E951" t="s">
        <v>201</v>
      </c>
      <c r="I951" t="s">
        <v>7121</v>
      </c>
      <c r="J951" t="s">
        <v>420</v>
      </c>
      <c r="K951" s="6">
        <v>0.375</v>
      </c>
      <c r="L951" s="8">
        <v>0.70833333333333337</v>
      </c>
      <c r="M951" t="s">
        <v>149</v>
      </c>
      <c r="N951" t="s">
        <v>149</v>
      </c>
      <c r="Q951" t="s">
        <v>7120</v>
      </c>
      <c r="R951" t="s">
        <v>165</v>
      </c>
      <c r="S951" t="s">
        <v>125</v>
      </c>
      <c r="T951" t="s">
        <v>46</v>
      </c>
      <c r="U951" t="s">
        <v>47</v>
      </c>
      <c r="V951" t="s">
        <v>7122</v>
      </c>
      <c r="W951">
        <v>38.924328000000003</v>
      </c>
      <c r="X951">
        <v>-77.000269000000003</v>
      </c>
      <c r="Y951">
        <v>399976.67</v>
      </c>
      <c r="Z951">
        <v>139605.9</v>
      </c>
      <c r="AA951">
        <v>20017</v>
      </c>
      <c r="AB951">
        <v>28153</v>
      </c>
      <c r="AC951">
        <v>16763</v>
      </c>
      <c r="AD951">
        <v>16763</v>
      </c>
      <c r="AE951">
        <v>5</v>
      </c>
      <c r="AF951" t="s">
        <v>408</v>
      </c>
      <c r="AG951" t="s">
        <v>3109</v>
      </c>
      <c r="AH951" t="s">
        <v>410</v>
      </c>
      <c r="AI951">
        <v>502</v>
      </c>
      <c r="AJ951">
        <v>21</v>
      </c>
      <c r="AK951" t="s">
        <v>51</v>
      </c>
      <c r="AL951">
        <v>2342</v>
      </c>
      <c r="AM951">
        <v>-77.000271329600906</v>
      </c>
      <c r="AN951">
        <v>38.924335698525603</v>
      </c>
      <c r="AO951" t="b">
        <f t="shared" si="30"/>
        <v>1</v>
      </c>
      <c r="AP951">
        <f t="shared" si="29"/>
        <v>1</v>
      </c>
    </row>
    <row r="952" spans="1:42">
      <c r="A952">
        <v>184678</v>
      </c>
      <c r="B952" t="s">
        <v>1687</v>
      </c>
      <c r="C952" t="s">
        <v>1688</v>
      </c>
      <c r="D952">
        <v>10190580</v>
      </c>
      <c r="E952" t="s">
        <v>201</v>
      </c>
      <c r="I952" t="s">
        <v>1689</v>
      </c>
      <c r="J952" t="s">
        <v>353</v>
      </c>
      <c r="K952" s="6">
        <v>0.375</v>
      </c>
      <c r="L952" s="8">
        <v>0.625</v>
      </c>
      <c r="M952" t="s">
        <v>254</v>
      </c>
      <c r="N952" t="s">
        <v>255</v>
      </c>
      <c r="O952" t="s">
        <v>1688</v>
      </c>
      <c r="P952" t="s">
        <v>1690</v>
      </c>
      <c r="Q952" t="s">
        <v>1688</v>
      </c>
      <c r="R952" t="s">
        <v>165</v>
      </c>
      <c r="S952" t="s">
        <v>138</v>
      </c>
      <c r="T952" t="s">
        <v>46</v>
      </c>
      <c r="U952" t="s">
        <v>47</v>
      </c>
      <c r="V952" t="s">
        <v>1691</v>
      </c>
      <c r="W952">
        <v>38.913761000000001</v>
      </c>
      <c r="X952">
        <v>-77.042012999999997</v>
      </c>
      <c r="Y952">
        <v>396356.37</v>
      </c>
      <c r="Z952">
        <v>138433.69</v>
      </c>
      <c r="AA952">
        <v>20009</v>
      </c>
      <c r="AB952">
        <v>241216</v>
      </c>
      <c r="AC952">
        <v>84479</v>
      </c>
      <c r="AD952">
        <v>84479</v>
      </c>
      <c r="AE952">
        <v>2</v>
      </c>
      <c r="AF952" t="s">
        <v>86</v>
      </c>
      <c r="AG952" t="s">
        <v>1692</v>
      </c>
      <c r="AH952" t="s">
        <v>50</v>
      </c>
      <c r="AI952">
        <v>208</v>
      </c>
      <c r="AJ952">
        <v>6</v>
      </c>
      <c r="AK952" t="s">
        <v>51</v>
      </c>
      <c r="AL952">
        <v>1037</v>
      </c>
      <c r="AM952">
        <v>-77.0420148725959</v>
      </c>
      <c r="AN952">
        <v>38.9137684910256</v>
      </c>
      <c r="AO952" t="b">
        <f t="shared" si="30"/>
        <v>1</v>
      </c>
      <c r="AP952">
        <f t="shared" si="29"/>
        <v>1</v>
      </c>
    </row>
    <row r="953" spans="1:42">
      <c r="A953">
        <v>182135</v>
      </c>
      <c r="B953" t="s">
        <v>2559</v>
      </c>
      <c r="C953" t="s">
        <v>2560</v>
      </c>
      <c r="D953">
        <v>10190584</v>
      </c>
      <c r="E953" t="s">
        <v>2561</v>
      </c>
      <c r="K953" s="6">
        <v>0.29166666666666669</v>
      </c>
      <c r="L953" s="8">
        <v>0.70833333333333337</v>
      </c>
      <c r="M953" t="s">
        <v>163</v>
      </c>
      <c r="N953" t="s">
        <v>353</v>
      </c>
      <c r="Q953" t="s">
        <v>2562</v>
      </c>
      <c r="R953" t="s">
        <v>148</v>
      </c>
      <c r="S953" t="s">
        <v>238</v>
      </c>
      <c r="T953" t="s">
        <v>46</v>
      </c>
      <c r="U953" t="s">
        <v>47</v>
      </c>
      <c r="V953" t="s">
        <v>2563</v>
      </c>
      <c r="W953">
        <v>38.907204999999998</v>
      </c>
      <c r="X953">
        <v>-76.929113000000001</v>
      </c>
      <c r="Y953">
        <v>406148.42976000003</v>
      </c>
      <c r="Z953">
        <v>137707.52233000001</v>
      </c>
      <c r="AB953">
        <v>0</v>
      </c>
      <c r="AC953">
        <v>473727</v>
      </c>
      <c r="AD953">
        <v>407830</v>
      </c>
      <c r="AE953">
        <v>7</v>
      </c>
      <c r="AF953" t="s">
        <v>910</v>
      </c>
      <c r="AG953" t="s">
        <v>911</v>
      </c>
      <c r="AH953" t="s">
        <v>912</v>
      </c>
      <c r="AI953">
        <v>602</v>
      </c>
      <c r="AJ953">
        <v>31</v>
      </c>
      <c r="AK953" t="s">
        <v>51</v>
      </c>
      <c r="AL953">
        <v>3883</v>
      </c>
      <c r="AM953">
        <v>-76.929114810830399</v>
      </c>
      <c r="AN953">
        <v>38.907212975855302</v>
      </c>
      <c r="AO953" t="b">
        <f t="shared" si="30"/>
        <v>1</v>
      </c>
      <c r="AP953">
        <f t="shared" si="29"/>
        <v>1</v>
      </c>
    </row>
    <row r="954" spans="1:42">
      <c r="A954">
        <v>184679</v>
      </c>
      <c r="B954" t="s">
        <v>2569</v>
      </c>
      <c r="C954" t="s">
        <v>1019</v>
      </c>
      <c r="D954">
        <v>10190589</v>
      </c>
      <c r="E954" t="s">
        <v>115</v>
      </c>
      <c r="H954">
        <v>108793</v>
      </c>
      <c r="I954" t="s">
        <v>2570</v>
      </c>
      <c r="J954" t="s">
        <v>353</v>
      </c>
      <c r="K954" s="6">
        <v>0.29166666666666669</v>
      </c>
      <c r="L954" s="8">
        <v>0.70833333333333337</v>
      </c>
      <c r="M954" t="s">
        <v>353</v>
      </c>
      <c r="N954" t="s">
        <v>1005</v>
      </c>
      <c r="O954" t="s">
        <v>817</v>
      </c>
      <c r="P954" t="s">
        <v>818</v>
      </c>
      <c r="Q954" t="s">
        <v>817</v>
      </c>
      <c r="R954" t="s">
        <v>70</v>
      </c>
      <c r="S954" t="s">
        <v>353</v>
      </c>
      <c r="T954" t="s">
        <v>46</v>
      </c>
      <c r="U954" t="s">
        <v>47</v>
      </c>
      <c r="V954" t="s">
        <v>2571</v>
      </c>
      <c r="W954">
        <v>38.912391</v>
      </c>
      <c r="X954">
        <v>-77.058447000000001</v>
      </c>
      <c r="Y954">
        <v>394930.95</v>
      </c>
      <c r="Z954">
        <v>138282.43</v>
      </c>
      <c r="AA954">
        <v>20007</v>
      </c>
      <c r="AB954">
        <v>273118</v>
      </c>
      <c r="AC954">
        <v>116231</v>
      </c>
      <c r="AD954">
        <v>116231</v>
      </c>
      <c r="AE954">
        <v>2</v>
      </c>
      <c r="AF954" t="s">
        <v>49</v>
      </c>
      <c r="AG954" s="2">
        <v>20000000</v>
      </c>
      <c r="AH954" t="s">
        <v>50</v>
      </c>
      <c r="AI954">
        <v>206</v>
      </c>
      <c r="AJ954">
        <v>4</v>
      </c>
      <c r="AK954" t="s">
        <v>51</v>
      </c>
      <c r="AL954">
        <v>3180</v>
      </c>
      <c r="AM954">
        <v>-77.0584494448416</v>
      </c>
      <c r="AN954">
        <v>38.912398823917698</v>
      </c>
      <c r="AO954" t="b">
        <f t="shared" si="30"/>
        <v>0</v>
      </c>
      <c r="AP954">
        <f t="shared" si="29"/>
        <v>0</v>
      </c>
    </row>
    <row r="955" spans="1:42">
      <c r="A955">
        <v>184680</v>
      </c>
      <c r="B955" t="s">
        <v>2576</v>
      </c>
      <c r="C955" t="s">
        <v>873</v>
      </c>
      <c r="D955">
        <v>10190590</v>
      </c>
      <c r="E955" t="s">
        <v>115</v>
      </c>
      <c r="F955" t="s">
        <v>2577</v>
      </c>
      <c r="I955" t="s">
        <v>2578</v>
      </c>
      <c r="J955" t="s">
        <v>469</v>
      </c>
      <c r="K955" s="6">
        <v>0.29166666666666669</v>
      </c>
      <c r="L955" s="8">
        <v>0.70833333333333337</v>
      </c>
      <c r="M955" t="s">
        <v>147</v>
      </c>
      <c r="N955" t="s">
        <v>56</v>
      </c>
      <c r="O955" t="s">
        <v>876</v>
      </c>
      <c r="P955" t="s">
        <v>877</v>
      </c>
      <c r="Q955" t="s">
        <v>876</v>
      </c>
      <c r="R955" t="s">
        <v>70</v>
      </c>
      <c r="S955" t="s">
        <v>469</v>
      </c>
      <c r="T955" t="s">
        <v>46</v>
      </c>
      <c r="U955" t="s">
        <v>47</v>
      </c>
      <c r="V955" t="s">
        <v>2579</v>
      </c>
      <c r="W955">
        <v>38.899061000000003</v>
      </c>
      <c r="X955">
        <v>-77.019906000000006</v>
      </c>
      <c r="Y955">
        <v>398273.27814000001</v>
      </c>
      <c r="Z955">
        <v>136801.17126</v>
      </c>
      <c r="AB955">
        <v>0</v>
      </c>
      <c r="AC955">
        <v>456899</v>
      </c>
      <c r="AD955">
        <v>392921</v>
      </c>
      <c r="AE955">
        <v>2</v>
      </c>
      <c r="AF955" t="s">
        <v>61</v>
      </c>
      <c r="AG955" t="s">
        <v>62</v>
      </c>
      <c r="AH955" t="s">
        <v>63</v>
      </c>
      <c r="AI955">
        <v>102</v>
      </c>
      <c r="AJ955">
        <v>8</v>
      </c>
      <c r="AK955" t="s">
        <v>64</v>
      </c>
      <c r="AL955">
        <v>3641</v>
      </c>
      <c r="AM955">
        <v>-77.019908010185105</v>
      </c>
      <c r="AN955">
        <v>38.899068048879897</v>
      </c>
      <c r="AO955" t="b">
        <f t="shared" si="30"/>
        <v>0</v>
      </c>
      <c r="AP955">
        <f t="shared" si="29"/>
        <v>0</v>
      </c>
    </row>
    <row r="956" spans="1:42">
      <c r="A956">
        <v>184681</v>
      </c>
      <c r="B956" t="s">
        <v>7123</v>
      </c>
      <c r="C956" t="s">
        <v>7124</v>
      </c>
      <c r="D956">
        <v>10190593</v>
      </c>
      <c r="E956" t="s">
        <v>201</v>
      </c>
      <c r="I956" t="s">
        <v>7125</v>
      </c>
      <c r="J956" t="s">
        <v>420</v>
      </c>
      <c r="K956" s="6">
        <v>0.29166666666666669</v>
      </c>
      <c r="L956" s="8">
        <v>0.79166666666666663</v>
      </c>
      <c r="M956" t="s">
        <v>138</v>
      </c>
      <c r="N956" t="s">
        <v>138</v>
      </c>
      <c r="Q956" t="s">
        <v>7124</v>
      </c>
      <c r="R956" t="s">
        <v>70</v>
      </c>
      <c r="S956" t="s">
        <v>420</v>
      </c>
      <c r="T956" t="s">
        <v>46</v>
      </c>
      <c r="U956" t="s">
        <v>47</v>
      </c>
      <c r="V956" t="s">
        <v>7126</v>
      </c>
      <c r="W956">
        <v>38.892207999999997</v>
      </c>
      <c r="X956">
        <v>-76.992864999999995</v>
      </c>
      <c r="Y956">
        <v>400618.96</v>
      </c>
      <c r="Z956">
        <v>136040.29</v>
      </c>
      <c r="AA956">
        <v>20002</v>
      </c>
      <c r="AB956">
        <v>52705</v>
      </c>
      <c r="AC956">
        <v>22615</v>
      </c>
      <c r="AD956">
        <v>22615</v>
      </c>
      <c r="AE956">
        <v>6</v>
      </c>
      <c r="AF956" t="s">
        <v>669</v>
      </c>
      <c r="AG956" t="s">
        <v>670</v>
      </c>
      <c r="AH956" t="s">
        <v>63</v>
      </c>
      <c r="AI956">
        <v>107</v>
      </c>
      <c r="AJ956">
        <v>25</v>
      </c>
      <c r="AK956" t="s">
        <v>51</v>
      </c>
      <c r="AL956">
        <v>2405</v>
      </c>
      <c r="AM956">
        <v>-76.992867569985606</v>
      </c>
      <c r="AN956">
        <v>38.8922152300403</v>
      </c>
      <c r="AO956" t="b">
        <f t="shared" si="30"/>
        <v>1</v>
      </c>
      <c r="AP956">
        <f t="shared" si="29"/>
        <v>1</v>
      </c>
    </row>
    <row r="957" spans="1:42">
      <c r="A957">
        <v>181728</v>
      </c>
      <c r="B957" t="s">
        <v>1694</v>
      </c>
      <c r="C957" t="s">
        <v>1695</v>
      </c>
      <c r="D957">
        <v>10190596</v>
      </c>
      <c r="E957" t="s">
        <v>201</v>
      </c>
      <c r="I957" t="s">
        <v>1696</v>
      </c>
      <c r="J957" t="s">
        <v>420</v>
      </c>
      <c r="K957" s="6">
        <v>0.5</v>
      </c>
      <c r="L957" s="8">
        <v>0.54166666666666663</v>
      </c>
      <c r="M957" t="s">
        <v>149</v>
      </c>
      <c r="N957" t="s">
        <v>125</v>
      </c>
      <c r="Q957" t="s">
        <v>1695</v>
      </c>
      <c r="R957" t="s">
        <v>165</v>
      </c>
      <c r="S957" t="s">
        <v>163</v>
      </c>
      <c r="T957" t="s">
        <v>46</v>
      </c>
      <c r="U957" t="s">
        <v>47</v>
      </c>
      <c r="V957" t="s">
        <v>1697</v>
      </c>
      <c r="W957">
        <v>38.908940000000001</v>
      </c>
      <c r="X957">
        <v>-77.045961000000005</v>
      </c>
      <c r="Y957">
        <v>396013.67</v>
      </c>
      <c r="Z957">
        <v>137898.66</v>
      </c>
      <c r="AA957">
        <v>20036</v>
      </c>
      <c r="AB957">
        <v>242677</v>
      </c>
      <c r="AC957">
        <v>85610</v>
      </c>
      <c r="AD957">
        <v>85610</v>
      </c>
      <c r="AE957">
        <v>2</v>
      </c>
      <c r="AF957" t="s">
        <v>86</v>
      </c>
      <c r="AG957" t="s">
        <v>523</v>
      </c>
      <c r="AH957" t="s">
        <v>50</v>
      </c>
      <c r="AI957">
        <v>208</v>
      </c>
      <c r="AJ957">
        <v>6</v>
      </c>
      <c r="AK957" t="s">
        <v>51</v>
      </c>
      <c r="AL957">
        <v>1080</v>
      </c>
      <c r="AM957">
        <v>-77.045963241009602</v>
      </c>
      <c r="AN957">
        <v>38.908947270803097</v>
      </c>
      <c r="AO957" t="b">
        <f t="shared" si="30"/>
        <v>1</v>
      </c>
      <c r="AP957">
        <f t="shared" si="29"/>
        <v>1</v>
      </c>
    </row>
    <row r="958" spans="1:42">
      <c r="A958">
        <v>181928</v>
      </c>
      <c r="B958" t="s">
        <v>3622</v>
      </c>
      <c r="C958" t="s">
        <v>3623</v>
      </c>
      <c r="D958">
        <v>10190598</v>
      </c>
      <c r="E958" t="s">
        <v>1806</v>
      </c>
      <c r="F958" t="s">
        <v>3624</v>
      </c>
      <c r="H958">
        <v>106298</v>
      </c>
      <c r="I958" t="s">
        <v>3625</v>
      </c>
      <c r="J958" t="s">
        <v>420</v>
      </c>
      <c r="K958" s="6">
        <v>0.29166666666666669</v>
      </c>
      <c r="L958" s="8">
        <v>0.70833333333333337</v>
      </c>
      <c r="M958" t="s">
        <v>147</v>
      </c>
      <c r="N958" t="s">
        <v>166</v>
      </c>
      <c r="Q958" t="s">
        <v>3623</v>
      </c>
      <c r="R958" t="s">
        <v>165</v>
      </c>
      <c r="S958" t="s">
        <v>622</v>
      </c>
      <c r="T958" t="s">
        <v>46</v>
      </c>
      <c r="U958" t="s">
        <v>47</v>
      </c>
      <c r="V958" t="s">
        <v>3626</v>
      </c>
      <c r="W958">
        <v>38.871392</v>
      </c>
      <c r="X958">
        <v>-77.010650999999996</v>
      </c>
      <c r="Y958">
        <v>399075.68861000001</v>
      </c>
      <c r="Z958">
        <v>133729.55989999999</v>
      </c>
      <c r="AB958">
        <v>0</v>
      </c>
      <c r="AC958">
        <v>468346</v>
      </c>
      <c r="AD958">
        <v>403194</v>
      </c>
      <c r="AE958">
        <v>6</v>
      </c>
      <c r="AF958" t="s">
        <v>392</v>
      </c>
      <c r="AG958" t="s">
        <v>2459</v>
      </c>
      <c r="AH958" t="s">
        <v>63</v>
      </c>
      <c r="AI958">
        <v>105</v>
      </c>
      <c r="AJ958">
        <v>9</v>
      </c>
      <c r="AK958" t="s">
        <v>51</v>
      </c>
      <c r="AL958">
        <v>3813</v>
      </c>
      <c r="AM958">
        <v>-77.010653653357195</v>
      </c>
      <c r="AN958">
        <v>38.871399005563397</v>
      </c>
      <c r="AO958" t="b">
        <f t="shared" si="30"/>
        <v>1</v>
      </c>
      <c r="AP958">
        <f t="shared" si="29"/>
        <v>1</v>
      </c>
    </row>
    <row r="959" spans="1:42">
      <c r="A959">
        <v>182136</v>
      </c>
      <c r="B959" t="s">
        <v>3637</v>
      </c>
      <c r="C959" t="s">
        <v>3623</v>
      </c>
      <c r="D959">
        <v>10190599</v>
      </c>
      <c r="E959" t="s">
        <v>1806</v>
      </c>
      <c r="F959" t="s">
        <v>3624</v>
      </c>
      <c r="H959">
        <v>106298</v>
      </c>
      <c r="I959" t="s">
        <v>3638</v>
      </c>
      <c r="J959" t="s">
        <v>420</v>
      </c>
      <c r="K959" s="6">
        <v>0.29166666666666669</v>
      </c>
      <c r="L959" s="8">
        <v>0.70833333333333337</v>
      </c>
      <c r="M959" t="s">
        <v>622</v>
      </c>
      <c r="N959" t="s">
        <v>622</v>
      </c>
      <c r="Q959" t="s">
        <v>3623</v>
      </c>
      <c r="R959" t="s">
        <v>165</v>
      </c>
      <c r="S959" t="s">
        <v>353</v>
      </c>
      <c r="T959" t="s">
        <v>46</v>
      </c>
      <c r="U959" t="s">
        <v>47</v>
      </c>
      <c r="V959" t="s">
        <v>3626</v>
      </c>
      <c r="W959">
        <v>38.871392</v>
      </c>
      <c r="X959">
        <v>-77.010650999999996</v>
      </c>
      <c r="Y959">
        <v>399075.68861000001</v>
      </c>
      <c r="Z959">
        <v>133729.55989999999</v>
      </c>
      <c r="AB959">
        <v>0</v>
      </c>
      <c r="AC959">
        <v>468346</v>
      </c>
      <c r="AD959">
        <v>403194</v>
      </c>
      <c r="AE959">
        <v>6</v>
      </c>
      <c r="AF959" t="s">
        <v>392</v>
      </c>
      <c r="AG959" t="s">
        <v>2459</v>
      </c>
      <c r="AH959" t="s">
        <v>63</v>
      </c>
      <c r="AI959">
        <v>105</v>
      </c>
      <c r="AJ959">
        <v>9</v>
      </c>
      <c r="AK959" t="s">
        <v>51</v>
      </c>
      <c r="AL959">
        <v>3812</v>
      </c>
      <c r="AM959">
        <v>-77.010653653357195</v>
      </c>
      <c r="AN959">
        <v>38.871399005563397</v>
      </c>
      <c r="AO959" t="b">
        <f t="shared" si="30"/>
        <v>1</v>
      </c>
      <c r="AP959">
        <f t="shared" si="29"/>
        <v>1</v>
      </c>
    </row>
    <row r="960" spans="1:42">
      <c r="A960">
        <v>184682</v>
      </c>
      <c r="B960" t="s">
        <v>1700</v>
      </c>
      <c r="C960" t="s">
        <v>1019</v>
      </c>
      <c r="D960">
        <v>10190600</v>
      </c>
      <c r="E960" t="s">
        <v>115</v>
      </c>
      <c r="H960">
        <v>109117</v>
      </c>
      <c r="I960" t="s">
        <v>1701</v>
      </c>
      <c r="J960" t="s">
        <v>353</v>
      </c>
      <c r="K960" s="6">
        <v>0.39583333333333331</v>
      </c>
      <c r="L960" s="8">
        <v>0.64583333333333337</v>
      </c>
      <c r="M960" t="s">
        <v>353</v>
      </c>
      <c r="N960" t="s">
        <v>1005</v>
      </c>
      <c r="O960" t="s">
        <v>817</v>
      </c>
      <c r="P960" t="s">
        <v>818</v>
      </c>
      <c r="Q960" t="s">
        <v>817</v>
      </c>
      <c r="R960" t="s">
        <v>70</v>
      </c>
      <c r="S960" t="s">
        <v>353</v>
      </c>
      <c r="W960">
        <v>0</v>
      </c>
      <c r="X960">
        <v>0</v>
      </c>
      <c r="Y960">
        <v>0</v>
      </c>
      <c r="Z960">
        <v>0</v>
      </c>
      <c r="AB960">
        <v>-100</v>
      </c>
      <c r="AC960">
        <v>-100</v>
      </c>
      <c r="AD960">
        <v>348291</v>
      </c>
      <c r="AF960" t="s">
        <v>51</v>
      </c>
      <c r="AG960" t="s">
        <v>51</v>
      </c>
      <c r="AJ960" t="s">
        <v>51</v>
      </c>
      <c r="AK960" t="s">
        <v>51</v>
      </c>
      <c r="AL960">
        <v>1690</v>
      </c>
      <c r="AM960">
        <v>-81.529192133279295</v>
      </c>
      <c r="AN960">
        <v>37.5772691877347</v>
      </c>
      <c r="AO960" t="b">
        <f t="shared" si="30"/>
        <v>0</v>
      </c>
      <c r="AP960">
        <f t="shared" si="29"/>
        <v>0</v>
      </c>
    </row>
    <row r="961" spans="1:42">
      <c r="A961">
        <v>182400</v>
      </c>
      <c r="B961" t="s">
        <v>7127</v>
      </c>
      <c r="C961" t="s">
        <v>7128</v>
      </c>
      <c r="D961">
        <v>10190601</v>
      </c>
      <c r="E961" t="s">
        <v>201</v>
      </c>
      <c r="I961" t="s">
        <v>7129</v>
      </c>
      <c r="J961" t="s">
        <v>420</v>
      </c>
      <c r="K961" s="6">
        <v>0.29166666666666669</v>
      </c>
      <c r="L961" s="8">
        <v>0.625</v>
      </c>
      <c r="M961" t="s">
        <v>238</v>
      </c>
      <c r="N961" t="s">
        <v>238</v>
      </c>
      <c r="Q961" t="s">
        <v>7128</v>
      </c>
      <c r="R961" t="s">
        <v>165</v>
      </c>
      <c r="S961" t="s">
        <v>421</v>
      </c>
      <c r="T961" t="s">
        <v>46</v>
      </c>
      <c r="U961" t="s">
        <v>47</v>
      </c>
      <c r="V961" t="s">
        <v>7130</v>
      </c>
      <c r="W961">
        <v>38.924101999999998</v>
      </c>
      <c r="X961">
        <v>-77.044274000000001</v>
      </c>
      <c r="Y961">
        <v>396160.8</v>
      </c>
      <c r="Z961">
        <v>139581.72</v>
      </c>
      <c r="AA961">
        <v>20009</v>
      </c>
      <c r="AB961">
        <v>236023</v>
      </c>
      <c r="AC961">
        <v>78696</v>
      </c>
      <c r="AD961">
        <v>78696</v>
      </c>
      <c r="AE961">
        <v>1</v>
      </c>
      <c r="AF961" t="s">
        <v>318</v>
      </c>
      <c r="AG961" t="s">
        <v>951</v>
      </c>
      <c r="AH961" t="s">
        <v>88</v>
      </c>
      <c r="AI961">
        <v>303</v>
      </c>
      <c r="AJ961">
        <v>1</v>
      </c>
      <c r="AK961" t="s">
        <v>51</v>
      </c>
      <c r="AL961">
        <v>2487</v>
      </c>
      <c r="AM961">
        <v>-77.044276297278699</v>
      </c>
      <c r="AN961">
        <v>38.924109489380498</v>
      </c>
      <c r="AO961" t="b">
        <f t="shared" si="30"/>
        <v>1</v>
      </c>
      <c r="AP961">
        <f t="shared" si="29"/>
        <v>1</v>
      </c>
    </row>
    <row r="962" spans="1:42">
      <c r="A962">
        <v>184683</v>
      </c>
      <c r="B962" t="s">
        <v>10712</v>
      </c>
      <c r="C962" t="s">
        <v>1019</v>
      </c>
      <c r="D962">
        <v>10190603</v>
      </c>
      <c r="E962" t="s">
        <v>115</v>
      </c>
      <c r="H962">
        <v>110203</v>
      </c>
      <c r="K962" s="6">
        <v>0.29166666666666669</v>
      </c>
      <c r="L962" s="8">
        <v>0.70833333333333337</v>
      </c>
      <c r="M962" t="s">
        <v>353</v>
      </c>
      <c r="N962" t="s">
        <v>1005</v>
      </c>
      <c r="O962" t="s">
        <v>817</v>
      </c>
      <c r="P962" t="s">
        <v>818</v>
      </c>
      <c r="Q962" t="s">
        <v>817</v>
      </c>
      <c r="R962" t="s">
        <v>44</v>
      </c>
      <c r="S962" t="s">
        <v>622</v>
      </c>
      <c r="T962" t="s">
        <v>46</v>
      </c>
      <c r="U962" t="s">
        <v>47</v>
      </c>
      <c r="V962" t="s">
        <v>10713</v>
      </c>
      <c r="W962">
        <v>38.900961000000002</v>
      </c>
      <c r="X962">
        <v>-77.037976999999998</v>
      </c>
      <c r="Y962">
        <v>396705.73</v>
      </c>
      <c r="Z962">
        <v>137012.68</v>
      </c>
      <c r="AA962">
        <v>20006</v>
      </c>
      <c r="AB962">
        <v>218768</v>
      </c>
      <c r="AC962">
        <v>62189</v>
      </c>
      <c r="AD962">
        <v>62189</v>
      </c>
      <c r="AE962">
        <v>2</v>
      </c>
      <c r="AF962" t="s">
        <v>86</v>
      </c>
      <c r="AG962" t="s">
        <v>90</v>
      </c>
      <c r="AH962" t="s">
        <v>50</v>
      </c>
      <c r="AI962">
        <v>207</v>
      </c>
      <c r="AJ962">
        <v>6</v>
      </c>
      <c r="AK962" t="s">
        <v>524</v>
      </c>
      <c r="AL962">
        <v>376</v>
      </c>
      <c r="AM962">
        <v>-77.037979788029602</v>
      </c>
      <c r="AN962">
        <v>38.900968918191502</v>
      </c>
      <c r="AO962" t="b">
        <f t="shared" si="30"/>
        <v>0</v>
      </c>
      <c r="AP962">
        <f t="shared" si="29"/>
        <v>0</v>
      </c>
    </row>
    <row r="963" spans="1:42">
      <c r="A963">
        <v>182137</v>
      </c>
      <c r="B963" t="s">
        <v>7131</v>
      </c>
      <c r="C963" t="s">
        <v>7132</v>
      </c>
      <c r="D963">
        <v>10190605</v>
      </c>
      <c r="E963" t="s">
        <v>201</v>
      </c>
      <c r="I963" t="s">
        <v>7133</v>
      </c>
      <c r="J963" t="s">
        <v>420</v>
      </c>
      <c r="K963" s="6">
        <v>0.375</v>
      </c>
      <c r="L963" s="8">
        <v>0.70833333333333337</v>
      </c>
      <c r="M963" t="s">
        <v>622</v>
      </c>
      <c r="N963" t="s">
        <v>622</v>
      </c>
      <c r="Q963" t="s">
        <v>7132</v>
      </c>
      <c r="R963" t="s">
        <v>165</v>
      </c>
      <c r="S963" t="s">
        <v>353</v>
      </c>
      <c r="T963" t="s">
        <v>46</v>
      </c>
      <c r="U963" t="s">
        <v>47</v>
      </c>
      <c r="V963" t="s">
        <v>7134</v>
      </c>
      <c r="W963">
        <v>38.932422000000003</v>
      </c>
      <c r="X963">
        <v>-77.033568000000002</v>
      </c>
      <c r="Y963">
        <v>397089.52</v>
      </c>
      <c r="Z963">
        <v>140504.9</v>
      </c>
      <c r="AA963">
        <v>20010</v>
      </c>
      <c r="AB963">
        <v>284025</v>
      </c>
      <c r="AC963">
        <v>122531</v>
      </c>
      <c r="AD963">
        <v>122531</v>
      </c>
      <c r="AE963">
        <v>1</v>
      </c>
      <c r="AF963" t="s">
        <v>249</v>
      </c>
      <c r="AG963" t="s">
        <v>966</v>
      </c>
      <c r="AH963" t="s">
        <v>188</v>
      </c>
      <c r="AI963">
        <v>409</v>
      </c>
      <c r="AJ963">
        <v>2</v>
      </c>
      <c r="AK963" t="s">
        <v>51</v>
      </c>
      <c r="AL963">
        <v>2959</v>
      </c>
      <c r="AM963">
        <v>-77.033570128026398</v>
      </c>
      <c r="AN963">
        <v>38.932429350902098</v>
      </c>
      <c r="AO963" t="b">
        <f t="shared" si="30"/>
        <v>1</v>
      </c>
      <c r="AP963">
        <f t="shared" ref="AP963:AP1026" si="31">IF(C963=Q963, 1, 0)</f>
        <v>1</v>
      </c>
    </row>
    <row r="964" spans="1:42">
      <c r="A964">
        <v>184685</v>
      </c>
      <c r="B964" t="s">
        <v>2584</v>
      </c>
      <c r="C964" t="s">
        <v>2585</v>
      </c>
      <c r="D964">
        <v>10190609</v>
      </c>
      <c r="E964" t="s">
        <v>54</v>
      </c>
      <c r="K964" s="6">
        <v>0.70833333333333337</v>
      </c>
      <c r="L964" s="8">
        <v>0.95833333333333337</v>
      </c>
      <c r="M964" t="s">
        <v>432</v>
      </c>
      <c r="N964" t="s">
        <v>95</v>
      </c>
      <c r="O964" t="s">
        <v>1907</v>
      </c>
      <c r="P964" t="s">
        <v>1908</v>
      </c>
      <c r="Q964" t="s">
        <v>1907</v>
      </c>
      <c r="R964" t="s">
        <v>148</v>
      </c>
      <c r="S964" t="s">
        <v>415</v>
      </c>
      <c r="T964" t="s">
        <v>46</v>
      </c>
      <c r="U964" t="s">
        <v>47</v>
      </c>
      <c r="V964" t="s">
        <v>774</v>
      </c>
      <c r="W964">
        <v>38.896115000000002</v>
      </c>
      <c r="X964">
        <v>-77.030799999999999</v>
      </c>
      <c r="Y964">
        <v>397328.10239999997</v>
      </c>
      <c r="Z964">
        <v>136474.40396</v>
      </c>
      <c r="AB964">
        <v>0</v>
      </c>
      <c r="AC964">
        <v>456476</v>
      </c>
      <c r="AD964">
        <v>392504</v>
      </c>
      <c r="AE964">
        <v>2</v>
      </c>
      <c r="AF964" t="s">
        <v>97</v>
      </c>
      <c r="AG964" t="s">
        <v>171</v>
      </c>
      <c r="AH964" t="s">
        <v>63</v>
      </c>
      <c r="AI964">
        <v>101</v>
      </c>
      <c r="AJ964">
        <v>8</v>
      </c>
      <c r="AK964" t="s">
        <v>64</v>
      </c>
      <c r="AL964">
        <v>3618</v>
      </c>
      <c r="AM964">
        <v>-77.030802766488804</v>
      </c>
      <c r="AN964">
        <v>38.896122045060999</v>
      </c>
      <c r="AO964" t="b">
        <f t="shared" si="30"/>
        <v>0</v>
      </c>
      <c r="AP964">
        <f t="shared" si="31"/>
        <v>0</v>
      </c>
    </row>
    <row r="965" spans="1:42">
      <c r="A965">
        <v>184686</v>
      </c>
      <c r="B965" t="s">
        <v>7135</v>
      </c>
      <c r="C965" t="s">
        <v>7136</v>
      </c>
      <c r="D965">
        <v>10190612</v>
      </c>
      <c r="E965" t="s">
        <v>201</v>
      </c>
      <c r="I965" t="s">
        <v>7137</v>
      </c>
      <c r="J965" t="s">
        <v>420</v>
      </c>
      <c r="K965" s="6">
        <v>0.29166666666666669</v>
      </c>
      <c r="L965" s="8">
        <v>0.70833333333333337</v>
      </c>
      <c r="M965" t="s">
        <v>203</v>
      </c>
      <c r="N965" t="s">
        <v>203</v>
      </c>
      <c r="O965" t="s">
        <v>7136</v>
      </c>
      <c r="P965" t="s">
        <v>7138</v>
      </c>
      <c r="Q965" t="s">
        <v>7136</v>
      </c>
      <c r="R965" t="s">
        <v>70</v>
      </c>
      <c r="S965" t="s">
        <v>420</v>
      </c>
      <c r="T965" t="s">
        <v>46</v>
      </c>
      <c r="U965" t="s">
        <v>47</v>
      </c>
      <c r="V965" t="s">
        <v>7139</v>
      </c>
      <c r="W965">
        <v>38.910885</v>
      </c>
      <c r="X965">
        <v>-77.083624999999998</v>
      </c>
      <c r="Y965">
        <v>392747.15</v>
      </c>
      <c r="Z965">
        <v>138116.95000000001</v>
      </c>
      <c r="AA965">
        <v>20007</v>
      </c>
      <c r="AB965">
        <v>271085</v>
      </c>
      <c r="AC965">
        <v>113686</v>
      </c>
      <c r="AD965">
        <v>113686</v>
      </c>
      <c r="AE965">
        <v>3</v>
      </c>
      <c r="AF965" t="s">
        <v>508</v>
      </c>
      <c r="AG965" t="s">
        <v>1142</v>
      </c>
      <c r="AH965" t="s">
        <v>50</v>
      </c>
      <c r="AI965">
        <v>205</v>
      </c>
      <c r="AJ965">
        <v>13</v>
      </c>
      <c r="AK965" t="s">
        <v>51</v>
      </c>
      <c r="AL965">
        <v>2835</v>
      </c>
      <c r="AM965">
        <v>-77.083627335801097</v>
      </c>
      <c r="AN965">
        <v>38.910892815017903</v>
      </c>
      <c r="AO965" t="b">
        <f t="shared" si="30"/>
        <v>1</v>
      </c>
      <c r="AP965">
        <f t="shared" si="31"/>
        <v>1</v>
      </c>
    </row>
    <row r="966" spans="1:42">
      <c r="A966">
        <v>181428</v>
      </c>
      <c r="B966" t="s">
        <v>10714</v>
      </c>
      <c r="C966" t="s">
        <v>10715</v>
      </c>
      <c r="D966">
        <v>10190613</v>
      </c>
      <c r="E966" t="s">
        <v>201</v>
      </c>
      <c r="I966" t="s">
        <v>10716</v>
      </c>
      <c r="J966" t="s">
        <v>420</v>
      </c>
      <c r="K966" s="6">
        <v>0.29166666666666669</v>
      </c>
      <c r="L966" s="8">
        <v>0.91666666666666663</v>
      </c>
      <c r="M966" t="s">
        <v>147</v>
      </c>
      <c r="N966" t="s">
        <v>147</v>
      </c>
      <c r="Q966" t="s">
        <v>10715</v>
      </c>
      <c r="R966" t="s">
        <v>165</v>
      </c>
      <c r="S966" t="s">
        <v>149</v>
      </c>
      <c r="T966" t="s">
        <v>46</v>
      </c>
      <c r="U966" t="s">
        <v>47</v>
      </c>
      <c r="V966" t="s">
        <v>10717</v>
      </c>
      <c r="W966">
        <v>38.909568999999998</v>
      </c>
      <c r="X966">
        <v>-77.059012999999993</v>
      </c>
      <c r="Y966">
        <v>394881.67</v>
      </c>
      <c r="Z966">
        <v>137969.19</v>
      </c>
      <c r="AA966">
        <v>20007</v>
      </c>
      <c r="AB966">
        <v>223974</v>
      </c>
      <c r="AC966">
        <v>67302</v>
      </c>
      <c r="AD966">
        <v>67302</v>
      </c>
      <c r="AE966">
        <v>2</v>
      </c>
      <c r="AF966" t="s">
        <v>49</v>
      </c>
      <c r="AG966" s="2">
        <v>2000000</v>
      </c>
      <c r="AH966" t="s">
        <v>50</v>
      </c>
      <c r="AI966">
        <v>206</v>
      </c>
      <c r="AJ966">
        <v>4</v>
      </c>
      <c r="AK966" t="s">
        <v>51</v>
      </c>
      <c r="AL966">
        <v>499</v>
      </c>
      <c r="AM966">
        <v>-77.059015317990998</v>
      </c>
      <c r="AN966">
        <v>38.909576765706603</v>
      </c>
      <c r="AO966" t="b">
        <f t="shared" si="30"/>
        <v>1</v>
      </c>
      <c r="AP966">
        <f t="shared" si="31"/>
        <v>1</v>
      </c>
    </row>
    <row r="967" spans="1:42">
      <c r="A967">
        <v>182138</v>
      </c>
      <c r="B967" t="s">
        <v>10718</v>
      </c>
      <c r="C967" t="s">
        <v>985</v>
      </c>
      <c r="D967">
        <v>10190614</v>
      </c>
      <c r="E967" t="s">
        <v>201</v>
      </c>
      <c r="I967" t="s">
        <v>10719</v>
      </c>
      <c r="J967" t="s">
        <v>420</v>
      </c>
      <c r="K967" s="6">
        <v>0.29166666666666669</v>
      </c>
      <c r="L967" s="8">
        <v>0.70833333333333337</v>
      </c>
      <c r="M967" t="s">
        <v>622</v>
      </c>
      <c r="N967" t="s">
        <v>353</v>
      </c>
      <c r="O967" t="s">
        <v>10720</v>
      </c>
      <c r="P967" t="s">
        <v>10721</v>
      </c>
      <c r="Q967" t="s">
        <v>10720</v>
      </c>
      <c r="R967" t="s">
        <v>165</v>
      </c>
      <c r="S967" t="s">
        <v>238</v>
      </c>
      <c r="T967" t="s">
        <v>46</v>
      </c>
      <c r="U967" t="s">
        <v>47</v>
      </c>
      <c r="V967" t="s">
        <v>10722</v>
      </c>
      <c r="W967">
        <v>38.895718000000002</v>
      </c>
      <c r="X967">
        <v>-76.992410000000007</v>
      </c>
      <c r="Y967">
        <v>400658.39</v>
      </c>
      <c r="Z967">
        <v>136430</v>
      </c>
      <c r="AA967">
        <v>20002</v>
      </c>
      <c r="AB967">
        <v>23362</v>
      </c>
      <c r="AC967">
        <v>13021</v>
      </c>
      <c r="AD967">
        <v>13021</v>
      </c>
      <c r="AE967">
        <v>6</v>
      </c>
      <c r="AF967" t="s">
        <v>669</v>
      </c>
      <c r="AG967" t="s">
        <v>1276</v>
      </c>
      <c r="AH967" t="s">
        <v>63</v>
      </c>
      <c r="AI967">
        <v>107</v>
      </c>
      <c r="AJ967">
        <v>25</v>
      </c>
      <c r="AK967" t="s">
        <v>51</v>
      </c>
      <c r="AL967">
        <v>71</v>
      </c>
      <c r="AM967">
        <v>-76.992412689594403</v>
      </c>
      <c r="AN967">
        <v>38.895725853260899</v>
      </c>
      <c r="AO967" t="b">
        <f t="shared" si="30"/>
        <v>0</v>
      </c>
      <c r="AP967">
        <f t="shared" si="31"/>
        <v>0</v>
      </c>
    </row>
    <row r="968" spans="1:42">
      <c r="A968">
        <v>181929</v>
      </c>
      <c r="B968" t="s">
        <v>2590</v>
      </c>
      <c r="C968" t="s">
        <v>2591</v>
      </c>
      <c r="D968">
        <v>10190616</v>
      </c>
      <c r="E968" t="s">
        <v>201</v>
      </c>
      <c r="I968" t="s">
        <v>2592</v>
      </c>
      <c r="J968" t="s">
        <v>420</v>
      </c>
      <c r="K968" s="6">
        <v>0.29166666666666669</v>
      </c>
      <c r="L968" s="8">
        <v>0.79166666666666663</v>
      </c>
      <c r="M968" t="s">
        <v>163</v>
      </c>
      <c r="N968" t="s">
        <v>166</v>
      </c>
      <c r="Q968" t="s">
        <v>2591</v>
      </c>
      <c r="R968" t="s">
        <v>165</v>
      </c>
      <c r="S968" t="s">
        <v>622</v>
      </c>
      <c r="T968" t="s">
        <v>46</v>
      </c>
      <c r="U968" t="s">
        <v>47</v>
      </c>
      <c r="V968" t="s">
        <v>2593</v>
      </c>
      <c r="W968">
        <v>38.912762000000001</v>
      </c>
      <c r="X968">
        <v>-77.036949000000007</v>
      </c>
      <c r="Y968">
        <v>396795.51</v>
      </c>
      <c r="Z968">
        <v>138322.65</v>
      </c>
      <c r="AA968">
        <v>20009</v>
      </c>
      <c r="AB968">
        <v>241966</v>
      </c>
      <c r="AC968">
        <v>84916</v>
      </c>
      <c r="AD968">
        <v>84916</v>
      </c>
      <c r="AE968">
        <v>2</v>
      </c>
      <c r="AF968" t="s">
        <v>86</v>
      </c>
      <c r="AG968" t="s">
        <v>87</v>
      </c>
      <c r="AH968" t="s">
        <v>88</v>
      </c>
      <c r="AI968">
        <v>301</v>
      </c>
      <c r="AJ968">
        <v>6</v>
      </c>
      <c r="AK968" t="s">
        <v>51</v>
      </c>
      <c r="AL968">
        <v>3259</v>
      </c>
      <c r="AM968">
        <v>-77.036950885795093</v>
      </c>
      <c r="AN968">
        <v>38.912769916247697</v>
      </c>
      <c r="AO968" t="b">
        <f t="shared" si="30"/>
        <v>1</v>
      </c>
      <c r="AP968">
        <f t="shared" si="31"/>
        <v>1</v>
      </c>
    </row>
    <row r="969" spans="1:42">
      <c r="A969">
        <v>182139</v>
      </c>
      <c r="B969" t="s">
        <v>10723</v>
      </c>
      <c r="C969" t="s">
        <v>10407</v>
      </c>
      <c r="D969">
        <v>10190621</v>
      </c>
      <c r="E969" t="s">
        <v>201</v>
      </c>
      <c r="I969" t="s">
        <v>10724</v>
      </c>
      <c r="J969" t="s">
        <v>420</v>
      </c>
      <c r="K969" s="6">
        <v>0.29166666666666669</v>
      </c>
      <c r="L969" s="8">
        <v>0.79166666666666663</v>
      </c>
      <c r="M969" t="s">
        <v>622</v>
      </c>
      <c r="N969" t="s">
        <v>622</v>
      </c>
      <c r="Q969" t="s">
        <v>10407</v>
      </c>
      <c r="R969" t="s">
        <v>165</v>
      </c>
      <c r="S969" t="s">
        <v>353</v>
      </c>
      <c r="T969" t="s">
        <v>46</v>
      </c>
      <c r="U969" t="s">
        <v>47</v>
      </c>
      <c r="V969" t="s">
        <v>10725</v>
      </c>
      <c r="W969">
        <v>38.926423999999997</v>
      </c>
      <c r="X969">
        <v>-77.041663999999997</v>
      </c>
      <c r="Y969">
        <v>396387.23</v>
      </c>
      <c r="Z969">
        <v>139839.32999999999</v>
      </c>
      <c r="AA969">
        <v>20009</v>
      </c>
      <c r="AB969">
        <v>236104</v>
      </c>
      <c r="AC969">
        <v>79077</v>
      </c>
      <c r="AD969">
        <v>79077</v>
      </c>
      <c r="AE969">
        <v>1</v>
      </c>
      <c r="AF969" t="s">
        <v>318</v>
      </c>
      <c r="AG969" t="s">
        <v>1194</v>
      </c>
      <c r="AH969" t="s">
        <v>88</v>
      </c>
      <c r="AI969">
        <v>303</v>
      </c>
      <c r="AJ969">
        <v>1</v>
      </c>
      <c r="AK969" t="s">
        <v>51</v>
      </c>
      <c r="AL969">
        <v>861</v>
      </c>
      <c r="AM969">
        <v>-77.041666441795599</v>
      </c>
      <c r="AN969">
        <v>38.926431082289298</v>
      </c>
      <c r="AO969" t="b">
        <f t="shared" si="30"/>
        <v>1</v>
      </c>
      <c r="AP969">
        <f t="shared" si="31"/>
        <v>1</v>
      </c>
    </row>
    <row r="970" spans="1:42">
      <c r="A970">
        <v>181930</v>
      </c>
      <c r="B970" t="s">
        <v>2598</v>
      </c>
      <c r="C970" t="s">
        <v>2599</v>
      </c>
      <c r="D970">
        <v>10190622</v>
      </c>
      <c r="E970" t="s">
        <v>54</v>
      </c>
      <c r="I970" t="s">
        <v>2600</v>
      </c>
      <c r="J970" t="s">
        <v>327</v>
      </c>
      <c r="K970" s="6">
        <v>0.20833333333333334</v>
      </c>
      <c r="L970" s="8">
        <v>0.25</v>
      </c>
      <c r="M970" t="s">
        <v>166</v>
      </c>
      <c r="N970" t="s">
        <v>166</v>
      </c>
      <c r="Q970" t="s">
        <v>2601</v>
      </c>
      <c r="R970" t="s">
        <v>165</v>
      </c>
      <c r="S970" t="s">
        <v>622</v>
      </c>
      <c r="T970" t="s">
        <v>46</v>
      </c>
      <c r="U970" t="s">
        <v>47</v>
      </c>
      <c r="V970" t="s">
        <v>888</v>
      </c>
      <c r="W970">
        <v>38.890217999999997</v>
      </c>
      <c r="X970">
        <v>-77.015195000000006</v>
      </c>
      <c r="Y970">
        <v>398681.77</v>
      </c>
      <c r="Z970">
        <v>135819.48000000001</v>
      </c>
      <c r="AB970">
        <v>0</v>
      </c>
      <c r="AC970">
        <v>476377</v>
      </c>
      <c r="AD970">
        <v>409801</v>
      </c>
      <c r="AE970">
        <v>2</v>
      </c>
      <c r="AF970" t="s">
        <v>61</v>
      </c>
      <c r="AG970" t="s">
        <v>62</v>
      </c>
      <c r="AH970" t="s">
        <v>63</v>
      </c>
      <c r="AI970">
        <v>101</v>
      </c>
      <c r="AJ970" t="s">
        <v>51</v>
      </c>
      <c r="AK970" t="s">
        <v>51</v>
      </c>
      <c r="AL970">
        <v>3966</v>
      </c>
      <c r="AM970">
        <v>-77.015197013662601</v>
      </c>
      <c r="AN970">
        <v>38.890225319668801</v>
      </c>
      <c r="AO970" t="b">
        <f t="shared" si="30"/>
        <v>0</v>
      </c>
      <c r="AP970">
        <f t="shared" si="31"/>
        <v>0</v>
      </c>
    </row>
    <row r="971" spans="1:42">
      <c r="A971">
        <v>181429</v>
      </c>
      <c r="B971" t="s">
        <v>7140</v>
      </c>
      <c r="C971" t="s">
        <v>7141</v>
      </c>
      <c r="D971">
        <v>10190623</v>
      </c>
      <c r="E971" t="s">
        <v>201</v>
      </c>
      <c r="I971" t="s">
        <v>7142</v>
      </c>
      <c r="J971" t="s">
        <v>420</v>
      </c>
      <c r="K971" s="6">
        <v>0.29166666666666669</v>
      </c>
      <c r="L971" s="8">
        <v>0.79166666666666663</v>
      </c>
      <c r="M971" t="s">
        <v>147</v>
      </c>
      <c r="N971" t="s">
        <v>147</v>
      </c>
      <c r="Q971" t="s">
        <v>7141</v>
      </c>
      <c r="R971" t="s">
        <v>165</v>
      </c>
      <c r="S971" t="s">
        <v>149</v>
      </c>
      <c r="T971" t="s">
        <v>46</v>
      </c>
      <c r="U971" t="s">
        <v>47</v>
      </c>
      <c r="V971" t="s">
        <v>6789</v>
      </c>
      <c r="W971">
        <v>38.922961000000001</v>
      </c>
      <c r="X971">
        <v>-77.046130000000005</v>
      </c>
      <c r="Y971">
        <v>395999.82</v>
      </c>
      <c r="Z971">
        <v>139455.16</v>
      </c>
      <c r="AA971">
        <v>20009</v>
      </c>
      <c r="AB971">
        <v>235267</v>
      </c>
      <c r="AC971">
        <v>78593</v>
      </c>
      <c r="AD971">
        <v>78593</v>
      </c>
      <c r="AE971">
        <v>1</v>
      </c>
      <c r="AF971" t="s">
        <v>318</v>
      </c>
      <c r="AG971" t="s">
        <v>767</v>
      </c>
      <c r="AH971" t="s">
        <v>88</v>
      </c>
      <c r="AI971">
        <v>303</v>
      </c>
      <c r="AJ971">
        <v>1</v>
      </c>
      <c r="AK971" t="s">
        <v>51</v>
      </c>
      <c r="AL971">
        <v>2436</v>
      </c>
      <c r="AM971">
        <v>-77.046131995752802</v>
      </c>
      <c r="AN971">
        <v>38.9229686782231</v>
      </c>
      <c r="AO971" t="b">
        <f t="shared" si="30"/>
        <v>1</v>
      </c>
      <c r="AP971">
        <f t="shared" si="31"/>
        <v>1</v>
      </c>
    </row>
    <row r="972" spans="1:42">
      <c r="A972">
        <v>184687</v>
      </c>
      <c r="B972" t="s">
        <v>10726</v>
      </c>
      <c r="C972" t="s">
        <v>10727</v>
      </c>
      <c r="D972">
        <v>10190624</v>
      </c>
      <c r="E972" t="s">
        <v>201</v>
      </c>
      <c r="I972" t="s">
        <v>10728</v>
      </c>
      <c r="J972" t="s">
        <v>558</v>
      </c>
      <c r="K972" s="6">
        <v>0.39583333333333331</v>
      </c>
      <c r="L972" s="8">
        <v>0.64583333333333337</v>
      </c>
      <c r="M972" t="s">
        <v>254</v>
      </c>
      <c r="N972" t="s">
        <v>255</v>
      </c>
      <c r="O972" t="s">
        <v>10727</v>
      </c>
      <c r="P972" t="s">
        <v>10729</v>
      </c>
      <c r="Q972" t="s">
        <v>10727</v>
      </c>
      <c r="R972" t="s">
        <v>70</v>
      </c>
      <c r="S972" t="s">
        <v>558</v>
      </c>
      <c r="T972" t="s">
        <v>46</v>
      </c>
      <c r="U972" t="s">
        <v>47</v>
      </c>
      <c r="V972" t="s">
        <v>10730</v>
      </c>
      <c r="W972">
        <v>38.887743999999998</v>
      </c>
      <c r="X972">
        <v>-77.000764000000004</v>
      </c>
      <c r="Y972">
        <v>399933.68</v>
      </c>
      <c r="Z972">
        <v>135544.76999999999</v>
      </c>
      <c r="AA972">
        <v>20003</v>
      </c>
      <c r="AB972">
        <v>69081</v>
      </c>
      <c r="AC972">
        <v>43436</v>
      </c>
      <c r="AD972">
        <v>43436</v>
      </c>
      <c r="AE972">
        <v>6</v>
      </c>
      <c r="AF972" t="s">
        <v>72</v>
      </c>
      <c r="AG972" t="s">
        <v>73</v>
      </c>
      <c r="AH972" t="s">
        <v>63</v>
      </c>
      <c r="AI972">
        <v>107</v>
      </c>
      <c r="AJ972">
        <v>26</v>
      </c>
      <c r="AK972" t="s">
        <v>51</v>
      </c>
      <c r="AL972">
        <v>261</v>
      </c>
      <c r="AM972">
        <v>-77.000766701440796</v>
      </c>
      <c r="AN972">
        <v>38.887751614504701</v>
      </c>
      <c r="AO972" t="b">
        <f t="shared" si="30"/>
        <v>1</v>
      </c>
      <c r="AP972">
        <f t="shared" si="31"/>
        <v>1</v>
      </c>
    </row>
    <row r="973" spans="1:42">
      <c r="A973">
        <v>181430</v>
      </c>
      <c r="B973" t="s">
        <v>1703</v>
      </c>
      <c r="C973" t="s">
        <v>1704</v>
      </c>
      <c r="D973">
        <v>10190625</v>
      </c>
      <c r="E973" t="s">
        <v>201</v>
      </c>
      <c r="I973" t="s">
        <v>1705</v>
      </c>
      <c r="J973" t="s">
        <v>420</v>
      </c>
      <c r="K973" s="6">
        <v>0.29166666666666669</v>
      </c>
      <c r="L973" s="8">
        <v>0.70833333333333337</v>
      </c>
      <c r="M973" t="s">
        <v>147</v>
      </c>
      <c r="N973" t="s">
        <v>147</v>
      </c>
      <c r="Q973" t="s">
        <v>1704</v>
      </c>
      <c r="R973" t="s">
        <v>165</v>
      </c>
      <c r="S973" t="s">
        <v>149</v>
      </c>
      <c r="T973" t="s">
        <v>46</v>
      </c>
      <c r="U973" t="s">
        <v>47</v>
      </c>
      <c r="V973" t="s">
        <v>1706</v>
      </c>
      <c r="W973">
        <v>38.911741999999997</v>
      </c>
      <c r="X973">
        <v>-77.043717999999998</v>
      </c>
      <c r="Y973">
        <v>396208.37</v>
      </c>
      <c r="Z973">
        <v>138209.63</v>
      </c>
      <c r="AA973">
        <v>20009</v>
      </c>
      <c r="AB973">
        <v>241032</v>
      </c>
      <c r="AC973">
        <v>83703</v>
      </c>
      <c r="AD973">
        <v>83703</v>
      </c>
      <c r="AE973">
        <v>2</v>
      </c>
      <c r="AF973" t="s">
        <v>86</v>
      </c>
      <c r="AG973" t="s">
        <v>709</v>
      </c>
      <c r="AH973" t="s">
        <v>50</v>
      </c>
      <c r="AI973">
        <v>208</v>
      </c>
      <c r="AJ973">
        <v>6</v>
      </c>
      <c r="AK973" t="s">
        <v>51</v>
      </c>
      <c r="AL973">
        <v>1958</v>
      </c>
      <c r="AM973">
        <v>-77.043720137304106</v>
      </c>
      <c r="AN973">
        <v>38.911749456609598</v>
      </c>
      <c r="AO973" t="b">
        <f t="shared" si="30"/>
        <v>1</v>
      </c>
      <c r="AP973">
        <f t="shared" si="31"/>
        <v>1</v>
      </c>
    </row>
    <row r="974" spans="1:42">
      <c r="A974">
        <v>184688</v>
      </c>
      <c r="B974" t="s">
        <v>10731</v>
      </c>
      <c r="C974" t="s">
        <v>10727</v>
      </c>
      <c r="D974">
        <v>10190626</v>
      </c>
      <c r="E974" t="s">
        <v>201</v>
      </c>
      <c r="I974" t="s">
        <v>10732</v>
      </c>
      <c r="J974" t="s">
        <v>558</v>
      </c>
      <c r="K974" s="6">
        <v>0.375</v>
      </c>
      <c r="L974" s="8">
        <v>0.625</v>
      </c>
      <c r="M974" t="s">
        <v>254</v>
      </c>
      <c r="N974" t="s">
        <v>255</v>
      </c>
      <c r="O974" t="s">
        <v>10727</v>
      </c>
      <c r="P974" t="s">
        <v>10729</v>
      </c>
      <c r="Q974" t="s">
        <v>10727</v>
      </c>
      <c r="R974" t="s">
        <v>165</v>
      </c>
      <c r="S974" t="s">
        <v>138</v>
      </c>
      <c r="T974" t="s">
        <v>46</v>
      </c>
      <c r="U974" t="s">
        <v>47</v>
      </c>
      <c r="V974" t="s">
        <v>10733</v>
      </c>
      <c r="W974">
        <v>38.885075000000001</v>
      </c>
      <c r="X974">
        <v>-77.000350999999995</v>
      </c>
      <c r="Y974">
        <v>399969.58</v>
      </c>
      <c r="Z974">
        <v>135248.51</v>
      </c>
      <c r="AA974">
        <v>20003</v>
      </c>
      <c r="AB974">
        <v>40860</v>
      </c>
      <c r="AC974">
        <v>25977</v>
      </c>
      <c r="AD974">
        <v>25977</v>
      </c>
      <c r="AE974">
        <v>6</v>
      </c>
      <c r="AF974" t="s">
        <v>72</v>
      </c>
      <c r="AG974" t="s">
        <v>1398</v>
      </c>
      <c r="AH974" t="s">
        <v>63</v>
      </c>
      <c r="AI974">
        <v>107</v>
      </c>
      <c r="AJ974">
        <v>26</v>
      </c>
      <c r="AK974" t="s">
        <v>51</v>
      </c>
      <c r="AL974">
        <v>128</v>
      </c>
      <c r="AM974">
        <v>-77.000352897005499</v>
      </c>
      <c r="AN974">
        <v>38.885082793257702</v>
      </c>
      <c r="AO974" t="b">
        <f t="shared" si="30"/>
        <v>1</v>
      </c>
      <c r="AP974">
        <f t="shared" si="31"/>
        <v>1</v>
      </c>
    </row>
    <row r="975" spans="1:42">
      <c r="A975">
        <v>184689</v>
      </c>
      <c r="B975" t="s">
        <v>7143</v>
      </c>
      <c r="C975" t="s">
        <v>1019</v>
      </c>
      <c r="D975">
        <v>10190627</v>
      </c>
      <c r="E975" t="s">
        <v>115</v>
      </c>
      <c r="H975">
        <v>108796</v>
      </c>
      <c r="I975" t="s">
        <v>7144</v>
      </c>
      <c r="J975" t="s">
        <v>353</v>
      </c>
      <c r="K975" s="6">
        <v>0.29166666666666669</v>
      </c>
      <c r="L975" s="8">
        <v>0.70833333333333337</v>
      </c>
      <c r="M975" t="s">
        <v>353</v>
      </c>
      <c r="N975" t="s">
        <v>1025</v>
      </c>
      <c r="O975" t="s">
        <v>817</v>
      </c>
      <c r="P975" t="s">
        <v>818</v>
      </c>
      <c r="Q975" t="s">
        <v>817</v>
      </c>
      <c r="R975" t="s">
        <v>70</v>
      </c>
      <c r="S975" t="s">
        <v>353</v>
      </c>
      <c r="T975" t="s">
        <v>46</v>
      </c>
      <c r="U975" t="s">
        <v>47</v>
      </c>
      <c r="V975" t="s">
        <v>7145</v>
      </c>
      <c r="W975">
        <v>38.955773000000001</v>
      </c>
      <c r="X975">
        <v>-77.082245</v>
      </c>
      <c r="Y975">
        <v>392871.34</v>
      </c>
      <c r="Z975">
        <v>143099.79</v>
      </c>
      <c r="AA975">
        <v>20016</v>
      </c>
      <c r="AB975">
        <v>266050</v>
      </c>
      <c r="AC975">
        <v>109216</v>
      </c>
      <c r="AD975">
        <v>109216</v>
      </c>
      <c r="AE975">
        <v>3</v>
      </c>
      <c r="AF975" t="s">
        <v>1370</v>
      </c>
      <c r="AG975" s="2">
        <v>30000</v>
      </c>
      <c r="AH975" t="s">
        <v>50</v>
      </c>
      <c r="AI975">
        <v>202</v>
      </c>
      <c r="AJ975">
        <v>11</v>
      </c>
      <c r="AK975" t="s">
        <v>51</v>
      </c>
      <c r="AL975">
        <v>2820</v>
      </c>
      <c r="AM975">
        <v>-77.082247194288499</v>
      </c>
      <c r="AN975">
        <v>38.955780754152102</v>
      </c>
      <c r="AO975" t="b">
        <f t="shared" si="30"/>
        <v>0</v>
      </c>
      <c r="AP975">
        <f t="shared" si="31"/>
        <v>0</v>
      </c>
    </row>
    <row r="976" spans="1:42">
      <c r="A976">
        <v>184690</v>
      </c>
      <c r="B976" t="s">
        <v>1708</v>
      </c>
      <c r="C976" t="s">
        <v>1019</v>
      </c>
      <c r="D976">
        <v>10190629</v>
      </c>
      <c r="E976" t="s">
        <v>115</v>
      </c>
      <c r="H976">
        <v>110225</v>
      </c>
      <c r="I976" t="s">
        <v>1709</v>
      </c>
      <c r="J976" t="s">
        <v>353</v>
      </c>
      <c r="K976" s="6">
        <v>0.29166666666666669</v>
      </c>
      <c r="L976" s="8">
        <v>0.70833333333333337</v>
      </c>
      <c r="M976" t="s">
        <v>353</v>
      </c>
      <c r="N976" t="s">
        <v>1005</v>
      </c>
      <c r="O976" t="s">
        <v>817</v>
      </c>
      <c r="P976" t="s">
        <v>818</v>
      </c>
      <c r="Q976" t="s">
        <v>817</v>
      </c>
      <c r="R976" t="s">
        <v>70</v>
      </c>
      <c r="S976" t="s">
        <v>353</v>
      </c>
      <c r="W976">
        <v>0</v>
      </c>
      <c r="X976">
        <v>0</v>
      </c>
      <c r="Y976">
        <v>0</v>
      </c>
      <c r="Z976">
        <v>0</v>
      </c>
      <c r="AB976">
        <v>-100</v>
      </c>
      <c r="AC976">
        <v>-100</v>
      </c>
      <c r="AD976">
        <v>348291</v>
      </c>
      <c r="AF976" t="s">
        <v>51</v>
      </c>
      <c r="AG976" t="s">
        <v>51</v>
      </c>
      <c r="AJ976" t="s">
        <v>51</v>
      </c>
      <c r="AK976" t="s">
        <v>51</v>
      </c>
      <c r="AL976">
        <v>1697</v>
      </c>
      <c r="AM976">
        <v>-81.529192133279295</v>
      </c>
      <c r="AN976">
        <v>37.5772691877347</v>
      </c>
      <c r="AO976" t="b">
        <f t="shared" si="30"/>
        <v>0</v>
      </c>
      <c r="AP976">
        <f t="shared" si="31"/>
        <v>0</v>
      </c>
    </row>
    <row r="977" spans="1:42">
      <c r="A977">
        <v>181729</v>
      </c>
      <c r="B977" t="s">
        <v>10734</v>
      </c>
      <c r="C977" t="s">
        <v>10735</v>
      </c>
      <c r="D977">
        <v>10190634</v>
      </c>
      <c r="E977" t="s">
        <v>201</v>
      </c>
      <c r="I977" t="s">
        <v>10736</v>
      </c>
      <c r="J977" t="s">
        <v>420</v>
      </c>
      <c r="K977" s="6">
        <v>0.33333333333333331</v>
      </c>
      <c r="L977" s="8">
        <v>0.70833333333333337</v>
      </c>
      <c r="M977" t="s">
        <v>125</v>
      </c>
      <c r="N977" t="s">
        <v>125</v>
      </c>
      <c r="O977" t="s">
        <v>10735</v>
      </c>
      <c r="P977" t="s">
        <v>10737</v>
      </c>
      <c r="Q977" t="s">
        <v>10735</v>
      </c>
      <c r="R977" t="s">
        <v>165</v>
      </c>
      <c r="S977" t="s">
        <v>622</v>
      </c>
      <c r="T977" t="s">
        <v>46</v>
      </c>
      <c r="U977" t="s">
        <v>47</v>
      </c>
      <c r="V977" t="s">
        <v>10090</v>
      </c>
      <c r="W977">
        <v>38.947702999999997</v>
      </c>
      <c r="X977">
        <v>-77.073555999999996</v>
      </c>
      <c r="Y977">
        <v>393623.76</v>
      </c>
      <c r="Z977">
        <v>142203.29</v>
      </c>
      <c r="AA977">
        <v>20016</v>
      </c>
      <c r="AB977">
        <v>222597</v>
      </c>
      <c r="AC977">
        <v>65322</v>
      </c>
      <c r="AD977">
        <v>65322</v>
      </c>
      <c r="AE977">
        <v>3</v>
      </c>
      <c r="AF977" t="s">
        <v>625</v>
      </c>
      <c r="AG977" t="s">
        <v>895</v>
      </c>
      <c r="AH977" t="s">
        <v>50</v>
      </c>
      <c r="AI977">
        <v>202</v>
      </c>
      <c r="AJ977">
        <v>11</v>
      </c>
      <c r="AK977" t="s">
        <v>51</v>
      </c>
      <c r="AL977">
        <v>463</v>
      </c>
      <c r="AM977">
        <v>-77.073558029937104</v>
      </c>
      <c r="AN977">
        <v>38.947710624510698</v>
      </c>
      <c r="AO977" t="b">
        <f t="shared" si="30"/>
        <v>1</v>
      </c>
      <c r="AP977">
        <f t="shared" si="31"/>
        <v>1</v>
      </c>
    </row>
    <row r="978" spans="1:42">
      <c r="A978">
        <v>184692</v>
      </c>
      <c r="B978" t="s">
        <v>13564</v>
      </c>
      <c r="C978" t="s">
        <v>794</v>
      </c>
      <c r="D978">
        <v>10190635</v>
      </c>
      <c r="E978" t="s">
        <v>115</v>
      </c>
      <c r="F978" t="s">
        <v>3624</v>
      </c>
      <c r="K978" s="6">
        <v>0.29166666666666669</v>
      </c>
      <c r="L978" s="8">
        <v>0.79166666666666663</v>
      </c>
      <c r="M978" t="s">
        <v>255</v>
      </c>
      <c r="N978" t="s">
        <v>885</v>
      </c>
      <c r="O978" t="s">
        <v>796</v>
      </c>
      <c r="P978" t="s">
        <v>797</v>
      </c>
      <c r="Q978" t="s">
        <v>796</v>
      </c>
      <c r="R978" t="s">
        <v>58</v>
      </c>
      <c r="S978" t="s">
        <v>496</v>
      </c>
      <c r="T978" t="s">
        <v>46</v>
      </c>
      <c r="U978" t="s">
        <v>47</v>
      </c>
      <c r="V978" t="s">
        <v>13565</v>
      </c>
      <c r="W978">
        <v>38.869781000000003</v>
      </c>
      <c r="X978">
        <v>-77.010677999999999</v>
      </c>
      <c r="Y978">
        <v>399073.39</v>
      </c>
      <c r="Z978">
        <v>133550.82999999999</v>
      </c>
      <c r="AB978">
        <v>0</v>
      </c>
      <c r="AC978">
        <v>477316</v>
      </c>
      <c r="AD978">
        <v>410654</v>
      </c>
      <c r="AE978">
        <v>6</v>
      </c>
      <c r="AF978" t="s">
        <v>392</v>
      </c>
      <c r="AG978" t="s">
        <v>2459</v>
      </c>
      <c r="AH978" t="s">
        <v>63</v>
      </c>
      <c r="AI978">
        <v>105</v>
      </c>
      <c r="AJ978">
        <v>9</v>
      </c>
      <c r="AK978" t="s">
        <v>720</v>
      </c>
      <c r="AL978">
        <v>4008</v>
      </c>
      <c r="AM978">
        <v>-77.010679900560106</v>
      </c>
      <c r="AN978">
        <v>38.869788931552598</v>
      </c>
      <c r="AO978" t="b">
        <f t="shared" si="30"/>
        <v>0</v>
      </c>
      <c r="AP978">
        <f t="shared" si="31"/>
        <v>0</v>
      </c>
    </row>
    <row r="979" spans="1:42">
      <c r="A979">
        <v>181431</v>
      </c>
      <c r="B979" t="s">
        <v>10738</v>
      </c>
      <c r="C979" t="s">
        <v>2608</v>
      </c>
      <c r="D979">
        <v>10190636</v>
      </c>
      <c r="E979" t="s">
        <v>201</v>
      </c>
      <c r="I979" t="s">
        <v>10739</v>
      </c>
      <c r="J979" t="s">
        <v>420</v>
      </c>
      <c r="K979" s="6">
        <v>0.375</v>
      </c>
      <c r="L979" s="8">
        <v>0.79166666666666663</v>
      </c>
      <c r="M979" t="s">
        <v>147</v>
      </c>
      <c r="N979" t="s">
        <v>147</v>
      </c>
      <c r="Q979" t="s">
        <v>2608</v>
      </c>
      <c r="R979" t="s">
        <v>165</v>
      </c>
      <c r="S979" t="s">
        <v>149</v>
      </c>
      <c r="T979" t="s">
        <v>46</v>
      </c>
      <c r="U979" t="s">
        <v>47</v>
      </c>
      <c r="V979" t="s">
        <v>10740</v>
      </c>
      <c r="W979">
        <v>38.880502</v>
      </c>
      <c r="X979">
        <v>-76.99588</v>
      </c>
      <c r="Y979">
        <v>400357.5</v>
      </c>
      <c r="Z979">
        <v>134740.85</v>
      </c>
      <c r="AA979">
        <v>20003</v>
      </c>
      <c r="AB979">
        <v>146379</v>
      </c>
      <c r="AC979">
        <v>55614</v>
      </c>
      <c r="AD979">
        <v>55614</v>
      </c>
      <c r="AE979">
        <v>6</v>
      </c>
      <c r="AF979" t="s">
        <v>72</v>
      </c>
      <c r="AG979" t="s">
        <v>1398</v>
      </c>
      <c r="AH979" t="s">
        <v>63</v>
      </c>
      <c r="AI979">
        <v>106</v>
      </c>
      <c r="AJ979">
        <v>26</v>
      </c>
      <c r="AK979" t="s">
        <v>74</v>
      </c>
      <c r="AL979">
        <v>352</v>
      </c>
      <c r="AM979">
        <v>-76.995882078318701</v>
      </c>
      <c r="AN979">
        <v>38.8805095232036</v>
      </c>
      <c r="AO979" t="b">
        <f t="shared" si="30"/>
        <v>1</v>
      </c>
      <c r="AP979">
        <f t="shared" si="31"/>
        <v>1</v>
      </c>
    </row>
    <row r="980" spans="1:42">
      <c r="A980">
        <v>181432</v>
      </c>
      <c r="B980" t="s">
        <v>2607</v>
      </c>
      <c r="C980" t="s">
        <v>2608</v>
      </c>
      <c r="D980">
        <v>10190637</v>
      </c>
      <c r="E980" t="s">
        <v>201</v>
      </c>
      <c r="I980" t="s">
        <v>2609</v>
      </c>
      <c r="J980" t="s">
        <v>420</v>
      </c>
      <c r="K980" s="6">
        <v>0.29166666666666669</v>
      </c>
      <c r="L980" s="8">
        <v>0.79166666666666663</v>
      </c>
      <c r="M980" t="s">
        <v>147</v>
      </c>
      <c r="N980" t="s">
        <v>147</v>
      </c>
      <c r="Q980" t="s">
        <v>2608</v>
      </c>
      <c r="R980" t="s">
        <v>165</v>
      </c>
      <c r="S980" t="s">
        <v>149</v>
      </c>
      <c r="T980" t="s">
        <v>46</v>
      </c>
      <c r="U980" t="s">
        <v>47</v>
      </c>
      <c r="V980" t="s">
        <v>2610</v>
      </c>
      <c r="W980">
        <v>38.888519000000002</v>
      </c>
      <c r="X980">
        <v>-76.983378000000002</v>
      </c>
      <c r="Y980">
        <v>401442.09</v>
      </c>
      <c r="Z980">
        <v>135630.96</v>
      </c>
      <c r="AA980">
        <v>20003</v>
      </c>
      <c r="AB980">
        <v>286276</v>
      </c>
      <c r="AC980">
        <v>124529</v>
      </c>
      <c r="AD980">
        <v>124529</v>
      </c>
      <c r="AE980">
        <v>6</v>
      </c>
      <c r="AF980" t="s">
        <v>72</v>
      </c>
      <c r="AG980" t="s">
        <v>646</v>
      </c>
      <c r="AH980" t="s">
        <v>63</v>
      </c>
      <c r="AI980">
        <v>108</v>
      </c>
      <c r="AJ980">
        <v>26</v>
      </c>
      <c r="AK980" t="s">
        <v>51</v>
      </c>
      <c r="AL980">
        <v>3008</v>
      </c>
      <c r="AM980">
        <v>-76.983380261179207</v>
      </c>
      <c r="AN980">
        <v>38.888526867154297</v>
      </c>
      <c r="AO980" t="b">
        <f t="shared" si="30"/>
        <v>1</v>
      </c>
      <c r="AP980">
        <f t="shared" si="31"/>
        <v>1</v>
      </c>
    </row>
    <row r="981" spans="1:42">
      <c r="A981">
        <v>181433</v>
      </c>
      <c r="B981" t="s">
        <v>1710</v>
      </c>
      <c r="C981" t="s">
        <v>1711</v>
      </c>
      <c r="D981">
        <v>10190638</v>
      </c>
      <c r="E981" t="s">
        <v>201</v>
      </c>
      <c r="I981" t="s">
        <v>1712</v>
      </c>
      <c r="J981" t="s">
        <v>496</v>
      </c>
      <c r="K981" s="6">
        <v>0.29166666666666669</v>
      </c>
      <c r="L981" s="8">
        <v>0.70833333333333337</v>
      </c>
      <c r="M981" t="s">
        <v>147</v>
      </c>
      <c r="N981" t="s">
        <v>147</v>
      </c>
      <c r="Q981" t="s">
        <v>1711</v>
      </c>
      <c r="R981" t="s">
        <v>165</v>
      </c>
      <c r="S981" t="s">
        <v>149</v>
      </c>
      <c r="T981" t="s">
        <v>46</v>
      </c>
      <c r="U981" t="s">
        <v>47</v>
      </c>
      <c r="V981" t="s">
        <v>1713</v>
      </c>
      <c r="W981">
        <v>38.912894999999999</v>
      </c>
      <c r="X981">
        <v>-77.047143000000005</v>
      </c>
      <c r="Y981">
        <v>395911.41</v>
      </c>
      <c r="Z981">
        <v>138337.81</v>
      </c>
      <c r="AA981">
        <v>20008</v>
      </c>
      <c r="AB981">
        <v>242774</v>
      </c>
      <c r="AC981">
        <v>86046</v>
      </c>
      <c r="AD981">
        <v>86046</v>
      </c>
      <c r="AE981">
        <v>2</v>
      </c>
      <c r="AF981" t="s">
        <v>86</v>
      </c>
      <c r="AG981" t="s">
        <v>709</v>
      </c>
      <c r="AH981" t="s">
        <v>50</v>
      </c>
      <c r="AI981">
        <v>208</v>
      </c>
      <c r="AJ981">
        <v>6</v>
      </c>
      <c r="AK981" t="s">
        <v>51</v>
      </c>
      <c r="AL981">
        <v>1877</v>
      </c>
      <c r="AM981">
        <v>-77.047144876937494</v>
      </c>
      <c r="AN981">
        <v>38.912902814099397</v>
      </c>
      <c r="AO981" t="b">
        <f t="shared" si="30"/>
        <v>1</v>
      </c>
      <c r="AP981">
        <f t="shared" si="31"/>
        <v>1</v>
      </c>
    </row>
    <row r="982" spans="1:42">
      <c r="A982">
        <v>184695</v>
      </c>
      <c r="B982" t="s">
        <v>7146</v>
      </c>
      <c r="C982" t="s">
        <v>1735</v>
      </c>
      <c r="D982">
        <v>10190644</v>
      </c>
      <c r="E982" t="s">
        <v>115</v>
      </c>
      <c r="F982" t="s">
        <v>7147</v>
      </c>
      <c r="I982" t="s">
        <v>7148</v>
      </c>
      <c r="J982" t="s">
        <v>166</v>
      </c>
      <c r="K982" s="6">
        <v>0.33333333333333331</v>
      </c>
      <c r="L982" s="8">
        <v>0.66666666666666663</v>
      </c>
      <c r="M982" t="s">
        <v>163</v>
      </c>
      <c r="N982" t="s">
        <v>1396</v>
      </c>
      <c r="Q982" t="s">
        <v>1125</v>
      </c>
      <c r="R982" t="s">
        <v>70</v>
      </c>
      <c r="S982" t="s">
        <v>432</v>
      </c>
      <c r="T982" t="s">
        <v>46</v>
      </c>
      <c r="U982" t="s">
        <v>47</v>
      </c>
      <c r="V982" t="s">
        <v>7149</v>
      </c>
      <c r="W982">
        <v>38.845520999999998</v>
      </c>
      <c r="X982">
        <v>-76.982691000000003</v>
      </c>
      <c r="Y982">
        <v>401502.58</v>
      </c>
      <c r="Z982">
        <v>130857.79</v>
      </c>
      <c r="AA982">
        <v>20032</v>
      </c>
      <c r="AB982">
        <v>278368</v>
      </c>
      <c r="AC982">
        <v>120771</v>
      </c>
      <c r="AD982">
        <v>120771</v>
      </c>
      <c r="AE982">
        <v>8</v>
      </c>
      <c r="AF982" t="s">
        <v>1889</v>
      </c>
      <c r="AG982" t="s">
        <v>1890</v>
      </c>
      <c r="AH982" t="s">
        <v>458</v>
      </c>
      <c r="AI982">
        <v>704</v>
      </c>
      <c r="AJ982">
        <v>38</v>
      </c>
      <c r="AK982" t="s">
        <v>51</v>
      </c>
      <c r="AL982">
        <v>2934</v>
      </c>
      <c r="AM982">
        <v>-76.982693461755403</v>
      </c>
      <c r="AN982">
        <v>38.845528085757799</v>
      </c>
      <c r="AO982" t="b">
        <f t="shared" si="30"/>
        <v>0</v>
      </c>
      <c r="AP982">
        <f t="shared" si="31"/>
        <v>0</v>
      </c>
    </row>
    <row r="983" spans="1:42">
      <c r="A983">
        <v>184696</v>
      </c>
      <c r="B983" t="s">
        <v>2615</v>
      </c>
      <c r="C983" t="s">
        <v>2616</v>
      </c>
      <c r="D983">
        <v>10190647</v>
      </c>
      <c r="E983" t="s">
        <v>404</v>
      </c>
      <c r="K983" s="6">
        <v>0.41666666666666669</v>
      </c>
      <c r="L983" s="8">
        <v>0.91666666666666663</v>
      </c>
      <c r="M983" t="s">
        <v>2617</v>
      </c>
      <c r="N983" t="s">
        <v>2617</v>
      </c>
      <c r="O983" t="s">
        <v>2616</v>
      </c>
      <c r="P983" t="s">
        <v>2618</v>
      </c>
      <c r="Q983" t="s">
        <v>2616</v>
      </c>
      <c r="R983" t="s">
        <v>58</v>
      </c>
      <c r="S983" t="s">
        <v>163</v>
      </c>
      <c r="T983" t="s">
        <v>46</v>
      </c>
      <c r="U983" t="s">
        <v>47</v>
      </c>
      <c r="V983" t="s">
        <v>2619</v>
      </c>
      <c r="W983">
        <v>38.845832999999999</v>
      </c>
      <c r="X983">
        <v>-76.999296999999999</v>
      </c>
      <c r="Y983">
        <v>400060.98950000003</v>
      </c>
      <c r="Z983">
        <v>130892.34665000001</v>
      </c>
      <c r="AB983">
        <v>0</v>
      </c>
      <c r="AC983">
        <v>459386</v>
      </c>
      <c r="AD983">
        <v>395114</v>
      </c>
      <c r="AE983">
        <v>8</v>
      </c>
      <c r="AF983" t="s">
        <v>456</v>
      </c>
      <c r="AG983" t="s">
        <v>457</v>
      </c>
      <c r="AH983" t="s">
        <v>458</v>
      </c>
      <c r="AI983">
        <v>707</v>
      </c>
      <c r="AJ983">
        <v>39</v>
      </c>
      <c r="AK983" t="s">
        <v>51</v>
      </c>
      <c r="AL983">
        <v>3690</v>
      </c>
      <c r="AM983">
        <v>-76.999299714783902</v>
      </c>
      <c r="AN983">
        <v>38.845840667910302</v>
      </c>
      <c r="AO983" t="b">
        <f t="shared" si="30"/>
        <v>1</v>
      </c>
      <c r="AP983">
        <f t="shared" si="31"/>
        <v>1</v>
      </c>
    </row>
    <row r="984" spans="1:42">
      <c r="A984">
        <v>182140</v>
      </c>
      <c r="B984" t="s">
        <v>7150</v>
      </c>
      <c r="C984" t="s">
        <v>7151</v>
      </c>
      <c r="D984">
        <v>10190656</v>
      </c>
      <c r="E984" t="s">
        <v>201</v>
      </c>
      <c r="I984" t="s">
        <v>7152</v>
      </c>
      <c r="J984" t="s">
        <v>496</v>
      </c>
      <c r="K984" s="6">
        <v>0.45833333333333331</v>
      </c>
      <c r="L984" s="8">
        <v>0.79166666666666663</v>
      </c>
      <c r="M984" t="s">
        <v>622</v>
      </c>
      <c r="N984" t="s">
        <v>622</v>
      </c>
      <c r="O984" t="s">
        <v>7151</v>
      </c>
      <c r="P984" t="s">
        <v>7153</v>
      </c>
      <c r="Q984" t="s">
        <v>7151</v>
      </c>
      <c r="R984" t="s">
        <v>165</v>
      </c>
      <c r="S984" t="s">
        <v>353</v>
      </c>
      <c r="T984" t="s">
        <v>46</v>
      </c>
      <c r="U984" t="s">
        <v>47</v>
      </c>
      <c r="V984" t="s">
        <v>7154</v>
      </c>
      <c r="W984">
        <v>38.921506999999998</v>
      </c>
      <c r="X984">
        <v>-77.039123000000004</v>
      </c>
      <c r="Y984">
        <v>396607.33</v>
      </c>
      <c r="Z984">
        <v>139293.47</v>
      </c>
      <c r="AA984">
        <v>20009</v>
      </c>
      <c r="AB984">
        <v>235762</v>
      </c>
      <c r="AC984">
        <v>78838</v>
      </c>
      <c r="AD984">
        <v>78838</v>
      </c>
      <c r="AE984">
        <v>1</v>
      </c>
      <c r="AF984" t="s">
        <v>318</v>
      </c>
      <c r="AG984" t="s">
        <v>1514</v>
      </c>
      <c r="AH984" t="s">
        <v>88</v>
      </c>
      <c r="AI984">
        <v>303</v>
      </c>
      <c r="AJ984">
        <v>1</v>
      </c>
      <c r="AK984" t="s">
        <v>51</v>
      </c>
      <c r="AL984">
        <v>2465</v>
      </c>
      <c r="AM984">
        <v>-77.039125447601705</v>
      </c>
      <c r="AN984">
        <v>38.921514678186703</v>
      </c>
      <c r="AO984" t="b">
        <f t="shared" si="30"/>
        <v>1</v>
      </c>
      <c r="AP984">
        <f t="shared" si="31"/>
        <v>1</v>
      </c>
    </row>
    <row r="985" spans="1:42">
      <c r="A985">
        <v>184700</v>
      </c>
      <c r="B985" t="s">
        <v>10741</v>
      </c>
      <c r="C985" t="s">
        <v>10742</v>
      </c>
      <c r="D985">
        <v>10190660</v>
      </c>
      <c r="E985" t="s">
        <v>201</v>
      </c>
      <c r="I985" t="s">
        <v>10743</v>
      </c>
      <c r="J985" t="s">
        <v>420</v>
      </c>
      <c r="K985" s="6">
        <v>0.29166666666666669</v>
      </c>
      <c r="L985" s="8">
        <v>0.70833333333333337</v>
      </c>
      <c r="M985" t="s">
        <v>254</v>
      </c>
      <c r="N985" t="s">
        <v>255</v>
      </c>
      <c r="Q985" t="s">
        <v>10742</v>
      </c>
      <c r="R985" t="s">
        <v>70</v>
      </c>
      <c r="S985" t="s">
        <v>420</v>
      </c>
      <c r="T985" t="s">
        <v>46</v>
      </c>
      <c r="U985" t="s">
        <v>47</v>
      </c>
      <c r="V985" t="s">
        <v>10744</v>
      </c>
      <c r="W985">
        <v>38.882914</v>
      </c>
      <c r="X985">
        <v>-76.997223000000005</v>
      </c>
      <c r="Y985">
        <v>400240.98</v>
      </c>
      <c r="Z985">
        <v>135008.54</v>
      </c>
      <c r="AA985">
        <v>20003</v>
      </c>
      <c r="AB985">
        <v>2341</v>
      </c>
      <c r="AC985">
        <v>2775</v>
      </c>
      <c r="AD985">
        <v>2775</v>
      </c>
      <c r="AE985">
        <v>6</v>
      </c>
      <c r="AF985" t="s">
        <v>72</v>
      </c>
      <c r="AG985" t="s">
        <v>1398</v>
      </c>
      <c r="AH985" t="s">
        <v>63</v>
      </c>
      <c r="AI985">
        <v>107</v>
      </c>
      <c r="AJ985">
        <v>26</v>
      </c>
      <c r="AK985" t="s">
        <v>51</v>
      </c>
      <c r="AL985">
        <v>6</v>
      </c>
      <c r="AM985">
        <v>-76.997224882988704</v>
      </c>
      <c r="AN985">
        <v>38.882921018548103</v>
      </c>
      <c r="AO985" t="b">
        <f t="shared" si="30"/>
        <v>1</v>
      </c>
      <c r="AP985">
        <f t="shared" si="31"/>
        <v>1</v>
      </c>
    </row>
    <row r="986" spans="1:42">
      <c r="A986">
        <v>184701</v>
      </c>
      <c r="B986" t="s">
        <v>7155</v>
      </c>
      <c r="C986" t="s">
        <v>1805</v>
      </c>
      <c r="D986">
        <v>10190661</v>
      </c>
      <c r="E986" t="s">
        <v>115</v>
      </c>
      <c r="G986" t="s">
        <v>2418</v>
      </c>
      <c r="I986" t="s">
        <v>7156</v>
      </c>
      <c r="J986" t="s">
        <v>622</v>
      </c>
      <c r="K986" s="6">
        <v>0.29166666666666669</v>
      </c>
      <c r="L986" s="8">
        <v>0.70833333333333337</v>
      </c>
      <c r="M986" t="s">
        <v>255</v>
      </c>
      <c r="N986" t="s">
        <v>7157</v>
      </c>
      <c r="Q986" t="s">
        <v>7158</v>
      </c>
      <c r="R986" t="s">
        <v>70</v>
      </c>
      <c r="S986" t="s">
        <v>622</v>
      </c>
      <c r="T986" t="s">
        <v>46</v>
      </c>
      <c r="U986" t="s">
        <v>47</v>
      </c>
      <c r="V986" t="s">
        <v>7159</v>
      </c>
      <c r="W986">
        <v>38.905372</v>
      </c>
      <c r="X986">
        <v>-77.002418000000006</v>
      </c>
      <c r="Y986">
        <v>399790.23</v>
      </c>
      <c r="Z986">
        <v>137501.54999999999</v>
      </c>
      <c r="AA986">
        <v>20002</v>
      </c>
      <c r="AB986">
        <v>72925</v>
      </c>
      <c r="AC986">
        <v>46580</v>
      </c>
      <c r="AD986">
        <v>46580</v>
      </c>
      <c r="AE986">
        <v>6</v>
      </c>
      <c r="AF986" t="s">
        <v>434</v>
      </c>
      <c r="AG986" t="s">
        <v>2287</v>
      </c>
      <c r="AH986" t="s">
        <v>63</v>
      </c>
      <c r="AI986">
        <v>104</v>
      </c>
      <c r="AJ986">
        <v>25</v>
      </c>
      <c r="AK986" t="s">
        <v>2623</v>
      </c>
      <c r="AL986">
        <v>2391</v>
      </c>
      <c r="AM986">
        <v>-77.0024207357297</v>
      </c>
      <c r="AN986">
        <v>38.905378981909799</v>
      </c>
      <c r="AO986" t="b">
        <f t="shared" si="30"/>
        <v>0</v>
      </c>
      <c r="AP986">
        <f t="shared" si="31"/>
        <v>0</v>
      </c>
    </row>
    <row r="987" spans="1:42">
      <c r="A987">
        <v>184702</v>
      </c>
      <c r="B987" t="s">
        <v>10745</v>
      </c>
      <c r="C987" t="s">
        <v>10742</v>
      </c>
      <c r="D987">
        <v>10190664</v>
      </c>
      <c r="E987" t="s">
        <v>201</v>
      </c>
      <c r="I987" t="s">
        <v>10746</v>
      </c>
      <c r="J987" t="s">
        <v>420</v>
      </c>
      <c r="K987" s="6">
        <v>0.29166666666666669</v>
      </c>
      <c r="L987" s="8">
        <v>0.79166666666666663</v>
      </c>
      <c r="M987" t="s">
        <v>254</v>
      </c>
      <c r="N987" t="s">
        <v>254</v>
      </c>
      <c r="Q987" t="s">
        <v>10742</v>
      </c>
      <c r="R987" t="s">
        <v>70</v>
      </c>
      <c r="S987" t="s">
        <v>420</v>
      </c>
      <c r="T987" t="s">
        <v>46</v>
      </c>
      <c r="U987" t="s">
        <v>47</v>
      </c>
      <c r="V987" t="s">
        <v>10747</v>
      </c>
      <c r="W987">
        <v>38.886946000000002</v>
      </c>
      <c r="X987">
        <v>-76.989277999999999</v>
      </c>
      <c r="Y987">
        <v>400930.25</v>
      </c>
      <c r="Z987">
        <v>135456.26</v>
      </c>
      <c r="AA987">
        <v>20003</v>
      </c>
      <c r="AB987">
        <v>71144</v>
      </c>
      <c r="AC987">
        <v>44760</v>
      </c>
      <c r="AD987">
        <v>44760</v>
      </c>
      <c r="AE987">
        <v>6</v>
      </c>
      <c r="AF987" t="s">
        <v>72</v>
      </c>
      <c r="AG987" t="s">
        <v>3045</v>
      </c>
      <c r="AH987" t="s">
        <v>63</v>
      </c>
      <c r="AI987">
        <v>107</v>
      </c>
      <c r="AJ987">
        <v>26</v>
      </c>
      <c r="AK987" t="s">
        <v>51</v>
      </c>
      <c r="AL987">
        <v>253</v>
      </c>
      <c r="AM987">
        <v>-76.989280140102395</v>
      </c>
      <c r="AN987">
        <v>38.886953793545501</v>
      </c>
      <c r="AO987" t="b">
        <f t="shared" si="30"/>
        <v>1</v>
      </c>
      <c r="AP987">
        <f t="shared" si="31"/>
        <v>1</v>
      </c>
    </row>
    <row r="988" spans="1:42">
      <c r="A988">
        <v>184709</v>
      </c>
      <c r="B988" t="s">
        <v>10748</v>
      </c>
      <c r="C988" t="s">
        <v>10749</v>
      </c>
      <c r="D988">
        <v>10190666</v>
      </c>
      <c r="E988" t="s">
        <v>115</v>
      </c>
      <c r="G988" t="s">
        <v>10750</v>
      </c>
      <c r="K988" s="6">
        <v>0</v>
      </c>
      <c r="L988" s="8">
        <v>0</v>
      </c>
      <c r="M988" t="s">
        <v>422</v>
      </c>
      <c r="N988" t="s">
        <v>255</v>
      </c>
      <c r="Q988" t="s">
        <v>10749</v>
      </c>
      <c r="R988" t="s">
        <v>431</v>
      </c>
      <c r="S988" t="s">
        <v>469</v>
      </c>
      <c r="T988" t="s">
        <v>46</v>
      </c>
      <c r="U988" t="s">
        <v>47</v>
      </c>
      <c r="V988" t="s">
        <v>10751</v>
      </c>
      <c r="W988">
        <v>38.912187000000003</v>
      </c>
      <c r="X988">
        <v>-77.031593000000001</v>
      </c>
      <c r="Y988">
        <v>397259.97</v>
      </c>
      <c r="Z988">
        <v>138258.60999999999</v>
      </c>
      <c r="AA988">
        <v>20009</v>
      </c>
      <c r="AB988">
        <v>218378</v>
      </c>
      <c r="AC988">
        <v>61473</v>
      </c>
      <c r="AD988">
        <v>61473</v>
      </c>
      <c r="AE988">
        <v>2</v>
      </c>
      <c r="AF988" t="s">
        <v>97</v>
      </c>
      <c r="AG988" t="s">
        <v>222</v>
      </c>
      <c r="AH988" t="s">
        <v>88</v>
      </c>
      <c r="AI988">
        <v>307</v>
      </c>
      <c r="AJ988">
        <v>7</v>
      </c>
      <c r="AK988" t="s">
        <v>51</v>
      </c>
      <c r="AL988">
        <v>394</v>
      </c>
      <c r="AM988">
        <v>-77.031595286322002</v>
      </c>
      <c r="AN988">
        <v>38.912194593126699</v>
      </c>
      <c r="AO988" t="b">
        <f t="shared" si="30"/>
        <v>1</v>
      </c>
      <c r="AP988">
        <f t="shared" si="31"/>
        <v>1</v>
      </c>
    </row>
    <row r="989" spans="1:42">
      <c r="A989">
        <v>181730</v>
      </c>
      <c r="B989" t="s">
        <v>7160</v>
      </c>
      <c r="C989" t="s">
        <v>7161</v>
      </c>
      <c r="D989">
        <v>10190668</v>
      </c>
      <c r="E989" t="s">
        <v>201</v>
      </c>
      <c r="I989" t="s">
        <v>7162</v>
      </c>
      <c r="J989" t="s">
        <v>420</v>
      </c>
      <c r="K989" s="6">
        <v>0.29166666666666669</v>
      </c>
      <c r="L989" s="8">
        <v>0.70833333333333337</v>
      </c>
      <c r="M989" t="s">
        <v>149</v>
      </c>
      <c r="N989" t="s">
        <v>125</v>
      </c>
      <c r="O989" t="s">
        <v>7163</v>
      </c>
      <c r="P989" t="s">
        <v>7164</v>
      </c>
      <c r="Q989" t="s">
        <v>7161</v>
      </c>
      <c r="R989" t="s">
        <v>165</v>
      </c>
      <c r="S989" t="s">
        <v>163</v>
      </c>
      <c r="T989" t="s">
        <v>46</v>
      </c>
      <c r="U989" t="s">
        <v>47</v>
      </c>
      <c r="V989" t="s">
        <v>7165</v>
      </c>
      <c r="W989">
        <v>38.911760999999998</v>
      </c>
      <c r="X989">
        <v>-77.060460000000006</v>
      </c>
      <c r="Y989">
        <v>394756.37</v>
      </c>
      <c r="Z989">
        <v>138212.60999999999</v>
      </c>
      <c r="AA989">
        <v>20007</v>
      </c>
      <c r="AB989">
        <v>273037</v>
      </c>
      <c r="AC989">
        <v>115530</v>
      </c>
      <c r="AD989">
        <v>115530</v>
      </c>
      <c r="AE989">
        <v>2</v>
      </c>
      <c r="AF989" t="s">
        <v>49</v>
      </c>
      <c r="AG989" s="2">
        <v>20000000</v>
      </c>
      <c r="AH989" t="s">
        <v>50</v>
      </c>
      <c r="AI989">
        <v>206</v>
      </c>
      <c r="AJ989">
        <v>4</v>
      </c>
      <c r="AK989" t="s">
        <v>51</v>
      </c>
      <c r="AL989">
        <v>2834</v>
      </c>
      <c r="AM989">
        <v>-77.060461853378598</v>
      </c>
      <c r="AN989">
        <v>38.9117688374008</v>
      </c>
      <c r="AO989" t="b">
        <f t="shared" si="30"/>
        <v>1</v>
      </c>
      <c r="AP989">
        <f t="shared" si="31"/>
        <v>1</v>
      </c>
    </row>
    <row r="990" spans="1:42">
      <c r="A990">
        <v>184710</v>
      </c>
      <c r="B990" t="s">
        <v>10752</v>
      </c>
      <c r="C990" t="s">
        <v>1735</v>
      </c>
      <c r="D990">
        <v>10190670</v>
      </c>
      <c r="E990" t="s">
        <v>115</v>
      </c>
      <c r="F990" t="s">
        <v>10753</v>
      </c>
      <c r="I990" t="s">
        <v>10754</v>
      </c>
      <c r="J990" t="s">
        <v>469</v>
      </c>
      <c r="K990" s="6">
        <v>0.33333333333333331</v>
      </c>
      <c r="L990" s="8">
        <v>0.66666666666666663</v>
      </c>
      <c r="M990" t="s">
        <v>353</v>
      </c>
      <c r="N990" t="s">
        <v>881</v>
      </c>
      <c r="Q990" t="s">
        <v>1125</v>
      </c>
      <c r="R990" t="s">
        <v>70</v>
      </c>
      <c r="S990" t="s">
        <v>469</v>
      </c>
      <c r="T990" t="s">
        <v>46</v>
      </c>
      <c r="U990" t="s">
        <v>47</v>
      </c>
      <c r="V990" t="s">
        <v>10755</v>
      </c>
      <c r="W990">
        <v>38.91093</v>
      </c>
      <c r="X990">
        <v>-77.007723999999996</v>
      </c>
      <c r="Y990">
        <v>399330.11</v>
      </c>
      <c r="Z990">
        <v>138118.6</v>
      </c>
      <c r="AA990">
        <v>20002</v>
      </c>
      <c r="AB990">
        <v>43822</v>
      </c>
      <c r="AC990">
        <v>31759</v>
      </c>
      <c r="AD990">
        <v>31759</v>
      </c>
      <c r="AE990">
        <v>5</v>
      </c>
      <c r="AF990" t="s">
        <v>408</v>
      </c>
      <c r="AG990" t="s">
        <v>3798</v>
      </c>
      <c r="AH990" t="s">
        <v>410</v>
      </c>
      <c r="AI990">
        <v>502</v>
      </c>
      <c r="AJ990">
        <v>21</v>
      </c>
      <c r="AK990" t="s">
        <v>51</v>
      </c>
      <c r="AL990">
        <v>166</v>
      </c>
      <c r="AM990">
        <v>-77.007726091126202</v>
      </c>
      <c r="AN990">
        <v>38.910937351991301</v>
      </c>
      <c r="AO990" t="b">
        <f t="shared" si="30"/>
        <v>0</v>
      </c>
      <c r="AP990">
        <f t="shared" si="31"/>
        <v>0</v>
      </c>
    </row>
    <row r="991" spans="1:42">
      <c r="A991">
        <v>184711</v>
      </c>
      <c r="B991" t="s">
        <v>1717</v>
      </c>
      <c r="C991" t="s">
        <v>1019</v>
      </c>
      <c r="D991">
        <v>10190671</v>
      </c>
      <c r="E991" t="s">
        <v>115</v>
      </c>
      <c r="H991">
        <v>110406</v>
      </c>
      <c r="K991" s="6">
        <v>0.29166666666666669</v>
      </c>
      <c r="L991" s="8">
        <v>0.70833333333333337</v>
      </c>
      <c r="M991" t="s">
        <v>353</v>
      </c>
      <c r="N991" t="s">
        <v>1005</v>
      </c>
      <c r="O991" t="s">
        <v>817</v>
      </c>
      <c r="P991" t="s">
        <v>818</v>
      </c>
      <c r="Q991" t="s">
        <v>817</v>
      </c>
      <c r="R991" t="s">
        <v>44</v>
      </c>
      <c r="S991" t="s">
        <v>353</v>
      </c>
      <c r="W991">
        <v>0</v>
      </c>
      <c r="X991">
        <v>0</v>
      </c>
      <c r="Y991">
        <v>0</v>
      </c>
      <c r="Z991">
        <v>0</v>
      </c>
      <c r="AB991">
        <v>-100</v>
      </c>
      <c r="AC991">
        <v>-100</v>
      </c>
      <c r="AD991">
        <v>348291</v>
      </c>
      <c r="AF991" t="s">
        <v>51</v>
      </c>
      <c r="AG991" t="s">
        <v>51</v>
      </c>
      <c r="AJ991" t="s">
        <v>51</v>
      </c>
      <c r="AK991" t="s">
        <v>51</v>
      </c>
      <c r="AL991">
        <v>1706</v>
      </c>
      <c r="AM991">
        <v>-81.529192133279295</v>
      </c>
      <c r="AN991">
        <v>37.5772691877347</v>
      </c>
      <c r="AO991" t="b">
        <f t="shared" si="30"/>
        <v>0</v>
      </c>
      <c r="AP991">
        <f t="shared" si="31"/>
        <v>0</v>
      </c>
    </row>
    <row r="992" spans="1:42">
      <c r="A992">
        <v>184712</v>
      </c>
      <c r="B992" t="s">
        <v>2624</v>
      </c>
      <c r="C992" t="s">
        <v>794</v>
      </c>
      <c r="D992">
        <v>10190672</v>
      </c>
      <c r="E992" t="s">
        <v>115</v>
      </c>
      <c r="F992" t="s">
        <v>2625</v>
      </c>
      <c r="I992" t="s">
        <v>2626</v>
      </c>
      <c r="J992" t="s">
        <v>166</v>
      </c>
      <c r="K992" s="6">
        <v>0.39583333333333331</v>
      </c>
      <c r="L992" s="8">
        <v>0.64583333333333337</v>
      </c>
      <c r="M992" t="s">
        <v>353</v>
      </c>
      <c r="N992" t="s">
        <v>1005</v>
      </c>
      <c r="O992" t="s">
        <v>796</v>
      </c>
      <c r="P992" t="s">
        <v>797</v>
      </c>
      <c r="Q992" t="s">
        <v>796</v>
      </c>
      <c r="R992" t="s">
        <v>70</v>
      </c>
      <c r="S992" t="s">
        <v>166</v>
      </c>
      <c r="T992" t="s">
        <v>46</v>
      </c>
      <c r="U992" t="s">
        <v>47</v>
      </c>
      <c r="V992" t="s">
        <v>1554</v>
      </c>
      <c r="W992">
        <v>38.959037000000002</v>
      </c>
      <c r="X992">
        <v>-77.086968999999996</v>
      </c>
      <c r="Y992">
        <v>392462.2574</v>
      </c>
      <c r="Z992">
        <v>143462.43728000001</v>
      </c>
      <c r="AB992">
        <v>0</v>
      </c>
      <c r="AC992">
        <v>456795</v>
      </c>
      <c r="AD992">
        <v>392817</v>
      </c>
      <c r="AE992">
        <v>3</v>
      </c>
      <c r="AF992" t="s">
        <v>1370</v>
      </c>
      <c r="AG992" s="2">
        <v>3000</v>
      </c>
      <c r="AH992" t="s">
        <v>50</v>
      </c>
      <c r="AI992">
        <v>202</v>
      </c>
      <c r="AJ992">
        <v>11</v>
      </c>
      <c r="AK992" t="s">
        <v>51</v>
      </c>
      <c r="AL992">
        <v>3454</v>
      </c>
      <c r="AM992">
        <v>-77.086970852958501</v>
      </c>
      <c r="AN992">
        <v>38.959044159303197</v>
      </c>
      <c r="AO992" t="b">
        <f t="shared" si="30"/>
        <v>0</v>
      </c>
      <c r="AP992">
        <f t="shared" si="31"/>
        <v>0</v>
      </c>
    </row>
    <row r="993" spans="1:42">
      <c r="A993">
        <v>184713</v>
      </c>
      <c r="B993" t="s">
        <v>2624</v>
      </c>
      <c r="C993" t="s">
        <v>794</v>
      </c>
      <c r="D993">
        <v>10190672</v>
      </c>
      <c r="E993" t="s">
        <v>115</v>
      </c>
      <c r="F993" t="s">
        <v>2625</v>
      </c>
      <c r="I993" t="s">
        <v>2626</v>
      </c>
      <c r="J993" t="s">
        <v>166</v>
      </c>
      <c r="K993" s="6">
        <v>0.39583333333333331</v>
      </c>
      <c r="L993" s="8">
        <v>0.64583333333333337</v>
      </c>
      <c r="M993" t="s">
        <v>353</v>
      </c>
      <c r="N993" t="s">
        <v>1005</v>
      </c>
      <c r="O993" t="s">
        <v>796</v>
      </c>
      <c r="P993" t="s">
        <v>797</v>
      </c>
      <c r="Q993" t="s">
        <v>796</v>
      </c>
      <c r="R993" t="s">
        <v>70</v>
      </c>
      <c r="S993" t="s">
        <v>166</v>
      </c>
      <c r="T993" t="s">
        <v>46</v>
      </c>
      <c r="U993" t="s">
        <v>47</v>
      </c>
      <c r="V993" t="s">
        <v>2631</v>
      </c>
      <c r="W993">
        <v>38.959912000000003</v>
      </c>
      <c r="X993">
        <v>-77.085288000000006</v>
      </c>
      <c r="Y993">
        <v>392607.98817999999</v>
      </c>
      <c r="Z993">
        <v>143559.50362</v>
      </c>
      <c r="AB993">
        <v>0</v>
      </c>
      <c r="AC993">
        <v>455523</v>
      </c>
      <c r="AD993">
        <v>391551</v>
      </c>
      <c r="AE993">
        <v>3</v>
      </c>
      <c r="AF993" t="s">
        <v>1370</v>
      </c>
      <c r="AG993" s="2">
        <v>30000</v>
      </c>
      <c r="AH993" t="s">
        <v>50</v>
      </c>
      <c r="AI993">
        <v>202</v>
      </c>
      <c r="AJ993">
        <v>11</v>
      </c>
      <c r="AK993" t="s">
        <v>51</v>
      </c>
      <c r="AL993">
        <v>3454</v>
      </c>
      <c r="AM993">
        <v>-77.085290495469707</v>
      </c>
      <c r="AN993">
        <v>38.959919796327597</v>
      </c>
      <c r="AO993" t="b">
        <f t="shared" si="30"/>
        <v>0</v>
      </c>
      <c r="AP993">
        <f t="shared" si="31"/>
        <v>0</v>
      </c>
    </row>
    <row r="994" spans="1:42">
      <c r="A994">
        <v>184714</v>
      </c>
      <c r="B994" t="s">
        <v>2624</v>
      </c>
      <c r="C994" t="s">
        <v>794</v>
      </c>
      <c r="D994">
        <v>10190672</v>
      </c>
      <c r="E994" t="s">
        <v>115</v>
      </c>
      <c r="F994" t="s">
        <v>2625</v>
      </c>
      <c r="I994" t="s">
        <v>2626</v>
      </c>
      <c r="J994" t="s">
        <v>166</v>
      </c>
      <c r="K994" s="6">
        <v>0.39583333333333331</v>
      </c>
      <c r="L994" s="8">
        <v>0.64583333333333337</v>
      </c>
      <c r="M994" t="s">
        <v>353</v>
      </c>
      <c r="N994" t="s">
        <v>1005</v>
      </c>
      <c r="O994" t="s">
        <v>796</v>
      </c>
      <c r="P994" t="s">
        <v>797</v>
      </c>
      <c r="Q994" t="s">
        <v>796</v>
      </c>
      <c r="R994" t="s">
        <v>70</v>
      </c>
      <c r="S994" t="s">
        <v>166</v>
      </c>
      <c r="T994" t="s">
        <v>46</v>
      </c>
      <c r="U994" t="s">
        <v>47</v>
      </c>
      <c r="V994" t="s">
        <v>2636</v>
      </c>
      <c r="W994">
        <v>38.958534</v>
      </c>
      <c r="X994">
        <v>-77.084586999999999</v>
      </c>
      <c r="Y994">
        <v>392668.58230000001</v>
      </c>
      <c r="Z994">
        <v>143406.46400000001</v>
      </c>
      <c r="AB994">
        <v>0</v>
      </c>
      <c r="AC994">
        <v>455460</v>
      </c>
      <c r="AD994">
        <v>391488</v>
      </c>
      <c r="AE994">
        <v>3</v>
      </c>
      <c r="AF994" t="s">
        <v>1370</v>
      </c>
      <c r="AG994" s="2">
        <v>30000</v>
      </c>
      <c r="AH994" t="s">
        <v>50</v>
      </c>
      <c r="AI994">
        <v>202</v>
      </c>
      <c r="AJ994">
        <v>11</v>
      </c>
      <c r="AK994" t="s">
        <v>51</v>
      </c>
      <c r="AL994">
        <v>3454</v>
      </c>
      <c r="AM994">
        <v>-77.084589731448403</v>
      </c>
      <c r="AN994">
        <v>38.958541684151299</v>
      </c>
      <c r="AO994" t="b">
        <f t="shared" si="30"/>
        <v>0</v>
      </c>
      <c r="AP994">
        <f t="shared" si="31"/>
        <v>0</v>
      </c>
    </row>
    <row r="995" spans="1:42">
      <c r="A995">
        <v>184715</v>
      </c>
      <c r="B995" t="s">
        <v>2624</v>
      </c>
      <c r="C995" t="s">
        <v>794</v>
      </c>
      <c r="D995">
        <v>10190672</v>
      </c>
      <c r="E995" t="s">
        <v>115</v>
      </c>
      <c r="F995" t="s">
        <v>2625</v>
      </c>
      <c r="I995" t="s">
        <v>2626</v>
      </c>
      <c r="J995" t="s">
        <v>166</v>
      </c>
      <c r="K995" s="6">
        <v>0.39583333333333331</v>
      </c>
      <c r="L995" s="8">
        <v>0.64583333333333337</v>
      </c>
      <c r="M995" t="s">
        <v>353</v>
      </c>
      <c r="N995" t="s">
        <v>1005</v>
      </c>
      <c r="O995" t="s">
        <v>796</v>
      </c>
      <c r="P995" t="s">
        <v>797</v>
      </c>
      <c r="Q995" t="s">
        <v>796</v>
      </c>
      <c r="R995" t="s">
        <v>70</v>
      </c>
      <c r="S995" t="s">
        <v>166</v>
      </c>
      <c r="T995" t="s">
        <v>46</v>
      </c>
      <c r="U995" t="s">
        <v>47</v>
      </c>
      <c r="V995" t="s">
        <v>2641</v>
      </c>
      <c r="W995">
        <v>38.957526000000001</v>
      </c>
      <c r="X995">
        <v>-77.084073000000004</v>
      </c>
      <c r="Y995">
        <v>392713.0759</v>
      </c>
      <c r="Z995">
        <v>143294.46937999999</v>
      </c>
      <c r="AB995">
        <v>0</v>
      </c>
      <c r="AC995">
        <v>455388</v>
      </c>
      <c r="AD995">
        <v>391416</v>
      </c>
      <c r="AE995">
        <v>3</v>
      </c>
      <c r="AF995" t="s">
        <v>1370</v>
      </c>
      <c r="AG995" s="2">
        <v>30000</v>
      </c>
      <c r="AH995" t="s">
        <v>50</v>
      </c>
      <c r="AI995">
        <v>202</v>
      </c>
      <c r="AJ995">
        <v>11</v>
      </c>
      <c r="AK995" t="s">
        <v>51</v>
      </c>
      <c r="AL995">
        <v>3454</v>
      </c>
      <c r="AM995">
        <v>-77.084075189386894</v>
      </c>
      <c r="AN995">
        <v>38.957533177977098</v>
      </c>
      <c r="AO995" t="b">
        <f t="shared" si="30"/>
        <v>0</v>
      </c>
      <c r="AP995">
        <f t="shared" si="31"/>
        <v>0</v>
      </c>
    </row>
    <row r="996" spans="1:42">
      <c r="A996">
        <v>181731</v>
      </c>
      <c r="B996" t="s">
        <v>1721</v>
      </c>
      <c r="C996" t="s">
        <v>735</v>
      </c>
      <c r="D996">
        <v>10190674</v>
      </c>
      <c r="E996" t="s">
        <v>81</v>
      </c>
      <c r="K996" s="6">
        <v>0.29166666666666669</v>
      </c>
      <c r="L996" s="8">
        <v>0.79166666666666663</v>
      </c>
      <c r="M996" t="s">
        <v>147</v>
      </c>
      <c r="N996" t="s">
        <v>147</v>
      </c>
      <c r="O996" t="s">
        <v>1722</v>
      </c>
      <c r="P996" t="s">
        <v>1723</v>
      </c>
      <c r="Q996" t="s">
        <v>1722</v>
      </c>
      <c r="R996" t="s">
        <v>148</v>
      </c>
      <c r="S996" t="s">
        <v>163</v>
      </c>
      <c r="T996" t="s">
        <v>46</v>
      </c>
      <c r="U996" t="s">
        <v>47</v>
      </c>
      <c r="V996" t="s">
        <v>1724</v>
      </c>
      <c r="W996">
        <v>38.924500000000002</v>
      </c>
      <c r="X996">
        <v>-77.039381000000006</v>
      </c>
      <c r="Y996">
        <v>396585.14</v>
      </c>
      <c r="Z996">
        <v>139625.70000000001</v>
      </c>
      <c r="AA996">
        <v>20009</v>
      </c>
      <c r="AB996">
        <v>284066</v>
      </c>
      <c r="AC996">
        <v>122905</v>
      </c>
      <c r="AD996">
        <v>122905</v>
      </c>
      <c r="AE996">
        <v>1</v>
      </c>
      <c r="AF996" t="s">
        <v>318</v>
      </c>
      <c r="AG996" t="s">
        <v>1725</v>
      </c>
      <c r="AH996" t="s">
        <v>88</v>
      </c>
      <c r="AI996">
        <v>303</v>
      </c>
      <c r="AJ996">
        <v>1</v>
      </c>
      <c r="AK996" t="s">
        <v>320</v>
      </c>
      <c r="AL996">
        <v>1470</v>
      </c>
      <c r="AM996">
        <v>-77.039382988304894</v>
      </c>
      <c r="AN996">
        <v>38.924507426913998</v>
      </c>
      <c r="AO996" t="b">
        <f t="shared" si="30"/>
        <v>0</v>
      </c>
      <c r="AP996">
        <f t="shared" si="31"/>
        <v>0</v>
      </c>
    </row>
    <row r="997" spans="1:42">
      <c r="A997">
        <v>184716</v>
      </c>
      <c r="B997" t="s">
        <v>10756</v>
      </c>
      <c r="C997" t="s">
        <v>10757</v>
      </c>
      <c r="D997">
        <v>10190675</v>
      </c>
      <c r="E997" t="s">
        <v>519</v>
      </c>
      <c r="I997" t="s">
        <v>10758</v>
      </c>
      <c r="J997" t="s">
        <v>420</v>
      </c>
      <c r="K997" s="6">
        <v>0.29166666666666669</v>
      </c>
      <c r="L997" s="8">
        <v>0.70833333333333337</v>
      </c>
      <c r="M997" t="s">
        <v>422</v>
      </c>
      <c r="N997" t="s">
        <v>689</v>
      </c>
      <c r="Q997" t="s">
        <v>10757</v>
      </c>
      <c r="R997" t="s">
        <v>70</v>
      </c>
      <c r="S997" t="s">
        <v>420</v>
      </c>
      <c r="T997" t="s">
        <v>46</v>
      </c>
      <c r="U997" t="s">
        <v>47</v>
      </c>
      <c r="V997" t="s">
        <v>10759</v>
      </c>
      <c r="W997">
        <v>38.936478000000001</v>
      </c>
      <c r="X997">
        <v>-77.071729000000005</v>
      </c>
      <c r="Y997">
        <v>393781.12</v>
      </c>
      <c r="Z997">
        <v>140957.04</v>
      </c>
      <c r="AA997">
        <v>20016</v>
      </c>
      <c r="AB997">
        <v>221448</v>
      </c>
      <c r="AC997">
        <v>64524</v>
      </c>
      <c r="AD997">
        <v>64524</v>
      </c>
      <c r="AE997">
        <v>3</v>
      </c>
      <c r="AF997" t="s">
        <v>168</v>
      </c>
      <c r="AG997" t="s">
        <v>554</v>
      </c>
      <c r="AH997" t="s">
        <v>50</v>
      </c>
      <c r="AI997">
        <v>203</v>
      </c>
      <c r="AJ997">
        <v>15</v>
      </c>
      <c r="AK997" t="s">
        <v>51</v>
      </c>
      <c r="AL997">
        <v>443</v>
      </c>
      <c r="AM997">
        <v>-77.071731442586298</v>
      </c>
      <c r="AN997">
        <v>38.9364851748213</v>
      </c>
      <c r="AO997" t="b">
        <f t="shared" si="30"/>
        <v>1</v>
      </c>
      <c r="AP997">
        <f t="shared" si="31"/>
        <v>1</v>
      </c>
    </row>
    <row r="998" spans="1:42">
      <c r="A998">
        <v>184717</v>
      </c>
      <c r="B998" t="s">
        <v>1730</v>
      </c>
      <c r="C998" t="s">
        <v>1731</v>
      </c>
      <c r="D998">
        <v>10190676</v>
      </c>
      <c r="E998" t="s">
        <v>201</v>
      </c>
      <c r="I998" t="s">
        <v>1732</v>
      </c>
      <c r="J998" t="s">
        <v>496</v>
      </c>
      <c r="K998" s="6">
        <v>0.29166666666666669</v>
      </c>
      <c r="L998" s="8">
        <v>0.79166666666666663</v>
      </c>
      <c r="M998" t="s">
        <v>95</v>
      </c>
      <c r="N998" t="s">
        <v>95</v>
      </c>
      <c r="Q998" t="s">
        <v>1731</v>
      </c>
      <c r="R998" t="s">
        <v>70</v>
      </c>
      <c r="S998" t="s">
        <v>496</v>
      </c>
      <c r="T998" t="s">
        <v>46</v>
      </c>
      <c r="U998" t="s">
        <v>47</v>
      </c>
      <c r="V998" t="s">
        <v>1733</v>
      </c>
      <c r="W998">
        <v>38.914375</v>
      </c>
      <c r="X998">
        <v>-77.03604</v>
      </c>
      <c r="Y998">
        <v>396874.36</v>
      </c>
      <c r="Z998">
        <v>138501.6</v>
      </c>
      <c r="AA998">
        <v>20009</v>
      </c>
      <c r="AB998">
        <v>242208</v>
      </c>
      <c r="AC998">
        <v>85153</v>
      </c>
      <c r="AD998">
        <v>85153</v>
      </c>
      <c r="AE998">
        <v>2</v>
      </c>
      <c r="AF998" t="s">
        <v>86</v>
      </c>
      <c r="AG998" t="s">
        <v>809</v>
      </c>
      <c r="AH998" t="s">
        <v>88</v>
      </c>
      <c r="AI998">
        <v>301</v>
      </c>
      <c r="AJ998">
        <v>6</v>
      </c>
      <c r="AK998" t="s">
        <v>51</v>
      </c>
      <c r="AL998">
        <v>1065</v>
      </c>
      <c r="AM998">
        <v>-77.036042539618805</v>
      </c>
      <c r="AN998">
        <v>38.914382242221798</v>
      </c>
      <c r="AO998" t="b">
        <f t="shared" si="30"/>
        <v>1</v>
      </c>
      <c r="AP998">
        <f t="shared" si="31"/>
        <v>1</v>
      </c>
    </row>
    <row r="999" spans="1:42">
      <c r="A999">
        <v>184718</v>
      </c>
      <c r="B999" t="s">
        <v>1734</v>
      </c>
      <c r="C999" t="s">
        <v>1735</v>
      </c>
      <c r="D999">
        <v>10190678</v>
      </c>
      <c r="E999" t="s">
        <v>115</v>
      </c>
      <c r="F999" t="s">
        <v>1736</v>
      </c>
      <c r="I999" t="s">
        <v>1737</v>
      </c>
      <c r="J999" t="s">
        <v>622</v>
      </c>
      <c r="K999" s="6">
        <v>0.33333333333333331</v>
      </c>
      <c r="L999" s="8">
        <v>0.66666666666666663</v>
      </c>
      <c r="M999" t="s">
        <v>353</v>
      </c>
      <c r="N999" t="s">
        <v>881</v>
      </c>
      <c r="Q999" t="s">
        <v>1125</v>
      </c>
      <c r="R999" t="s">
        <v>70</v>
      </c>
      <c r="S999" t="s">
        <v>432</v>
      </c>
      <c r="W999">
        <v>0</v>
      </c>
      <c r="X999">
        <v>0</v>
      </c>
      <c r="Y999">
        <v>0</v>
      </c>
      <c r="Z999">
        <v>0</v>
      </c>
      <c r="AB999">
        <v>-100</v>
      </c>
      <c r="AC999">
        <v>-100</v>
      </c>
      <c r="AD999">
        <v>348291</v>
      </c>
      <c r="AF999" t="s">
        <v>51</v>
      </c>
      <c r="AG999" t="s">
        <v>51</v>
      </c>
      <c r="AJ999" t="s">
        <v>51</v>
      </c>
      <c r="AK999" t="s">
        <v>51</v>
      </c>
      <c r="AL999">
        <v>1713</v>
      </c>
      <c r="AM999">
        <v>-81.529192133279295</v>
      </c>
      <c r="AN999">
        <v>37.5772691877347</v>
      </c>
      <c r="AO999" t="b">
        <f t="shared" si="30"/>
        <v>0</v>
      </c>
      <c r="AP999">
        <f t="shared" si="31"/>
        <v>0</v>
      </c>
    </row>
    <row r="1000" spans="1:42">
      <c r="A1000">
        <v>184719</v>
      </c>
      <c r="B1000" t="s">
        <v>2646</v>
      </c>
      <c r="C1000" t="s">
        <v>2647</v>
      </c>
      <c r="D1000">
        <v>10190679</v>
      </c>
      <c r="E1000" t="s">
        <v>201</v>
      </c>
      <c r="K1000" s="6">
        <v>0.41666666666666669</v>
      </c>
      <c r="L1000" s="8">
        <v>0.95833333333333337</v>
      </c>
      <c r="M1000" t="s">
        <v>387</v>
      </c>
      <c r="N1000" t="s">
        <v>95</v>
      </c>
      <c r="O1000" t="s">
        <v>2647</v>
      </c>
      <c r="P1000" t="s">
        <v>2648</v>
      </c>
      <c r="Q1000" t="s">
        <v>2647</v>
      </c>
      <c r="R1000" t="s">
        <v>148</v>
      </c>
      <c r="S1000" t="s">
        <v>415</v>
      </c>
      <c r="T1000" t="s">
        <v>46</v>
      </c>
      <c r="U1000" t="s">
        <v>47</v>
      </c>
      <c r="V1000" t="s">
        <v>1310</v>
      </c>
      <c r="W1000">
        <v>38.904983999999999</v>
      </c>
      <c r="X1000">
        <v>-77.026748999999995</v>
      </c>
      <c r="Y1000">
        <v>397679.89</v>
      </c>
      <c r="Z1000">
        <v>137458.84</v>
      </c>
      <c r="AA1000">
        <v>20001</v>
      </c>
      <c r="AB1000">
        <v>297574</v>
      </c>
      <c r="AC1000">
        <v>133672</v>
      </c>
      <c r="AD1000">
        <v>133672</v>
      </c>
      <c r="AE1000">
        <v>2</v>
      </c>
      <c r="AF1000" t="s">
        <v>97</v>
      </c>
      <c r="AG1000" t="s">
        <v>98</v>
      </c>
      <c r="AH1000" t="s">
        <v>88</v>
      </c>
      <c r="AI1000">
        <v>307</v>
      </c>
      <c r="AJ1000">
        <v>8</v>
      </c>
      <c r="AK1000" t="s">
        <v>51</v>
      </c>
      <c r="AL1000">
        <v>3059</v>
      </c>
      <c r="AM1000">
        <v>-77.026750836682595</v>
      </c>
      <c r="AN1000">
        <v>38.904991197304597</v>
      </c>
      <c r="AO1000" t="b">
        <f t="shared" si="30"/>
        <v>1</v>
      </c>
      <c r="AP1000">
        <f t="shared" si="31"/>
        <v>1</v>
      </c>
    </row>
    <row r="1001" spans="1:42">
      <c r="A1001">
        <v>184720</v>
      </c>
      <c r="B1001" t="s">
        <v>2657</v>
      </c>
      <c r="C1001" t="s">
        <v>1900</v>
      </c>
      <c r="D1001">
        <v>10190681</v>
      </c>
      <c r="E1001" t="s">
        <v>652</v>
      </c>
      <c r="I1001" t="s">
        <v>2658</v>
      </c>
      <c r="J1001" t="s">
        <v>163</v>
      </c>
      <c r="K1001" s="6">
        <v>0.29166666666666669</v>
      </c>
      <c r="L1001" s="8">
        <v>0.70833333333333337</v>
      </c>
      <c r="M1001" t="s">
        <v>192</v>
      </c>
      <c r="N1001" t="s">
        <v>203</v>
      </c>
      <c r="O1001" t="s">
        <v>1900</v>
      </c>
      <c r="P1001" t="s">
        <v>1901</v>
      </c>
      <c r="Q1001" t="s">
        <v>1900</v>
      </c>
      <c r="R1001" t="s">
        <v>70</v>
      </c>
      <c r="S1001" t="s">
        <v>163</v>
      </c>
      <c r="T1001" t="s">
        <v>46</v>
      </c>
      <c r="U1001" t="s">
        <v>47</v>
      </c>
      <c r="V1001" t="s">
        <v>1902</v>
      </c>
      <c r="W1001">
        <v>38.921472999999999</v>
      </c>
      <c r="X1001">
        <v>-77.000916000000004</v>
      </c>
      <c r="Y1001">
        <v>399920.56</v>
      </c>
      <c r="Z1001">
        <v>139288.92000000001</v>
      </c>
      <c r="AA1001">
        <v>20002</v>
      </c>
      <c r="AB1001">
        <v>37462</v>
      </c>
      <c r="AC1001">
        <v>20889</v>
      </c>
      <c r="AD1001">
        <v>20889</v>
      </c>
      <c r="AE1001">
        <v>5</v>
      </c>
      <c r="AF1001" t="s">
        <v>408</v>
      </c>
      <c r="AG1001" t="s">
        <v>451</v>
      </c>
      <c r="AH1001" t="s">
        <v>410</v>
      </c>
      <c r="AI1001">
        <v>502</v>
      </c>
      <c r="AJ1001">
        <v>21</v>
      </c>
      <c r="AK1001" t="s">
        <v>51</v>
      </c>
      <c r="AL1001">
        <v>3127</v>
      </c>
      <c r="AM1001">
        <v>-77.000918360521595</v>
      </c>
      <c r="AN1001">
        <v>38.921480237119297</v>
      </c>
      <c r="AO1001" t="b">
        <f t="shared" ref="AO1001:AO1064" si="32">C1001=Q1001</f>
        <v>1</v>
      </c>
      <c r="AP1001">
        <f t="shared" si="31"/>
        <v>1</v>
      </c>
    </row>
    <row r="1002" spans="1:42">
      <c r="A1002">
        <v>184627</v>
      </c>
      <c r="B1002" t="s">
        <v>2664</v>
      </c>
      <c r="C1002" t="s">
        <v>2665</v>
      </c>
      <c r="D1002">
        <v>10190694</v>
      </c>
      <c r="E1002" t="s">
        <v>201</v>
      </c>
      <c r="I1002" t="s">
        <v>2666</v>
      </c>
      <c r="J1002" t="s">
        <v>420</v>
      </c>
      <c r="K1002" s="6">
        <v>0.41666666666666669</v>
      </c>
      <c r="L1002" s="8">
        <v>0.625</v>
      </c>
      <c r="M1002" t="s">
        <v>55</v>
      </c>
      <c r="N1002" t="s">
        <v>55</v>
      </c>
      <c r="Q1002" t="s">
        <v>2665</v>
      </c>
      <c r="R1002" t="s">
        <v>70</v>
      </c>
      <c r="S1002" t="s">
        <v>420</v>
      </c>
      <c r="T1002" t="s">
        <v>46</v>
      </c>
      <c r="U1002" t="s">
        <v>47</v>
      </c>
      <c r="V1002" t="s">
        <v>2667</v>
      </c>
      <c r="W1002">
        <v>38.906252000000002</v>
      </c>
      <c r="X1002">
        <v>-77.051405000000003</v>
      </c>
      <c r="Y1002">
        <v>395541.36598</v>
      </c>
      <c r="Z1002">
        <v>137600.56112</v>
      </c>
      <c r="AB1002">
        <v>0</v>
      </c>
      <c r="AC1002">
        <v>455389</v>
      </c>
      <c r="AD1002">
        <v>391417</v>
      </c>
      <c r="AE1002">
        <v>2</v>
      </c>
      <c r="AF1002" t="s">
        <v>196</v>
      </c>
      <c r="AG1002" t="s">
        <v>927</v>
      </c>
      <c r="AH1002" t="s">
        <v>50</v>
      </c>
      <c r="AI1002">
        <v>207</v>
      </c>
      <c r="AJ1002">
        <v>5</v>
      </c>
      <c r="AK1002" t="s">
        <v>51</v>
      </c>
      <c r="AL1002">
        <v>3455</v>
      </c>
      <c r="AM1002">
        <v>-77.0514068005604</v>
      </c>
      <c r="AN1002">
        <v>38.906259623594302</v>
      </c>
      <c r="AO1002" t="b">
        <f t="shared" si="32"/>
        <v>1</v>
      </c>
      <c r="AP1002">
        <f t="shared" si="31"/>
        <v>1</v>
      </c>
    </row>
    <row r="1003" spans="1:42">
      <c r="A1003">
        <v>184635</v>
      </c>
      <c r="B1003" t="s">
        <v>2670</v>
      </c>
      <c r="C1003" t="s">
        <v>873</v>
      </c>
      <c r="D1003">
        <v>10190703</v>
      </c>
      <c r="E1003" t="s">
        <v>115</v>
      </c>
      <c r="F1003" t="s">
        <v>2671</v>
      </c>
      <c r="I1003" t="s">
        <v>2672</v>
      </c>
      <c r="J1003" t="s">
        <v>622</v>
      </c>
      <c r="K1003" s="6">
        <v>0.29166666666666669</v>
      </c>
      <c r="L1003" s="8">
        <v>0.70833333333333337</v>
      </c>
      <c r="M1003" t="s">
        <v>421</v>
      </c>
      <c r="N1003" t="s">
        <v>862</v>
      </c>
      <c r="O1003" t="s">
        <v>876</v>
      </c>
      <c r="P1003" t="s">
        <v>877</v>
      </c>
      <c r="Q1003" t="s">
        <v>876</v>
      </c>
      <c r="R1003" t="s">
        <v>70</v>
      </c>
      <c r="S1003" t="s">
        <v>622</v>
      </c>
      <c r="T1003" t="s">
        <v>46</v>
      </c>
      <c r="U1003" t="s">
        <v>47</v>
      </c>
      <c r="V1003" t="s">
        <v>2673</v>
      </c>
      <c r="W1003">
        <v>38.873798999999998</v>
      </c>
      <c r="X1003">
        <v>-77.010647000000006</v>
      </c>
      <c r="Y1003">
        <v>399076.06137000001</v>
      </c>
      <c r="Z1003">
        <v>133996.83071000001</v>
      </c>
      <c r="AB1003">
        <v>0</v>
      </c>
      <c r="AC1003">
        <v>459506</v>
      </c>
      <c r="AD1003">
        <v>395225</v>
      </c>
      <c r="AE1003">
        <v>6</v>
      </c>
      <c r="AF1003" t="s">
        <v>392</v>
      </c>
      <c r="AG1003" t="s">
        <v>2459</v>
      </c>
      <c r="AH1003" t="s">
        <v>63</v>
      </c>
      <c r="AI1003">
        <v>105</v>
      </c>
      <c r="AJ1003">
        <v>9</v>
      </c>
      <c r="AK1003" t="s">
        <v>51</v>
      </c>
      <c r="AL1003">
        <v>3694</v>
      </c>
      <c r="AM1003">
        <v>-77.010649717202</v>
      </c>
      <c r="AN1003">
        <v>38.873806689229802</v>
      </c>
      <c r="AO1003" t="b">
        <f t="shared" si="32"/>
        <v>0</v>
      </c>
      <c r="AP1003">
        <f t="shared" si="31"/>
        <v>0</v>
      </c>
    </row>
    <row r="1004" spans="1:42">
      <c r="A1004">
        <v>184637</v>
      </c>
      <c r="B1004" t="s">
        <v>2677</v>
      </c>
      <c r="C1004" t="s">
        <v>2678</v>
      </c>
      <c r="D1004">
        <v>10190707</v>
      </c>
      <c r="E1004" t="s">
        <v>115</v>
      </c>
      <c r="H1004">
        <v>105895</v>
      </c>
      <c r="I1004" t="s">
        <v>2679</v>
      </c>
      <c r="J1004" t="s">
        <v>432</v>
      </c>
      <c r="K1004" s="6">
        <v>0.29166666666666669</v>
      </c>
      <c r="L1004" s="8">
        <v>0.70833333333333337</v>
      </c>
      <c r="M1004" t="s">
        <v>422</v>
      </c>
      <c r="N1004" t="s">
        <v>1252</v>
      </c>
      <c r="O1004" t="s">
        <v>2680</v>
      </c>
      <c r="P1004" t="s">
        <v>2681</v>
      </c>
      <c r="Q1004" t="s">
        <v>2680</v>
      </c>
      <c r="R1004" t="s">
        <v>70</v>
      </c>
      <c r="S1004" t="s">
        <v>432</v>
      </c>
      <c r="T1004" t="s">
        <v>46</v>
      </c>
      <c r="U1004" t="s">
        <v>47</v>
      </c>
      <c r="V1004" t="s">
        <v>2682</v>
      </c>
      <c r="W1004">
        <v>38.898603000000001</v>
      </c>
      <c r="X1004">
        <v>-77.009433999999999</v>
      </c>
      <c r="Y1004">
        <v>399181.68</v>
      </c>
      <c r="Z1004">
        <v>136750.26</v>
      </c>
      <c r="AA1004">
        <v>20001</v>
      </c>
      <c r="AB1004">
        <v>310531</v>
      </c>
      <c r="AC1004">
        <v>362414</v>
      </c>
      <c r="AD1004">
        <v>348027</v>
      </c>
      <c r="AE1004">
        <v>6</v>
      </c>
      <c r="AF1004" t="s">
        <v>434</v>
      </c>
      <c r="AG1004" t="s">
        <v>1518</v>
      </c>
      <c r="AH1004" t="s">
        <v>63</v>
      </c>
      <c r="AI1004">
        <v>103</v>
      </c>
      <c r="AJ1004">
        <v>8</v>
      </c>
      <c r="AK1004" t="s">
        <v>2623</v>
      </c>
      <c r="AL1004">
        <v>3144</v>
      </c>
      <c r="AM1004">
        <v>-77.009435852418804</v>
      </c>
      <c r="AN1004">
        <v>38.898610737212003</v>
      </c>
      <c r="AO1004" t="b">
        <f t="shared" si="32"/>
        <v>0</v>
      </c>
      <c r="AP1004">
        <f t="shared" si="31"/>
        <v>0</v>
      </c>
    </row>
    <row r="1005" spans="1:42">
      <c r="A1005">
        <v>182141</v>
      </c>
      <c r="B1005" t="s">
        <v>10760</v>
      </c>
      <c r="C1005" t="s">
        <v>10761</v>
      </c>
      <c r="D1005">
        <v>10190711</v>
      </c>
      <c r="E1005" t="s">
        <v>201</v>
      </c>
      <c r="I1005" t="s">
        <v>10762</v>
      </c>
      <c r="J1005" t="s">
        <v>496</v>
      </c>
      <c r="K1005" s="6">
        <v>0.29166666666666669</v>
      </c>
      <c r="L1005" s="8">
        <v>0.79166666666666663</v>
      </c>
      <c r="M1005" t="s">
        <v>166</v>
      </c>
      <c r="N1005" t="s">
        <v>622</v>
      </c>
      <c r="Q1005" t="s">
        <v>10761</v>
      </c>
      <c r="R1005" t="s">
        <v>165</v>
      </c>
      <c r="S1005" t="s">
        <v>353</v>
      </c>
      <c r="T1005" t="s">
        <v>46</v>
      </c>
      <c r="U1005" t="s">
        <v>47</v>
      </c>
      <c r="V1005" t="s">
        <v>10509</v>
      </c>
      <c r="W1005">
        <v>38.932935000000001</v>
      </c>
      <c r="X1005">
        <v>-77.034727000000004</v>
      </c>
      <c r="Y1005">
        <v>396989.07</v>
      </c>
      <c r="Z1005">
        <v>140561.91</v>
      </c>
      <c r="AA1005">
        <v>20010</v>
      </c>
      <c r="AB1005">
        <v>234583</v>
      </c>
      <c r="AC1005">
        <v>77557</v>
      </c>
      <c r="AD1005">
        <v>77557</v>
      </c>
      <c r="AE1005">
        <v>1</v>
      </c>
      <c r="AF1005" t="s">
        <v>249</v>
      </c>
      <c r="AG1005" t="s">
        <v>966</v>
      </c>
      <c r="AH1005" t="s">
        <v>188</v>
      </c>
      <c r="AI1005">
        <v>409</v>
      </c>
      <c r="AJ1005">
        <v>2</v>
      </c>
      <c r="AK1005" t="s">
        <v>51</v>
      </c>
      <c r="AL1005">
        <v>796</v>
      </c>
      <c r="AM1005">
        <v>-77.034728911984303</v>
      </c>
      <c r="AN1005">
        <v>38.932942575873497</v>
      </c>
      <c r="AO1005" t="b">
        <f t="shared" si="32"/>
        <v>1</v>
      </c>
      <c r="AP1005">
        <f t="shared" si="31"/>
        <v>1</v>
      </c>
    </row>
    <row r="1006" spans="1:42">
      <c r="A1006">
        <v>184641</v>
      </c>
      <c r="B1006" t="s">
        <v>2687</v>
      </c>
      <c r="C1006" t="s">
        <v>2688</v>
      </c>
      <c r="D1006">
        <v>10190712</v>
      </c>
      <c r="E1006" t="s">
        <v>160</v>
      </c>
      <c r="I1006" t="s">
        <v>2689</v>
      </c>
      <c r="J1006" t="s">
        <v>630</v>
      </c>
      <c r="K1006" s="6">
        <v>0.33333333333333331</v>
      </c>
      <c r="L1006" s="8">
        <v>0.66666666666666663</v>
      </c>
      <c r="M1006" t="s">
        <v>421</v>
      </c>
      <c r="N1006" t="s">
        <v>421</v>
      </c>
      <c r="O1006" t="s">
        <v>2688</v>
      </c>
      <c r="P1006" t="s">
        <v>2690</v>
      </c>
      <c r="Q1006" t="s">
        <v>2688</v>
      </c>
      <c r="R1006" t="s">
        <v>165</v>
      </c>
      <c r="S1006" t="s">
        <v>422</v>
      </c>
      <c r="T1006" t="s">
        <v>46</v>
      </c>
      <c r="U1006" t="s">
        <v>47</v>
      </c>
      <c r="V1006" t="s">
        <v>2691</v>
      </c>
      <c r="W1006">
        <v>38.90184</v>
      </c>
      <c r="X1006">
        <v>-76.991769000000005</v>
      </c>
      <c r="Y1006">
        <v>400713.95</v>
      </c>
      <c r="Z1006">
        <v>137109.53</v>
      </c>
      <c r="AA1006">
        <v>20002</v>
      </c>
      <c r="AB1006">
        <v>82493</v>
      </c>
      <c r="AC1006">
        <v>54287</v>
      </c>
      <c r="AD1006">
        <v>54287</v>
      </c>
      <c r="AE1006">
        <v>6</v>
      </c>
      <c r="AF1006" t="s">
        <v>669</v>
      </c>
      <c r="AG1006" t="s">
        <v>2064</v>
      </c>
      <c r="AH1006" t="s">
        <v>63</v>
      </c>
      <c r="AI1006">
        <v>104</v>
      </c>
      <c r="AJ1006">
        <v>25</v>
      </c>
      <c r="AK1006" t="s">
        <v>51</v>
      </c>
      <c r="AL1006">
        <v>3306</v>
      </c>
      <c r="AM1006">
        <v>-76.991771515555897</v>
      </c>
      <c r="AN1006">
        <v>38.901847262289003</v>
      </c>
      <c r="AO1006" t="b">
        <f t="shared" si="32"/>
        <v>1</v>
      </c>
      <c r="AP1006">
        <f t="shared" si="31"/>
        <v>1</v>
      </c>
    </row>
    <row r="1007" spans="1:42">
      <c r="A1007">
        <v>184642</v>
      </c>
      <c r="B1007" t="s">
        <v>1741</v>
      </c>
      <c r="C1007" t="s">
        <v>1742</v>
      </c>
      <c r="D1007">
        <v>10190713</v>
      </c>
      <c r="E1007" t="s">
        <v>652</v>
      </c>
      <c r="K1007" s="6">
        <v>0.29166666666666669</v>
      </c>
      <c r="L1007" s="8">
        <v>0.70833333333333337</v>
      </c>
      <c r="M1007" t="s">
        <v>863</v>
      </c>
      <c r="N1007" t="s">
        <v>885</v>
      </c>
      <c r="Q1007" t="s">
        <v>1742</v>
      </c>
      <c r="R1007" t="s">
        <v>44</v>
      </c>
      <c r="S1007" t="s">
        <v>496</v>
      </c>
      <c r="T1007" t="s">
        <v>46</v>
      </c>
      <c r="U1007" t="s">
        <v>47</v>
      </c>
      <c r="V1007" t="s">
        <v>750</v>
      </c>
      <c r="W1007">
        <v>38.879524000000004</v>
      </c>
      <c r="X1007">
        <v>-77.007028000000005</v>
      </c>
      <c r="Y1007">
        <v>399390.17</v>
      </c>
      <c r="Z1007">
        <v>134632.34</v>
      </c>
      <c r="AA1007">
        <v>20003</v>
      </c>
      <c r="AB1007">
        <v>303674</v>
      </c>
      <c r="AC1007">
        <v>151350</v>
      </c>
      <c r="AD1007">
        <v>151350</v>
      </c>
      <c r="AE1007">
        <v>6</v>
      </c>
      <c r="AF1007" t="s">
        <v>392</v>
      </c>
      <c r="AG1007" t="s">
        <v>719</v>
      </c>
      <c r="AH1007" t="s">
        <v>63</v>
      </c>
      <c r="AI1007">
        <v>106</v>
      </c>
      <c r="AJ1007">
        <v>27</v>
      </c>
      <c r="AK1007" t="s">
        <v>720</v>
      </c>
      <c r="AL1007">
        <v>1655</v>
      </c>
      <c r="AM1007">
        <v>-77.007030504945604</v>
      </c>
      <c r="AN1007">
        <v>38.879531883378299</v>
      </c>
      <c r="AO1007" t="b">
        <f t="shared" si="32"/>
        <v>1</v>
      </c>
      <c r="AP1007">
        <f t="shared" si="31"/>
        <v>1</v>
      </c>
    </row>
    <row r="1008" spans="1:42">
      <c r="A1008">
        <v>181441</v>
      </c>
      <c r="B1008" t="s">
        <v>2694</v>
      </c>
      <c r="C1008" t="s">
        <v>1747</v>
      </c>
      <c r="D1008">
        <v>10190715</v>
      </c>
      <c r="E1008" t="s">
        <v>160</v>
      </c>
      <c r="K1008" s="6">
        <v>0.625</v>
      </c>
      <c r="L1008" s="8">
        <v>0.97916666666666663</v>
      </c>
      <c r="M1008" t="s">
        <v>147</v>
      </c>
      <c r="N1008" t="s">
        <v>147</v>
      </c>
      <c r="O1008" t="s">
        <v>1748</v>
      </c>
      <c r="P1008" t="s">
        <v>1749</v>
      </c>
      <c r="Q1008" t="s">
        <v>1748</v>
      </c>
      <c r="R1008" t="s">
        <v>148</v>
      </c>
      <c r="S1008" t="s">
        <v>149</v>
      </c>
      <c r="T1008" t="s">
        <v>46</v>
      </c>
      <c r="U1008" t="s">
        <v>47</v>
      </c>
      <c r="V1008" t="s">
        <v>2695</v>
      </c>
      <c r="W1008">
        <v>38.910716000000001</v>
      </c>
      <c r="X1008">
        <v>-77.047702999999998</v>
      </c>
      <c r="Y1008">
        <v>395862.69</v>
      </c>
      <c r="Z1008">
        <v>138095.95000000001</v>
      </c>
      <c r="AA1008">
        <v>20008</v>
      </c>
      <c r="AB1008">
        <v>293220</v>
      </c>
      <c r="AC1008">
        <v>130505</v>
      </c>
      <c r="AD1008">
        <v>130505</v>
      </c>
      <c r="AE1008">
        <v>2</v>
      </c>
      <c r="AF1008" t="s">
        <v>86</v>
      </c>
      <c r="AG1008" t="s">
        <v>709</v>
      </c>
      <c r="AH1008" t="s">
        <v>50</v>
      </c>
      <c r="AI1008">
        <v>208</v>
      </c>
      <c r="AJ1008">
        <v>6</v>
      </c>
      <c r="AK1008" t="s">
        <v>51</v>
      </c>
      <c r="AL1008">
        <v>3042</v>
      </c>
      <c r="AM1008">
        <v>-77.047705174760594</v>
      </c>
      <c r="AN1008">
        <v>38.910723829014799</v>
      </c>
      <c r="AO1008" t="b">
        <f t="shared" si="32"/>
        <v>0</v>
      </c>
      <c r="AP1008">
        <f t="shared" si="31"/>
        <v>0</v>
      </c>
    </row>
    <row r="1009" spans="1:42">
      <c r="A1009">
        <v>181442</v>
      </c>
      <c r="B1009" t="s">
        <v>1746</v>
      </c>
      <c r="C1009" t="s">
        <v>1747</v>
      </c>
      <c r="D1009">
        <v>10190716</v>
      </c>
      <c r="E1009" t="s">
        <v>160</v>
      </c>
      <c r="K1009" s="6">
        <v>0.66666666666666663</v>
      </c>
      <c r="L1009" s="8">
        <v>4.1666666666666664E-2</v>
      </c>
      <c r="M1009" t="s">
        <v>147</v>
      </c>
      <c r="N1009" t="s">
        <v>149</v>
      </c>
      <c r="O1009" t="s">
        <v>1748</v>
      </c>
      <c r="P1009" t="s">
        <v>1749</v>
      </c>
      <c r="Q1009" t="s">
        <v>1748</v>
      </c>
      <c r="R1009" t="s">
        <v>148</v>
      </c>
      <c r="S1009" t="s">
        <v>125</v>
      </c>
      <c r="T1009" t="s">
        <v>46</v>
      </c>
      <c r="U1009" t="s">
        <v>47</v>
      </c>
      <c r="V1009" t="s">
        <v>953</v>
      </c>
      <c r="W1009">
        <v>38.882640000000002</v>
      </c>
      <c r="X1009">
        <v>-76.978892999999999</v>
      </c>
      <c r="Y1009">
        <v>401831.37</v>
      </c>
      <c r="Z1009">
        <v>134978.34</v>
      </c>
      <c r="AA1009">
        <v>20003</v>
      </c>
      <c r="AB1009">
        <v>289436</v>
      </c>
      <c r="AC1009">
        <v>127685</v>
      </c>
      <c r="AD1009">
        <v>127685</v>
      </c>
      <c r="AE1009">
        <v>6</v>
      </c>
      <c r="AF1009" t="s">
        <v>72</v>
      </c>
      <c r="AG1009" t="s">
        <v>954</v>
      </c>
      <c r="AH1009" t="s">
        <v>63</v>
      </c>
      <c r="AI1009">
        <v>108</v>
      </c>
      <c r="AJ1009">
        <v>26</v>
      </c>
      <c r="AK1009" t="s">
        <v>51</v>
      </c>
      <c r="AL1009">
        <v>1527</v>
      </c>
      <c r="AM1009">
        <v>-76.978895026058296</v>
      </c>
      <c r="AN1009">
        <v>38.882647091691297</v>
      </c>
      <c r="AO1009" t="b">
        <f t="shared" si="32"/>
        <v>0</v>
      </c>
      <c r="AP1009">
        <f t="shared" si="31"/>
        <v>0</v>
      </c>
    </row>
    <row r="1010" spans="1:42">
      <c r="A1010">
        <v>181931</v>
      </c>
      <c r="B1010" t="s">
        <v>1753</v>
      </c>
      <c r="C1010" t="s">
        <v>1747</v>
      </c>
      <c r="D1010">
        <v>10190717</v>
      </c>
      <c r="E1010" t="s">
        <v>160</v>
      </c>
      <c r="K1010" s="6">
        <v>0.77083333333333337</v>
      </c>
      <c r="L1010" s="8">
        <v>0.95833333333333337</v>
      </c>
      <c r="M1010" t="s">
        <v>163</v>
      </c>
      <c r="N1010" t="s">
        <v>163</v>
      </c>
      <c r="O1010" t="s">
        <v>1748</v>
      </c>
      <c r="P1010" t="s">
        <v>1749</v>
      </c>
      <c r="Q1010" t="s">
        <v>1748</v>
      </c>
      <c r="R1010" t="s">
        <v>148</v>
      </c>
      <c r="S1010" t="s">
        <v>166</v>
      </c>
      <c r="T1010" t="s">
        <v>46</v>
      </c>
      <c r="U1010" t="s">
        <v>47</v>
      </c>
      <c r="V1010" t="s">
        <v>664</v>
      </c>
      <c r="W1010">
        <v>38.892499999999998</v>
      </c>
      <c r="X1010">
        <v>-77.030028000000001</v>
      </c>
      <c r="Y1010">
        <v>397395</v>
      </c>
      <c r="Z1010">
        <v>136073.10999999999</v>
      </c>
      <c r="AA1010">
        <v>20004</v>
      </c>
      <c r="AB1010">
        <v>293199</v>
      </c>
      <c r="AC1010">
        <v>130486</v>
      </c>
      <c r="AD1010">
        <v>130486</v>
      </c>
      <c r="AE1010">
        <v>2</v>
      </c>
      <c r="AF1010" t="s">
        <v>97</v>
      </c>
      <c r="AG1010" t="s">
        <v>171</v>
      </c>
      <c r="AH1010" t="s">
        <v>63</v>
      </c>
      <c r="AI1010">
        <v>101</v>
      </c>
      <c r="AJ1010" t="s">
        <v>51</v>
      </c>
      <c r="AK1010" t="s">
        <v>64</v>
      </c>
      <c r="AL1010">
        <v>1546</v>
      </c>
      <c r="AM1010">
        <v>-77.030030078018697</v>
      </c>
      <c r="AN1010">
        <v>38.892507241830799</v>
      </c>
      <c r="AO1010" t="b">
        <f t="shared" si="32"/>
        <v>0</v>
      </c>
      <c r="AP1010">
        <f t="shared" si="31"/>
        <v>0</v>
      </c>
    </row>
    <row r="1011" spans="1:42">
      <c r="A1011">
        <v>182142</v>
      </c>
      <c r="B1011" t="s">
        <v>7166</v>
      </c>
      <c r="C1011" t="s">
        <v>1747</v>
      </c>
      <c r="D1011">
        <v>10190719</v>
      </c>
      <c r="E1011" t="s">
        <v>160</v>
      </c>
      <c r="I1011" t="s">
        <v>7167</v>
      </c>
      <c r="J1011" t="s">
        <v>163</v>
      </c>
      <c r="K1011" s="6">
        <v>0.625</v>
      </c>
      <c r="L1011" s="8">
        <v>0.91666666666666663</v>
      </c>
      <c r="M1011" t="s">
        <v>622</v>
      </c>
      <c r="N1011" t="s">
        <v>622</v>
      </c>
      <c r="O1011" t="s">
        <v>1748</v>
      </c>
      <c r="P1011" t="s">
        <v>1749</v>
      </c>
      <c r="Q1011" t="s">
        <v>1748</v>
      </c>
      <c r="R1011" t="s">
        <v>165</v>
      </c>
      <c r="S1011" t="s">
        <v>353</v>
      </c>
      <c r="T1011" t="s">
        <v>46</v>
      </c>
      <c r="U1011" t="s">
        <v>47</v>
      </c>
      <c r="V1011" t="s">
        <v>7076</v>
      </c>
      <c r="W1011">
        <v>38.908608000000001</v>
      </c>
      <c r="X1011">
        <v>-77.066635000000005</v>
      </c>
      <c r="Y1011">
        <v>394220.51</v>
      </c>
      <c r="Z1011">
        <v>137862.89000000001</v>
      </c>
      <c r="AA1011">
        <v>20007</v>
      </c>
      <c r="AB1011">
        <v>275867</v>
      </c>
      <c r="AC1011">
        <v>118095</v>
      </c>
      <c r="AD1011">
        <v>118095</v>
      </c>
      <c r="AE1011">
        <v>2</v>
      </c>
      <c r="AF1011" t="s">
        <v>49</v>
      </c>
      <c r="AG1011" s="2">
        <v>2000</v>
      </c>
      <c r="AH1011" t="s">
        <v>50</v>
      </c>
      <c r="AI1011">
        <v>206</v>
      </c>
      <c r="AJ1011">
        <v>4</v>
      </c>
      <c r="AK1011" t="s">
        <v>51</v>
      </c>
      <c r="AL1011">
        <v>2884</v>
      </c>
      <c r="AM1011">
        <v>-77.066637426203698</v>
      </c>
      <c r="AN1011">
        <v>38.9086150796753</v>
      </c>
      <c r="AO1011" t="b">
        <f t="shared" si="32"/>
        <v>0</v>
      </c>
      <c r="AP1011">
        <f t="shared" si="31"/>
        <v>0</v>
      </c>
    </row>
    <row r="1012" spans="1:42">
      <c r="A1012">
        <v>184649</v>
      </c>
      <c r="B1012" t="s">
        <v>7168</v>
      </c>
      <c r="C1012" t="s">
        <v>1747</v>
      </c>
      <c r="D1012">
        <v>10190720</v>
      </c>
      <c r="E1012" t="s">
        <v>160</v>
      </c>
      <c r="I1012" t="s">
        <v>7169</v>
      </c>
      <c r="J1012" t="s">
        <v>353</v>
      </c>
      <c r="K1012" s="6">
        <v>0.66666666666666663</v>
      </c>
      <c r="L1012" s="8">
        <v>0.91666666666666663</v>
      </c>
      <c r="M1012" t="s">
        <v>422</v>
      </c>
      <c r="N1012" t="s">
        <v>422</v>
      </c>
      <c r="O1012" t="s">
        <v>1748</v>
      </c>
      <c r="P1012" t="s">
        <v>1749</v>
      </c>
      <c r="Q1012" t="s">
        <v>1748</v>
      </c>
      <c r="R1012" t="s">
        <v>165</v>
      </c>
      <c r="S1012" t="s">
        <v>432</v>
      </c>
      <c r="T1012" t="s">
        <v>46</v>
      </c>
      <c r="U1012" t="s">
        <v>47</v>
      </c>
      <c r="V1012" t="s">
        <v>7170</v>
      </c>
      <c r="W1012">
        <v>38.933238000000003</v>
      </c>
      <c r="X1012">
        <v>-77.068897000000007</v>
      </c>
      <c r="Y1012">
        <v>394026.43</v>
      </c>
      <c r="Z1012">
        <v>140597.25</v>
      </c>
      <c r="AA1012">
        <v>20016</v>
      </c>
      <c r="AB1012">
        <v>221652</v>
      </c>
      <c r="AC1012">
        <v>64368</v>
      </c>
      <c r="AD1012">
        <v>64368</v>
      </c>
      <c r="AE1012">
        <v>3</v>
      </c>
      <c r="AF1012" t="s">
        <v>168</v>
      </c>
      <c r="AG1012" t="s">
        <v>554</v>
      </c>
      <c r="AH1012" t="s">
        <v>50</v>
      </c>
      <c r="AI1012">
        <v>204</v>
      </c>
      <c r="AJ1012">
        <v>15</v>
      </c>
      <c r="AK1012" t="s">
        <v>51</v>
      </c>
      <c r="AL1012">
        <v>2234</v>
      </c>
      <c r="AM1012">
        <v>-77.068898882533105</v>
      </c>
      <c r="AN1012">
        <v>38.933245780846498</v>
      </c>
      <c r="AO1012" t="b">
        <f t="shared" si="32"/>
        <v>0</v>
      </c>
      <c r="AP1012">
        <f t="shared" si="31"/>
        <v>0</v>
      </c>
    </row>
    <row r="1013" spans="1:42">
      <c r="A1013">
        <v>181443</v>
      </c>
      <c r="B1013" t="s">
        <v>1754</v>
      </c>
      <c r="C1013" t="s">
        <v>1755</v>
      </c>
      <c r="D1013">
        <v>10190721</v>
      </c>
      <c r="E1013" t="s">
        <v>201</v>
      </c>
      <c r="I1013" t="s">
        <v>1756</v>
      </c>
      <c r="J1013" t="s">
        <v>420</v>
      </c>
      <c r="K1013" s="6">
        <v>0.29166666666666669</v>
      </c>
      <c r="L1013" s="8">
        <v>0.70833333333333337</v>
      </c>
      <c r="M1013" t="s">
        <v>147</v>
      </c>
      <c r="N1013" t="s">
        <v>147</v>
      </c>
      <c r="Q1013" t="s">
        <v>1755</v>
      </c>
      <c r="R1013" t="s">
        <v>165</v>
      </c>
      <c r="S1013" t="s">
        <v>622</v>
      </c>
      <c r="T1013" t="s">
        <v>46</v>
      </c>
      <c r="U1013" t="s">
        <v>47</v>
      </c>
      <c r="V1013" t="s">
        <v>1757</v>
      </c>
      <c r="W1013">
        <v>38.921112000000001</v>
      </c>
      <c r="X1013">
        <v>-77.075108999999998</v>
      </c>
      <c r="Y1013">
        <v>393486.67</v>
      </c>
      <c r="Z1013">
        <v>139251.51999999999</v>
      </c>
      <c r="AA1013">
        <v>20007</v>
      </c>
      <c r="AB1013">
        <v>269997</v>
      </c>
      <c r="AC1013">
        <v>113169</v>
      </c>
      <c r="AD1013">
        <v>113169</v>
      </c>
      <c r="AE1013">
        <v>3</v>
      </c>
      <c r="AF1013" t="s">
        <v>294</v>
      </c>
      <c r="AG1013" t="s">
        <v>655</v>
      </c>
      <c r="AH1013" t="s">
        <v>50</v>
      </c>
      <c r="AI1013">
        <v>204</v>
      </c>
      <c r="AJ1013">
        <v>14</v>
      </c>
      <c r="AK1013" t="s">
        <v>51</v>
      </c>
      <c r="AL1013">
        <v>1292</v>
      </c>
      <c r="AM1013">
        <v>-77.075111469449396</v>
      </c>
      <c r="AN1013">
        <v>38.921119188978203</v>
      </c>
      <c r="AO1013" t="b">
        <f t="shared" si="32"/>
        <v>1</v>
      </c>
      <c r="AP1013">
        <f t="shared" si="31"/>
        <v>1</v>
      </c>
    </row>
    <row r="1014" spans="1:42">
      <c r="A1014">
        <v>184651</v>
      </c>
      <c r="B1014" t="s">
        <v>2700</v>
      </c>
      <c r="C1014" t="s">
        <v>1263</v>
      </c>
      <c r="D1014">
        <v>10190722</v>
      </c>
      <c r="E1014" t="s">
        <v>115</v>
      </c>
      <c r="H1014">
        <v>103325</v>
      </c>
      <c r="I1014" t="s">
        <v>2701</v>
      </c>
      <c r="J1014" t="s">
        <v>166</v>
      </c>
      <c r="K1014" s="6">
        <v>0.29166666666666669</v>
      </c>
      <c r="L1014" s="8">
        <v>0.79166666666666663</v>
      </c>
      <c r="M1014" t="s">
        <v>422</v>
      </c>
      <c r="N1014" t="s">
        <v>1252</v>
      </c>
      <c r="O1014" t="s">
        <v>1266</v>
      </c>
      <c r="P1014" t="s">
        <v>1267</v>
      </c>
      <c r="Q1014" t="s">
        <v>1268</v>
      </c>
      <c r="R1014" t="s">
        <v>70</v>
      </c>
      <c r="S1014" t="s">
        <v>166</v>
      </c>
      <c r="T1014" t="s">
        <v>46</v>
      </c>
      <c r="U1014" t="s">
        <v>47</v>
      </c>
      <c r="V1014" t="s">
        <v>2702</v>
      </c>
      <c r="W1014">
        <v>38.899555999999997</v>
      </c>
      <c r="X1014">
        <v>-76.996167999999997</v>
      </c>
      <c r="Y1014">
        <v>400332.38</v>
      </c>
      <c r="Z1014">
        <v>136856.04999999999</v>
      </c>
      <c r="AB1014">
        <v>0</v>
      </c>
      <c r="AC1014">
        <v>476692</v>
      </c>
      <c r="AD1014">
        <v>410090</v>
      </c>
      <c r="AE1014">
        <v>6</v>
      </c>
      <c r="AF1014" t="s">
        <v>434</v>
      </c>
      <c r="AG1014" t="s">
        <v>1653</v>
      </c>
      <c r="AH1014" t="s">
        <v>63</v>
      </c>
      <c r="AI1014">
        <v>104</v>
      </c>
      <c r="AJ1014">
        <v>25</v>
      </c>
      <c r="AK1014" t="s">
        <v>51</v>
      </c>
      <c r="AL1014">
        <v>3804</v>
      </c>
      <c r="AM1014">
        <v>-76.996170565415994</v>
      </c>
      <c r="AN1014">
        <v>38.899564050347799</v>
      </c>
      <c r="AO1014" t="b">
        <f t="shared" si="32"/>
        <v>0</v>
      </c>
      <c r="AP1014">
        <f t="shared" si="31"/>
        <v>0</v>
      </c>
    </row>
    <row r="1015" spans="1:42">
      <c r="A1015">
        <v>184653</v>
      </c>
      <c r="B1015" t="s">
        <v>2700</v>
      </c>
      <c r="C1015" t="s">
        <v>1263</v>
      </c>
      <c r="D1015">
        <v>10190722</v>
      </c>
      <c r="E1015" t="s">
        <v>115</v>
      </c>
      <c r="H1015">
        <v>103325</v>
      </c>
      <c r="I1015" t="s">
        <v>2701</v>
      </c>
      <c r="J1015" t="s">
        <v>166</v>
      </c>
      <c r="K1015" s="6">
        <v>0.29166666666666669</v>
      </c>
      <c r="L1015" s="8">
        <v>0.79166666666666663</v>
      </c>
      <c r="M1015" t="s">
        <v>422</v>
      </c>
      <c r="N1015" t="s">
        <v>1252</v>
      </c>
      <c r="O1015" t="s">
        <v>1266</v>
      </c>
      <c r="P1015" t="s">
        <v>1267</v>
      </c>
      <c r="Q1015" t="s">
        <v>1268</v>
      </c>
      <c r="R1015" t="s">
        <v>70</v>
      </c>
      <c r="S1015" t="s">
        <v>166</v>
      </c>
      <c r="T1015" t="s">
        <v>46</v>
      </c>
      <c r="U1015" t="s">
        <v>47</v>
      </c>
      <c r="V1015" t="s">
        <v>2705</v>
      </c>
      <c r="W1015">
        <v>38.897027000000001</v>
      </c>
      <c r="X1015">
        <v>-76.996167999999997</v>
      </c>
      <c r="Y1015">
        <v>400332.42197999998</v>
      </c>
      <c r="Z1015">
        <v>136575.25484000001</v>
      </c>
      <c r="AB1015">
        <v>0</v>
      </c>
      <c r="AC1015">
        <v>473992</v>
      </c>
      <c r="AD1015">
        <v>408085</v>
      </c>
      <c r="AE1015">
        <v>6</v>
      </c>
      <c r="AF1015" t="s">
        <v>434</v>
      </c>
      <c r="AG1015" t="s">
        <v>1593</v>
      </c>
      <c r="AH1015" t="s">
        <v>63</v>
      </c>
      <c r="AI1015">
        <v>104</v>
      </c>
      <c r="AJ1015">
        <v>25</v>
      </c>
      <c r="AK1015" t="s">
        <v>51</v>
      </c>
      <c r="AL1015">
        <v>3804</v>
      </c>
      <c r="AM1015">
        <v>-76.996170217194006</v>
      </c>
      <c r="AN1015">
        <v>38.897034545595197</v>
      </c>
      <c r="AO1015" t="b">
        <f t="shared" si="32"/>
        <v>0</v>
      </c>
      <c r="AP1015">
        <f t="shared" si="31"/>
        <v>0</v>
      </c>
    </row>
    <row r="1016" spans="1:42">
      <c r="A1016">
        <v>184654</v>
      </c>
      <c r="B1016" t="s">
        <v>2700</v>
      </c>
      <c r="C1016" t="s">
        <v>1263</v>
      </c>
      <c r="D1016">
        <v>10190722</v>
      </c>
      <c r="E1016" t="s">
        <v>115</v>
      </c>
      <c r="H1016">
        <v>103325</v>
      </c>
      <c r="I1016" t="s">
        <v>2701</v>
      </c>
      <c r="J1016" t="s">
        <v>166</v>
      </c>
      <c r="K1016" s="6">
        <v>0.29166666666666669</v>
      </c>
      <c r="L1016" s="8">
        <v>0.79166666666666663</v>
      </c>
      <c r="M1016" t="s">
        <v>422</v>
      </c>
      <c r="N1016" t="s">
        <v>1252</v>
      </c>
      <c r="O1016" t="s">
        <v>1266</v>
      </c>
      <c r="P1016" t="s">
        <v>1267</v>
      </c>
      <c r="Q1016" t="s">
        <v>1268</v>
      </c>
      <c r="R1016" t="s">
        <v>70</v>
      </c>
      <c r="S1016" t="s">
        <v>166</v>
      </c>
      <c r="T1016" t="s">
        <v>46</v>
      </c>
      <c r="U1016" t="s">
        <v>47</v>
      </c>
      <c r="V1016" t="s">
        <v>2714</v>
      </c>
      <c r="W1016">
        <v>38.896419000000002</v>
      </c>
      <c r="X1016">
        <v>-76.996168999999995</v>
      </c>
      <c r="Y1016">
        <v>400332.29388999997</v>
      </c>
      <c r="Z1016">
        <v>136507.79996</v>
      </c>
      <c r="AB1016">
        <v>0</v>
      </c>
      <c r="AC1016">
        <v>467758</v>
      </c>
      <c r="AD1016">
        <v>402646</v>
      </c>
      <c r="AE1016">
        <v>6</v>
      </c>
      <c r="AF1016" t="s">
        <v>434</v>
      </c>
      <c r="AG1016" t="s">
        <v>1593</v>
      </c>
      <c r="AH1016" t="s">
        <v>63</v>
      </c>
      <c r="AI1016">
        <v>104</v>
      </c>
      <c r="AJ1016">
        <v>25</v>
      </c>
      <c r="AK1016" t="s">
        <v>51</v>
      </c>
      <c r="AL1016">
        <v>3804</v>
      </c>
      <c r="AM1016">
        <v>-76.996171726370903</v>
      </c>
      <c r="AN1016">
        <v>38.896426887426699</v>
      </c>
      <c r="AO1016" t="b">
        <f t="shared" si="32"/>
        <v>0</v>
      </c>
      <c r="AP1016">
        <f t="shared" si="31"/>
        <v>0</v>
      </c>
    </row>
    <row r="1017" spans="1:42">
      <c r="A1017">
        <v>184652</v>
      </c>
      <c r="B1017" t="s">
        <v>2700</v>
      </c>
      <c r="C1017" t="s">
        <v>1263</v>
      </c>
      <c r="D1017">
        <v>10190722</v>
      </c>
      <c r="E1017" t="s">
        <v>115</v>
      </c>
      <c r="H1017">
        <v>103325</v>
      </c>
      <c r="I1017" t="s">
        <v>2701</v>
      </c>
      <c r="J1017" t="s">
        <v>166</v>
      </c>
      <c r="K1017" s="6">
        <v>0.29166666666666669</v>
      </c>
      <c r="L1017" s="8">
        <v>0.79166666666666663</v>
      </c>
      <c r="M1017" t="s">
        <v>422</v>
      </c>
      <c r="N1017" t="s">
        <v>1252</v>
      </c>
      <c r="O1017" t="s">
        <v>1266</v>
      </c>
      <c r="P1017" t="s">
        <v>1267</v>
      </c>
      <c r="Q1017" t="s">
        <v>1268</v>
      </c>
      <c r="R1017" t="s">
        <v>70</v>
      </c>
      <c r="S1017" t="s">
        <v>166</v>
      </c>
      <c r="T1017" t="s">
        <v>46</v>
      </c>
      <c r="U1017" t="s">
        <v>47</v>
      </c>
      <c r="V1017" t="s">
        <v>3326</v>
      </c>
      <c r="W1017">
        <v>38.897733000000002</v>
      </c>
      <c r="X1017">
        <v>-76.996170000000006</v>
      </c>
      <c r="Y1017">
        <v>400332.28</v>
      </c>
      <c r="Z1017">
        <v>136653.67000000001</v>
      </c>
      <c r="AB1017">
        <v>0</v>
      </c>
      <c r="AC1017">
        <v>477077</v>
      </c>
      <c r="AD1017">
        <v>410429</v>
      </c>
      <c r="AE1017">
        <v>6</v>
      </c>
      <c r="AF1017" t="s">
        <v>434</v>
      </c>
      <c r="AG1017" t="s">
        <v>1593</v>
      </c>
      <c r="AH1017" t="s">
        <v>63</v>
      </c>
      <c r="AI1017">
        <v>104</v>
      </c>
      <c r="AJ1017">
        <v>25</v>
      </c>
      <c r="AK1017" t="s">
        <v>51</v>
      </c>
      <c r="AL1017">
        <v>3804</v>
      </c>
      <c r="AM1017">
        <v>-76.996171816012506</v>
      </c>
      <c r="AN1017">
        <v>38.897740937991699</v>
      </c>
      <c r="AO1017" t="b">
        <f t="shared" si="32"/>
        <v>0</v>
      </c>
      <c r="AP1017">
        <f t="shared" si="31"/>
        <v>0</v>
      </c>
    </row>
    <row r="1018" spans="1:42">
      <c r="A1018">
        <v>184650</v>
      </c>
      <c r="B1018" t="s">
        <v>2700</v>
      </c>
      <c r="C1018" t="s">
        <v>1263</v>
      </c>
      <c r="D1018">
        <v>10190722</v>
      </c>
      <c r="E1018" t="s">
        <v>115</v>
      </c>
      <c r="H1018">
        <v>103325</v>
      </c>
      <c r="I1018" t="s">
        <v>2701</v>
      </c>
      <c r="J1018" t="s">
        <v>166</v>
      </c>
      <c r="K1018" s="6">
        <v>0.29166666666666669</v>
      </c>
      <c r="L1018" s="8">
        <v>0.79166666666666663</v>
      </c>
      <c r="M1018" t="s">
        <v>422</v>
      </c>
      <c r="N1018" t="s">
        <v>1252</v>
      </c>
      <c r="O1018" t="s">
        <v>1266</v>
      </c>
      <c r="P1018" t="s">
        <v>1267</v>
      </c>
      <c r="Q1018" t="s">
        <v>1268</v>
      </c>
      <c r="R1018" t="s">
        <v>70</v>
      </c>
      <c r="S1018" t="s">
        <v>166</v>
      </c>
      <c r="T1018" t="s">
        <v>46</v>
      </c>
      <c r="U1018" t="s">
        <v>47</v>
      </c>
      <c r="V1018" t="s">
        <v>3353</v>
      </c>
      <c r="W1018">
        <v>38.898521000000002</v>
      </c>
      <c r="X1018">
        <v>-76.996167999999997</v>
      </c>
      <c r="Y1018">
        <v>400332.41567999998</v>
      </c>
      <c r="Z1018">
        <v>136741.09993</v>
      </c>
      <c r="AB1018">
        <v>0</v>
      </c>
      <c r="AC1018">
        <v>467233</v>
      </c>
      <c r="AD1018">
        <v>402202</v>
      </c>
      <c r="AE1018">
        <v>6</v>
      </c>
      <c r="AF1018" t="s">
        <v>434</v>
      </c>
      <c r="AG1018" t="s">
        <v>1653</v>
      </c>
      <c r="AH1018" t="s">
        <v>63</v>
      </c>
      <c r="AI1018">
        <v>104</v>
      </c>
      <c r="AJ1018">
        <v>25</v>
      </c>
      <c r="AK1018" t="s">
        <v>51</v>
      </c>
      <c r="AL1018">
        <v>3804</v>
      </c>
      <c r="AM1018">
        <v>-76.996170209656299</v>
      </c>
      <c r="AN1018">
        <v>38.898528538512302</v>
      </c>
      <c r="AO1018" t="b">
        <f t="shared" si="32"/>
        <v>0</v>
      </c>
      <c r="AP1018">
        <f t="shared" si="31"/>
        <v>0</v>
      </c>
    </row>
    <row r="1019" spans="1:42">
      <c r="A1019">
        <v>184657</v>
      </c>
      <c r="B1019" t="s">
        <v>3644</v>
      </c>
      <c r="C1019" t="s">
        <v>1747</v>
      </c>
      <c r="D1019">
        <v>10190724</v>
      </c>
      <c r="E1019" t="s">
        <v>160</v>
      </c>
      <c r="I1019" t="s">
        <v>3645</v>
      </c>
      <c r="J1019" t="s">
        <v>353</v>
      </c>
      <c r="K1019" s="6">
        <v>0.70833333333333337</v>
      </c>
      <c r="L1019" s="8">
        <v>0.95833333333333337</v>
      </c>
      <c r="M1019" t="s">
        <v>432</v>
      </c>
      <c r="N1019" t="s">
        <v>432</v>
      </c>
      <c r="O1019" t="s">
        <v>1748</v>
      </c>
      <c r="P1019" t="s">
        <v>1749</v>
      </c>
      <c r="Q1019" t="s">
        <v>1748</v>
      </c>
      <c r="R1019" t="s">
        <v>165</v>
      </c>
      <c r="S1019" t="s">
        <v>1682</v>
      </c>
      <c r="T1019" t="s">
        <v>46</v>
      </c>
      <c r="U1019" t="s">
        <v>47</v>
      </c>
      <c r="V1019" t="s">
        <v>3646</v>
      </c>
      <c r="W1019">
        <v>38.906688000000003</v>
      </c>
      <c r="X1019">
        <v>-77.059685999999999</v>
      </c>
      <c r="Y1019">
        <v>394823.08</v>
      </c>
      <c r="Z1019">
        <v>137649.37</v>
      </c>
      <c r="AA1019">
        <v>20007</v>
      </c>
      <c r="AB1019">
        <v>272069</v>
      </c>
      <c r="AC1019">
        <v>114863</v>
      </c>
      <c r="AD1019">
        <v>114863</v>
      </c>
      <c r="AE1019">
        <v>2</v>
      </c>
      <c r="AF1019" t="s">
        <v>49</v>
      </c>
      <c r="AG1019" s="2">
        <v>2000000</v>
      </c>
      <c r="AH1019" t="s">
        <v>50</v>
      </c>
      <c r="AI1019">
        <v>206</v>
      </c>
      <c r="AJ1019">
        <v>4</v>
      </c>
      <c r="AK1019" t="s">
        <v>51</v>
      </c>
      <c r="AL1019">
        <v>3193</v>
      </c>
      <c r="AM1019">
        <v>-77.059688434397003</v>
      </c>
      <c r="AN1019">
        <v>38.906695373590203</v>
      </c>
      <c r="AO1019" t="b">
        <f t="shared" si="32"/>
        <v>0</v>
      </c>
      <c r="AP1019">
        <f t="shared" si="31"/>
        <v>0</v>
      </c>
    </row>
    <row r="1020" spans="1:42">
      <c r="A1020">
        <v>181444</v>
      </c>
      <c r="B1020" t="s">
        <v>10763</v>
      </c>
      <c r="C1020" t="s">
        <v>1755</v>
      </c>
      <c r="D1020">
        <v>10190727</v>
      </c>
      <c r="E1020" t="s">
        <v>201</v>
      </c>
      <c r="I1020" t="s">
        <v>10764</v>
      </c>
      <c r="J1020" t="s">
        <v>420</v>
      </c>
      <c r="K1020" s="6">
        <v>0.29166666666666669</v>
      </c>
      <c r="L1020" s="8">
        <v>0.70833333333333337</v>
      </c>
      <c r="M1020" t="s">
        <v>147</v>
      </c>
      <c r="N1020" t="s">
        <v>147</v>
      </c>
      <c r="Q1020" t="s">
        <v>1755</v>
      </c>
      <c r="R1020" t="s">
        <v>165</v>
      </c>
      <c r="S1020" t="s">
        <v>353</v>
      </c>
      <c r="T1020" t="s">
        <v>46</v>
      </c>
      <c r="U1020" t="s">
        <v>47</v>
      </c>
      <c r="V1020" t="s">
        <v>10765</v>
      </c>
      <c r="W1020">
        <v>38.914433000000002</v>
      </c>
      <c r="X1020">
        <v>-77.020769999999999</v>
      </c>
      <c r="Y1020">
        <v>398198.73</v>
      </c>
      <c r="Z1020">
        <v>138507.69</v>
      </c>
      <c r="AA1020">
        <v>20001</v>
      </c>
      <c r="AB1020">
        <v>218507</v>
      </c>
      <c r="AC1020">
        <v>61632</v>
      </c>
      <c r="AD1020">
        <v>61632</v>
      </c>
      <c r="AE1020">
        <v>6</v>
      </c>
      <c r="AF1020" t="s">
        <v>61</v>
      </c>
      <c r="AG1020" t="s">
        <v>1069</v>
      </c>
      <c r="AH1020" t="s">
        <v>88</v>
      </c>
      <c r="AI1020">
        <v>306</v>
      </c>
      <c r="AJ1020">
        <v>3</v>
      </c>
      <c r="AK1020" t="s">
        <v>51</v>
      </c>
      <c r="AL1020">
        <v>370</v>
      </c>
      <c r="AM1020">
        <v>-77.020771881263101</v>
      </c>
      <c r="AN1020">
        <v>38.914440815760202</v>
      </c>
      <c r="AO1020" t="b">
        <f t="shared" si="32"/>
        <v>1</v>
      </c>
      <c r="AP1020">
        <f t="shared" si="31"/>
        <v>1</v>
      </c>
    </row>
    <row r="1021" spans="1:42">
      <c r="A1021">
        <v>184659</v>
      </c>
      <c r="B1021" t="s">
        <v>1765</v>
      </c>
      <c r="C1021" t="s">
        <v>1766</v>
      </c>
      <c r="D1021">
        <v>10190730</v>
      </c>
      <c r="E1021" t="s">
        <v>115</v>
      </c>
      <c r="G1021">
        <v>0</v>
      </c>
      <c r="I1021" t="s">
        <v>1767</v>
      </c>
      <c r="J1021" t="s">
        <v>163</v>
      </c>
      <c r="K1021" s="6">
        <v>0.29166666666666669</v>
      </c>
      <c r="L1021" s="8">
        <v>0.70833333333333337</v>
      </c>
      <c r="M1021" t="s">
        <v>422</v>
      </c>
      <c r="N1021" t="s">
        <v>1768</v>
      </c>
      <c r="O1021" t="s">
        <v>1769</v>
      </c>
      <c r="P1021" t="s">
        <v>1770</v>
      </c>
      <c r="Q1021" t="s">
        <v>1771</v>
      </c>
      <c r="R1021" t="s">
        <v>70</v>
      </c>
      <c r="S1021" t="s">
        <v>163</v>
      </c>
      <c r="T1021" t="s">
        <v>46</v>
      </c>
      <c r="U1021" t="s">
        <v>47</v>
      </c>
      <c r="V1021" t="s">
        <v>1772</v>
      </c>
      <c r="W1021">
        <v>38.911746999999998</v>
      </c>
      <c r="X1021">
        <v>-77.045361999999997</v>
      </c>
      <c r="Y1021">
        <v>396065.77</v>
      </c>
      <c r="Z1021">
        <v>138210.23000000001</v>
      </c>
      <c r="AA1021">
        <v>20009</v>
      </c>
      <c r="AB1021">
        <v>242626</v>
      </c>
      <c r="AC1021">
        <v>85542</v>
      </c>
      <c r="AD1021">
        <v>85542</v>
      </c>
      <c r="AE1021">
        <v>2</v>
      </c>
      <c r="AF1021" t="s">
        <v>86</v>
      </c>
      <c r="AG1021" t="s">
        <v>709</v>
      </c>
      <c r="AH1021" t="s">
        <v>50</v>
      </c>
      <c r="AI1021">
        <v>208</v>
      </c>
      <c r="AJ1021">
        <v>6</v>
      </c>
      <c r="AK1021" t="s">
        <v>51</v>
      </c>
      <c r="AL1021">
        <v>1076</v>
      </c>
      <c r="AM1021">
        <v>-77.045364331983507</v>
      </c>
      <c r="AN1021">
        <v>38.911754234797201</v>
      </c>
      <c r="AO1021" t="b">
        <f t="shared" si="32"/>
        <v>0</v>
      </c>
      <c r="AP1021">
        <f t="shared" si="31"/>
        <v>0</v>
      </c>
    </row>
    <row r="1022" spans="1:42">
      <c r="A1022">
        <v>184660</v>
      </c>
      <c r="B1022" t="s">
        <v>10766</v>
      </c>
      <c r="C1022" t="s">
        <v>10767</v>
      </c>
      <c r="D1022">
        <v>10190732</v>
      </c>
      <c r="E1022" t="s">
        <v>201</v>
      </c>
      <c r="I1022" t="s">
        <v>10768</v>
      </c>
      <c r="J1022" t="s">
        <v>420</v>
      </c>
      <c r="K1022" s="6">
        <v>0.29166666666666669</v>
      </c>
      <c r="L1022" s="8">
        <v>0.79166666666666663</v>
      </c>
      <c r="M1022" t="s">
        <v>184</v>
      </c>
      <c r="N1022" t="s">
        <v>192</v>
      </c>
      <c r="O1022" t="s">
        <v>10767</v>
      </c>
      <c r="P1022" t="s">
        <v>10769</v>
      </c>
      <c r="Q1022" t="s">
        <v>10767</v>
      </c>
      <c r="R1022" t="s">
        <v>165</v>
      </c>
      <c r="S1022" t="s">
        <v>387</v>
      </c>
      <c r="T1022" t="s">
        <v>46</v>
      </c>
      <c r="U1022" t="s">
        <v>47</v>
      </c>
      <c r="V1022" t="s">
        <v>10770</v>
      </c>
      <c r="W1022">
        <v>38.925949000000003</v>
      </c>
      <c r="X1022">
        <v>-77.040621999999999</v>
      </c>
      <c r="Y1022">
        <v>396477.58</v>
      </c>
      <c r="Z1022">
        <v>139786.59</v>
      </c>
      <c r="AA1022">
        <v>20009</v>
      </c>
      <c r="AB1022">
        <v>238105</v>
      </c>
      <c r="AC1022">
        <v>81147</v>
      </c>
      <c r="AD1022">
        <v>81147</v>
      </c>
      <c r="AE1022">
        <v>1</v>
      </c>
      <c r="AF1022" t="s">
        <v>318</v>
      </c>
      <c r="AG1022" t="s">
        <v>1194</v>
      </c>
      <c r="AH1022" t="s">
        <v>88</v>
      </c>
      <c r="AI1022">
        <v>303</v>
      </c>
      <c r="AJ1022">
        <v>1</v>
      </c>
      <c r="AK1022" t="s">
        <v>51</v>
      </c>
      <c r="AL1022">
        <v>892</v>
      </c>
      <c r="AM1022">
        <v>-77.040624212717205</v>
      </c>
      <c r="AN1022">
        <v>38.925956350552298</v>
      </c>
      <c r="AO1022" t="b">
        <f t="shared" si="32"/>
        <v>1</v>
      </c>
      <c r="AP1022">
        <f t="shared" si="31"/>
        <v>1</v>
      </c>
    </row>
    <row r="1023" spans="1:42">
      <c r="A1023">
        <v>184643</v>
      </c>
      <c r="B1023" t="s">
        <v>7171</v>
      </c>
      <c r="C1023" t="s">
        <v>7172</v>
      </c>
      <c r="D1023">
        <v>10190740</v>
      </c>
      <c r="E1023" t="s">
        <v>201</v>
      </c>
      <c r="I1023" t="s">
        <v>7173</v>
      </c>
      <c r="J1023" t="s">
        <v>496</v>
      </c>
      <c r="K1023" s="6">
        <v>0.29166666666666669</v>
      </c>
      <c r="L1023" s="8">
        <v>0.70833333333333337</v>
      </c>
      <c r="M1023" t="s">
        <v>95</v>
      </c>
      <c r="N1023" t="s">
        <v>415</v>
      </c>
      <c r="Q1023" t="s">
        <v>7172</v>
      </c>
      <c r="R1023" t="s">
        <v>70</v>
      </c>
      <c r="S1023" t="s">
        <v>496</v>
      </c>
      <c r="T1023" t="s">
        <v>46</v>
      </c>
      <c r="U1023" t="s">
        <v>47</v>
      </c>
      <c r="V1023" t="s">
        <v>6916</v>
      </c>
      <c r="W1023">
        <v>38.927492000000001</v>
      </c>
      <c r="X1023">
        <v>-77.054192</v>
      </c>
      <c r="Y1023">
        <v>395300.95</v>
      </c>
      <c r="Z1023">
        <v>139958.48000000001</v>
      </c>
      <c r="AA1023">
        <v>20008</v>
      </c>
      <c r="AB1023">
        <v>219985</v>
      </c>
      <c r="AC1023">
        <v>63359</v>
      </c>
      <c r="AD1023">
        <v>63359</v>
      </c>
      <c r="AE1023">
        <v>3</v>
      </c>
      <c r="AF1023" t="s">
        <v>168</v>
      </c>
      <c r="AG1023" t="s">
        <v>5686</v>
      </c>
      <c r="AH1023" t="s">
        <v>50</v>
      </c>
      <c r="AI1023">
        <v>204</v>
      </c>
      <c r="AJ1023">
        <v>15</v>
      </c>
      <c r="AK1023" t="s">
        <v>51</v>
      </c>
      <c r="AL1023">
        <v>2142</v>
      </c>
      <c r="AM1023">
        <v>-77.054194744982397</v>
      </c>
      <c r="AN1023">
        <v>38.9274992848907</v>
      </c>
      <c r="AO1023" t="b">
        <f t="shared" si="32"/>
        <v>1</v>
      </c>
      <c r="AP1023">
        <f t="shared" si="31"/>
        <v>1</v>
      </c>
    </row>
    <row r="1024" spans="1:42">
      <c r="A1024">
        <v>182399</v>
      </c>
      <c r="B1024" t="s">
        <v>2716</v>
      </c>
      <c r="C1024" t="s">
        <v>2717</v>
      </c>
      <c r="D1024">
        <v>10190741</v>
      </c>
      <c r="E1024" t="s">
        <v>54</v>
      </c>
      <c r="I1024" t="s">
        <v>2718</v>
      </c>
      <c r="J1024" t="s">
        <v>353</v>
      </c>
      <c r="K1024" s="6">
        <v>0.25</v>
      </c>
      <c r="L1024" s="8">
        <v>0.95833333333333337</v>
      </c>
      <c r="M1024" t="s">
        <v>238</v>
      </c>
      <c r="N1024" t="s">
        <v>238</v>
      </c>
      <c r="O1024" t="s">
        <v>2719</v>
      </c>
      <c r="P1024" t="s">
        <v>2720</v>
      </c>
      <c r="Q1024" t="s">
        <v>2719</v>
      </c>
      <c r="R1024" t="s">
        <v>165</v>
      </c>
      <c r="S1024" t="s">
        <v>421</v>
      </c>
      <c r="T1024" t="s">
        <v>46</v>
      </c>
      <c r="U1024" t="s">
        <v>47</v>
      </c>
      <c r="V1024" t="s">
        <v>2412</v>
      </c>
      <c r="W1024">
        <v>38.896737999999999</v>
      </c>
      <c r="X1024">
        <v>-77.028086000000002</v>
      </c>
      <c r="Y1024">
        <v>397563.60985000001</v>
      </c>
      <c r="Z1024">
        <v>136543.50498999999</v>
      </c>
      <c r="AB1024">
        <v>0</v>
      </c>
      <c r="AC1024">
        <v>457131</v>
      </c>
      <c r="AD1024">
        <v>393153</v>
      </c>
      <c r="AE1024">
        <v>2</v>
      </c>
      <c r="AF1024" t="s">
        <v>97</v>
      </c>
      <c r="AG1024" t="s">
        <v>171</v>
      </c>
      <c r="AH1024" t="s">
        <v>63</v>
      </c>
      <c r="AI1024">
        <v>101</v>
      </c>
      <c r="AJ1024">
        <v>8</v>
      </c>
      <c r="AK1024" t="s">
        <v>64</v>
      </c>
      <c r="AL1024">
        <v>3606</v>
      </c>
      <c r="AM1024">
        <v>-77.028088183465698</v>
      </c>
      <c r="AN1024">
        <v>38.896745216758298</v>
      </c>
      <c r="AO1024" t="b">
        <f t="shared" si="32"/>
        <v>0</v>
      </c>
      <c r="AP1024">
        <f t="shared" si="31"/>
        <v>0</v>
      </c>
    </row>
    <row r="1025" spans="1:42">
      <c r="A1025">
        <v>184644</v>
      </c>
      <c r="B1025" t="s">
        <v>2724</v>
      </c>
      <c r="C1025" t="s">
        <v>2717</v>
      </c>
      <c r="D1025">
        <v>10190742</v>
      </c>
      <c r="E1025" t="s">
        <v>54</v>
      </c>
      <c r="I1025" t="s">
        <v>2725</v>
      </c>
      <c r="J1025" t="s">
        <v>353</v>
      </c>
      <c r="K1025" s="6">
        <v>0.25</v>
      </c>
      <c r="L1025" s="8">
        <v>0.95833333333333337</v>
      </c>
      <c r="M1025" t="s">
        <v>432</v>
      </c>
      <c r="N1025" t="s">
        <v>432</v>
      </c>
      <c r="Q1025" t="s">
        <v>2719</v>
      </c>
      <c r="R1025" t="s">
        <v>165</v>
      </c>
      <c r="S1025" t="s">
        <v>1682</v>
      </c>
      <c r="T1025" t="s">
        <v>46</v>
      </c>
      <c r="U1025" t="s">
        <v>47</v>
      </c>
      <c r="V1025" t="s">
        <v>2412</v>
      </c>
      <c r="W1025">
        <v>38.896737999999999</v>
      </c>
      <c r="X1025">
        <v>-77.028086000000002</v>
      </c>
      <c r="Y1025">
        <v>397563.60985000001</v>
      </c>
      <c r="Z1025">
        <v>136543.50498999999</v>
      </c>
      <c r="AB1025">
        <v>0</v>
      </c>
      <c r="AC1025">
        <v>457131</v>
      </c>
      <c r="AD1025">
        <v>393153</v>
      </c>
      <c r="AE1025">
        <v>2</v>
      </c>
      <c r="AF1025" t="s">
        <v>97</v>
      </c>
      <c r="AG1025" t="s">
        <v>171</v>
      </c>
      <c r="AH1025" t="s">
        <v>63</v>
      </c>
      <c r="AI1025">
        <v>101</v>
      </c>
      <c r="AJ1025">
        <v>8</v>
      </c>
      <c r="AK1025" t="s">
        <v>64</v>
      </c>
      <c r="AL1025">
        <v>3607</v>
      </c>
      <c r="AM1025">
        <v>-77.028088183465698</v>
      </c>
      <c r="AN1025">
        <v>38.896745216758298</v>
      </c>
      <c r="AO1025" t="b">
        <f t="shared" si="32"/>
        <v>0</v>
      </c>
      <c r="AP1025">
        <f t="shared" si="31"/>
        <v>0</v>
      </c>
    </row>
    <row r="1026" spans="1:42">
      <c r="A1026">
        <v>184645</v>
      </c>
      <c r="B1026" t="s">
        <v>2726</v>
      </c>
      <c r="C1026" t="s">
        <v>2717</v>
      </c>
      <c r="D1026">
        <v>10190743</v>
      </c>
      <c r="E1026" t="s">
        <v>54</v>
      </c>
      <c r="I1026" t="s">
        <v>2727</v>
      </c>
      <c r="J1026" t="s">
        <v>353</v>
      </c>
      <c r="K1026" s="6">
        <v>0.25</v>
      </c>
      <c r="L1026" s="8">
        <v>0.95833333333333337</v>
      </c>
      <c r="M1026" t="s">
        <v>386</v>
      </c>
      <c r="N1026" t="s">
        <v>386</v>
      </c>
      <c r="O1026" t="s">
        <v>2719</v>
      </c>
      <c r="P1026" t="s">
        <v>2720</v>
      </c>
      <c r="Q1026" t="s">
        <v>2719</v>
      </c>
      <c r="R1026" t="s">
        <v>70</v>
      </c>
      <c r="S1026" t="s">
        <v>353</v>
      </c>
      <c r="T1026" t="s">
        <v>46</v>
      </c>
      <c r="U1026" t="s">
        <v>47</v>
      </c>
      <c r="V1026" t="s">
        <v>2412</v>
      </c>
      <c r="W1026">
        <v>38.896737999999999</v>
      </c>
      <c r="X1026">
        <v>-77.028086000000002</v>
      </c>
      <c r="Y1026">
        <v>397563.60985000001</v>
      </c>
      <c r="Z1026">
        <v>136543.50498999999</v>
      </c>
      <c r="AB1026">
        <v>0</v>
      </c>
      <c r="AC1026">
        <v>457131</v>
      </c>
      <c r="AD1026">
        <v>393153</v>
      </c>
      <c r="AE1026">
        <v>2</v>
      </c>
      <c r="AF1026" t="s">
        <v>97</v>
      </c>
      <c r="AG1026" t="s">
        <v>171</v>
      </c>
      <c r="AH1026" t="s">
        <v>63</v>
      </c>
      <c r="AI1026">
        <v>101</v>
      </c>
      <c r="AJ1026">
        <v>8</v>
      </c>
      <c r="AK1026" t="s">
        <v>64</v>
      </c>
      <c r="AL1026">
        <v>3487</v>
      </c>
      <c r="AM1026">
        <v>-77.028088183465698</v>
      </c>
      <c r="AN1026">
        <v>38.896745216758298</v>
      </c>
      <c r="AO1026" t="b">
        <f t="shared" si="32"/>
        <v>0</v>
      </c>
      <c r="AP1026">
        <f t="shared" si="31"/>
        <v>0</v>
      </c>
    </row>
    <row r="1027" spans="1:42">
      <c r="A1027">
        <v>184646</v>
      </c>
      <c r="B1027" t="s">
        <v>2726</v>
      </c>
      <c r="C1027" t="s">
        <v>2717</v>
      </c>
      <c r="D1027">
        <v>10190743</v>
      </c>
      <c r="E1027" t="s">
        <v>54</v>
      </c>
      <c r="I1027" t="s">
        <v>2727</v>
      </c>
      <c r="J1027" t="s">
        <v>353</v>
      </c>
      <c r="K1027" s="6">
        <v>0.25</v>
      </c>
      <c r="L1027" s="8">
        <v>0.95833333333333337</v>
      </c>
      <c r="M1027" t="s">
        <v>386</v>
      </c>
      <c r="N1027" t="s">
        <v>386</v>
      </c>
      <c r="O1027" t="s">
        <v>2719</v>
      </c>
      <c r="P1027" t="s">
        <v>2720</v>
      </c>
      <c r="Q1027" t="s">
        <v>2719</v>
      </c>
      <c r="R1027" t="s">
        <v>70</v>
      </c>
      <c r="S1027" t="s">
        <v>353</v>
      </c>
      <c r="T1027" t="s">
        <v>46</v>
      </c>
      <c r="U1027" t="s">
        <v>47</v>
      </c>
      <c r="V1027" t="s">
        <v>2732</v>
      </c>
      <c r="W1027">
        <v>38.896129000000002</v>
      </c>
      <c r="X1027">
        <v>-77.027561000000006</v>
      </c>
      <c r="Y1027">
        <v>397609.11528999999</v>
      </c>
      <c r="Z1027">
        <v>136475.87224999999</v>
      </c>
      <c r="AB1027">
        <v>0</v>
      </c>
      <c r="AC1027">
        <v>455337</v>
      </c>
      <c r="AD1027">
        <v>391365</v>
      </c>
      <c r="AE1027">
        <v>2</v>
      </c>
      <c r="AF1027" t="s">
        <v>61</v>
      </c>
      <c r="AG1027" t="s">
        <v>62</v>
      </c>
      <c r="AH1027" t="s">
        <v>63</v>
      </c>
      <c r="AI1027">
        <v>101</v>
      </c>
      <c r="AJ1027">
        <v>8</v>
      </c>
      <c r="AK1027" t="s">
        <v>64</v>
      </c>
      <c r="AL1027">
        <v>3487</v>
      </c>
      <c r="AM1027">
        <v>-77.027563376408494</v>
      </c>
      <c r="AN1027">
        <v>38.896136081270399</v>
      </c>
      <c r="AO1027" t="b">
        <f t="shared" si="32"/>
        <v>0</v>
      </c>
      <c r="AP1027">
        <f t="shared" ref="AP1027:AP1090" si="33">IF(C1027=Q1027, 1, 0)</f>
        <v>0</v>
      </c>
    </row>
    <row r="1028" spans="1:42">
      <c r="A1028">
        <v>184647</v>
      </c>
      <c r="B1028" t="s">
        <v>2737</v>
      </c>
      <c r="C1028" t="s">
        <v>2717</v>
      </c>
      <c r="D1028">
        <v>10190744</v>
      </c>
      <c r="E1028" t="s">
        <v>54</v>
      </c>
      <c r="I1028" t="s">
        <v>2738</v>
      </c>
      <c r="J1028" t="s">
        <v>353</v>
      </c>
      <c r="K1028" s="6">
        <v>0.25</v>
      </c>
      <c r="L1028" s="8">
        <v>0.95833333333333337</v>
      </c>
      <c r="M1028" t="s">
        <v>265</v>
      </c>
      <c r="N1028" t="s">
        <v>265</v>
      </c>
      <c r="Q1028" t="s">
        <v>2719</v>
      </c>
      <c r="R1028" t="s">
        <v>70</v>
      </c>
      <c r="S1028" t="s">
        <v>353</v>
      </c>
      <c r="T1028" t="s">
        <v>46</v>
      </c>
      <c r="U1028" t="s">
        <v>47</v>
      </c>
      <c r="V1028" t="s">
        <v>2412</v>
      </c>
      <c r="W1028">
        <v>38.896737999999999</v>
      </c>
      <c r="X1028">
        <v>-77.028086000000002</v>
      </c>
      <c r="Y1028">
        <v>397563.60985000001</v>
      </c>
      <c r="Z1028">
        <v>136543.50498999999</v>
      </c>
      <c r="AB1028">
        <v>0</v>
      </c>
      <c r="AC1028">
        <v>457131</v>
      </c>
      <c r="AD1028">
        <v>393153</v>
      </c>
      <c r="AE1028">
        <v>2</v>
      </c>
      <c r="AF1028" t="s">
        <v>97</v>
      </c>
      <c r="AG1028" t="s">
        <v>171</v>
      </c>
      <c r="AH1028" t="s">
        <v>63</v>
      </c>
      <c r="AI1028">
        <v>101</v>
      </c>
      <c r="AJ1028">
        <v>8</v>
      </c>
      <c r="AK1028" t="s">
        <v>64</v>
      </c>
      <c r="AL1028">
        <v>3488</v>
      </c>
      <c r="AM1028">
        <v>-77.028088183465698</v>
      </c>
      <c r="AN1028">
        <v>38.896745216758298</v>
      </c>
      <c r="AO1028" t="b">
        <f t="shared" si="32"/>
        <v>0</v>
      </c>
      <c r="AP1028">
        <f t="shared" si="33"/>
        <v>0</v>
      </c>
    </row>
    <row r="1029" spans="1:42">
      <c r="A1029">
        <v>184648</v>
      </c>
      <c r="B1029" t="s">
        <v>2737</v>
      </c>
      <c r="C1029" t="s">
        <v>2717</v>
      </c>
      <c r="D1029">
        <v>10190744</v>
      </c>
      <c r="E1029" t="s">
        <v>54</v>
      </c>
      <c r="I1029" t="s">
        <v>2738</v>
      </c>
      <c r="J1029" t="s">
        <v>353</v>
      </c>
      <c r="K1029" s="6">
        <v>0.25</v>
      </c>
      <c r="L1029" s="8">
        <v>0.95833333333333337</v>
      </c>
      <c r="M1029" t="s">
        <v>265</v>
      </c>
      <c r="N1029" t="s">
        <v>265</v>
      </c>
      <c r="Q1029" t="s">
        <v>2719</v>
      </c>
      <c r="R1029" t="s">
        <v>165</v>
      </c>
      <c r="S1029" t="s">
        <v>174</v>
      </c>
      <c r="T1029" t="s">
        <v>46</v>
      </c>
      <c r="U1029" t="s">
        <v>47</v>
      </c>
      <c r="V1029" t="s">
        <v>2732</v>
      </c>
      <c r="W1029">
        <v>38.896129000000002</v>
      </c>
      <c r="X1029">
        <v>-77.027561000000006</v>
      </c>
      <c r="Y1029">
        <v>397609.11528999999</v>
      </c>
      <c r="Z1029">
        <v>136475.87224999999</v>
      </c>
      <c r="AB1029">
        <v>0</v>
      </c>
      <c r="AC1029">
        <v>455337</v>
      </c>
      <c r="AD1029">
        <v>391365</v>
      </c>
      <c r="AE1029">
        <v>2</v>
      </c>
      <c r="AF1029" t="s">
        <v>61</v>
      </c>
      <c r="AG1029" t="s">
        <v>62</v>
      </c>
      <c r="AH1029" t="s">
        <v>63</v>
      </c>
      <c r="AI1029">
        <v>101</v>
      </c>
      <c r="AJ1029">
        <v>8</v>
      </c>
      <c r="AK1029" t="s">
        <v>64</v>
      </c>
      <c r="AL1029">
        <v>3488</v>
      </c>
      <c r="AM1029">
        <v>-77.027563376408494</v>
      </c>
      <c r="AN1029">
        <v>38.896136081270399</v>
      </c>
      <c r="AO1029" t="b">
        <f t="shared" si="32"/>
        <v>0</v>
      </c>
      <c r="AP1029">
        <f t="shared" si="33"/>
        <v>0</v>
      </c>
    </row>
    <row r="1030" spans="1:42">
      <c r="A1030">
        <v>184747</v>
      </c>
      <c r="B1030" t="s">
        <v>7174</v>
      </c>
      <c r="C1030" t="s">
        <v>7175</v>
      </c>
      <c r="D1030">
        <v>10190748</v>
      </c>
      <c r="E1030" t="s">
        <v>115</v>
      </c>
      <c r="H1030">
        <v>110441</v>
      </c>
      <c r="I1030" t="s">
        <v>7176</v>
      </c>
      <c r="J1030" t="s">
        <v>421</v>
      </c>
      <c r="K1030" s="6">
        <v>0.29166666666666669</v>
      </c>
      <c r="L1030" s="8">
        <v>0.70833333333333337</v>
      </c>
      <c r="M1030" t="s">
        <v>353</v>
      </c>
      <c r="N1030" t="s">
        <v>1005</v>
      </c>
      <c r="O1030" t="s">
        <v>7175</v>
      </c>
      <c r="P1030" t="s">
        <v>7177</v>
      </c>
      <c r="Q1030" t="s">
        <v>7175</v>
      </c>
      <c r="R1030" t="s">
        <v>70</v>
      </c>
      <c r="S1030" t="s">
        <v>421</v>
      </c>
      <c r="T1030" t="s">
        <v>46</v>
      </c>
      <c r="U1030" t="s">
        <v>47</v>
      </c>
      <c r="V1030" t="s">
        <v>7178</v>
      </c>
      <c r="W1030">
        <v>38.926606999999997</v>
      </c>
      <c r="X1030">
        <v>-77.099022000000005</v>
      </c>
      <c r="Y1030">
        <v>391413.63</v>
      </c>
      <c r="Z1030">
        <v>139863.5</v>
      </c>
      <c r="AA1030">
        <v>20016</v>
      </c>
      <c r="AB1030">
        <v>268406</v>
      </c>
      <c r="AC1030">
        <v>111231</v>
      </c>
      <c r="AD1030">
        <v>111231</v>
      </c>
      <c r="AE1030">
        <v>3</v>
      </c>
      <c r="AF1030" t="s">
        <v>508</v>
      </c>
      <c r="AG1030" t="s">
        <v>871</v>
      </c>
      <c r="AH1030" t="s">
        <v>50</v>
      </c>
      <c r="AI1030">
        <v>205</v>
      </c>
      <c r="AJ1030">
        <v>13</v>
      </c>
      <c r="AK1030" t="s">
        <v>51</v>
      </c>
      <c r="AL1030">
        <v>2824</v>
      </c>
      <c r="AM1030">
        <v>-77.099024598106695</v>
      </c>
      <c r="AN1030">
        <v>38.926614287143003</v>
      </c>
      <c r="AO1030" t="b">
        <f t="shared" si="32"/>
        <v>1</v>
      </c>
      <c r="AP1030">
        <f t="shared" si="33"/>
        <v>1</v>
      </c>
    </row>
    <row r="1031" spans="1:42">
      <c r="A1031">
        <v>181450</v>
      </c>
      <c r="B1031" t="s">
        <v>10771</v>
      </c>
      <c r="C1031" t="s">
        <v>10772</v>
      </c>
      <c r="D1031">
        <v>10190749</v>
      </c>
      <c r="E1031" t="s">
        <v>201</v>
      </c>
      <c r="I1031" t="s">
        <v>10773</v>
      </c>
      <c r="J1031" t="s">
        <v>420</v>
      </c>
      <c r="K1031" s="6">
        <v>0.375</v>
      </c>
      <c r="L1031" s="8">
        <v>0.75</v>
      </c>
      <c r="M1031" t="s">
        <v>147</v>
      </c>
      <c r="N1031" t="s">
        <v>147</v>
      </c>
      <c r="Q1031" t="s">
        <v>10772</v>
      </c>
      <c r="R1031" t="s">
        <v>165</v>
      </c>
      <c r="S1031" t="s">
        <v>149</v>
      </c>
      <c r="T1031" t="s">
        <v>46</v>
      </c>
      <c r="U1031" t="s">
        <v>47</v>
      </c>
      <c r="V1031" t="s">
        <v>10774</v>
      </c>
      <c r="W1031">
        <v>38.924525000000003</v>
      </c>
      <c r="X1031">
        <v>-77.029996999999995</v>
      </c>
      <c r="Y1031">
        <v>397398.86</v>
      </c>
      <c r="Z1031">
        <v>139628.22</v>
      </c>
      <c r="AA1031">
        <v>20009</v>
      </c>
      <c r="AB1031">
        <v>231658</v>
      </c>
      <c r="AC1031">
        <v>74690</v>
      </c>
      <c r="AD1031">
        <v>74690</v>
      </c>
      <c r="AE1031">
        <v>1</v>
      </c>
      <c r="AF1031" t="s">
        <v>361</v>
      </c>
      <c r="AG1031" t="s">
        <v>1426</v>
      </c>
      <c r="AH1031" t="s">
        <v>88</v>
      </c>
      <c r="AI1031">
        <v>304</v>
      </c>
      <c r="AJ1031">
        <v>2</v>
      </c>
      <c r="AK1031" t="s">
        <v>51</v>
      </c>
      <c r="AL1031">
        <v>736</v>
      </c>
      <c r="AM1031">
        <v>-77.029999051457494</v>
      </c>
      <c r="AN1031">
        <v>38.924532913650999</v>
      </c>
      <c r="AO1031" t="b">
        <f t="shared" si="32"/>
        <v>1</v>
      </c>
      <c r="AP1031">
        <f t="shared" si="33"/>
        <v>1</v>
      </c>
    </row>
    <row r="1032" spans="1:42">
      <c r="A1032">
        <v>181451</v>
      </c>
      <c r="B1032" t="s">
        <v>1774</v>
      </c>
      <c r="C1032" t="s">
        <v>1775</v>
      </c>
      <c r="D1032">
        <v>10190750</v>
      </c>
      <c r="E1032" t="s">
        <v>201</v>
      </c>
      <c r="I1032" t="s">
        <v>1776</v>
      </c>
      <c r="J1032" t="s">
        <v>420</v>
      </c>
      <c r="K1032" s="6">
        <v>0.29166666666666669</v>
      </c>
      <c r="L1032" s="8">
        <v>0.625</v>
      </c>
      <c r="M1032" t="s">
        <v>147</v>
      </c>
      <c r="N1032" t="s">
        <v>147</v>
      </c>
      <c r="Q1032" t="s">
        <v>1775</v>
      </c>
      <c r="R1032" t="s">
        <v>165</v>
      </c>
      <c r="S1032" t="s">
        <v>149</v>
      </c>
      <c r="T1032" t="s">
        <v>46</v>
      </c>
      <c r="U1032" t="s">
        <v>47</v>
      </c>
      <c r="V1032" t="s">
        <v>1777</v>
      </c>
      <c r="W1032">
        <v>38.968085000000002</v>
      </c>
      <c r="X1032">
        <v>-77.021710999999996</v>
      </c>
      <c r="Y1032">
        <v>398118.51</v>
      </c>
      <c r="Z1032">
        <v>144463.51</v>
      </c>
      <c r="AA1032">
        <v>20012</v>
      </c>
      <c r="AB1032">
        <v>251410</v>
      </c>
      <c r="AC1032">
        <v>93965</v>
      </c>
      <c r="AD1032">
        <v>93965</v>
      </c>
      <c r="AE1032">
        <v>4</v>
      </c>
      <c r="AF1032" t="s">
        <v>1778</v>
      </c>
      <c r="AG1032" t="s">
        <v>1779</v>
      </c>
      <c r="AH1032" t="s">
        <v>188</v>
      </c>
      <c r="AI1032">
        <v>402</v>
      </c>
      <c r="AJ1032">
        <v>17</v>
      </c>
      <c r="AK1032" t="s">
        <v>51</v>
      </c>
      <c r="AL1032">
        <v>1176</v>
      </c>
      <c r="AM1032">
        <v>-77.0217131960854</v>
      </c>
      <c r="AN1032">
        <v>38.968092406103601</v>
      </c>
      <c r="AO1032" t="b">
        <f t="shared" si="32"/>
        <v>1</v>
      </c>
      <c r="AP1032">
        <f t="shared" si="33"/>
        <v>1</v>
      </c>
    </row>
    <row r="1033" spans="1:42">
      <c r="A1033">
        <v>181733</v>
      </c>
      <c r="B1033" t="s">
        <v>10775</v>
      </c>
      <c r="C1033" t="s">
        <v>10776</v>
      </c>
      <c r="D1033">
        <v>10190753</v>
      </c>
      <c r="E1033" t="s">
        <v>201</v>
      </c>
      <c r="I1033" t="s">
        <v>10777</v>
      </c>
      <c r="J1033" t="s">
        <v>558</v>
      </c>
      <c r="K1033" s="6">
        <v>0.33333333333333331</v>
      </c>
      <c r="L1033" s="8">
        <v>0.625</v>
      </c>
      <c r="M1033" t="s">
        <v>125</v>
      </c>
      <c r="N1033" t="s">
        <v>125</v>
      </c>
      <c r="Q1033" t="s">
        <v>10776</v>
      </c>
      <c r="R1033" t="s">
        <v>165</v>
      </c>
      <c r="S1033" t="s">
        <v>163</v>
      </c>
      <c r="T1033" t="s">
        <v>46</v>
      </c>
      <c r="U1033" t="s">
        <v>47</v>
      </c>
      <c r="V1033" t="s">
        <v>10778</v>
      </c>
      <c r="W1033">
        <v>38.897128000000002</v>
      </c>
      <c r="X1033">
        <v>-76.986247000000006</v>
      </c>
      <c r="Y1033">
        <v>401193.06</v>
      </c>
      <c r="Z1033">
        <v>136586.59</v>
      </c>
      <c r="AA1033">
        <v>20002</v>
      </c>
      <c r="AB1033">
        <v>65457</v>
      </c>
      <c r="AC1033">
        <v>40652</v>
      </c>
      <c r="AD1033">
        <v>40652</v>
      </c>
      <c r="AE1033">
        <v>6</v>
      </c>
      <c r="AF1033" t="s">
        <v>669</v>
      </c>
      <c r="AG1033" t="s">
        <v>1387</v>
      </c>
      <c r="AH1033" t="s">
        <v>63</v>
      </c>
      <c r="AI1033">
        <v>108</v>
      </c>
      <c r="AJ1033">
        <v>25</v>
      </c>
      <c r="AK1033" t="s">
        <v>51</v>
      </c>
      <c r="AL1033">
        <v>222</v>
      </c>
      <c r="AM1033">
        <v>-76.986249006976095</v>
      </c>
      <c r="AN1033">
        <v>38.897135910479903</v>
      </c>
      <c r="AO1033" t="b">
        <f t="shared" si="32"/>
        <v>1</v>
      </c>
      <c r="AP1033">
        <f t="shared" si="33"/>
        <v>1</v>
      </c>
    </row>
    <row r="1034" spans="1:42">
      <c r="A1034">
        <v>184753</v>
      </c>
      <c r="B1034" t="s">
        <v>1786</v>
      </c>
      <c r="C1034" t="s">
        <v>1787</v>
      </c>
      <c r="D1034">
        <v>10190756</v>
      </c>
      <c r="E1034" t="s">
        <v>41</v>
      </c>
      <c r="K1034" s="6">
        <v>0.29166666666666669</v>
      </c>
      <c r="L1034" s="8">
        <v>0.95833333333333337</v>
      </c>
      <c r="M1034" t="s">
        <v>95</v>
      </c>
      <c r="N1034" t="s">
        <v>95</v>
      </c>
      <c r="Q1034" t="s">
        <v>1787</v>
      </c>
      <c r="R1034" t="s">
        <v>44</v>
      </c>
      <c r="S1034" t="s">
        <v>496</v>
      </c>
      <c r="T1034" t="s">
        <v>46</v>
      </c>
      <c r="U1034" t="s">
        <v>47</v>
      </c>
      <c r="V1034" t="s">
        <v>691</v>
      </c>
      <c r="W1034">
        <v>38.910854</v>
      </c>
      <c r="X1034">
        <v>-77.055864999999997</v>
      </c>
      <c r="Y1034">
        <v>395154.76</v>
      </c>
      <c r="Z1034">
        <v>138111.57999999999</v>
      </c>
      <c r="AA1034">
        <v>20007</v>
      </c>
      <c r="AB1034">
        <v>273151</v>
      </c>
      <c r="AC1034">
        <v>116264</v>
      </c>
      <c r="AD1034">
        <v>116264</v>
      </c>
      <c r="AE1034">
        <v>2</v>
      </c>
      <c r="AF1034" t="s">
        <v>49</v>
      </c>
      <c r="AG1034" s="2">
        <v>20000000</v>
      </c>
      <c r="AH1034" t="s">
        <v>50</v>
      </c>
      <c r="AI1034">
        <v>206</v>
      </c>
      <c r="AJ1034">
        <v>4</v>
      </c>
      <c r="AK1034" t="s">
        <v>51</v>
      </c>
      <c r="AL1034">
        <v>1326</v>
      </c>
      <c r="AM1034">
        <v>-77.055867665803504</v>
      </c>
      <c r="AN1034">
        <v>38.910861011524503</v>
      </c>
      <c r="AO1034" t="b">
        <f t="shared" si="32"/>
        <v>1</v>
      </c>
      <c r="AP1034">
        <f t="shared" si="33"/>
        <v>1</v>
      </c>
    </row>
    <row r="1035" spans="1:42">
      <c r="A1035">
        <v>181453</v>
      </c>
      <c r="B1035" t="s">
        <v>3651</v>
      </c>
      <c r="C1035" t="s">
        <v>1921</v>
      </c>
      <c r="D1035">
        <v>10190765</v>
      </c>
      <c r="E1035" t="s">
        <v>201</v>
      </c>
      <c r="I1035" t="s">
        <v>3652</v>
      </c>
      <c r="J1035" t="s">
        <v>1923</v>
      </c>
      <c r="K1035" s="6">
        <v>0.29166666666666669</v>
      </c>
      <c r="L1035" s="8">
        <v>0.79166666666666663</v>
      </c>
      <c r="M1035" t="s">
        <v>147</v>
      </c>
      <c r="N1035" t="s">
        <v>147</v>
      </c>
      <c r="Q1035" t="s">
        <v>1921</v>
      </c>
      <c r="R1035" t="s">
        <v>165</v>
      </c>
      <c r="S1035" t="s">
        <v>149</v>
      </c>
      <c r="T1035" t="s">
        <v>46</v>
      </c>
      <c r="U1035" t="s">
        <v>47</v>
      </c>
      <c r="V1035" t="s">
        <v>3653</v>
      </c>
      <c r="W1035">
        <v>38.928561999999999</v>
      </c>
      <c r="X1035">
        <v>-77.037059999999997</v>
      </c>
      <c r="Y1035">
        <v>396786.55</v>
      </c>
      <c r="Z1035">
        <v>140076.56</v>
      </c>
      <c r="AA1035">
        <v>20009</v>
      </c>
      <c r="AB1035">
        <v>301046</v>
      </c>
      <c r="AC1035">
        <v>370190</v>
      </c>
      <c r="AD1035">
        <v>329618</v>
      </c>
      <c r="AE1035">
        <v>1</v>
      </c>
      <c r="AF1035" t="s">
        <v>803</v>
      </c>
      <c r="AG1035" t="s">
        <v>3654</v>
      </c>
      <c r="AH1035" t="s">
        <v>188</v>
      </c>
      <c r="AI1035">
        <v>408</v>
      </c>
      <c r="AJ1035">
        <v>2</v>
      </c>
      <c r="AK1035" t="s">
        <v>51</v>
      </c>
      <c r="AL1035">
        <v>3100</v>
      </c>
      <c r="AM1035">
        <v>-77.037062407759606</v>
      </c>
      <c r="AN1035">
        <v>38.928569675857801</v>
      </c>
      <c r="AO1035" t="b">
        <f t="shared" si="32"/>
        <v>1</v>
      </c>
      <c r="AP1035">
        <f t="shared" si="33"/>
        <v>1</v>
      </c>
    </row>
    <row r="1036" spans="1:42">
      <c r="A1036">
        <v>184754</v>
      </c>
      <c r="B1036" t="s">
        <v>14194</v>
      </c>
      <c r="C1036" t="s">
        <v>14195</v>
      </c>
      <c r="D1036">
        <v>10190766</v>
      </c>
      <c r="E1036" t="s">
        <v>519</v>
      </c>
      <c r="I1036" t="s">
        <v>14196</v>
      </c>
      <c r="J1036" t="s">
        <v>496</v>
      </c>
      <c r="K1036" s="6">
        <v>0.29166666666666669</v>
      </c>
      <c r="L1036" s="8">
        <v>0.70833333333333337</v>
      </c>
      <c r="M1036" t="s">
        <v>422</v>
      </c>
      <c r="N1036" t="s">
        <v>255</v>
      </c>
      <c r="Q1036" t="s">
        <v>14195</v>
      </c>
      <c r="R1036" t="s">
        <v>165</v>
      </c>
      <c r="S1036" t="s">
        <v>138</v>
      </c>
      <c r="T1036" t="s">
        <v>46</v>
      </c>
      <c r="U1036" t="s">
        <v>47</v>
      </c>
      <c r="V1036" t="s">
        <v>14197</v>
      </c>
      <c r="W1036">
        <v>38.914641000000003</v>
      </c>
      <c r="X1036">
        <v>-77.051259000000002</v>
      </c>
      <c r="Y1036">
        <v>395554.51</v>
      </c>
      <c r="Z1036">
        <v>138531.82999999999</v>
      </c>
      <c r="AA1036">
        <v>20008</v>
      </c>
      <c r="AB1036">
        <v>311754</v>
      </c>
      <c r="AC1036">
        <v>477936</v>
      </c>
      <c r="AD1036">
        <v>411190</v>
      </c>
      <c r="AE1036">
        <v>2</v>
      </c>
      <c r="AF1036" t="s">
        <v>205</v>
      </c>
      <c r="AG1036" t="s">
        <v>1375</v>
      </c>
      <c r="AH1036" t="s">
        <v>50</v>
      </c>
      <c r="AI1036">
        <v>208</v>
      </c>
      <c r="AJ1036">
        <v>1</v>
      </c>
      <c r="AK1036" t="s">
        <v>51</v>
      </c>
      <c r="AL1036">
        <v>4019</v>
      </c>
      <c r="AM1036">
        <v>-77.051261289738306</v>
      </c>
      <c r="AN1036">
        <v>38.914648878598499</v>
      </c>
      <c r="AO1036" t="b">
        <f t="shared" si="32"/>
        <v>1</v>
      </c>
      <c r="AP1036">
        <f t="shared" si="33"/>
        <v>1</v>
      </c>
    </row>
    <row r="1037" spans="1:42">
      <c r="A1037">
        <v>184755</v>
      </c>
      <c r="B1037" t="s">
        <v>7179</v>
      </c>
      <c r="C1037" t="s">
        <v>2906</v>
      </c>
      <c r="D1037">
        <v>10190768</v>
      </c>
      <c r="E1037" t="s">
        <v>115</v>
      </c>
      <c r="H1037">
        <v>110191</v>
      </c>
      <c r="K1037" s="6">
        <v>0.39583333333333331</v>
      </c>
      <c r="L1037" s="8">
        <v>0.64583333333333337</v>
      </c>
      <c r="M1037" t="s">
        <v>238</v>
      </c>
      <c r="N1037" t="s">
        <v>1005</v>
      </c>
      <c r="O1037" t="s">
        <v>7180</v>
      </c>
      <c r="P1037" t="s">
        <v>7181</v>
      </c>
      <c r="Q1037" t="s">
        <v>2906</v>
      </c>
      <c r="R1037" t="s">
        <v>44</v>
      </c>
      <c r="S1037" t="s">
        <v>353</v>
      </c>
      <c r="T1037" t="s">
        <v>46</v>
      </c>
      <c r="U1037" t="s">
        <v>47</v>
      </c>
      <c r="V1037" t="s">
        <v>7182</v>
      </c>
      <c r="W1037">
        <v>38.928013999999997</v>
      </c>
      <c r="X1037">
        <v>-77.037260000000003</v>
      </c>
      <c r="Y1037">
        <v>396769.16</v>
      </c>
      <c r="Z1037">
        <v>140015.67999999999</v>
      </c>
      <c r="AA1037">
        <v>20009</v>
      </c>
      <c r="AB1037">
        <v>236314</v>
      </c>
      <c r="AC1037">
        <v>79312</v>
      </c>
      <c r="AD1037">
        <v>79312</v>
      </c>
      <c r="AE1037">
        <v>1</v>
      </c>
      <c r="AF1037" t="s">
        <v>803</v>
      </c>
      <c r="AG1037" t="s">
        <v>7064</v>
      </c>
      <c r="AH1037" t="s">
        <v>188</v>
      </c>
      <c r="AI1037">
        <v>408</v>
      </c>
      <c r="AJ1037">
        <v>2</v>
      </c>
      <c r="AK1037" t="s">
        <v>51</v>
      </c>
      <c r="AL1037">
        <v>2519</v>
      </c>
      <c r="AM1037">
        <v>-77.0372626767696</v>
      </c>
      <c r="AN1037">
        <v>38.928021185999</v>
      </c>
      <c r="AO1037" t="b">
        <f t="shared" si="32"/>
        <v>1</v>
      </c>
      <c r="AP1037">
        <f t="shared" si="33"/>
        <v>1</v>
      </c>
    </row>
    <row r="1038" spans="1:42">
      <c r="A1038">
        <v>184756</v>
      </c>
      <c r="B1038" t="s">
        <v>7183</v>
      </c>
      <c r="C1038" t="s">
        <v>5537</v>
      </c>
      <c r="D1038">
        <v>10190770</v>
      </c>
      <c r="E1038" t="s">
        <v>115</v>
      </c>
      <c r="F1038" t="s">
        <v>7184</v>
      </c>
      <c r="K1038" s="6">
        <v>0.29166666666666669</v>
      </c>
      <c r="L1038" s="8">
        <v>0.70833333333333337</v>
      </c>
      <c r="M1038" t="s">
        <v>422</v>
      </c>
      <c r="N1038" t="s">
        <v>229</v>
      </c>
      <c r="O1038" t="s">
        <v>1110</v>
      </c>
      <c r="P1038" t="s">
        <v>1814</v>
      </c>
      <c r="Q1038" t="s">
        <v>1110</v>
      </c>
      <c r="R1038" t="s">
        <v>44</v>
      </c>
      <c r="S1038" t="s">
        <v>469</v>
      </c>
      <c r="T1038" t="s">
        <v>46</v>
      </c>
      <c r="U1038" t="s">
        <v>47</v>
      </c>
      <c r="V1038" t="s">
        <v>7185</v>
      </c>
      <c r="W1038">
        <v>38.908799000000002</v>
      </c>
      <c r="X1038">
        <v>-77.080422999999996</v>
      </c>
      <c r="Y1038">
        <v>393024.68</v>
      </c>
      <c r="Z1038">
        <v>137885.15</v>
      </c>
      <c r="AA1038">
        <v>20007</v>
      </c>
      <c r="AB1038">
        <v>270996</v>
      </c>
      <c r="AC1038">
        <v>113877</v>
      </c>
      <c r="AD1038">
        <v>113877</v>
      </c>
      <c r="AE1038">
        <v>3</v>
      </c>
      <c r="AF1038" t="s">
        <v>508</v>
      </c>
      <c r="AG1038" t="s">
        <v>1142</v>
      </c>
      <c r="AH1038" t="s">
        <v>50</v>
      </c>
      <c r="AI1038">
        <v>205</v>
      </c>
      <c r="AJ1038">
        <v>13</v>
      </c>
      <c r="AK1038" t="s">
        <v>51</v>
      </c>
      <c r="AL1038">
        <v>2838</v>
      </c>
      <c r="AM1038">
        <v>-77.080425073753901</v>
      </c>
      <c r="AN1038">
        <v>38.908806928138198</v>
      </c>
      <c r="AO1038" t="b">
        <f t="shared" si="32"/>
        <v>0</v>
      </c>
      <c r="AP1038">
        <f t="shared" si="33"/>
        <v>0</v>
      </c>
    </row>
    <row r="1039" spans="1:42">
      <c r="A1039">
        <v>181455</v>
      </c>
      <c r="B1039" t="s">
        <v>2745</v>
      </c>
      <c r="C1039" t="s">
        <v>1031</v>
      </c>
      <c r="D1039">
        <v>10190772</v>
      </c>
      <c r="E1039" t="s">
        <v>81</v>
      </c>
      <c r="I1039" t="s">
        <v>2746</v>
      </c>
      <c r="J1039" t="s">
        <v>558</v>
      </c>
      <c r="K1039" s="6">
        <v>0.16666666666666666</v>
      </c>
      <c r="L1039" s="8">
        <v>0.875</v>
      </c>
      <c r="M1039" t="s">
        <v>147</v>
      </c>
      <c r="N1039" t="s">
        <v>149</v>
      </c>
      <c r="Q1039" t="s">
        <v>1033</v>
      </c>
      <c r="R1039" t="s">
        <v>165</v>
      </c>
      <c r="S1039" t="s">
        <v>125</v>
      </c>
      <c r="T1039" t="s">
        <v>46</v>
      </c>
      <c r="U1039" t="s">
        <v>47</v>
      </c>
      <c r="V1039" t="s">
        <v>2747</v>
      </c>
      <c r="W1039">
        <v>38.909242999999996</v>
      </c>
      <c r="X1039">
        <v>-77.031952000000004</v>
      </c>
      <c r="Y1039">
        <v>397228.74245999998</v>
      </c>
      <c r="Z1039">
        <v>137931.79957999999</v>
      </c>
      <c r="AB1039">
        <v>0</v>
      </c>
      <c r="AC1039">
        <v>455406</v>
      </c>
      <c r="AD1039">
        <v>391434</v>
      </c>
      <c r="AE1039">
        <v>2</v>
      </c>
      <c r="AF1039" t="s">
        <v>97</v>
      </c>
      <c r="AG1039" t="s">
        <v>2006</v>
      </c>
      <c r="AH1039" t="s">
        <v>88</v>
      </c>
      <c r="AI1039">
        <v>307</v>
      </c>
      <c r="AJ1039">
        <v>7</v>
      </c>
      <c r="AK1039" t="s">
        <v>51</v>
      </c>
      <c r="AL1039">
        <v>3466</v>
      </c>
      <c r="AM1039">
        <v>-77.031954025953794</v>
      </c>
      <c r="AN1039">
        <v>38.909250475079098</v>
      </c>
      <c r="AO1039" t="b">
        <f t="shared" si="32"/>
        <v>0</v>
      </c>
      <c r="AP1039">
        <f t="shared" si="33"/>
        <v>0</v>
      </c>
    </row>
    <row r="1040" spans="1:42">
      <c r="A1040">
        <v>181456</v>
      </c>
      <c r="B1040" t="s">
        <v>1792</v>
      </c>
      <c r="C1040" t="s">
        <v>1031</v>
      </c>
      <c r="D1040">
        <v>10190773</v>
      </c>
      <c r="E1040" t="s">
        <v>81</v>
      </c>
      <c r="I1040" t="s">
        <v>1793</v>
      </c>
      <c r="J1040" t="s">
        <v>327</v>
      </c>
      <c r="K1040" s="6">
        <v>0.29166666666666669</v>
      </c>
      <c r="L1040" s="8">
        <v>0.79166666666666663</v>
      </c>
      <c r="M1040" t="s">
        <v>147</v>
      </c>
      <c r="N1040" t="s">
        <v>147</v>
      </c>
      <c r="Q1040" t="s">
        <v>1794</v>
      </c>
      <c r="R1040" t="s">
        <v>165</v>
      </c>
      <c r="S1040" t="s">
        <v>149</v>
      </c>
      <c r="T1040" t="s">
        <v>46</v>
      </c>
      <c r="U1040" t="s">
        <v>47</v>
      </c>
      <c r="V1040" t="s">
        <v>1795</v>
      </c>
      <c r="W1040">
        <v>38.903402</v>
      </c>
      <c r="X1040">
        <v>-77.037583999999995</v>
      </c>
      <c r="Y1040">
        <v>396739.97</v>
      </c>
      <c r="Z1040">
        <v>137283.62</v>
      </c>
      <c r="AA1040">
        <v>20036</v>
      </c>
      <c r="AB1040">
        <v>243310</v>
      </c>
      <c r="AC1040">
        <v>86240</v>
      </c>
      <c r="AD1040">
        <v>86240</v>
      </c>
      <c r="AE1040">
        <v>2</v>
      </c>
      <c r="AF1040" t="s">
        <v>86</v>
      </c>
      <c r="AG1040" t="s">
        <v>90</v>
      </c>
      <c r="AH1040" t="s">
        <v>50</v>
      </c>
      <c r="AI1040">
        <v>207</v>
      </c>
      <c r="AJ1040">
        <v>6</v>
      </c>
      <c r="AK1040" t="s">
        <v>524</v>
      </c>
      <c r="AL1040">
        <v>1901</v>
      </c>
      <c r="AM1040">
        <v>-77.037586343409103</v>
      </c>
      <c r="AN1040">
        <v>38.9034097698297</v>
      </c>
      <c r="AO1040" t="b">
        <f t="shared" si="32"/>
        <v>0</v>
      </c>
      <c r="AP1040">
        <f t="shared" si="33"/>
        <v>0</v>
      </c>
    </row>
    <row r="1041" spans="1:42">
      <c r="A1041">
        <v>184757</v>
      </c>
      <c r="B1041" t="s">
        <v>7186</v>
      </c>
      <c r="C1041" t="s">
        <v>1800</v>
      </c>
      <c r="D1041">
        <v>10190775</v>
      </c>
      <c r="E1041" t="s">
        <v>201</v>
      </c>
      <c r="I1041" t="s">
        <v>7187</v>
      </c>
      <c r="J1041" t="s">
        <v>496</v>
      </c>
      <c r="K1041" s="6">
        <v>0.29166666666666669</v>
      </c>
      <c r="L1041" s="8">
        <v>0.66666666666666663</v>
      </c>
      <c r="M1041" t="s">
        <v>95</v>
      </c>
      <c r="N1041" t="s">
        <v>95</v>
      </c>
      <c r="Q1041" t="s">
        <v>1800</v>
      </c>
      <c r="R1041" t="s">
        <v>165</v>
      </c>
      <c r="S1041" t="s">
        <v>415</v>
      </c>
      <c r="T1041" t="s">
        <v>46</v>
      </c>
      <c r="U1041" t="s">
        <v>47</v>
      </c>
      <c r="V1041" t="s">
        <v>7188</v>
      </c>
      <c r="W1041">
        <v>38.901729000000003</v>
      </c>
      <c r="X1041">
        <v>-77.053048000000004</v>
      </c>
      <c r="Y1041">
        <v>395398.54</v>
      </c>
      <c r="Z1041">
        <v>137098.49</v>
      </c>
      <c r="AA1041">
        <v>20037</v>
      </c>
      <c r="AB1041">
        <v>273989</v>
      </c>
      <c r="AC1041">
        <v>116731</v>
      </c>
      <c r="AD1041">
        <v>116731</v>
      </c>
      <c r="AE1041">
        <v>2</v>
      </c>
      <c r="AF1041" t="s">
        <v>196</v>
      </c>
      <c r="AG1041" t="s">
        <v>471</v>
      </c>
      <c r="AH1041" t="s">
        <v>50</v>
      </c>
      <c r="AI1041">
        <v>207</v>
      </c>
      <c r="AJ1041">
        <v>5</v>
      </c>
      <c r="AK1041" t="s">
        <v>51</v>
      </c>
      <c r="AL1041">
        <v>2865</v>
      </c>
      <c r="AM1041">
        <v>-77.053050106583697</v>
      </c>
      <c r="AN1041">
        <v>38.901736053903001</v>
      </c>
      <c r="AO1041" t="b">
        <f t="shared" si="32"/>
        <v>1</v>
      </c>
      <c r="AP1041">
        <f t="shared" si="33"/>
        <v>1</v>
      </c>
    </row>
    <row r="1042" spans="1:42">
      <c r="A1042">
        <v>184758</v>
      </c>
      <c r="B1042" t="s">
        <v>1799</v>
      </c>
      <c r="C1042" t="s">
        <v>1800</v>
      </c>
      <c r="D1042">
        <v>10190776</v>
      </c>
      <c r="E1042" t="s">
        <v>201</v>
      </c>
      <c r="I1042" t="s">
        <v>1801</v>
      </c>
      <c r="J1042" t="s">
        <v>496</v>
      </c>
      <c r="K1042" s="6">
        <v>0.375</v>
      </c>
      <c r="L1042" s="8">
        <v>0.66666666666666663</v>
      </c>
      <c r="M1042" t="s">
        <v>95</v>
      </c>
      <c r="N1042" t="s">
        <v>95</v>
      </c>
      <c r="Q1042" t="s">
        <v>1800</v>
      </c>
      <c r="R1042" t="s">
        <v>165</v>
      </c>
      <c r="S1042" t="s">
        <v>415</v>
      </c>
      <c r="T1042" t="s">
        <v>46</v>
      </c>
      <c r="U1042" t="s">
        <v>47</v>
      </c>
      <c r="V1042" t="s">
        <v>1513</v>
      </c>
      <c r="W1042">
        <v>38.922794000000003</v>
      </c>
      <c r="X1042">
        <v>-77.041138000000004</v>
      </c>
      <c r="Y1042">
        <v>396432.64000000001</v>
      </c>
      <c r="Z1042">
        <v>139436.34</v>
      </c>
      <c r="AA1042">
        <v>20009</v>
      </c>
      <c r="AB1042">
        <v>284088</v>
      </c>
      <c r="AC1042">
        <v>122925</v>
      </c>
      <c r="AD1042">
        <v>122925</v>
      </c>
      <c r="AE1042">
        <v>1</v>
      </c>
      <c r="AF1042" t="s">
        <v>318</v>
      </c>
      <c r="AG1042" t="s">
        <v>1514</v>
      </c>
      <c r="AH1042" t="s">
        <v>88</v>
      </c>
      <c r="AI1042">
        <v>303</v>
      </c>
      <c r="AJ1042">
        <v>1</v>
      </c>
      <c r="AK1042" t="s">
        <v>320</v>
      </c>
      <c r="AL1042">
        <v>1474</v>
      </c>
      <c r="AM1042">
        <v>-77.041140657903895</v>
      </c>
      <c r="AN1042">
        <v>38.922801005429903</v>
      </c>
      <c r="AO1042" t="b">
        <f t="shared" si="32"/>
        <v>1</v>
      </c>
      <c r="AP1042">
        <f t="shared" si="33"/>
        <v>1</v>
      </c>
    </row>
    <row r="1043" spans="1:42">
      <c r="A1043">
        <v>184759</v>
      </c>
      <c r="B1043" t="s">
        <v>3647</v>
      </c>
      <c r="C1043" t="s">
        <v>3648</v>
      </c>
      <c r="D1043">
        <v>10190781</v>
      </c>
      <c r="E1043" t="s">
        <v>115</v>
      </c>
      <c r="H1043">
        <v>108971</v>
      </c>
      <c r="K1043" s="6">
        <v>0.29166666666666669</v>
      </c>
      <c r="L1043" s="8">
        <v>0.70833333333333337</v>
      </c>
      <c r="M1043" t="s">
        <v>238</v>
      </c>
      <c r="N1043" t="s">
        <v>155</v>
      </c>
      <c r="O1043" t="s">
        <v>3648</v>
      </c>
      <c r="P1043" t="s">
        <v>3649</v>
      </c>
      <c r="Q1043" t="s">
        <v>3648</v>
      </c>
      <c r="R1043" t="s">
        <v>58</v>
      </c>
      <c r="S1043" t="s">
        <v>422</v>
      </c>
      <c r="T1043" t="s">
        <v>46</v>
      </c>
      <c r="U1043" t="s">
        <v>47</v>
      </c>
      <c r="V1043" t="s">
        <v>3650</v>
      </c>
      <c r="W1043">
        <v>38.907488000000001</v>
      </c>
      <c r="X1043">
        <v>-77.055961999999994</v>
      </c>
      <c r="Y1043">
        <v>395146.12</v>
      </c>
      <c r="Z1043">
        <v>137737.99</v>
      </c>
      <c r="AA1043">
        <v>20007</v>
      </c>
      <c r="AB1043">
        <v>272335</v>
      </c>
      <c r="AC1043">
        <v>114908</v>
      </c>
      <c r="AD1043">
        <v>114908</v>
      </c>
      <c r="AE1043">
        <v>2</v>
      </c>
      <c r="AF1043" t="s">
        <v>49</v>
      </c>
      <c r="AG1043" s="2">
        <v>2000000</v>
      </c>
      <c r="AH1043" t="s">
        <v>50</v>
      </c>
      <c r="AI1043">
        <v>206</v>
      </c>
      <c r="AJ1043">
        <v>4</v>
      </c>
      <c r="AK1043" t="s">
        <v>51</v>
      </c>
      <c r="AL1043">
        <v>3314</v>
      </c>
      <c r="AM1043">
        <v>-77.055964643753498</v>
      </c>
      <c r="AN1043">
        <v>38.9074955367347</v>
      </c>
      <c r="AO1043" t="b">
        <f t="shared" si="32"/>
        <v>1</v>
      </c>
      <c r="AP1043">
        <f t="shared" si="33"/>
        <v>1</v>
      </c>
    </row>
    <row r="1044" spans="1:42">
      <c r="A1044">
        <v>184760</v>
      </c>
      <c r="B1044" t="s">
        <v>7189</v>
      </c>
      <c r="C1044" t="s">
        <v>7190</v>
      </c>
      <c r="D1044">
        <v>10190782</v>
      </c>
      <c r="E1044" t="s">
        <v>201</v>
      </c>
      <c r="K1044" s="6">
        <v>0.29166666666666669</v>
      </c>
      <c r="L1044" s="8">
        <v>0.79166666666666663</v>
      </c>
      <c r="M1044" t="s">
        <v>155</v>
      </c>
      <c r="N1044" t="s">
        <v>117</v>
      </c>
      <c r="Q1044" t="s">
        <v>7190</v>
      </c>
      <c r="R1044" t="s">
        <v>44</v>
      </c>
      <c r="S1044" t="s">
        <v>496</v>
      </c>
      <c r="T1044" t="s">
        <v>46</v>
      </c>
      <c r="U1044" t="s">
        <v>47</v>
      </c>
      <c r="V1044" t="s">
        <v>7191</v>
      </c>
      <c r="W1044">
        <v>38.897514000000001</v>
      </c>
      <c r="X1044">
        <v>-76.987870000000001</v>
      </c>
      <c r="Y1044">
        <v>401052.21</v>
      </c>
      <c r="Z1044">
        <v>136629.35999999999</v>
      </c>
      <c r="AA1044">
        <v>20002</v>
      </c>
      <c r="AB1044">
        <v>68613</v>
      </c>
      <c r="AC1044">
        <v>43064</v>
      </c>
      <c r="AD1044">
        <v>43064</v>
      </c>
      <c r="AE1044">
        <v>6</v>
      </c>
      <c r="AF1044" t="s">
        <v>669</v>
      </c>
      <c r="AG1044" t="s">
        <v>1387</v>
      </c>
      <c r="AH1044" t="s">
        <v>63</v>
      </c>
      <c r="AI1044">
        <v>108</v>
      </c>
      <c r="AJ1044">
        <v>25</v>
      </c>
      <c r="AK1044" t="s">
        <v>51</v>
      </c>
      <c r="AL1044">
        <v>2091</v>
      </c>
      <c r="AM1044">
        <v>-76.987872622572894</v>
      </c>
      <c r="AN1044">
        <v>38.897521378043997</v>
      </c>
      <c r="AO1044" t="b">
        <f t="shared" si="32"/>
        <v>1</v>
      </c>
      <c r="AP1044">
        <f t="shared" si="33"/>
        <v>1</v>
      </c>
    </row>
    <row r="1045" spans="1:42">
      <c r="A1045">
        <v>182132</v>
      </c>
      <c r="B1045" t="s">
        <v>7192</v>
      </c>
      <c r="C1045" t="s">
        <v>735</v>
      </c>
      <c r="D1045">
        <v>10190783</v>
      </c>
      <c r="E1045" t="s">
        <v>81</v>
      </c>
      <c r="I1045" t="s">
        <v>7193</v>
      </c>
      <c r="J1045" t="s">
        <v>162</v>
      </c>
      <c r="K1045" s="6">
        <v>0.375</v>
      </c>
      <c r="L1045" s="8">
        <v>0.66666666666666663</v>
      </c>
      <c r="M1045" t="s">
        <v>166</v>
      </c>
      <c r="N1045" t="s">
        <v>622</v>
      </c>
      <c r="O1045" t="s">
        <v>1722</v>
      </c>
      <c r="P1045" t="s">
        <v>1723</v>
      </c>
      <c r="Q1045" t="s">
        <v>1722</v>
      </c>
      <c r="R1045" t="s">
        <v>165</v>
      </c>
      <c r="S1045" t="s">
        <v>353</v>
      </c>
      <c r="T1045" t="s">
        <v>46</v>
      </c>
      <c r="U1045" t="s">
        <v>47</v>
      </c>
      <c r="V1045" t="s">
        <v>7194</v>
      </c>
      <c r="W1045">
        <v>38.926425999999999</v>
      </c>
      <c r="X1045">
        <v>-77.073519000000005</v>
      </c>
      <c r="Y1045">
        <v>393625.02</v>
      </c>
      <c r="Z1045">
        <v>139841.35</v>
      </c>
      <c r="AA1045">
        <v>20007</v>
      </c>
      <c r="AB1045">
        <v>274830</v>
      </c>
      <c r="AC1045">
        <v>117632</v>
      </c>
      <c r="AD1045">
        <v>117632</v>
      </c>
      <c r="AE1045">
        <v>3</v>
      </c>
      <c r="AF1045" t="s">
        <v>168</v>
      </c>
      <c r="AG1045" t="s">
        <v>169</v>
      </c>
      <c r="AH1045" t="s">
        <v>50</v>
      </c>
      <c r="AI1045">
        <v>204</v>
      </c>
      <c r="AJ1045">
        <v>14</v>
      </c>
      <c r="AK1045" t="s">
        <v>51</v>
      </c>
      <c r="AL1045">
        <v>2870</v>
      </c>
      <c r="AM1045">
        <v>-77.073521549902793</v>
      </c>
      <c r="AN1045">
        <v>38.926433579904298</v>
      </c>
      <c r="AO1045" t="b">
        <f t="shared" si="32"/>
        <v>0</v>
      </c>
      <c r="AP1045">
        <f t="shared" si="33"/>
        <v>0</v>
      </c>
    </row>
    <row r="1046" spans="1:42">
      <c r="A1046">
        <v>184761</v>
      </c>
      <c r="B1046" t="s">
        <v>3309</v>
      </c>
      <c r="C1046" t="s">
        <v>612</v>
      </c>
      <c r="D1046">
        <v>10190784</v>
      </c>
      <c r="E1046" t="s">
        <v>160</v>
      </c>
      <c r="I1046" t="s">
        <v>3310</v>
      </c>
      <c r="J1046" t="s">
        <v>496</v>
      </c>
      <c r="K1046" s="6">
        <v>0.77083333333333337</v>
      </c>
      <c r="L1046" s="8">
        <v>0.95833333333333337</v>
      </c>
      <c r="M1046" t="s">
        <v>254</v>
      </c>
      <c r="N1046" t="s">
        <v>254</v>
      </c>
      <c r="Q1046" t="s">
        <v>614</v>
      </c>
      <c r="R1046" t="s">
        <v>70</v>
      </c>
      <c r="S1046" t="s">
        <v>496</v>
      </c>
      <c r="T1046" t="s">
        <v>46</v>
      </c>
      <c r="U1046" t="s">
        <v>47</v>
      </c>
      <c r="V1046" t="s">
        <v>3311</v>
      </c>
      <c r="W1046">
        <v>38.910938999999999</v>
      </c>
      <c r="X1046">
        <v>-77.047178000000002</v>
      </c>
      <c r="AB1046">
        <v>0</v>
      </c>
      <c r="AC1046">
        <v>457912</v>
      </c>
      <c r="AD1046">
        <v>393939</v>
      </c>
      <c r="AE1046">
        <v>2</v>
      </c>
      <c r="AF1046" t="s">
        <v>86</v>
      </c>
      <c r="AG1046" t="s">
        <v>709</v>
      </c>
      <c r="AH1046" t="s">
        <v>50</v>
      </c>
      <c r="AI1046">
        <v>208</v>
      </c>
      <c r="AJ1046">
        <v>6</v>
      </c>
      <c r="AK1046" t="s">
        <v>51</v>
      </c>
      <c r="AL1046">
        <v>3650</v>
      </c>
      <c r="AO1046" t="b">
        <f t="shared" si="32"/>
        <v>0</v>
      </c>
      <c r="AP1046">
        <f t="shared" si="33"/>
        <v>0</v>
      </c>
    </row>
    <row r="1047" spans="1:42">
      <c r="A1047">
        <v>182412</v>
      </c>
      <c r="B1047" t="s">
        <v>2753</v>
      </c>
      <c r="C1047" t="s">
        <v>2754</v>
      </c>
      <c r="D1047">
        <v>10190786</v>
      </c>
      <c r="E1047" t="s">
        <v>201</v>
      </c>
      <c r="I1047" t="s">
        <v>2755</v>
      </c>
      <c r="J1047" t="s">
        <v>496</v>
      </c>
      <c r="K1047" s="6">
        <v>0.29166666666666669</v>
      </c>
      <c r="L1047" s="8">
        <v>0.70833333333333337</v>
      </c>
      <c r="M1047" t="s">
        <v>353</v>
      </c>
      <c r="N1047" t="s">
        <v>238</v>
      </c>
      <c r="O1047" t="s">
        <v>2754</v>
      </c>
      <c r="P1047" t="s">
        <v>2756</v>
      </c>
      <c r="Q1047" t="s">
        <v>2754</v>
      </c>
      <c r="R1047" t="s">
        <v>165</v>
      </c>
      <c r="S1047" t="s">
        <v>421</v>
      </c>
      <c r="T1047" t="s">
        <v>46</v>
      </c>
      <c r="U1047" t="s">
        <v>47</v>
      </c>
      <c r="V1047" t="s">
        <v>2757</v>
      </c>
      <c r="W1047">
        <v>38.920724</v>
      </c>
      <c r="X1047">
        <v>-77.038854000000001</v>
      </c>
      <c r="Y1047">
        <v>396630.59</v>
      </c>
      <c r="Z1047">
        <v>139206.6</v>
      </c>
      <c r="AB1047">
        <v>0</v>
      </c>
      <c r="AC1047">
        <v>476483</v>
      </c>
      <c r="AD1047">
        <v>409900</v>
      </c>
      <c r="AE1047">
        <v>1</v>
      </c>
      <c r="AF1047" t="s">
        <v>318</v>
      </c>
      <c r="AG1047" t="s">
        <v>865</v>
      </c>
      <c r="AH1047" t="s">
        <v>88</v>
      </c>
      <c r="AI1047">
        <v>303</v>
      </c>
      <c r="AJ1047">
        <v>1</v>
      </c>
      <c r="AK1047" t="s">
        <v>51</v>
      </c>
      <c r="AL1047">
        <v>3948</v>
      </c>
      <c r="AM1047">
        <v>-77.038856794490002</v>
      </c>
      <c r="AN1047">
        <v>38.920732214513997</v>
      </c>
      <c r="AO1047" t="b">
        <f t="shared" si="32"/>
        <v>1</v>
      </c>
      <c r="AP1047">
        <f t="shared" si="33"/>
        <v>1</v>
      </c>
    </row>
    <row r="1048" spans="1:42">
      <c r="A1048">
        <v>182413</v>
      </c>
      <c r="B1048" t="s">
        <v>1804</v>
      </c>
      <c r="C1048" t="s">
        <v>1805</v>
      </c>
      <c r="D1048">
        <v>10190789</v>
      </c>
      <c r="E1048" t="s">
        <v>1806</v>
      </c>
      <c r="F1048" t="s">
        <v>1807</v>
      </c>
      <c r="H1048">
        <v>108258</v>
      </c>
      <c r="I1048" t="s">
        <v>1808</v>
      </c>
      <c r="J1048" t="s">
        <v>496</v>
      </c>
      <c r="K1048" s="6">
        <v>0.29166666666666669</v>
      </c>
      <c r="L1048" s="8">
        <v>0.70833333333333337</v>
      </c>
      <c r="M1048" t="s">
        <v>163</v>
      </c>
      <c r="N1048" t="s">
        <v>238</v>
      </c>
      <c r="Q1048" t="s">
        <v>1809</v>
      </c>
      <c r="R1048" t="s">
        <v>165</v>
      </c>
      <c r="S1048" t="s">
        <v>421</v>
      </c>
      <c r="T1048" t="s">
        <v>46</v>
      </c>
      <c r="U1048" t="s">
        <v>47</v>
      </c>
      <c r="V1048" t="s">
        <v>1810</v>
      </c>
      <c r="W1048">
        <v>38.901511999999997</v>
      </c>
      <c r="X1048">
        <v>-77.048033000000004</v>
      </c>
      <c r="Y1048">
        <v>395833.5</v>
      </c>
      <c r="Z1048">
        <v>137074.26</v>
      </c>
      <c r="AA1048">
        <v>20037</v>
      </c>
      <c r="AB1048">
        <v>295024</v>
      </c>
      <c r="AC1048">
        <v>130884</v>
      </c>
      <c r="AD1048">
        <v>130884</v>
      </c>
      <c r="AE1048">
        <v>2</v>
      </c>
      <c r="AF1048" t="s">
        <v>196</v>
      </c>
      <c r="AG1048" t="s">
        <v>610</v>
      </c>
      <c r="AH1048" t="s">
        <v>50</v>
      </c>
      <c r="AI1048">
        <v>207</v>
      </c>
      <c r="AJ1048">
        <v>5</v>
      </c>
      <c r="AK1048" t="s">
        <v>51</v>
      </c>
      <c r="AL1048">
        <v>1565</v>
      </c>
      <c r="AM1048">
        <v>-77.048035534479098</v>
      </c>
      <c r="AN1048">
        <v>38.901519950912103</v>
      </c>
      <c r="AO1048" t="b">
        <f t="shared" si="32"/>
        <v>0</v>
      </c>
      <c r="AP1048">
        <f t="shared" si="33"/>
        <v>0</v>
      </c>
    </row>
    <row r="1049" spans="1:42">
      <c r="A1049">
        <v>184762</v>
      </c>
      <c r="B1049" t="s">
        <v>2761</v>
      </c>
      <c r="C1049" t="s">
        <v>2762</v>
      </c>
      <c r="D1049">
        <v>10190791</v>
      </c>
      <c r="E1049" t="s">
        <v>115</v>
      </c>
      <c r="H1049">
        <v>97325</v>
      </c>
      <c r="K1049" s="6">
        <v>0.29166666666666669</v>
      </c>
      <c r="L1049" s="8">
        <v>0.79166666666666663</v>
      </c>
      <c r="M1049" t="s">
        <v>95</v>
      </c>
      <c r="N1049" t="s">
        <v>229</v>
      </c>
      <c r="Q1049" t="s">
        <v>2763</v>
      </c>
      <c r="R1049" t="s">
        <v>44</v>
      </c>
      <c r="S1049" t="s">
        <v>163</v>
      </c>
      <c r="T1049" t="s">
        <v>46</v>
      </c>
      <c r="U1049" t="s">
        <v>47</v>
      </c>
      <c r="V1049" t="s">
        <v>2764</v>
      </c>
      <c r="W1049">
        <v>38.930891000000003</v>
      </c>
      <c r="X1049">
        <v>-76.996174999999994</v>
      </c>
      <c r="Y1049">
        <v>400331.62627000001</v>
      </c>
      <c r="Z1049">
        <v>140334.40995</v>
      </c>
      <c r="AB1049">
        <v>0</v>
      </c>
      <c r="AC1049">
        <v>465505</v>
      </c>
      <c r="AD1049">
        <v>400589</v>
      </c>
      <c r="AE1049">
        <v>5</v>
      </c>
      <c r="AF1049" t="s">
        <v>408</v>
      </c>
      <c r="AG1049" t="s">
        <v>409</v>
      </c>
      <c r="AH1049" t="s">
        <v>410</v>
      </c>
      <c r="AI1049">
        <v>502</v>
      </c>
      <c r="AJ1049">
        <v>21</v>
      </c>
      <c r="AK1049" t="s">
        <v>51</v>
      </c>
      <c r="AL1049">
        <v>3793</v>
      </c>
      <c r="AM1049">
        <v>-76.996177576399404</v>
      </c>
      <c r="AN1049">
        <v>38.930898283285998</v>
      </c>
      <c r="AO1049" t="b">
        <f t="shared" si="32"/>
        <v>0</v>
      </c>
      <c r="AP1049">
        <f t="shared" si="33"/>
        <v>0</v>
      </c>
    </row>
    <row r="1050" spans="1:42">
      <c r="A1050">
        <v>181915</v>
      </c>
      <c r="B1050" t="s">
        <v>10779</v>
      </c>
      <c r="C1050" t="s">
        <v>985</v>
      </c>
      <c r="D1050">
        <v>10190792</v>
      </c>
      <c r="E1050" t="s">
        <v>201</v>
      </c>
      <c r="I1050" t="s">
        <v>10780</v>
      </c>
      <c r="J1050" t="s">
        <v>496</v>
      </c>
      <c r="K1050" s="6">
        <v>0.29166666666666669</v>
      </c>
      <c r="L1050" s="8">
        <v>0.70833333333333337</v>
      </c>
      <c r="M1050" t="s">
        <v>163</v>
      </c>
      <c r="N1050" t="s">
        <v>163</v>
      </c>
      <c r="O1050" t="s">
        <v>10781</v>
      </c>
      <c r="P1050" t="s">
        <v>1379</v>
      </c>
      <c r="Q1050" t="s">
        <v>10781</v>
      </c>
      <c r="R1050" t="s">
        <v>165</v>
      </c>
      <c r="S1050" t="s">
        <v>353</v>
      </c>
      <c r="T1050" t="s">
        <v>46</v>
      </c>
      <c r="U1050" t="s">
        <v>47</v>
      </c>
      <c r="V1050" t="s">
        <v>10782</v>
      </c>
      <c r="W1050">
        <v>38.930906</v>
      </c>
      <c r="X1050">
        <v>-77.065092000000007</v>
      </c>
      <c r="Y1050">
        <v>394356.09</v>
      </c>
      <c r="Z1050">
        <v>140338.1</v>
      </c>
      <c r="AA1050">
        <v>20008</v>
      </c>
      <c r="AB1050">
        <v>221305</v>
      </c>
      <c r="AC1050">
        <v>64656</v>
      </c>
      <c r="AD1050">
        <v>64656</v>
      </c>
      <c r="AE1050">
        <v>3</v>
      </c>
      <c r="AF1050" t="s">
        <v>168</v>
      </c>
      <c r="AG1050" t="s">
        <v>169</v>
      </c>
      <c r="AH1050" t="s">
        <v>50</v>
      </c>
      <c r="AI1050">
        <v>204</v>
      </c>
      <c r="AJ1050">
        <v>15</v>
      </c>
      <c r="AK1050" t="s">
        <v>51</v>
      </c>
      <c r="AL1050">
        <v>445</v>
      </c>
      <c r="AM1050">
        <v>-77.065094595301105</v>
      </c>
      <c r="AN1050">
        <v>38.9309134582018</v>
      </c>
      <c r="AO1050" t="b">
        <f t="shared" si="32"/>
        <v>0</v>
      </c>
      <c r="AP1050">
        <f t="shared" si="33"/>
        <v>0</v>
      </c>
    </row>
    <row r="1051" spans="1:42">
      <c r="A1051">
        <v>184763</v>
      </c>
      <c r="B1051" t="s">
        <v>7195</v>
      </c>
      <c r="C1051" t="s">
        <v>985</v>
      </c>
      <c r="D1051">
        <v>10190793</v>
      </c>
      <c r="E1051" t="s">
        <v>201</v>
      </c>
      <c r="I1051" t="s">
        <v>7196</v>
      </c>
      <c r="J1051" t="s">
        <v>496</v>
      </c>
      <c r="K1051" s="6">
        <v>0.29166666666666669</v>
      </c>
      <c r="L1051" s="8">
        <v>0.70833333333333337</v>
      </c>
      <c r="M1051" t="s">
        <v>238</v>
      </c>
      <c r="N1051" t="s">
        <v>421</v>
      </c>
      <c r="O1051" t="s">
        <v>7197</v>
      </c>
      <c r="P1051" t="s">
        <v>7198</v>
      </c>
      <c r="Q1051" t="s">
        <v>7197</v>
      </c>
      <c r="R1051" t="s">
        <v>165</v>
      </c>
      <c r="S1051" t="s">
        <v>422</v>
      </c>
      <c r="T1051" t="s">
        <v>46</v>
      </c>
      <c r="U1051" t="s">
        <v>47</v>
      </c>
      <c r="V1051" t="s">
        <v>7199</v>
      </c>
      <c r="W1051">
        <v>38.921979</v>
      </c>
      <c r="X1051">
        <v>-77.038439999999994</v>
      </c>
      <c r="Y1051">
        <v>396666.63</v>
      </c>
      <c r="Z1051">
        <v>139345.87</v>
      </c>
      <c r="AA1051">
        <v>20009</v>
      </c>
      <c r="AB1051">
        <v>284059</v>
      </c>
      <c r="AC1051">
        <v>122898</v>
      </c>
      <c r="AD1051">
        <v>122898</v>
      </c>
      <c r="AE1051">
        <v>1</v>
      </c>
      <c r="AF1051" t="s">
        <v>318</v>
      </c>
      <c r="AG1051" t="s">
        <v>1514</v>
      </c>
      <c r="AH1051" t="s">
        <v>88</v>
      </c>
      <c r="AI1051">
        <v>303</v>
      </c>
      <c r="AJ1051">
        <v>1</v>
      </c>
      <c r="AK1051" t="s">
        <v>51</v>
      </c>
      <c r="AL1051">
        <v>2980</v>
      </c>
      <c r="AM1051">
        <v>-77.038441873913797</v>
      </c>
      <c r="AN1051">
        <v>38.9219869413133</v>
      </c>
      <c r="AO1051" t="b">
        <f t="shared" si="32"/>
        <v>0</v>
      </c>
      <c r="AP1051">
        <f t="shared" si="33"/>
        <v>0</v>
      </c>
    </row>
    <row r="1052" spans="1:42">
      <c r="A1052">
        <v>181459</v>
      </c>
      <c r="B1052" t="s">
        <v>10783</v>
      </c>
      <c r="C1052" t="s">
        <v>10784</v>
      </c>
      <c r="D1052">
        <v>10190796</v>
      </c>
      <c r="E1052" t="s">
        <v>201</v>
      </c>
      <c r="I1052" t="s">
        <v>10785</v>
      </c>
      <c r="J1052" t="s">
        <v>496</v>
      </c>
      <c r="K1052" s="6">
        <v>0.375</v>
      </c>
      <c r="L1052" s="8">
        <v>0.79166666666666663</v>
      </c>
      <c r="M1052" t="s">
        <v>147</v>
      </c>
      <c r="N1052" t="s">
        <v>147</v>
      </c>
      <c r="Q1052" t="s">
        <v>10784</v>
      </c>
      <c r="R1052" t="s">
        <v>165</v>
      </c>
      <c r="S1052" t="s">
        <v>149</v>
      </c>
      <c r="T1052" t="s">
        <v>46</v>
      </c>
      <c r="U1052" t="s">
        <v>47</v>
      </c>
      <c r="V1052" t="s">
        <v>10786</v>
      </c>
      <c r="W1052">
        <v>38.89873</v>
      </c>
      <c r="X1052">
        <v>-76.998992999999999</v>
      </c>
      <c r="Y1052">
        <v>400087.38</v>
      </c>
      <c r="Z1052">
        <v>136764.26</v>
      </c>
      <c r="AA1052">
        <v>20002</v>
      </c>
      <c r="AB1052">
        <v>13320</v>
      </c>
      <c r="AC1052">
        <v>8070</v>
      </c>
      <c r="AD1052">
        <v>8070</v>
      </c>
      <c r="AE1052">
        <v>6</v>
      </c>
      <c r="AF1052" t="s">
        <v>434</v>
      </c>
      <c r="AG1052" t="s">
        <v>1653</v>
      </c>
      <c r="AH1052" t="s">
        <v>63</v>
      </c>
      <c r="AI1052">
        <v>104</v>
      </c>
      <c r="AJ1052">
        <v>25</v>
      </c>
      <c r="AK1052" t="s">
        <v>51</v>
      </c>
      <c r="AL1052">
        <v>52</v>
      </c>
      <c r="AM1052">
        <v>-76.998994967597795</v>
      </c>
      <c r="AN1052">
        <v>38.898737231221602</v>
      </c>
      <c r="AO1052" t="b">
        <f t="shared" si="32"/>
        <v>1</v>
      </c>
      <c r="AP1052">
        <f t="shared" si="33"/>
        <v>1</v>
      </c>
    </row>
    <row r="1053" spans="1:42">
      <c r="A1053">
        <v>184765</v>
      </c>
      <c r="B1053" t="s">
        <v>7200</v>
      </c>
      <c r="C1053" t="s">
        <v>880</v>
      </c>
      <c r="D1053">
        <v>10190797</v>
      </c>
      <c r="E1053" t="s">
        <v>115</v>
      </c>
      <c r="H1053">
        <v>108468</v>
      </c>
      <c r="I1053" t="s">
        <v>7201</v>
      </c>
      <c r="J1053" t="s">
        <v>353</v>
      </c>
      <c r="K1053" s="6">
        <v>0.29166666666666669</v>
      </c>
      <c r="L1053" s="8">
        <v>0.70833333333333337</v>
      </c>
      <c r="M1053" t="s">
        <v>255</v>
      </c>
      <c r="N1053" t="s">
        <v>291</v>
      </c>
      <c r="O1053" t="s">
        <v>817</v>
      </c>
      <c r="P1053" t="s">
        <v>818</v>
      </c>
      <c r="Q1053" t="s">
        <v>817</v>
      </c>
      <c r="R1053" t="s">
        <v>70</v>
      </c>
      <c r="S1053" t="s">
        <v>353</v>
      </c>
      <c r="T1053" t="s">
        <v>46</v>
      </c>
      <c r="U1053" t="s">
        <v>47</v>
      </c>
      <c r="V1053" t="s">
        <v>7202</v>
      </c>
      <c r="W1053">
        <v>38.933283000000003</v>
      </c>
      <c r="X1053">
        <v>-77.026079999999993</v>
      </c>
      <c r="Y1053">
        <v>397738.75</v>
      </c>
      <c r="Z1053">
        <v>140600.31</v>
      </c>
      <c r="AA1053">
        <v>20010</v>
      </c>
      <c r="AB1053">
        <v>232220</v>
      </c>
      <c r="AC1053">
        <v>75527</v>
      </c>
      <c r="AD1053">
        <v>75527</v>
      </c>
      <c r="AE1053">
        <v>1</v>
      </c>
      <c r="AF1053" t="s">
        <v>249</v>
      </c>
      <c r="AG1053" t="s">
        <v>1361</v>
      </c>
      <c r="AH1053" t="s">
        <v>188</v>
      </c>
      <c r="AI1053">
        <v>409</v>
      </c>
      <c r="AJ1053">
        <v>2</v>
      </c>
      <c r="AK1053" t="s">
        <v>51</v>
      </c>
      <c r="AL1053">
        <v>2439</v>
      </c>
      <c r="AM1053">
        <v>-77.026082588549301</v>
      </c>
      <c r="AN1053">
        <v>38.933290744291902</v>
      </c>
      <c r="AO1053" t="b">
        <f t="shared" si="32"/>
        <v>0</v>
      </c>
      <c r="AP1053">
        <f t="shared" si="33"/>
        <v>0</v>
      </c>
    </row>
    <row r="1054" spans="1:42">
      <c r="A1054">
        <v>184766</v>
      </c>
      <c r="B1054" t="s">
        <v>10787</v>
      </c>
      <c r="C1054" t="s">
        <v>880</v>
      </c>
      <c r="D1054">
        <v>10190798</v>
      </c>
      <c r="E1054" t="s">
        <v>115</v>
      </c>
      <c r="H1054">
        <v>108467</v>
      </c>
      <c r="K1054" s="6">
        <v>0.29166666666666669</v>
      </c>
      <c r="L1054" s="8">
        <v>0.70833333333333337</v>
      </c>
      <c r="M1054" t="s">
        <v>255</v>
      </c>
      <c r="N1054" t="s">
        <v>291</v>
      </c>
      <c r="O1054" t="s">
        <v>817</v>
      </c>
      <c r="P1054" t="s">
        <v>818</v>
      </c>
      <c r="Q1054" t="s">
        <v>817</v>
      </c>
      <c r="R1054" t="s">
        <v>44</v>
      </c>
      <c r="S1054" t="s">
        <v>353</v>
      </c>
      <c r="T1054" t="s">
        <v>46</v>
      </c>
      <c r="U1054" t="s">
        <v>47</v>
      </c>
      <c r="V1054" t="s">
        <v>10788</v>
      </c>
      <c r="W1054">
        <v>38.834124000000003</v>
      </c>
      <c r="X1054">
        <v>-76.987358</v>
      </c>
      <c r="Y1054">
        <v>401097.62</v>
      </c>
      <c r="Z1054">
        <v>129592.61</v>
      </c>
      <c r="AA1054">
        <v>20032</v>
      </c>
      <c r="AB1054">
        <v>69532</v>
      </c>
      <c r="AC1054">
        <v>43226</v>
      </c>
      <c r="AD1054">
        <v>43226</v>
      </c>
      <c r="AE1054">
        <v>8</v>
      </c>
      <c r="AF1054" t="s">
        <v>1846</v>
      </c>
      <c r="AG1054" s="2">
        <v>80000</v>
      </c>
      <c r="AH1054" t="s">
        <v>458</v>
      </c>
      <c r="AI1054">
        <v>706</v>
      </c>
      <c r="AJ1054">
        <v>39</v>
      </c>
      <c r="AK1054" t="s">
        <v>51</v>
      </c>
      <c r="AL1054">
        <v>217</v>
      </c>
      <c r="AM1054">
        <v>-76.987360375053996</v>
      </c>
      <c r="AN1054">
        <v>38.834131370383403</v>
      </c>
      <c r="AO1054" t="b">
        <f t="shared" si="32"/>
        <v>0</v>
      </c>
      <c r="AP1054">
        <f t="shared" si="33"/>
        <v>0</v>
      </c>
    </row>
    <row r="1055" spans="1:42">
      <c r="A1055">
        <v>184768</v>
      </c>
      <c r="B1055" t="s">
        <v>11710</v>
      </c>
      <c r="C1055" t="s">
        <v>880</v>
      </c>
      <c r="D1055">
        <v>10190801</v>
      </c>
      <c r="E1055" t="s">
        <v>115</v>
      </c>
      <c r="H1055">
        <v>108535</v>
      </c>
      <c r="I1055" t="s">
        <v>11711</v>
      </c>
      <c r="J1055" t="s">
        <v>162</v>
      </c>
      <c r="K1055" s="6">
        <v>0.29166666666666669</v>
      </c>
      <c r="L1055" s="8">
        <v>0.70833333333333337</v>
      </c>
      <c r="M1055" t="s">
        <v>255</v>
      </c>
      <c r="N1055" t="s">
        <v>291</v>
      </c>
      <c r="O1055" t="s">
        <v>817</v>
      </c>
      <c r="P1055" t="s">
        <v>818</v>
      </c>
      <c r="Q1055" t="s">
        <v>817</v>
      </c>
      <c r="R1055" t="s">
        <v>70</v>
      </c>
      <c r="S1055" t="s">
        <v>162</v>
      </c>
      <c r="T1055" t="s">
        <v>46</v>
      </c>
      <c r="U1055" t="s">
        <v>47</v>
      </c>
      <c r="V1055" t="s">
        <v>11712</v>
      </c>
      <c r="W1055">
        <v>38.892425000000003</v>
      </c>
      <c r="X1055">
        <v>-77.001624000000007</v>
      </c>
      <c r="Y1055">
        <v>399859.14</v>
      </c>
      <c r="Z1055">
        <v>136064.4</v>
      </c>
      <c r="AA1055">
        <v>20002</v>
      </c>
      <c r="AB1055">
        <v>41100</v>
      </c>
      <c r="AC1055">
        <v>26780</v>
      </c>
      <c r="AD1055">
        <v>26780</v>
      </c>
      <c r="AE1055">
        <v>6</v>
      </c>
      <c r="AF1055" t="s">
        <v>434</v>
      </c>
      <c r="AG1055" t="s">
        <v>435</v>
      </c>
      <c r="AH1055" t="s">
        <v>63</v>
      </c>
      <c r="AI1055">
        <v>107</v>
      </c>
      <c r="AJ1055">
        <v>25</v>
      </c>
      <c r="AK1055" t="s">
        <v>74</v>
      </c>
      <c r="AL1055">
        <v>135</v>
      </c>
      <c r="AM1055">
        <v>-77.001625972401996</v>
      </c>
      <c r="AN1055">
        <v>38.892432628183599</v>
      </c>
      <c r="AO1055" t="b">
        <f t="shared" si="32"/>
        <v>0</v>
      </c>
      <c r="AP1055">
        <f t="shared" si="33"/>
        <v>0</v>
      </c>
    </row>
    <row r="1056" spans="1:42">
      <c r="A1056">
        <v>184769</v>
      </c>
      <c r="B1056" t="s">
        <v>10789</v>
      </c>
      <c r="C1056" t="s">
        <v>880</v>
      </c>
      <c r="D1056">
        <v>10190803</v>
      </c>
      <c r="E1056" t="s">
        <v>115</v>
      </c>
      <c r="H1056">
        <v>108859</v>
      </c>
      <c r="I1056" t="s">
        <v>10790</v>
      </c>
      <c r="J1056" t="s">
        <v>353</v>
      </c>
      <c r="K1056" s="6">
        <v>0.29166666666666669</v>
      </c>
      <c r="L1056" s="8">
        <v>0.70833333333333337</v>
      </c>
      <c r="M1056" t="s">
        <v>255</v>
      </c>
      <c r="N1056" t="s">
        <v>291</v>
      </c>
      <c r="O1056" t="s">
        <v>817</v>
      </c>
      <c r="P1056" t="s">
        <v>818</v>
      </c>
      <c r="Q1056" t="s">
        <v>817</v>
      </c>
      <c r="R1056" t="s">
        <v>70</v>
      </c>
      <c r="S1056" t="s">
        <v>353</v>
      </c>
      <c r="T1056" t="s">
        <v>46</v>
      </c>
      <c r="U1056" t="s">
        <v>47</v>
      </c>
      <c r="V1056" t="s">
        <v>10635</v>
      </c>
      <c r="W1056">
        <v>38.90943</v>
      </c>
      <c r="X1056">
        <v>-77.024797000000007</v>
      </c>
      <c r="Y1056">
        <v>397849.34</v>
      </c>
      <c r="Z1056">
        <v>137952.32999999999</v>
      </c>
      <c r="AA1056">
        <v>20001</v>
      </c>
      <c r="AB1056">
        <v>226000</v>
      </c>
      <c r="AC1056">
        <v>68752</v>
      </c>
      <c r="AD1056">
        <v>68752</v>
      </c>
      <c r="AE1056">
        <v>2</v>
      </c>
      <c r="AF1056" t="s">
        <v>97</v>
      </c>
      <c r="AG1056" t="s">
        <v>98</v>
      </c>
      <c r="AH1056" t="s">
        <v>88</v>
      </c>
      <c r="AI1056">
        <v>307</v>
      </c>
      <c r="AJ1056">
        <v>7</v>
      </c>
      <c r="AK1056" t="s">
        <v>51</v>
      </c>
      <c r="AL1056">
        <v>540</v>
      </c>
      <c r="AM1056">
        <v>-77.024798793076897</v>
      </c>
      <c r="AN1056">
        <v>38.909437158091698</v>
      </c>
      <c r="AO1056" t="b">
        <f t="shared" si="32"/>
        <v>0</v>
      </c>
      <c r="AP1056">
        <f t="shared" si="33"/>
        <v>0</v>
      </c>
    </row>
    <row r="1057" spans="1:42">
      <c r="A1057">
        <v>184771</v>
      </c>
      <c r="B1057" t="s">
        <v>1816</v>
      </c>
      <c r="C1057" t="s">
        <v>880</v>
      </c>
      <c r="D1057">
        <v>10190807</v>
      </c>
      <c r="E1057" t="s">
        <v>115</v>
      </c>
      <c r="H1057">
        <v>108864</v>
      </c>
      <c r="K1057" s="6">
        <v>0.29166666666666669</v>
      </c>
      <c r="L1057" s="8">
        <v>0.70833333333333337</v>
      </c>
      <c r="M1057" t="s">
        <v>255</v>
      </c>
      <c r="N1057" t="s">
        <v>291</v>
      </c>
      <c r="O1057" t="s">
        <v>817</v>
      </c>
      <c r="P1057" t="s">
        <v>818</v>
      </c>
      <c r="Q1057" t="s">
        <v>817</v>
      </c>
      <c r="R1057" t="s">
        <v>44</v>
      </c>
      <c r="S1057" t="s">
        <v>622</v>
      </c>
      <c r="T1057" t="s">
        <v>46</v>
      </c>
      <c r="U1057" t="s">
        <v>47</v>
      </c>
      <c r="V1057" t="s">
        <v>1817</v>
      </c>
      <c r="W1057">
        <v>38.896712999999998</v>
      </c>
      <c r="X1057">
        <v>-76.977557000000004</v>
      </c>
      <c r="Y1057">
        <v>401946.87</v>
      </c>
      <c r="Z1057">
        <v>136540.64000000001</v>
      </c>
      <c r="AA1057">
        <v>20002</v>
      </c>
      <c r="AB1057">
        <v>290080</v>
      </c>
      <c r="AC1057">
        <v>128308</v>
      </c>
      <c r="AD1057">
        <v>128308</v>
      </c>
      <c r="AE1057">
        <v>6</v>
      </c>
      <c r="AF1057" t="s">
        <v>669</v>
      </c>
      <c r="AG1057" t="s">
        <v>1818</v>
      </c>
      <c r="AH1057" t="s">
        <v>410</v>
      </c>
      <c r="AI1057">
        <v>507</v>
      </c>
      <c r="AJ1057">
        <v>25</v>
      </c>
      <c r="AK1057" t="s">
        <v>51</v>
      </c>
      <c r="AL1057">
        <v>1540</v>
      </c>
      <c r="AM1057">
        <v>-76.977559417516105</v>
      </c>
      <c r="AN1057">
        <v>38.896720630183999</v>
      </c>
      <c r="AO1057" t="b">
        <f t="shared" si="32"/>
        <v>0</v>
      </c>
      <c r="AP1057">
        <f t="shared" si="33"/>
        <v>0</v>
      </c>
    </row>
    <row r="1058" spans="1:42">
      <c r="A1058">
        <v>184772</v>
      </c>
      <c r="B1058" t="s">
        <v>1825</v>
      </c>
      <c r="C1058" t="s">
        <v>880</v>
      </c>
      <c r="D1058">
        <v>10190808</v>
      </c>
      <c r="E1058" t="s">
        <v>115</v>
      </c>
      <c r="H1058">
        <v>108856</v>
      </c>
      <c r="I1058" t="s">
        <v>1826</v>
      </c>
      <c r="J1058" t="s">
        <v>353</v>
      </c>
      <c r="K1058" s="6">
        <v>0.29166666666666669</v>
      </c>
      <c r="L1058" s="8">
        <v>0.70833333333333337</v>
      </c>
      <c r="M1058" t="s">
        <v>255</v>
      </c>
      <c r="N1058" t="s">
        <v>291</v>
      </c>
      <c r="O1058" t="s">
        <v>817</v>
      </c>
      <c r="P1058" t="s">
        <v>818</v>
      </c>
      <c r="Q1058" t="s">
        <v>817</v>
      </c>
      <c r="R1058" t="s">
        <v>70</v>
      </c>
      <c r="S1058" t="s">
        <v>353</v>
      </c>
      <c r="W1058">
        <v>0</v>
      </c>
      <c r="X1058">
        <v>0</v>
      </c>
      <c r="Y1058">
        <v>0</v>
      </c>
      <c r="Z1058">
        <v>0</v>
      </c>
      <c r="AB1058">
        <v>-100</v>
      </c>
      <c r="AC1058">
        <v>-100</v>
      </c>
      <c r="AD1058">
        <v>348291</v>
      </c>
      <c r="AF1058" t="s">
        <v>51</v>
      </c>
      <c r="AG1058" t="s">
        <v>51</v>
      </c>
      <c r="AJ1058" t="s">
        <v>51</v>
      </c>
      <c r="AK1058" t="s">
        <v>51</v>
      </c>
      <c r="AL1058">
        <v>1726</v>
      </c>
      <c r="AM1058">
        <v>-81.529192133279295</v>
      </c>
      <c r="AN1058">
        <v>37.5772691877347</v>
      </c>
      <c r="AO1058" t="b">
        <f t="shared" si="32"/>
        <v>0</v>
      </c>
      <c r="AP1058">
        <f t="shared" si="33"/>
        <v>0</v>
      </c>
    </row>
    <row r="1059" spans="1:42">
      <c r="A1059">
        <v>184773</v>
      </c>
      <c r="B1059" t="s">
        <v>7203</v>
      </c>
      <c r="C1059" t="s">
        <v>7204</v>
      </c>
      <c r="D1059">
        <v>10190810</v>
      </c>
      <c r="E1059" t="s">
        <v>201</v>
      </c>
      <c r="I1059" t="s">
        <v>7205</v>
      </c>
      <c r="J1059" t="s">
        <v>558</v>
      </c>
      <c r="K1059" s="6">
        <v>0.29166666666666669</v>
      </c>
      <c r="L1059" s="8">
        <v>0.70833333333333337</v>
      </c>
      <c r="M1059" t="s">
        <v>422</v>
      </c>
      <c r="N1059" t="s">
        <v>432</v>
      </c>
      <c r="O1059" t="s">
        <v>7204</v>
      </c>
      <c r="P1059" t="s">
        <v>7206</v>
      </c>
      <c r="Q1059" t="s">
        <v>7204</v>
      </c>
      <c r="R1059" t="s">
        <v>165</v>
      </c>
      <c r="S1059" t="s">
        <v>1682</v>
      </c>
      <c r="T1059" t="s">
        <v>46</v>
      </c>
      <c r="U1059" t="s">
        <v>47</v>
      </c>
      <c r="V1059" t="s">
        <v>7207</v>
      </c>
      <c r="W1059">
        <v>38.909798000000002</v>
      </c>
      <c r="X1059">
        <v>-77.032447000000005</v>
      </c>
      <c r="Y1059">
        <v>397185.8</v>
      </c>
      <c r="Z1059">
        <v>137993.38</v>
      </c>
      <c r="AA1059">
        <v>20005</v>
      </c>
      <c r="AB1059">
        <v>300328</v>
      </c>
      <c r="AC1059">
        <v>265287</v>
      </c>
      <c r="AD1059">
        <v>265474</v>
      </c>
      <c r="AE1059">
        <v>2</v>
      </c>
      <c r="AF1059" t="s">
        <v>97</v>
      </c>
      <c r="AG1059" t="s">
        <v>222</v>
      </c>
      <c r="AH1059" t="s">
        <v>50</v>
      </c>
      <c r="AI1059">
        <v>208</v>
      </c>
      <c r="AJ1059">
        <v>7</v>
      </c>
      <c r="AK1059" t="s">
        <v>51</v>
      </c>
      <c r="AL1059">
        <v>2062</v>
      </c>
      <c r="AM1059">
        <v>-77.032449391580997</v>
      </c>
      <c r="AN1059">
        <v>38.909805076235202</v>
      </c>
      <c r="AO1059" t="b">
        <f t="shared" si="32"/>
        <v>1</v>
      </c>
      <c r="AP1059">
        <f t="shared" si="33"/>
        <v>1</v>
      </c>
    </row>
    <row r="1060" spans="1:42">
      <c r="A1060">
        <v>184774</v>
      </c>
      <c r="B1060" t="s">
        <v>10791</v>
      </c>
      <c r="C1060" t="s">
        <v>880</v>
      </c>
      <c r="D1060">
        <v>10190811</v>
      </c>
      <c r="E1060" t="s">
        <v>115</v>
      </c>
      <c r="H1060">
        <v>108854</v>
      </c>
      <c r="K1060" s="6">
        <v>0.29166666666666669</v>
      </c>
      <c r="L1060" s="8">
        <v>0.70833333333333337</v>
      </c>
      <c r="M1060" t="s">
        <v>255</v>
      </c>
      <c r="N1060" t="s">
        <v>291</v>
      </c>
      <c r="O1060" t="s">
        <v>817</v>
      </c>
      <c r="P1060" t="s">
        <v>818</v>
      </c>
      <c r="Q1060" t="s">
        <v>817</v>
      </c>
      <c r="R1060" t="s">
        <v>44</v>
      </c>
      <c r="S1060" t="s">
        <v>353</v>
      </c>
      <c r="T1060" t="s">
        <v>46</v>
      </c>
      <c r="U1060" t="s">
        <v>47</v>
      </c>
      <c r="V1060" t="s">
        <v>10792</v>
      </c>
      <c r="W1060">
        <v>38.881466000000003</v>
      </c>
      <c r="X1060">
        <v>-76.986013</v>
      </c>
      <c r="Y1060">
        <v>401213.56</v>
      </c>
      <c r="Z1060">
        <v>134847.9</v>
      </c>
      <c r="AA1060">
        <v>20003</v>
      </c>
      <c r="AB1060">
        <v>65828</v>
      </c>
      <c r="AC1060">
        <v>40941</v>
      </c>
      <c r="AD1060">
        <v>40941</v>
      </c>
      <c r="AE1060">
        <v>6</v>
      </c>
      <c r="AF1060" t="s">
        <v>72</v>
      </c>
      <c r="AG1060" t="s">
        <v>3566</v>
      </c>
      <c r="AH1060" t="s">
        <v>63</v>
      </c>
      <c r="AI1060">
        <v>108</v>
      </c>
      <c r="AJ1060">
        <v>26</v>
      </c>
      <c r="AK1060" t="s">
        <v>74</v>
      </c>
      <c r="AL1060">
        <v>228</v>
      </c>
      <c r="AM1060">
        <v>-76.986015758368595</v>
      </c>
      <c r="AN1060">
        <v>38.881473106971697</v>
      </c>
      <c r="AO1060" t="b">
        <f t="shared" si="32"/>
        <v>0</v>
      </c>
      <c r="AP1060">
        <f t="shared" si="33"/>
        <v>0</v>
      </c>
    </row>
    <row r="1061" spans="1:42">
      <c r="A1061">
        <v>181916</v>
      </c>
      <c r="B1061" t="s">
        <v>7208</v>
      </c>
      <c r="C1061" t="s">
        <v>7209</v>
      </c>
      <c r="D1061">
        <v>10190812</v>
      </c>
      <c r="E1061" t="s">
        <v>201</v>
      </c>
      <c r="I1061" t="s">
        <v>7210</v>
      </c>
      <c r="J1061" t="s">
        <v>496</v>
      </c>
      <c r="K1061" s="6">
        <v>0.29166666666666669</v>
      </c>
      <c r="L1061" s="8">
        <v>0.70833333333333337</v>
      </c>
      <c r="M1061" t="s">
        <v>125</v>
      </c>
      <c r="N1061" t="s">
        <v>163</v>
      </c>
      <c r="Q1061" t="s">
        <v>7209</v>
      </c>
      <c r="R1061" t="s">
        <v>165</v>
      </c>
      <c r="S1061" t="s">
        <v>166</v>
      </c>
      <c r="T1061" t="s">
        <v>46</v>
      </c>
      <c r="U1061" t="s">
        <v>47</v>
      </c>
      <c r="V1061" t="s">
        <v>7211</v>
      </c>
      <c r="W1061">
        <v>38.888483000000001</v>
      </c>
      <c r="X1061">
        <v>-76.978566000000001</v>
      </c>
      <c r="Y1061">
        <v>401859.61</v>
      </c>
      <c r="Z1061">
        <v>135626.95000000001</v>
      </c>
      <c r="AA1061">
        <v>20003</v>
      </c>
      <c r="AB1061">
        <v>55959</v>
      </c>
      <c r="AC1061">
        <v>32864</v>
      </c>
      <c r="AD1061">
        <v>32864</v>
      </c>
      <c r="AE1061">
        <v>6</v>
      </c>
      <c r="AF1061" t="s">
        <v>72</v>
      </c>
      <c r="AG1061" t="s">
        <v>4187</v>
      </c>
      <c r="AH1061" t="s">
        <v>63</v>
      </c>
      <c r="AI1061">
        <v>108</v>
      </c>
      <c r="AJ1061">
        <v>26</v>
      </c>
      <c r="AK1061" t="s">
        <v>51</v>
      </c>
      <c r="AL1061">
        <v>2668</v>
      </c>
      <c r="AM1061">
        <v>-76.978567794128395</v>
      </c>
      <c r="AN1061">
        <v>38.888489959752697</v>
      </c>
      <c r="AO1061" t="b">
        <f t="shared" si="32"/>
        <v>1</v>
      </c>
      <c r="AP1061">
        <f t="shared" si="33"/>
        <v>1</v>
      </c>
    </row>
    <row r="1062" spans="1:42">
      <c r="A1062">
        <v>184775</v>
      </c>
      <c r="B1062" t="s">
        <v>1831</v>
      </c>
      <c r="C1062" t="s">
        <v>880</v>
      </c>
      <c r="D1062">
        <v>10190814</v>
      </c>
      <c r="E1062" t="s">
        <v>115</v>
      </c>
      <c r="H1062">
        <v>108860</v>
      </c>
      <c r="I1062" t="s">
        <v>1832</v>
      </c>
      <c r="J1062" t="s">
        <v>432</v>
      </c>
      <c r="K1062" s="6">
        <v>0.39583333333333331</v>
      </c>
      <c r="L1062" s="8">
        <v>0.64583333333333337</v>
      </c>
      <c r="M1062" t="s">
        <v>255</v>
      </c>
      <c r="N1062" t="s">
        <v>291</v>
      </c>
      <c r="O1062" t="s">
        <v>817</v>
      </c>
      <c r="P1062" t="s">
        <v>818</v>
      </c>
      <c r="Q1062" t="s">
        <v>817</v>
      </c>
      <c r="R1062" t="s">
        <v>70</v>
      </c>
      <c r="S1062" t="s">
        <v>432</v>
      </c>
      <c r="T1062" t="s">
        <v>46</v>
      </c>
      <c r="U1062" t="s">
        <v>47</v>
      </c>
      <c r="V1062" t="s">
        <v>1833</v>
      </c>
      <c r="W1062">
        <v>38.902892000000001</v>
      </c>
      <c r="X1062">
        <v>-77.047666000000007</v>
      </c>
      <c r="Y1062">
        <v>395865.47</v>
      </c>
      <c r="Z1062">
        <v>137227.39000000001</v>
      </c>
      <c r="AA1062">
        <v>20037</v>
      </c>
      <c r="AB1062">
        <v>242483</v>
      </c>
      <c r="AC1062">
        <v>85424</v>
      </c>
      <c r="AD1062">
        <v>85424</v>
      </c>
      <c r="AE1062">
        <v>2</v>
      </c>
      <c r="AF1062" t="s">
        <v>196</v>
      </c>
      <c r="AG1062" t="s">
        <v>610</v>
      </c>
      <c r="AH1062" t="s">
        <v>50</v>
      </c>
      <c r="AI1062">
        <v>207</v>
      </c>
      <c r="AJ1062">
        <v>6</v>
      </c>
      <c r="AK1062" t="s">
        <v>524</v>
      </c>
      <c r="AL1062">
        <v>1069</v>
      </c>
      <c r="AM1062">
        <v>-77.047667892125105</v>
      </c>
      <c r="AN1062">
        <v>38.902899551356299</v>
      </c>
      <c r="AO1062" t="b">
        <f t="shared" si="32"/>
        <v>0</v>
      </c>
      <c r="AP1062">
        <f t="shared" si="33"/>
        <v>0</v>
      </c>
    </row>
    <row r="1063" spans="1:42">
      <c r="A1063">
        <v>182414</v>
      </c>
      <c r="B1063" t="s">
        <v>7212</v>
      </c>
      <c r="C1063" t="s">
        <v>7213</v>
      </c>
      <c r="D1063">
        <v>10190816</v>
      </c>
      <c r="E1063" t="s">
        <v>201</v>
      </c>
      <c r="I1063" t="s">
        <v>7214</v>
      </c>
      <c r="J1063" t="s">
        <v>496</v>
      </c>
      <c r="K1063" s="6">
        <v>0.54166666666666663</v>
      </c>
      <c r="L1063" s="8">
        <v>0.54166666666666663</v>
      </c>
      <c r="M1063" t="s">
        <v>353</v>
      </c>
      <c r="N1063" t="s">
        <v>238</v>
      </c>
      <c r="O1063" t="s">
        <v>7213</v>
      </c>
      <c r="P1063" t="s">
        <v>7215</v>
      </c>
      <c r="Q1063" t="s">
        <v>7213</v>
      </c>
      <c r="R1063" t="s">
        <v>165</v>
      </c>
      <c r="S1063" t="s">
        <v>421</v>
      </c>
      <c r="T1063" t="s">
        <v>46</v>
      </c>
      <c r="U1063" t="s">
        <v>47</v>
      </c>
      <c r="V1063" t="s">
        <v>7216</v>
      </c>
      <c r="W1063">
        <v>38.912430999999998</v>
      </c>
      <c r="X1063">
        <v>-77.059773000000007</v>
      </c>
      <c r="Y1063">
        <v>394815.96</v>
      </c>
      <c r="Z1063">
        <v>138286.94</v>
      </c>
      <c r="AA1063">
        <v>20007</v>
      </c>
      <c r="AB1063">
        <v>274837</v>
      </c>
      <c r="AC1063">
        <v>117679</v>
      </c>
      <c r="AD1063">
        <v>117679</v>
      </c>
      <c r="AE1063">
        <v>2</v>
      </c>
      <c r="AF1063" t="s">
        <v>49</v>
      </c>
      <c r="AG1063" s="2">
        <v>20000000</v>
      </c>
      <c r="AH1063" t="s">
        <v>50</v>
      </c>
      <c r="AI1063">
        <v>206</v>
      </c>
      <c r="AJ1063">
        <v>4</v>
      </c>
      <c r="AK1063" t="s">
        <v>51</v>
      </c>
      <c r="AL1063">
        <v>2873</v>
      </c>
      <c r="AM1063">
        <v>-77.059775336221506</v>
      </c>
      <c r="AN1063">
        <v>38.912438780739201</v>
      </c>
      <c r="AO1063" t="b">
        <f t="shared" si="32"/>
        <v>1</v>
      </c>
      <c r="AP1063">
        <f t="shared" si="33"/>
        <v>1</v>
      </c>
    </row>
    <row r="1064" spans="1:42">
      <c r="A1064">
        <v>181462</v>
      </c>
      <c r="B1064" t="s">
        <v>10793</v>
      </c>
      <c r="C1064" t="s">
        <v>10794</v>
      </c>
      <c r="D1064">
        <v>10190818</v>
      </c>
      <c r="E1064" t="s">
        <v>201</v>
      </c>
      <c r="I1064" t="s">
        <v>10795</v>
      </c>
      <c r="J1064" t="s">
        <v>469</v>
      </c>
      <c r="K1064" s="6">
        <v>0.29166666666666669</v>
      </c>
      <c r="L1064" s="8">
        <v>0.79166666666666663</v>
      </c>
      <c r="M1064" t="s">
        <v>149</v>
      </c>
      <c r="N1064" t="s">
        <v>149</v>
      </c>
      <c r="Q1064" t="s">
        <v>10794</v>
      </c>
      <c r="R1064" t="s">
        <v>165</v>
      </c>
      <c r="S1064" t="s">
        <v>125</v>
      </c>
      <c r="T1064" t="s">
        <v>46</v>
      </c>
      <c r="U1064" t="s">
        <v>47</v>
      </c>
      <c r="V1064" t="s">
        <v>10796</v>
      </c>
      <c r="W1064">
        <v>38.918596000000001</v>
      </c>
      <c r="X1064">
        <v>-77.011863000000005</v>
      </c>
      <c r="Y1064">
        <v>398971.25</v>
      </c>
      <c r="Z1064">
        <v>138969.59</v>
      </c>
      <c r="AA1064">
        <v>20001</v>
      </c>
      <c r="AB1064">
        <v>227717</v>
      </c>
      <c r="AC1064">
        <v>71049</v>
      </c>
      <c r="AD1064">
        <v>71049</v>
      </c>
      <c r="AE1064">
        <v>5</v>
      </c>
      <c r="AF1064" t="s">
        <v>408</v>
      </c>
      <c r="AG1064" t="s">
        <v>6096</v>
      </c>
      <c r="AH1064" t="s">
        <v>410</v>
      </c>
      <c r="AI1064">
        <v>501</v>
      </c>
      <c r="AJ1064">
        <v>21</v>
      </c>
      <c r="AK1064" t="s">
        <v>51</v>
      </c>
      <c r="AL1064">
        <v>559</v>
      </c>
      <c r="AM1064">
        <v>-77.011865009112697</v>
      </c>
      <c r="AN1064">
        <v>38.9186030089787</v>
      </c>
      <c r="AO1064" t="b">
        <f t="shared" si="32"/>
        <v>1</v>
      </c>
      <c r="AP1064">
        <f t="shared" si="33"/>
        <v>1</v>
      </c>
    </row>
    <row r="1065" spans="1:42">
      <c r="A1065">
        <v>184776</v>
      </c>
      <c r="B1065" t="s">
        <v>7217</v>
      </c>
      <c r="C1065" t="s">
        <v>816</v>
      </c>
      <c r="D1065">
        <v>10190819</v>
      </c>
      <c r="E1065" t="s">
        <v>115</v>
      </c>
      <c r="H1065">
        <v>108235</v>
      </c>
      <c r="I1065" t="s">
        <v>7218</v>
      </c>
      <c r="J1065" t="s">
        <v>432</v>
      </c>
      <c r="K1065" s="6">
        <v>0.29166666666666669</v>
      </c>
      <c r="L1065" s="8">
        <v>0.70833333333333337</v>
      </c>
      <c r="M1065" t="s">
        <v>255</v>
      </c>
      <c r="N1065" t="s">
        <v>291</v>
      </c>
      <c r="O1065" t="s">
        <v>817</v>
      </c>
      <c r="P1065" t="s">
        <v>818</v>
      </c>
      <c r="Q1065" t="s">
        <v>817</v>
      </c>
      <c r="R1065" t="s">
        <v>70</v>
      </c>
      <c r="S1065" t="s">
        <v>432</v>
      </c>
      <c r="T1065" t="s">
        <v>46</v>
      </c>
      <c r="U1065" t="s">
        <v>47</v>
      </c>
      <c r="V1065" t="s">
        <v>7219</v>
      </c>
      <c r="W1065">
        <v>38.927455999999999</v>
      </c>
      <c r="X1065">
        <v>-77.028271000000004</v>
      </c>
      <c r="Y1065">
        <v>397548.59</v>
      </c>
      <c r="Z1065">
        <v>139953.51</v>
      </c>
      <c r="AA1065">
        <v>20009</v>
      </c>
      <c r="AB1065">
        <v>231513</v>
      </c>
      <c r="AC1065">
        <v>74519</v>
      </c>
      <c r="AD1065">
        <v>74519</v>
      </c>
      <c r="AE1065">
        <v>1</v>
      </c>
      <c r="AF1065" t="s">
        <v>249</v>
      </c>
      <c r="AG1065" t="s">
        <v>3919</v>
      </c>
      <c r="AH1065" t="s">
        <v>88</v>
      </c>
      <c r="AI1065">
        <v>302</v>
      </c>
      <c r="AJ1065">
        <v>2</v>
      </c>
      <c r="AK1065" t="s">
        <v>51</v>
      </c>
      <c r="AL1065">
        <v>2490</v>
      </c>
      <c r="AM1065">
        <v>-77.028273502959394</v>
      </c>
      <c r="AN1065">
        <v>38.927463659602502</v>
      </c>
      <c r="AO1065" t="b">
        <f t="shared" ref="AO1065:AO1128" si="34">C1065=Q1065</f>
        <v>0</v>
      </c>
      <c r="AP1065">
        <f t="shared" si="33"/>
        <v>0</v>
      </c>
    </row>
    <row r="1066" spans="1:42">
      <c r="A1066">
        <v>181917</v>
      </c>
      <c r="B1066" t="s">
        <v>10797</v>
      </c>
      <c r="C1066" t="s">
        <v>10794</v>
      </c>
      <c r="D1066">
        <v>10190820</v>
      </c>
      <c r="E1066" t="s">
        <v>201</v>
      </c>
      <c r="I1066" t="s">
        <v>10798</v>
      </c>
      <c r="J1066" t="s">
        <v>469</v>
      </c>
      <c r="K1066" s="6">
        <v>0.375</v>
      </c>
      <c r="L1066" s="8">
        <v>0.625</v>
      </c>
      <c r="M1066" t="s">
        <v>163</v>
      </c>
      <c r="N1066" t="s">
        <v>166</v>
      </c>
      <c r="Q1066" t="s">
        <v>10794</v>
      </c>
      <c r="R1066" t="s">
        <v>165</v>
      </c>
      <c r="S1066" t="s">
        <v>622</v>
      </c>
      <c r="T1066" t="s">
        <v>46</v>
      </c>
      <c r="U1066" t="s">
        <v>47</v>
      </c>
      <c r="V1066" t="s">
        <v>10799</v>
      </c>
      <c r="W1066">
        <v>38.915422</v>
      </c>
      <c r="X1066">
        <v>-77.019439000000006</v>
      </c>
      <c r="Y1066">
        <v>398314.18</v>
      </c>
      <c r="Z1066">
        <v>138617.39000000001</v>
      </c>
      <c r="AA1066">
        <v>20001</v>
      </c>
      <c r="AB1066">
        <v>229877</v>
      </c>
      <c r="AC1066">
        <v>73194</v>
      </c>
      <c r="AD1066">
        <v>73194</v>
      </c>
      <c r="AE1066">
        <v>1</v>
      </c>
      <c r="AF1066" t="s">
        <v>361</v>
      </c>
      <c r="AG1066" t="s">
        <v>635</v>
      </c>
      <c r="AH1066" t="s">
        <v>88</v>
      </c>
      <c r="AI1066">
        <v>306</v>
      </c>
      <c r="AJ1066">
        <v>3</v>
      </c>
      <c r="AK1066" t="s">
        <v>51</v>
      </c>
      <c r="AL1066">
        <v>681</v>
      </c>
      <c r="AM1066">
        <v>-77.019440951079403</v>
      </c>
      <c r="AN1066">
        <v>38.915429259271001</v>
      </c>
      <c r="AO1066" t="b">
        <f t="shared" si="34"/>
        <v>1</v>
      </c>
      <c r="AP1066">
        <f t="shared" si="33"/>
        <v>1</v>
      </c>
    </row>
    <row r="1067" spans="1:42">
      <c r="A1067">
        <v>184777</v>
      </c>
      <c r="B1067" t="s">
        <v>10800</v>
      </c>
      <c r="C1067" t="s">
        <v>10801</v>
      </c>
      <c r="D1067">
        <v>10190821</v>
      </c>
      <c r="E1067" t="s">
        <v>115</v>
      </c>
      <c r="G1067">
        <v>7800046</v>
      </c>
      <c r="I1067" t="s">
        <v>10802</v>
      </c>
      <c r="J1067" t="s">
        <v>422</v>
      </c>
      <c r="K1067" s="6">
        <v>0.29166666666666669</v>
      </c>
      <c r="L1067" s="8">
        <v>0.70833333333333337</v>
      </c>
      <c r="M1067" t="s">
        <v>238</v>
      </c>
      <c r="N1067" t="s">
        <v>278</v>
      </c>
      <c r="O1067" t="s">
        <v>10803</v>
      </c>
      <c r="P1067" t="s">
        <v>10804</v>
      </c>
      <c r="Q1067" t="s">
        <v>10805</v>
      </c>
      <c r="R1067" t="s">
        <v>70</v>
      </c>
      <c r="S1067" t="s">
        <v>422</v>
      </c>
      <c r="T1067" t="s">
        <v>46</v>
      </c>
      <c r="U1067" t="s">
        <v>47</v>
      </c>
      <c r="V1067" t="s">
        <v>10806</v>
      </c>
      <c r="W1067">
        <v>38.895937000000004</v>
      </c>
      <c r="X1067">
        <v>-77.001091000000002</v>
      </c>
      <c r="Y1067">
        <v>399905.36</v>
      </c>
      <c r="Z1067">
        <v>136454.26999999999</v>
      </c>
      <c r="AA1067">
        <v>20002</v>
      </c>
      <c r="AB1067">
        <v>37595</v>
      </c>
      <c r="AC1067">
        <v>21196</v>
      </c>
      <c r="AD1067">
        <v>21196</v>
      </c>
      <c r="AE1067">
        <v>6</v>
      </c>
      <c r="AF1067" t="s">
        <v>434</v>
      </c>
      <c r="AG1067" t="s">
        <v>435</v>
      </c>
      <c r="AH1067" t="s">
        <v>63</v>
      </c>
      <c r="AI1067">
        <v>104</v>
      </c>
      <c r="AJ1067">
        <v>25</v>
      </c>
      <c r="AK1067" t="s">
        <v>51</v>
      </c>
      <c r="AL1067">
        <v>107</v>
      </c>
      <c r="AM1067">
        <v>-77.001093249660798</v>
      </c>
      <c r="AN1067">
        <v>38.895944727458101</v>
      </c>
      <c r="AO1067" t="b">
        <f t="shared" si="34"/>
        <v>0</v>
      </c>
      <c r="AP1067">
        <f t="shared" si="33"/>
        <v>0</v>
      </c>
    </row>
    <row r="1068" spans="1:42">
      <c r="A1068">
        <v>181727</v>
      </c>
      <c r="B1068" t="s">
        <v>1834</v>
      </c>
      <c r="C1068" t="s">
        <v>1835</v>
      </c>
      <c r="D1068">
        <v>10190822</v>
      </c>
      <c r="E1068" t="s">
        <v>201</v>
      </c>
      <c r="I1068" t="s">
        <v>1836</v>
      </c>
      <c r="J1068" t="s">
        <v>469</v>
      </c>
      <c r="K1068" s="6">
        <v>0.39583333333333331</v>
      </c>
      <c r="L1068" s="8">
        <v>0.64583333333333337</v>
      </c>
      <c r="M1068" t="s">
        <v>125</v>
      </c>
      <c r="N1068" t="s">
        <v>125</v>
      </c>
      <c r="Q1068" t="s">
        <v>1835</v>
      </c>
      <c r="R1068" t="s">
        <v>165</v>
      </c>
      <c r="S1068" t="s">
        <v>163</v>
      </c>
      <c r="T1068" t="s">
        <v>46</v>
      </c>
      <c r="U1068" t="s">
        <v>47</v>
      </c>
      <c r="V1068" t="s">
        <v>1837</v>
      </c>
      <c r="W1068">
        <v>38.915993999999998</v>
      </c>
      <c r="X1068">
        <v>-77.036867999999998</v>
      </c>
      <c r="Y1068">
        <v>396802.62</v>
      </c>
      <c r="Z1068">
        <v>138681.34</v>
      </c>
      <c r="AA1068">
        <v>20009</v>
      </c>
      <c r="AB1068">
        <v>241925</v>
      </c>
      <c r="AC1068">
        <v>84674</v>
      </c>
      <c r="AD1068">
        <v>84674</v>
      </c>
      <c r="AE1068">
        <v>2</v>
      </c>
      <c r="AF1068" t="s">
        <v>86</v>
      </c>
      <c r="AG1068" t="s">
        <v>809</v>
      </c>
      <c r="AH1068" t="s">
        <v>88</v>
      </c>
      <c r="AI1068">
        <v>301</v>
      </c>
      <c r="AJ1068">
        <v>6</v>
      </c>
      <c r="AK1068" t="s">
        <v>51</v>
      </c>
      <c r="AL1068">
        <v>1051</v>
      </c>
      <c r="AM1068">
        <v>-77.036870576158506</v>
      </c>
      <c r="AN1068">
        <v>38.916001142207897</v>
      </c>
      <c r="AO1068" t="b">
        <f t="shared" si="34"/>
        <v>1</v>
      </c>
      <c r="AP1068">
        <f t="shared" si="33"/>
        <v>1</v>
      </c>
    </row>
    <row r="1069" spans="1:42">
      <c r="A1069">
        <v>184779</v>
      </c>
      <c r="B1069" t="s">
        <v>1838</v>
      </c>
      <c r="C1069" t="s">
        <v>816</v>
      </c>
      <c r="D1069">
        <v>10190827</v>
      </c>
      <c r="E1069" t="s">
        <v>115</v>
      </c>
      <c r="H1069">
        <v>108238</v>
      </c>
      <c r="I1069" t="s">
        <v>1839</v>
      </c>
      <c r="J1069" t="s">
        <v>432</v>
      </c>
      <c r="K1069" s="6">
        <v>0.29166666666666669</v>
      </c>
      <c r="L1069" s="8">
        <v>0.70833333333333337</v>
      </c>
      <c r="M1069" t="s">
        <v>255</v>
      </c>
      <c r="N1069" t="s">
        <v>291</v>
      </c>
      <c r="O1069" t="s">
        <v>817</v>
      </c>
      <c r="P1069" t="s">
        <v>818</v>
      </c>
      <c r="Q1069" t="s">
        <v>817</v>
      </c>
      <c r="R1069" t="s">
        <v>70</v>
      </c>
      <c r="S1069" t="s">
        <v>432</v>
      </c>
      <c r="T1069" t="s">
        <v>46</v>
      </c>
      <c r="U1069" t="s">
        <v>47</v>
      </c>
      <c r="V1069" t="s">
        <v>1840</v>
      </c>
      <c r="W1069">
        <v>38.930086000000003</v>
      </c>
      <c r="X1069">
        <v>-77.102558000000002</v>
      </c>
      <c r="Y1069">
        <v>391107.44</v>
      </c>
      <c r="Z1069">
        <v>140250.01999999999</v>
      </c>
      <c r="AA1069">
        <v>20016</v>
      </c>
      <c r="AB1069">
        <v>268737</v>
      </c>
      <c r="AC1069">
        <v>111905</v>
      </c>
      <c r="AD1069">
        <v>111905</v>
      </c>
      <c r="AE1069">
        <v>3</v>
      </c>
      <c r="AF1069" t="s">
        <v>508</v>
      </c>
      <c r="AG1069" t="s">
        <v>536</v>
      </c>
      <c r="AH1069" t="s">
        <v>50</v>
      </c>
      <c r="AI1069">
        <v>205</v>
      </c>
      <c r="AJ1069">
        <v>13</v>
      </c>
      <c r="AK1069" t="s">
        <v>51</v>
      </c>
      <c r="AL1069">
        <v>1278</v>
      </c>
      <c r="AM1069">
        <v>-77.102560739448407</v>
      </c>
      <c r="AN1069">
        <v>38.9300931328495</v>
      </c>
      <c r="AO1069" t="b">
        <f t="shared" si="34"/>
        <v>0</v>
      </c>
      <c r="AP1069">
        <f t="shared" si="33"/>
        <v>0</v>
      </c>
    </row>
    <row r="1070" spans="1:42">
      <c r="A1070">
        <v>182415</v>
      </c>
      <c r="B1070" t="s">
        <v>10807</v>
      </c>
      <c r="C1070" t="s">
        <v>10808</v>
      </c>
      <c r="D1070">
        <v>10190833</v>
      </c>
      <c r="E1070" t="s">
        <v>201</v>
      </c>
      <c r="I1070" t="s">
        <v>10809</v>
      </c>
      <c r="J1070" t="s">
        <v>496</v>
      </c>
      <c r="K1070" s="6">
        <v>0.29166666666666669</v>
      </c>
      <c r="L1070" s="8">
        <v>0.70833333333333337</v>
      </c>
      <c r="M1070" t="s">
        <v>238</v>
      </c>
      <c r="N1070" t="s">
        <v>238</v>
      </c>
      <c r="Q1070" t="s">
        <v>10808</v>
      </c>
      <c r="R1070" t="s">
        <v>165</v>
      </c>
      <c r="S1070" t="s">
        <v>421</v>
      </c>
      <c r="T1070" t="s">
        <v>46</v>
      </c>
      <c r="U1070" t="s">
        <v>47</v>
      </c>
      <c r="V1070" t="s">
        <v>10810</v>
      </c>
      <c r="W1070">
        <v>38.926538999999998</v>
      </c>
      <c r="X1070">
        <v>-77.034827000000007</v>
      </c>
      <c r="Y1070">
        <v>396980.11</v>
      </c>
      <c r="Z1070">
        <v>139851.93</v>
      </c>
      <c r="AA1070">
        <v>20009</v>
      </c>
      <c r="AB1070">
        <v>234354</v>
      </c>
      <c r="AC1070">
        <v>77671</v>
      </c>
      <c r="AD1070">
        <v>77671</v>
      </c>
      <c r="AE1070">
        <v>1</v>
      </c>
      <c r="AF1070" t="s">
        <v>249</v>
      </c>
      <c r="AG1070" t="s">
        <v>6725</v>
      </c>
      <c r="AH1070" t="s">
        <v>88</v>
      </c>
      <c r="AI1070">
        <v>302</v>
      </c>
      <c r="AJ1070">
        <v>2</v>
      </c>
      <c r="AK1070" t="s">
        <v>51</v>
      </c>
      <c r="AL1070">
        <v>801</v>
      </c>
      <c r="AM1070">
        <v>-77.034829127973893</v>
      </c>
      <c r="AN1070">
        <v>38.926546824883097</v>
      </c>
      <c r="AO1070" t="b">
        <f t="shared" si="34"/>
        <v>1</v>
      </c>
      <c r="AP1070">
        <f t="shared" si="33"/>
        <v>1</v>
      </c>
    </row>
    <row r="1071" spans="1:42">
      <c r="A1071">
        <v>184780</v>
      </c>
      <c r="B1071" t="s">
        <v>1847</v>
      </c>
      <c r="C1071" t="s">
        <v>816</v>
      </c>
      <c r="D1071">
        <v>10190835</v>
      </c>
      <c r="E1071" t="s">
        <v>115</v>
      </c>
      <c r="H1071">
        <v>109124</v>
      </c>
      <c r="K1071" s="6">
        <v>0.29166666666666669</v>
      </c>
      <c r="L1071" s="8">
        <v>0.70833333333333337</v>
      </c>
      <c r="M1071" t="s">
        <v>255</v>
      </c>
      <c r="N1071" t="s">
        <v>291</v>
      </c>
      <c r="O1071" t="s">
        <v>817</v>
      </c>
      <c r="P1071" t="s">
        <v>818</v>
      </c>
      <c r="Q1071" t="s">
        <v>817</v>
      </c>
      <c r="R1071" t="s">
        <v>44</v>
      </c>
      <c r="S1071" t="s">
        <v>353</v>
      </c>
      <c r="W1071">
        <v>0</v>
      </c>
      <c r="X1071">
        <v>0</v>
      </c>
      <c r="Y1071">
        <v>0</v>
      </c>
      <c r="Z1071">
        <v>0</v>
      </c>
      <c r="AB1071">
        <v>-100</v>
      </c>
      <c r="AC1071">
        <v>-100</v>
      </c>
      <c r="AD1071">
        <v>348291</v>
      </c>
      <c r="AF1071" t="s">
        <v>51</v>
      </c>
      <c r="AG1071" t="s">
        <v>51</v>
      </c>
      <c r="AJ1071" t="s">
        <v>51</v>
      </c>
      <c r="AK1071" t="s">
        <v>51</v>
      </c>
      <c r="AL1071">
        <v>1727</v>
      </c>
      <c r="AM1071">
        <v>-81.529192133279295</v>
      </c>
      <c r="AN1071">
        <v>37.5772691877347</v>
      </c>
      <c r="AO1071" t="b">
        <f t="shared" si="34"/>
        <v>0</v>
      </c>
      <c r="AP1071">
        <f t="shared" si="33"/>
        <v>0</v>
      </c>
    </row>
    <row r="1072" spans="1:42">
      <c r="A1072">
        <v>184781</v>
      </c>
      <c r="B1072" t="s">
        <v>7220</v>
      </c>
      <c r="C1072" t="s">
        <v>7221</v>
      </c>
      <c r="D1072">
        <v>10190836</v>
      </c>
      <c r="E1072" t="s">
        <v>201</v>
      </c>
      <c r="K1072" s="6">
        <v>0.29166666666666669</v>
      </c>
      <c r="L1072" s="8">
        <v>0.70833333333333337</v>
      </c>
      <c r="M1072" t="s">
        <v>1365</v>
      </c>
      <c r="N1072" t="s">
        <v>1252</v>
      </c>
      <c r="Q1072" t="s">
        <v>7221</v>
      </c>
      <c r="R1072" t="s">
        <v>44</v>
      </c>
      <c r="S1072" t="s">
        <v>496</v>
      </c>
      <c r="T1072" t="s">
        <v>46</v>
      </c>
      <c r="U1072" t="s">
        <v>47</v>
      </c>
      <c r="V1072" t="s">
        <v>7222</v>
      </c>
      <c r="W1072">
        <v>38.884642999999997</v>
      </c>
      <c r="X1072">
        <v>-76.998192000000003</v>
      </c>
      <c r="Y1072">
        <v>400156.91</v>
      </c>
      <c r="Z1072">
        <v>135200.56</v>
      </c>
      <c r="AA1072">
        <v>20003</v>
      </c>
      <c r="AB1072">
        <v>37105</v>
      </c>
      <c r="AC1072">
        <v>21103</v>
      </c>
      <c r="AD1072">
        <v>21103</v>
      </c>
      <c r="AE1072">
        <v>6</v>
      </c>
      <c r="AF1072" t="s">
        <v>72</v>
      </c>
      <c r="AG1072" t="s">
        <v>2556</v>
      </c>
      <c r="AH1072" t="s">
        <v>63</v>
      </c>
      <c r="AI1072">
        <v>107</v>
      </c>
      <c r="AJ1072">
        <v>26</v>
      </c>
      <c r="AK1072" t="s">
        <v>51</v>
      </c>
      <c r="AL1072">
        <v>2402</v>
      </c>
      <c r="AM1072">
        <v>-76.998193782633706</v>
      </c>
      <c r="AN1072">
        <v>38.884650827831301</v>
      </c>
      <c r="AO1072" t="b">
        <f t="shared" si="34"/>
        <v>1</v>
      </c>
      <c r="AP1072">
        <f t="shared" si="33"/>
        <v>1</v>
      </c>
    </row>
    <row r="1073" spans="1:42">
      <c r="A1073">
        <v>184782</v>
      </c>
      <c r="B1073" t="s">
        <v>10811</v>
      </c>
      <c r="C1073" t="s">
        <v>10812</v>
      </c>
      <c r="D1073">
        <v>10190837</v>
      </c>
      <c r="E1073" t="s">
        <v>201</v>
      </c>
      <c r="I1073" t="s">
        <v>10813</v>
      </c>
      <c r="J1073" t="s">
        <v>496</v>
      </c>
      <c r="K1073" s="6">
        <v>0.29166666666666669</v>
      </c>
      <c r="L1073" s="8">
        <v>0.70833333333333337</v>
      </c>
      <c r="M1073" t="s">
        <v>95</v>
      </c>
      <c r="N1073" t="s">
        <v>95</v>
      </c>
      <c r="Q1073" t="s">
        <v>10812</v>
      </c>
      <c r="R1073" t="s">
        <v>70</v>
      </c>
      <c r="S1073" t="s">
        <v>496</v>
      </c>
      <c r="T1073" t="s">
        <v>46</v>
      </c>
      <c r="U1073" t="s">
        <v>47</v>
      </c>
      <c r="V1073" t="s">
        <v>10814</v>
      </c>
      <c r="W1073">
        <v>38.905423999999996</v>
      </c>
      <c r="X1073">
        <v>-77.029400999999993</v>
      </c>
      <c r="Y1073">
        <v>397449.83</v>
      </c>
      <c r="Z1073">
        <v>137507.76</v>
      </c>
      <c r="AA1073">
        <v>20005</v>
      </c>
      <c r="AB1073">
        <v>226402</v>
      </c>
      <c r="AC1073">
        <v>69392</v>
      </c>
      <c r="AD1073">
        <v>69392</v>
      </c>
      <c r="AE1073">
        <v>2</v>
      </c>
      <c r="AF1073" t="s">
        <v>97</v>
      </c>
      <c r="AG1073" t="s">
        <v>1242</v>
      </c>
      <c r="AH1073" t="s">
        <v>88</v>
      </c>
      <c r="AI1073">
        <v>307</v>
      </c>
      <c r="AJ1073">
        <v>8</v>
      </c>
      <c r="AK1073" t="s">
        <v>51</v>
      </c>
      <c r="AL1073">
        <v>566</v>
      </c>
      <c r="AM1073">
        <v>-77.029403380381297</v>
      </c>
      <c r="AN1073">
        <v>38.905431248393597</v>
      </c>
      <c r="AO1073" t="b">
        <f t="shared" si="34"/>
        <v>1</v>
      </c>
      <c r="AP1073">
        <f t="shared" si="33"/>
        <v>1</v>
      </c>
    </row>
    <row r="1074" spans="1:42">
      <c r="A1074">
        <v>184783</v>
      </c>
      <c r="B1074" t="s">
        <v>1851</v>
      </c>
      <c r="C1074" t="s">
        <v>526</v>
      </c>
      <c r="D1074">
        <v>10190838</v>
      </c>
      <c r="E1074" t="s">
        <v>519</v>
      </c>
      <c r="I1074" t="s">
        <v>1852</v>
      </c>
      <c r="J1074" t="s">
        <v>166</v>
      </c>
      <c r="K1074" s="6">
        <v>0.29166666666666669</v>
      </c>
      <c r="L1074" s="8">
        <v>0.29166666666666669</v>
      </c>
      <c r="M1074" t="s">
        <v>353</v>
      </c>
      <c r="N1074" t="s">
        <v>1853</v>
      </c>
      <c r="Q1074" t="s">
        <v>1854</v>
      </c>
      <c r="R1074" t="s">
        <v>70</v>
      </c>
      <c r="S1074" t="s">
        <v>166</v>
      </c>
      <c r="T1074" t="s">
        <v>46</v>
      </c>
      <c r="U1074" t="s">
        <v>47</v>
      </c>
      <c r="V1074" t="s">
        <v>1855</v>
      </c>
      <c r="W1074">
        <v>38.894438000000001</v>
      </c>
      <c r="X1074">
        <v>-77.022379999999998</v>
      </c>
      <c r="Y1074">
        <v>398058.52</v>
      </c>
      <c r="Z1074">
        <v>136288.13</v>
      </c>
      <c r="AA1074">
        <v>20004</v>
      </c>
      <c r="AB1074">
        <v>279889</v>
      </c>
      <c r="AC1074">
        <v>122076</v>
      </c>
      <c r="AD1074">
        <v>122076</v>
      </c>
      <c r="AE1074">
        <v>2</v>
      </c>
      <c r="AF1074" t="s">
        <v>434</v>
      </c>
      <c r="AG1074" t="s">
        <v>570</v>
      </c>
      <c r="AH1074" t="s">
        <v>63</v>
      </c>
      <c r="AI1074">
        <v>102</v>
      </c>
      <c r="AJ1074">
        <v>8</v>
      </c>
      <c r="AK1074" t="s">
        <v>64</v>
      </c>
      <c r="AL1074">
        <v>1399</v>
      </c>
      <c r="AM1074">
        <v>-77.022382301289497</v>
      </c>
      <c r="AN1074">
        <v>38.894445937652897</v>
      </c>
      <c r="AO1074" t="b">
        <f t="shared" si="34"/>
        <v>0</v>
      </c>
      <c r="AP1074">
        <f t="shared" si="33"/>
        <v>0</v>
      </c>
    </row>
    <row r="1075" spans="1:42">
      <c r="A1075">
        <v>184784</v>
      </c>
      <c r="B1075" t="s">
        <v>10815</v>
      </c>
      <c r="C1075" t="s">
        <v>2768</v>
      </c>
      <c r="D1075">
        <v>10190839</v>
      </c>
      <c r="E1075" t="s">
        <v>201</v>
      </c>
      <c r="I1075" t="s">
        <v>10816</v>
      </c>
      <c r="J1075" t="s">
        <v>496</v>
      </c>
      <c r="K1075" s="6">
        <v>0.375</v>
      </c>
      <c r="L1075" s="8">
        <v>0.79166666666666663</v>
      </c>
      <c r="M1075" t="s">
        <v>881</v>
      </c>
      <c r="N1075" t="s">
        <v>881</v>
      </c>
      <c r="Q1075" t="s">
        <v>2768</v>
      </c>
      <c r="R1075" t="s">
        <v>70</v>
      </c>
      <c r="S1075" t="s">
        <v>125</v>
      </c>
      <c r="T1075" t="s">
        <v>46</v>
      </c>
      <c r="U1075" t="s">
        <v>47</v>
      </c>
      <c r="V1075" t="s">
        <v>10817</v>
      </c>
      <c r="W1075">
        <v>38.913927999999999</v>
      </c>
      <c r="X1075">
        <v>-77.044584</v>
      </c>
      <c r="Y1075">
        <v>396133.33</v>
      </c>
      <c r="Z1075">
        <v>138452.32</v>
      </c>
      <c r="AA1075">
        <v>20009</v>
      </c>
      <c r="AB1075">
        <v>226426</v>
      </c>
      <c r="AC1075">
        <v>69755</v>
      </c>
      <c r="AD1075">
        <v>69755</v>
      </c>
      <c r="AE1075">
        <v>2</v>
      </c>
      <c r="AF1075" t="s">
        <v>86</v>
      </c>
      <c r="AG1075" t="s">
        <v>1692</v>
      </c>
      <c r="AH1075" t="s">
        <v>50</v>
      </c>
      <c r="AI1075">
        <v>208</v>
      </c>
      <c r="AJ1075">
        <v>6</v>
      </c>
      <c r="AK1075" t="s">
        <v>51</v>
      </c>
      <c r="AL1075">
        <v>613</v>
      </c>
      <c r="AM1075">
        <v>-77.044586722242101</v>
      </c>
      <c r="AN1075">
        <v>38.913935363260897</v>
      </c>
      <c r="AO1075" t="b">
        <f t="shared" si="34"/>
        <v>1</v>
      </c>
      <c r="AP1075">
        <f t="shared" si="33"/>
        <v>1</v>
      </c>
    </row>
    <row r="1076" spans="1:42">
      <c r="A1076">
        <v>184785</v>
      </c>
      <c r="B1076" t="s">
        <v>7223</v>
      </c>
      <c r="C1076" t="s">
        <v>816</v>
      </c>
      <c r="D1076">
        <v>10190840</v>
      </c>
      <c r="E1076" t="s">
        <v>115</v>
      </c>
      <c r="H1076">
        <v>108782</v>
      </c>
      <c r="I1076" t="s">
        <v>7224</v>
      </c>
      <c r="J1076" t="s">
        <v>432</v>
      </c>
      <c r="K1076" s="6">
        <v>0.29166666666666669</v>
      </c>
      <c r="L1076" s="8">
        <v>0.70833333333333337</v>
      </c>
      <c r="M1076" t="s">
        <v>255</v>
      </c>
      <c r="N1076" t="s">
        <v>291</v>
      </c>
      <c r="O1076" t="s">
        <v>817</v>
      </c>
      <c r="P1076" t="s">
        <v>818</v>
      </c>
      <c r="Q1076" t="s">
        <v>817</v>
      </c>
      <c r="R1076" t="s">
        <v>70</v>
      </c>
      <c r="S1076" t="s">
        <v>432</v>
      </c>
      <c r="T1076" t="s">
        <v>46</v>
      </c>
      <c r="U1076" t="s">
        <v>47</v>
      </c>
      <c r="V1076" t="s">
        <v>7225</v>
      </c>
      <c r="W1076">
        <v>38.921157999999998</v>
      </c>
      <c r="X1076">
        <v>-77.034965999999997</v>
      </c>
      <c r="Y1076">
        <v>396967.8</v>
      </c>
      <c r="Z1076">
        <v>139254.60999999999</v>
      </c>
      <c r="AA1076">
        <v>20009</v>
      </c>
      <c r="AB1076">
        <v>218130</v>
      </c>
      <c r="AC1076">
        <v>61551</v>
      </c>
      <c r="AD1076">
        <v>61551</v>
      </c>
      <c r="AE1076">
        <v>1</v>
      </c>
      <c r="AF1076" t="s">
        <v>361</v>
      </c>
      <c r="AG1076" t="s">
        <v>1764</v>
      </c>
      <c r="AH1076" t="s">
        <v>88</v>
      </c>
      <c r="AI1076">
        <v>304</v>
      </c>
      <c r="AJ1076">
        <v>2</v>
      </c>
      <c r="AK1076" t="s">
        <v>51</v>
      </c>
      <c r="AL1076">
        <v>2276</v>
      </c>
      <c r="AM1076">
        <v>-77.034968454019506</v>
      </c>
      <c r="AN1076">
        <v>38.921165932570503</v>
      </c>
      <c r="AO1076" t="b">
        <f t="shared" si="34"/>
        <v>0</v>
      </c>
      <c r="AP1076">
        <f t="shared" si="33"/>
        <v>0</v>
      </c>
    </row>
    <row r="1077" spans="1:42">
      <c r="A1077">
        <v>184786</v>
      </c>
      <c r="B1077" t="s">
        <v>2767</v>
      </c>
      <c r="C1077" t="s">
        <v>2768</v>
      </c>
      <c r="D1077">
        <v>10190842</v>
      </c>
      <c r="E1077" t="s">
        <v>201</v>
      </c>
      <c r="I1077" t="s">
        <v>2769</v>
      </c>
      <c r="J1077" t="s">
        <v>496</v>
      </c>
      <c r="K1077" s="6">
        <v>0.375</v>
      </c>
      <c r="L1077" s="8">
        <v>0.70833333333333337</v>
      </c>
      <c r="M1077" t="s">
        <v>881</v>
      </c>
      <c r="N1077" t="s">
        <v>881</v>
      </c>
      <c r="Q1077" t="s">
        <v>2768</v>
      </c>
      <c r="R1077" t="s">
        <v>70</v>
      </c>
      <c r="S1077" t="s">
        <v>496</v>
      </c>
      <c r="T1077" t="s">
        <v>46</v>
      </c>
      <c r="U1077" t="s">
        <v>47</v>
      </c>
      <c r="V1077" t="s">
        <v>2770</v>
      </c>
      <c r="W1077">
        <v>38.913845999999999</v>
      </c>
      <c r="X1077">
        <v>-77.042743999999999</v>
      </c>
      <c r="Y1077">
        <v>396292.95</v>
      </c>
      <c r="Z1077">
        <v>138443.18</v>
      </c>
      <c r="AA1077">
        <v>20009</v>
      </c>
      <c r="AB1077">
        <v>226490</v>
      </c>
      <c r="AC1077">
        <v>69820</v>
      </c>
      <c r="AD1077">
        <v>69820</v>
      </c>
      <c r="AE1077">
        <v>2</v>
      </c>
      <c r="AF1077" t="s">
        <v>86</v>
      </c>
      <c r="AG1077" t="s">
        <v>1692</v>
      </c>
      <c r="AH1077" t="s">
        <v>50</v>
      </c>
      <c r="AI1077">
        <v>208</v>
      </c>
      <c r="AJ1077">
        <v>6</v>
      </c>
      <c r="AK1077" t="s">
        <v>51</v>
      </c>
      <c r="AL1077">
        <v>3303</v>
      </c>
      <c r="AM1077">
        <v>-77.0427461830363</v>
      </c>
      <c r="AN1077">
        <v>38.913853714899602</v>
      </c>
      <c r="AO1077" t="b">
        <f t="shared" si="34"/>
        <v>1</v>
      </c>
      <c r="AP1077">
        <f t="shared" si="33"/>
        <v>1</v>
      </c>
    </row>
    <row r="1078" spans="1:42">
      <c r="A1078">
        <v>184787</v>
      </c>
      <c r="B1078" t="s">
        <v>7226</v>
      </c>
      <c r="C1078" t="s">
        <v>4439</v>
      </c>
      <c r="D1078">
        <v>10190844</v>
      </c>
      <c r="E1078" t="s">
        <v>115</v>
      </c>
      <c r="G1078">
        <v>0</v>
      </c>
      <c r="I1078" t="s">
        <v>7227</v>
      </c>
      <c r="J1078" t="s">
        <v>496</v>
      </c>
      <c r="K1078" s="6">
        <v>0.29166666666666669</v>
      </c>
      <c r="L1078" s="8">
        <v>0.70833333333333337</v>
      </c>
      <c r="M1078" t="s">
        <v>238</v>
      </c>
      <c r="N1078" t="s">
        <v>118</v>
      </c>
      <c r="O1078" t="s">
        <v>7228</v>
      </c>
      <c r="P1078" t="s">
        <v>7229</v>
      </c>
      <c r="Q1078" t="s">
        <v>7228</v>
      </c>
      <c r="R1078" t="s">
        <v>70</v>
      </c>
      <c r="S1078" t="s">
        <v>496</v>
      </c>
      <c r="T1078" t="s">
        <v>46</v>
      </c>
      <c r="U1078" t="s">
        <v>47</v>
      </c>
      <c r="V1078" t="s">
        <v>7230</v>
      </c>
      <c r="W1078">
        <v>38.911689000000003</v>
      </c>
      <c r="X1078">
        <v>-77.005201</v>
      </c>
      <c r="Y1078">
        <v>399548.91</v>
      </c>
      <c r="Z1078">
        <v>138202.9</v>
      </c>
      <c r="AA1078">
        <v>20002</v>
      </c>
      <c r="AB1078">
        <v>66298</v>
      </c>
      <c r="AC1078">
        <v>41025</v>
      </c>
      <c r="AD1078">
        <v>41025</v>
      </c>
      <c r="AE1078">
        <v>5</v>
      </c>
      <c r="AF1078" t="s">
        <v>408</v>
      </c>
      <c r="AG1078" t="s">
        <v>3798</v>
      </c>
      <c r="AH1078" t="s">
        <v>410</v>
      </c>
      <c r="AI1078">
        <v>502</v>
      </c>
      <c r="AJ1078">
        <v>21</v>
      </c>
      <c r="AK1078" t="s">
        <v>51</v>
      </c>
      <c r="AL1078">
        <v>2080</v>
      </c>
      <c r="AM1078">
        <v>-77.005203390650294</v>
      </c>
      <c r="AN1078">
        <v>38.911696894834002</v>
      </c>
      <c r="AO1078" t="b">
        <f t="shared" si="34"/>
        <v>0</v>
      </c>
      <c r="AP1078">
        <f t="shared" si="33"/>
        <v>0</v>
      </c>
    </row>
    <row r="1079" spans="1:42">
      <c r="A1079">
        <v>184788</v>
      </c>
      <c r="B1079" t="s">
        <v>1857</v>
      </c>
      <c r="C1079" t="s">
        <v>816</v>
      </c>
      <c r="D1079">
        <v>10190845</v>
      </c>
      <c r="E1079" t="s">
        <v>115</v>
      </c>
      <c r="H1079">
        <v>108690</v>
      </c>
      <c r="I1079" t="s">
        <v>1858</v>
      </c>
      <c r="J1079" t="s">
        <v>432</v>
      </c>
      <c r="K1079" s="6">
        <v>0.29166666666666669</v>
      </c>
      <c r="L1079" s="8">
        <v>0.70833333333333337</v>
      </c>
      <c r="M1079" t="s">
        <v>255</v>
      </c>
      <c r="N1079" t="s">
        <v>291</v>
      </c>
      <c r="O1079" t="s">
        <v>817</v>
      </c>
      <c r="P1079" t="s">
        <v>818</v>
      </c>
      <c r="Q1079" t="s">
        <v>817</v>
      </c>
      <c r="R1079" t="s">
        <v>70</v>
      </c>
      <c r="S1079" t="s">
        <v>432</v>
      </c>
      <c r="T1079" t="s">
        <v>46</v>
      </c>
      <c r="U1079" t="s">
        <v>47</v>
      </c>
      <c r="V1079" t="s">
        <v>1859</v>
      </c>
      <c r="W1079">
        <v>38.950541000000001</v>
      </c>
      <c r="X1079">
        <v>-77.017804999999996</v>
      </c>
      <c r="Y1079">
        <v>398456.64</v>
      </c>
      <c r="Z1079">
        <v>142515.95000000001</v>
      </c>
      <c r="AA1079">
        <v>20011</v>
      </c>
      <c r="AB1079">
        <v>248466</v>
      </c>
      <c r="AC1079">
        <v>91654</v>
      </c>
      <c r="AD1079">
        <v>91654</v>
      </c>
      <c r="AE1079">
        <v>4</v>
      </c>
      <c r="AF1079" t="s">
        <v>745</v>
      </c>
      <c r="AG1079" t="s">
        <v>820</v>
      </c>
      <c r="AH1079" t="s">
        <v>188</v>
      </c>
      <c r="AI1079">
        <v>407</v>
      </c>
      <c r="AJ1079">
        <v>18</v>
      </c>
      <c r="AK1079" t="s">
        <v>51</v>
      </c>
      <c r="AL1079">
        <v>1639</v>
      </c>
      <c r="AM1079">
        <v>-77.017807058855993</v>
      </c>
      <c r="AN1079">
        <v>38.950548939609803</v>
      </c>
      <c r="AO1079" t="b">
        <f t="shared" si="34"/>
        <v>0</v>
      </c>
      <c r="AP1079">
        <f t="shared" si="33"/>
        <v>0</v>
      </c>
    </row>
    <row r="1080" spans="1:42">
      <c r="A1080">
        <v>184790</v>
      </c>
      <c r="B1080" t="s">
        <v>10818</v>
      </c>
      <c r="C1080" t="s">
        <v>816</v>
      </c>
      <c r="D1080">
        <v>10190847</v>
      </c>
      <c r="E1080" t="s">
        <v>115</v>
      </c>
      <c r="H1080">
        <v>108904</v>
      </c>
      <c r="K1080" s="6">
        <v>0.39583333333333331</v>
      </c>
      <c r="L1080" s="8">
        <v>0.64583333333333337</v>
      </c>
      <c r="M1080" t="s">
        <v>255</v>
      </c>
      <c r="N1080" t="s">
        <v>291</v>
      </c>
      <c r="O1080" t="s">
        <v>817</v>
      </c>
      <c r="P1080" t="s">
        <v>818</v>
      </c>
      <c r="Q1080" t="s">
        <v>817</v>
      </c>
      <c r="R1080" t="s">
        <v>44</v>
      </c>
      <c r="S1080" t="s">
        <v>125</v>
      </c>
      <c r="T1080" t="s">
        <v>46</v>
      </c>
      <c r="U1080" t="s">
        <v>47</v>
      </c>
      <c r="V1080" t="s">
        <v>10819</v>
      </c>
      <c r="W1080">
        <v>38.933529</v>
      </c>
      <c r="X1080">
        <v>-77.042473999999999</v>
      </c>
      <c r="Y1080">
        <v>396317.37</v>
      </c>
      <c r="Z1080">
        <v>140628.07</v>
      </c>
      <c r="AA1080">
        <v>20010</v>
      </c>
      <c r="AB1080">
        <v>233774</v>
      </c>
      <c r="AC1080">
        <v>77077</v>
      </c>
      <c r="AD1080">
        <v>77077</v>
      </c>
      <c r="AE1080">
        <v>1</v>
      </c>
      <c r="AF1080" t="s">
        <v>803</v>
      </c>
      <c r="AG1080" t="s">
        <v>2027</v>
      </c>
      <c r="AH1080" t="s">
        <v>188</v>
      </c>
      <c r="AI1080">
        <v>408</v>
      </c>
      <c r="AJ1080">
        <v>2</v>
      </c>
      <c r="AK1080" t="s">
        <v>51</v>
      </c>
      <c r="AL1080">
        <v>777</v>
      </c>
      <c r="AM1080">
        <v>-77.042476332547295</v>
      </c>
      <c r="AN1080">
        <v>38.933536006453501</v>
      </c>
      <c r="AO1080" t="b">
        <f t="shared" si="34"/>
        <v>0</v>
      </c>
      <c r="AP1080">
        <f t="shared" si="33"/>
        <v>0</v>
      </c>
    </row>
    <row r="1081" spans="1:42">
      <c r="A1081">
        <v>184791</v>
      </c>
      <c r="B1081" t="s">
        <v>1862</v>
      </c>
      <c r="C1081" t="s">
        <v>816</v>
      </c>
      <c r="D1081">
        <v>10190850</v>
      </c>
      <c r="E1081" t="s">
        <v>115</v>
      </c>
      <c r="H1081">
        <v>108906</v>
      </c>
      <c r="I1081" t="s">
        <v>1863</v>
      </c>
      <c r="J1081" t="s">
        <v>432</v>
      </c>
      <c r="K1081" s="6">
        <v>0.29166666666666669</v>
      </c>
      <c r="L1081" s="8">
        <v>0.70833333333333337</v>
      </c>
      <c r="M1081" t="s">
        <v>255</v>
      </c>
      <c r="N1081" t="s">
        <v>291</v>
      </c>
      <c r="O1081" t="s">
        <v>817</v>
      </c>
      <c r="P1081" t="s">
        <v>818</v>
      </c>
      <c r="Q1081" t="s">
        <v>817</v>
      </c>
      <c r="R1081" t="s">
        <v>70</v>
      </c>
      <c r="S1081" t="s">
        <v>432</v>
      </c>
      <c r="T1081" t="s">
        <v>46</v>
      </c>
      <c r="U1081" t="s">
        <v>47</v>
      </c>
      <c r="V1081" t="s">
        <v>1864</v>
      </c>
      <c r="W1081">
        <v>38.923833000000002</v>
      </c>
      <c r="X1081">
        <v>-77.023977000000002</v>
      </c>
      <c r="Y1081">
        <v>397920.84</v>
      </c>
      <c r="Z1081">
        <v>139551.17000000001</v>
      </c>
      <c r="AA1081">
        <v>20001</v>
      </c>
      <c r="AB1081">
        <v>294496</v>
      </c>
      <c r="AC1081">
        <v>130562</v>
      </c>
      <c r="AD1081">
        <v>130562</v>
      </c>
      <c r="AE1081">
        <v>1</v>
      </c>
      <c r="AF1081" t="s">
        <v>361</v>
      </c>
      <c r="AG1081" t="s">
        <v>983</v>
      </c>
      <c r="AH1081" t="s">
        <v>88</v>
      </c>
      <c r="AI1081">
        <v>304</v>
      </c>
      <c r="AJ1081">
        <v>2</v>
      </c>
      <c r="AK1081" t="s">
        <v>51</v>
      </c>
      <c r="AL1081">
        <v>1558</v>
      </c>
      <c r="AM1081">
        <v>-77.0239792607167</v>
      </c>
      <c r="AN1081">
        <v>38.923840212875199</v>
      </c>
      <c r="AO1081" t="b">
        <f t="shared" si="34"/>
        <v>0</v>
      </c>
      <c r="AP1081">
        <f t="shared" si="33"/>
        <v>0</v>
      </c>
    </row>
    <row r="1082" spans="1:42">
      <c r="A1082">
        <v>181359</v>
      </c>
      <c r="B1082" t="s">
        <v>7231</v>
      </c>
      <c r="C1082" t="s">
        <v>7232</v>
      </c>
      <c r="D1082">
        <v>10190851</v>
      </c>
      <c r="E1082" t="s">
        <v>201</v>
      </c>
      <c r="I1082" t="s">
        <v>7233</v>
      </c>
      <c r="J1082" t="s">
        <v>469</v>
      </c>
      <c r="K1082" s="6">
        <v>0.29166666666666669</v>
      </c>
      <c r="L1082" s="8">
        <v>0.70833333333333337</v>
      </c>
      <c r="M1082" t="s">
        <v>149</v>
      </c>
      <c r="N1082" t="s">
        <v>149</v>
      </c>
      <c r="Q1082" t="s">
        <v>7232</v>
      </c>
      <c r="R1082" t="s">
        <v>165</v>
      </c>
      <c r="S1082" t="s">
        <v>353</v>
      </c>
      <c r="T1082" t="s">
        <v>46</v>
      </c>
      <c r="U1082" t="s">
        <v>47</v>
      </c>
      <c r="V1082" t="s">
        <v>7234</v>
      </c>
      <c r="W1082">
        <v>38.925536000000001</v>
      </c>
      <c r="X1082">
        <v>-77.073616000000001</v>
      </c>
      <c r="Y1082">
        <v>393616.59</v>
      </c>
      <c r="Z1082">
        <v>139742.57999999999</v>
      </c>
      <c r="AA1082">
        <v>20007</v>
      </c>
      <c r="AB1082">
        <v>262663</v>
      </c>
      <c r="AC1082">
        <v>105582</v>
      </c>
      <c r="AD1082">
        <v>105582</v>
      </c>
      <c r="AE1082">
        <v>3</v>
      </c>
      <c r="AF1082" t="s">
        <v>294</v>
      </c>
      <c r="AG1082" t="s">
        <v>3105</v>
      </c>
      <c r="AH1082" t="s">
        <v>50</v>
      </c>
      <c r="AI1082">
        <v>204</v>
      </c>
      <c r="AJ1082">
        <v>14</v>
      </c>
      <c r="AK1082" t="s">
        <v>51</v>
      </c>
      <c r="AL1082">
        <v>2785</v>
      </c>
      <c r="AM1082">
        <v>-77.073617849981503</v>
      </c>
      <c r="AN1082">
        <v>38.925543767478203</v>
      </c>
      <c r="AO1082" t="b">
        <f t="shared" si="34"/>
        <v>1</v>
      </c>
      <c r="AP1082">
        <f t="shared" si="33"/>
        <v>1</v>
      </c>
    </row>
    <row r="1083" spans="1:42">
      <c r="A1083">
        <v>184792</v>
      </c>
      <c r="B1083" t="s">
        <v>7235</v>
      </c>
      <c r="C1083" t="s">
        <v>816</v>
      </c>
      <c r="D1083">
        <v>10190852</v>
      </c>
      <c r="E1083" t="s">
        <v>115</v>
      </c>
      <c r="H1083">
        <v>109300</v>
      </c>
      <c r="K1083" s="6">
        <v>0.29166666666666669</v>
      </c>
      <c r="L1083" s="8">
        <v>0.70833333333333337</v>
      </c>
      <c r="M1083" t="s">
        <v>255</v>
      </c>
      <c r="N1083" t="s">
        <v>291</v>
      </c>
      <c r="O1083" t="s">
        <v>817</v>
      </c>
      <c r="P1083" t="s">
        <v>818</v>
      </c>
      <c r="Q1083" t="s">
        <v>817</v>
      </c>
      <c r="R1083" t="s">
        <v>44</v>
      </c>
      <c r="S1083" t="s">
        <v>622</v>
      </c>
      <c r="T1083" t="s">
        <v>46</v>
      </c>
      <c r="U1083" t="s">
        <v>47</v>
      </c>
      <c r="V1083" t="s">
        <v>7236</v>
      </c>
      <c r="W1083">
        <v>38.924700000000001</v>
      </c>
      <c r="X1083">
        <v>-77.007853999999995</v>
      </c>
      <c r="Y1083">
        <v>399318.95</v>
      </c>
      <c r="Z1083">
        <v>139647.16</v>
      </c>
      <c r="AA1083">
        <v>20002</v>
      </c>
      <c r="AB1083">
        <v>47782</v>
      </c>
      <c r="AC1083">
        <v>25766</v>
      </c>
      <c r="AD1083">
        <v>25766</v>
      </c>
      <c r="AE1083">
        <v>5</v>
      </c>
      <c r="AF1083" t="s">
        <v>408</v>
      </c>
      <c r="AG1083" t="s">
        <v>3676</v>
      </c>
      <c r="AH1083" t="s">
        <v>410</v>
      </c>
      <c r="AI1083">
        <v>502</v>
      </c>
      <c r="AJ1083">
        <v>21</v>
      </c>
      <c r="AK1083" t="s">
        <v>51</v>
      </c>
      <c r="AL1083">
        <v>2558</v>
      </c>
      <c r="AM1083">
        <v>-77.007856282653506</v>
      </c>
      <c r="AN1083">
        <v>38.9247071179147</v>
      </c>
      <c r="AO1083" t="b">
        <f t="shared" si="34"/>
        <v>0</v>
      </c>
      <c r="AP1083">
        <f t="shared" si="33"/>
        <v>0</v>
      </c>
    </row>
    <row r="1084" spans="1:42">
      <c r="A1084">
        <v>181361</v>
      </c>
      <c r="B1084" t="s">
        <v>2773</v>
      </c>
      <c r="C1084" t="s">
        <v>340</v>
      </c>
      <c r="D1084">
        <v>10190857</v>
      </c>
      <c r="E1084" t="s">
        <v>160</v>
      </c>
      <c r="I1084" t="s">
        <v>2774</v>
      </c>
      <c r="J1084" t="s">
        <v>496</v>
      </c>
      <c r="K1084" s="6">
        <v>0.29166666666666669</v>
      </c>
      <c r="L1084" s="8">
        <v>0.75</v>
      </c>
      <c r="M1084" t="s">
        <v>149</v>
      </c>
      <c r="N1084" t="s">
        <v>149</v>
      </c>
      <c r="Q1084" t="s">
        <v>343</v>
      </c>
      <c r="R1084" t="s">
        <v>165</v>
      </c>
      <c r="S1084" t="s">
        <v>125</v>
      </c>
      <c r="T1084" t="s">
        <v>46</v>
      </c>
      <c r="U1084" t="s">
        <v>47</v>
      </c>
      <c r="V1084" t="s">
        <v>2775</v>
      </c>
      <c r="W1084">
        <v>38.896740000000001</v>
      </c>
      <c r="X1084">
        <v>-77.027034</v>
      </c>
      <c r="Y1084">
        <v>397654.86992000003</v>
      </c>
      <c r="Z1084">
        <v>136543.72904999999</v>
      </c>
      <c r="AB1084">
        <v>0</v>
      </c>
      <c r="AC1084">
        <v>455169</v>
      </c>
      <c r="AD1084">
        <v>391197</v>
      </c>
      <c r="AE1084">
        <v>2</v>
      </c>
      <c r="AF1084" t="s">
        <v>61</v>
      </c>
      <c r="AG1084" t="s">
        <v>62</v>
      </c>
      <c r="AH1084" t="s">
        <v>63</v>
      </c>
      <c r="AI1084">
        <v>101</v>
      </c>
      <c r="AJ1084">
        <v>8</v>
      </c>
      <c r="AK1084" t="s">
        <v>64</v>
      </c>
      <c r="AL1084">
        <v>3486</v>
      </c>
      <c r="AM1084">
        <v>-77.027036168378999</v>
      </c>
      <c r="AN1084">
        <v>38.896747483403999</v>
      </c>
      <c r="AO1084" t="b">
        <f t="shared" si="34"/>
        <v>0</v>
      </c>
      <c r="AP1084">
        <f t="shared" si="33"/>
        <v>0</v>
      </c>
    </row>
    <row r="1085" spans="1:42">
      <c r="A1085">
        <v>184793</v>
      </c>
      <c r="B1085" t="s">
        <v>2778</v>
      </c>
      <c r="C1085" t="s">
        <v>2779</v>
      </c>
      <c r="D1085">
        <v>10190858</v>
      </c>
      <c r="E1085" t="s">
        <v>115</v>
      </c>
      <c r="H1085">
        <v>109176</v>
      </c>
      <c r="K1085" s="6">
        <v>0.375</v>
      </c>
      <c r="L1085" s="8">
        <v>0.66666666666666663</v>
      </c>
      <c r="M1085" t="s">
        <v>1252</v>
      </c>
      <c r="N1085" t="s">
        <v>1252</v>
      </c>
      <c r="O1085" t="s">
        <v>2780</v>
      </c>
      <c r="P1085" t="s">
        <v>2781</v>
      </c>
      <c r="Q1085" t="s">
        <v>2782</v>
      </c>
      <c r="R1085" t="s">
        <v>44</v>
      </c>
      <c r="S1085" t="s">
        <v>622</v>
      </c>
      <c r="T1085" t="s">
        <v>46</v>
      </c>
      <c r="U1085" t="s">
        <v>47</v>
      </c>
      <c r="V1085" t="s">
        <v>2783</v>
      </c>
      <c r="W1085">
        <v>38.931874000000001</v>
      </c>
      <c r="X1085">
        <v>-76.994972000000004</v>
      </c>
      <c r="Y1085">
        <v>400435.97077999997</v>
      </c>
      <c r="Z1085">
        <v>140443.64618000001</v>
      </c>
      <c r="AB1085">
        <v>0</v>
      </c>
      <c r="AC1085">
        <v>475061</v>
      </c>
      <c r="AD1085">
        <v>408844</v>
      </c>
      <c r="AE1085">
        <v>5</v>
      </c>
      <c r="AF1085" t="s">
        <v>408</v>
      </c>
      <c r="AG1085" t="s">
        <v>409</v>
      </c>
      <c r="AH1085" t="s">
        <v>410</v>
      </c>
      <c r="AI1085">
        <v>502</v>
      </c>
      <c r="AJ1085">
        <v>21</v>
      </c>
      <c r="AK1085" t="s">
        <v>51</v>
      </c>
      <c r="AL1085">
        <v>3752</v>
      </c>
      <c r="AM1085">
        <v>-76.994974081932995</v>
      </c>
      <c r="AN1085">
        <v>38.931882271388702</v>
      </c>
      <c r="AO1085" t="b">
        <f t="shared" si="34"/>
        <v>0</v>
      </c>
      <c r="AP1085">
        <f t="shared" si="33"/>
        <v>0</v>
      </c>
    </row>
    <row r="1086" spans="1:42">
      <c r="A1086">
        <v>184794</v>
      </c>
      <c r="B1086" t="s">
        <v>2778</v>
      </c>
      <c r="C1086" t="s">
        <v>2779</v>
      </c>
      <c r="D1086">
        <v>10190858</v>
      </c>
      <c r="E1086" t="s">
        <v>115</v>
      </c>
      <c r="H1086">
        <v>109176</v>
      </c>
      <c r="K1086" s="6">
        <v>0.375</v>
      </c>
      <c r="L1086" s="8">
        <v>0.66666666666666663</v>
      </c>
      <c r="M1086" t="s">
        <v>1252</v>
      </c>
      <c r="N1086" t="s">
        <v>1252</v>
      </c>
      <c r="O1086" t="s">
        <v>2780</v>
      </c>
      <c r="P1086" t="s">
        <v>2781</v>
      </c>
      <c r="Q1086" t="s">
        <v>2782</v>
      </c>
      <c r="R1086" t="s">
        <v>44</v>
      </c>
      <c r="S1086" t="s">
        <v>622</v>
      </c>
      <c r="T1086" t="s">
        <v>46</v>
      </c>
      <c r="U1086" t="s">
        <v>47</v>
      </c>
      <c r="V1086" t="s">
        <v>2786</v>
      </c>
      <c r="W1086">
        <v>38.930892999999998</v>
      </c>
      <c r="X1086">
        <v>-76.994962000000001</v>
      </c>
      <c r="Y1086">
        <v>400436.83411</v>
      </c>
      <c r="Z1086">
        <v>140334.64538</v>
      </c>
      <c r="AB1086">
        <v>0</v>
      </c>
      <c r="AC1086">
        <v>463055</v>
      </c>
      <c r="AD1086">
        <v>398362</v>
      </c>
      <c r="AE1086">
        <v>5</v>
      </c>
      <c r="AF1086" t="s">
        <v>408</v>
      </c>
      <c r="AG1086" t="s">
        <v>409</v>
      </c>
      <c r="AH1086" t="s">
        <v>410</v>
      </c>
      <c r="AI1086">
        <v>502</v>
      </c>
      <c r="AJ1086">
        <v>21</v>
      </c>
      <c r="AK1086" t="s">
        <v>51</v>
      </c>
      <c r="AL1086">
        <v>3752</v>
      </c>
      <c r="AM1086">
        <v>-76.994964194166101</v>
      </c>
      <c r="AN1086">
        <v>38.930900358151298</v>
      </c>
      <c r="AO1086" t="b">
        <f t="shared" si="34"/>
        <v>0</v>
      </c>
      <c r="AP1086">
        <f t="shared" si="33"/>
        <v>0</v>
      </c>
    </row>
    <row r="1087" spans="1:42">
      <c r="A1087">
        <v>181918</v>
      </c>
      <c r="B1087" t="s">
        <v>7237</v>
      </c>
      <c r="C1087" t="s">
        <v>6861</v>
      </c>
      <c r="D1087">
        <v>10190859</v>
      </c>
      <c r="E1087" t="s">
        <v>201</v>
      </c>
      <c r="I1087" t="s">
        <v>7238</v>
      </c>
      <c r="J1087" t="s">
        <v>496</v>
      </c>
      <c r="K1087" s="6">
        <v>0.29166666666666669</v>
      </c>
      <c r="L1087" s="8">
        <v>0.79166666666666663</v>
      </c>
      <c r="M1087" t="s">
        <v>163</v>
      </c>
      <c r="N1087" t="s">
        <v>163</v>
      </c>
      <c r="O1087" t="s">
        <v>6861</v>
      </c>
      <c r="P1087" t="s">
        <v>6863</v>
      </c>
      <c r="Q1087" t="s">
        <v>6861</v>
      </c>
      <c r="R1087" t="s">
        <v>165</v>
      </c>
      <c r="S1087" t="s">
        <v>166</v>
      </c>
      <c r="T1087" t="s">
        <v>46</v>
      </c>
      <c r="U1087" t="s">
        <v>47</v>
      </c>
      <c r="V1087" t="s">
        <v>6864</v>
      </c>
      <c r="W1087">
        <v>38.965297999999997</v>
      </c>
      <c r="X1087">
        <v>-77.033141000000001</v>
      </c>
      <c r="Y1087">
        <v>397127.83</v>
      </c>
      <c r="Z1087">
        <v>144154.4</v>
      </c>
      <c r="AA1087">
        <v>20011</v>
      </c>
      <c r="AB1087">
        <v>258180</v>
      </c>
      <c r="AC1087">
        <v>101041</v>
      </c>
      <c r="AD1087">
        <v>101041</v>
      </c>
      <c r="AE1087">
        <v>4</v>
      </c>
      <c r="AF1087" t="s">
        <v>186</v>
      </c>
      <c r="AG1087" t="s">
        <v>6865</v>
      </c>
      <c r="AH1087" t="s">
        <v>188</v>
      </c>
      <c r="AI1087">
        <v>402</v>
      </c>
      <c r="AJ1087">
        <v>17</v>
      </c>
      <c r="AK1087" t="s">
        <v>51</v>
      </c>
      <c r="AL1087">
        <v>2768</v>
      </c>
      <c r="AM1087">
        <v>-77.0331435648134</v>
      </c>
      <c r="AN1087">
        <v>38.965305185547798</v>
      </c>
      <c r="AO1087" t="b">
        <f t="shared" si="34"/>
        <v>1</v>
      </c>
      <c r="AP1087">
        <f t="shared" si="33"/>
        <v>1</v>
      </c>
    </row>
    <row r="1088" spans="1:42">
      <c r="A1088">
        <v>184795</v>
      </c>
      <c r="B1088" t="s">
        <v>1868</v>
      </c>
      <c r="C1088" t="s">
        <v>526</v>
      </c>
      <c r="D1088">
        <v>10190861</v>
      </c>
      <c r="E1088" t="s">
        <v>115</v>
      </c>
      <c r="H1088">
        <v>107090</v>
      </c>
      <c r="I1088" t="s">
        <v>1869</v>
      </c>
      <c r="J1088" t="s">
        <v>183</v>
      </c>
      <c r="K1088" s="6">
        <v>0.39583333333333331</v>
      </c>
      <c r="L1088" s="8">
        <v>0.64583333333333337</v>
      </c>
      <c r="M1088" t="s">
        <v>422</v>
      </c>
      <c r="N1088" t="s">
        <v>387</v>
      </c>
      <c r="Q1088" t="s">
        <v>1870</v>
      </c>
      <c r="R1088" t="s">
        <v>165</v>
      </c>
      <c r="S1088" t="s">
        <v>95</v>
      </c>
      <c r="W1088">
        <v>0</v>
      </c>
      <c r="X1088">
        <v>0</v>
      </c>
      <c r="Y1088">
        <v>0</v>
      </c>
      <c r="Z1088">
        <v>0</v>
      </c>
      <c r="AB1088">
        <v>-100</v>
      </c>
      <c r="AC1088">
        <v>-100</v>
      </c>
      <c r="AD1088">
        <v>348291</v>
      </c>
      <c r="AF1088" t="s">
        <v>51</v>
      </c>
      <c r="AG1088" t="s">
        <v>51</v>
      </c>
      <c r="AJ1088" t="s">
        <v>51</v>
      </c>
      <c r="AK1088" t="s">
        <v>51</v>
      </c>
      <c r="AL1088">
        <v>1728</v>
      </c>
      <c r="AM1088">
        <v>-81.529192133279295</v>
      </c>
      <c r="AN1088">
        <v>37.5772691877347</v>
      </c>
      <c r="AO1088" t="b">
        <f t="shared" si="34"/>
        <v>0</v>
      </c>
      <c r="AP1088">
        <f t="shared" si="33"/>
        <v>0</v>
      </c>
    </row>
    <row r="1089" spans="1:42">
      <c r="A1089">
        <v>184796</v>
      </c>
      <c r="B1089" t="s">
        <v>1876</v>
      </c>
      <c r="C1089" t="s">
        <v>1019</v>
      </c>
      <c r="D1089">
        <v>10190863</v>
      </c>
      <c r="E1089" t="s">
        <v>115</v>
      </c>
      <c r="H1089">
        <v>108785</v>
      </c>
      <c r="I1089" t="s">
        <v>1877</v>
      </c>
      <c r="J1089" t="s">
        <v>432</v>
      </c>
      <c r="K1089" s="6">
        <v>0.39583333333333331</v>
      </c>
      <c r="L1089" s="8">
        <v>0.64583333333333337</v>
      </c>
      <c r="M1089" t="s">
        <v>238</v>
      </c>
      <c r="N1089" t="s">
        <v>1025</v>
      </c>
      <c r="O1089" t="s">
        <v>817</v>
      </c>
      <c r="P1089" t="s">
        <v>818</v>
      </c>
      <c r="Q1089" t="s">
        <v>817</v>
      </c>
      <c r="R1089" t="s">
        <v>70</v>
      </c>
      <c r="S1089" t="s">
        <v>432</v>
      </c>
      <c r="W1089">
        <v>0</v>
      </c>
      <c r="X1089">
        <v>0</v>
      </c>
      <c r="Y1089">
        <v>0</v>
      </c>
      <c r="Z1089">
        <v>0</v>
      </c>
      <c r="AB1089">
        <v>-100</v>
      </c>
      <c r="AC1089">
        <v>-100</v>
      </c>
      <c r="AD1089">
        <v>348291</v>
      </c>
      <c r="AF1089" t="s">
        <v>51</v>
      </c>
      <c r="AG1089" t="s">
        <v>51</v>
      </c>
      <c r="AJ1089" t="s">
        <v>51</v>
      </c>
      <c r="AK1089" t="s">
        <v>51</v>
      </c>
      <c r="AL1089">
        <v>1729</v>
      </c>
      <c r="AM1089">
        <v>-81.529192133279295</v>
      </c>
      <c r="AN1089">
        <v>37.5772691877347</v>
      </c>
      <c r="AO1089" t="b">
        <f t="shared" si="34"/>
        <v>0</v>
      </c>
      <c r="AP1089">
        <f t="shared" si="33"/>
        <v>0</v>
      </c>
    </row>
    <row r="1090" spans="1:42">
      <c r="A1090">
        <v>184797</v>
      </c>
      <c r="B1090" t="s">
        <v>2792</v>
      </c>
      <c r="C1090" t="s">
        <v>2793</v>
      </c>
      <c r="D1090">
        <v>10190868</v>
      </c>
      <c r="E1090" t="s">
        <v>115</v>
      </c>
      <c r="G1090">
        <v>1402801</v>
      </c>
      <c r="K1090" s="6">
        <v>0.29166666666666669</v>
      </c>
      <c r="L1090" s="8">
        <v>0.70833333333333337</v>
      </c>
      <c r="M1090" t="s">
        <v>238</v>
      </c>
      <c r="N1090" t="s">
        <v>2794</v>
      </c>
      <c r="O1090" t="s">
        <v>2795</v>
      </c>
      <c r="P1090" t="s">
        <v>2796</v>
      </c>
      <c r="Q1090" t="s">
        <v>2793</v>
      </c>
      <c r="R1090" t="s">
        <v>44</v>
      </c>
      <c r="S1090" t="s">
        <v>558</v>
      </c>
      <c r="T1090" t="s">
        <v>46</v>
      </c>
      <c r="U1090" t="s">
        <v>47</v>
      </c>
      <c r="V1090" t="s">
        <v>2797</v>
      </c>
      <c r="W1090">
        <v>38.855161000000003</v>
      </c>
      <c r="X1090">
        <v>-76.980632999999997</v>
      </c>
      <c r="AB1090">
        <v>0</v>
      </c>
      <c r="AC1090">
        <v>460018</v>
      </c>
      <c r="AD1090">
        <v>395704</v>
      </c>
      <c r="AE1090">
        <v>8</v>
      </c>
      <c r="AF1090" t="s">
        <v>1889</v>
      </c>
      <c r="AG1090" t="s">
        <v>2798</v>
      </c>
      <c r="AH1090" t="s">
        <v>458</v>
      </c>
      <c r="AI1090">
        <v>702</v>
      </c>
      <c r="AJ1090">
        <v>37</v>
      </c>
      <c r="AK1090" t="s">
        <v>51</v>
      </c>
      <c r="AL1090">
        <v>3712</v>
      </c>
      <c r="AO1090" t="b">
        <f t="shared" si="34"/>
        <v>1</v>
      </c>
      <c r="AP1090">
        <f t="shared" si="33"/>
        <v>1</v>
      </c>
    </row>
    <row r="1091" spans="1:42">
      <c r="A1091">
        <v>184798</v>
      </c>
      <c r="B1091" t="s">
        <v>1883</v>
      </c>
      <c r="C1091" t="s">
        <v>816</v>
      </c>
      <c r="D1091">
        <v>10190872</v>
      </c>
      <c r="E1091" t="s">
        <v>115</v>
      </c>
      <c r="H1091">
        <v>108298</v>
      </c>
      <c r="K1091" s="6">
        <v>0.29166666666666669</v>
      </c>
      <c r="L1091" s="8">
        <v>0.70833333333333337</v>
      </c>
      <c r="M1091" t="s">
        <v>255</v>
      </c>
      <c r="N1091" t="s">
        <v>291</v>
      </c>
      <c r="O1091" t="s">
        <v>817</v>
      </c>
      <c r="P1091" t="s">
        <v>818</v>
      </c>
      <c r="Q1091" t="s">
        <v>817</v>
      </c>
      <c r="R1091" t="s">
        <v>44</v>
      </c>
      <c r="S1091" t="s">
        <v>163</v>
      </c>
      <c r="W1091">
        <v>0</v>
      </c>
      <c r="X1091">
        <v>0</v>
      </c>
      <c r="Y1091">
        <v>0</v>
      </c>
      <c r="Z1091">
        <v>0</v>
      </c>
      <c r="AB1091">
        <v>-100</v>
      </c>
      <c r="AC1091">
        <v>-100</v>
      </c>
      <c r="AD1091">
        <v>348291</v>
      </c>
      <c r="AF1091" t="s">
        <v>51</v>
      </c>
      <c r="AG1091" t="s">
        <v>51</v>
      </c>
      <c r="AJ1091" t="s">
        <v>51</v>
      </c>
      <c r="AK1091" t="s">
        <v>51</v>
      </c>
      <c r="AL1091">
        <v>1730</v>
      </c>
      <c r="AM1091">
        <v>-81.529192133279295</v>
      </c>
      <c r="AN1091">
        <v>37.5772691877347</v>
      </c>
      <c r="AO1091" t="b">
        <f t="shared" si="34"/>
        <v>0</v>
      </c>
      <c r="AP1091">
        <f t="shared" ref="AP1091:AP1154" si="35">IF(C1091=Q1091, 1, 0)</f>
        <v>0</v>
      </c>
    </row>
    <row r="1092" spans="1:42">
      <c r="A1092">
        <v>184799</v>
      </c>
      <c r="B1092" t="s">
        <v>2802</v>
      </c>
      <c r="C1092" t="s">
        <v>2803</v>
      </c>
      <c r="D1092">
        <v>10190874</v>
      </c>
      <c r="E1092" t="s">
        <v>115</v>
      </c>
      <c r="G1092" t="s">
        <v>2804</v>
      </c>
      <c r="K1092" s="6">
        <v>0.29166666666666669</v>
      </c>
      <c r="L1092" s="8">
        <v>0.79166666666666663</v>
      </c>
      <c r="M1092" t="s">
        <v>147</v>
      </c>
      <c r="N1092" t="s">
        <v>149</v>
      </c>
      <c r="Q1092" t="s">
        <v>2805</v>
      </c>
      <c r="R1092" t="s">
        <v>193</v>
      </c>
      <c r="S1092" t="s">
        <v>558</v>
      </c>
      <c r="T1092" t="s">
        <v>46</v>
      </c>
      <c r="U1092" t="s">
        <v>47</v>
      </c>
      <c r="V1092" t="s">
        <v>2449</v>
      </c>
      <c r="W1092">
        <v>38.899576000000003</v>
      </c>
      <c r="X1092">
        <v>-77.045778999999996</v>
      </c>
      <c r="Y1092">
        <v>396028.93771999999</v>
      </c>
      <c r="Z1092">
        <v>136859.16390000001</v>
      </c>
      <c r="AB1092">
        <v>0</v>
      </c>
      <c r="AC1092">
        <v>455120</v>
      </c>
      <c r="AD1092">
        <v>391148</v>
      </c>
      <c r="AE1092">
        <v>2</v>
      </c>
      <c r="AF1092" t="s">
        <v>196</v>
      </c>
      <c r="AG1092" t="s">
        <v>903</v>
      </c>
      <c r="AH1092" t="s">
        <v>50</v>
      </c>
      <c r="AI1092">
        <v>207</v>
      </c>
      <c r="AJ1092">
        <v>5</v>
      </c>
      <c r="AK1092" t="s">
        <v>51</v>
      </c>
      <c r="AL1092">
        <v>3480</v>
      </c>
      <c r="AM1092">
        <v>-77.045781198938101</v>
      </c>
      <c r="AN1092">
        <v>38.899583192898902</v>
      </c>
      <c r="AO1092" t="b">
        <f t="shared" si="34"/>
        <v>0</v>
      </c>
      <c r="AP1092">
        <f t="shared" si="35"/>
        <v>0</v>
      </c>
    </row>
    <row r="1093" spans="1:42">
      <c r="A1093">
        <v>184800</v>
      </c>
      <c r="B1093" t="s">
        <v>1895</v>
      </c>
      <c r="C1093" t="s">
        <v>816</v>
      </c>
      <c r="D1093">
        <v>10190876</v>
      </c>
      <c r="E1093" t="s">
        <v>115</v>
      </c>
      <c r="H1093">
        <v>108911</v>
      </c>
      <c r="I1093" t="s">
        <v>1896</v>
      </c>
      <c r="J1093" t="s">
        <v>432</v>
      </c>
      <c r="K1093" s="6">
        <v>0.29166666666666669</v>
      </c>
      <c r="L1093" s="8">
        <v>0.70833333333333337</v>
      </c>
      <c r="M1093" t="s">
        <v>255</v>
      </c>
      <c r="N1093" t="s">
        <v>291</v>
      </c>
      <c r="O1093" t="s">
        <v>817</v>
      </c>
      <c r="P1093" t="s">
        <v>818</v>
      </c>
      <c r="Q1093" t="s">
        <v>817</v>
      </c>
      <c r="R1093" t="s">
        <v>70</v>
      </c>
      <c r="S1093" t="s">
        <v>432</v>
      </c>
      <c r="W1093">
        <v>0</v>
      </c>
      <c r="X1093">
        <v>0</v>
      </c>
      <c r="Y1093">
        <v>0</v>
      </c>
      <c r="Z1093">
        <v>0</v>
      </c>
      <c r="AB1093">
        <v>-100</v>
      </c>
      <c r="AC1093">
        <v>-100</v>
      </c>
      <c r="AD1093">
        <v>348291</v>
      </c>
      <c r="AF1093" t="s">
        <v>51</v>
      </c>
      <c r="AG1093" t="s">
        <v>51</v>
      </c>
      <c r="AJ1093" t="s">
        <v>51</v>
      </c>
      <c r="AK1093" t="s">
        <v>51</v>
      </c>
      <c r="AL1093">
        <v>1731</v>
      </c>
      <c r="AM1093">
        <v>-81.529192133279295</v>
      </c>
      <c r="AN1093">
        <v>37.5772691877347</v>
      </c>
      <c r="AO1093" t="b">
        <f t="shared" si="34"/>
        <v>0</v>
      </c>
      <c r="AP1093">
        <f t="shared" si="35"/>
        <v>0</v>
      </c>
    </row>
    <row r="1094" spans="1:42">
      <c r="A1094">
        <v>184802</v>
      </c>
      <c r="B1094" t="s">
        <v>2811</v>
      </c>
      <c r="C1094" t="s">
        <v>1031</v>
      </c>
      <c r="D1094">
        <v>10190878</v>
      </c>
      <c r="E1094" t="s">
        <v>81</v>
      </c>
      <c r="I1094" t="s">
        <v>2812</v>
      </c>
      <c r="J1094" t="s">
        <v>432</v>
      </c>
      <c r="K1094" s="6">
        <v>0.20833333333333334</v>
      </c>
      <c r="L1094" s="8">
        <v>0.875</v>
      </c>
      <c r="M1094" t="s">
        <v>138</v>
      </c>
      <c r="N1094" t="s">
        <v>138</v>
      </c>
      <c r="Q1094" t="s">
        <v>2813</v>
      </c>
      <c r="R1094" t="s">
        <v>70</v>
      </c>
      <c r="S1094" t="s">
        <v>432</v>
      </c>
      <c r="T1094" t="s">
        <v>46</v>
      </c>
      <c r="U1094" t="s">
        <v>47</v>
      </c>
      <c r="V1094" t="s">
        <v>2814</v>
      </c>
      <c r="W1094">
        <v>38.916384000000001</v>
      </c>
      <c r="X1094">
        <v>-77.046519000000004</v>
      </c>
      <c r="Y1094">
        <v>395965.69513000001</v>
      </c>
      <c r="Z1094">
        <v>138725.05791999999</v>
      </c>
      <c r="AB1094">
        <v>0</v>
      </c>
      <c r="AC1094">
        <v>460295</v>
      </c>
      <c r="AD1094">
        <v>395972</v>
      </c>
      <c r="AE1094">
        <v>1</v>
      </c>
      <c r="AF1094" t="s">
        <v>318</v>
      </c>
      <c r="AG1094" t="s">
        <v>2032</v>
      </c>
      <c r="AH1094" t="s">
        <v>88</v>
      </c>
      <c r="AI1094">
        <v>303</v>
      </c>
      <c r="AJ1094">
        <v>1</v>
      </c>
      <c r="AK1094" t="s">
        <v>51</v>
      </c>
      <c r="AL1094">
        <v>3700</v>
      </c>
      <c r="AM1094">
        <v>-77.046521229764096</v>
      </c>
      <c r="AN1094">
        <v>38.916391524048699</v>
      </c>
      <c r="AO1094" t="b">
        <f t="shared" si="34"/>
        <v>0</v>
      </c>
      <c r="AP1094">
        <f t="shared" si="35"/>
        <v>0</v>
      </c>
    </row>
    <row r="1095" spans="1:42">
      <c r="A1095">
        <v>184801</v>
      </c>
      <c r="B1095" t="s">
        <v>2811</v>
      </c>
      <c r="C1095" t="s">
        <v>1031</v>
      </c>
      <c r="D1095">
        <v>10190878</v>
      </c>
      <c r="E1095" t="s">
        <v>81</v>
      </c>
      <c r="I1095" t="s">
        <v>2812</v>
      </c>
      <c r="J1095" t="s">
        <v>432</v>
      </c>
      <c r="K1095" s="6">
        <v>0.20833333333333334</v>
      </c>
      <c r="L1095" s="8">
        <v>0.875</v>
      </c>
      <c r="M1095" t="s">
        <v>138</v>
      </c>
      <c r="N1095" t="s">
        <v>138</v>
      </c>
      <c r="Q1095" t="s">
        <v>2813</v>
      </c>
      <c r="R1095" t="s">
        <v>165</v>
      </c>
      <c r="S1095" t="s">
        <v>334</v>
      </c>
      <c r="T1095" t="s">
        <v>46</v>
      </c>
      <c r="U1095" t="s">
        <v>47</v>
      </c>
      <c r="V1095" t="s">
        <v>3474</v>
      </c>
      <c r="W1095">
        <v>38.915548999999999</v>
      </c>
      <c r="X1095">
        <v>-77.047428999999994</v>
      </c>
      <c r="Y1095">
        <v>395886.75627999997</v>
      </c>
      <c r="Z1095">
        <v>138632.43302</v>
      </c>
      <c r="AB1095">
        <v>0</v>
      </c>
      <c r="AC1095">
        <v>462274</v>
      </c>
      <c r="AD1095">
        <v>397767</v>
      </c>
      <c r="AE1095">
        <v>2</v>
      </c>
      <c r="AF1095" t="s">
        <v>205</v>
      </c>
      <c r="AG1095" t="s">
        <v>1375</v>
      </c>
      <c r="AH1095" t="s">
        <v>50</v>
      </c>
      <c r="AI1095">
        <v>208</v>
      </c>
      <c r="AJ1095">
        <v>1</v>
      </c>
      <c r="AK1095" t="s">
        <v>51</v>
      </c>
      <c r="AL1095">
        <v>3700</v>
      </c>
      <c r="AM1095">
        <v>-77.0474309063178</v>
      </c>
      <c r="AN1095">
        <v>38.915556762163298</v>
      </c>
      <c r="AO1095" t="b">
        <f t="shared" si="34"/>
        <v>0</v>
      </c>
      <c r="AP1095">
        <f t="shared" si="35"/>
        <v>0</v>
      </c>
    </row>
    <row r="1096" spans="1:42">
      <c r="A1096">
        <v>184803</v>
      </c>
      <c r="B1096" t="s">
        <v>10820</v>
      </c>
      <c r="C1096" t="s">
        <v>1019</v>
      </c>
      <c r="D1096">
        <v>10190879</v>
      </c>
      <c r="E1096" t="s">
        <v>115</v>
      </c>
      <c r="H1096">
        <v>108812</v>
      </c>
      <c r="I1096" t="s">
        <v>10821</v>
      </c>
      <c r="J1096" t="s">
        <v>432</v>
      </c>
      <c r="K1096" s="6">
        <v>0.29166666666666669</v>
      </c>
      <c r="L1096" s="8">
        <v>0.70833333333333337</v>
      </c>
      <c r="M1096" t="s">
        <v>238</v>
      </c>
      <c r="N1096" t="s">
        <v>1025</v>
      </c>
      <c r="O1096" t="s">
        <v>817</v>
      </c>
      <c r="P1096" t="s">
        <v>818</v>
      </c>
      <c r="Q1096" t="s">
        <v>817</v>
      </c>
      <c r="R1096" t="s">
        <v>70</v>
      </c>
      <c r="S1096" t="s">
        <v>432</v>
      </c>
      <c r="T1096" t="s">
        <v>46</v>
      </c>
      <c r="U1096" t="s">
        <v>47</v>
      </c>
      <c r="V1096" t="s">
        <v>10822</v>
      </c>
      <c r="W1096">
        <v>38.878988999999997</v>
      </c>
      <c r="X1096">
        <v>-76.930857000000003</v>
      </c>
      <c r="Y1096">
        <v>405999.54</v>
      </c>
      <c r="Z1096">
        <v>134575.18</v>
      </c>
      <c r="AA1096">
        <v>20019</v>
      </c>
      <c r="AB1096">
        <v>150886</v>
      </c>
      <c r="AC1096">
        <v>59289</v>
      </c>
      <c r="AD1096">
        <v>59289</v>
      </c>
      <c r="AE1096">
        <v>7</v>
      </c>
      <c r="AF1096" t="s">
        <v>1324</v>
      </c>
      <c r="AG1096" s="2">
        <v>7000</v>
      </c>
      <c r="AH1096" t="s">
        <v>912</v>
      </c>
      <c r="AI1096">
        <v>604</v>
      </c>
      <c r="AJ1096">
        <v>33</v>
      </c>
      <c r="AK1096" t="s">
        <v>51</v>
      </c>
      <c r="AL1096">
        <v>364</v>
      </c>
      <c r="AM1096">
        <v>-76.930858765702894</v>
      </c>
      <c r="AN1096">
        <v>38.8789967101605</v>
      </c>
      <c r="AO1096" t="b">
        <f t="shared" si="34"/>
        <v>0</v>
      </c>
      <c r="AP1096">
        <f t="shared" si="35"/>
        <v>0</v>
      </c>
    </row>
    <row r="1097" spans="1:42">
      <c r="A1097">
        <v>184804</v>
      </c>
      <c r="B1097" t="s">
        <v>10823</v>
      </c>
      <c r="C1097" t="s">
        <v>1019</v>
      </c>
      <c r="D1097">
        <v>10190883</v>
      </c>
      <c r="E1097" t="s">
        <v>115</v>
      </c>
      <c r="H1097">
        <v>107607</v>
      </c>
      <c r="K1097" s="6">
        <v>0.29166666666666669</v>
      </c>
      <c r="L1097" s="8">
        <v>0.70833333333333337</v>
      </c>
      <c r="M1097" t="s">
        <v>238</v>
      </c>
      <c r="N1097" t="s">
        <v>1025</v>
      </c>
      <c r="O1097" t="s">
        <v>817</v>
      </c>
      <c r="P1097" t="s">
        <v>818</v>
      </c>
      <c r="Q1097" t="s">
        <v>817</v>
      </c>
      <c r="R1097" t="s">
        <v>44</v>
      </c>
      <c r="S1097" t="s">
        <v>162</v>
      </c>
      <c r="T1097" t="s">
        <v>46</v>
      </c>
      <c r="U1097" t="s">
        <v>47</v>
      </c>
      <c r="V1097" t="s">
        <v>10824</v>
      </c>
      <c r="W1097">
        <v>38.909351999999998</v>
      </c>
      <c r="X1097">
        <v>-76.987404999999995</v>
      </c>
      <c r="Y1097">
        <v>401092.39</v>
      </c>
      <c r="Z1097">
        <v>137943.45000000001</v>
      </c>
      <c r="AA1097">
        <v>20002</v>
      </c>
      <c r="AB1097">
        <v>58456</v>
      </c>
      <c r="AC1097">
        <v>34819</v>
      </c>
      <c r="AD1097">
        <v>34819</v>
      </c>
      <c r="AE1097">
        <v>5</v>
      </c>
      <c r="AF1097" t="s">
        <v>1208</v>
      </c>
      <c r="AG1097" t="s">
        <v>5277</v>
      </c>
      <c r="AH1097" t="s">
        <v>410</v>
      </c>
      <c r="AI1097">
        <v>506</v>
      </c>
      <c r="AJ1097">
        <v>23</v>
      </c>
      <c r="AK1097" t="s">
        <v>51</v>
      </c>
      <c r="AL1097">
        <v>169</v>
      </c>
      <c r="AM1097">
        <v>-76.987407346488297</v>
      </c>
      <c r="AN1097">
        <v>38.909359117777797</v>
      </c>
      <c r="AO1097" t="b">
        <f t="shared" si="34"/>
        <v>0</v>
      </c>
      <c r="AP1097">
        <f t="shared" si="35"/>
        <v>0</v>
      </c>
    </row>
    <row r="1098" spans="1:42">
      <c r="A1098">
        <v>184805</v>
      </c>
      <c r="B1098" t="s">
        <v>1898</v>
      </c>
      <c r="C1098" t="s">
        <v>816</v>
      </c>
      <c r="D1098">
        <v>10190884</v>
      </c>
      <c r="E1098" t="s">
        <v>115</v>
      </c>
      <c r="H1098">
        <v>109444</v>
      </c>
      <c r="K1098" s="6">
        <v>0.29166666666666669</v>
      </c>
      <c r="L1098" s="8">
        <v>0.70833333333333337</v>
      </c>
      <c r="M1098" t="s">
        <v>255</v>
      </c>
      <c r="N1098" t="s">
        <v>291</v>
      </c>
      <c r="O1098" t="s">
        <v>817</v>
      </c>
      <c r="P1098" t="s">
        <v>818</v>
      </c>
      <c r="Q1098" t="s">
        <v>817</v>
      </c>
      <c r="R1098" t="s">
        <v>44</v>
      </c>
      <c r="S1098" t="s">
        <v>162</v>
      </c>
      <c r="W1098">
        <v>0</v>
      </c>
      <c r="X1098">
        <v>0</v>
      </c>
      <c r="Y1098">
        <v>0</v>
      </c>
      <c r="Z1098">
        <v>0</v>
      </c>
      <c r="AB1098">
        <v>-100</v>
      </c>
      <c r="AC1098">
        <v>-100</v>
      </c>
      <c r="AD1098">
        <v>348291</v>
      </c>
      <c r="AF1098" t="s">
        <v>51</v>
      </c>
      <c r="AG1098" t="s">
        <v>51</v>
      </c>
      <c r="AJ1098" t="s">
        <v>51</v>
      </c>
      <c r="AK1098" t="s">
        <v>51</v>
      </c>
      <c r="AL1098">
        <v>1732</v>
      </c>
      <c r="AM1098">
        <v>-81.529192133279295</v>
      </c>
      <c r="AN1098">
        <v>37.5772691877347</v>
      </c>
      <c r="AO1098" t="b">
        <f t="shared" si="34"/>
        <v>0</v>
      </c>
      <c r="AP1098">
        <f t="shared" si="35"/>
        <v>0</v>
      </c>
    </row>
    <row r="1099" spans="1:42">
      <c r="A1099">
        <v>184806</v>
      </c>
      <c r="B1099" t="s">
        <v>1903</v>
      </c>
      <c r="C1099" t="s">
        <v>1019</v>
      </c>
      <c r="D1099">
        <v>10190885</v>
      </c>
      <c r="E1099" t="s">
        <v>115</v>
      </c>
      <c r="H1099">
        <v>107332</v>
      </c>
      <c r="K1099" s="6">
        <v>0.39583333333333331</v>
      </c>
      <c r="L1099" s="8">
        <v>0.14583333333333334</v>
      </c>
      <c r="M1099" t="s">
        <v>238</v>
      </c>
      <c r="N1099" t="s">
        <v>1025</v>
      </c>
      <c r="O1099" t="s">
        <v>817</v>
      </c>
      <c r="P1099" t="s">
        <v>818</v>
      </c>
      <c r="Q1099" t="s">
        <v>817</v>
      </c>
      <c r="R1099" t="s">
        <v>44</v>
      </c>
      <c r="S1099" t="s">
        <v>353</v>
      </c>
      <c r="W1099">
        <v>0</v>
      </c>
      <c r="X1099">
        <v>0</v>
      </c>
      <c r="Y1099">
        <v>0</v>
      </c>
      <c r="Z1099">
        <v>0</v>
      </c>
      <c r="AB1099">
        <v>-100</v>
      </c>
      <c r="AC1099">
        <v>-100</v>
      </c>
      <c r="AD1099">
        <v>348291</v>
      </c>
      <c r="AF1099" t="s">
        <v>51</v>
      </c>
      <c r="AG1099" t="s">
        <v>51</v>
      </c>
      <c r="AJ1099" t="s">
        <v>51</v>
      </c>
      <c r="AK1099" t="s">
        <v>51</v>
      </c>
      <c r="AL1099">
        <v>1733</v>
      </c>
      <c r="AM1099">
        <v>-81.529192133279295</v>
      </c>
      <c r="AN1099">
        <v>37.5772691877347</v>
      </c>
      <c r="AO1099" t="b">
        <f t="shared" si="34"/>
        <v>0</v>
      </c>
      <c r="AP1099">
        <f t="shared" si="35"/>
        <v>0</v>
      </c>
    </row>
    <row r="1100" spans="1:42">
      <c r="A1100">
        <v>184808</v>
      </c>
      <c r="B1100" t="s">
        <v>7239</v>
      </c>
      <c r="C1100" t="s">
        <v>7240</v>
      </c>
      <c r="D1100">
        <v>10190888</v>
      </c>
      <c r="E1100" t="s">
        <v>201</v>
      </c>
      <c r="K1100" s="6">
        <v>0.29166666666666669</v>
      </c>
      <c r="L1100" s="8">
        <v>0.70833333333333337</v>
      </c>
      <c r="M1100" t="s">
        <v>1396</v>
      </c>
      <c r="N1100" t="s">
        <v>155</v>
      </c>
      <c r="O1100" t="s">
        <v>7240</v>
      </c>
      <c r="P1100" t="s">
        <v>7241</v>
      </c>
      <c r="Q1100" t="s">
        <v>7240</v>
      </c>
      <c r="R1100" t="s">
        <v>44</v>
      </c>
      <c r="S1100" t="s">
        <v>630</v>
      </c>
      <c r="T1100" t="s">
        <v>46</v>
      </c>
      <c r="U1100" t="s">
        <v>47</v>
      </c>
      <c r="V1100" t="s">
        <v>7242</v>
      </c>
      <c r="W1100">
        <v>38.970562999999999</v>
      </c>
      <c r="X1100">
        <v>-77.063631000000001</v>
      </c>
      <c r="Y1100">
        <v>394485.85</v>
      </c>
      <c r="Z1100">
        <v>144740.35</v>
      </c>
      <c r="AA1100">
        <v>20015</v>
      </c>
      <c r="AB1100">
        <v>260214</v>
      </c>
      <c r="AC1100">
        <v>103138</v>
      </c>
      <c r="AD1100">
        <v>103138</v>
      </c>
      <c r="AE1100">
        <v>4</v>
      </c>
      <c r="AF1100" t="s">
        <v>827</v>
      </c>
      <c r="AG1100" t="s">
        <v>3412</v>
      </c>
      <c r="AH1100" t="s">
        <v>50</v>
      </c>
      <c r="AI1100">
        <v>201</v>
      </c>
      <c r="AJ1100">
        <v>10</v>
      </c>
      <c r="AK1100" t="s">
        <v>51</v>
      </c>
      <c r="AL1100">
        <v>2774</v>
      </c>
      <c r="AM1100">
        <v>-77.063633440724999</v>
      </c>
      <c r="AN1100">
        <v>38.970570949862697</v>
      </c>
      <c r="AO1100" t="b">
        <f t="shared" si="34"/>
        <v>1</v>
      </c>
      <c r="AP1100">
        <f t="shared" si="35"/>
        <v>1</v>
      </c>
    </row>
    <row r="1101" spans="1:42">
      <c r="A1101">
        <v>184809</v>
      </c>
      <c r="B1101" t="s">
        <v>1909</v>
      </c>
      <c r="C1101" t="s">
        <v>1019</v>
      </c>
      <c r="D1101">
        <v>10190889</v>
      </c>
      <c r="E1101" t="s">
        <v>115</v>
      </c>
      <c r="H1101">
        <v>107605</v>
      </c>
      <c r="K1101" s="6">
        <v>0.29166666666666669</v>
      </c>
      <c r="L1101" s="8">
        <v>0.70833333333333337</v>
      </c>
      <c r="M1101" t="s">
        <v>238</v>
      </c>
      <c r="N1101" t="s">
        <v>1025</v>
      </c>
      <c r="O1101" t="s">
        <v>817</v>
      </c>
      <c r="P1101" t="s">
        <v>818</v>
      </c>
      <c r="Q1101" t="s">
        <v>817</v>
      </c>
      <c r="R1101" t="s">
        <v>44</v>
      </c>
      <c r="S1101" t="s">
        <v>622</v>
      </c>
      <c r="T1101" t="s">
        <v>46</v>
      </c>
      <c r="U1101" t="s">
        <v>47</v>
      </c>
      <c r="V1101" t="s">
        <v>1910</v>
      </c>
      <c r="W1101">
        <v>38.891845000000004</v>
      </c>
      <c r="X1101">
        <v>-77.001344000000003</v>
      </c>
      <c r="Y1101">
        <v>399883.41</v>
      </c>
      <c r="Z1101">
        <v>136000.03</v>
      </c>
      <c r="AA1101">
        <v>20002</v>
      </c>
      <c r="AB1101">
        <v>289533</v>
      </c>
      <c r="AC1101">
        <v>128428</v>
      </c>
      <c r="AD1101">
        <v>128428</v>
      </c>
      <c r="AE1101">
        <v>6</v>
      </c>
      <c r="AF1101" t="s">
        <v>434</v>
      </c>
      <c r="AG1101" t="s">
        <v>547</v>
      </c>
      <c r="AH1101" t="s">
        <v>63</v>
      </c>
      <c r="AI1101">
        <v>107</v>
      </c>
      <c r="AJ1101">
        <v>26</v>
      </c>
      <c r="AK1101" t="s">
        <v>74</v>
      </c>
      <c r="AL1101">
        <v>1543</v>
      </c>
      <c r="AM1101">
        <v>-77.001346201824205</v>
      </c>
      <c r="AN1101">
        <v>38.891852762785199</v>
      </c>
      <c r="AO1101" t="b">
        <f t="shared" si="34"/>
        <v>0</v>
      </c>
      <c r="AP1101">
        <f t="shared" si="35"/>
        <v>0</v>
      </c>
    </row>
    <row r="1102" spans="1:42">
      <c r="A1102">
        <v>184810</v>
      </c>
      <c r="B1102" t="s">
        <v>1916</v>
      </c>
      <c r="C1102" t="s">
        <v>816</v>
      </c>
      <c r="D1102">
        <v>10190890</v>
      </c>
      <c r="E1102" t="s">
        <v>115</v>
      </c>
      <c r="H1102">
        <v>109167</v>
      </c>
      <c r="K1102" s="6">
        <v>0.29166666666666669</v>
      </c>
      <c r="L1102" s="8">
        <v>0.70833333333333337</v>
      </c>
      <c r="M1102" t="s">
        <v>255</v>
      </c>
      <c r="N1102" t="s">
        <v>291</v>
      </c>
      <c r="O1102" t="s">
        <v>817</v>
      </c>
      <c r="P1102" t="s">
        <v>818</v>
      </c>
      <c r="Q1102" t="s">
        <v>817</v>
      </c>
      <c r="R1102" t="s">
        <v>44</v>
      </c>
      <c r="S1102" t="s">
        <v>353</v>
      </c>
      <c r="W1102">
        <v>0</v>
      </c>
      <c r="X1102">
        <v>0</v>
      </c>
      <c r="Y1102">
        <v>0</v>
      </c>
      <c r="Z1102">
        <v>0</v>
      </c>
      <c r="AB1102">
        <v>-100</v>
      </c>
      <c r="AC1102">
        <v>-100</v>
      </c>
      <c r="AD1102">
        <v>348291</v>
      </c>
      <c r="AF1102" t="s">
        <v>51</v>
      </c>
      <c r="AG1102" t="s">
        <v>51</v>
      </c>
      <c r="AJ1102" t="s">
        <v>51</v>
      </c>
      <c r="AK1102" t="s">
        <v>51</v>
      </c>
      <c r="AL1102">
        <v>1734</v>
      </c>
      <c r="AM1102">
        <v>-81.529192133279295</v>
      </c>
      <c r="AN1102">
        <v>37.5772691877347</v>
      </c>
      <c r="AO1102" t="b">
        <f t="shared" si="34"/>
        <v>0</v>
      </c>
      <c r="AP1102">
        <f t="shared" si="35"/>
        <v>0</v>
      </c>
    </row>
    <row r="1103" spans="1:42">
      <c r="A1103">
        <v>184811</v>
      </c>
      <c r="B1103" t="s">
        <v>7243</v>
      </c>
      <c r="C1103" t="s">
        <v>7240</v>
      </c>
      <c r="D1103">
        <v>10190892</v>
      </c>
      <c r="E1103" t="s">
        <v>201</v>
      </c>
      <c r="K1103" s="6">
        <v>0.29166666666666669</v>
      </c>
      <c r="L1103" s="8">
        <v>0.70833333333333337</v>
      </c>
      <c r="M1103" t="s">
        <v>117</v>
      </c>
      <c r="N1103" t="s">
        <v>881</v>
      </c>
      <c r="O1103" t="s">
        <v>7240</v>
      </c>
      <c r="P1103" t="s">
        <v>7241</v>
      </c>
      <c r="Q1103" t="s">
        <v>7240</v>
      </c>
      <c r="R1103" t="s">
        <v>44</v>
      </c>
      <c r="S1103" t="s">
        <v>630</v>
      </c>
      <c r="T1103" t="s">
        <v>46</v>
      </c>
      <c r="U1103" t="s">
        <v>47</v>
      </c>
      <c r="V1103" t="s">
        <v>7242</v>
      </c>
      <c r="W1103">
        <v>38.970562999999999</v>
      </c>
      <c r="X1103">
        <v>-77.063631000000001</v>
      </c>
      <c r="Y1103">
        <v>394485.85</v>
      </c>
      <c r="Z1103">
        <v>144740.35</v>
      </c>
      <c r="AA1103">
        <v>20015</v>
      </c>
      <c r="AB1103">
        <v>260214</v>
      </c>
      <c r="AC1103">
        <v>103138</v>
      </c>
      <c r="AD1103">
        <v>103138</v>
      </c>
      <c r="AE1103">
        <v>4</v>
      </c>
      <c r="AF1103" t="s">
        <v>827</v>
      </c>
      <c r="AG1103" t="s">
        <v>3412</v>
      </c>
      <c r="AH1103" t="s">
        <v>50</v>
      </c>
      <c r="AI1103">
        <v>201</v>
      </c>
      <c r="AJ1103">
        <v>10</v>
      </c>
      <c r="AK1103" t="s">
        <v>51</v>
      </c>
      <c r="AL1103">
        <v>2775</v>
      </c>
      <c r="AM1103">
        <v>-77.063633440724999</v>
      </c>
      <c r="AN1103">
        <v>38.970570949862697</v>
      </c>
      <c r="AO1103" t="b">
        <f t="shared" si="34"/>
        <v>1</v>
      </c>
      <c r="AP1103">
        <f t="shared" si="35"/>
        <v>1</v>
      </c>
    </row>
    <row r="1104" spans="1:42">
      <c r="A1104">
        <v>182133</v>
      </c>
      <c r="B1104" t="s">
        <v>7244</v>
      </c>
      <c r="C1104" t="s">
        <v>7245</v>
      </c>
      <c r="D1104">
        <v>10190896</v>
      </c>
      <c r="E1104" t="s">
        <v>201</v>
      </c>
      <c r="I1104" t="s">
        <v>7246</v>
      </c>
      <c r="J1104" t="s">
        <v>496</v>
      </c>
      <c r="K1104" s="6">
        <v>0.29166666666666669</v>
      </c>
      <c r="L1104" s="8">
        <v>0.70833333333333337</v>
      </c>
      <c r="M1104" t="s">
        <v>622</v>
      </c>
      <c r="N1104" t="s">
        <v>622</v>
      </c>
      <c r="O1104" t="s">
        <v>7245</v>
      </c>
      <c r="P1104" t="s">
        <v>7247</v>
      </c>
      <c r="Q1104" t="s">
        <v>7245</v>
      </c>
      <c r="R1104" t="s">
        <v>165</v>
      </c>
      <c r="S1104" t="s">
        <v>353</v>
      </c>
      <c r="T1104" t="s">
        <v>46</v>
      </c>
      <c r="U1104" t="s">
        <v>47</v>
      </c>
      <c r="V1104" t="s">
        <v>7248</v>
      </c>
      <c r="W1104">
        <v>38.895904000000002</v>
      </c>
      <c r="X1104">
        <v>-76.993003999999999</v>
      </c>
      <c r="Y1104">
        <v>400606.87</v>
      </c>
      <c r="Z1104">
        <v>136450.59</v>
      </c>
      <c r="AA1104">
        <v>20002</v>
      </c>
      <c r="AB1104">
        <v>82477</v>
      </c>
      <c r="AC1104">
        <v>54273</v>
      </c>
      <c r="AD1104">
        <v>54273</v>
      </c>
      <c r="AE1104">
        <v>6</v>
      </c>
      <c r="AF1104" t="s">
        <v>669</v>
      </c>
      <c r="AG1104" t="s">
        <v>670</v>
      </c>
      <c r="AH1104" t="s">
        <v>63</v>
      </c>
      <c r="AI1104">
        <v>107</v>
      </c>
      <c r="AJ1104">
        <v>25</v>
      </c>
      <c r="AK1104" t="s">
        <v>51</v>
      </c>
      <c r="AL1104">
        <v>2703</v>
      </c>
      <c r="AM1104">
        <v>-76.993006568445693</v>
      </c>
      <c r="AN1104">
        <v>38.895911372590902</v>
      </c>
      <c r="AO1104" t="b">
        <f t="shared" si="34"/>
        <v>1</v>
      </c>
      <c r="AP1104">
        <f t="shared" si="35"/>
        <v>1</v>
      </c>
    </row>
    <row r="1105" spans="1:42">
      <c r="A1105">
        <v>184812</v>
      </c>
      <c r="B1105" t="s">
        <v>7249</v>
      </c>
      <c r="C1105" t="s">
        <v>922</v>
      </c>
      <c r="D1105">
        <v>10190898</v>
      </c>
      <c r="E1105" t="s">
        <v>115</v>
      </c>
      <c r="H1105">
        <v>105083</v>
      </c>
      <c r="K1105" s="6">
        <v>0.39583333333333331</v>
      </c>
      <c r="L1105" s="8">
        <v>0.64583333333333337</v>
      </c>
      <c r="M1105" t="s">
        <v>147</v>
      </c>
      <c r="N1105" t="s">
        <v>155</v>
      </c>
      <c r="O1105" t="s">
        <v>230</v>
      </c>
      <c r="P1105" t="s">
        <v>231</v>
      </c>
      <c r="Q1105" t="s">
        <v>925</v>
      </c>
      <c r="R1105" t="s">
        <v>44</v>
      </c>
      <c r="S1105" t="s">
        <v>125</v>
      </c>
      <c r="T1105" t="s">
        <v>46</v>
      </c>
      <c r="U1105" t="s">
        <v>47</v>
      </c>
      <c r="V1105" t="s">
        <v>7250</v>
      </c>
      <c r="W1105">
        <v>38.924911999999999</v>
      </c>
      <c r="X1105">
        <v>-76.983701999999994</v>
      </c>
      <c r="Y1105">
        <v>401413.24</v>
      </c>
      <c r="Z1105">
        <v>139670.81</v>
      </c>
      <c r="AA1105">
        <v>20018</v>
      </c>
      <c r="AB1105">
        <v>65128</v>
      </c>
      <c r="AC1105">
        <v>40081</v>
      </c>
      <c r="AD1105">
        <v>40081</v>
      </c>
      <c r="AE1105">
        <v>5</v>
      </c>
      <c r="AF1105" t="s">
        <v>1208</v>
      </c>
      <c r="AG1105" t="s">
        <v>6455</v>
      </c>
      <c r="AH1105" t="s">
        <v>410</v>
      </c>
      <c r="AI1105">
        <v>505</v>
      </c>
      <c r="AJ1105">
        <v>22</v>
      </c>
      <c r="AK1105" t="s">
        <v>51</v>
      </c>
      <c r="AL1105">
        <v>2092</v>
      </c>
      <c r="AM1105">
        <v>-76.983704485117499</v>
      </c>
      <c r="AN1105">
        <v>38.924919293056803</v>
      </c>
      <c r="AO1105" t="b">
        <f t="shared" si="34"/>
        <v>0</v>
      </c>
      <c r="AP1105">
        <f t="shared" si="35"/>
        <v>0</v>
      </c>
    </row>
    <row r="1106" spans="1:42">
      <c r="A1106">
        <v>184813</v>
      </c>
      <c r="B1106" t="s">
        <v>7251</v>
      </c>
      <c r="C1106" t="s">
        <v>7252</v>
      </c>
      <c r="D1106">
        <v>10190899</v>
      </c>
      <c r="E1106" t="s">
        <v>652</v>
      </c>
      <c r="I1106" t="s">
        <v>7253</v>
      </c>
      <c r="J1106" t="s">
        <v>353</v>
      </c>
      <c r="K1106" s="6">
        <v>0.29166666666666669</v>
      </c>
      <c r="L1106" s="8">
        <v>0.70833333333333337</v>
      </c>
      <c r="M1106" t="s">
        <v>432</v>
      </c>
      <c r="N1106" t="s">
        <v>254</v>
      </c>
      <c r="O1106" t="s">
        <v>7252</v>
      </c>
      <c r="P1106" t="s">
        <v>7254</v>
      </c>
      <c r="Q1106" t="s">
        <v>7252</v>
      </c>
      <c r="R1106" t="s">
        <v>70</v>
      </c>
      <c r="S1106" t="s">
        <v>353</v>
      </c>
      <c r="T1106" t="s">
        <v>46</v>
      </c>
      <c r="U1106" t="s">
        <v>47</v>
      </c>
      <c r="V1106" t="s">
        <v>7255</v>
      </c>
      <c r="W1106">
        <v>38.924613999999998</v>
      </c>
      <c r="X1106">
        <v>-77.035595000000001</v>
      </c>
      <c r="Y1106">
        <v>396913.45</v>
      </c>
      <c r="Z1106">
        <v>139638.26</v>
      </c>
      <c r="AA1106">
        <v>20009</v>
      </c>
      <c r="AB1106">
        <v>235843</v>
      </c>
      <c r="AC1106">
        <v>79149</v>
      </c>
      <c r="AD1106">
        <v>79149</v>
      </c>
      <c r="AE1106">
        <v>1</v>
      </c>
      <c r="AF1106" t="s">
        <v>361</v>
      </c>
      <c r="AG1106" t="s">
        <v>733</v>
      </c>
      <c r="AH1106" t="s">
        <v>88</v>
      </c>
      <c r="AI1106">
        <v>304</v>
      </c>
      <c r="AJ1106">
        <v>2</v>
      </c>
      <c r="AK1106" t="s">
        <v>51</v>
      </c>
      <c r="AL1106">
        <v>2453</v>
      </c>
      <c r="AM1106">
        <v>-77.035596922572594</v>
      </c>
      <c r="AN1106">
        <v>38.924621786050203</v>
      </c>
      <c r="AO1106" t="b">
        <f t="shared" si="34"/>
        <v>1</v>
      </c>
      <c r="AP1106">
        <f t="shared" si="35"/>
        <v>1</v>
      </c>
    </row>
    <row r="1107" spans="1:42">
      <c r="A1107">
        <v>181758</v>
      </c>
      <c r="B1107" t="s">
        <v>3528</v>
      </c>
      <c r="C1107" t="s">
        <v>3529</v>
      </c>
      <c r="D1107">
        <v>10190900</v>
      </c>
      <c r="E1107" t="s">
        <v>201</v>
      </c>
      <c r="I1107" t="s">
        <v>3530</v>
      </c>
      <c r="J1107" t="s">
        <v>630</v>
      </c>
      <c r="K1107" s="6">
        <v>0.66666666666666663</v>
      </c>
      <c r="L1107" s="8">
        <v>0.70833333333333337</v>
      </c>
      <c r="M1107" t="s">
        <v>149</v>
      </c>
      <c r="N1107" t="s">
        <v>125</v>
      </c>
      <c r="O1107" t="s">
        <v>3531</v>
      </c>
      <c r="P1107" t="s">
        <v>3532</v>
      </c>
      <c r="Q1107" t="s">
        <v>3529</v>
      </c>
      <c r="R1107" t="s">
        <v>165</v>
      </c>
      <c r="S1107" t="s">
        <v>163</v>
      </c>
      <c r="T1107" t="s">
        <v>46</v>
      </c>
      <c r="U1107" t="s">
        <v>47</v>
      </c>
      <c r="V1107" t="s">
        <v>3524</v>
      </c>
      <c r="W1107">
        <v>38.878405000000001</v>
      </c>
      <c r="X1107">
        <v>-77.00667</v>
      </c>
      <c r="Y1107">
        <v>399421.2</v>
      </c>
      <c r="Z1107">
        <v>134508.1</v>
      </c>
      <c r="AB1107">
        <v>0</v>
      </c>
      <c r="AC1107">
        <v>471547</v>
      </c>
      <c r="AD1107">
        <v>405890</v>
      </c>
      <c r="AE1107">
        <v>6</v>
      </c>
      <c r="AF1107" t="s">
        <v>392</v>
      </c>
      <c r="AG1107" t="s">
        <v>719</v>
      </c>
      <c r="AH1107" t="s">
        <v>63</v>
      </c>
      <c r="AI1107">
        <v>106</v>
      </c>
      <c r="AJ1107">
        <v>27</v>
      </c>
      <c r="AK1107" t="s">
        <v>720</v>
      </c>
      <c r="AL1107">
        <v>3845</v>
      </c>
      <c r="AM1107">
        <v>-77.0066727829673</v>
      </c>
      <c r="AN1107">
        <v>38.8784127015455</v>
      </c>
      <c r="AO1107" t="b">
        <f t="shared" si="34"/>
        <v>1</v>
      </c>
      <c r="AP1107">
        <f t="shared" si="35"/>
        <v>1</v>
      </c>
    </row>
    <row r="1108" spans="1:42">
      <c r="A1108">
        <v>184814</v>
      </c>
      <c r="B1108" t="s">
        <v>10825</v>
      </c>
      <c r="C1108" t="s">
        <v>10826</v>
      </c>
      <c r="D1108">
        <v>10190901</v>
      </c>
      <c r="E1108" t="s">
        <v>519</v>
      </c>
      <c r="I1108" t="s">
        <v>10827</v>
      </c>
      <c r="J1108" t="s">
        <v>558</v>
      </c>
      <c r="K1108" s="6">
        <v>0.29166666666666669</v>
      </c>
      <c r="L1108" s="8">
        <v>0.66666666666666663</v>
      </c>
      <c r="M1108" t="s">
        <v>353</v>
      </c>
      <c r="N1108" t="s">
        <v>3765</v>
      </c>
      <c r="Q1108" t="s">
        <v>10828</v>
      </c>
      <c r="R1108" t="s">
        <v>70</v>
      </c>
      <c r="S1108" t="s">
        <v>558</v>
      </c>
      <c r="T1108" t="s">
        <v>46</v>
      </c>
      <c r="U1108" t="s">
        <v>47</v>
      </c>
      <c r="V1108" t="s">
        <v>10829</v>
      </c>
      <c r="W1108">
        <v>38.909345999999999</v>
      </c>
      <c r="X1108">
        <v>-76.985821999999999</v>
      </c>
      <c r="Y1108">
        <v>401229.68</v>
      </c>
      <c r="Z1108">
        <v>137942.85</v>
      </c>
      <c r="AA1108">
        <v>20002</v>
      </c>
      <c r="AB1108">
        <v>57679</v>
      </c>
      <c r="AC1108">
        <v>34882</v>
      </c>
      <c r="AD1108">
        <v>34882</v>
      </c>
      <c r="AE1108">
        <v>5</v>
      </c>
      <c r="AF1108" t="s">
        <v>1208</v>
      </c>
      <c r="AG1108" t="s">
        <v>5277</v>
      </c>
      <c r="AH1108" t="s">
        <v>410</v>
      </c>
      <c r="AI1108">
        <v>506</v>
      </c>
      <c r="AJ1108">
        <v>23</v>
      </c>
      <c r="AK1108" t="s">
        <v>51</v>
      </c>
      <c r="AL1108">
        <v>177</v>
      </c>
      <c r="AM1108">
        <v>-76.985824433987801</v>
      </c>
      <c r="AN1108">
        <v>38.909353531474103</v>
      </c>
      <c r="AO1108" t="b">
        <f t="shared" si="34"/>
        <v>0</v>
      </c>
      <c r="AP1108">
        <f t="shared" si="35"/>
        <v>0</v>
      </c>
    </row>
    <row r="1109" spans="1:42">
      <c r="A1109">
        <v>181373</v>
      </c>
      <c r="B1109" t="s">
        <v>1920</v>
      </c>
      <c r="C1109" t="s">
        <v>1921</v>
      </c>
      <c r="D1109">
        <v>10190903</v>
      </c>
      <c r="E1109" t="s">
        <v>201</v>
      </c>
      <c r="I1109" t="s">
        <v>1922</v>
      </c>
      <c r="J1109" t="s">
        <v>1923</v>
      </c>
      <c r="K1109" s="6">
        <v>0.29166666666666669</v>
      </c>
      <c r="L1109" s="8">
        <v>0.79166666666666663</v>
      </c>
      <c r="M1109" t="s">
        <v>147</v>
      </c>
      <c r="N1109" t="s">
        <v>147</v>
      </c>
      <c r="Q1109" t="s">
        <v>1921</v>
      </c>
      <c r="R1109" t="s">
        <v>165</v>
      </c>
      <c r="S1109" t="s">
        <v>149</v>
      </c>
      <c r="T1109" t="s">
        <v>46</v>
      </c>
      <c r="U1109" t="s">
        <v>47</v>
      </c>
      <c r="V1109" t="s">
        <v>1924</v>
      </c>
      <c r="W1109">
        <v>38.931727000000002</v>
      </c>
      <c r="X1109">
        <v>-77.027863999999994</v>
      </c>
      <c r="Y1109">
        <v>397584.07</v>
      </c>
      <c r="Z1109">
        <v>140427.57</v>
      </c>
      <c r="AA1109">
        <v>20010</v>
      </c>
      <c r="AB1109">
        <v>242984</v>
      </c>
      <c r="AC1109">
        <v>85970</v>
      </c>
      <c r="AD1109">
        <v>85970</v>
      </c>
      <c r="AE1109">
        <v>1</v>
      </c>
      <c r="AF1109" t="s">
        <v>249</v>
      </c>
      <c r="AG1109" t="s">
        <v>1925</v>
      </c>
      <c r="AH1109" t="s">
        <v>88</v>
      </c>
      <c r="AI1109">
        <v>302</v>
      </c>
      <c r="AJ1109">
        <v>2</v>
      </c>
      <c r="AK1109" t="s">
        <v>51</v>
      </c>
      <c r="AL1109">
        <v>1106</v>
      </c>
      <c r="AM1109">
        <v>-77.027865994066602</v>
      </c>
      <c r="AN1109">
        <v>38.931734237754398</v>
      </c>
      <c r="AO1109" t="b">
        <f t="shared" si="34"/>
        <v>1</v>
      </c>
      <c r="AP1109">
        <f t="shared" si="35"/>
        <v>1</v>
      </c>
    </row>
    <row r="1110" spans="1:42">
      <c r="A1110">
        <v>184815</v>
      </c>
      <c r="B1110" t="s">
        <v>10830</v>
      </c>
      <c r="C1110" t="s">
        <v>922</v>
      </c>
      <c r="D1110">
        <v>10190904</v>
      </c>
      <c r="E1110" t="s">
        <v>115</v>
      </c>
      <c r="H1110">
        <v>105085</v>
      </c>
      <c r="K1110" s="6">
        <v>0.39583333333333331</v>
      </c>
      <c r="L1110" s="8">
        <v>0.64583333333333337</v>
      </c>
      <c r="M1110" t="s">
        <v>147</v>
      </c>
      <c r="N1110" t="s">
        <v>155</v>
      </c>
      <c r="O1110" t="s">
        <v>230</v>
      </c>
      <c r="P1110" t="s">
        <v>231</v>
      </c>
      <c r="Q1110" t="s">
        <v>925</v>
      </c>
      <c r="R1110" t="s">
        <v>44</v>
      </c>
      <c r="S1110" t="s">
        <v>622</v>
      </c>
      <c r="T1110" t="s">
        <v>46</v>
      </c>
      <c r="U1110" t="s">
        <v>47</v>
      </c>
      <c r="V1110" t="s">
        <v>10831</v>
      </c>
      <c r="W1110">
        <v>38.843525</v>
      </c>
      <c r="X1110">
        <v>-76.996565000000004</v>
      </c>
      <c r="Y1110">
        <v>400298.2</v>
      </c>
      <c r="Z1110">
        <v>130636.13</v>
      </c>
      <c r="AA1110">
        <v>20032</v>
      </c>
      <c r="AB1110">
        <v>2205</v>
      </c>
      <c r="AC1110">
        <v>1789</v>
      </c>
      <c r="AD1110">
        <v>1789</v>
      </c>
      <c r="AE1110">
        <v>8</v>
      </c>
      <c r="AF1110" t="s">
        <v>456</v>
      </c>
      <c r="AG1110" t="s">
        <v>457</v>
      </c>
      <c r="AH1110" t="s">
        <v>458</v>
      </c>
      <c r="AI1110">
        <v>705</v>
      </c>
      <c r="AJ1110">
        <v>39</v>
      </c>
      <c r="AK1110" t="s">
        <v>51</v>
      </c>
      <c r="AL1110">
        <v>9</v>
      </c>
      <c r="AM1110">
        <v>-76.996567291371605</v>
      </c>
      <c r="AN1110">
        <v>38.843532505899901</v>
      </c>
      <c r="AO1110" t="b">
        <f t="shared" si="34"/>
        <v>0</v>
      </c>
      <c r="AP1110">
        <f t="shared" si="35"/>
        <v>0</v>
      </c>
    </row>
    <row r="1111" spans="1:42">
      <c r="A1111">
        <v>181374</v>
      </c>
      <c r="B1111" t="s">
        <v>10832</v>
      </c>
      <c r="C1111" t="s">
        <v>10833</v>
      </c>
      <c r="D1111">
        <v>10190906</v>
      </c>
      <c r="E1111" t="s">
        <v>201</v>
      </c>
      <c r="I1111" t="s">
        <v>10834</v>
      </c>
      <c r="J1111" t="s">
        <v>496</v>
      </c>
      <c r="K1111" s="6">
        <v>0.29166666666666669</v>
      </c>
      <c r="L1111" s="8">
        <v>0.70833333333333337</v>
      </c>
      <c r="M1111" t="s">
        <v>149</v>
      </c>
      <c r="N1111" t="s">
        <v>149</v>
      </c>
      <c r="Q1111" t="s">
        <v>10833</v>
      </c>
      <c r="R1111" t="s">
        <v>165</v>
      </c>
      <c r="S1111" t="s">
        <v>125</v>
      </c>
      <c r="T1111" t="s">
        <v>46</v>
      </c>
      <c r="U1111" t="s">
        <v>47</v>
      </c>
      <c r="V1111" t="s">
        <v>10835</v>
      </c>
      <c r="W1111">
        <v>38.884690999999997</v>
      </c>
      <c r="X1111">
        <v>-77.008764999999997</v>
      </c>
      <c r="Y1111">
        <v>399239.56</v>
      </c>
      <c r="Z1111">
        <v>135205.89000000001</v>
      </c>
      <c r="AA1111">
        <v>20003</v>
      </c>
      <c r="AB1111">
        <v>27025</v>
      </c>
      <c r="AC1111">
        <v>15448</v>
      </c>
      <c r="AD1111">
        <v>15448</v>
      </c>
      <c r="AE1111">
        <v>6</v>
      </c>
      <c r="AF1111" t="s">
        <v>72</v>
      </c>
      <c r="AG1111" t="s">
        <v>73</v>
      </c>
      <c r="AH1111" t="s">
        <v>63</v>
      </c>
      <c r="AI1111">
        <v>106</v>
      </c>
      <c r="AJ1111">
        <v>26</v>
      </c>
      <c r="AK1111" t="s">
        <v>74</v>
      </c>
      <c r="AL1111">
        <v>84</v>
      </c>
      <c r="AM1111">
        <v>-77.008766903320193</v>
      </c>
      <c r="AN1111">
        <v>38.884698527278502</v>
      </c>
      <c r="AO1111" t="b">
        <f t="shared" si="34"/>
        <v>1</v>
      </c>
      <c r="AP1111">
        <f t="shared" si="35"/>
        <v>1</v>
      </c>
    </row>
    <row r="1112" spans="1:42">
      <c r="A1112">
        <v>181375</v>
      </c>
      <c r="B1112" t="s">
        <v>2817</v>
      </c>
      <c r="C1112" t="s">
        <v>2818</v>
      </c>
      <c r="D1112">
        <v>10190907</v>
      </c>
      <c r="E1112" t="s">
        <v>201</v>
      </c>
      <c r="K1112" s="6">
        <v>0.29166666666666669</v>
      </c>
      <c r="L1112" s="8">
        <v>0.70833333333333337</v>
      </c>
      <c r="M1112" t="s">
        <v>147</v>
      </c>
      <c r="N1112" t="s">
        <v>147</v>
      </c>
      <c r="Q1112" t="s">
        <v>2818</v>
      </c>
      <c r="R1112" t="s">
        <v>148</v>
      </c>
      <c r="S1112" t="s">
        <v>149</v>
      </c>
      <c r="T1112" t="s">
        <v>46</v>
      </c>
      <c r="U1112" t="s">
        <v>47</v>
      </c>
      <c r="V1112" t="s">
        <v>2819</v>
      </c>
      <c r="W1112">
        <v>38.930284</v>
      </c>
      <c r="X1112">
        <v>-77.021112000000002</v>
      </c>
      <c r="Y1112">
        <v>398169.42</v>
      </c>
      <c r="Z1112">
        <v>140267.22</v>
      </c>
      <c r="AA1112">
        <v>20010</v>
      </c>
      <c r="AB1112">
        <v>229155</v>
      </c>
      <c r="AC1112">
        <v>72187</v>
      </c>
      <c r="AD1112">
        <v>72187</v>
      </c>
      <c r="AE1112">
        <v>1</v>
      </c>
      <c r="AF1112" t="s">
        <v>249</v>
      </c>
      <c r="AG1112" t="s">
        <v>2820</v>
      </c>
      <c r="AH1112" t="s">
        <v>88</v>
      </c>
      <c r="AI1112">
        <v>302</v>
      </c>
      <c r="AJ1112">
        <v>2</v>
      </c>
      <c r="AK1112" t="s">
        <v>51</v>
      </c>
      <c r="AL1112">
        <v>3272</v>
      </c>
      <c r="AM1112">
        <v>-77.021114534106403</v>
      </c>
      <c r="AN1112">
        <v>38.930291170195702</v>
      </c>
      <c r="AO1112" t="b">
        <f t="shared" si="34"/>
        <v>1</v>
      </c>
      <c r="AP1112">
        <f t="shared" si="35"/>
        <v>1</v>
      </c>
    </row>
    <row r="1113" spans="1:42">
      <c r="A1113">
        <v>184816</v>
      </c>
      <c r="B1113" t="s">
        <v>7256</v>
      </c>
      <c r="C1113" t="s">
        <v>922</v>
      </c>
      <c r="D1113">
        <v>10190908</v>
      </c>
      <c r="E1113" t="s">
        <v>115</v>
      </c>
      <c r="H1113">
        <v>105085</v>
      </c>
      <c r="K1113" s="6">
        <v>0.39583333333333331</v>
      </c>
      <c r="L1113" s="8">
        <v>0.64583333333333337</v>
      </c>
      <c r="M1113" t="s">
        <v>147</v>
      </c>
      <c r="N1113" t="s">
        <v>155</v>
      </c>
      <c r="O1113" t="s">
        <v>230</v>
      </c>
      <c r="P1113" t="s">
        <v>231</v>
      </c>
      <c r="Q1113" t="s">
        <v>925</v>
      </c>
      <c r="R1113" t="s">
        <v>44</v>
      </c>
      <c r="S1113" t="s">
        <v>166</v>
      </c>
      <c r="T1113" t="s">
        <v>46</v>
      </c>
      <c r="U1113" t="s">
        <v>47</v>
      </c>
      <c r="V1113" t="s">
        <v>7257</v>
      </c>
      <c r="W1113">
        <v>38.843795999999998</v>
      </c>
      <c r="X1113">
        <v>-76.994926000000007</v>
      </c>
      <c r="Y1113">
        <v>400440.51</v>
      </c>
      <c r="Z1113">
        <v>130666.19</v>
      </c>
      <c r="AA1113">
        <v>20032</v>
      </c>
      <c r="AB1113">
        <v>77629</v>
      </c>
      <c r="AC1113">
        <v>50777</v>
      </c>
      <c r="AD1113">
        <v>50777</v>
      </c>
      <c r="AE1113">
        <v>8</v>
      </c>
      <c r="AF1113" t="s">
        <v>456</v>
      </c>
      <c r="AG1113" t="s">
        <v>457</v>
      </c>
      <c r="AH1113" t="s">
        <v>458</v>
      </c>
      <c r="AI1113">
        <v>705</v>
      </c>
      <c r="AJ1113">
        <v>39</v>
      </c>
      <c r="AK1113" t="s">
        <v>51</v>
      </c>
      <c r="AL1113">
        <v>2378</v>
      </c>
      <c r="AM1113">
        <v>-76.994927992312995</v>
      </c>
      <c r="AN1113">
        <v>38.843803240123002</v>
      </c>
      <c r="AO1113" t="b">
        <f t="shared" si="34"/>
        <v>0</v>
      </c>
      <c r="AP1113">
        <f t="shared" si="35"/>
        <v>0</v>
      </c>
    </row>
    <row r="1114" spans="1:42">
      <c r="A1114">
        <v>184817</v>
      </c>
      <c r="B1114" t="s">
        <v>1930</v>
      </c>
      <c r="C1114" t="s">
        <v>1931</v>
      </c>
      <c r="D1114">
        <v>10190910</v>
      </c>
      <c r="E1114" t="s">
        <v>201</v>
      </c>
      <c r="I1114" t="s">
        <v>1932</v>
      </c>
      <c r="J1114" t="s">
        <v>496</v>
      </c>
      <c r="K1114" s="6">
        <v>0.29166666666666669</v>
      </c>
      <c r="L1114" s="8">
        <v>0.70833333333333337</v>
      </c>
      <c r="M1114" t="s">
        <v>184</v>
      </c>
      <c r="N1114" t="s">
        <v>184</v>
      </c>
      <c r="O1114" t="s">
        <v>1931</v>
      </c>
      <c r="P1114" t="s">
        <v>1933</v>
      </c>
      <c r="Q1114" t="s">
        <v>1931</v>
      </c>
      <c r="R1114" t="s">
        <v>70</v>
      </c>
      <c r="S1114" t="s">
        <v>496</v>
      </c>
      <c r="T1114" t="s">
        <v>46</v>
      </c>
      <c r="U1114" t="s">
        <v>47</v>
      </c>
      <c r="V1114" t="s">
        <v>1934</v>
      </c>
      <c r="W1114">
        <v>38.880439000000003</v>
      </c>
      <c r="X1114">
        <v>-76.999804999999995</v>
      </c>
      <c r="Y1114">
        <v>400016.94</v>
      </c>
      <c r="Z1114">
        <v>134733.82999999999</v>
      </c>
      <c r="AA1114">
        <v>20003</v>
      </c>
      <c r="AB1114">
        <v>289642</v>
      </c>
      <c r="AC1114">
        <v>128246</v>
      </c>
      <c r="AD1114">
        <v>128246</v>
      </c>
      <c r="AE1114">
        <v>6</v>
      </c>
      <c r="AF1114" t="s">
        <v>72</v>
      </c>
      <c r="AG1114" t="s">
        <v>1398</v>
      </c>
      <c r="AH1114" t="s">
        <v>63</v>
      </c>
      <c r="AI1114">
        <v>106</v>
      </c>
      <c r="AJ1114">
        <v>26</v>
      </c>
      <c r="AK1114" t="s">
        <v>51</v>
      </c>
      <c r="AL1114">
        <v>1539</v>
      </c>
      <c r="AM1114">
        <v>-76.999807048234402</v>
      </c>
      <c r="AN1114">
        <v>38.8804463566644</v>
      </c>
      <c r="AO1114" t="b">
        <f t="shared" si="34"/>
        <v>1</v>
      </c>
      <c r="AP1114">
        <f t="shared" si="35"/>
        <v>1</v>
      </c>
    </row>
    <row r="1115" spans="1:42">
      <c r="A1115">
        <v>181919</v>
      </c>
      <c r="B1115" t="s">
        <v>7258</v>
      </c>
      <c r="C1115" t="s">
        <v>7259</v>
      </c>
      <c r="D1115">
        <v>10190911</v>
      </c>
      <c r="E1115" t="s">
        <v>201</v>
      </c>
      <c r="I1115" t="s">
        <v>7260</v>
      </c>
      <c r="J1115" t="s">
        <v>496</v>
      </c>
      <c r="K1115" s="6">
        <v>0.33333333333333331</v>
      </c>
      <c r="L1115" s="8">
        <v>0.70833333333333337</v>
      </c>
      <c r="M1115" t="s">
        <v>125</v>
      </c>
      <c r="N1115" t="s">
        <v>163</v>
      </c>
      <c r="O1115" t="s">
        <v>7259</v>
      </c>
      <c r="P1115" t="s">
        <v>7261</v>
      </c>
      <c r="Q1115" t="s">
        <v>7259</v>
      </c>
      <c r="R1115" t="s">
        <v>165</v>
      </c>
      <c r="S1115" t="s">
        <v>353</v>
      </c>
      <c r="T1115" t="s">
        <v>46</v>
      </c>
      <c r="U1115" t="s">
        <v>47</v>
      </c>
      <c r="V1115" t="s">
        <v>7262</v>
      </c>
      <c r="W1115">
        <v>38.912384000000003</v>
      </c>
      <c r="X1115">
        <v>-77.086821999999998</v>
      </c>
      <c r="Y1115">
        <v>392470.07</v>
      </c>
      <c r="Z1115">
        <v>138283.51999999999</v>
      </c>
      <c r="AA1115">
        <v>20007</v>
      </c>
      <c r="AB1115">
        <v>271448</v>
      </c>
      <c r="AC1115">
        <v>113955</v>
      </c>
      <c r="AD1115">
        <v>113955</v>
      </c>
      <c r="AE1115">
        <v>3</v>
      </c>
      <c r="AF1115" t="s">
        <v>508</v>
      </c>
      <c r="AG1115" t="s">
        <v>1237</v>
      </c>
      <c r="AH1115" t="s">
        <v>50</v>
      </c>
      <c r="AI1115">
        <v>205</v>
      </c>
      <c r="AJ1115">
        <v>13</v>
      </c>
      <c r="AK1115" t="s">
        <v>51</v>
      </c>
      <c r="AL1115">
        <v>2839</v>
      </c>
      <c r="AM1115">
        <v>-77.086823881168897</v>
      </c>
      <c r="AN1115">
        <v>38.912391003464101</v>
      </c>
      <c r="AO1115" t="b">
        <f t="shared" si="34"/>
        <v>1</v>
      </c>
      <c r="AP1115">
        <f t="shared" si="35"/>
        <v>1</v>
      </c>
    </row>
    <row r="1116" spans="1:42">
      <c r="A1116">
        <v>184818</v>
      </c>
      <c r="B1116" t="s">
        <v>14190</v>
      </c>
      <c r="C1116" t="s">
        <v>8743</v>
      </c>
      <c r="D1116">
        <v>10190913</v>
      </c>
      <c r="E1116" t="s">
        <v>115</v>
      </c>
      <c r="G1116" t="s">
        <v>14191</v>
      </c>
      <c r="I1116" t="s">
        <v>14192</v>
      </c>
      <c r="J1116" t="s">
        <v>162</v>
      </c>
      <c r="K1116" s="6">
        <v>0.29166666666666669</v>
      </c>
      <c r="L1116" s="8">
        <v>0.70833333333333337</v>
      </c>
      <c r="M1116" t="s">
        <v>422</v>
      </c>
      <c r="N1116" t="s">
        <v>584</v>
      </c>
      <c r="Q1116" t="s">
        <v>7672</v>
      </c>
      <c r="R1116" t="s">
        <v>70</v>
      </c>
      <c r="S1116" t="s">
        <v>162</v>
      </c>
      <c r="T1116" t="s">
        <v>46</v>
      </c>
      <c r="U1116" t="s">
        <v>47</v>
      </c>
      <c r="V1116" t="s">
        <v>14193</v>
      </c>
      <c r="W1116">
        <v>38.865966999999998</v>
      </c>
      <c r="X1116">
        <v>-76.990624999999994</v>
      </c>
      <c r="Y1116">
        <v>400813.58470000001</v>
      </c>
      <c r="Z1116">
        <v>133127.40598000001</v>
      </c>
      <c r="AB1116">
        <v>0</v>
      </c>
      <c r="AC1116">
        <v>479124</v>
      </c>
      <c r="AD1116">
        <v>411980</v>
      </c>
      <c r="AE1116">
        <v>8</v>
      </c>
      <c r="AF1116" t="s">
        <v>578</v>
      </c>
      <c r="AG1116" t="s">
        <v>579</v>
      </c>
      <c r="AH1116" t="s">
        <v>458</v>
      </c>
      <c r="AI1116">
        <v>701</v>
      </c>
      <c r="AJ1116">
        <v>28</v>
      </c>
      <c r="AK1116" t="s">
        <v>51</v>
      </c>
      <c r="AL1116">
        <v>4038</v>
      </c>
      <c r="AM1116">
        <v>-76.990627589782093</v>
      </c>
      <c r="AN1116">
        <v>38.865974666677197</v>
      </c>
      <c r="AO1116" t="b">
        <f t="shared" si="34"/>
        <v>0</v>
      </c>
      <c r="AP1116">
        <f t="shared" si="35"/>
        <v>0</v>
      </c>
    </row>
    <row r="1117" spans="1:42">
      <c r="A1117">
        <v>181377</v>
      </c>
      <c r="B1117" t="s">
        <v>7263</v>
      </c>
      <c r="C1117" t="s">
        <v>7264</v>
      </c>
      <c r="D1117">
        <v>10190916</v>
      </c>
      <c r="E1117" t="s">
        <v>201</v>
      </c>
      <c r="I1117" t="s">
        <v>7265</v>
      </c>
      <c r="J1117" t="s">
        <v>469</v>
      </c>
      <c r="K1117" s="6">
        <v>0.29166666666666669</v>
      </c>
      <c r="L1117" s="8">
        <v>0.79166666666666663</v>
      </c>
      <c r="M1117" t="s">
        <v>147</v>
      </c>
      <c r="N1117" t="s">
        <v>147</v>
      </c>
      <c r="Q1117" t="s">
        <v>7264</v>
      </c>
      <c r="R1117" t="s">
        <v>165</v>
      </c>
      <c r="S1117" t="s">
        <v>149</v>
      </c>
      <c r="T1117" t="s">
        <v>46</v>
      </c>
      <c r="U1117" t="s">
        <v>47</v>
      </c>
      <c r="V1117" t="s">
        <v>7266</v>
      </c>
      <c r="W1117">
        <v>38.906308000000003</v>
      </c>
      <c r="X1117">
        <v>-77.042991999999998</v>
      </c>
      <c r="Y1117">
        <v>396271.01</v>
      </c>
      <c r="Z1117">
        <v>137606.42000000001</v>
      </c>
      <c r="AA1117">
        <v>20036</v>
      </c>
      <c r="AB1117">
        <v>241277</v>
      </c>
      <c r="AC1117">
        <v>84227</v>
      </c>
      <c r="AD1117">
        <v>84227</v>
      </c>
      <c r="AE1117">
        <v>2</v>
      </c>
      <c r="AF1117" t="s">
        <v>86</v>
      </c>
      <c r="AG1117" t="s">
        <v>523</v>
      </c>
      <c r="AH1117" t="s">
        <v>50</v>
      </c>
      <c r="AI1117">
        <v>208</v>
      </c>
      <c r="AJ1117">
        <v>6</v>
      </c>
      <c r="AK1117" t="s">
        <v>524</v>
      </c>
      <c r="AL1117">
        <v>2022</v>
      </c>
      <c r="AM1117">
        <v>-77.042994616456994</v>
      </c>
      <c r="AN1117">
        <v>38.9063158010892</v>
      </c>
      <c r="AO1117" t="b">
        <f t="shared" si="34"/>
        <v>1</v>
      </c>
      <c r="AP1117">
        <f t="shared" si="35"/>
        <v>1</v>
      </c>
    </row>
    <row r="1118" spans="1:42">
      <c r="A1118">
        <v>184722</v>
      </c>
      <c r="B1118" t="s">
        <v>2823</v>
      </c>
      <c r="C1118" t="s">
        <v>2824</v>
      </c>
      <c r="D1118">
        <v>10190917</v>
      </c>
      <c r="E1118" t="s">
        <v>201</v>
      </c>
      <c r="I1118" t="s">
        <v>2825</v>
      </c>
      <c r="J1118" t="s">
        <v>162</v>
      </c>
      <c r="K1118" s="6">
        <v>0.5</v>
      </c>
      <c r="L1118" s="8">
        <v>0.5</v>
      </c>
      <c r="M1118" t="s">
        <v>238</v>
      </c>
      <c r="N1118" t="s">
        <v>421</v>
      </c>
      <c r="Q1118" t="s">
        <v>2824</v>
      </c>
      <c r="R1118" t="s">
        <v>165</v>
      </c>
      <c r="S1118" t="s">
        <v>422</v>
      </c>
      <c r="T1118" t="s">
        <v>46</v>
      </c>
      <c r="U1118" t="s">
        <v>47</v>
      </c>
      <c r="V1118" t="s">
        <v>1447</v>
      </c>
      <c r="W1118">
        <v>38.906450999999997</v>
      </c>
      <c r="X1118">
        <v>-77.044892000000004</v>
      </c>
      <c r="Y1118">
        <v>396106.24166</v>
      </c>
      <c r="Z1118">
        <v>137622.30416</v>
      </c>
      <c r="AB1118">
        <v>0</v>
      </c>
      <c r="AC1118">
        <v>455218</v>
      </c>
      <c r="AD1118">
        <v>391246</v>
      </c>
      <c r="AE1118">
        <v>2</v>
      </c>
      <c r="AF1118" t="s">
        <v>86</v>
      </c>
      <c r="AG1118" t="s">
        <v>523</v>
      </c>
      <c r="AH1118" t="s">
        <v>50</v>
      </c>
      <c r="AI1118">
        <v>208</v>
      </c>
      <c r="AJ1118">
        <v>6</v>
      </c>
      <c r="AK1118" t="s">
        <v>524</v>
      </c>
      <c r="AL1118">
        <v>3446</v>
      </c>
      <c r="AM1118">
        <v>-77.044894356064901</v>
      </c>
      <c r="AN1118">
        <v>38.906458176602399</v>
      </c>
      <c r="AO1118" t="b">
        <f t="shared" si="34"/>
        <v>1</v>
      </c>
      <c r="AP1118">
        <f t="shared" si="35"/>
        <v>1</v>
      </c>
    </row>
    <row r="1119" spans="1:42">
      <c r="A1119">
        <v>184725</v>
      </c>
      <c r="B1119" t="s">
        <v>2830</v>
      </c>
      <c r="C1119" t="s">
        <v>2831</v>
      </c>
      <c r="D1119">
        <v>10190923</v>
      </c>
      <c r="E1119" t="s">
        <v>201</v>
      </c>
      <c r="I1119" t="s">
        <v>2832</v>
      </c>
      <c r="J1119" t="s">
        <v>496</v>
      </c>
      <c r="K1119" s="6">
        <v>0.45833333333333331</v>
      </c>
      <c r="L1119" s="8">
        <v>0.79166666666666663</v>
      </c>
      <c r="M1119" t="s">
        <v>266</v>
      </c>
      <c r="N1119" t="s">
        <v>55</v>
      </c>
      <c r="O1119" t="s">
        <v>2833</v>
      </c>
      <c r="P1119" t="s">
        <v>2834</v>
      </c>
      <c r="Q1119" t="s">
        <v>2831</v>
      </c>
      <c r="R1119" t="s">
        <v>70</v>
      </c>
      <c r="S1119" t="s">
        <v>496</v>
      </c>
      <c r="T1119" t="s">
        <v>46</v>
      </c>
      <c r="U1119" t="s">
        <v>47</v>
      </c>
      <c r="V1119" t="s">
        <v>2835</v>
      </c>
      <c r="W1119">
        <v>38.906998000000002</v>
      </c>
      <c r="X1119">
        <v>-77.025368999999998</v>
      </c>
      <c r="Y1119">
        <v>397799.61</v>
      </c>
      <c r="Z1119">
        <v>137682.35</v>
      </c>
      <c r="AA1119">
        <v>20001</v>
      </c>
      <c r="AB1119">
        <v>239784</v>
      </c>
      <c r="AC1119">
        <v>82737</v>
      </c>
      <c r="AD1119">
        <v>82737</v>
      </c>
      <c r="AE1119">
        <v>2</v>
      </c>
      <c r="AF1119" t="s">
        <v>97</v>
      </c>
      <c r="AG1119" t="s">
        <v>98</v>
      </c>
      <c r="AH1119" t="s">
        <v>88</v>
      </c>
      <c r="AI1119">
        <v>307</v>
      </c>
      <c r="AJ1119">
        <v>7</v>
      </c>
      <c r="AK1119" t="s">
        <v>51</v>
      </c>
      <c r="AL1119">
        <v>3128</v>
      </c>
      <c r="AM1119">
        <v>-77.025371300862702</v>
      </c>
      <c r="AN1119">
        <v>38.907004961566599</v>
      </c>
      <c r="AO1119" t="b">
        <f t="shared" si="34"/>
        <v>1</v>
      </c>
      <c r="AP1119">
        <f t="shared" si="35"/>
        <v>1</v>
      </c>
    </row>
    <row r="1120" spans="1:42">
      <c r="A1120">
        <v>184726</v>
      </c>
      <c r="B1120" t="s">
        <v>7267</v>
      </c>
      <c r="C1120" t="s">
        <v>7268</v>
      </c>
      <c r="D1120">
        <v>10190924</v>
      </c>
      <c r="E1120" t="s">
        <v>201</v>
      </c>
      <c r="I1120" t="s">
        <v>7269</v>
      </c>
      <c r="J1120" t="s">
        <v>496</v>
      </c>
      <c r="K1120" s="6">
        <v>0.29166666666666669</v>
      </c>
      <c r="L1120" s="8">
        <v>0.79166666666666663</v>
      </c>
      <c r="M1120" t="s">
        <v>138</v>
      </c>
      <c r="N1120" t="s">
        <v>138</v>
      </c>
      <c r="O1120" t="s">
        <v>7268</v>
      </c>
      <c r="P1120" t="s">
        <v>7270</v>
      </c>
      <c r="Q1120" t="s">
        <v>7268</v>
      </c>
      <c r="R1120" t="s">
        <v>165</v>
      </c>
      <c r="S1120" t="s">
        <v>334</v>
      </c>
      <c r="T1120" t="s">
        <v>46</v>
      </c>
      <c r="U1120" t="s">
        <v>47</v>
      </c>
      <c r="V1120" t="s">
        <v>7271</v>
      </c>
      <c r="W1120">
        <v>38.930802999999997</v>
      </c>
      <c r="X1120">
        <v>-77.029978</v>
      </c>
      <c r="Y1120">
        <v>397400.68</v>
      </c>
      <c r="Z1120">
        <v>140325.13</v>
      </c>
      <c r="AA1120">
        <v>20010</v>
      </c>
      <c r="AB1120">
        <v>231083</v>
      </c>
      <c r="AC1120">
        <v>74075</v>
      </c>
      <c r="AD1120">
        <v>74075</v>
      </c>
      <c r="AE1120">
        <v>1</v>
      </c>
      <c r="AF1120" t="s">
        <v>249</v>
      </c>
      <c r="AG1120" t="s">
        <v>250</v>
      </c>
      <c r="AH1120" t="s">
        <v>88</v>
      </c>
      <c r="AI1120">
        <v>302</v>
      </c>
      <c r="AJ1120">
        <v>2</v>
      </c>
      <c r="AK1120" t="s">
        <v>51</v>
      </c>
      <c r="AL1120">
        <v>2568</v>
      </c>
      <c r="AM1120">
        <v>-77.029980702555306</v>
      </c>
      <c r="AN1120">
        <v>38.9308109032198</v>
      </c>
      <c r="AO1120" t="b">
        <f t="shared" si="34"/>
        <v>1</v>
      </c>
      <c r="AP1120">
        <f t="shared" si="35"/>
        <v>1</v>
      </c>
    </row>
    <row r="1121" spans="1:42">
      <c r="A1121">
        <v>184727</v>
      </c>
      <c r="B1121" t="s">
        <v>2846</v>
      </c>
      <c r="C1121" t="s">
        <v>643</v>
      </c>
      <c r="D1121">
        <v>10190927</v>
      </c>
      <c r="E1121" t="s">
        <v>115</v>
      </c>
      <c r="H1121">
        <v>109377</v>
      </c>
      <c r="K1121" s="6">
        <v>0.29166666666666669</v>
      </c>
      <c r="L1121" s="8">
        <v>0.79166666666666663</v>
      </c>
      <c r="M1121" t="s">
        <v>238</v>
      </c>
      <c r="N1121" t="s">
        <v>69</v>
      </c>
      <c r="Q1121" t="s">
        <v>2847</v>
      </c>
      <c r="R1121" t="s">
        <v>58</v>
      </c>
      <c r="S1121" t="s">
        <v>622</v>
      </c>
      <c r="T1121" t="s">
        <v>46</v>
      </c>
      <c r="U1121" t="s">
        <v>47</v>
      </c>
      <c r="V1121" t="s">
        <v>2848</v>
      </c>
      <c r="W1121">
        <v>38.928877</v>
      </c>
      <c r="X1121">
        <v>-77.055367000000004</v>
      </c>
      <c r="Y1121">
        <v>395199.21</v>
      </c>
      <c r="Z1121">
        <v>140112.28</v>
      </c>
      <c r="AA1121">
        <v>20008</v>
      </c>
      <c r="AB1121">
        <v>219894</v>
      </c>
      <c r="AC1121">
        <v>63040</v>
      </c>
      <c r="AD1121">
        <v>63040</v>
      </c>
      <c r="AE1121">
        <v>3</v>
      </c>
      <c r="AF1121" t="s">
        <v>168</v>
      </c>
      <c r="AG1121" t="s">
        <v>814</v>
      </c>
      <c r="AH1121" t="s">
        <v>50</v>
      </c>
      <c r="AI1121">
        <v>204</v>
      </c>
      <c r="AJ1121">
        <v>15</v>
      </c>
      <c r="AK1121" t="s">
        <v>51</v>
      </c>
      <c r="AL1121">
        <v>3195</v>
      </c>
      <c r="AM1121">
        <v>-77.055369151512807</v>
      </c>
      <c r="AN1121">
        <v>38.928884213277698</v>
      </c>
      <c r="AO1121" t="b">
        <f t="shared" si="34"/>
        <v>0</v>
      </c>
      <c r="AP1121">
        <f t="shared" si="35"/>
        <v>0</v>
      </c>
    </row>
    <row r="1122" spans="1:42">
      <c r="A1122">
        <v>181920</v>
      </c>
      <c r="B1122" t="s">
        <v>7272</v>
      </c>
      <c r="C1122" t="s">
        <v>3177</v>
      </c>
      <c r="D1122">
        <v>10190929</v>
      </c>
      <c r="E1122" t="s">
        <v>201</v>
      </c>
      <c r="I1122" t="s">
        <v>7273</v>
      </c>
      <c r="J1122" t="s">
        <v>630</v>
      </c>
      <c r="K1122" s="6">
        <v>0.29166666666666669</v>
      </c>
      <c r="L1122" s="8">
        <v>0.79166666666666663</v>
      </c>
      <c r="M1122" t="s">
        <v>125</v>
      </c>
      <c r="N1122" t="s">
        <v>163</v>
      </c>
      <c r="Q1122" t="s">
        <v>3179</v>
      </c>
      <c r="R1122" t="s">
        <v>165</v>
      </c>
      <c r="S1122" t="s">
        <v>166</v>
      </c>
      <c r="T1122" t="s">
        <v>46</v>
      </c>
      <c r="U1122" t="s">
        <v>47</v>
      </c>
      <c r="V1122" t="s">
        <v>7274</v>
      </c>
      <c r="W1122">
        <v>38.885711000000001</v>
      </c>
      <c r="X1122">
        <v>-77.002216000000004</v>
      </c>
      <c r="Y1122">
        <v>399807.72</v>
      </c>
      <c r="Z1122">
        <v>135319.07</v>
      </c>
      <c r="AA1122">
        <v>20003</v>
      </c>
      <c r="AB1122">
        <v>40761</v>
      </c>
      <c r="AC1122">
        <v>26930</v>
      </c>
      <c r="AD1122">
        <v>26930</v>
      </c>
      <c r="AE1122">
        <v>6</v>
      </c>
      <c r="AF1122" t="s">
        <v>72</v>
      </c>
      <c r="AG1122" t="s">
        <v>73</v>
      </c>
      <c r="AH1122" t="s">
        <v>63</v>
      </c>
      <c r="AI1122">
        <v>107</v>
      </c>
      <c r="AJ1122">
        <v>26</v>
      </c>
      <c r="AK1122" t="s">
        <v>74</v>
      </c>
      <c r="AL1122">
        <v>2550</v>
      </c>
      <c r="AM1122">
        <v>-77.002218480338897</v>
      </c>
      <c r="AN1122">
        <v>38.885718404232797</v>
      </c>
      <c r="AO1122" t="b">
        <f t="shared" si="34"/>
        <v>0</v>
      </c>
      <c r="AP1122">
        <f t="shared" si="35"/>
        <v>0</v>
      </c>
    </row>
    <row r="1123" spans="1:42">
      <c r="A1123">
        <v>181379</v>
      </c>
      <c r="B1123" t="s">
        <v>1943</v>
      </c>
      <c r="C1123" t="s">
        <v>1944</v>
      </c>
      <c r="D1123">
        <v>10190933</v>
      </c>
      <c r="E1123" t="s">
        <v>201</v>
      </c>
      <c r="I1123" t="s">
        <v>1945</v>
      </c>
      <c r="J1123" t="s">
        <v>630</v>
      </c>
      <c r="K1123" s="6">
        <v>0.33333333333333331</v>
      </c>
      <c r="L1123" s="8">
        <v>0.875</v>
      </c>
      <c r="M1123" t="s">
        <v>149</v>
      </c>
      <c r="N1123" t="s">
        <v>149</v>
      </c>
      <c r="O1123" t="s">
        <v>1944</v>
      </c>
      <c r="P1123" t="s">
        <v>1946</v>
      </c>
      <c r="Q1123" t="s">
        <v>1944</v>
      </c>
      <c r="R1123" t="s">
        <v>165</v>
      </c>
      <c r="S1123" t="s">
        <v>125</v>
      </c>
      <c r="W1123">
        <v>0</v>
      </c>
      <c r="X1123">
        <v>0</v>
      </c>
      <c r="Y1123">
        <v>0</v>
      </c>
      <c r="Z1123">
        <v>0</v>
      </c>
      <c r="AB1123">
        <v>-100</v>
      </c>
      <c r="AC1123">
        <v>-100</v>
      </c>
      <c r="AD1123">
        <v>348291</v>
      </c>
      <c r="AF1123" t="s">
        <v>51</v>
      </c>
      <c r="AG1123" t="s">
        <v>51</v>
      </c>
      <c r="AJ1123" t="s">
        <v>51</v>
      </c>
      <c r="AK1123" t="s">
        <v>51</v>
      </c>
      <c r="AL1123">
        <v>1722</v>
      </c>
      <c r="AM1123">
        <v>-81.529192133279295</v>
      </c>
      <c r="AN1123">
        <v>37.5772691877347</v>
      </c>
      <c r="AO1123" t="b">
        <f t="shared" si="34"/>
        <v>1</v>
      </c>
      <c r="AP1123">
        <f t="shared" si="35"/>
        <v>1</v>
      </c>
    </row>
    <row r="1124" spans="1:42">
      <c r="A1124">
        <v>184728</v>
      </c>
      <c r="B1124" t="s">
        <v>10836</v>
      </c>
      <c r="C1124" t="s">
        <v>10657</v>
      </c>
      <c r="D1124">
        <v>10190935</v>
      </c>
      <c r="E1124" t="s">
        <v>519</v>
      </c>
      <c r="I1124" t="s">
        <v>10837</v>
      </c>
      <c r="J1124" t="s">
        <v>630</v>
      </c>
      <c r="K1124" s="6">
        <v>0.29166666666666669</v>
      </c>
      <c r="L1124" s="8">
        <v>0.79166666666666663</v>
      </c>
      <c r="M1124" t="s">
        <v>353</v>
      </c>
      <c r="N1124" t="s">
        <v>1025</v>
      </c>
      <c r="Q1124" t="s">
        <v>10658</v>
      </c>
      <c r="R1124" t="s">
        <v>70</v>
      </c>
      <c r="S1124" t="s">
        <v>125</v>
      </c>
      <c r="T1124" t="s">
        <v>46</v>
      </c>
      <c r="U1124" t="s">
        <v>47</v>
      </c>
      <c r="V1124" t="s">
        <v>10659</v>
      </c>
      <c r="W1124">
        <v>38.939250999999999</v>
      </c>
      <c r="X1124">
        <v>-77.068417999999994</v>
      </c>
      <c r="Y1124">
        <v>394068.41</v>
      </c>
      <c r="Z1124">
        <v>141264.63</v>
      </c>
      <c r="AA1124">
        <v>20008</v>
      </c>
      <c r="AB1124">
        <v>221780</v>
      </c>
      <c r="AC1124">
        <v>64813</v>
      </c>
      <c r="AD1124">
        <v>64813</v>
      </c>
      <c r="AE1124">
        <v>3</v>
      </c>
      <c r="AF1124" t="s">
        <v>168</v>
      </c>
      <c r="AG1124" t="s">
        <v>602</v>
      </c>
      <c r="AH1124" t="s">
        <v>50</v>
      </c>
      <c r="AI1124">
        <v>203</v>
      </c>
      <c r="AJ1124">
        <v>15</v>
      </c>
      <c r="AK1124" t="s">
        <v>51</v>
      </c>
      <c r="AL1124">
        <v>448</v>
      </c>
      <c r="AM1124">
        <v>-77.068420472640298</v>
      </c>
      <c r="AN1124">
        <v>38.939258022831602</v>
      </c>
      <c r="AO1124" t="b">
        <f t="shared" si="34"/>
        <v>0</v>
      </c>
      <c r="AP1124">
        <f t="shared" si="35"/>
        <v>0</v>
      </c>
    </row>
    <row r="1125" spans="1:42">
      <c r="A1125">
        <v>184729</v>
      </c>
      <c r="B1125" t="s">
        <v>7275</v>
      </c>
      <c r="C1125" t="s">
        <v>1980</v>
      </c>
      <c r="D1125">
        <v>10190936</v>
      </c>
      <c r="E1125" t="s">
        <v>115</v>
      </c>
      <c r="H1125">
        <v>110502</v>
      </c>
      <c r="K1125" s="6">
        <v>0.29166666666666669</v>
      </c>
      <c r="L1125" s="8">
        <v>0.70833333333333337</v>
      </c>
      <c r="M1125" t="s">
        <v>238</v>
      </c>
      <c r="N1125" t="s">
        <v>862</v>
      </c>
      <c r="O1125" t="s">
        <v>1980</v>
      </c>
      <c r="P1125" t="s">
        <v>1981</v>
      </c>
      <c r="Q1125" t="s">
        <v>1980</v>
      </c>
      <c r="R1125" t="s">
        <v>44</v>
      </c>
      <c r="S1125" t="s">
        <v>622</v>
      </c>
      <c r="T1125" t="s">
        <v>46</v>
      </c>
      <c r="U1125" t="s">
        <v>47</v>
      </c>
      <c r="V1125" t="s">
        <v>7276</v>
      </c>
      <c r="W1125">
        <v>38.931606000000002</v>
      </c>
      <c r="X1125">
        <v>-77.032957999999994</v>
      </c>
      <c r="Y1125">
        <v>397142.33</v>
      </c>
      <c r="Z1125">
        <v>140414.32999999999</v>
      </c>
      <c r="AA1125">
        <v>20010</v>
      </c>
      <c r="AB1125">
        <v>302547</v>
      </c>
      <c r="AC1125">
        <v>222467</v>
      </c>
      <c r="AD1125">
        <v>222467</v>
      </c>
      <c r="AE1125">
        <v>1</v>
      </c>
      <c r="AF1125" t="s">
        <v>249</v>
      </c>
      <c r="AG1125" t="s">
        <v>966</v>
      </c>
      <c r="AH1125" t="s">
        <v>188</v>
      </c>
      <c r="AI1125">
        <v>409</v>
      </c>
      <c r="AJ1125">
        <v>2</v>
      </c>
      <c r="AK1125" t="s">
        <v>51</v>
      </c>
      <c r="AL1125">
        <v>2725</v>
      </c>
      <c r="AM1125">
        <v>-77.032960670003504</v>
      </c>
      <c r="AN1125">
        <v>38.931613641936899</v>
      </c>
      <c r="AO1125" t="b">
        <f t="shared" si="34"/>
        <v>1</v>
      </c>
      <c r="AP1125">
        <f t="shared" si="35"/>
        <v>1</v>
      </c>
    </row>
    <row r="1126" spans="1:42">
      <c r="A1126">
        <v>181922</v>
      </c>
      <c r="B1126" t="s">
        <v>7277</v>
      </c>
      <c r="C1126" t="s">
        <v>7278</v>
      </c>
      <c r="D1126">
        <v>10190937</v>
      </c>
      <c r="E1126" t="s">
        <v>201</v>
      </c>
      <c r="I1126" t="s">
        <v>7279</v>
      </c>
      <c r="J1126" t="s">
        <v>496</v>
      </c>
      <c r="K1126" s="6">
        <v>0.29166666666666669</v>
      </c>
      <c r="L1126" s="8">
        <v>0.70833333333333337</v>
      </c>
      <c r="M1126" t="s">
        <v>163</v>
      </c>
      <c r="N1126" t="s">
        <v>163</v>
      </c>
      <c r="O1126" t="s">
        <v>7278</v>
      </c>
      <c r="P1126" t="s">
        <v>7280</v>
      </c>
      <c r="Q1126" t="s">
        <v>7278</v>
      </c>
      <c r="R1126" t="s">
        <v>165</v>
      </c>
      <c r="S1126" t="s">
        <v>166</v>
      </c>
      <c r="T1126" t="s">
        <v>46</v>
      </c>
      <c r="U1126" t="s">
        <v>47</v>
      </c>
      <c r="V1126" t="s">
        <v>7281</v>
      </c>
      <c r="W1126">
        <v>38.907032999999998</v>
      </c>
      <c r="X1126">
        <v>-77.033569</v>
      </c>
      <c r="Y1126">
        <v>397088.35</v>
      </c>
      <c r="Z1126">
        <v>137686.54</v>
      </c>
      <c r="AA1126">
        <v>20005</v>
      </c>
      <c r="AB1126">
        <v>226170</v>
      </c>
      <c r="AC1126">
        <v>69479</v>
      </c>
      <c r="AD1126">
        <v>69479</v>
      </c>
      <c r="AE1126">
        <v>2</v>
      </c>
      <c r="AF1126" t="s">
        <v>97</v>
      </c>
      <c r="AG1126" t="s">
        <v>171</v>
      </c>
      <c r="AH1126" t="s">
        <v>50</v>
      </c>
      <c r="AI1126">
        <v>208</v>
      </c>
      <c r="AJ1126">
        <v>7</v>
      </c>
      <c r="AK1126" t="s">
        <v>51</v>
      </c>
      <c r="AL1126">
        <v>2582</v>
      </c>
      <c r="AM1126">
        <v>-77.033571667444605</v>
      </c>
      <c r="AN1126">
        <v>38.907040637882602</v>
      </c>
      <c r="AO1126" t="b">
        <f t="shared" si="34"/>
        <v>1</v>
      </c>
      <c r="AP1126">
        <f t="shared" si="35"/>
        <v>1</v>
      </c>
    </row>
    <row r="1127" spans="1:42">
      <c r="A1127">
        <v>184730</v>
      </c>
      <c r="B1127" t="s">
        <v>7282</v>
      </c>
      <c r="C1127" t="s">
        <v>7283</v>
      </c>
      <c r="D1127">
        <v>10190946</v>
      </c>
      <c r="E1127" t="s">
        <v>201</v>
      </c>
      <c r="I1127" t="s">
        <v>7284</v>
      </c>
      <c r="J1127" t="s">
        <v>496</v>
      </c>
      <c r="K1127" s="6">
        <v>0.29166666666666669</v>
      </c>
      <c r="L1127" s="8">
        <v>0.79166666666666663</v>
      </c>
      <c r="M1127" t="s">
        <v>1682</v>
      </c>
      <c r="N1127" t="s">
        <v>254</v>
      </c>
      <c r="Q1127" t="s">
        <v>7283</v>
      </c>
      <c r="R1127" t="s">
        <v>165</v>
      </c>
      <c r="S1127" t="s">
        <v>255</v>
      </c>
      <c r="T1127" t="s">
        <v>46</v>
      </c>
      <c r="U1127" t="s">
        <v>47</v>
      </c>
      <c r="V1127" t="s">
        <v>7285</v>
      </c>
      <c r="W1127">
        <v>38.933123000000002</v>
      </c>
      <c r="X1127">
        <v>-77.038312000000005</v>
      </c>
      <c r="Y1127">
        <v>396678.25</v>
      </c>
      <c r="Z1127">
        <v>140582.93</v>
      </c>
      <c r="AA1127">
        <v>20010</v>
      </c>
      <c r="AB1127">
        <v>233564</v>
      </c>
      <c r="AC1127">
        <v>76243</v>
      </c>
      <c r="AD1127">
        <v>76243</v>
      </c>
      <c r="AE1127">
        <v>1</v>
      </c>
      <c r="AF1127" t="s">
        <v>803</v>
      </c>
      <c r="AG1127" t="s">
        <v>7286</v>
      </c>
      <c r="AH1127" t="s">
        <v>188</v>
      </c>
      <c r="AI1127">
        <v>408</v>
      </c>
      <c r="AJ1127">
        <v>2</v>
      </c>
      <c r="AK1127" t="s">
        <v>51</v>
      </c>
      <c r="AL1127">
        <v>2507</v>
      </c>
      <c r="AM1127">
        <v>-77.038313862547298</v>
      </c>
      <c r="AN1127">
        <v>38.933130810208198</v>
      </c>
      <c r="AO1127" t="b">
        <f t="shared" si="34"/>
        <v>1</v>
      </c>
      <c r="AP1127">
        <f t="shared" si="35"/>
        <v>1</v>
      </c>
    </row>
    <row r="1128" spans="1:42">
      <c r="A1128">
        <v>181381</v>
      </c>
      <c r="B1128" t="s">
        <v>10838</v>
      </c>
      <c r="C1128" t="s">
        <v>10839</v>
      </c>
      <c r="D1128">
        <v>10190948</v>
      </c>
      <c r="E1128" t="s">
        <v>201</v>
      </c>
      <c r="I1128" t="s">
        <v>10840</v>
      </c>
      <c r="J1128" t="s">
        <v>496</v>
      </c>
      <c r="K1128" s="6">
        <v>0.375</v>
      </c>
      <c r="L1128" s="8">
        <v>0.91666666666666663</v>
      </c>
      <c r="M1128" t="s">
        <v>149</v>
      </c>
      <c r="N1128" t="s">
        <v>149</v>
      </c>
      <c r="O1128" t="s">
        <v>10839</v>
      </c>
      <c r="P1128" t="s">
        <v>10841</v>
      </c>
      <c r="Q1128" t="s">
        <v>10839</v>
      </c>
      <c r="R1128" t="s">
        <v>165</v>
      </c>
      <c r="S1128" t="s">
        <v>125</v>
      </c>
      <c r="T1128" t="s">
        <v>46</v>
      </c>
      <c r="U1128" t="s">
        <v>47</v>
      </c>
      <c r="V1128" t="s">
        <v>10842</v>
      </c>
      <c r="W1128">
        <v>38.921925999999999</v>
      </c>
      <c r="X1128">
        <v>-77.039269000000004</v>
      </c>
      <c r="Y1128">
        <v>396594.7</v>
      </c>
      <c r="Z1128">
        <v>139339.91</v>
      </c>
      <c r="AA1128">
        <v>20009</v>
      </c>
      <c r="AB1128">
        <v>238014</v>
      </c>
      <c r="AC1128">
        <v>81329</v>
      </c>
      <c r="AD1128">
        <v>81329</v>
      </c>
      <c r="AE1128">
        <v>1</v>
      </c>
      <c r="AF1128" t="s">
        <v>318</v>
      </c>
      <c r="AG1128" t="s">
        <v>1514</v>
      </c>
      <c r="AH1128" t="s">
        <v>88</v>
      </c>
      <c r="AI1128">
        <v>303</v>
      </c>
      <c r="AJ1128">
        <v>1</v>
      </c>
      <c r="AK1128" t="s">
        <v>51</v>
      </c>
      <c r="AL1128">
        <v>904</v>
      </c>
      <c r="AM1128">
        <v>-77.039271323011903</v>
      </c>
      <c r="AN1128">
        <v>38.921932975885802</v>
      </c>
      <c r="AO1128" t="b">
        <f t="shared" si="34"/>
        <v>1</v>
      </c>
      <c r="AP1128">
        <f t="shared" si="35"/>
        <v>1</v>
      </c>
    </row>
    <row r="1129" spans="1:42">
      <c r="A1129">
        <v>180135</v>
      </c>
      <c r="B1129" t="s">
        <v>7287</v>
      </c>
      <c r="C1129" t="s">
        <v>7288</v>
      </c>
      <c r="D1129">
        <v>10190953</v>
      </c>
      <c r="E1129" t="s">
        <v>201</v>
      </c>
      <c r="K1129" s="6">
        <v>0.375</v>
      </c>
      <c r="L1129" s="8">
        <v>0.79166666666666663</v>
      </c>
      <c r="M1129" t="s">
        <v>149</v>
      </c>
      <c r="N1129" t="s">
        <v>149</v>
      </c>
      <c r="Q1129" t="s">
        <v>7288</v>
      </c>
      <c r="R1129" t="s">
        <v>148</v>
      </c>
      <c r="S1129" t="s">
        <v>125</v>
      </c>
      <c r="T1129" t="s">
        <v>46</v>
      </c>
      <c r="U1129" t="s">
        <v>47</v>
      </c>
      <c r="V1129" t="s">
        <v>7289</v>
      </c>
      <c r="W1129">
        <v>38.933560999999997</v>
      </c>
      <c r="X1129">
        <v>-77.040993</v>
      </c>
      <c r="Y1129">
        <v>396445.8</v>
      </c>
      <c r="Z1129">
        <v>140631.63</v>
      </c>
      <c r="AA1129">
        <v>20010</v>
      </c>
      <c r="AB1129">
        <v>233699</v>
      </c>
      <c r="AC1129">
        <v>76673</v>
      </c>
      <c r="AD1129">
        <v>76673</v>
      </c>
      <c r="AE1129">
        <v>1</v>
      </c>
      <c r="AF1129" t="s">
        <v>803</v>
      </c>
      <c r="AG1129" t="s">
        <v>804</v>
      </c>
      <c r="AH1129" t="s">
        <v>188</v>
      </c>
      <c r="AI1129">
        <v>408</v>
      </c>
      <c r="AJ1129">
        <v>2</v>
      </c>
      <c r="AK1129" t="s">
        <v>51</v>
      </c>
      <c r="AL1129">
        <v>2539</v>
      </c>
      <c r="AM1129">
        <v>-77.040995088654199</v>
      </c>
      <c r="AN1129">
        <v>38.933568604974496</v>
      </c>
      <c r="AO1129" t="b">
        <f t="shared" ref="AO1129:AO1192" si="36">C1129=Q1129</f>
        <v>1</v>
      </c>
      <c r="AP1129">
        <f t="shared" si="35"/>
        <v>1</v>
      </c>
    </row>
    <row r="1130" spans="1:42">
      <c r="A1130">
        <v>181923</v>
      </c>
      <c r="B1130" t="s">
        <v>3607</v>
      </c>
      <c r="C1130" t="s">
        <v>1747</v>
      </c>
      <c r="D1130">
        <v>10190959</v>
      </c>
      <c r="E1130" t="s">
        <v>160</v>
      </c>
      <c r="I1130" t="s">
        <v>3608</v>
      </c>
      <c r="J1130" t="s">
        <v>166</v>
      </c>
      <c r="K1130" s="6">
        <v>0.66666666666666663</v>
      </c>
      <c r="L1130" s="8">
        <v>0.91666666666666663</v>
      </c>
      <c r="M1130" t="s">
        <v>166</v>
      </c>
      <c r="N1130" t="s">
        <v>166</v>
      </c>
      <c r="O1130" t="s">
        <v>1748</v>
      </c>
      <c r="P1130" t="s">
        <v>1749</v>
      </c>
      <c r="Q1130" t="s">
        <v>1748</v>
      </c>
      <c r="R1130" t="s">
        <v>165</v>
      </c>
      <c r="S1130" t="s">
        <v>622</v>
      </c>
      <c r="T1130" t="s">
        <v>46</v>
      </c>
      <c r="U1130" t="s">
        <v>47</v>
      </c>
      <c r="V1130" t="s">
        <v>3609</v>
      </c>
      <c r="W1130">
        <v>38.888711999999998</v>
      </c>
      <c r="X1130">
        <v>-77.005927</v>
      </c>
      <c r="Y1130">
        <v>399485.81014000002</v>
      </c>
      <c r="Z1130">
        <v>135652.22028000001</v>
      </c>
      <c r="AB1130">
        <v>0</v>
      </c>
      <c r="AC1130">
        <v>461078</v>
      </c>
      <c r="AD1130">
        <v>396703</v>
      </c>
      <c r="AE1130">
        <v>6</v>
      </c>
      <c r="AF1130" t="s">
        <v>72</v>
      </c>
      <c r="AG1130" t="s">
        <v>73</v>
      </c>
      <c r="AH1130" t="s">
        <v>63</v>
      </c>
      <c r="AI1130">
        <v>103</v>
      </c>
      <c r="AJ1130" t="s">
        <v>51</v>
      </c>
      <c r="AK1130" t="s">
        <v>74</v>
      </c>
      <c r="AL1130">
        <v>3729</v>
      </c>
      <c r="AM1130">
        <v>-77.005929026682495</v>
      </c>
      <c r="AN1130">
        <v>38.888719419306</v>
      </c>
      <c r="AO1130" t="b">
        <f t="shared" si="36"/>
        <v>0</v>
      </c>
      <c r="AP1130">
        <f t="shared" si="35"/>
        <v>0</v>
      </c>
    </row>
    <row r="1131" spans="1:42">
      <c r="A1131">
        <v>181924</v>
      </c>
      <c r="B1131" t="s">
        <v>2850</v>
      </c>
      <c r="C1131" t="s">
        <v>1747</v>
      </c>
      <c r="D1131">
        <v>10190960</v>
      </c>
      <c r="E1131" t="s">
        <v>160</v>
      </c>
      <c r="I1131" t="s">
        <v>2851</v>
      </c>
      <c r="J1131" t="s">
        <v>327</v>
      </c>
      <c r="K1131" s="6">
        <v>0.625</v>
      </c>
      <c r="L1131" s="8">
        <v>0.91666666666666663</v>
      </c>
      <c r="M1131" t="s">
        <v>163</v>
      </c>
      <c r="N1131" t="s">
        <v>163</v>
      </c>
      <c r="O1131" t="s">
        <v>1748</v>
      </c>
      <c r="P1131" t="s">
        <v>1749</v>
      </c>
      <c r="Q1131" t="s">
        <v>1748</v>
      </c>
      <c r="R1131" t="s">
        <v>165</v>
      </c>
      <c r="S1131" t="s">
        <v>166</v>
      </c>
      <c r="T1131" t="s">
        <v>46</v>
      </c>
      <c r="U1131" t="s">
        <v>47</v>
      </c>
      <c r="V1131" t="s">
        <v>2852</v>
      </c>
      <c r="W1131">
        <v>38.902517000000003</v>
      </c>
      <c r="X1131">
        <v>-77.012946999999997</v>
      </c>
      <c r="Y1131">
        <v>398876.98389999999</v>
      </c>
      <c r="Z1131">
        <v>137184.75813999999</v>
      </c>
      <c r="AB1131">
        <v>0</v>
      </c>
      <c r="AC1131">
        <v>455175</v>
      </c>
      <c r="AD1131">
        <v>391203</v>
      </c>
      <c r="AE1131">
        <v>6</v>
      </c>
      <c r="AF1131" t="s">
        <v>434</v>
      </c>
      <c r="AG1131" t="s">
        <v>714</v>
      </c>
      <c r="AH1131" t="s">
        <v>63</v>
      </c>
      <c r="AI1131">
        <v>103</v>
      </c>
      <c r="AJ1131">
        <v>8</v>
      </c>
      <c r="AK1131" t="s">
        <v>51</v>
      </c>
      <c r="AL1131">
        <v>3442</v>
      </c>
      <c r="AM1131">
        <v>-77.0129490906982</v>
      </c>
      <c r="AN1131">
        <v>38.902524515984901</v>
      </c>
      <c r="AO1131" t="b">
        <f t="shared" si="36"/>
        <v>0</v>
      </c>
      <c r="AP1131">
        <f t="shared" si="35"/>
        <v>0</v>
      </c>
    </row>
    <row r="1132" spans="1:42">
      <c r="A1132">
        <v>181382</v>
      </c>
      <c r="B1132" t="s">
        <v>7290</v>
      </c>
      <c r="C1132" t="s">
        <v>1031</v>
      </c>
      <c r="D1132">
        <v>10190961</v>
      </c>
      <c r="E1132" t="s">
        <v>81</v>
      </c>
      <c r="I1132" t="s">
        <v>7291</v>
      </c>
      <c r="J1132" t="s">
        <v>327</v>
      </c>
      <c r="K1132" s="6">
        <v>0.29166666666666669</v>
      </c>
      <c r="L1132" s="8">
        <v>0.70833333333333337</v>
      </c>
      <c r="M1132" t="s">
        <v>147</v>
      </c>
      <c r="N1132" t="s">
        <v>147</v>
      </c>
      <c r="Q1132" t="s">
        <v>5434</v>
      </c>
      <c r="R1132" t="s">
        <v>165</v>
      </c>
      <c r="S1132" t="s">
        <v>149</v>
      </c>
      <c r="T1132" t="s">
        <v>46</v>
      </c>
      <c r="U1132" t="s">
        <v>47</v>
      </c>
      <c r="V1132" t="s">
        <v>7292</v>
      </c>
      <c r="W1132">
        <v>38.933847999999998</v>
      </c>
      <c r="X1132">
        <v>-77.072697000000005</v>
      </c>
      <c r="Y1132">
        <v>393697.01</v>
      </c>
      <c r="Z1132">
        <v>140665.17000000001</v>
      </c>
      <c r="AA1132">
        <v>20016</v>
      </c>
      <c r="AB1132">
        <v>284630</v>
      </c>
      <c r="AC1132">
        <v>123190</v>
      </c>
      <c r="AD1132">
        <v>123190</v>
      </c>
      <c r="AE1132">
        <v>3</v>
      </c>
      <c r="AF1132" t="s">
        <v>168</v>
      </c>
      <c r="AG1132" t="s">
        <v>1875</v>
      </c>
      <c r="AH1132" t="s">
        <v>50</v>
      </c>
      <c r="AI1132">
        <v>204</v>
      </c>
      <c r="AJ1132">
        <v>14</v>
      </c>
      <c r="AK1132" t="s">
        <v>51</v>
      </c>
      <c r="AL1132">
        <v>2984</v>
      </c>
      <c r="AM1132">
        <v>-77.072698893963903</v>
      </c>
      <c r="AN1132">
        <v>38.933855323185497</v>
      </c>
      <c r="AO1132" t="b">
        <f t="shared" si="36"/>
        <v>0</v>
      </c>
      <c r="AP1132">
        <f t="shared" si="35"/>
        <v>0</v>
      </c>
    </row>
    <row r="1133" spans="1:42">
      <c r="A1133">
        <v>184738</v>
      </c>
      <c r="B1133" t="s">
        <v>2854</v>
      </c>
      <c r="C1133" t="s">
        <v>1747</v>
      </c>
      <c r="D1133">
        <v>10190963</v>
      </c>
      <c r="E1133" t="s">
        <v>160</v>
      </c>
      <c r="K1133" s="6">
        <v>0.77083333333333337</v>
      </c>
      <c r="L1133" s="8">
        <v>0.95833333333333337</v>
      </c>
      <c r="M1133" t="s">
        <v>254</v>
      </c>
      <c r="N1133" t="s">
        <v>254</v>
      </c>
      <c r="O1133" t="s">
        <v>1748</v>
      </c>
      <c r="P1133" t="s">
        <v>1749</v>
      </c>
      <c r="Q1133" t="s">
        <v>1748</v>
      </c>
      <c r="R1133" t="s">
        <v>44</v>
      </c>
      <c r="S1133" t="s">
        <v>558</v>
      </c>
      <c r="T1133" t="s">
        <v>46</v>
      </c>
      <c r="U1133" t="s">
        <v>47</v>
      </c>
      <c r="V1133" t="s">
        <v>2695</v>
      </c>
      <c r="W1133">
        <v>38.910716000000001</v>
      </c>
      <c r="X1133">
        <v>-77.047702999999998</v>
      </c>
      <c r="Y1133">
        <v>395862.69</v>
      </c>
      <c r="Z1133">
        <v>138095.95000000001</v>
      </c>
      <c r="AA1133">
        <v>20008</v>
      </c>
      <c r="AB1133">
        <v>293220</v>
      </c>
      <c r="AC1133">
        <v>130505</v>
      </c>
      <c r="AD1133">
        <v>130505</v>
      </c>
      <c r="AE1133">
        <v>2</v>
      </c>
      <c r="AF1133" t="s">
        <v>86</v>
      </c>
      <c r="AG1133" t="s">
        <v>709</v>
      </c>
      <c r="AH1133" t="s">
        <v>50</v>
      </c>
      <c r="AI1133">
        <v>208</v>
      </c>
      <c r="AJ1133">
        <v>6</v>
      </c>
      <c r="AK1133" t="s">
        <v>51</v>
      </c>
      <c r="AL1133">
        <v>3041</v>
      </c>
      <c r="AM1133">
        <v>-77.047705174760594</v>
      </c>
      <c r="AN1133">
        <v>38.910723829014799</v>
      </c>
      <c r="AO1133" t="b">
        <f t="shared" si="36"/>
        <v>0</v>
      </c>
      <c r="AP1133">
        <f t="shared" si="35"/>
        <v>0</v>
      </c>
    </row>
    <row r="1134" spans="1:42">
      <c r="A1134">
        <v>184739</v>
      </c>
      <c r="B1134" t="s">
        <v>1950</v>
      </c>
      <c r="C1134" t="s">
        <v>1747</v>
      </c>
      <c r="D1134">
        <v>10190964</v>
      </c>
      <c r="E1134" t="s">
        <v>160</v>
      </c>
      <c r="I1134" t="s">
        <v>1951</v>
      </c>
      <c r="J1134" t="s">
        <v>255</v>
      </c>
      <c r="K1134" s="6">
        <v>0.625</v>
      </c>
      <c r="L1134" s="8">
        <v>0.91666666666666663</v>
      </c>
      <c r="M1134" t="s">
        <v>334</v>
      </c>
      <c r="N1134" t="s">
        <v>334</v>
      </c>
      <c r="O1134" t="s">
        <v>1748</v>
      </c>
      <c r="P1134" t="s">
        <v>1749</v>
      </c>
      <c r="Q1134" t="s">
        <v>1748</v>
      </c>
      <c r="R1134" t="s">
        <v>165</v>
      </c>
      <c r="S1134" t="s">
        <v>386</v>
      </c>
      <c r="T1134" t="s">
        <v>46</v>
      </c>
      <c r="U1134" t="s">
        <v>47</v>
      </c>
      <c r="V1134" t="s">
        <v>1952</v>
      </c>
      <c r="W1134">
        <v>38.897803000000003</v>
      </c>
      <c r="X1134">
        <v>-77.055064999999999</v>
      </c>
      <c r="Y1134">
        <v>395223.31</v>
      </c>
      <c r="Z1134">
        <v>136662.88</v>
      </c>
      <c r="AA1134">
        <v>20037</v>
      </c>
      <c r="AB1134">
        <v>279838</v>
      </c>
      <c r="AC1134">
        <v>122023</v>
      </c>
      <c r="AD1134">
        <v>122023</v>
      </c>
      <c r="AE1134">
        <v>2</v>
      </c>
      <c r="AF1134" t="s">
        <v>196</v>
      </c>
      <c r="AG1134" t="s">
        <v>1953</v>
      </c>
      <c r="AH1134" t="s">
        <v>50</v>
      </c>
      <c r="AI1134">
        <v>207</v>
      </c>
      <c r="AJ1134">
        <v>5</v>
      </c>
      <c r="AK1134" t="s">
        <v>51</v>
      </c>
      <c r="AL1134">
        <v>1452</v>
      </c>
      <c r="AM1134">
        <v>-77.055067211575107</v>
      </c>
      <c r="AN1134">
        <v>38.897810987802799</v>
      </c>
      <c r="AO1134" t="b">
        <f t="shared" si="36"/>
        <v>0</v>
      </c>
      <c r="AP1134">
        <f t="shared" si="35"/>
        <v>0</v>
      </c>
    </row>
    <row r="1135" spans="1:42">
      <c r="A1135">
        <v>184740</v>
      </c>
      <c r="B1135" t="s">
        <v>1954</v>
      </c>
      <c r="C1135" t="s">
        <v>1747</v>
      </c>
      <c r="D1135">
        <v>10190965</v>
      </c>
      <c r="E1135" t="s">
        <v>160</v>
      </c>
      <c r="K1135" s="6">
        <v>0.375</v>
      </c>
      <c r="L1135" s="8">
        <v>0.66666666666666663</v>
      </c>
      <c r="M1135" t="s">
        <v>192</v>
      </c>
      <c r="N1135" t="s">
        <v>192</v>
      </c>
      <c r="O1135" t="s">
        <v>1748</v>
      </c>
      <c r="P1135" t="s">
        <v>1749</v>
      </c>
      <c r="Q1135" t="s">
        <v>1748</v>
      </c>
      <c r="R1135" t="s">
        <v>44</v>
      </c>
      <c r="S1135" t="s">
        <v>558</v>
      </c>
      <c r="T1135" t="s">
        <v>46</v>
      </c>
      <c r="U1135" t="s">
        <v>47</v>
      </c>
      <c r="V1135" t="s">
        <v>1955</v>
      </c>
      <c r="W1135">
        <v>38.904916</v>
      </c>
      <c r="X1135">
        <v>-77.031075999999999</v>
      </c>
      <c r="Y1135">
        <v>397304.53</v>
      </c>
      <c r="Z1135">
        <v>137451.42000000001</v>
      </c>
      <c r="AA1135">
        <v>20005</v>
      </c>
      <c r="AB1135">
        <v>240636</v>
      </c>
      <c r="AC1135">
        <v>83650</v>
      </c>
      <c r="AD1135">
        <v>83650</v>
      </c>
      <c r="AE1135">
        <v>2</v>
      </c>
      <c r="AF1135" t="s">
        <v>97</v>
      </c>
      <c r="AG1135" t="s">
        <v>171</v>
      </c>
      <c r="AH1135" t="s">
        <v>88</v>
      </c>
      <c r="AI1135">
        <v>307</v>
      </c>
      <c r="AJ1135">
        <v>8</v>
      </c>
      <c r="AK1135" t="s">
        <v>64</v>
      </c>
      <c r="AL1135">
        <v>1003</v>
      </c>
      <c r="AM1135">
        <v>-77.031078333438799</v>
      </c>
      <c r="AN1135">
        <v>38.904923284246003</v>
      </c>
      <c r="AO1135" t="b">
        <f t="shared" si="36"/>
        <v>0</v>
      </c>
      <c r="AP1135">
        <f t="shared" si="35"/>
        <v>0</v>
      </c>
    </row>
    <row r="1136" spans="1:42">
      <c r="A1136">
        <v>184741</v>
      </c>
      <c r="B1136" t="s">
        <v>2856</v>
      </c>
      <c r="C1136" t="s">
        <v>1747</v>
      </c>
      <c r="D1136">
        <v>10190966</v>
      </c>
      <c r="E1136" t="s">
        <v>160</v>
      </c>
      <c r="K1136" s="6">
        <v>0.70833333333333337</v>
      </c>
      <c r="L1136" s="8">
        <v>0.91666666666666663</v>
      </c>
      <c r="M1136" t="s">
        <v>265</v>
      </c>
      <c r="N1136" t="s">
        <v>265</v>
      </c>
      <c r="O1136" t="s">
        <v>1748</v>
      </c>
      <c r="P1136" t="s">
        <v>1749</v>
      </c>
      <c r="Q1136" t="s">
        <v>1748</v>
      </c>
      <c r="R1136" t="s">
        <v>44</v>
      </c>
      <c r="S1136" t="s">
        <v>558</v>
      </c>
      <c r="T1136" t="s">
        <v>46</v>
      </c>
      <c r="U1136" t="s">
        <v>47</v>
      </c>
      <c r="V1136" t="s">
        <v>2857</v>
      </c>
      <c r="W1136">
        <v>38.890098999999999</v>
      </c>
      <c r="X1136">
        <v>-77.003310999999997</v>
      </c>
      <c r="Y1136">
        <v>399712.79</v>
      </c>
      <c r="Z1136">
        <v>135806.22</v>
      </c>
      <c r="AA1136">
        <v>20002</v>
      </c>
      <c r="AB1136">
        <v>285724</v>
      </c>
      <c r="AC1136">
        <v>123935</v>
      </c>
      <c r="AD1136">
        <v>123935</v>
      </c>
      <c r="AE1136">
        <v>6</v>
      </c>
      <c r="AF1136" t="s">
        <v>434</v>
      </c>
      <c r="AG1136" t="s">
        <v>547</v>
      </c>
      <c r="AH1136" t="s">
        <v>63</v>
      </c>
      <c r="AI1136">
        <v>107</v>
      </c>
      <c r="AJ1136">
        <v>26</v>
      </c>
      <c r="AK1136" t="s">
        <v>74</v>
      </c>
      <c r="AL1136">
        <v>3003</v>
      </c>
      <c r="AM1136">
        <v>-77.003312836738701</v>
      </c>
      <c r="AN1136">
        <v>38.890106810421898</v>
      </c>
      <c r="AO1136" t="b">
        <f t="shared" si="36"/>
        <v>0</v>
      </c>
      <c r="AP1136">
        <f t="shared" si="35"/>
        <v>0</v>
      </c>
    </row>
    <row r="1137" spans="1:42">
      <c r="A1137">
        <v>184742</v>
      </c>
      <c r="B1137" t="s">
        <v>7293</v>
      </c>
      <c r="C1137" t="s">
        <v>1747</v>
      </c>
      <c r="D1137">
        <v>10190967</v>
      </c>
      <c r="E1137" t="s">
        <v>160</v>
      </c>
      <c r="K1137" s="6">
        <v>0.625</v>
      </c>
      <c r="L1137" s="8">
        <v>4.1666666666666664E-2</v>
      </c>
      <c r="M1137" t="s">
        <v>683</v>
      </c>
      <c r="N1137" t="s">
        <v>56</v>
      </c>
      <c r="O1137" t="s">
        <v>1748</v>
      </c>
      <c r="P1137" t="s">
        <v>1749</v>
      </c>
      <c r="Q1137" t="s">
        <v>1748</v>
      </c>
      <c r="R1137" t="s">
        <v>44</v>
      </c>
      <c r="S1137" t="s">
        <v>558</v>
      </c>
      <c r="T1137" t="s">
        <v>46</v>
      </c>
      <c r="U1137" t="s">
        <v>47</v>
      </c>
      <c r="V1137" t="s">
        <v>6582</v>
      </c>
      <c r="W1137">
        <v>38.900049000000003</v>
      </c>
      <c r="X1137">
        <v>-77.029161000000002</v>
      </c>
      <c r="Y1137">
        <v>397470.43</v>
      </c>
      <c r="Z1137">
        <v>136911.10999999999</v>
      </c>
      <c r="AA1137">
        <v>20005</v>
      </c>
      <c r="AB1137">
        <v>279010</v>
      </c>
      <c r="AC1137">
        <v>121100</v>
      </c>
      <c r="AD1137">
        <v>121100</v>
      </c>
      <c r="AE1137">
        <v>2</v>
      </c>
      <c r="AF1137" t="s">
        <v>97</v>
      </c>
      <c r="AG1137" t="s">
        <v>171</v>
      </c>
      <c r="AH1137" t="s">
        <v>63</v>
      </c>
      <c r="AI1137">
        <v>101</v>
      </c>
      <c r="AJ1137">
        <v>8</v>
      </c>
      <c r="AK1137" t="s">
        <v>64</v>
      </c>
      <c r="AL1137">
        <v>2909</v>
      </c>
      <c r="AM1137">
        <v>-77.029163683776801</v>
      </c>
      <c r="AN1137">
        <v>38.900056472683197</v>
      </c>
      <c r="AO1137" t="b">
        <f t="shared" si="36"/>
        <v>0</v>
      </c>
      <c r="AP1137">
        <f t="shared" si="35"/>
        <v>0</v>
      </c>
    </row>
    <row r="1138" spans="1:42">
      <c r="A1138">
        <v>184743</v>
      </c>
      <c r="B1138" t="s">
        <v>2860</v>
      </c>
      <c r="C1138" t="s">
        <v>2861</v>
      </c>
      <c r="D1138">
        <v>10190968</v>
      </c>
      <c r="E1138" t="s">
        <v>115</v>
      </c>
      <c r="G1138" t="s">
        <v>2862</v>
      </c>
      <c r="K1138" s="6">
        <v>0.29166666666666669</v>
      </c>
      <c r="L1138" s="8">
        <v>0.70833333333333337</v>
      </c>
      <c r="M1138" t="s">
        <v>432</v>
      </c>
      <c r="N1138" t="s">
        <v>2863</v>
      </c>
      <c r="O1138" t="s">
        <v>2861</v>
      </c>
      <c r="P1138" t="s">
        <v>2864</v>
      </c>
      <c r="Q1138" t="s">
        <v>2861</v>
      </c>
      <c r="R1138" t="s">
        <v>58</v>
      </c>
      <c r="S1138" t="s">
        <v>163</v>
      </c>
      <c r="V1138" t="s">
        <v>2865</v>
      </c>
      <c r="W1138">
        <v>38.905949</v>
      </c>
      <c r="X1138">
        <v>-77.025046000000003</v>
      </c>
      <c r="Y1138">
        <v>397827.57150000002</v>
      </c>
      <c r="Z1138">
        <v>137565.9515</v>
      </c>
      <c r="AB1138">
        <v>0</v>
      </c>
      <c r="AC1138">
        <v>273525</v>
      </c>
      <c r="AD1138">
        <v>273712</v>
      </c>
      <c r="AE1138">
        <v>2</v>
      </c>
      <c r="AF1138" t="s">
        <v>97</v>
      </c>
      <c r="AG1138" t="s">
        <v>98</v>
      </c>
      <c r="AH1138" t="s">
        <v>88</v>
      </c>
      <c r="AI1138">
        <v>307</v>
      </c>
      <c r="AJ1138">
        <v>7</v>
      </c>
      <c r="AK1138" t="s">
        <v>51</v>
      </c>
      <c r="AL1138">
        <v>3074</v>
      </c>
      <c r="AM1138">
        <v>-77.025048555329207</v>
      </c>
      <c r="AN1138">
        <v>38.905956472770903</v>
      </c>
      <c r="AO1138" t="b">
        <f t="shared" si="36"/>
        <v>1</v>
      </c>
      <c r="AP1138">
        <f t="shared" si="35"/>
        <v>1</v>
      </c>
    </row>
    <row r="1139" spans="1:42">
      <c r="A1139">
        <v>184744</v>
      </c>
      <c r="B1139" t="s">
        <v>1959</v>
      </c>
      <c r="C1139" t="s">
        <v>1747</v>
      </c>
      <c r="D1139">
        <v>10190969</v>
      </c>
      <c r="E1139" t="s">
        <v>160</v>
      </c>
      <c r="K1139" s="6">
        <v>0.5</v>
      </c>
      <c r="L1139" s="8">
        <v>0.83333333333333337</v>
      </c>
      <c r="M1139" t="s">
        <v>56</v>
      </c>
      <c r="N1139" t="s">
        <v>56</v>
      </c>
      <c r="O1139" t="s">
        <v>1748</v>
      </c>
      <c r="P1139" t="s">
        <v>1749</v>
      </c>
      <c r="Q1139" t="s">
        <v>1748</v>
      </c>
      <c r="R1139" t="s">
        <v>44</v>
      </c>
      <c r="S1139" t="s">
        <v>558</v>
      </c>
      <c r="T1139" t="s">
        <v>46</v>
      </c>
      <c r="U1139" t="s">
        <v>47</v>
      </c>
      <c r="V1139" t="s">
        <v>1955</v>
      </c>
      <c r="W1139">
        <v>38.904916</v>
      </c>
      <c r="X1139">
        <v>-77.031075999999999</v>
      </c>
      <c r="Y1139">
        <v>397304.53</v>
      </c>
      <c r="Z1139">
        <v>137451.42000000001</v>
      </c>
      <c r="AA1139">
        <v>20005</v>
      </c>
      <c r="AB1139">
        <v>240636</v>
      </c>
      <c r="AC1139">
        <v>83650</v>
      </c>
      <c r="AD1139">
        <v>83650</v>
      </c>
      <c r="AE1139">
        <v>2</v>
      </c>
      <c r="AF1139" t="s">
        <v>97</v>
      </c>
      <c r="AG1139" t="s">
        <v>171</v>
      </c>
      <c r="AH1139" t="s">
        <v>88</v>
      </c>
      <c r="AI1139">
        <v>307</v>
      </c>
      <c r="AJ1139">
        <v>8</v>
      </c>
      <c r="AK1139" t="s">
        <v>64</v>
      </c>
      <c r="AL1139">
        <v>1004</v>
      </c>
      <c r="AM1139">
        <v>-77.031078333438799</v>
      </c>
      <c r="AN1139">
        <v>38.904923284246003</v>
      </c>
      <c r="AO1139" t="b">
        <f t="shared" si="36"/>
        <v>0</v>
      </c>
      <c r="AP1139">
        <f t="shared" si="35"/>
        <v>0</v>
      </c>
    </row>
    <row r="1140" spans="1:42">
      <c r="A1140">
        <v>184745</v>
      </c>
      <c r="B1140" t="s">
        <v>11713</v>
      </c>
      <c r="C1140" t="s">
        <v>11714</v>
      </c>
      <c r="D1140">
        <v>10190971</v>
      </c>
      <c r="E1140" t="s">
        <v>201</v>
      </c>
      <c r="I1140" t="s">
        <v>11715</v>
      </c>
      <c r="J1140" t="s">
        <v>630</v>
      </c>
      <c r="K1140" s="6">
        <v>0.29166666666666669</v>
      </c>
      <c r="L1140" s="8">
        <v>0.79166666666666663</v>
      </c>
      <c r="M1140" t="s">
        <v>238</v>
      </c>
      <c r="N1140" t="s">
        <v>421</v>
      </c>
      <c r="Q1140" t="s">
        <v>11714</v>
      </c>
      <c r="R1140" t="s">
        <v>165</v>
      </c>
      <c r="S1140" t="s">
        <v>422</v>
      </c>
      <c r="T1140" t="s">
        <v>46</v>
      </c>
      <c r="U1140" t="s">
        <v>47</v>
      </c>
      <c r="V1140" t="s">
        <v>11716</v>
      </c>
      <c r="W1140">
        <v>38.895935000000001</v>
      </c>
      <c r="X1140">
        <v>-77.001662999999994</v>
      </c>
      <c r="Y1140">
        <v>399855.78</v>
      </c>
      <c r="Z1140">
        <v>136454.03</v>
      </c>
      <c r="AA1140">
        <v>20002</v>
      </c>
      <c r="AB1140">
        <v>41096</v>
      </c>
      <c r="AC1140">
        <v>26776</v>
      </c>
      <c r="AD1140">
        <v>26776</v>
      </c>
      <c r="AE1140">
        <v>6</v>
      </c>
      <c r="AF1140" t="s">
        <v>434</v>
      </c>
      <c r="AG1140" t="s">
        <v>435</v>
      </c>
      <c r="AH1140" t="s">
        <v>63</v>
      </c>
      <c r="AI1140">
        <v>104</v>
      </c>
      <c r="AJ1140">
        <v>25</v>
      </c>
      <c r="AK1140" t="s">
        <v>51</v>
      </c>
      <c r="AL1140">
        <v>134</v>
      </c>
      <c r="AM1140">
        <v>-77.0016647850357</v>
      </c>
      <c r="AN1140">
        <v>38.895942558693001</v>
      </c>
      <c r="AO1140" t="b">
        <f t="shared" si="36"/>
        <v>1</v>
      </c>
      <c r="AP1140">
        <f t="shared" si="35"/>
        <v>1</v>
      </c>
    </row>
    <row r="1141" spans="1:42">
      <c r="A1141">
        <v>181384</v>
      </c>
      <c r="B1141" t="s">
        <v>2871</v>
      </c>
      <c r="C1141" t="s">
        <v>1402</v>
      </c>
      <c r="D1141">
        <v>10190973</v>
      </c>
      <c r="E1141" t="s">
        <v>81</v>
      </c>
      <c r="I1141" t="s">
        <v>2872</v>
      </c>
      <c r="J1141" t="s">
        <v>162</v>
      </c>
      <c r="K1141" s="6">
        <v>0.29166666666666669</v>
      </c>
      <c r="L1141" s="8">
        <v>0.79166666666666663</v>
      </c>
      <c r="M1141" t="s">
        <v>147</v>
      </c>
      <c r="N1141" t="s">
        <v>149</v>
      </c>
      <c r="Q1141" t="s">
        <v>1402</v>
      </c>
      <c r="R1141" t="s">
        <v>165</v>
      </c>
      <c r="S1141" t="s">
        <v>125</v>
      </c>
      <c r="T1141" t="s">
        <v>46</v>
      </c>
      <c r="U1141" t="s">
        <v>47</v>
      </c>
      <c r="V1141" t="s">
        <v>2873</v>
      </c>
      <c r="W1141">
        <v>38.900202</v>
      </c>
      <c r="X1141">
        <v>-77.032798999999997</v>
      </c>
      <c r="Y1141">
        <v>397154.89513000002</v>
      </c>
      <c r="Z1141">
        <v>136928.19446</v>
      </c>
      <c r="AB1141">
        <v>0</v>
      </c>
      <c r="AC1141">
        <v>456811</v>
      </c>
      <c r="AD1141">
        <v>392833</v>
      </c>
      <c r="AE1141">
        <v>2</v>
      </c>
      <c r="AF1141" t="s">
        <v>97</v>
      </c>
      <c r="AG1141" t="s">
        <v>171</v>
      </c>
      <c r="AH1141" t="s">
        <v>50</v>
      </c>
      <c r="AI1141">
        <v>207</v>
      </c>
      <c r="AJ1141">
        <v>8</v>
      </c>
      <c r="AK1141" t="s">
        <v>64</v>
      </c>
      <c r="AL1141">
        <v>3640</v>
      </c>
      <c r="AM1141">
        <v>-77.032801304759204</v>
      </c>
      <c r="AN1141">
        <v>38.900209410875</v>
      </c>
      <c r="AO1141" t="b">
        <f t="shared" si="36"/>
        <v>1</v>
      </c>
      <c r="AP1141">
        <f t="shared" si="35"/>
        <v>1</v>
      </c>
    </row>
    <row r="1142" spans="1:42">
      <c r="A1142">
        <v>182158</v>
      </c>
      <c r="B1142" t="s">
        <v>1964</v>
      </c>
      <c r="C1142" t="s">
        <v>985</v>
      </c>
      <c r="D1142">
        <v>10190974</v>
      </c>
      <c r="E1142" t="s">
        <v>201</v>
      </c>
      <c r="I1142" t="s">
        <v>1965</v>
      </c>
      <c r="J1142" t="s">
        <v>630</v>
      </c>
      <c r="K1142" s="6">
        <v>0.29166666666666669</v>
      </c>
      <c r="L1142" s="8">
        <v>0.70833333333333337</v>
      </c>
      <c r="M1142" t="s">
        <v>622</v>
      </c>
      <c r="N1142" t="s">
        <v>353</v>
      </c>
      <c r="O1142" t="s">
        <v>1378</v>
      </c>
      <c r="P1142" t="s">
        <v>1379</v>
      </c>
      <c r="Q1142" t="s">
        <v>1378</v>
      </c>
      <c r="R1142" t="s">
        <v>165</v>
      </c>
      <c r="S1142" t="s">
        <v>238</v>
      </c>
      <c r="T1142" t="s">
        <v>46</v>
      </c>
      <c r="U1142" t="s">
        <v>47</v>
      </c>
      <c r="V1142" t="s">
        <v>1966</v>
      </c>
      <c r="W1142">
        <v>38.943159999999999</v>
      </c>
      <c r="X1142">
        <v>-77.038059000000004</v>
      </c>
      <c r="Y1142">
        <v>396700.61</v>
      </c>
      <c r="Z1142">
        <v>141697.09</v>
      </c>
      <c r="AA1142">
        <v>20011</v>
      </c>
      <c r="AB1142">
        <v>258548</v>
      </c>
      <c r="AC1142">
        <v>101727</v>
      </c>
      <c r="AD1142">
        <v>101727</v>
      </c>
      <c r="AE1142">
        <v>4</v>
      </c>
      <c r="AF1142" t="s">
        <v>186</v>
      </c>
      <c r="AG1142" t="s">
        <v>486</v>
      </c>
      <c r="AH1142" t="s">
        <v>188</v>
      </c>
      <c r="AI1142">
        <v>404</v>
      </c>
      <c r="AJ1142">
        <v>18</v>
      </c>
      <c r="AK1142" t="s">
        <v>51</v>
      </c>
      <c r="AL1142">
        <v>1206</v>
      </c>
      <c r="AM1142">
        <v>-77.038061330342899</v>
      </c>
      <c r="AN1142">
        <v>38.943167577481397</v>
      </c>
      <c r="AO1142" t="b">
        <f t="shared" si="36"/>
        <v>0</v>
      </c>
      <c r="AP1142">
        <f t="shared" si="35"/>
        <v>0</v>
      </c>
    </row>
    <row r="1143" spans="1:42">
      <c r="A1143">
        <v>181385</v>
      </c>
      <c r="B1143" t="s">
        <v>3656</v>
      </c>
      <c r="C1143" t="s">
        <v>985</v>
      </c>
      <c r="D1143">
        <v>10190975</v>
      </c>
      <c r="E1143" t="s">
        <v>201</v>
      </c>
      <c r="I1143" t="s">
        <v>3657</v>
      </c>
      <c r="J1143" t="s">
        <v>630</v>
      </c>
      <c r="K1143" s="6">
        <v>0.29166666666666669</v>
      </c>
      <c r="L1143" s="8">
        <v>0.70833333333333337</v>
      </c>
      <c r="M1143" t="s">
        <v>149</v>
      </c>
      <c r="N1143" t="s">
        <v>149</v>
      </c>
      <c r="O1143" t="s">
        <v>3658</v>
      </c>
      <c r="P1143" t="s">
        <v>3659</v>
      </c>
      <c r="Q1143" t="s">
        <v>3658</v>
      </c>
      <c r="R1143" t="s">
        <v>165</v>
      </c>
      <c r="S1143" t="s">
        <v>125</v>
      </c>
      <c r="T1143" t="s">
        <v>46</v>
      </c>
      <c r="U1143" t="s">
        <v>47</v>
      </c>
      <c r="V1143" t="s">
        <v>3660</v>
      </c>
      <c r="W1143">
        <v>38.912785</v>
      </c>
      <c r="X1143">
        <v>-77.068797000000004</v>
      </c>
      <c r="Y1143">
        <v>394033.39</v>
      </c>
      <c r="Z1143">
        <v>138326.72</v>
      </c>
      <c r="AA1143">
        <v>20007</v>
      </c>
      <c r="AB1143">
        <v>304744</v>
      </c>
      <c r="AC1143">
        <v>421050</v>
      </c>
      <c r="AD1143">
        <v>361361</v>
      </c>
      <c r="AE1143">
        <v>2</v>
      </c>
      <c r="AF1143" t="s">
        <v>49</v>
      </c>
      <c r="AG1143" s="2">
        <v>200</v>
      </c>
      <c r="AH1143" t="s">
        <v>50</v>
      </c>
      <c r="AI1143">
        <v>206</v>
      </c>
      <c r="AJ1143">
        <v>4</v>
      </c>
      <c r="AK1143" t="s">
        <v>51</v>
      </c>
      <c r="AL1143">
        <v>3340</v>
      </c>
      <c r="AM1143">
        <v>-77.068798872447005</v>
      </c>
      <c r="AN1143">
        <v>38.912792167743603</v>
      </c>
      <c r="AO1143" t="b">
        <f t="shared" si="36"/>
        <v>0</v>
      </c>
      <c r="AP1143">
        <f t="shared" si="35"/>
        <v>0</v>
      </c>
    </row>
    <row r="1144" spans="1:42">
      <c r="A1144">
        <v>184731</v>
      </c>
      <c r="B1144" t="s">
        <v>1970</v>
      </c>
      <c r="C1144" t="s">
        <v>227</v>
      </c>
      <c r="D1144">
        <v>10190978</v>
      </c>
      <c r="E1144" t="s">
        <v>115</v>
      </c>
      <c r="F1144" t="s">
        <v>1971</v>
      </c>
      <c r="I1144" t="s">
        <v>1972</v>
      </c>
      <c r="J1144" t="s">
        <v>162</v>
      </c>
      <c r="K1144" s="6">
        <v>0.29166666666666669</v>
      </c>
      <c r="L1144" s="8">
        <v>0.70833333333333337</v>
      </c>
      <c r="M1144" t="s">
        <v>125</v>
      </c>
      <c r="N1144" t="s">
        <v>155</v>
      </c>
      <c r="O1144" t="s">
        <v>1973</v>
      </c>
      <c r="P1144" t="s">
        <v>231</v>
      </c>
      <c r="Q1144" t="s">
        <v>232</v>
      </c>
      <c r="R1144" t="s">
        <v>70</v>
      </c>
      <c r="S1144" t="s">
        <v>162</v>
      </c>
      <c r="W1144">
        <v>0</v>
      </c>
      <c r="X1144">
        <v>0</v>
      </c>
      <c r="Y1144">
        <v>0</v>
      </c>
      <c r="Z1144">
        <v>0</v>
      </c>
      <c r="AB1144">
        <v>-100</v>
      </c>
      <c r="AC1144">
        <v>-100</v>
      </c>
      <c r="AD1144">
        <v>348291</v>
      </c>
      <c r="AF1144" t="s">
        <v>51</v>
      </c>
      <c r="AG1144" t="s">
        <v>51</v>
      </c>
      <c r="AJ1144" t="s">
        <v>51</v>
      </c>
      <c r="AK1144" t="s">
        <v>51</v>
      </c>
      <c r="AL1144">
        <v>1716</v>
      </c>
      <c r="AM1144">
        <v>-81.529192133279295</v>
      </c>
      <c r="AN1144">
        <v>37.5772691877347</v>
      </c>
      <c r="AO1144" t="b">
        <f t="shared" si="36"/>
        <v>0</v>
      </c>
      <c r="AP1144">
        <f t="shared" si="35"/>
        <v>0</v>
      </c>
    </row>
    <row r="1145" spans="1:42">
      <c r="A1145">
        <v>184732</v>
      </c>
      <c r="B1145" t="s">
        <v>10843</v>
      </c>
      <c r="C1145" t="s">
        <v>10844</v>
      </c>
      <c r="D1145">
        <v>10190979</v>
      </c>
      <c r="E1145" t="s">
        <v>201</v>
      </c>
      <c r="I1145" t="s">
        <v>10845</v>
      </c>
      <c r="J1145" t="s">
        <v>630</v>
      </c>
      <c r="K1145" s="6">
        <v>0.29166666666666669</v>
      </c>
      <c r="L1145" s="8">
        <v>0.70833333333333337</v>
      </c>
      <c r="M1145" t="s">
        <v>174</v>
      </c>
      <c r="N1145" t="s">
        <v>266</v>
      </c>
      <c r="O1145" t="s">
        <v>10844</v>
      </c>
      <c r="P1145" t="s">
        <v>10846</v>
      </c>
      <c r="Q1145" t="s">
        <v>10844</v>
      </c>
      <c r="R1145" t="s">
        <v>165</v>
      </c>
      <c r="S1145" t="s">
        <v>55</v>
      </c>
      <c r="T1145" t="s">
        <v>46</v>
      </c>
      <c r="U1145" t="s">
        <v>47</v>
      </c>
      <c r="V1145" t="s">
        <v>10847</v>
      </c>
      <c r="W1145">
        <v>38.930909999999997</v>
      </c>
      <c r="X1145">
        <v>-77.066112000000004</v>
      </c>
      <c r="Y1145">
        <v>394267.68</v>
      </c>
      <c r="Z1145">
        <v>140338.6</v>
      </c>
      <c r="AA1145">
        <v>20008</v>
      </c>
      <c r="AB1145">
        <v>221288</v>
      </c>
      <c r="AC1145">
        <v>64639</v>
      </c>
      <c r="AD1145">
        <v>64639</v>
      </c>
      <c r="AE1145">
        <v>3</v>
      </c>
      <c r="AF1145" t="s">
        <v>168</v>
      </c>
      <c r="AG1145" t="s">
        <v>169</v>
      </c>
      <c r="AH1145" t="s">
        <v>50</v>
      </c>
      <c r="AI1145">
        <v>204</v>
      </c>
      <c r="AJ1145">
        <v>15</v>
      </c>
      <c r="AK1145" t="s">
        <v>51</v>
      </c>
      <c r="AL1145">
        <v>444</v>
      </c>
      <c r="AM1145">
        <v>-77.066114248819801</v>
      </c>
      <c r="AN1145">
        <v>38.930917389987201</v>
      </c>
      <c r="AO1145" t="b">
        <f t="shared" si="36"/>
        <v>1</v>
      </c>
      <c r="AP1145">
        <f t="shared" si="35"/>
        <v>1</v>
      </c>
    </row>
    <row r="1146" spans="1:42">
      <c r="A1146">
        <v>181759</v>
      </c>
      <c r="B1146" t="s">
        <v>10848</v>
      </c>
      <c r="C1146" t="s">
        <v>10849</v>
      </c>
      <c r="D1146">
        <v>10190983</v>
      </c>
      <c r="E1146" t="s">
        <v>201</v>
      </c>
      <c r="I1146" t="s">
        <v>10850</v>
      </c>
      <c r="J1146" t="s">
        <v>630</v>
      </c>
      <c r="K1146" s="6">
        <v>0.29166666666666669</v>
      </c>
      <c r="L1146" s="8">
        <v>0.79166666666666663</v>
      </c>
      <c r="M1146" t="s">
        <v>125</v>
      </c>
      <c r="N1146" t="s">
        <v>125</v>
      </c>
      <c r="Q1146" t="s">
        <v>10849</v>
      </c>
      <c r="R1146" t="s">
        <v>165</v>
      </c>
      <c r="S1146" t="s">
        <v>163</v>
      </c>
      <c r="T1146" t="s">
        <v>46</v>
      </c>
      <c r="U1146" t="s">
        <v>47</v>
      </c>
      <c r="V1146" t="s">
        <v>10851</v>
      </c>
      <c r="W1146">
        <v>38.910863999999997</v>
      </c>
      <c r="X1146">
        <v>-77.049730999999994</v>
      </c>
      <c r="Y1146">
        <v>395686.78</v>
      </c>
      <c r="Z1146">
        <v>138112.45000000001</v>
      </c>
      <c r="AA1146">
        <v>20008</v>
      </c>
      <c r="AB1146">
        <v>225951</v>
      </c>
      <c r="AC1146">
        <v>68979</v>
      </c>
      <c r="AD1146">
        <v>68979</v>
      </c>
      <c r="AE1146">
        <v>2</v>
      </c>
      <c r="AF1146" t="s">
        <v>205</v>
      </c>
      <c r="AG1146" t="s">
        <v>1375</v>
      </c>
      <c r="AH1146" t="s">
        <v>50</v>
      </c>
      <c r="AI1146">
        <v>208</v>
      </c>
      <c r="AJ1146">
        <v>6</v>
      </c>
      <c r="AK1146" t="s">
        <v>51</v>
      </c>
      <c r="AL1146">
        <v>546</v>
      </c>
      <c r="AM1146">
        <v>-77.049733507826701</v>
      </c>
      <c r="AN1146">
        <v>38.910871620903997</v>
      </c>
      <c r="AO1146" t="b">
        <f t="shared" si="36"/>
        <v>1</v>
      </c>
      <c r="AP1146">
        <f t="shared" si="35"/>
        <v>1</v>
      </c>
    </row>
    <row r="1147" spans="1:42">
      <c r="A1147">
        <v>184734</v>
      </c>
      <c r="B1147" t="s">
        <v>14188</v>
      </c>
      <c r="C1147" t="s">
        <v>1402</v>
      </c>
      <c r="D1147">
        <v>10190984</v>
      </c>
      <c r="E1147" t="s">
        <v>81</v>
      </c>
      <c r="K1147" s="6">
        <v>0.875</v>
      </c>
      <c r="L1147" s="8">
        <v>0.20833333333333334</v>
      </c>
      <c r="M1147" t="s">
        <v>421</v>
      </c>
      <c r="N1147" t="s">
        <v>422</v>
      </c>
      <c r="Q1147" t="s">
        <v>1402</v>
      </c>
      <c r="R1147" t="s">
        <v>148</v>
      </c>
      <c r="S1147" t="s">
        <v>432</v>
      </c>
      <c r="T1147" t="s">
        <v>46</v>
      </c>
      <c r="U1147" t="s">
        <v>47</v>
      </c>
      <c r="V1147" t="s">
        <v>14189</v>
      </c>
      <c r="W1147">
        <v>38.928742999999997</v>
      </c>
      <c r="X1147">
        <v>-77.033638999999994</v>
      </c>
      <c r="Y1147">
        <v>397083.17</v>
      </c>
      <c r="Z1147">
        <v>140096.59</v>
      </c>
      <c r="AB1147">
        <v>0</v>
      </c>
      <c r="AC1147">
        <v>477152</v>
      </c>
      <c r="AD1147">
        <v>410501</v>
      </c>
      <c r="AE1147">
        <v>1</v>
      </c>
      <c r="AF1147" t="s">
        <v>249</v>
      </c>
      <c r="AG1147" t="s">
        <v>6725</v>
      </c>
      <c r="AH1147" t="s">
        <v>88</v>
      </c>
      <c r="AI1147">
        <v>302</v>
      </c>
      <c r="AJ1147">
        <v>2</v>
      </c>
      <c r="AK1147" t="s">
        <v>51</v>
      </c>
      <c r="AL1147">
        <v>4007</v>
      </c>
      <c r="AM1147">
        <v>-77.033641629807903</v>
      </c>
      <c r="AN1147">
        <v>38.928751147178303</v>
      </c>
      <c r="AO1147" t="b">
        <f t="shared" si="36"/>
        <v>1</v>
      </c>
      <c r="AP1147">
        <f t="shared" si="35"/>
        <v>1</v>
      </c>
    </row>
    <row r="1148" spans="1:42">
      <c r="A1148">
        <v>184735</v>
      </c>
      <c r="B1148" t="s">
        <v>3404</v>
      </c>
      <c r="C1148" t="s">
        <v>3405</v>
      </c>
      <c r="D1148">
        <v>10190985</v>
      </c>
      <c r="E1148" t="s">
        <v>3406</v>
      </c>
      <c r="K1148" s="6">
        <v>0.33333333333333331</v>
      </c>
      <c r="L1148" s="8">
        <v>0.75</v>
      </c>
      <c r="M1148" t="s">
        <v>166</v>
      </c>
      <c r="N1148" t="s">
        <v>3407</v>
      </c>
      <c r="Q1148" t="s">
        <v>1159</v>
      </c>
      <c r="R1148" t="s">
        <v>58</v>
      </c>
      <c r="S1148" t="s">
        <v>630</v>
      </c>
      <c r="T1148" t="s">
        <v>46</v>
      </c>
      <c r="U1148" t="s">
        <v>47</v>
      </c>
      <c r="V1148" t="s">
        <v>3408</v>
      </c>
      <c r="W1148">
        <v>38.86889</v>
      </c>
      <c r="X1148">
        <v>-76.951971999999998</v>
      </c>
      <c r="Y1148">
        <v>404167.98</v>
      </c>
      <c r="Z1148">
        <v>133453</v>
      </c>
      <c r="AB1148">
        <v>0</v>
      </c>
      <c r="AC1148">
        <v>472882</v>
      </c>
      <c r="AD1148">
        <v>407078</v>
      </c>
      <c r="AE1148">
        <v>7</v>
      </c>
      <c r="AF1148" t="s">
        <v>853</v>
      </c>
      <c r="AG1148" t="s">
        <v>3409</v>
      </c>
      <c r="AH1148" t="s">
        <v>912</v>
      </c>
      <c r="AI1148">
        <v>605</v>
      </c>
      <c r="AJ1148">
        <v>34</v>
      </c>
      <c r="AK1148" t="s">
        <v>51</v>
      </c>
      <c r="AL1148">
        <v>3858</v>
      </c>
      <c r="AM1148">
        <v>-76.951973932714907</v>
      </c>
      <c r="AN1148">
        <v>38.868898252306501</v>
      </c>
      <c r="AO1148" t="b">
        <f t="shared" si="36"/>
        <v>0</v>
      </c>
      <c r="AP1148">
        <f t="shared" si="35"/>
        <v>0</v>
      </c>
    </row>
    <row r="1149" spans="1:42">
      <c r="A1149">
        <v>184736</v>
      </c>
      <c r="B1149" t="s">
        <v>2881</v>
      </c>
      <c r="C1149" t="s">
        <v>2882</v>
      </c>
      <c r="D1149">
        <v>10190986</v>
      </c>
      <c r="E1149" t="s">
        <v>115</v>
      </c>
      <c r="H1149">
        <v>108761</v>
      </c>
      <c r="K1149" s="6">
        <v>0.29166666666666669</v>
      </c>
      <c r="L1149" s="8">
        <v>0.70833333333333337</v>
      </c>
      <c r="M1149" t="s">
        <v>432</v>
      </c>
      <c r="N1149" t="s">
        <v>1252</v>
      </c>
      <c r="Q1149" t="s">
        <v>1110</v>
      </c>
      <c r="R1149" t="s">
        <v>193</v>
      </c>
      <c r="S1149" t="s">
        <v>558</v>
      </c>
      <c r="T1149" t="s">
        <v>46</v>
      </c>
      <c r="U1149" t="s">
        <v>47</v>
      </c>
      <c r="V1149" t="s">
        <v>2883</v>
      </c>
      <c r="W1149">
        <v>38.887369999999997</v>
      </c>
      <c r="X1149">
        <v>-77.002763999999999</v>
      </c>
      <c r="Y1149">
        <v>399760.21020999999</v>
      </c>
      <c r="Z1149">
        <v>135503.29094000001</v>
      </c>
      <c r="AB1149">
        <v>0</v>
      </c>
      <c r="AC1149">
        <v>457034</v>
      </c>
      <c r="AD1149">
        <v>393056</v>
      </c>
      <c r="AE1149">
        <v>6</v>
      </c>
      <c r="AF1149" t="s">
        <v>72</v>
      </c>
      <c r="AG1149" t="s">
        <v>73</v>
      </c>
      <c r="AH1149" t="s">
        <v>63</v>
      </c>
      <c r="AI1149">
        <v>107</v>
      </c>
      <c r="AJ1149">
        <v>26</v>
      </c>
      <c r="AK1149" t="s">
        <v>74</v>
      </c>
      <c r="AL1149">
        <v>3633</v>
      </c>
      <c r="AM1149">
        <v>-77.002766137225905</v>
      </c>
      <c r="AN1149">
        <v>38.8873779250913</v>
      </c>
      <c r="AO1149" t="b">
        <f t="shared" si="36"/>
        <v>0</v>
      </c>
      <c r="AP1149">
        <f t="shared" si="35"/>
        <v>0</v>
      </c>
    </row>
    <row r="1150" spans="1:42">
      <c r="A1150">
        <v>181389</v>
      </c>
      <c r="B1150" t="s">
        <v>2889</v>
      </c>
      <c r="C1150" t="s">
        <v>2138</v>
      </c>
      <c r="D1150">
        <v>10190991</v>
      </c>
      <c r="E1150" t="s">
        <v>81</v>
      </c>
      <c r="I1150" t="s">
        <v>2890</v>
      </c>
      <c r="J1150" t="s">
        <v>630</v>
      </c>
      <c r="K1150" s="6">
        <v>0.29166666666666669</v>
      </c>
      <c r="L1150" s="8">
        <v>0.79166666666666663</v>
      </c>
      <c r="M1150" t="s">
        <v>147</v>
      </c>
      <c r="N1150" t="s">
        <v>147</v>
      </c>
      <c r="Q1150" t="s">
        <v>2140</v>
      </c>
      <c r="R1150" t="s">
        <v>165</v>
      </c>
      <c r="S1150" t="s">
        <v>149</v>
      </c>
      <c r="T1150" t="s">
        <v>46</v>
      </c>
      <c r="U1150" t="s">
        <v>47</v>
      </c>
      <c r="V1150" t="s">
        <v>2891</v>
      </c>
      <c r="W1150">
        <v>38.906877999999999</v>
      </c>
      <c r="X1150">
        <v>-77.003771</v>
      </c>
      <c r="Y1150">
        <v>399672.91</v>
      </c>
      <c r="Z1150">
        <v>137668.79</v>
      </c>
      <c r="AA1150">
        <v>20002</v>
      </c>
      <c r="AB1150">
        <v>303733</v>
      </c>
      <c r="AC1150">
        <v>417884</v>
      </c>
      <c r="AD1150">
        <v>358918</v>
      </c>
      <c r="AE1150">
        <v>6</v>
      </c>
      <c r="AF1150" t="s">
        <v>434</v>
      </c>
      <c r="AG1150" t="s">
        <v>2287</v>
      </c>
      <c r="AH1150" t="s">
        <v>410</v>
      </c>
      <c r="AI1150">
        <v>506</v>
      </c>
      <c r="AJ1150">
        <v>25</v>
      </c>
      <c r="AK1150" t="s">
        <v>2623</v>
      </c>
      <c r="AL1150">
        <v>3337</v>
      </c>
      <c r="AM1150">
        <v>-77.003773405320203</v>
      </c>
      <c r="AN1150">
        <v>38.906885502541797</v>
      </c>
      <c r="AO1150" t="b">
        <f t="shared" si="36"/>
        <v>0</v>
      </c>
      <c r="AP1150">
        <f t="shared" si="35"/>
        <v>0</v>
      </c>
    </row>
    <row r="1151" spans="1:42">
      <c r="A1151">
        <v>182160</v>
      </c>
      <c r="B1151" t="s">
        <v>10852</v>
      </c>
      <c r="C1151" t="s">
        <v>10853</v>
      </c>
      <c r="D1151">
        <v>10190992</v>
      </c>
      <c r="E1151" t="s">
        <v>201</v>
      </c>
      <c r="I1151" t="s">
        <v>10854</v>
      </c>
      <c r="J1151" t="s">
        <v>630</v>
      </c>
      <c r="K1151" s="6">
        <v>0.29166666666666669</v>
      </c>
      <c r="L1151" s="8">
        <v>0.70833333333333337</v>
      </c>
      <c r="M1151" t="s">
        <v>622</v>
      </c>
      <c r="N1151" t="s">
        <v>353</v>
      </c>
      <c r="Q1151" t="s">
        <v>10853</v>
      </c>
      <c r="R1151" t="s">
        <v>165</v>
      </c>
      <c r="S1151" t="s">
        <v>238</v>
      </c>
      <c r="T1151" t="s">
        <v>46</v>
      </c>
      <c r="U1151" t="s">
        <v>47</v>
      </c>
      <c r="V1151" t="s">
        <v>10855</v>
      </c>
      <c r="W1151">
        <v>38.880558999999998</v>
      </c>
      <c r="X1151">
        <v>-76.995868999999999</v>
      </c>
      <c r="Y1151">
        <v>400358.42</v>
      </c>
      <c r="Z1151">
        <v>134747.19</v>
      </c>
      <c r="AA1151">
        <v>20003</v>
      </c>
      <c r="AB1151">
        <v>77797</v>
      </c>
      <c r="AC1151">
        <v>50819</v>
      </c>
      <c r="AD1151">
        <v>50819</v>
      </c>
      <c r="AE1151">
        <v>6</v>
      </c>
      <c r="AF1151" t="s">
        <v>72</v>
      </c>
      <c r="AG1151" t="s">
        <v>1398</v>
      </c>
      <c r="AH1151" t="s">
        <v>63</v>
      </c>
      <c r="AI1151">
        <v>106</v>
      </c>
      <c r="AJ1151">
        <v>26</v>
      </c>
      <c r="AK1151" t="s">
        <v>74</v>
      </c>
      <c r="AL1151">
        <v>315</v>
      </c>
      <c r="AM1151">
        <v>-76.995871471973302</v>
      </c>
      <c r="AN1151">
        <v>38.880566636029499</v>
      </c>
      <c r="AO1151" t="b">
        <f t="shared" si="36"/>
        <v>1</v>
      </c>
      <c r="AP1151">
        <f t="shared" si="35"/>
        <v>1</v>
      </c>
    </row>
    <row r="1152" spans="1:42">
      <c r="A1152">
        <v>184837</v>
      </c>
      <c r="B1152" t="s">
        <v>10856</v>
      </c>
      <c r="C1152" t="s">
        <v>7295</v>
      </c>
      <c r="D1152">
        <v>10190994</v>
      </c>
      <c r="E1152" t="s">
        <v>201</v>
      </c>
      <c r="I1152" t="s">
        <v>10857</v>
      </c>
      <c r="J1152" t="s">
        <v>630</v>
      </c>
      <c r="K1152" s="6">
        <v>0.29166666666666669</v>
      </c>
      <c r="L1152" s="8">
        <v>0.79166666666666663</v>
      </c>
      <c r="M1152" t="s">
        <v>238</v>
      </c>
      <c r="N1152" t="s">
        <v>421</v>
      </c>
      <c r="Q1152" t="s">
        <v>7295</v>
      </c>
      <c r="R1152" t="s">
        <v>165</v>
      </c>
      <c r="S1152" t="s">
        <v>422</v>
      </c>
      <c r="T1152" t="s">
        <v>46</v>
      </c>
      <c r="U1152" t="s">
        <v>47</v>
      </c>
      <c r="V1152" t="s">
        <v>10858</v>
      </c>
      <c r="W1152">
        <v>38.887790000000003</v>
      </c>
      <c r="X1152">
        <v>-76.995889000000005</v>
      </c>
      <c r="Y1152">
        <v>400356.64</v>
      </c>
      <c r="Z1152">
        <v>135549.85</v>
      </c>
      <c r="AA1152">
        <v>20003</v>
      </c>
      <c r="AB1152">
        <v>94</v>
      </c>
      <c r="AC1152">
        <v>1277</v>
      </c>
      <c r="AD1152">
        <v>1277</v>
      </c>
      <c r="AE1152">
        <v>6</v>
      </c>
      <c r="AF1152" t="s">
        <v>72</v>
      </c>
      <c r="AG1152" t="s">
        <v>2556</v>
      </c>
      <c r="AH1152" t="s">
        <v>63</v>
      </c>
      <c r="AI1152">
        <v>107</v>
      </c>
      <c r="AJ1152">
        <v>26</v>
      </c>
      <c r="AK1152" t="s">
        <v>74</v>
      </c>
      <c r="AL1152">
        <v>21</v>
      </c>
      <c r="AM1152">
        <v>-76.995891570454702</v>
      </c>
      <c r="AN1152">
        <v>38.887797307422296</v>
      </c>
      <c r="AO1152" t="b">
        <f t="shared" si="36"/>
        <v>1</v>
      </c>
      <c r="AP1152">
        <f t="shared" si="35"/>
        <v>1</v>
      </c>
    </row>
    <row r="1153" spans="1:42">
      <c r="A1153">
        <v>184838</v>
      </c>
      <c r="B1153" t="s">
        <v>1975</v>
      </c>
      <c r="C1153" t="s">
        <v>1976</v>
      </c>
      <c r="D1153">
        <v>10190998</v>
      </c>
      <c r="E1153" t="s">
        <v>201</v>
      </c>
      <c r="K1153" s="6">
        <v>0.29166666666666669</v>
      </c>
      <c r="L1153" s="8">
        <v>0.70833333333333337</v>
      </c>
      <c r="M1153" t="s">
        <v>138</v>
      </c>
      <c r="N1153" t="s">
        <v>334</v>
      </c>
      <c r="Q1153" t="s">
        <v>1976</v>
      </c>
      <c r="R1153" t="s">
        <v>148</v>
      </c>
      <c r="S1153" t="s">
        <v>386</v>
      </c>
      <c r="T1153" t="s">
        <v>46</v>
      </c>
      <c r="U1153" t="s">
        <v>47</v>
      </c>
      <c r="V1153" t="s">
        <v>1977</v>
      </c>
      <c r="W1153">
        <v>38.918401000000003</v>
      </c>
      <c r="X1153">
        <v>-77.073186000000007</v>
      </c>
      <c r="Y1153">
        <v>393653.23</v>
      </c>
      <c r="Z1153">
        <v>138950.48000000001</v>
      </c>
      <c r="AA1153">
        <v>20007</v>
      </c>
      <c r="AB1153">
        <v>270252</v>
      </c>
      <c r="AC1153">
        <v>113407</v>
      </c>
      <c r="AD1153">
        <v>113407</v>
      </c>
      <c r="AE1153">
        <v>3</v>
      </c>
      <c r="AF1153" t="s">
        <v>294</v>
      </c>
      <c r="AG1153" t="s">
        <v>655</v>
      </c>
      <c r="AH1153" t="s">
        <v>50</v>
      </c>
      <c r="AI1153">
        <v>204</v>
      </c>
      <c r="AJ1153">
        <v>14</v>
      </c>
      <c r="AK1153" t="s">
        <v>51</v>
      </c>
      <c r="AL1153">
        <v>1297</v>
      </c>
      <c r="AM1153">
        <v>-77.073187982002693</v>
      </c>
      <c r="AN1153">
        <v>38.918408541617502</v>
      </c>
      <c r="AO1153" t="b">
        <f t="shared" si="36"/>
        <v>1</v>
      </c>
      <c r="AP1153">
        <f t="shared" si="35"/>
        <v>1</v>
      </c>
    </row>
    <row r="1154" spans="1:42">
      <c r="A1154">
        <v>184839</v>
      </c>
      <c r="B1154" t="s">
        <v>10859</v>
      </c>
      <c r="C1154" t="s">
        <v>10860</v>
      </c>
      <c r="D1154">
        <v>10191000</v>
      </c>
      <c r="E1154" t="s">
        <v>201</v>
      </c>
      <c r="I1154" t="s">
        <v>10861</v>
      </c>
      <c r="J1154" t="s">
        <v>630</v>
      </c>
      <c r="K1154" s="6">
        <v>0.29166666666666669</v>
      </c>
      <c r="L1154" s="8">
        <v>0.70833333333333337</v>
      </c>
      <c r="M1154" t="s">
        <v>1682</v>
      </c>
      <c r="N1154" t="s">
        <v>254</v>
      </c>
      <c r="Q1154" t="s">
        <v>10860</v>
      </c>
      <c r="R1154" t="s">
        <v>70</v>
      </c>
      <c r="S1154" t="s">
        <v>630</v>
      </c>
      <c r="T1154" t="s">
        <v>46</v>
      </c>
      <c r="U1154" t="s">
        <v>47</v>
      </c>
      <c r="V1154" t="s">
        <v>10862</v>
      </c>
      <c r="W1154">
        <v>38.938673000000001</v>
      </c>
      <c r="X1154">
        <v>-77.068882000000002</v>
      </c>
      <c r="Y1154">
        <v>394028.11</v>
      </c>
      <c r="Z1154">
        <v>141200.57999999999</v>
      </c>
      <c r="AA1154">
        <v>20016</v>
      </c>
      <c r="AB1154">
        <v>221751</v>
      </c>
      <c r="AC1154">
        <v>64840</v>
      </c>
      <c r="AD1154">
        <v>64840</v>
      </c>
      <c r="AE1154">
        <v>3</v>
      </c>
      <c r="AF1154" t="s">
        <v>168</v>
      </c>
      <c r="AG1154" t="s">
        <v>602</v>
      </c>
      <c r="AH1154" t="s">
        <v>50</v>
      </c>
      <c r="AI1154">
        <v>203</v>
      </c>
      <c r="AJ1154">
        <v>15</v>
      </c>
      <c r="AK1154" t="s">
        <v>51</v>
      </c>
      <c r="AL1154">
        <v>450</v>
      </c>
      <c r="AM1154">
        <v>-77.068884757100307</v>
      </c>
      <c r="AN1154">
        <v>38.938680768654201</v>
      </c>
      <c r="AO1154" t="b">
        <f t="shared" si="36"/>
        <v>1</v>
      </c>
      <c r="AP1154">
        <f t="shared" si="35"/>
        <v>1</v>
      </c>
    </row>
    <row r="1155" spans="1:42">
      <c r="A1155">
        <v>184840</v>
      </c>
      <c r="B1155" t="s">
        <v>7294</v>
      </c>
      <c r="C1155" t="s">
        <v>7295</v>
      </c>
      <c r="D1155">
        <v>10191003</v>
      </c>
      <c r="E1155" t="s">
        <v>201</v>
      </c>
      <c r="I1155" t="s">
        <v>7296</v>
      </c>
      <c r="J1155" t="s">
        <v>630</v>
      </c>
      <c r="K1155" s="6">
        <v>0.29166666666666669</v>
      </c>
      <c r="L1155" s="8">
        <v>0.79166666666666663</v>
      </c>
      <c r="M1155" t="s">
        <v>238</v>
      </c>
      <c r="N1155" t="s">
        <v>421</v>
      </c>
      <c r="Q1155" t="s">
        <v>7295</v>
      </c>
      <c r="R1155" t="s">
        <v>165</v>
      </c>
      <c r="S1155" t="s">
        <v>422</v>
      </c>
      <c r="T1155" t="s">
        <v>46</v>
      </c>
      <c r="U1155" t="s">
        <v>47</v>
      </c>
      <c r="V1155" t="s">
        <v>7297</v>
      </c>
      <c r="W1155">
        <v>38.897120999999999</v>
      </c>
      <c r="X1155">
        <v>-76.989823999999999</v>
      </c>
      <c r="Y1155">
        <v>400882.78</v>
      </c>
      <c r="Z1155">
        <v>136585.70000000001</v>
      </c>
      <c r="AA1155">
        <v>20002</v>
      </c>
      <c r="AB1155">
        <v>72083</v>
      </c>
      <c r="AC1155">
        <v>45885</v>
      </c>
      <c r="AD1155">
        <v>45885</v>
      </c>
      <c r="AE1155">
        <v>6</v>
      </c>
      <c r="AF1155" t="s">
        <v>669</v>
      </c>
      <c r="AG1155" t="s">
        <v>1387</v>
      </c>
      <c r="AH1155" t="s">
        <v>63</v>
      </c>
      <c r="AI1155">
        <v>107</v>
      </c>
      <c r="AJ1155">
        <v>25</v>
      </c>
      <c r="AK1155" t="s">
        <v>51</v>
      </c>
      <c r="AL1155">
        <v>2371</v>
      </c>
      <c r="AM1155">
        <v>-76.9898258328856</v>
      </c>
      <c r="AN1155">
        <v>38.8971282592478</v>
      </c>
      <c r="AO1155" t="b">
        <f t="shared" si="36"/>
        <v>1</v>
      </c>
      <c r="AP1155">
        <f t="shared" ref="AP1155:AP1218" si="37">IF(C1155=Q1155, 1, 0)</f>
        <v>1</v>
      </c>
    </row>
    <row r="1156" spans="1:42">
      <c r="A1156">
        <v>184844</v>
      </c>
      <c r="B1156" t="s">
        <v>10863</v>
      </c>
      <c r="C1156" t="s">
        <v>10864</v>
      </c>
      <c r="D1156">
        <v>10191011</v>
      </c>
      <c r="E1156" t="s">
        <v>201</v>
      </c>
      <c r="I1156" t="s">
        <v>10865</v>
      </c>
      <c r="J1156" t="s">
        <v>630</v>
      </c>
      <c r="K1156" s="6">
        <v>0.5</v>
      </c>
      <c r="L1156" s="8">
        <v>0.95833333333333337</v>
      </c>
      <c r="M1156" t="s">
        <v>1682</v>
      </c>
      <c r="N1156" t="s">
        <v>254</v>
      </c>
      <c r="Q1156" t="s">
        <v>10864</v>
      </c>
      <c r="R1156" t="s">
        <v>70</v>
      </c>
      <c r="S1156" t="s">
        <v>630</v>
      </c>
      <c r="T1156" t="s">
        <v>46</v>
      </c>
      <c r="U1156" t="s">
        <v>47</v>
      </c>
      <c r="V1156" t="s">
        <v>10866</v>
      </c>
      <c r="W1156">
        <v>38.912863000000002</v>
      </c>
      <c r="X1156">
        <v>-77.037456000000006</v>
      </c>
      <c r="Y1156">
        <v>396751.53</v>
      </c>
      <c r="Z1156">
        <v>138333.85</v>
      </c>
      <c r="AA1156">
        <v>20009</v>
      </c>
      <c r="AB1156">
        <v>226034</v>
      </c>
      <c r="AC1156">
        <v>68687</v>
      </c>
      <c r="AD1156">
        <v>68687</v>
      </c>
      <c r="AE1156">
        <v>2</v>
      </c>
      <c r="AF1156" t="s">
        <v>86</v>
      </c>
      <c r="AG1156" t="s">
        <v>87</v>
      </c>
      <c r="AH1156" t="s">
        <v>88</v>
      </c>
      <c r="AI1156">
        <v>301</v>
      </c>
      <c r="AJ1156">
        <v>6</v>
      </c>
      <c r="AK1156" t="s">
        <v>51</v>
      </c>
      <c r="AL1156">
        <v>536</v>
      </c>
      <c r="AM1156">
        <v>-77.037458039546195</v>
      </c>
      <c r="AN1156">
        <v>38.912870648166198</v>
      </c>
      <c r="AO1156" t="b">
        <f t="shared" si="36"/>
        <v>1</v>
      </c>
      <c r="AP1156">
        <f t="shared" si="37"/>
        <v>1</v>
      </c>
    </row>
    <row r="1157" spans="1:42">
      <c r="A1157">
        <v>181402</v>
      </c>
      <c r="B1157" t="s">
        <v>7298</v>
      </c>
      <c r="C1157" t="s">
        <v>3115</v>
      </c>
      <c r="D1157">
        <v>10191017</v>
      </c>
      <c r="E1157" t="s">
        <v>81</v>
      </c>
      <c r="I1157" t="s">
        <v>7299</v>
      </c>
      <c r="J1157" t="s">
        <v>469</v>
      </c>
      <c r="K1157" s="6">
        <v>0.29166666666666669</v>
      </c>
      <c r="L1157" s="8">
        <v>0.79166666666666663</v>
      </c>
      <c r="M1157" t="s">
        <v>147</v>
      </c>
      <c r="N1157" t="s">
        <v>149</v>
      </c>
      <c r="Q1157" t="s">
        <v>4077</v>
      </c>
      <c r="R1157" t="s">
        <v>165</v>
      </c>
      <c r="S1157" t="s">
        <v>125</v>
      </c>
      <c r="T1157" t="s">
        <v>46</v>
      </c>
      <c r="U1157" t="s">
        <v>47</v>
      </c>
      <c r="V1157" t="s">
        <v>7300</v>
      </c>
      <c r="W1157">
        <v>38.894533000000003</v>
      </c>
      <c r="X1157">
        <v>-77.021569</v>
      </c>
      <c r="Y1157">
        <v>398128.9</v>
      </c>
      <c r="Z1157">
        <v>136298.63</v>
      </c>
      <c r="AA1157">
        <v>20004</v>
      </c>
      <c r="AB1157">
        <v>279681</v>
      </c>
      <c r="AC1157">
        <v>121792</v>
      </c>
      <c r="AD1157">
        <v>121792</v>
      </c>
      <c r="AE1157">
        <v>2</v>
      </c>
      <c r="AF1157" t="s">
        <v>434</v>
      </c>
      <c r="AG1157" t="s">
        <v>570</v>
      </c>
      <c r="AH1157" t="s">
        <v>63</v>
      </c>
      <c r="AI1157">
        <v>102</v>
      </c>
      <c r="AJ1157">
        <v>8</v>
      </c>
      <c r="AK1157" t="s">
        <v>64</v>
      </c>
      <c r="AL1157">
        <v>2915</v>
      </c>
      <c r="AM1157">
        <v>-77.021571038705702</v>
      </c>
      <c r="AN1157">
        <v>38.894540678170898</v>
      </c>
      <c r="AO1157" t="b">
        <f t="shared" si="36"/>
        <v>0</v>
      </c>
      <c r="AP1157">
        <f t="shared" si="37"/>
        <v>0</v>
      </c>
    </row>
    <row r="1158" spans="1:42">
      <c r="A1158">
        <v>181403</v>
      </c>
      <c r="B1158" t="s">
        <v>7301</v>
      </c>
      <c r="C1158" t="s">
        <v>7302</v>
      </c>
      <c r="D1158">
        <v>10191018</v>
      </c>
      <c r="E1158" t="s">
        <v>201</v>
      </c>
      <c r="I1158" t="s">
        <v>7303</v>
      </c>
      <c r="J1158" t="s">
        <v>630</v>
      </c>
      <c r="K1158" s="6">
        <v>0.58333333333333337</v>
      </c>
      <c r="L1158" s="8">
        <v>0.79166666666666663</v>
      </c>
      <c r="M1158" t="s">
        <v>147</v>
      </c>
      <c r="N1158" t="s">
        <v>149</v>
      </c>
      <c r="Q1158" t="s">
        <v>7302</v>
      </c>
      <c r="R1158" t="s">
        <v>165</v>
      </c>
      <c r="S1158" t="s">
        <v>125</v>
      </c>
      <c r="T1158" t="s">
        <v>46</v>
      </c>
      <c r="U1158" t="s">
        <v>47</v>
      </c>
      <c r="V1158" t="s">
        <v>7304</v>
      </c>
      <c r="W1158">
        <v>38.930089000000002</v>
      </c>
      <c r="X1158">
        <v>-77.025256999999996</v>
      </c>
      <c r="Y1158">
        <v>397810</v>
      </c>
      <c r="Z1158">
        <v>140245.68</v>
      </c>
      <c r="AA1158">
        <v>20010</v>
      </c>
      <c r="AB1158">
        <v>232899</v>
      </c>
      <c r="AC1158">
        <v>75923</v>
      </c>
      <c r="AD1158">
        <v>75923</v>
      </c>
      <c r="AE1158">
        <v>1</v>
      </c>
      <c r="AF1158" t="s">
        <v>249</v>
      </c>
      <c r="AG1158" t="s">
        <v>2820</v>
      </c>
      <c r="AH1158" t="s">
        <v>88</v>
      </c>
      <c r="AI1158">
        <v>302</v>
      </c>
      <c r="AJ1158">
        <v>2</v>
      </c>
      <c r="AK1158" t="s">
        <v>51</v>
      </c>
      <c r="AL1158">
        <v>2473</v>
      </c>
      <c r="AM1158">
        <v>-77.025259689322894</v>
      </c>
      <c r="AN1158">
        <v>38.930096308737298</v>
      </c>
      <c r="AO1158" t="b">
        <f t="shared" si="36"/>
        <v>1</v>
      </c>
      <c r="AP1158">
        <f t="shared" si="37"/>
        <v>1</v>
      </c>
    </row>
    <row r="1159" spans="1:42">
      <c r="A1159">
        <v>182165</v>
      </c>
      <c r="B1159" t="s">
        <v>7305</v>
      </c>
      <c r="C1159" t="s">
        <v>7306</v>
      </c>
      <c r="D1159">
        <v>10191021</v>
      </c>
      <c r="E1159" t="s">
        <v>201</v>
      </c>
      <c r="I1159" t="s">
        <v>7307</v>
      </c>
      <c r="J1159" t="s">
        <v>630</v>
      </c>
      <c r="K1159" s="6">
        <v>0.29166666666666669</v>
      </c>
      <c r="L1159" s="8">
        <v>0.79166666666666663</v>
      </c>
      <c r="M1159" t="s">
        <v>622</v>
      </c>
      <c r="N1159" t="s">
        <v>353</v>
      </c>
      <c r="O1159" t="s">
        <v>7306</v>
      </c>
      <c r="P1159" t="s">
        <v>7308</v>
      </c>
      <c r="Q1159" t="s">
        <v>7306</v>
      </c>
      <c r="R1159" t="s">
        <v>165</v>
      </c>
      <c r="S1159" t="s">
        <v>238</v>
      </c>
      <c r="T1159" t="s">
        <v>46</v>
      </c>
      <c r="U1159" t="s">
        <v>47</v>
      </c>
      <c r="V1159" t="s">
        <v>7309</v>
      </c>
      <c r="W1159">
        <v>38.921095000000001</v>
      </c>
      <c r="X1159">
        <v>-77.009844999999999</v>
      </c>
      <c r="Y1159">
        <v>399146.27</v>
      </c>
      <c r="Z1159">
        <v>139247.01999999999</v>
      </c>
      <c r="AA1159">
        <v>20001</v>
      </c>
      <c r="AB1159">
        <v>228152</v>
      </c>
      <c r="AC1159">
        <v>71173</v>
      </c>
      <c r="AD1159">
        <v>71173</v>
      </c>
      <c r="AE1159">
        <v>5</v>
      </c>
      <c r="AF1159" t="s">
        <v>408</v>
      </c>
      <c r="AG1159" t="s">
        <v>3676</v>
      </c>
      <c r="AH1159" t="s">
        <v>410</v>
      </c>
      <c r="AI1159">
        <v>501</v>
      </c>
      <c r="AJ1159">
        <v>21</v>
      </c>
      <c r="AK1159" t="s">
        <v>51</v>
      </c>
      <c r="AL1159">
        <v>2624</v>
      </c>
      <c r="AM1159">
        <v>-77.009847163246107</v>
      </c>
      <c r="AN1159">
        <v>38.921102376851103</v>
      </c>
      <c r="AO1159" t="b">
        <f t="shared" si="36"/>
        <v>1</v>
      </c>
      <c r="AP1159">
        <f t="shared" si="37"/>
        <v>1</v>
      </c>
    </row>
    <row r="1160" spans="1:42">
      <c r="A1160">
        <v>184847</v>
      </c>
      <c r="B1160" t="s">
        <v>1979</v>
      </c>
      <c r="C1160" t="s">
        <v>1980</v>
      </c>
      <c r="D1160">
        <v>10191024</v>
      </c>
      <c r="E1160" t="s">
        <v>115</v>
      </c>
      <c r="H1160">
        <v>110527</v>
      </c>
      <c r="K1160" s="6">
        <v>0.29166666666666669</v>
      </c>
      <c r="L1160" s="8">
        <v>0.70833333333333337</v>
      </c>
      <c r="M1160" t="s">
        <v>432</v>
      </c>
      <c r="N1160" t="s">
        <v>1352</v>
      </c>
      <c r="O1160" t="s">
        <v>1980</v>
      </c>
      <c r="P1160" t="s">
        <v>1981</v>
      </c>
      <c r="Q1160" t="s">
        <v>1980</v>
      </c>
      <c r="R1160" t="s">
        <v>44</v>
      </c>
      <c r="S1160" t="s">
        <v>558</v>
      </c>
      <c r="T1160" t="s">
        <v>46</v>
      </c>
      <c r="U1160" t="s">
        <v>47</v>
      </c>
      <c r="V1160" t="s">
        <v>1982</v>
      </c>
      <c r="W1160">
        <v>38.912747000000003</v>
      </c>
      <c r="X1160">
        <v>-77.047264999999996</v>
      </c>
      <c r="Y1160">
        <v>395900.76</v>
      </c>
      <c r="Z1160">
        <v>138321.32</v>
      </c>
      <c r="AA1160">
        <v>20008</v>
      </c>
      <c r="AB1160">
        <v>300185</v>
      </c>
      <c r="AC1160">
        <v>137490</v>
      </c>
      <c r="AD1160">
        <v>137490</v>
      </c>
      <c r="AE1160">
        <v>2</v>
      </c>
      <c r="AF1160" t="s">
        <v>86</v>
      </c>
      <c r="AG1160" t="s">
        <v>709</v>
      </c>
      <c r="AH1160" t="s">
        <v>50</v>
      </c>
      <c r="AI1160">
        <v>208</v>
      </c>
      <c r="AJ1160">
        <v>6</v>
      </c>
      <c r="AK1160" t="s">
        <v>51</v>
      </c>
      <c r="AL1160">
        <v>1610</v>
      </c>
      <c r="AM1160">
        <v>-77.047267575958401</v>
      </c>
      <c r="AN1160">
        <v>38.912754216989903</v>
      </c>
      <c r="AO1160" t="b">
        <f t="shared" si="36"/>
        <v>1</v>
      </c>
      <c r="AP1160">
        <f t="shared" si="37"/>
        <v>1</v>
      </c>
    </row>
    <row r="1161" spans="1:42">
      <c r="A1161">
        <v>184848</v>
      </c>
      <c r="B1161" t="s">
        <v>10867</v>
      </c>
      <c r="C1161" t="s">
        <v>10868</v>
      </c>
      <c r="D1161">
        <v>10191025</v>
      </c>
      <c r="E1161" t="s">
        <v>519</v>
      </c>
      <c r="I1161" t="s">
        <v>10869</v>
      </c>
      <c r="J1161" t="s">
        <v>630</v>
      </c>
      <c r="K1161" s="6">
        <v>0.29166666666666669</v>
      </c>
      <c r="L1161" s="8">
        <v>0.70833333333333337</v>
      </c>
      <c r="M1161" t="s">
        <v>238</v>
      </c>
      <c r="N1161" t="s">
        <v>2794</v>
      </c>
      <c r="Q1161" t="s">
        <v>10868</v>
      </c>
      <c r="R1161" t="s">
        <v>70</v>
      </c>
      <c r="S1161" t="s">
        <v>630</v>
      </c>
      <c r="T1161" t="s">
        <v>46</v>
      </c>
      <c r="U1161" t="s">
        <v>47</v>
      </c>
      <c r="V1161" t="s">
        <v>10870</v>
      </c>
      <c r="W1161">
        <v>38.903404999999999</v>
      </c>
      <c r="X1161">
        <v>-76.995198000000002</v>
      </c>
      <c r="Y1161">
        <v>400416.51</v>
      </c>
      <c r="Z1161">
        <v>137283.32</v>
      </c>
      <c r="AA1161">
        <v>20002</v>
      </c>
      <c r="AB1161">
        <v>75277</v>
      </c>
      <c r="AC1161">
        <v>49084</v>
      </c>
      <c r="AD1161">
        <v>49084</v>
      </c>
      <c r="AE1161">
        <v>6</v>
      </c>
      <c r="AF1161" t="s">
        <v>669</v>
      </c>
      <c r="AG1161" t="s">
        <v>2064</v>
      </c>
      <c r="AH1161" t="s">
        <v>63</v>
      </c>
      <c r="AI1161">
        <v>104</v>
      </c>
      <c r="AJ1161">
        <v>25</v>
      </c>
      <c r="AK1161" t="s">
        <v>51</v>
      </c>
      <c r="AL1161">
        <v>299</v>
      </c>
      <c r="AM1161">
        <v>-76.995200445428694</v>
      </c>
      <c r="AN1161">
        <v>38.903413015616202</v>
      </c>
      <c r="AO1161" t="b">
        <f t="shared" si="36"/>
        <v>1</v>
      </c>
      <c r="AP1161">
        <f t="shared" si="37"/>
        <v>1</v>
      </c>
    </row>
    <row r="1162" spans="1:42">
      <c r="A1162">
        <v>184849</v>
      </c>
      <c r="B1162" t="s">
        <v>10871</v>
      </c>
      <c r="C1162" t="s">
        <v>4398</v>
      </c>
      <c r="D1162">
        <v>10191026</v>
      </c>
      <c r="E1162" t="s">
        <v>115</v>
      </c>
      <c r="H1162">
        <v>110524</v>
      </c>
      <c r="K1162" s="6">
        <v>0.29166666666666669</v>
      </c>
      <c r="L1162" s="8">
        <v>0.70833333333333337</v>
      </c>
      <c r="M1162" t="s">
        <v>386</v>
      </c>
      <c r="N1162" t="s">
        <v>1365</v>
      </c>
      <c r="O1162" t="s">
        <v>4398</v>
      </c>
      <c r="P1162" t="s">
        <v>4399</v>
      </c>
      <c r="Q1162" t="s">
        <v>4398</v>
      </c>
      <c r="R1162" t="s">
        <v>58</v>
      </c>
      <c r="S1162" t="s">
        <v>166</v>
      </c>
      <c r="T1162" t="s">
        <v>46</v>
      </c>
      <c r="U1162" t="s">
        <v>47</v>
      </c>
      <c r="V1162" t="s">
        <v>10872</v>
      </c>
      <c r="W1162">
        <v>38.951172</v>
      </c>
      <c r="X1162">
        <v>-76.994529999999997</v>
      </c>
      <c r="Y1162">
        <v>400474.18</v>
      </c>
      <c r="Z1162">
        <v>142585.85999999999</v>
      </c>
      <c r="AA1162">
        <v>20017</v>
      </c>
      <c r="AB1162">
        <v>13273</v>
      </c>
      <c r="AC1162">
        <v>7749</v>
      </c>
      <c r="AD1162">
        <v>7749</v>
      </c>
      <c r="AE1162">
        <v>5</v>
      </c>
      <c r="AF1162" t="s">
        <v>329</v>
      </c>
      <c r="AG1162" t="s">
        <v>5085</v>
      </c>
      <c r="AH1162" t="s">
        <v>188</v>
      </c>
      <c r="AI1162">
        <v>405</v>
      </c>
      <c r="AJ1162">
        <v>20</v>
      </c>
      <c r="AK1162" t="s">
        <v>51</v>
      </c>
      <c r="AL1162">
        <v>41</v>
      </c>
      <c r="AM1162">
        <v>-76.994531922276806</v>
      </c>
      <c r="AN1162">
        <v>38.951179936788002</v>
      </c>
      <c r="AO1162" t="b">
        <f t="shared" si="36"/>
        <v>1</v>
      </c>
      <c r="AP1162">
        <f t="shared" si="37"/>
        <v>1</v>
      </c>
    </row>
    <row r="1163" spans="1:42">
      <c r="A1163">
        <v>184850</v>
      </c>
      <c r="B1163" t="s">
        <v>10873</v>
      </c>
      <c r="C1163" t="s">
        <v>10874</v>
      </c>
      <c r="D1163">
        <v>10191028</v>
      </c>
      <c r="E1163" t="s">
        <v>201</v>
      </c>
      <c r="I1163" t="s">
        <v>10875</v>
      </c>
      <c r="J1163" t="s">
        <v>630</v>
      </c>
      <c r="K1163" s="6">
        <v>0.29166666666666669</v>
      </c>
      <c r="L1163" s="8">
        <v>0.79166666666666663</v>
      </c>
      <c r="M1163" t="s">
        <v>138</v>
      </c>
      <c r="N1163" t="s">
        <v>334</v>
      </c>
      <c r="Q1163" t="s">
        <v>10874</v>
      </c>
      <c r="R1163" t="s">
        <v>165</v>
      </c>
      <c r="S1163" t="s">
        <v>386</v>
      </c>
      <c r="T1163" t="s">
        <v>46</v>
      </c>
      <c r="U1163" t="s">
        <v>47</v>
      </c>
      <c r="V1163" t="s">
        <v>10876</v>
      </c>
      <c r="W1163">
        <v>38.898364000000001</v>
      </c>
      <c r="X1163">
        <v>-77.000883999999999</v>
      </c>
      <c r="Y1163">
        <v>399923.35</v>
      </c>
      <c r="Z1163">
        <v>136723.65</v>
      </c>
      <c r="AA1163">
        <v>20002</v>
      </c>
      <c r="AB1163">
        <v>146355</v>
      </c>
      <c r="AC1163">
        <v>55593</v>
      </c>
      <c r="AD1163">
        <v>55593</v>
      </c>
      <c r="AE1163">
        <v>6</v>
      </c>
      <c r="AF1163" t="s">
        <v>434</v>
      </c>
      <c r="AG1163" t="s">
        <v>1653</v>
      </c>
      <c r="AH1163" t="s">
        <v>63</v>
      </c>
      <c r="AI1163">
        <v>104</v>
      </c>
      <c r="AJ1163">
        <v>25</v>
      </c>
      <c r="AK1163" t="s">
        <v>51</v>
      </c>
      <c r="AL1163">
        <v>347</v>
      </c>
      <c r="AM1163">
        <v>-77.000885899424304</v>
      </c>
      <c r="AN1163">
        <v>38.898371402546097</v>
      </c>
      <c r="AO1163" t="b">
        <f t="shared" si="36"/>
        <v>1</v>
      </c>
      <c r="AP1163">
        <f t="shared" si="37"/>
        <v>1</v>
      </c>
    </row>
    <row r="1164" spans="1:42">
      <c r="A1164">
        <v>181761</v>
      </c>
      <c r="B1164" t="s">
        <v>7310</v>
      </c>
      <c r="C1164" t="s">
        <v>7311</v>
      </c>
      <c r="D1164">
        <v>10191036</v>
      </c>
      <c r="E1164" t="s">
        <v>652</v>
      </c>
      <c r="I1164" t="s">
        <v>7312</v>
      </c>
      <c r="J1164" t="s">
        <v>558</v>
      </c>
      <c r="K1164" s="6">
        <v>0.29166666666666669</v>
      </c>
      <c r="L1164" s="8">
        <v>0.70833333333333337</v>
      </c>
      <c r="M1164" t="s">
        <v>147</v>
      </c>
      <c r="N1164" t="s">
        <v>125</v>
      </c>
      <c r="Q1164" t="s">
        <v>7311</v>
      </c>
      <c r="R1164" t="s">
        <v>165</v>
      </c>
      <c r="S1164" t="s">
        <v>163</v>
      </c>
      <c r="T1164" t="s">
        <v>46</v>
      </c>
      <c r="U1164" t="s">
        <v>47</v>
      </c>
      <c r="V1164" t="s">
        <v>7313</v>
      </c>
      <c r="W1164">
        <v>38.926507000000001</v>
      </c>
      <c r="X1164">
        <v>-77.029168999999996</v>
      </c>
      <c r="Y1164">
        <v>397470.75</v>
      </c>
      <c r="Z1164">
        <v>139848.13</v>
      </c>
      <c r="AA1164">
        <v>20009</v>
      </c>
      <c r="AB1164">
        <v>231703</v>
      </c>
      <c r="AC1164">
        <v>74735</v>
      </c>
      <c r="AD1164">
        <v>74735</v>
      </c>
      <c r="AE1164">
        <v>1</v>
      </c>
      <c r="AF1164" t="s">
        <v>361</v>
      </c>
      <c r="AG1164" t="s">
        <v>1426</v>
      </c>
      <c r="AH1164" t="s">
        <v>88</v>
      </c>
      <c r="AI1164">
        <v>304</v>
      </c>
      <c r="AJ1164">
        <v>2</v>
      </c>
      <c r="AK1164" t="s">
        <v>51</v>
      </c>
      <c r="AL1164">
        <v>2522</v>
      </c>
      <c r="AM1164">
        <v>-77.029170814864898</v>
      </c>
      <c r="AN1164">
        <v>38.9265141426988</v>
      </c>
      <c r="AO1164" t="b">
        <f t="shared" si="36"/>
        <v>1</v>
      </c>
      <c r="AP1164">
        <f t="shared" si="37"/>
        <v>1</v>
      </c>
    </row>
    <row r="1165" spans="1:42">
      <c r="A1165">
        <v>184854</v>
      </c>
      <c r="B1165" t="s">
        <v>2897</v>
      </c>
      <c r="C1165" t="s">
        <v>2898</v>
      </c>
      <c r="D1165">
        <v>10191038</v>
      </c>
      <c r="E1165" t="s">
        <v>115</v>
      </c>
      <c r="G1165" t="s">
        <v>1186</v>
      </c>
      <c r="I1165" t="s">
        <v>2899</v>
      </c>
      <c r="J1165" t="s">
        <v>469</v>
      </c>
      <c r="K1165" s="6">
        <v>0.29166666666666669</v>
      </c>
      <c r="L1165" s="8">
        <v>0.70833333333333337</v>
      </c>
      <c r="M1165" t="s">
        <v>432</v>
      </c>
      <c r="N1165" t="s">
        <v>155</v>
      </c>
      <c r="Q1165" t="s">
        <v>2898</v>
      </c>
      <c r="R1165" t="s">
        <v>70</v>
      </c>
      <c r="S1165" t="s">
        <v>469</v>
      </c>
      <c r="T1165" t="s">
        <v>46</v>
      </c>
      <c r="U1165" t="s">
        <v>47</v>
      </c>
      <c r="V1165" t="s">
        <v>2900</v>
      </c>
      <c r="W1165">
        <v>38.878332</v>
      </c>
      <c r="X1165">
        <v>-76.931092000000007</v>
      </c>
      <c r="Y1165">
        <v>405979.15</v>
      </c>
      <c r="Z1165">
        <v>134502.15</v>
      </c>
      <c r="AA1165">
        <v>20019</v>
      </c>
      <c r="AB1165">
        <v>288407</v>
      </c>
      <c r="AC1165">
        <v>127262</v>
      </c>
      <c r="AD1165">
        <v>127262</v>
      </c>
      <c r="AE1165">
        <v>7</v>
      </c>
      <c r="AF1165" t="s">
        <v>1324</v>
      </c>
      <c r="AG1165" s="2">
        <v>70</v>
      </c>
      <c r="AH1165" t="s">
        <v>912</v>
      </c>
      <c r="AI1165">
        <v>604</v>
      </c>
      <c r="AJ1165">
        <v>33</v>
      </c>
      <c r="AK1165" t="s">
        <v>51</v>
      </c>
      <c r="AL1165">
        <v>3021</v>
      </c>
      <c r="AM1165">
        <v>-76.931094391619197</v>
      </c>
      <c r="AN1165">
        <v>38.878338966205902</v>
      </c>
      <c r="AO1165" t="b">
        <f t="shared" si="36"/>
        <v>1</v>
      </c>
      <c r="AP1165">
        <f t="shared" si="37"/>
        <v>1</v>
      </c>
    </row>
    <row r="1166" spans="1:42">
      <c r="A1166">
        <v>181762</v>
      </c>
      <c r="B1166" t="s">
        <v>10877</v>
      </c>
      <c r="C1166" t="s">
        <v>985</v>
      </c>
      <c r="D1166">
        <v>10191039</v>
      </c>
      <c r="E1166" t="s">
        <v>201</v>
      </c>
      <c r="I1166" t="s">
        <v>10878</v>
      </c>
      <c r="J1166" t="s">
        <v>630</v>
      </c>
      <c r="K1166" s="6">
        <v>0.29166666666666669</v>
      </c>
      <c r="L1166" s="8">
        <v>0.70833333333333337</v>
      </c>
      <c r="M1166" t="s">
        <v>125</v>
      </c>
      <c r="N1166" t="s">
        <v>125</v>
      </c>
      <c r="O1166" t="s">
        <v>10879</v>
      </c>
      <c r="P1166" t="s">
        <v>10880</v>
      </c>
      <c r="Q1166" t="s">
        <v>10879</v>
      </c>
      <c r="R1166" t="s">
        <v>165</v>
      </c>
      <c r="S1166" t="s">
        <v>163</v>
      </c>
      <c r="T1166" t="s">
        <v>46</v>
      </c>
      <c r="U1166" t="s">
        <v>47</v>
      </c>
      <c r="V1166" t="s">
        <v>10881</v>
      </c>
      <c r="W1166">
        <v>38.885007999999999</v>
      </c>
      <c r="X1166">
        <v>-76.997915000000006</v>
      </c>
      <c r="Y1166">
        <v>400180.89</v>
      </c>
      <c r="Z1166">
        <v>135241.04</v>
      </c>
      <c r="AA1166">
        <v>20003</v>
      </c>
      <c r="AB1166">
        <v>4406</v>
      </c>
      <c r="AC1166">
        <v>3970</v>
      </c>
      <c r="AD1166">
        <v>3970</v>
      </c>
      <c r="AE1166">
        <v>6</v>
      </c>
      <c r="AF1166" t="s">
        <v>72</v>
      </c>
      <c r="AG1166" t="s">
        <v>2556</v>
      </c>
      <c r="AH1166" t="s">
        <v>63</v>
      </c>
      <c r="AI1166">
        <v>107</v>
      </c>
      <c r="AJ1166">
        <v>26</v>
      </c>
      <c r="AK1166" t="s">
        <v>74</v>
      </c>
      <c r="AL1166">
        <v>28</v>
      </c>
      <c r="AM1166">
        <v>-76.997917385350604</v>
      </c>
      <c r="AN1166">
        <v>38.8850154826373</v>
      </c>
      <c r="AO1166" t="b">
        <f t="shared" si="36"/>
        <v>0</v>
      </c>
      <c r="AP1166">
        <f t="shared" si="37"/>
        <v>0</v>
      </c>
    </row>
    <row r="1167" spans="1:42">
      <c r="A1167">
        <v>181926</v>
      </c>
      <c r="B1167" t="s">
        <v>7314</v>
      </c>
      <c r="C1167" t="s">
        <v>7315</v>
      </c>
      <c r="D1167">
        <v>10191040</v>
      </c>
      <c r="E1167" t="s">
        <v>201</v>
      </c>
      <c r="I1167" t="s">
        <v>7316</v>
      </c>
      <c r="J1167" t="s">
        <v>630</v>
      </c>
      <c r="K1167" s="6">
        <v>0.41666666666666669</v>
      </c>
      <c r="L1167" s="8">
        <v>0.91666666666666663</v>
      </c>
      <c r="M1167" t="s">
        <v>166</v>
      </c>
      <c r="N1167" t="s">
        <v>166</v>
      </c>
      <c r="Q1167" t="s">
        <v>7315</v>
      </c>
      <c r="R1167" t="s">
        <v>165</v>
      </c>
      <c r="S1167" t="s">
        <v>622</v>
      </c>
      <c r="T1167" t="s">
        <v>46</v>
      </c>
      <c r="U1167" t="s">
        <v>47</v>
      </c>
      <c r="V1167" t="s">
        <v>7317</v>
      </c>
      <c r="W1167">
        <v>38.940432999999999</v>
      </c>
      <c r="X1167">
        <v>-76.987869000000003</v>
      </c>
      <c r="Y1167">
        <v>401051.68</v>
      </c>
      <c r="Z1167">
        <v>141393.70000000001</v>
      </c>
      <c r="AA1167">
        <v>20017</v>
      </c>
      <c r="AB1167">
        <v>68824</v>
      </c>
      <c r="AC1167">
        <v>42583</v>
      </c>
      <c r="AD1167">
        <v>42583</v>
      </c>
      <c r="AE1167">
        <v>5</v>
      </c>
      <c r="AF1167" t="s">
        <v>329</v>
      </c>
      <c r="AG1167" t="s">
        <v>330</v>
      </c>
      <c r="AH1167" t="s">
        <v>410</v>
      </c>
      <c r="AI1167">
        <v>504</v>
      </c>
      <c r="AJ1167">
        <v>20</v>
      </c>
      <c r="AK1167" t="s">
        <v>51</v>
      </c>
      <c r="AL1167">
        <v>2084</v>
      </c>
      <c r="AM1167">
        <v>-76.987871436586801</v>
      </c>
      <c r="AN1167">
        <v>38.9404401203142</v>
      </c>
      <c r="AO1167" t="b">
        <f t="shared" si="36"/>
        <v>1</v>
      </c>
      <c r="AP1167">
        <f t="shared" si="37"/>
        <v>1</v>
      </c>
    </row>
    <row r="1168" spans="1:42">
      <c r="A1168">
        <v>182166</v>
      </c>
      <c r="B1168" t="s">
        <v>7318</v>
      </c>
      <c r="C1168" t="s">
        <v>7319</v>
      </c>
      <c r="D1168">
        <v>10191041</v>
      </c>
      <c r="E1168" t="s">
        <v>652</v>
      </c>
      <c r="I1168" t="s">
        <v>7320</v>
      </c>
      <c r="J1168" t="s">
        <v>630</v>
      </c>
      <c r="K1168" s="6">
        <v>0.29166666666666669</v>
      </c>
      <c r="L1168" s="8">
        <v>0.70833333333333337</v>
      </c>
      <c r="M1168" t="s">
        <v>125</v>
      </c>
      <c r="N1168" t="s">
        <v>353</v>
      </c>
      <c r="O1168" t="s">
        <v>7319</v>
      </c>
      <c r="P1168" t="s">
        <v>7321</v>
      </c>
      <c r="Q1168" t="s">
        <v>7319</v>
      </c>
      <c r="R1168" t="s">
        <v>165</v>
      </c>
      <c r="S1168" t="s">
        <v>238</v>
      </c>
      <c r="T1168" t="s">
        <v>46</v>
      </c>
      <c r="U1168" t="s">
        <v>47</v>
      </c>
      <c r="V1168" t="s">
        <v>7322</v>
      </c>
      <c r="W1168">
        <v>38.928364999999999</v>
      </c>
      <c r="X1168">
        <v>-77.036983000000006</v>
      </c>
      <c r="Y1168">
        <v>396793.2</v>
      </c>
      <c r="Z1168">
        <v>140054.60999999999</v>
      </c>
      <c r="AA1168">
        <v>20009</v>
      </c>
      <c r="AB1168">
        <v>301045</v>
      </c>
      <c r="AC1168">
        <v>221881</v>
      </c>
      <c r="AD1168">
        <v>221881</v>
      </c>
      <c r="AE1168">
        <v>1</v>
      </c>
      <c r="AF1168" t="s">
        <v>803</v>
      </c>
      <c r="AG1168" t="s">
        <v>3654</v>
      </c>
      <c r="AH1168" t="s">
        <v>188</v>
      </c>
      <c r="AI1168">
        <v>408</v>
      </c>
      <c r="AJ1168">
        <v>2</v>
      </c>
      <c r="AK1168" t="s">
        <v>51</v>
      </c>
      <c r="AL1168">
        <v>2719</v>
      </c>
      <c r="AM1168">
        <v>-77.036985611984406</v>
      </c>
      <c r="AN1168">
        <v>38.928371967695597</v>
      </c>
      <c r="AO1168" t="b">
        <f t="shared" si="36"/>
        <v>1</v>
      </c>
      <c r="AP1168">
        <f t="shared" si="37"/>
        <v>1</v>
      </c>
    </row>
    <row r="1169" spans="1:42">
      <c r="A1169">
        <v>182167</v>
      </c>
      <c r="B1169" t="s">
        <v>10882</v>
      </c>
      <c r="C1169" t="s">
        <v>985</v>
      </c>
      <c r="D1169">
        <v>10191042</v>
      </c>
      <c r="E1169" t="s">
        <v>201</v>
      </c>
      <c r="I1169" t="s">
        <v>10883</v>
      </c>
      <c r="J1169" t="s">
        <v>630</v>
      </c>
      <c r="K1169" s="6">
        <v>0.29166666666666669</v>
      </c>
      <c r="L1169" s="8">
        <v>0.70833333333333337</v>
      </c>
      <c r="M1169" t="s">
        <v>622</v>
      </c>
      <c r="N1169" t="s">
        <v>622</v>
      </c>
      <c r="O1169" t="s">
        <v>10884</v>
      </c>
      <c r="P1169" t="s">
        <v>10885</v>
      </c>
      <c r="Q1169" t="s">
        <v>10884</v>
      </c>
      <c r="R1169" t="s">
        <v>165</v>
      </c>
      <c r="S1169" t="s">
        <v>353</v>
      </c>
      <c r="T1169" t="s">
        <v>46</v>
      </c>
      <c r="U1169" t="s">
        <v>47</v>
      </c>
      <c r="V1169" t="s">
        <v>10886</v>
      </c>
      <c r="W1169">
        <v>38.933281000000001</v>
      </c>
      <c r="X1169">
        <v>-77.071805999999995</v>
      </c>
      <c r="Y1169">
        <v>393774.15</v>
      </c>
      <c r="Z1169">
        <v>140602.21</v>
      </c>
      <c r="AA1169">
        <v>20016</v>
      </c>
      <c r="AB1169">
        <v>221544</v>
      </c>
      <c r="AC1169">
        <v>64899</v>
      </c>
      <c r="AD1169">
        <v>64899</v>
      </c>
      <c r="AE1169">
        <v>3</v>
      </c>
      <c r="AF1169" t="s">
        <v>168</v>
      </c>
      <c r="AG1169" t="s">
        <v>554</v>
      </c>
      <c r="AH1169" t="s">
        <v>50</v>
      </c>
      <c r="AI1169">
        <v>204</v>
      </c>
      <c r="AJ1169">
        <v>15</v>
      </c>
      <c r="AK1169" t="s">
        <v>51</v>
      </c>
      <c r="AL1169">
        <v>454</v>
      </c>
      <c r="AM1169">
        <v>-77.071808615786594</v>
      </c>
      <c r="AN1169">
        <v>38.933288710527997</v>
      </c>
      <c r="AO1169" t="b">
        <f t="shared" si="36"/>
        <v>0</v>
      </c>
      <c r="AP1169">
        <f t="shared" si="37"/>
        <v>0</v>
      </c>
    </row>
    <row r="1170" spans="1:42">
      <c r="A1170">
        <v>182168</v>
      </c>
      <c r="B1170" t="s">
        <v>1987</v>
      </c>
      <c r="C1170" t="s">
        <v>1988</v>
      </c>
      <c r="D1170">
        <v>10191045</v>
      </c>
      <c r="E1170" t="s">
        <v>201</v>
      </c>
      <c r="I1170" t="s">
        <v>1989</v>
      </c>
      <c r="J1170" t="s">
        <v>630</v>
      </c>
      <c r="K1170" s="6">
        <v>0.29166666666666669</v>
      </c>
      <c r="L1170" s="8">
        <v>0.79166666666666663</v>
      </c>
      <c r="M1170" t="s">
        <v>353</v>
      </c>
      <c r="N1170" t="s">
        <v>353</v>
      </c>
      <c r="Q1170" t="s">
        <v>1988</v>
      </c>
      <c r="R1170" t="s">
        <v>165</v>
      </c>
      <c r="S1170" t="s">
        <v>238</v>
      </c>
      <c r="T1170" t="s">
        <v>46</v>
      </c>
      <c r="U1170" t="s">
        <v>47</v>
      </c>
      <c r="V1170" t="s">
        <v>1990</v>
      </c>
      <c r="W1170">
        <v>38.904784999999997</v>
      </c>
      <c r="X1170">
        <v>-77.030655999999993</v>
      </c>
      <c r="Y1170">
        <v>397340.97</v>
      </c>
      <c r="Z1170">
        <v>137436.9</v>
      </c>
      <c r="AA1170">
        <v>20005</v>
      </c>
      <c r="AB1170">
        <v>240634</v>
      </c>
      <c r="AC1170">
        <v>83649</v>
      </c>
      <c r="AD1170">
        <v>83649</v>
      </c>
      <c r="AE1170">
        <v>2</v>
      </c>
      <c r="AF1170" t="s">
        <v>97</v>
      </c>
      <c r="AG1170" t="s">
        <v>171</v>
      </c>
      <c r="AH1170" t="s">
        <v>88</v>
      </c>
      <c r="AI1170">
        <v>307</v>
      </c>
      <c r="AJ1170">
        <v>8</v>
      </c>
      <c r="AK1170" t="s">
        <v>64</v>
      </c>
      <c r="AL1170">
        <v>1001</v>
      </c>
      <c r="AM1170">
        <v>-77.030658160811996</v>
      </c>
      <c r="AN1170">
        <v>38.904792593982798</v>
      </c>
      <c r="AO1170" t="b">
        <f t="shared" si="36"/>
        <v>1</v>
      </c>
      <c r="AP1170">
        <f t="shared" si="37"/>
        <v>1</v>
      </c>
    </row>
    <row r="1171" spans="1:42">
      <c r="A1171">
        <v>184857</v>
      </c>
      <c r="B1171" t="s">
        <v>10887</v>
      </c>
      <c r="C1171" t="s">
        <v>985</v>
      </c>
      <c r="D1171">
        <v>10191048</v>
      </c>
      <c r="E1171" t="s">
        <v>201</v>
      </c>
      <c r="I1171" t="s">
        <v>10888</v>
      </c>
      <c r="J1171" t="s">
        <v>630</v>
      </c>
      <c r="K1171" s="6">
        <v>0.29166666666666669</v>
      </c>
      <c r="L1171" s="8">
        <v>0.70833333333333337</v>
      </c>
      <c r="M1171" t="s">
        <v>238</v>
      </c>
      <c r="N1171" t="s">
        <v>421</v>
      </c>
      <c r="O1171" t="s">
        <v>10884</v>
      </c>
      <c r="P1171" t="s">
        <v>10885</v>
      </c>
      <c r="Q1171" t="s">
        <v>10884</v>
      </c>
      <c r="R1171" t="s">
        <v>165</v>
      </c>
      <c r="S1171" t="s">
        <v>422</v>
      </c>
      <c r="T1171" t="s">
        <v>46</v>
      </c>
      <c r="U1171" t="s">
        <v>47</v>
      </c>
      <c r="V1171" t="s">
        <v>10886</v>
      </c>
      <c r="W1171">
        <v>38.933281000000001</v>
      </c>
      <c r="X1171">
        <v>-77.071805999999995</v>
      </c>
      <c r="Y1171">
        <v>393774.15</v>
      </c>
      <c r="Z1171">
        <v>140602.21</v>
      </c>
      <c r="AA1171">
        <v>20016</v>
      </c>
      <c r="AB1171">
        <v>221544</v>
      </c>
      <c r="AC1171">
        <v>64899</v>
      </c>
      <c r="AD1171">
        <v>64899</v>
      </c>
      <c r="AE1171">
        <v>3</v>
      </c>
      <c r="AF1171" t="s">
        <v>168</v>
      </c>
      <c r="AG1171" t="s">
        <v>554</v>
      </c>
      <c r="AH1171" t="s">
        <v>50</v>
      </c>
      <c r="AI1171">
        <v>204</v>
      </c>
      <c r="AJ1171">
        <v>15</v>
      </c>
      <c r="AK1171" t="s">
        <v>51</v>
      </c>
      <c r="AL1171">
        <v>457</v>
      </c>
      <c r="AM1171">
        <v>-77.071808615786594</v>
      </c>
      <c r="AN1171">
        <v>38.933288710527997</v>
      </c>
      <c r="AO1171" t="b">
        <f t="shared" si="36"/>
        <v>0</v>
      </c>
      <c r="AP1171">
        <f t="shared" si="37"/>
        <v>0</v>
      </c>
    </row>
    <row r="1172" spans="1:42">
      <c r="A1172">
        <v>184858</v>
      </c>
      <c r="B1172" t="s">
        <v>2905</v>
      </c>
      <c r="C1172" t="s">
        <v>2906</v>
      </c>
      <c r="D1172">
        <v>10191050</v>
      </c>
      <c r="E1172" t="s">
        <v>115</v>
      </c>
      <c r="H1172">
        <v>110536</v>
      </c>
      <c r="I1172" t="s">
        <v>2907</v>
      </c>
      <c r="J1172" t="s">
        <v>622</v>
      </c>
      <c r="K1172" s="6">
        <v>0.39583333333333331</v>
      </c>
      <c r="L1172" s="8">
        <v>0.64583333333333337</v>
      </c>
      <c r="M1172" t="s">
        <v>432</v>
      </c>
      <c r="N1172" t="s">
        <v>155</v>
      </c>
      <c r="O1172" t="s">
        <v>2908</v>
      </c>
      <c r="P1172" t="s">
        <v>2909</v>
      </c>
      <c r="Q1172" t="s">
        <v>2906</v>
      </c>
      <c r="R1172" t="s">
        <v>70</v>
      </c>
      <c r="S1172" t="s">
        <v>622</v>
      </c>
      <c r="V1172" t="s">
        <v>2910</v>
      </c>
      <c r="W1172">
        <v>38.915385999999998</v>
      </c>
      <c r="X1172">
        <v>-77.028323999999998</v>
      </c>
      <c r="Y1172">
        <v>397543.61700000003</v>
      </c>
      <c r="Z1172">
        <v>138613.66200000001</v>
      </c>
      <c r="AB1172">
        <v>0</v>
      </c>
      <c r="AC1172">
        <v>264483</v>
      </c>
      <c r="AD1172">
        <v>264670</v>
      </c>
      <c r="AE1172">
        <v>1</v>
      </c>
      <c r="AF1172" t="s">
        <v>361</v>
      </c>
      <c r="AG1172" t="s">
        <v>591</v>
      </c>
      <c r="AH1172" t="s">
        <v>88</v>
      </c>
      <c r="AI1172">
        <v>305</v>
      </c>
      <c r="AJ1172">
        <v>3</v>
      </c>
      <c r="AK1172" t="s">
        <v>51</v>
      </c>
      <c r="AL1172">
        <v>3066</v>
      </c>
      <c r="AM1172">
        <v>-77.028326059781904</v>
      </c>
      <c r="AN1172">
        <v>38.915393859962997</v>
      </c>
      <c r="AO1172" t="b">
        <f t="shared" si="36"/>
        <v>1</v>
      </c>
      <c r="AP1172">
        <f t="shared" si="37"/>
        <v>1</v>
      </c>
    </row>
    <row r="1173" spans="1:42">
      <c r="A1173">
        <v>184859</v>
      </c>
      <c r="B1173" t="s">
        <v>10889</v>
      </c>
      <c r="C1173" t="s">
        <v>985</v>
      </c>
      <c r="D1173">
        <v>10191052</v>
      </c>
      <c r="E1173" t="s">
        <v>201</v>
      </c>
      <c r="I1173" t="s">
        <v>10890</v>
      </c>
      <c r="J1173" t="s">
        <v>630</v>
      </c>
      <c r="K1173" s="6">
        <v>0.29166666666666669</v>
      </c>
      <c r="L1173" s="8">
        <v>0.70833333333333337</v>
      </c>
      <c r="M1173" t="s">
        <v>422</v>
      </c>
      <c r="N1173" t="s">
        <v>422</v>
      </c>
      <c r="O1173" t="s">
        <v>8167</v>
      </c>
      <c r="P1173" t="s">
        <v>8168</v>
      </c>
      <c r="Q1173" t="s">
        <v>8167</v>
      </c>
      <c r="R1173" t="s">
        <v>165</v>
      </c>
      <c r="S1173" t="s">
        <v>432</v>
      </c>
      <c r="T1173" t="s">
        <v>46</v>
      </c>
      <c r="U1173" t="s">
        <v>47</v>
      </c>
      <c r="V1173" t="s">
        <v>10886</v>
      </c>
      <c r="W1173">
        <v>38.933281000000001</v>
      </c>
      <c r="X1173">
        <v>-77.071805999999995</v>
      </c>
      <c r="Y1173">
        <v>393774.15</v>
      </c>
      <c r="Z1173">
        <v>140602.21</v>
      </c>
      <c r="AA1173">
        <v>20016</v>
      </c>
      <c r="AB1173">
        <v>221544</v>
      </c>
      <c r="AC1173">
        <v>64899</v>
      </c>
      <c r="AD1173">
        <v>64899</v>
      </c>
      <c r="AE1173">
        <v>3</v>
      </c>
      <c r="AF1173" t="s">
        <v>168</v>
      </c>
      <c r="AG1173" t="s">
        <v>554</v>
      </c>
      <c r="AH1173" t="s">
        <v>50</v>
      </c>
      <c r="AI1173">
        <v>204</v>
      </c>
      <c r="AJ1173">
        <v>15</v>
      </c>
      <c r="AK1173" t="s">
        <v>51</v>
      </c>
      <c r="AL1173">
        <v>458</v>
      </c>
      <c r="AM1173">
        <v>-77.071808615786594</v>
      </c>
      <c r="AN1173">
        <v>38.933288710527997</v>
      </c>
      <c r="AO1173" t="b">
        <f t="shared" si="36"/>
        <v>0</v>
      </c>
      <c r="AP1173">
        <f t="shared" si="37"/>
        <v>0</v>
      </c>
    </row>
    <row r="1174" spans="1:42">
      <c r="A1174">
        <v>184860</v>
      </c>
      <c r="B1174" t="s">
        <v>7323</v>
      </c>
      <c r="C1174" t="s">
        <v>7324</v>
      </c>
      <c r="D1174">
        <v>10191054</v>
      </c>
      <c r="E1174" t="s">
        <v>201</v>
      </c>
      <c r="I1174" t="s">
        <v>7325</v>
      </c>
      <c r="J1174" t="s">
        <v>630</v>
      </c>
      <c r="K1174" s="6">
        <v>0.29166666666666669</v>
      </c>
      <c r="L1174" s="8">
        <v>0.79166666666666663</v>
      </c>
      <c r="M1174" t="s">
        <v>203</v>
      </c>
      <c r="N1174" t="s">
        <v>203</v>
      </c>
      <c r="Q1174" t="s">
        <v>7324</v>
      </c>
      <c r="R1174" t="s">
        <v>165</v>
      </c>
      <c r="S1174" t="s">
        <v>265</v>
      </c>
      <c r="T1174" t="s">
        <v>46</v>
      </c>
      <c r="U1174" t="s">
        <v>47</v>
      </c>
      <c r="V1174" t="s">
        <v>7326</v>
      </c>
      <c r="W1174">
        <v>38.882508999999999</v>
      </c>
      <c r="X1174">
        <v>-77.000140999999999</v>
      </c>
      <c r="Y1174">
        <v>399987.77</v>
      </c>
      <c r="Z1174">
        <v>134963.68</v>
      </c>
      <c r="AA1174">
        <v>20003</v>
      </c>
      <c r="AB1174">
        <v>26944</v>
      </c>
      <c r="AC1174">
        <v>15601</v>
      </c>
      <c r="AD1174">
        <v>15601</v>
      </c>
      <c r="AE1174">
        <v>6</v>
      </c>
      <c r="AF1174" t="s">
        <v>72</v>
      </c>
      <c r="AG1174" t="s">
        <v>1398</v>
      </c>
      <c r="AH1174" t="s">
        <v>63</v>
      </c>
      <c r="AI1174">
        <v>107</v>
      </c>
      <c r="AJ1174">
        <v>26</v>
      </c>
      <c r="AK1174" t="s">
        <v>51</v>
      </c>
      <c r="AL1174">
        <v>2334</v>
      </c>
      <c r="AM1174">
        <v>-77.0001432377519</v>
      </c>
      <c r="AN1174">
        <v>38.882516935102501</v>
      </c>
      <c r="AO1174" t="b">
        <f t="shared" si="36"/>
        <v>1</v>
      </c>
      <c r="AP1174">
        <f t="shared" si="37"/>
        <v>1</v>
      </c>
    </row>
    <row r="1175" spans="1:42">
      <c r="A1175">
        <v>184861</v>
      </c>
      <c r="B1175" t="s">
        <v>7327</v>
      </c>
      <c r="C1175" t="s">
        <v>7328</v>
      </c>
      <c r="D1175">
        <v>10191059</v>
      </c>
      <c r="E1175" t="s">
        <v>201</v>
      </c>
      <c r="K1175" s="6">
        <v>0.41666666666666669</v>
      </c>
      <c r="L1175" s="8">
        <v>0.70833333333333337</v>
      </c>
      <c r="M1175" t="s">
        <v>118</v>
      </c>
      <c r="N1175" t="s">
        <v>118</v>
      </c>
      <c r="Q1175" t="s">
        <v>7328</v>
      </c>
      <c r="R1175" t="s">
        <v>44</v>
      </c>
      <c r="S1175" t="s">
        <v>630</v>
      </c>
      <c r="T1175" t="s">
        <v>46</v>
      </c>
      <c r="U1175" t="s">
        <v>47</v>
      </c>
      <c r="V1175" t="s">
        <v>7329</v>
      </c>
      <c r="W1175">
        <v>38.943365999999997</v>
      </c>
      <c r="X1175">
        <v>-77.071794999999995</v>
      </c>
      <c r="Y1175">
        <v>393775.99</v>
      </c>
      <c r="Z1175">
        <v>141721.68</v>
      </c>
      <c r="AA1175">
        <v>20008</v>
      </c>
      <c r="AB1175">
        <v>222816</v>
      </c>
      <c r="AC1175">
        <v>66172</v>
      </c>
      <c r="AD1175">
        <v>66172</v>
      </c>
      <c r="AE1175">
        <v>3</v>
      </c>
      <c r="AF1175" t="s">
        <v>625</v>
      </c>
      <c r="AG1175" t="s">
        <v>2091</v>
      </c>
      <c r="AH1175" t="s">
        <v>50</v>
      </c>
      <c r="AI1175">
        <v>202</v>
      </c>
      <c r="AJ1175">
        <v>11</v>
      </c>
      <c r="AK1175" t="s">
        <v>51</v>
      </c>
      <c r="AL1175">
        <v>2170</v>
      </c>
      <c r="AM1175">
        <v>-77.071797549070098</v>
      </c>
      <c r="AN1175">
        <v>38.943373238038397</v>
      </c>
      <c r="AO1175" t="b">
        <f t="shared" si="36"/>
        <v>1</v>
      </c>
      <c r="AP1175">
        <f t="shared" si="37"/>
        <v>1</v>
      </c>
    </row>
    <row r="1176" spans="1:42">
      <c r="A1176">
        <v>181914</v>
      </c>
      <c r="B1176" t="s">
        <v>7330</v>
      </c>
      <c r="C1176" t="s">
        <v>7331</v>
      </c>
      <c r="D1176">
        <v>10191063</v>
      </c>
      <c r="E1176" t="s">
        <v>201</v>
      </c>
      <c r="I1176" t="s">
        <v>7332</v>
      </c>
      <c r="J1176" t="s">
        <v>630</v>
      </c>
      <c r="K1176" s="6">
        <v>0.33333333333333331</v>
      </c>
      <c r="L1176" s="8">
        <v>0.79166666666666663</v>
      </c>
      <c r="M1176" t="s">
        <v>163</v>
      </c>
      <c r="N1176" t="s">
        <v>166</v>
      </c>
      <c r="Q1176" t="s">
        <v>7331</v>
      </c>
      <c r="R1176" t="s">
        <v>165</v>
      </c>
      <c r="S1176" t="s">
        <v>622</v>
      </c>
      <c r="T1176" t="s">
        <v>46</v>
      </c>
      <c r="U1176" t="s">
        <v>47</v>
      </c>
      <c r="V1176" t="s">
        <v>7333</v>
      </c>
      <c r="W1176">
        <v>38.913223000000002</v>
      </c>
      <c r="X1176">
        <v>-77.032973999999996</v>
      </c>
      <c r="Y1176">
        <v>397140.27</v>
      </c>
      <c r="Z1176">
        <v>138373.69</v>
      </c>
      <c r="AA1176">
        <v>20009</v>
      </c>
      <c r="AB1176">
        <v>279362</v>
      </c>
      <c r="AC1176">
        <v>121429</v>
      </c>
      <c r="AD1176">
        <v>121429</v>
      </c>
      <c r="AE1176">
        <v>2</v>
      </c>
      <c r="AF1176" t="s">
        <v>97</v>
      </c>
      <c r="AG1176" t="s">
        <v>222</v>
      </c>
      <c r="AH1176" t="s">
        <v>88</v>
      </c>
      <c r="AI1176">
        <v>301</v>
      </c>
      <c r="AJ1176">
        <v>7</v>
      </c>
      <c r="AK1176" t="s">
        <v>51</v>
      </c>
      <c r="AL1176">
        <v>2946</v>
      </c>
      <c r="AM1176">
        <v>-77.032975926470996</v>
      </c>
      <c r="AN1176">
        <v>38.913230891396999</v>
      </c>
      <c r="AO1176" t="b">
        <f t="shared" si="36"/>
        <v>1</v>
      </c>
      <c r="AP1176">
        <f t="shared" si="37"/>
        <v>1</v>
      </c>
    </row>
    <row r="1177" spans="1:42">
      <c r="A1177">
        <v>181369</v>
      </c>
      <c r="B1177" t="s">
        <v>7334</v>
      </c>
      <c r="C1177" t="s">
        <v>7335</v>
      </c>
      <c r="D1177">
        <v>10191064</v>
      </c>
      <c r="E1177" t="s">
        <v>201</v>
      </c>
      <c r="I1177" t="s">
        <v>7336</v>
      </c>
      <c r="J1177" t="s">
        <v>630</v>
      </c>
      <c r="K1177" s="6">
        <v>0.29166666666666669</v>
      </c>
      <c r="L1177" s="8">
        <v>0.79166666666666663</v>
      </c>
      <c r="M1177" t="s">
        <v>149</v>
      </c>
      <c r="N1177" t="s">
        <v>149</v>
      </c>
      <c r="Q1177" t="s">
        <v>7337</v>
      </c>
      <c r="R1177" t="s">
        <v>165</v>
      </c>
      <c r="S1177" t="s">
        <v>125</v>
      </c>
      <c r="T1177" t="s">
        <v>46</v>
      </c>
      <c r="U1177" t="s">
        <v>47</v>
      </c>
      <c r="V1177" t="s">
        <v>7338</v>
      </c>
      <c r="W1177">
        <v>38.895350000000001</v>
      </c>
      <c r="X1177">
        <v>-76.994186999999997</v>
      </c>
      <c r="Y1177">
        <v>400504.31</v>
      </c>
      <c r="Z1177">
        <v>136389.12</v>
      </c>
      <c r="AA1177">
        <v>20002</v>
      </c>
      <c r="AB1177">
        <v>80354</v>
      </c>
      <c r="AC1177">
        <v>51937</v>
      </c>
      <c r="AD1177">
        <v>51937</v>
      </c>
      <c r="AE1177">
        <v>6</v>
      </c>
      <c r="AF1177" t="s">
        <v>669</v>
      </c>
      <c r="AG1177" t="s">
        <v>670</v>
      </c>
      <c r="AH1177" t="s">
        <v>63</v>
      </c>
      <c r="AI1177">
        <v>107</v>
      </c>
      <c r="AJ1177">
        <v>25</v>
      </c>
      <c r="AK1177" t="s">
        <v>51</v>
      </c>
      <c r="AL1177">
        <v>2686</v>
      </c>
      <c r="AM1177">
        <v>-76.994188877468005</v>
      </c>
      <c r="AN1177">
        <v>38.895357693027897</v>
      </c>
      <c r="AO1177" t="b">
        <f t="shared" si="36"/>
        <v>0</v>
      </c>
      <c r="AP1177">
        <f t="shared" si="37"/>
        <v>0</v>
      </c>
    </row>
    <row r="1178" spans="1:42">
      <c r="A1178">
        <v>181370</v>
      </c>
      <c r="B1178" t="s">
        <v>7339</v>
      </c>
      <c r="C1178" t="s">
        <v>7340</v>
      </c>
      <c r="D1178">
        <v>10191067</v>
      </c>
      <c r="E1178" t="s">
        <v>201</v>
      </c>
      <c r="I1178" t="s">
        <v>7341</v>
      </c>
      <c r="J1178" t="s">
        <v>630</v>
      </c>
      <c r="K1178" s="6">
        <v>0.29166666666666669</v>
      </c>
      <c r="L1178" s="8">
        <v>0.70833333333333337</v>
      </c>
      <c r="M1178" t="s">
        <v>147</v>
      </c>
      <c r="N1178" t="s">
        <v>147</v>
      </c>
      <c r="Q1178" t="s">
        <v>7340</v>
      </c>
      <c r="R1178" t="s">
        <v>165</v>
      </c>
      <c r="S1178" t="s">
        <v>149</v>
      </c>
      <c r="T1178" t="s">
        <v>46</v>
      </c>
      <c r="U1178" t="s">
        <v>47</v>
      </c>
      <c r="V1178" t="s">
        <v>7342</v>
      </c>
      <c r="W1178">
        <v>38.914299</v>
      </c>
      <c r="X1178">
        <v>-77.043841999999998</v>
      </c>
      <c r="Y1178">
        <v>396197.78</v>
      </c>
      <c r="Z1178">
        <v>138493.53</v>
      </c>
      <c r="AA1178">
        <v>20009</v>
      </c>
      <c r="AB1178">
        <v>226454</v>
      </c>
      <c r="AC1178">
        <v>69784</v>
      </c>
      <c r="AD1178">
        <v>69784</v>
      </c>
      <c r="AE1178">
        <v>2</v>
      </c>
      <c r="AF1178" t="s">
        <v>86</v>
      </c>
      <c r="AG1178" t="s">
        <v>1692</v>
      </c>
      <c r="AH1178" t="s">
        <v>50</v>
      </c>
      <c r="AI1178">
        <v>208</v>
      </c>
      <c r="AJ1178">
        <v>6</v>
      </c>
      <c r="AK1178" t="s">
        <v>51</v>
      </c>
      <c r="AL1178">
        <v>2611</v>
      </c>
      <c r="AM1178">
        <v>-77.0438438131997</v>
      </c>
      <c r="AN1178">
        <v>38.914306878013399</v>
      </c>
      <c r="AO1178" t="b">
        <f t="shared" si="36"/>
        <v>1</v>
      </c>
      <c r="AP1178">
        <f t="shared" si="37"/>
        <v>1</v>
      </c>
    </row>
    <row r="1179" spans="1:42">
      <c r="A1179">
        <v>184865</v>
      </c>
      <c r="B1179" t="s">
        <v>11728</v>
      </c>
      <c r="C1179" t="s">
        <v>11729</v>
      </c>
      <c r="D1179">
        <v>10191071</v>
      </c>
      <c r="E1179" t="s">
        <v>652</v>
      </c>
      <c r="I1179" t="s">
        <v>11730</v>
      </c>
      <c r="J1179" t="s">
        <v>630</v>
      </c>
      <c r="K1179" s="6">
        <v>0.375</v>
      </c>
      <c r="L1179" s="8">
        <v>0.70833333333333337</v>
      </c>
      <c r="M1179" t="s">
        <v>254</v>
      </c>
      <c r="N1179" t="s">
        <v>386</v>
      </c>
      <c r="Q1179" t="s">
        <v>11729</v>
      </c>
      <c r="R1179" t="s">
        <v>70</v>
      </c>
      <c r="S1179" t="s">
        <v>630</v>
      </c>
      <c r="T1179" t="s">
        <v>46</v>
      </c>
      <c r="U1179" t="s">
        <v>47</v>
      </c>
      <c r="V1179" t="s">
        <v>11731</v>
      </c>
      <c r="W1179">
        <v>38.859893999999997</v>
      </c>
      <c r="X1179">
        <v>-76.961231999999995</v>
      </c>
      <c r="Y1179">
        <v>403364.74</v>
      </c>
      <c r="Z1179">
        <v>132453.93</v>
      </c>
      <c r="AA1179">
        <v>20020</v>
      </c>
      <c r="AB1179">
        <v>47508</v>
      </c>
      <c r="AC1179">
        <v>25743</v>
      </c>
      <c r="AD1179">
        <v>25743</v>
      </c>
      <c r="AE1179">
        <v>7</v>
      </c>
      <c r="AF1179" t="s">
        <v>853</v>
      </c>
      <c r="AG1179" t="s">
        <v>11732</v>
      </c>
      <c r="AH1179" t="s">
        <v>912</v>
      </c>
      <c r="AI1179">
        <v>606</v>
      </c>
      <c r="AJ1179">
        <v>35</v>
      </c>
      <c r="AK1179" t="s">
        <v>51</v>
      </c>
      <c r="AL1179">
        <v>116</v>
      </c>
      <c r="AM1179">
        <v>-76.961234692314505</v>
      </c>
      <c r="AN1179">
        <v>38.859901654721</v>
      </c>
      <c r="AO1179" t="b">
        <f t="shared" si="36"/>
        <v>1</v>
      </c>
      <c r="AP1179">
        <f t="shared" si="37"/>
        <v>1</v>
      </c>
    </row>
    <row r="1180" spans="1:42">
      <c r="A1180">
        <v>184866</v>
      </c>
      <c r="B1180" t="s">
        <v>10891</v>
      </c>
      <c r="C1180" t="s">
        <v>10892</v>
      </c>
      <c r="D1180">
        <v>10191072</v>
      </c>
      <c r="E1180" t="s">
        <v>201</v>
      </c>
      <c r="I1180" t="s">
        <v>10893</v>
      </c>
      <c r="J1180" t="s">
        <v>630</v>
      </c>
      <c r="K1180" s="6">
        <v>0.29166666666666669</v>
      </c>
      <c r="L1180" s="8">
        <v>0.79166666666666663</v>
      </c>
      <c r="M1180" t="s">
        <v>265</v>
      </c>
      <c r="N1180" t="s">
        <v>174</v>
      </c>
      <c r="Q1180" t="s">
        <v>10892</v>
      </c>
      <c r="R1180" t="s">
        <v>70</v>
      </c>
      <c r="S1180" t="s">
        <v>630</v>
      </c>
      <c r="T1180" t="s">
        <v>46</v>
      </c>
      <c r="U1180" t="s">
        <v>47</v>
      </c>
      <c r="V1180" t="s">
        <v>10894</v>
      </c>
      <c r="W1180">
        <v>38.927095999999999</v>
      </c>
      <c r="X1180">
        <v>-77.052604000000002</v>
      </c>
      <c r="Y1180">
        <v>395438.67</v>
      </c>
      <c r="Z1180">
        <v>139914.47</v>
      </c>
      <c r="AA1180">
        <v>20008</v>
      </c>
      <c r="AB1180">
        <v>219206</v>
      </c>
      <c r="AC1180">
        <v>61980</v>
      </c>
      <c r="AD1180">
        <v>61980</v>
      </c>
      <c r="AE1180">
        <v>3</v>
      </c>
      <c r="AF1180" t="s">
        <v>168</v>
      </c>
      <c r="AG1180" t="s">
        <v>7808</v>
      </c>
      <c r="AH1180" t="s">
        <v>50</v>
      </c>
      <c r="AI1180">
        <v>204</v>
      </c>
      <c r="AJ1180">
        <v>15</v>
      </c>
      <c r="AK1180" t="s">
        <v>51</v>
      </c>
      <c r="AL1180">
        <v>413</v>
      </c>
      <c r="AM1180">
        <v>-77.052606177436203</v>
      </c>
      <c r="AN1180">
        <v>38.927103554754403</v>
      </c>
      <c r="AO1180" t="b">
        <f t="shared" si="36"/>
        <v>1</v>
      </c>
      <c r="AP1180">
        <f t="shared" si="37"/>
        <v>1</v>
      </c>
    </row>
    <row r="1181" spans="1:42">
      <c r="A1181">
        <v>181371</v>
      </c>
      <c r="B1181" t="s">
        <v>1997</v>
      </c>
      <c r="C1181" t="s">
        <v>1998</v>
      </c>
      <c r="D1181">
        <v>10191073</v>
      </c>
      <c r="E1181" t="s">
        <v>201</v>
      </c>
      <c r="I1181" t="s">
        <v>1999</v>
      </c>
      <c r="J1181" t="s">
        <v>630</v>
      </c>
      <c r="K1181" s="6">
        <v>0.29166666666666669</v>
      </c>
      <c r="L1181" s="8">
        <v>0.79166666666666663</v>
      </c>
      <c r="M1181" t="s">
        <v>147</v>
      </c>
      <c r="N1181" t="s">
        <v>149</v>
      </c>
      <c r="Q1181" t="s">
        <v>1998</v>
      </c>
      <c r="R1181" t="s">
        <v>165</v>
      </c>
      <c r="S1181" t="s">
        <v>125</v>
      </c>
      <c r="T1181" t="s">
        <v>46</v>
      </c>
      <c r="U1181" t="s">
        <v>47</v>
      </c>
      <c r="V1181" t="s">
        <v>2000</v>
      </c>
      <c r="W1181">
        <v>38.907085000000002</v>
      </c>
      <c r="X1181">
        <v>-77.026798999999997</v>
      </c>
      <c r="Y1181">
        <v>397675.57</v>
      </c>
      <c r="Z1181">
        <v>137692.15</v>
      </c>
      <c r="AA1181">
        <v>20001</v>
      </c>
      <c r="AB1181">
        <v>239335</v>
      </c>
      <c r="AC1181">
        <v>82370</v>
      </c>
      <c r="AD1181">
        <v>82370</v>
      </c>
      <c r="AE1181">
        <v>2</v>
      </c>
      <c r="AF1181" t="s">
        <v>97</v>
      </c>
      <c r="AG1181" t="s">
        <v>98</v>
      </c>
      <c r="AH1181" t="s">
        <v>88</v>
      </c>
      <c r="AI1181">
        <v>307</v>
      </c>
      <c r="AJ1181">
        <v>7</v>
      </c>
      <c r="AK1181" t="s">
        <v>51</v>
      </c>
      <c r="AL1181">
        <v>1971</v>
      </c>
      <c r="AM1181">
        <v>-77.026801431737994</v>
      </c>
      <c r="AN1181">
        <v>38.907092924052399</v>
      </c>
      <c r="AO1181" t="b">
        <f t="shared" si="36"/>
        <v>1</v>
      </c>
      <c r="AP1181">
        <f t="shared" si="37"/>
        <v>1</v>
      </c>
    </row>
    <row r="1182" spans="1:42">
      <c r="A1182">
        <v>184867</v>
      </c>
      <c r="B1182" t="s">
        <v>2004</v>
      </c>
      <c r="C1182" t="s">
        <v>1980</v>
      </c>
      <c r="D1182">
        <v>10191074</v>
      </c>
      <c r="E1182" t="s">
        <v>115</v>
      </c>
      <c r="H1182">
        <v>110536</v>
      </c>
      <c r="K1182" s="6">
        <v>0.29166666666666669</v>
      </c>
      <c r="L1182" s="8">
        <v>0.70833333333333337</v>
      </c>
      <c r="M1182" t="s">
        <v>432</v>
      </c>
      <c r="N1182" t="s">
        <v>1352</v>
      </c>
      <c r="O1182" t="s">
        <v>1980</v>
      </c>
      <c r="P1182" t="s">
        <v>1981</v>
      </c>
      <c r="Q1182" t="s">
        <v>1980</v>
      </c>
      <c r="R1182" t="s">
        <v>58</v>
      </c>
      <c r="S1182" t="s">
        <v>353</v>
      </c>
      <c r="T1182" t="s">
        <v>46</v>
      </c>
      <c r="U1182" t="s">
        <v>47</v>
      </c>
      <c r="V1182" t="s">
        <v>2005</v>
      </c>
      <c r="W1182">
        <v>38.909166999999997</v>
      </c>
      <c r="X1182">
        <v>-77.032328000000007</v>
      </c>
      <c r="Y1182">
        <v>397196.07</v>
      </c>
      <c r="Z1182">
        <v>137923.35</v>
      </c>
      <c r="AA1182">
        <v>20005</v>
      </c>
      <c r="AB1182">
        <v>240219</v>
      </c>
      <c r="AC1182">
        <v>83517</v>
      </c>
      <c r="AD1182">
        <v>83517</v>
      </c>
      <c r="AE1182">
        <v>2</v>
      </c>
      <c r="AF1182" t="s">
        <v>97</v>
      </c>
      <c r="AG1182" t="s">
        <v>2006</v>
      </c>
      <c r="AH1182" t="s">
        <v>50</v>
      </c>
      <c r="AI1182">
        <v>208</v>
      </c>
      <c r="AJ1182">
        <v>7</v>
      </c>
      <c r="AK1182" t="s">
        <v>51</v>
      </c>
      <c r="AL1182">
        <v>1927</v>
      </c>
      <c r="AM1182">
        <v>-77.032330694770806</v>
      </c>
      <c r="AN1182">
        <v>38.909174254712099</v>
      </c>
      <c r="AO1182" t="b">
        <f t="shared" si="36"/>
        <v>1</v>
      </c>
      <c r="AP1182">
        <f t="shared" si="37"/>
        <v>1</v>
      </c>
    </row>
    <row r="1183" spans="1:42">
      <c r="A1183">
        <v>181559</v>
      </c>
      <c r="B1183" t="s">
        <v>2008</v>
      </c>
      <c r="C1183" t="s">
        <v>2009</v>
      </c>
      <c r="D1183">
        <v>10191080</v>
      </c>
      <c r="E1183" t="s">
        <v>201</v>
      </c>
      <c r="I1183" t="s">
        <v>2010</v>
      </c>
      <c r="J1183" t="s">
        <v>630</v>
      </c>
      <c r="K1183" s="6">
        <v>0.29166666666666669</v>
      </c>
      <c r="L1183" s="8">
        <v>0.70833333333333337</v>
      </c>
      <c r="M1183" t="s">
        <v>147</v>
      </c>
      <c r="N1183" t="s">
        <v>149</v>
      </c>
      <c r="Q1183" t="s">
        <v>2009</v>
      </c>
      <c r="R1183" t="s">
        <v>165</v>
      </c>
      <c r="S1183" t="s">
        <v>125</v>
      </c>
      <c r="T1183" t="s">
        <v>46</v>
      </c>
      <c r="U1183" t="s">
        <v>47</v>
      </c>
      <c r="V1183" t="s">
        <v>2011</v>
      </c>
      <c r="W1183">
        <v>38.914344999999997</v>
      </c>
      <c r="X1183">
        <v>-77.042067000000003</v>
      </c>
      <c r="Y1183">
        <v>396351.7</v>
      </c>
      <c r="Z1183">
        <v>138498.49</v>
      </c>
      <c r="AA1183">
        <v>20009</v>
      </c>
      <c r="AB1183">
        <v>241168</v>
      </c>
      <c r="AC1183">
        <v>84431</v>
      </c>
      <c r="AD1183">
        <v>84431</v>
      </c>
      <c r="AE1183">
        <v>2</v>
      </c>
      <c r="AF1183" t="s">
        <v>86</v>
      </c>
      <c r="AG1183" t="s">
        <v>1692</v>
      </c>
      <c r="AH1183" t="s">
        <v>50</v>
      </c>
      <c r="AI1183">
        <v>208</v>
      </c>
      <c r="AJ1183">
        <v>6</v>
      </c>
      <c r="AK1183" t="s">
        <v>51</v>
      </c>
      <c r="AL1183">
        <v>1033</v>
      </c>
      <c r="AM1183">
        <v>-77.042069063995399</v>
      </c>
      <c r="AN1183">
        <v>38.914352211847699</v>
      </c>
      <c r="AO1183" t="b">
        <f t="shared" si="36"/>
        <v>1</v>
      </c>
      <c r="AP1183">
        <f t="shared" si="37"/>
        <v>1</v>
      </c>
    </row>
    <row r="1184" spans="1:42">
      <c r="A1184">
        <v>184868</v>
      </c>
      <c r="B1184" t="s">
        <v>7343</v>
      </c>
      <c r="C1184" t="s">
        <v>7344</v>
      </c>
      <c r="D1184">
        <v>10191083</v>
      </c>
      <c r="E1184" t="s">
        <v>201</v>
      </c>
      <c r="I1184" t="s">
        <v>7345</v>
      </c>
      <c r="J1184" t="s">
        <v>469</v>
      </c>
      <c r="K1184" s="6">
        <v>0.29166666666666669</v>
      </c>
      <c r="L1184" s="8">
        <v>0.70833333333333337</v>
      </c>
      <c r="M1184" t="s">
        <v>421</v>
      </c>
      <c r="N1184" t="s">
        <v>422</v>
      </c>
      <c r="Q1184" t="s">
        <v>7344</v>
      </c>
      <c r="R1184" t="s">
        <v>165</v>
      </c>
      <c r="S1184" t="s">
        <v>432</v>
      </c>
      <c r="T1184" t="s">
        <v>46</v>
      </c>
      <c r="U1184" t="s">
        <v>47</v>
      </c>
      <c r="V1184" t="s">
        <v>7346</v>
      </c>
      <c r="W1184">
        <v>38.909081</v>
      </c>
      <c r="X1184">
        <v>-77.045963</v>
      </c>
      <c r="Y1184">
        <v>396013.47</v>
      </c>
      <c r="Z1184">
        <v>137914.38</v>
      </c>
      <c r="AA1184">
        <v>20036</v>
      </c>
      <c r="AB1184">
        <v>226657</v>
      </c>
      <c r="AC1184">
        <v>69320</v>
      </c>
      <c r="AD1184">
        <v>69320</v>
      </c>
      <c r="AE1184">
        <v>2</v>
      </c>
      <c r="AF1184" t="s">
        <v>86</v>
      </c>
      <c r="AG1184" t="s">
        <v>523</v>
      </c>
      <c r="AH1184" t="s">
        <v>50</v>
      </c>
      <c r="AI1184">
        <v>208</v>
      </c>
      <c r="AJ1184">
        <v>6</v>
      </c>
      <c r="AK1184" t="s">
        <v>51</v>
      </c>
      <c r="AL1184">
        <v>2185</v>
      </c>
      <c r="AM1184">
        <v>-77.045965638202702</v>
      </c>
      <c r="AN1184">
        <v>38.909088881071199</v>
      </c>
      <c r="AO1184" t="b">
        <f t="shared" si="36"/>
        <v>1</v>
      </c>
      <c r="AP1184">
        <f t="shared" si="37"/>
        <v>1</v>
      </c>
    </row>
    <row r="1185" spans="1:42">
      <c r="A1185">
        <v>181560</v>
      </c>
      <c r="B1185" t="s">
        <v>2914</v>
      </c>
      <c r="C1185" t="s">
        <v>2915</v>
      </c>
      <c r="D1185">
        <v>10191084</v>
      </c>
      <c r="E1185" t="s">
        <v>201</v>
      </c>
      <c r="I1185" t="s">
        <v>2916</v>
      </c>
      <c r="J1185" t="s">
        <v>469</v>
      </c>
      <c r="K1185" s="6">
        <v>0.29166666666666669</v>
      </c>
      <c r="L1185" s="8">
        <v>0.95833333333333337</v>
      </c>
      <c r="M1185" t="s">
        <v>147</v>
      </c>
      <c r="N1185" t="s">
        <v>149</v>
      </c>
      <c r="O1185" t="s">
        <v>2915</v>
      </c>
      <c r="P1185" t="s">
        <v>2917</v>
      </c>
      <c r="Q1185" t="s">
        <v>2915</v>
      </c>
      <c r="R1185" t="s">
        <v>165</v>
      </c>
      <c r="S1185" t="s">
        <v>125</v>
      </c>
      <c r="T1185" t="s">
        <v>46</v>
      </c>
      <c r="U1185" t="s">
        <v>47</v>
      </c>
      <c r="V1185" t="s">
        <v>2918</v>
      </c>
      <c r="W1185">
        <v>38.924912999999997</v>
      </c>
      <c r="X1185">
        <v>-77.038086000000007</v>
      </c>
      <c r="Y1185">
        <v>396697.43</v>
      </c>
      <c r="Z1185">
        <v>139671.54</v>
      </c>
      <c r="AA1185">
        <v>20009</v>
      </c>
      <c r="AB1185">
        <v>235883</v>
      </c>
      <c r="AC1185">
        <v>79189</v>
      </c>
      <c r="AD1185">
        <v>79189</v>
      </c>
      <c r="AE1185">
        <v>1</v>
      </c>
      <c r="AF1185" t="s">
        <v>318</v>
      </c>
      <c r="AG1185" t="s">
        <v>1725</v>
      </c>
      <c r="AH1185" t="s">
        <v>88</v>
      </c>
      <c r="AI1185">
        <v>303</v>
      </c>
      <c r="AJ1185">
        <v>1</v>
      </c>
      <c r="AK1185" t="s">
        <v>51</v>
      </c>
      <c r="AL1185">
        <v>3141</v>
      </c>
      <c r="AM1185">
        <v>-77.038088263068801</v>
      </c>
      <c r="AN1185">
        <v>38.924920797488703</v>
      </c>
      <c r="AO1185" t="b">
        <f t="shared" si="36"/>
        <v>1</v>
      </c>
      <c r="AP1185">
        <f t="shared" si="37"/>
        <v>1</v>
      </c>
    </row>
    <row r="1186" spans="1:42">
      <c r="A1186">
        <v>181561</v>
      </c>
      <c r="B1186" t="s">
        <v>2018</v>
      </c>
      <c r="C1186" t="s">
        <v>2019</v>
      </c>
      <c r="D1186">
        <v>10191086</v>
      </c>
      <c r="E1186" t="s">
        <v>201</v>
      </c>
      <c r="I1186" t="s">
        <v>2020</v>
      </c>
      <c r="J1186" t="s">
        <v>630</v>
      </c>
      <c r="K1186" s="6">
        <v>0.29166666666666669</v>
      </c>
      <c r="L1186" s="8">
        <v>0.79166666666666663</v>
      </c>
      <c r="M1186" t="s">
        <v>149</v>
      </c>
      <c r="N1186" t="s">
        <v>149</v>
      </c>
      <c r="Q1186" t="s">
        <v>2019</v>
      </c>
      <c r="R1186" t="s">
        <v>165</v>
      </c>
      <c r="S1186" t="s">
        <v>125</v>
      </c>
      <c r="T1186" t="s">
        <v>46</v>
      </c>
      <c r="U1186" t="s">
        <v>47</v>
      </c>
      <c r="V1186" t="s">
        <v>2021</v>
      </c>
      <c r="W1186">
        <v>38.916077000000001</v>
      </c>
      <c r="X1186">
        <v>-77.037796</v>
      </c>
      <c r="Y1186">
        <v>396722.18</v>
      </c>
      <c r="Z1186">
        <v>138690.57</v>
      </c>
      <c r="AA1186">
        <v>20009</v>
      </c>
      <c r="AB1186">
        <v>241865</v>
      </c>
      <c r="AC1186">
        <v>84873</v>
      </c>
      <c r="AD1186">
        <v>84873</v>
      </c>
      <c r="AE1186">
        <v>2</v>
      </c>
      <c r="AF1186" t="s">
        <v>86</v>
      </c>
      <c r="AG1186" t="s">
        <v>773</v>
      </c>
      <c r="AH1186" t="s">
        <v>88</v>
      </c>
      <c r="AI1186">
        <v>301</v>
      </c>
      <c r="AJ1186">
        <v>6</v>
      </c>
      <c r="AK1186" t="s">
        <v>51</v>
      </c>
      <c r="AL1186">
        <v>1059</v>
      </c>
      <c r="AM1186">
        <v>-77.037798156224795</v>
      </c>
      <c r="AN1186">
        <v>38.916083992754999</v>
      </c>
      <c r="AO1186" t="b">
        <f t="shared" si="36"/>
        <v>1</v>
      </c>
      <c r="AP1186">
        <f t="shared" si="37"/>
        <v>1</v>
      </c>
    </row>
    <row r="1187" spans="1:42">
      <c r="A1187">
        <v>184869</v>
      </c>
      <c r="B1187" t="s">
        <v>2924</v>
      </c>
      <c r="C1187" t="s">
        <v>1093</v>
      </c>
      <c r="D1187">
        <v>10191089</v>
      </c>
      <c r="E1187" t="s">
        <v>115</v>
      </c>
      <c r="H1187">
        <v>110565</v>
      </c>
      <c r="I1187" t="s">
        <v>2925</v>
      </c>
      <c r="J1187" t="s">
        <v>432</v>
      </c>
      <c r="K1187" s="6">
        <v>0.29166666666666669</v>
      </c>
      <c r="L1187" s="8">
        <v>0.79166666666666663</v>
      </c>
      <c r="M1187" t="s">
        <v>432</v>
      </c>
      <c r="N1187" t="s">
        <v>1252</v>
      </c>
      <c r="Q1187" t="s">
        <v>2926</v>
      </c>
      <c r="R1187" t="s">
        <v>70</v>
      </c>
      <c r="S1187" t="s">
        <v>432</v>
      </c>
      <c r="T1187" t="s">
        <v>46</v>
      </c>
      <c r="U1187" t="s">
        <v>47</v>
      </c>
      <c r="V1187" t="s">
        <v>2927</v>
      </c>
      <c r="W1187">
        <v>38.904691999999997</v>
      </c>
      <c r="X1187">
        <v>-77.034571999999997</v>
      </c>
      <c r="Y1187">
        <v>397001.24777000002</v>
      </c>
      <c r="Z1187">
        <v>137426.67305000001</v>
      </c>
      <c r="AB1187">
        <v>0</v>
      </c>
      <c r="AC1187">
        <v>455679</v>
      </c>
      <c r="AD1187">
        <v>391707</v>
      </c>
      <c r="AE1187">
        <v>2</v>
      </c>
      <c r="AF1187" t="s">
        <v>86</v>
      </c>
      <c r="AG1187" t="s">
        <v>90</v>
      </c>
      <c r="AH1187" t="s">
        <v>50</v>
      </c>
      <c r="AI1187">
        <v>207</v>
      </c>
      <c r="AJ1187">
        <v>8</v>
      </c>
      <c r="AK1187" t="s">
        <v>64</v>
      </c>
      <c r="AL1187">
        <v>3550</v>
      </c>
      <c r="AM1187">
        <v>-77.034574763183002</v>
      </c>
      <c r="AN1187">
        <v>38.90469937252</v>
      </c>
      <c r="AO1187" t="b">
        <f t="shared" si="36"/>
        <v>0</v>
      </c>
      <c r="AP1187">
        <f t="shared" si="37"/>
        <v>0</v>
      </c>
    </row>
    <row r="1188" spans="1:42">
      <c r="A1188">
        <v>184870</v>
      </c>
      <c r="B1188" t="s">
        <v>13600</v>
      </c>
      <c r="C1188" t="s">
        <v>13601</v>
      </c>
      <c r="D1188">
        <v>10191090</v>
      </c>
      <c r="E1188" t="s">
        <v>201</v>
      </c>
      <c r="I1188" t="s">
        <v>13602</v>
      </c>
      <c r="J1188" t="s">
        <v>1231</v>
      </c>
      <c r="K1188" s="6">
        <v>0.29166666666666669</v>
      </c>
      <c r="L1188" s="8">
        <v>0.70833333333333337</v>
      </c>
      <c r="M1188" t="s">
        <v>255</v>
      </c>
      <c r="N1188" t="s">
        <v>255</v>
      </c>
      <c r="O1188" t="s">
        <v>13601</v>
      </c>
      <c r="P1188" t="s">
        <v>13603</v>
      </c>
      <c r="Q1188" t="s">
        <v>13601</v>
      </c>
      <c r="R1188" t="s">
        <v>70</v>
      </c>
      <c r="S1188" t="s">
        <v>1231</v>
      </c>
      <c r="T1188" t="s">
        <v>46</v>
      </c>
      <c r="U1188" t="s">
        <v>47</v>
      </c>
      <c r="V1188" t="s">
        <v>13604</v>
      </c>
      <c r="W1188">
        <v>38.903530000000003</v>
      </c>
      <c r="X1188">
        <v>-77.065008000000006</v>
      </c>
      <c r="Y1188">
        <v>394361.23</v>
      </c>
      <c r="Z1188">
        <v>137299.16</v>
      </c>
      <c r="AB1188">
        <v>0</v>
      </c>
      <c r="AC1188">
        <v>477822</v>
      </c>
      <c r="AD1188">
        <v>411087</v>
      </c>
      <c r="AE1188">
        <v>2</v>
      </c>
      <c r="AF1188" t="s">
        <v>49</v>
      </c>
      <c r="AG1188" s="2">
        <v>200000</v>
      </c>
      <c r="AH1188" t="s">
        <v>50</v>
      </c>
      <c r="AI1188">
        <v>206</v>
      </c>
      <c r="AJ1188">
        <v>4</v>
      </c>
      <c r="AK1188" t="s">
        <v>567</v>
      </c>
      <c r="AL1188">
        <v>4025</v>
      </c>
      <c r="AM1188">
        <v>-77.0650103542838</v>
      </c>
      <c r="AN1188">
        <v>38.9035377176804</v>
      </c>
      <c r="AO1188" t="b">
        <f t="shared" si="36"/>
        <v>1</v>
      </c>
      <c r="AP1188">
        <f t="shared" si="37"/>
        <v>1</v>
      </c>
    </row>
    <row r="1189" spans="1:42">
      <c r="A1189">
        <v>182411</v>
      </c>
      <c r="B1189" t="s">
        <v>7347</v>
      </c>
      <c r="C1189" t="s">
        <v>7348</v>
      </c>
      <c r="D1189">
        <v>10191091</v>
      </c>
      <c r="E1189" t="s">
        <v>201</v>
      </c>
      <c r="I1189" t="s">
        <v>7349</v>
      </c>
      <c r="J1189" t="s">
        <v>630</v>
      </c>
      <c r="K1189" s="6">
        <v>0.29166666666666669</v>
      </c>
      <c r="L1189" s="8">
        <v>0.83333333333333337</v>
      </c>
      <c r="M1189" t="s">
        <v>238</v>
      </c>
      <c r="N1189" t="s">
        <v>238</v>
      </c>
      <c r="Q1189" t="s">
        <v>7348</v>
      </c>
      <c r="R1189" t="s">
        <v>165</v>
      </c>
      <c r="S1189" t="s">
        <v>421</v>
      </c>
      <c r="T1189" t="s">
        <v>46</v>
      </c>
      <c r="U1189" t="s">
        <v>47</v>
      </c>
      <c r="V1189" t="s">
        <v>7350</v>
      </c>
      <c r="W1189">
        <v>38.889028000000003</v>
      </c>
      <c r="X1189">
        <v>-76.99521</v>
      </c>
      <c r="Y1189">
        <v>400415.56</v>
      </c>
      <c r="Z1189">
        <v>135687.29999999999</v>
      </c>
      <c r="AA1189">
        <v>20003</v>
      </c>
      <c r="AB1189">
        <v>52003</v>
      </c>
      <c r="AC1189">
        <v>30301</v>
      </c>
      <c r="AD1189">
        <v>30301</v>
      </c>
      <c r="AE1189">
        <v>6</v>
      </c>
      <c r="AF1189" t="s">
        <v>72</v>
      </c>
      <c r="AG1189" t="s">
        <v>2556</v>
      </c>
      <c r="AH1189" t="s">
        <v>63</v>
      </c>
      <c r="AI1189">
        <v>107</v>
      </c>
      <c r="AJ1189">
        <v>26</v>
      </c>
      <c r="AK1189" t="s">
        <v>51</v>
      </c>
      <c r="AL1189">
        <v>2670</v>
      </c>
      <c r="AM1189">
        <v>-76.995212362317204</v>
      </c>
      <c r="AN1189">
        <v>38.889035483236697</v>
      </c>
      <c r="AO1189" t="b">
        <f t="shared" si="36"/>
        <v>1</v>
      </c>
      <c r="AP1189">
        <f t="shared" si="37"/>
        <v>1</v>
      </c>
    </row>
    <row r="1190" spans="1:42">
      <c r="A1190">
        <v>184871</v>
      </c>
      <c r="B1190" t="s">
        <v>10895</v>
      </c>
      <c r="C1190" t="s">
        <v>10896</v>
      </c>
      <c r="D1190">
        <v>10191092</v>
      </c>
      <c r="E1190" t="s">
        <v>652</v>
      </c>
      <c r="I1190" t="s">
        <v>10897</v>
      </c>
      <c r="J1190" t="s">
        <v>125</v>
      </c>
      <c r="K1190" s="6">
        <v>0.29166666666666669</v>
      </c>
      <c r="L1190" s="8">
        <v>0.83333333333333337</v>
      </c>
      <c r="M1190" t="s">
        <v>353</v>
      </c>
      <c r="N1190" t="s">
        <v>422</v>
      </c>
      <c r="O1190" t="s">
        <v>10896</v>
      </c>
      <c r="P1190" t="s">
        <v>10898</v>
      </c>
      <c r="Q1190" t="s">
        <v>10896</v>
      </c>
      <c r="R1190" t="s">
        <v>165</v>
      </c>
      <c r="S1190" t="s">
        <v>432</v>
      </c>
      <c r="T1190" t="s">
        <v>46</v>
      </c>
      <c r="U1190" t="s">
        <v>47</v>
      </c>
      <c r="V1190" t="s">
        <v>10899</v>
      </c>
      <c r="W1190">
        <v>38.915844</v>
      </c>
      <c r="X1190">
        <v>-77.003209999999996</v>
      </c>
      <c r="Y1190">
        <v>399721.61</v>
      </c>
      <c r="Z1190">
        <v>138664.07999999999</v>
      </c>
      <c r="AA1190">
        <v>20002</v>
      </c>
      <c r="AB1190">
        <v>54407</v>
      </c>
      <c r="AC1190">
        <v>28395</v>
      </c>
      <c r="AD1190">
        <v>28395</v>
      </c>
      <c r="AE1190">
        <v>5</v>
      </c>
      <c r="AF1190" t="s">
        <v>408</v>
      </c>
      <c r="AG1190" t="s">
        <v>1340</v>
      </c>
      <c r="AH1190" t="s">
        <v>410</v>
      </c>
      <c r="AI1190">
        <v>502</v>
      </c>
      <c r="AJ1190">
        <v>21</v>
      </c>
      <c r="AK1190" t="s">
        <v>51</v>
      </c>
      <c r="AL1190">
        <v>145</v>
      </c>
      <c r="AM1190">
        <v>-77.003212332071598</v>
      </c>
      <c r="AN1190">
        <v>38.9158514318054</v>
      </c>
      <c r="AO1190" t="b">
        <f t="shared" si="36"/>
        <v>1</v>
      </c>
      <c r="AP1190">
        <f t="shared" si="37"/>
        <v>1</v>
      </c>
    </row>
    <row r="1191" spans="1:42">
      <c r="A1191">
        <v>181740</v>
      </c>
      <c r="B1191" t="s">
        <v>2028</v>
      </c>
      <c r="C1191" t="s">
        <v>2029</v>
      </c>
      <c r="D1191">
        <v>10191093</v>
      </c>
      <c r="E1191" t="s">
        <v>201</v>
      </c>
      <c r="I1191" t="s">
        <v>2030</v>
      </c>
      <c r="J1191" t="s">
        <v>630</v>
      </c>
      <c r="K1191" s="6">
        <v>0.33333333333333331</v>
      </c>
      <c r="L1191" s="8">
        <v>0.58333333333333337</v>
      </c>
      <c r="M1191" t="s">
        <v>125</v>
      </c>
      <c r="N1191" t="s">
        <v>125</v>
      </c>
      <c r="Q1191" t="s">
        <v>2029</v>
      </c>
      <c r="R1191" t="s">
        <v>165</v>
      </c>
      <c r="S1191" t="s">
        <v>163</v>
      </c>
      <c r="T1191" t="s">
        <v>46</v>
      </c>
      <c r="U1191" t="s">
        <v>47</v>
      </c>
      <c r="V1191" t="s">
        <v>2031</v>
      </c>
      <c r="W1191">
        <v>38.919466999999997</v>
      </c>
      <c r="X1191">
        <v>-77.048737000000003</v>
      </c>
      <c r="Y1191">
        <v>395773.53</v>
      </c>
      <c r="Z1191">
        <v>139067.4</v>
      </c>
      <c r="AA1191">
        <v>20009</v>
      </c>
      <c r="AB1191">
        <v>297623</v>
      </c>
      <c r="AC1191">
        <v>133404</v>
      </c>
      <c r="AD1191">
        <v>133404</v>
      </c>
      <c r="AE1191">
        <v>1</v>
      </c>
      <c r="AF1191" t="s">
        <v>318</v>
      </c>
      <c r="AG1191" t="s">
        <v>2032</v>
      </c>
      <c r="AH1191" t="s">
        <v>88</v>
      </c>
      <c r="AI1191">
        <v>303</v>
      </c>
      <c r="AJ1191">
        <v>1</v>
      </c>
      <c r="AK1191" t="s">
        <v>51</v>
      </c>
      <c r="AL1191">
        <v>1589</v>
      </c>
      <c r="AM1191">
        <v>-77.048739163398594</v>
      </c>
      <c r="AN1191">
        <v>38.919474551130598</v>
      </c>
      <c r="AO1191" t="b">
        <f t="shared" si="36"/>
        <v>1</v>
      </c>
      <c r="AP1191">
        <f t="shared" si="37"/>
        <v>1</v>
      </c>
    </row>
    <row r="1192" spans="1:42">
      <c r="A1192">
        <v>184872</v>
      </c>
      <c r="B1192" t="s">
        <v>2033</v>
      </c>
      <c r="C1192" t="s">
        <v>2034</v>
      </c>
      <c r="D1192">
        <v>10191094</v>
      </c>
      <c r="E1192" t="s">
        <v>201</v>
      </c>
      <c r="I1192" t="s">
        <v>2035</v>
      </c>
      <c r="J1192" t="s">
        <v>630</v>
      </c>
      <c r="K1192" s="6">
        <v>0.41666666666666669</v>
      </c>
      <c r="L1192" s="8">
        <v>0.79166666666666663</v>
      </c>
      <c r="M1192" t="s">
        <v>192</v>
      </c>
      <c r="N1192" t="s">
        <v>387</v>
      </c>
      <c r="Q1192" t="s">
        <v>2034</v>
      </c>
      <c r="R1192" t="s">
        <v>70</v>
      </c>
      <c r="S1192" t="s">
        <v>630</v>
      </c>
      <c r="T1192" t="s">
        <v>46</v>
      </c>
      <c r="U1192" t="s">
        <v>47</v>
      </c>
      <c r="V1192" t="s">
        <v>2036</v>
      </c>
      <c r="W1192">
        <v>38.944546000000003</v>
      </c>
      <c r="X1192">
        <v>-77.093412999999998</v>
      </c>
      <c r="Y1192">
        <v>391902.03</v>
      </c>
      <c r="Z1192">
        <v>141854.39999999999</v>
      </c>
      <c r="AA1192">
        <v>20016</v>
      </c>
      <c r="AB1192">
        <v>266505</v>
      </c>
      <c r="AC1192">
        <v>109345</v>
      </c>
      <c r="AD1192">
        <v>109345</v>
      </c>
      <c r="AE1192">
        <v>3</v>
      </c>
      <c r="AF1192" t="s">
        <v>1370</v>
      </c>
      <c r="AG1192" s="2">
        <v>30</v>
      </c>
      <c r="AH1192" t="s">
        <v>50</v>
      </c>
      <c r="AI1192">
        <v>202</v>
      </c>
      <c r="AJ1192">
        <v>11</v>
      </c>
      <c r="AK1192" t="s">
        <v>51</v>
      </c>
      <c r="AL1192">
        <v>1262</v>
      </c>
      <c r="AM1192">
        <v>-77.093415624663294</v>
      </c>
      <c r="AN1192">
        <v>38.944553541289899</v>
      </c>
      <c r="AO1192" t="b">
        <f t="shared" si="36"/>
        <v>1</v>
      </c>
      <c r="AP1192">
        <f t="shared" si="37"/>
        <v>1</v>
      </c>
    </row>
    <row r="1193" spans="1:42">
      <c r="A1193">
        <v>181562</v>
      </c>
      <c r="B1193" t="s">
        <v>10900</v>
      </c>
      <c r="C1193" t="s">
        <v>6640</v>
      </c>
      <c r="D1193">
        <v>10191095</v>
      </c>
      <c r="E1193" t="s">
        <v>201</v>
      </c>
      <c r="I1193" t="s">
        <v>10901</v>
      </c>
      <c r="J1193" t="s">
        <v>469</v>
      </c>
      <c r="K1193" s="6">
        <v>0.54166666666666663</v>
      </c>
      <c r="L1193" s="8">
        <v>0.79166666666666663</v>
      </c>
      <c r="M1193" t="s">
        <v>147</v>
      </c>
      <c r="N1193" t="s">
        <v>147</v>
      </c>
      <c r="Q1193" t="s">
        <v>6640</v>
      </c>
      <c r="R1193" t="s">
        <v>165</v>
      </c>
      <c r="S1193" t="s">
        <v>149</v>
      </c>
      <c r="T1193" t="s">
        <v>46</v>
      </c>
      <c r="U1193" t="s">
        <v>47</v>
      </c>
      <c r="V1193" t="s">
        <v>10902</v>
      </c>
      <c r="W1193">
        <v>38.917344999999997</v>
      </c>
      <c r="X1193">
        <v>-77.011893999999998</v>
      </c>
      <c r="Y1193">
        <v>398968.56</v>
      </c>
      <c r="Z1193">
        <v>138830.81</v>
      </c>
      <c r="AA1193">
        <v>20001</v>
      </c>
      <c r="AB1193">
        <v>227644</v>
      </c>
      <c r="AC1193">
        <v>70639</v>
      </c>
      <c r="AD1193">
        <v>70639</v>
      </c>
      <c r="AE1193">
        <v>5</v>
      </c>
      <c r="AF1193" t="s">
        <v>408</v>
      </c>
      <c r="AG1193" t="s">
        <v>6096</v>
      </c>
      <c r="AH1193" t="s">
        <v>410</v>
      </c>
      <c r="AI1193">
        <v>501</v>
      </c>
      <c r="AJ1193">
        <v>21</v>
      </c>
      <c r="AK1193" t="s">
        <v>51</v>
      </c>
      <c r="AL1193">
        <v>642</v>
      </c>
      <c r="AM1193">
        <v>-77.0118958194751</v>
      </c>
      <c r="AN1193">
        <v>38.917352829680802</v>
      </c>
      <c r="AO1193" t="b">
        <f t="shared" ref="AO1193:AO1256" si="38">C1193=Q1193</f>
        <v>1</v>
      </c>
      <c r="AP1193">
        <f t="shared" si="37"/>
        <v>1</v>
      </c>
    </row>
    <row r="1194" spans="1:42">
      <c r="A1194">
        <v>182169</v>
      </c>
      <c r="B1194" t="s">
        <v>2041</v>
      </c>
      <c r="C1194" t="s">
        <v>2042</v>
      </c>
      <c r="D1194">
        <v>10191096</v>
      </c>
      <c r="E1194" t="s">
        <v>201</v>
      </c>
      <c r="I1194" t="s">
        <v>2043</v>
      </c>
      <c r="J1194" t="s">
        <v>630</v>
      </c>
      <c r="K1194" s="6">
        <v>0.29166666666666669</v>
      </c>
      <c r="L1194" s="8">
        <v>0.79166666666666663</v>
      </c>
      <c r="M1194" t="s">
        <v>622</v>
      </c>
      <c r="N1194" t="s">
        <v>353</v>
      </c>
      <c r="Q1194" t="s">
        <v>2042</v>
      </c>
      <c r="R1194" t="s">
        <v>165</v>
      </c>
      <c r="S1194" t="s">
        <v>238</v>
      </c>
      <c r="T1194" t="s">
        <v>46</v>
      </c>
      <c r="U1194" t="s">
        <v>47</v>
      </c>
      <c r="V1194" t="s">
        <v>2044</v>
      </c>
      <c r="W1194">
        <v>38.923239000000002</v>
      </c>
      <c r="X1194">
        <v>-77.081594999999993</v>
      </c>
      <c r="Y1194">
        <v>392924.47</v>
      </c>
      <c r="Z1194">
        <v>139488.20000000001</v>
      </c>
      <c r="AA1194">
        <v>20007</v>
      </c>
      <c r="AB1194">
        <v>274864</v>
      </c>
      <c r="AC1194">
        <v>117389</v>
      </c>
      <c r="AD1194">
        <v>117389</v>
      </c>
      <c r="AE1194">
        <v>3</v>
      </c>
      <c r="AF1194" t="s">
        <v>294</v>
      </c>
      <c r="AG1194" t="s">
        <v>295</v>
      </c>
      <c r="AH1194" t="s">
        <v>50</v>
      </c>
      <c r="AI1194">
        <v>204</v>
      </c>
      <c r="AJ1194">
        <v>14</v>
      </c>
      <c r="AK1194" t="s">
        <v>51</v>
      </c>
      <c r="AL1194">
        <v>1340</v>
      </c>
      <c r="AM1194">
        <v>-77.081596977166299</v>
      </c>
      <c r="AN1194">
        <v>38.923246931248201</v>
      </c>
      <c r="AO1194" t="b">
        <f t="shared" si="38"/>
        <v>1</v>
      </c>
      <c r="AP1194">
        <f t="shared" si="37"/>
        <v>1</v>
      </c>
    </row>
    <row r="1195" spans="1:42">
      <c r="A1195">
        <v>184873</v>
      </c>
      <c r="B1195" t="s">
        <v>2929</v>
      </c>
      <c r="C1195" t="s">
        <v>2930</v>
      </c>
      <c r="D1195">
        <v>10191097</v>
      </c>
      <c r="E1195" t="s">
        <v>404</v>
      </c>
      <c r="K1195" s="6">
        <v>0.45833333333333331</v>
      </c>
      <c r="L1195" s="8">
        <v>0.91666666666666663</v>
      </c>
      <c r="M1195" t="s">
        <v>1025</v>
      </c>
      <c r="N1195" t="s">
        <v>1025</v>
      </c>
      <c r="Q1195" t="s">
        <v>2930</v>
      </c>
      <c r="R1195" t="s">
        <v>58</v>
      </c>
      <c r="S1195" t="s">
        <v>166</v>
      </c>
      <c r="T1195" t="s">
        <v>46</v>
      </c>
      <c r="U1195" t="s">
        <v>47</v>
      </c>
      <c r="V1195" t="s">
        <v>2931</v>
      </c>
      <c r="W1195">
        <v>38.904147999999999</v>
      </c>
      <c r="X1195">
        <v>-76.935406999999998</v>
      </c>
      <c r="Y1195">
        <v>405602.69481999998</v>
      </c>
      <c r="Z1195">
        <v>137367.76547000001</v>
      </c>
      <c r="AB1195">
        <v>0</v>
      </c>
      <c r="AC1195">
        <v>474945</v>
      </c>
      <c r="AD1195">
        <v>408759</v>
      </c>
      <c r="AE1195">
        <v>7</v>
      </c>
      <c r="AF1195" t="s">
        <v>910</v>
      </c>
      <c r="AG1195" t="s">
        <v>911</v>
      </c>
      <c r="AH1195" t="s">
        <v>912</v>
      </c>
      <c r="AI1195">
        <v>602</v>
      </c>
      <c r="AJ1195">
        <v>31</v>
      </c>
      <c r="AK1195" t="s">
        <v>51</v>
      </c>
      <c r="AL1195">
        <v>3922</v>
      </c>
      <c r="AM1195">
        <v>-76.935409555850399</v>
      </c>
      <c r="AN1195">
        <v>38.9041559754017</v>
      </c>
      <c r="AO1195" t="b">
        <f t="shared" si="38"/>
        <v>1</v>
      </c>
      <c r="AP1195">
        <f t="shared" si="37"/>
        <v>1</v>
      </c>
    </row>
    <row r="1196" spans="1:42">
      <c r="A1196">
        <v>182170</v>
      </c>
      <c r="B1196" t="s">
        <v>2048</v>
      </c>
      <c r="C1196" t="s">
        <v>2049</v>
      </c>
      <c r="D1196">
        <v>10191103</v>
      </c>
      <c r="E1196" t="s">
        <v>201</v>
      </c>
      <c r="I1196" t="s">
        <v>2050</v>
      </c>
      <c r="J1196" t="s">
        <v>2051</v>
      </c>
      <c r="K1196" s="6">
        <v>0.29166666666666669</v>
      </c>
      <c r="L1196" s="8">
        <v>0.70833333333333337</v>
      </c>
      <c r="M1196" t="s">
        <v>353</v>
      </c>
      <c r="N1196" t="s">
        <v>353</v>
      </c>
      <c r="Q1196" t="s">
        <v>2049</v>
      </c>
      <c r="R1196" t="s">
        <v>165</v>
      </c>
      <c r="S1196" t="s">
        <v>238</v>
      </c>
      <c r="T1196" t="s">
        <v>46</v>
      </c>
      <c r="U1196" t="s">
        <v>47</v>
      </c>
      <c r="V1196" t="s">
        <v>2052</v>
      </c>
      <c r="W1196">
        <v>38.912365999999999</v>
      </c>
      <c r="X1196">
        <v>-77.036959999999993</v>
      </c>
      <c r="Y1196">
        <v>396794.53</v>
      </c>
      <c r="Z1196">
        <v>138278.60999999999</v>
      </c>
      <c r="AA1196">
        <v>20009</v>
      </c>
      <c r="AB1196">
        <v>242820</v>
      </c>
      <c r="AC1196">
        <v>85755</v>
      </c>
      <c r="AD1196">
        <v>85755</v>
      </c>
      <c r="AE1196">
        <v>2</v>
      </c>
      <c r="AF1196" t="s">
        <v>86</v>
      </c>
      <c r="AG1196" t="s">
        <v>87</v>
      </c>
      <c r="AH1196" t="s">
        <v>88</v>
      </c>
      <c r="AI1196">
        <v>301</v>
      </c>
      <c r="AJ1196">
        <v>6</v>
      </c>
      <c r="AK1196" t="s">
        <v>51</v>
      </c>
      <c r="AL1196">
        <v>1089</v>
      </c>
      <c r="AM1196">
        <v>-77.036961979835596</v>
      </c>
      <c r="AN1196">
        <v>38.9123731854217</v>
      </c>
      <c r="AO1196" t="b">
        <f t="shared" si="38"/>
        <v>1</v>
      </c>
      <c r="AP1196">
        <f t="shared" si="37"/>
        <v>1</v>
      </c>
    </row>
    <row r="1197" spans="1:42">
      <c r="A1197">
        <v>182171</v>
      </c>
      <c r="B1197" t="s">
        <v>7351</v>
      </c>
      <c r="C1197" t="s">
        <v>2049</v>
      </c>
      <c r="D1197">
        <v>10191104</v>
      </c>
      <c r="E1197" t="s">
        <v>201</v>
      </c>
      <c r="I1197" t="s">
        <v>7352</v>
      </c>
      <c r="J1197" t="s">
        <v>2051</v>
      </c>
      <c r="K1197" s="6">
        <v>0.29166666666666669</v>
      </c>
      <c r="L1197" s="8">
        <v>0.70833333333333337</v>
      </c>
      <c r="M1197" t="s">
        <v>353</v>
      </c>
      <c r="N1197" t="s">
        <v>353</v>
      </c>
      <c r="O1197" t="s">
        <v>2049</v>
      </c>
      <c r="P1197" t="s">
        <v>7353</v>
      </c>
      <c r="Q1197" t="s">
        <v>2049</v>
      </c>
      <c r="R1197" t="s">
        <v>165</v>
      </c>
      <c r="S1197" t="s">
        <v>238</v>
      </c>
      <c r="T1197" t="s">
        <v>46</v>
      </c>
      <c r="U1197" t="s">
        <v>47</v>
      </c>
      <c r="V1197" t="s">
        <v>6730</v>
      </c>
      <c r="W1197">
        <v>38.922080999999999</v>
      </c>
      <c r="X1197">
        <v>-77.04607</v>
      </c>
      <c r="Y1197">
        <v>396004.94</v>
      </c>
      <c r="Z1197">
        <v>139357.42000000001</v>
      </c>
      <c r="AA1197">
        <v>20009</v>
      </c>
      <c r="AB1197">
        <v>226075</v>
      </c>
      <c r="AC1197">
        <v>69060</v>
      </c>
      <c r="AD1197">
        <v>69060</v>
      </c>
      <c r="AE1197">
        <v>1</v>
      </c>
      <c r="AF1197" t="s">
        <v>318</v>
      </c>
      <c r="AG1197" t="s">
        <v>767</v>
      </c>
      <c r="AH1197" t="s">
        <v>88</v>
      </c>
      <c r="AI1197">
        <v>303</v>
      </c>
      <c r="AJ1197">
        <v>1</v>
      </c>
      <c r="AK1197" t="s">
        <v>51</v>
      </c>
      <c r="AL1197">
        <v>2148</v>
      </c>
      <c r="AM1197">
        <v>-77.046072383514002</v>
      </c>
      <c r="AN1197">
        <v>38.922088228114902</v>
      </c>
      <c r="AO1197" t="b">
        <f t="shared" si="38"/>
        <v>1</v>
      </c>
      <c r="AP1197">
        <f t="shared" si="37"/>
        <v>1</v>
      </c>
    </row>
    <row r="1198" spans="1:42">
      <c r="A1198">
        <v>184875</v>
      </c>
      <c r="B1198" t="s">
        <v>11683</v>
      </c>
      <c r="C1198" t="s">
        <v>2935</v>
      </c>
      <c r="D1198">
        <v>10191106</v>
      </c>
      <c r="E1198" t="s">
        <v>201</v>
      </c>
      <c r="I1198" t="s">
        <v>11684</v>
      </c>
      <c r="J1198" t="s">
        <v>2051</v>
      </c>
      <c r="K1198" s="6">
        <v>0.29166666666666669</v>
      </c>
      <c r="L1198" s="8">
        <v>0.70833333333333337</v>
      </c>
      <c r="M1198" t="s">
        <v>255</v>
      </c>
      <c r="N1198" t="s">
        <v>255</v>
      </c>
      <c r="O1198" t="s">
        <v>2935</v>
      </c>
      <c r="P1198" t="s">
        <v>2937</v>
      </c>
      <c r="Q1198" t="s">
        <v>2935</v>
      </c>
      <c r="R1198" t="s">
        <v>70</v>
      </c>
      <c r="S1198" t="s">
        <v>2051</v>
      </c>
      <c r="T1198" t="s">
        <v>46</v>
      </c>
      <c r="U1198" t="s">
        <v>47</v>
      </c>
      <c r="V1198" t="s">
        <v>11685</v>
      </c>
      <c r="W1198">
        <v>38.892335000000003</v>
      </c>
      <c r="X1198">
        <v>-76.984764999999996</v>
      </c>
      <c r="Y1198">
        <v>401321.68</v>
      </c>
      <c r="Z1198">
        <v>136054.48000000001</v>
      </c>
      <c r="AA1198">
        <v>20002</v>
      </c>
      <c r="AB1198">
        <v>64414</v>
      </c>
      <c r="AC1198">
        <v>39569</v>
      </c>
      <c r="AD1198">
        <v>39569</v>
      </c>
      <c r="AE1198">
        <v>6</v>
      </c>
      <c r="AF1198" t="s">
        <v>669</v>
      </c>
      <c r="AG1198" t="s">
        <v>1392</v>
      </c>
      <c r="AH1198" t="s">
        <v>63</v>
      </c>
      <c r="AI1198">
        <v>108</v>
      </c>
      <c r="AJ1198">
        <v>25</v>
      </c>
      <c r="AK1198" t="s">
        <v>51</v>
      </c>
      <c r="AL1198">
        <v>208</v>
      </c>
      <c r="AM1198">
        <v>-76.984767333465896</v>
      </c>
      <c r="AN1198">
        <v>38.892342283542</v>
      </c>
      <c r="AO1198" t="b">
        <f t="shared" si="38"/>
        <v>1</v>
      </c>
      <c r="AP1198">
        <f t="shared" si="37"/>
        <v>1</v>
      </c>
    </row>
    <row r="1199" spans="1:42">
      <c r="A1199">
        <v>184876</v>
      </c>
      <c r="B1199" t="s">
        <v>2934</v>
      </c>
      <c r="C1199" t="s">
        <v>2935</v>
      </c>
      <c r="D1199">
        <v>10191107</v>
      </c>
      <c r="E1199" t="s">
        <v>201</v>
      </c>
      <c r="I1199" t="s">
        <v>2936</v>
      </c>
      <c r="J1199" t="s">
        <v>558</v>
      </c>
      <c r="K1199" s="6">
        <v>0.39583333333333331</v>
      </c>
      <c r="L1199" s="8">
        <v>0.64583333333333337</v>
      </c>
      <c r="M1199" t="s">
        <v>255</v>
      </c>
      <c r="N1199" t="s">
        <v>255</v>
      </c>
      <c r="O1199" t="s">
        <v>2935</v>
      </c>
      <c r="P1199" t="s">
        <v>2937</v>
      </c>
      <c r="Q1199" t="s">
        <v>2935</v>
      </c>
      <c r="R1199" t="s">
        <v>165</v>
      </c>
      <c r="S1199" t="s">
        <v>138</v>
      </c>
      <c r="T1199" t="s">
        <v>46</v>
      </c>
      <c r="U1199" t="s">
        <v>47</v>
      </c>
      <c r="V1199" t="s">
        <v>2938</v>
      </c>
      <c r="W1199">
        <v>38.902225999999999</v>
      </c>
      <c r="X1199">
        <v>-76.992294999999999</v>
      </c>
      <c r="Y1199">
        <v>400668.38</v>
      </c>
      <c r="Z1199">
        <v>137152.43</v>
      </c>
      <c r="AA1199">
        <v>20002</v>
      </c>
      <c r="AB1199">
        <v>76421</v>
      </c>
      <c r="AC1199">
        <v>49899</v>
      </c>
      <c r="AD1199">
        <v>49899</v>
      </c>
      <c r="AE1199">
        <v>6</v>
      </c>
      <c r="AF1199" t="s">
        <v>669</v>
      </c>
      <c r="AG1199" t="s">
        <v>2064</v>
      </c>
      <c r="AH1199" t="s">
        <v>63</v>
      </c>
      <c r="AI1199">
        <v>104</v>
      </c>
      <c r="AJ1199">
        <v>25</v>
      </c>
      <c r="AK1199" t="s">
        <v>51</v>
      </c>
      <c r="AL1199">
        <v>3173</v>
      </c>
      <c r="AM1199">
        <v>-76.992296827290204</v>
      </c>
      <c r="AN1199">
        <v>38.9022337566144</v>
      </c>
      <c r="AO1199" t="b">
        <f t="shared" si="38"/>
        <v>1</v>
      </c>
      <c r="AP1199">
        <f t="shared" si="37"/>
        <v>1</v>
      </c>
    </row>
    <row r="1200" spans="1:42">
      <c r="A1200">
        <v>184877</v>
      </c>
      <c r="B1200" t="s">
        <v>2056</v>
      </c>
      <c r="C1200" t="s">
        <v>2057</v>
      </c>
      <c r="D1200">
        <v>10191109</v>
      </c>
      <c r="E1200" t="s">
        <v>201</v>
      </c>
      <c r="I1200" t="s">
        <v>2058</v>
      </c>
      <c r="J1200" t="s">
        <v>622</v>
      </c>
      <c r="K1200" s="6">
        <v>0.29166666666666669</v>
      </c>
      <c r="L1200" s="8">
        <v>0.79166666666666663</v>
      </c>
      <c r="M1200" t="s">
        <v>422</v>
      </c>
      <c r="N1200" t="s">
        <v>422</v>
      </c>
      <c r="Q1200" t="s">
        <v>2057</v>
      </c>
      <c r="R1200" t="s">
        <v>165</v>
      </c>
      <c r="S1200" t="s">
        <v>432</v>
      </c>
      <c r="T1200" t="s">
        <v>46</v>
      </c>
      <c r="U1200" t="s">
        <v>47</v>
      </c>
      <c r="V1200" t="s">
        <v>2059</v>
      </c>
      <c r="W1200">
        <v>38.911754999999999</v>
      </c>
      <c r="X1200">
        <v>-77.037475999999998</v>
      </c>
      <c r="Y1200">
        <v>396749.68</v>
      </c>
      <c r="Z1200">
        <v>138210.82999999999</v>
      </c>
      <c r="AA1200">
        <v>20009</v>
      </c>
      <c r="AB1200">
        <v>241988</v>
      </c>
      <c r="AC1200">
        <v>84938</v>
      </c>
      <c r="AD1200">
        <v>84938</v>
      </c>
      <c r="AE1200">
        <v>2</v>
      </c>
      <c r="AF1200" t="s">
        <v>86</v>
      </c>
      <c r="AG1200" t="s">
        <v>87</v>
      </c>
      <c r="AH1200" t="s">
        <v>88</v>
      </c>
      <c r="AI1200">
        <v>301</v>
      </c>
      <c r="AJ1200">
        <v>6</v>
      </c>
      <c r="AK1200" t="s">
        <v>51</v>
      </c>
      <c r="AL1200">
        <v>1920</v>
      </c>
      <c r="AM1200">
        <v>-77.037478788171001</v>
      </c>
      <c r="AN1200">
        <v>38.911762435406203</v>
      </c>
      <c r="AO1200" t="b">
        <f t="shared" si="38"/>
        <v>1</v>
      </c>
      <c r="AP1200">
        <f t="shared" si="37"/>
        <v>1</v>
      </c>
    </row>
    <row r="1201" spans="1:42">
      <c r="A1201">
        <v>184879</v>
      </c>
      <c r="B1201" t="s">
        <v>7354</v>
      </c>
      <c r="C1201" t="s">
        <v>7355</v>
      </c>
      <c r="D1201">
        <v>10191112</v>
      </c>
      <c r="E1201" t="s">
        <v>201</v>
      </c>
      <c r="I1201" t="s">
        <v>7356</v>
      </c>
      <c r="J1201" t="s">
        <v>2051</v>
      </c>
      <c r="K1201" s="6">
        <v>0.29166666666666669</v>
      </c>
      <c r="L1201" s="8">
        <v>0.70833333333333337</v>
      </c>
      <c r="M1201" t="s">
        <v>184</v>
      </c>
      <c r="N1201" t="s">
        <v>184</v>
      </c>
      <c r="Q1201" t="s">
        <v>7355</v>
      </c>
      <c r="R1201" t="s">
        <v>70</v>
      </c>
      <c r="S1201" t="s">
        <v>2051</v>
      </c>
      <c r="T1201" t="s">
        <v>46</v>
      </c>
      <c r="U1201" t="s">
        <v>47</v>
      </c>
      <c r="V1201" t="s">
        <v>6896</v>
      </c>
      <c r="W1201">
        <v>38.893597</v>
      </c>
      <c r="X1201">
        <v>-76.980953999999997</v>
      </c>
      <c r="Y1201">
        <v>401652.23</v>
      </c>
      <c r="Z1201">
        <v>136194.65</v>
      </c>
      <c r="AA1201">
        <v>20002</v>
      </c>
      <c r="AB1201">
        <v>58918</v>
      </c>
      <c r="AC1201">
        <v>35752</v>
      </c>
      <c r="AD1201">
        <v>35752</v>
      </c>
      <c r="AE1201">
        <v>6</v>
      </c>
      <c r="AF1201" t="s">
        <v>669</v>
      </c>
      <c r="AG1201" t="s">
        <v>3481</v>
      </c>
      <c r="AH1201" t="s">
        <v>410</v>
      </c>
      <c r="AI1201">
        <v>507</v>
      </c>
      <c r="AJ1201">
        <v>25</v>
      </c>
      <c r="AK1201" t="s">
        <v>51</v>
      </c>
      <c r="AL1201">
        <v>2712</v>
      </c>
      <c r="AM1201">
        <v>-76.980956760646293</v>
      </c>
      <c r="AN1201">
        <v>38.893604428010804</v>
      </c>
      <c r="AO1201" t="b">
        <f t="shared" si="38"/>
        <v>1</v>
      </c>
      <c r="AP1201">
        <f t="shared" si="37"/>
        <v>1</v>
      </c>
    </row>
    <row r="1202" spans="1:42">
      <c r="A1202">
        <v>181741</v>
      </c>
      <c r="B1202" t="s">
        <v>10903</v>
      </c>
      <c r="C1202" t="s">
        <v>10904</v>
      </c>
      <c r="D1202">
        <v>10191113</v>
      </c>
      <c r="E1202" t="s">
        <v>201</v>
      </c>
      <c r="I1202" t="s">
        <v>10905</v>
      </c>
      <c r="J1202" t="s">
        <v>2051</v>
      </c>
      <c r="K1202" s="6">
        <v>0.79166666666666663</v>
      </c>
      <c r="L1202" s="8">
        <v>0.79166666666666663</v>
      </c>
      <c r="M1202" t="s">
        <v>149</v>
      </c>
      <c r="N1202" t="s">
        <v>125</v>
      </c>
      <c r="Q1202" t="s">
        <v>10904</v>
      </c>
      <c r="R1202" t="s">
        <v>165</v>
      </c>
      <c r="S1202" t="s">
        <v>163</v>
      </c>
      <c r="T1202" t="s">
        <v>46</v>
      </c>
      <c r="U1202" t="s">
        <v>47</v>
      </c>
      <c r="V1202" t="s">
        <v>10906</v>
      </c>
      <c r="W1202">
        <v>38.915768999999997</v>
      </c>
      <c r="X1202">
        <v>-77.011233000000004</v>
      </c>
      <c r="Y1202">
        <v>399025.8</v>
      </c>
      <c r="Z1202">
        <v>138655.85</v>
      </c>
      <c r="AA1202">
        <v>20001</v>
      </c>
      <c r="AB1202">
        <v>227360</v>
      </c>
      <c r="AC1202">
        <v>70672</v>
      </c>
      <c r="AD1202">
        <v>70672</v>
      </c>
      <c r="AE1202">
        <v>5</v>
      </c>
      <c r="AF1202" t="s">
        <v>408</v>
      </c>
      <c r="AG1202" t="s">
        <v>1562</v>
      </c>
      <c r="AH1202" t="s">
        <v>410</v>
      </c>
      <c r="AI1202">
        <v>501</v>
      </c>
      <c r="AJ1202">
        <v>21</v>
      </c>
      <c r="AK1202" t="s">
        <v>51</v>
      </c>
      <c r="AL1202">
        <v>643</v>
      </c>
      <c r="AM1202">
        <v>-77.011235536679095</v>
      </c>
      <c r="AN1202">
        <v>38.9157767970582</v>
      </c>
      <c r="AO1202" t="b">
        <f t="shared" si="38"/>
        <v>1</v>
      </c>
      <c r="AP1202">
        <f t="shared" si="37"/>
        <v>1</v>
      </c>
    </row>
    <row r="1203" spans="1:42">
      <c r="A1203">
        <v>181565</v>
      </c>
      <c r="B1203" t="s">
        <v>10907</v>
      </c>
      <c r="C1203" t="s">
        <v>10908</v>
      </c>
      <c r="D1203">
        <v>10191114</v>
      </c>
      <c r="E1203" t="s">
        <v>201</v>
      </c>
      <c r="I1203" t="s">
        <v>10909</v>
      </c>
      <c r="J1203" t="s">
        <v>2051</v>
      </c>
      <c r="K1203" s="6">
        <v>0.58333333333333337</v>
      </c>
      <c r="L1203" s="8">
        <v>0.79166666666666663</v>
      </c>
      <c r="M1203" t="s">
        <v>149</v>
      </c>
      <c r="N1203" t="s">
        <v>149</v>
      </c>
      <c r="Q1203" t="s">
        <v>10908</v>
      </c>
      <c r="R1203" t="s">
        <v>165</v>
      </c>
      <c r="S1203" t="s">
        <v>125</v>
      </c>
      <c r="T1203" t="s">
        <v>46</v>
      </c>
      <c r="U1203" t="s">
        <v>47</v>
      </c>
      <c r="V1203" t="s">
        <v>10910</v>
      </c>
      <c r="W1203">
        <v>38.896956000000003</v>
      </c>
      <c r="X1203">
        <v>-76.999257999999998</v>
      </c>
      <c r="Y1203">
        <v>400064.38</v>
      </c>
      <c r="Z1203">
        <v>136567.32</v>
      </c>
      <c r="AA1203">
        <v>20002</v>
      </c>
      <c r="AB1203">
        <v>11121</v>
      </c>
      <c r="AC1203">
        <v>6271</v>
      </c>
      <c r="AD1203">
        <v>6271</v>
      </c>
      <c r="AE1203">
        <v>6</v>
      </c>
      <c r="AF1203" t="s">
        <v>434</v>
      </c>
      <c r="AG1203" t="s">
        <v>1593</v>
      </c>
      <c r="AH1203" t="s">
        <v>63</v>
      </c>
      <c r="AI1203">
        <v>104</v>
      </c>
      <c r="AJ1203">
        <v>25</v>
      </c>
      <c r="AK1203" t="s">
        <v>51</v>
      </c>
      <c r="AL1203">
        <v>43</v>
      </c>
      <c r="AM1203">
        <v>-76.999260129741998</v>
      </c>
      <c r="AN1203">
        <v>38.896963126039203</v>
      </c>
      <c r="AO1203" t="b">
        <f t="shared" si="38"/>
        <v>1</v>
      </c>
      <c r="AP1203">
        <f t="shared" si="37"/>
        <v>1</v>
      </c>
    </row>
    <row r="1204" spans="1:42">
      <c r="A1204">
        <v>181951</v>
      </c>
      <c r="B1204" t="s">
        <v>7357</v>
      </c>
      <c r="C1204" t="s">
        <v>7358</v>
      </c>
      <c r="D1204">
        <v>10191115</v>
      </c>
      <c r="E1204" t="s">
        <v>201</v>
      </c>
      <c r="I1204" t="s">
        <v>7359</v>
      </c>
      <c r="J1204" t="s">
        <v>558</v>
      </c>
      <c r="K1204" s="6">
        <v>0.29166666666666669</v>
      </c>
      <c r="L1204" s="8">
        <v>0.70833333333333337</v>
      </c>
      <c r="M1204" t="s">
        <v>163</v>
      </c>
      <c r="N1204" t="s">
        <v>166</v>
      </c>
      <c r="Q1204" t="s">
        <v>7358</v>
      </c>
      <c r="R1204" t="s">
        <v>165</v>
      </c>
      <c r="S1204" t="s">
        <v>622</v>
      </c>
      <c r="T1204" t="s">
        <v>46</v>
      </c>
      <c r="U1204" t="s">
        <v>47</v>
      </c>
      <c r="V1204" t="s">
        <v>7360</v>
      </c>
      <c r="W1204">
        <v>38.887062999999998</v>
      </c>
      <c r="X1204">
        <v>-76.998231000000004</v>
      </c>
      <c r="Y1204">
        <v>400153.44</v>
      </c>
      <c r="Z1204">
        <v>135469.21</v>
      </c>
      <c r="AA1204">
        <v>20003</v>
      </c>
      <c r="AB1204">
        <v>51069</v>
      </c>
      <c r="AC1204">
        <v>29802</v>
      </c>
      <c r="AD1204">
        <v>29802</v>
      </c>
      <c r="AE1204">
        <v>6</v>
      </c>
      <c r="AF1204" t="s">
        <v>72</v>
      </c>
      <c r="AG1204" t="s">
        <v>2556</v>
      </c>
      <c r="AH1204" t="s">
        <v>63</v>
      </c>
      <c r="AI1204">
        <v>107</v>
      </c>
      <c r="AJ1204">
        <v>26</v>
      </c>
      <c r="AK1204" t="s">
        <v>51</v>
      </c>
      <c r="AL1204">
        <v>2663</v>
      </c>
      <c r="AM1204">
        <v>-76.998233717025499</v>
      </c>
      <c r="AN1204">
        <v>38.887070930489102</v>
      </c>
      <c r="AO1204" t="b">
        <f t="shared" si="38"/>
        <v>1</v>
      </c>
      <c r="AP1204">
        <f t="shared" si="37"/>
        <v>1</v>
      </c>
    </row>
    <row r="1205" spans="1:42">
      <c r="A1205">
        <v>184880</v>
      </c>
      <c r="B1205" t="s">
        <v>7361</v>
      </c>
      <c r="C1205" t="s">
        <v>2678</v>
      </c>
      <c r="D1205">
        <v>10191116</v>
      </c>
      <c r="E1205" t="s">
        <v>115</v>
      </c>
      <c r="H1205">
        <v>106652</v>
      </c>
      <c r="I1205" t="s">
        <v>7362</v>
      </c>
      <c r="J1205" t="s">
        <v>622</v>
      </c>
      <c r="K1205" s="6">
        <v>0.29166666666666669</v>
      </c>
      <c r="L1205" s="8">
        <v>0.70833333333333337</v>
      </c>
      <c r="M1205" t="s">
        <v>1682</v>
      </c>
      <c r="N1205" t="s">
        <v>863</v>
      </c>
      <c r="O1205" t="s">
        <v>2680</v>
      </c>
      <c r="P1205" t="s">
        <v>2681</v>
      </c>
      <c r="Q1205" t="s">
        <v>2680</v>
      </c>
      <c r="R1205" t="s">
        <v>70</v>
      </c>
      <c r="S1205" t="s">
        <v>622</v>
      </c>
      <c r="T1205" t="s">
        <v>46</v>
      </c>
      <c r="U1205" t="s">
        <v>47</v>
      </c>
      <c r="V1205" t="s">
        <v>7363</v>
      </c>
      <c r="W1205">
        <v>38.912849000000001</v>
      </c>
      <c r="X1205">
        <v>-77.051029999999997</v>
      </c>
      <c r="Y1205">
        <v>395574.27</v>
      </c>
      <c r="Z1205">
        <v>138332.81</v>
      </c>
      <c r="AA1205">
        <v>20008</v>
      </c>
      <c r="AB1205">
        <v>234947</v>
      </c>
      <c r="AC1205">
        <v>78256</v>
      </c>
      <c r="AD1205">
        <v>78256</v>
      </c>
      <c r="AE1205">
        <v>2</v>
      </c>
      <c r="AF1205" t="s">
        <v>205</v>
      </c>
      <c r="AG1205" t="s">
        <v>1375</v>
      </c>
      <c r="AH1205" t="s">
        <v>50</v>
      </c>
      <c r="AI1205">
        <v>208</v>
      </c>
      <c r="AJ1205">
        <v>1</v>
      </c>
      <c r="AK1205" t="s">
        <v>51</v>
      </c>
      <c r="AL1205">
        <v>2543</v>
      </c>
      <c r="AM1205">
        <v>-77.051032162948999</v>
      </c>
      <c r="AN1205">
        <v>38.912856139217901</v>
      </c>
      <c r="AO1205" t="b">
        <f t="shared" si="38"/>
        <v>0</v>
      </c>
      <c r="AP1205">
        <f t="shared" si="37"/>
        <v>0</v>
      </c>
    </row>
    <row r="1206" spans="1:42">
      <c r="A1206">
        <v>184881</v>
      </c>
      <c r="B1206" t="s">
        <v>7364</v>
      </c>
      <c r="C1206" t="s">
        <v>7365</v>
      </c>
      <c r="D1206">
        <v>10191120</v>
      </c>
      <c r="E1206" t="s">
        <v>201</v>
      </c>
      <c r="I1206" t="s">
        <v>7366</v>
      </c>
      <c r="J1206" t="s">
        <v>422</v>
      </c>
      <c r="K1206" s="6">
        <v>0.29166666666666669</v>
      </c>
      <c r="L1206" s="8">
        <v>0.79166666666666663</v>
      </c>
      <c r="M1206" t="s">
        <v>56</v>
      </c>
      <c r="N1206" t="s">
        <v>56</v>
      </c>
      <c r="Q1206" t="s">
        <v>7365</v>
      </c>
      <c r="R1206" t="s">
        <v>70</v>
      </c>
      <c r="S1206" t="s">
        <v>422</v>
      </c>
      <c r="T1206" t="s">
        <v>46</v>
      </c>
      <c r="U1206" t="s">
        <v>47</v>
      </c>
      <c r="V1206" t="s">
        <v>7367</v>
      </c>
      <c r="W1206">
        <v>38.910386000000003</v>
      </c>
      <c r="X1206">
        <v>-77.028295999999997</v>
      </c>
      <c r="Y1206">
        <v>397545.85</v>
      </c>
      <c r="Z1206">
        <v>138058.54</v>
      </c>
      <c r="AA1206">
        <v>20005</v>
      </c>
      <c r="AB1206">
        <v>225615</v>
      </c>
      <c r="AC1206">
        <v>68915</v>
      </c>
      <c r="AD1206">
        <v>68915</v>
      </c>
      <c r="AE1206">
        <v>2</v>
      </c>
      <c r="AF1206" t="s">
        <v>97</v>
      </c>
      <c r="AG1206" t="s">
        <v>98</v>
      </c>
      <c r="AH1206" t="s">
        <v>88</v>
      </c>
      <c r="AI1206">
        <v>307</v>
      </c>
      <c r="AJ1206">
        <v>7</v>
      </c>
      <c r="AK1206" t="s">
        <v>51</v>
      </c>
      <c r="AL1206">
        <v>2241</v>
      </c>
      <c r="AM1206">
        <v>-77.028298327409601</v>
      </c>
      <c r="AN1206">
        <v>38.910393139136502</v>
      </c>
      <c r="AO1206" t="b">
        <f t="shared" si="38"/>
        <v>1</v>
      </c>
      <c r="AP1206">
        <f t="shared" si="37"/>
        <v>1</v>
      </c>
    </row>
    <row r="1207" spans="1:42">
      <c r="A1207">
        <v>184882</v>
      </c>
      <c r="B1207" t="s">
        <v>7368</v>
      </c>
      <c r="C1207" t="s">
        <v>7369</v>
      </c>
      <c r="D1207">
        <v>10191121</v>
      </c>
      <c r="E1207" t="s">
        <v>201</v>
      </c>
      <c r="I1207" t="s">
        <v>7370</v>
      </c>
      <c r="J1207" t="s">
        <v>2051</v>
      </c>
      <c r="K1207" s="6">
        <v>0.29166666666666669</v>
      </c>
      <c r="L1207" s="8">
        <v>0.83333333333333337</v>
      </c>
      <c r="M1207" t="s">
        <v>238</v>
      </c>
      <c r="N1207" t="s">
        <v>421</v>
      </c>
      <c r="Q1207" t="s">
        <v>7369</v>
      </c>
      <c r="R1207" t="s">
        <v>165</v>
      </c>
      <c r="S1207" t="s">
        <v>422</v>
      </c>
      <c r="T1207" t="s">
        <v>46</v>
      </c>
      <c r="U1207" t="s">
        <v>47</v>
      </c>
      <c r="V1207" t="s">
        <v>7371</v>
      </c>
      <c r="W1207">
        <v>38.933418000000003</v>
      </c>
      <c r="X1207">
        <v>-77.034648000000004</v>
      </c>
      <c r="Y1207">
        <v>396995.91</v>
      </c>
      <c r="Z1207">
        <v>140615.5</v>
      </c>
      <c r="AA1207">
        <v>20010</v>
      </c>
      <c r="AB1207">
        <v>226198</v>
      </c>
      <c r="AC1207">
        <v>69506</v>
      </c>
      <c r="AD1207">
        <v>69506</v>
      </c>
      <c r="AE1207">
        <v>1</v>
      </c>
      <c r="AF1207" t="s">
        <v>249</v>
      </c>
      <c r="AG1207" t="s">
        <v>966</v>
      </c>
      <c r="AH1207" t="s">
        <v>188</v>
      </c>
      <c r="AI1207">
        <v>409</v>
      </c>
      <c r="AJ1207">
        <v>2</v>
      </c>
      <c r="AK1207" t="s">
        <v>51</v>
      </c>
      <c r="AL1207">
        <v>2586</v>
      </c>
      <c r="AM1207">
        <v>-77.034650257321999</v>
      </c>
      <c r="AN1207">
        <v>38.9334253543323</v>
      </c>
      <c r="AO1207" t="b">
        <f t="shared" si="38"/>
        <v>1</v>
      </c>
      <c r="AP1207">
        <f t="shared" si="37"/>
        <v>1</v>
      </c>
    </row>
    <row r="1208" spans="1:42">
      <c r="A1208">
        <v>184883</v>
      </c>
      <c r="B1208" t="s">
        <v>7372</v>
      </c>
      <c r="C1208" t="s">
        <v>7369</v>
      </c>
      <c r="D1208">
        <v>10191122</v>
      </c>
      <c r="E1208" t="s">
        <v>201</v>
      </c>
      <c r="I1208" t="s">
        <v>7373</v>
      </c>
      <c r="J1208" t="s">
        <v>2051</v>
      </c>
      <c r="K1208" s="6">
        <v>0.29166666666666669</v>
      </c>
      <c r="L1208" s="8">
        <v>0.83333333333333337</v>
      </c>
      <c r="M1208" t="s">
        <v>238</v>
      </c>
      <c r="N1208" t="s">
        <v>421</v>
      </c>
      <c r="Q1208" t="s">
        <v>7369</v>
      </c>
      <c r="R1208" t="s">
        <v>165</v>
      </c>
      <c r="S1208" t="s">
        <v>422</v>
      </c>
      <c r="T1208" t="s">
        <v>46</v>
      </c>
      <c r="U1208" t="s">
        <v>47</v>
      </c>
      <c r="V1208" t="s">
        <v>7374</v>
      </c>
      <c r="W1208">
        <v>38.923746000000001</v>
      </c>
      <c r="X1208">
        <v>-77.037522999999993</v>
      </c>
      <c r="Y1208">
        <v>396746.17</v>
      </c>
      <c r="Z1208">
        <v>139541.9</v>
      </c>
      <c r="AA1208">
        <v>20009</v>
      </c>
      <c r="AB1208">
        <v>235847</v>
      </c>
      <c r="AC1208">
        <v>79153</v>
      </c>
      <c r="AD1208">
        <v>79153</v>
      </c>
      <c r="AE1208">
        <v>1</v>
      </c>
      <c r="AF1208" t="s">
        <v>318</v>
      </c>
      <c r="AG1208" t="s">
        <v>1725</v>
      </c>
      <c r="AH1208" t="s">
        <v>88</v>
      </c>
      <c r="AI1208">
        <v>303</v>
      </c>
      <c r="AJ1208">
        <v>1</v>
      </c>
      <c r="AK1208" t="s">
        <v>51</v>
      </c>
      <c r="AL1208">
        <v>2454</v>
      </c>
      <c r="AM1208">
        <v>-77.037525567927801</v>
      </c>
      <c r="AN1208">
        <v>38.923753140804202</v>
      </c>
      <c r="AO1208" t="b">
        <f t="shared" si="38"/>
        <v>1</v>
      </c>
      <c r="AP1208">
        <f t="shared" si="37"/>
        <v>1</v>
      </c>
    </row>
    <row r="1209" spans="1:42">
      <c r="A1209">
        <v>181952</v>
      </c>
      <c r="B1209" t="s">
        <v>10911</v>
      </c>
      <c r="C1209" t="s">
        <v>10912</v>
      </c>
      <c r="D1209">
        <v>10191129</v>
      </c>
      <c r="E1209" t="s">
        <v>201</v>
      </c>
      <c r="I1209" t="s">
        <v>10913</v>
      </c>
      <c r="J1209" t="s">
        <v>2051</v>
      </c>
      <c r="K1209" s="6">
        <v>0.29166666666666669</v>
      </c>
      <c r="L1209" s="8">
        <v>0.70833333333333337</v>
      </c>
      <c r="M1209" t="s">
        <v>125</v>
      </c>
      <c r="N1209" t="s">
        <v>163</v>
      </c>
      <c r="Q1209" t="s">
        <v>10912</v>
      </c>
      <c r="R1209" t="s">
        <v>165</v>
      </c>
      <c r="S1209" t="s">
        <v>166</v>
      </c>
      <c r="T1209" t="s">
        <v>46</v>
      </c>
      <c r="U1209" t="s">
        <v>47</v>
      </c>
      <c r="V1209" t="s">
        <v>10914</v>
      </c>
      <c r="W1209">
        <v>38.908714000000003</v>
      </c>
      <c r="X1209">
        <v>-77.033445999999998</v>
      </c>
      <c r="Y1209">
        <v>397099.08</v>
      </c>
      <c r="Z1209">
        <v>137873.09</v>
      </c>
      <c r="AA1209">
        <v>20005</v>
      </c>
      <c r="AB1209">
        <v>226197</v>
      </c>
      <c r="AC1209">
        <v>69505</v>
      </c>
      <c r="AD1209">
        <v>69505</v>
      </c>
      <c r="AE1209">
        <v>2</v>
      </c>
      <c r="AF1209" t="s">
        <v>97</v>
      </c>
      <c r="AG1209" t="s">
        <v>2006</v>
      </c>
      <c r="AH1209" t="s">
        <v>50</v>
      </c>
      <c r="AI1209">
        <v>208</v>
      </c>
      <c r="AJ1209">
        <v>7</v>
      </c>
      <c r="AK1209" t="s">
        <v>51</v>
      </c>
      <c r="AL1209">
        <v>587</v>
      </c>
      <c r="AM1209">
        <v>-77.033448745824501</v>
      </c>
      <c r="AN1209">
        <v>38.908721180477997</v>
      </c>
      <c r="AO1209" t="b">
        <f t="shared" si="38"/>
        <v>1</v>
      </c>
      <c r="AP1209">
        <f t="shared" si="37"/>
        <v>1</v>
      </c>
    </row>
    <row r="1210" spans="1:42">
      <c r="A1210">
        <v>184884</v>
      </c>
      <c r="B1210" t="s">
        <v>10915</v>
      </c>
      <c r="C1210" t="s">
        <v>10916</v>
      </c>
      <c r="D1210">
        <v>10191130</v>
      </c>
      <c r="E1210" t="s">
        <v>201</v>
      </c>
      <c r="I1210" t="s">
        <v>10917</v>
      </c>
      <c r="J1210" t="s">
        <v>2051</v>
      </c>
      <c r="K1210" s="6">
        <v>0.375</v>
      </c>
      <c r="L1210" s="8">
        <v>0.79166666666666663</v>
      </c>
      <c r="M1210" t="s">
        <v>334</v>
      </c>
      <c r="N1210" t="s">
        <v>334</v>
      </c>
      <c r="O1210" t="s">
        <v>10916</v>
      </c>
      <c r="P1210" t="s">
        <v>10918</v>
      </c>
      <c r="Q1210" t="s">
        <v>10916</v>
      </c>
      <c r="R1210" t="s">
        <v>70</v>
      </c>
      <c r="S1210" t="s">
        <v>2051</v>
      </c>
      <c r="T1210" t="s">
        <v>46</v>
      </c>
      <c r="U1210" t="s">
        <v>47</v>
      </c>
      <c r="V1210" t="s">
        <v>10919</v>
      </c>
      <c r="W1210">
        <v>38.949727000000003</v>
      </c>
      <c r="X1210">
        <v>-76.991439999999997</v>
      </c>
      <c r="Y1210">
        <v>400742.05</v>
      </c>
      <c r="Z1210">
        <v>142425.41</v>
      </c>
      <c r="AA1210">
        <v>20017</v>
      </c>
      <c r="AB1210">
        <v>15807</v>
      </c>
      <c r="AC1210">
        <v>8964</v>
      </c>
      <c r="AD1210">
        <v>8964</v>
      </c>
      <c r="AE1210">
        <v>5</v>
      </c>
      <c r="AF1210" t="s">
        <v>329</v>
      </c>
      <c r="AG1210" t="s">
        <v>5085</v>
      </c>
      <c r="AH1210" t="s">
        <v>188</v>
      </c>
      <c r="AI1210">
        <v>405</v>
      </c>
      <c r="AJ1210">
        <v>20</v>
      </c>
      <c r="AK1210" t="s">
        <v>51</v>
      </c>
      <c r="AL1210">
        <v>53</v>
      </c>
      <c r="AM1210">
        <v>-76.991441820972398</v>
      </c>
      <c r="AN1210">
        <v>38.949734373681601</v>
      </c>
      <c r="AO1210" t="b">
        <f t="shared" si="38"/>
        <v>1</v>
      </c>
      <c r="AP1210">
        <f t="shared" si="37"/>
        <v>1</v>
      </c>
    </row>
    <row r="1211" spans="1:42">
      <c r="A1211">
        <v>184885</v>
      </c>
      <c r="B1211" t="s">
        <v>2941</v>
      </c>
      <c r="C1211" t="s">
        <v>2942</v>
      </c>
      <c r="D1211">
        <v>10191131</v>
      </c>
      <c r="E1211" t="s">
        <v>652</v>
      </c>
      <c r="I1211" t="s">
        <v>2943</v>
      </c>
      <c r="J1211" t="s">
        <v>327</v>
      </c>
      <c r="K1211" s="6">
        <v>0.29166666666666669</v>
      </c>
      <c r="L1211" s="8">
        <v>0.79166666666666663</v>
      </c>
      <c r="M1211" t="s">
        <v>2176</v>
      </c>
      <c r="N1211" t="s">
        <v>2351</v>
      </c>
      <c r="Q1211" t="s">
        <v>2942</v>
      </c>
      <c r="R1211" t="s">
        <v>70</v>
      </c>
      <c r="S1211" t="s">
        <v>327</v>
      </c>
      <c r="T1211" t="s">
        <v>46</v>
      </c>
      <c r="U1211" t="s">
        <v>47</v>
      </c>
      <c r="V1211" t="s">
        <v>2944</v>
      </c>
      <c r="W1211">
        <v>38.932833000000002</v>
      </c>
      <c r="X1211">
        <v>-76.995006000000004</v>
      </c>
      <c r="Y1211">
        <v>400432.98</v>
      </c>
      <c r="Z1211">
        <v>140550.04999999999</v>
      </c>
      <c r="AA1211">
        <v>20017</v>
      </c>
      <c r="AB1211">
        <v>309744</v>
      </c>
      <c r="AC1211">
        <v>272909</v>
      </c>
      <c r="AD1211">
        <v>273096</v>
      </c>
      <c r="AE1211">
        <v>5</v>
      </c>
      <c r="AF1211" t="s">
        <v>408</v>
      </c>
      <c r="AG1211" t="s">
        <v>409</v>
      </c>
      <c r="AH1211" t="s">
        <v>410</v>
      </c>
      <c r="AI1211">
        <v>502</v>
      </c>
      <c r="AJ1211">
        <v>20</v>
      </c>
      <c r="AK1211" t="s">
        <v>51</v>
      </c>
      <c r="AL1211">
        <v>3072</v>
      </c>
      <c r="AM1211">
        <v>-76.995008508572397</v>
      </c>
      <c r="AN1211">
        <v>38.932840791103303</v>
      </c>
      <c r="AO1211" t="b">
        <f t="shared" si="38"/>
        <v>1</v>
      </c>
      <c r="AP1211">
        <f t="shared" si="37"/>
        <v>1</v>
      </c>
    </row>
    <row r="1212" spans="1:42">
      <c r="A1212">
        <v>184886</v>
      </c>
      <c r="B1212" t="s">
        <v>2948</v>
      </c>
      <c r="C1212" t="s">
        <v>2942</v>
      </c>
      <c r="D1212">
        <v>10191132</v>
      </c>
      <c r="E1212" t="s">
        <v>201</v>
      </c>
      <c r="I1212" t="s">
        <v>2949</v>
      </c>
      <c r="J1212" t="s">
        <v>327</v>
      </c>
      <c r="K1212" s="6">
        <v>0.29166666666666669</v>
      </c>
      <c r="L1212" s="8">
        <v>0.79166666666666663</v>
      </c>
      <c r="M1212" t="s">
        <v>2176</v>
      </c>
      <c r="N1212" t="s">
        <v>2351</v>
      </c>
      <c r="Q1212" t="s">
        <v>2942</v>
      </c>
      <c r="R1212" t="s">
        <v>70</v>
      </c>
      <c r="S1212" t="s">
        <v>327</v>
      </c>
      <c r="T1212" t="s">
        <v>46</v>
      </c>
      <c r="U1212" t="s">
        <v>47</v>
      </c>
      <c r="V1212" t="s">
        <v>2944</v>
      </c>
      <c r="W1212">
        <v>38.932833000000002</v>
      </c>
      <c r="X1212">
        <v>-76.995006000000004</v>
      </c>
      <c r="Y1212">
        <v>400432.98</v>
      </c>
      <c r="Z1212">
        <v>140550.04999999999</v>
      </c>
      <c r="AA1212">
        <v>20017</v>
      </c>
      <c r="AB1212">
        <v>309744</v>
      </c>
      <c r="AC1212">
        <v>272909</v>
      </c>
      <c r="AD1212">
        <v>273096</v>
      </c>
      <c r="AE1212">
        <v>5</v>
      </c>
      <c r="AF1212" t="s">
        <v>408</v>
      </c>
      <c r="AG1212" t="s">
        <v>409</v>
      </c>
      <c r="AH1212" t="s">
        <v>410</v>
      </c>
      <c r="AI1212">
        <v>502</v>
      </c>
      <c r="AJ1212">
        <v>20</v>
      </c>
      <c r="AK1212" t="s">
        <v>51</v>
      </c>
      <c r="AL1212">
        <v>3073</v>
      </c>
      <c r="AM1212">
        <v>-76.995008508572397</v>
      </c>
      <c r="AN1212">
        <v>38.932840791103303</v>
      </c>
      <c r="AO1212" t="b">
        <f t="shared" si="38"/>
        <v>1</v>
      </c>
      <c r="AP1212">
        <f t="shared" si="37"/>
        <v>1</v>
      </c>
    </row>
    <row r="1213" spans="1:42">
      <c r="A1213">
        <v>181569</v>
      </c>
      <c r="B1213" t="s">
        <v>2953</v>
      </c>
      <c r="C1213" t="s">
        <v>2954</v>
      </c>
      <c r="D1213">
        <v>10191133</v>
      </c>
      <c r="E1213" t="s">
        <v>201</v>
      </c>
      <c r="I1213" t="s">
        <v>2955</v>
      </c>
      <c r="J1213" t="s">
        <v>1923</v>
      </c>
      <c r="K1213" s="6">
        <v>0.29166666666666669</v>
      </c>
      <c r="L1213" s="8">
        <v>0.79166666666666663</v>
      </c>
      <c r="M1213" t="s">
        <v>147</v>
      </c>
      <c r="N1213" t="s">
        <v>149</v>
      </c>
      <c r="Q1213" t="s">
        <v>2954</v>
      </c>
      <c r="R1213" t="s">
        <v>165</v>
      </c>
      <c r="S1213" t="s">
        <v>125</v>
      </c>
      <c r="T1213" t="s">
        <v>46</v>
      </c>
      <c r="U1213" t="s">
        <v>47</v>
      </c>
      <c r="V1213" t="s">
        <v>2956</v>
      </c>
      <c r="W1213">
        <v>38.918076999999997</v>
      </c>
      <c r="X1213">
        <v>-77.042212000000006</v>
      </c>
      <c r="Y1213">
        <v>396339.32</v>
      </c>
      <c r="Z1213">
        <v>138912.82999999999</v>
      </c>
      <c r="AA1213">
        <v>20009</v>
      </c>
      <c r="AB1213">
        <v>226597</v>
      </c>
      <c r="AC1213">
        <v>69600</v>
      </c>
      <c r="AD1213">
        <v>69600</v>
      </c>
      <c r="AE1213">
        <v>1</v>
      </c>
      <c r="AF1213" t="s">
        <v>318</v>
      </c>
      <c r="AG1213" t="s">
        <v>319</v>
      </c>
      <c r="AH1213" t="s">
        <v>88</v>
      </c>
      <c r="AI1213">
        <v>303</v>
      </c>
      <c r="AJ1213">
        <v>1</v>
      </c>
      <c r="AK1213" t="s">
        <v>51</v>
      </c>
      <c r="AL1213">
        <v>3222</v>
      </c>
      <c r="AM1213">
        <v>-77.042214021121396</v>
      </c>
      <c r="AN1213">
        <v>38.9180846729761</v>
      </c>
      <c r="AO1213" t="b">
        <f t="shared" si="38"/>
        <v>1</v>
      </c>
      <c r="AP1213">
        <f t="shared" si="37"/>
        <v>1</v>
      </c>
    </row>
    <row r="1214" spans="1:42">
      <c r="A1214">
        <v>181953</v>
      </c>
      <c r="B1214" t="s">
        <v>10920</v>
      </c>
      <c r="C1214" t="s">
        <v>10921</v>
      </c>
      <c r="D1214">
        <v>10191136</v>
      </c>
      <c r="E1214" t="s">
        <v>201</v>
      </c>
      <c r="I1214" t="s">
        <v>10922</v>
      </c>
      <c r="J1214" t="s">
        <v>469</v>
      </c>
      <c r="K1214" s="6">
        <v>0.375</v>
      </c>
      <c r="L1214" s="8">
        <v>0.625</v>
      </c>
      <c r="M1214" t="s">
        <v>125</v>
      </c>
      <c r="N1214" t="s">
        <v>163</v>
      </c>
      <c r="Q1214" t="s">
        <v>10921</v>
      </c>
      <c r="R1214" t="s">
        <v>165</v>
      </c>
      <c r="S1214" t="s">
        <v>166</v>
      </c>
      <c r="T1214" t="s">
        <v>46</v>
      </c>
      <c r="U1214" t="s">
        <v>47</v>
      </c>
      <c r="V1214" t="s">
        <v>10923</v>
      </c>
      <c r="W1214">
        <v>38.887403999999997</v>
      </c>
      <c r="X1214">
        <v>-76.989344000000003</v>
      </c>
      <c r="Y1214">
        <v>400924.47</v>
      </c>
      <c r="Z1214">
        <v>135507.09</v>
      </c>
      <c r="AA1214">
        <v>20003</v>
      </c>
      <c r="AB1214">
        <v>70819</v>
      </c>
      <c r="AC1214">
        <v>44433</v>
      </c>
      <c r="AD1214">
        <v>44433</v>
      </c>
      <c r="AE1214">
        <v>6</v>
      </c>
      <c r="AF1214" t="s">
        <v>72</v>
      </c>
      <c r="AG1214" t="s">
        <v>3045</v>
      </c>
      <c r="AH1214" t="s">
        <v>63</v>
      </c>
      <c r="AI1214">
        <v>107</v>
      </c>
      <c r="AJ1214">
        <v>26</v>
      </c>
      <c r="AK1214" t="s">
        <v>51</v>
      </c>
      <c r="AL1214">
        <v>258</v>
      </c>
      <c r="AM1214">
        <v>-76.9893466925285</v>
      </c>
      <c r="AN1214">
        <v>38.887411695629901</v>
      </c>
      <c r="AO1214" t="b">
        <f t="shared" si="38"/>
        <v>1</v>
      </c>
      <c r="AP1214">
        <f t="shared" si="37"/>
        <v>1</v>
      </c>
    </row>
    <row r="1215" spans="1:42">
      <c r="A1215">
        <v>184887</v>
      </c>
      <c r="B1215" t="s">
        <v>7375</v>
      </c>
      <c r="C1215" t="s">
        <v>7376</v>
      </c>
      <c r="D1215">
        <v>10191137</v>
      </c>
      <c r="E1215" t="s">
        <v>201</v>
      </c>
      <c r="I1215" t="s">
        <v>7377</v>
      </c>
      <c r="J1215" t="s">
        <v>1923</v>
      </c>
      <c r="K1215" s="6">
        <v>0.91666666666666663</v>
      </c>
      <c r="L1215" s="8">
        <v>0.45833333333333331</v>
      </c>
      <c r="M1215" t="s">
        <v>387</v>
      </c>
      <c r="N1215" t="s">
        <v>95</v>
      </c>
      <c r="Q1215" t="s">
        <v>7376</v>
      </c>
      <c r="R1215" t="s">
        <v>165</v>
      </c>
      <c r="S1215" t="s">
        <v>415</v>
      </c>
      <c r="T1215" t="s">
        <v>46</v>
      </c>
      <c r="U1215" t="s">
        <v>47</v>
      </c>
      <c r="V1215" t="s">
        <v>7378</v>
      </c>
      <c r="W1215">
        <v>38.987357000000003</v>
      </c>
      <c r="X1215">
        <v>-77.030548999999993</v>
      </c>
      <c r="Y1215">
        <v>397353.28</v>
      </c>
      <c r="Z1215">
        <v>146603.12</v>
      </c>
      <c r="AA1215">
        <v>20012</v>
      </c>
      <c r="AB1215">
        <v>256941</v>
      </c>
      <c r="AC1215">
        <v>99804</v>
      </c>
      <c r="AD1215">
        <v>99804</v>
      </c>
      <c r="AE1215">
        <v>4</v>
      </c>
      <c r="AF1215" t="s">
        <v>186</v>
      </c>
      <c r="AG1215" t="s">
        <v>2888</v>
      </c>
      <c r="AH1215" t="s">
        <v>188</v>
      </c>
      <c r="AI1215">
        <v>401</v>
      </c>
      <c r="AJ1215">
        <v>16</v>
      </c>
      <c r="AK1215" t="s">
        <v>51</v>
      </c>
      <c r="AL1215">
        <v>2763</v>
      </c>
      <c r="AM1215">
        <v>-77.030551608644103</v>
      </c>
      <c r="AN1215">
        <v>38.987364523470703</v>
      </c>
      <c r="AO1215" t="b">
        <f t="shared" si="38"/>
        <v>1</v>
      </c>
      <c r="AP1215">
        <f t="shared" si="37"/>
        <v>1</v>
      </c>
    </row>
    <row r="1216" spans="1:42">
      <c r="A1216">
        <v>181572</v>
      </c>
      <c r="B1216" t="s">
        <v>7379</v>
      </c>
      <c r="C1216" t="s">
        <v>2962</v>
      </c>
      <c r="D1216">
        <v>10191140</v>
      </c>
      <c r="E1216" t="s">
        <v>201</v>
      </c>
      <c r="I1216" t="s">
        <v>7380</v>
      </c>
      <c r="J1216" t="s">
        <v>1923</v>
      </c>
      <c r="K1216" s="6">
        <v>0.5</v>
      </c>
      <c r="L1216" s="8">
        <v>0.83333333333333337</v>
      </c>
      <c r="M1216" t="s">
        <v>147</v>
      </c>
      <c r="N1216" t="s">
        <v>147</v>
      </c>
      <c r="Q1216" t="s">
        <v>2962</v>
      </c>
      <c r="R1216" t="s">
        <v>165</v>
      </c>
      <c r="S1216" t="s">
        <v>149</v>
      </c>
      <c r="T1216" t="s">
        <v>46</v>
      </c>
      <c r="U1216" t="s">
        <v>47</v>
      </c>
      <c r="V1216" t="s">
        <v>7381</v>
      </c>
      <c r="W1216">
        <v>38.881065999999997</v>
      </c>
      <c r="X1216">
        <v>-76.995868999999999</v>
      </c>
      <c r="Y1216">
        <v>400358.44</v>
      </c>
      <c r="Z1216">
        <v>134803.47</v>
      </c>
      <c r="AA1216">
        <v>20003</v>
      </c>
      <c r="AB1216">
        <v>76493</v>
      </c>
      <c r="AC1216">
        <v>49950</v>
      </c>
      <c r="AD1216">
        <v>49950</v>
      </c>
      <c r="AE1216">
        <v>6</v>
      </c>
      <c r="AF1216" t="s">
        <v>72</v>
      </c>
      <c r="AG1216" t="s">
        <v>1398</v>
      </c>
      <c r="AH1216" t="s">
        <v>63</v>
      </c>
      <c r="AI1216">
        <v>106</v>
      </c>
      <c r="AJ1216">
        <v>26</v>
      </c>
      <c r="AK1216" t="s">
        <v>74</v>
      </c>
      <c r="AL1216">
        <v>2355</v>
      </c>
      <c r="AM1216">
        <v>-76.995871212150703</v>
      </c>
      <c r="AN1216">
        <v>38.881073628251301</v>
      </c>
      <c r="AO1216" t="b">
        <f t="shared" si="38"/>
        <v>1</v>
      </c>
      <c r="AP1216">
        <f t="shared" si="37"/>
        <v>1</v>
      </c>
    </row>
    <row r="1217" spans="1:42">
      <c r="A1217">
        <v>181573</v>
      </c>
      <c r="B1217" t="s">
        <v>2961</v>
      </c>
      <c r="C1217" t="s">
        <v>2962</v>
      </c>
      <c r="D1217">
        <v>10191141</v>
      </c>
      <c r="E1217" t="s">
        <v>201</v>
      </c>
      <c r="I1217" t="s">
        <v>2963</v>
      </c>
      <c r="J1217" t="s">
        <v>558</v>
      </c>
      <c r="K1217" s="6">
        <v>0.5</v>
      </c>
      <c r="L1217" s="8">
        <v>0.79166666666666663</v>
      </c>
      <c r="M1217" t="s">
        <v>147</v>
      </c>
      <c r="N1217" t="s">
        <v>147</v>
      </c>
      <c r="Q1217" t="s">
        <v>2962</v>
      </c>
      <c r="R1217" t="s">
        <v>165</v>
      </c>
      <c r="S1217" t="s">
        <v>166</v>
      </c>
      <c r="T1217" t="s">
        <v>46</v>
      </c>
      <c r="U1217" t="s">
        <v>47</v>
      </c>
      <c r="V1217" t="s">
        <v>1349</v>
      </c>
      <c r="W1217">
        <v>38.90981</v>
      </c>
      <c r="X1217">
        <v>-77.022599999999997</v>
      </c>
      <c r="Y1217">
        <v>398039.85</v>
      </c>
      <c r="Z1217">
        <v>137994.47</v>
      </c>
      <c r="AA1217">
        <v>20001</v>
      </c>
      <c r="AB1217">
        <v>309484</v>
      </c>
      <c r="AC1217">
        <v>466675</v>
      </c>
      <c r="AD1217">
        <v>401688</v>
      </c>
      <c r="AE1217">
        <v>6</v>
      </c>
      <c r="AF1217" t="s">
        <v>61</v>
      </c>
      <c r="AG1217" t="s">
        <v>1221</v>
      </c>
      <c r="AH1217" t="s">
        <v>88</v>
      </c>
      <c r="AI1217">
        <v>308</v>
      </c>
      <c r="AJ1217">
        <v>7</v>
      </c>
      <c r="AK1217" t="s">
        <v>51</v>
      </c>
      <c r="AL1217">
        <v>3799</v>
      </c>
      <c r="AM1217">
        <v>-77.022602386401502</v>
      </c>
      <c r="AN1217">
        <v>38.909817215320203</v>
      </c>
      <c r="AO1217" t="b">
        <f t="shared" si="38"/>
        <v>1</v>
      </c>
      <c r="AP1217">
        <f t="shared" si="37"/>
        <v>1</v>
      </c>
    </row>
    <row r="1218" spans="1:42">
      <c r="A1218">
        <v>181574</v>
      </c>
      <c r="B1218" t="s">
        <v>2065</v>
      </c>
      <c r="C1218" t="s">
        <v>2066</v>
      </c>
      <c r="D1218">
        <v>10191142</v>
      </c>
      <c r="E1218" t="s">
        <v>201</v>
      </c>
      <c r="I1218" t="s">
        <v>2067</v>
      </c>
      <c r="J1218" t="s">
        <v>558</v>
      </c>
      <c r="K1218" s="6">
        <v>0.39583333333333331</v>
      </c>
      <c r="L1218" s="8">
        <v>0.64583333333333337</v>
      </c>
      <c r="M1218" t="s">
        <v>147</v>
      </c>
      <c r="N1218" t="s">
        <v>147</v>
      </c>
      <c r="O1218" t="s">
        <v>2066</v>
      </c>
      <c r="P1218" t="s">
        <v>2068</v>
      </c>
      <c r="Q1218" t="s">
        <v>2066</v>
      </c>
      <c r="R1218" t="s">
        <v>165</v>
      </c>
      <c r="S1218" t="s">
        <v>149</v>
      </c>
      <c r="T1218" t="s">
        <v>46</v>
      </c>
      <c r="U1218" t="s">
        <v>47</v>
      </c>
      <c r="V1218" t="s">
        <v>998</v>
      </c>
      <c r="W1218">
        <v>38.913043999999999</v>
      </c>
      <c r="X1218">
        <v>-77.036163000000002</v>
      </c>
      <c r="Y1218">
        <v>396863.65</v>
      </c>
      <c r="Z1218">
        <v>138353.87</v>
      </c>
      <c r="AA1218">
        <v>20009</v>
      </c>
      <c r="AB1218">
        <v>242225</v>
      </c>
      <c r="AC1218">
        <v>85169</v>
      </c>
      <c r="AD1218">
        <v>85169</v>
      </c>
      <c r="AE1218">
        <v>2</v>
      </c>
      <c r="AF1218" t="s">
        <v>86</v>
      </c>
      <c r="AG1218" t="s">
        <v>87</v>
      </c>
      <c r="AH1218" t="s">
        <v>88</v>
      </c>
      <c r="AI1218">
        <v>301</v>
      </c>
      <c r="AJ1218">
        <v>6</v>
      </c>
      <c r="AK1218" t="s">
        <v>51</v>
      </c>
      <c r="AL1218">
        <v>1945</v>
      </c>
      <c r="AM1218">
        <v>-77.036165356609004</v>
      </c>
      <c r="AN1218">
        <v>38.913051402408399</v>
      </c>
      <c r="AO1218" t="b">
        <f t="shared" si="38"/>
        <v>1</v>
      </c>
      <c r="AP1218">
        <f t="shared" si="37"/>
        <v>1</v>
      </c>
    </row>
    <row r="1219" spans="1:42">
      <c r="A1219">
        <v>184888</v>
      </c>
      <c r="B1219" t="s">
        <v>10924</v>
      </c>
      <c r="C1219" t="s">
        <v>10925</v>
      </c>
      <c r="D1219">
        <v>10191144</v>
      </c>
      <c r="E1219" t="s">
        <v>201</v>
      </c>
      <c r="I1219" t="s">
        <v>10926</v>
      </c>
      <c r="J1219" t="s">
        <v>1923</v>
      </c>
      <c r="K1219" s="6">
        <v>0.29166666666666669</v>
      </c>
      <c r="L1219" s="8">
        <v>0.83333333333333337</v>
      </c>
      <c r="M1219" t="s">
        <v>266</v>
      </c>
      <c r="N1219" t="s">
        <v>55</v>
      </c>
      <c r="Q1219" t="s">
        <v>10925</v>
      </c>
      <c r="R1219" t="s">
        <v>165</v>
      </c>
      <c r="S1219" t="s">
        <v>683</v>
      </c>
      <c r="T1219" t="s">
        <v>46</v>
      </c>
      <c r="U1219" t="s">
        <v>47</v>
      </c>
      <c r="V1219" t="s">
        <v>10927</v>
      </c>
      <c r="W1219">
        <v>38.908276999999998</v>
      </c>
      <c r="X1219">
        <v>-77.062775000000002</v>
      </c>
      <c r="Y1219">
        <v>394555.29</v>
      </c>
      <c r="Z1219">
        <v>137825.95000000001</v>
      </c>
      <c r="AA1219">
        <v>20007</v>
      </c>
      <c r="AB1219">
        <v>223945</v>
      </c>
      <c r="AC1219">
        <v>67274</v>
      </c>
      <c r="AD1219">
        <v>67274</v>
      </c>
      <c r="AE1219">
        <v>2</v>
      </c>
      <c r="AF1219" t="s">
        <v>49</v>
      </c>
      <c r="AG1219" s="2">
        <v>2000000</v>
      </c>
      <c r="AH1219" t="s">
        <v>50</v>
      </c>
      <c r="AI1219">
        <v>206</v>
      </c>
      <c r="AJ1219">
        <v>4</v>
      </c>
      <c r="AK1219" t="s">
        <v>51</v>
      </c>
      <c r="AL1219">
        <v>498</v>
      </c>
      <c r="AM1219">
        <v>-77.062777258885205</v>
      </c>
      <c r="AN1219">
        <v>38.9082844491817</v>
      </c>
      <c r="AO1219" t="b">
        <f t="shared" si="38"/>
        <v>1</v>
      </c>
      <c r="AP1219">
        <f t="shared" ref="AP1219:AP1282" si="39">IF(C1219=Q1219, 1, 0)</f>
        <v>1</v>
      </c>
    </row>
    <row r="1220" spans="1:42">
      <c r="A1220">
        <v>184889</v>
      </c>
      <c r="B1220" t="s">
        <v>2967</v>
      </c>
      <c r="C1220" t="s">
        <v>2968</v>
      </c>
      <c r="D1220">
        <v>10191145</v>
      </c>
      <c r="E1220" t="s">
        <v>404</v>
      </c>
      <c r="K1220" s="6">
        <v>0.45833333333333331</v>
      </c>
      <c r="L1220" s="8">
        <v>0.91666666666666663</v>
      </c>
      <c r="M1220" t="s">
        <v>103</v>
      </c>
      <c r="N1220" t="s">
        <v>103</v>
      </c>
      <c r="Q1220" t="s">
        <v>2968</v>
      </c>
      <c r="R1220" t="s">
        <v>58</v>
      </c>
      <c r="S1220" t="s">
        <v>469</v>
      </c>
      <c r="T1220" t="s">
        <v>46</v>
      </c>
      <c r="U1220" t="s">
        <v>47</v>
      </c>
      <c r="V1220" t="s">
        <v>2969</v>
      </c>
      <c r="W1220">
        <v>38.840682000000001</v>
      </c>
      <c r="X1220">
        <v>-76.989198999999999</v>
      </c>
      <c r="Y1220">
        <v>400937.66262000002</v>
      </c>
      <c r="Z1220">
        <v>130320.60226</v>
      </c>
      <c r="AB1220">
        <v>0</v>
      </c>
      <c r="AC1220">
        <v>461702</v>
      </c>
      <c r="AD1220">
        <v>397255</v>
      </c>
      <c r="AE1220">
        <v>8</v>
      </c>
      <c r="AF1220" t="s">
        <v>1846</v>
      </c>
      <c r="AG1220" s="2">
        <v>80000</v>
      </c>
      <c r="AH1220" t="s">
        <v>458</v>
      </c>
      <c r="AI1220">
        <v>705</v>
      </c>
      <c r="AJ1220">
        <v>39</v>
      </c>
      <c r="AK1220" t="s">
        <v>51</v>
      </c>
      <c r="AL1220">
        <v>3735</v>
      </c>
      <c r="AM1220">
        <v>-76.989201702179599</v>
      </c>
      <c r="AN1220">
        <v>38.840689641444698</v>
      </c>
      <c r="AO1220" t="b">
        <f t="shared" si="38"/>
        <v>1</v>
      </c>
      <c r="AP1220">
        <f t="shared" si="39"/>
        <v>1</v>
      </c>
    </row>
    <row r="1221" spans="1:42">
      <c r="A1221">
        <v>184890</v>
      </c>
      <c r="B1221" t="s">
        <v>7382</v>
      </c>
      <c r="C1221" t="s">
        <v>7383</v>
      </c>
      <c r="D1221">
        <v>10191147</v>
      </c>
      <c r="E1221" t="s">
        <v>652</v>
      </c>
      <c r="K1221" s="6">
        <v>0.29166666666666669</v>
      </c>
      <c r="L1221" s="8">
        <v>0.70833333333333337</v>
      </c>
      <c r="M1221" t="s">
        <v>125</v>
      </c>
      <c r="N1221" t="s">
        <v>353</v>
      </c>
      <c r="O1221" t="s">
        <v>7383</v>
      </c>
      <c r="P1221" t="s">
        <v>7384</v>
      </c>
      <c r="Q1221" t="s">
        <v>7383</v>
      </c>
      <c r="R1221" t="s">
        <v>193</v>
      </c>
      <c r="S1221" t="s">
        <v>469</v>
      </c>
      <c r="T1221" t="s">
        <v>46</v>
      </c>
      <c r="U1221" t="s">
        <v>47</v>
      </c>
      <c r="V1221" t="s">
        <v>7385</v>
      </c>
      <c r="W1221">
        <v>38.923293000000001</v>
      </c>
      <c r="X1221">
        <v>-77.040603000000004</v>
      </c>
      <c r="Y1221">
        <v>396479.13</v>
      </c>
      <c r="Z1221">
        <v>139491.75</v>
      </c>
      <c r="AA1221">
        <v>20009</v>
      </c>
      <c r="AB1221">
        <v>235699</v>
      </c>
      <c r="AC1221">
        <v>78459</v>
      </c>
      <c r="AD1221">
        <v>78459</v>
      </c>
      <c r="AE1221">
        <v>1</v>
      </c>
      <c r="AF1221" t="s">
        <v>318</v>
      </c>
      <c r="AG1221" t="s">
        <v>1725</v>
      </c>
      <c r="AH1221" t="s">
        <v>88</v>
      </c>
      <c r="AI1221">
        <v>303</v>
      </c>
      <c r="AJ1221">
        <v>1</v>
      </c>
      <c r="AK1221" t="s">
        <v>51</v>
      </c>
      <c r="AL1221">
        <v>2426</v>
      </c>
      <c r="AM1221">
        <v>-77.0406048250331</v>
      </c>
      <c r="AN1221">
        <v>38.923300344040598</v>
      </c>
      <c r="AO1221" t="b">
        <f t="shared" si="38"/>
        <v>1</v>
      </c>
      <c r="AP1221">
        <f t="shared" si="39"/>
        <v>1</v>
      </c>
    </row>
    <row r="1222" spans="1:42">
      <c r="A1222">
        <v>182407</v>
      </c>
      <c r="B1222" t="s">
        <v>7386</v>
      </c>
      <c r="C1222" t="s">
        <v>7383</v>
      </c>
      <c r="D1222">
        <v>10191148</v>
      </c>
      <c r="E1222" t="s">
        <v>652</v>
      </c>
      <c r="I1222" t="s">
        <v>7387</v>
      </c>
      <c r="J1222" t="s">
        <v>469</v>
      </c>
      <c r="K1222" s="6">
        <v>0.29166666666666669</v>
      </c>
      <c r="L1222" s="8">
        <v>0.70833333333333337</v>
      </c>
      <c r="M1222" t="s">
        <v>163</v>
      </c>
      <c r="N1222" t="s">
        <v>238</v>
      </c>
      <c r="Q1222" t="s">
        <v>7383</v>
      </c>
      <c r="R1222" t="s">
        <v>165</v>
      </c>
      <c r="S1222" t="s">
        <v>421</v>
      </c>
      <c r="T1222" t="s">
        <v>46</v>
      </c>
      <c r="U1222" t="s">
        <v>47</v>
      </c>
      <c r="V1222" t="s">
        <v>7385</v>
      </c>
      <c r="W1222">
        <v>38.923293000000001</v>
      </c>
      <c r="X1222">
        <v>-77.040603000000004</v>
      </c>
      <c r="Y1222">
        <v>396479.13</v>
      </c>
      <c r="Z1222">
        <v>139491.75</v>
      </c>
      <c r="AA1222">
        <v>20009</v>
      </c>
      <c r="AB1222">
        <v>235699</v>
      </c>
      <c r="AC1222">
        <v>78459</v>
      </c>
      <c r="AD1222">
        <v>78459</v>
      </c>
      <c r="AE1222">
        <v>1</v>
      </c>
      <c r="AF1222" t="s">
        <v>318</v>
      </c>
      <c r="AG1222" t="s">
        <v>1725</v>
      </c>
      <c r="AH1222" t="s">
        <v>88</v>
      </c>
      <c r="AI1222">
        <v>303</v>
      </c>
      <c r="AJ1222">
        <v>1</v>
      </c>
      <c r="AK1222" t="s">
        <v>51</v>
      </c>
      <c r="AL1222">
        <v>2425</v>
      </c>
      <c r="AM1222">
        <v>-77.0406048250331</v>
      </c>
      <c r="AN1222">
        <v>38.923300344040598</v>
      </c>
      <c r="AO1222" t="b">
        <f t="shared" si="38"/>
        <v>1</v>
      </c>
      <c r="AP1222">
        <f t="shared" si="39"/>
        <v>1</v>
      </c>
    </row>
    <row r="1223" spans="1:42">
      <c r="A1223">
        <v>181747</v>
      </c>
      <c r="B1223" t="s">
        <v>2973</v>
      </c>
      <c r="C1223" t="s">
        <v>2974</v>
      </c>
      <c r="D1223">
        <v>10191150</v>
      </c>
      <c r="E1223" t="s">
        <v>201</v>
      </c>
      <c r="I1223" t="s">
        <v>2975</v>
      </c>
      <c r="J1223" t="s">
        <v>558</v>
      </c>
      <c r="K1223" s="6">
        <v>0.29166666666666669</v>
      </c>
      <c r="L1223" s="8">
        <v>0.70833333333333337</v>
      </c>
      <c r="M1223" t="s">
        <v>125</v>
      </c>
      <c r="N1223" t="s">
        <v>125</v>
      </c>
      <c r="Q1223" t="s">
        <v>2974</v>
      </c>
      <c r="R1223" t="s">
        <v>165</v>
      </c>
      <c r="S1223" t="s">
        <v>163</v>
      </c>
      <c r="T1223" t="s">
        <v>46</v>
      </c>
      <c r="U1223" t="s">
        <v>47</v>
      </c>
      <c r="V1223" t="s">
        <v>2976</v>
      </c>
      <c r="W1223">
        <v>38.908282</v>
      </c>
      <c r="X1223">
        <v>-77.063152000000002</v>
      </c>
      <c r="Y1223">
        <v>394522.57</v>
      </c>
      <c r="Z1223">
        <v>137826.57999999999</v>
      </c>
      <c r="AA1223">
        <v>20007</v>
      </c>
      <c r="AB1223">
        <v>303715</v>
      </c>
      <c r="AC1223">
        <v>417888</v>
      </c>
      <c r="AD1223">
        <v>358913</v>
      </c>
      <c r="AE1223">
        <v>2</v>
      </c>
      <c r="AF1223" t="s">
        <v>49</v>
      </c>
      <c r="AG1223" s="2">
        <v>2000000</v>
      </c>
      <c r="AH1223" t="s">
        <v>50</v>
      </c>
      <c r="AI1223">
        <v>206</v>
      </c>
      <c r="AJ1223">
        <v>4</v>
      </c>
      <c r="AK1223" t="s">
        <v>51</v>
      </c>
      <c r="AL1223">
        <v>3336</v>
      </c>
      <c r="AM1223">
        <v>-77.063154510177597</v>
      </c>
      <c r="AN1223">
        <v>38.908289921127398</v>
      </c>
      <c r="AO1223" t="b">
        <f t="shared" si="38"/>
        <v>1</v>
      </c>
      <c r="AP1223">
        <f t="shared" si="39"/>
        <v>1</v>
      </c>
    </row>
    <row r="1224" spans="1:42">
      <c r="A1224">
        <v>182172</v>
      </c>
      <c r="B1224" t="s">
        <v>10928</v>
      </c>
      <c r="C1224" t="s">
        <v>10188</v>
      </c>
      <c r="D1224">
        <v>10191151</v>
      </c>
      <c r="E1224" t="s">
        <v>201</v>
      </c>
      <c r="I1224" t="s">
        <v>10929</v>
      </c>
      <c r="J1224" t="s">
        <v>469</v>
      </c>
      <c r="K1224" s="6">
        <v>0.33333333333333331</v>
      </c>
      <c r="L1224" s="8">
        <v>0.5</v>
      </c>
      <c r="M1224" t="s">
        <v>622</v>
      </c>
      <c r="N1224" t="s">
        <v>622</v>
      </c>
      <c r="Q1224" t="s">
        <v>10188</v>
      </c>
      <c r="R1224" t="s">
        <v>165</v>
      </c>
      <c r="S1224" t="s">
        <v>353</v>
      </c>
      <c r="T1224" t="s">
        <v>46</v>
      </c>
      <c r="U1224" t="s">
        <v>47</v>
      </c>
      <c r="V1224" t="s">
        <v>10189</v>
      </c>
      <c r="W1224">
        <v>38.912399999999998</v>
      </c>
      <c r="X1224">
        <v>-77.020735000000002</v>
      </c>
      <c r="Y1224">
        <v>398201.66</v>
      </c>
      <c r="Z1224">
        <v>138282</v>
      </c>
      <c r="AA1224">
        <v>20001</v>
      </c>
      <c r="AB1224">
        <v>238518</v>
      </c>
      <c r="AC1224">
        <v>81178</v>
      </c>
      <c r="AD1224">
        <v>81178</v>
      </c>
      <c r="AE1224">
        <v>6</v>
      </c>
      <c r="AF1224" t="s">
        <v>61</v>
      </c>
      <c r="AG1224" t="s">
        <v>1069</v>
      </c>
      <c r="AH1224" t="s">
        <v>88</v>
      </c>
      <c r="AI1224">
        <v>308</v>
      </c>
      <c r="AJ1224">
        <v>7</v>
      </c>
      <c r="AK1224" t="s">
        <v>51</v>
      </c>
      <c r="AL1224">
        <v>898</v>
      </c>
      <c r="AM1224">
        <v>-77.020737505598106</v>
      </c>
      <c r="AN1224">
        <v>38.912407729923899</v>
      </c>
      <c r="AO1224" t="b">
        <f t="shared" si="38"/>
        <v>1</v>
      </c>
      <c r="AP1224">
        <f t="shared" si="39"/>
        <v>1</v>
      </c>
    </row>
    <row r="1225" spans="1:42">
      <c r="A1225">
        <v>181578</v>
      </c>
      <c r="B1225" t="s">
        <v>7388</v>
      </c>
      <c r="C1225" t="s">
        <v>7389</v>
      </c>
      <c r="D1225">
        <v>10191153</v>
      </c>
      <c r="E1225" t="s">
        <v>201</v>
      </c>
      <c r="K1225" s="6">
        <v>0.5</v>
      </c>
      <c r="L1225" s="8">
        <v>0.91666666666666663</v>
      </c>
      <c r="M1225" t="s">
        <v>147</v>
      </c>
      <c r="N1225" t="s">
        <v>149</v>
      </c>
      <c r="Q1225" t="s">
        <v>7389</v>
      </c>
      <c r="R1225" t="s">
        <v>148</v>
      </c>
      <c r="S1225" t="s">
        <v>125</v>
      </c>
      <c r="T1225" t="s">
        <v>46</v>
      </c>
      <c r="U1225" t="s">
        <v>47</v>
      </c>
      <c r="V1225" t="s">
        <v>7390</v>
      </c>
      <c r="W1225">
        <v>38.897136000000003</v>
      </c>
      <c r="X1225">
        <v>-76.994099000000006</v>
      </c>
      <c r="Y1225">
        <v>400511.92</v>
      </c>
      <c r="Z1225">
        <v>136587.29999999999</v>
      </c>
      <c r="AA1225">
        <v>20002</v>
      </c>
      <c r="AB1225">
        <v>80565</v>
      </c>
      <c r="AC1225">
        <v>52715</v>
      </c>
      <c r="AD1225">
        <v>52715</v>
      </c>
      <c r="AE1225">
        <v>6</v>
      </c>
      <c r="AF1225" t="s">
        <v>669</v>
      </c>
      <c r="AG1225" t="s">
        <v>6632</v>
      </c>
      <c r="AH1225" t="s">
        <v>63</v>
      </c>
      <c r="AI1225">
        <v>104</v>
      </c>
      <c r="AJ1225">
        <v>25</v>
      </c>
      <c r="AK1225" t="s">
        <v>51</v>
      </c>
      <c r="AL1225">
        <v>2699</v>
      </c>
      <c r="AM1225">
        <v>-76.994101006040395</v>
      </c>
      <c r="AN1225">
        <v>38.897142966666799</v>
      </c>
      <c r="AO1225" t="b">
        <f t="shared" si="38"/>
        <v>1</v>
      </c>
      <c r="AP1225">
        <f t="shared" si="39"/>
        <v>1</v>
      </c>
    </row>
    <row r="1226" spans="1:42">
      <c r="A1226">
        <v>182173</v>
      </c>
      <c r="B1226" t="s">
        <v>10930</v>
      </c>
      <c r="C1226" t="s">
        <v>10931</v>
      </c>
      <c r="D1226">
        <v>10191154</v>
      </c>
      <c r="E1226" t="s">
        <v>201</v>
      </c>
      <c r="I1226" t="s">
        <v>10932</v>
      </c>
      <c r="J1226" t="s">
        <v>1923</v>
      </c>
      <c r="K1226" s="6">
        <v>0.29166666666666669</v>
      </c>
      <c r="L1226" s="8">
        <v>0.79166666666666663</v>
      </c>
      <c r="M1226" t="s">
        <v>166</v>
      </c>
      <c r="N1226" t="s">
        <v>622</v>
      </c>
      <c r="Q1226" t="s">
        <v>10931</v>
      </c>
      <c r="R1226" t="s">
        <v>165</v>
      </c>
      <c r="S1226" t="s">
        <v>353</v>
      </c>
      <c r="T1226" t="s">
        <v>46</v>
      </c>
      <c r="U1226" t="s">
        <v>47</v>
      </c>
      <c r="V1226" t="s">
        <v>10933</v>
      </c>
      <c r="W1226">
        <v>38.931238</v>
      </c>
      <c r="X1226">
        <v>-77.037771000000006</v>
      </c>
      <c r="Y1226">
        <v>396725.04</v>
      </c>
      <c r="Z1226">
        <v>140373.59</v>
      </c>
      <c r="AA1226">
        <v>20010</v>
      </c>
      <c r="AB1226">
        <v>226249</v>
      </c>
      <c r="AC1226">
        <v>69246</v>
      </c>
      <c r="AD1226">
        <v>69246</v>
      </c>
      <c r="AE1226">
        <v>1</v>
      </c>
      <c r="AF1226" t="s">
        <v>803</v>
      </c>
      <c r="AG1226" t="s">
        <v>7286</v>
      </c>
      <c r="AH1226" t="s">
        <v>188</v>
      </c>
      <c r="AI1226">
        <v>408</v>
      </c>
      <c r="AJ1226">
        <v>2</v>
      </c>
      <c r="AK1226" t="s">
        <v>51</v>
      </c>
      <c r="AL1226">
        <v>507</v>
      </c>
      <c r="AM1226">
        <v>-77.037773208607305</v>
      </c>
      <c r="AN1226">
        <v>38.931245187062601</v>
      </c>
      <c r="AO1226" t="b">
        <f t="shared" si="38"/>
        <v>1</v>
      </c>
      <c r="AP1226">
        <f t="shared" si="39"/>
        <v>1</v>
      </c>
    </row>
    <row r="1227" spans="1:42">
      <c r="A1227">
        <v>184891</v>
      </c>
      <c r="B1227" t="s">
        <v>10934</v>
      </c>
      <c r="C1227" t="s">
        <v>10935</v>
      </c>
      <c r="D1227">
        <v>10191156</v>
      </c>
      <c r="E1227" t="s">
        <v>201</v>
      </c>
      <c r="I1227" t="s">
        <v>10936</v>
      </c>
      <c r="J1227" t="s">
        <v>1923</v>
      </c>
      <c r="K1227" s="6">
        <v>0.29166666666666669</v>
      </c>
      <c r="L1227" s="8">
        <v>0.70833333333333337</v>
      </c>
      <c r="M1227" t="s">
        <v>683</v>
      </c>
      <c r="N1227" t="s">
        <v>683</v>
      </c>
      <c r="Q1227" t="s">
        <v>10935</v>
      </c>
      <c r="R1227" t="s">
        <v>70</v>
      </c>
      <c r="S1227" t="s">
        <v>1923</v>
      </c>
      <c r="T1227" t="s">
        <v>46</v>
      </c>
      <c r="U1227" t="s">
        <v>47</v>
      </c>
      <c r="V1227" t="s">
        <v>10078</v>
      </c>
      <c r="W1227">
        <v>38.925787</v>
      </c>
      <c r="X1227">
        <v>-77.052369999999996</v>
      </c>
      <c r="Y1227">
        <v>395458.83</v>
      </c>
      <c r="Z1227">
        <v>139769.17000000001</v>
      </c>
      <c r="AA1227">
        <v>20008</v>
      </c>
      <c r="AB1227">
        <v>219197</v>
      </c>
      <c r="AC1227">
        <v>61971</v>
      </c>
      <c r="AD1227">
        <v>61971</v>
      </c>
      <c r="AE1227">
        <v>3</v>
      </c>
      <c r="AF1227" t="s">
        <v>168</v>
      </c>
      <c r="AG1227" t="s">
        <v>7808</v>
      </c>
      <c r="AH1227" t="s">
        <v>50</v>
      </c>
      <c r="AI1227">
        <v>204</v>
      </c>
      <c r="AJ1227">
        <v>15</v>
      </c>
      <c r="AK1227" t="s">
        <v>51</v>
      </c>
      <c r="AL1227">
        <v>406</v>
      </c>
      <c r="AM1227">
        <v>-77.052372719335906</v>
      </c>
      <c r="AN1227">
        <v>38.925794750986</v>
      </c>
      <c r="AO1227" t="b">
        <f t="shared" si="38"/>
        <v>1</v>
      </c>
      <c r="AP1227">
        <f t="shared" si="39"/>
        <v>1</v>
      </c>
    </row>
    <row r="1228" spans="1:42">
      <c r="A1228">
        <v>181580</v>
      </c>
      <c r="B1228" t="s">
        <v>2073</v>
      </c>
      <c r="C1228" t="s">
        <v>2074</v>
      </c>
      <c r="D1228">
        <v>10191159</v>
      </c>
      <c r="E1228" t="s">
        <v>201</v>
      </c>
      <c r="I1228" t="s">
        <v>2075</v>
      </c>
      <c r="J1228" t="s">
        <v>1231</v>
      </c>
      <c r="K1228" s="6">
        <v>0.33333333333333331</v>
      </c>
      <c r="L1228" s="8">
        <v>0.79166666666666663</v>
      </c>
      <c r="M1228" t="s">
        <v>147</v>
      </c>
      <c r="N1228" t="s">
        <v>147</v>
      </c>
      <c r="Q1228" t="s">
        <v>2074</v>
      </c>
      <c r="R1228" t="s">
        <v>165</v>
      </c>
      <c r="S1228" t="s">
        <v>149</v>
      </c>
      <c r="T1228" t="s">
        <v>46</v>
      </c>
      <c r="U1228" t="s">
        <v>47</v>
      </c>
      <c r="V1228" t="s">
        <v>2076</v>
      </c>
      <c r="W1228">
        <v>38.91131</v>
      </c>
      <c r="X1228">
        <v>-77.019578999999993</v>
      </c>
      <c r="Y1228">
        <v>398301.95</v>
      </c>
      <c r="Z1228">
        <v>138160.97</v>
      </c>
      <c r="AA1228">
        <v>20001</v>
      </c>
      <c r="AB1228">
        <v>238808</v>
      </c>
      <c r="AC1228">
        <v>81784</v>
      </c>
      <c r="AD1228">
        <v>81784</v>
      </c>
      <c r="AE1228">
        <v>6</v>
      </c>
      <c r="AF1228" t="s">
        <v>61</v>
      </c>
      <c r="AG1228" t="s">
        <v>1069</v>
      </c>
      <c r="AH1228" t="s">
        <v>88</v>
      </c>
      <c r="AI1228">
        <v>308</v>
      </c>
      <c r="AJ1228">
        <v>7</v>
      </c>
      <c r="AK1228" t="s">
        <v>51</v>
      </c>
      <c r="AL1228">
        <v>1907</v>
      </c>
      <c r="AM1228">
        <v>-77.019580842438401</v>
      </c>
      <c r="AN1228">
        <v>38.911317649971998</v>
      </c>
      <c r="AO1228" t="b">
        <f t="shared" si="38"/>
        <v>1</v>
      </c>
      <c r="AP1228">
        <f t="shared" si="39"/>
        <v>1</v>
      </c>
    </row>
    <row r="1229" spans="1:42">
      <c r="A1229">
        <v>184892</v>
      </c>
      <c r="B1229" t="s">
        <v>2083</v>
      </c>
      <c r="C1229" t="s">
        <v>2084</v>
      </c>
      <c r="D1229">
        <v>10191160</v>
      </c>
      <c r="E1229" t="s">
        <v>115</v>
      </c>
      <c r="F1229" t="s">
        <v>2085</v>
      </c>
      <c r="I1229" t="s">
        <v>2086</v>
      </c>
      <c r="J1229" t="s">
        <v>422</v>
      </c>
      <c r="K1229" s="6">
        <v>0.41666666666666669</v>
      </c>
      <c r="L1229" s="8">
        <v>0.625</v>
      </c>
      <c r="M1229" t="s">
        <v>1682</v>
      </c>
      <c r="N1229" t="s">
        <v>118</v>
      </c>
      <c r="O1229" t="s">
        <v>2087</v>
      </c>
      <c r="P1229" t="s">
        <v>2088</v>
      </c>
      <c r="Q1229" t="s">
        <v>2089</v>
      </c>
      <c r="R1229" t="s">
        <v>70</v>
      </c>
      <c r="S1229" t="s">
        <v>422</v>
      </c>
      <c r="T1229" t="s">
        <v>46</v>
      </c>
      <c r="U1229" t="s">
        <v>47</v>
      </c>
      <c r="V1229" t="s">
        <v>2090</v>
      </c>
      <c r="W1229">
        <v>38.940722999999998</v>
      </c>
      <c r="X1229">
        <v>-77.071955000000003</v>
      </c>
      <c r="Y1229">
        <v>393761.89</v>
      </c>
      <c r="Z1229">
        <v>141428.28</v>
      </c>
      <c r="AA1229">
        <v>20008</v>
      </c>
      <c r="AB1229">
        <v>294586</v>
      </c>
      <c r="AC1229">
        <v>131320</v>
      </c>
      <c r="AD1229">
        <v>131320</v>
      </c>
      <c r="AE1229">
        <v>3</v>
      </c>
      <c r="AF1229" t="s">
        <v>625</v>
      </c>
      <c r="AG1229" t="s">
        <v>2091</v>
      </c>
      <c r="AH1229" t="s">
        <v>50</v>
      </c>
      <c r="AI1229">
        <v>203</v>
      </c>
      <c r="AJ1229">
        <v>15</v>
      </c>
      <c r="AK1229" t="s">
        <v>51</v>
      </c>
      <c r="AL1229">
        <v>1580</v>
      </c>
      <c r="AM1229">
        <v>-77.071957527635007</v>
      </c>
      <c r="AN1229">
        <v>38.940730106555201</v>
      </c>
      <c r="AO1229" t="b">
        <f t="shared" si="38"/>
        <v>0</v>
      </c>
      <c r="AP1229">
        <f t="shared" si="39"/>
        <v>0</v>
      </c>
    </row>
    <row r="1230" spans="1:42">
      <c r="A1230">
        <v>184893</v>
      </c>
      <c r="B1230" t="s">
        <v>10937</v>
      </c>
      <c r="C1230" t="s">
        <v>10938</v>
      </c>
      <c r="D1230">
        <v>10191161</v>
      </c>
      <c r="E1230" t="s">
        <v>201</v>
      </c>
      <c r="I1230" t="s">
        <v>10939</v>
      </c>
      <c r="J1230" t="s">
        <v>469</v>
      </c>
      <c r="K1230" s="6">
        <v>0.29166666666666669</v>
      </c>
      <c r="L1230" s="8">
        <v>0.79166666666666663</v>
      </c>
      <c r="M1230" t="s">
        <v>55</v>
      </c>
      <c r="N1230" t="s">
        <v>55</v>
      </c>
      <c r="Q1230" t="s">
        <v>10938</v>
      </c>
      <c r="R1230" t="s">
        <v>70</v>
      </c>
      <c r="S1230" t="s">
        <v>469</v>
      </c>
      <c r="T1230" t="s">
        <v>46</v>
      </c>
      <c r="U1230" t="s">
        <v>47</v>
      </c>
      <c r="V1230" t="s">
        <v>10940</v>
      </c>
      <c r="W1230">
        <v>38.876109999999997</v>
      </c>
      <c r="X1230">
        <v>-77.018838000000002</v>
      </c>
      <c r="Y1230">
        <v>398365.4</v>
      </c>
      <c r="Z1230">
        <v>134253.45000000001</v>
      </c>
      <c r="AA1230">
        <v>20024</v>
      </c>
      <c r="AB1230">
        <v>146387</v>
      </c>
      <c r="AC1230">
        <v>55622</v>
      </c>
      <c r="AD1230">
        <v>55622</v>
      </c>
      <c r="AE1230">
        <v>6</v>
      </c>
      <c r="AF1230" t="s">
        <v>392</v>
      </c>
      <c r="AG1230" t="s">
        <v>4124</v>
      </c>
      <c r="AH1230" t="s">
        <v>63</v>
      </c>
      <c r="AI1230">
        <v>105</v>
      </c>
      <c r="AJ1230">
        <v>9</v>
      </c>
      <c r="AK1230" t="s">
        <v>51</v>
      </c>
      <c r="AL1230">
        <v>354</v>
      </c>
      <c r="AM1230">
        <v>-77.018839963256099</v>
      </c>
      <c r="AN1230">
        <v>38.876117384192398</v>
      </c>
      <c r="AO1230" t="b">
        <f t="shared" si="38"/>
        <v>1</v>
      </c>
      <c r="AP1230">
        <f t="shared" si="39"/>
        <v>1</v>
      </c>
    </row>
    <row r="1231" spans="1:42">
      <c r="A1231">
        <v>184894</v>
      </c>
      <c r="B1231" t="s">
        <v>10941</v>
      </c>
      <c r="C1231" t="s">
        <v>10942</v>
      </c>
      <c r="D1231">
        <v>10191164</v>
      </c>
      <c r="E1231" t="s">
        <v>201</v>
      </c>
      <c r="I1231" t="s">
        <v>10943</v>
      </c>
      <c r="J1231" t="s">
        <v>469</v>
      </c>
      <c r="K1231" s="6">
        <v>0.29166666666666669</v>
      </c>
      <c r="L1231" s="8">
        <v>0.70833333333333337</v>
      </c>
      <c r="M1231" t="s">
        <v>95</v>
      </c>
      <c r="N1231" t="s">
        <v>95</v>
      </c>
      <c r="Q1231" t="s">
        <v>10942</v>
      </c>
      <c r="R1231" t="s">
        <v>70</v>
      </c>
      <c r="S1231" t="s">
        <v>469</v>
      </c>
      <c r="T1231" t="s">
        <v>46</v>
      </c>
      <c r="U1231" t="s">
        <v>47</v>
      </c>
      <c r="V1231" t="s">
        <v>10944</v>
      </c>
      <c r="W1231">
        <v>38.947589999999998</v>
      </c>
      <c r="X1231">
        <v>-77.008340000000004</v>
      </c>
      <c r="Y1231">
        <v>399277.06</v>
      </c>
      <c r="Z1231">
        <v>142188.23000000001</v>
      </c>
      <c r="AA1231">
        <v>20011</v>
      </c>
      <c r="AB1231">
        <v>19340</v>
      </c>
      <c r="AC1231">
        <v>11744</v>
      </c>
      <c r="AD1231">
        <v>11744</v>
      </c>
      <c r="AE1231">
        <v>5</v>
      </c>
      <c r="AF1231" t="s">
        <v>329</v>
      </c>
      <c r="AG1231" t="s">
        <v>4401</v>
      </c>
      <c r="AH1231" t="s">
        <v>188</v>
      </c>
      <c r="AI1231">
        <v>405</v>
      </c>
      <c r="AJ1231">
        <v>19</v>
      </c>
      <c r="AK1231" t="s">
        <v>51</v>
      </c>
      <c r="AL1231">
        <v>59</v>
      </c>
      <c r="AM1231">
        <v>-77.008342044572501</v>
      </c>
      <c r="AN1231">
        <v>38.947597805495199</v>
      </c>
      <c r="AO1231" t="b">
        <f t="shared" si="38"/>
        <v>1</v>
      </c>
      <c r="AP1231">
        <f t="shared" si="39"/>
        <v>1</v>
      </c>
    </row>
    <row r="1232" spans="1:42">
      <c r="A1232">
        <v>182174</v>
      </c>
      <c r="B1232" t="s">
        <v>10945</v>
      </c>
      <c r="C1232" t="s">
        <v>10946</v>
      </c>
      <c r="D1232">
        <v>10191166</v>
      </c>
      <c r="E1232" t="s">
        <v>201</v>
      </c>
      <c r="I1232" t="s">
        <v>10947</v>
      </c>
      <c r="J1232" t="s">
        <v>1231</v>
      </c>
      <c r="K1232" s="6">
        <v>0.41666666666666669</v>
      </c>
      <c r="L1232" s="8">
        <v>0.83333333333333337</v>
      </c>
      <c r="M1232" t="s">
        <v>622</v>
      </c>
      <c r="N1232" t="s">
        <v>353</v>
      </c>
      <c r="Q1232" t="s">
        <v>10946</v>
      </c>
      <c r="R1232" t="s">
        <v>165</v>
      </c>
      <c r="S1232" t="s">
        <v>238</v>
      </c>
      <c r="T1232" t="s">
        <v>46</v>
      </c>
      <c r="U1232" t="s">
        <v>47</v>
      </c>
      <c r="V1232" t="s">
        <v>10948</v>
      </c>
      <c r="W1232">
        <v>38.883440999999998</v>
      </c>
      <c r="X1232">
        <v>-76.996697999999995</v>
      </c>
      <c r="Y1232">
        <v>400286.49</v>
      </c>
      <c r="Z1232">
        <v>135067.04</v>
      </c>
      <c r="AA1232">
        <v>20003</v>
      </c>
      <c r="AB1232">
        <v>1171</v>
      </c>
      <c r="AC1232">
        <v>1222</v>
      </c>
      <c r="AD1232">
        <v>1222</v>
      </c>
      <c r="AE1232">
        <v>6</v>
      </c>
      <c r="AF1232" t="s">
        <v>72</v>
      </c>
      <c r="AG1232" t="s">
        <v>1398</v>
      </c>
      <c r="AH1232" t="s">
        <v>63</v>
      </c>
      <c r="AI1232">
        <v>107</v>
      </c>
      <c r="AJ1232">
        <v>26</v>
      </c>
      <c r="AK1232" t="s">
        <v>51</v>
      </c>
      <c r="AL1232">
        <v>19</v>
      </c>
      <c r="AM1232">
        <v>-76.996700336052797</v>
      </c>
      <c r="AN1232">
        <v>38.883447995557901</v>
      </c>
      <c r="AO1232" t="b">
        <f t="shared" si="38"/>
        <v>1</v>
      </c>
      <c r="AP1232">
        <f t="shared" si="39"/>
        <v>1</v>
      </c>
    </row>
    <row r="1233" spans="1:42">
      <c r="A1233">
        <v>184895</v>
      </c>
      <c r="B1233" t="s">
        <v>2977</v>
      </c>
      <c r="C1233" t="s">
        <v>2978</v>
      </c>
      <c r="D1233">
        <v>10191168</v>
      </c>
      <c r="E1233" t="s">
        <v>201</v>
      </c>
      <c r="I1233" t="s">
        <v>2979</v>
      </c>
      <c r="J1233" t="s">
        <v>1231</v>
      </c>
      <c r="K1233" s="6">
        <v>0.41666666666666669</v>
      </c>
      <c r="L1233" s="8">
        <v>0.70833333333333337</v>
      </c>
      <c r="M1233" t="s">
        <v>55</v>
      </c>
      <c r="N1233" t="s">
        <v>683</v>
      </c>
      <c r="O1233" t="s">
        <v>2978</v>
      </c>
      <c r="P1233" t="s">
        <v>2980</v>
      </c>
      <c r="Q1233" t="s">
        <v>2978</v>
      </c>
      <c r="R1233" t="s">
        <v>165</v>
      </c>
      <c r="S1233" t="s">
        <v>56</v>
      </c>
      <c r="T1233" t="s">
        <v>46</v>
      </c>
      <c r="U1233" t="s">
        <v>47</v>
      </c>
      <c r="V1233" t="s">
        <v>2981</v>
      </c>
      <c r="W1233">
        <v>38.924016000000002</v>
      </c>
      <c r="X1233">
        <v>-77.035559000000006</v>
      </c>
      <c r="Y1233">
        <v>396916.5</v>
      </c>
      <c r="Z1233">
        <v>139571.84</v>
      </c>
      <c r="AA1233">
        <v>20009</v>
      </c>
      <c r="AB1233">
        <v>297925</v>
      </c>
      <c r="AC1233">
        <v>133994</v>
      </c>
      <c r="AD1233">
        <v>133994</v>
      </c>
      <c r="AE1233">
        <v>1</v>
      </c>
      <c r="AF1233" t="s">
        <v>361</v>
      </c>
      <c r="AG1233" t="s">
        <v>733</v>
      </c>
      <c r="AH1233" t="s">
        <v>88</v>
      </c>
      <c r="AI1233">
        <v>304</v>
      </c>
      <c r="AJ1233">
        <v>2</v>
      </c>
      <c r="AK1233" t="s">
        <v>51</v>
      </c>
      <c r="AL1233">
        <v>3064</v>
      </c>
      <c r="AM1233">
        <v>-77.035561451039698</v>
      </c>
      <c r="AN1233">
        <v>38.924023464174503</v>
      </c>
      <c r="AO1233" t="b">
        <f t="shared" si="38"/>
        <v>1</v>
      </c>
      <c r="AP1233">
        <f t="shared" si="39"/>
        <v>1</v>
      </c>
    </row>
    <row r="1234" spans="1:42">
      <c r="A1234">
        <v>184896</v>
      </c>
      <c r="B1234" t="s">
        <v>7391</v>
      </c>
      <c r="C1234" t="s">
        <v>7392</v>
      </c>
      <c r="D1234">
        <v>10191169</v>
      </c>
      <c r="E1234" t="s">
        <v>201</v>
      </c>
      <c r="I1234" t="s">
        <v>7393</v>
      </c>
      <c r="J1234" t="s">
        <v>1231</v>
      </c>
      <c r="K1234" s="6">
        <v>0.625</v>
      </c>
      <c r="L1234" s="8">
        <v>0.95833333333333337</v>
      </c>
      <c r="M1234" t="s">
        <v>56</v>
      </c>
      <c r="N1234" t="s">
        <v>1396</v>
      </c>
      <c r="O1234" t="s">
        <v>7392</v>
      </c>
      <c r="P1234" t="s">
        <v>7394</v>
      </c>
      <c r="Q1234" t="s">
        <v>7392</v>
      </c>
      <c r="R1234" t="s">
        <v>70</v>
      </c>
      <c r="S1234" t="s">
        <v>1231</v>
      </c>
      <c r="T1234" t="s">
        <v>46</v>
      </c>
      <c r="U1234" t="s">
        <v>47</v>
      </c>
      <c r="V1234" t="s">
        <v>7395</v>
      </c>
      <c r="W1234">
        <v>38.919674000000001</v>
      </c>
      <c r="X1234">
        <v>-77.045261999999994</v>
      </c>
      <c r="Y1234">
        <v>396074.92</v>
      </c>
      <c r="Z1234">
        <v>139090.22</v>
      </c>
      <c r="AA1234">
        <v>20009</v>
      </c>
      <c r="AB1234">
        <v>235136</v>
      </c>
      <c r="AC1234">
        <v>77820</v>
      </c>
      <c r="AD1234">
        <v>77820</v>
      </c>
      <c r="AE1234">
        <v>1</v>
      </c>
      <c r="AF1234" t="s">
        <v>318</v>
      </c>
      <c r="AG1234" t="s">
        <v>2032</v>
      </c>
      <c r="AH1234" t="s">
        <v>88</v>
      </c>
      <c r="AI1234">
        <v>303</v>
      </c>
      <c r="AJ1234">
        <v>1</v>
      </c>
      <c r="AK1234" t="s">
        <v>51</v>
      </c>
      <c r="AL1234">
        <v>2517</v>
      </c>
      <c r="AM1234">
        <v>-77.045263862761402</v>
      </c>
      <c r="AN1234">
        <v>38.919681519090197</v>
      </c>
      <c r="AO1234" t="b">
        <f t="shared" si="38"/>
        <v>1</v>
      </c>
      <c r="AP1234">
        <f t="shared" si="39"/>
        <v>1</v>
      </c>
    </row>
    <row r="1235" spans="1:42">
      <c r="A1235">
        <v>181583</v>
      </c>
      <c r="B1235" t="s">
        <v>10949</v>
      </c>
      <c r="C1235" t="s">
        <v>10950</v>
      </c>
      <c r="D1235">
        <v>10191171</v>
      </c>
      <c r="E1235" t="s">
        <v>201</v>
      </c>
      <c r="I1235" t="s">
        <v>10951</v>
      </c>
      <c r="J1235" t="s">
        <v>1231</v>
      </c>
      <c r="K1235" s="6">
        <v>0.29166666666666669</v>
      </c>
      <c r="L1235" s="8">
        <v>0.79166666666666663</v>
      </c>
      <c r="M1235" t="s">
        <v>147</v>
      </c>
      <c r="N1235" t="s">
        <v>147</v>
      </c>
      <c r="Q1235" t="s">
        <v>10950</v>
      </c>
      <c r="R1235" t="s">
        <v>165</v>
      </c>
      <c r="S1235" t="s">
        <v>149</v>
      </c>
      <c r="T1235" t="s">
        <v>46</v>
      </c>
      <c r="U1235" t="s">
        <v>47</v>
      </c>
      <c r="V1235" t="s">
        <v>10952</v>
      </c>
      <c r="W1235">
        <v>38.899712999999998</v>
      </c>
      <c r="X1235">
        <v>-77.033371000000002</v>
      </c>
      <c r="Y1235">
        <v>397105.22</v>
      </c>
      <c r="Z1235">
        <v>136873.9</v>
      </c>
      <c r="AA1235">
        <v>20005</v>
      </c>
      <c r="AB1235">
        <v>218741</v>
      </c>
      <c r="AC1235">
        <v>62160</v>
      </c>
      <c r="AD1235">
        <v>62160</v>
      </c>
      <c r="AE1235">
        <v>2</v>
      </c>
      <c r="AF1235" t="s">
        <v>97</v>
      </c>
      <c r="AG1235" t="s">
        <v>171</v>
      </c>
      <c r="AH1235" t="s">
        <v>50</v>
      </c>
      <c r="AI1235">
        <v>207</v>
      </c>
      <c r="AJ1235">
        <v>8</v>
      </c>
      <c r="AK1235" t="s">
        <v>64</v>
      </c>
      <c r="AL1235">
        <v>371</v>
      </c>
      <c r="AM1235">
        <v>-77.033373742154794</v>
      </c>
      <c r="AN1235">
        <v>38.899720144643098</v>
      </c>
      <c r="AO1235" t="b">
        <f t="shared" si="38"/>
        <v>1</v>
      </c>
      <c r="AP1235">
        <f t="shared" si="39"/>
        <v>1</v>
      </c>
    </row>
    <row r="1236" spans="1:42">
      <c r="A1236">
        <v>184819</v>
      </c>
      <c r="B1236" t="s">
        <v>10953</v>
      </c>
      <c r="C1236" t="s">
        <v>10954</v>
      </c>
      <c r="D1236">
        <v>10191175</v>
      </c>
      <c r="E1236" t="s">
        <v>201</v>
      </c>
      <c r="I1236" t="s">
        <v>10955</v>
      </c>
      <c r="J1236" t="s">
        <v>1231</v>
      </c>
      <c r="K1236" s="6">
        <v>0.29166666666666669</v>
      </c>
      <c r="L1236" s="8">
        <v>0.70833333333333337</v>
      </c>
      <c r="M1236" t="s">
        <v>1682</v>
      </c>
      <c r="N1236" t="s">
        <v>254</v>
      </c>
      <c r="Q1236" t="s">
        <v>10954</v>
      </c>
      <c r="R1236" t="s">
        <v>70</v>
      </c>
      <c r="S1236" t="s">
        <v>1231</v>
      </c>
      <c r="T1236" t="s">
        <v>46</v>
      </c>
      <c r="U1236" t="s">
        <v>47</v>
      </c>
      <c r="V1236" t="s">
        <v>10956</v>
      </c>
      <c r="W1236">
        <v>38.917544999999997</v>
      </c>
      <c r="X1236">
        <v>-77.046040000000005</v>
      </c>
      <c r="Y1236">
        <v>396007.29</v>
      </c>
      <c r="Z1236">
        <v>138853.95000000001</v>
      </c>
      <c r="AA1236">
        <v>20009</v>
      </c>
      <c r="AB1236">
        <v>235125</v>
      </c>
      <c r="AC1236">
        <v>77809</v>
      </c>
      <c r="AD1236">
        <v>77809</v>
      </c>
      <c r="AE1236">
        <v>1</v>
      </c>
      <c r="AF1236" t="s">
        <v>318</v>
      </c>
      <c r="AG1236" t="s">
        <v>2032</v>
      </c>
      <c r="AH1236" t="s">
        <v>88</v>
      </c>
      <c r="AI1236">
        <v>303</v>
      </c>
      <c r="AJ1236">
        <v>1</v>
      </c>
      <c r="AK1236" t="s">
        <v>51</v>
      </c>
      <c r="AL1236">
        <v>810</v>
      </c>
      <c r="AM1236">
        <v>-77.046042355468103</v>
      </c>
      <c r="AN1236">
        <v>38.917552816590003</v>
      </c>
      <c r="AO1236" t="b">
        <f t="shared" si="38"/>
        <v>1</v>
      </c>
      <c r="AP1236">
        <f t="shared" si="39"/>
        <v>1</v>
      </c>
    </row>
    <row r="1237" spans="1:42">
      <c r="A1237">
        <v>181748</v>
      </c>
      <c r="B1237" t="s">
        <v>7396</v>
      </c>
      <c r="C1237" t="s">
        <v>7397</v>
      </c>
      <c r="D1237">
        <v>10191176</v>
      </c>
      <c r="E1237" t="s">
        <v>201</v>
      </c>
      <c r="I1237" t="s">
        <v>7398</v>
      </c>
      <c r="J1237" t="s">
        <v>469</v>
      </c>
      <c r="K1237" s="6">
        <v>0.29166666666666669</v>
      </c>
      <c r="L1237" s="8">
        <v>0.79166666666666663</v>
      </c>
      <c r="M1237" t="s">
        <v>125</v>
      </c>
      <c r="N1237" t="s">
        <v>125</v>
      </c>
      <c r="Q1237" t="s">
        <v>7397</v>
      </c>
      <c r="R1237" t="s">
        <v>165</v>
      </c>
      <c r="S1237" t="s">
        <v>163</v>
      </c>
      <c r="T1237" t="s">
        <v>46</v>
      </c>
      <c r="U1237" t="s">
        <v>47</v>
      </c>
      <c r="V1237" t="s">
        <v>7399</v>
      </c>
      <c r="W1237">
        <v>38.914253000000002</v>
      </c>
      <c r="X1237">
        <v>-77.028346999999997</v>
      </c>
      <c r="Y1237">
        <v>397541.56</v>
      </c>
      <c r="Z1237">
        <v>138487.84</v>
      </c>
      <c r="AA1237">
        <v>20009</v>
      </c>
      <c r="AB1237">
        <v>240837</v>
      </c>
      <c r="AC1237">
        <v>84104</v>
      </c>
      <c r="AD1237">
        <v>84104</v>
      </c>
      <c r="AE1237">
        <v>1</v>
      </c>
      <c r="AF1237" t="s">
        <v>361</v>
      </c>
      <c r="AG1237" t="s">
        <v>591</v>
      </c>
      <c r="AH1237" t="s">
        <v>88</v>
      </c>
      <c r="AI1237">
        <v>305</v>
      </c>
      <c r="AJ1237">
        <v>3</v>
      </c>
      <c r="AK1237" t="s">
        <v>51</v>
      </c>
      <c r="AL1237">
        <v>2008</v>
      </c>
      <c r="AM1237">
        <v>-77.028349327818603</v>
      </c>
      <c r="AN1237">
        <v>38.914260407404299</v>
      </c>
      <c r="AO1237" t="b">
        <f t="shared" si="38"/>
        <v>1</v>
      </c>
      <c r="AP1237">
        <f t="shared" si="39"/>
        <v>1</v>
      </c>
    </row>
    <row r="1238" spans="1:42">
      <c r="A1238">
        <v>181586</v>
      </c>
      <c r="B1238" t="s">
        <v>10957</v>
      </c>
      <c r="C1238" t="s">
        <v>10958</v>
      </c>
      <c r="D1238">
        <v>10191178</v>
      </c>
      <c r="E1238" t="s">
        <v>201</v>
      </c>
      <c r="K1238" s="6">
        <v>0.29166666666666669</v>
      </c>
      <c r="L1238" s="8">
        <v>0.70833333333333337</v>
      </c>
      <c r="M1238" t="s">
        <v>147</v>
      </c>
      <c r="N1238" t="s">
        <v>147</v>
      </c>
      <c r="Q1238" t="s">
        <v>10958</v>
      </c>
      <c r="R1238" t="s">
        <v>148</v>
      </c>
      <c r="S1238" t="s">
        <v>149</v>
      </c>
      <c r="T1238" t="s">
        <v>46</v>
      </c>
      <c r="U1238" t="s">
        <v>47</v>
      </c>
      <c r="V1238" t="s">
        <v>10959</v>
      </c>
      <c r="W1238">
        <v>38.933047999999999</v>
      </c>
      <c r="X1238">
        <v>-77.025561999999994</v>
      </c>
      <c r="Y1238">
        <v>397783.71</v>
      </c>
      <c r="Z1238">
        <v>140574.16</v>
      </c>
      <c r="AA1238">
        <v>20010</v>
      </c>
      <c r="AB1238">
        <v>232229</v>
      </c>
      <c r="AC1238">
        <v>75536</v>
      </c>
      <c r="AD1238">
        <v>75536</v>
      </c>
      <c r="AE1238">
        <v>1</v>
      </c>
      <c r="AF1238" t="s">
        <v>249</v>
      </c>
      <c r="AG1238" t="s">
        <v>1361</v>
      </c>
      <c r="AH1238" t="s">
        <v>188</v>
      </c>
      <c r="AI1238">
        <v>409</v>
      </c>
      <c r="AJ1238">
        <v>2</v>
      </c>
      <c r="AK1238" t="s">
        <v>51</v>
      </c>
      <c r="AL1238">
        <v>761</v>
      </c>
      <c r="AM1238">
        <v>-77.025563954449098</v>
      </c>
      <c r="AN1238">
        <v>38.933055291696199</v>
      </c>
      <c r="AO1238" t="b">
        <f t="shared" si="38"/>
        <v>1</v>
      </c>
      <c r="AP1238">
        <f t="shared" si="39"/>
        <v>1</v>
      </c>
    </row>
    <row r="1239" spans="1:42">
      <c r="A1239">
        <v>181955</v>
      </c>
      <c r="B1239" t="s">
        <v>10960</v>
      </c>
      <c r="C1239" t="s">
        <v>10961</v>
      </c>
      <c r="D1239">
        <v>10191183</v>
      </c>
      <c r="E1239" t="s">
        <v>201</v>
      </c>
      <c r="I1239" t="s">
        <v>10962</v>
      </c>
      <c r="J1239" t="s">
        <v>1231</v>
      </c>
      <c r="K1239" s="6">
        <v>0.29166666666666669</v>
      </c>
      <c r="L1239" s="8">
        <v>0.70833333333333337</v>
      </c>
      <c r="M1239" t="s">
        <v>125</v>
      </c>
      <c r="N1239" t="s">
        <v>163</v>
      </c>
      <c r="Q1239" t="s">
        <v>10961</v>
      </c>
      <c r="R1239" t="s">
        <v>165</v>
      </c>
      <c r="S1239" t="s">
        <v>166</v>
      </c>
      <c r="T1239" t="s">
        <v>46</v>
      </c>
      <c r="U1239" t="s">
        <v>47</v>
      </c>
      <c r="V1239" t="s">
        <v>10963</v>
      </c>
      <c r="W1239">
        <v>38.922057000000002</v>
      </c>
      <c r="X1239">
        <v>-77.040972999999994</v>
      </c>
      <c r="Y1239">
        <v>396446.91</v>
      </c>
      <c r="Z1239">
        <v>139354.62</v>
      </c>
      <c r="AA1239">
        <v>20009</v>
      </c>
      <c r="AB1239">
        <v>238061</v>
      </c>
      <c r="AC1239">
        <v>81376</v>
      </c>
      <c r="AD1239">
        <v>81376</v>
      </c>
      <c r="AE1239">
        <v>1</v>
      </c>
      <c r="AF1239" t="s">
        <v>318</v>
      </c>
      <c r="AG1239" t="s">
        <v>1514</v>
      </c>
      <c r="AH1239" t="s">
        <v>88</v>
      </c>
      <c r="AI1239">
        <v>303</v>
      </c>
      <c r="AJ1239">
        <v>1</v>
      </c>
      <c r="AK1239" t="s">
        <v>320</v>
      </c>
      <c r="AL1239">
        <v>912</v>
      </c>
      <c r="AM1239">
        <v>-77.040975674956698</v>
      </c>
      <c r="AN1239">
        <v>38.922064903134803</v>
      </c>
      <c r="AO1239" t="b">
        <f t="shared" si="38"/>
        <v>1</v>
      </c>
      <c r="AP1239">
        <f t="shared" si="39"/>
        <v>1</v>
      </c>
    </row>
    <row r="1240" spans="1:42">
      <c r="A1240">
        <v>181588</v>
      </c>
      <c r="B1240" t="s">
        <v>2094</v>
      </c>
      <c r="C1240" t="s">
        <v>2095</v>
      </c>
      <c r="D1240">
        <v>10191186</v>
      </c>
      <c r="E1240" t="s">
        <v>201</v>
      </c>
      <c r="K1240" s="6">
        <v>0.375</v>
      </c>
      <c r="L1240" s="8">
        <v>0.70833333333333337</v>
      </c>
      <c r="M1240" t="s">
        <v>147</v>
      </c>
      <c r="N1240" t="s">
        <v>147</v>
      </c>
      <c r="Q1240" t="s">
        <v>2095</v>
      </c>
      <c r="R1240" t="s">
        <v>148</v>
      </c>
      <c r="S1240" t="s">
        <v>149</v>
      </c>
      <c r="T1240" t="s">
        <v>46</v>
      </c>
      <c r="U1240" t="s">
        <v>47</v>
      </c>
      <c r="V1240" t="s">
        <v>317</v>
      </c>
      <c r="W1240">
        <v>38.91722</v>
      </c>
      <c r="X1240">
        <v>-77.042599999999993</v>
      </c>
      <c r="Y1240">
        <v>396305.58</v>
      </c>
      <c r="Z1240">
        <v>138817.73000000001</v>
      </c>
      <c r="AA1240">
        <v>20009</v>
      </c>
      <c r="AB1240">
        <v>243142</v>
      </c>
      <c r="AC1240">
        <v>86124</v>
      </c>
      <c r="AD1240">
        <v>86124</v>
      </c>
      <c r="AE1240">
        <v>1</v>
      </c>
      <c r="AF1240" t="s">
        <v>318</v>
      </c>
      <c r="AG1240" t="s">
        <v>319</v>
      </c>
      <c r="AH1240" t="s">
        <v>88</v>
      </c>
      <c r="AI1240">
        <v>303</v>
      </c>
      <c r="AJ1240">
        <v>1</v>
      </c>
      <c r="AK1240" t="s">
        <v>320</v>
      </c>
      <c r="AL1240">
        <v>1869</v>
      </c>
      <c r="AM1240">
        <v>-77.0426025692271</v>
      </c>
      <c r="AN1240">
        <v>38.917227839551103</v>
      </c>
      <c r="AO1240" t="b">
        <f t="shared" si="38"/>
        <v>1</v>
      </c>
      <c r="AP1240">
        <f t="shared" si="39"/>
        <v>1</v>
      </c>
    </row>
    <row r="1241" spans="1:42">
      <c r="A1241">
        <v>184821</v>
      </c>
      <c r="B1241" t="s">
        <v>2097</v>
      </c>
      <c r="C1241" t="s">
        <v>2095</v>
      </c>
      <c r="D1241">
        <v>10191187</v>
      </c>
      <c r="E1241" t="s">
        <v>201</v>
      </c>
      <c r="K1241" s="6">
        <v>0.29166666666666669</v>
      </c>
      <c r="L1241" s="8">
        <v>0.79166666666666663</v>
      </c>
      <c r="M1241" t="s">
        <v>192</v>
      </c>
      <c r="N1241" t="s">
        <v>192</v>
      </c>
      <c r="Q1241" t="s">
        <v>2095</v>
      </c>
      <c r="R1241" t="s">
        <v>148</v>
      </c>
      <c r="S1241" t="s">
        <v>387</v>
      </c>
      <c r="T1241" t="s">
        <v>46</v>
      </c>
      <c r="U1241" t="s">
        <v>47</v>
      </c>
      <c r="V1241" t="s">
        <v>317</v>
      </c>
      <c r="W1241">
        <v>38.91722</v>
      </c>
      <c r="X1241">
        <v>-77.042599999999993</v>
      </c>
      <c r="Y1241">
        <v>396305.58</v>
      </c>
      <c r="Z1241">
        <v>138817.73000000001</v>
      </c>
      <c r="AA1241">
        <v>20009</v>
      </c>
      <c r="AB1241">
        <v>243142</v>
      </c>
      <c r="AC1241">
        <v>86124</v>
      </c>
      <c r="AD1241">
        <v>86124</v>
      </c>
      <c r="AE1241">
        <v>1</v>
      </c>
      <c r="AF1241" t="s">
        <v>318</v>
      </c>
      <c r="AG1241" t="s">
        <v>319</v>
      </c>
      <c r="AH1241" t="s">
        <v>88</v>
      </c>
      <c r="AI1241">
        <v>303</v>
      </c>
      <c r="AJ1241">
        <v>1</v>
      </c>
      <c r="AK1241" t="s">
        <v>320</v>
      </c>
      <c r="AL1241">
        <v>1872</v>
      </c>
      <c r="AM1241">
        <v>-77.0426025692271</v>
      </c>
      <c r="AN1241">
        <v>38.917227839551103</v>
      </c>
      <c r="AO1241" t="b">
        <f t="shared" si="38"/>
        <v>1</v>
      </c>
      <c r="AP1241">
        <f t="shared" si="39"/>
        <v>1</v>
      </c>
    </row>
    <row r="1242" spans="1:42">
      <c r="A1242">
        <v>181589</v>
      </c>
      <c r="B1242" t="s">
        <v>10964</v>
      </c>
      <c r="C1242" t="s">
        <v>10965</v>
      </c>
      <c r="D1242">
        <v>10191188</v>
      </c>
      <c r="E1242" t="s">
        <v>201</v>
      </c>
      <c r="I1242" t="s">
        <v>10966</v>
      </c>
      <c r="J1242" t="s">
        <v>327</v>
      </c>
      <c r="K1242" s="6">
        <v>0.39583333333333331</v>
      </c>
      <c r="L1242" s="8">
        <v>0.64583333333333337</v>
      </c>
      <c r="M1242" t="s">
        <v>149</v>
      </c>
      <c r="N1242" t="s">
        <v>149</v>
      </c>
      <c r="Q1242" t="s">
        <v>10965</v>
      </c>
      <c r="R1242" t="s">
        <v>165</v>
      </c>
      <c r="S1242" t="s">
        <v>125</v>
      </c>
      <c r="T1242" t="s">
        <v>46</v>
      </c>
      <c r="U1242" t="s">
        <v>47</v>
      </c>
      <c r="V1242" t="s">
        <v>10967</v>
      </c>
      <c r="W1242">
        <v>38.931306999999997</v>
      </c>
      <c r="X1242">
        <v>-77.026987000000005</v>
      </c>
      <c r="Y1242">
        <v>397660.1</v>
      </c>
      <c r="Z1242">
        <v>140380.94</v>
      </c>
      <c r="AA1242">
        <v>20010</v>
      </c>
      <c r="AB1242">
        <v>231022</v>
      </c>
      <c r="AC1242">
        <v>74016</v>
      </c>
      <c r="AD1242">
        <v>74016</v>
      </c>
      <c r="AE1242">
        <v>1</v>
      </c>
      <c r="AF1242" t="s">
        <v>249</v>
      </c>
      <c r="AG1242" t="s">
        <v>1925</v>
      </c>
      <c r="AH1242" t="s">
        <v>88</v>
      </c>
      <c r="AI1242">
        <v>302</v>
      </c>
      <c r="AJ1242">
        <v>2</v>
      </c>
      <c r="AK1242" t="s">
        <v>51</v>
      </c>
      <c r="AL1242">
        <v>712</v>
      </c>
      <c r="AM1242">
        <v>-77.026988956323507</v>
      </c>
      <c r="AN1242">
        <v>38.931314386161297</v>
      </c>
      <c r="AO1242" t="b">
        <f t="shared" si="38"/>
        <v>1</v>
      </c>
      <c r="AP1242">
        <f t="shared" si="39"/>
        <v>1</v>
      </c>
    </row>
    <row r="1243" spans="1:42">
      <c r="A1243">
        <v>182408</v>
      </c>
      <c r="B1243" t="s">
        <v>7400</v>
      </c>
      <c r="C1243" t="s">
        <v>7401</v>
      </c>
      <c r="D1243">
        <v>10191190</v>
      </c>
      <c r="E1243" t="s">
        <v>201</v>
      </c>
      <c r="I1243" t="s">
        <v>7402</v>
      </c>
      <c r="J1243" t="s">
        <v>1231</v>
      </c>
      <c r="K1243" s="6">
        <v>0.33333333333333331</v>
      </c>
      <c r="L1243" s="8">
        <v>0.75</v>
      </c>
      <c r="M1243" t="s">
        <v>238</v>
      </c>
      <c r="N1243" t="s">
        <v>238</v>
      </c>
      <c r="Q1243" t="s">
        <v>7401</v>
      </c>
      <c r="R1243" t="s">
        <v>165</v>
      </c>
      <c r="S1243" t="s">
        <v>421</v>
      </c>
      <c r="T1243" t="s">
        <v>46</v>
      </c>
      <c r="U1243" t="s">
        <v>47</v>
      </c>
      <c r="V1243" t="s">
        <v>7403</v>
      </c>
      <c r="W1243">
        <v>38.910203000000003</v>
      </c>
      <c r="X1243">
        <v>-77.046925999999999</v>
      </c>
      <c r="Y1243">
        <v>395930</v>
      </c>
      <c r="Z1243">
        <v>138038.95000000001</v>
      </c>
      <c r="AA1243">
        <v>20036</v>
      </c>
      <c r="AB1243">
        <v>226217</v>
      </c>
      <c r="AC1243">
        <v>69525</v>
      </c>
      <c r="AD1243">
        <v>69525</v>
      </c>
      <c r="AE1243">
        <v>2</v>
      </c>
      <c r="AF1243" t="s">
        <v>86</v>
      </c>
      <c r="AG1243" t="s">
        <v>709</v>
      </c>
      <c r="AH1243" t="s">
        <v>50</v>
      </c>
      <c r="AI1243">
        <v>208</v>
      </c>
      <c r="AJ1243">
        <v>6</v>
      </c>
      <c r="AK1243" t="s">
        <v>51</v>
      </c>
      <c r="AL1243">
        <v>2589</v>
      </c>
      <c r="AM1243">
        <v>-77.046928757512006</v>
      </c>
      <c r="AN1243">
        <v>38.910210667818298</v>
      </c>
      <c r="AO1243" t="b">
        <f t="shared" si="38"/>
        <v>1</v>
      </c>
      <c r="AP1243">
        <f t="shared" si="39"/>
        <v>1</v>
      </c>
    </row>
    <row r="1244" spans="1:42">
      <c r="A1244">
        <v>181750</v>
      </c>
      <c r="B1244" t="s">
        <v>7404</v>
      </c>
      <c r="C1244" t="s">
        <v>7405</v>
      </c>
      <c r="D1244">
        <v>10191193</v>
      </c>
      <c r="E1244" t="s">
        <v>201</v>
      </c>
      <c r="I1244" t="s">
        <v>7406</v>
      </c>
      <c r="J1244" t="s">
        <v>327</v>
      </c>
      <c r="K1244" s="6">
        <v>0.29166666666666669</v>
      </c>
      <c r="L1244" s="8">
        <v>0.95833333333333337</v>
      </c>
      <c r="M1244" t="s">
        <v>149</v>
      </c>
      <c r="N1244" t="s">
        <v>125</v>
      </c>
      <c r="Q1244" t="s">
        <v>7405</v>
      </c>
      <c r="R1244" t="s">
        <v>165</v>
      </c>
      <c r="S1244" t="s">
        <v>422</v>
      </c>
      <c r="T1244" t="s">
        <v>46</v>
      </c>
      <c r="U1244" t="s">
        <v>47</v>
      </c>
      <c r="V1244" t="s">
        <v>7407</v>
      </c>
      <c r="W1244">
        <v>38.930599000000001</v>
      </c>
      <c r="X1244">
        <v>-77.057670000000002</v>
      </c>
      <c r="Y1244">
        <v>394999.59</v>
      </c>
      <c r="Z1244">
        <v>140303.60999999999</v>
      </c>
      <c r="AA1244">
        <v>20008</v>
      </c>
      <c r="AB1244">
        <v>223250</v>
      </c>
      <c r="AC1244">
        <v>65991</v>
      </c>
      <c r="AD1244">
        <v>65991</v>
      </c>
      <c r="AE1244">
        <v>3</v>
      </c>
      <c r="AF1244" t="s">
        <v>168</v>
      </c>
      <c r="AG1244" t="s">
        <v>814</v>
      </c>
      <c r="AH1244" t="s">
        <v>50</v>
      </c>
      <c r="AI1244">
        <v>204</v>
      </c>
      <c r="AJ1244">
        <v>15</v>
      </c>
      <c r="AK1244" t="s">
        <v>51</v>
      </c>
      <c r="AL1244">
        <v>2157</v>
      </c>
      <c r="AM1244">
        <v>-77.057672735646904</v>
      </c>
      <c r="AN1244">
        <v>38.930606659693602</v>
      </c>
      <c r="AO1244" t="b">
        <f t="shared" si="38"/>
        <v>1</v>
      </c>
      <c r="AP1244">
        <f t="shared" si="39"/>
        <v>1</v>
      </c>
    </row>
    <row r="1245" spans="1:42">
      <c r="A1245">
        <v>181592</v>
      </c>
      <c r="B1245" t="s">
        <v>2990</v>
      </c>
      <c r="C1245" t="s">
        <v>2991</v>
      </c>
      <c r="D1245">
        <v>10191194</v>
      </c>
      <c r="E1245" t="s">
        <v>201</v>
      </c>
      <c r="I1245" t="s">
        <v>2992</v>
      </c>
      <c r="J1245" t="s">
        <v>469</v>
      </c>
      <c r="K1245" s="6">
        <v>0.33333333333333331</v>
      </c>
      <c r="L1245" s="8">
        <v>0.625</v>
      </c>
      <c r="M1245" t="s">
        <v>149</v>
      </c>
      <c r="N1245" t="s">
        <v>149</v>
      </c>
      <c r="Q1245" t="s">
        <v>2991</v>
      </c>
      <c r="R1245" t="s">
        <v>165</v>
      </c>
      <c r="S1245" t="s">
        <v>125</v>
      </c>
      <c r="T1245" t="s">
        <v>46</v>
      </c>
      <c r="U1245" t="s">
        <v>47</v>
      </c>
      <c r="V1245" t="s">
        <v>2993</v>
      </c>
      <c r="W1245">
        <v>38.924984000000002</v>
      </c>
      <c r="X1245">
        <v>-77.027410000000003</v>
      </c>
      <c r="Y1245">
        <v>397623.21</v>
      </c>
      <c r="Z1245">
        <v>139679.04999999999</v>
      </c>
      <c r="AA1245">
        <v>20009</v>
      </c>
      <c r="AB1245">
        <v>231826</v>
      </c>
      <c r="AC1245">
        <v>74850</v>
      </c>
      <c r="AD1245">
        <v>74850</v>
      </c>
      <c r="AE1245">
        <v>1</v>
      </c>
      <c r="AF1245" t="s">
        <v>361</v>
      </c>
      <c r="AG1245" t="s">
        <v>1426</v>
      </c>
      <c r="AH1245" t="s">
        <v>88</v>
      </c>
      <c r="AI1245">
        <v>304</v>
      </c>
      <c r="AJ1245">
        <v>2</v>
      </c>
      <c r="AK1245" t="s">
        <v>51</v>
      </c>
      <c r="AL1245">
        <v>3158</v>
      </c>
      <c r="AM1245">
        <v>-77.027411987230707</v>
      </c>
      <c r="AN1245">
        <v>38.924991442059699</v>
      </c>
      <c r="AO1245" t="b">
        <f t="shared" si="38"/>
        <v>1</v>
      </c>
      <c r="AP1245">
        <f t="shared" si="39"/>
        <v>1</v>
      </c>
    </row>
    <row r="1246" spans="1:42">
      <c r="A1246">
        <v>181593</v>
      </c>
      <c r="B1246" t="s">
        <v>10968</v>
      </c>
      <c r="C1246" t="s">
        <v>10969</v>
      </c>
      <c r="D1246">
        <v>10191195</v>
      </c>
      <c r="E1246" t="s">
        <v>201</v>
      </c>
      <c r="K1246" s="6">
        <v>0.45833333333333331</v>
      </c>
      <c r="L1246" s="8">
        <v>0.83333333333333337</v>
      </c>
      <c r="M1246" t="s">
        <v>147</v>
      </c>
      <c r="N1246" t="s">
        <v>149</v>
      </c>
      <c r="Q1246" t="s">
        <v>10969</v>
      </c>
      <c r="R1246" t="s">
        <v>148</v>
      </c>
      <c r="S1246" t="s">
        <v>125</v>
      </c>
      <c r="T1246" t="s">
        <v>46</v>
      </c>
      <c r="U1246" t="s">
        <v>47</v>
      </c>
      <c r="V1246" t="s">
        <v>10923</v>
      </c>
      <c r="W1246">
        <v>38.887403999999997</v>
      </c>
      <c r="X1246">
        <v>-76.989344000000003</v>
      </c>
      <c r="Y1246">
        <v>400924.47</v>
      </c>
      <c r="Z1246">
        <v>135507.09</v>
      </c>
      <c r="AA1246">
        <v>20003</v>
      </c>
      <c r="AB1246">
        <v>70819</v>
      </c>
      <c r="AC1246">
        <v>44433</v>
      </c>
      <c r="AD1246">
        <v>44433</v>
      </c>
      <c r="AE1246">
        <v>6</v>
      </c>
      <c r="AF1246" t="s">
        <v>72</v>
      </c>
      <c r="AG1246" t="s">
        <v>3045</v>
      </c>
      <c r="AH1246" t="s">
        <v>63</v>
      </c>
      <c r="AI1246">
        <v>107</v>
      </c>
      <c r="AJ1246">
        <v>26</v>
      </c>
      <c r="AK1246" t="s">
        <v>51</v>
      </c>
      <c r="AL1246">
        <v>257</v>
      </c>
      <c r="AM1246">
        <v>-76.9893466925285</v>
      </c>
      <c r="AN1246">
        <v>38.887411695629901</v>
      </c>
      <c r="AO1246" t="b">
        <f t="shared" si="38"/>
        <v>1</v>
      </c>
      <c r="AP1246">
        <f t="shared" si="39"/>
        <v>1</v>
      </c>
    </row>
    <row r="1247" spans="1:42">
      <c r="A1247">
        <v>181594</v>
      </c>
      <c r="B1247" t="s">
        <v>2099</v>
      </c>
      <c r="C1247" t="s">
        <v>2100</v>
      </c>
      <c r="D1247">
        <v>10191196</v>
      </c>
      <c r="E1247" t="s">
        <v>201</v>
      </c>
      <c r="I1247" t="s">
        <v>2101</v>
      </c>
      <c r="J1247" t="s">
        <v>1231</v>
      </c>
      <c r="K1247" s="6">
        <v>0.29166666666666669</v>
      </c>
      <c r="L1247" s="8">
        <v>0.58333333333333337</v>
      </c>
      <c r="M1247" t="s">
        <v>147</v>
      </c>
      <c r="N1247" t="s">
        <v>149</v>
      </c>
      <c r="O1247" t="s">
        <v>2100</v>
      </c>
      <c r="P1247" t="s">
        <v>2102</v>
      </c>
      <c r="Q1247" t="s">
        <v>2100</v>
      </c>
      <c r="R1247" t="s">
        <v>165</v>
      </c>
      <c r="S1247" t="s">
        <v>125</v>
      </c>
      <c r="T1247" t="s">
        <v>46</v>
      </c>
      <c r="U1247" t="s">
        <v>47</v>
      </c>
      <c r="V1247" t="s">
        <v>2103</v>
      </c>
      <c r="W1247">
        <v>38.908754999999999</v>
      </c>
      <c r="X1247">
        <v>-77.046389000000005</v>
      </c>
      <c r="Y1247">
        <v>395976.53</v>
      </c>
      <c r="Z1247">
        <v>137878.15</v>
      </c>
      <c r="AA1247">
        <v>20036</v>
      </c>
      <c r="AB1247">
        <v>242660</v>
      </c>
      <c r="AC1247">
        <v>85593</v>
      </c>
      <c r="AD1247">
        <v>85593</v>
      </c>
      <c r="AE1247">
        <v>2</v>
      </c>
      <c r="AF1247" t="s">
        <v>86</v>
      </c>
      <c r="AG1247" t="s">
        <v>523</v>
      </c>
      <c r="AH1247" t="s">
        <v>50</v>
      </c>
      <c r="AI1247">
        <v>208</v>
      </c>
      <c r="AJ1247">
        <v>6</v>
      </c>
      <c r="AK1247" t="s">
        <v>51</v>
      </c>
      <c r="AL1247">
        <v>1079</v>
      </c>
      <c r="AM1247">
        <v>-77.046391331654903</v>
      </c>
      <c r="AN1247">
        <v>38.908762340406199</v>
      </c>
      <c r="AO1247" t="b">
        <f t="shared" si="38"/>
        <v>1</v>
      </c>
      <c r="AP1247">
        <f t="shared" si="39"/>
        <v>1</v>
      </c>
    </row>
    <row r="1248" spans="1:42">
      <c r="A1248">
        <v>184822</v>
      </c>
      <c r="B1248" t="s">
        <v>7408</v>
      </c>
      <c r="C1248" t="s">
        <v>7409</v>
      </c>
      <c r="D1248">
        <v>10191197</v>
      </c>
      <c r="E1248" t="s">
        <v>201</v>
      </c>
      <c r="I1248" t="s">
        <v>7410</v>
      </c>
      <c r="J1248" t="s">
        <v>1231</v>
      </c>
      <c r="K1248" s="6">
        <v>0.33333333333333331</v>
      </c>
      <c r="L1248" s="8">
        <v>0.70833333333333337</v>
      </c>
      <c r="M1248" t="s">
        <v>421</v>
      </c>
      <c r="N1248" t="s">
        <v>421</v>
      </c>
      <c r="Q1248" t="s">
        <v>7409</v>
      </c>
      <c r="R1248" t="s">
        <v>165</v>
      </c>
      <c r="S1248" t="s">
        <v>422</v>
      </c>
      <c r="T1248" t="s">
        <v>46</v>
      </c>
      <c r="U1248" t="s">
        <v>47</v>
      </c>
      <c r="V1248" t="s">
        <v>7411</v>
      </c>
      <c r="W1248">
        <v>38.933943999999997</v>
      </c>
      <c r="X1248">
        <v>-77.021838000000002</v>
      </c>
      <c r="Y1248">
        <v>398106.59</v>
      </c>
      <c r="Z1248">
        <v>140673.54999999999</v>
      </c>
      <c r="AA1248">
        <v>20010</v>
      </c>
      <c r="AB1248">
        <v>228635</v>
      </c>
      <c r="AC1248">
        <v>71952</v>
      </c>
      <c r="AD1248">
        <v>71952</v>
      </c>
      <c r="AE1248">
        <v>1</v>
      </c>
      <c r="AF1248" t="s">
        <v>249</v>
      </c>
      <c r="AG1248" t="s">
        <v>1361</v>
      </c>
      <c r="AH1248" t="s">
        <v>188</v>
      </c>
      <c r="AI1248">
        <v>409</v>
      </c>
      <c r="AJ1248">
        <v>2</v>
      </c>
      <c r="AK1248" t="s">
        <v>51</v>
      </c>
      <c r="AL1248">
        <v>2601</v>
      </c>
      <c r="AM1248">
        <v>-77.0218402795537</v>
      </c>
      <c r="AN1248">
        <v>38.933951382324302</v>
      </c>
      <c r="AO1248" t="b">
        <f t="shared" si="38"/>
        <v>1</v>
      </c>
      <c r="AP1248">
        <f t="shared" si="39"/>
        <v>1</v>
      </c>
    </row>
    <row r="1249" spans="1:42">
      <c r="A1249">
        <v>184823</v>
      </c>
      <c r="B1249" t="s">
        <v>7412</v>
      </c>
      <c r="C1249" t="s">
        <v>7409</v>
      </c>
      <c r="D1249">
        <v>10191198</v>
      </c>
      <c r="E1249" t="s">
        <v>201</v>
      </c>
      <c r="I1249" t="s">
        <v>7413</v>
      </c>
      <c r="J1249" t="s">
        <v>1231</v>
      </c>
      <c r="K1249" s="6">
        <v>0.41666666666666669</v>
      </c>
      <c r="L1249" s="8">
        <v>0.83333333333333337</v>
      </c>
      <c r="M1249" t="s">
        <v>421</v>
      </c>
      <c r="N1249" t="s">
        <v>421</v>
      </c>
      <c r="Q1249" t="s">
        <v>7409</v>
      </c>
      <c r="R1249" t="s">
        <v>165</v>
      </c>
      <c r="S1249" t="s">
        <v>422</v>
      </c>
      <c r="T1249" t="s">
        <v>46</v>
      </c>
      <c r="U1249" t="s">
        <v>47</v>
      </c>
      <c r="V1249" t="s">
        <v>7414</v>
      </c>
      <c r="W1249">
        <v>38.940626999999999</v>
      </c>
      <c r="X1249">
        <v>-77.030095000000003</v>
      </c>
      <c r="Y1249">
        <v>397390.94</v>
      </c>
      <c r="Z1249">
        <v>141415.66</v>
      </c>
      <c r="AA1249">
        <v>20011</v>
      </c>
      <c r="AB1249">
        <v>255371</v>
      </c>
      <c r="AC1249">
        <v>98004</v>
      </c>
      <c r="AD1249">
        <v>98004</v>
      </c>
      <c r="AE1249">
        <v>4</v>
      </c>
      <c r="AF1249" t="s">
        <v>445</v>
      </c>
      <c r="AG1249" t="s">
        <v>586</v>
      </c>
      <c r="AH1249" t="s">
        <v>188</v>
      </c>
      <c r="AI1249">
        <v>404</v>
      </c>
      <c r="AJ1249">
        <v>18</v>
      </c>
      <c r="AK1249" t="s">
        <v>51</v>
      </c>
      <c r="AL1249">
        <v>2760</v>
      </c>
      <c r="AM1249">
        <v>-77.030097182614199</v>
      </c>
      <c r="AN1249">
        <v>38.9406346961878</v>
      </c>
      <c r="AO1249" t="b">
        <f t="shared" si="38"/>
        <v>1</v>
      </c>
      <c r="AP1249">
        <f t="shared" si="39"/>
        <v>1</v>
      </c>
    </row>
    <row r="1250" spans="1:42">
      <c r="A1250">
        <v>184824</v>
      </c>
      <c r="B1250" t="s">
        <v>10970</v>
      </c>
      <c r="C1250" t="s">
        <v>10971</v>
      </c>
      <c r="D1250">
        <v>10191199</v>
      </c>
      <c r="E1250" t="s">
        <v>201</v>
      </c>
      <c r="I1250" t="s">
        <v>10972</v>
      </c>
      <c r="J1250" t="s">
        <v>469</v>
      </c>
      <c r="K1250" s="6">
        <v>0.29166666666666669</v>
      </c>
      <c r="L1250" s="8">
        <v>0.70833333333333337</v>
      </c>
      <c r="M1250" t="s">
        <v>1682</v>
      </c>
      <c r="N1250" t="s">
        <v>1682</v>
      </c>
      <c r="O1250" t="s">
        <v>10971</v>
      </c>
      <c r="P1250" t="s">
        <v>10973</v>
      </c>
      <c r="Q1250" t="s">
        <v>10971</v>
      </c>
      <c r="R1250" t="s">
        <v>70</v>
      </c>
      <c r="S1250" t="s">
        <v>469</v>
      </c>
      <c r="T1250" t="s">
        <v>46</v>
      </c>
      <c r="U1250" t="s">
        <v>47</v>
      </c>
      <c r="V1250" t="s">
        <v>10974</v>
      </c>
      <c r="W1250">
        <v>38.919486999999997</v>
      </c>
      <c r="X1250">
        <v>-77.046070999999998</v>
      </c>
      <c r="Y1250">
        <v>396004.73</v>
      </c>
      <c r="Z1250">
        <v>139069.49</v>
      </c>
      <c r="AA1250">
        <v>20009</v>
      </c>
      <c r="AB1250">
        <v>235172</v>
      </c>
      <c r="AC1250">
        <v>78152</v>
      </c>
      <c r="AD1250">
        <v>78152</v>
      </c>
      <c r="AE1250">
        <v>1</v>
      </c>
      <c r="AF1250" t="s">
        <v>318</v>
      </c>
      <c r="AG1250" t="s">
        <v>2032</v>
      </c>
      <c r="AH1250" t="s">
        <v>88</v>
      </c>
      <c r="AI1250">
        <v>303</v>
      </c>
      <c r="AJ1250">
        <v>1</v>
      </c>
      <c r="AK1250" t="s">
        <v>51</v>
      </c>
      <c r="AL1250">
        <v>815</v>
      </c>
      <c r="AM1250">
        <v>-77.046073129339703</v>
      </c>
      <c r="AN1250">
        <v>38.919494460141301</v>
      </c>
      <c r="AO1250" t="b">
        <f t="shared" si="38"/>
        <v>1</v>
      </c>
      <c r="AP1250">
        <f t="shared" si="39"/>
        <v>1</v>
      </c>
    </row>
    <row r="1251" spans="1:42">
      <c r="A1251">
        <v>181595</v>
      </c>
      <c r="B1251" t="s">
        <v>2997</v>
      </c>
      <c r="C1251" t="s">
        <v>2998</v>
      </c>
      <c r="D1251">
        <v>10191200</v>
      </c>
      <c r="E1251" t="s">
        <v>201</v>
      </c>
      <c r="I1251" t="s">
        <v>2999</v>
      </c>
      <c r="J1251" t="s">
        <v>1231</v>
      </c>
      <c r="K1251" s="6">
        <v>0.29166666666666669</v>
      </c>
      <c r="L1251" s="8">
        <v>0.70833333333333337</v>
      </c>
      <c r="M1251" t="s">
        <v>147</v>
      </c>
      <c r="N1251" t="s">
        <v>147</v>
      </c>
      <c r="Q1251" t="s">
        <v>2998</v>
      </c>
      <c r="R1251" t="s">
        <v>165</v>
      </c>
      <c r="S1251" t="s">
        <v>149</v>
      </c>
      <c r="T1251" t="s">
        <v>46</v>
      </c>
      <c r="U1251" t="s">
        <v>47</v>
      </c>
      <c r="V1251" t="s">
        <v>3000</v>
      </c>
      <c r="W1251">
        <v>38.932071999999998</v>
      </c>
      <c r="X1251">
        <v>-77.034594999999996</v>
      </c>
      <c r="Y1251">
        <v>397000.46</v>
      </c>
      <c r="Z1251">
        <v>140466.09</v>
      </c>
      <c r="AA1251">
        <v>20010</v>
      </c>
      <c r="AB1251">
        <v>234524</v>
      </c>
      <c r="AC1251">
        <v>77593</v>
      </c>
      <c r="AD1251">
        <v>77593</v>
      </c>
      <c r="AE1251">
        <v>1</v>
      </c>
      <c r="AF1251" t="s">
        <v>249</v>
      </c>
      <c r="AG1251" t="s">
        <v>966</v>
      </c>
      <c r="AH1251" t="s">
        <v>188</v>
      </c>
      <c r="AI1251">
        <v>409</v>
      </c>
      <c r="AJ1251">
        <v>2</v>
      </c>
      <c r="AK1251" t="s">
        <v>51</v>
      </c>
      <c r="AL1251">
        <v>3281</v>
      </c>
      <c r="AM1251">
        <v>-77.034597126325806</v>
      </c>
      <c r="AN1251">
        <v>38.932079438979898</v>
      </c>
      <c r="AO1251" t="b">
        <f t="shared" si="38"/>
        <v>1</v>
      </c>
      <c r="AP1251">
        <f t="shared" si="39"/>
        <v>1</v>
      </c>
    </row>
    <row r="1252" spans="1:42">
      <c r="A1252">
        <v>184825</v>
      </c>
      <c r="B1252" t="s">
        <v>2105</v>
      </c>
      <c r="C1252" t="s">
        <v>2106</v>
      </c>
      <c r="D1252">
        <v>10191204</v>
      </c>
      <c r="E1252" t="s">
        <v>201</v>
      </c>
      <c r="I1252" t="s">
        <v>2107</v>
      </c>
      <c r="J1252" t="s">
        <v>558</v>
      </c>
      <c r="K1252" s="6">
        <v>0.54166666666666663</v>
      </c>
      <c r="L1252" s="8">
        <v>0.79166666666666663</v>
      </c>
      <c r="M1252" t="s">
        <v>415</v>
      </c>
      <c r="N1252" t="s">
        <v>415</v>
      </c>
      <c r="Q1252" t="s">
        <v>2106</v>
      </c>
      <c r="R1252" t="s">
        <v>165</v>
      </c>
      <c r="S1252" t="s">
        <v>203</v>
      </c>
      <c r="T1252" t="s">
        <v>46</v>
      </c>
      <c r="U1252" t="s">
        <v>47</v>
      </c>
      <c r="V1252" t="s">
        <v>601</v>
      </c>
      <c r="W1252">
        <v>38.937792999999999</v>
      </c>
      <c r="X1252">
        <v>-77.068900999999997</v>
      </c>
      <c r="Y1252">
        <v>394026.47</v>
      </c>
      <c r="Z1252">
        <v>141102.85</v>
      </c>
      <c r="AA1252">
        <v>20016</v>
      </c>
      <c r="AB1252">
        <v>277343</v>
      </c>
      <c r="AC1252">
        <v>119434</v>
      </c>
      <c r="AD1252">
        <v>119434</v>
      </c>
      <c r="AE1252">
        <v>3</v>
      </c>
      <c r="AF1252" t="s">
        <v>168</v>
      </c>
      <c r="AG1252" t="s">
        <v>602</v>
      </c>
      <c r="AH1252" t="s">
        <v>50</v>
      </c>
      <c r="AI1252">
        <v>203</v>
      </c>
      <c r="AJ1252">
        <v>15</v>
      </c>
      <c r="AK1252" t="s">
        <v>51</v>
      </c>
      <c r="AL1252">
        <v>1381</v>
      </c>
      <c r="AM1252">
        <v>-77.068902822731204</v>
      </c>
      <c r="AN1252">
        <v>38.9378003769298</v>
      </c>
      <c r="AO1252" t="b">
        <f t="shared" si="38"/>
        <v>1</v>
      </c>
      <c r="AP1252">
        <f t="shared" si="39"/>
        <v>1</v>
      </c>
    </row>
    <row r="1253" spans="1:42">
      <c r="A1253">
        <v>182409</v>
      </c>
      <c r="B1253" t="s">
        <v>2105</v>
      </c>
      <c r="C1253" t="s">
        <v>2109</v>
      </c>
      <c r="D1253">
        <v>10191205</v>
      </c>
      <c r="E1253" t="s">
        <v>201</v>
      </c>
      <c r="I1253" t="s">
        <v>2110</v>
      </c>
      <c r="J1253" t="s">
        <v>1231</v>
      </c>
      <c r="K1253" s="6">
        <v>0.5</v>
      </c>
      <c r="L1253" s="8">
        <v>0.79166666666666663</v>
      </c>
      <c r="M1253" t="s">
        <v>238</v>
      </c>
      <c r="N1253" t="s">
        <v>238</v>
      </c>
      <c r="Q1253" t="s">
        <v>2111</v>
      </c>
      <c r="R1253" t="s">
        <v>165</v>
      </c>
      <c r="S1253" t="s">
        <v>421</v>
      </c>
      <c r="T1253" t="s">
        <v>46</v>
      </c>
      <c r="U1253" t="s">
        <v>47</v>
      </c>
      <c r="V1253" t="s">
        <v>2112</v>
      </c>
      <c r="W1253">
        <v>38.908431999999998</v>
      </c>
      <c r="X1253">
        <v>-77.038824000000005</v>
      </c>
      <c r="Y1253">
        <v>396632.67</v>
      </c>
      <c r="Z1253">
        <v>137841.96</v>
      </c>
      <c r="AA1253">
        <v>20036</v>
      </c>
      <c r="AB1253">
        <v>241729</v>
      </c>
      <c r="AC1253">
        <v>84732</v>
      </c>
      <c r="AD1253">
        <v>84732</v>
      </c>
      <c r="AE1253">
        <v>2</v>
      </c>
      <c r="AF1253" t="s">
        <v>86</v>
      </c>
      <c r="AG1253" t="s">
        <v>380</v>
      </c>
      <c r="AH1253" t="s">
        <v>50</v>
      </c>
      <c r="AI1253">
        <v>208</v>
      </c>
      <c r="AJ1253">
        <v>6</v>
      </c>
      <c r="AK1253" t="s">
        <v>51</v>
      </c>
      <c r="AL1253">
        <v>1052</v>
      </c>
      <c r="AM1253">
        <v>-77.038826115631906</v>
      </c>
      <c r="AN1253">
        <v>38.908439087346103</v>
      </c>
      <c r="AO1253" t="b">
        <f t="shared" si="38"/>
        <v>0</v>
      </c>
      <c r="AP1253">
        <f t="shared" si="39"/>
        <v>0</v>
      </c>
    </row>
    <row r="1254" spans="1:42">
      <c r="A1254">
        <v>182410</v>
      </c>
      <c r="B1254" t="s">
        <v>7415</v>
      </c>
      <c r="C1254" t="s">
        <v>7416</v>
      </c>
      <c r="D1254">
        <v>10191206</v>
      </c>
      <c r="E1254" t="s">
        <v>201</v>
      </c>
      <c r="I1254" t="s">
        <v>7417</v>
      </c>
      <c r="J1254" t="s">
        <v>1231</v>
      </c>
      <c r="K1254" s="6">
        <v>0.5</v>
      </c>
      <c r="L1254" s="8">
        <v>0.83333333333333337</v>
      </c>
      <c r="M1254" t="s">
        <v>353</v>
      </c>
      <c r="N1254" t="s">
        <v>238</v>
      </c>
      <c r="Q1254" t="s">
        <v>7416</v>
      </c>
      <c r="R1254" t="s">
        <v>165</v>
      </c>
      <c r="S1254" t="s">
        <v>421</v>
      </c>
      <c r="T1254" t="s">
        <v>46</v>
      </c>
      <c r="U1254" t="s">
        <v>47</v>
      </c>
      <c r="V1254" t="s">
        <v>7418</v>
      </c>
      <c r="W1254">
        <v>38.934604</v>
      </c>
      <c r="X1254">
        <v>-77.077740000000006</v>
      </c>
      <c r="Y1254">
        <v>393259.82</v>
      </c>
      <c r="Z1254">
        <v>140749.43</v>
      </c>
      <c r="AA1254">
        <v>20016</v>
      </c>
      <c r="AB1254">
        <v>276050</v>
      </c>
      <c r="AC1254">
        <v>118253</v>
      </c>
      <c r="AD1254">
        <v>118253</v>
      </c>
      <c r="AE1254">
        <v>3</v>
      </c>
      <c r="AF1254" t="s">
        <v>168</v>
      </c>
      <c r="AG1254" t="s">
        <v>6657</v>
      </c>
      <c r="AH1254" t="s">
        <v>50</v>
      </c>
      <c r="AI1254">
        <v>204</v>
      </c>
      <c r="AJ1254">
        <v>14</v>
      </c>
      <c r="AK1254" t="s">
        <v>51</v>
      </c>
      <c r="AL1254">
        <v>2890</v>
      </c>
      <c r="AM1254">
        <v>-77.077742124547399</v>
      </c>
      <c r="AN1254">
        <v>38.934611117348403</v>
      </c>
      <c r="AO1254" t="b">
        <f t="shared" si="38"/>
        <v>1</v>
      </c>
      <c r="AP1254">
        <f t="shared" si="39"/>
        <v>1</v>
      </c>
    </row>
    <row r="1255" spans="1:42">
      <c r="A1255">
        <v>181956</v>
      </c>
      <c r="B1255" t="s">
        <v>7419</v>
      </c>
      <c r="C1255" t="s">
        <v>7420</v>
      </c>
      <c r="D1255">
        <v>10191208</v>
      </c>
      <c r="E1255" t="s">
        <v>201</v>
      </c>
      <c r="I1255" t="s">
        <v>7421</v>
      </c>
      <c r="J1255" t="s">
        <v>469</v>
      </c>
      <c r="K1255" s="6">
        <v>0.375</v>
      </c>
      <c r="L1255" s="8">
        <v>0.625</v>
      </c>
      <c r="M1255" t="s">
        <v>125</v>
      </c>
      <c r="N1255" t="s">
        <v>163</v>
      </c>
      <c r="Q1255" t="s">
        <v>7420</v>
      </c>
      <c r="R1255" t="s">
        <v>165</v>
      </c>
      <c r="S1255" t="s">
        <v>166</v>
      </c>
      <c r="T1255" t="s">
        <v>46</v>
      </c>
      <c r="U1255" t="s">
        <v>47</v>
      </c>
      <c r="V1255" t="s">
        <v>7234</v>
      </c>
      <c r="W1255">
        <v>38.925536000000001</v>
      </c>
      <c r="X1255">
        <v>-77.073616000000001</v>
      </c>
      <c r="Y1255">
        <v>393616.59</v>
      </c>
      <c r="Z1255">
        <v>139742.57999999999</v>
      </c>
      <c r="AA1255">
        <v>20007</v>
      </c>
      <c r="AB1255">
        <v>262663</v>
      </c>
      <c r="AC1255">
        <v>105582</v>
      </c>
      <c r="AD1255">
        <v>105582</v>
      </c>
      <c r="AE1255">
        <v>3</v>
      </c>
      <c r="AF1255" t="s">
        <v>294</v>
      </c>
      <c r="AG1255" t="s">
        <v>3105</v>
      </c>
      <c r="AH1255" t="s">
        <v>50</v>
      </c>
      <c r="AI1255">
        <v>204</v>
      </c>
      <c r="AJ1255">
        <v>14</v>
      </c>
      <c r="AK1255" t="s">
        <v>51</v>
      </c>
      <c r="AL1255">
        <v>2786</v>
      </c>
      <c r="AM1255">
        <v>-77.073617849981503</v>
      </c>
      <c r="AN1255">
        <v>38.925543767478203</v>
      </c>
      <c r="AO1255" t="b">
        <f t="shared" si="38"/>
        <v>1</v>
      </c>
      <c r="AP1255">
        <f t="shared" si="39"/>
        <v>1</v>
      </c>
    </row>
    <row r="1256" spans="1:42">
      <c r="A1256">
        <v>182143</v>
      </c>
      <c r="B1256" t="s">
        <v>10975</v>
      </c>
      <c r="C1256" t="s">
        <v>2115</v>
      </c>
      <c r="D1256">
        <v>10191210</v>
      </c>
      <c r="E1256" t="s">
        <v>201</v>
      </c>
      <c r="K1256" s="6">
        <v>0.45833333333333331</v>
      </c>
      <c r="L1256" s="8">
        <v>0.95833333333333337</v>
      </c>
      <c r="M1256" t="s">
        <v>166</v>
      </c>
      <c r="N1256" t="s">
        <v>622</v>
      </c>
      <c r="Q1256" t="s">
        <v>2115</v>
      </c>
      <c r="R1256" t="s">
        <v>148</v>
      </c>
      <c r="S1256" t="s">
        <v>353</v>
      </c>
      <c r="T1256" t="s">
        <v>46</v>
      </c>
      <c r="U1256" t="s">
        <v>47</v>
      </c>
      <c r="V1256" t="s">
        <v>10976</v>
      </c>
      <c r="W1256">
        <v>38.917220999999998</v>
      </c>
      <c r="X1256">
        <v>-77.017422999999994</v>
      </c>
      <c r="Y1256">
        <v>398489.05</v>
      </c>
      <c r="Z1256">
        <v>138817.04999999999</v>
      </c>
      <c r="AA1256">
        <v>20001</v>
      </c>
      <c r="AB1256">
        <v>229688</v>
      </c>
      <c r="AC1256">
        <v>72452</v>
      </c>
      <c r="AD1256">
        <v>72452</v>
      </c>
      <c r="AE1256">
        <v>1</v>
      </c>
      <c r="AF1256" t="s">
        <v>361</v>
      </c>
      <c r="AG1256" t="s">
        <v>635</v>
      </c>
      <c r="AH1256" t="s">
        <v>88</v>
      </c>
      <c r="AI1256">
        <v>306</v>
      </c>
      <c r="AJ1256">
        <v>3</v>
      </c>
      <c r="AK1256" t="s">
        <v>51</v>
      </c>
      <c r="AL1256">
        <v>671</v>
      </c>
      <c r="AM1256">
        <v>-77.017425018993194</v>
      </c>
      <c r="AN1256">
        <v>38.917228181235203</v>
      </c>
      <c r="AO1256" t="b">
        <f t="shared" si="38"/>
        <v>1</v>
      </c>
      <c r="AP1256">
        <f t="shared" si="39"/>
        <v>1</v>
      </c>
    </row>
    <row r="1257" spans="1:42">
      <c r="A1257">
        <v>182144</v>
      </c>
      <c r="B1257" t="s">
        <v>2114</v>
      </c>
      <c r="C1257" t="s">
        <v>2115</v>
      </c>
      <c r="D1257">
        <v>10191211</v>
      </c>
      <c r="E1257" t="s">
        <v>201</v>
      </c>
      <c r="I1257" t="s">
        <v>2116</v>
      </c>
      <c r="J1257" t="s">
        <v>1231</v>
      </c>
      <c r="K1257" s="6">
        <v>0.5</v>
      </c>
      <c r="L1257" s="8">
        <v>0.95833333333333337</v>
      </c>
      <c r="M1257" t="s">
        <v>166</v>
      </c>
      <c r="N1257" t="s">
        <v>622</v>
      </c>
      <c r="Q1257" t="s">
        <v>2115</v>
      </c>
      <c r="R1257" t="s">
        <v>165</v>
      </c>
      <c r="S1257" t="s">
        <v>353</v>
      </c>
      <c r="T1257" t="s">
        <v>46</v>
      </c>
      <c r="U1257" t="s">
        <v>47</v>
      </c>
      <c r="V1257" t="s">
        <v>2117</v>
      </c>
      <c r="W1257">
        <v>38.950085999999999</v>
      </c>
      <c r="X1257">
        <v>-77.025692000000006</v>
      </c>
      <c r="Y1257">
        <v>397772.96</v>
      </c>
      <c r="Z1257">
        <v>142465.54</v>
      </c>
      <c r="AA1257">
        <v>20011</v>
      </c>
      <c r="AB1257">
        <v>251925</v>
      </c>
      <c r="AC1257">
        <v>95111</v>
      </c>
      <c r="AD1257">
        <v>95111</v>
      </c>
      <c r="AE1257">
        <v>4</v>
      </c>
      <c r="AF1257" t="s">
        <v>745</v>
      </c>
      <c r="AG1257" t="s">
        <v>746</v>
      </c>
      <c r="AH1257" t="s">
        <v>188</v>
      </c>
      <c r="AI1257">
        <v>407</v>
      </c>
      <c r="AJ1257">
        <v>18</v>
      </c>
      <c r="AK1257" t="s">
        <v>51</v>
      </c>
      <c r="AL1257">
        <v>1636</v>
      </c>
      <c r="AM1257">
        <v>-77.025694080349098</v>
      </c>
      <c r="AN1257">
        <v>38.950093364906103</v>
      </c>
      <c r="AO1257" t="b">
        <f t="shared" ref="AO1257:AO1320" si="40">C1257=Q1257</f>
        <v>1</v>
      </c>
      <c r="AP1257">
        <f t="shared" si="39"/>
        <v>1</v>
      </c>
    </row>
    <row r="1258" spans="1:42">
      <c r="A1258">
        <v>181598</v>
      </c>
      <c r="B1258" t="s">
        <v>2118</v>
      </c>
      <c r="C1258" t="s">
        <v>2119</v>
      </c>
      <c r="D1258">
        <v>10191212</v>
      </c>
      <c r="E1258" t="s">
        <v>201</v>
      </c>
      <c r="I1258" t="s">
        <v>2120</v>
      </c>
      <c r="J1258" t="s">
        <v>558</v>
      </c>
      <c r="K1258" s="6">
        <v>0.39583333333333331</v>
      </c>
      <c r="L1258" s="8">
        <v>0.64583333333333337</v>
      </c>
      <c r="M1258" t="s">
        <v>147</v>
      </c>
      <c r="N1258" t="s">
        <v>149</v>
      </c>
      <c r="Q1258" t="s">
        <v>2119</v>
      </c>
      <c r="R1258" t="s">
        <v>165</v>
      </c>
      <c r="S1258" t="s">
        <v>125</v>
      </c>
      <c r="T1258" t="s">
        <v>46</v>
      </c>
      <c r="U1258" t="s">
        <v>47</v>
      </c>
      <c r="V1258" t="s">
        <v>1513</v>
      </c>
      <c r="W1258">
        <v>38.922794000000003</v>
      </c>
      <c r="X1258">
        <v>-77.041138000000004</v>
      </c>
      <c r="Y1258">
        <v>396432.64000000001</v>
      </c>
      <c r="Z1258">
        <v>139436.34</v>
      </c>
      <c r="AA1258">
        <v>20009</v>
      </c>
      <c r="AB1258">
        <v>284088</v>
      </c>
      <c r="AC1258">
        <v>122925</v>
      </c>
      <c r="AD1258">
        <v>122925</v>
      </c>
      <c r="AE1258">
        <v>1</v>
      </c>
      <c r="AF1258" t="s">
        <v>318</v>
      </c>
      <c r="AG1258" t="s">
        <v>1514</v>
      </c>
      <c r="AH1258" t="s">
        <v>88</v>
      </c>
      <c r="AI1258">
        <v>303</v>
      </c>
      <c r="AJ1258">
        <v>1</v>
      </c>
      <c r="AK1258" t="s">
        <v>320</v>
      </c>
      <c r="AL1258">
        <v>1475</v>
      </c>
      <c r="AM1258">
        <v>-77.041140657903895</v>
      </c>
      <c r="AN1258">
        <v>38.922801005429903</v>
      </c>
      <c r="AO1258" t="b">
        <f t="shared" si="40"/>
        <v>1</v>
      </c>
      <c r="AP1258">
        <f t="shared" si="39"/>
        <v>1</v>
      </c>
    </row>
    <row r="1259" spans="1:42">
      <c r="A1259">
        <v>181599</v>
      </c>
      <c r="B1259" t="s">
        <v>3006</v>
      </c>
      <c r="C1259" t="s">
        <v>3007</v>
      </c>
      <c r="D1259">
        <v>10191213</v>
      </c>
      <c r="E1259" t="s">
        <v>201</v>
      </c>
      <c r="I1259" t="s">
        <v>3008</v>
      </c>
      <c r="J1259" t="s">
        <v>558</v>
      </c>
      <c r="K1259" s="6">
        <v>0.375</v>
      </c>
      <c r="L1259" s="8">
        <v>0.70833333333333337</v>
      </c>
      <c r="M1259" t="s">
        <v>147</v>
      </c>
      <c r="N1259" t="s">
        <v>147</v>
      </c>
      <c r="Q1259" t="s">
        <v>3007</v>
      </c>
      <c r="R1259" t="s">
        <v>165</v>
      </c>
      <c r="S1259" t="s">
        <v>149</v>
      </c>
      <c r="T1259" t="s">
        <v>46</v>
      </c>
      <c r="U1259" t="s">
        <v>47</v>
      </c>
      <c r="V1259" t="s">
        <v>3009</v>
      </c>
      <c r="W1259">
        <v>38.907485000000001</v>
      </c>
      <c r="X1259">
        <v>-77.059871000000001</v>
      </c>
      <c r="Y1259">
        <v>394807.11</v>
      </c>
      <c r="Z1259">
        <v>137737.9</v>
      </c>
      <c r="AA1259">
        <v>20007</v>
      </c>
      <c r="AB1259">
        <v>223460</v>
      </c>
      <c r="AC1259">
        <v>66192</v>
      </c>
      <c r="AD1259">
        <v>66192</v>
      </c>
      <c r="AE1259">
        <v>2</v>
      </c>
      <c r="AF1259" t="s">
        <v>49</v>
      </c>
      <c r="AG1259" s="2">
        <v>2000000</v>
      </c>
      <c r="AH1259" t="s">
        <v>50</v>
      </c>
      <c r="AI1259">
        <v>206</v>
      </c>
      <c r="AJ1259">
        <v>4</v>
      </c>
      <c r="AK1259" t="s">
        <v>51</v>
      </c>
      <c r="AL1259">
        <v>3240</v>
      </c>
      <c r="AM1259">
        <v>-77.059873226374904</v>
      </c>
      <c r="AN1259">
        <v>38.907492788323502</v>
      </c>
      <c r="AO1259" t="b">
        <f t="shared" si="40"/>
        <v>1</v>
      </c>
      <c r="AP1259">
        <f t="shared" si="39"/>
        <v>1</v>
      </c>
    </row>
    <row r="1260" spans="1:42">
      <c r="A1260">
        <v>182433</v>
      </c>
      <c r="B1260" t="s">
        <v>7422</v>
      </c>
      <c r="C1260" t="s">
        <v>7423</v>
      </c>
      <c r="D1260">
        <v>10191214</v>
      </c>
      <c r="E1260" t="s">
        <v>201</v>
      </c>
      <c r="I1260" t="s">
        <v>7424</v>
      </c>
      <c r="J1260" t="s">
        <v>469</v>
      </c>
      <c r="K1260" s="6">
        <v>0.29166666666666669</v>
      </c>
      <c r="L1260" s="8">
        <v>0.58333333333333337</v>
      </c>
      <c r="M1260" t="s">
        <v>238</v>
      </c>
      <c r="N1260" t="s">
        <v>238</v>
      </c>
      <c r="Q1260" t="s">
        <v>7423</v>
      </c>
      <c r="R1260" t="s">
        <v>165</v>
      </c>
      <c r="S1260" t="s">
        <v>421</v>
      </c>
      <c r="T1260" t="s">
        <v>46</v>
      </c>
      <c r="U1260" t="s">
        <v>47</v>
      </c>
      <c r="V1260" t="s">
        <v>7126</v>
      </c>
      <c r="W1260">
        <v>38.892207999999997</v>
      </c>
      <c r="X1260">
        <v>-76.992864999999995</v>
      </c>
      <c r="Y1260">
        <v>400618.96</v>
      </c>
      <c r="Z1260">
        <v>136040.29</v>
      </c>
      <c r="AA1260">
        <v>20002</v>
      </c>
      <c r="AB1260">
        <v>52705</v>
      </c>
      <c r="AC1260">
        <v>22615</v>
      </c>
      <c r="AD1260">
        <v>22615</v>
      </c>
      <c r="AE1260">
        <v>6</v>
      </c>
      <c r="AF1260" t="s">
        <v>669</v>
      </c>
      <c r="AG1260" t="s">
        <v>670</v>
      </c>
      <c r="AH1260" t="s">
        <v>63</v>
      </c>
      <c r="AI1260">
        <v>107</v>
      </c>
      <c r="AJ1260">
        <v>25</v>
      </c>
      <c r="AK1260" t="s">
        <v>51</v>
      </c>
      <c r="AL1260">
        <v>2403</v>
      </c>
      <c r="AM1260">
        <v>-76.992867569985606</v>
      </c>
      <c r="AN1260">
        <v>38.8922152300403</v>
      </c>
      <c r="AO1260" t="b">
        <f t="shared" si="40"/>
        <v>1</v>
      </c>
      <c r="AP1260">
        <f t="shared" si="39"/>
        <v>1</v>
      </c>
    </row>
    <row r="1261" spans="1:42">
      <c r="A1261">
        <v>182145</v>
      </c>
      <c r="B1261" t="s">
        <v>7425</v>
      </c>
      <c r="C1261" t="s">
        <v>2115</v>
      </c>
      <c r="D1261">
        <v>10191216</v>
      </c>
      <c r="E1261" t="s">
        <v>201</v>
      </c>
      <c r="I1261" t="s">
        <v>7426</v>
      </c>
      <c r="J1261" t="s">
        <v>1231</v>
      </c>
      <c r="K1261" s="6">
        <v>0.45833333333333331</v>
      </c>
      <c r="L1261" s="8">
        <v>0.95833333333333337</v>
      </c>
      <c r="M1261" t="s">
        <v>166</v>
      </c>
      <c r="N1261" t="s">
        <v>622</v>
      </c>
      <c r="Q1261" t="s">
        <v>2115</v>
      </c>
      <c r="R1261" t="s">
        <v>165</v>
      </c>
      <c r="S1261" t="s">
        <v>353</v>
      </c>
      <c r="T1261" t="s">
        <v>46</v>
      </c>
      <c r="U1261" t="s">
        <v>47</v>
      </c>
      <c r="V1261" t="s">
        <v>7427</v>
      </c>
      <c r="W1261">
        <v>38.917081000000003</v>
      </c>
      <c r="X1261">
        <v>-77.017320999999995</v>
      </c>
      <c r="Y1261">
        <v>398497.86</v>
      </c>
      <c r="Z1261">
        <v>138801.51999999999</v>
      </c>
      <c r="AA1261">
        <v>20001</v>
      </c>
      <c r="AB1261">
        <v>229701</v>
      </c>
      <c r="AC1261">
        <v>72465</v>
      </c>
      <c r="AD1261">
        <v>72465</v>
      </c>
      <c r="AE1261">
        <v>1</v>
      </c>
      <c r="AF1261" t="s">
        <v>361</v>
      </c>
      <c r="AG1261" t="s">
        <v>635</v>
      </c>
      <c r="AH1261" t="s">
        <v>88</v>
      </c>
      <c r="AI1261">
        <v>306</v>
      </c>
      <c r="AJ1261">
        <v>3</v>
      </c>
      <c r="AK1261" t="s">
        <v>51</v>
      </c>
      <c r="AL1261">
        <v>2647</v>
      </c>
      <c r="AM1261">
        <v>-77.017323397074307</v>
      </c>
      <c r="AN1261">
        <v>38.917088296945003</v>
      </c>
      <c r="AO1261" t="b">
        <f t="shared" si="40"/>
        <v>1</v>
      </c>
      <c r="AP1261">
        <f t="shared" si="39"/>
        <v>1</v>
      </c>
    </row>
    <row r="1262" spans="1:42">
      <c r="A1262">
        <v>184833</v>
      </c>
      <c r="B1262" t="s">
        <v>2122</v>
      </c>
      <c r="C1262" t="s">
        <v>2123</v>
      </c>
      <c r="D1262">
        <v>10191217</v>
      </c>
      <c r="E1262" t="s">
        <v>519</v>
      </c>
      <c r="I1262" t="s">
        <v>2124</v>
      </c>
      <c r="J1262" t="s">
        <v>327</v>
      </c>
      <c r="K1262" s="6">
        <v>0</v>
      </c>
      <c r="L1262" s="8">
        <v>0</v>
      </c>
      <c r="M1262" t="s">
        <v>386</v>
      </c>
      <c r="N1262" t="s">
        <v>2125</v>
      </c>
      <c r="O1262" t="s">
        <v>2123</v>
      </c>
      <c r="P1262" t="s">
        <v>2126</v>
      </c>
      <c r="Q1262" t="s">
        <v>2123</v>
      </c>
      <c r="R1262" t="s">
        <v>70</v>
      </c>
      <c r="S1262" t="s">
        <v>327</v>
      </c>
      <c r="T1262" t="s">
        <v>46</v>
      </c>
      <c r="U1262" t="s">
        <v>47</v>
      </c>
      <c r="V1262" t="s">
        <v>2127</v>
      </c>
      <c r="W1262">
        <v>38.941094</v>
      </c>
      <c r="X1262">
        <v>-77.021247000000002</v>
      </c>
      <c r="Y1262">
        <v>398158.05</v>
      </c>
      <c r="Z1262">
        <v>141467.31</v>
      </c>
      <c r="AA1262">
        <v>20011</v>
      </c>
      <c r="AB1262">
        <v>247582</v>
      </c>
      <c r="AC1262">
        <v>90778</v>
      </c>
      <c r="AD1262">
        <v>90778</v>
      </c>
      <c r="AE1262">
        <v>4</v>
      </c>
      <c r="AF1262" t="s">
        <v>445</v>
      </c>
      <c r="AG1262" t="s">
        <v>2128</v>
      </c>
      <c r="AH1262" t="s">
        <v>188</v>
      </c>
      <c r="AI1262">
        <v>407</v>
      </c>
      <c r="AJ1262">
        <v>18</v>
      </c>
      <c r="AK1262" t="s">
        <v>51</v>
      </c>
      <c r="AL1262">
        <v>1647</v>
      </c>
      <c r="AM1262">
        <v>-77.021248887338899</v>
      </c>
      <c r="AN1262">
        <v>38.941101918007298</v>
      </c>
      <c r="AO1262" t="b">
        <f t="shared" si="40"/>
        <v>1</v>
      </c>
      <c r="AP1262">
        <f t="shared" si="39"/>
        <v>1</v>
      </c>
    </row>
    <row r="1263" spans="1:42">
      <c r="A1263">
        <v>181957</v>
      </c>
      <c r="B1263" t="s">
        <v>10977</v>
      </c>
      <c r="C1263" t="s">
        <v>10978</v>
      </c>
      <c r="D1263">
        <v>10191218</v>
      </c>
      <c r="E1263" t="s">
        <v>201</v>
      </c>
      <c r="I1263" t="s">
        <v>10979</v>
      </c>
      <c r="J1263" t="s">
        <v>558</v>
      </c>
      <c r="K1263" s="6">
        <v>0.39583333333333331</v>
      </c>
      <c r="L1263" s="8">
        <v>0.64583333333333337</v>
      </c>
      <c r="M1263" t="s">
        <v>125</v>
      </c>
      <c r="N1263" t="s">
        <v>163</v>
      </c>
      <c r="Q1263" t="s">
        <v>10978</v>
      </c>
      <c r="R1263" t="s">
        <v>165</v>
      </c>
      <c r="S1263" t="s">
        <v>166</v>
      </c>
      <c r="T1263" t="s">
        <v>46</v>
      </c>
      <c r="U1263" t="s">
        <v>47</v>
      </c>
      <c r="V1263" t="s">
        <v>10980</v>
      </c>
      <c r="W1263">
        <v>38.929001999999997</v>
      </c>
      <c r="X1263">
        <v>-77.037225000000007</v>
      </c>
      <c r="Y1263">
        <v>396772.25</v>
      </c>
      <c r="Z1263">
        <v>140125.32999999999</v>
      </c>
      <c r="AA1263">
        <v>20010</v>
      </c>
      <c r="AB1263">
        <v>236434</v>
      </c>
      <c r="AC1263">
        <v>79757</v>
      </c>
      <c r="AD1263">
        <v>79757</v>
      </c>
      <c r="AE1263">
        <v>1</v>
      </c>
      <c r="AF1263" t="s">
        <v>803</v>
      </c>
      <c r="AG1263" t="s">
        <v>3654</v>
      </c>
      <c r="AH1263" t="s">
        <v>188</v>
      </c>
      <c r="AI1263">
        <v>408</v>
      </c>
      <c r="AJ1263">
        <v>2</v>
      </c>
      <c r="AK1263" t="s">
        <v>51</v>
      </c>
      <c r="AL1263">
        <v>868</v>
      </c>
      <c r="AM1263">
        <v>-77.037227556370098</v>
      </c>
      <c r="AN1263">
        <v>38.929008958813199</v>
      </c>
      <c r="AO1263" t="b">
        <f t="shared" si="40"/>
        <v>1</v>
      </c>
      <c r="AP1263">
        <f t="shared" si="39"/>
        <v>1</v>
      </c>
    </row>
    <row r="1264" spans="1:42">
      <c r="A1264">
        <v>184834</v>
      </c>
      <c r="B1264" t="s">
        <v>7428</v>
      </c>
      <c r="C1264" t="s">
        <v>7429</v>
      </c>
      <c r="D1264">
        <v>10191219</v>
      </c>
      <c r="E1264" t="s">
        <v>201</v>
      </c>
      <c r="I1264" t="s">
        <v>7430</v>
      </c>
      <c r="J1264" t="s">
        <v>147</v>
      </c>
      <c r="K1264" s="6">
        <v>0.29166666666666669</v>
      </c>
      <c r="L1264" s="8">
        <v>0.70833333333333337</v>
      </c>
      <c r="M1264" t="s">
        <v>238</v>
      </c>
      <c r="N1264" t="s">
        <v>421</v>
      </c>
      <c r="Q1264" t="s">
        <v>7429</v>
      </c>
      <c r="R1264" t="s">
        <v>165</v>
      </c>
      <c r="S1264" t="s">
        <v>422</v>
      </c>
      <c r="T1264" t="s">
        <v>46</v>
      </c>
      <c r="U1264" t="s">
        <v>47</v>
      </c>
      <c r="V1264" t="s">
        <v>7431</v>
      </c>
      <c r="W1264">
        <v>38.887149000000001</v>
      </c>
      <c r="X1264">
        <v>-76.983013</v>
      </c>
      <c r="Y1264">
        <v>401473.8</v>
      </c>
      <c r="Z1264">
        <v>135478.79999999999</v>
      </c>
      <c r="AA1264">
        <v>20003</v>
      </c>
      <c r="AB1264">
        <v>61611</v>
      </c>
      <c r="AC1264">
        <v>37281</v>
      </c>
      <c r="AD1264">
        <v>37281</v>
      </c>
      <c r="AE1264">
        <v>6</v>
      </c>
      <c r="AF1264" t="s">
        <v>72</v>
      </c>
      <c r="AG1264" t="s">
        <v>646</v>
      </c>
      <c r="AH1264" t="s">
        <v>63</v>
      </c>
      <c r="AI1264">
        <v>108</v>
      </c>
      <c r="AJ1264">
        <v>26</v>
      </c>
      <c r="AK1264" t="s">
        <v>51</v>
      </c>
      <c r="AL1264">
        <v>2733</v>
      </c>
      <c r="AM1264">
        <v>-76.983015087178799</v>
      </c>
      <c r="AN1264">
        <v>38.887156099550701</v>
      </c>
      <c r="AO1264" t="b">
        <f t="shared" si="40"/>
        <v>1</v>
      </c>
      <c r="AP1264">
        <f t="shared" si="39"/>
        <v>1</v>
      </c>
    </row>
    <row r="1265" spans="1:42">
      <c r="A1265">
        <v>181603</v>
      </c>
      <c r="B1265" t="s">
        <v>7432</v>
      </c>
      <c r="C1265" t="s">
        <v>7433</v>
      </c>
      <c r="D1265">
        <v>10191223</v>
      </c>
      <c r="E1265" t="s">
        <v>201</v>
      </c>
      <c r="I1265" t="s">
        <v>7434</v>
      </c>
      <c r="J1265" t="s">
        <v>1231</v>
      </c>
      <c r="K1265" s="6">
        <v>0.29166666666666669</v>
      </c>
      <c r="L1265" s="8">
        <v>0.375</v>
      </c>
      <c r="M1265" t="s">
        <v>147</v>
      </c>
      <c r="N1265" t="s">
        <v>147</v>
      </c>
      <c r="Q1265" t="s">
        <v>7433</v>
      </c>
      <c r="R1265" t="s">
        <v>165</v>
      </c>
      <c r="S1265" t="s">
        <v>149</v>
      </c>
      <c r="T1265" t="s">
        <v>46</v>
      </c>
      <c r="U1265" t="s">
        <v>47</v>
      </c>
      <c r="V1265" t="s">
        <v>7435</v>
      </c>
      <c r="W1265">
        <v>38.893714000000003</v>
      </c>
      <c r="X1265">
        <v>-76.995937999999995</v>
      </c>
      <c r="Y1265">
        <v>400352.37</v>
      </c>
      <c r="Z1265">
        <v>136207.43</v>
      </c>
      <c r="AA1265">
        <v>20002</v>
      </c>
      <c r="AB1265">
        <v>42174</v>
      </c>
      <c r="AC1265">
        <v>29428</v>
      </c>
      <c r="AD1265">
        <v>29428</v>
      </c>
      <c r="AE1265">
        <v>6</v>
      </c>
      <c r="AF1265" t="s">
        <v>434</v>
      </c>
      <c r="AG1265" t="s">
        <v>1593</v>
      </c>
      <c r="AH1265" t="s">
        <v>63</v>
      </c>
      <c r="AI1265">
        <v>107</v>
      </c>
      <c r="AJ1265">
        <v>25</v>
      </c>
      <c r="AK1265" t="s">
        <v>51</v>
      </c>
      <c r="AL1265">
        <v>2653</v>
      </c>
      <c r="AM1265">
        <v>-76.995940450548204</v>
      </c>
      <c r="AN1265">
        <v>38.8937210364221</v>
      </c>
      <c r="AO1265" t="b">
        <f t="shared" si="40"/>
        <v>1</v>
      </c>
      <c r="AP1265">
        <f t="shared" si="39"/>
        <v>1</v>
      </c>
    </row>
    <row r="1266" spans="1:42">
      <c r="A1266">
        <v>181605</v>
      </c>
      <c r="B1266" t="s">
        <v>2130</v>
      </c>
      <c r="C1266" t="s">
        <v>2131</v>
      </c>
      <c r="D1266">
        <v>10191225</v>
      </c>
      <c r="E1266" t="s">
        <v>201</v>
      </c>
      <c r="I1266" t="s">
        <v>2132</v>
      </c>
      <c r="J1266" t="s">
        <v>1231</v>
      </c>
      <c r="K1266" s="6">
        <v>0.29166666666666669</v>
      </c>
      <c r="L1266" s="8">
        <v>0.79166666666666663</v>
      </c>
      <c r="M1266" t="s">
        <v>149</v>
      </c>
      <c r="N1266" t="s">
        <v>149</v>
      </c>
      <c r="O1266" t="s">
        <v>2133</v>
      </c>
      <c r="P1266" t="s">
        <v>2134</v>
      </c>
      <c r="Q1266" t="s">
        <v>2133</v>
      </c>
      <c r="R1266" t="s">
        <v>165</v>
      </c>
      <c r="S1266" t="s">
        <v>125</v>
      </c>
      <c r="T1266" t="s">
        <v>46</v>
      </c>
      <c r="U1266" t="s">
        <v>47</v>
      </c>
      <c r="V1266" t="s">
        <v>317</v>
      </c>
      <c r="W1266">
        <v>38.91722</v>
      </c>
      <c r="X1266">
        <v>-77.042599999999993</v>
      </c>
      <c r="Y1266">
        <v>396305.58</v>
      </c>
      <c r="Z1266">
        <v>138817.73000000001</v>
      </c>
      <c r="AA1266">
        <v>20009</v>
      </c>
      <c r="AB1266">
        <v>243142</v>
      </c>
      <c r="AC1266">
        <v>86124</v>
      </c>
      <c r="AD1266">
        <v>86124</v>
      </c>
      <c r="AE1266">
        <v>1</v>
      </c>
      <c r="AF1266" t="s">
        <v>318</v>
      </c>
      <c r="AG1266" t="s">
        <v>319</v>
      </c>
      <c r="AH1266" t="s">
        <v>88</v>
      </c>
      <c r="AI1266">
        <v>303</v>
      </c>
      <c r="AJ1266">
        <v>1</v>
      </c>
      <c r="AK1266" t="s">
        <v>320</v>
      </c>
      <c r="AL1266">
        <v>1871</v>
      </c>
      <c r="AM1266">
        <v>-77.0426025692271</v>
      </c>
      <c r="AN1266">
        <v>38.917227839551103</v>
      </c>
      <c r="AO1266" t="b">
        <f t="shared" si="40"/>
        <v>1</v>
      </c>
      <c r="AP1266">
        <f t="shared" si="39"/>
        <v>1</v>
      </c>
    </row>
    <row r="1267" spans="1:42">
      <c r="A1267">
        <v>184835</v>
      </c>
      <c r="B1267" t="s">
        <v>10981</v>
      </c>
      <c r="C1267" t="s">
        <v>10982</v>
      </c>
      <c r="D1267">
        <v>10191227</v>
      </c>
      <c r="E1267" t="s">
        <v>201</v>
      </c>
      <c r="I1267" t="s">
        <v>10983</v>
      </c>
      <c r="J1267" t="s">
        <v>1231</v>
      </c>
      <c r="K1267" s="6">
        <v>0.20833333333333334</v>
      </c>
      <c r="L1267" s="8">
        <v>0.5</v>
      </c>
      <c r="M1267" t="s">
        <v>255</v>
      </c>
      <c r="N1267" t="s">
        <v>255</v>
      </c>
      <c r="Q1267" t="s">
        <v>10982</v>
      </c>
      <c r="R1267" t="s">
        <v>165</v>
      </c>
      <c r="S1267" t="s">
        <v>138</v>
      </c>
      <c r="T1267" t="s">
        <v>46</v>
      </c>
      <c r="U1267" t="s">
        <v>47</v>
      </c>
      <c r="V1267" t="s">
        <v>10984</v>
      </c>
      <c r="W1267">
        <v>38.918193000000002</v>
      </c>
      <c r="X1267">
        <v>-77.044152999999994</v>
      </c>
      <c r="Y1267">
        <v>396171</v>
      </c>
      <c r="Z1267">
        <v>138925.75</v>
      </c>
      <c r="AA1267">
        <v>20009</v>
      </c>
      <c r="AB1267">
        <v>235501</v>
      </c>
      <c r="AC1267">
        <v>78502</v>
      </c>
      <c r="AD1267">
        <v>78502</v>
      </c>
      <c r="AE1267">
        <v>1</v>
      </c>
      <c r="AF1267" t="s">
        <v>318</v>
      </c>
      <c r="AG1267" t="s">
        <v>319</v>
      </c>
      <c r="AH1267" t="s">
        <v>88</v>
      </c>
      <c r="AI1267">
        <v>303</v>
      </c>
      <c r="AJ1267">
        <v>1</v>
      </c>
      <c r="AK1267" t="s">
        <v>51</v>
      </c>
      <c r="AL1267">
        <v>780</v>
      </c>
      <c r="AM1267">
        <v>-77.044155010829101</v>
      </c>
      <c r="AN1267">
        <v>38.9182003432744</v>
      </c>
      <c r="AO1267" t="b">
        <f t="shared" si="40"/>
        <v>1</v>
      </c>
      <c r="AP1267">
        <f t="shared" si="39"/>
        <v>1</v>
      </c>
    </row>
    <row r="1268" spans="1:42">
      <c r="A1268">
        <v>181609</v>
      </c>
      <c r="B1268" t="s">
        <v>7436</v>
      </c>
      <c r="C1268" t="s">
        <v>7437</v>
      </c>
      <c r="D1268">
        <v>10191231</v>
      </c>
      <c r="E1268" t="s">
        <v>201</v>
      </c>
      <c r="I1268" t="s">
        <v>7438</v>
      </c>
      <c r="J1268" t="s">
        <v>469</v>
      </c>
      <c r="K1268" s="6">
        <v>0.5</v>
      </c>
      <c r="L1268" s="8">
        <v>0.70833333333333337</v>
      </c>
      <c r="M1268" t="s">
        <v>147</v>
      </c>
      <c r="N1268" t="s">
        <v>147</v>
      </c>
      <c r="Q1268" t="s">
        <v>7437</v>
      </c>
      <c r="R1268" t="s">
        <v>165</v>
      </c>
      <c r="S1268" t="s">
        <v>149</v>
      </c>
      <c r="T1268" t="s">
        <v>46</v>
      </c>
      <c r="U1268" t="s">
        <v>47</v>
      </c>
      <c r="V1268" t="s">
        <v>7439</v>
      </c>
      <c r="W1268">
        <v>38.892785000000003</v>
      </c>
      <c r="X1268">
        <v>-76.994692999999998</v>
      </c>
      <c r="Y1268">
        <v>400460.36</v>
      </c>
      <c r="Z1268">
        <v>136104.4</v>
      </c>
      <c r="AA1268">
        <v>20002</v>
      </c>
      <c r="AB1268">
        <v>50538</v>
      </c>
      <c r="AC1268">
        <v>493</v>
      </c>
      <c r="AD1268">
        <v>493</v>
      </c>
      <c r="AE1268">
        <v>6</v>
      </c>
      <c r="AF1268" t="s">
        <v>669</v>
      </c>
      <c r="AG1268" t="s">
        <v>670</v>
      </c>
      <c r="AH1268" t="s">
        <v>63</v>
      </c>
      <c r="AI1268">
        <v>107</v>
      </c>
      <c r="AJ1268">
        <v>25</v>
      </c>
      <c r="AK1268" t="s">
        <v>51</v>
      </c>
      <c r="AL1268">
        <v>2123</v>
      </c>
      <c r="AM1268">
        <v>-76.994695699305495</v>
      </c>
      <c r="AN1268">
        <v>38.892792854077101</v>
      </c>
      <c r="AO1268" t="b">
        <f t="shared" si="40"/>
        <v>1</v>
      </c>
      <c r="AP1268">
        <f t="shared" si="39"/>
        <v>1</v>
      </c>
    </row>
    <row r="1269" spans="1:42">
      <c r="A1269">
        <v>181610</v>
      </c>
      <c r="B1269" t="s">
        <v>7440</v>
      </c>
      <c r="C1269" t="s">
        <v>7441</v>
      </c>
      <c r="D1269">
        <v>10191233</v>
      </c>
      <c r="E1269" t="s">
        <v>201</v>
      </c>
      <c r="I1269" t="s">
        <v>7442</v>
      </c>
      <c r="J1269" t="s">
        <v>469</v>
      </c>
      <c r="K1269" s="6">
        <v>0.29166666666666669</v>
      </c>
      <c r="L1269" s="8">
        <v>0.70833333333333337</v>
      </c>
      <c r="M1269" t="s">
        <v>147</v>
      </c>
      <c r="N1269" t="s">
        <v>149</v>
      </c>
      <c r="O1269" t="s">
        <v>7441</v>
      </c>
      <c r="P1269" t="s">
        <v>7443</v>
      </c>
      <c r="Q1269" t="s">
        <v>7441</v>
      </c>
      <c r="R1269" t="s">
        <v>165</v>
      </c>
      <c r="S1269" t="s">
        <v>125</v>
      </c>
      <c r="T1269" t="s">
        <v>46</v>
      </c>
      <c r="U1269" t="s">
        <v>47</v>
      </c>
      <c r="V1269" t="s">
        <v>7444</v>
      </c>
      <c r="W1269">
        <v>38.934761999999999</v>
      </c>
      <c r="X1269">
        <v>-77.042643999999996</v>
      </c>
      <c r="Y1269">
        <v>396302.7</v>
      </c>
      <c r="Z1269">
        <v>140764.95000000001</v>
      </c>
      <c r="AA1269">
        <v>20010</v>
      </c>
      <c r="AB1269">
        <v>233826</v>
      </c>
      <c r="AC1269">
        <v>77129</v>
      </c>
      <c r="AD1269">
        <v>77129</v>
      </c>
      <c r="AE1269">
        <v>1</v>
      </c>
      <c r="AF1269" t="s">
        <v>803</v>
      </c>
      <c r="AG1269" t="s">
        <v>2027</v>
      </c>
      <c r="AH1269" t="s">
        <v>188</v>
      </c>
      <c r="AI1269">
        <v>408</v>
      </c>
      <c r="AJ1269">
        <v>2</v>
      </c>
      <c r="AK1269" t="s">
        <v>51</v>
      </c>
      <c r="AL1269">
        <v>2442</v>
      </c>
      <c r="AM1269">
        <v>-77.042646268246102</v>
      </c>
      <c r="AN1269">
        <v>38.934769001298797</v>
      </c>
      <c r="AO1269" t="b">
        <f t="shared" si="40"/>
        <v>1</v>
      </c>
      <c r="AP1269">
        <f t="shared" si="39"/>
        <v>1</v>
      </c>
    </row>
    <row r="1270" spans="1:42">
      <c r="A1270">
        <v>181614</v>
      </c>
      <c r="B1270" t="s">
        <v>2137</v>
      </c>
      <c r="C1270" t="s">
        <v>2138</v>
      </c>
      <c r="D1270">
        <v>10191238</v>
      </c>
      <c r="E1270" t="s">
        <v>81</v>
      </c>
      <c r="I1270" t="s">
        <v>2139</v>
      </c>
      <c r="J1270" t="s">
        <v>469</v>
      </c>
      <c r="K1270" s="6">
        <v>0.29166666666666669</v>
      </c>
      <c r="L1270" s="8">
        <v>0.79166666666666663</v>
      </c>
      <c r="M1270" t="s">
        <v>147</v>
      </c>
      <c r="N1270" t="s">
        <v>147</v>
      </c>
      <c r="Q1270" t="s">
        <v>2140</v>
      </c>
      <c r="R1270" t="s">
        <v>165</v>
      </c>
      <c r="S1270" t="s">
        <v>149</v>
      </c>
      <c r="T1270" t="s">
        <v>46</v>
      </c>
      <c r="U1270" t="s">
        <v>47</v>
      </c>
      <c r="V1270" t="s">
        <v>2141</v>
      </c>
      <c r="W1270">
        <v>38.896560000000001</v>
      </c>
      <c r="X1270">
        <v>-77.014780000000002</v>
      </c>
      <c r="Y1270">
        <v>398717.88</v>
      </c>
      <c r="Z1270">
        <v>136523.46</v>
      </c>
      <c r="AA1270">
        <v>20001</v>
      </c>
      <c r="AB1270">
        <v>238368</v>
      </c>
      <c r="AC1270">
        <v>81660</v>
      </c>
      <c r="AD1270">
        <v>81660</v>
      </c>
      <c r="AE1270">
        <v>2</v>
      </c>
      <c r="AF1270" t="s">
        <v>434</v>
      </c>
      <c r="AG1270" t="s">
        <v>1518</v>
      </c>
      <c r="AH1270" t="s">
        <v>63</v>
      </c>
      <c r="AI1270">
        <v>103</v>
      </c>
      <c r="AJ1270">
        <v>8</v>
      </c>
      <c r="AK1270" t="s">
        <v>64</v>
      </c>
      <c r="AL1270">
        <v>1890</v>
      </c>
      <c r="AM1270">
        <v>-77.014782101717998</v>
      </c>
      <c r="AN1270">
        <v>38.896567085937697</v>
      </c>
      <c r="AO1270" t="b">
        <f t="shared" si="40"/>
        <v>0</v>
      </c>
      <c r="AP1270">
        <f t="shared" si="39"/>
        <v>0</v>
      </c>
    </row>
    <row r="1271" spans="1:42">
      <c r="A1271">
        <v>184826</v>
      </c>
      <c r="B1271" t="s">
        <v>2142</v>
      </c>
      <c r="C1271" t="s">
        <v>500</v>
      </c>
      <c r="D1271">
        <v>10191242</v>
      </c>
      <c r="E1271" t="s">
        <v>115</v>
      </c>
      <c r="G1271" t="s">
        <v>2143</v>
      </c>
      <c r="I1271" t="s">
        <v>2144</v>
      </c>
      <c r="J1271" t="s">
        <v>353</v>
      </c>
      <c r="K1271" s="6">
        <v>0.29166666666666669</v>
      </c>
      <c r="L1271" s="8">
        <v>0.70833333333333337</v>
      </c>
      <c r="M1271" t="s">
        <v>138</v>
      </c>
      <c r="N1271" t="s">
        <v>574</v>
      </c>
      <c r="O1271" t="s">
        <v>2145</v>
      </c>
      <c r="P1271" t="s">
        <v>2146</v>
      </c>
      <c r="Q1271" t="s">
        <v>2145</v>
      </c>
      <c r="R1271" t="s">
        <v>70</v>
      </c>
      <c r="S1271" t="s">
        <v>353</v>
      </c>
      <c r="W1271">
        <v>0</v>
      </c>
      <c r="X1271">
        <v>0</v>
      </c>
      <c r="Y1271">
        <v>0</v>
      </c>
      <c r="Z1271">
        <v>0</v>
      </c>
      <c r="AB1271">
        <v>-100</v>
      </c>
      <c r="AC1271">
        <v>-100</v>
      </c>
      <c r="AD1271">
        <v>348291</v>
      </c>
      <c r="AF1271" t="s">
        <v>51</v>
      </c>
      <c r="AG1271" t="s">
        <v>51</v>
      </c>
      <c r="AJ1271" t="s">
        <v>51</v>
      </c>
      <c r="AK1271" t="s">
        <v>51</v>
      </c>
      <c r="AL1271">
        <v>1738</v>
      </c>
      <c r="AM1271">
        <v>-81.529192133279295</v>
      </c>
      <c r="AN1271">
        <v>37.5772691877347</v>
      </c>
      <c r="AO1271" t="b">
        <f t="shared" si="40"/>
        <v>0</v>
      </c>
      <c r="AP1271">
        <f t="shared" si="39"/>
        <v>0</v>
      </c>
    </row>
    <row r="1272" spans="1:42">
      <c r="A1272">
        <v>182434</v>
      </c>
      <c r="B1272" t="s">
        <v>7445</v>
      </c>
      <c r="C1272" t="s">
        <v>7423</v>
      </c>
      <c r="D1272">
        <v>10191243</v>
      </c>
      <c r="E1272" t="s">
        <v>201</v>
      </c>
      <c r="K1272" s="6">
        <v>0.29166666666666669</v>
      </c>
      <c r="L1272" s="8">
        <v>0.70833333333333337</v>
      </c>
      <c r="M1272" t="s">
        <v>238</v>
      </c>
      <c r="N1272" t="s">
        <v>238</v>
      </c>
      <c r="Q1272" t="s">
        <v>7423</v>
      </c>
      <c r="R1272" t="s">
        <v>148</v>
      </c>
      <c r="S1272" t="s">
        <v>421</v>
      </c>
      <c r="T1272" t="s">
        <v>46</v>
      </c>
      <c r="U1272" t="s">
        <v>47</v>
      </c>
      <c r="V1272" t="s">
        <v>7126</v>
      </c>
      <c r="W1272">
        <v>38.892207999999997</v>
      </c>
      <c r="X1272">
        <v>-76.992864999999995</v>
      </c>
      <c r="Y1272">
        <v>400618.96</v>
      </c>
      <c r="Z1272">
        <v>136040.29</v>
      </c>
      <c r="AA1272">
        <v>20002</v>
      </c>
      <c r="AB1272">
        <v>52705</v>
      </c>
      <c r="AC1272">
        <v>22615</v>
      </c>
      <c r="AD1272">
        <v>22615</v>
      </c>
      <c r="AE1272">
        <v>6</v>
      </c>
      <c r="AF1272" t="s">
        <v>669</v>
      </c>
      <c r="AG1272" t="s">
        <v>670</v>
      </c>
      <c r="AH1272" t="s">
        <v>63</v>
      </c>
      <c r="AI1272">
        <v>107</v>
      </c>
      <c r="AJ1272">
        <v>25</v>
      </c>
      <c r="AK1272" t="s">
        <v>51</v>
      </c>
      <c r="AL1272">
        <v>2404</v>
      </c>
      <c r="AM1272">
        <v>-76.992867569985606</v>
      </c>
      <c r="AN1272">
        <v>38.8922152300403</v>
      </c>
      <c r="AO1272" t="b">
        <f t="shared" si="40"/>
        <v>1</v>
      </c>
      <c r="AP1272">
        <f t="shared" si="39"/>
        <v>1</v>
      </c>
    </row>
    <row r="1273" spans="1:42">
      <c r="A1273">
        <v>184828</v>
      </c>
      <c r="B1273" t="s">
        <v>7446</v>
      </c>
      <c r="C1273" t="s">
        <v>7447</v>
      </c>
      <c r="D1273">
        <v>10191247</v>
      </c>
      <c r="E1273" t="s">
        <v>201</v>
      </c>
      <c r="I1273" t="s">
        <v>7448</v>
      </c>
      <c r="J1273" t="s">
        <v>469</v>
      </c>
      <c r="K1273" s="6">
        <v>0.5</v>
      </c>
      <c r="L1273" s="8">
        <v>0.95833333333333337</v>
      </c>
      <c r="M1273" t="s">
        <v>387</v>
      </c>
      <c r="N1273" t="s">
        <v>95</v>
      </c>
      <c r="Q1273" t="s">
        <v>7447</v>
      </c>
      <c r="R1273" t="s">
        <v>326</v>
      </c>
      <c r="S1273" t="s">
        <v>432</v>
      </c>
      <c r="T1273" t="s">
        <v>46</v>
      </c>
      <c r="U1273" t="s">
        <v>47</v>
      </c>
      <c r="V1273" t="s">
        <v>7449</v>
      </c>
      <c r="W1273">
        <v>38.907454999999999</v>
      </c>
      <c r="X1273">
        <v>-77.028930000000003</v>
      </c>
      <c r="Y1273">
        <v>397490.77</v>
      </c>
      <c r="Z1273">
        <v>137733.24</v>
      </c>
      <c r="AA1273">
        <v>20005</v>
      </c>
      <c r="AB1273">
        <v>240909</v>
      </c>
      <c r="AC1273">
        <v>84176</v>
      </c>
      <c r="AD1273">
        <v>84176</v>
      </c>
      <c r="AE1273">
        <v>2</v>
      </c>
      <c r="AF1273" t="s">
        <v>97</v>
      </c>
      <c r="AG1273" t="s">
        <v>259</v>
      </c>
      <c r="AH1273" t="s">
        <v>88</v>
      </c>
      <c r="AI1273">
        <v>307</v>
      </c>
      <c r="AJ1273">
        <v>7</v>
      </c>
      <c r="AK1273" t="s">
        <v>51</v>
      </c>
      <c r="AL1273">
        <v>2019</v>
      </c>
      <c r="AM1273">
        <v>-77.028932204103995</v>
      </c>
      <c r="AN1273">
        <v>38.907462568855401</v>
      </c>
      <c r="AO1273" t="b">
        <f t="shared" si="40"/>
        <v>1</v>
      </c>
      <c r="AP1273">
        <f t="shared" si="39"/>
        <v>1</v>
      </c>
    </row>
    <row r="1274" spans="1:42">
      <c r="A1274">
        <v>182146</v>
      </c>
      <c r="B1274" t="s">
        <v>10985</v>
      </c>
      <c r="C1274" t="s">
        <v>10986</v>
      </c>
      <c r="D1274">
        <v>10191248</v>
      </c>
      <c r="E1274" t="s">
        <v>201</v>
      </c>
      <c r="I1274" t="s">
        <v>10987</v>
      </c>
      <c r="J1274" t="s">
        <v>469</v>
      </c>
      <c r="K1274" s="6">
        <v>0.29166666666666669</v>
      </c>
      <c r="L1274" s="8">
        <v>0.70833333333333337</v>
      </c>
      <c r="M1274" t="s">
        <v>353</v>
      </c>
      <c r="N1274" t="s">
        <v>353</v>
      </c>
      <c r="Q1274" t="s">
        <v>10986</v>
      </c>
      <c r="R1274" t="s">
        <v>165</v>
      </c>
      <c r="S1274" t="s">
        <v>238</v>
      </c>
      <c r="T1274" t="s">
        <v>46</v>
      </c>
      <c r="U1274" t="s">
        <v>47</v>
      </c>
      <c r="V1274" t="s">
        <v>10759</v>
      </c>
      <c r="W1274">
        <v>38.936478000000001</v>
      </c>
      <c r="X1274">
        <v>-77.071729000000005</v>
      </c>
      <c r="Y1274">
        <v>393781.12</v>
      </c>
      <c r="Z1274">
        <v>140957.04</v>
      </c>
      <c r="AA1274">
        <v>20016</v>
      </c>
      <c r="AB1274">
        <v>221448</v>
      </c>
      <c r="AC1274">
        <v>64524</v>
      </c>
      <c r="AD1274">
        <v>64524</v>
      </c>
      <c r="AE1274">
        <v>3</v>
      </c>
      <c r="AF1274" t="s">
        <v>168</v>
      </c>
      <c r="AG1274" t="s">
        <v>554</v>
      </c>
      <c r="AH1274" t="s">
        <v>50</v>
      </c>
      <c r="AI1274">
        <v>203</v>
      </c>
      <c r="AJ1274">
        <v>15</v>
      </c>
      <c r="AK1274" t="s">
        <v>51</v>
      </c>
      <c r="AL1274">
        <v>442</v>
      </c>
      <c r="AM1274">
        <v>-77.071731442586298</v>
      </c>
      <c r="AN1274">
        <v>38.9364851748213</v>
      </c>
      <c r="AO1274" t="b">
        <f t="shared" si="40"/>
        <v>1</v>
      </c>
      <c r="AP1274">
        <f t="shared" si="39"/>
        <v>1</v>
      </c>
    </row>
    <row r="1275" spans="1:42">
      <c r="A1275">
        <v>181617</v>
      </c>
      <c r="B1275" t="s">
        <v>3533</v>
      </c>
      <c r="C1275" t="s">
        <v>3534</v>
      </c>
      <c r="D1275">
        <v>10191250</v>
      </c>
      <c r="E1275" t="s">
        <v>201</v>
      </c>
      <c r="K1275" s="6">
        <v>0.625</v>
      </c>
      <c r="L1275" s="8">
        <v>0.83333333333333337</v>
      </c>
      <c r="M1275" t="s">
        <v>149</v>
      </c>
      <c r="N1275" t="s">
        <v>149</v>
      </c>
      <c r="Q1275" t="s">
        <v>3534</v>
      </c>
      <c r="R1275" t="s">
        <v>148</v>
      </c>
      <c r="S1275" t="s">
        <v>125</v>
      </c>
      <c r="T1275" t="s">
        <v>46</v>
      </c>
      <c r="U1275" t="s">
        <v>47</v>
      </c>
      <c r="V1275" t="s">
        <v>3524</v>
      </c>
      <c r="W1275">
        <v>38.878405000000001</v>
      </c>
      <c r="X1275">
        <v>-77.00667</v>
      </c>
      <c r="Y1275">
        <v>399421.2</v>
      </c>
      <c r="Z1275">
        <v>134508.1</v>
      </c>
      <c r="AB1275">
        <v>0</v>
      </c>
      <c r="AC1275">
        <v>471547</v>
      </c>
      <c r="AD1275">
        <v>405890</v>
      </c>
      <c r="AE1275">
        <v>6</v>
      </c>
      <c r="AF1275" t="s">
        <v>392</v>
      </c>
      <c r="AG1275" t="s">
        <v>719</v>
      </c>
      <c r="AH1275" t="s">
        <v>63</v>
      </c>
      <c r="AI1275">
        <v>106</v>
      </c>
      <c r="AJ1275">
        <v>27</v>
      </c>
      <c r="AK1275" t="s">
        <v>720</v>
      </c>
      <c r="AL1275">
        <v>3848</v>
      </c>
      <c r="AM1275">
        <v>-77.0066727829673</v>
      </c>
      <c r="AN1275">
        <v>38.8784127015455</v>
      </c>
      <c r="AO1275" t="b">
        <f t="shared" si="40"/>
        <v>1</v>
      </c>
      <c r="AP1275">
        <f t="shared" si="39"/>
        <v>1</v>
      </c>
    </row>
    <row r="1276" spans="1:42">
      <c r="A1276">
        <v>181751</v>
      </c>
      <c r="B1276" t="s">
        <v>10988</v>
      </c>
      <c r="C1276" t="s">
        <v>10989</v>
      </c>
      <c r="D1276">
        <v>10191252</v>
      </c>
      <c r="E1276" t="s">
        <v>201</v>
      </c>
      <c r="I1276" t="s">
        <v>10990</v>
      </c>
      <c r="J1276" t="s">
        <v>469</v>
      </c>
      <c r="K1276" s="6">
        <v>0.375</v>
      </c>
      <c r="L1276" s="8">
        <v>0.625</v>
      </c>
      <c r="M1276" t="s">
        <v>125</v>
      </c>
      <c r="N1276" t="s">
        <v>125</v>
      </c>
      <c r="Q1276" t="s">
        <v>10989</v>
      </c>
      <c r="R1276" t="s">
        <v>165</v>
      </c>
      <c r="S1276" t="s">
        <v>163</v>
      </c>
      <c r="T1276" t="s">
        <v>46</v>
      </c>
      <c r="U1276" t="s">
        <v>47</v>
      </c>
      <c r="V1276" t="s">
        <v>10991</v>
      </c>
      <c r="W1276">
        <v>38.910218999999998</v>
      </c>
      <c r="X1276">
        <v>-77.028675000000007</v>
      </c>
      <c r="Y1276">
        <v>397512.97</v>
      </c>
      <c r="Z1276">
        <v>138040.07999999999</v>
      </c>
      <c r="AA1276">
        <v>20005</v>
      </c>
      <c r="AB1276">
        <v>225342</v>
      </c>
      <c r="AC1276">
        <v>68337</v>
      </c>
      <c r="AD1276">
        <v>68337</v>
      </c>
      <c r="AE1276">
        <v>2</v>
      </c>
      <c r="AF1276" t="s">
        <v>97</v>
      </c>
      <c r="AG1276" t="s">
        <v>98</v>
      </c>
      <c r="AH1276" t="s">
        <v>88</v>
      </c>
      <c r="AI1276">
        <v>307</v>
      </c>
      <c r="AJ1276">
        <v>7</v>
      </c>
      <c r="AK1276" t="s">
        <v>51</v>
      </c>
      <c r="AL1276">
        <v>493</v>
      </c>
      <c r="AM1276">
        <v>-77.028677362814804</v>
      </c>
      <c r="AN1276">
        <v>38.910226752685098</v>
      </c>
      <c r="AO1276" t="b">
        <f t="shared" si="40"/>
        <v>1</v>
      </c>
      <c r="AP1276">
        <f t="shared" si="39"/>
        <v>1</v>
      </c>
    </row>
    <row r="1277" spans="1:42">
      <c r="A1277">
        <v>184830</v>
      </c>
      <c r="B1277" t="s">
        <v>2148</v>
      </c>
      <c r="C1277" t="s">
        <v>2149</v>
      </c>
      <c r="D1277">
        <v>10191254</v>
      </c>
      <c r="E1277" t="s">
        <v>652</v>
      </c>
      <c r="I1277" t="s">
        <v>2150</v>
      </c>
      <c r="J1277" t="s">
        <v>469</v>
      </c>
      <c r="K1277" s="6">
        <v>0.29166666666666669</v>
      </c>
      <c r="L1277" s="8">
        <v>0.79166666666666663</v>
      </c>
      <c r="M1277" t="s">
        <v>386</v>
      </c>
      <c r="N1277" t="s">
        <v>387</v>
      </c>
      <c r="Q1277" t="s">
        <v>2149</v>
      </c>
      <c r="R1277" t="s">
        <v>165</v>
      </c>
      <c r="S1277" t="s">
        <v>95</v>
      </c>
      <c r="T1277" t="s">
        <v>46</v>
      </c>
      <c r="U1277" t="s">
        <v>47</v>
      </c>
      <c r="V1277" t="s">
        <v>2151</v>
      </c>
      <c r="W1277">
        <v>38.890515000000001</v>
      </c>
      <c r="X1277">
        <v>-76.984386000000001</v>
      </c>
      <c r="Y1277">
        <v>401354.58</v>
      </c>
      <c r="Z1277">
        <v>135852.44</v>
      </c>
      <c r="AA1277">
        <v>20002</v>
      </c>
      <c r="AB1277">
        <v>286246</v>
      </c>
      <c r="AC1277">
        <v>125102</v>
      </c>
      <c r="AD1277">
        <v>125102</v>
      </c>
      <c r="AE1277">
        <v>6</v>
      </c>
      <c r="AF1277" t="s">
        <v>669</v>
      </c>
      <c r="AG1277" t="s">
        <v>1392</v>
      </c>
      <c r="AH1277" t="s">
        <v>63</v>
      </c>
      <c r="AI1277">
        <v>108</v>
      </c>
      <c r="AJ1277">
        <v>26</v>
      </c>
      <c r="AK1277" t="s">
        <v>51</v>
      </c>
      <c r="AL1277">
        <v>1478</v>
      </c>
      <c r="AM1277">
        <v>-76.9843884947812</v>
      </c>
      <c r="AN1277">
        <v>38.890522181619602</v>
      </c>
      <c r="AO1277" t="b">
        <f t="shared" si="40"/>
        <v>1</v>
      </c>
      <c r="AP1277">
        <f t="shared" si="39"/>
        <v>1</v>
      </c>
    </row>
    <row r="1278" spans="1:42">
      <c r="A1278">
        <v>184831</v>
      </c>
      <c r="B1278" t="s">
        <v>7450</v>
      </c>
      <c r="C1278" t="s">
        <v>7451</v>
      </c>
      <c r="D1278">
        <v>10191255</v>
      </c>
      <c r="E1278" t="s">
        <v>201</v>
      </c>
      <c r="I1278" t="s">
        <v>7452</v>
      </c>
      <c r="J1278" t="s">
        <v>166</v>
      </c>
      <c r="K1278" s="6">
        <v>0.375</v>
      </c>
      <c r="L1278" s="8">
        <v>0.70833333333333337</v>
      </c>
      <c r="M1278" t="s">
        <v>255</v>
      </c>
      <c r="N1278" t="s">
        <v>255</v>
      </c>
      <c r="Q1278" t="s">
        <v>7451</v>
      </c>
      <c r="R1278" t="s">
        <v>70</v>
      </c>
      <c r="S1278" t="s">
        <v>166</v>
      </c>
      <c r="T1278" t="s">
        <v>46</v>
      </c>
      <c r="U1278" t="s">
        <v>47</v>
      </c>
      <c r="V1278" t="s">
        <v>7453</v>
      </c>
      <c r="W1278">
        <v>38.932298000000003</v>
      </c>
      <c r="X1278">
        <v>-77.039218000000005</v>
      </c>
      <c r="Y1278">
        <v>396599.62</v>
      </c>
      <c r="Z1278">
        <v>140491.35999999999</v>
      </c>
      <c r="AA1278">
        <v>20010</v>
      </c>
      <c r="AB1278">
        <v>233527</v>
      </c>
      <c r="AC1278">
        <v>76829</v>
      </c>
      <c r="AD1278">
        <v>76829</v>
      </c>
      <c r="AE1278">
        <v>1</v>
      </c>
      <c r="AF1278" t="s">
        <v>803</v>
      </c>
      <c r="AG1278" t="s">
        <v>804</v>
      </c>
      <c r="AH1278" t="s">
        <v>188</v>
      </c>
      <c r="AI1278">
        <v>408</v>
      </c>
      <c r="AJ1278">
        <v>2</v>
      </c>
      <c r="AK1278" t="s">
        <v>51</v>
      </c>
      <c r="AL1278">
        <v>2417</v>
      </c>
      <c r="AM1278">
        <v>-77.039220291877598</v>
      </c>
      <c r="AN1278">
        <v>38.932305618882602</v>
      </c>
      <c r="AO1278" t="b">
        <f t="shared" si="40"/>
        <v>1</v>
      </c>
      <c r="AP1278">
        <f t="shared" si="39"/>
        <v>1</v>
      </c>
    </row>
    <row r="1279" spans="1:42">
      <c r="A1279">
        <v>184832</v>
      </c>
      <c r="B1279" t="s">
        <v>3014</v>
      </c>
      <c r="C1279" t="s">
        <v>2138</v>
      </c>
      <c r="D1279">
        <v>10191256</v>
      </c>
      <c r="E1279" t="s">
        <v>81</v>
      </c>
      <c r="I1279" t="s">
        <v>3015</v>
      </c>
      <c r="J1279" t="s">
        <v>125</v>
      </c>
      <c r="K1279" s="6">
        <v>0.375</v>
      </c>
      <c r="L1279" s="8">
        <v>0.66666666666666663</v>
      </c>
      <c r="M1279" t="s">
        <v>422</v>
      </c>
      <c r="N1279" t="s">
        <v>432</v>
      </c>
      <c r="Q1279" t="s">
        <v>2140</v>
      </c>
      <c r="R1279" t="s">
        <v>165</v>
      </c>
      <c r="S1279" t="s">
        <v>1682</v>
      </c>
      <c r="T1279" t="s">
        <v>46</v>
      </c>
      <c r="U1279" t="s">
        <v>47</v>
      </c>
      <c r="V1279" t="s">
        <v>3016</v>
      </c>
      <c r="W1279">
        <v>38.902521</v>
      </c>
      <c r="X1279">
        <v>-77.020911999999996</v>
      </c>
      <c r="Y1279">
        <v>398186.04613999999</v>
      </c>
      <c r="Z1279">
        <v>137185.33600000001</v>
      </c>
      <c r="AB1279">
        <v>0</v>
      </c>
      <c r="AC1279">
        <v>456015</v>
      </c>
      <c r="AD1279">
        <v>392043</v>
      </c>
      <c r="AE1279">
        <v>6</v>
      </c>
      <c r="AF1279" t="s">
        <v>61</v>
      </c>
      <c r="AG1279" t="s">
        <v>62</v>
      </c>
      <c r="AH1279" t="s">
        <v>63</v>
      </c>
      <c r="AI1279">
        <v>102</v>
      </c>
      <c r="AJ1279">
        <v>8</v>
      </c>
      <c r="AK1279" t="s">
        <v>383</v>
      </c>
      <c r="AL1279">
        <v>3516</v>
      </c>
      <c r="AM1279">
        <v>-77.020914639271496</v>
      </c>
      <c r="AN1279">
        <v>38.902528566967803</v>
      </c>
      <c r="AO1279" t="b">
        <f t="shared" si="40"/>
        <v>0</v>
      </c>
      <c r="AP1279">
        <f t="shared" si="39"/>
        <v>0</v>
      </c>
    </row>
    <row r="1280" spans="1:42">
      <c r="A1280">
        <v>182147</v>
      </c>
      <c r="B1280" t="s">
        <v>3661</v>
      </c>
      <c r="C1280" t="s">
        <v>3662</v>
      </c>
      <c r="D1280">
        <v>10191257</v>
      </c>
      <c r="E1280" t="s">
        <v>201</v>
      </c>
      <c r="I1280" t="s">
        <v>3663</v>
      </c>
      <c r="J1280" t="s">
        <v>469</v>
      </c>
      <c r="K1280" s="6">
        <v>0.29166666666666669</v>
      </c>
      <c r="L1280" s="8">
        <v>0.70833333333333337</v>
      </c>
      <c r="M1280" t="s">
        <v>353</v>
      </c>
      <c r="N1280" t="s">
        <v>353</v>
      </c>
      <c r="Q1280" t="s">
        <v>3662</v>
      </c>
      <c r="R1280" t="s">
        <v>165</v>
      </c>
      <c r="S1280" t="s">
        <v>238</v>
      </c>
      <c r="T1280" t="s">
        <v>46</v>
      </c>
      <c r="U1280" t="s">
        <v>47</v>
      </c>
      <c r="V1280" t="s">
        <v>3664</v>
      </c>
      <c r="W1280">
        <v>38.885486999999998</v>
      </c>
      <c r="X1280">
        <v>-76.985777999999996</v>
      </c>
      <c r="Y1280">
        <v>401233.91</v>
      </c>
      <c r="Z1280">
        <v>135294.29999999999</v>
      </c>
      <c r="AA1280">
        <v>20003</v>
      </c>
      <c r="AB1280">
        <v>300456</v>
      </c>
      <c r="AC1280">
        <v>299060</v>
      </c>
      <c r="AD1280">
        <v>298800</v>
      </c>
      <c r="AE1280">
        <v>6</v>
      </c>
      <c r="AF1280" t="s">
        <v>72</v>
      </c>
      <c r="AG1280" t="s">
        <v>646</v>
      </c>
      <c r="AH1280" t="s">
        <v>63</v>
      </c>
      <c r="AI1280">
        <v>108</v>
      </c>
      <c r="AJ1280">
        <v>26</v>
      </c>
      <c r="AK1280" t="s">
        <v>51</v>
      </c>
      <c r="AL1280">
        <v>3099</v>
      </c>
      <c r="AM1280">
        <v>-76.985780419240797</v>
      </c>
      <c r="AN1280">
        <v>38.8854944223716</v>
      </c>
      <c r="AO1280" t="b">
        <f t="shared" si="40"/>
        <v>1</v>
      </c>
      <c r="AP1280">
        <f t="shared" si="39"/>
        <v>1</v>
      </c>
    </row>
    <row r="1281" spans="1:42">
      <c r="A1281">
        <v>182148</v>
      </c>
      <c r="B1281" t="s">
        <v>3017</v>
      </c>
      <c r="C1281" t="s">
        <v>1402</v>
      </c>
      <c r="D1281">
        <v>10191258</v>
      </c>
      <c r="E1281" t="s">
        <v>81</v>
      </c>
      <c r="I1281" t="s">
        <v>3018</v>
      </c>
      <c r="J1281" t="s">
        <v>469</v>
      </c>
      <c r="K1281" s="6">
        <v>0.375</v>
      </c>
      <c r="L1281" s="8">
        <v>0.625</v>
      </c>
      <c r="M1281" t="s">
        <v>166</v>
      </c>
      <c r="N1281" t="s">
        <v>622</v>
      </c>
      <c r="Q1281" t="s">
        <v>1402</v>
      </c>
      <c r="R1281" t="s">
        <v>165</v>
      </c>
      <c r="S1281" t="s">
        <v>353</v>
      </c>
      <c r="T1281" t="s">
        <v>46</v>
      </c>
      <c r="U1281" t="s">
        <v>47</v>
      </c>
      <c r="V1281" t="s">
        <v>2453</v>
      </c>
      <c r="W1281">
        <v>38.911124999999998</v>
      </c>
      <c r="X1281">
        <v>-77.024558999999996</v>
      </c>
      <c r="Y1281">
        <v>397870.00495999999</v>
      </c>
      <c r="Z1281">
        <v>138140.55113000001</v>
      </c>
      <c r="AB1281">
        <v>0</v>
      </c>
      <c r="AC1281">
        <v>457091</v>
      </c>
      <c r="AD1281">
        <v>393113</v>
      </c>
      <c r="AE1281">
        <v>6</v>
      </c>
      <c r="AF1281" t="s">
        <v>61</v>
      </c>
      <c r="AG1281" t="s">
        <v>1221</v>
      </c>
      <c r="AH1281" t="s">
        <v>88</v>
      </c>
      <c r="AI1281">
        <v>307</v>
      </c>
      <c r="AJ1281">
        <v>7</v>
      </c>
      <c r="AK1281" t="s">
        <v>51</v>
      </c>
      <c r="AL1281">
        <v>3612</v>
      </c>
      <c r="AM1281">
        <v>-77.024561115796004</v>
      </c>
      <c r="AN1281">
        <v>38.911132768964698</v>
      </c>
      <c r="AO1281" t="b">
        <f t="shared" si="40"/>
        <v>1</v>
      </c>
      <c r="AP1281">
        <f t="shared" si="39"/>
        <v>1</v>
      </c>
    </row>
    <row r="1282" spans="1:42">
      <c r="A1282">
        <v>184933</v>
      </c>
      <c r="B1282" t="s">
        <v>3020</v>
      </c>
      <c r="C1282" t="s">
        <v>3021</v>
      </c>
      <c r="D1282">
        <v>10191262</v>
      </c>
      <c r="E1282" t="s">
        <v>201</v>
      </c>
      <c r="I1282" t="s">
        <v>3022</v>
      </c>
      <c r="J1282" t="s">
        <v>469</v>
      </c>
      <c r="K1282" s="6">
        <v>0.47916666666666669</v>
      </c>
      <c r="L1282" s="8">
        <v>0.70833333333333337</v>
      </c>
      <c r="M1282" t="s">
        <v>1682</v>
      </c>
      <c r="N1282" t="s">
        <v>1682</v>
      </c>
      <c r="Q1282" t="s">
        <v>3023</v>
      </c>
      <c r="R1282" t="s">
        <v>70</v>
      </c>
      <c r="S1282" t="s">
        <v>469</v>
      </c>
      <c r="T1282" t="s">
        <v>46</v>
      </c>
      <c r="U1282" t="s">
        <v>47</v>
      </c>
      <c r="V1282" t="s">
        <v>3024</v>
      </c>
      <c r="W1282">
        <v>38.890068999999997</v>
      </c>
      <c r="X1282">
        <v>-76.999938</v>
      </c>
      <c r="Y1282">
        <v>400005.35</v>
      </c>
      <c r="Z1282">
        <v>135802.87</v>
      </c>
      <c r="AA1282">
        <v>20003</v>
      </c>
      <c r="AB1282">
        <v>26114</v>
      </c>
      <c r="AC1282">
        <v>15794</v>
      </c>
      <c r="AD1282">
        <v>15794</v>
      </c>
      <c r="AE1282">
        <v>6</v>
      </c>
      <c r="AF1282" t="s">
        <v>434</v>
      </c>
      <c r="AG1282" t="s">
        <v>547</v>
      </c>
      <c r="AH1282" t="s">
        <v>63</v>
      </c>
      <c r="AI1282">
        <v>107</v>
      </c>
      <c r="AJ1282">
        <v>26</v>
      </c>
      <c r="AK1282" t="s">
        <v>74</v>
      </c>
      <c r="AL1282">
        <v>3232</v>
      </c>
      <c r="AM1282">
        <v>-76.999940615666205</v>
      </c>
      <c r="AN1282">
        <v>38.890076679384897</v>
      </c>
      <c r="AO1282" t="b">
        <f t="shared" si="40"/>
        <v>1</v>
      </c>
      <c r="AP1282">
        <f t="shared" si="39"/>
        <v>1</v>
      </c>
    </row>
    <row r="1283" spans="1:42">
      <c r="A1283">
        <v>184934</v>
      </c>
      <c r="B1283" t="s">
        <v>10992</v>
      </c>
      <c r="C1283" t="s">
        <v>10993</v>
      </c>
      <c r="D1283">
        <v>10191263</v>
      </c>
      <c r="E1283" t="s">
        <v>115</v>
      </c>
      <c r="G1283" t="s">
        <v>10994</v>
      </c>
      <c r="K1283" s="6">
        <v>0.39583333333333331</v>
      </c>
      <c r="L1283" s="8">
        <v>0.64583333333333337</v>
      </c>
      <c r="M1283" t="s">
        <v>163</v>
      </c>
      <c r="N1283" t="s">
        <v>10995</v>
      </c>
      <c r="Q1283" t="s">
        <v>10996</v>
      </c>
      <c r="R1283" t="s">
        <v>58</v>
      </c>
      <c r="S1283" t="s">
        <v>469</v>
      </c>
      <c r="T1283" t="s">
        <v>46</v>
      </c>
      <c r="U1283" t="s">
        <v>47</v>
      </c>
      <c r="V1283" t="s">
        <v>10997</v>
      </c>
      <c r="W1283">
        <v>38.909885000000003</v>
      </c>
      <c r="X1283">
        <v>-77.042474999999996</v>
      </c>
      <c r="Y1283">
        <v>396316.05</v>
      </c>
      <c r="Z1283">
        <v>138003.42000000001</v>
      </c>
      <c r="AA1283">
        <v>20036</v>
      </c>
      <c r="AB1283">
        <v>225555</v>
      </c>
      <c r="AC1283">
        <v>68857</v>
      </c>
      <c r="AD1283">
        <v>68857</v>
      </c>
      <c r="AE1283">
        <v>2</v>
      </c>
      <c r="AF1283" t="s">
        <v>86</v>
      </c>
      <c r="AG1283" t="s">
        <v>380</v>
      </c>
      <c r="AH1283" t="s">
        <v>50</v>
      </c>
      <c r="AI1283">
        <v>208</v>
      </c>
      <c r="AJ1283">
        <v>6</v>
      </c>
      <c r="AK1283" t="s">
        <v>51</v>
      </c>
      <c r="AL1283">
        <v>544</v>
      </c>
      <c r="AM1283">
        <v>-77.042477470501495</v>
      </c>
      <c r="AN1283">
        <v>38.9098923044576</v>
      </c>
      <c r="AO1283" t="b">
        <f t="shared" si="40"/>
        <v>0</v>
      </c>
      <c r="AP1283">
        <f t="shared" ref="AP1283:AP1346" si="41">IF(C1283=Q1283, 1, 0)</f>
        <v>0</v>
      </c>
    </row>
    <row r="1284" spans="1:42">
      <c r="A1284">
        <v>184935</v>
      </c>
      <c r="B1284" t="s">
        <v>3026</v>
      </c>
      <c r="C1284" t="s">
        <v>2968</v>
      </c>
      <c r="D1284">
        <v>10191264</v>
      </c>
      <c r="E1284" t="s">
        <v>404</v>
      </c>
      <c r="K1284" s="6">
        <v>0.45833333333333331</v>
      </c>
      <c r="L1284" s="8">
        <v>0.91666666666666663</v>
      </c>
      <c r="M1284" t="s">
        <v>311</v>
      </c>
      <c r="N1284" t="s">
        <v>311</v>
      </c>
      <c r="Q1284" t="s">
        <v>2968</v>
      </c>
      <c r="R1284" t="s">
        <v>58</v>
      </c>
      <c r="S1284" t="s">
        <v>353</v>
      </c>
      <c r="T1284" t="s">
        <v>46</v>
      </c>
      <c r="U1284" t="s">
        <v>47</v>
      </c>
      <c r="V1284" t="s">
        <v>2969</v>
      </c>
      <c r="W1284">
        <v>38.840682000000001</v>
      </c>
      <c r="X1284">
        <v>-76.989198999999999</v>
      </c>
      <c r="Y1284">
        <v>400937.66262000002</v>
      </c>
      <c r="Z1284">
        <v>130320.60226</v>
      </c>
      <c r="AB1284">
        <v>0</v>
      </c>
      <c r="AC1284">
        <v>461702</v>
      </c>
      <c r="AD1284">
        <v>397255</v>
      </c>
      <c r="AE1284">
        <v>8</v>
      </c>
      <c r="AF1284" t="s">
        <v>1846</v>
      </c>
      <c r="AG1284" s="2">
        <v>80000</v>
      </c>
      <c r="AH1284" t="s">
        <v>458</v>
      </c>
      <c r="AI1284">
        <v>705</v>
      </c>
      <c r="AJ1284">
        <v>39</v>
      </c>
      <c r="AK1284" t="s">
        <v>51</v>
      </c>
      <c r="AL1284">
        <v>3736</v>
      </c>
      <c r="AM1284">
        <v>-76.989201702179599</v>
      </c>
      <c r="AN1284">
        <v>38.840689641444698</v>
      </c>
      <c r="AO1284" t="b">
        <f t="shared" si="40"/>
        <v>1</v>
      </c>
      <c r="AP1284">
        <f t="shared" si="41"/>
        <v>1</v>
      </c>
    </row>
    <row r="1285" spans="1:42">
      <c r="A1285">
        <v>184937</v>
      </c>
      <c r="B1285" t="s">
        <v>7454</v>
      </c>
      <c r="C1285" t="s">
        <v>7455</v>
      </c>
      <c r="D1285">
        <v>10191268</v>
      </c>
      <c r="E1285" t="s">
        <v>652</v>
      </c>
      <c r="I1285" t="s">
        <v>7456</v>
      </c>
      <c r="J1285" t="s">
        <v>558</v>
      </c>
      <c r="K1285" s="6">
        <v>0.29166666666666669</v>
      </c>
      <c r="L1285" s="8">
        <v>0.70833333333333337</v>
      </c>
      <c r="M1285" t="s">
        <v>192</v>
      </c>
      <c r="N1285" t="s">
        <v>203</v>
      </c>
      <c r="O1285" t="s">
        <v>7455</v>
      </c>
      <c r="P1285" t="s">
        <v>7457</v>
      </c>
      <c r="Q1285" t="s">
        <v>7455</v>
      </c>
      <c r="R1285" t="s">
        <v>165</v>
      </c>
      <c r="S1285" t="s">
        <v>265</v>
      </c>
      <c r="T1285" t="s">
        <v>46</v>
      </c>
      <c r="U1285" t="s">
        <v>47</v>
      </c>
      <c r="V1285" t="s">
        <v>7199</v>
      </c>
      <c r="W1285">
        <v>38.921979</v>
      </c>
      <c r="X1285">
        <v>-77.038439999999994</v>
      </c>
      <c r="Y1285">
        <v>396666.63</v>
      </c>
      <c r="Z1285">
        <v>139345.87</v>
      </c>
      <c r="AA1285">
        <v>20009</v>
      </c>
      <c r="AB1285">
        <v>284059</v>
      </c>
      <c r="AC1285">
        <v>122898</v>
      </c>
      <c r="AD1285">
        <v>122898</v>
      </c>
      <c r="AE1285">
        <v>1</v>
      </c>
      <c r="AF1285" t="s">
        <v>318</v>
      </c>
      <c r="AG1285" t="s">
        <v>1514</v>
      </c>
      <c r="AH1285" t="s">
        <v>88</v>
      </c>
      <c r="AI1285">
        <v>303</v>
      </c>
      <c r="AJ1285">
        <v>1</v>
      </c>
      <c r="AK1285" t="s">
        <v>51</v>
      </c>
      <c r="AL1285">
        <v>2979</v>
      </c>
      <c r="AM1285">
        <v>-77.038441873913797</v>
      </c>
      <c r="AN1285">
        <v>38.9219869413133</v>
      </c>
      <c r="AO1285" t="b">
        <f t="shared" si="40"/>
        <v>1</v>
      </c>
      <c r="AP1285">
        <f t="shared" si="41"/>
        <v>1</v>
      </c>
    </row>
    <row r="1286" spans="1:42">
      <c r="A1286">
        <v>184938</v>
      </c>
      <c r="B1286" t="s">
        <v>2152</v>
      </c>
      <c r="C1286" t="s">
        <v>2153</v>
      </c>
      <c r="D1286">
        <v>10191269</v>
      </c>
      <c r="E1286" t="s">
        <v>1806</v>
      </c>
      <c r="H1286">
        <v>109258</v>
      </c>
      <c r="I1286" t="s">
        <v>2154</v>
      </c>
      <c r="J1286" t="s">
        <v>166</v>
      </c>
      <c r="K1286" s="6">
        <v>0.29166666666666669</v>
      </c>
      <c r="L1286" s="8">
        <v>0.79166666666666663</v>
      </c>
      <c r="M1286" t="s">
        <v>125</v>
      </c>
      <c r="N1286" t="s">
        <v>117</v>
      </c>
      <c r="O1286" t="s">
        <v>2155</v>
      </c>
      <c r="P1286" t="s">
        <v>2156</v>
      </c>
      <c r="Q1286" t="s">
        <v>2155</v>
      </c>
      <c r="R1286" t="s">
        <v>70</v>
      </c>
      <c r="S1286" t="s">
        <v>166</v>
      </c>
      <c r="T1286" t="s">
        <v>46</v>
      </c>
      <c r="U1286" t="s">
        <v>47</v>
      </c>
      <c r="V1286" t="s">
        <v>2157</v>
      </c>
      <c r="W1286">
        <v>38.900396999999998</v>
      </c>
      <c r="X1286">
        <v>-76.998144999999994</v>
      </c>
      <c r="Y1286">
        <v>400160.9</v>
      </c>
      <c r="Z1286">
        <v>136949.34</v>
      </c>
      <c r="AA1286">
        <v>20002</v>
      </c>
      <c r="AB1286">
        <v>311750</v>
      </c>
      <c r="AC1286">
        <v>159480</v>
      </c>
      <c r="AD1286">
        <v>159480</v>
      </c>
      <c r="AE1286">
        <v>6</v>
      </c>
      <c r="AF1286" t="s">
        <v>434</v>
      </c>
      <c r="AG1286" t="s">
        <v>1653</v>
      </c>
      <c r="AH1286" t="s">
        <v>63</v>
      </c>
      <c r="AI1286">
        <v>104</v>
      </c>
      <c r="AJ1286">
        <v>25</v>
      </c>
      <c r="AK1286" t="s">
        <v>51</v>
      </c>
      <c r="AL1286">
        <v>1883</v>
      </c>
      <c r="AM1286">
        <v>-76.998147386441204</v>
      </c>
      <c r="AN1286">
        <v>38.900404488321399</v>
      </c>
      <c r="AO1286" t="b">
        <f t="shared" si="40"/>
        <v>0</v>
      </c>
      <c r="AP1286">
        <f t="shared" si="41"/>
        <v>0</v>
      </c>
    </row>
    <row r="1287" spans="1:42">
      <c r="A1287">
        <v>184940</v>
      </c>
      <c r="B1287" t="s">
        <v>3028</v>
      </c>
      <c r="C1287" t="s">
        <v>3029</v>
      </c>
      <c r="D1287">
        <v>10191271</v>
      </c>
      <c r="E1287" t="s">
        <v>115</v>
      </c>
      <c r="H1287">
        <v>108419</v>
      </c>
      <c r="I1287" t="s">
        <v>3030</v>
      </c>
      <c r="J1287" t="s">
        <v>558</v>
      </c>
      <c r="K1287" s="6">
        <v>0.29166666666666669</v>
      </c>
      <c r="L1287" s="8">
        <v>0.79166666666666663</v>
      </c>
      <c r="M1287" t="s">
        <v>147</v>
      </c>
      <c r="N1287" t="s">
        <v>118</v>
      </c>
      <c r="O1287" t="s">
        <v>3031</v>
      </c>
      <c r="P1287" t="s">
        <v>3032</v>
      </c>
      <c r="Q1287" t="s">
        <v>3031</v>
      </c>
      <c r="R1287" t="s">
        <v>70</v>
      </c>
      <c r="S1287" t="s">
        <v>558</v>
      </c>
      <c r="T1287" t="s">
        <v>46</v>
      </c>
      <c r="U1287" t="s">
        <v>47</v>
      </c>
      <c r="V1287" t="s">
        <v>3033</v>
      </c>
      <c r="W1287">
        <v>38.877873999999998</v>
      </c>
      <c r="X1287">
        <v>-76.994972000000004</v>
      </c>
      <c r="Y1287">
        <v>400436.25586999999</v>
      </c>
      <c r="Z1287">
        <v>134449.14991000001</v>
      </c>
      <c r="AB1287">
        <v>0</v>
      </c>
      <c r="AC1287">
        <v>459160</v>
      </c>
      <c r="AD1287">
        <v>394907</v>
      </c>
      <c r="AE1287">
        <v>6</v>
      </c>
      <c r="AF1287" t="s">
        <v>72</v>
      </c>
      <c r="AG1287" t="s">
        <v>3034</v>
      </c>
      <c r="AH1287" t="s">
        <v>63</v>
      </c>
      <c r="AI1287">
        <v>106</v>
      </c>
      <c r="AJ1287">
        <v>27</v>
      </c>
      <c r="AK1287" t="s">
        <v>720</v>
      </c>
      <c r="AL1287">
        <v>3689</v>
      </c>
      <c r="AM1287">
        <v>-76.994974598270105</v>
      </c>
      <c r="AN1287">
        <v>38.877881738567602</v>
      </c>
      <c r="AO1287" t="b">
        <f t="shared" si="40"/>
        <v>0</v>
      </c>
      <c r="AP1287">
        <f t="shared" si="41"/>
        <v>0</v>
      </c>
    </row>
    <row r="1288" spans="1:42">
      <c r="A1288">
        <v>184941</v>
      </c>
      <c r="B1288" t="s">
        <v>10998</v>
      </c>
      <c r="C1288" t="s">
        <v>3021</v>
      </c>
      <c r="D1288">
        <v>10191272</v>
      </c>
      <c r="E1288" t="s">
        <v>201</v>
      </c>
      <c r="I1288" t="s">
        <v>10999</v>
      </c>
      <c r="J1288" t="s">
        <v>327</v>
      </c>
      <c r="K1288" s="6">
        <v>0.5</v>
      </c>
      <c r="L1288" s="8">
        <v>0.70833333333333337</v>
      </c>
      <c r="M1288" t="s">
        <v>1682</v>
      </c>
      <c r="N1288" t="s">
        <v>1682</v>
      </c>
      <c r="Q1288" t="s">
        <v>3021</v>
      </c>
      <c r="R1288" t="s">
        <v>70</v>
      </c>
      <c r="S1288" t="s">
        <v>327</v>
      </c>
      <c r="T1288" t="s">
        <v>46</v>
      </c>
      <c r="U1288" t="s">
        <v>47</v>
      </c>
      <c r="V1288" t="s">
        <v>11000</v>
      </c>
      <c r="W1288">
        <v>38.882643000000002</v>
      </c>
      <c r="X1288">
        <v>-76.985974999999996</v>
      </c>
      <c r="Y1288">
        <v>401216.9</v>
      </c>
      <c r="Z1288">
        <v>134978.56</v>
      </c>
      <c r="AA1288">
        <v>20003</v>
      </c>
      <c r="AB1288">
        <v>65710</v>
      </c>
      <c r="AC1288">
        <v>40580</v>
      </c>
      <c r="AD1288">
        <v>40580</v>
      </c>
      <c r="AE1288">
        <v>6</v>
      </c>
      <c r="AF1288" t="s">
        <v>72</v>
      </c>
      <c r="AG1288" t="s">
        <v>3566</v>
      </c>
      <c r="AH1288" t="s">
        <v>63</v>
      </c>
      <c r="AI1288">
        <v>108</v>
      </c>
      <c r="AJ1288">
        <v>26</v>
      </c>
      <c r="AK1288" t="s">
        <v>51</v>
      </c>
      <c r="AL1288">
        <v>221</v>
      </c>
      <c r="AM1288">
        <v>-76.985977032907897</v>
      </c>
      <c r="AN1288">
        <v>38.882650138422797</v>
      </c>
      <c r="AO1288" t="b">
        <f t="shared" si="40"/>
        <v>1</v>
      </c>
      <c r="AP1288">
        <f t="shared" si="41"/>
        <v>1</v>
      </c>
    </row>
    <row r="1289" spans="1:42">
      <c r="A1289">
        <v>184942</v>
      </c>
      <c r="B1289" t="s">
        <v>3539</v>
      </c>
      <c r="C1289" t="s">
        <v>3540</v>
      </c>
      <c r="D1289">
        <v>10191274</v>
      </c>
      <c r="E1289" t="s">
        <v>201</v>
      </c>
      <c r="I1289" t="s">
        <v>3541</v>
      </c>
      <c r="J1289" t="s">
        <v>327</v>
      </c>
      <c r="K1289" s="6">
        <v>0.58333333333333337</v>
      </c>
      <c r="L1289" s="8">
        <v>0.79166666666666663</v>
      </c>
      <c r="M1289" t="s">
        <v>421</v>
      </c>
      <c r="N1289" t="s">
        <v>421</v>
      </c>
      <c r="Q1289" t="s">
        <v>3540</v>
      </c>
      <c r="R1289" t="s">
        <v>165</v>
      </c>
      <c r="S1289" t="s">
        <v>422</v>
      </c>
      <c r="T1289" t="s">
        <v>46</v>
      </c>
      <c r="U1289" t="s">
        <v>47</v>
      </c>
      <c r="V1289" t="s">
        <v>3524</v>
      </c>
      <c r="W1289">
        <v>38.878405000000001</v>
      </c>
      <c r="X1289">
        <v>-77.00667</v>
      </c>
      <c r="Y1289">
        <v>399421.2</v>
      </c>
      <c r="Z1289">
        <v>134508.1</v>
      </c>
      <c r="AB1289">
        <v>0</v>
      </c>
      <c r="AC1289">
        <v>471547</v>
      </c>
      <c r="AD1289">
        <v>405890</v>
      </c>
      <c r="AE1289">
        <v>6</v>
      </c>
      <c r="AF1289" t="s">
        <v>392</v>
      </c>
      <c r="AG1289" t="s">
        <v>719</v>
      </c>
      <c r="AH1289" t="s">
        <v>63</v>
      </c>
      <c r="AI1289">
        <v>106</v>
      </c>
      <c r="AJ1289">
        <v>27</v>
      </c>
      <c r="AK1289" t="s">
        <v>720</v>
      </c>
      <c r="AL1289">
        <v>3846</v>
      </c>
      <c r="AM1289">
        <v>-77.0066727829673</v>
      </c>
      <c r="AN1289">
        <v>38.8784127015455</v>
      </c>
      <c r="AO1289" t="b">
        <f t="shared" si="40"/>
        <v>1</v>
      </c>
      <c r="AP1289">
        <f t="shared" si="41"/>
        <v>1</v>
      </c>
    </row>
    <row r="1290" spans="1:42">
      <c r="A1290">
        <v>184943</v>
      </c>
      <c r="B1290" t="s">
        <v>2159</v>
      </c>
      <c r="C1290" t="s">
        <v>2160</v>
      </c>
      <c r="D1290">
        <v>10191281</v>
      </c>
      <c r="E1290" t="s">
        <v>201</v>
      </c>
      <c r="I1290" t="s">
        <v>2161</v>
      </c>
      <c r="J1290" t="s">
        <v>469</v>
      </c>
      <c r="K1290" s="6">
        <v>0.29166666666666669</v>
      </c>
      <c r="L1290" s="8">
        <v>0.70833333333333337</v>
      </c>
      <c r="M1290" t="s">
        <v>255</v>
      </c>
      <c r="N1290" t="s">
        <v>138</v>
      </c>
      <c r="O1290" t="s">
        <v>2160</v>
      </c>
      <c r="P1290" t="s">
        <v>2162</v>
      </c>
      <c r="Q1290" t="s">
        <v>2160</v>
      </c>
      <c r="R1290" t="s">
        <v>165</v>
      </c>
      <c r="S1290" t="s">
        <v>334</v>
      </c>
      <c r="T1290" t="s">
        <v>46</v>
      </c>
      <c r="U1290" t="s">
        <v>47</v>
      </c>
      <c r="V1290" t="s">
        <v>2163</v>
      </c>
      <c r="W1290">
        <v>38.965128999999997</v>
      </c>
      <c r="X1290">
        <v>-77.060529000000002</v>
      </c>
      <c r="Y1290">
        <v>394754.3</v>
      </c>
      <c r="Z1290">
        <v>144136.89000000001</v>
      </c>
      <c r="AA1290">
        <v>20015</v>
      </c>
      <c r="AB1290">
        <v>259890</v>
      </c>
      <c r="AC1290">
        <v>102737</v>
      </c>
      <c r="AD1290">
        <v>102737</v>
      </c>
      <c r="AE1290">
        <v>4</v>
      </c>
      <c r="AF1290" t="s">
        <v>827</v>
      </c>
      <c r="AG1290" t="s">
        <v>2164</v>
      </c>
      <c r="AH1290" t="s">
        <v>50</v>
      </c>
      <c r="AI1290">
        <v>201</v>
      </c>
      <c r="AJ1290">
        <v>10</v>
      </c>
      <c r="AK1290" t="s">
        <v>51</v>
      </c>
      <c r="AL1290">
        <v>1209</v>
      </c>
      <c r="AM1290">
        <v>-77.0605310151482</v>
      </c>
      <c r="AN1290">
        <v>38.965136480532998</v>
      </c>
      <c r="AO1290" t="b">
        <f t="shared" si="40"/>
        <v>1</v>
      </c>
      <c r="AP1290">
        <f t="shared" si="41"/>
        <v>1</v>
      </c>
    </row>
    <row r="1291" spans="1:42">
      <c r="A1291">
        <v>181625</v>
      </c>
      <c r="B1291" t="s">
        <v>11001</v>
      </c>
      <c r="C1291" t="s">
        <v>7470</v>
      </c>
      <c r="D1291">
        <v>10191283</v>
      </c>
      <c r="E1291" t="s">
        <v>201</v>
      </c>
      <c r="I1291" t="s">
        <v>11002</v>
      </c>
      <c r="J1291" t="s">
        <v>469</v>
      </c>
      <c r="K1291" s="6">
        <v>0.29166666666666669</v>
      </c>
      <c r="L1291" s="8">
        <v>0.79166666666666663</v>
      </c>
      <c r="M1291" t="s">
        <v>147</v>
      </c>
      <c r="N1291" t="s">
        <v>147</v>
      </c>
      <c r="Q1291" t="s">
        <v>7470</v>
      </c>
      <c r="R1291" t="s">
        <v>165</v>
      </c>
      <c r="S1291" t="s">
        <v>149</v>
      </c>
      <c r="T1291" t="s">
        <v>46</v>
      </c>
      <c r="U1291" t="s">
        <v>47</v>
      </c>
      <c r="V1291" t="s">
        <v>11003</v>
      </c>
      <c r="W1291">
        <v>38.909506</v>
      </c>
      <c r="X1291">
        <v>-77.059803000000002</v>
      </c>
      <c r="Y1291">
        <v>394813.11</v>
      </c>
      <c r="Z1291">
        <v>137962.17000000001</v>
      </c>
      <c r="AA1291">
        <v>20007</v>
      </c>
      <c r="AB1291">
        <v>223851</v>
      </c>
      <c r="AC1291">
        <v>66532</v>
      </c>
      <c r="AD1291">
        <v>66532</v>
      </c>
      <c r="AE1291">
        <v>2</v>
      </c>
      <c r="AF1291" t="s">
        <v>49</v>
      </c>
      <c r="AG1291" s="2">
        <v>2000000</v>
      </c>
      <c r="AH1291" t="s">
        <v>50</v>
      </c>
      <c r="AI1291">
        <v>206</v>
      </c>
      <c r="AJ1291">
        <v>4</v>
      </c>
      <c r="AK1291" t="s">
        <v>51</v>
      </c>
      <c r="AL1291">
        <v>488</v>
      </c>
      <c r="AM1291">
        <v>-77.059805743977904</v>
      </c>
      <c r="AN1291">
        <v>38.909513125183999</v>
      </c>
      <c r="AO1291" t="b">
        <f t="shared" si="40"/>
        <v>1</v>
      </c>
      <c r="AP1291">
        <f t="shared" si="41"/>
        <v>1</v>
      </c>
    </row>
    <row r="1292" spans="1:42">
      <c r="A1292">
        <v>181752</v>
      </c>
      <c r="B1292" t="s">
        <v>7458</v>
      </c>
      <c r="C1292" t="s">
        <v>7459</v>
      </c>
      <c r="D1292">
        <v>10191285</v>
      </c>
      <c r="E1292" t="s">
        <v>201</v>
      </c>
      <c r="I1292" t="s">
        <v>7460</v>
      </c>
      <c r="J1292" t="s">
        <v>469</v>
      </c>
      <c r="K1292" s="6">
        <v>0.58333333333333337</v>
      </c>
      <c r="L1292" s="8">
        <v>0.70833333333333337</v>
      </c>
      <c r="M1292" t="s">
        <v>125</v>
      </c>
      <c r="N1292" t="s">
        <v>125</v>
      </c>
      <c r="Q1292" t="s">
        <v>7459</v>
      </c>
      <c r="R1292" t="s">
        <v>165</v>
      </c>
      <c r="S1292" t="s">
        <v>163</v>
      </c>
      <c r="T1292" t="s">
        <v>46</v>
      </c>
      <c r="U1292" t="s">
        <v>47</v>
      </c>
      <c r="V1292" t="s">
        <v>7134</v>
      </c>
      <c r="W1292">
        <v>38.932422000000003</v>
      </c>
      <c r="X1292">
        <v>-77.033568000000002</v>
      </c>
      <c r="Y1292">
        <v>397089.52</v>
      </c>
      <c r="Z1292">
        <v>140504.9</v>
      </c>
      <c r="AA1292">
        <v>20010</v>
      </c>
      <c r="AB1292">
        <v>284025</v>
      </c>
      <c r="AC1292">
        <v>122531</v>
      </c>
      <c r="AD1292">
        <v>122531</v>
      </c>
      <c r="AE1292">
        <v>1</v>
      </c>
      <c r="AF1292" t="s">
        <v>249</v>
      </c>
      <c r="AG1292" t="s">
        <v>966</v>
      </c>
      <c r="AH1292" t="s">
        <v>188</v>
      </c>
      <c r="AI1292">
        <v>409</v>
      </c>
      <c r="AJ1292">
        <v>2</v>
      </c>
      <c r="AK1292" t="s">
        <v>51</v>
      </c>
      <c r="AL1292">
        <v>2960</v>
      </c>
      <c r="AM1292">
        <v>-77.033570128026398</v>
      </c>
      <c r="AN1292">
        <v>38.932429350902098</v>
      </c>
      <c r="AO1292" t="b">
        <f t="shared" si="40"/>
        <v>1</v>
      </c>
      <c r="AP1292">
        <f t="shared" si="41"/>
        <v>1</v>
      </c>
    </row>
    <row r="1293" spans="1:42">
      <c r="A1293">
        <v>181626</v>
      </c>
      <c r="B1293" t="s">
        <v>7461</v>
      </c>
      <c r="C1293" t="s">
        <v>7462</v>
      </c>
      <c r="D1293">
        <v>10191286</v>
      </c>
      <c r="E1293" t="s">
        <v>201</v>
      </c>
      <c r="I1293" t="s">
        <v>7463</v>
      </c>
      <c r="J1293" t="s">
        <v>469</v>
      </c>
      <c r="K1293" s="6">
        <v>0.29166666666666669</v>
      </c>
      <c r="L1293" s="8">
        <v>0.83333333333333337</v>
      </c>
      <c r="M1293" t="s">
        <v>147</v>
      </c>
      <c r="N1293" t="s">
        <v>147</v>
      </c>
      <c r="Q1293" t="s">
        <v>7462</v>
      </c>
      <c r="R1293" t="s">
        <v>165</v>
      </c>
      <c r="S1293" t="s">
        <v>149</v>
      </c>
      <c r="T1293" t="s">
        <v>46</v>
      </c>
      <c r="U1293" t="s">
        <v>47</v>
      </c>
      <c r="V1293" t="s">
        <v>7464</v>
      </c>
      <c r="W1293">
        <v>38.933965999999998</v>
      </c>
      <c r="X1293">
        <v>-77.027539000000004</v>
      </c>
      <c r="Y1293">
        <v>397612.26</v>
      </c>
      <c r="Z1293">
        <v>140676.1</v>
      </c>
      <c r="AA1293">
        <v>20010</v>
      </c>
      <c r="AB1293">
        <v>230570</v>
      </c>
      <c r="AC1293">
        <v>73594</v>
      </c>
      <c r="AD1293">
        <v>73594</v>
      </c>
      <c r="AE1293">
        <v>1</v>
      </c>
      <c r="AF1293" t="s">
        <v>249</v>
      </c>
      <c r="AG1293" t="s">
        <v>1925</v>
      </c>
      <c r="AH1293" t="s">
        <v>188</v>
      </c>
      <c r="AI1293">
        <v>409</v>
      </c>
      <c r="AJ1293">
        <v>2</v>
      </c>
      <c r="AK1293" t="s">
        <v>51</v>
      </c>
      <c r="AL1293">
        <v>2627</v>
      </c>
      <c r="AM1293">
        <v>-77.027541734473701</v>
      </c>
      <c r="AN1293">
        <v>38.933973148964299</v>
      </c>
      <c r="AO1293" t="b">
        <f t="shared" si="40"/>
        <v>1</v>
      </c>
      <c r="AP1293">
        <f t="shared" si="41"/>
        <v>1</v>
      </c>
    </row>
    <row r="1294" spans="1:42">
      <c r="A1294">
        <v>181935</v>
      </c>
      <c r="B1294" t="s">
        <v>7465</v>
      </c>
      <c r="C1294" t="s">
        <v>7466</v>
      </c>
      <c r="D1294">
        <v>10191287</v>
      </c>
      <c r="E1294" t="s">
        <v>201</v>
      </c>
      <c r="I1294" t="s">
        <v>7467</v>
      </c>
      <c r="J1294" t="s">
        <v>327</v>
      </c>
      <c r="K1294" s="6">
        <v>0.29166666666666669</v>
      </c>
      <c r="L1294" s="8">
        <v>0.70833333333333337</v>
      </c>
      <c r="M1294" t="s">
        <v>166</v>
      </c>
      <c r="N1294" t="s">
        <v>166</v>
      </c>
      <c r="Q1294" t="s">
        <v>7466</v>
      </c>
      <c r="R1294" t="s">
        <v>165</v>
      </c>
      <c r="S1294" t="s">
        <v>622</v>
      </c>
      <c r="T1294" t="s">
        <v>46</v>
      </c>
      <c r="U1294" t="s">
        <v>47</v>
      </c>
      <c r="V1294" t="s">
        <v>7468</v>
      </c>
      <c r="W1294">
        <v>38.913764</v>
      </c>
      <c r="X1294">
        <v>-77.043138999999996</v>
      </c>
      <c r="Y1294">
        <v>396258.72</v>
      </c>
      <c r="Z1294">
        <v>138434.01999999999</v>
      </c>
      <c r="AA1294">
        <v>20009</v>
      </c>
      <c r="AB1294">
        <v>241176</v>
      </c>
      <c r="AC1294">
        <v>84439</v>
      </c>
      <c r="AD1294">
        <v>84439</v>
      </c>
      <c r="AE1294">
        <v>2</v>
      </c>
      <c r="AF1294" t="s">
        <v>86</v>
      </c>
      <c r="AG1294" t="s">
        <v>1692</v>
      </c>
      <c r="AH1294" t="s">
        <v>50</v>
      </c>
      <c r="AI1294">
        <v>208</v>
      </c>
      <c r="AJ1294">
        <v>6</v>
      </c>
      <c r="AK1294" t="s">
        <v>51</v>
      </c>
      <c r="AL1294">
        <v>2039</v>
      </c>
      <c r="AM1294">
        <v>-77.043140819848702</v>
      </c>
      <c r="AN1294">
        <v>38.9137710534729</v>
      </c>
      <c r="AO1294" t="b">
        <f t="shared" si="40"/>
        <v>1</v>
      </c>
      <c r="AP1294">
        <f t="shared" si="41"/>
        <v>1</v>
      </c>
    </row>
    <row r="1295" spans="1:42">
      <c r="A1295">
        <v>181627</v>
      </c>
      <c r="B1295" t="s">
        <v>3036</v>
      </c>
      <c r="C1295" t="s">
        <v>3037</v>
      </c>
      <c r="D1295">
        <v>10191289</v>
      </c>
      <c r="E1295" t="s">
        <v>201</v>
      </c>
      <c r="I1295" t="s">
        <v>3038</v>
      </c>
      <c r="J1295" t="s">
        <v>469</v>
      </c>
      <c r="K1295" s="6">
        <v>0.29166666666666669</v>
      </c>
      <c r="L1295" s="8">
        <v>0.5</v>
      </c>
      <c r="M1295" t="s">
        <v>147</v>
      </c>
      <c r="N1295" t="s">
        <v>149</v>
      </c>
      <c r="Q1295" t="s">
        <v>3039</v>
      </c>
      <c r="R1295" t="s">
        <v>165</v>
      </c>
      <c r="S1295" t="s">
        <v>125</v>
      </c>
      <c r="T1295" t="s">
        <v>46</v>
      </c>
      <c r="U1295" t="s">
        <v>47</v>
      </c>
      <c r="V1295" t="s">
        <v>3040</v>
      </c>
      <c r="W1295">
        <v>38.923428999999999</v>
      </c>
      <c r="X1295">
        <v>-77.046553000000003</v>
      </c>
      <c r="Y1295">
        <v>395963.13</v>
      </c>
      <c r="Z1295">
        <v>139507.12</v>
      </c>
      <c r="AA1295">
        <v>20009</v>
      </c>
      <c r="AB1295">
        <v>307009</v>
      </c>
      <c r="AC1295">
        <v>450370</v>
      </c>
      <c r="AD1295">
        <v>386605</v>
      </c>
      <c r="AE1295">
        <v>1</v>
      </c>
      <c r="AF1295" t="s">
        <v>318</v>
      </c>
      <c r="AG1295" t="s">
        <v>951</v>
      </c>
      <c r="AH1295" t="s">
        <v>88</v>
      </c>
      <c r="AI1295">
        <v>303</v>
      </c>
      <c r="AJ1295">
        <v>1</v>
      </c>
      <c r="AK1295" t="s">
        <v>51</v>
      </c>
      <c r="AL1295">
        <v>3356</v>
      </c>
      <c r="AM1295">
        <v>-77.046555407005599</v>
      </c>
      <c r="AN1295">
        <v>38.9234365827825</v>
      </c>
      <c r="AO1295" t="b">
        <f t="shared" si="40"/>
        <v>0</v>
      </c>
      <c r="AP1295">
        <f t="shared" si="41"/>
        <v>0</v>
      </c>
    </row>
    <row r="1296" spans="1:42">
      <c r="A1296">
        <v>181628</v>
      </c>
      <c r="B1296" t="s">
        <v>7469</v>
      </c>
      <c r="C1296" t="s">
        <v>7470</v>
      </c>
      <c r="D1296">
        <v>10191290</v>
      </c>
      <c r="E1296" t="s">
        <v>201</v>
      </c>
      <c r="I1296" t="s">
        <v>7471</v>
      </c>
      <c r="J1296" t="s">
        <v>469</v>
      </c>
      <c r="K1296" s="6">
        <v>0.29166666666666669</v>
      </c>
      <c r="L1296" s="8">
        <v>0.79166666666666663</v>
      </c>
      <c r="M1296" t="s">
        <v>147</v>
      </c>
      <c r="N1296" t="s">
        <v>147</v>
      </c>
      <c r="Q1296" t="s">
        <v>7470</v>
      </c>
      <c r="R1296" t="s">
        <v>165</v>
      </c>
      <c r="S1296" t="s">
        <v>149</v>
      </c>
      <c r="T1296" t="s">
        <v>46</v>
      </c>
      <c r="U1296" t="s">
        <v>47</v>
      </c>
      <c r="V1296" t="s">
        <v>7472</v>
      </c>
      <c r="W1296">
        <v>38.914012999999997</v>
      </c>
      <c r="X1296">
        <v>-77.065342000000001</v>
      </c>
      <c r="Y1296">
        <v>394333.11</v>
      </c>
      <c r="Z1296">
        <v>138462.88</v>
      </c>
      <c r="AA1296">
        <v>20007</v>
      </c>
      <c r="AB1296">
        <v>261688</v>
      </c>
      <c r="AC1296">
        <v>104561</v>
      </c>
      <c r="AD1296">
        <v>104561</v>
      </c>
      <c r="AE1296">
        <v>2</v>
      </c>
      <c r="AF1296" t="s">
        <v>49</v>
      </c>
      <c r="AG1296" s="2">
        <v>20000000</v>
      </c>
      <c r="AH1296" t="s">
        <v>50</v>
      </c>
      <c r="AI1296">
        <v>206</v>
      </c>
      <c r="AJ1296">
        <v>4</v>
      </c>
      <c r="AK1296" t="s">
        <v>51</v>
      </c>
      <c r="AL1296">
        <v>2783</v>
      </c>
      <c r="AM1296">
        <v>-77.065344146761007</v>
      </c>
      <c r="AN1296">
        <v>38.914020726561397</v>
      </c>
      <c r="AO1296" t="b">
        <f t="shared" si="40"/>
        <v>1</v>
      </c>
      <c r="AP1296">
        <f t="shared" si="41"/>
        <v>1</v>
      </c>
    </row>
    <row r="1297" spans="1:42">
      <c r="A1297">
        <v>182149</v>
      </c>
      <c r="B1297" t="s">
        <v>11004</v>
      </c>
      <c r="C1297" t="s">
        <v>7479</v>
      </c>
      <c r="D1297">
        <v>10191293</v>
      </c>
      <c r="E1297" t="s">
        <v>201</v>
      </c>
      <c r="I1297" t="s">
        <v>11005</v>
      </c>
      <c r="J1297" t="s">
        <v>469</v>
      </c>
      <c r="K1297" s="6">
        <v>0.29166666666666669</v>
      </c>
      <c r="L1297" s="8">
        <v>0.79166666666666663</v>
      </c>
      <c r="M1297" t="s">
        <v>353</v>
      </c>
      <c r="N1297" t="s">
        <v>353</v>
      </c>
      <c r="Q1297" t="s">
        <v>7479</v>
      </c>
      <c r="R1297" t="s">
        <v>165</v>
      </c>
      <c r="S1297" t="s">
        <v>238</v>
      </c>
      <c r="T1297" t="s">
        <v>46</v>
      </c>
      <c r="U1297" t="s">
        <v>47</v>
      </c>
      <c r="V1297" t="s">
        <v>11006</v>
      </c>
      <c r="W1297">
        <v>38.920102999999997</v>
      </c>
      <c r="X1297">
        <v>-77.03998</v>
      </c>
      <c r="Y1297">
        <v>396532.93</v>
      </c>
      <c r="Z1297">
        <v>139137.66</v>
      </c>
      <c r="AA1297">
        <v>20009</v>
      </c>
      <c r="AB1297">
        <v>235635</v>
      </c>
      <c r="AC1297">
        <v>78395</v>
      </c>
      <c r="AD1297">
        <v>78395</v>
      </c>
      <c r="AE1297">
        <v>1</v>
      </c>
      <c r="AF1297" t="s">
        <v>318</v>
      </c>
      <c r="AG1297" t="s">
        <v>1514</v>
      </c>
      <c r="AH1297" t="s">
        <v>88</v>
      </c>
      <c r="AI1297">
        <v>303</v>
      </c>
      <c r="AJ1297">
        <v>1</v>
      </c>
      <c r="AK1297" t="s">
        <v>51</v>
      </c>
      <c r="AL1297">
        <v>830</v>
      </c>
      <c r="AM1297">
        <v>-77.039982617019206</v>
      </c>
      <c r="AN1297">
        <v>38.920110800614196</v>
      </c>
      <c r="AO1297" t="b">
        <f t="shared" si="40"/>
        <v>1</v>
      </c>
      <c r="AP1297">
        <f t="shared" si="41"/>
        <v>1</v>
      </c>
    </row>
    <row r="1298" spans="1:42">
      <c r="A1298">
        <v>182150</v>
      </c>
      <c r="B1298" t="s">
        <v>7473</v>
      </c>
      <c r="C1298" t="s">
        <v>7474</v>
      </c>
      <c r="D1298">
        <v>10191295</v>
      </c>
      <c r="E1298" t="s">
        <v>160</v>
      </c>
      <c r="I1298" t="s">
        <v>7475</v>
      </c>
      <c r="J1298" t="s">
        <v>162</v>
      </c>
      <c r="K1298" s="6">
        <v>0.39583333333333331</v>
      </c>
      <c r="L1298" s="8">
        <v>0.66666666666666663</v>
      </c>
      <c r="M1298" t="s">
        <v>622</v>
      </c>
      <c r="N1298" t="s">
        <v>622</v>
      </c>
      <c r="Q1298" t="s">
        <v>7476</v>
      </c>
      <c r="R1298" t="s">
        <v>165</v>
      </c>
      <c r="S1298" t="s">
        <v>353</v>
      </c>
      <c r="T1298" t="s">
        <v>46</v>
      </c>
      <c r="U1298" t="s">
        <v>47</v>
      </c>
      <c r="V1298" t="s">
        <v>7477</v>
      </c>
      <c r="W1298">
        <v>38.894553999999999</v>
      </c>
      <c r="X1298">
        <v>-77.002595999999997</v>
      </c>
      <c r="Y1298">
        <v>399774.83</v>
      </c>
      <c r="Z1298">
        <v>136300.71</v>
      </c>
      <c r="AA1298">
        <v>20002</v>
      </c>
      <c r="AB1298">
        <v>150340</v>
      </c>
      <c r="AC1298">
        <v>58780</v>
      </c>
      <c r="AD1298">
        <v>58780</v>
      </c>
      <c r="AE1298">
        <v>6</v>
      </c>
      <c r="AF1298" t="s">
        <v>434</v>
      </c>
      <c r="AG1298" t="s">
        <v>435</v>
      </c>
      <c r="AH1298" t="s">
        <v>63</v>
      </c>
      <c r="AI1298">
        <v>107</v>
      </c>
      <c r="AJ1298">
        <v>25</v>
      </c>
      <c r="AK1298" t="s">
        <v>74</v>
      </c>
      <c r="AL1298">
        <v>2282</v>
      </c>
      <c r="AM1298">
        <v>-77.002597889020706</v>
      </c>
      <c r="AN1298">
        <v>38.894561378681601</v>
      </c>
      <c r="AO1298" t="b">
        <f t="shared" si="40"/>
        <v>0</v>
      </c>
      <c r="AP1298">
        <f t="shared" si="41"/>
        <v>0</v>
      </c>
    </row>
    <row r="1299" spans="1:42">
      <c r="A1299">
        <v>184945</v>
      </c>
      <c r="B1299" t="s">
        <v>11007</v>
      </c>
      <c r="C1299" t="s">
        <v>2573</v>
      </c>
      <c r="D1299">
        <v>10191296</v>
      </c>
      <c r="E1299" t="s">
        <v>201</v>
      </c>
      <c r="I1299" t="s">
        <v>11008</v>
      </c>
      <c r="J1299" t="s">
        <v>558</v>
      </c>
      <c r="K1299" s="6">
        <v>0.29166666666666669</v>
      </c>
      <c r="L1299" s="8">
        <v>0.5</v>
      </c>
      <c r="M1299" t="s">
        <v>255</v>
      </c>
      <c r="N1299" t="s">
        <v>255</v>
      </c>
      <c r="Q1299" t="s">
        <v>2573</v>
      </c>
      <c r="R1299" t="s">
        <v>165</v>
      </c>
      <c r="S1299" t="s">
        <v>138</v>
      </c>
      <c r="T1299" t="s">
        <v>46</v>
      </c>
      <c r="U1299" t="s">
        <v>47</v>
      </c>
      <c r="V1299" t="s">
        <v>11009</v>
      </c>
      <c r="W1299">
        <v>38.913694</v>
      </c>
      <c r="X1299">
        <v>-77.036935999999997</v>
      </c>
      <c r="Y1299">
        <v>396796.68</v>
      </c>
      <c r="Z1299">
        <v>138426.10999999999</v>
      </c>
      <c r="AA1299">
        <v>20009</v>
      </c>
      <c r="AB1299">
        <v>238040</v>
      </c>
      <c r="AC1299">
        <v>81355</v>
      </c>
      <c r="AD1299">
        <v>81355</v>
      </c>
      <c r="AE1299">
        <v>2</v>
      </c>
      <c r="AF1299" t="s">
        <v>86</v>
      </c>
      <c r="AG1299" t="s">
        <v>87</v>
      </c>
      <c r="AH1299" t="s">
        <v>88</v>
      </c>
      <c r="AI1299">
        <v>301</v>
      </c>
      <c r="AJ1299">
        <v>6</v>
      </c>
      <c r="AK1299" t="s">
        <v>51</v>
      </c>
      <c r="AL1299">
        <v>909</v>
      </c>
      <c r="AM1299">
        <v>-77.036937878108802</v>
      </c>
      <c r="AN1299">
        <v>38.913701923158598</v>
      </c>
      <c r="AO1299" t="b">
        <f t="shared" si="40"/>
        <v>1</v>
      </c>
      <c r="AP1299">
        <f t="shared" si="41"/>
        <v>1</v>
      </c>
    </row>
    <row r="1300" spans="1:42">
      <c r="A1300">
        <v>181753</v>
      </c>
      <c r="B1300" t="s">
        <v>3041</v>
      </c>
      <c r="C1300" t="s">
        <v>3042</v>
      </c>
      <c r="D1300">
        <v>10191297</v>
      </c>
      <c r="E1300" t="s">
        <v>201</v>
      </c>
      <c r="I1300" t="s">
        <v>3043</v>
      </c>
      <c r="J1300" t="s">
        <v>469</v>
      </c>
      <c r="K1300" s="6">
        <v>0.79166666666666663</v>
      </c>
      <c r="L1300" s="8">
        <v>0.70833333333333337</v>
      </c>
      <c r="M1300" t="s">
        <v>149</v>
      </c>
      <c r="N1300" t="s">
        <v>125</v>
      </c>
      <c r="Q1300" t="s">
        <v>3042</v>
      </c>
      <c r="R1300" t="s">
        <v>165</v>
      </c>
      <c r="S1300" t="s">
        <v>163</v>
      </c>
      <c r="T1300" t="s">
        <v>46</v>
      </c>
      <c r="U1300" t="s">
        <v>47</v>
      </c>
      <c r="V1300" t="s">
        <v>3044</v>
      </c>
      <c r="W1300">
        <v>38.887155999999997</v>
      </c>
      <c r="X1300">
        <v>-76.990520000000004</v>
      </c>
      <c r="Y1300">
        <v>400822.46</v>
      </c>
      <c r="Z1300">
        <v>135479.54</v>
      </c>
      <c r="AA1300">
        <v>20003</v>
      </c>
      <c r="AB1300">
        <v>50790</v>
      </c>
      <c r="AC1300">
        <v>700</v>
      </c>
      <c r="AD1300">
        <v>700</v>
      </c>
      <c r="AE1300">
        <v>6</v>
      </c>
      <c r="AF1300" t="s">
        <v>72</v>
      </c>
      <c r="AG1300" t="s">
        <v>3045</v>
      </c>
      <c r="AH1300" t="s">
        <v>63</v>
      </c>
      <c r="AI1300">
        <v>107</v>
      </c>
      <c r="AJ1300">
        <v>26</v>
      </c>
      <c r="AK1300" t="s">
        <v>51</v>
      </c>
      <c r="AL1300">
        <v>3145</v>
      </c>
      <c r="AM1300">
        <v>-76.990522509183293</v>
      </c>
      <c r="AN1300">
        <v>38.887163616047701</v>
      </c>
      <c r="AO1300" t="b">
        <f t="shared" si="40"/>
        <v>1</v>
      </c>
      <c r="AP1300">
        <f t="shared" si="41"/>
        <v>1</v>
      </c>
    </row>
    <row r="1301" spans="1:42">
      <c r="A1301">
        <v>181631</v>
      </c>
      <c r="B1301" t="s">
        <v>2166</v>
      </c>
      <c r="C1301" t="s">
        <v>1031</v>
      </c>
      <c r="D1301">
        <v>10191298</v>
      </c>
      <c r="E1301" t="s">
        <v>81</v>
      </c>
      <c r="I1301" t="s">
        <v>2167</v>
      </c>
      <c r="J1301" t="s">
        <v>469</v>
      </c>
      <c r="K1301" s="6">
        <v>0.29166666666666669</v>
      </c>
      <c r="L1301" s="8">
        <v>0.70833333333333337</v>
      </c>
      <c r="M1301" t="s">
        <v>147</v>
      </c>
      <c r="N1301" t="s">
        <v>147</v>
      </c>
      <c r="Q1301" t="s">
        <v>2168</v>
      </c>
      <c r="R1301" t="s">
        <v>165</v>
      </c>
      <c r="S1301" t="s">
        <v>149</v>
      </c>
      <c r="T1301" t="s">
        <v>46</v>
      </c>
      <c r="U1301" t="s">
        <v>47</v>
      </c>
      <c r="V1301" t="s">
        <v>2169</v>
      </c>
      <c r="W1301">
        <v>38.905239000000002</v>
      </c>
      <c r="X1301">
        <v>-77.068070000000006</v>
      </c>
      <c r="Y1301">
        <v>394095.81</v>
      </c>
      <c r="Z1301">
        <v>137489</v>
      </c>
      <c r="AA1301">
        <v>20007</v>
      </c>
      <c r="AB1301">
        <v>271924</v>
      </c>
      <c r="AC1301">
        <v>114759</v>
      </c>
      <c r="AD1301">
        <v>114759</v>
      </c>
      <c r="AE1301">
        <v>2</v>
      </c>
      <c r="AF1301" t="s">
        <v>49</v>
      </c>
      <c r="AG1301" s="2">
        <v>200000</v>
      </c>
      <c r="AH1301" t="s">
        <v>50</v>
      </c>
      <c r="AI1301">
        <v>206</v>
      </c>
      <c r="AJ1301">
        <v>4</v>
      </c>
      <c r="AK1301" t="s">
        <v>567</v>
      </c>
      <c r="AL1301">
        <v>1286</v>
      </c>
      <c r="AM1301">
        <v>-77.068071950807706</v>
      </c>
      <c r="AN1301">
        <v>38.905246120116999</v>
      </c>
      <c r="AO1301" t="b">
        <f t="shared" si="40"/>
        <v>0</v>
      </c>
      <c r="AP1301">
        <f t="shared" si="41"/>
        <v>0</v>
      </c>
    </row>
    <row r="1302" spans="1:42">
      <c r="A1302">
        <v>184946</v>
      </c>
      <c r="B1302" t="s">
        <v>3047</v>
      </c>
      <c r="C1302" t="s">
        <v>3048</v>
      </c>
      <c r="D1302">
        <v>10191299</v>
      </c>
      <c r="E1302" t="s">
        <v>519</v>
      </c>
      <c r="I1302" t="s">
        <v>3049</v>
      </c>
      <c r="J1302" t="s">
        <v>469</v>
      </c>
      <c r="K1302" s="6">
        <v>0.29166666666666669</v>
      </c>
      <c r="L1302" s="8">
        <v>0.70833333333333337</v>
      </c>
      <c r="M1302" t="s">
        <v>432</v>
      </c>
      <c r="N1302" t="s">
        <v>1352</v>
      </c>
      <c r="O1302" t="s">
        <v>3048</v>
      </c>
      <c r="P1302" t="s">
        <v>3050</v>
      </c>
      <c r="Q1302" t="s">
        <v>3048</v>
      </c>
      <c r="R1302" t="s">
        <v>70</v>
      </c>
      <c r="S1302" t="s">
        <v>469</v>
      </c>
      <c r="T1302" t="s">
        <v>46</v>
      </c>
      <c r="U1302" t="s">
        <v>47</v>
      </c>
      <c r="V1302" t="s">
        <v>3051</v>
      </c>
      <c r="W1302">
        <v>38.914267000000002</v>
      </c>
      <c r="X1302">
        <v>-77.010285999999994</v>
      </c>
      <c r="Y1302">
        <v>399107.94</v>
      </c>
      <c r="Z1302">
        <v>138489.07</v>
      </c>
      <c r="AA1302">
        <v>20001</v>
      </c>
      <c r="AB1302">
        <v>227075</v>
      </c>
      <c r="AC1302">
        <v>70407</v>
      </c>
      <c r="AD1302">
        <v>70407</v>
      </c>
      <c r="AE1302">
        <v>5</v>
      </c>
      <c r="AF1302" t="s">
        <v>408</v>
      </c>
      <c r="AG1302" t="s">
        <v>1562</v>
      </c>
      <c r="AH1302" t="s">
        <v>410</v>
      </c>
      <c r="AI1302">
        <v>501</v>
      </c>
      <c r="AJ1302">
        <v>21</v>
      </c>
      <c r="AK1302" t="s">
        <v>51</v>
      </c>
      <c r="AL1302">
        <v>3142</v>
      </c>
      <c r="AM1302">
        <v>-77.0102881844834</v>
      </c>
      <c r="AN1302">
        <v>38.914274474081601</v>
      </c>
      <c r="AO1302" t="b">
        <f t="shared" si="40"/>
        <v>1</v>
      </c>
      <c r="AP1302">
        <f t="shared" si="41"/>
        <v>1</v>
      </c>
    </row>
    <row r="1303" spans="1:42">
      <c r="A1303">
        <v>184947</v>
      </c>
      <c r="B1303" t="s">
        <v>3666</v>
      </c>
      <c r="C1303" t="s">
        <v>3667</v>
      </c>
      <c r="D1303">
        <v>10191300</v>
      </c>
      <c r="E1303" t="s">
        <v>115</v>
      </c>
      <c r="G1303" t="s">
        <v>3668</v>
      </c>
      <c r="K1303" s="6">
        <v>0.29166666666666669</v>
      </c>
      <c r="L1303" s="8">
        <v>0.79166666666666663</v>
      </c>
      <c r="M1303" t="s">
        <v>95</v>
      </c>
      <c r="N1303" t="s">
        <v>3669</v>
      </c>
      <c r="O1303" t="s">
        <v>3670</v>
      </c>
      <c r="P1303" t="s">
        <v>3671</v>
      </c>
      <c r="Q1303" t="s">
        <v>3670</v>
      </c>
      <c r="R1303" t="s">
        <v>58</v>
      </c>
      <c r="S1303" t="s">
        <v>558</v>
      </c>
      <c r="T1303" t="s">
        <v>46</v>
      </c>
      <c r="U1303" t="s">
        <v>47</v>
      </c>
      <c r="V1303" t="s">
        <v>3672</v>
      </c>
      <c r="W1303">
        <v>38.877001</v>
      </c>
      <c r="X1303">
        <v>-77.004795000000001</v>
      </c>
      <c r="Y1303">
        <v>399583.91</v>
      </c>
      <c r="Z1303">
        <v>134352.23000000001</v>
      </c>
      <c r="AA1303">
        <v>20003</v>
      </c>
      <c r="AB1303">
        <v>307933</v>
      </c>
      <c r="AC1303">
        <v>449550</v>
      </c>
      <c r="AD1303">
        <v>386076</v>
      </c>
      <c r="AE1303">
        <v>6</v>
      </c>
      <c r="AF1303" t="s">
        <v>392</v>
      </c>
      <c r="AG1303" t="s">
        <v>719</v>
      </c>
      <c r="AH1303" t="s">
        <v>63</v>
      </c>
      <c r="AI1303">
        <v>106</v>
      </c>
      <c r="AJ1303">
        <v>27</v>
      </c>
      <c r="AK1303" t="s">
        <v>720</v>
      </c>
      <c r="AL1303">
        <v>3352</v>
      </c>
      <c r="AM1303">
        <v>-77.0047975033564</v>
      </c>
      <c r="AN1303">
        <v>38.877008655048698</v>
      </c>
      <c r="AO1303" t="b">
        <f t="shared" si="40"/>
        <v>0</v>
      </c>
      <c r="AP1303">
        <f t="shared" si="41"/>
        <v>0</v>
      </c>
    </row>
    <row r="1304" spans="1:42">
      <c r="A1304">
        <v>184948</v>
      </c>
      <c r="B1304" t="s">
        <v>11010</v>
      </c>
      <c r="C1304" t="s">
        <v>3048</v>
      </c>
      <c r="D1304">
        <v>10191302</v>
      </c>
      <c r="E1304" t="s">
        <v>519</v>
      </c>
      <c r="I1304" t="s">
        <v>11011</v>
      </c>
      <c r="J1304" t="s">
        <v>469</v>
      </c>
      <c r="K1304" s="6">
        <v>0.29166666666666669</v>
      </c>
      <c r="L1304" s="8">
        <v>0.70833333333333337</v>
      </c>
      <c r="M1304" t="s">
        <v>432</v>
      </c>
      <c r="N1304" t="s">
        <v>680</v>
      </c>
      <c r="O1304" t="s">
        <v>3048</v>
      </c>
      <c r="P1304" t="s">
        <v>3050</v>
      </c>
      <c r="Q1304" t="s">
        <v>3048</v>
      </c>
      <c r="R1304" t="s">
        <v>70</v>
      </c>
      <c r="S1304" t="s">
        <v>469</v>
      </c>
      <c r="T1304" t="s">
        <v>46</v>
      </c>
      <c r="U1304" t="s">
        <v>47</v>
      </c>
      <c r="V1304" t="s">
        <v>11012</v>
      </c>
      <c r="W1304">
        <v>38.906573999999999</v>
      </c>
      <c r="X1304">
        <v>-77.017467999999994</v>
      </c>
      <c r="Y1304">
        <v>398484.91</v>
      </c>
      <c r="Z1304">
        <v>137635.18</v>
      </c>
      <c r="AA1304">
        <v>20001</v>
      </c>
      <c r="AB1304">
        <v>237516</v>
      </c>
      <c r="AC1304">
        <v>80505</v>
      </c>
      <c r="AD1304">
        <v>80505</v>
      </c>
      <c r="AE1304">
        <v>6</v>
      </c>
      <c r="AF1304" t="s">
        <v>61</v>
      </c>
      <c r="AG1304" t="s">
        <v>846</v>
      </c>
      <c r="AH1304" t="s">
        <v>88</v>
      </c>
      <c r="AI1304">
        <v>308</v>
      </c>
      <c r="AJ1304">
        <v>7</v>
      </c>
      <c r="AK1304" t="s">
        <v>51</v>
      </c>
      <c r="AL1304">
        <v>882</v>
      </c>
      <c r="AM1304">
        <v>-77.017470148887696</v>
      </c>
      <c r="AN1304">
        <v>38.9065814864678</v>
      </c>
      <c r="AO1304" t="b">
        <f t="shared" si="40"/>
        <v>1</v>
      </c>
      <c r="AP1304">
        <f t="shared" si="41"/>
        <v>1</v>
      </c>
    </row>
    <row r="1305" spans="1:42">
      <c r="A1305">
        <v>182151</v>
      </c>
      <c r="B1305" t="s">
        <v>7478</v>
      </c>
      <c r="C1305" t="s">
        <v>7479</v>
      </c>
      <c r="D1305">
        <v>10191305</v>
      </c>
      <c r="E1305" t="s">
        <v>201</v>
      </c>
      <c r="I1305" t="s">
        <v>7480</v>
      </c>
      <c r="J1305" t="s">
        <v>327</v>
      </c>
      <c r="K1305" s="6">
        <v>0.39583333333333331</v>
      </c>
      <c r="L1305" s="8">
        <v>0.64583333333333337</v>
      </c>
      <c r="M1305" t="s">
        <v>353</v>
      </c>
      <c r="N1305" t="s">
        <v>353</v>
      </c>
      <c r="Q1305" t="s">
        <v>7479</v>
      </c>
      <c r="R1305" t="s">
        <v>165</v>
      </c>
      <c r="S1305" t="s">
        <v>238</v>
      </c>
      <c r="T1305" t="s">
        <v>46</v>
      </c>
      <c r="U1305" t="s">
        <v>47</v>
      </c>
      <c r="V1305" t="s">
        <v>6789</v>
      </c>
      <c r="W1305">
        <v>38.922961000000001</v>
      </c>
      <c r="X1305">
        <v>-77.046130000000005</v>
      </c>
      <c r="Y1305">
        <v>395999.82</v>
      </c>
      <c r="Z1305">
        <v>139455.16</v>
      </c>
      <c r="AA1305">
        <v>20009</v>
      </c>
      <c r="AB1305">
        <v>235267</v>
      </c>
      <c r="AC1305">
        <v>78593</v>
      </c>
      <c r="AD1305">
        <v>78593</v>
      </c>
      <c r="AE1305">
        <v>1</v>
      </c>
      <c r="AF1305" t="s">
        <v>318</v>
      </c>
      <c r="AG1305" t="s">
        <v>767</v>
      </c>
      <c r="AH1305" t="s">
        <v>88</v>
      </c>
      <c r="AI1305">
        <v>303</v>
      </c>
      <c r="AJ1305">
        <v>1</v>
      </c>
      <c r="AK1305" t="s">
        <v>51</v>
      </c>
      <c r="AL1305">
        <v>2434</v>
      </c>
      <c r="AM1305">
        <v>-77.046131995752802</v>
      </c>
      <c r="AN1305">
        <v>38.9229686782231</v>
      </c>
      <c r="AO1305" t="b">
        <f t="shared" si="40"/>
        <v>1</v>
      </c>
      <c r="AP1305">
        <f t="shared" si="41"/>
        <v>1</v>
      </c>
    </row>
    <row r="1306" spans="1:42">
      <c r="A1306">
        <v>184950</v>
      </c>
      <c r="B1306" t="s">
        <v>7481</v>
      </c>
      <c r="C1306" t="s">
        <v>839</v>
      </c>
      <c r="D1306">
        <v>10191306</v>
      </c>
      <c r="E1306" t="s">
        <v>115</v>
      </c>
      <c r="H1306">
        <v>109627</v>
      </c>
      <c r="K1306" s="6">
        <v>0.29166666666666669</v>
      </c>
      <c r="L1306" s="8">
        <v>0.70833333333333337</v>
      </c>
      <c r="M1306" t="s">
        <v>184</v>
      </c>
      <c r="N1306" t="s">
        <v>2176</v>
      </c>
      <c r="O1306" t="s">
        <v>817</v>
      </c>
      <c r="P1306" t="s">
        <v>818</v>
      </c>
      <c r="Q1306" t="s">
        <v>817</v>
      </c>
      <c r="R1306" t="s">
        <v>44</v>
      </c>
      <c r="S1306" t="s">
        <v>353</v>
      </c>
      <c r="T1306" t="s">
        <v>46</v>
      </c>
      <c r="U1306" t="s">
        <v>47</v>
      </c>
      <c r="V1306" t="s">
        <v>7482</v>
      </c>
      <c r="W1306">
        <v>38.88503</v>
      </c>
      <c r="X1306">
        <v>-77.000315999999998</v>
      </c>
      <c r="Y1306">
        <v>399972.59</v>
      </c>
      <c r="Z1306">
        <v>135243.51</v>
      </c>
      <c r="AA1306">
        <v>20003</v>
      </c>
      <c r="AB1306">
        <v>40169</v>
      </c>
      <c r="AC1306">
        <v>26684</v>
      </c>
      <c r="AD1306">
        <v>26684</v>
      </c>
      <c r="AE1306">
        <v>6</v>
      </c>
      <c r="AF1306" t="s">
        <v>72</v>
      </c>
      <c r="AG1306" t="s">
        <v>1398</v>
      </c>
      <c r="AH1306" t="s">
        <v>63</v>
      </c>
      <c r="AI1306">
        <v>107</v>
      </c>
      <c r="AJ1306">
        <v>26</v>
      </c>
      <c r="AK1306" t="s">
        <v>51</v>
      </c>
      <c r="AL1306">
        <v>2553</v>
      </c>
      <c r="AM1306">
        <v>-77.000318204190606</v>
      </c>
      <c r="AN1306">
        <v>38.885037751437501</v>
      </c>
      <c r="AO1306" t="b">
        <f t="shared" si="40"/>
        <v>0</v>
      </c>
      <c r="AP1306">
        <f t="shared" si="41"/>
        <v>0</v>
      </c>
    </row>
    <row r="1307" spans="1:42">
      <c r="A1307">
        <v>184951</v>
      </c>
      <c r="B1307" t="s">
        <v>3056</v>
      </c>
      <c r="C1307" t="s">
        <v>3057</v>
      </c>
      <c r="D1307">
        <v>10191308</v>
      </c>
      <c r="E1307" t="s">
        <v>652</v>
      </c>
      <c r="I1307" t="s">
        <v>3058</v>
      </c>
      <c r="J1307" t="s">
        <v>558</v>
      </c>
      <c r="K1307" s="6">
        <v>0.29166666666666669</v>
      </c>
      <c r="L1307" s="8">
        <v>0.79166666666666663</v>
      </c>
      <c r="M1307" t="s">
        <v>353</v>
      </c>
      <c r="N1307" t="s">
        <v>422</v>
      </c>
      <c r="Q1307" t="s">
        <v>3057</v>
      </c>
      <c r="R1307" t="s">
        <v>165</v>
      </c>
      <c r="S1307" t="s">
        <v>432</v>
      </c>
      <c r="T1307" t="s">
        <v>46</v>
      </c>
      <c r="U1307" t="s">
        <v>47</v>
      </c>
      <c r="V1307" t="s">
        <v>974</v>
      </c>
      <c r="W1307">
        <v>38.911715999999998</v>
      </c>
      <c r="X1307">
        <v>-77.040141000000006</v>
      </c>
      <c r="Y1307">
        <v>396518.6</v>
      </c>
      <c r="Z1307">
        <v>138206.63</v>
      </c>
      <c r="AA1307">
        <v>20009</v>
      </c>
      <c r="AB1307">
        <v>241669</v>
      </c>
      <c r="AC1307">
        <v>84339</v>
      </c>
      <c r="AD1307">
        <v>84339</v>
      </c>
      <c r="AE1307">
        <v>2</v>
      </c>
      <c r="AF1307" t="s">
        <v>86</v>
      </c>
      <c r="AG1307" t="s">
        <v>366</v>
      </c>
      <c r="AH1307" t="s">
        <v>88</v>
      </c>
      <c r="AI1307">
        <v>301</v>
      </c>
      <c r="AJ1307">
        <v>6</v>
      </c>
      <c r="AK1307" t="s">
        <v>51</v>
      </c>
      <c r="AL1307">
        <v>3171</v>
      </c>
      <c r="AM1307">
        <v>-77.040143141288894</v>
      </c>
      <c r="AN1307">
        <v>38.911723715325103</v>
      </c>
      <c r="AO1307" t="b">
        <f t="shared" si="40"/>
        <v>1</v>
      </c>
      <c r="AP1307">
        <f t="shared" si="41"/>
        <v>1</v>
      </c>
    </row>
    <row r="1308" spans="1:42">
      <c r="A1308">
        <v>184952</v>
      </c>
      <c r="B1308" t="s">
        <v>11013</v>
      </c>
      <c r="C1308" t="s">
        <v>839</v>
      </c>
      <c r="D1308">
        <v>10191309</v>
      </c>
      <c r="E1308" t="s">
        <v>115</v>
      </c>
      <c r="H1308">
        <v>109290</v>
      </c>
      <c r="K1308" s="6">
        <v>0.39583333333333331</v>
      </c>
      <c r="L1308" s="8">
        <v>0.64583333333333337</v>
      </c>
      <c r="M1308" t="s">
        <v>184</v>
      </c>
      <c r="N1308" t="s">
        <v>2176</v>
      </c>
      <c r="O1308" t="s">
        <v>817</v>
      </c>
      <c r="P1308" t="s">
        <v>818</v>
      </c>
      <c r="Q1308" t="s">
        <v>817</v>
      </c>
      <c r="R1308" t="s">
        <v>44</v>
      </c>
      <c r="S1308" t="s">
        <v>327</v>
      </c>
      <c r="T1308" t="s">
        <v>46</v>
      </c>
      <c r="U1308" t="s">
        <v>47</v>
      </c>
      <c r="V1308" t="s">
        <v>11014</v>
      </c>
      <c r="W1308">
        <v>38.893735999999997</v>
      </c>
      <c r="X1308">
        <v>-76.988950000000003</v>
      </c>
      <c r="Y1308">
        <v>400958.6</v>
      </c>
      <c r="Z1308">
        <v>136210</v>
      </c>
      <c r="AA1308">
        <v>20002</v>
      </c>
      <c r="AB1308">
        <v>70275</v>
      </c>
      <c r="AC1308">
        <v>44572</v>
      </c>
      <c r="AD1308">
        <v>44572</v>
      </c>
      <c r="AE1308">
        <v>6</v>
      </c>
      <c r="AF1308" t="s">
        <v>669</v>
      </c>
      <c r="AG1308" t="s">
        <v>1276</v>
      </c>
      <c r="AH1308" t="s">
        <v>63</v>
      </c>
      <c r="AI1308">
        <v>107</v>
      </c>
      <c r="AJ1308">
        <v>25</v>
      </c>
      <c r="AK1308" t="s">
        <v>51</v>
      </c>
      <c r="AL1308">
        <v>251</v>
      </c>
      <c r="AM1308">
        <v>-76.988952324353207</v>
      </c>
      <c r="AN1308">
        <v>38.8937437361786</v>
      </c>
      <c r="AO1308" t="b">
        <f t="shared" si="40"/>
        <v>0</v>
      </c>
      <c r="AP1308">
        <f t="shared" si="41"/>
        <v>0</v>
      </c>
    </row>
    <row r="1309" spans="1:42">
      <c r="A1309">
        <v>184953</v>
      </c>
      <c r="B1309" t="s">
        <v>2171</v>
      </c>
      <c r="C1309" t="s">
        <v>1402</v>
      </c>
      <c r="D1309">
        <v>10191310</v>
      </c>
      <c r="E1309" t="s">
        <v>81</v>
      </c>
      <c r="I1309" t="s">
        <v>2172</v>
      </c>
      <c r="J1309" t="s">
        <v>469</v>
      </c>
      <c r="K1309" s="6">
        <v>0.375</v>
      </c>
      <c r="L1309" s="8">
        <v>0.625</v>
      </c>
      <c r="M1309" t="s">
        <v>1682</v>
      </c>
      <c r="N1309" t="s">
        <v>254</v>
      </c>
      <c r="Q1309" t="s">
        <v>1402</v>
      </c>
      <c r="R1309" t="s">
        <v>165</v>
      </c>
      <c r="S1309" t="s">
        <v>255</v>
      </c>
      <c r="W1309">
        <v>0</v>
      </c>
      <c r="X1309">
        <v>0</v>
      </c>
      <c r="Y1309">
        <v>0</v>
      </c>
      <c r="Z1309">
        <v>0</v>
      </c>
      <c r="AB1309">
        <v>-100</v>
      </c>
      <c r="AC1309">
        <v>-100</v>
      </c>
      <c r="AD1309">
        <v>348291</v>
      </c>
      <c r="AF1309" t="s">
        <v>51</v>
      </c>
      <c r="AG1309" t="s">
        <v>51</v>
      </c>
      <c r="AJ1309" t="s">
        <v>51</v>
      </c>
      <c r="AK1309" t="s">
        <v>51</v>
      </c>
      <c r="AL1309">
        <v>1717</v>
      </c>
      <c r="AM1309">
        <v>-81.529192133279295</v>
      </c>
      <c r="AN1309">
        <v>37.5772691877347</v>
      </c>
      <c r="AO1309" t="b">
        <f t="shared" si="40"/>
        <v>1</v>
      </c>
      <c r="AP1309">
        <f t="shared" si="41"/>
        <v>1</v>
      </c>
    </row>
    <row r="1310" spans="1:42">
      <c r="A1310">
        <v>184954</v>
      </c>
      <c r="B1310" t="s">
        <v>2175</v>
      </c>
      <c r="C1310" t="s">
        <v>839</v>
      </c>
      <c r="D1310">
        <v>10191311</v>
      </c>
      <c r="E1310" t="s">
        <v>115</v>
      </c>
      <c r="H1310">
        <v>108899</v>
      </c>
      <c r="K1310" s="6">
        <v>0.39583333333333331</v>
      </c>
      <c r="L1310" s="8">
        <v>0.64583333333333337</v>
      </c>
      <c r="M1310" t="s">
        <v>184</v>
      </c>
      <c r="N1310" t="s">
        <v>2176</v>
      </c>
      <c r="O1310" t="s">
        <v>817</v>
      </c>
      <c r="P1310" t="s">
        <v>818</v>
      </c>
      <c r="Q1310" t="s">
        <v>817</v>
      </c>
      <c r="R1310" t="s">
        <v>44</v>
      </c>
      <c r="S1310" t="s">
        <v>327</v>
      </c>
      <c r="W1310">
        <v>0</v>
      </c>
      <c r="X1310">
        <v>0</v>
      </c>
      <c r="Y1310">
        <v>0</v>
      </c>
      <c r="Z1310">
        <v>0</v>
      </c>
      <c r="AB1310">
        <v>-100</v>
      </c>
      <c r="AC1310">
        <v>-100</v>
      </c>
      <c r="AD1310">
        <v>348291</v>
      </c>
      <c r="AF1310" t="s">
        <v>51</v>
      </c>
      <c r="AG1310" t="s">
        <v>51</v>
      </c>
      <c r="AJ1310" t="s">
        <v>51</v>
      </c>
      <c r="AK1310" t="s">
        <v>51</v>
      </c>
      <c r="AL1310">
        <v>1718</v>
      </c>
      <c r="AM1310">
        <v>-81.529192133279295</v>
      </c>
      <c r="AN1310">
        <v>37.5772691877347</v>
      </c>
      <c r="AO1310" t="b">
        <f t="shared" si="40"/>
        <v>0</v>
      </c>
      <c r="AP1310">
        <f t="shared" si="41"/>
        <v>0</v>
      </c>
    </row>
    <row r="1311" spans="1:42">
      <c r="A1311">
        <v>184955</v>
      </c>
      <c r="B1311" t="s">
        <v>7483</v>
      </c>
      <c r="C1311" t="s">
        <v>7484</v>
      </c>
      <c r="D1311">
        <v>10191312</v>
      </c>
      <c r="E1311" t="s">
        <v>201</v>
      </c>
      <c r="I1311" t="s">
        <v>7485</v>
      </c>
      <c r="J1311" t="s">
        <v>327</v>
      </c>
      <c r="K1311" s="6">
        <v>0.375</v>
      </c>
      <c r="L1311" s="8">
        <v>0.625</v>
      </c>
      <c r="M1311" t="s">
        <v>55</v>
      </c>
      <c r="N1311" t="s">
        <v>55</v>
      </c>
      <c r="Q1311" t="s">
        <v>7484</v>
      </c>
      <c r="R1311" t="s">
        <v>70</v>
      </c>
      <c r="S1311" t="s">
        <v>327</v>
      </c>
      <c r="T1311" t="s">
        <v>46</v>
      </c>
      <c r="U1311" t="s">
        <v>47</v>
      </c>
      <c r="V1311" t="s">
        <v>7486</v>
      </c>
      <c r="W1311">
        <v>38.887785000000001</v>
      </c>
      <c r="X1311">
        <v>-76.989130000000003</v>
      </c>
      <c r="Y1311">
        <v>400943.06</v>
      </c>
      <c r="Z1311">
        <v>135549.32999999999</v>
      </c>
      <c r="AA1311">
        <v>20003</v>
      </c>
      <c r="AB1311">
        <v>70558</v>
      </c>
      <c r="AC1311">
        <v>44872</v>
      </c>
      <c r="AD1311">
        <v>44872</v>
      </c>
      <c r="AE1311">
        <v>6</v>
      </c>
      <c r="AF1311" t="s">
        <v>72</v>
      </c>
      <c r="AG1311" t="s">
        <v>3045</v>
      </c>
      <c r="AH1311" t="s">
        <v>63</v>
      </c>
      <c r="AI1311">
        <v>107</v>
      </c>
      <c r="AJ1311">
        <v>26</v>
      </c>
      <c r="AK1311" t="s">
        <v>51</v>
      </c>
      <c r="AL1311">
        <v>2095</v>
      </c>
      <c r="AM1311">
        <v>-76.989132363245005</v>
      </c>
      <c r="AN1311">
        <v>38.887792189866097</v>
      </c>
      <c r="AO1311" t="b">
        <f t="shared" si="40"/>
        <v>1</v>
      </c>
      <c r="AP1311">
        <f t="shared" si="41"/>
        <v>1</v>
      </c>
    </row>
    <row r="1312" spans="1:42">
      <c r="A1312">
        <v>184956</v>
      </c>
      <c r="B1312" t="s">
        <v>11015</v>
      </c>
      <c r="C1312" t="s">
        <v>839</v>
      </c>
      <c r="D1312">
        <v>10191313</v>
      </c>
      <c r="E1312" t="s">
        <v>115</v>
      </c>
      <c r="H1312">
        <v>108093</v>
      </c>
      <c r="K1312" s="6">
        <v>0.29166666666666669</v>
      </c>
      <c r="L1312" s="8">
        <v>0.70833333333333337</v>
      </c>
      <c r="M1312" t="s">
        <v>184</v>
      </c>
      <c r="N1312" t="s">
        <v>2176</v>
      </c>
      <c r="O1312" t="s">
        <v>817</v>
      </c>
      <c r="P1312" t="s">
        <v>818</v>
      </c>
      <c r="Q1312" t="s">
        <v>817</v>
      </c>
      <c r="R1312" t="s">
        <v>44</v>
      </c>
      <c r="S1312" t="s">
        <v>432</v>
      </c>
      <c r="T1312" t="s">
        <v>46</v>
      </c>
      <c r="U1312" t="s">
        <v>47</v>
      </c>
      <c r="V1312" t="s">
        <v>11016</v>
      </c>
      <c r="W1312">
        <v>38.911513999999997</v>
      </c>
      <c r="X1312">
        <v>-77.011259999999993</v>
      </c>
      <c r="Y1312">
        <v>399023.39</v>
      </c>
      <c r="Z1312">
        <v>138183.51</v>
      </c>
      <c r="AA1312">
        <v>20001</v>
      </c>
      <c r="AB1312">
        <v>236767</v>
      </c>
      <c r="AC1312">
        <v>80090</v>
      </c>
      <c r="AD1312">
        <v>80090</v>
      </c>
      <c r="AE1312">
        <v>5</v>
      </c>
      <c r="AF1312" t="s">
        <v>408</v>
      </c>
      <c r="AG1312" t="s">
        <v>2517</v>
      </c>
      <c r="AH1312" t="s">
        <v>410</v>
      </c>
      <c r="AI1312">
        <v>501</v>
      </c>
      <c r="AJ1312">
        <v>21</v>
      </c>
      <c r="AK1312" t="s">
        <v>51</v>
      </c>
      <c r="AL1312">
        <v>837</v>
      </c>
      <c r="AM1312">
        <v>-77.011262653702104</v>
      </c>
      <c r="AN1312">
        <v>38.911521796037697</v>
      </c>
      <c r="AO1312" t="b">
        <f t="shared" si="40"/>
        <v>0</v>
      </c>
      <c r="AP1312">
        <f t="shared" si="41"/>
        <v>0</v>
      </c>
    </row>
    <row r="1313" spans="1:42">
      <c r="A1313">
        <v>184957</v>
      </c>
      <c r="B1313" t="s">
        <v>7487</v>
      </c>
      <c r="C1313" t="s">
        <v>839</v>
      </c>
      <c r="D1313">
        <v>10191314</v>
      </c>
      <c r="E1313" t="s">
        <v>115</v>
      </c>
      <c r="H1313">
        <v>108975</v>
      </c>
      <c r="K1313" s="6">
        <v>0.29166666666666669</v>
      </c>
      <c r="L1313" s="8">
        <v>0.70833333333333337</v>
      </c>
      <c r="M1313" t="s">
        <v>184</v>
      </c>
      <c r="N1313" t="s">
        <v>2176</v>
      </c>
      <c r="O1313" t="s">
        <v>817</v>
      </c>
      <c r="P1313" t="s">
        <v>818</v>
      </c>
      <c r="Q1313" t="s">
        <v>817</v>
      </c>
      <c r="R1313" t="s">
        <v>44</v>
      </c>
      <c r="S1313" t="s">
        <v>163</v>
      </c>
      <c r="T1313" t="s">
        <v>46</v>
      </c>
      <c r="U1313" t="s">
        <v>47</v>
      </c>
      <c r="V1313" t="s">
        <v>7488</v>
      </c>
      <c r="W1313">
        <v>38.934570999999998</v>
      </c>
      <c r="X1313">
        <v>-77.019403999999994</v>
      </c>
      <c r="Y1313">
        <v>398317.6</v>
      </c>
      <c r="Z1313">
        <v>140743.10999999999</v>
      </c>
      <c r="AA1313">
        <v>20010</v>
      </c>
      <c r="AB1313">
        <v>228660</v>
      </c>
      <c r="AC1313">
        <v>71977</v>
      </c>
      <c r="AD1313">
        <v>71977</v>
      </c>
      <c r="AE1313">
        <v>1</v>
      </c>
      <c r="AF1313" t="s">
        <v>249</v>
      </c>
      <c r="AG1313" t="s">
        <v>1361</v>
      </c>
      <c r="AH1313" t="s">
        <v>188</v>
      </c>
      <c r="AI1313">
        <v>409</v>
      </c>
      <c r="AJ1313">
        <v>2</v>
      </c>
      <c r="AK1313" t="s">
        <v>51</v>
      </c>
      <c r="AL1313">
        <v>2602</v>
      </c>
      <c r="AM1313">
        <v>-77.019406727396699</v>
      </c>
      <c r="AN1313">
        <v>38.9345784293658</v>
      </c>
      <c r="AO1313" t="b">
        <f t="shared" si="40"/>
        <v>0</v>
      </c>
      <c r="AP1313">
        <f t="shared" si="41"/>
        <v>0</v>
      </c>
    </row>
    <row r="1314" spans="1:42">
      <c r="A1314">
        <v>182152</v>
      </c>
      <c r="B1314" t="s">
        <v>11017</v>
      </c>
      <c r="C1314" t="s">
        <v>11018</v>
      </c>
      <c r="D1314">
        <v>10191317</v>
      </c>
      <c r="E1314" t="s">
        <v>201</v>
      </c>
      <c r="I1314" t="s">
        <v>11019</v>
      </c>
      <c r="J1314" t="s">
        <v>469</v>
      </c>
      <c r="K1314" s="6">
        <v>0.29166666666666669</v>
      </c>
      <c r="L1314" s="8">
        <v>0.70833333333333337</v>
      </c>
      <c r="M1314" t="s">
        <v>353</v>
      </c>
      <c r="N1314" t="s">
        <v>353</v>
      </c>
      <c r="Q1314" t="s">
        <v>11018</v>
      </c>
      <c r="R1314" t="s">
        <v>165</v>
      </c>
      <c r="S1314" t="s">
        <v>238</v>
      </c>
      <c r="T1314" t="s">
        <v>46</v>
      </c>
      <c r="U1314" t="s">
        <v>47</v>
      </c>
      <c r="V1314" t="s">
        <v>11020</v>
      </c>
      <c r="W1314">
        <v>38.888742000000001</v>
      </c>
      <c r="X1314">
        <v>-76.991763000000006</v>
      </c>
      <c r="Y1314">
        <v>400714.59</v>
      </c>
      <c r="Z1314">
        <v>135655.56</v>
      </c>
      <c r="AA1314">
        <v>20003</v>
      </c>
      <c r="AB1314">
        <v>74222</v>
      </c>
      <c r="AC1314">
        <v>47797</v>
      </c>
      <c r="AD1314">
        <v>47797</v>
      </c>
      <c r="AE1314">
        <v>6</v>
      </c>
      <c r="AF1314" t="s">
        <v>72</v>
      </c>
      <c r="AG1314" t="s">
        <v>3045</v>
      </c>
      <c r="AH1314" t="s">
        <v>63</v>
      </c>
      <c r="AI1314">
        <v>107</v>
      </c>
      <c r="AJ1314">
        <v>26</v>
      </c>
      <c r="AK1314" t="s">
        <v>51</v>
      </c>
      <c r="AL1314">
        <v>304</v>
      </c>
      <c r="AM1314">
        <v>-76.991765648903396</v>
      </c>
      <c r="AN1314">
        <v>38.888749365250298</v>
      </c>
      <c r="AO1314" t="b">
        <f t="shared" si="40"/>
        <v>1</v>
      </c>
      <c r="AP1314">
        <f t="shared" si="41"/>
        <v>1</v>
      </c>
    </row>
    <row r="1315" spans="1:42">
      <c r="A1315">
        <v>184958</v>
      </c>
      <c r="B1315" t="s">
        <v>2178</v>
      </c>
      <c r="C1315" t="s">
        <v>839</v>
      </c>
      <c r="D1315">
        <v>10191318</v>
      </c>
      <c r="E1315" t="s">
        <v>115</v>
      </c>
      <c r="H1315">
        <v>108907</v>
      </c>
      <c r="K1315" s="6">
        <v>0.29166666666666669</v>
      </c>
      <c r="L1315" s="8">
        <v>0.70833333333333337</v>
      </c>
      <c r="M1315" t="s">
        <v>184</v>
      </c>
      <c r="N1315" t="s">
        <v>2176</v>
      </c>
      <c r="O1315" t="s">
        <v>817</v>
      </c>
      <c r="P1315" t="s">
        <v>818</v>
      </c>
      <c r="Q1315" t="s">
        <v>817</v>
      </c>
      <c r="R1315" t="s">
        <v>44</v>
      </c>
      <c r="S1315" t="s">
        <v>353</v>
      </c>
      <c r="W1315">
        <v>0</v>
      </c>
      <c r="X1315">
        <v>0</v>
      </c>
      <c r="Y1315">
        <v>0</v>
      </c>
      <c r="Z1315">
        <v>0</v>
      </c>
      <c r="AB1315">
        <v>-100</v>
      </c>
      <c r="AC1315">
        <v>-100</v>
      </c>
      <c r="AD1315">
        <v>348291</v>
      </c>
      <c r="AF1315" t="s">
        <v>51</v>
      </c>
      <c r="AG1315" t="s">
        <v>51</v>
      </c>
      <c r="AJ1315" t="s">
        <v>51</v>
      </c>
      <c r="AK1315" t="s">
        <v>51</v>
      </c>
      <c r="AL1315">
        <v>1719</v>
      </c>
      <c r="AM1315">
        <v>-81.529192133279295</v>
      </c>
      <c r="AN1315">
        <v>37.5772691877347</v>
      </c>
      <c r="AO1315" t="b">
        <f t="shared" si="40"/>
        <v>0</v>
      </c>
      <c r="AP1315">
        <f t="shared" si="41"/>
        <v>0</v>
      </c>
    </row>
    <row r="1316" spans="1:42">
      <c r="A1316">
        <v>184959</v>
      </c>
      <c r="B1316" t="s">
        <v>7489</v>
      </c>
      <c r="C1316" t="s">
        <v>7490</v>
      </c>
      <c r="D1316">
        <v>10191320</v>
      </c>
      <c r="E1316" t="s">
        <v>652</v>
      </c>
      <c r="I1316" t="s">
        <v>7491</v>
      </c>
      <c r="J1316" t="s">
        <v>469</v>
      </c>
      <c r="K1316" s="6">
        <v>0.29166666666666669</v>
      </c>
      <c r="L1316" s="8">
        <v>0.79166666666666663</v>
      </c>
      <c r="M1316" t="s">
        <v>174</v>
      </c>
      <c r="N1316" t="s">
        <v>174</v>
      </c>
      <c r="Q1316" t="s">
        <v>7490</v>
      </c>
      <c r="R1316" t="s">
        <v>70</v>
      </c>
      <c r="S1316" t="s">
        <v>469</v>
      </c>
      <c r="T1316" t="s">
        <v>46</v>
      </c>
      <c r="U1316" t="s">
        <v>47</v>
      </c>
      <c r="V1316" t="s">
        <v>7492</v>
      </c>
      <c r="W1316">
        <v>38.981126000000003</v>
      </c>
      <c r="X1316">
        <v>-77.032667000000004</v>
      </c>
      <c r="Y1316">
        <v>397169.55</v>
      </c>
      <c r="Z1316">
        <v>145911.46</v>
      </c>
      <c r="AA1316">
        <v>20012</v>
      </c>
      <c r="AB1316">
        <v>257275</v>
      </c>
      <c r="AC1316">
        <v>100135</v>
      </c>
      <c r="AD1316">
        <v>100135</v>
      </c>
      <c r="AE1316">
        <v>4</v>
      </c>
      <c r="AF1316" t="s">
        <v>186</v>
      </c>
      <c r="AG1316" t="s">
        <v>2888</v>
      </c>
      <c r="AH1316" t="s">
        <v>188</v>
      </c>
      <c r="AI1316">
        <v>401</v>
      </c>
      <c r="AJ1316">
        <v>16</v>
      </c>
      <c r="AK1316" t="s">
        <v>51</v>
      </c>
      <c r="AL1316">
        <v>2764</v>
      </c>
      <c r="AM1316">
        <v>-77.032669423854301</v>
      </c>
      <c r="AN1316">
        <v>38.981133328982501</v>
      </c>
      <c r="AO1316" t="b">
        <f t="shared" si="40"/>
        <v>1</v>
      </c>
      <c r="AP1316">
        <f t="shared" si="41"/>
        <v>1</v>
      </c>
    </row>
    <row r="1317" spans="1:42">
      <c r="A1317">
        <v>184960</v>
      </c>
      <c r="B1317" t="s">
        <v>2180</v>
      </c>
      <c r="C1317" t="s">
        <v>839</v>
      </c>
      <c r="D1317">
        <v>10191321</v>
      </c>
      <c r="E1317" t="s">
        <v>115</v>
      </c>
      <c r="H1317">
        <v>109192</v>
      </c>
      <c r="K1317" s="6">
        <v>0.29166666666666669</v>
      </c>
      <c r="L1317" s="8">
        <v>0.70833333333333337</v>
      </c>
      <c r="M1317" t="s">
        <v>184</v>
      </c>
      <c r="N1317" t="s">
        <v>2176</v>
      </c>
      <c r="O1317" t="s">
        <v>817</v>
      </c>
      <c r="P1317" t="s">
        <v>818</v>
      </c>
      <c r="Q1317" t="s">
        <v>817</v>
      </c>
      <c r="R1317" t="s">
        <v>44</v>
      </c>
      <c r="S1317" t="s">
        <v>162</v>
      </c>
      <c r="W1317">
        <v>0</v>
      </c>
      <c r="X1317">
        <v>0</v>
      </c>
      <c r="Y1317">
        <v>0</v>
      </c>
      <c r="Z1317">
        <v>0</v>
      </c>
      <c r="AB1317">
        <v>-100</v>
      </c>
      <c r="AC1317">
        <v>-100</v>
      </c>
      <c r="AD1317">
        <v>348291</v>
      </c>
      <c r="AF1317" t="s">
        <v>51</v>
      </c>
      <c r="AG1317" t="s">
        <v>51</v>
      </c>
      <c r="AJ1317" t="s">
        <v>51</v>
      </c>
      <c r="AK1317" t="s">
        <v>51</v>
      </c>
      <c r="AL1317">
        <v>1720</v>
      </c>
      <c r="AM1317">
        <v>-81.529192133279295</v>
      </c>
      <c r="AN1317">
        <v>37.5772691877347</v>
      </c>
      <c r="AO1317" t="b">
        <f t="shared" si="40"/>
        <v>0</v>
      </c>
      <c r="AP1317">
        <f t="shared" si="41"/>
        <v>0</v>
      </c>
    </row>
    <row r="1318" spans="1:42">
      <c r="A1318">
        <v>181633</v>
      </c>
      <c r="B1318" t="s">
        <v>2182</v>
      </c>
      <c r="C1318" t="s">
        <v>2183</v>
      </c>
      <c r="D1318">
        <v>10191322</v>
      </c>
      <c r="E1318" t="s">
        <v>201</v>
      </c>
      <c r="I1318" t="s">
        <v>2184</v>
      </c>
      <c r="J1318" t="s">
        <v>469</v>
      </c>
      <c r="K1318" s="6">
        <v>0.41666666666666669</v>
      </c>
      <c r="L1318" s="8">
        <v>0.83333333333333337</v>
      </c>
      <c r="M1318" t="s">
        <v>147</v>
      </c>
      <c r="N1318" t="s">
        <v>147</v>
      </c>
      <c r="Q1318" t="s">
        <v>2183</v>
      </c>
      <c r="R1318" t="s">
        <v>165</v>
      </c>
      <c r="S1318" t="s">
        <v>149</v>
      </c>
      <c r="T1318" t="s">
        <v>46</v>
      </c>
      <c r="U1318" t="s">
        <v>47</v>
      </c>
      <c r="V1318" t="s">
        <v>2185</v>
      </c>
      <c r="W1318">
        <v>38.906086000000002</v>
      </c>
      <c r="X1318">
        <v>-77.027879999999996</v>
      </c>
      <c r="Y1318">
        <v>397581.83</v>
      </c>
      <c r="Z1318">
        <v>137581.22</v>
      </c>
      <c r="AA1318">
        <v>20005</v>
      </c>
      <c r="AB1318">
        <v>239108</v>
      </c>
      <c r="AC1318">
        <v>82076</v>
      </c>
      <c r="AD1318">
        <v>82076</v>
      </c>
      <c r="AE1318">
        <v>2</v>
      </c>
      <c r="AF1318" t="s">
        <v>97</v>
      </c>
      <c r="AG1318" t="s">
        <v>1242</v>
      </c>
      <c r="AH1318" t="s">
        <v>88</v>
      </c>
      <c r="AI1318">
        <v>307</v>
      </c>
      <c r="AJ1318">
        <v>7</v>
      </c>
      <c r="AK1318" t="s">
        <v>51</v>
      </c>
      <c r="AL1318">
        <v>1936</v>
      </c>
      <c r="AM1318">
        <v>-77.027881801512294</v>
      </c>
      <c r="AN1318">
        <v>38.906093374940298</v>
      </c>
      <c r="AO1318" t="b">
        <f t="shared" si="40"/>
        <v>1</v>
      </c>
      <c r="AP1318">
        <f t="shared" si="41"/>
        <v>1</v>
      </c>
    </row>
    <row r="1319" spans="1:42">
      <c r="A1319">
        <v>184962</v>
      </c>
      <c r="B1319" t="s">
        <v>2187</v>
      </c>
      <c r="C1319" t="s">
        <v>839</v>
      </c>
      <c r="D1319">
        <v>10191325</v>
      </c>
      <c r="E1319" t="s">
        <v>115</v>
      </c>
      <c r="H1319">
        <v>108102</v>
      </c>
      <c r="K1319" s="6">
        <v>0.39583333333333331</v>
      </c>
      <c r="L1319" s="8">
        <v>0.64583333333333337</v>
      </c>
      <c r="M1319" t="s">
        <v>184</v>
      </c>
      <c r="N1319" t="s">
        <v>2176</v>
      </c>
      <c r="O1319" t="s">
        <v>817</v>
      </c>
      <c r="P1319" t="s">
        <v>818</v>
      </c>
      <c r="Q1319" t="s">
        <v>817</v>
      </c>
      <c r="R1319" t="s">
        <v>44</v>
      </c>
      <c r="S1319" t="s">
        <v>327</v>
      </c>
      <c r="W1319">
        <v>0</v>
      </c>
      <c r="X1319">
        <v>0</v>
      </c>
      <c r="Y1319">
        <v>0</v>
      </c>
      <c r="Z1319">
        <v>0</v>
      </c>
      <c r="AB1319">
        <v>-100</v>
      </c>
      <c r="AC1319">
        <v>-100</v>
      </c>
      <c r="AD1319">
        <v>348291</v>
      </c>
      <c r="AF1319" t="s">
        <v>51</v>
      </c>
      <c r="AG1319" t="s">
        <v>51</v>
      </c>
      <c r="AJ1319" t="s">
        <v>51</v>
      </c>
      <c r="AK1319" t="s">
        <v>51</v>
      </c>
      <c r="AL1319">
        <v>1721</v>
      </c>
      <c r="AM1319">
        <v>-81.529192133279295</v>
      </c>
      <c r="AN1319">
        <v>37.5772691877347</v>
      </c>
      <c r="AO1319" t="b">
        <f t="shared" si="40"/>
        <v>0</v>
      </c>
      <c r="AP1319">
        <f t="shared" si="41"/>
        <v>0</v>
      </c>
    </row>
    <row r="1320" spans="1:42">
      <c r="A1320">
        <v>181634</v>
      </c>
      <c r="B1320" t="s">
        <v>3060</v>
      </c>
      <c r="C1320" t="s">
        <v>1747</v>
      </c>
      <c r="D1320">
        <v>10191327</v>
      </c>
      <c r="E1320" t="s">
        <v>41</v>
      </c>
      <c r="I1320" t="s">
        <v>3061</v>
      </c>
      <c r="J1320" t="s">
        <v>327</v>
      </c>
      <c r="K1320" s="6">
        <v>0.5</v>
      </c>
      <c r="L1320" s="8">
        <v>0.75</v>
      </c>
      <c r="M1320" t="s">
        <v>147</v>
      </c>
      <c r="N1320" t="s">
        <v>147</v>
      </c>
      <c r="O1320" t="s">
        <v>1748</v>
      </c>
      <c r="P1320" t="s">
        <v>1749</v>
      </c>
      <c r="Q1320" t="s">
        <v>1748</v>
      </c>
      <c r="R1320" t="s">
        <v>165</v>
      </c>
      <c r="S1320" t="s">
        <v>149</v>
      </c>
      <c r="T1320" t="s">
        <v>46</v>
      </c>
      <c r="U1320" t="s">
        <v>47</v>
      </c>
      <c r="V1320" t="s">
        <v>3062</v>
      </c>
      <c r="W1320">
        <v>38.900773000000001</v>
      </c>
      <c r="X1320">
        <v>-77.036550000000005</v>
      </c>
      <c r="Y1320">
        <v>396829.54025000002</v>
      </c>
      <c r="Z1320">
        <v>136991.70908</v>
      </c>
      <c r="AB1320">
        <v>0</v>
      </c>
      <c r="AC1320">
        <v>456077</v>
      </c>
      <c r="AD1320">
        <v>392109</v>
      </c>
      <c r="AE1320">
        <v>2</v>
      </c>
      <c r="AF1320" t="s">
        <v>86</v>
      </c>
      <c r="AG1320" t="s">
        <v>90</v>
      </c>
      <c r="AH1320" t="s">
        <v>50</v>
      </c>
      <c r="AI1320">
        <v>207</v>
      </c>
      <c r="AJ1320">
        <v>6</v>
      </c>
      <c r="AK1320" t="s">
        <v>524</v>
      </c>
      <c r="AL1320">
        <v>3572</v>
      </c>
      <c r="AM1320">
        <v>-77.036552363223606</v>
      </c>
      <c r="AN1320">
        <v>38.900780459961297</v>
      </c>
      <c r="AO1320" t="b">
        <f t="shared" si="40"/>
        <v>0</v>
      </c>
      <c r="AP1320">
        <f t="shared" si="41"/>
        <v>0</v>
      </c>
    </row>
    <row r="1321" spans="1:42">
      <c r="A1321">
        <v>184963</v>
      </c>
      <c r="B1321" t="s">
        <v>11021</v>
      </c>
      <c r="C1321" t="s">
        <v>839</v>
      </c>
      <c r="D1321">
        <v>10191328</v>
      </c>
      <c r="E1321" t="s">
        <v>115</v>
      </c>
      <c r="H1321">
        <v>109292</v>
      </c>
      <c r="K1321" s="6">
        <v>0.29166666666666669</v>
      </c>
      <c r="L1321" s="8">
        <v>0.70833333333333337</v>
      </c>
      <c r="M1321" t="s">
        <v>184</v>
      </c>
      <c r="N1321" t="s">
        <v>2176</v>
      </c>
      <c r="O1321" t="s">
        <v>817</v>
      </c>
      <c r="P1321" t="s">
        <v>818</v>
      </c>
      <c r="Q1321" t="s">
        <v>817</v>
      </c>
      <c r="R1321" t="s">
        <v>44</v>
      </c>
      <c r="S1321" t="s">
        <v>432</v>
      </c>
      <c r="T1321" t="s">
        <v>46</v>
      </c>
      <c r="U1321" t="s">
        <v>47</v>
      </c>
      <c r="V1321" t="s">
        <v>11022</v>
      </c>
      <c r="W1321">
        <v>38.93582</v>
      </c>
      <c r="X1321">
        <v>-77.034233999999998</v>
      </c>
      <c r="Y1321">
        <v>397031.9</v>
      </c>
      <c r="Z1321">
        <v>140882.09</v>
      </c>
      <c r="AA1321">
        <v>20010</v>
      </c>
      <c r="AB1321">
        <v>234773</v>
      </c>
      <c r="AC1321">
        <v>77465</v>
      </c>
      <c r="AD1321">
        <v>77465</v>
      </c>
      <c r="AE1321">
        <v>1</v>
      </c>
      <c r="AF1321" t="s">
        <v>249</v>
      </c>
      <c r="AG1321" t="s">
        <v>3214</v>
      </c>
      <c r="AH1321" t="s">
        <v>188</v>
      </c>
      <c r="AI1321">
        <v>409</v>
      </c>
      <c r="AJ1321">
        <v>2</v>
      </c>
      <c r="AK1321" t="s">
        <v>51</v>
      </c>
      <c r="AL1321">
        <v>793</v>
      </c>
      <c r="AM1321">
        <v>-77.034236316308693</v>
      </c>
      <c r="AN1321">
        <v>38.935826999931002</v>
      </c>
      <c r="AO1321" t="b">
        <f t="shared" ref="AO1321:AO1384" si="42">C1321=Q1321</f>
        <v>0</v>
      </c>
      <c r="AP1321">
        <f t="shared" si="41"/>
        <v>0</v>
      </c>
    </row>
    <row r="1322" spans="1:42">
      <c r="A1322">
        <v>184964</v>
      </c>
      <c r="B1322" t="s">
        <v>3066</v>
      </c>
      <c r="C1322" t="s">
        <v>839</v>
      </c>
      <c r="D1322">
        <v>10191329</v>
      </c>
      <c r="E1322" t="s">
        <v>115</v>
      </c>
      <c r="H1322">
        <v>108369</v>
      </c>
      <c r="K1322" s="6">
        <v>0.29166666666666669</v>
      </c>
      <c r="L1322" s="8">
        <v>0.70833333333333337</v>
      </c>
      <c r="M1322" t="s">
        <v>184</v>
      </c>
      <c r="N1322" t="s">
        <v>2176</v>
      </c>
      <c r="O1322" t="s">
        <v>817</v>
      </c>
      <c r="P1322" t="s">
        <v>818</v>
      </c>
      <c r="Q1322" t="s">
        <v>817</v>
      </c>
      <c r="R1322" t="s">
        <v>44</v>
      </c>
      <c r="S1322" t="s">
        <v>622</v>
      </c>
      <c r="T1322" t="s">
        <v>46</v>
      </c>
      <c r="U1322" t="s">
        <v>47</v>
      </c>
      <c r="V1322" t="s">
        <v>3067</v>
      </c>
      <c r="W1322">
        <v>38.84393</v>
      </c>
      <c r="X1322">
        <v>-76.989569000000003</v>
      </c>
      <c r="Y1322">
        <v>400905.5</v>
      </c>
      <c r="Z1322">
        <v>130681.09</v>
      </c>
      <c r="AA1322">
        <v>20032</v>
      </c>
      <c r="AB1322">
        <v>71318</v>
      </c>
      <c r="AC1322">
        <v>45511</v>
      </c>
      <c r="AD1322">
        <v>45511</v>
      </c>
      <c r="AE1322">
        <v>8</v>
      </c>
      <c r="AF1322" t="s">
        <v>1846</v>
      </c>
      <c r="AG1322" s="2">
        <v>800000</v>
      </c>
      <c r="AH1322" t="s">
        <v>458</v>
      </c>
      <c r="AI1322">
        <v>705</v>
      </c>
      <c r="AJ1322">
        <v>39</v>
      </c>
      <c r="AK1322" t="s">
        <v>51</v>
      </c>
      <c r="AL1322">
        <v>3188</v>
      </c>
      <c r="AM1322">
        <v>-76.989571696872503</v>
      </c>
      <c r="AN1322">
        <v>38.843937110449197</v>
      </c>
      <c r="AO1322" t="b">
        <f t="shared" si="42"/>
        <v>0</v>
      </c>
      <c r="AP1322">
        <f t="shared" si="41"/>
        <v>0</v>
      </c>
    </row>
    <row r="1323" spans="1:42">
      <c r="A1323">
        <v>181756</v>
      </c>
      <c r="B1323" t="s">
        <v>7493</v>
      </c>
      <c r="C1323" t="s">
        <v>2194</v>
      </c>
      <c r="D1323">
        <v>10191332</v>
      </c>
      <c r="E1323" t="s">
        <v>201</v>
      </c>
      <c r="I1323" t="s">
        <v>7494</v>
      </c>
      <c r="J1323" t="s">
        <v>469</v>
      </c>
      <c r="K1323" s="6">
        <v>0.33333333333333331</v>
      </c>
      <c r="L1323" s="8">
        <v>4.1666666666666664E-2</v>
      </c>
      <c r="M1323" t="s">
        <v>125</v>
      </c>
      <c r="N1323" t="s">
        <v>125</v>
      </c>
      <c r="Q1323" t="s">
        <v>2194</v>
      </c>
      <c r="R1323" t="s">
        <v>165</v>
      </c>
      <c r="S1323" t="s">
        <v>163</v>
      </c>
      <c r="T1323" t="s">
        <v>46</v>
      </c>
      <c r="U1323" t="s">
        <v>47</v>
      </c>
      <c r="V1323" t="s">
        <v>7495</v>
      </c>
      <c r="W1323">
        <v>38.907035</v>
      </c>
      <c r="X1323">
        <v>-77.067351000000002</v>
      </c>
      <c r="Y1323">
        <v>394158.32</v>
      </c>
      <c r="Z1323">
        <v>137688.32999999999</v>
      </c>
      <c r="AA1323">
        <v>20007</v>
      </c>
      <c r="AB1323">
        <v>275716</v>
      </c>
      <c r="AC1323">
        <v>117912</v>
      </c>
      <c r="AD1323">
        <v>117912</v>
      </c>
      <c r="AE1323">
        <v>2</v>
      </c>
      <c r="AF1323" t="s">
        <v>49</v>
      </c>
      <c r="AG1323" s="2">
        <v>2000</v>
      </c>
      <c r="AH1323" t="s">
        <v>50</v>
      </c>
      <c r="AI1323">
        <v>206</v>
      </c>
      <c r="AJ1323">
        <v>4</v>
      </c>
      <c r="AK1323" t="s">
        <v>51</v>
      </c>
      <c r="AL1323">
        <v>2880</v>
      </c>
      <c r="AM1323">
        <v>-77.067352966109198</v>
      </c>
      <c r="AN1323">
        <v>38.907042171789797</v>
      </c>
      <c r="AO1323" t="b">
        <f t="shared" si="42"/>
        <v>1</v>
      </c>
      <c r="AP1323">
        <f t="shared" si="41"/>
        <v>1</v>
      </c>
    </row>
    <row r="1324" spans="1:42">
      <c r="A1324">
        <v>184965</v>
      </c>
      <c r="B1324" t="s">
        <v>11023</v>
      </c>
      <c r="C1324" t="s">
        <v>839</v>
      </c>
      <c r="D1324">
        <v>10191333</v>
      </c>
      <c r="E1324" t="s">
        <v>115</v>
      </c>
      <c r="H1324">
        <v>108902</v>
      </c>
      <c r="K1324" s="6">
        <v>0.29166666666666669</v>
      </c>
      <c r="L1324" s="8">
        <v>0.70833333333333337</v>
      </c>
      <c r="M1324" t="s">
        <v>184</v>
      </c>
      <c r="N1324" t="s">
        <v>2176</v>
      </c>
      <c r="O1324" t="s">
        <v>817</v>
      </c>
      <c r="P1324" t="s">
        <v>818</v>
      </c>
      <c r="Q1324" t="s">
        <v>817</v>
      </c>
      <c r="R1324" t="s">
        <v>44</v>
      </c>
      <c r="S1324" t="s">
        <v>558</v>
      </c>
      <c r="T1324" t="s">
        <v>46</v>
      </c>
      <c r="U1324" t="s">
        <v>47</v>
      </c>
      <c r="V1324" t="s">
        <v>11024</v>
      </c>
      <c r="W1324">
        <v>38.932814999999998</v>
      </c>
      <c r="X1324">
        <v>-77.074372999999994</v>
      </c>
      <c r="Y1324">
        <v>393551.57</v>
      </c>
      <c r="Z1324">
        <v>140550.60999999999</v>
      </c>
      <c r="AA1324">
        <v>20016</v>
      </c>
      <c r="AB1324">
        <v>222203</v>
      </c>
      <c r="AC1324">
        <v>65558</v>
      </c>
      <c r="AD1324">
        <v>65558</v>
      </c>
      <c r="AE1324">
        <v>3</v>
      </c>
      <c r="AF1324" t="s">
        <v>168</v>
      </c>
      <c r="AG1324" t="s">
        <v>1875</v>
      </c>
      <c r="AH1324" t="s">
        <v>50</v>
      </c>
      <c r="AI1324">
        <v>204</v>
      </c>
      <c r="AJ1324">
        <v>14</v>
      </c>
      <c r="AK1324" t="s">
        <v>51</v>
      </c>
      <c r="AL1324">
        <v>467</v>
      </c>
      <c r="AM1324">
        <v>-77.074375273706394</v>
      </c>
      <c r="AN1324">
        <v>38.932822276672297</v>
      </c>
      <c r="AO1324" t="b">
        <f t="shared" si="42"/>
        <v>0</v>
      </c>
      <c r="AP1324">
        <f t="shared" si="41"/>
        <v>0</v>
      </c>
    </row>
    <row r="1325" spans="1:42">
      <c r="A1325">
        <v>184966</v>
      </c>
      <c r="B1325" t="s">
        <v>11025</v>
      </c>
      <c r="C1325" t="s">
        <v>11026</v>
      </c>
      <c r="D1325">
        <v>10191335</v>
      </c>
      <c r="E1325" t="s">
        <v>201</v>
      </c>
      <c r="I1325" t="s">
        <v>11027</v>
      </c>
      <c r="J1325" t="s">
        <v>353</v>
      </c>
      <c r="K1325" s="6">
        <v>0.29166666666666669</v>
      </c>
      <c r="L1325" s="8">
        <v>0.70833333333333337</v>
      </c>
      <c r="M1325" t="s">
        <v>1682</v>
      </c>
      <c r="N1325" t="s">
        <v>1682</v>
      </c>
      <c r="Q1325" t="s">
        <v>11026</v>
      </c>
      <c r="R1325" t="s">
        <v>165</v>
      </c>
      <c r="S1325" t="s">
        <v>254</v>
      </c>
      <c r="T1325" t="s">
        <v>46</v>
      </c>
      <c r="U1325" t="s">
        <v>47</v>
      </c>
      <c r="V1325" t="s">
        <v>11028</v>
      </c>
      <c r="W1325">
        <v>38.883080999999997</v>
      </c>
      <c r="X1325">
        <v>-76.996386999999999</v>
      </c>
      <c r="Y1325">
        <v>400313.46</v>
      </c>
      <c r="Z1325">
        <v>135027.16</v>
      </c>
      <c r="AA1325">
        <v>20003</v>
      </c>
      <c r="AB1325">
        <v>24438</v>
      </c>
      <c r="AC1325">
        <v>13458</v>
      </c>
      <c r="AD1325">
        <v>13458</v>
      </c>
      <c r="AE1325">
        <v>6</v>
      </c>
      <c r="AF1325" t="s">
        <v>72</v>
      </c>
      <c r="AG1325" t="s">
        <v>1398</v>
      </c>
      <c r="AH1325" t="s">
        <v>63</v>
      </c>
      <c r="AI1325">
        <v>107</v>
      </c>
      <c r="AJ1325">
        <v>26</v>
      </c>
      <c r="AK1325" t="s">
        <v>51</v>
      </c>
      <c r="AL1325">
        <v>74</v>
      </c>
      <c r="AM1325">
        <v>-76.996389510923606</v>
      </c>
      <c r="AN1325">
        <v>38.883088731898503</v>
      </c>
      <c r="AO1325" t="b">
        <f t="shared" si="42"/>
        <v>1</v>
      </c>
      <c r="AP1325">
        <f t="shared" si="41"/>
        <v>1</v>
      </c>
    </row>
    <row r="1326" spans="1:42">
      <c r="A1326">
        <v>184967</v>
      </c>
      <c r="B1326" t="s">
        <v>11029</v>
      </c>
      <c r="C1326" t="s">
        <v>839</v>
      </c>
      <c r="D1326">
        <v>10191336</v>
      </c>
      <c r="E1326" t="s">
        <v>115</v>
      </c>
      <c r="H1326">
        <v>109293</v>
      </c>
      <c r="K1326" s="6">
        <v>0.29166666666666669</v>
      </c>
      <c r="L1326" s="8">
        <v>0.70833333333333337</v>
      </c>
      <c r="M1326" t="s">
        <v>184</v>
      </c>
      <c r="N1326" t="s">
        <v>2176</v>
      </c>
      <c r="O1326" t="s">
        <v>817</v>
      </c>
      <c r="P1326" t="s">
        <v>818</v>
      </c>
      <c r="Q1326" t="s">
        <v>817</v>
      </c>
      <c r="R1326" t="s">
        <v>44</v>
      </c>
      <c r="S1326" t="s">
        <v>432</v>
      </c>
      <c r="T1326" t="s">
        <v>46</v>
      </c>
      <c r="U1326" t="s">
        <v>47</v>
      </c>
      <c r="V1326" t="s">
        <v>11030</v>
      </c>
      <c r="W1326">
        <v>38.931207999999998</v>
      </c>
      <c r="X1326">
        <v>-77.043676000000005</v>
      </c>
      <c r="Y1326">
        <v>396213.07</v>
      </c>
      <c r="Z1326">
        <v>140370.53</v>
      </c>
      <c r="AA1326">
        <v>20010</v>
      </c>
      <c r="AB1326">
        <v>233252</v>
      </c>
      <c r="AC1326">
        <v>76286</v>
      </c>
      <c r="AD1326">
        <v>76286</v>
      </c>
      <c r="AE1326">
        <v>1</v>
      </c>
      <c r="AF1326" t="s">
        <v>803</v>
      </c>
      <c r="AG1326" t="s">
        <v>7064</v>
      </c>
      <c r="AH1326" t="s">
        <v>188</v>
      </c>
      <c r="AI1326">
        <v>408</v>
      </c>
      <c r="AJ1326">
        <v>2</v>
      </c>
      <c r="AK1326" t="s">
        <v>51</v>
      </c>
      <c r="AL1326">
        <v>730</v>
      </c>
      <c r="AM1326">
        <v>-77.043677867435505</v>
      </c>
      <c r="AN1326">
        <v>38.931215564043001</v>
      </c>
      <c r="AO1326" t="b">
        <f t="shared" si="42"/>
        <v>0</v>
      </c>
      <c r="AP1326">
        <f t="shared" si="41"/>
        <v>0</v>
      </c>
    </row>
    <row r="1327" spans="1:42">
      <c r="A1327">
        <v>181635</v>
      </c>
      <c r="B1327" t="s">
        <v>7496</v>
      </c>
      <c r="C1327" t="s">
        <v>7497</v>
      </c>
      <c r="D1327">
        <v>10191337</v>
      </c>
      <c r="E1327" t="s">
        <v>201</v>
      </c>
      <c r="I1327" t="s">
        <v>7498</v>
      </c>
      <c r="J1327" t="s">
        <v>558</v>
      </c>
      <c r="K1327" s="6">
        <v>0.375</v>
      </c>
      <c r="L1327" s="8">
        <v>0.83333333333333337</v>
      </c>
      <c r="M1327" t="s">
        <v>147</v>
      </c>
      <c r="N1327" t="s">
        <v>147</v>
      </c>
      <c r="Q1327" t="s">
        <v>7497</v>
      </c>
      <c r="R1327" t="s">
        <v>165</v>
      </c>
      <c r="S1327" t="s">
        <v>149</v>
      </c>
      <c r="T1327" t="s">
        <v>46</v>
      </c>
      <c r="U1327" t="s">
        <v>47</v>
      </c>
      <c r="V1327" t="s">
        <v>7499</v>
      </c>
      <c r="W1327">
        <v>38.930394</v>
      </c>
      <c r="X1327">
        <v>-77.031346999999997</v>
      </c>
      <c r="Y1327">
        <v>397282.03</v>
      </c>
      <c r="Z1327">
        <v>140279.67999999999</v>
      </c>
      <c r="AA1327">
        <v>20010</v>
      </c>
      <c r="AB1327">
        <v>231068</v>
      </c>
      <c r="AC1327">
        <v>74063</v>
      </c>
      <c r="AD1327">
        <v>74063</v>
      </c>
      <c r="AE1327">
        <v>1</v>
      </c>
      <c r="AF1327" t="s">
        <v>249</v>
      </c>
      <c r="AG1327" t="s">
        <v>250</v>
      </c>
      <c r="AH1327" t="s">
        <v>88</v>
      </c>
      <c r="AI1327">
        <v>302</v>
      </c>
      <c r="AJ1327">
        <v>2</v>
      </c>
      <c r="AK1327" t="s">
        <v>51</v>
      </c>
      <c r="AL1327">
        <v>2566</v>
      </c>
      <c r="AM1327">
        <v>-77.031348933859206</v>
      </c>
      <c r="AN1327">
        <v>38.9304011165124</v>
      </c>
      <c r="AO1327" t="b">
        <f t="shared" si="42"/>
        <v>1</v>
      </c>
      <c r="AP1327">
        <f t="shared" si="41"/>
        <v>1</v>
      </c>
    </row>
    <row r="1328" spans="1:42">
      <c r="A1328">
        <v>184968</v>
      </c>
      <c r="B1328" t="s">
        <v>3674</v>
      </c>
      <c r="C1328" t="s">
        <v>839</v>
      </c>
      <c r="D1328">
        <v>10191338</v>
      </c>
      <c r="E1328" t="s">
        <v>115</v>
      </c>
      <c r="H1328">
        <v>108362</v>
      </c>
      <c r="K1328" s="6">
        <v>0.29166666666666669</v>
      </c>
      <c r="L1328" s="8">
        <v>0.70833333333333337</v>
      </c>
      <c r="M1328" t="s">
        <v>184</v>
      </c>
      <c r="N1328" t="s">
        <v>2176</v>
      </c>
      <c r="O1328" t="s">
        <v>817</v>
      </c>
      <c r="P1328" t="s">
        <v>818</v>
      </c>
      <c r="Q1328" t="s">
        <v>817</v>
      </c>
      <c r="R1328" t="s">
        <v>44</v>
      </c>
      <c r="S1328" t="s">
        <v>163</v>
      </c>
      <c r="T1328" t="s">
        <v>46</v>
      </c>
      <c r="U1328" t="s">
        <v>47</v>
      </c>
      <c r="V1328" t="s">
        <v>3675</v>
      </c>
      <c r="W1328">
        <v>38.926667000000002</v>
      </c>
      <c r="X1328">
        <v>-77.009044000000003</v>
      </c>
      <c r="Y1328">
        <v>399215.81300000002</v>
      </c>
      <c r="Z1328">
        <v>139865.56299999999</v>
      </c>
      <c r="AB1328">
        <v>0</v>
      </c>
      <c r="AC1328">
        <v>377408</v>
      </c>
      <c r="AD1328">
        <v>337596</v>
      </c>
      <c r="AE1328">
        <v>5</v>
      </c>
      <c r="AF1328" t="s">
        <v>408</v>
      </c>
      <c r="AG1328" t="s">
        <v>3676</v>
      </c>
      <c r="AH1328" t="s">
        <v>188</v>
      </c>
      <c r="AI1328">
        <v>405</v>
      </c>
      <c r="AJ1328">
        <v>21</v>
      </c>
      <c r="AK1328" t="s">
        <v>51</v>
      </c>
      <c r="AL1328">
        <v>3105</v>
      </c>
      <c r="AM1328">
        <v>-77.009045927702701</v>
      </c>
      <c r="AN1328">
        <v>38.926674475536103</v>
      </c>
      <c r="AO1328" t="b">
        <f t="shared" si="42"/>
        <v>0</v>
      </c>
      <c r="AP1328">
        <f t="shared" si="41"/>
        <v>0</v>
      </c>
    </row>
    <row r="1329" spans="1:42">
      <c r="A1329">
        <v>181636</v>
      </c>
      <c r="B1329" t="s">
        <v>7500</v>
      </c>
      <c r="C1329" t="s">
        <v>7501</v>
      </c>
      <c r="D1329">
        <v>10191339</v>
      </c>
      <c r="E1329" t="s">
        <v>201</v>
      </c>
      <c r="I1329" t="s">
        <v>7502</v>
      </c>
      <c r="J1329" t="s">
        <v>469</v>
      </c>
      <c r="K1329" s="6">
        <v>0.875</v>
      </c>
      <c r="L1329" s="8">
        <v>0.70833333333333337</v>
      </c>
      <c r="M1329" t="s">
        <v>147</v>
      </c>
      <c r="N1329" t="s">
        <v>147</v>
      </c>
      <c r="Q1329" t="s">
        <v>2915</v>
      </c>
      <c r="R1329" t="s">
        <v>165</v>
      </c>
      <c r="S1329" t="s">
        <v>149</v>
      </c>
      <c r="T1329" t="s">
        <v>46</v>
      </c>
      <c r="U1329" t="s">
        <v>47</v>
      </c>
      <c r="V1329" t="s">
        <v>7503</v>
      </c>
      <c r="W1329">
        <v>38.933143000000001</v>
      </c>
      <c r="X1329">
        <v>-77.037415999999993</v>
      </c>
      <c r="Y1329">
        <v>396755.88</v>
      </c>
      <c r="Z1329">
        <v>140585.07999999999</v>
      </c>
      <c r="AA1329">
        <v>20010</v>
      </c>
      <c r="AB1329">
        <v>233619</v>
      </c>
      <c r="AC1329">
        <v>76612</v>
      </c>
      <c r="AD1329">
        <v>76612</v>
      </c>
      <c r="AE1329">
        <v>1</v>
      </c>
      <c r="AF1329" t="s">
        <v>803</v>
      </c>
      <c r="AG1329" t="s">
        <v>804</v>
      </c>
      <c r="AH1329" t="s">
        <v>188</v>
      </c>
      <c r="AI1329">
        <v>408</v>
      </c>
      <c r="AJ1329">
        <v>2</v>
      </c>
      <c r="AK1329" t="s">
        <v>51</v>
      </c>
      <c r="AL1329">
        <v>2538</v>
      </c>
      <c r="AM1329">
        <v>-77.0374185231571</v>
      </c>
      <c r="AN1329">
        <v>38.933150468152398</v>
      </c>
      <c r="AO1329" t="b">
        <f t="shared" si="42"/>
        <v>0</v>
      </c>
      <c r="AP1329">
        <f t="shared" si="41"/>
        <v>0</v>
      </c>
    </row>
    <row r="1330" spans="1:42">
      <c r="A1330">
        <v>184969</v>
      </c>
      <c r="B1330" t="s">
        <v>3069</v>
      </c>
      <c r="C1330" t="s">
        <v>839</v>
      </c>
      <c r="D1330">
        <v>10191340</v>
      </c>
      <c r="E1330" t="s">
        <v>115</v>
      </c>
      <c r="H1330">
        <v>109628</v>
      </c>
      <c r="K1330" s="6">
        <v>0.29166666666666669</v>
      </c>
      <c r="L1330" s="8">
        <v>0.70833333333333337</v>
      </c>
      <c r="M1330" t="s">
        <v>184</v>
      </c>
      <c r="N1330" t="s">
        <v>2176</v>
      </c>
      <c r="O1330" t="s">
        <v>817</v>
      </c>
      <c r="P1330" t="s">
        <v>818</v>
      </c>
      <c r="Q1330" t="s">
        <v>817</v>
      </c>
      <c r="R1330" t="s">
        <v>44</v>
      </c>
      <c r="S1330" t="s">
        <v>327</v>
      </c>
      <c r="T1330" t="s">
        <v>46</v>
      </c>
      <c r="U1330" t="s">
        <v>47</v>
      </c>
      <c r="V1330" t="s">
        <v>3070</v>
      </c>
      <c r="W1330">
        <v>38.940102000000003</v>
      </c>
      <c r="X1330">
        <v>-77.021169</v>
      </c>
      <c r="Y1330">
        <v>398164.71</v>
      </c>
      <c r="Z1330">
        <v>141357.17000000001</v>
      </c>
      <c r="AA1330">
        <v>20011</v>
      </c>
      <c r="AB1330">
        <v>247626</v>
      </c>
      <c r="AC1330">
        <v>90822</v>
      </c>
      <c r="AD1330">
        <v>90822</v>
      </c>
      <c r="AE1330">
        <v>4</v>
      </c>
      <c r="AF1330" t="s">
        <v>445</v>
      </c>
      <c r="AG1330" t="s">
        <v>2128</v>
      </c>
      <c r="AH1330" t="s">
        <v>188</v>
      </c>
      <c r="AI1330">
        <v>407</v>
      </c>
      <c r="AJ1330">
        <v>18</v>
      </c>
      <c r="AK1330" t="s">
        <v>51</v>
      </c>
      <c r="AL1330">
        <v>3179</v>
      </c>
      <c r="AM1330">
        <v>-77.021171770624306</v>
      </c>
      <c r="AN1330">
        <v>38.940109758637497</v>
      </c>
      <c r="AO1330" t="b">
        <f t="shared" si="42"/>
        <v>0</v>
      </c>
      <c r="AP1330">
        <f t="shared" si="41"/>
        <v>0</v>
      </c>
    </row>
    <row r="1331" spans="1:42">
      <c r="A1331">
        <v>181637</v>
      </c>
      <c r="B1331" t="s">
        <v>11031</v>
      </c>
      <c r="C1331" t="s">
        <v>2131</v>
      </c>
      <c r="D1331">
        <v>10191342</v>
      </c>
      <c r="E1331" t="s">
        <v>201</v>
      </c>
      <c r="I1331" t="s">
        <v>11032</v>
      </c>
      <c r="J1331" t="s">
        <v>469</v>
      </c>
      <c r="K1331" s="6">
        <v>0.29166666666666669</v>
      </c>
      <c r="L1331" s="8">
        <v>0.70833333333333337</v>
      </c>
      <c r="M1331" t="s">
        <v>149</v>
      </c>
      <c r="N1331" t="s">
        <v>149</v>
      </c>
      <c r="O1331" t="s">
        <v>2131</v>
      </c>
      <c r="P1331" t="s">
        <v>2134</v>
      </c>
      <c r="Q1331" t="s">
        <v>2131</v>
      </c>
      <c r="R1331" t="s">
        <v>165</v>
      </c>
      <c r="S1331" t="s">
        <v>125</v>
      </c>
      <c r="T1331" t="s">
        <v>46</v>
      </c>
      <c r="U1331" t="s">
        <v>47</v>
      </c>
      <c r="V1331" t="s">
        <v>11033</v>
      </c>
      <c r="W1331">
        <v>38.886291</v>
      </c>
      <c r="X1331">
        <v>-77.001852</v>
      </c>
      <c r="Y1331">
        <v>399839.36</v>
      </c>
      <c r="Z1331">
        <v>135383.43</v>
      </c>
      <c r="AA1331">
        <v>20003</v>
      </c>
      <c r="AB1331">
        <v>50691</v>
      </c>
      <c r="AC1331">
        <v>615</v>
      </c>
      <c r="AD1331">
        <v>615</v>
      </c>
      <c r="AE1331">
        <v>6</v>
      </c>
      <c r="AF1331" t="s">
        <v>72</v>
      </c>
      <c r="AG1331" t="s">
        <v>73</v>
      </c>
      <c r="AH1331" t="s">
        <v>63</v>
      </c>
      <c r="AI1331">
        <v>107</v>
      </c>
      <c r="AJ1331">
        <v>26</v>
      </c>
      <c r="AK1331" t="s">
        <v>74</v>
      </c>
      <c r="AL1331">
        <v>14</v>
      </c>
      <c r="AM1331">
        <v>-77.001853816335398</v>
      </c>
      <c r="AN1331">
        <v>38.886298190100497</v>
      </c>
      <c r="AO1331" t="b">
        <f t="shared" si="42"/>
        <v>1</v>
      </c>
      <c r="AP1331">
        <f t="shared" si="41"/>
        <v>1</v>
      </c>
    </row>
    <row r="1332" spans="1:42">
      <c r="A1332">
        <v>184970</v>
      </c>
      <c r="B1332" t="s">
        <v>11034</v>
      </c>
      <c r="C1332" t="s">
        <v>159</v>
      </c>
      <c r="D1332">
        <v>10191345</v>
      </c>
      <c r="E1332" t="s">
        <v>160</v>
      </c>
      <c r="I1332" t="s">
        <v>11035</v>
      </c>
      <c r="J1332" t="s">
        <v>422</v>
      </c>
      <c r="K1332" s="6">
        <v>0.70833333333333337</v>
      </c>
      <c r="L1332" s="8">
        <v>0.875</v>
      </c>
      <c r="M1332" t="s">
        <v>254</v>
      </c>
      <c r="N1332" t="s">
        <v>254</v>
      </c>
      <c r="O1332" t="s">
        <v>159</v>
      </c>
      <c r="P1332" t="s">
        <v>164</v>
      </c>
      <c r="Q1332" t="s">
        <v>159</v>
      </c>
      <c r="R1332" t="s">
        <v>70</v>
      </c>
      <c r="S1332" t="s">
        <v>422</v>
      </c>
      <c r="T1332" t="s">
        <v>46</v>
      </c>
      <c r="U1332" t="s">
        <v>47</v>
      </c>
      <c r="V1332" t="s">
        <v>10033</v>
      </c>
      <c r="W1332">
        <v>38.922480999999998</v>
      </c>
      <c r="X1332">
        <v>-77.03492</v>
      </c>
      <c r="Y1332">
        <v>396971.82</v>
      </c>
      <c r="Z1332">
        <v>139401.47</v>
      </c>
      <c r="AA1332">
        <v>20009</v>
      </c>
      <c r="AB1332">
        <v>234197</v>
      </c>
      <c r="AC1332">
        <v>76879</v>
      </c>
      <c r="AD1332">
        <v>76879</v>
      </c>
      <c r="AE1332">
        <v>1</v>
      </c>
      <c r="AF1332" t="s">
        <v>361</v>
      </c>
      <c r="AG1332" t="s">
        <v>1764</v>
      </c>
      <c r="AH1332" t="s">
        <v>88</v>
      </c>
      <c r="AI1332">
        <v>304</v>
      </c>
      <c r="AJ1332">
        <v>2</v>
      </c>
      <c r="AK1332" t="s">
        <v>51</v>
      </c>
      <c r="AL1332">
        <v>754</v>
      </c>
      <c r="AM1332">
        <v>-77.034922744829103</v>
      </c>
      <c r="AN1332">
        <v>38.922488908861503</v>
      </c>
      <c r="AO1332" t="b">
        <f t="shared" si="42"/>
        <v>1</v>
      </c>
      <c r="AP1332">
        <f t="shared" si="41"/>
        <v>1</v>
      </c>
    </row>
    <row r="1333" spans="1:42">
      <c r="A1333">
        <v>184971</v>
      </c>
      <c r="B1333" t="s">
        <v>2189</v>
      </c>
      <c r="C1333" t="s">
        <v>2190</v>
      </c>
      <c r="D1333">
        <v>10191346</v>
      </c>
      <c r="E1333" t="s">
        <v>41</v>
      </c>
      <c r="I1333" t="s">
        <v>2191</v>
      </c>
      <c r="J1333" t="s">
        <v>334</v>
      </c>
      <c r="K1333" s="6">
        <v>0.58333333333333337</v>
      </c>
      <c r="L1333" s="8">
        <v>0.70833333333333337</v>
      </c>
      <c r="M1333" t="s">
        <v>683</v>
      </c>
      <c r="N1333" t="s">
        <v>683</v>
      </c>
      <c r="Q1333" t="s">
        <v>2190</v>
      </c>
      <c r="R1333" t="s">
        <v>165</v>
      </c>
      <c r="S1333" t="s">
        <v>56</v>
      </c>
      <c r="T1333" t="s">
        <v>46</v>
      </c>
      <c r="U1333" t="s">
        <v>47</v>
      </c>
      <c r="V1333" t="s">
        <v>48</v>
      </c>
      <c r="W1333">
        <v>38.906972000000003</v>
      </c>
      <c r="X1333">
        <v>-77.069671999999997</v>
      </c>
      <c r="Y1333">
        <v>393956.99</v>
      </c>
      <c r="Z1333">
        <v>137681.5</v>
      </c>
      <c r="AA1333">
        <v>20007</v>
      </c>
      <c r="AB1333">
        <v>294302</v>
      </c>
      <c r="AC1333">
        <v>131022</v>
      </c>
      <c r="AD1333">
        <v>131022</v>
      </c>
      <c r="AE1333">
        <v>2</v>
      </c>
      <c r="AF1333" t="s">
        <v>49</v>
      </c>
      <c r="AG1333" s="2">
        <v>2000</v>
      </c>
      <c r="AH1333" t="s">
        <v>50</v>
      </c>
      <c r="AI1333">
        <v>206</v>
      </c>
      <c r="AJ1333">
        <v>4</v>
      </c>
      <c r="AK1333" t="s">
        <v>51</v>
      </c>
      <c r="AL1333">
        <v>1576</v>
      </c>
      <c r="AM1333">
        <v>-77.069674106013593</v>
      </c>
      <c r="AN1333">
        <v>38.906979283568198</v>
      </c>
      <c r="AO1333" t="b">
        <f t="shared" si="42"/>
        <v>1</v>
      </c>
      <c r="AP1333">
        <f t="shared" si="41"/>
        <v>1</v>
      </c>
    </row>
    <row r="1334" spans="1:42">
      <c r="A1334">
        <v>181757</v>
      </c>
      <c r="B1334" t="s">
        <v>2193</v>
      </c>
      <c r="C1334" t="s">
        <v>2194</v>
      </c>
      <c r="D1334">
        <v>10191347</v>
      </c>
      <c r="E1334" t="s">
        <v>201</v>
      </c>
      <c r="I1334" t="s">
        <v>2195</v>
      </c>
      <c r="J1334" t="s">
        <v>469</v>
      </c>
      <c r="K1334" s="6">
        <v>0.5</v>
      </c>
      <c r="L1334" s="8">
        <v>0.625</v>
      </c>
      <c r="M1334" t="s">
        <v>125</v>
      </c>
      <c r="N1334" t="s">
        <v>125</v>
      </c>
      <c r="Q1334" t="s">
        <v>2194</v>
      </c>
      <c r="R1334" t="s">
        <v>165</v>
      </c>
      <c r="S1334" t="s">
        <v>353</v>
      </c>
      <c r="T1334" t="s">
        <v>46</v>
      </c>
      <c r="U1334" t="s">
        <v>47</v>
      </c>
      <c r="V1334" t="s">
        <v>2196</v>
      </c>
      <c r="W1334">
        <v>38.907052999999998</v>
      </c>
      <c r="X1334">
        <v>-77.065084999999996</v>
      </c>
      <c r="Y1334">
        <v>394354.87</v>
      </c>
      <c r="Z1334">
        <v>137690.20000000001</v>
      </c>
      <c r="AA1334">
        <v>20007</v>
      </c>
      <c r="AB1334">
        <v>276980</v>
      </c>
      <c r="AC1334">
        <v>119390</v>
      </c>
      <c r="AD1334">
        <v>119390</v>
      </c>
      <c r="AE1334">
        <v>2</v>
      </c>
      <c r="AF1334" t="s">
        <v>49</v>
      </c>
      <c r="AG1334" s="2">
        <v>2000</v>
      </c>
      <c r="AH1334" t="s">
        <v>50</v>
      </c>
      <c r="AI1334">
        <v>206</v>
      </c>
      <c r="AJ1334">
        <v>4</v>
      </c>
      <c r="AK1334" t="s">
        <v>51</v>
      </c>
      <c r="AL1334">
        <v>1380</v>
      </c>
      <c r="AM1334">
        <v>-77.065086891587796</v>
      </c>
      <c r="AN1334">
        <v>38.9070603018097</v>
      </c>
      <c r="AO1334" t="b">
        <f t="shared" si="42"/>
        <v>1</v>
      </c>
      <c r="AP1334">
        <f t="shared" si="41"/>
        <v>1</v>
      </c>
    </row>
    <row r="1335" spans="1:42">
      <c r="A1335">
        <v>181937</v>
      </c>
      <c r="B1335" t="s">
        <v>2198</v>
      </c>
      <c r="C1335" t="s">
        <v>1418</v>
      </c>
      <c r="D1335">
        <v>10191348</v>
      </c>
      <c r="E1335" t="s">
        <v>652</v>
      </c>
      <c r="I1335" t="s">
        <v>2199</v>
      </c>
      <c r="J1335" t="s">
        <v>558</v>
      </c>
      <c r="K1335" s="6">
        <v>0.29166666666666669</v>
      </c>
      <c r="L1335" s="8">
        <v>0.70833333333333337</v>
      </c>
      <c r="M1335" t="s">
        <v>125</v>
      </c>
      <c r="N1335" t="s">
        <v>166</v>
      </c>
      <c r="O1335" t="s">
        <v>1418</v>
      </c>
      <c r="P1335" t="s">
        <v>2200</v>
      </c>
      <c r="Q1335" t="s">
        <v>1418</v>
      </c>
      <c r="R1335" t="s">
        <v>165</v>
      </c>
      <c r="S1335" t="s">
        <v>622</v>
      </c>
      <c r="T1335" t="s">
        <v>46</v>
      </c>
      <c r="U1335" t="s">
        <v>47</v>
      </c>
      <c r="V1335" t="s">
        <v>1420</v>
      </c>
      <c r="W1335">
        <v>38.938668</v>
      </c>
      <c r="X1335">
        <v>-77.018033000000003</v>
      </c>
      <c r="Y1335">
        <v>398436.59</v>
      </c>
      <c r="Z1335">
        <v>141197.87</v>
      </c>
      <c r="AA1335">
        <v>20011</v>
      </c>
      <c r="AB1335">
        <v>247896</v>
      </c>
      <c r="AC1335">
        <v>91130</v>
      </c>
      <c r="AD1335">
        <v>91130</v>
      </c>
      <c r="AE1335">
        <v>4</v>
      </c>
      <c r="AF1335" t="s">
        <v>445</v>
      </c>
      <c r="AG1335" t="s">
        <v>1037</v>
      </c>
      <c r="AH1335" t="s">
        <v>188</v>
      </c>
      <c r="AI1335">
        <v>407</v>
      </c>
      <c r="AJ1335">
        <v>18</v>
      </c>
      <c r="AK1335" t="s">
        <v>51</v>
      </c>
      <c r="AL1335">
        <v>1660</v>
      </c>
      <c r="AM1335">
        <v>-77.018035358589799</v>
      </c>
      <c r="AN1335">
        <v>38.938675263338503</v>
      </c>
      <c r="AO1335" t="b">
        <f t="shared" si="42"/>
        <v>1</v>
      </c>
      <c r="AP1335">
        <f t="shared" si="41"/>
        <v>1</v>
      </c>
    </row>
    <row r="1336" spans="1:42">
      <c r="A1336">
        <v>184972</v>
      </c>
      <c r="B1336" t="s">
        <v>7504</v>
      </c>
      <c r="C1336" t="s">
        <v>7505</v>
      </c>
      <c r="D1336">
        <v>10191349</v>
      </c>
      <c r="E1336" t="s">
        <v>201</v>
      </c>
      <c r="I1336" t="s">
        <v>7506</v>
      </c>
      <c r="J1336" t="s">
        <v>469</v>
      </c>
      <c r="K1336" s="6">
        <v>0.29166666666666669</v>
      </c>
      <c r="L1336" s="8">
        <v>0.79166666666666663</v>
      </c>
      <c r="M1336" t="s">
        <v>203</v>
      </c>
      <c r="N1336" t="s">
        <v>265</v>
      </c>
      <c r="O1336" t="s">
        <v>7505</v>
      </c>
      <c r="P1336" t="s">
        <v>7507</v>
      </c>
      <c r="Q1336" t="s">
        <v>7505</v>
      </c>
      <c r="R1336" t="s">
        <v>165</v>
      </c>
      <c r="S1336" t="s">
        <v>174</v>
      </c>
      <c r="T1336" t="s">
        <v>46</v>
      </c>
      <c r="U1336" t="s">
        <v>47</v>
      </c>
      <c r="V1336" t="s">
        <v>7508</v>
      </c>
      <c r="W1336">
        <v>38.888857000000002</v>
      </c>
      <c r="X1336">
        <v>-76.977790999999996</v>
      </c>
      <c r="Y1336">
        <v>401926.76</v>
      </c>
      <c r="Z1336">
        <v>135668.54999999999</v>
      </c>
      <c r="AA1336">
        <v>20003</v>
      </c>
      <c r="AB1336">
        <v>55245</v>
      </c>
      <c r="AC1336">
        <v>27570</v>
      </c>
      <c r="AD1336">
        <v>27570</v>
      </c>
      <c r="AE1336">
        <v>6</v>
      </c>
      <c r="AF1336" t="s">
        <v>72</v>
      </c>
      <c r="AG1336" t="s">
        <v>4187</v>
      </c>
      <c r="AH1336" t="s">
        <v>63</v>
      </c>
      <c r="AI1336">
        <v>108</v>
      </c>
      <c r="AJ1336">
        <v>26</v>
      </c>
      <c r="AK1336" t="s">
        <v>51</v>
      </c>
      <c r="AL1336">
        <v>2549</v>
      </c>
      <c r="AM1336">
        <v>-76.977793684103005</v>
      </c>
      <c r="AN1336">
        <v>38.888864563713803</v>
      </c>
      <c r="AO1336" t="b">
        <f t="shared" si="42"/>
        <v>1</v>
      </c>
      <c r="AP1336">
        <f t="shared" si="41"/>
        <v>1</v>
      </c>
    </row>
    <row r="1337" spans="1:42">
      <c r="A1337">
        <v>181639</v>
      </c>
      <c r="B1337" t="s">
        <v>11036</v>
      </c>
      <c r="C1337" t="s">
        <v>973</v>
      </c>
      <c r="D1337">
        <v>10191350</v>
      </c>
      <c r="E1337" t="s">
        <v>201</v>
      </c>
      <c r="I1337" t="s">
        <v>11037</v>
      </c>
      <c r="J1337" t="s">
        <v>469</v>
      </c>
      <c r="K1337" s="6">
        <v>0.29166666666666669</v>
      </c>
      <c r="L1337" s="8">
        <v>0.70833333333333337</v>
      </c>
      <c r="M1337" t="s">
        <v>149</v>
      </c>
      <c r="N1337" t="s">
        <v>149</v>
      </c>
      <c r="Q1337" t="s">
        <v>973</v>
      </c>
      <c r="R1337" t="s">
        <v>165</v>
      </c>
      <c r="S1337" t="s">
        <v>125</v>
      </c>
      <c r="T1337" t="s">
        <v>46</v>
      </c>
      <c r="U1337" t="s">
        <v>47</v>
      </c>
      <c r="V1337" t="s">
        <v>11038</v>
      </c>
      <c r="W1337">
        <v>38.913184999999999</v>
      </c>
      <c r="X1337">
        <v>-77.049946000000006</v>
      </c>
      <c r="Y1337">
        <v>395668.3</v>
      </c>
      <c r="Z1337">
        <v>138370.12</v>
      </c>
      <c r="AA1337">
        <v>20008</v>
      </c>
      <c r="AB1337">
        <v>234942</v>
      </c>
      <c r="AC1337">
        <v>78251</v>
      </c>
      <c r="AD1337">
        <v>78251</v>
      </c>
      <c r="AE1337">
        <v>2</v>
      </c>
      <c r="AF1337" t="s">
        <v>205</v>
      </c>
      <c r="AG1337" t="s">
        <v>1375</v>
      </c>
      <c r="AH1337" t="s">
        <v>50</v>
      </c>
      <c r="AI1337">
        <v>208</v>
      </c>
      <c r="AJ1337">
        <v>1</v>
      </c>
      <c r="AK1337" t="s">
        <v>51</v>
      </c>
      <c r="AL1337">
        <v>820</v>
      </c>
      <c r="AM1337">
        <v>-77.049948206912404</v>
      </c>
      <c r="AN1337">
        <v>38.913192708807301</v>
      </c>
      <c r="AO1337" t="b">
        <f t="shared" si="42"/>
        <v>1</v>
      </c>
      <c r="AP1337">
        <f t="shared" si="41"/>
        <v>1</v>
      </c>
    </row>
    <row r="1338" spans="1:42">
      <c r="A1338">
        <v>184973</v>
      </c>
      <c r="B1338" t="s">
        <v>11039</v>
      </c>
      <c r="C1338" t="s">
        <v>11040</v>
      </c>
      <c r="D1338">
        <v>10191351</v>
      </c>
      <c r="E1338" t="s">
        <v>201</v>
      </c>
      <c r="I1338" t="s">
        <v>11041</v>
      </c>
      <c r="J1338" t="s">
        <v>469</v>
      </c>
      <c r="K1338" s="6">
        <v>0.29166666666666669</v>
      </c>
      <c r="L1338" s="8">
        <v>0.70833333333333337</v>
      </c>
      <c r="M1338" t="s">
        <v>683</v>
      </c>
      <c r="N1338" t="s">
        <v>56</v>
      </c>
      <c r="Q1338" t="s">
        <v>11040</v>
      </c>
      <c r="R1338" t="s">
        <v>70</v>
      </c>
      <c r="S1338" t="s">
        <v>469</v>
      </c>
      <c r="T1338" t="s">
        <v>46</v>
      </c>
      <c r="U1338" t="s">
        <v>47</v>
      </c>
      <c r="V1338" t="s">
        <v>11042</v>
      </c>
      <c r="W1338">
        <v>38.893403999999997</v>
      </c>
      <c r="X1338">
        <v>-77.001722999999998</v>
      </c>
      <c r="Y1338">
        <v>399850.49</v>
      </c>
      <c r="Z1338">
        <v>136173.01999999999</v>
      </c>
      <c r="AA1338">
        <v>20002</v>
      </c>
      <c r="AB1338">
        <v>145966</v>
      </c>
      <c r="AC1338">
        <v>55491</v>
      </c>
      <c r="AD1338">
        <v>55491</v>
      </c>
      <c r="AE1338">
        <v>6</v>
      </c>
      <c r="AF1338" t="s">
        <v>434</v>
      </c>
      <c r="AG1338" t="s">
        <v>435</v>
      </c>
      <c r="AH1338" t="s">
        <v>63</v>
      </c>
      <c r="AI1338">
        <v>107</v>
      </c>
      <c r="AJ1338">
        <v>25</v>
      </c>
      <c r="AK1338" t="s">
        <v>74</v>
      </c>
      <c r="AL1338">
        <v>358</v>
      </c>
      <c r="AM1338">
        <v>-77.001725704410006</v>
      </c>
      <c r="AN1338">
        <v>38.8934111160792</v>
      </c>
      <c r="AO1338" t="b">
        <f t="shared" si="42"/>
        <v>1</v>
      </c>
      <c r="AP1338">
        <f t="shared" si="41"/>
        <v>1</v>
      </c>
    </row>
    <row r="1339" spans="1:42">
      <c r="A1339">
        <v>184974</v>
      </c>
      <c r="B1339" t="s">
        <v>3073</v>
      </c>
      <c r="C1339" t="s">
        <v>159</v>
      </c>
      <c r="D1339">
        <v>10191352</v>
      </c>
      <c r="E1339" t="s">
        <v>160</v>
      </c>
      <c r="I1339" t="s">
        <v>3074</v>
      </c>
      <c r="J1339" t="s">
        <v>422</v>
      </c>
      <c r="K1339" s="6">
        <v>0.70833333333333337</v>
      </c>
      <c r="L1339" s="8">
        <v>0.95833333333333337</v>
      </c>
      <c r="M1339" t="s">
        <v>255</v>
      </c>
      <c r="N1339" t="s">
        <v>255</v>
      </c>
      <c r="O1339" t="s">
        <v>159</v>
      </c>
      <c r="P1339" t="s">
        <v>164</v>
      </c>
      <c r="Q1339" t="s">
        <v>159</v>
      </c>
      <c r="R1339" t="s">
        <v>165</v>
      </c>
      <c r="S1339" t="s">
        <v>138</v>
      </c>
      <c r="T1339" t="s">
        <v>46</v>
      </c>
      <c r="U1339" t="s">
        <v>47</v>
      </c>
      <c r="V1339" t="s">
        <v>464</v>
      </c>
      <c r="W1339">
        <v>38.888809000000002</v>
      </c>
      <c r="X1339">
        <v>-77.025987999999998</v>
      </c>
      <c r="Y1339">
        <v>397745.35</v>
      </c>
      <c r="Z1339">
        <v>135663.26</v>
      </c>
      <c r="AA1339">
        <v>20004</v>
      </c>
      <c r="AB1339">
        <v>293187</v>
      </c>
      <c r="AC1339">
        <v>130475</v>
      </c>
      <c r="AD1339">
        <v>130475</v>
      </c>
      <c r="AE1339">
        <v>2</v>
      </c>
      <c r="AF1339" t="s">
        <v>61</v>
      </c>
      <c r="AG1339" t="s">
        <v>62</v>
      </c>
      <c r="AH1339" t="s">
        <v>63</v>
      </c>
      <c r="AI1339">
        <v>101</v>
      </c>
      <c r="AJ1339" t="s">
        <v>51</v>
      </c>
      <c r="AK1339" t="s">
        <v>51</v>
      </c>
      <c r="AL1339">
        <v>3032</v>
      </c>
      <c r="AM1339">
        <v>-77.025990254045496</v>
      </c>
      <c r="AN1339">
        <v>38.888816127868999</v>
      </c>
      <c r="AO1339" t="b">
        <f t="shared" si="42"/>
        <v>1</v>
      </c>
      <c r="AP1339">
        <f t="shared" si="41"/>
        <v>1</v>
      </c>
    </row>
    <row r="1340" spans="1:42">
      <c r="A1340">
        <v>181640</v>
      </c>
      <c r="B1340" t="s">
        <v>2205</v>
      </c>
      <c r="C1340" t="s">
        <v>2206</v>
      </c>
      <c r="D1340">
        <v>10191353</v>
      </c>
      <c r="E1340" t="s">
        <v>201</v>
      </c>
      <c r="I1340" t="s">
        <v>2207</v>
      </c>
      <c r="J1340" t="s">
        <v>162</v>
      </c>
      <c r="K1340" s="6">
        <v>0.29166666666666669</v>
      </c>
      <c r="L1340" s="8">
        <v>0.70833333333333337</v>
      </c>
      <c r="M1340" t="s">
        <v>149</v>
      </c>
      <c r="N1340" t="s">
        <v>149</v>
      </c>
      <c r="Q1340" t="s">
        <v>2206</v>
      </c>
      <c r="R1340" t="s">
        <v>165</v>
      </c>
      <c r="S1340" t="s">
        <v>125</v>
      </c>
      <c r="T1340" t="s">
        <v>46</v>
      </c>
      <c r="U1340" t="s">
        <v>47</v>
      </c>
      <c r="V1340" t="s">
        <v>2208</v>
      </c>
      <c r="W1340">
        <v>38.906776999999998</v>
      </c>
      <c r="X1340">
        <v>-77.025774999999996</v>
      </c>
      <c r="Y1340">
        <v>397764.4</v>
      </c>
      <c r="Z1340">
        <v>137657.89000000001</v>
      </c>
      <c r="AA1340">
        <v>20001</v>
      </c>
      <c r="AB1340">
        <v>242845</v>
      </c>
      <c r="AC1340">
        <v>85779</v>
      </c>
      <c r="AD1340">
        <v>85779</v>
      </c>
      <c r="AE1340">
        <v>2</v>
      </c>
      <c r="AF1340" t="s">
        <v>97</v>
      </c>
      <c r="AG1340" t="s">
        <v>98</v>
      </c>
      <c r="AH1340" t="s">
        <v>88</v>
      </c>
      <c r="AI1340">
        <v>307</v>
      </c>
      <c r="AJ1340">
        <v>7</v>
      </c>
      <c r="AK1340" t="s">
        <v>51</v>
      </c>
      <c r="AL1340">
        <v>1096</v>
      </c>
      <c r="AM1340">
        <v>-77.025777168825002</v>
      </c>
      <c r="AN1340">
        <v>38.906784528490803</v>
      </c>
      <c r="AO1340" t="b">
        <f t="shared" si="42"/>
        <v>1</v>
      </c>
      <c r="AP1340">
        <f t="shared" si="41"/>
        <v>1</v>
      </c>
    </row>
    <row r="1341" spans="1:42">
      <c r="A1341">
        <v>184975</v>
      </c>
      <c r="B1341" t="s">
        <v>3677</v>
      </c>
      <c r="C1341" t="s">
        <v>3678</v>
      </c>
      <c r="D1341">
        <v>10191355</v>
      </c>
      <c r="E1341" t="s">
        <v>115</v>
      </c>
      <c r="H1341">
        <v>110535</v>
      </c>
      <c r="K1341" s="6">
        <v>0.29166666666666669</v>
      </c>
      <c r="L1341" s="8">
        <v>0.79166666666666663</v>
      </c>
      <c r="M1341" t="s">
        <v>1252</v>
      </c>
      <c r="N1341" t="s">
        <v>863</v>
      </c>
      <c r="Q1341" t="s">
        <v>3678</v>
      </c>
      <c r="R1341" t="s">
        <v>431</v>
      </c>
      <c r="S1341" t="s">
        <v>327</v>
      </c>
      <c r="T1341" t="s">
        <v>46</v>
      </c>
      <c r="U1341" t="s">
        <v>47</v>
      </c>
      <c r="V1341" t="s">
        <v>3679</v>
      </c>
      <c r="W1341">
        <v>38.845095000000001</v>
      </c>
      <c r="X1341">
        <v>-77.008353999999997</v>
      </c>
      <c r="Y1341">
        <v>399274.75</v>
      </c>
      <c r="Z1341">
        <v>130810.42200000001</v>
      </c>
      <c r="AB1341">
        <v>0</v>
      </c>
      <c r="AC1341">
        <v>380256</v>
      </c>
      <c r="AD1341">
        <v>339853</v>
      </c>
      <c r="AE1341">
        <v>8</v>
      </c>
      <c r="AF1341" t="s">
        <v>456</v>
      </c>
      <c r="AG1341" t="s">
        <v>3680</v>
      </c>
      <c r="AH1341" t="s">
        <v>458</v>
      </c>
      <c r="AI1341">
        <v>703</v>
      </c>
      <c r="AJ1341" t="s">
        <v>51</v>
      </c>
      <c r="AK1341" t="s">
        <v>51</v>
      </c>
      <c r="AL1341">
        <v>3106</v>
      </c>
      <c r="AM1341">
        <v>-77.008356674416603</v>
      </c>
      <c r="AN1341">
        <v>38.845102357095001</v>
      </c>
      <c r="AO1341" t="b">
        <f t="shared" si="42"/>
        <v>1</v>
      </c>
      <c r="AP1341">
        <f t="shared" si="41"/>
        <v>1</v>
      </c>
    </row>
    <row r="1342" spans="1:42">
      <c r="A1342">
        <v>184977</v>
      </c>
      <c r="B1342" t="s">
        <v>3078</v>
      </c>
      <c r="C1342" t="s">
        <v>3079</v>
      </c>
      <c r="D1342">
        <v>10191357</v>
      </c>
      <c r="E1342" t="s">
        <v>115</v>
      </c>
      <c r="H1342">
        <v>109779</v>
      </c>
      <c r="K1342" s="6">
        <v>0.41666666666666669</v>
      </c>
      <c r="L1342" s="8">
        <v>0.66666666666666663</v>
      </c>
      <c r="M1342" t="s">
        <v>95</v>
      </c>
      <c r="N1342" t="s">
        <v>3080</v>
      </c>
      <c r="O1342" t="s">
        <v>3081</v>
      </c>
      <c r="P1342" t="s">
        <v>3082</v>
      </c>
      <c r="Q1342" t="s">
        <v>3083</v>
      </c>
      <c r="R1342" t="s">
        <v>44</v>
      </c>
      <c r="S1342" t="s">
        <v>166</v>
      </c>
      <c r="T1342" t="s">
        <v>46</v>
      </c>
      <c r="U1342" t="s">
        <v>47</v>
      </c>
      <c r="V1342" t="s">
        <v>3084</v>
      </c>
      <c r="W1342">
        <v>38.899889000000002</v>
      </c>
      <c r="X1342">
        <v>-77.043463000000003</v>
      </c>
      <c r="Y1342">
        <v>396229.83315000002</v>
      </c>
      <c r="Z1342">
        <v>136893.82024999999</v>
      </c>
      <c r="AB1342">
        <v>0</v>
      </c>
      <c r="AC1342">
        <v>455860</v>
      </c>
      <c r="AD1342">
        <v>391888</v>
      </c>
      <c r="AE1342">
        <v>2</v>
      </c>
      <c r="AF1342" t="s">
        <v>196</v>
      </c>
      <c r="AG1342" t="s">
        <v>903</v>
      </c>
      <c r="AH1342" t="s">
        <v>50</v>
      </c>
      <c r="AI1342">
        <v>207</v>
      </c>
      <c r="AJ1342">
        <v>5</v>
      </c>
      <c r="AK1342" t="s">
        <v>51</v>
      </c>
      <c r="AL1342">
        <v>3497</v>
      </c>
      <c r="AM1342">
        <v>-77.043465441241807</v>
      </c>
      <c r="AN1342">
        <v>38.899896274434198</v>
      </c>
      <c r="AO1342" t="b">
        <f t="shared" si="42"/>
        <v>0</v>
      </c>
      <c r="AP1342">
        <f t="shared" si="41"/>
        <v>0</v>
      </c>
    </row>
    <row r="1343" spans="1:42">
      <c r="A1343">
        <v>181742</v>
      </c>
      <c r="B1343" t="s">
        <v>2209</v>
      </c>
      <c r="C1343" t="s">
        <v>985</v>
      </c>
      <c r="D1343">
        <v>10191358</v>
      </c>
      <c r="E1343" t="s">
        <v>201</v>
      </c>
      <c r="I1343" t="s">
        <v>2210</v>
      </c>
      <c r="J1343" t="s">
        <v>469</v>
      </c>
      <c r="K1343" s="6">
        <v>0.29166666666666669</v>
      </c>
      <c r="L1343" s="8">
        <v>0.70833333333333337</v>
      </c>
      <c r="M1343" t="s">
        <v>125</v>
      </c>
      <c r="N1343" t="s">
        <v>125</v>
      </c>
      <c r="O1343" t="s">
        <v>2211</v>
      </c>
      <c r="P1343" t="s">
        <v>2212</v>
      </c>
      <c r="Q1343" t="s">
        <v>2211</v>
      </c>
      <c r="R1343" t="s">
        <v>165</v>
      </c>
      <c r="S1343" t="s">
        <v>163</v>
      </c>
      <c r="T1343" t="s">
        <v>46</v>
      </c>
      <c r="U1343" t="s">
        <v>47</v>
      </c>
      <c r="V1343" t="s">
        <v>379</v>
      </c>
      <c r="W1343">
        <v>38.909416999999998</v>
      </c>
      <c r="X1343">
        <v>-77.040606999999994</v>
      </c>
      <c r="Y1343">
        <v>396478.07</v>
      </c>
      <c r="Z1343">
        <v>137951.41</v>
      </c>
      <c r="AA1343">
        <v>20036</v>
      </c>
      <c r="AB1343">
        <v>238156</v>
      </c>
      <c r="AC1343">
        <v>80898</v>
      </c>
      <c r="AD1343">
        <v>80898</v>
      </c>
      <c r="AE1343">
        <v>2</v>
      </c>
      <c r="AF1343" t="s">
        <v>86</v>
      </c>
      <c r="AG1343" t="s">
        <v>380</v>
      </c>
      <c r="AH1343" t="s">
        <v>50</v>
      </c>
      <c r="AI1343">
        <v>208</v>
      </c>
      <c r="AJ1343">
        <v>6</v>
      </c>
      <c r="AK1343" t="s">
        <v>51</v>
      </c>
      <c r="AL1343">
        <v>1982</v>
      </c>
      <c r="AM1343">
        <v>-77.040609146681803</v>
      </c>
      <c r="AN1343">
        <v>38.909424444736999</v>
      </c>
      <c r="AO1343" t="b">
        <f t="shared" si="42"/>
        <v>0</v>
      </c>
      <c r="AP1343">
        <f t="shared" si="41"/>
        <v>0</v>
      </c>
    </row>
    <row r="1344" spans="1:42">
      <c r="A1344">
        <v>182436</v>
      </c>
      <c r="B1344" t="s">
        <v>11043</v>
      </c>
      <c r="C1344" t="s">
        <v>11044</v>
      </c>
      <c r="D1344">
        <v>10191360</v>
      </c>
      <c r="E1344" t="s">
        <v>201</v>
      </c>
      <c r="I1344" t="s">
        <v>11045</v>
      </c>
      <c r="J1344" t="s">
        <v>469</v>
      </c>
      <c r="K1344" s="6">
        <v>0.29166666666666669</v>
      </c>
      <c r="L1344" s="8">
        <v>0.41666666666666669</v>
      </c>
      <c r="M1344" t="s">
        <v>238</v>
      </c>
      <c r="N1344" t="s">
        <v>238</v>
      </c>
      <c r="Q1344" t="s">
        <v>11044</v>
      </c>
      <c r="R1344" t="s">
        <v>165</v>
      </c>
      <c r="S1344" t="s">
        <v>421</v>
      </c>
      <c r="T1344" t="s">
        <v>46</v>
      </c>
      <c r="U1344" t="s">
        <v>47</v>
      </c>
      <c r="V1344" t="s">
        <v>11046</v>
      </c>
      <c r="W1344">
        <v>38.905366999999998</v>
      </c>
      <c r="X1344">
        <v>-77.018728999999993</v>
      </c>
      <c r="Y1344">
        <v>398375.51</v>
      </c>
      <c r="Z1344">
        <v>137501.19</v>
      </c>
      <c r="AA1344">
        <v>20001</v>
      </c>
      <c r="AB1344">
        <v>237533</v>
      </c>
      <c r="AC1344">
        <v>80522</v>
      </c>
      <c r="AD1344">
        <v>80522</v>
      </c>
      <c r="AE1344">
        <v>6</v>
      </c>
      <c r="AF1344" t="s">
        <v>61</v>
      </c>
      <c r="AG1344" t="s">
        <v>846</v>
      </c>
      <c r="AH1344" t="s">
        <v>88</v>
      </c>
      <c r="AI1344">
        <v>308</v>
      </c>
      <c r="AJ1344">
        <v>8</v>
      </c>
      <c r="AK1344" t="s">
        <v>51</v>
      </c>
      <c r="AL1344">
        <v>883</v>
      </c>
      <c r="AM1344">
        <v>-77.0187311327755</v>
      </c>
      <c r="AN1344">
        <v>38.905374262165303</v>
      </c>
      <c r="AO1344" t="b">
        <f t="shared" si="42"/>
        <v>1</v>
      </c>
      <c r="AP1344">
        <f t="shared" si="41"/>
        <v>1</v>
      </c>
    </row>
    <row r="1345" spans="1:42">
      <c r="A1345">
        <v>182153</v>
      </c>
      <c r="B1345" t="s">
        <v>7509</v>
      </c>
      <c r="C1345" t="s">
        <v>985</v>
      </c>
      <c r="D1345">
        <v>10191361</v>
      </c>
      <c r="E1345" t="s">
        <v>201</v>
      </c>
      <c r="I1345" t="s">
        <v>7510</v>
      </c>
      <c r="J1345" t="s">
        <v>469</v>
      </c>
      <c r="K1345" s="6">
        <v>0.29166666666666669</v>
      </c>
      <c r="L1345" s="8">
        <v>0.70833333333333337</v>
      </c>
      <c r="M1345" t="s">
        <v>622</v>
      </c>
      <c r="N1345" t="s">
        <v>622</v>
      </c>
      <c r="O1345" t="s">
        <v>7511</v>
      </c>
      <c r="P1345" t="s">
        <v>7512</v>
      </c>
      <c r="Q1345" t="s">
        <v>7511</v>
      </c>
      <c r="R1345" t="s">
        <v>165</v>
      </c>
      <c r="S1345" t="s">
        <v>353</v>
      </c>
      <c r="T1345" t="s">
        <v>46</v>
      </c>
      <c r="U1345" t="s">
        <v>47</v>
      </c>
      <c r="V1345" t="s">
        <v>7513</v>
      </c>
      <c r="W1345">
        <v>38.910711999999997</v>
      </c>
      <c r="X1345">
        <v>-77.057832000000005</v>
      </c>
      <c r="Y1345">
        <v>394984.19</v>
      </c>
      <c r="Z1345">
        <v>138096</v>
      </c>
      <c r="AA1345">
        <v>20007</v>
      </c>
      <c r="AB1345">
        <v>273138</v>
      </c>
      <c r="AC1345">
        <v>116251</v>
      </c>
      <c r="AD1345">
        <v>116251</v>
      </c>
      <c r="AE1345">
        <v>2</v>
      </c>
      <c r="AF1345" t="s">
        <v>49</v>
      </c>
      <c r="AG1345" s="2">
        <v>20000000</v>
      </c>
      <c r="AH1345" t="s">
        <v>50</v>
      </c>
      <c r="AI1345">
        <v>206</v>
      </c>
      <c r="AJ1345">
        <v>4</v>
      </c>
      <c r="AK1345" t="s">
        <v>51</v>
      </c>
      <c r="AL1345">
        <v>2860</v>
      </c>
      <c r="AM1345">
        <v>-77.057834215282597</v>
      </c>
      <c r="AN1345">
        <v>38.910719704631802</v>
      </c>
      <c r="AO1345" t="b">
        <f t="shared" si="42"/>
        <v>0</v>
      </c>
      <c r="AP1345">
        <f t="shared" si="41"/>
        <v>0</v>
      </c>
    </row>
    <row r="1346" spans="1:42">
      <c r="A1346">
        <v>182437</v>
      </c>
      <c r="B1346" t="s">
        <v>11047</v>
      </c>
      <c r="C1346" t="s">
        <v>11044</v>
      </c>
      <c r="D1346">
        <v>10191362</v>
      </c>
      <c r="E1346" t="s">
        <v>201</v>
      </c>
      <c r="I1346" t="s">
        <v>11048</v>
      </c>
      <c r="J1346" t="s">
        <v>558</v>
      </c>
      <c r="K1346" s="6">
        <v>0.29166666666666669</v>
      </c>
      <c r="L1346" s="8">
        <v>0.625</v>
      </c>
      <c r="M1346" t="s">
        <v>238</v>
      </c>
      <c r="N1346" t="s">
        <v>238</v>
      </c>
      <c r="Q1346" t="s">
        <v>11044</v>
      </c>
      <c r="R1346" t="s">
        <v>165</v>
      </c>
      <c r="S1346" t="s">
        <v>421</v>
      </c>
      <c r="T1346" t="s">
        <v>46</v>
      </c>
      <c r="U1346" t="s">
        <v>47</v>
      </c>
      <c r="V1346" t="s">
        <v>10106</v>
      </c>
      <c r="W1346">
        <v>38.907463999999997</v>
      </c>
      <c r="X1346">
        <v>-77.032334000000006</v>
      </c>
      <c r="Y1346">
        <v>397195.53</v>
      </c>
      <c r="Z1346">
        <v>137734.29</v>
      </c>
      <c r="AA1346">
        <v>20005</v>
      </c>
      <c r="AB1346">
        <v>217999</v>
      </c>
      <c r="AC1346">
        <v>61136</v>
      </c>
      <c r="AD1346">
        <v>61136</v>
      </c>
      <c r="AE1346">
        <v>2</v>
      </c>
      <c r="AF1346" t="s">
        <v>97</v>
      </c>
      <c r="AG1346" t="s">
        <v>2006</v>
      </c>
      <c r="AH1346" t="s">
        <v>50</v>
      </c>
      <c r="AI1346">
        <v>208</v>
      </c>
      <c r="AJ1346">
        <v>7</v>
      </c>
      <c r="AK1346" t="s">
        <v>51</v>
      </c>
      <c r="AL1346">
        <v>381</v>
      </c>
      <c r="AM1346">
        <v>-77.032336148619706</v>
      </c>
      <c r="AN1346">
        <v>38.907471135055701</v>
      </c>
      <c r="AO1346" t="b">
        <f t="shared" si="42"/>
        <v>1</v>
      </c>
      <c r="AP1346">
        <f t="shared" si="41"/>
        <v>1</v>
      </c>
    </row>
    <row r="1347" spans="1:42">
      <c r="A1347">
        <v>182154</v>
      </c>
      <c r="B1347" t="s">
        <v>11049</v>
      </c>
      <c r="C1347" t="s">
        <v>10912</v>
      </c>
      <c r="D1347">
        <v>10191364</v>
      </c>
      <c r="E1347" t="s">
        <v>201</v>
      </c>
      <c r="I1347" t="s">
        <v>11050</v>
      </c>
      <c r="J1347" t="s">
        <v>469</v>
      </c>
      <c r="K1347" s="6">
        <v>0.29166666666666669</v>
      </c>
      <c r="L1347" s="8">
        <v>0.70833333333333337</v>
      </c>
      <c r="M1347" t="s">
        <v>622</v>
      </c>
      <c r="N1347" t="s">
        <v>353</v>
      </c>
      <c r="Q1347" t="s">
        <v>10912</v>
      </c>
      <c r="R1347" t="s">
        <v>165</v>
      </c>
      <c r="S1347" t="s">
        <v>238</v>
      </c>
      <c r="T1347" t="s">
        <v>46</v>
      </c>
      <c r="U1347" t="s">
        <v>47</v>
      </c>
      <c r="V1347" t="s">
        <v>10914</v>
      </c>
      <c r="W1347">
        <v>38.908714000000003</v>
      </c>
      <c r="X1347">
        <v>-77.033445999999998</v>
      </c>
      <c r="Y1347">
        <v>397099.08</v>
      </c>
      <c r="Z1347">
        <v>137873.09</v>
      </c>
      <c r="AA1347">
        <v>20005</v>
      </c>
      <c r="AB1347">
        <v>226197</v>
      </c>
      <c r="AC1347">
        <v>69505</v>
      </c>
      <c r="AD1347">
        <v>69505</v>
      </c>
      <c r="AE1347">
        <v>2</v>
      </c>
      <c r="AF1347" t="s">
        <v>97</v>
      </c>
      <c r="AG1347" t="s">
        <v>2006</v>
      </c>
      <c r="AH1347" t="s">
        <v>50</v>
      </c>
      <c r="AI1347">
        <v>208</v>
      </c>
      <c r="AJ1347">
        <v>7</v>
      </c>
      <c r="AK1347" t="s">
        <v>51</v>
      </c>
      <c r="AL1347">
        <v>586</v>
      </c>
      <c r="AM1347">
        <v>-77.033448745824501</v>
      </c>
      <c r="AN1347">
        <v>38.908721180477997</v>
      </c>
      <c r="AO1347" t="b">
        <f t="shared" si="42"/>
        <v>1</v>
      </c>
      <c r="AP1347">
        <f t="shared" ref="AP1347:AP1410" si="43">IF(C1347=Q1347, 1, 0)</f>
        <v>1</v>
      </c>
    </row>
    <row r="1348" spans="1:42">
      <c r="A1348">
        <v>184978</v>
      </c>
      <c r="B1348" t="s">
        <v>11051</v>
      </c>
      <c r="C1348" t="s">
        <v>11052</v>
      </c>
      <c r="D1348">
        <v>10191365</v>
      </c>
      <c r="E1348" t="s">
        <v>201</v>
      </c>
      <c r="I1348" t="s">
        <v>11053</v>
      </c>
      <c r="J1348" t="s">
        <v>469</v>
      </c>
      <c r="K1348" s="6">
        <v>0.41666666666666669</v>
      </c>
      <c r="L1348" s="8">
        <v>0.70833333333333337</v>
      </c>
      <c r="M1348" t="s">
        <v>254</v>
      </c>
      <c r="N1348" t="s">
        <v>254</v>
      </c>
      <c r="Q1348" t="s">
        <v>11052</v>
      </c>
      <c r="R1348" t="s">
        <v>165</v>
      </c>
      <c r="S1348" t="s">
        <v>255</v>
      </c>
      <c r="T1348" t="s">
        <v>46</v>
      </c>
      <c r="U1348" t="s">
        <v>47</v>
      </c>
      <c r="V1348" t="s">
        <v>11054</v>
      </c>
      <c r="W1348">
        <v>38.915416</v>
      </c>
      <c r="X1348">
        <v>-77.030018999999996</v>
      </c>
      <c r="Y1348">
        <v>397396.64</v>
      </c>
      <c r="Z1348">
        <v>138616.97</v>
      </c>
      <c r="AA1348">
        <v>20009</v>
      </c>
      <c r="AB1348">
        <v>240474</v>
      </c>
      <c r="AC1348">
        <v>83491</v>
      </c>
      <c r="AD1348">
        <v>83491</v>
      </c>
      <c r="AE1348">
        <v>1</v>
      </c>
      <c r="AF1348" t="s">
        <v>361</v>
      </c>
      <c r="AG1348" t="s">
        <v>591</v>
      </c>
      <c r="AH1348" t="s">
        <v>88</v>
      </c>
      <c r="AI1348">
        <v>305</v>
      </c>
      <c r="AJ1348">
        <v>3</v>
      </c>
      <c r="AK1348" t="s">
        <v>51</v>
      </c>
      <c r="AL1348">
        <v>939</v>
      </c>
      <c r="AM1348">
        <v>-77.030020817498993</v>
      </c>
      <c r="AN1348">
        <v>38.915423236382097</v>
      </c>
      <c r="AO1348" t="b">
        <f t="shared" si="42"/>
        <v>1</v>
      </c>
      <c r="AP1348">
        <f t="shared" si="43"/>
        <v>1</v>
      </c>
    </row>
    <row r="1349" spans="1:42">
      <c r="A1349">
        <v>184979</v>
      </c>
      <c r="B1349" t="s">
        <v>3089</v>
      </c>
      <c r="C1349" t="s">
        <v>3090</v>
      </c>
      <c r="D1349">
        <v>10191366</v>
      </c>
      <c r="E1349" t="s">
        <v>652</v>
      </c>
      <c r="I1349" t="s">
        <v>3091</v>
      </c>
      <c r="J1349" t="s">
        <v>327</v>
      </c>
      <c r="K1349" s="6">
        <v>0.29166666666666669</v>
      </c>
      <c r="L1349" s="8">
        <v>0.70833333333333337</v>
      </c>
      <c r="M1349" t="s">
        <v>84</v>
      </c>
      <c r="N1349" t="s">
        <v>3092</v>
      </c>
      <c r="Q1349" t="s">
        <v>3090</v>
      </c>
      <c r="R1349" t="s">
        <v>70</v>
      </c>
      <c r="S1349" t="s">
        <v>327</v>
      </c>
      <c r="T1349" t="s">
        <v>46</v>
      </c>
      <c r="U1349" t="s">
        <v>47</v>
      </c>
      <c r="V1349" t="s">
        <v>3093</v>
      </c>
      <c r="W1349">
        <v>38.976157999999998</v>
      </c>
      <c r="X1349">
        <v>-77.019097000000002</v>
      </c>
      <c r="Y1349">
        <v>398345.2</v>
      </c>
      <c r="Z1349">
        <v>145359.70000000001</v>
      </c>
      <c r="AB1349">
        <v>0</v>
      </c>
      <c r="AC1349">
        <v>476967</v>
      </c>
      <c r="AD1349">
        <v>410324</v>
      </c>
      <c r="AE1349">
        <v>4</v>
      </c>
      <c r="AF1349" t="s">
        <v>1778</v>
      </c>
      <c r="AG1349" t="s">
        <v>3094</v>
      </c>
      <c r="AH1349" t="s">
        <v>188</v>
      </c>
      <c r="AI1349">
        <v>401</v>
      </c>
      <c r="AJ1349">
        <v>17</v>
      </c>
      <c r="AK1349" t="s">
        <v>51</v>
      </c>
      <c r="AL1349">
        <v>3984</v>
      </c>
      <c r="AM1349">
        <v>-77.019099536497393</v>
      </c>
      <c r="AN1349">
        <v>38.976165954136803</v>
      </c>
      <c r="AO1349" t="b">
        <f t="shared" si="42"/>
        <v>1</v>
      </c>
      <c r="AP1349">
        <f t="shared" si="43"/>
        <v>1</v>
      </c>
    </row>
    <row r="1350" spans="1:42">
      <c r="A1350">
        <v>181743</v>
      </c>
      <c r="B1350" t="s">
        <v>11055</v>
      </c>
      <c r="C1350" t="s">
        <v>11056</v>
      </c>
      <c r="D1350">
        <v>10191367</v>
      </c>
      <c r="E1350" t="s">
        <v>201</v>
      </c>
      <c r="I1350" t="s">
        <v>11057</v>
      </c>
      <c r="J1350" t="s">
        <v>327</v>
      </c>
      <c r="K1350" s="6">
        <v>0.5</v>
      </c>
      <c r="L1350" s="8">
        <v>0.70833333333333337</v>
      </c>
      <c r="M1350" t="s">
        <v>125</v>
      </c>
      <c r="N1350" t="s">
        <v>125</v>
      </c>
      <c r="O1350" t="s">
        <v>11058</v>
      </c>
      <c r="P1350" t="s">
        <v>11059</v>
      </c>
      <c r="Q1350" t="s">
        <v>11060</v>
      </c>
      <c r="R1350" t="s">
        <v>165</v>
      </c>
      <c r="S1350" t="s">
        <v>163</v>
      </c>
      <c r="T1350" t="s">
        <v>46</v>
      </c>
      <c r="U1350" t="s">
        <v>47</v>
      </c>
      <c r="V1350" t="s">
        <v>11061</v>
      </c>
      <c r="W1350">
        <v>38.918377999999997</v>
      </c>
      <c r="X1350">
        <v>-77.024854000000005</v>
      </c>
      <c r="Y1350">
        <v>397844.63</v>
      </c>
      <c r="Z1350">
        <v>138945.64000000001</v>
      </c>
      <c r="AA1350">
        <v>20001</v>
      </c>
      <c r="AB1350">
        <v>239427</v>
      </c>
      <c r="AC1350">
        <v>82202</v>
      </c>
      <c r="AD1350">
        <v>82202</v>
      </c>
      <c r="AE1350">
        <v>1</v>
      </c>
      <c r="AF1350" t="s">
        <v>361</v>
      </c>
      <c r="AG1350" t="s">
        <v>591</v>
      </c>
      <c r="AH1350" t="s">
        <v>88</v>
      </c>
      <c r="AI1350">
        <v>305</v>
      </c>
      <c r="AJ1350">
        <v>3</v>
      </c>
      <c r="AK1350" t="s">
        <v>51</v>
      </c>
      <c r="AL1350">
        <v>961</v>
      </c>
      <c r="AM1350">
        <v>-77.024856216650903</v>
      </c>
      <c r="AN1350">
        <v>38.918385218015203</v>
      </c>
      <c r="AO1350" t="b">
        <f t="shared" si="42"/>
        <v>0</v>
      </c>
      <c r="AP1350">
        <f t="shared" si="43"/>
        <v>0</v>
      </c>
    </row>
    <row r="1351" spans="1:42">
      <c r="A1351">
        <v>184981</v>
      </c>
      <c r="B1351" t="s">
        <v>3099</v>
      </c>
      <c r="C1351" t="s">
        <v>3079</v>
      </c>
      <c r="D1351">
        <v>10191369</v>
      </c>
      <c r="E1351" t="s">
        <v>115</v>
      </c>
      <c r="H1351">
        <v>109775</v>
      </c>
      <c r="K1351" s="6">
        <v>0.41666666666666669</v>
      </c>
      <c r="L1351" s="8">
        <v>0.70833333333333337</v>
      </c>
      <c r="M1351" t="s">
        <v>95</v>
      </c>
      <c r="N1351" t="s">
        <v>3080</v>
      </c>
      <c r="O1351" t="s">
        <v>3081</v>
      </c>
      <c r="P1351" t="s">
        <v>3082</v>
      </c>
      <c r="Q1351" t="s">
        <v>3083</v>
      </c>
      <c r="R1351" t="s">
        <v>58</v>
      </c>
      <c r="S1351" t="s">
        <v>166</v>
      </c>
      <c r="T1351" t="s">
        <v>46</v>
      </c>
      <c r="U1351" t="s">
        <v>47</v>
      </c>
      <c r="V1351" t="s">
        <v>3100</v>
      </c>
      <c r="W1351">
        <v>38.901006000000002</v>
      </c>
      <c r="X1351">
        <v>-77.046650999999997</v>
      </c>
      <c r="Y1351">
        <v>395953.40350999997</v>
      </c>
      <c r="Z1351">
        <v>137017.93731000001</v>
      </c>
      <c r="AB1351">
        <v>0</v>
      </c>
      <c r="AC1351">
        <v>456364</v>
      </c>
      <c r="AD1351">
        <v>392392</v>
      </c>
      <c r="AE1351">
        <v>2</v>
      </c>
      <c r="AF1351" t="s">
        <v>196</v>
      </c>
      <c r="AG1351" t="s">
        <v>610</v>
      </c>
      <c r="AH1351" t="s">
        <v>50</v>
      </c>
      <c r="AI1351">
        <v>207</v>
      </c>
      <c r="AJ1351">
        <v>5</v>
      </c>
      <c r="AK1351" t="s">
        <v>51</v>
      </c>
      <c r="AL1351">
        <v>3521</v>
      </c>
      <c r="AM1351">
        <v>-77.046652902296401</v>
      </c>
      <c r="AN1351">
        <v>38.901013136216797</v>
      </c>
      <c r="AO1351" t="b">
        <f t="shared" si="42"/>
        <v>0</v>
      </c>
      <c r="AP1351">
        <f t="shared" si="43"/>
        <v>0</v>
      </c>
    </row>
    <row r="1352" spans="1:42">
      <c r="A1352">
        <v>181938</v>
      </c>
      <c r="B1352" t="s">
        <v>11062</v>
      </c>
      <c r="C1352" t="s">
        <v>11063</v>
      </c>
      <c r="D1352">
        <v>10191371</v>
      </c>
      <c r="E1352" t="s">
        <v>201</v>
      </c>
      <c r="I1352" t="s">
        <v>11064</v>
      </c>
      <c r="J1352" t="s">
        <v>558</v>
      </c>
      <c r="K1352" s="6">
        <v>0.41666666666666669</v>
      </c>
      <c r="L1352" s="8">
        <v>0.66666666666666663</v>
      </c>
      <c r="M1352" t="s">
        <v>163</v>
      </c>
      <c r="N1352" t="s">
        <v>163</v>
      </c>
      <c r="Q1352" t="s">
        <v>11063</v>
      </c>
      <c r="R1352" t="s">
        <v>165</v>
      </c>
      <c r="S1352" t="s">
        <v>166</v>
      </c>
      <c r="T1352" t="s">
        <v>46</v>
      </c>
      <c r="U1352" t="s">
        <v>47</v>
      </c>
      <c r="V1352" t="s">
        <v>11065</v>
      </c>
      <c r="W1352">
        <v>38.894620000000003</v>
      </c>
      <c r="X1352">
        <v>-76.995450000000005</v>
      </c>
      <c r="Y1352">
        <v>400394.68</v>
      </c>
      <c r="Z1352">
        <v>136308.04</v>
      </c>
      <c r="AA1352">
        <v>20002</v>
      </c>
      <c r="AB1352">
        <v>77562</v>
      </c>
      <c r="AC1352">
        <v>50409</v>
      </c>
      <c r="AD1352">
        <v>50409</v>
      </c>
      <c r="AE1352">
        <v>6</v>
      </c>
      <c r="AF1352" t="s">
        <v>434</v>
      </c>
      <c r="AG1352" t="s">
        <v>1593</v>
      </c>
      <c r="AH1352" t="s">
        <v>63</v>
      </c>
      <c r="AI1352">
        <v>107</v>
      </c>
      <c r="AJ1352">
        <v>25</v>
      </c>
      <c r="AK1352" t="s">
        <v>51</v>
      </c>
      <c r="AL1352">
        <v>313</v>
      </c>
      <c r="AM1352">
        <v>-76.995452677796607</v>
      </c>
      <c r="AN1352">
        <v>38.894627350532303</v>
      </c>
      <c r="AO1352" t="b">
        <f t="shared" si="42"/>
        <v>1</v>
      </c>
      <c r="AP1352">
        <f t="shared" si="43"/>
        <v>1</v>
      </c>
    </row>
    <row r="1353" spans="1:42">
      <c r="A1353">
        <v>181642</v>
      </c>
      <c r="B1353" t="s">
        <v>3544</v>
      </c>
      <c r="C1353" t="s">
        <v>3534</v>
      </c>
      <c r="D1353">
        <v>10191372</v>
      </c>
      <c r="E1353" t="s">
        <v>201</v>
      </c>
      <c r="I1353" t="s">
        <v>3545</v>
      </c>
      <c r="J1353" t="s">
        <v>327</v>
      </c>
      <c r="K1353" s="6">
        <v>0.58333333333333337</v>
      </c>
      <c r="L1353" s="8">
        <v>0.83333333333333337</v>
      </c>
      <c r="M1353" t="s">
        <v>147</v>
      </c>
      <c r="N1353" t="s">
        <v>147</v>
      </c>
      <c r="Q1353" t="s">
        <v>3534</v>
      </c>
      <c r="R1353" t="s">
        <v>165</v>
      </c>
      <c r="S1353" t="s">
        <v>149</v>
      </c>
      <c r="T1353" t="s">
        <v>46</v>
      </c>
      <c r="U1353" t="s">
        <v>47</v>
      </c>
      <c r="V1353" t="s">
        <v>3524</v>
      </c>
      <c r="W1353">
        <v>38.878405000000001</v>
      </c>
      <c r="X1353">
        <v>-77.00667</v>
      </c>
      <c r="Y1353">
        <v>399421.2</v>
      </c>
      <c r="Z1353">
        <v>134508.1</v>
      </c>
      <c r="AB1353">
        <v>0</v>
      </c>
      <c r="AC1353">
        <v>471547</v>
      </c>
      <c r="AD1353">
        <v>405890</v>
      </c>
      <c r="AE1353">
        <v>6</v>
      </c>
      <c r="AF1353" t="s">
        <v>392</v>
      </c>
      <c r="AG1353" t="s">
        <v>719</v>
      </c>
      <c r="AH1353" t="s">
        <v>63</v>
      </c>
      <c r="AI1353">
        <v>106</v>
      </c>
      <c r="AJ1353">
        <v>27</v>
      </c>
      <c r="AK1353" t="s">
        <v>720</v>
      </c>
      <c r="AL1353">
        <v>3849</v>
      </c>
      <c r="AM1353">
        <v>-77.0066727829673</v>
      </c>
      <c r="AN1353">
        <v>38.8784127015455</v>
      </c>
      <c r="AO1353" t="b">
        <f t="shared" si="42"/>
        <v>1</v>
      </c>
      <c r="AP1353">
        <f t="shared" si="43"/>
        <v>1</v>
      </c>
    </row>
    <row r="1354" spans="1:42">
      <c r="A1354">
        <v>184983</v>
      </c>
      <c r="B1354" t="s">
        <v>7514</v>
      </c>
      <c r="C1354" t="s">
        <v>7515</v>
      </c>
      <c r="D1354">
        <v>10191376</v>
      </c>
      <c r="E1354" t="s">
        <v>201</v>
      </c>
      <c r="K1354" s="6">
        <v>0.29166666666666669</v>
      </c>
      <c r="L1354" s="8">
        <v>0.79166666666666663</v>
      </c>
      <c r="M1354" t="s">
        <v>166</v>
      </c>
      <c r="N1354" t="s">
        <v>166</v>
      </c>
      <c r="Q1354" t="s">
        <v>7515</v>
      </c>
      <c r="R1354" t="s">
        <v>326</v>
      </c>
      <c r="S1354" t="s">
        <v>163</v>
      </c>
      <c r="T1354" t="s">
        <v>46</v>
      </c>
      <c r="U1354" t="s">
        <v>47</v>
      </c>
      <c r="V1354" t="s">
        <v>7266</v>
      </c>
      <c r="W1354">
        <v>38.906308000000003</v>
      </c>
      <c r="X1354">
        <v>-77.042991999999998</v>
      </c>
      <c r="Y1354">
        <v>396271.01</v>
      </c>
      <c r="Z1354">
        <v>137606.42000000001</v>
      </c>
      <c r="AA1354">
        <v>20036</v>
      </c>
      <c r="AB1354">
        <v>241277</v>
      </c>
      <c r="AC1354">
        <v>84227</v>
      </c>
      <c r="AD1354">
        <v>84227</v>
      </c>
      <c r="AE1354">
        <v>2</v>
      </c>
      <c r="AF1354" t="s">
        <v>86</v>
      </c>
      <c r="AG1354" t="s">
        <v>523</v>
      </c>
      <c r="AH1354" t="s">
        <v>50</v>
      </c>
      <c r="AI1354">
        <v>208</v>
      </c>
      <c r="AJ1354">
        <v>6</v>
      </c>
      <c r="AK1354" t="s">
        <v>524</v>
      </c>
      <c r="AL1354">
        <v>2023</v>
      </c>
      <c r="AM1354">
        <v>-77.042994616456994</v>
      </c>
      <c r="AN1354">
        <v>38.9063158010892</v>
      </c>
      <c r="AO1354" t="b">
        <f t="shared" si="42"/>
        <v>1</v>
      </c>
      <c r="AP1354">
        <f t="shared" si="43"/>
        <v>1</v>
      </c>
    </row>
    <row r="1355" spans="1:42">
      <c r="A1355">
        <v>181643</v>
      </c>
      <c r="B1355" t="s">
        <v>7516</v>
      </c>
      <c r="C1355" t="s">
        <v>7517</v>
      </c>
      <c r="D1355">
        <v>10191379</v>
      </c>
      <c r="E1355" t="s">
        <v>201</v>
      </c>
      <c r="I1355" t="s">
        <v>7518</v>
      </c>
      <c r="J1355" t="s">
        <v>469</v>
      </c>
      <c r="K1355" s="6">
        <v>0.29166666666666669</v>
      </c>
      <c r="L1355" s="8">
        <v>0.75</v>
      </c>
      <c r="M1355" t="s">
        <v>147</v>
      </c>
      <c r="N1355" t="s">
        <v>149</v>
      </c>
      <c r="Q1355" t="s">
        <v>7517</v>
      </c>
      <c r="R1355" t="s">
        <v>165</v>
      </c>
      <c r="S1355" t="s">
        <v>125</v>
      </c>
      <c r="T1355" t="s">
        <v>46</v>
      </c>
      <c r="U1355" t="s">
        <v>47</v>
      </c>
      <c r="V1355" t="s">
        <v>7519</v>
      </c>
      <c r="W1355">
        <v>38.889527999999999</v>
      </c>
      <c r="X1355">
        <v>-76.983900000000006</v>
      </c>
      <c r="Y1355">
        <v>401396.8</v>
      </c>
      <c r="Z1355">
        <v>135742.95000000001</v>
      </c>
      <c r="AA1355">
        <v>20003</v>
      </c>
      <c r="AB1355">
        <v>63196</v>
      </c>
      <c r="AC1355">
        <v>38482</v>
      </c>
      <c r="AD1355">
        <v>38482</v>
      </c>
      <c r="AE1355">
        <v>6</v>
      </c>
      <c r="AF1355" t="s">
        <v>72</v>
      </c>
      <c r="AG1355" t="s">
        <v>646</v>
      </c>
      <c r="AH1355" t="s">
        <v>63</v>
      </c>
      <c r="AI1355">
        <v>108</v>
      </c>
      <c r="AJ1355">
        <v>26</v>
      </c>
      <c r="AK1355" t="s">
        <v>51</v>
      </c>
      <c r="AL1355">
        <v>2720</v>
      </c>
      <c r="AM1355">
        <v>-76.983902061571499</v>
      </c>
      <c r="AN1355">
        <v>38.889535788472898</v>
      </c>
      <c r="AO1355" t="b">
        <f t="shared" si="42"/>
        <v>1</v>
      </c>
      <c r="AP1355">
        <f t="shared" si="43"/>
        <v>1</v>
      </c>
    </row>
    <row r="1356" spans="1:42">
      <c r="A1356">
        <v>181645</v>
      </c>
      <c r="B1356" t="s">
        <v>11066</v>
      </c>
      <c r="C1356" t="s">
        <v>11067</v>
      </c>
      <c r="D1356">
        <v>10191381</v>
      </c>
      <c r="E1356" t="s">
        <v>201</v>
      </c>
      <c r="K1356" s="6">
        <v>0.29166666666666669</v>
      </c>
      <c r="L1356" s="8">
        <v>0.79166666666666663</v>
      </c>
      <c r="M1356" t="s">
        <v>147</v>
      </c>
      <c r="N1356" t="s">
        <v>149</v>
      </c>
      <c r="Q1356" t="s">
        <v>11067</v>
      </c>
      <c r="R1356" t="s">
        <v>148</v>
      </c>
      <c r="S1356" t="s">
        <v>125</v>
      </c>
      <c r="T1356" t="s">
        <v>46</v>
      </c>
      <c r="U1356" t="s">
        <v>47</v>
      </c>
      <c r="V1356" t="s">
        <v>11068</v>
      </c>
      <c r="W1356">
        <v>38.904381999999998</v>
      </c>
      <c r="X1356">
        <v>-76.999229</v>
      </c>
      <c r="Y1356">
        <v>400066.89</v>
      </c>
      <c r="Z1356">
        <v>137391.67000000001</v>
      </c>
      <c r="AA1356">
        <v>20002</v>
      </c>
      <c r="AB1356">
        <v>73401</v>
      </c>
      <c r="AC1356">
        <v>47086</v>
      </c>
      <c r="AD1356">
        <v>47086</v>
      </c>
      <c r="AE1356">
        <v>6</v>
      </c>
      <c r="AF1356" t="s">
        <v>434</v>
      </c>
      <c r="AG1356" t="s">
        <v>2287</v>
      </c>
      <c r="AH1356" t="s">
        <v>63</v>
      </c>
      <c r="AI1356">
        <v>104</v>
      </c>
      <c r="AJ1356">
        <v>25</v>
      </c>
      <c r="AK1356" t="s">
        <v>51</v>
      </c>
      <c r="AL1356">
        <v>287</v>
      </c>
      <c r="AM1356">
        <v>-76.999231115380795</v>
      </c>
      <c r="AN1356">
        <v>38.904389166755102</v>
      </c>
      <c r="AO1356" t="b">
        <f t="shared" si="42"/>
        <v>1</v>
      </c>
      <c r="AP1356">
        <f t="shared" si="43"/>
        <v>1</v>
      </c>
    </row>
    <row r="1357" spans="1:42">
      <c r="A1357">
        <v>181939</v>
      </c>
      <c r="B1357" t="s">
        <v>7520</v>
      </c>
      <c r="C1357" t="s">
        <v>7521</v>
      </c>
      <c r="D1357">
        <v>10191382</v>
      </c>
      <c r="E1357" t="s">
        <v>201</v>
      </c>
      <c r="I1357" t="s">
        <v>7522</v>
      </c>
      <c r="J1357" t="s">
        <v>558</v>
      </c>
      <c r="K1357" s="6">
        <v>0.29166666666666669</v>
      </c>
      <c r="L1357" s="8">
        <v>0.79166666666666663</v>
      </c>
      <c r="M1357" t="s">
        <v>125</v>
      </c>
      <c r="N1357" t="s">
        <v>163</v>
      </c>
      <c r="O1357" t="s">
        <v>7521</v>
      </c>
      <c r="P1357" t="s">
        <v>7523</v>
      </c>
      <c r="Q1357" t="s">
        <v>7521</v>
      </c>
      <c r="R1357" t="s">
        <v>165</v>
      </c>
      <c r="S1357" t="s">
        <v>166</v>
      </c>
      <c r="T1357" t="s">
        <v>46</v>
      </c>
      <c r="U1357" t="s">
        <v>47</v>
      </c>
      <c r="V1357" t="s">
        <v>7134</v>
      </c>
      <c r="W1357">
        <v>38.932422000000003</v>
      </c>
      <c r="X1357">
        <v>-77.033568000000002</v>
      </c>
      <c r="Y1357">
        <v>397089.52</v>
      </c>
      <c r="Z1357">
        <v>140504.9</v>
      </c>
      <c r="AA1357">
        <v>20010</v>
      </c>
      <c r="AB1357">
        <v>284025</v>
      </c>
      <c r="AC1357">
        <v>122531</v>
      </c>
      <c r="AD1357">
        <v>122531</v>
      </c>
      <c r="AE1357">
        <v>1</v>
      </c>
      <c r="AF1357" t="s">
        <v>249</v>
      </c>
      <c r="AG1357" t="s">
        <v>966</v>
      </c>
      <c r="AH1357" t="s">
        <v>188</v>
      </c>
      <c r="AI1357">
        <v>409</v>
      </c>
      <c r="AJ1357">
        <v>2</v>
      </c>
      <c r="AK1357" t="s">
        <v>51</v>
      </c>
      <c r="AL1357">
        <v>2961</v>
      </c>
      <c r="AM1357">
        <v>-77.033570128026398</v>
      </c>
      <c r="AN1357">
        <v>38.932429350902098</v>
      </c>
      <c r="AO1357" t="b">
        <f t="shared" si="42"/>
        <v>1</v>
      </c>
      <c r="AP1357">
        <f t="shared" si="43"/>
        <v>1</v>
      </c>
    </row>
    <row r="1358" spans="1:42">
      <c r="A1358">
        <v>181646</v>
      </c>
      <c r="B1358" t="s">
        <v>7524</v>
      </c>
      <c r="C1358" t="s">
        <v>7525</v>
      </c>
      <c r="D1358">
        <v>10191384</v>
      </c>
      <c r="E1358" t="s">
        <v>201</v>
      </c>
      <c r="I1358" t="s">
        <v>7526</v>
      </c>
      <c r="J1358" t="s">
        <v>558</v>
      </c>
      <c r="K1358" s="6">
        <v>0.29166666666666669</v>
      </c>
      <c r="L1358" s="8">
        <v>0.79166666666666663</v>
      </c>
      <c r="M1358" t="s">
        <v>147</v>
      </c>
      <c r="N1358" t="s">
        <v>147</v>
      </c>
      <c r="Q1358" t="s">
        <v>7525</v>
      </c>
      <c r="R1358" t="s">
        <v>165</v>
      </c>
      <c r="S1358" t="s">
        <v>149</v>
      </c>
      <c r="T1358" t="s">
        <v>46</v>
      </c>
      <c r="U1358" t="s">
        <v>47</v>
      </c>
      <c r="V1358" t="s">
        <v>7527</v>
      </c>
      <c r="W1358">
        <v>38.920909000000002</v>
      </c>
      <c r="X1358">
        <v>-77.030027000000004</v>
      </c>
      <c r="Y1358">
        <v>397396.11</v>
      </c>
      <c r="Z1358">
        <v>139226.75</v>
      </c>
      <c r="AA1358">
        <v>20009</v>
      </c>
      <c r="AB1358">
        <v>232088</v>
      </c>
      <c r="AC1358">
        <v>75129</v>
      </c>
      <c r="AD1358">
        <v>75129</v>
      </c>
      <c r="AE1358">
        <v>1</v>
      </c>
      <c r="AF1358" t="s">
        <v>361</v>
      </c>
      <c r="AG1358" t="s">
        <v>373</v>
      </c>
      <c r="AH1358" t="s">
        <v>88</v>
      </c>
      <c r="AI1358">
        <v>304</v>
      </c>
      <c r="AJ1358">
        <v>2</v>
      </c>
      <c r="AK1358" t="s">
        <v>51</v>
      </c>
      <c r="AL1358">
        <v>2541</v>
      </c>
      <c r="AM1358">
        <v>-77.030029241821694</v>
      </c>
      <c r="AN1358">
        <v>38.920916334299299</v>
      </c>
      <c r="AO1358" t="b">
        <f t="shared" si="42"/>
        <v>1</v>
      </c>
      <c r="AP1358">
        <f t="shared" si="43"/>
        <v>1</v>
      </c>
    </row>
    <row r="1359" spans="1:42">
      <c r="A1359">
        <v>181940</v>
      </c>
      <c r="B1359" t="s">
        <v>2217</v>
      </c>
      <c r="C1359" t="s">
        <v>2218</v>
      </c>
      <c r="D1359">
        <v>10191385</v>
      </c>
      <c r="E1359" t="s">
        <v>201</v>
      </c>
      <c r="I1359" t="s">
        <v>2219</v>
      </c>
      <c r="J1359" t="s">
        <v>469</v>
      </c>
      <c r="K1359" s="6">
        <v>0.33333333333333331</v>
      </c>
      <c r="L1359" s="8">
        <v>0.75</v>
      </c>
      <c r="M1359" t="s">
        <v>125</v>
      </c>
      <c r="N1359" t="s">
        <v>163</v>
      </c>
      <c r="O1359" t="s">
        <v>2220</v>
      </c>
      <c r="P1359" t="s">
        <v>2221</v>
      </c>
      <c r="Q1359" t="s">
        <v>2220</v>
      </c>
      <c r="R1359" t="s">
        <v>165</v>
      </c>
      <c r="S1359" t="s">
        <v>166</v>
      </c>
      <c r="T1359" t="s">
        <v>46</v>
      </c>
      <c r="U1359" t="s">
        <v>47</v>
      </c>
      <c r="V1359" t="s">
        <v>2222</v>
      </c>
      <c r="W1359">
        <v>38.909168999999999</v>
      </c>
      <c r="X1359">
        <v>-77.059444999999997</v>
      </c>
      <c r="Y1359">
        <v>394844.15999999997</v>
      </c>
      <c r="Z1359">
        <v>137924.79</v>
      </c>
      <c r="AA1359">
        <v>20007</v>
      </c>
      <c r="AB1359">
        <v>276928</v>
      </c>
      <c r="AC1359">
        <v>119002</v>
      </c>
      <c r="AD1359">
        <v>119002</v>
      </c>
      <c r="AE1359">
        <v>2</v>
      </c>
      <c r="AF1359" t="s">
        <v>49</v>
      </c>
      <c r="AG1359" s="2">
        <v>2000000</v>
      </c>
      <c r="AH1359" t="s">
        <v>50</v>
      </c>
      <c r="AI1359">
        <v>206</v>
      </c>
      <c r="AJ1359">
        <v>4</v>
      </c>
      <c r="AK1359" t="s">
        <v>51</v>
      </c>
      <c r="AL1359">
        <v>1373</v>
      </c>
      <c r="AM1359">
        <v>-77.059447465184803</v>
      </c>
      <c r="AN1359">
        <v>38.9091765760191</v>
      </c>
      <c r="AO1359" t="b">
        <f t="shared" si="42"/>
        <v>0</v>
      </c>
      <c r="AP1359">
        <f t="shared" si="43"/>
        <v>0</v>
      </c>
    </row>
    <row r="1360" spans="1:42">
      <c r="A1360">
        <v>182195</v>
      </c>
      <c r="B1360" t="s">
        <v>3106</v>
      </c>
      <c r="C1360" t="s">
        <v>3107</v>
      </c>
      <c r="D1360">
        <v>10191386</v>
      </c>
      <c r="E1360" t="s">
        <v>81</v>
      </c>
      <c r="K1360" s="6">
        <v>0.29166666666666669</v>
      </c>
      <c r="L1360" s="8">
        <v>0.70833333333333337</v>
      </c>
      <c r="M1360" t="s">
        <v>622</v>
      </c>
      <c r="N1360" t="s">
        <v>353</v>
      </c>
      <c r="Q1360" t="s">
        <v>3107</v>
      </c>
      <c r="R1360" t="s">
        <v>148</v>
      </c>
      <c r="S1360" t="s">
        <v>238</v>
      </c>
      <c r="T1360" t="s">
        <v>46</v>
      </c>
      <c r="U1360" t="s">
        <v>47</v>
      </c>
      <c r="V1360" t="s">
        <v>3108</v>
      </c>
      <c r="W1360">
        <v>38.927478000000001</v>
      </c>
      <c r="X1360">
        <v>-77.004283000000001</v>
      </c>
      <c r="Y1360">
        <v>399628.64</v>
      </c>
      <c r="Z1360">
        <v>139955.63</v>
      </c>
      <c r="AA1360">
        <v>20017</v>
      </c>
      <c r="AB1360">
        <v>285983</v>
      </c>
      <c r="AC1360">
        <v>124505</v>
      </c>
      <c r="AD1360">
        <v>124505</v>
      </c>
      <c r="AE1360">
        <v>5</v>
      </c>
      <c r="AF1360" t="s">
        <v>408</v>
      </c>
      <c r="AG1360" t="s">
        <v>3109</v>
      </c>
      <c r="AH1360" t="s">
        <v>410</v>
      </c>
      <c r="AI1360">
        <v>502</v>
      </c>
      <c r="AJ1360">
        <v>21</v>
      </c>
      <c r="AK1360" t="s">
        <v>51</v>
      </c>
      <c r="AL1360">
        <v>3006</v>
      </c>
      <c r="AM1360">
        <v>-77.004285045978705</v>
      </c>
      <c r="AN1360">
        <v>38.927486099115299</v>
      </c>
      <c r="AO1360" t="b">
        <f t="shared" si="42"/>
        <v>1</v>
      </c>
      <c r="AP1360">
        <f t="shared" si="43"/>
        <v>1</v>
      </c>
    </row>
    <row r="1361" spans="1:42">
      <c r="A1361">
        <v>184984</v>
      </c>
      <c r="B1361" t="s">
        <v>7528</v>
      </c>
      <c r="C1361" t="s">
        <v>7529</v>
      </c>
      <c r="D1361">
        <v>10191389</v>
      </c>
      <c r="E1361" t="s">
        <v>115</v>
      </c>
      <c r="G1361" t="s">
        <v>7530</v>
      </c>
      <c r="I1361" t="s">
        <v>7531</v>
      </c>
      <c r="J1361" t="s">
        <v>163</v>
      </c>
      <c r="K1361" s="6">
        <v>0.29166666666666669</v>
      </c>
      <c r="L1361" s="8">
        <v>0.79166666666666663</v>
      </c>
      <c r="M1361" t="s">
        <v>147</v>
      </c>
      <c r="N1361" t="s">
        <v>649</v>
      </c>
      <c r="Q1361" t="s">
        <v>7532</v>
      </c>
      <c r="R1361" t="s">
        <v>70</v>
      </c>
      <c r="S1361" t="s">
        <v>163</v>
      </c>
      <c r="T1361" t="s">
        <v>46</v>
      </c>
      <c r="U1361" t="s">
        <v>47</v>
      </c>
      <c r="V1361" t="s">
        <v>7533</v>
      </c>
      <c r="W1361">
        <v>38.946950999999999</v>
      </c>
      <c r="X1361">
        <v>-77.064588999999998</v>
      </c>
      <c r="Y1361">
        <v>394400.98</v>
      </c>
      <c r="Z1361">
        <v>142119.25</v>
      </c>
      <c r="AA1361">
        <v>20008</v>
      </c>
      <c r="AB1361">
        <v>284922</v>
      </c>
      <c r="AC1361">
        <v>123478</v>
      </c>
      <c r="AD1361">
        <v>123478</v>
      </c>
      <c r="AE1361">
        <v>3</v>
      </c>
      <c r="AF1361" t="s">
        <v>625</v>
      </c>
      <c r="AG1361" t="s">
        <v>4464</v>
      </c>
      <c r="AH1361" t="s">
        <v>50</v>
      </c>
      <c r="AI1361">
        <v>203</v>
      </c>
      <c r="AJ1361">
        <v>12</v>
      </c>
      <c r="AK1361" t="s">
        <v>51</v>
      </c>
      <c r="AL1361">
        <v>2996</v>
      </c>
      <c r="AM1361">
        <v>-77.0645914056404</v>
      </c>
      <c r="AN1361">
        <v>38.9469588666812</v>
      </c>
      <c r="AO1361" t="b">
        <f t="shared" si="42"/>
        <v>0</v>
      </c>
      <c r="AP1361">
        <f t="shared" si="43"/>
        <v>0</v>
      </c>
    </row>
    <row r="1362" spans="1:42">
      <c r="A1362">
        <v>184985</v>
      </c>
      <c r="B1362" t="s">
        <v>11069</v>
      </c>
      <c r="C1362" t="s">
        <v>11070</v>
      </c>
      <c r="D1362">
        <v>10191390</v>
      </c>
      <c r="E1362" t="s">
        <v>41</v>
      </c>
      <c r="K1362" s="6">
        <v>0.33333333333333331</v>
      </c>
      <c r="L1362" s="8">
        <v>0.95833333333333337</v>
      </c>
      <c r="M1362" t="s">
        <v>649</v>
      </c>
      <c r="N1362" t="s">
        <v>649</v>
      </c>
      <c r="Q1362" t="s">
        <v>11070</v>
      </c>
      <c r="R1362" t="s">
        <v>44</v>
      </c>
      <c r="S1362" t="s">
        <v>558</v>
      </c>
      <c r="T1362" t="s">
        <v>46</v>
      </c>
      <c r="U1362" t="s">
        <v>47</v>
      </c>
      <c r="V1362" t="s">
        <v>10033</v>
      </c>
      <c r="W1362">
        <v>38.922480999999998</v>
      </c>
      <c r="X1362">
        <v>-77.03492</v>
      </c>
      <c r="Y1362">
        <v>396971.82</v>
      </c>
      <c r="Z1362">
        <v>139401.47</v>
      </c>
      <c r="AA1362">
        <v>20009</v>
      </c>
      <c r="AB1362">
        <v>234197</v>
      </c>
      <c r="AC1362">
        <v>76879</v>
      </c>
      <c r="AD1362">
        <v>76879</v>
      </c>
      <c r="AE1362">
        <v>1</v>
      </c>
      <c r="AF1362" t="s">
        <v>361</v>
      </c>
      <c r="AG1362" t="s">
        <v>1764</v>
      </c>
      <c r="AH1362" t="s">
        <v>88</v>
      </c>
      <c r="AI1362">
        <v>304</v>
      </c>
      <c r="AJ1362">
        <v>2</v>
      </c>
      <c r="AK1362" t="s">
        <v>51</v>
      </c>
      <c r="AL1362">
        <v>755</v>
      </c>
      <c r="AM1362">
        <v>-77.034922744829103</v>
      </c>
      <c r="AN1362">
        <v>38.922488908861503</v>
      </c>
      <c r="AO1362" t="b">
        <f t="shared" si="42"/>
        <v>1</v>
      </c>
      <c r="AP1362">
        <f t="shared" si="43"/>
        <v>1</v>
      </c>
    </row>
    <row r="1363" spans="1:42">
      <c r="A1363">
        <v>181648</v>
      </c>
      <c r="B1363" t="s">
        <v>11071</v>
      </c>
      <c r="C1363" t="s">
        <v>11072</v>
      </c>
      <c r="D1363">
        <v>10191391</v>
      </c>
      <c r="E1363" t="s">
        <v>201</v>
      </c>
      <c r="I1363" t="s">
        <v>11073</v>
      </c>
      <c r="J1363" t="s">
        <v>469</v>
      </c>
      <c r="K1363" s="6">
        <v>0.29166666666666669</v>
      </c>
      <c r="L1363" s="8">
        <v>0.79166666666666663</v>
      </c>
      <c r="M1363" t="s">
        <v>147</v>
      </c>
      <c r="N1363" t="s">
        <v>147</v>
      </c>
      <c r="O1363" t="s">
        <v>11072</v>
      </c>
      <c r="P1363" t="s">
        <v>11074</v>
      </c>
      <c r="Q1363" t="s">
        <v>11072</v>
      </c>
      <c r="R1363" t="s">
        <v>165</v>
      </c>
      <c r="S1363" t="s">
        <v>149</v>
      </c>
      <c r="T1363" t="s">
        <v>46</v>
      </c>
      <c r="U1363" t="s">
        <v>47</v>
      </c>
      <c r="V1363" t="s">
        <v>11075</v>
      </c>
      <c r="W1363">
        <v>38.929487999999999</v>
      </c>
      <c r="X1363">
        <v>-77.039445000000001</v>
      </c>
      <c r="Y1363">
        <v>396579.8</v>
      </c>
      <c r="Z1363">
        <v>140179.4</v>
      </c>
      <c r="AA1363">
        <v>20010</v>
      </c>
      <c r="AB1363">
        <v>236489</v>
      </c>
      <c r="AC1363">
        <v>79812</v>
      </c>
      <c r="AD1363">
        <v>79812</v>
      </c>
      <c r="AE1363">
        <v>1</v>
      </c>
      <c r="AF1363" t="s">
        <v>803</v>
      </c>
      <c r="AG1363" t="s">
        <v>7064</v>
      </c>
      <c r="AH1363" t="s">
        <v>188</v>
      </c>
      <c r="AI1363">
        <v>408</v>
      </c>
      <c r="AJ1363">
        <v>2</v>
      </c>
      <c r="AK1363" t="s">
        <v>51</v>
      </c>
      <c r="AL1363">
        <v>869</v>
      </c>
      <c r="AM1363">
        <v>-77.039447329384402</v>
      </c>
      <c r="AN1363">
        <v>38.929495310094602</v>
      </c>
      <c r="AO1363" t="b">
        <f t="shared" si="42"/>
        <v>1</v>
      </c>
      <c r="AP1363">
        <f t="shared" si="43"/>
        <v>1</v>
      </c>
    </row>
    <row r="1364" spans="1:42">
      <c r="A1364">
        <v>184986</v>
      </c>
      <c r="B1364" t="s">
        <v>7534</v>
      </c>
      <c r="C1364" t="s">
        <v>6558</v>
      </c>
      <c r="D1364">
        <v>10191394</v>
      </c>
      <c r="E1364" t="s">
        <v>652</v>
      </c>
      <c r="I1364" t="s">
        <v>7535</v>
      </c>
      <c r="J1364" t="s">
        <v>421</v>
      </c>
      <c r="K1364" s="6">
        <v>0</v>
      </c>
      <c r="L1364" s="8">
        <v>0.95833333333333337</v>
      </c>
      <c r="M1364" t="s">
        <v>184</v>
      </c>
      <c r="N1364" t="s">
        <v>415</v>
      </c>
      <c r="O1364" t="s">
        <v>6558</v>
      </c>
      <c r="P1364" t="s">
        <v>6560</v>
      </c>
      <c r="Q1364" t="s">
        <v>6558</v>
      </c>
      <c r="R1364" t="s">
        <v>165</v>
      </c>
      <c r="S1364" t="s">
        <v>203</v>
      </c>
      <c r="T1364" t="s">
        <v>46</v>
      </c>
      <c r="U1364" t="s">
        <v>47</v>
      </c>
      <c r="V1364" t="s">
        <v>6561</v>
      </c>
      <c r="W1364">
        <v>38.909790000000001</v>
      </c>
      <c r="X1364">
        <v>-77.027850000000001</v>
      </c>
      <c r="Y1364">
        <v>397584.48</v>
      </c>
      <c r="Z1364">
        <v>137992.4</v>
      </c>
      <c r="AA1364">
        <v>20005</v>
      </c>
      <c r="AB1364">
        <v>225562</v>
      </c>
      <c r="AC1364">
        <v>68864</v>
      </c>
      <c r="AD1364">
        <v>68864</v>
      </c>
      <c r="AE1364">
        <v>2</v>
      </c>
      <c r="AF1364" t="s">
        <v>97</v>
      </c>
      <c r="AG1364" t="s">
        <v>98</v>
      </c>
      <c r="AH1364" t="s">
        <v>88</v>
      </c>
      <c r="AI1364">
        <v>307</v>
      </c>
      <c r="AJ1364">
        <v>7</v>
      </c>
      <c r="AK1364" t="s">
        <v>51</v>
      </c>
      <c r="AL1364">
        <v>2237</v>
      </c>
      <c r="AM1364">
        <v>-77.0278526956712</v>
      </c>
      <c r="AN1364">
        <v>38.909797434333399</v>
      </c>
      <c r="AO1364" t="b">
        <f t="shared" si="42"/>
        <v>1</v>
      </c>
      <c r="AP1364">
        <f t="shared" si="43"/>
        <v>1</v>
      </c>
    </row>
    <row r="1365" spans="1:42">
      <c r="A1365">
        <v>181941</v>
      </c>
      <c r="B1365" t="s">
        <v>3114</v>
      </c>
      <c r="C1365" t="s">
        <v>3115</v>
      </c>
      <c r="D1365">
        <v>10191399</v>
      </c>
      <c r="E1365" t="s">
        <v>81</v>
      </c>
      <c r="I1365" t="s">
        <v>3116</v>
      </c>
      <c r="J1365" t="s">
        <v>558</v>
      </c>
      <c r="K1365" s="6">
        <v>0.875</v>
      </c>
      <c r="L1365" s="8">
        <v>0.20833333333333334</v>
      </c>
      <c r="M1365" t="s">
        <v>163</v>
      </c>
      <c r="N1365" t="s">
        <v>166</v>
      </c>
      <c r="Q1365" t="s">
        <v>3117</v>
      </c>
      <c r="R1365" t="s">
        <v>165</v>
      </c>
      <c r="S1365" t="s">
        <v>622</v>
      </c>
      <c r="T1365" t="s">
        <v>46</v>
      </c>
      <c r="U1365" t="s">
        <v>47</v>
      </c>
      <c r="V1365" t="s">
        <v>267</v>
      </c>
      <c r="W1365">
        <v>38.893552</v>
      </c>
      <c r="X1365">
        <v>-77.028130000000004</v>
      </c>
      <c r="Y1365">
        <v>397559.65</v>
      </c>
      <c r="Z1365">
        <v>136189.91</v>
      </c>
      <c r="AB1365">
        <v>0</v>
      </c>
      <c r="AC1365">
        <v>476829</v>
      </c>
      <c r="AD1365">
        <v>410194</v>
      </c>
      <c r="AE1365">
        <v>2</v>
      </c>
      <c r="AF1365" t="s">
        <v>97</v>
      </c>
      <c r="AG1365" t="s">
        <v>171</v>
      </c>
      <c r="AH1365" t="s">
        <v>63</v>
      </c>
      <c r="AI1365">
        <v>101</v>
      </c>
      <c r="AJ1365" t="s">
        <v>51</v>
      </c>
      <c r="AK1365" t="s">
        <v>64</v>
      </c>
      <c r="AL1365">
        <v>3978</v>
      </c>
      <c r="AM1365">
        <v>-77.028132575063594</v>
      </c>
      <c r="AN1365">
        <v>38.8935598921029</v>
      </c>
      <c r="AO1365" t="b">
        <f t="shared" si="42"/>
        <v>0</v>
      </c>
      <c r="AP1365">
        <f t="shared" si="43"/>
        <v>0</v>
      </c>
    </row>
    <row r="1366" spans="1:42">
      <c r="A1366">
        <v>182417</v>
      </c>
      <c r="B1366" t="s">
        <v>11076</v>
      </c>
      <c r="C1366" t="s">
        <v>11077</v>
      </c>
      <c r="D1366">
        <v>10191403</v>
      </c>
      <c r="E1366" t="s">
        <v>201</v>
      </c>
      <c r="I1366" t="s">
        <v>11078</v>
      </c>
      <c r="J1366" t="s">
        <v>558</v>
      </c>
      <c r="K1366" s="6">
        <v>0.29166666666666669</v>
      </c>
      <c r="L1366" s="8">
        <v>0.70833333333333337</v>
      </c>
      <c r="M1366" t="s">
        <v>353</v>
      </c>
      <c r="N1366" t="s">
        <v>238</v>
      </c>
      <c r="Q1366" t="s">
        <v>11077</v>
      </c>
      <c r="R1366" t="s">
        <v>165</v>
      </c>
      <c r="S1366" t="s">
        <v>421</v>
      </c>
      <c r="T1366" t="s">
        <v>46</v>
      </c>
      <c r="U1366" t="s">
        <v>47</v>
      </c>
      <c r="V1366" t="s">
        <v>11079</v>
      </c>
      <c r="W1366">
        <v>38.924028999999997</v>
      </c>
      <c r="X1366">
        <v>-77.030563999999998</v>
      </c>
      <c r="Y1366">
        <v>397349.62</v>
      </c>
      <c r="Z1366">
        <v>139573.18</v>
      </c>
      <c r="AA1366">
        <v>20009</v>
      </c>
      <c r="AB1366">
        <v>231671</v>
      </c>
      <c r="AC1366">
        <v>74703</v>
      </c>
      <c r="AD1366">
        <v>74703</v>
      </c>
      <c r="AE1366">
        <v>1</v>
      </c>
      <c r="AF1366" t="s">
        <v>361</v>
      </c>
      <c r="AG1366" t="s">
        <v>1426</v>
      </c>
      <c r="AH1366" t="s">
        <v>88</v>
      </c>
      <c r="AI1366">
        <v>304</v>
      </c>
      <c r="AJ1366">
        <v>2</v>
      </c>
      <c r="AK1366" t="s">
        <v>51</v>
      </c>
      <c r="AL1366">
        <v>743</v>
      </c>
      <c r="AM1366">
        <v>-77.030566682500094</v>
      </c>
      <c r="AN1366">
        <v>38.924036948574802</v>
      </c>
      <c r="AO1366" t="b">
        <f t="shared" si="42"/>
        <v>1</v>
      </c>
      <c r="AP1366">
        <f t="shared" si="43"/>
        <v>1</v>
      </c>
    </row>
    <row r="1367" spans="1:42">
      <c r="A1367">
        <v>181657</v>
      </c>
      <c r="B1367" t="s">
        <v>7536</v>
      </c>
      <c r="C1367" t="s">
        <v>7537</v>
      </c>
      <c r="D1367">
        <v>10191405</v>
      </c>
      <c r="E1367" t="s">
        <v>201</v>
      </c>
      <c r="I1367" t="s">
        <v>7538</v>
      </c>
      <c r="J1367" t="s">
        <v>558</v>
      </c>
      <c r="K1367" s="6">
        <v>0.29166666666666669</v>
      </c>
      <c r="L1367" s="8">
        <v>0.70833333333333337</v>
      </c>
      <c r="M1367" t="s">
        <v>147</v>
      </c>
      <c r="N1367" t="s">
        <v>147</v>
      </c>
      <c r="Q1367" t="s">
        <v>7537</v>
      </c>
      <c r="R1367" t="s">
        <v>165</v>
      </c>
      <c r="S1367" t="s">
        <v>149</v>
      </c>
      <c r="T1367" t="s">
        <v>46</v>
      </c>
      <c r="U1367" t="s">
        <v>47</v>
      </c>
      <c r="V1367" t="s">
        <v>7539</v>
      </c>
      <c r="W1367">
        <v>38.918998999999999</v>
      </c>
      <c r="X1367">
        <v>-77.042188999999993</v>
      </c>
      <c r="Y1367">
        <v>396341.31</v>
      </c>
      <c r="Z1367">
        <v>139015.15</v>
      </c>
      <c r="AA1367">
        <v>20009</v>
      </c>
      <c r="AB1367">
        <v>235457</v>
      </c>
      <c r="AC1367">
        <v>78515</v>
      </c>
      <c r="AD1367">
        <v>78515</v>
      </c>
      <c r="AE1367">
        <v>1</v>
      </c>
      <c r="AF1367" t="s">
        <v>318</v>
      </c>
      <c r="AG1367" t="s">
        <v>319</v>
      </c>
      <c r="AH1367" t="s">
        <v>88</v>
      </c>
      <c r="AI1367">
        <v>303</v>
      </c>
      <c r="AJ1367">
        <v>1</v>
      </c>
      <c r="AK1367" t="s">
        <v>51</v>
      </c>
      <c r="AL1367">
        <v>2427</v>
      </c>
      <c r="AM1367">
        <v>-77.0421916195329</v>
      </c>
      <c r="AN1367">
        <v>38.919006413480702</v>
      </c>
      <c r="AO1367" t="b">
        <f t="shared" si="42"/>
        <v>1</v>
      </c>
      <c r="AP1367">
        <f t="shared" si="43"/>
        <v>1</v>
      </c>
    </row>
    <row r="1368" spans="1:42">
      <c r="A1368">
        <v>184987</v>
      </c>
      <c r="B1368" t="s">
        <v>2227</v>
      </c>
      <c r="C1368" t="s">
        <v>2228</v>
      </c>
      <c r="D1368">
        <v>10191407</v>
      </c>
      <c r="E1368" t="s">
        <v>201</v>
      </c>
      <c r="I1368" t="s">
        <v>2229</v>
      </c>
      <c r="J1368" t="s">
        <v>327</v>
      </c>
      <c r="K1368" s="6">
        <v>0.29166666666666669</v>
      </c>
      <c r="L1368" s="8">
        <v>0.79166666666666663</v>
      </c>
      <c r="M1368" t="s">
        <v>138</v>
      </c>
      <c r="N1368" t="s">
        <v>138</v>
      </c>
      <c r="Q1368" t="s">
        <v>2228</v>
      </c>
      <c r="R1368" t="s">
        <v>70</v>
      </c>
      <c r="S1368" t="s">
        <v>327</v>
      </c>
      <c r="T1368" t="s">
        <v>46</v>
      </c>
      <c r="U1368" t="s">
        <v>47</v>
      </c>
      <c r="V1368" t="s">
        <v>2230</v>
      </c>
      <c r="W1368">
        <v>38.938091</v>
      </c>
      <c r="X1368">
        <v>-77.021198999999996</v>
      </c>
      <c r="Y1368">
        <v>398162.06</v>
      </c>
      <c r="Z1368">
        <v>141133.89000000001</v>
      </c>
      <c r="AA1368">
        <v>20011</v>
      </c>
      <c r="AB1368">
        <v>304700</v>
      </c>
      <c r="AC1368">
        <v>270299</v>
      </c>
      <c r="AD1368">
        <v>270486</v>
      </c>
      <c r="AE1368">
        <v>4</v>
      </c>
      <c r="AF1368" t="s">
        <v>445</v>
      </c>
      <c r="AG1368" t="s">
        <v>2128</v>
      </c>
      <c r="AH1368" t="s">
        <v>188</v>
      </c>
      <c r="AI1368">
        <v>407</v>
      </c>
      <c r="AJ1368">
        <v>18</v>
      </c>
      <c r="AK1368" t="s">
        <v>51</v>
      </c>
      <c r="AL1368">
        <v>1626</v>
      </c>
      <c r="AM1368">
        <v>-77.0212017393184</v>
      </c>
      <c r="AN1368">
        <v>38.938098381020502</v>
      </c>
      <c r="AO1368" t="b">
        <f t="shared" si="42"/>
        <v>1</v>
      </c>
      <c r="AP1368">
        <f t="shared" si="43"/>
        <v>1</v>
      </c>
    </row>
    <row r="1369" spans="1:42">
      <c r="A1369">
        <v>184988</v>
      </c>
      <c r="B1369" t="s">
        <v>11080</v>
      </c>
      <c r="C1369" t="s">
        <v>1735</v>
      </c>
      <c r="D1369">
        <v>10191408</v>
      </c>
      <c r="E1369" t="s">
        <v>115</v>
      </c>
      <c r="F1369" t="s">
        <v>11081</v>
      </c>
      <c r="K1369" s="6">
        <v>0.33333333333333331</v>
      </c>
      <c r="L1369" s="8">
        <v>0.66666666666666663</v>
      </c>
      <c r="M1369" t="s">
        <v>1682</v>
      </c>
      <c r="N1369" t="s">
        <v>1352</v>
      </c>
      <c r="Q1369" t="s">
        <v>1125</v>
      </c>
      <c r="R1369" t="s">
        <v>44</v>
      </c>
      <c r="S1369" t="s">
        <v>422</v>
      </c>
      <c r="T1369" t="s">
        <v>46</v>
      </c>
      <c r="U1369" t="s">
        <v>47</v>
      </c>
      <c r="V1369" t="s">
        <v>11082</v>
      </c>
      <c r="W1369">
        <v>38.89499</v>
      </c>
      <c r="X1369">
        <v>-76.975684000000001</v>
      </c>
      <c r="Y1369">
        <v>402109.41</v>
      </c>
      <c r="Z1369">
        <v>136349.38</v>
      </c>
      <c r="AA1369">
        <v>20002</v>
      </c>
      <c r="AB1369">
        <v>145700</v>
      </c>
      <c r="AC1369">
        <v>55230</v>
      </c>
      <c r="AD1369">
        <v>55230</v>
      </c>
      <c r="AE1369">
        <v>7</v>
      </c>
      <c r="AF1369" t="s">
        <v>1881</v>
      </c>
      <c r="AG1369" t="s">
        <v>7603</v>
      </c>
      <c r="AH1369" t="s">
        <v>410</v>
      </c>
      <c r="AI1369">
        <v>507</v>
      </c>
      <c r="AJ1369">
        <v>25</v>
      </c>
      <c r="AK1369" t="s">
        <v>51</v>
      </c>
      <c r="AL1369">
        <v>335</v>
      </c>
      <c r="AM1369">
        <v>-76.975686298046298</v>
      </c>
      <c r="AN1369">
        <v>38.894997315053502</v>
      </c>
      <c r="AO1369" t="b">
        <f t="shared" si="42"/>
        <v>0</v>
      </c>
      <c r="AP1369">
        <f t="shared" si="43"/>
        <v>0</v>
      </c>
    </row>
    <row r="1370" spans="1:42">
      <c r="A1370">
        <v>181942</v>
      </c>
      <c r="B1370" t="s">
        <v>2234</v>
      </c>
      <c r="C1370" t="s">
        <v>2235</v>
      </c>
      <c r="D1370">
        <v>10191411</v>
      </c>
      <c r="E1370" t="s">
        <v>201</v>
      </c>
      <c r="K1370" s="6">
        <v>0.41666666666666669</v>
      </c>
      <c r="L1370" s="8">
        <v>0.625</v>
      </c>
      <c r="M1370" t="s">
        <v>166</v>
      </c>
      <c r="N1370" t="s">
        <v>166</v>
      </c>
      <c r="O1370" t="s">
        <v>2235</v>
      </c>
      <c r="P1370" t="s">
        <v>2236</v>
      </c>
      <c r="Q1370" t="s">
        <v>2235</v>
      </c>
      <c r="R1370" t="s">
        <v>148</v>
      </c>
      <c r="S1370" t="s">
        <v>622</v>
      </c>
      <c r="T1370" t="s">
        <v>46</v>
      </c>
      <c r="U1370" t="s">
        <v>47</v>
      </c>
      <c r="V1370" t="s">
        <v>2237</v>
      </c>
      <c r="W1370">
        <v>38.915013999999999</v>
      </c>
      <c r="X1370">
        <v>-77.024950000000004</v>
      </c>
      <c r="Y1370">
        <v>397836.17</v>
      </c>
      <c r="Z1370">
        <v>138572.28</v>
      </c>
      <c r="AA1370">
        <v>20001</v>
      </c>
      <c r="AB1370">
        <v>239535</v>
      </c>
      <c r="AC1370">
        <v>82502</v>
      </c>
      <c r="AD1370">
        <v>82502</v>
      </c>
      <c r="AE1370">
        <v>1</v>
      </c>
      <c r="AF1370" t="s">
        <v>361</v>
      </c>
      <c r="AG1370" t="s">
        <v>591</v>
      </c>
      <c r="AH1370" t="s">
        <v>88</v>
      </c>
      <c r="AI1370">
        <v>305</v>
      </c>
      <c r="AJ1370">
        <v>3</v>
      </c>
      <c r="AK1370" t="s">
        <v>51</v>
      </c>
      <c r="AL1370">
        <v>1935</v>
      </c>
      <c r="AM1370">
        <v>-77.024952593429106</v>
      </c>
      <c r="AN1370">
        <v>38.915021846154303</v>
      </c>
      <c r="AO1370" t="b">
        <f t="shared" si="42"/>
        <v>1</v>
      </c>
      <c r="AP1370">
        <f t="shared" si="43"/>
        <v>1</v>
      </c>
    </row>
    <row r="1371" spans="1:42">
      <c r="A1371">
        <v>181661</v>
      </c>
      <c r="B1371" t="s">
        <v>11083</v>
      </c>
      <c r="C1371" t="s">
        <v>11084</v>
      </c>
      <c r="D1371">
        <v>10191412</v>
      </c>
      <c r="E1371" t="s">
        <v>201</v>
      </c>
      <c r="I1371" t="s">
        <v>11085</v>
      </c>
      <c r="J1371" t="s">
        <v>469</v>
      </c>
      <c r="K1371" s="6">
        <v>0.29166666666666669</v>
      </c>
      <c r="L1371" s="8">
        <v>0.79166666666666663</v>
      </c>
      <c r="M1371" t="s">
        <v>149</v>
      </c>
      <c r="N1371" t="s">
        <v>149</v>
      </c>
      <c r="Q1371" t="s">
        <v>11084</v>
      </c>
      <c r="R1371" t="s">
        <v>165</v>
      </c>
      <c r="S1371" t="s">
        <v>125</v>
      </c>
      <c r="T1371" t="s">
        <v>46</v>
      </c>
      <c r="U1371" t="s">
        <v>47</v>
      </c>
      <c r="V1371" t="s">
        <v>11086</v>
      </c>
      <c r="W1371">
        <v>38.939518</v>
      </c>
      <c r="X1371">
        <v>-77.030906999999999</v>
      </c>
      <c r="Y1371">
        <v>397320.52</v>
      </c>
      <c r="Z1371">
        <v>141292.5</v>
      </c>
      <c r="AA1371">
        <v>20011</v>
      </c>
      <c r="AB1371">
        <v>224911</v>
      </c>
      <c r="AC1371">
        <v>68217</v>
      </c>
      <c r="AD1371">
        <v>68217</v>
      </c>
      <c r="AE1371">
        <v>4</v>
      </c>
      <c r="AF1371" t="s">
        <v>445</v>
      </c>
      <c r="AG1371" t="s">
        <v>586</v>
      </c>
      <c r="AH1371" t="s">
        <v>188</v>
      </c>
      <c r="AI1371">
        <v>404</v>
      </c>
      <c r="AJ1371">
        <v>18</v>
      </c>
      <c r="AK1371" t="s">
        <v>51</v>
      </c>
      <c r="AL1371">
        <v>525</v>
      </c>
      <c r="AM1371">
        <v>-77.030908979740602</v>
      </c>
      <c r="AN1371">
        <v>38.939525022851598</v>
      </c>
      <c r="AO1371" t="b">
        <f t="shared" si="42"/>
        <v>1</v>
      </c>
      <c r="AP1371">
        <f t="shared" si="43"/>
        <v>1</v>
      </c>
    </row>
    <row r="1372" spans="1:42">
      <c r="A1372">
        <v>184989</v>
      </c>
      <c r="B1372" t="s">
        <v>7540</v>
      </c>
      <c r="C1372" t="s">
        <v>7541</v>
      </c>
      <c r="D1372">
        <v>10191416</v>
      </c>
      <c r="E1372" t="s">
        <v>201</v>
      </c>
      <c r="K1372" s="6">
        <v>0.29166666666666669</v>
      </c>
      <c r="L1372" s="8">
        <v>0.79166666666666663</v>
      </c>
      <c r="M1372" t="s">
        <v>203</v>
      </c>
      <c r="N1372" t="s">
        <v>203</v>
      </c>
      <c r="Q1372" t="s">
        <v>7541</v>
      </c>
      <c r="R1372" t="s">
        <v>148</v>
      </c>
      <c r="S1372" t="s">
        <v>265</v>
      </c>
      <c r="T1372" t="s">
        <v>46</v>
      </c>
      <c r="U1372" t="s">
        <v>47</v>
      </c>
      <c r="V1372" t="s">
        <v>7542</v>
      </c>
      <c r="W1372">
        <v>38.934373999999998</v>
      </c>
      <c r="X1372">
        <v>-77.041776999999996</v>
      </c>
      <c r="Y1372">
        <v>396377.87</v>
      </c>
      <c r="Z1372">
        <v>140721.94</v>
      </c>
      <c r="AA1372">
        <v>20010</v>
      </c>
      <c r="AB1372">
        <v>233844</v>
      </c>
      <c r="AC1372">
        <v>76834</v>
      </c>
      <c r="AD1372">
        <v>76834</v>
      </c>
      <c r="AE1372">
        <v>1</v>
      </c>
      <c r="AF1372" t="s">
        <v>803</v>
      </c>
      <c r="AG1372" t="s">
        <v>2027</v>
      </c>
      <c r="AH1372" t="s">
        <v>188</v>
      </c>
      <c r="AI1372">
        <v>408</v>
      </c>
      <c r="AJ1372">
        <v>2</v>
      </c>
      <c r="AK1372" t="s">
        <v>51</v>
      </c>
      <c r="AL1372">
        <v>2418</v>
      </c>
      <c r="AM1372">
        <v>-77.041779044282293</v>
      </c>
      <c r="AN1372">
        <v>38.934381867371599</v>
      </c>
      <c r="AO1372" t="b">
        <f t="shared" si="42"/>
        <v>1</v>
      </c>
      <c r="AP1372">
        <f t="shared" si="43"/>
        <v>1</v>
      </c>
    </row>
    <row r="1373" spans="1:42">
      <c r="A1373">
        <v>184990</v>
      </c>
      <c r="B1373" t="s">
        <v>7543</v>
      </c>
      <c r="C1373" t="s">
        <v>7544</v>
      </c>
      <c r="D1373">
        <v>10191417</v>
      </c>
      <c r="E1373" t="s">
        <v>201</v>
      </c>
      <c r="I1373" t="s">
        <v>7545</v>
      </c>
      <c r="J1373" t="s">
        <v>469</v>
      </c>
      <c r="K1373" s="6">
        <v>0.29166666666666669</v>
      </c>
      <c r="L1373" s="8">
        <v>0.79166666666666663</v>
      </c>
      <c r="M1373" t="s">
        <v>422</v>
      </c>
      <c r="N1373" t="s">
        <v>422</v>
      </c>
      <c r="Q1373" t="s">
        <v>7544</v>
      </c>
      <c r="R1373" t="s">
        <v>165</v>
      </c>
      <c r="S1373" t="s">
        <v>432</v>
      </c>
      <c r="T1373" t="s">
        <v>46</v>
      </c>
      <c r="U1373" t="s">
        <v>47</v>
      </c>
      <c r="V1373" t="s">
        <v>7546</v>
      </c>
      <c r="W1373">
        <v>38.913922999999997</v>
      </c>
      <c r="X1373">
        <v>-77.043771000000007</v>
      </c>
      <c r="Y1373">
        <v>396203.85</v>
      </c>
      <c r="Z1373">
        <v>138451.76</v>
      </c>
      <c r="AA1373">
        <v>20009</v>
      </c>
      <c r="AB1373">
        <v>226360</v>
      </c>
      <c r="AC1373">
        <v>69020</v>
      </c>
      <c r="AD1373">
        <v>69020</v>
      </c>
      <c r="AE1373">
        <v>2</v>
      </c>
      <c r="AF1373" t="s">
        <v>86</v>
      </c>
      <c r="AG1373" t="s">
        <v>1692</v>
      </c>
      <c r="AH1373" t="s">
        <v>50</v>
      </c>
      <c r="AI1373">
        <v>208</v>
      </c>
      <c r="AJ1373">
        <v>6</v>
      </c>
      <c r="AK1373" t="s">
        <v>51</v>
      </c>
      <c r="AL1373">
        <v>2146</v>
      </c>
      <c r="AM1373">
        <v>-77.043773592069698</v>
      </c>
      <c r="AN1373">
        <v>38.913930626052299</v>
      </c>
      <c r="AO1373" t="b">
        <f t="shared" si="42"/>
        <v>1</v>
      </c>
      <c r="AP1373">
        <f t="shared" si="43"/>
        <v>1</v>
      </c>
    </row>
    <row r="1374" spans="1:42">
      <c r="A1374">
        <v>184991</v>
      </c>
      <c r="B1374" t="s">
        <v>11087</v>
      </c>
      <c r="C1374" t="s">
        <v>723</v>
      </c>
      <c r="D1374">
        <v>10191418</v>
      </c>
      <c r="E1374" t="s">
        <v>115</v>
      </c>
      <c r="F1374" t="s">
        <v>11088</v>
      </c>
      <c r="I1374" t="s">
        <v>11089</v>
      </c>
      <c r="J1374" t="s">
        <v>166</v>
      </c>
      <c r="K1374" s="6">
        <v>0.33333333333333331</v>
      </c>
      <c r="L1374" s="8">
        <v>0.66666666666666663</v>
      </c>
      <c r="M1374" t="s">
        <v>1682</v>
      </c>
      <c r="N1374" t="s">
        <v>1252</v>
      </c>
      <c r="O1374" t="s">
        <v>796</v>
      </c>
      <c r="P1374" t="s">
        <v>797</v>
      </c>
      <c r="Q1374" t="s">
        <v>796</v>
      </c>
      <c r="R1374" t="s">
        <v>70</v>
      </c>
      <c r="S1374" t="s">
        <v>166</v>
      </c>
      <c r="T1374" t="s">
        <v>46</v>
      </c>
      <c r="U1374" t="s">
        <v>47</v>
      </c>
      <c r="V1374" t="s">
        <v>10592</v>
      </c>
      <c r="W1374">
        <v>38.896732999999998</v>
      </c>
      <c r="X1374">
        <v>-77.027583000000007</v>
      </c>
      <c r="Y1374">
        <v>397607.25</v>
      </c>
      <c r="Z1374">
        <v>136542.94</v>
      </c>
      <c r="AA1374">
        <v>20004</v>
      </c>
      <c r="AB1374">
        <v>239135</v>
      </c>
      <c r="AC1374">
        <v>82103</v>
      </c>
      <c r="AD1374">
        <v>82103</v>
      </c>
      <c r="AE1374">
        <v>2</v>
      </c>
      <c r="AF1374" t="s">
        <v>61</v>
      </c>
      <c r="AG1374" t="s">
        <v>62</v>
      </c>
      <c r="AH1374" t="s">
        <v>63</v>
      </c>
      <c r="AI1374">
        <v>101</v>
      </c>
      <c r="AJ1374">
        <v>8</v>
      </c>
      <c r="AK1374" t="s">
        <v>64</v>
      </c>
      <c r="AL1374">
        <v>957</v>
      </c>
      <c r="AM1374">
        <v>-77.027585112307506</v>
      </c>
      <c r="AN1374">
        <v>38.896740247007202</v>
      </c>
      <c r="AO1374" t="b">
        <f t="shared" si="42"/>
        <v>0</v>
      </c>
      <c r="AP1374">
        <f t="shared" si="43"/>
        <v>0</v>
      </c>
    </row>
    <row r="1375" spans="1:42">
      <c r="A1375">
        <v>184992</v>
      </c>
      <c r="B1375" t="s">
        <v>3122</v>
      </c>
      <c r="C1375" t="s">
        <v>227</v>
      </c>
      <c r="D1375">
        <v>10191421</v>
      </c>
      <c r="E1375" t="s">
        <v>115</v>
      </c>
      <c r="H1375">
        <v>107341</v>
      </c>
      <c r="I1375" t="s">
        <v>3123</v>
      </c>
      <c r="J1375" t="s">
        <v>166</v>
      </c>
      <c r="K1375" s="6">
        <v>0.29166666666666669</v>
      </c>
      <c r="L1375" s="8">
        <v>0.70833333333333337</v>
      </c>
      <c r="M1375" t="s">
        <v>138</v>
      </c>
      <c r="N1375" t="s">
        <v>292</v>
      </c>
      <c r="O1375" t="s">
        <v>230</v>
      </c>
      <c r="P1375" t="s">
        <v>231</v>
      </c>
      <c r="Q1375" t="s">
        <v>232</v>
      </c>
      <c r="R1375" t="s">
        <v>70</v>
      </c>
      <c r="S1375" t="s">
        <v>166</v>
      </c>
      <c r="T1375" t="s">
        <v>46</v>
      </c>
      <c r="U1375" t="s">
        <v>47</v>
      </c>
      <c r="V1375" t="s">
        <v>3124</v>
      </c>
      <c r="W1375">
        <v>38.926561</v>
      </c>
      <c r="X1375">
        <v>-76.981375</v>
      </c>
      <c r="Y1375">
        <v>401615.04128</v>
      </c>
      <c r="Z1375">
        <v>139853.86614</v>
      </c>
      <c r="AB1375">
        <v>0</v>
      </c>
      <c r="AC1375">
        <v>456672</v>
      </c>
      <c r="AD1375">
        <v>392694</v>
      </c>
      <c r="AE1375">
        <v>5</v>
      </c>
      <c r="AF1375" t="s">
        <v>1208</v>
      </c>
      <c r="AG1375" t="s">
        <v>3125</v>
      </c>
      <c r="AH1375" t="s">
        <v>410</v>
      </c>
      <c r="AI1375">
        <v>504</v>
      </c>
      <c r="AJ1375">
        <v>22</v>
      </c>
      <c r="AK1375" t="s">
        <v>51</v>
      </c>
      <c r="AL1375">
        <v>3599</v>
      </c>
      <c r="AM1375">
        <v>-76.981376837044905</v>
      </c>
      <c r="AN1375">
        <v>38.9265679732815</v>
      </c>
      <c r="AO1375" t="b">
        <f t="shared" si="42"/>
        <v>0</v>
      </c>
      <c r="AP1375">
        <f t="shared" si="43"/>
        <v>0</v>
      </c>
    </row>
    <row r="1376" spans="1:42">
      <c r="A1376">
        <v>184993</v>
      </c>
      <c r="B1376" t="s">
        <v>7547</v>
      </c>
      <c r="C1376" t="s">
        <v>7548</v>
      </c>
      <c r="D1376">
        <v>10191422</v>
      </c>
      <c r="E1376" t="s">
        <v>201</v>
      </c>
      <c r="I1376" t="s">
        <v>7549</v>
      </c>
      <c r="J1376" t="s">
        <v>469</v>
      </c>
      <c r="K1376" s="6">
        <v>0.5</v>
      </c>
      <c r="L1376" s="8">
        <v>0.5</v>
      </c>
      <c r="M1376" t="s">
        <v>174</v>
      </c>
      <c r="N1376" t="s">
        <v>266</v>
      </c>
      <c r="Q1376" t="s">
        <v>7548</v>
      </c>
      <c r="R1376" t="s">
        <v>70</v>
      </c>
      <c r="S1376" t="s">
        <v>469</v>
      </c>
      <c r="T1376" t="s">
        <v>46</v>
      </c>
      <c r="U1376" t="s">
        <v>47</v>
      </c>
      <c r="V1376" t="s">
        <v>7550</v>
      </c>
      <c r="W1376">
        <v>38.882536000000002</v>
      </c>
      <c r="X1376">
        <v>-76.995703000000006</v>
      </c>
      <c r="Y1376">
        <v>400372.82</v>
      </c>
      <c r="Z1376">
        <v>134966.60999999999</v>
      </c>
      <c r="AA1376">
        <v>20003</v>
      </c>
      <c r="AB1376">
        <v>76760</v>
      </c>
      <c r="AC1376">
        <v>50142</v>
      </c>
      <c r="AD1376">
        <v>50142</v>
      </c>
      <c r="AE1376">
        <v>6</v>
      </c>
      <c r="AF1376" t="s">
        <v>72</v>
      </c>
      <c r="AG1376" t="s">
        <v>1398</v>
      </c>
      <c r="AH1376" t="s">
        <v>63</v>
      </c>
      <c r="AI1376">
        <v>107</v>
      </c>
      <c r="AJ1376">
        <v>26</v>
      </c>
      <c r="AK1376" t="s">
        <v>74</v>
      </c>
      <c r="AL1376">
        <v>2358</v>
      </c>
      <c r="AM1376">
        <v>-76.995705392265094</v>
      </c>
      <c r="AN1376">
        <v>38.882543250888503</v>
      </c>
      <c r="AO1376" t="b">
        <f t="shared" si="42"/>
        <v>1</v>
      </c>
      <c r="AP1376">
        <f t="shared" si="43"/>
        <v>1</v>
      </c>
    </row>
    <row r="1377" spans="1:42">
      <c r="A1377">
        <v>181664</v>
      </c>
      <c r="B1377" t="s">
        <v>11090</v>
      </c>
      <c r="C1377" t="s">
        <v>11091</v>
      </c>
      <c r="D1377">
        <v>10191424</v>
      </c>
      <c r="E1377" t="s">
        <v>201</v>
      </c>
      <c r="K1377" s="6">
        <v>0.375</v>
      </c>
      <c r="L1377" s="8">
        <v>0.79166666666666663</v>
      </c>
      <c r="M1377" t="s">
        <v>149</v>
      </c>
      <c r="N1377" t="s">
        <v>149</v>
      </c>
      <c r="Q1377" t="s">
        <v>11091</v>
      </c>
      <c r="R1377" t="s">
        <v>148</v>
      </c>
      <c r="S1377" t="s">
        <v>125</v>
      </c>
      <c r="T1377" t="s">
        <v>46</v>
      </c>
      <c r="U1377" t="s">
        <v>47</v>
      </c>
      <c r="V1377" t="s">
        <v>11092</v>
      </c>
      <c r="W1377">
        <v>38.934705999999998</v>
      </c>
      <c r="X1377">
        <v>-77.026926000000003</v>
      </c>
      <c r="Y1377">
        <v>397665.44</v>
      </c>
      <c r="Z1377">
        <v>140758.32</v>
      </c>
      <c r="AA1377">
        <v>20010</v>
      </c>
      <c r="AB1377">
        <v>230501</v>
      </c>
      <c r="AC1377">
        <v>73817</v>
      </c>
      <c r="AD1377">
        <v>73817</v>
      </c>
      <c r="AE1377">
        <v>1</v>
      </c>
      <c r="AF1377" t="s">
        <v>249</v>
      </c>
      <c r="AG1377" t="s">
        <v>1925</v>
      </c>
      <c r="AH1377" t="s">
        <v>188</v>
      </c>
      <c r="AI1377">
        <v>409</v>
      </c>
      <c r="AJ1377">
        <v>2</v>
      </c>
      <c r="AK1377" t="s">
        <v>51</v>
      </c>
      <c r="AL1377">
        <v>708</v>
      </c>
      <c r="AM1377">
        <v>-77.026928652721693</v>
      </c>
      <c r="AN1377">
        <v>38.9347139545606</v>
      </c>
      <c r="AO1377" t="b">
        <f t="shared" si="42"/>
        <v>1</v>
      </c>
      <c r="AP1377">
        <f t="shared" si="43"/>
        <v>1</v>
      </c>
    </row>
    <row r="1378" spans="1:42">
      <c r="A1378">
        <v>184994</v>
      </c>
      <c r="B1378" t="s">
        <v>11093</v>
      </c>
      <c r="C1378" t="s">
        <v>11094</v>
      </c>
      <c r="D1378">
        <v>10191425</v>
      </c>
      <c r="E1378" t="s">
        <v>201</v>
      </c>
      <c r="I1378" t="s">
        <v>11095</v>
      </c>
      <c r="J1378" t="s">
        <v>166</v>
      </c>
      <c r="K1378" s="6">
        <v>0.41666666666666669</v>
      </c>
      <c r="L1378" s="8">
        <v>0.79166666666666663</v>
      </c>
      <c r="M1378" t="s">
        <v>265</v>
      </c>
      <c r="N1378" t="s">
        <v>265</v>
      </c>
      <c r="O1378" t="s">
        <v>11094</v>
      </c>
      <c r="P1378" t="s">
        <v>11096</v>
      </c>
      <c r="Q1378" t="s">
        <v>11094</v>
      </c>
      <c r="R1378" t="s">
        <v>165</v>
      </c>
      <c r="S1378" t="s">
        <v>174</v>
      </c>
      <c r="T1378" t="s">
        <v>46</v>
      </c>
      <c r="U1378" t="s">
        <v>47</v>
      </c>
      <c r="V1378" t="s">
        <v>11097</v>
      </c>
      <c r="W1378">
        <v>38.933987000000002</v>
      </c>
      <c r="X1378">
        <v>-77.040627000000001</v>
      </c>
      <c r="Y1378">
        <v>396477.55</v>
      </c>
      <c r="Z1378">
        <v>140678.84</v>
      </c>
      <c r="AA1378">
        <v>20010</v>
      </c>
      <c r="AB1378">
        <v>233680</v>
      </c>
      <c r="AC1378">
        <v>76654</v>
      </c>
      <c r="AD1378">
        <v>76654</v>
      </c>
      <c r="AE1378">
        <v>1</v>
      </c>
      <c r="AF1378" t="s">
        <v>803</v>
      </c>
      <c r="AG1378" t="s">
        <v>804</v>
      </c>
      <c r="AH1378" t="s">
        <v>188</v>
      </c>
      <c r="AI1378">
        <v>408</v>
      </c>
      <c r="AJ1378">
        <v>2</v>
      </c>
      <c r="AK1378" t="s">
        <v>51</v>
      </c>
      <c r="AL1378">
        <v>772</v>
      </c>
      <c r="AM1378">
        <v>-77.040629138520899</v>
      </c>
      <c r="AN1378">
        <v>38.933994014848203</v>
      </c>
      <c r="AO1378" t="b">
        <f t="shared" si="42"/>
        <v>1</v>
      </c>
      <c r="AP1378">
        <f t="shared" si="43"/>
        <v>1</v>
      </c>
    </row>
    <row r="1379" spans="1:42">
      <c r="A1379">
        <v>184995</v>
      </c>
      <c r="B1379" t="s">
        <v>3131</v>
      </c>
      <c r="C1379" t="s">
        <v>3132</v>
      </c>
      <c r="D1379">
        <v>10191427</v>
      </c>
      <c r="E1379" t="s">
        <v>404</v>
      </c>
      <c r="K1379" s="6">
        <v>0.66666666666666663</v>
      </c>
      <c r="L1379" s="8">
        <v>0.79166666666666663</v>
      </c>
      <c r="M1379" t="s">
        <v>3133</v>
      </c>
      <c r="N1379" t="s">
        <v>3133</v>
      </c>
      <c r="O1379" t="s">
        <v>3134</v>
      </c>
      <c r="P1379" t="s">
        <v>3135</v>
      </c>
      <c r="Q1379" t="s">
        <v>3132</v>
      </c>
      <c r="R1379" t="s">
        <v>142</v>
      </c>
      <c r="S1379" t="s">
        <v>432</v>
      </c>
      <c r="T1379" t="s">
        <v>46</v>
      </c>
      <c r="U1379" t="s">
        <v>47</v>
      </c>
      <c r="V1379" t="s">
        <v>3136</v>
      </c>
      <c r="W1379">
        <v>38.831583999999999</v>
      </c>
      <c r="X1379">
        <v>-77.009450000000001</v>
      </c>
      <c r="Y1379">
        <v>399179.47</v>
      </c>
      <c r="Z1379">
        <v>129310.65</v>
      </c>
      <c r="AB1379">
        <v>0</v>
      </c>
      <c r="AC1379">
        <v>475159</v>
      </c>
      <c r="AD1379">
        <v>408929</v>
      </c>
      <c r="AE1379">
        <v>8</v>
      </c>
      <c r="AF1379" t="s">
        <v>1182</v>
      </c>
      <c r="AG1379" t="s">
        <v>3137</v>
      </c>
      <c r="AH1379" t="s">
        <v>458</v>
      </c>
      <c r="AI1379">
        <v>708</v>
      </c>
      <c r="AJ1379">
        <v>39</v>
      </c>
      <c r="AK1379" t="s">
        <v>51</v>
      </c>
      <c r="AL1379">
        <v>3923</v>
      </c>
      <c r="AM1379">
        <v>-77.009452446922793</v>
      </c>
      <c r="AN1379">
        <v>38.831591645551804</v>
      </c>
      <c r="AO1379" t="b">
        <f t="shared" si="42"/>
        <v>1</v>
      </c>
      <c r="AP1379">
        <f t="shared" si="43"/>
        <v>1</v>
      </c>
    </row>
    <row r="1380" spans="1:42">
      <c r="A1380">
        <v>181666</v>
      </c>
      <c r="B1380" t="s">
        <v>11098</v>
      </c>
      <c r="C1380" t="s">
        <v>11099</v>
      </c>
      <c r="D1380">
        <v>10191428</v>
      </c>
      <c r="E1380" t="s">
        <v>201</v>
      </c>
      <c r="I1380" t="s">
        <v>11100</v>
      </c>
      <c r="J1380" t="s">
        <v>327</v>
      </c>
      <c r="K1380" s="6">
        <v>0.5</v>
      </c>
      <c r="L1380" s="8">
        <v>0</v>
      </c>
      <c r="M1380" t="s">
        <v>149</v>
      </c>
      <c r="N1380" t="s">
        <v>149</v>
      </c>
      <c r="O1380" t="s">
        <v>11099</v>
      </c>
      <c r="P1380" t="s">
        <v>11101</v>
      </c>
      <c r="Q1380" t="s">
        <v>11099</v>
      </c>
      <c r="R1380" t="s">
        <v>165</v>
      </c>
      <c r="S1380" t="s">
        <v>125</v>
      </c>
      <c r="T1380" t="s">
        <v>46</v>
      </c>
      <c r="U1380" t="s">
        <v>47</v>
      </c>
      <c r="V1380" t="s">
        <v>10068</v>
      </c>
      <c r="W1380">
        <v>38.924258999999999</v>
      </c>
      <c r="X1380">
        <v>-77.030064999999993</v>
      </c>
      <c r="Y1380">
        <v>397392.94</v>
      </c>
      <c r="Z1380">
        <v>139598.65</v>
      </c>
      <c r="AA1380">
        <v>20009</v>
      </c>
      <c r="AB1380">
        <v>231665</v>
      </c>
      <c r="AC1380">
        <v>74697</v>
      </c>
      <c r="AD1380">
        <v>74697</v>
      </c>
      <c r="AE1380">
        <v>1</v>
      </c>
      <c r="AF1380" t="s">
        <v>361</v>
      </c>
      <c r="AG1380" t="s">
        <v>1426</v>
      </c>
      <c r="AH1380" t="s">
        <v>88</v>
      </c>
      <c r="AI1380">
        <v>304</v>
      </c>
      <c r="AJ1380">
        <v>2</v>
      </c>
      <c r="AK1380" t="s">
        <v>51</v>
      </c>
      <c r="AL1380">
        <v>737</v>
      </c>
      <c r="AM1380">
        <v>-77.030067209525299</v>
      </c>
      <c r="AN1380">
        <v>38.924266520093802</v>
      </c>
      <c r="AO1380" t="b">
        <f t="shared" si="42"/>
        <v>1</v>
      </c>
      <c r="AP1380">
        <f t="shared" si="43"/>
        <v>1</v>
      </c>
    </row>
    <row r="1381" spans="1:42">
      <c r="A1381">
        <v>182196</v>
      </c>
      <c r="B1381" t="s">
        <v>11102</v>
      </c>
      <c r="C1381" t="s">
        <v>873</v>
      </c>
      <c r="D1381">
        <v>10191432</v>
      </c>
      <c r="E1381" t="s">
        <v>1806</v>
      </c>
      <c r="F1381" t="s">
        <v>11103</v>
      </c>
      <c r="H1381">
        <v>108218</v>
      </c>
      <c r="I1381" t="s">
        <v>11104</v>
      </c>
      <c r="J1381" t="s">
        <v>469</v>
      </c>
      <c r="K1381" s="6">
        <v>0.29166666666666669</v>
      </c>
      <c r="L1381" s="8">
        <v>0.70833333333333337</v>
      </c>
      <c r="M1381" t="s">
        <v>149</v>
      </c>
      <c r="N1381" t="s">
        <v>622</v>
      </c>
      <c r="O1381" t="s">
        <v>876</v>
      </c>
      <c r="P1381" t="s">
        <v>877</v>
      </c>
      <c r="Q1381" t="s">
        <v>876</v>
      </c>
      <c r="R1381" t="s">
        <v>165</v>
      </c>
      <c r="S1381" t="s">
        <v>353</v>
      </c>
      <c r="T1381" t="s">
        <v>46</v>
      </c>
      <c r="U1381" t="s">
        <v>47</v>
      </c>
      <c r="V1381" t="s">
        <v>11105</v>
      </c>
      <c r="W1381">
        <v>38.929070000000003</v>
      </c>
      <c r="X1381">
        <v>-77.057471000000007</v>
      </c>
      <c r="Y1381">
        <v>395016.76</v>
      </c>
      <c r="Z1381">
        <v>140133.82</v>
      </c>
      <c r="AA1381">
        <v>20008</v>
      </c>
      <c r="AB1381">
        <v>219922</v>
      </c>
      <c r="AC1381">
        <v>62973</v>
      </c>
      <c r="AD1381">
        <v>62973</v>
      </c>
      <c r="AE1381">
        <v>3</v>
      </c>
      <c r="AF1381" t="s">
        <v>168</v>
      </c>
      <c r="AG1381" t="s">
        <v>814</v>
      </c>
      <c r="AH1381" t="s">
        <v>50</v>
      </c>
      <c r="AI1381">
        <v>204</v>
      </c>
      <c r="AJ1381">
        <v>15</v>
      </c>
      <c r="AK1381" t="s">
        <v>51</v>
      </c>
      <c r="AL1381">
        <v>433</v>
      </c>
      <c r="AM1381">
        <v>-77.0574734787143</v>
      </c>
      <c r="AN1381">
        <v>38.929077236437699</v>
      </c>
      <c r="AO1381" t="b">
        <f t="shared" si="42"/>
        <v>0</v>
      </c>
      <c r="AP1381">
        <f t="shared" si="43"/>
        <v>0</v>
      </c>
    </row>
    <row r="1382" spans="1:42">
      <c r="A1382">
        <v>184996</v>
      </c>
      <c r="B1382" t="s">
        <v>11106</v>
      </c>
      <c r="C1382" t="s">
        <v>873</v>
      </c>
      <c r="D1382">
        <v>10191433</v>
      </c>
      <c r="E1382" t="s">
        <v>1806</v>
      </c>
      <c r="F1382" t="s">
        <v>11103</v>
      </c>
      <c r="H1382">
        <v>108218</v>
      </c>
      <c r="I1382" t="s">
        <v>11107</v>
      </c>
      <c r="J1382" t="s">
        <v>469</v>
      </c>
      <c r="K1382" s="6">
        <v>0.29166666666666669</v>
      </c>
      <c r="L1382" s="8">
        <v>0.70833333333333337</v>
      </c>
      <c r="M1382" t="s">
        <v>353</v>
      </c>
      <c r="N1382" t="s">
        <v>432</v>
      </c>
      <c r="O1382" t="s">
        <v>876</v>
      </c>
      <c r="P1382" t="s">
        <v>877</v>
      </c>
      <c r="Q1382" t="s">
        <v>876</v>
      </c>
      <c r="R1382" t="s">
        <v>165</v>
      </c>
      <c r="S1382" t="s">
        <v>1682</v>
      </c>
      <c r="T1382" t="s">
        <v>46</v>
      </c>
      <c r="U1382" t="s">
        <v>47</v>
      </c>
      <c r="V1382" t="s">
        <v>11105</v>
      </c>
      <c r="W1382">
        <v>38.929070000000003</v>
      </c>
      <c r="X1382">
        <v>-77.057471000000007</v>
      </c>
      <c r="Y1382">
        <v>395016.76</v>
      </c>
      <c r="Z1382">
        <v>140133.82</v>
      </c>
      <c r="AA1382">
        <v>20008</v>
      </c>
      <c r="AB1382">
        <v>219922</v>
      </c>
      <c r="AC1382">
        <v>62973</v>
      </c>
      <c r="AD1382">
        <v>62973</v>
      </c>
      <c r="AE1382">
        <v>3</v>
      </c>
      <c r="AF1382" t="s">
        <v>168</v>
      </c>
      <c r="AG1382" t="s">
        <v>814</v>
      </c>
      <c r="AH1382" t="s">
        <v>50</v>
      </c>
      <c r="AI1382">
        <v>204</v>
      </c>
      <c r="AJ1382">
        <v>15</v>
      </c>
      <c r="AK1382" t="s">
        <v>51</v>
      </c>
      <c r="AL1382">
        <v>435</v>
      </c>
      <c r="AM1382">
        <v>-77.0574734787143</v>
      </c>
      <c r="AN1382">
        <v>38.929077236437699</v>
      </c>
      <c r="AO1382" t="b">
        <f t="shared" si="42"/>
        <v>0</v>
      </c>
      <c r="AP1382">
        <f t="shared" si="43"/>
        <v>0</v>
      </c>
    </row>
    <row r="1383" spans="1:42">
      <c r="A1383">
        <v>181744</v>
      </c>
      <c r="B1383" t="s">
        <v>3138</v>
      </c>
      <c r="C1383" t="s">
        <v>3139</v>
      </c>
      <c r="D1383">
        <v>10191435</v>
      </c>
      <c r="E1383" t="s">
        <v>201</v>
      </c>
      <c r="I1383" t="s">
        <v>3140</v>
      </c>
      <c r="J1383" t="s">
        <v>162</v>
      </c>
      <c r="K1383" s="6">
        <v>0.54166666666666663</v>
      </c>
      <c r="L1383" s="8">
        <v>0.5</v>
      </c>
      <c r="M1383" t="s">
        <v>149</v>
      </c>
      <c r="N1383" t="s">
        <v>125</v>
      </c>
      <c r="Q1383" t="s">
        <v>3139</v>
      </c>
      <c r="R1383" t="s">
        <v>165</v>
      </c>
      <c r="S1383" t="s">
        <v>163</v>
      </c>
      <c r="T1383" t="s">
        <v>46</v>
      </c>
      <c r="U1383" t="s">
        <v>47</v>
      </c>
      <c r="V1383" t="s">
        <v>3141</v>
      </c>
      <c r="W1383">
        <v>38.906655999999998</v>
      </c>
      <c r="X1383">
        <v>-77.015968000000001</v>
      </c>
      <c r="Y1383">
        <v>398615.03</v>
      </c>
      <c r="Z1383">
        <v>137644.24</v>
      </c>
      <c r="AA1383">
        <v>20001</v>
      </c>
      <c r="AB1383">
        <v>310991</v>
      </c>
      <c r="AC1383">
        <v>474911</v>
      </c>
      <c r="AD1383">
        <v>408730</v>
      </c>
      <c r="AE1383">
        <v>6</v>
      </c>
      <c r="AF1383" t="s">
        <v>434</v>
      </c>
      <c r="AG1383" t="s">
        <v>714</v>
      </c>
      <c r="AH1383" t="s">
        <v>88</v>
      </c>
      <c r="AI1383">
        <v>308</v>
      </c>
      <c r="AJ1383">
        <v>7</v>
      </c>
      <c r="AK1383" t="s">
        <v>51</v>
      </c>
      <c r="AL1383">
        <v>3921</v>
      </c>
      <c r="AM1383">
        <v>-77.015969980020401</v>
      </c>
      <c r="AN1383">
        <v>38.906663316829601</v>
      </c>
      <c r="AO1383" t="b">
        <f t="shared" si="42"/>
        <v>1</v>
      </c>
      <c r="AP1383">
        <f t="shared" si="43"/>
        <v>1</v>
      </c>
    </row>
    <row r="1384" spans="1:42">
      <c r="A1384">
        <v>184998</v>
      </c>
      <c r="B1384" t="s">
        <v>11108</v>
      </c>
      <c r="C1384" t="s">
        <v>11109</v>
      </c>
      <c r="D1384">
        <v>10191438</v>
      </c>
      <c r="E1384" t="s">
        <v>652</v>
      </c>
      <c r="I1384" t="s">
        <v>11110</v>
      </c>
      <c r="J1384" t="s">
        <v>163</v>
      </c>
      <c r="K1384" s="6">
        <v>0.29166666666666669</v>
      </c>
      <c r="L1384" s="8">
        <v>0.70833333333333337</v>
      </c>
      <c r="M1384" t="s">
        <v>254</v>
      </c>
      <c r="N1384" t="s">
        <v>386</v>
      </c>
      <c r="O1384" t="s">
        <v>11111</v>
      </c>
      <c r="P1384" t="s">
        <v>11112</v>
      </c>
      <c r="Q1384" t="s">
        <v>11109</v>
      </c>
      <c r="R1384" t="s">
        <v>165</v>
      </c>
      <c r="S1384" t="s">
        <v>183</v>
      </c>
      <c r="T1384" t="s">
        <v>46</v>
      </c>
      <c r="U1384" t="s">
        <v>47</v>
      </c>
      <c r="V1384" t="s">
        <v>11113</v>
      </c>
      <c r="W1384">
        <v>38.885609000000002</v>
      </c>
      <c r="X1384">
        <v>-76.990660000000005</v>
      </c>
      <c r="Y1384">
        <v>400810.32</v>
      </c>
      <c r="Z1384">
        <v>135307.81</v>
      </c>
      <c r="AA1384">
        <v>20003</v>
      </c>
      <c r="AB1384">
        <v>73694</v>
      </c>
      <c r="AC1384">
        <v>47630</v>
      </c>
      <c r="AD1384">
        <v>47630</v>
      </c>
      <c r="AE1384">
        <v>6</v>
      </c>
      <c r="AF1384" t="s">
        <v>72</v>
      </c>
      <c r="AG1384" t="s">
        <v>3034</v>
      </c>
      <c r="AH1384" t="s">
        <v>63</v>
      </c>
      <c r="AI1384">
        <v>107</v>
      </c>
      <c r="AJ1384">
        <v>26</v>
      </c>
      <c r="AK1384" t="s">
        <v>51</v>
      </c>
      <c r="AL1384">
        <v>280</v>
      </c>
      <c r="AM1384">
        <v>-76.990662638706894</v>
      </c>
      <c r="AN1384">
        <v>38.885616617883002</v>
      </c>
      <c r="AO1384" t="b">
        <f t="shared" si="42"/>
        <v>1</v>
      </c>
      <c r="AP1384">
        <f t="shared" si="43"/>
        <v>1</v>
      </c>
    </row>
    <row r="1385" spans="1:42">
      <c r="A1385">
        <v>181745</v>
      </c>
      <c r="B1385" t="s">
        <v>11114</v>
      </c>
      <c r="C1385" t="s">
        <v>3139</v>
      </c>
      <c r="D1385">
        <v>10191439</v>
      </c>
      <c r="E1385" t="s">
        <v>201</v>
      </c>
      <c r="I1385" t="s">
        <v>11115</v>
      </c>
      <c r="J1385" t="s">
        <v>162</v>
      </c>
      <c r="K1385" s="6">
        <v>0.54166666666666663</v>
      </c>
      <c r="L1385" s="8">
        <v>0.54166666666666663</v>
      </c>
      <c r="M1385" t="s">
        <v>149</v>
      </c>
      <c r="N1385" t="s">
        <v>125</v>
      </c>
      <c r="Q1385" t="s">
        <v>3139</v>
      </c>
      <c r="R1385" t="s">
        <v>165</v>
      </c>
      <c r="S1385" t="s">
        <v>163</v>
      </c>
      <c r="T1385" t="s">
        <v>46</v>
      </c>
      <c r="U1385" t="s">
        <v>47</v>
      </c>
      <c r="V1385" t="s">
        <v>11092</v>
      </c>
      <c r="W1385">
        <v>38.934705999999998</v>
      </c>
      <c r="X1385">
        <v>-77.026926000000003</v>
      </c>
      <c r="Y1385">
        <v>397665.44</v>
      </c>
      <c r="Z1385">
        <v>140758.32</v>
      </c>
      <c r="AA1385">
        <v>20010</v>
      </c>
      <c r="AB1385">
        <v>230501</v>
      </c>
      <c r="AC1385">
        <v>73817</v>
      </c>
      <c r="AD1385">
        <v>73817</v>
      </c>
      <c r="AE1385">
        <v>1</v>
      </c>
      <c r="AF1385" t="s">
        <v>249</v>
      </c>
      <c r="AG1385" t="s">
        <v>1925</v>
      </c>
      <c r="AH1385" t="s">
        <v>188</v>
      </c>
      <c r="AI1385">
        <v>409</v>
      </c>
      <c r="AJ1385">
        <v>2</v>
      </c>
      <c r="AK1385" t="s">
        <v>51</v>
      </c>
      <c r="AL1385">
        <v>707</v>
      </c>
      <c r="AM1385">
        <v>-77.026928652721693</v>
      </c>
      <c r="AN1385">
        <v>38.9347139545606</v>
      </c>
      <c r="AO1385" t="b">
        <f t="shared" ref="AO1385:AO1448" si="44">C1385=Q1385</f>
        <v>1</v>
      </c>
      <c r="AP1385">
        <f t="shared" si="43"/>
        <v>1</v>
      </c>
    </row>
    <row r="1386" spans="1:42">
      <c r="A1386">
        <v>181468</v>
      </c>
      <c r="B1386" t="s">
        <v>7551</v>
      </c>
      <c r="C1386" t="s">
        <v>7552</v>
      </c>
      <c r="D1386">
        <v>10191441</v>
      </c>
      <c r="E1386" t="s">
        <v>201</v>
      </c>
      <c r="I1386" t="s">
        <v>7553</v>
      </c>
      <c r="J1386" t="s">
        <v>469</v>
      </c>
      <c r="K1386" s="6">
        <v>0.29166666666666669</v>
      </c>
      <c r="L1386" s="8">
        <v>0.79166666666666663</v>
      </c>
      <c r="M1386" t="s">
        <v>147</v>
      </c>
      <c r="N1386" t="s">
        <v>149</v>
      </c>
      <c r="O1386" t="s">
        <v>7552</v>
      </c>
      <c r="P1386" t="s">
        <v>7554</v>
      </c>
      <c r="Q1386" t="s">
        <v>7552</v>
      </c>
      <c r="R1386" t="s">
        <v>165</v>
      </c>
      <c r="S1386" t="s">
        <v>125</v>
      </c>
      <c r="T1386" t="s">
        <v>46</v>
      </c>
      <c r="U1386" t="s">
        <v>47</v>
      </c>
      <c r="V1386" t="s">
        <v>7555</v>
      </c>
      <c r="W1386">
        <v>38.916811000000003</v>
      </c>
      <c r="X1386">
        <v>-77.038216000000006</v>
      </c>
      <c r="Y1386">
        <v>396685.77</v>
      </c>
      <c r="Z1386">
        <v>138772.09</v>
      </c>
      <c r="AA1386">
        <v>20009</v>
      </c>
      <c r="AB1386">
        <v>226564</v>
      </c>
      <c r="AC1386">
        <v>69567</v>
      </c>
      <c r="AD1386">
        <v>69567</v>
      </c>
      <c r="AE1386">
        <v>2</v>
      </c>
      <c r="AF1386" t="s">
        <v>86</v>
      </c>
      <c r="AG1386" t="s">
        <v>773</v>
      </c>
      <c r="AH1386" t="s">
        <v>88</v>
      </c>
      <c r="AI1386">
        <v>301</v>
      </c>
      <c r="AJ1386">
        <v>6</v>
      </c>
      <c r="AK1386" t="s">
        <v>51</v>
      </c>
      <c r="AL1386">
        <v>2592</v>
      </c>
      <c r="AM1386">
        <v>-77.0382183859886</v>
      </c>
      <c r="AN1386">
        <v>38.916818215459699</v>
      </c>
      <c r="AO1386" t="b">
        <f t="shared" si="44"/>
        <v>1</v>
      </c>
      <c r="AP1386">
        <f t="shared" si="43"/>
        <v>1</v>
      </c>
    </row>
    <row r="1387" spans="1:42">
      <c r="A1387">
        <v>182418</v>
      </c>
      <c r="B1387" t="s">
        <v>3150</v>
      </c>
      <c r="C1387" t="s">
        <v>3151</v>
      </c>
      <c r="D1387">
        <v>10191442</v>
      </c>
      <c r="E1387" t="s">
        <v>2496</v>
      </c>
      <c r="G1387" t="s">
        <v>3152</v>
      </c>
      <c r="I1387" t="s">
        <v>3153</v>
      </c>
      <c r="J1387" t="s">
        <v>469</v>
      </c>
      <c r="K1387" s="6">
        <v>0.70833333333333337</v>
      </c>
      <c r="L1387" s="8">
        <v>0.29166666666666669</v>
      </c>
      <c r="M1387" t="s">
        <v>147</v>
      </c>
      <c r="N1387" t="s">
        <v>238</v>
      </c>
      <c r="O1387" t="s">
        <v>2499</v>
      </c>
      <c r="P1387" t="s">
        <v>2500</v>
      </c>
      <c r="Q1387" t="s">
        <v>3154</v>
      </c>
      <c r="R1387" t="s">
        <v>165</v>
      </c>
      <c r="S1387" t="s">
        <v>421</v>
      </c>
      <c r="T1387" t="s">
        <v>46</v>
      </c>
      <c r="U1387" t="s">
        <v>47</v>
      </c>
      <c r="V1387" t="s">
        <v>3155</v>
      </c>
      <c r="W1387">
        <v>38.906103000000002</v>
      </c>
      <c r="X1387">
        <v>-77.034569000000005</v>
      </c>
      <c r="Y1387">
        <v>397001.62988000002</v>
      </c>
      <c r="Z1387">
        <v>137583.27864999999</v>
      </c>
      <c r="AB1387">
        <v>0</v>
      </c>
      <c r="AC1387">
        <v>455468</v>
      </c>
      <c r="AD1387">
        <v>391496</v>
      </c>
      <c r="AE1387">
        <v>2</v>
      </c>
      <c r="AF1387" t="s">
        <v>97</v>
      </c>
      <c r="AG1387" t="s">
        <v>171</v>
      </c>
      <c r="AH1387" t="s">
        <v>50</v>
      </c>
      <c r="AI1387">
        <v>208</v>
      </c>
      <c r="AJ1387">
        <v>6</v>
      </c>
      <c r="AK1387" t="s">
        <v>64</v>
      </c>
      <c r="AL1387">
        <v>3558</v>
      </c>
      <c r="AM1387">
        <v>-77.034571041639396</v>
      </c>
      <c r="AN1387">
        <v>38.9061101320193</v>
      </c>
      <c r="AO1387" t="b">
        <f t="shared" si="44"/>
        <v>0</v>
      </c>
      <c r="AP1387">
        <f t="shared" si="43"/>
        <v>0</v>
      </c>
    </row>
    <row r="1388" spans="1:42">
      <c r="A1388">
        <v>184999</v>
      </c>
      <c r="B1388" t="s">
        <v>11116</v>
      </c>
      <c r="C1388" t="s">
        <v>3115</v>
      </c>
      <c r="D1388">
        <v>10191445</v>
      </c>
      <c r="E1388" t="s">
        <v>115</v>
      </c>
      <c r="H1388">
        <v>105096</v>
      </c>
      <c r="I1388" t="s">
        <v>11117</v>
      </c>
      <c r="J1388" t="s">
        <v>125</v>
      </c>
      <c r="K1388" s="6">
        <v>0.29166666666666669</v>
      </c>
      <c r="L1388" s="8">
        <v>0.70833333333333337</v>
      </c>
      <c r="M1388" t="s">
        <v>125</v>
      </c>
      <c r="N1388" t="s">
        <v>155</v>
      </c>
      <c r="Q1388" t="s">
        <v>11118</v>
      </c>
      <c r="R1388" t="s">
        <v>70</v>
      </c>
      <c r="S1388" t="s">
        <v>125</v>
      </c>
      <c r="T1388" t="s">
        <v>46</v>
      </c>
      <c r="U1388" t="s">
        <v>47</v>
      </c>
      <c r="V1388" t="s">
        <v>11119</v>
      </c>
      <c r="W1388">
        <v>38.927926999999997</v>
      </c>
      <c r="X1388">
        <v>-77.026549000000003</v>
      </c>
      <c r="Y1388">
        <v>397697.95</v>
      </c>
      <c r="Z1388">
        <v>140005.69</v>
      </c>
      <c r="AA1388">
        <v>20001</v>
      </c>
      <c r="AB1388">
        <v>231261</v>
      </c>
      <c r="AC1388">
        <v>74242</v>
      </c>
      <c r="AD1388">
        <v>74242</v>
      </c>
      <c r="AE1388">
        <v>1</v>
      </c>
      <c r="AF1388" t="s">
        <v>249</v>
      </c>
      <c r="AG1388" t="s">
        <v>6547</v>
      </c>
      <c r="AH1388" t="s">
        <v>88</v>
      </c>
      <c r="AI1388">
        <v>302</v>
      </c>
      <c r="AJ1388">
        <v>2</v>
      </c>
      <c r="AK1388" t="s">
        <v>51</v>
      </c>
      <c r="AL1388">
        <v>719</v>
      </c>
      <c r="AM1388">
        <v>-77.026551163675094</v>
      </c>
      <c r="AN1388">
        <v>38.927934117489599</v>
      </c>
      <c r="AO1388" t="b">
        <f t="shared" si="44"/>
        <v>0</v>
      </c>
      <c r="AP1388">
        <f t="shared" si="43"/>
        <v>0</v>
      </c>
    </row>
    <row r="1389" spans="1:42">
      <c r="A1389">
        <v>185000</v>
      </c>
      <c r="B1389" t="s">
        <v>3159</v>
      </c>
      <c r="C1389" t="s">
        <v>3151</v>
      </c>
      <c r="D1389">
        <v>10191446</v>
      </c>
      <c r="E1389" t="s">
        <v>2496</v>
      </c>
      <c r="G1389" t="s">
        <v>3152</v>
      </c>
      <c r="I1389" t="s">
        <v>3160</v>
      </c>
      <c r="J1389" t="s">
        <v>469</v>
      </c>
      <c r="K1389" s="6">
        <v>0.70833333333333337</v>
      </c>
      <c r="L1389" s="8">
        <v>0.29166666666666669</v>
      </c>
      <c r="M1389" t="s">
        <v>622</v>
      </c>
      <c r="N1389" t="s">
        <v>421</v>
      </c>
      <c r="O1389" t="s">
        <v>2499</v>
      </c>
      <c r="P1389" t="s">
        <v>2500</v>
      </c>
      <c r="Q1389" t="s">
        <v>3154</v>
      </c>
      <c r="R1389" t="s">
        <v>165</v>
      </c>
      <c r="S1389" t="s">
        <v>422</v>
      </c>
      <c r="T1389" t="s">
        <v>46</v>
      </c>
      <c r="U1389" t="s">
        <v>47</v>
      </c>
      <c r="V1389" t="s">
        <v>3161</v>
      </c>
      <c r="W1389">
        <v>38.905645999999997</v>
      </c>
      <c r="X1389">
        <v>-77.033490999999998</v>
      </c>
      <c r="Y1389">
        <v>397095.08971999999</v>
      </c>
      <c r="Z1389">
        <v>137532.58908999999</v>
      </c>
      <c r="AB1389">
        <v>0</v>
      </c>
      <c r="AC1389">
        <v>455178</v>
      </c>
      <c r="AD1389">
        <v>391206</v>
      </c>
      <c r="AE1389">
        <v>2</v>
      </c>
      <c r="AF1389" t="s">
        <v>97</v>
      </c>
      <c r="AG1389" t="s">
        <v>171</v>
      </c>
      <c r="AH1389" t="s">
        <v>50</v>
      </c>
      <c r="AI1389">
        <v>207</v>
      </c>
      <c r="AJ1389">
        <v>8</v>
      </c>
      <c r="AK1389" t="s">
        <v>64</v>
      </c>
      <c r="AL1389">
        <v>3401</v>
      </c>
      <c r="AM1389">
        <v>-77.033493311711695</v>
      </c>
      <c r="AN1389">
        <v>38.905653816599703</v>
      </c>
      <c r="AO1389" t="b">
        <f t="shared" si="44"/>
        <v>0</v>
      </c>
      <c r="AP1389">
        <f t="shared" si="43"/>
        <v>0</v>
      </c>
    </row>
    <row r="1390" spans="1:42">
      <c r="A1390">
        <v>184897</v>
      </c>
      <c r="B1390" t="s">
        <v>3159</v>
      </c>
      <c r="C1390" t="s">
        <v>3151</v>
      </c>
      <c r="D1390">
        <v>10191446</v>
      </c>
      <c r="E1390" t="s">
        <v>2496</v>
      </c>
      <c r="G1390" t="s">
        <v>3152</v>
      </c>
      <c r="I1390" t="s">
        <v>3160</v>
      </c>
      <c r="J1390" t="s">
        <v>469</v>
      </c>
      <c r="K1390" s="6">
        <v>0.70833333333333337</v>
      </c>
      <c r="L1390" s="8">
        <v>0.29166666666666669</v>
      </c>
      <c r="M1390" t="s">
        <v>622</v>
      </c>
      <c r="N1390" t="s">
        <v>421</v>
      </c>
      <c r="O1390" t="s">
        <v>2499</v>
      </c>
      <c r="P1390" t="s">
        <v>2500</v>
      </c>
      <c r="Q1390" t="s">
        <v>3154</v>
      </c>
      <c r="R1390" t="s">
        <v>165</v>
      </c>
      <c r="S1390" t="s">
        <v>422</v>
      </c>
      <c r="T1390" t="s">
        <v>46</v>
      </c>
      <c r="U1390" t="s">
        <v>47</v>
      </c>
      <c r="V1390" t="s">
        <v>3166</v>
      </c>
      <c r="W1390">
        <v>38.905650999999999</v>
      </c>
      <c r="X1390">
        <v>-77.035550999999998</v>
      </c>
      <c r="Y1390">
        <v>396916.37072000001</v>
      </c>
      <c r="Z1390">
        <v>137533.13631999999</v>
      </c>
      <c r="AB1390">
        <v>0</v>
      </c>
      <c r="AC1390">
        <v>455430</v>
      </c>
      <c r="AD1390">
        <v>391458</v>
      </c>
      <c r="AE1390">
        <v>2</v>
      </c>
      <c r="AF1390" t="s">
        <v>86</v>
      </c>
      <c r="AG1390" t="s">
        <v>90</v>
      </c>
      <c r="AH1390" t="s">
        <v>50</v>
      </c>
      <c r="AI1390">
        <v>208</v>
      </c>
      <c r="AJ1390">
        <v>6</v>
      </c>
      <c r="AK1390" t="s">
        <v>64</v>
      </c>
      <c r="AL1390">
        <v>3401</v>
      </c>
      <c r="AM1390">
        <v>-77.035553784833397</v>
      </c>
      <c r="AN1390">
        <v>38.905658137345803</v>
      </c>
      <c r="AO1390" t="b">
        <f t="shared" si="44"/>
        <v>0</v>
      </c>
      <c r="AP1390">
        <f t="shared" si="43"/>
        <v>0</v>
      </c>
    </row>
    <row r="1391" spans="1:42">
      <c r="A1391">
        <v>181470</v>
      </c>
      <c r="B1391" t="s">
        <v>7556</v>
      </c>
      <c r="C1391" t="s">
        <v>7557</v>
      </c>
      <c r="D1391">
        <v>10191447</v>
      </c>
      <c r="E1391" t="s">
        <v>201</v>
      </c>
      <c r="I1391" t="s">
        <v>7558</v>
      </c>
      <c r="J1391" t="s">
        <v>327</v>
      </c>
      <c r="K1391" s="6">
        <v>0.54166666666666663</v>
      </c>
      <c r="L1391" s="8">
        <v>0.95833333333333337</v>
      </c>
      <c r="M1391" t="s">
        <v>147</v>
      </c>
      <c r="N1391" t="s">
        <v>149</v>
      </c>
      <c r="Q1391" t="s">
        <v>7557</v>
      </c>
      <c r="R1391" t="s">
        <v>165</v>
      </c>
      <c r="S1391" t="s">
        <v>125</v>
      </c>
      <c r="T1391" t="s">
        <v>46</v>
      </c>
      <c r="U1391" t="s">
        <v>47</v>
      </c>
      <c r="V1391" t="s">
        <v>7199</v>
      </c>
      <c r="W1391">
        <v>38.921979</v>
      </c>
      <c r="X1391">
        <v>-77.038439999999994</v>
      </c>
      <c r="Y1391">
        <v>396666.63</v>
      </c>
      <c r="Z1391">
        <v>139345.87</v>
      </c>
      <c r="AA1391">
        <v>20009</v>
      </c>
      <c r="AB1391">
        <v>284059</v>
      </c>
      <c r="AC1391">
        <v>122898</v>
      </c>
      <c r="AD1391">
        <v>122898</v>
      </c>
      <c r="AE1391">
        <v>1</v>
      </c>
      <c r="AF1391" t="s">
        <v>318</v>
      </c>
      <c r="AG1391" t="s">
        <v>1514</v>
      </c>
      <c r="AH1391" t="s">
        <v>88</v>
      </c>
      <c r="AI1391">
        <v>303</v>
      </c>
      <c r="AJ1391">
        <v>1</v>
      </c>
      <c r="AK1391" t="s">
        <v>51</v>
      </c>
      <c r="AL1391">
        <v>2981</v>
      </c>
      <c r="AM1391">
        <v>-77.038441873913797</v>
      </c>
      <c r="AN1391">
        <v>38.9219869413133</v>
      </c>
      <c r="AO1391" t="b">
        <f t="shared" si="44"/>
        <v>1</v>
      </c>
      <c r="AP1391">
        <f t="shared" si="43"/>
        <v>1</v>
      </c>
    </row>
    <row r="1392" spans="1:42">
      <c r="A1392">
        <v>184899</v>
      </c>
      <c r="B1392" t="s">
        <v>2242</v>
      </c>
      <c r="C1392" t="s">
        <v>2243</v>
      </c>
      <c r="D1392">
        <v>10191451</v>
      </c>
      <c r="E1392" t="s">
        <v>115</v>
      </c>
      <c r="H1392">
        <v>106767</v>
      </c>
      <c r="I1392" t="s">
        <v>2244</v>
      </c>
      <c r="J1392" t="s">
        <v>422</v>
      </c>
      <c r="K1392" s="6">
        <v>0</v>
      </c>
      <c r="L1392" s="8">
        <v>0</v>
      </c>
      <c r="M1392" t="s">
        <v>1682</v>
      </c>
      <c r="N1392" t="s">
        <v>863</v>
      </c>
      <c r="O1392" t="s">
        <v>2245</v>
      </c>
      <c r="P1392" t="s">
        <v>2246</v>
      </c>
      <c r="Q1392" t="s">
        <v>2245</v>
      </c>
      <c r="R1392" t="s">
        <v>70</v>
      </c>
      <c r="S1392" t="s">
        <v>422</v>
      </c>
      <c r="T1392" t="s">
        <v>46</v>
      </c>
      <c r="U1392" t="s">
        <v>47</v>
      </c>
      <c r="V1392" t="s">
        <v>2247</v>
      </c>
      <c r="W1392">
        <v>38.903180999999996</v>
      </c>
      <c r="X1392">
        <v>-77.042090999999999</v>
      </c>
      <c r="Y1392">
        <v>396353.41</v>
      </c>
      <c r="Z1392">
        <v>137238.84</v>
      </c>
      <c r="AA1392">
        <v>20006</v>
      </c>
      <c r="AB1392">
        <v>279398</v>
      </c>
      <c r="AC1392">
        <v>121465</v>
      </c>
      <c r="AD1392">
        <v>121465</v>
      </c>
      <c r="AE1392">
        <v>2</v>
      </c>
      <c r="AF1392" t="s">
        <v>86</v>
      </c>
      <c r="AG1392" t="s">
        <v>523</v>
      </c>
      <c r="AH1392" t="s">
        <v>50</v>
      </c>
      <c r="AI1392">
        <v>207</v>
      </c>
      <c r="AJ1392">
        <v>6</v>
      </c>
      <c r="AK1392" t="s">
        <v>524</v>
      </c>
      <c r="AL1392">
        <v>1426</v>
      </c>
      <c r="AM1392">
        <v>-77.042042657311796</v>
      </c>
      <c r="AN1392">
        <v>38.903004856893098</v>
      </c>
      <c r="AO1392" t="b">
        <f t="shared" si="44"/>
        <v>0</v>
      </c>
      <c r="AP1392">
        <f t="shared" si="43"/>
        <v>0</v>
      </c>
    </row>
    <row r="1393" spans="1:42">
      <c r="A1393">
        <v>181471</v>
      </c>
      <c r="B1393" t="s">
        <v>2253</v>
      </c>
      <c r="C1393" t="s">
        <v>2254</v>
      </c>
      <c r="D1393">
        <v>10191452</v>
      </c>
      <c r="E1393" t="s">
        <v>201</v>
      </c>
      <c r="I1393" t="s">
        <v>2255</v>
      </c>
      <c r="J1393" t="s">
        <v>469</v>
      </c>
      <c r="K1393" s="6">
        <v>0.70833333333333337</v>
      </c>
      <c r="L1393" s="8">
        <v>0.95833333333333337</v>
      </c>
      <c r="M1393" t="s">
        <v>147</v>
      </c>
      <c r="N1393" t="s">
        <v>149</v>
      </c>
      <c r="Q1393" t="s">
        <v>2254</v>
      </c>
      <c r="R1393" t="s">
        <v>165</v>
      </c>
      <c r="S1393" t="s">
        <v>166</v>
      </c>
      <c r="T1393" t="s">
        <v>46</v>
      </c>
      <c r="U1393" t="s">
        <v>47</v>
      </c>
      <c r="V1393" t="s">
        <v>2256</v>
      </c>
      <c r="W1393">
        <v>38.907404</v>
      </c>
      <c r="X1393">
        <v>-77.019602000000006</v>
      </c>
      <c r="Y1393">
        <v>398299.85</v>
      </c>
      <c r="Z1393">
        <v>137727.34</v>
      </c>
      <c r="AA1393">
        <v>20001</v>
      </c>
      <c r="AB1393">
        <v>304859</v>
      </c>
      <c r="AC1393">
        <v>421585</v>
      </c>
      <c r="AD1393">
        <v>363213</v>
      </c>
      <c r="AE1393">
        <v>6</v>
      </c>
      <c r="AF1393" t="s">
        <v>61</v>
      </c>
      <c r="AG1393" t="s">
        <v>846</v>
      </c>
      <c r="AH1393" t="s">
        <v>88</v>
      </c>
      <c r="AI1393">
        <v>308</v>
      </c>
      <c r="AJ1393">
        <v>7</v>
      </c>
      <c r="AK1393" t="s">
        <v>51</v>
      </c>
      <c r="AL1393">
        <v>1606</v>
      </c>
      <c r="AM1393">
        <v>-77.019603981688903</v>
      </c>
      <c r="AN1393">
        <v>38.9074113573324</v>
      </c>
      <c r="AO1393" t="b">
        <f t="shared" si="44"/>
        <v>1</v>
      </c>
      <c r="AP1393">
        <f t="shared" si="43"/>
        <v>1</v>
      </c>
    </row>
    <row r="1394" spans="1:42">
      <c r="A1394">
        <v>184900</v>
      </c>
      <c r="B1394" t="s">
        <v>2258</v>
      </c>
      <c r="C1394" t="s">
        <v>2259</v>
      </c>
      <c r="D1394">
        <v>10191453</v>
      </c>
      <c r="E1394" t="s">
        <v>201</v>
      </c>
      <c r="I1394" t="s">
        <v>2260</v>
      </c>
      <c r="J1394" t="s">
        <v>327</v>
      </c>
      <c r="K1394" s="6">
        <v>0.29166666666666669</v>
      </c>
      <c r="L1394" s="8">
        <v>0.79166666666666663</v>
      </c>
      <c r="M1394" t="s">
        <v>386</v>
      </c>
      <c r="N1394" t="s">
        <v>183</v>
      </c>
      <c r="O1394" t="s">
        <v>2259</v>
      </c>
      <c r="P1394" t="s">
        <v>2261</v>
      </c>
      <c r="Q1394" t="s">
        <v>2259</v>
      </c>
      <c r="R1394" t="s">
        <v>165</v>
      </c>
      <c r="S1394" t="s">
        <v>184</v>
      </c>
      <c r="T1394" t="s">
        <v>46</v>
      </c>
      <c r="U1394" t="s">
        <v>47</v>
      </c>
      <c r="V1394" t="s">
        <v>2262</v>
      </c>
      <c r="W1394">
        <v>38.884295000000002</v>
      </c>
      <c r="X1394">
        <v>-76.981204000000005</v>
      </c>
      <c r="Y1394">
        <v>401630.77</v>
      </c>
      <c r="Z1394">
        <v>135162.01</v>
      </c>
      <c r="AA1394">
        <v>20003</v>
      </c>
      <c r="AB1394">
        <v>286367</v>
      </c>
      <c r="AC1394">
        <v>124974</v>
      </c>
      <c r="AD1394">
        <v>124974</v>
      </c>
      <c r="AE1394">
        <v>6</v>
      </c>
      <c r="AF1394" t="s">
        <v>72</v>
      </c>
      <c r="AG1394" t="s">
        <v>954</v>
      </c>
      <c r="AH1394" t="s">
        <v>63</v>
      </c>
      <c r="AI1394">
        <v>108</v>
      </c>
      <c r="AJ1394">
        <v>26</v>
      </c>
      <c r="AK1394" t="s">
        <v>51</v>
      </c>
      <c r="AL1394">
        <v>1517</v>
      </c>
      <c r="AM1394">
        <v>-76.981206583796293</v>
      </c>
      <c r="AN1394">
        <v>38.884302056874297</v>
      </c>
      <c r="AO1394" t="b">
        <f t="shared" si="44"/>
        <v>1</v>
      </c>
      <c r="AP1394">
        <f t="shared" si="43"/>
        <v>1</v>
      </c>
    </row>
    <row r="1395" spans="1:42">
      <c r="A1395">
        <v>184901</v>
      </c>
      <c r="B1395" t="s">
        <v>7559</v>
      </c>
      <c r="C1395" t="s">
        <v>2243</v>
      </c>
      <c r="D1395">
        <v>10191454</v>
      </c>
      <c r="E1395" t="s">
        <v>115</v>
      </c>
      <c r="H1395">
        <v>108775</v>
      </c>
      <c r="I1395" t="s">
        <v>7560</v>
      </c>
      <c r="J1395" t="s">
        <v>422</v>
      </c>
      <c r="K1395" s="6">
        <v>0</v>
      </c>
      <c r="L1395" s="8">
        <v>0</v>
      </c>
      <c r="M1395" t="s">
        <v>1682</v>
      </c>
      <c r="N1395" t="s">
        <v>863</v>
      </c>
      <c r="O1395" t="s">
        <v>2245</v>
      </c>
      <c r="P1395" t="s">
        <v>2246</v>
      </c>
      <c r="Q1395" t="s">
        <v>2245</v>
      </c>
      <c r="R1395" t="s">
        <v>70</v>
      </c>
      <c r="S1395" t="s">
        <v>422</v>
      </c>
      <c r="T1395" t="s">
        <v>46</v>
      </c>
      <c r="U1395" t="s">
        <v>47</v>
      </c>
      <c r="V1395" t="s">
        <v>7561</v>
      </c>
      <c r="W1395">
        <v>38.902799000000002</v>
      </c>
      <c r="X1395">
        <v>-77.044606000000002</v>
      </c>
      <c r="Y1395">
        <v>396130.83</v>
      </c>
      <c r="Z1395">
        <v>137216.93</v>
      </c>
      <c r="AA1395">
        <v>20006</v>
      </c>
      <c r="AB1395">
        <v>306496</v>
      </c>
      <c r="AC1395">
        <v>421820</v>
      </c>
      <c r="AD1395">
        <v>362078</v>
      </c>
      <c r="AE1395">
        <v>2</v>
      </c>
      <c r="AF1395" t="s">
        <v>86</v>
      </c>
      <c r="AG1395" t="s">
        <v>523</v>
      </c>
      <c r="AH1395" t="s">
        <v>50</v>
      </c>
      <c r="AI1395">
        <v>207</v>
      </c>
      <c r="AJ1395">
        <v>6</v>
      </c>
      <c r="AK1395" t="s">
        <v>524</v>
      </c>
      <c r="AL1395">
        <v>2898</v>
      </c>
      <c r="AM1395">
        <v>-77.044608587340605</v>
      </c>
      <c r="AN1395">
        <v>38.902806532185998</v>
      </c>
      <c r="AO1395" t="b">
        <f t="shared" si="44"/>
        <v>0</v>
      </c>
      <c r="AP1395">
        <f t="shared" si="43"/>
        <v>0</v>
      </c>
    </row>
    <row r="1396" spans="1:42">
      <c r="A1396">
        <v>181746</v>
      </c>
      <c r="B1396" t="s">
        <v>7562</v>
      </c>
      <c r="C1396" t="s">
        <v>7563</v>
      </c>
      <c r="D1396">
        <v>10191455</v>
      </c>
      <c r="E1396" t="s">
        <v>201</v>
      </c>
      <c r="I1396" t="s">
        <v>7564</v>
      </c>
      <c r="J1396" t="s">
        <v>469</v>
      </c>
      <c r="K1396" s="6">
        <v>0.29166666666666669</v>
      </c>
      <c r="L1396" s="8">
        <v>0.79166666666666663</v>
      </c>
      <c r="M1396" t="s">
        <v>125</v>
      </c>
      <c r="N1396" t="s">
        <v>125</v>
      </c>
      <c r="Q1396" t="s">
        <v>7563</v>
      </c>
      <c r="R1396" t="s">
        <v>165</v>
      </c>
      <c r="S1396" t="s">
        <v>163</v>
      </c>
      <c r="T1396" t="s">
        <v>46</v>
      </c>
      <c r="U1396" t="s">
        <v>47</v>
      </c>
      <c r="V1396" t="s">
        <v>7565</v>
      </c>
      <c r="W1396">
        <v>38.911901</v>
      </c>
      <c r="X1396">
        <v>-77.066508999999996</v>
      </c>
      <c r="Y1396">
        <v>394231.68</v>
      </c>
      <c r="Z1396">
        <v>138228.46</v>
      </c>
      <c r="AA1396">
        <v>20007</v>
      </c>
      <c r="AB1396">
        <v>273175</v>
      </c>
      <c r="AC1396">
        <v>116288</v>
      </c>
      <c r="AD1396">
        <v>116288</v>
      </c>
      <c r="AE1396">
        <v>2</v>
      </c>
      <c r="AF1396" t="s">
        <v>49</v>
      </c>
      <c r="AG1396" s="2">
        <v>200</v>
      </c>
      <c r="AH1396" t="s">
        <v>50</v>
      </c>
      <c r="AI1396">
        <v>206</v>
      </c>
      <c r="AJ1396">
        <v>4</v>
      </c>
      <c r="AK1396" t="s">
        <v>51</v>
      </c>
      <c r="AL1396">
        <v>2861</v>
      </c>
      <c r="AM1396">
        <v>-77.066511711744099</v>
      </c>
      <c r="AN1396">
        <v>38.911908332350201</v>
      </c>
      <c r="AO1396" t="b">
        <f t="shared" si="44"/>
        <v>1</v>
      </c>
      <c r="AP1396">
        <f t="shared" si="43"/>
        <v>1</v>
      </c>
    </row>
    <row r="1397" spans="1:42">
      <c r="A1397">
        <v>184902</v>
      </c>
      <c r="B1397" t="s">
        <v>3169</v>
      </c>
      <c r="C1397" t="s">
        <v>3170</v>
      </c>
      <c r="D1397">
        <v>10191456</v>
      </c>
      <c r="E1397" t="s">
        <v>519</v>
      </c>
      <c r="I1397" t="s">
        <v>3171</v>
      </c>
      <c r="J1397" t="s">
        <v>469</v>
      </c>
      <c r="K1397" s="6">
        <v>0.29166666666666669</v>
      </c>
      <c r="L1397" s="8">
        <v>0.70833333333333337</v>
      </c>
      <c r="M1397" t="s">
        <v>432</v>
      </c>
      <c r="N1397" t="s">
        <v>3172</v>
      </c>
      <c r="O1397" t="s">
        <v>3170</v>
      </c>
      <c r="P1397" t="s">
        <v>3173</v>
      </c>
      <c r="Q1397" t="s">
        <v>3170</v>
      </c>
      <c r="R1397" t="s">
        <v>70</v>
      </c>
      <c r="S1397" t="s">
        <v>469</v>
      </c>
      <c r="T1397" t="s">
        <v>46</v>
      </c>
      <c r="U1397" t="s">
        <v>47</v>
      </c>
      <c r="V1397" t="s">
        <v>3174</v>
      </c>
      <c r="W1397">
        <v>38.976336000000003</v>
      </c>
      <c r="X1397">
        <v>-77.055897999999999</v>
      </c>
      <c r="Y1397">
        <v>395156.34</v>
      </c>
      <c r="Z1397">
        <v>145380.67000000001</v>
      </c>
      <c r="AA1397">
        <v>20015</v>
      </c>
      <c r="AB1397">
        <v>261018</v>
      </c>
      <c r="AC1397">
        <v>103864</v>
      </c>
      <c r="AD1397">
        <v>103864</v>
      </c>
      <c r="AE1397">
        <v>4</v>
      </c>
      <c r="AF1397" t="s">
        <v>827</v>
      </c>
      <c r="AG1397" t="s">
        <v>3175</v>
      </c>
      <c r="AH1397" t="s">
        <v>50</v>
      </c>
      <c r="AI1397">
        <v>201</v>
      </c>
      <c r="AJ1397">
        <v>10</v>
      </c>
      <c r="AK1397" t="s">
        <v>51</v>
      </c>
      <c r="AL1397">
        <v>3224</v>
      </c>
      <c r="AM1397">
        <v>-77.0559007730471</v>
      </c>
      <c r="AN1397">
        <v>38.976343055772404</v>
      </c>
      <c r="AO1397" t="b">
        <f t="shared" si="44"/>
        <v>1</v>
      </c>
      <c r="AP1397">
        <f t="shared" si="43"/>
        <v>1</v>
      </c>
    </row>
    <row r="1398" spans="1:42">
      <c r="A1398">
        <v>181472</v>
      </c>
      <c r="B1398" t="s">
        <v>7566</v>
      </c>
      <c r="C1398" t="s">
        <v>6793</v>
      </c>
      <c r="D1398">
        <v>10191457</v>
      </c>
      <c r="E1398" t="s">
        <v>201</v>
      </c>
      <c r="I1398" t="s">
        <v>7567</v>
      </c>
      <c r="J1398" t="s">
        <v>469</v>
      </c>
      <c r="K1398" s="6">
        <v>0.29166666666666669</v>
      </c>
      <c r="L1398" s="8">
        <v>0.70833333333333337</v>
      </c>
      <c r="M1398" t="s">
        <v>149</v>
      </c>
      <c r="N1398" t="s">
        <v>149</v>
      </c>
      <c r="O1398" t="s">
        <v>6793</v>
      </c>
      <c r="P1398" t="s">
        <v>7568</v>
      </c>
      <c r="Q1398" t="s">
        <v>6793</v>
      </c>
      <c r="R1398" t="s">
        <v>165</v>
      </c>
      <c r="S1398" t="s">
        <v>125</v>
      </c>
      <c r="T1398" t="s">
        <v>46</v>
      </c>
      <c r="U1398" t="s">
        <v>47</v>
      </c>
      <c r="V1398" t="s">
        <v>6795</v>
      </c>
      <c r="W1398">
        <v>38.936328000000003</v>
      </c>
      <c r="X1398">
        <v>-77.076904999999996</v>
      </c>
      <c r="Y1398">
        <v>393332.38</v>
      </c>
      <c r="Z1398">
        <v>140940.82</v>
      </c>
      <c r="AA1398">
        <v>20016</v>
      </c>
      <c r="AB1398">
        <v>223215</v>
      </c>
      <c r="AC1398">
        <v>65956</v>
      </c>
      <c r="AD1398">
        <v>65956</v>
      </c>
      <c r="AE1398">
        <v>3</v>
      </c>
      <c r="AF1398" t="s">
        <v>168</v>
      </c>
      <c r="AG1398" t="s">
        <v>6657</v>
      </c>
      <c r="AH1398" t="s">
        <v>50</v>
      </c>
      <c r="AI1398">
        <v>204</v>
      </c>
      <c r="AJ1398">
        <v>14</v>
      </c>
      <c r="AK1398" t="s">
        <v>51</v>
      </c>
      <c r="AL1398">
        <v>2150</v>
      </c>
      <c r="AM1398">
        <v>-77.0769070926914</v>
      </c>
      <c r="AN1398">
        <v>38.9363357691945</v>
      </c>
      <c r="AO1398" t="b">
        <f t="shared" si="44"/>
        <v>1</v>
      </c>
      <c r="AP1398">
        <f t="shared" si="43"/>
        <v>1</v>
      </c>
    </row>
    <row r="1399" spans="1:42">
      <c r="A1399">
        <v>184903</v>
      </c>
      <c r="B1399" t="s">
        <v>11120</v>
      </c>
      <c r="C1399" t="s">
        <v>2259</v>
      </c>
      <c r="D1399">
        <v>10191458</v>
      </c>
      <c r="E1399" t="s">
        <v>201</v>
      </c>
      <c r="I1399" t="s">
        <v>11121</v>
      </c>
      <c r="J1399" t="s">
        <v>327</v>
      </c>
      <c r="K1399" s="6">
        <v>0.29166666666666669</v>
      </c>
      <c r="L1399" s="8">
        <v>0.79166666666666663</v>
      </c>
      <c r="M1399" t="s">
        <v>386</v>
      </c>
      <c r="N1399" t="s">
        <v>183</v>
      </c>
      <c r="O1399" t="s">
        <v>2259</v>
      </c>
      <c r="P1399" t="s">
        <v>2261</v>
      </c>
      <c r="Q1399" t="s">
        <v>2259</v>
      </c>
      <c r="R1399" t="s">
        <v>70</v>
      </c>
      <c r="S1399" t="s">
        <v>327</v>
      </c>
      <c r="T1399" t="s">
        <v>46</v>
      </c>
      <c r="U1399" t="s">
        <v>47</v>
      </c>
      <c r="V1399" t="s">
        <v>11122</v>
      </c>
      <c r="W1399">
        <v>38.888503999999998</v>
      </c>
      <c r="X1399">
        <v>-76.980067000000005</v>
      </c>
      <c r="Y1399">
        <v>401729.36</v>
      </c>
      <c r="Z1399">
        <v>135629.35</v>
      </c>
      <c r="AA1399">
        <v>20003</v>
      </c>
      <c r="AB1399">
        <v>57392</v>
      </c>
      <c r="AC1399">
        <v>34615</v>
      </c>
      <c r="AD1399">
        <v>34615</v>
      </c>
      <c r="AE1399">
        <v>6</v>
      </c>
      <c r="AF1399" t="s">
        <v>72</v>
      </c>
      <c r="AG1399" t="s">
        <v>4187</v>
      </c>
      <c r="AH1399" t="s">
        <v>63</v>
      </c>
      <c r="AI1399">
        <v>108</v>
      </c>
      <c r="AJ1399">
        <v>26</v>
      </c>
      <c r="AK1399" t="s">
        <v>51</v>
      </c>
      <c r="AL1399">
        <v>175</v>
      </c>
      <c r="AM1399">
        <v>-76.980069093235102</v>
      </c>
      <c r="AN1399">
        <v>38.888511845656701</v>
      </c>
      <c r="AO1399" t="b">
        <f t="shared" si="44"/>
        <v>1</v>
      </c>
      <c r="AP1399">
        <f t="shared" si="43"/>
        <v>1</v>
      </c>
    </row>
    <row r="1400" spans="1:42">
      <c r="A1400">
        <v>181943</v>
      </c>
      <c r="B1400" t="s">
        <v>11123</v>
      </c>
      <c r="C1400" t="s">
        <v>11124</v>
      </c>
      <c r="D1400">
        <v>10191459</v>
      </c>
      <c r="E1400" t="s">
        <v>201</v>
      </c>
      <c r="I1400" t="s">
        <v>11125</v>
      </c>
      <c r="J1400" t="s">
        <v>469</v>
      </c>
      <c r="K1400" s="6">
        <v>0.29166666666666669</v>
      </c>
      <c r="L1400" s="8">
        <v>0.70833333333333337</v>
      </c>
      <c r="M1400" t="s">
        <v>125</v>
      </c>
      <c r="N1400" t="s">
        <v>163</v>
      </c>
      <c r="O1400" t="s">
        <v>11124</v>
      </c>
      <c r="P1400" t="s">
        <v>11126</v>
      </c>
      <c r="Q1400" t="s">
        <v>11124</v>
      </c>
      <c r="R1400" t="s">
        <v>165</v>
      </c>
      <c r="S1400" t="s">
        <v>166</v>
      </c>
      <c r="T1400" t="s">
        <v>46</v>
      </c>
      <c r="U1400" t="s">
        <v>47</v>
      </c>
      <c r="V1400" t="s">
        <v>11127</v>
      </c>
      <c r="W1400">
        <v>38.882452000000001</v>
      </c>
      <c r="X1400">
        <v>-77.004839000000004</v>
      </c>
      <c r="Y1400">
        <v>399580.11</v>
      </c>
      <c r="Z1400">
        <v>134957.26999999999</v>
      </c>
      <c r="AA1400">
        <v>20003</v>
      </c>
      <c r="AB1400">
        <v>68480</v>
      </c>
      <c r="AC1400">
        <v>42625</v>
      </c>
      <c r="AD1400">
        <v>42625</v>
      </c>
      <c r="AE1400">
        <v>6</v>
      </c>
      <c r="AF1400" t="s">
        <v>72</v>
      </c>
      <c r="AG1400" t="s">
        <v>73</v>
      </c>
      <c r="AH1400" t="s">
        <v>63</v>
      </c>
      <c r="AI1400">
        <v>106</v>
      </c>
      <c r="AJ1400">
        <v>26</v>
      </c>
      <c r="AK1400" t="s">
        <v>51</v>
      </c>
      <c r="AL1400">
        <v>240</v>
      </c>
      <c r="AM1400">
        <v>-77.004841666355901</v>
      </c>
      <c r="AN1400">
        <v>38.882459090985002</v>
      </c>
      <c r="AO1400" t="b">
        <f t="shared" si="44"/>
        <v>1</v>
      </c>
      <c r="AP1400">
        <f t="shared" si="43"/>
        <v>1</v>
      </c>
    </row>
    <row r="1401" spans="1:42">
      <c r="A1401">
        <v>181473</v>
      </c>
      <c r="B1401" t="s">
        <v>11128</v>
      </c>
      <c r="C1401" t="s">
        <v>11056</v>
      </c>
      <c r="D1401">
        <v>10191460</v>
      </c>
      <c r="E1401" t="s">
        <v>201</v>
      </c>
      <c r="I1401" t="s">
        <v>11129</v>
      </c>
      <c r="J1401" t="s">
        <v>558</v>
      </c>
      <c r="K1401" s="6">
        <v>0.375</v>
      </c>
      <c r="L1401" s="8">
        <v>0.70833333333333337</v>
      </c>
      <c r="M1401" t="s">
        <v>147</v>
      </c>
      <c r="N1401" t="s">
        <v>147</v>
      </c>
      <c r="O1401" t="s">
        <v>11058</v>
      </c>
      <c r="P1401" t="s">
        <v>11059</v>
      </c>
      <c r="Q1401" t="s">
        <v>11056</v>
      </c>
      <c r="R1401" t="s">
        <v>165</v>
      </c>
      <c r="S1401" t="s">
        <v>149</v>
      </c>
      <c r="T1401" t="s">
        <v>46</v>
      </c>
      <c r="U1401" t="s">
        <v>47</v>
      </c>
      <c r="V1401" t="s">
        <v>11061</v>
      </c>
      <c r="W1401">
        <v>38.918377999999997</v>
      </c>
      <c r="X1401">
        <v>-77.024854000000005</v>
      </c>
      <c r="Y1401">
        <v>397844.63</v>
      </c>
      <c r="Z1401">
        <v>138945.64000000001</v>
      </c>
      <c r="AA1401">
        <v>20001</v>
      </c>
      <c r="AB1401">
        <v>239427</v>
      </c>
      <c r="AC1401">
        <v>82202</v>
      </c>
      <c r="AD1401">
        <v>82202</v>
      </c>
      <c r="AE1401">
        <v>1</v>
      </c>
      <c r="AF1401" t="s">
        <v>361</v>
      </c>
      <c r="AG1401" t="s">
        <v>591</v>
      </c>
      <c r="AH1401" t="s">
        <v>88</v>
      </c>
      <c r="AI1401">
        <v>305</v>
      </c>
      <c r="AJ1401">
        <v>3</v>
      </c>
      <c r="AK1401" t="s">
        <v>51</v>
      </c>
      <c r="AL1401">
        <v>962</v>
      </c>
      <c r="AM1401">
        <v>-77.024856216650903</v>
      </c>
      <c r="AN1401">
        <v>38.918385218015203</v>
      </c>
      <c r="AO1401" t="b">
        <f t="shared" si="44"/>
        <v>1</v>
      </c>
      <c r="AP1401">
        <f t="shared" si="43"/>
        <v>1</v>
      </c>
    </row>
    <row r="1402" spans="1:42">
      <c r="A1402">
        <v>184904</v>
      </c>
      <c r="B1402" t="s">
        <v>3176</v>
      </c>
      <c r="C1402" t="s">
        <v>3177</v>
      </c>
      <c r="D1402">
        <v>10191461</v>
      </c>
      <c r="E1402" t="s">
        <v>201</v>
      </c>
      <c r="I1402" t="s">
        <v>3178</v>
      </c>
      <c r="J1402" t="s">
        <v>558</v>
      </c>
      <c r="K1402" s="6">
        <v>0.29166666666666669</v>
      </c>
      <c r="L1402" s="8">
        <v>0.79166666666666663</v>
      </c>
      <c r="M1402" t="s">
        <v>422</v>
      </c>
      <c r="N1402" t="s">
        <v>422</v>
      </c>
      <c r="Q1402" t="s">
        <v>3179</v>
      </c>
      <c r="R1402" t="s">
        <v>165</v>
      </c>
      <c r="S1402" t="s">
        <v>432</v>
      </c>
      <c r="T1402" t="s">
        <v>46</v>
      </c>
      <c r="U1402" t="s">
        <v>47</v>
      </c>
      <c r="V1402" t="s">
        <v>3180</v>
      </c>
      <c r="W1402">
        <v>38.907063999999998</v>
      </c>
      <c r="X1402">
        <v>-77.016937999999996</v>
      </c>
      <c r="Y1402">
        <v>398530.92</v>
      </c>
      <c r="Z1402">
        <v>137689.60000000001</v>
      </c>
      <c r="AA1402">
        <v>20001</v>
      </c>
      <c r="AB1402">
        <v>237450</v>
      </c>
      <c r="AC1402">
        <v>80751</v>
      </c>
      <c r="AD1402">
        <v>80751</v>
      </c>
      <c r="AE1402">
        <v>6</v>
      </c>
      <c r="AF1402" t="s">
        <v>61</v>
      </c>
      <c r="AG1402" t="s">
        <v>846</v>
      </c>
      <c r="AH1402" t="s">
        <v>88</v>
      </c>
      <c r="AI1402">
        <v>308</v>
      </c>
      <c r="AJ1402">
        <v>7</v>
      </c>
      <c r="AK1402" t="s">
        <v>51</v>
      </c>
      <c r="AL1402">
        <v>3078</v>
      </c>
      <c r="AM1402">
        <v>-77.016939804136399</v>
      </c>
      <c r="AN1402">
        <v>38.907071798947896</v>
      </c>
      <c r="AO1402" t="b">
        <f t="shared" si="44"/>
        <v>0</v>
      </c>
      <c r="AP1402">
        <f t="shared" si="43"/>
        <v>0</v>
      </c>
    </row>
    <row r="1403" spans="1:42">
      <c r="A1403">
        <v>182197</v>
      </c>
      <c r="B1403" t="s">
        <v>3186</v>
      </c>
      <c r="C1403" t="s">
        <v>3187</v>
      </c>
      <c r="D1403">
        <v>10191465</v>
      </c>
      <c r="E1403" t="s">
        <v>201</v>
      </c>
      <c r="I1403" t="s">
        <v>3188</v>
      </c>
      <c r="J1403" t="s">
        <v>558</v>
      </c>
      <c r="K1403" s="6">
        <v>0.29166666666666669</v>
      </c>
      <c r="L1403" s="8">
        <v>0.70833333333333337</v>
      </c>
      <c r="M1403" t="s">
        <v>166</v>
      </c>
      <c r="N1403" t="s">
        <v>622</v>
      </c>
      <c r="Q1403" t="s">
        <v>3187</v>
      </c>
      <c r="R1403" t="s">
        <v>165</v>
      </c>
      <c r="S1403" t="s">
        <v>353</v>
      </c>
      <c r="T1403" t="s">
        <v>46</v>
      </c>
      <c r="U1403" t="s">
        <v>47</v>
      </c>
      <c r="V1403" t="s">
        <v>2938</v>
      </c>
      <c r="W1403">
        <v>38.902225999999999</v>
      </c>
      <c r="X1403">
        <v>-76.992294999999999</v>
      </c>
      <c r="Y1403">
        <v>400668.38</v>
      </c>
      <c r="Z1403">
        <v>137152.43</v>
      </c>
      <c r="AA1403">
        <v>20002</v>
      </c>
      <c r="AB1403">
        <v>76421</v>
      </c>
      <c r="AC1403">
        <v>49899</v>
      </c>
      <c r="AD1403">
        <v>49899</v>
      </c>
      <c r="AE1403">
        <v>6</v>
      </c>
      <c r="AF1403" t="s">
        <v>669</v>
      </c>
      <c r="AG1403" t="s">
        <v>2064</v>
      </c>
      <c r="AH1403" t="s">
        <v>63</v>
      </c>
      <c r="AI1403">
        <v>104</v>
      </c>
      <c r="AJ1403">
        <v>25</v>
      </c>
      <c r="AK1403" t="s">
        <v>51</v>
      </c>
      <c r="AL1403">
        <v>3172</v>
      </c>
      <c r="AM1403">
        <v>-76.992296827290204</v>
      </c>
      <c r="AN1403">
        <v>38.9022337566144</v>
      </c>
      <c r="AO1403" t="b">
        <f t="shared" si="44"/>
        <v>1</v>
      </c>
      <c r="AP1403">
        <f t="shared" si="43"/>
        <v>1</v>
      </c>
    </row>
    <row r="1404" spans="1:42">
      <c r="A1404">
        <v>181474</v>
      </c>
      <c r="B1404" t="s">
        <v>7569</v>
      </c>
      <c r="C1404" t="s">
        <v>7570</v>
      </c>
      <c r="D1404">
        <v>10191467</v>
      </c>
      <c r="E1404" t="s">
        <v>201</v>
      </c>
      <c r="I1404" t="s">
        <v>7571</v>
      </c>
      <c r="J1404" t="s">
        <v>558</v>
      </c>
      <c r="K1404" s="6">
        <v>0.375</v>
      </c>
      <c r="L1404" s="8">
        <v>0.70833333333333337</v>
      </c>
      <c r="M1404" t="s">
        <v>147</v>
      </c>
      <c r="N1404" t="s">
        <v>147</v>
      </c>
      <c r="Q1404" t="s">
        <v>7570</v>
      </c>
      <c r="R1404" t="s">
        <v>165</v>
      </c>
      <c r="S1404" t="s">
        <v>149</v>
      </c>
      <c r="T1404" t="s">
        <v>46</v>
      </c>
      <c r="U1404" t="s">
        <v>47</v>
      </c>
      <c r="V1404" t="s">
        <v>7572</v>
      </c>
      <c r="W1404">
        <v>38.910921999999999</v>
      </c>
      <c r="X1404">
        <v>-77.038749999999993</v>
      </c>
      <c r="Y1404">
        <v>396639.22</v>
      </c>
      <c r="Z1404">
        <v>138118.42000000001</v>
      </c>
      <c r="AA1404">
        <v>20036</v>
      </c>
      <c r="AB1404">
        <v>225779</v>
      </c>
      <c r="AC1404">
        <v>69105</v>
      </c>
      <c r="AD1404">
        <v>69105</v>
      </c>
      <c r="AE1404">
        <v>2</v>
      </c>
      <c r="AF1404" t="s">
        <v>86</v>
      </c>
      <c r="AG1404" t="s">
        <v>380</v>
      </c>
      <c r="AH1404" t="s">
        <v>50</v>
      </c>
      <c r="AI1404">
        <v>208</v>
      </c>
      <c r="AJ1404">
        <v>6</v>
      </c>
      <c r="AK1404" t="s">
        <v>51</v>
      </c>
      <c r="AL1404">
        <v>2161</v>
      </c>
      <c r="AM1404">
        <v>-77.038751950175296</v>
      </c>
      <c r="AN1404">
        <v>38.910929559125002</v>
      </c>
      <c r="AO1404" t="b">
        <f t="shared" si="44"/>
        <v>1</v>
      </c>
      <c r="AP1404">
        <f t="shared" si="43"/>
        <v>1</v>
      </c>
    </row>
    <row r="1405" spans="1:42">
      <c r="A1405">
        <v>184909</v>
      </c>
      <c r="B1405" t="s">
        <v>2264</v>
      </c>
      <c r="C1405" t="s">
        <v>794</v>
      </c>
      <c r="D1405">
        <v>10191470</v>
      </c>
      <c r="E1405" t="s">
        <v>115</v>
      </c>
      <c r="F1405" t="s">
        <v>2265</v>
      </c>
      <c r="I1405" t="s">
        <v>2266</v>
      </c>
      <c r="J1405" t="s">
        <v>125</v>
      </c>
      <c r="K1405" s="6">
        <v>0.29166666666666669</v>
      </c>
      <c r="L1405" s="8">
        <v>0.64583333333333337</v>
      </c>
      <c r="M1405" t="s">
        <v>184</v>
      </c>
      <c r="N1405" t="s">
        <v>2267</v>
      </c>
      <c r="O1405" t="s">
        <v>796</v>
      </c>
      <c r="P1405" t="s">
        <v>797</v>
      </c>
      <c r="Q1405" t="s">
        <v>796</v>
      </c>
      <c r="R1405" t="s">
        <v>70</v>
      </c>
      <c r="S1405" t="s">
        <v>125</v>
      </c>
      <c r="W1405">
        <v>0</v>
      </c>
      <c r="X1405">
        <v>0</v>
      </c>
      <c r="Y1405">
        <v>0</v>
      </c>
      <c r="Z1405">
        <v>0</v>
      </c>
      <c r="AB1405">
        <v>-100</v>
      </c>
      <c r="AC1405">
        <v>-100</v>
      </c>
      <c r="AD1405">
        <v>348291</v>
      </c>
      <c r="AF1405" t="s">
        <v>51</v>
      </c>
      <c r="AG1405" t="s">
        <v>51</v>
      </c>
      <c r="AJ1405" t="s">
        <v>51</v>
      </c>
      <c r="AK1405" t="s">
        <v>51</v>
      </c>
      <c r="AL1405">
        <v>1698</v>
      </c>
      <c r="AM1405">
        <v>-81.529192133279295</v>
      </c>
      <c r="AN1405">
        <v>37.5772691877347</v>
      </c>
      <c r="AO1405" t="b">
        <f t="shared" si="44"/>
        <v>0</v>
      </c>
      <c r="AP1405">
        <f t="shared" si="43"/>
        <v>0</v>
      </c>
    </row>
    <row r="1406" spans="1:42">
      <c r="A1406">
        <v>181797</v>
      </c>
      <c r="B1406" t="s">
        <v>7573</v>
      </c>
      <c r="C1406" t="s">
        <v>7574</v>
      </c>
      <c r="D1406">
        <v>10191473</v>
      </c>
      <c r="E1406" t="s">
        <v>201</v>
      </c>
      <c r="I1406" t="s">
        <v>7575</v>
      </c>
      <c r="J1406" t="s">
        <v>558</v>
      </c>
      <c r="K1406" s="6">
        <v>0.41666666666666669</v>
      </c>
      <c r="L1406" s="8">
        <v>0.75</v>
      </c>
      <c r="M1406" t="s">
        <v>125</v>
      </c>
      <c r="N1406" t="s">
        <v>125</v>
      </c>
      <c r="Q1406" t="s">
        <v>7574</v>
      </c>
      <c r="R1406" t="s">
        <v>165</v>
      </c>
      <c r="S1406" t="s">
        <v>163</v>
      </c>
      <c r="T1406" t="s">
        <v>46</v>
      </c>
      <c r="U1406" t="s">
        <v>47</v>
      </c>
      <c r="V1406" t="s">
        <v>7576</v>
      </c>
      <c r="W1406">
        <v>38.909540999999997</v>
      </c>
      <c r="X1406">
        <v>-77.056528999999998</v>
      </c>
      <c r="Y1406">
        <v>395097.11</v>
      </c>
      <c r="Z1406">
        <v>137965.92000000001</v>
      </c>
      <c r="AA1406">
        <v>20007</v>
      </c>
      <c r="AB1406">
        <v>272702</v>
      </c>
      <c r="AC1406">
        <v>115476</v>
      </c>
      <c r="AD1406">
        <v>115476</v>
      </c>
      <c r="AE1406">
        <v>2</v>
      </c>
      <c r="AF1406" t="s">
        <v>49</v>
      </c>
      <c r="AG1406" s="2">
        <v>20000000</v>
      </c>
      <c r="AH1406" t="s">
        <v>50</v>
      </c>
      <c r="AI1406">
        <v>206</v>
      </c>
      <c r="AJ1406">
        <v>4</v>
      </c>
      <c r="AK1406" t="s">
        <v>51</v>
      </c>
      <c r="AL1406">
        <v>2833</v>
      </c>
      <c r="AM1406">
        <v>-77.056531327275493</v>
      </c>
      <c r="AN1406">
        <v>38.909548536707099</v>
      </c>
      <c r="AO1406" t="b">
        <f t="shared" si="44"/>
        <v>1</v>
      </c>
      <c r="AP1406">
        <f t="shared" si="43"/>
        <v>1</v>
      </c>
    </row>
    <row r="1407" spans="1:42">
      <c r="A1407">
        <v>184912</v>
      </c>
      <c r="B1407" t="s">
        <v>3193</v>
      </c>
      <c r="C1407" t="s">
        <v>3151</v>
      </c>
      <c r="D1407">
        <v>10191475</v>
      </c>
      <c r="E1407" t="s">
        <v>2496</v>
      </c>
      <c r="G1407" t="s">
        <v>3152</v>
      </c>
      <c r="I1407" t="s">
        <v>3194</v>
      </c>
      <c r="J1407" t="s">
        <v>469</v>
      </c>
      <c r="K1407" s="6">
        <v>0.29166666666666669</v>
      </c>
      <c r="L1407" s="8">
        <v>0.70833333333333337</v>
      </c>
      <c r="M1407" t="s">
        <v>125</v>
      </c>
      <c r="N1407" t="s">
        <v>138</v>
      </c>
      <c r="O1407" t="s">
        <v>2499</v>
      </c>
      <c r="P1407" t="s">
        <v>2500</v>
      </c>
      <c r="Q1407" t="s">
        <v>3195</v>
      </c>
      <c r="R1407" t="s">
        <v>70</v>
      </c>
      <c r="S1407" t="s">
        <v>469</v>
      </c>
      <c r="T1407" t="s">
        <v>46</v>
      </c>
      <c r="U1407" t="s">
        <v>47</v>
      </c>
      <c r="V1407" t="s">
        <v>3196</v>
      </c>
      <c r="W1407">
        <v>38.961016999999998</v>
      </c>
      <c r="X1407">
        <v>-77.084548999999996</v>
      </c>
      <c r="Y1407">
        <v>392672.12978000002</v>
      </c>
      <c r="Z1407">
        <v>143682.06893000001</v>
      </c>
      <c r="AB1407">
        <v>0</v>
      </c>
      <c r="AC1407">
        <v>470378</v>
      </c>
      <c r="AD1407">
        <v>404843</v>
      </c>
      <c r="AE1407">
        <v>3</v>
      </c>
      <c r="AF1407" t="s">
        <v>1370</v>
      </c>
      <c r="AG1407" s="2">
        <v>30000</v>
      </c>
      <c r="AH1407" t="s">
        <v>50</v>
      </c>
      <c r="AI1407">
        <v>202</v>
      </c>
      <c r="AJ1407">
        <v>11</v>
      </c>
      <c r="AK1407" t="s">
        <v>51</v>
      </c>
      <c r="AL1407">
        <v>3506</v>
      </c>
      <c r="AM1407">
        <v>-77.084551747082699</v>
      </c>
      <c r="AN1407">
        <v>38.961024433262999</v>
      </c>
      <c r="AO1407" t="b">
        <f t="shared" si="44"/>
        <v>0</v>
      </c>
      <c r="AP1407">
        <f t="shared" si="43"/>
        <v>0</v>
      </c>
    </row>
    <row r="1408" spans="1:42">
      <c r="A1408">
        <v>184920</v>
      </c>
      <c r="B1408" t="s">
        <v>3193</v>
      </c>
      <c r="C1408" t="s">
        <v>3151</v>
      </c>
      <c r="D1408">
        <v>10191475</v>
      </c>
      <c r="E1408" t="s">
        <v>2496</v>
      </c>
      <c r="G1408" t="s">
        <v>3152</v>
      </c>
      <c r="I1408" t="s">
        <v>3194</v>
      </c>
      <c r="J1408" t="s">
        <v>469</v>
      </c>
      <c r="K1408" s="6">
        <v>0.29166666666666669</v>
      </c>
      <c r="L1408" s="8">
        <v>0.70833333333333337</v>
      </c>
      <c r="M1408" t="s">
        <v>125</v>
      </c>
      <c r="N1408" t="s">
        <v>138</v>
      </c>
      <c r="O1408" t="s">
        <v>2499</v>
      </c>
      <c r="P1408" t="s">
        <v>2500</v>
      </c>
      <c r="Q1408" t="s">
        <v>3195</v>
      </c>
      <c r="R1408" t="s">
        <v>70</v>
      </c>
      <c r="S1408" t="s">
        <v>469</v>
      </c>
      <c r="T1408" t="s">
        <v>46</v>
      </c>
      <c r="U1408" t="s">
        <v>47</v>
      </c>
      <c r="V1408" t="s">
        <v>3203</v>
      </c>
      <c r="W1408">
        <v>38.961016999999998</v>
      </c>
      <c r="X1408">
        <v>-77.065064000000007</v>
      </c>
      <c r="Y1408">
        <v>394360.94530000002</v>
      </c>
      <c r="Z1408">
        <v>143680.72106000001</v>
      </c>
      <c r="AB1408">
        <v>0</v>
      </c>
      <c r="AC1408">
        <v>456099</v>
      </c>
      <c r="AD1408">
        <v>392127</v>
      </c>
      <c r="AE1408">
        <v>4</v>
      </c>
      <c r="AF1408" t="s">
        <v>827</v>
      </c>
      <c r="AG1408" t="s">
        <v>2164</v>
      </c>
      <c r="AH1408" t="s">
        <v>50</v>
      </c>
      <c r="AI1408">
        <v>201</v>
      </c>
      <c r="AJ1408">
        <v>10</v>
      </c>
      <c r="AK1408" t="s">
        <v>51</v>
      </c>
      <c r="AL1408">
        <v>3506</v>
      </c>
      <c r="AM1408">
        <v>-77.065066076447906</v>
      </c>
      <c r="AN1408">
        <v>38.961024758601098</v>
      </c>
      <c r="AO1408" t="b">
        <f t="shared" si="44"/>
        <v>0</v>
      </c>
      <c r="AP1408">
        <f t="shared" si="43"/>
        <v>0</v>
      </c>
    </row>
    <row r="1409" spans="1:42">
      <c r="A1409">
        <v>184913</v>
      </c>
      <c r="B1409" t="s">
        <v>3193</v>
      </c>
      <c r="C1409" t="s">
        <v>3151</v>
      </c>
      <c r="D1409">
        <v>10191475</v>
      </c>
      <c r="E1409" t="s">
        <v>2496</v>
      </c>
      <c r="G1409" t="s">
        <v>3152</v>
      </c>
      <c r="I1409" t="s">
        <v>3194</v>
      </c>
      <c r="J1409" t="s">
        <v>469</v>
      </c>
      <c r="K1409" s="6">
        <v>0.29166666666666669</v>
      </c>
      <c r="L1409" s="8">
        <v>0.70833333333333337</v>
      </c>
      <c r="M1409" t="s">
        <v>125</v>
      </c>
      <c r="N1409" t="s">
        <v>138</v>
      </c>
      <c r="O1409" t="s">
        <v>2499</v>
      </c>
      <c r="P1409" t="s">
        <v>2500</v>
      </c>
      <c r="Q1409" t="s">
        <v>3195</v>
      </c>
      <c r="R1409" t="s">
        <v>70</v>
      </c>
      <c r="S1409" t="s">
        <v>469</v>
      </c>
      <c r="T1409" t="s">
        <v>46</v>
      </c>
      <c r="U1409" t="s">
        <v>47</v>
      </c>
      <c r="V1409" t="s">
        <v>3457</v>
      </c>
      <c r="W1409">
        <v>38.961016000000001</v>
      </c>
      <c r="X1409">
        <v>-77.063007999999996</v>
      </c>
      <c r="Y1409">
        <v>394539.10489000002</v>
      </c>
      <c r="Z1409">
        <v>143680.41798999999</v>
      </c>
      <c r="AB1409">
        <v>0</v>
      </c>
      <c r="AC1409">
        <v>469986</v>
      </c>
      <c r="AD1409">
        <v>404465</v>
      </c>
      <c r="AE1409">
        <v>4</v>
      </c>
      <c r="AF1409" t="s">
        <v>827</v>
      </c>
      <c r="AG1409" t="s">
        <v>2164</v>
      </c>
      <c r="AH1409" t="s">
        <v>50</v>
      </c>
      <c r="AI1409">
        <v>201</v>
      </c>
      <c r="AJ1409">
        <v>10</v>
      </c>
      <c r="AK1409" t="s">
        <v>51</v>
      </c>
      <c r="AL1409">
        <v>3506</v>
      </c>
      <c r="AM1409">
        <v>-77.063010457467499</v>
      </c>
      <c r="AN1409">
        <v>38.961023154337298</v>
      </c>
      <c r="AO1409" t="b">
        <f t="shared" si="44"/>
        <v>0</v>
      </c>
      <c r="AP1409">
        <f t="shared" si="43"/>
        <v>0</v>
      </c>
    </row>
    <row r="1410" spans="1:42">
      <c r="A1410">
        <v>184911</v>
      </c>
      <c r="B1410" t="s">
        <v>3193</v>
      </c>
      <c r="C1410" t="s">
        <v>3151</v>
      </c>
      <c r="D1410">
        <v>10191475</v>
      </c>
      <c r="E1410" t="s">
        <v>2496</v>
      </c>
      <c r="G1410" t="s">
        <v>3152</v>
      </c>
      <c r="I1410" t="s">
        <v>3194</v>
      </c>
      <c r="J1410" t="s">
        <v>469</v>
      </c>
      <c r="K1410" s="6">
        <v>0.29166666666666669</v>
      </c>
      <c r="L1410" s="8">
        <v>0.70833333333333337</v>
      </c>
      <c r="M1410" t="s">
        <v>125</v>
      </c>
      <c r="N1410" t="s">
        <v>138</v>
      </c>
      <c r="O1410" t="s">
        <v>2499</v>
      </c>
      <c r="P1410" t="s">
        <v>2500</v>
      </c>
      <c r="Q1410" t="s">
        <v>3195</v>
      </c>
      <c r="R1410" t="s">
        <v>165</v>
      </c>
      <c r="S1410" t="s">
        <v>334</v>
      </c>
      <c r="T1410" t="s">
        <v>46</v>
      </c>
      <c r="U1410" t="s">
        <v>47</v>
      </c>
      <c r="V1410" t="s">
        <v>3433</v>
      </c>
      <c r="W1410">
        <v>38.909644</v>
      </c>
      <c r="X1410">
        <v>-77.028495000000007</v>
      </c>
      <c r="Y1410">
        <v>397528.60379999998</v>
      </c>
      <c r="Z1410">
        <v>137976.18656</v>
      </c>
      <c r="AB1410">
        <v>0</v>
      </c>
      <c r="AC1410">
        <v>462935</v>
      </c>
      <c r="AD1410">
        <v>398255</v>
      </c>
      <c r="AE1410">
        <v>2</v>
      </c>
      <c r="AF1410" t="s">
        <v>97</v>
      </c>
      <c r="AG1410" t="s">
        <v>259</v>
      </c>
      <c r="AH1410" t="s">
        <v>88</v>
      </c>
      <c r="AI1410">
        <v>307</v>
      </c>
      <c r="AJ1410">
        <v>7</v>
      </c>
      <c r="AK1410" t="s">
        <v>51</v>
      </c>
      <c r="AL1410">
        <v>3506</v>
      </c>
      <c r="AM1410">
        <v>-77.028496877502604</v>
      </c>
      <c r="AN1410">
        <v>38.909651222724499</v>
      </c>
      <c r="AO1410" t="b">
        <f t="shared" si="44"/>
        <v>0</v>
      </c>
      <c r="AP1410">
        <f t="shared" si="43"/>
        <v>0</v>
      </c>
    </row>
    <row r="1411" spans="1:42">
      <c r="A1411">
        <v>184921</v>
      </c>
      <c r="B1411" t="s">
        <v>3458</v>
      </c>
      <c r="C1411" t="s">
        <v>3459</v>
      </c>
      <c r="D1411">
        <v>10191476</v>
      </c>
      <c r="E1411" t="s">
        <v>201</v>
      </c>
      <c r="K1411" s="6">
        <v>0.29166666666666669</v>
      </c>
      <c r="L1411" s="8">
        <v>0.79166666666666663</v>
      </c>
      <c r="M1411" t="s">
        <v>254</v>
      </c>
      <c r="N1411" t="s">
        <v>255</v>
      </c>
      <c r="Q1411" t="s">
        <v>3459</v>
      </c>
      <c r="R1411" t="s">
        <v>142</v>
      </c>
      <c r="S1411" t="s">
        <v>558</v>
      </c>
      <c r="T1411" t="s">
        <v>46</v>
      </c>
      <c r="U1411" t="s">
        <v>47</v>
      </c>
      <c r="V1411" t="s">
        <v>3460</v>
      </c>
      <c r="W1411">
        <v>38.923623999999997</v>
      </c>
      <c r="X1411">
        <v>-77.078880999999996</v>
      </c>
      <c r="Y1411">
        <v>393159.79931999999</v>
      </c>
      <c r="Z1411">
        <v>139530.72425</v>
      </c>
      <c r="AB1411">
        <v>0</v>
      </c>
      <c r="AC1411">
        <v>469722</v>
      </c>
      <c r="AD1411">
        <v>404248</v>
      </c>
      <c r="AE1411">
        <v>3</v>
      </c>
      <c r="AF1411" t="s">
        <v>294</v>
      </c>
      <c r="AG1411" t="s">
        <v>295</v>
      </c>
      <c r="AH1411" t="s">
        <v>50</v>
      </c>
      <c r="AI1411">
        <v>204</v>
      </c>
      <c r="AJ1411">
        <v>14</v>
      </c>
      <c r="AK1411" t="s">
        <v>51</v>
      </c>
      <c r="AL1411">
        <v>3826</v>
      </c>
      <c r="AM1411">
        <v>-77.078883595218699</v>
      </c>
      <c r="AN1411">
        <v>38.923631866630799</v>
      </c>
      <c r="AO1411" t="b">
        <f t="shared" si="44"/>
        <v>1</v>
      </c>
      <c r="AP1411">
        <f t="shared" ref="AP1411:AP1474" si="45">IF(C1411=Q1411, 1, 0)</f>
        <v>1</v>
      </c>
    </row>
    <row r="1412" spans="1:42">
      <c r="A1412">
        <v>184922</v>
      </c>
      <c r="B1412" t="s">
        <v>7577</v>
      </c>
      <c r="C1412" t="s">
        <v>7578</v>
      </c>
      <c r="D1412">
        <v>10191477</v>
      </c>
      <c r="E1412" t="s">
        <v>54</v>
      </c>
      <c r="I1412" t="s">
        <v>7579</v>
      </c>
      <c r="J1412" t="s">
        <v>432</v>
      </c>
      <c r="K1412" s="6">
        <v>0.75</v>
      </c>
      <c r="L1412" s="8">
        <v>0.83333333333333337</v>
      </c>
      <c r="M1412" t="s">
        <v>254</v>
      </c>
      <c r="N1412" t="s">
        <v>254</v>
      </c>
      <c r="Q1412" t="s">
        <v>7578</v>
      </c>
      <c r="R1412" t="s">
        <v>165</v>
      </c>
      <c r="S1412" t="s">
        <v>255</v>
      </c>
      <c r="T1412" t="s">
        <v>46</v>
      </c>
      <c r="U1412" t="s">
        <v>47</v>
      </c>
      <c r="V1412" t="s">
        <v>7580</v>
      </c>
      <c r="W1412">
        <v>38.909481</v>
      </c>
      <c r="X1412">
        <v>-77.023189000000002</v>
      </c>
      <c r="Y1412">
        <v>397988.74</v>
      </c>
      <c r="Z1412">
        <v>137958.01999999999</v>
      </c>
      <c r="AA1412">
        <v>20001</v>
      </c>
      <c r="AB1412">
        <v>310637</v>
      </c>
      <c r="AC1412">
        <v>163118</v>
      </c>
      <c r="AD1412">
        <v>163118</v>
      </c>
      <c r="AE1412">
        <v>6</v>
      </c>
      <c r="AF1412" t="s">
        <v>61</v>
      </c>
      <c r="AG1412" t="s">
        <v>1221</v>
      </c>
      <c r="AH1412" t="s">
        <v>88</v>
      </c>
      <c r="AI1412">
        <v>308</v>
      </c>
      <c r="AJ1412">
        <v>7</v>
      </c>
      <c r="AK1412" t="s">
        <v>51</v>
      </c>
      <c r="AL1412">
        <v>2012</v>
      </c>
      <c r="AM1412">
        <v>-77.023191566761099</v>
      </c>
      <c r="AN1412">
        <v>38.909488745678203</v>
      </c>
      <c r="AO1412" t="b">
        <f t="shared" si="44"/>
        <v>1</v>
      </c>
      <c r="AP1412">
        <f t="shared" si="45"/>
        <v>1</v>
      </c>
    </row>
    <row r="1413" spans="1:42">
      <c r="A1413">
        <v>181476</v>
      </c>
      <c r="B1413" t="s">
        <v>7581</v>
      </c>
      <c r="C1413" t="s">
        <v>7582</v>
      </c>
      <c r="D1413">
        <v>10191478</v>
      </c>
      <c r="E1413" t="s">
        <v>201</v>
      </c>
      <c r="K1413" s="6">
        <v>0.45833333333333331</v>
      </c>
      <c r="L1413" s="8">
        <v>0.54166666666666663</v>
      </c>
      <c r="M1413" t="s">
        <v>147</v>
      </c>
      <c r="N1413" t="s">
        <v>147</v>
      </c>
      <c r="Q1413" t="s">
        <v>7582</v>
      </c>
      <c r="R1413" t="s">
        <v>148</v>
      </c>
      <c r="S1413" t="s">
        <v>149</v>
      </c>
      <c r="T1413" t="s">
        <v>46</v>
      </c>
      <c r="U1413" t="s">
        <v>47</v>
      </c>
      <c r="V1413" t="s">
        <v>6566</v>
      </c>
      <c r="W1413">
        <v>38.970708999999999</v>
      </c>
      <c r="X1413">
        <v>-77.015656000000007</v>
      </c>
      <c r="Y1413">
        <v>398643.32</v>
      </c>
      <c r="Z1413">
        <v>144754.71</v>
      </c>
      <c r="AA1413">
        <v>20012</v>
      </c>
      <c r="AB1413">
        <v>245114</v>
      </c>
      <c r="AC1413">
        <v>87985</v>
      </c>
      <c r="AD1413">
        <v>87985</v>
      </c>
      <c r="AE1413">
        <v>4</v>
      </c>
      <c r="AF1413" t="s">
        <v>1778</v>
      </c>
      <c r="AG1413" t="s">
        <v>2325</v>
      </c>
      <c r="AH1413" t="s">
        <v>188</v>
      </c>
      <c r="AI1413">
        <v>401</v>
      </c>
      <c r="AJ1413">
        <v>17</v>
      </c>
      <c r="AK1413" t="s">
        <v>51</v>
      </c>
      <c r="AL1413">
        <v>2738</v>
      </c>
      <c r="AM1413">
        <v>-77.015657879805801</v>
      </c>
      <c r="AN1413">
        <v>38.970716573819999</v>
      </c>
      <c r="AO1413" t="b">
        <f t="shared" si="44"/>
        <v>1</v>
      </c>
      <c r="AP1413">
        <f t="shared" si="45"/>
        <v>1</v>
      </c>
    </row>
    <row r="1414" spans="1:42">
      <c r="A1414">
        <v>182425</v>
      </c>
      <c r="B1414" t="s">
        <v>7583</v>
      </c>
      <c r="C1414" t="s">
        <v>7584</v>
      </c>
      <c r="D1414">
        <v>10191479</v>
      </c>
      <c r="E1414" t="s">
        <v>201</v>
      </c>
      <c r="K1414" s="6">
        <v>0.33333333333333331</v>
      </c>
      <c r="L1414" s="8">
        <v>0.5</v>
      </c>
      <c r="M1414" t="s">
        <v>238</v>
      </c>
      <c r="N1414" t="s">
        <v>238</v>
      </c>
      <c r="Q1414" t="s">
        <v>7584</v>
      </c>
      <c r="R1414" t="s">
        <v>148</v>
      </c>
      <c r="S1414" t="s">
        <v>421</v>
      </c>
      <c r="T1414" t="s">
        <v>46</v>
      </c>
      <c r="U1414" t="s">
        <v>47</v>
      </c>
      <c r="V1414" t="s">
        <v>7122</v>
      </c>
      <c r="W1414">
        <v>38.924328000000003</v>
      </c>
      <c r="X1414">
        <v>-77.000269000000003</v>
      </c>
      <c r="Y1414">
        <v>399976.67</v>
      </c>
      <c r="Z1414">
        <v>139605.9</v>
      </c>
      <c r="AA1414">
        <v>20017</v>
      </c>
      <c r="AB1414">
        <v>28153</v>
      </c>
      <c r="AC1414">
        <v>16763</v>
      </c>
      <c r="AD1414">
        <v>16763</v>
      </c>
      <c r="AE1414">
        <v>5</v>
      </c>
      <c r="AF1414" t="s">
        <v>408</v>
      </c>
      <c r="AG1414" t="s">
        <v>3109</v>
      </c>
      <c r="AH1414" t="s">
        <v>410</v>
      </c>
      <c r="AI1414">
        <v>502</v>
      </c>
      <c r="AJ1414">
        <v>21</v>
      </c>
      <c r="AK1414" t="s">
        <v>51</v>
      </c>
      <c r="AL1414">
        <v>2341</v>
      </c>
      <c r="AM1414">
        <v>-77.000271329600906</v>
      </c>
      <c r="AN1414">
        <v>38.924335698525603</v>
      </c>
      <c r="AO1414" t="b">
        <f t="shared" si="44"/>
        <v>1</v>
      </c>
      <c r="AP1414">
        <f t="shared" si="45"/>
        <v>1</v>
      </c>
    </row>
    <row r="1415" spans="1:42">
      <c r="A1415">
        <v>184923</v>
      </c>
      <c r="B1415" t="s">
        <v>3204</v>
      </c>
      <c r="C1415" t="s">
        <v>794</v>
      </c>
      <c r="D1415">
        <v>10191480</v>
      </c>
      <c r="E1415" t="s">
        <v>115</v>
      </c>
      <c r="H1415">
        <v>107666</v>
      </c>
      <c r="K1415" s="6">
        <v>0.39583333333333331</v>
      </c>
      <c r="L1415" s="8">
        <v>0.64583333333333337</v>
      </c>
      <c r="M1415" t="s">
        <v>255</v>
      </c>
      <c r="N1415" t="s">
        <v>885</v>
      </c>
      <c r="O1415" t="s">
        <v>796</v>
      </c>
      <c r="P1415" t="s">
        <v>797</v>
      </c>
      <c r="Q1415" t="s">
        <v>796</v>
      </c>
      <c r="R1415" t="s">
        <v>44</v>
      </c>
      <c r="S1415" t="s">
        <v>353</v>
      </c>
      <c r="T1415" t="s">
        <v>46</v>
      </c>
      <c r="U1415" t="s">
        <v>47</v>
      </c>
      <c r="V1415" t="s">
        <v>1554</v>
      </c>
      <c r="W1415">
        <v>38.959037000000002</v>
      </c>
      <c r="X1415">
        <v>-77.086968999999996</v>
      </c>
      <c r="Y1415">
        <v>392462.2574</v>
      </c>
      <c r="Z1415">
        <v>143462.43728000001</v>
      </c>
      <c r="AB1415">
        <v>0</v>
      </c>
      <c r="AC1415">
        <v>456795</v>
      </c>
      <c r="AD1415">
        <v>392817</v>
      </c>
      <c r="AE1415">
        <v>3</v>
      </c>
      <c r="AF1415" t="s">
        <v>1370</v>
      </c>
      <c r="AG1415" s="2">
        <v>3000</v>
      </c>
      <c r="AH1415" t="s">
        <v>50</v>
      </c>
      <c r="AI1415">
        <v>202</v>
      </c>
      <c r="AJ1415">
        <v>11</v>
      </c>
      <c r="AK1415" t="s">
        <v>51</v>
      </c>
      <c r="AL1415">
        <v>3583</v>
      </c>
      <c r="AM1415">
        <v>-77.086970852958501</v>
      </c>
      <c r="AN1415">
        <v>38.959044159303197</v>
      </c>
      <c r="AO1415" t="b">
        <f t="shared" si="44"/>
        <v>0</v>
      </c>
      <c r="AP1415">
        <f t="shared" si="45"/>
        <v>0</v>
      </c>
    </row>
    <row r="1416" spans="1:42">
      <c r="A1416">
        <v>181477</v>
      </c>
      <c r="B1416" t="s">
        <v>2269</v>
      </c>
      <c r="C1416" t="s">
        <v>2270</v>
      </c>
      <c r="D1416">
        <v>10191481</v>
      </c>
      <c r="E1416" t="s">
        <v>201</v>
      </c>
      <c r="K1416" s="6">
        <v>0.29166666666666669</v>
      </c>
      <c r="L1416" s="8">
        <v>0.875</v>
      </c>
      <c r="M1416" t="s">
        <v>147</v>
      </c>
      <c r="N1416" t="s">
        <v>149</v>
      </c>
      <c r="Q1416" t="s">
        <v>2270</v>
      </c>
      <c r="R1416" t="s">
        <v>148</v>
      </c>
      <c r="S1416" t="s">
        <v>125</v>
      </c>
      <c r="T1416" t="s">
        <v>46</v>
      </c>
      <c r="U1416" t="s">
        <v>47</v>
      </c>
      <c r="V1416" t="s">
        <v>2271</v>
      </c>
      <c r="W1416">
        <v>38.930011</v>
      </c>
      <c r="X1416">
        <v>-77.104269000000002</v>
      </c>
      <c r="Y1416">
        <v>390959.14</v>
      </c>
      <c r="Z1416">
        <v>140241.89000000001</v>
      </c>
      <c r="AA1416">
        <v>20016</v>
      </c>
      <c r="AB1416">
        <v>268689</v>
      </c>
      <c r="AC1416">
        <v>111203</v>
      </c>
      <c r="AD1416">
        <v>111203</v>
      </c>
      <c r="AE1416">
        <v>3</v>
      </c>
      <c r="AF1416" t="s">
        <v>508</v>
      </c>
      <c r="AG1416" t="s">
        <v>536</v>
      </c>
      <c r="AH1416" t="s">
        <v>50</v>
      </c>
      <c r="AI1416">
        <v>205</v>
      </c>
      <c r="AJ1416">
        <v>13</v>
      </c>
      <c r="AK1416" t="s">
        <v>51</v>
      </c>
      <c r="AL1416">
        <v>1267</v>
      </c>
      <c r="AM1416">
        <v>-77.104270984104701</v>
      </c>
      <c r="AN1416">
        <v>38.930018381895501</v>
      </c>
      <c r="AO1416" t="b">
        <f t="shared" si="44"/>
        <v>1</v>
      </c>
      <c r="AP1416">
        <f t="shared" si="45"/>
        <v>1</v>
      </c>
    </row>
    <row r="1417" spans="1:42">
      <c r="A1417">
        <v>181479</v>
      </c>
      <c r="B1417" t="s">
        <v>2273</v>
      </c>
      <c r="C1417" t="s">
        <v>2274</v>
      </c>
      <c r="D1417">
        <v>10191484</v>
      </c>
      <c r="E1417" t="s">
        <v>201</v>
      </c>
      <c r="I1417" t="s">
        <v>2275</v>
      </c>
      <c r="J1417" t="s">
        <v>469</v>
      </c>
      <c r="K1417" s="6">
        <v>0.33333333333333331</v>
      </c>
      <c r="L1417" s="8">
        <v>0.70833333333333337</v>
      </c>
      <c r="M1417" t="s">
        <v>147</v>
      </c>
      <c r="N1417" t="s">
        <v>147</v>
      </c>
      <c r="Q1417" t="s">
        <v>2274</v>
      </c>
      <c r="R1417" t="s">
        <v>165</v>
      </c>
      <c r="S1417" t="s">
        <v>149</v>
      </c>
      <c r="T1417" t="s">
        <v>46</v>
      </c>
      <c r="U1417" t="s">
        <v>47</v>
      </c>
      <c r="V1417" t="s">
        <v>2276</v>
      </c>
      <c r="W1417">
        <v>38.919792999999999</v>
      </c>
      <c r="X1417">
        <v>-77.075187999999997</v>
      </c>
      <c r="Y1417">
        <v>393479.74</v>
      </c>
      <c r="Z1417">
        <v>139105.1</v>
      </c>
      <c r="AA1417">
        <v>20007</v>
      </c>
      <c r="AB1417">
        <v>270123</v>
      </c>
      <c r="AC1417">
        <v>112962</v>
      </c>
      <c r="AD1417">
        <v>112962</v>
      </c>
      <c r="AE1417">
        <v>3</v>
      </c>
      <c r="AF1417" t="s">
        <v>294</v>
      </c>
      <c r="AG1417" t="s">
        <v>655</v>
      </c>
      <c r="AH1417" t="s">
        <v>50</v>
      </c>
      <c r="AI1417">
        <v>204</v>
      </c>
      <c r="AJ1417">
        <v>14</v>
      </c>
      <c r="AK1417" t="s">
        <v>51</v>
      </c>
      <c r="AL1417">
        <v>1269</v>
      </c>
      <c r="AM1417">
        <v>-77.075189992733399</v>
      </c>
      <c r="AN1417">
        <v>38.919800138835399</v>
      </c>
      <c r="AO1417" t="b">
        <f t="shared" si="44"/>
        <v>1</v>
      </c>
      <c r="AP1417">
        <f t="shared" si="45"/>
        <v>1</v>
      </c>
    </row>
    <row r="1418" spans="1:42">
      <c r="A1418">
        <v>181480</v>
      </c>
      <c r="B1418" t="s">
        <v>7585</v>
      </c>
      <c r="C1418" t="s">
        <v>2274</v>
      </c>
      <c r="D1418">
        <v>10191485</v>
      </c>
      <c r="E1418" t="s">
        <v>201</v>
      </c>
      <c r="I1418" t="s">
        <v>7586</v>
      </c>
      <c r="J1418" t="s">
        <v>469</v>
      </c>
      <c r="K1418" s="6">
        <v>0.29166666666666669</v>
      </c>
      <c r="L1418" s="8">
        <v>0.5</v>
      </c>
      <c r="M1418" t="s">
        <v>147</v>
      </c>
      <c r="N1418" t="s">
        <v>147</v>
      </c>
      <c r="Q1418" t="s">
        <v>7587</v>
      </c>
      <c r="R1418" t="s">
        <v>165</v>
      </c>
      <c r="S1418" t="s">
        <v>149</v>
      </c>
      <c r="T1418" t="s">
        <v>46</v>
      </c>
      <c r="U1418" t="s">
        <v>47</v>
      </c>
      <c r="V1418" t="s">
        <v>7588</v>
      </c>
      <c r="W1418">
        <v>38.913857999999998</v>
      </c>
      <c r="X1418">
        <v>-77.068371999999997</v>
      </c>
      <c r="Y1418">
        <v>394070.29</v>
      </c>
      <c r="Z1418">
        <v>138445.82</v>
      </c>
      <c r="AA1418">
        <v>20007</v>
      </c>
      <c r="AB1418">
        <v>273589</v>
      </c>
      <c r="AC1418">
        <v>116148</v>
      </c>
      <c r="AD1418">
        <v>116148</v>
      </c>
      <c r="AE1418">
        <v>2</v>
      </c>
      <c r="AF1418" t="s">
        <v>49</v>
      </c>
      <c r="AG1418" s="2">
        <v>20</v>
      </c>
      <c r="AH1418" t="s">
        <v>50</v>
      </c>
      <c r="AI1418">
        <v>206</v>
      </c>
      <c r="AJ1418">
        <v>4</v>
      </c>
      <c r="AK1418" t="s">
        <v>51</v>
      </c>
      <c r="AL1418">
        <v>2858</v>
      </c>
      <c r="AM1418">
        <v>-77.068374434455805</v>
      </c>
      <c r="AN1418">
        <v>38.913865310312502</v>
      </c>
      <c r="AO1418" t="b">
        <f t="shared" si="44"/>
        <v>0</v>
      </c>
      <c r="AP1418">
        <f t="shared" si="45"/>
        <v>0</v>
      </c>
    </row>
    <row r="1419" spans="1:42">
      <c r="A1419">
        <v>181481</v>
      </c>
      <c r="B1419" t="s">
        <v>7589</v>
      </c>
      <c r="C1419" t="s">
        <v>2274</v>
      </c>
      <c r="D1419">
        <v>10191486</v>
      </c>
      <c r="E1419" t="s">
        <v>201</v>
      </c>
      <c r="I1419" t="s">
        <v>7590</v>
      </c>
      <c r="J1419" t="s">
        <v>469</v>
      </c>
      <c r="K1419" s="6">
        <v>0.375</v>
      </c>
      <c r="L1419" s="8">
        <v>0.75</v>
      </c>
      <c r="M1419" t="s">
        <v>147</v>
      </c>
      <c r="N1419" t="s">
        <v>147</v>
      </c>
      <c r="Q1419" t="s">
        <v>2274</v>
      </c>
      <c r="R1419" t="s">
        <v>165</v>
      </c>
      <c r="S1419" t="s">
        <v>432</v>
      </c>
      <c r="T1419" t="s">
        <v>46</v>
      </c>
      <c r="U1419" t="s">
        <v>47</v>
      </c>
      <c r="V1419" t="s">
        <v>7591</v>
      </c>
      <c r="W1419">
        <v>38.921635000000002</v>
      </c>
      <c r="X1419">
        <v>-77.077693999999994</v>
      </c>
      <c r="Y1419">
        <v>393262.6</v>
      </c>
      <c r="Z1419">
        <v>139309.75</v>
      </c>
      <c r="AA1419">
        <v>20007</v>
      </c>
      <c r="AB1419">
        <v>263352</v>
      </c>
      <c r="AC1419">
        <v>106501</v>
      </c>
      <c r="AD1419">
        <v>106501</v>
      </c>
      <c r="AE1419">
        <v>3</v>
      </c>
      <c r="AF1419" t="s">
        <v>294</v>
      </c>
      <c r="AG1419" t="s">
        <v>655</v>
      </c>
      <c r="AH1419" t="s">
        <v>50</v>
      </c>
      <c r="AI1419">
        <v>204</v>
      </c>
      <c r="AJ1419">
        <v>14</v>
      </c>
      <c r="AK1419" t="s">
        <v>51</v>
      </c>
      <c r="AL1419">
        <v>2800</v>
      </c>
      <c r="AM1419">
        <v>-77.077695927705605</v>
      </c>
      <c r="AN1419">
        <v>38.921642054148698</v>
      </c>
      <c r="AO1419" t="b">
        <f t="shared" si="44"/>
        <v>1</v>
      </c>
      <c r="AP1419">
        <f t="shared" si="45"/>
        <v>1</v>
      </c>
    </row>
    <row r="1420" spans="1:42">
      <c r="A1420">
        <v>181482</v>
      </c>
      <c r="B1420" t="s">
        <v>11130</v>
      </c>
      <c r="C1420" t="s">
        <v>11131</v>
      </c>
      <c r="D1420">
        <v>10191492</v>
      </c>
      <c r="E1420" t="s">
        <v>201</v>
      </c>
      <c r="I1420" t="s">
        <v>11132</v>
      </c>
      <c r="J1420" t="s">
        <v>558</v>
      </c>
      <c r="K1420" s="6">
        <v>0.29166666666666669</v>
      </c>
      <c r="L1420" s="8">
        <v>0.70833333333333337</v>
      </c>
      <c r="M1420" t="s">
        <v>147</v>
      </c>
      <c r="N1420" t="s">
        <v>149</v>
      </c>
      <c r="Q1420" t="s">
        <v>11131</v>
      </c>
      <c r="R1420" t="s">
        <v>165</v>
      </c>
      <c r="S1420" t="s">
        <v>125</v>
      </c>
      <c r="T1420" t="s">
        <v>46</v>
      </c>
      <c r="U1420" t="s">
        <v>47</v>
      </c>
      <c r="V1420" t="s">
        <v>11133</v>
      </c>
      <c r="W1420">
        <v>38.917886000000003</v>
      </c>
      <c r="X1420">
        <v>-77.098173000000003</v>
      </c>
      <c r="Y1420">
        <v>391486.22</v>
      </c>
      <c r="Z1420">
        <v>138895.29</v>
      </c>
      <c r="AA1420">
        <v>20007</v>
      </c>
      <c r="AB1420">
        <v>224539</v>
      </c>
      <c r="AC1420">
        <v>67520</v>
      </c>
      <c r="AD1420">
        <v>67520</v>
      </c>
      <c r="AE1420">
        <v>3</v>
      </c>
      <c r="AF1420" t="s">
        <v>508</v>
      </c>
      <c r="AG1420" t="s">
        <v>871</v>
      </c>
      <c r="AH1420" t="s">
        <v>50</v>
      </c>
      <c r="AI1420">
        <v>205</v>
      </c>
      <c r="AJ1420">
        <v>13</v>
      </c>
      <c r="AK1420" t="s">
        <v>51</v>
      </c>
      <c r="AL1420">
        <v>545</v>
      </c>
      <c r="AM1420">
        <v>-77.098175446072304</v>
      </c>
      <c r="AN1420">
        <v>38.9178930494447</v>
      </c>
      <c r="AO1420" t="b">
        <f t="shared" si="44"/>
        <v>1</v>
      </c>
      <c r="AP1420">
        <f t="shared" si="45"/>
        <v>1</v>
      </c>
    </row>
    <row r="1421" spans="1:42">
      <c r="A1421">
        <v>181483</v>
      </c>
      <c r="B1421" t="s">
        <v>11134</v>
      </c>
      <c r="C1421" t="s">
        <v>11135</v>
      </c>
      <c r="D1421">
        <v>10191493</v>
      </c>
      <c r="E1421" t="s">
        <v>201</v>
      </c>
      <c r="I1421" t="s">
        <v>11136</v>
      </c>
      <c r="J1421" t="s">
        <v>469</v>
      </c>
      <c r="K1421" s="6">
        <v>0.29166666666666669</v>
      </c>
      <c r="L1421" s="8">
        <v>0.70833333333333337</v>
      </c>
      <c r="M1421" t="s">
        <v>147</v>
      </c>
      <c r="N1421" t="s">
        <v>147</v>
      </c>
      <c r="Q1421" t="s">
        <v>11135</v>
      </c>
      <c r="R1421" t="s">
        <v>165</v>
      </c>
      <c r="S1421" t="s">
        <v>432</v>
      </c>
      <c r="T1421" t="s">
        <v>46</v>
      </c>
      <c r="U1421" t="s">
        <v>47</v>
      </c>
      <c r="V1421" t="s">
        <v>10708</v>
      </c>
      <c r="W1421">
        <v>38.934806999999999</v>
      </c>
      <c r="X1421">
        <v>-77.072193999999996</v>
      </c>
      <c r="Y1421">
        <v>393740.63</v>
      </c>
      <c r="Z1421">
        <v>140771.62</v>
      </c>
      <c r="AA1421">
        <v>20016</v>
      </c>
      <c r="AB1421">
        <v>221499</v>
      </c>
      <c r="AC1421">
        <v>64859</v>
      </c>
      <c r="AD1421">
        <v>64859</v>
      </c>
      <c r="AE1421">
        <v>3</v>
      </c>
      <c r="AF1421" t="s">
        <v>168</v>
      </c>
      <c r="AG1421" t="s">
        <v>554</v>
      </c>
      <c r="AH1421" t="s">
        <v>50</v>
      </c>
      <c r="AI1421">
        <v>203</v>
      </c>
      <c r="AJ1421">
        <v>15</v>
      </c>
      <c r="AK1421" t="s">
        <v>51</v>
      </c>
      <c r="AL1421">
        <v>453</v>
      </c>
      <c r="AM1421">
        <v>-77.072196766495097</v>
      </c>
      <c r="AN1421">
        <v>38.934814568620602</v>
      </c>
      <c r="AO1421" t="b">
        <f t="shared" si="44"/>
        <v>1</v>
      </c>
      <c r="AP1421">
        <f t="shared" si="45"/>
        <v>1</v>
      </c>
    </row>
    <row r="1422" spans="1:42">
      <c r="A1422">
        <v>181484</v>
      </c>
      <c r="B1422" t="s">
        <v>7592</v>
      </c>
      <c r="C1422" t="s">
        <v>7593</v>
      </c>
      <c r="D1422">
        <v>10191494</v>
      </c>
      <c r="E1422" t="s">
        <v>201</v>
      </c>
      <c r="I1422" t="s">
        <v>7594</v>
      </c>
      <c r="J1422" t="s">
        <v>469</v>
      </c>
      <c r="K1422" s="6">
        <v>0.33333333333333331</v>
      </c>
      <c r="L1422" s="8">
        <v>0.70833333333333337</v>
      </c>
      <c r="M1422" t="s">
        <v>147</v>
      </c>
      <c r="N1422" t="s">
        <v>147</v>
      </c>
      <c r="Q1422" t="s">
        <v>7593</v>
      </c>
      <c r="R1422" t="s">
        <v>165</v>
      </c>
      <c r="S1422" t="s">
        <v>149</v>
      </c>
      <c r="T1422" t="s">
        <v>46</v>
      </c>
      <c r="U1422" t="s">
        <v>47</v>
      </c>
      <c r="V1422" t="s">
        <v>7595</v>
      </c>
      <c r="W1422">
        <v>38.918303999999999</v>
      </c>
      <c r="X1422">
        <v>-77.027388999999999</v>
      </c>
      <c r="Y1422">
        <v>397624.82</v>
      </c>
      <c r="Z1422">
        <v>138937.57</v>
      </c>
      <c r="AA1422">
        <v>20001</v>
      </c>
      <c r="AB1422">
        <v>218613</v>
      </c>
      <c r="AC1422">
        <v>61803</v>
      </c>
      <c r="AD1422">
        <v>61803</v>
      </c>
      <c r="AE1422">
        <v>1</v>
      </c>
      <c r="AF1422" t="s">
        <v>361</v>
      </c>
      <c r="AG1422" t="s">
        <v>591</v>
      </c>
      <c r="AH1422" t="s">
        <v>88</v>
      </c>
      <c r="AI1422">
        <v>305</v>
      </c>
      <c r="AJ1422">
        <v>3</v>
      </c>
      <c r="AK1422" t="s">
        <v>51</v>
      </c>
      <c r="AL1422">
        <v>2286</v>
      </c>
      <c r="AM1422">
        <v>-77.027390854459199</v>
      </c>
      <c r="AN1422">
        <v>38.918311954107899</v>
      </c>
      <c r="AO1422" t="b">
        <f t="shared" si="44"/>
        <v>1</v>
      </c>
      <c r="AP1422">
        <f t="shared" si="45"/>
        <v>1</v>
      </c>
    </row>
    <row r="1423" spans="1:42">
      <c r="A1423">
        <v>181485</v>
      </c>
      <c r="B1423" t="s">
        <v>11137</v>
      </c>
      <c r="C1423" t="s">
        <v>11138</v>
      </c>
      <c r="D1423">
        <v>10191495</v>
      </c>
      <c r="E1423" t="s">
        <v>201</v>
      </c>
      <c r="I1423" t="s">
        <v>11139</v>
      </c>
      <c r="J1423" t="s">
        <v>558</v>
      </c>
      <c r="K1423" s="6">
        <v>0.29166666666666669</v>
      </c>
      <c r="L1423" s="8">
        <v>0.58333333333333337</v>
      </c>
      <c r="M1423" t="s">
        <v>149</v>
      </c>
      <c r="N1423" t="s">
        <v>149</v>
      </c>
      <c r="O1423" t="s">
        <v>11138</v>
      </c>
      <c r="P1423" t="s">
        <v>11140</v>
      </c>
      <c r="Q1423" t="s">
        <v>11138</v>
      </c>
      <c r="R1423" t="s">
        <v>165</v>
      </c>
      <c r="S1423" t="s">
        <v>125</v>
      </c>
      <c r="T1423" t="s">
        <v>46</v>
      </c>
      <c r="U1423" t="s">
        <v>47</v>
      </c>
      <c r="V1423" t="s">
        <v>10290</v>
      </c>
      <c r="W1423">
        <v>38.897055999999999</v>
      </c>
      <c r="X1423">
        <v>-77.001828000000003</v>
      </c>
      <c r="Y1423">
        <v>399841.44</v>
      </c>
      <c r="Z1423">
        <v>136578.47</v>
      </c>
      <c r="AA1423">
        <v>20002</v>
      </c>
      <c r="AB1423">
        <v>10128</v>
      </c>
      <c r="AC1423">
        <v>5863</v>
      </c>
      <c r="AD1423">
        <v>5863</v>
      </c>
      <c r="AE1423">
        <v>6</v>
      </c>
      <c r="AF1423" t="s">
        <v>434</v>
      </c>
      <c r="AG1423" t="s">
        <v>435</v>
      </c>
      <c r="AH1423" t="s">
        <v>63</v>
      </c>
      <c r="AI1423">
        <v>104</v>
      </c>
      <c r="AJ1423">
        <v>25</v>
      </c>
      <c r="AK1423" t="s">
        <v>51</v>
      </c>
      <c r="AL1423">
        <v>39</v>
      </c>
      <c r="AM1423">
        <v>-77.001830118742603</v>
      </c>
      <c r="AN1423">
        <v>38.897063557271998</v>
      </c>
      <c r="AO1423" t="b">
        <f t="shared" si="44"/>
        <v>1</v>
      </c>
      <c r="AP1423">
        <f t="shared" si="45"/>
        <v>1</v>
      </c>
    </row>
    <row r="1424" spans="1:42">
      <c r="A1424">
        <v>182426</v>
      </c>
      <c r="B1424" t="s">
        <v>7596</v>
      </c>
      <c r="C1424" t="s">
        <v>7597</v>
      </c>
      <c r="D1424">
        <v>10191496</v>
      </c>
      <c r="E1424" t="s">
        <v>201</v>
      </c>
      <c r="K1424" s="6">
        <v>0.45833333333333331</v>
      </c>
      <c r="L1424" s="8">
        <v>0.75</v>
      </c>
      <c r="M1424" t="s">
        <v>238</v>
      </c>
      <c r="N1424" t="s">
        <v>238</v>
      </c>
      <c r="Q1424" t="s">
        <v>7597</v>
      </c>
      <c r="R1424" t="s">
        <v>148</v>
      </c>
      <c r="S1424" t="s">
        <v>421</v>
      </c>
      <c r="T1424" t="s">
        <v>46</v>
      </c>
      <c r="U1424" t="s">
        <v>47</v>
      </c>
      <c r="V1424" t="s">
        <v>7598</v>
      </c>
      <c r="W1424">
        <v>38.921329</v>
      </c>
      <c r="X1424">
        <v>-77.041936000000007</v>
      </c>
      <c r="Y1424">
        <v>396363.39</v>
      </c>
      <c r="Z1424">
        <v>139273.84</v>
      </c>
      <c r="AA1424">
        <v>20009</v>
      </c>
      <c r="AB1424">
        <v>235605</v>
      </c>
      <c r="AC1424">
        <v>78938</v>
      </c>
      <c r="AD1424">
        <v>78938</v>
      </c>
      <c r="AE1424">
        <v>1</v>
      </c>
      <c r="AF1424" t="s">
        <v>318</v>
      </c>
      <c r="AG1424" t="s">
        <v>1514</v>
      </c>
      <c r="AH1424" t="s">
        <v>88</v>
      </c>
      <c r="AI1424">
        <v>303</v>
      </c>
      <c r="AJ1424">
        <v>1</v>
      </c>
      <c r="AK1424" t="s">
        <v>320</v>
      </c>
      <c r="AL1424">
        <v>2474</v>
      </c>
      <c r="AM1424">
        <v>-77.041938379654795</v>
      </c>
      <c r="AN1424">
        <v>38.921336869051302</v>
      </c>
      <c r="AO1424" t="b">
        <f t="shared" si="44"/>
        <v>1</v>
      </c>
      <c r="AP1424">
        <f t="shared" si="45"/>
        <v>1</v>
      </c>
    </row>
    <row r="1425" spans="1:42">
      <c r="A1425">
        <v>184925</v>
      </c>
      <c r="B1425" t="s">
        <v>11141</v>
      </c>
      <c r="C1425" t="s">
        <v>7600</v>
      </c>
      <c r="D1425">
        <v>10191497</v>
      </c>
      <c r="E1425" t="s">
        <v>201</v>
      </c>
      <c r="I1425" t="s">
        <v>11142</v>
      </c>
      <c r="J1425" t="s">
        <v>469</v>
      </c>
      <c r="K1425" s="6">
        <v>0.29166666666666669</v>
      </c>
      <c r="L1425" s="8">
        <v>0.70833333333333337</v>
      </c>
      <c r="M1425" t="s">
        <v>422</v>
      </c>
      <c r="N1425" t="s">
        <v>432</v>
      </c>
      <c r="Q1425" t="s">
        <v>7600</v>
      </c>
      <c r="R1425" t="s">
        <v>165</v>
      </c>
      <c r="S1425" t="s">
        <v>1682</v>
      </c>
      <c r="T1425" t="s">
        <v>46</v>
      </c>
      <c r="U1425" t="s">
        <v>47</v>
      </c>
      <c r="V1425" t="s">
        <v>11143</v>
      </c>
      <c r="W1425">
        <v>38.893752999999997</v>
      </c>
      <c r="X1425">
        <v>-76.986227999999997</v>
      </c>
      <c r="Y1425">
        <v>401194.73</v>
      </c>
      <c r="Z1425">
        <v>136211.85</v>
      </c>
      <c r="AA1425">
        <v>20002</v>
      </c>
      <c r="AB1425">
        <v>66001</v>
      </c>
      <c r="AC1425">
        <v>40759</v>
      </c>
      <c r="AD1425">
        <v>40759</v>
      </c>
      <c r="AE1425">
        <v>6</v>
      </c>
      <c r="AF1425" t="s">
        <v>669</v>
      </c>
      <c r="AG1425" t="s">
        <v>1276</v>
      </c>
      <c r="AH1425" t="s">
        <v>63</v>
      </c>
      <c r="AI1425">
        <v>108</v>
      </c>
      <c r="AJ1425">
        <v>25</v>
      </c>
      <c r="AK1425" t="s">
        <v>51</v>
      </c>
      <c r="AL1425">
        <v>224</v>
      </c>
      <c r="AM1425">
        <v>-76.986230407162097</v>
      </c>
      <c r="AN1425">
        <v>38.893760112573702</v>
      </c>
      <c r="AO1425" t="b">
        <f t="shared" si="44"/>
        <v>1</v>
      </c>
      <c r="AP1425">
        <f t="shared" si="45"/>
        <v>1</v>
      </c>
    </row>
    <row r="1426" spans="1:42">
      <c r="A1426">
        <v>184926</v>
      </c>
      <c r="B1426" t="s">
        <v>3209</v>
      </c>
      <c r="C1426" t="s">
        <v>3210</v>
      </c>
      <c r="D1426">
        <v>10191499</v>
      </c>
      <c r="E1426" t="s">
        <v>404</v>
      </c>
      <c r="I1426" t="s">
        <v>3211</v>
      </c>
      <c r="J1426" t="s">
        <v>203</v>
      </c>
      <c r="K1426" s="6">
        <v>0.41666666666666669</v>
      </c>
      <c r="L1426" s="8">
        <v>0.875</v>
      </c>
      <c r="M1426" t="s">
        <v>683</v>
      </c>
      <c r="N1426" t="s">
        <v>683</v>
      </c>
      <c r="O1426" t="s">
        <v>3210</v>
      </c>
      <c r="P1426" t="s">
        <v>3212</v>
      </c>
      <c r="Q1426" t="s">
        <v>3210</v>
      </c>
      <c r="R1426" t="s">
        <v>165</v>
      </c>
      <c r="S1426" t="s">
        <v>56</v>
      </c>
      <c r="T1426" t="s">
        <v>46</v>
      </c>
      <c r="U1426" t="s">
        <v>47</v>
      </c>
      <c r="V1426" t="s">
        <v>3213</v>
      </c>
      <c r="W1426">
        <v>38.935296000000001</v>
      </c>
      <c r="X1426">
        <v>-77.031799000000007</v>
      </c>
      <c r="Y1426">
        <v>397242.98521000001</v>
      </c>
      <c r="Z1426">
        <v>140823.8535</v>
      </c>
      <c r="AB1426">
        <v>0</v>
      </c>
      <c r="AC1426">
        <v>456781</v>
      </c>
      <c r="AD1426">
        <v>392803</v>
      </c>
      <c r="AE1426">
        <v>1</v>
      </c>
      <c r="AF1426" t="s">
        <v>249</v>
      </c>
      <c r="AG1426" t="s">
        <v>3214</v>
      </c>
      <c r="AH1426" t="s">
        <v>188</v>
      </c>
      <c r="AI1426">
        <v>409</v>
      </c>
      <c r="AJ1426">
        <v>2</v>
      </c>
      <c r="AK1426" t="s">
        <v>51</v>
      </c>
      <c r="AL1426">
        <v>3579</v>
      </c>
      <c r="AM1426">
        <v>-77.031801428167697</v>
      </c>
      <c r="AN1426">
        <v>38.935303075852801</v>
      </c>
      <c r="AO1426" t="b">
        <f t="shared" si="44"/>
        <v>1</v>
      </c>
      <c r="AP1426">
        <f t="shared" si="45"/>
        <v>1</v>
      </c>
    </row>
    <row r="1427" spans="1:42">
      <c r="A1427">
        <v>184927</v>
      </c>
      <c r="B1427" t="s">
        <v>7599</v>
      </c>
      <c r="C1427" t="s">
        <v>7600</v>
      </c>
      <c r="D1427">
        <v>10191500</v>
      </c>
      <c r="E1427" t="s">
        <v>201</v>
      </c>
      <c r="I1427" t="s">
        <v>7601</v>
      </c>
      <c r="J1427" t="s">
        <v>469</v>
      </c>
      <c r="K1427" s="6">
        <v>0.29166666666666669</v>
      </c>
      <c r="L1427" s="8">
        <v>0.70833333333333337</v>
      </c>
      <c r="M1427" t="s">
        <v>422</v>
      </c>
      <c r="N1427" t="s">
        <v>432</v>
      </c>
      <c r="Q1427" t="s">
        <v>7600</v>
      </c>
      <c r="R1427" t="s">
        <v>165</v>
      </c>
      <c r="S1427" t="s">
        <v>1682</v>
      </c>
      <c r="T1427" t="s">
        <v>46</v>
      </c>
      <c r="U1427" t="s">
        <v>47</v>
      </c>
      <c r="V1427" t="s">
        <v>7602</v>
      </c>
      <c r="W1427">
        <v>38.895612</v>
      </c>
      <c r="X1427">
        <v>-76.973147999999995</v>
      </c>
      <c r="Y1427">
        <v>402329.41</v>
      </c>
      <c r="Z1427">
        <v>136418.5</v>
      </c>
      <c r="AA1427">
        <v>20002</v>
      </c>
      <c r="AB1427">
        <v>25675</v>
      </c>
      <c r="AC1427">
        <v>14286</v>
      </c>
      <c r="AD1427">
        <v>14286</v>
      </c>
      <c r="AE1427">
        <v>7</v>
      </c>
      <c r="AF1427" t="s">
        <v>1881</v>
      </c>
      <c r="AG1427" t="s">
        <v>7603</v>
      </c>
      <c r="AH1427" t="s">
        <v>410</v>
      </c>
      <c r="AI1427">
        <v>507</v>
      </c>
      <c r="AJ1427">
        <v>25</v>
      </c>
      <c r="AK1427" t="s">
        <v>51</v>
      </c>
      <c r="AL1427">
        <v>2348</v>
      </c>
      <c r="AM1427">
        <v>-76.973150038738794</v>
      </c>
      <c r="AN1427">
        <v>38.895619418086198</v>
      </c>
      <c r="AO1427" t="b">
        <f t="shared" si="44"/>
        <v>1</v>
      </c>
      <c r="AP1427">
        <f t="shared" si="45"/>
        <v>1</v>
      </c>
    </row>
    <row r="1428" spans="1:42">
      <c r="A1428">
        <v>184928</v>
      </c>
      <c r="B1428" t="s">
        <v>3218</v>
      </c>
      <c r="C1428" t="s">
        <v>3219</v>
      </c>
      <c r="D1428">
        <v>10191502</v>
      </c>
      <c r="E1428" t="s">
        <v>201</v>
      </c>
      <c r="I1428" t="s">
        <v>3220</v>
      </c>
      <c r="J1428" t="s">
        <v>162</v>
      </c>
      <c r="K1428" s="6">
        <v>0.29166666666666669</v>
      </c>
      <c r="L1428" s="8">
        <v>0.79166666666666663</v>
      </c>
      <c r="M1428" t="s">
        <v>432</v>
      </c>
      <c r="N1428" t="s">
        <v>432</v>
      </c>
      <c r="Q1428" t="s">
        <v>3219</v>
      </c>
      <c r="R1428" t="s">
        <v>165</v>
      </c>
      <c r="S1428" t="s">
        <v>1682</v>
      </c>
      <c r="T1428" t="s">
        <v>46</v>
      </c>
      <c r="U1428" t="s">
        <v>47</v>
      </c>
      <c r="V1428" t="s">
        <v>3221</v>
      </c>
      <c r="W1428">
        <v>38.900624999999998</v>
      </c>
      <c r="X1428">
        <v>-76.995936999999998</v>
      </c>
      <c r="Y1428">
        <v>400352.46</v>
      </c>
      <c r="Z1428">
        <v>136974.66</v>
      </c>
      <c r="AA1428">
        <v>20002</v>
      </c>
      <c r="AB1428">
        <v>79689</v>
      </c>
      <c r="AC1428">
        <v>52126</v>
      </c>
      <c r="AD1428">
        <v>52126</v>
      </c>
      <c r="AE1428">
        <v>6</v>
      </c>
      <c r="AF1428" t="s">
        <v>669</v>
      </c>
      <c r="AG1428" t="s">
        <v>2064</v>
      </c>
      <c r="AH1428" t="s">
        <v>63</v>
      </c>
      <c r="AI1428">
        <v>104</v>
      </c>
      <c r="AJ1428">
        <v>25</v>
      </c>
      <c r="AK1428" t="s">
        <v>51</v>
      </c>
      <c r="AL1428">
        <v>3294</v>
      </c>
      <c r="AM1428">
        <v>-76.995939019876104</v>
      </c>
      <c r="AN1428">
        <v>38.900632524129001</v>
      </c>
      <c r="AO1428" t="b">
        <f t="shared" si="44"/>
        <v>1</v>
      </c>
      <c r="AP1428">
        <f t="shared" si="45"/>
        <v>1</v>
      </c>
    </row>
    <row r="1429" spans="1:42">
      <c r="A1429">
        <v>184929</v>
      </c>
      <c r="B1429" t="s">
        <v>7604</v>
      </c>
      <c r="C1429" t="s">
        <v>7605</v>
      </c>
      <c r="D1429">
        <v>10191503</v>
      </c>
      <c r="E1429" t="s">
        <v>201</v>
      </c>
      <c r="I1429" t="s">
        <v>7606</v>
      </c>
      <c r="J1429" t="s">
        <v>125</v>
      </c>
      <c r="K1429" s="6">
        <v>0.29166666666666669</v>
      </c>
      <c r="L1429" s="8">
        <v>0.79166666666666663</v>
      </c>
      <c r="M1429" t="s">
        <v>386</v>
      </c>
      <c r="N1429" t="s">
        <v>386</v>
      </c>
      <c r="Q1429" t="s">
        <v>7605</v>
      </c>
      <c r="R1429" t="s">
        <v>70</v>
      </c>
      <c r="S1429" t="s">
        <v>125</v>
      </c>
      <c r="T1429" t="s">
        <v>46</v>
      </c>
      <c r="U1429" t="s">
        <v>47</v>
      </c>
      <c r="V1429" t="s">
        <v>7607</v>
      </c>
      <c r="W1429">
        <v>38.919117</v>
      </c>
      <c r="X1429">
        <v>-77.048496999999998</v>
      </c>
      <c r="Y1429">
        <v>395794.27</v>
      </c>
      <c r="Z1429">
        <v>139028.57</v>
      </c>
      <c r="AA1429">
        <v>20008</v>
      </c>
      <c r="AB1429">
        <v>226277</v>
      </c>
      <c r="AC1429">
        <v>69274</v>
      </c>
      <c r="AD1429">
        <v>69274</v>
      </c>
      <c r="AE1429">
        <v>1</v>
      </c>
      <c r="AF1429" t="s">
        <v>318</v>
      </c>
      <c r="AG1429" t="s">
        <v>2032</v>
      </c>
      <c r="AH1429" t="s">
        <v>88</v>
      </c>
      <c r="AI1429">
        <v>303</v>
      </c>
      <c r="AJ1429">
        <v>1</v>
      </c>
      <c r="AK1429" t="s">
        <v>51</v>
      </c>
      <c r="AL1429">
        <v>2176</v>
      </c>
      <c r="AM1429">
        <v>-77.048499765475896</v>
      </c>
      <c r="AN1429">
        <v>38.919124857288701</v>
      </c>
      <c r="AO1429" t="b">
        <f t="shared" si="44"/>
        <v>1</v>
      </c>
      <c r="AP1429">
        <f t="shared" si="45"/>
        <v>1</v>
      </c>
    </row>
    <row r="1430" spans="1:42">
      <c r="A1430">
        <v>184931</v>
      </c>
      <c r="B1430" t="s">
        <v>2281</v>
      </c>
      <c r="C1430" t="s">
        <v>2282</v>
      </c>
      <c r="D1430">
        <v>10191509</v>
      </c>
      <c r="E1430" t="s">
        <v>201</v>
      </c>
      <c r="K1430" s="6">
        <v>0.29166666666666669</v>
      </c>
      <c r="L1430" s="8">
        <v>0.70833333333333337</v>
      </c>
      <c r="M1430" t="s">
        <v>881</v>
      </c>
      <c r="N1430" t="s">
        <v>881</v>
      </c>
      <c r="O1430" t="s">
        <v>2282</v>
      </c>
      <c r="P1430" t="s">
        <v>2283</v>
      </c>
      <c r="Q1430" t="s">
        <v>2282</v>
      </c>
      <c r="R1430" t="s">
        <v>44</v>
      </c>
      <c r="S1430" t="s">
        <v>469</v>
      </c>
      <c r="T1430" t="s">
        <v>46</v>
      </c>
      <c r="U1430" t="s">
        <v>47</v>
      </c>
      <c r="V1430" t="s">
        <v>2284</v>
      </c>
      <c r="W1430">
        <v>38.912419</v>
      </c>
      <c r="X1430">
        <v>-77.037565000000001</v>
      </c>
      <c r="Y1430">
        <v>396742.03</v>
      </c>
      <c r="Z1430">
        <v>138284.56</v>
      </c>
      <c r="AA1430">
        <v>20009</v>
      </c>
      <c r="AB1430">
        <v>243307</v>
      </c>
      <c r="AC1430">
        <v>86237</v>
      </c>
      <c r="AD1430">
        <v>86237</v>
      </c>
      <c r="AE1430">
        <v>2</v>
      </c>
      <c r="AF1430" t="s">
        <v>86</v>
      </c>
      <c r="AG1430" t="s">
        <v>87</v>
      </c>
      <c r="AH1430" t="s">
        <v>88</v>
      </c>
      <c r="AI1430">
        <v>301</v>
      </c>
      <c r="AJ1430">
        <v>6</v>
      </c>
      <c r="AK1430" t="s">
        <v>51</v>
      </c>
      <c r="AL1430">
        <v>1129</v>
      </c>
      <c r="AM1430">
        <v>-77.037567343261799</v>
      </c>
      <c r="AN1430">
        <v>38.912426591973102</v>
      </c>
      <c r="AO1430" t="b">
        <f t="shared" si="44"/>
        <v>1</v>
      </c>
      <c r="AP1430">
        <f t="shared" si="45"/>
        <v>1</v>
      </c>
    </row>
    <row r="1431" spans="1:42">
      <c r="A1431">
        <v>182198</v>
      </c>
      <c r="B1431" t="s">
        <v>11144</v>
      </c>
      <c r="C1431" t="s">
        <v>11145</v>
      </c>
      <c r="D1431">
        <v>10191510</v>
      </c>
      <c r="E1431" t="s">
        <v>201</v>
      </c>
      <c r="K1431" s="6">
        <v>0.29166666666666669</v>
      </c>
      <c r="L1431" s="8">
        <v>0.70833333333333337</v>
      </c>
      <c r="M1431" t="s">
        <v>166</v>
      </c>
      <c r="N1431" t="s">
        <v>622</v>
      </c>
      <c r="O1431" t="s">
        <v>11145</v>
      </c>
      <c r="P1431" t="s">
        <v>11146</v>
      </c>
      <c r="Q1431" t="s">
        <v>11145</v>
      </c>
      <c r="R1431" t="s">
        <v>148</v>
      </c>
      <c r="S1431" t="s">
        <v>353</v>
      </c>
      <c r="T1431" t="s">
        <v>46</v>
      </c>
      <c r="U1431" t="s">
        <v>47</v>
      </c>
      <c r="V1431" t="s">
        <v>11147</v>
      </c>
      <c r="W1431">
        <v>38.900644999999997</v>
      </c>
      <c r="X1431">
        <v>-76.989037999999994</v>
      </c>
      <c r="Y1431">
        <v>400950.89</v>
      </c>
      <c r="Z1431">
        <v>136976.9</v>
      </c>
      <c r="AA1431">
        <v>20002</v>
      </c>
      <c r="AB1431">
        <v>70221</v>
      </c>
      <c r="AC1431">
        <v>44523</v>
      </c>
      <c r="AD1431">
        <v>44523</v>
      </c>
      <c r="AE1431">
        <v>6</v>
      </c>
      <c r="AF1431" t="s">
        <v>669</v>
      </c>
      <c r="AG1431" t="s">
        <v>2064</v>
      </c>
      <c r="AH1431" t="s">
        <v>63</v>
      </c>
      <c r="AI1431">
        <v>104</v>
      </c>
      <c r="AJ1431">
        <v>25</v>
      </c>
      <c r="AK1431" t="s">
        <v>51</v>
      </c>
      <c r="AL1431">
        <v>259</v>
      </c>
      <c r="AM1431">
        <v>-76.989040137811898</v>
      </c>
      <c r="AN1431">
        <v>38.900652259462099</v>
      </c>
      <c r="AO1431" t="b">
        <f t="shared" si="44"/>
        <v>1</v>
      </c>
      <c r="AP1431">
        <f t="shared" si="45"/>
        <v>1</v>
      </c>
    </row>
    <row r="1432" spans="1:42">
      <c r="A1432">
        <v>182199</v>
      </c>
      <c r="B1432" t="s">
        <v>11148</v>
      </c>
      <c r="C1432" t="s">
        <v>4981</v>
      </c>
      <c r="D1432">
        <v>10191511</v>
      </c>
      <c r="E1432" t="s">
        <v>519</v>
      </c>
      <c r="I1432" t="s">
        <v>11149</v>
      </c>
      <c r="J1432" t="s">
        <v>327</v>
      </c>
      <c r="K1432" s="6">
        <v>0.29166666666666669</v>
      </c>
      <c r="L1432" s="8">
        <v>0.70833333333333337</v>
      </c>
      <c r="M1432" t="s">
        <v>125</v>
      </c>
      <c r="N1432" t="s">
        <v>353</v>
      </c>
      <c r="Q1432" t="s">
        <v>4981</v>
      </c>
      <c r="R1432" t="s">
        <v>165</v>
      </c>
      <c r="S1432" t="s">
        <v>238</v>
      </c>
      <c r="T1432" t="s">
        <v>46</v>
      </c>
      <c r="U1432" t="s">
        <v>47</v>
      </c>
      <c r="V1432" t="s">
        <v>11150</v>
      </c>
      <c r="W1432">
        <v>38.875504999999997</v>
      </c>
      <c r="X1432">
        <v>-77.010435999999999</v>
      </c>
      <c r="Y1432">
        <v>399094.42</v>
      </c>
      <c r="Z1432">
        <v>134186.18</v>
      </c>
      <c r="AA1432">
        <v>20024</v>
      </c>
      <c r="AB1432">
        <v>70555</v>
      </c>
      <c r="AC1432">
        <v>44869</v>
      </c>
      <c r="AD1432">
        <v>44869</v>
      </c>
      <c r="AE1432">
        <v>6</v>
      </c>
      <c r="AF1432" t="s">
        <v>392</v>
      </c>
      <c r="AG1432" t="s">
        <v>4142</v>
      </c>
      <c r="AH1432" t="s">
        <v>63</v>
      </c>
      <c r="AI1432">
        <v>105</v>
      </c>
      <c r="AJ1432">
        <v>9</v>
      </c>
      <c r="AK1432" t="s">
        <v>51</v>
      </c>
      <c r="AL1432">
        <v>244</v>
      </c>
      <c r="AM1432">
        <v>-77.010438402574295</v>
      </c>
      <c r="AN1432">
        <v>38.875512442524297</v>
      </c>
      <c r="AO1432" t="b">
        <f t="shared" si="44"/>
        <v>1</v>
      </c>
      <c r="AP1432">
        <f t="shared" si="45"/>
        <v>1</v>
      </c>
    </row>
    <row r="1433" spans="1:42">
      <c r="A1433">
        <v>181944</v>
      </c>
      <c r="B1433" t="s">
        <v>7608</v>
      </c>
      <c r="C1433" t="s">
        <v>7609</v>
      </c>
      <c r="D1433">
        <v>10191515</v>
      </c>
      <c r="E1433" t="s">
        <v>201</v>
      </c>
      <c r="I1433" t="s">
        <v>7610</v>
      </c>
      <c r="J1433" t="s">
        <v>558</v>
      </c>
      <c r="K1433" s="6">
        <v>0.47916666666666669</v>
      </c>
      <c r="L1433" s="8">
        <v>0.70833333333333337</v>
      </c>
      <c r="M1433" t="s">
        <v>163</v>
      </c>
      <c r="N1433" t="s">
        <v>163</v>
      </c>
      <c r="Q1433" t="s">
        <v>7609</v>
      </c>
      <c r="R1433" t="s">
        <v>165</v>
      </c>
      <c r="S1433" t="s">
        <v>166</v>
      </c>
      <c r="T1433" t="s">
        <v>46</v>
      </c>
      <c r="U1433" t="s">
        <v>47</v>
      </c>
      <c r="V1433" t="s">
        <v>7611</v>
      </c>
      <c r="W1433">
        <v>38.913637000000001</v>
      </c>
      <c r="X1433">
        <v>-77.044490999999994</v>
      </c>
      <c r="Y1433">
        <v>396141.46</v>
      </c>
      <c r="Z1433">
        <v>138420</v>
      </c>
      <c r="AA1433">
        <v>20009</v>
      </c>
      <c r="AB1433">
        <v>238017</v>
      </c>
      <c r="AC1433">
        <v>81332</v>
      </c>
      <c r="AD1433">
        <v>81332</v>
      </c>
      <c r="AE1433">
        <v>2</v>
      </c>
      <c r="AF1433" t="s">
        <v>86</v>
      </c>
      <c r="AG1433" t="s">
        <v>1692</v>
      </c>
      <c r="AH1433" t="s">
        <v>50</v>
      </c>
      <c r="AI1433">
        <v>208</v>
      </c>
      <c r="AJ1433">
        <v>6</v>
      </c>
      <c r="AK1433" t="s">
        <v>51</v>
      </c>
      <c r="AL1433">
        <v>2031</v>
      </c>
      <c r="AM1433">
        <v>-77.044492798073804</v>
      </c>
      <c r="AN1433">
        <v>38.913644249552902</v>
      </c>
      <c r="AO1433" t="b">
        <f t="shared" si="44"/>
        <v>1</v>
      </c>
      <c r="AP1433">
        <f t="shared" si="45"/>
        <v>1</v>
      </c>
    </row>
    <row r="1434" spans="1:42">
      <c r="A1434">
        <v>181489</v>
      </c>
      <c r="B1434" t="s">
        <v>3226</v>
      </c>
      <c r="C1434" t="s">
        <v>3227</v>
      </c>
      <c r="D1434">
        <v>10191516</v>
      </c>
      <c r="E1434" t="s">
        <v>201</v>
      </c>
      <c r="K1434" s="6">
        <v>0.64583333333333337</v>
      </c>
      <c r="L1434" s="8">
        <v>0.79166666666666663</v>
      </c>
      <c r="M1434" t="s">
        <v>147</v>
      </c>
      <c r="N1434" t="s">
        <v>147</v>
      </c>
      <c r="Q1434" t="s">
        <v>3227</v>
      </c>
      <c r="R1434" t="s">
        <v>148</v>
      </c>
      <c r="S1434" t="s">
        <v>149</v>
      </c>
      <c r="T1434" t="s">
        <v>46</v>
      </c>
      <c r="U1434" t="s">
        <v>47</v>
      </c>
      <c r="V1434" t="s">
        <v>3228</v>
      </c>
      <c r="W1434">
        <v>38.907060000000001</v>
      </c>
      <c r="X1434">
        <v>-77.045365000000004</v>
      </c>
      <c r="Y1434">
        <v>396065.26</v>
      </c>
      <c r="Z1434">
        <v>137690</v>
      </c>
      <c r="AA1434">
        <v>20036</v>
      </c>
      <c r="AB1434">
        <v>242555</v>
      </c>
      <c r="AC1434">
        <v>85491</v>
      </c>
      <c r="AD1434">
        <v>85491</v>
      </c>
      <c r="AE1434">
        <v>2</v>
      </c>
      <c r="AF1434" t="s">
        <v>196</v>
      </c>
      <c r="AG1434" t="s">
        <v>927</v>
      </c>
      <c r="AH1434" t="s">
        <v>50</v>
      </c>
      <c r="AI1434">
        <v>208</v>
      </c>
      <c r="AJ1434">
        <v>6</v>
      </c>
      <c r="AK1434" t="s">
        <v>524</v>
      </c>
      <c r="AL1434">
        <v>3167</v>
      </c>
      <c r="AM1434">
        <v>-77.045367231247297</v>
      </c>
      <c r="AN1434">
        <v>38.907067821781503</v>
      </c>
      <c r="AO1434" t="b">
        <f t="shared" si="44"/>
        <v>1</v>
      </c>
      <c r="AP1434">
        <f t="shared" si="45"/>
        <v>1</v>
      </c>
    </row>
    <row r="1435" spans="1:42">
      <c r="A1435">
        <v>181490</v>
      </c>
      <c r="B1435" t="s">
        <v>2288</v>
      </c>
      <c r="C1435" t="s">
        <v>2289</v>
      </c>
      <c r="D1435">
        <v>10191517</v>
      </c>
      <c r="E1435" t="s">
        <v>201</v>
      </c>
      <c r="I1435" t="s">
        <v>2290</v>
      </c>
      <c r="J1435" t="s">
        <v>558</v>
      </c>
      <c r="K1435" s="6">
        <v>0.375</v>
      </c>
      <c r="L1435" s="8">
        <v>0.91666666666666663</v>
      </c>
      <c r="M1435" t="s">
        <v>147</v>
      </c>
      <c r="N1435" t="s">
        <v>147</v>
      </c>
      <c r="Q1435" t="s">
        <v>2289</v>
      </c>
      <c r="R1435" t="s">
        <v>165</v>
      </c>
      <c r="S1435" t="s">
        <v>149</v>
      </c>
      <c r="T1435" t="s">
        <v>46</v>
      </c>
      <c r="U1435" t="s">
        <v>47</v>
      </c>
      <c r="V1435" t="s">
        <v>2291</v>
      </c>
      <c r="W1435">
        <v>38.913893999999999</v>
      </c>
      <c r="X1435">
        <v>-77.042456000000001</v>
      </c>
      <c r="Y1435">
        <v>396317.96</v>
      </c>
      <c r="Z1435">
        <v>138448.47</v>
      </c>
      <c r="AA1435">
        <v>20009</v>
      </c>
      <c r="AB1435">
        <v>242918</v>
      </c>
      <c r="AC1435">
        <v>85890</v>
      </c>
      <c r="AD1435">
        <v>85890</v>
      </c>
      <c r="AE1435">
        <v>2</v>
      </c>
      <c r="AF1435" t="s">
        <v>86</v>
      </c>
      <c r="AG1435" t="s">
        <v>1692</v>
      </c>
      <c r="AH1435" t="s">
        <v>50</v>
      </c>
      <c r="AI1435">
        <v>208</v>
      </c>
      <c r="AJ1435">
        <v>6</v>
      </c>
      <c r="AK1435" t="s">
        <v>51</v>
      </c>
      <c r="AL1435">
        <v>1105</v>
      </c>
      <c r="AM1435">
        <v>-77.042457835271804</v>
      </c>
      <c r="AN1435">
        <v>38.913901474146698</v>
      </c>
      <c r="AO1435" t="b">
        <f t="shared" si="44"/>
        <v>1</v>
      </c>
      <c r="AP1435">
        <f t="shared" si="45"/>
        <v>1</v>
      </c>
    </row>
    <row r="1436" spans="1:42">
      <c r="A1436">
        <v>181492</v>
      </c>
      <c r="B1436" t="s">
        <v>7612</v>
      </c>
      <c r="C1436" t="s">
        <v>7613</v>
      </c>
      <c r="D1436">
        <v>10191520</v>
      </c>
      <c r="E1436" t="s">
        <v>201</v>
      </c>
      <c r="I1436" t="s">
        <v>7614</v>
      </c>
      <c r="J1436" t="s">
        <v>469</v>
      </c>
      <c r="K1436" s="6">
        <v>0.29166666666666669</v>
      </c>
      <c r="L1436" s="8">
        <v>0.70833333333333337</v>
      </c>
      <c r="M1436" t="s">
        <v>147</v>
      </c>
      <c r="N1436" t="s">
        <v>147</v>
      </c>
      <c r="Q1436" t="s">
        <v>7613</v>
      </c>
      <c r="R1436" t="s">
        <v>165</v>
      </c>
      <c r="S1436" t="s">
        <v>149</v>
      </c>
      <c r="T1436" t="s">
        <v>46</v>
      </c>
      <c r="U1436" t="s">
        <v>47</v>
      </c>
      <c r="V1436" t="s">
        <v>7615</v>
      </c>
      <c r="W1436">
        <v>38.916443000000001</v>
      </c>
      <c r="X1436">
        <v>-77.038978999999998</v>
      </c>
      <c r="Y1436">
        <v>396619.56</v>
      </c>
      <c r="Z1436">
        <v>138731.28</v>
      </c>
      <c r="AA1436">
        <v>20009</v>
      </c>
      <c r="AB1436">
        <v>279321</v>
      </c>
      <c r="AC1436">
        <v>121707</v>
      </c>
      <c r="AD1436">
        <v>121707</v>
      </c>
      <c r="AE1436">
        <v>2</v>
      </c>
      <c r="AF1436" t="s">
        <v>86</v>
      </c>
      <c r="AG1436" t="s">
        <v>773</v>
      </c>
      <c r="AH1436" t="s">
        <v>88</v>
      </c>
      <c r="AI1436">
        <v>301</v>
      </c>
      <c r="AJ1436">
        <v>6</v>
      </c>
      <c r="AK1436" t="s">
        <v>51</v>
      </c>
      <c r="AL1436">
        <v>2913</v>
      </c>
      <c r="AM1436">
        <v>-77.038981646764597</v>
      </c>
      <c r="AN1436">
        <v>38.916450333209603</v>
      </c>
      <c r="AO1436" t="b">
        <f t="shared" si="44"/>
        <v>1</v>
      </c>
      <c r="AP1436">
        <f t="shared" si="45"/>
        <v>1</v>
      </c>
    </row>
    <row r="1437" spans="1:42">
      <c r="A1437">
        <v>181493</v>
      </c>
      <c r="B1437" t="s">
        <v>7616</v>
      </c>
      <c r="C1437" t="s">
        <v>7617</v>
      </c>
      <c r="D1437">
        <v>10191521</v>
      </c>
      <c r="E1437" t="s">
        <v>201</v>
      </c>
      <c r="I1437" t="s">
        <v>7618</v>
      </c>
      <c r="J1437" t="s">
        <v>558</v>
      </c>
      <c r="K1437" s="6">
        <v>0.29166666666666669</v>
      </c>
      <c r="L1437" s="8">
        <v>0.91666666666666663</v>
      </c>
      <c r="M1437" t="s">
        <v>147</v>
      </c>
      <c r="N1437" t="s">
        <v>147</v>
      </c>
      <c r="Q1437" t="s">
        <v>7617</v>
      </c>
      <c r="R1437" t="s">
        <v>165</v>
      </c>
      <c r="S1437" t="s">
        <v>149</v>
      </c>
      <c r="T1437" t="s">
        <v>46</v>
      </c>
      <c r="U1437" t="s">
        <v>47</v>
      </c>
      <c r="V1437" t="s">
        <v>7619</v>
      </c>
      <c r="W1437">
        <v>38.921595000000003</v>
      </c>
      <c r="X1437">
        <v>-77.045806999999996</v>
      </c>
      <c r="Y1437">
        <v>396027.75</v>
      </c>
      <c r="Z1437">
        <v>139303.44</v>
      </c>
      <c r="AA1437">
        <v>20009</v>
      </c>
      <c r="AB1437">
        <v>235371</v>
      </c>
      <c r="AC1437">
        <v>78371</v>
      </c>
      <c r="AD1437">
        <v>78371</v>
      </c>
      <c r="AE1437">
        <v>1</v>
      </c>
      <c r="AF1437" t="s">
        <v>318</v>
      </c>
      <c r="AG1437" t="s">
        <v>767</v>
      </c>
      <c r="AH1437" t="s">
        <v>88</v>
      </c>
      <c r="AI1437">
        <v>303</v>
      </c>
      <c r="AJ1437">
        <v>1</v>
      </c>
      <c r="AK1437" t="s">
        <v>51</v>
      </c>
      <c r="AL1437">
        <v>2416</v>
      </c>
      <c r="AM1437">
        <v>-77.045809031586899</v>
      </c>
      <c r="AN1437">
        <v>38.921602062237703</v>
      </c>
      <c r="AO1437" t="b">
        <f t="shared" si="44"/>
        <v>1</v>
      </c>
      <c r="AP1437">
        <f t="shared" si="45"/>
        <v>1</v>
      </c>
    </row>
    <row r="1438" spans="1:42">
      <c r="A1438">
        <v>184914</v>
      </c>
      <c r="B1438" t="s">
        <v>3233</v>
      </c>
      <c r="C1438" t="s">
        <v>3234</v>
      </c>
      <c r="D1438">
        <v>10191522</v>
      </c>
      <c r="E1438" t="s">
        <v>201</v>
      </c>
      <c r="I1438" t="s">
        <v>3235</v>
      </c>
      <c r="J1438" t="s">
        <v>469</v>
      </c>
      <c r="K1438" s="6">
        <v>0.29166666666666669</v>
      </c>
      <c r="L1438" s="8">
        <v>0.70833333333333337</v>
      </c>
      <c r="M1438" t="s">
        <v>1291</v>
      </c>
      <c r="N1438" t="s">
        <v>210</v>
      </c>
      <c r="O1438" t="s">
        <v>3234</v>
      </c>
      <c r="P1438" t="s">
        <v>3236</v>
      </c>
      <c r="Q1438" t="s">
        <v>3234</v>
      </c>
      <c r="R1438" t="s">
        <v>70</v>
      </c>
      <c r="S1438" t="s">
        <v>469</v>
      </c>
      <c r="T1438" t="s">
        <v>46</v>
      </c>
      <c r="U1438" t="s">
        <v>47</v>
      </c>
      <c r="V1438" t="s">
        <v>1652</v>
      </c>
      <c r="W1438">
        <v>38.900765</v>
      </c>
      <c r="X1438">
        <v>-77.002038999999996</v>
      </c>
      <c r="Y1438">
        <v>399823.13465000002</v>
      </c>
      <c r="Z1438">
        <v>136990.21346999999</v>
      </c>
      <c r="AB1438">
        <v>0</v>
      </c>
      <c r="AC1438">
        <v>456643</v>
      </c>
      <c r="AD1438">
        <v>392665</v>
      </c>
      <c r="AE1438">
        <v>6</v>
      </c>
      <c r="AF1438" t="s">
        <v>434</v>
      </c>
      <c r="AG1438" t="s">
        <v>1653</v>
      </c>
      <c r="AH1438" t="s">
        <v>63</v>
      </c>
      <c r="AI1438">
        <v>104</v>
      </c>
      <c r="AJ1438">
        <v>25</v>
      </c>
      <c r="AK1438" t="s">
        <v>51</v>
      </c>
      <c r="AL1438">
        <v>3591</v>
      </c>
      <c r="AM1438">
        <v>-77.002041243943793</v>
      </c>
      <c r="AN1438">
        <v>38.9007726880142</v>
      </c>
      <c r="AO1438" t="b">
        <f t="shared" si="44"/>
        <v>1</v>
      </c>
      <c r="AP1438">
        <f t="shared" si="45"/>
        <v>1</v>
      </c>
    </row>
    <row r="1439" spans="1:42">
      <c r="A1439">
        <v>184915</v>
      </c>
      <c r="B1439" t="s">
        <v>2297</v>
      </c>
      <c r="C1439" t="s">
        <v>2298</v>
      </c>
      <c r="D1439">
        <v>10191523</v>
      </c>
      <c r="E1439" t="s">
        <v>115</v>
      </c>
      <c r="G1439">
        <v>5848156</v>
      </c>
      <c r="K1439" s="6">
        <v>0.29166666666666669</v>
      </c>
      <c r="L1439" s="8">
        <v>0.79166666666666663</v>
      </c>
      <c r="M1439" t="s">
        <v>2299</v>
      </c>
      <c r="N1439" t="s">
        <v>2300</v>
      </c>
      <c r="O1439" t="s">
        <v>2301</v>
      </c>
      <c r="P1439" t="s">
        <v>2302</v>
      </c>
      <c r="Q1439" t="s">
        <v>2298</v>
      </c>
      <c r="R1439" t="s">
        <v>58</v>
      </c>
      <c r="S1439" t="s">
        <v>432</v>
      </c>
      <c r="T1439" t="s">
        <v>46</v>
      </c>
      <c r="U1439" t="s">
        <v>47</v>
      </c>
      <c r="V1439" t="s">
        <v>2303</v>
      </c>
      <c r="W1439">
        <v>38.902112000000002</v>
      </c>
      <c r="X1439">
        <v>-77.045276000000001</v>
      </c>
      <c r="Y1439">
        <v>396072.67</v>
      </c>
      <c r="Z1439">
        <v>137140.73000000001</v>
      </c>
      <c r="AA1439">
        <v>20006</v>
      </c>
      <c r="AB1439">
        <v>242502</v>
      </c>
      <c r="AC1439">
        <v>85438</v>
      </c>
      <c r="AD1439">
        <v>85438</v>
      </c>
      <c r="AE1439">
        <v>2</v>
      </c>
      <c r="AF1439" t="s">
        <v>196</v>
      </c>
      <c r="AG1439" t="s">
        <v>610</v>
      </c>
      <c r="AH1439" t="s">
        <v>50</v>
      </c>
      <c r="AI1439">
        <v>207</v>
      </c>
      <c r="AJ1439">
        <v>6</v>
      </c>
      <c r="AK1439" t="s">
        <v>524</v>
      </c>
      <c r="AL1439">
        <v>1926</v>
      </c>
      <c r="AM1439">
        <v>-77.045278657725802</v>
      </c>
      <c r="AN1439">
        <v>38.902119837564598</v>
      </c>
      <c r="AO1439" t="b">
        <f t="shared" si="44"/>
        <v>1</v>
      </c>
      <c r="AP1439">
        <f t="shared" si="45"/>
        <v>1</v>
      </c>
    </row>
    <row r="1440" spans="1:42">
      <c r="A1440">
        <v>181494</v>
      </c>
      <c r="B1440" t="s">
        <v>2307</v>
      </c>
      <c r="C1440" t="s">
        <v>2308</v>
      </c>
      <c r="D1440">
        <v>10191526</v>
      </c>
      <c r="E1440" t="s">
        <v>201</v>
      </c>
      <c r="I1440" t="s">
        <v>2309</v>
      </c>
      <c r="J1440" t="s">
        <v>469</v>
      </c>
      <c r="K1440" s="6">
        <v>0.41666666666666669</v>
      </c>
      <c r="L1440" s="8">
        <v>0.95833333333333337</v>
      </c>
      <c r="M1440" t="s">
        <v>147</v>
      </c>
      <c r="N1440" t="s">
        <v>149</v>
      </c>
      <c r="Q1440" t="s">
        <v>2308</v>
      </c>
      <c r="R1440" t="s">
        <v>165</v>
      </c>
      <c r="S1440" t="s">
        <v>125</v>
      </c>
      <c r="T1440" t="s">
        <v>46</v>
      </c>
      <c r="U1440" t="s">
        <v>47</v>
      </c>
      <c r="V1440" t="s">
        <v>857</v>
      </c>
      <c r="W1440">
        <v>38.914673000000001</v>
      </c>
      <c r="X1440">
        <v>-77.038165000000006</v>
      </c>
      <c r="Y1440">
        <v>396690.13</v>
      </c>
      <c r="Z1440">
        <v>138534.79999999999</v>
      </c>
      <c r="AA1440">
        <v>20009</v>
      </c>
      <c r="AB1440">
        <v>241914</v>
      </c>
      <c r="AC1440">
        <v>84663</v>
      </c>
      <c r="AD1440">
        <v>84663</v>
      </c>
      <c r="AE1440">
        <v>2</v>
      </c>
      <c r="AF1440" t="s">
        <v>86</v>
      </c>
      <c r="AG1440" t="s">
        <v>366</v>
      </c>
      <c r="AH1440" t="s">
        <v>88</v>
      </c>
      <c r="AI1440">
        <v>301</v>
      </c>
      <c r="AJ1440">
        <v>6</v>
      </c>
      <c r="AK1440" t="s">
        <v>51</v>
      </c>
      <c r="AL1440">
        <v>1867</v>
      </c>
      <c r="AM1440">
        <v>-77.038166967176906</v>
      </c>
      <c r="AN1440">
        <v>38.914680644376702</v>
      </c>
      <c r="AO1440" t="b">
        <f t="shared" si="44"/>
        <v>1</v>
      </c>
      <c r="AP1440">
        <f t="shared" si="45"/>
        <v>1</v>
      </c>
    </row>
    <row r="1441" spans="1:42">
      <c r="A1441">
        <v>184916</v>
      </c>
      <c r="B1441" t="s">
        <v>7620</v>
      </c>
      <c r="C1441" t="s">
        <v>7621</v>
      </c>
      <c r="D1441">
        <v>10191527</v>
      </c>
      <c r="E1441" t="s">
        <v>201</v>
      </c>
      <c r="I1441" t="s">
        <v>7622</v>
      </c>
      <c r="J1441" t="s">
        <v>469</v>
      </c>
      <c r="K1441" s="6">
        <v>0.16666666666666666</v>
      </c>
      <c r="L1441" s="8">
        <v>0.70833333333333337</v>
      </c>
      <c r="M1441" t="s">
        <v>266</v>
      </c>
      <c r="N1441" t="s">
        <v>55</v>
      </c>
      <c r="Q1441" t="s">
        <v>7621</v>
      </c>
      <c r="R1441" t="s">
        <v>165</v>
      </c>
      <c r="S1441" t="s">
        <v>683</v>
      </c>
      <c r="T1441" t="s">
        <v>46</v>
      </c>
      <c r="U1441" t="s">
        <v>47</v>
      </c>
      <c r="V1441" t="s">
        <v>7623</v>
      </c>
      <c r="W1441">
        <v>38.884276999999997</v>
      </c>
      <c r="X1441">
        <v>-76.979718000000005</v>
      </c>
      <c r="Y1441">
        <v>401759.71</v>
      </c>
      <c r="Z1441">
        <v>135160.10999999999</v>
      </c>
      <c r="AA1441">
        <v>20003</v>
      </c>
      <c r="AB1441">
        <v>56806</v>
      </c>
      <c r="AC1441">
        <v>33857</v>
      </c>
      <c r="AD1441">
        <v>33857</v>
      </c>
      <c r="AE1441">
        <v>6</v>
      </c>
      <c r="AF1441" t="s">
        <v>72</v>
      </c>
      <c r="AG1441" t="s">
        <v>954</v>
      </c>
      <c r="AH1441" t="s">
        <v>63</v>
      </c>
      <c r="AI1441">
        <v>108</v>
      </c>
      <c r="AJ1441">
        <v>26</v>
      </c>
      <c r="AK1441" t="s">
        <v>51</v>
      </c>
      <c r="AL1441">
        <v>2711</v>
      </c>
      <c r="AM1441">
        <v>-76.979720470247599</v>
      </c>
      <c r="AN1441">
        <v>38.884284692389798</v>
      </c>
      <c r="AO1441" t="b">
        <f t="shared" si="44"/>
        <v>1</v>
      </c>
      <c r="AP1441">
        <f t="shared" si="45"/>
        <v>1</v>
      </c>
    </row>
    <row r="1442" spans="1:42">
      <c r="A1442">
        <v>181495</v>
      </c>
      <c r="B1442" t="s">
        <v>3242</v>
      </c>
      <c r="C1442" t="s">
        <v>1433</v>
      </c>
      <c r="D1442">
        <v>10191528</v>
      </c>
      <c r="E1442" t="s">
        <v>201</v>
      </c>
      <c r="I1442" t="s">
        <v>3243</v>
      </c>
      <c r="J1442" t="s">
        <v>558</v>
      </c>
      <c r="K1442" s="6">
        <v>0.47916666666666669</v>
      </c>
      <c r="L1442" s="8">
        <v>0.625</v>
      </c>
      <c r="M1442" t="s">
        <v>149</v>
      </c>
      <c r="N1442" t="s">
        <v>149</v>
      </c>
      <c r="Q1442" t="s">
        <v>1433</v>
      </c>
      <c r="R1442" t="s">
        <v>165</v>
      </c>
      <c r="S1442" t="s">
        <v>125</v>
      </c>
      <c r="T1442" t="s">
        <v>46</v>
      </c>
      <c r="U1442" t="s">
        <v>47</v>
      </c>
      <c r="V1442" t="s">
        <v>3244</v>
      </c>
      <c r="W1442">
        <v>38.922685999999999</v>
      </c>
      <c r="X1442">
        <v>-77.029236999999995</v>
      </c>
      <c r="Y1442">
        <v>397464.64</v>
      </c>
      <c r="Z1442">
        <v>139423.99</v>
      </c>
      <c r="AA1442">
        <v>20009</v>
      </c>
      <c r="AB1442">
        <v>232041</v>
      </c>
      <c r="AC1442">
        <v>75084</v>
      </c>
      <c r="AD1442">
        <v>75084</v>
      </c>
      <c r="AE1442">
        <v>1</v>
      </c>
      <c r="AF1442" t="s">
        <v>361</v>
      </c>
      <c r="AG1442" t="s">
        <v>3245</v>
      </c>
      <c r="AH1442" t="s">
        <v>88</v>
      </c>
      <c r="AI1442">
        <v>304</v>
      </c>
      <c r="AJ1442">
        <v>2</v>
      </c>
      <c r="AK1442" t="s">
        <v>51</v>
      </c>
      <c r="AL1442">
        <v>3246</v>
      </c>
      <c r="AM1442">
        <v>-77.029239711501901</v>
      </c>
      <c r="AN1442">
        <v>38.922693336539801</v>
      </c>
      <c r="AO1442" t="b">
        <f t="shared" si="44"/>
        <v>1</v>
      </c>
      <c r="AP1442">
        <f t="shared" si="45"/>
        <v>1</v>
      </c>
    </row>
    <row r="1443" spans="1:42">
      <c r="A1443">
        <v>184917</v>
      </c>
      <c r="B1443" t="s">
        <v>14185</v>
      </c>
      <c r="C1443" t="s">
        <v>1263</v>
      </c>
      <c r="D1443">
        <v>10191531</v>
      </c>
      <c r="E1443" t="s">
        <v>115</v>
      </c>
      <c r="F1443" t="s">
        <v>14186</v>
      </c>
      <c r="K1443" s="6">
        <v>0.29166666666666669</v>
      </c>
      <c r="L1443" s="8">
        <v>0.79166666666666663</v>
      </c>
      <c r="M1443" t="s">
        <v>415</v>
      </c>
      <c r="N1443" t="s">
        <v>103</v>
      </c>
      <c r="O1443" t="s">
        <v>1266</v>
      </c>
      <c r="P1443" t="s">
        <v>1267</v>
      </c>
      <c r="Q1443" t="s">
        <v>1268</v>
      </c>
      <c r="R1443" t="s">
        <v>44</v>
      </c>
      <c r="S1443" t="s">
        <v>558</v>
      </c>
      <c r="T1443" t="s">
        <v>46</v>
      </c>
      <c r="U1443" t="s">
        <v>47</v>
      </c>
      <c r="V1443" t="s">
        <v>14187</v>
      </c>
      <c r="W1443">
        <v>38.959972999999998</v>
      </c>
      <c r="X1443">
        <v>-77.058745999999999</v>
      </c>
      <c r="Y1443">
        <v>394908.39</v>
      </c>
      <c r="Z1443">
        <v>143564.44</v>
      </c>
      <c r="AB1443">
        <v>0</v>
      </c>
      <c r="AC1443">
        <v>477230</v>
      </c>
      <c r="AD1443">
        <v>410578</v>
      </c>
      <c r="AE1443">
        <v>4</v>
      </c>
      <c r="AF1443" t="s">
        <v>827</v>
      </c>
      <c r="AG1443" t="s">
        <v>2164</v>
      </c>
      <c r="AH1443" t="s">
        <v>50</v>
      </c>
      <c r="AI1443">
        <v>201</v>
      </c>
      <c r="AJ1443">
        <v>10</v>
      </c>
      <c r="AK1443" t="s">
        <v>51</v>
      </c>
      <c r="AL1443">
        <v>4006</v>
      </c>
      <c r="AM1443">
        <v>-77.058748761374602</v>
      </c>
      <c r="AN1443">
        <v>38.959980613523399</v>
      </c>
      <c r="AO1443" t="b">
        <f t="shared" si="44"/>
        <v>0</v>
      </c>
      <c r="AP1443">
        <f t="shared" si="45"/>
        <v>0</v>
      </c>
    </row>
    <row r="1444" spans="1:42">
      <c r="A1444">
        <v>184918</v>
      </c>
      <c r="B1444" t="s">
        <v>7624</v>
      </c>
      <c r="C1444" t="s">
        <v>1122</v>
      </c>
      <c r="D1444">
        <v>10191532</v>
      </c>
      <c r="E1444" t="s">
        <v>115</v>
      </c>
      <c r="F1444" t="s">
        <v>7625</v>
      </c>
      <c r="K1444" s="6">
        <v>0.39583333333333331</v>
      </c>
      <c r="L1444" s="8">
        <v>0.64583333333333337</v>
      </c>
      <c r="M1444" t="s">
        <v>254</v>
      </c>
      <c r="N1444" t="s">
        <v>863</v>
      </c>
      <c r="Q1444" t="s">
        <v>1125</v>
      </c>
      <c r="R1444" t="s">
        <v>58</v>
      </c>
      <c r="S1444" t="s">
        <v>432</v>
      </c>
      <c r="T1444" t="s">
        <v>46</v>
      </c>
      <c r="U1444" t="s">
        <v>47</v>
      </c>
      <c r="V1444" t="s">
        <v>7626</v>
      </c>
      <c r="W1444">
        <v>38.900385999999997</v>
      </c>
      <c r="X1444">
        <v>-76.989560999999995</v>
      </c>
      <c r="Y1444">
        <v>400905.55</v>
      </c>
      <c r="Z1444">
        <v>136948.21</v>
      </c>
      <c r="AA1444">
        <v>20002</v>
      </c>
      <c r="AB1444">
        <v>310695</v>
      </c>
      <c r="AC1444">
        <v>169135</v>
      </c>
      <c r="AD1444">
        <v>169135</v>
      </c>
      <c r="AE1444">
        <v>6</v>
      </c>
      <c r="AF1444" t="s">
        <v>669</v>
      </c>
      <c r="AG1444" t="s">
        <v>2064</v>
      </c>
      <c r="AH1444" t="s">
        <v>63</v>
      </c>
      <c r="AI1444">
        <v>104</v>
      </c>
      <c r="AJ1444">
        <v>25</v>
      </c>
      <c r="AK1444" t="s">
        <v>51</v>
      </c>
      <c r="AL1444">
        <v>2075</v>
      </c>
      <c r="AM1444">
        <v>-76.989562868764096</v>
      </c>
      <c r="AN1444">
        <v>38.900393857488702</v>
      </c>
      <c r="AO1444" t="b">
        <f t="shared" si="44"/>
        <v>0</v>
      </c>
      <c r="AP1444">
        <f t="shared" si="45"/>
        <v>0</v>
      </c>
    </row>
    <row r="1445" spans="1:42">
      <c r="A1445">
        <v>184919</v>
      </c>
      <c r="B1445" t="s">
        <v>3251</v>
      </c>
      <c r="C1445" t="s">
        <v>1263</v>
      </c>
      <c r="D1445">
        <v>10191533</v>
      </c>
      <c r="E1445" t="s">
        <v>115</v>
      </c>
      <c r="H1445">
        <v>93944</v>
      </c>
      <c r="I1445" t="s">
        <v>3252</v>
      </c>
      <c r="J1445" t="s">
        <v>353</v>
      </c>
      <c r="K1445" s="6">
        <v>0.29166666666666669</v>
      </c>
      <c r="L1445" s="8">
        <v>0.79166666666666663</v>
      </c>
      <c r="M1445" t="s">
        <v>421</v>
      </c>
      <c r="N1445" t="s">
        <v>1025</v>
      </c>
      <c r="O1445" t="s">
        <v>1266</v>
      </c>
      <c r="P1445" t="s">
        <v>1267</v>
      </c>
      <c r="Q1445" t="s">
        <v>1268</v>
      </c>
      <c r="R1445" t="s">
        <v>70</v>
      </c>
      <c r="S1445" t="s">
        <v>353</v>
      </c>
      <c r="T1445" t="s">
        <v>46</v>
      </c>
      <c r="U1445" t="s">
        <v>47</v>
      </c>
      <c r="V1445" t="s">
        <v>3253</v>
      </c>
      <c r="W1445">
        <v>38.942740000000001</v>
      </c>
      <c r="X1445">
        <v>-76.993601999999996</v>
      </c>
      <c r="Y1445">
        <v>400554.63426999998</v>
      </c>
      <c r="Z1445">
        <v>141649.83554999999</v>
      </c>
      <c r="AB1445">
        <v>0</v>
      </c>
      <c r="AC1445">
        <v>460016</v>
      </c>
      <c r="AD1445">
        <v>395702</v>
      </c>
      <c r="AE1445">
        <v>5</v>
      </c>
      <c r="AF1445" t="s">
        <v>329</v>
      </c>
      <c r="AG1445" t="s">
        <v>3254</v>
      </c>
      <c r="AH1445" t="s">
        <v>188</v>
      </c>
      <c r="AI1445">
        <v>405</v>
      </c>
      <c r="AJ1445">
        <v>20</v>
      </c>
      <c r="AK1445" t="s">
        <v>51</v>
      </c>
      <c r="AL1445">
        <v>3711</v>
      </c>
      <c r="AM1445">
        <v>-76.993604520099197</v>
      </c>
      <c r="AN1445">
        <v>38.942747918007498</v>
      </c>
      <c r="AO1445" t="b">
        <f t="shared" si="44"/>
        <v>0</v>
      </c>
      <c r="AP1445">
        <f t="shared" si="45"/>
        <v>0</v>
      </c>
    </row>
    <row r="1446" spans="1:42">
      <c r="A1446">
        <v>185030</v>
      </c>
      <c r="B1446" t="s">
        <v>11151</v>
      </c>
      <c r="C1446" t="s">
        <v>1735</v>
      </c>
      <c r="D1446">
        <v>10191534</v>
      </c>
      <c r="E1446" t="s">
        <v>115</v>
      </c>
      <c r="F1446" t="s">
        <v>11152</v>
      </c>
      <c r="I1446" t="s">
        <v>11153</v>
      </c>
      <c r="J1446" t="s">
        <v>622</v>
      </c>
      <c r="K1446" s="6">
        <v>0.33333333333333331</v>
      </c>
      <c r="L1446" s="8">
        <v>0.66666666666666663</v>
      </c>
      <c r="M1446" t="s">
        <v>254</v>
      </c>
      <c r="N1446" t="s">
        <v>1352</v>
      </c>
      <c r="Q1446" t="s">
        <v>1125</v>
      </c>
      <c r="R1446" t="s">
        <v>70</v>
      </c>
      <c r="S1446" t="s">
        <v>432</v>
      </c>
      <c r="T1446" t="s">
        <v>46</v>
      </c>
      <c r="U1446" t="s">
        <v>47</v>
      </c>
      <c r="V1446" t="s">
        <v>11154</v>
      </c>
      <c r="W1446">
        <v>38.916795999999998</v>
      </c>
      <c r="X1446">
        <v>-77.007580000000004</v>
      </c>
      <c r="Y1446">
        <v>399342.6</v>
      </c>
      <c r="Z1446">
        <v>138769.82</v>
      </c>
      <c r="AA1446">
        <v>20002</v>
      </c>
      <c r="AB1446">
        <v>29586</v>
      </c>
      <c r="AC1446">
        <v>16170</v>
      </c>
      <c r="AD1446">
        <v>16170</v>
      </c>
      <c r="AE1446">
        <v>5</v>
      </c>
      <c r="AF1446" t="s">
        <v>408</v>
      </c>
      <c r="AG1446" t="s">
        <v>788</v>
      </c>
      <c r="AH1446" t="s">
        <v>410</v>
      </c>
      <c r="AI1446">
        <v>502</v>
      </c>
      <c r="AJ1446">
        <v>21</v>
      </c>
      <c r="AK1446" t="s">
        <v>51</v>
      </c>
      <c r="AL1446">
        <v>77</v>
      </c>
      <c r="AM1446">
        <v>-77.007582705741896</v>
      </c>
      <c r="AN1446">
        <v>38.916803771048897</v>
      </c>
      <c r="AO1446" t="b">
        <f t="shared" si="44"/>
        <v>0</v>
      </c>
      <c r="AP1446">
        <f t="shared" si="45"/>
        <v>0</v>
      </c>
    </row>
    <row r="1447" spans="1:42">
      <c r="A1447">
        <v>181945</v>
      </c>
      <c r="B1447" t="s">
        <v>3577</v>
      </c>
      <c r="C1447" t="s">
        <v>3578</v>
      </c>
      <c r="D1447">
        <v>10191535</v>
      </c>
      <c r="E1447" t="s">
        <v>2496</v>
      </c>
      <c r="G1447" t="s">
        <v>3579</v>
      </c>
      <c r="I1447" t="s">
        <v>3580</v>
      </c>
      <c r="J1447" t="s">
        <v>558</v>
      </c>
      <c r="K1447" s="6">
        <v>0.29166666666666669</v>
      </c>
      <c r="L1447" s="8">
        <v>0.70833333333333337</v>
      </c>
      <c r="M1447" t="s">
        <v>125</v>
      </c>
      <c r="N1447" t="s">
        <v>166</v>
      </c>
      <c r="O1447" t="s">
        <v>2499</v>
      </c>
      <c r="P1447" t="s">
        <v>2500</v>
      </c>
      <c r="Q1447" t="s">
        <v>3578</v>
      </c>
      <c r="R1447" t="s">
        <v>165</v>
      </c>
      <c r="S1447" t="s">
        <v>622</v>
      </c>
      <c r="T1447" t="s">
        <v>46</v>
      </c>
      <c r="U1447" t="s">
        <v>47</v>
      </c>
      <c r="V1447" t="s">
        <v>3571</v>
      </c>
      <c r="W1447">
        <v>38.876255999999998</v>
      </c>
      <c r="X1447">
        <v>-77.006990000000002</v>
      </c>
      <c r="Y1447">
        <v>399393.47</v>
      </c>
      <c r="Z1447">
        <v>134269.51999999999</v>
      </c>
      <c r="AA1447">
        <v>20003</v>
      </c>
      <c r="AB1447">
        <v>306664</v>
      </c>
      <c r="AC1447">
        <v>416949</v>
      </c>
      <c r="AD1447">
        <v>358160</v>
      </c>
      <c r="AE1447">
        <v>6</v>
      </c>
      <c r="AF1447" t="s">
        <v>392</v>
      </c>
      <c r="AG1447" t="s">
        <v>719</v>
      </c>
      <c r="AH1447" t="s">
        <v>63</v>
      </c>
      <c r="AI1447">
        <v>106</v>
      </c>
      <c r="AJ1447">
        <v>27</v>
      </c>
      <c r="AK1447" t="s">
        <v>720</v>
      </c>
      <c r="AL1447">
        <v>3330</v>
      </c>
      <c r="AM1447">
        <v>-77.006992152444795</v>
      </c>
      <c r="AN1447">
        <v>38.876263459695799</v>
      </c>
      <c r="AO1447" t="b">
        <f t="shared" si="44"/>
        <v>1</v>
      </c>
      <c r="AP1447">
        <f t="shared" si="45"/>
        <v>1</v>
      </c>
    </row>
    <row r="1448" spans="1:42">
      <c r="A1448">
        <v>185031</v>
      </c>
      <c r="B1448" t="s">
        <v>11155</v>
      </c>
      <c r="C1448" t="s">
        <v>11156</v>
      </c>
      <c r="D1448">
        <v>10191536</v>
      </c>
      <c r="E1448" t="s">
        <v>201</v>
      </c>
      <c r="I1448" t="s">
        <v>11157</v>
      </c>
      <c r="J1448" t="s">
        <v>558</v>
      </c>
      <c r="K1448" s="6">
        <v>0.29166666666666669</v>
      </c>
      <c r="L1448" s="8">
        <v>0.79166666666666663</v>
      </c>
      <c r="M1448" t="s">
        <v>415</v>
      </c>
      <c r="N1448" t="s">
        <v>203</v>
      </c>
      <c r="Q1448" t="s">
        <v>11158</v>
      </c>
      <c r="R1448" t="s">
        <v>70</v>
      </c>
      <c r="S1448" t="s">
        <v>558</v>
      </c>
      <c r="T1448" t="s">
        <v>46</v>
      </c>
      <c r="U1448" t="s">
        <v>47</v>
      </c>
      <c r="V1448" t="s">
        <v>11159</v>
      </c>
      <c r="W1448">
        <v>38.910943000000003</v>
      </c>
      <c r="X1448">
        <v>-77.040059999999997</v>
      </c>
      <c r="Y1448">
        <v>396525.54</v>
      </c>
      <c r="Z1448">
        <v>138120.74</v>
      </c>
      <c r="AA1448">
        <v>20009</v>
      </c>
      <c r="AB1448">
        <v>225873</v>
      </c>
      <c r="AC1448">
        <v>69199</v>
      </c>
      <c r="AD1448">
        <v>69199</v>
      </c>
      <c r="AE1448">
        <v>2</v>
      </c>
      <c r="AF1448" t="s">
        <v>86</v>
      </c>
      <c r="AG1448" t="s">
        <v>380</v>
      </c>
      <c r="AH1448" t="s">
        <v>50</v>
      </c>
      <c r="AI1448">
        <v>208</v>
      </c>
      <c r="AJ1448">
        <v>6</v>
      </c>
      <c r="AK1448" t="s">
        <v>51</v>
      </c>
      <c r="AL1448">
        <v>502</v>
      </c>
      <c r="AM1448">
        <v>-77.040062687839196</v>
      </c>
      <c r="AN1448">
        <v>38.910950016385797</v>
      </c>
      <c r="AO1448" t="b">
        <f t="shared" si="44"/>
        <v>1</v>
      </c>
      <c r="AP1448">
        <f t="shared" si="45"/>
        <v>1</v>
      </c>
    </row>
    <row r="1449" spans="1:42">
      <c r="A1449">
        <v>182427</v>
      </c>
      <c r="B1449" t="s">
        <v>2315</v>
      </c>
      <c r="C1449" t="s">
        <v>2138</v>
      </c>
      <c r="D1449">
        <v>10191537</v>
      </c>
      <c r="E1449" t="s">
        <v>81</v>
      </c>
      <c r="I1449" t="s">
        <v>2316</v>
      </c>
      <c r="J1449" t="s">
        <v>558</v>
      </c>
      <c r="K1449" s="6">
        <v>0.29166666666666669</v>
      </c>
      <c r="L1449" s="8">
        <v>0.79166666666666663</v>
      </c>
      <c r="M1449" t="s">
        <v>238</v>
      </c>
      <c r="N1449" t="s">
        <v>238</v>
      </c>
      <c r="Q1449" t="s">
        <v>2140</v>
      </c>
      <c r="R1449" t="s">
        <v>165</v>
      </c>
      <c r="S1449" t="s">
        <v>421</v>
      </c>
      <c r="T1449" t="s">
        <v>46</v>
      </c>
      <c r="U1449" t="s">
        <v>47</v>
      </c>
      <c r="V1449" t="s">
        <v>2141</v>
      </c>
      <c r="W1449">
        <v>38.896560000000001</v>
      </c>
      <c r="X1449">
        <v>-77.014780000000002</v>
      </c>
      <c r="Y1449">
        <v>398717.88</v>
      </c>
      <c r="Z1449">
        <v>136523.46</v>
      </c>
      <c r="AA1449">
        <v>20001</v>
      </c>
      <c r="AB1449">
        <v>238368</v>
      </c>
      <c r="AC1449">
        <v>81660</v>
      </c>
      <c r="AD1449">
        <v>81660</v>
      </c>
      <c r="AE1449">
        <v>2</v>
      </c>
      <c r="AF1449" t="s">
        <v>434</v>
      </c>
      <c r="AG1449" t="s">
        <v>1518</v>
      </c>
      <c r="AH1449" t="s">
        <v>63</v>
      </c>
      <c r="AI1449">
        <v>103</v>
      </c>
      <c r="AJ1449">
        <v>8</v>
      </c>
      <c r="AK1449" t="s">
        <v>64</v>
      </c>
      <c r="AL1449">
        <v>1889</v>
      </c>
      <c r="AM1449">
        <v>-77.014782101717998</v>
      </c>
      <c r="AN1449">
        <v>38.896567085937697</v>
      </c>
      <c r="AO1449" t="b">
        <f t="shared" ref="AO1449:AO1512" si="46">C1449=Q1449</f>
        <v>0</v>
      </c>
      <c r="AP1449">
        <f t="shared" si="45"/>
        <v>0</v>
      </c>
    </row>
    <row r="1450" spans="1:42">
      <c r="A1450">
        <v>185032</v>
      </c>
      <c r="B1450" t="s">
        <v>2321</v>
      </c>
      <c r="C1450" t="s">
        <v>2322</v>
      </c>
      <c r="D1450">
        <v>10191538</v>
      </c>
      <c r="E1450" t="s">
        <v>519</v>
      </c>
      <c r="K1450" s="6">
        <v>0.29166666666666669</v>
      </c>
      <c r="L1450" s="8">
        <v>0.66666666666666663</v>
      </c>
      <c r="M1450" t="s">
        <v>125</v>
      </c>
      <c r="N1450" t="s">
        <v>607</v>
      </c>
      <c r="O1450" t="s">
        <v>2322</v>
      </c>
      <c r="P1450" t="s">
        <v>2323</v>
      </c>
      <c r="Q1450" t="s">
        <v>2322</v>
      </c>
      <c r="R1450" t="s">
        <v>44</v>
      </c>
      <c r="S1450" t="s">
        <v>558</v>
      </c>
      <c r="T1450" t="s">
        <v>46</v>
      </c>
      <c r="U1450" t="s">
        <v>47</v>
      </c>
      <c r="V1450" t="s">
        <v>2324</v>
      </c>
      <c r="W1450">
        <v>38.970953999999999</v>
      </c>
      <c r="X1450">
        <v>-77.015811999999997</v>
      </c>
      <c r="Y1450">
        <v>398629.74</v>
      </c>
      <c r="Z1450">
        <v>144781.93</v>
      </c>
      <c r="AA1450">
        <v>20012</v>
      </c>
      <c r="AB1450">
        <v>245109</v>
      </c>
      <c r="AC1450">
        <v>87980</v>
      </c>
      <c r="AD1450">
        <v>87980</v>
      </c>
      <c r="AE1450">
        <v>4</v>
      </c>
      <c r="AF1450" t="s">
        <v>1778</v>
      </c>
      <c r="AG1450" t="s">
        <v>2325</v>
      </c>
      <c r="AH1450" t="s">
        <v>188</v>
      </c>
      <c r="AI1450">
        <v>401</v>
      </c>
      <c r="AJ1450">
        <v>17</v>
      </c>
      <c r="AK1450" t="s">
        <v>51</v>
      </c>
      <c r="AL1450">
        <v>1151</v>
      </c>
      <c r="AM1450">
        <v>-77.015814642468101</v>
      </c>
      <c r="AN1450">
        <v>38.970961756994598</v>
      </c>
      <c r="AO1450" t="b">
        <f t="shared" si="46"/>
        <v>1</v>
      </c>
      <c r="AP1450">
        <f t="shared" si="45"/>
        <v>1</v>
      </c>
    </row>
    <row r="1451" spans="1:42">
      <c r="A1451">
        <v>185033</v>
      </c>
      <c r="B1451" t="s">
        <v>2329</v>
      </c>
      <c r="C1451" t="s">
        <v>2330</v>
      </c>
      <c r="D1451">
        <v>10191539</v>
      </c>
      <c r="E1451" t="s">
        <v>115</v>
      </c>
      <c r="G1451" t="s">
        <v>2331</v>
      </c>
      <c r="K1451" s="6">
        <v>0.29166666666666669</v>
      </c>
      <c r="L1451" s="8">
        <v>0.70833333333333337</v>
      </c>
      <c r="M1451" t="s">
        <v>386</v>
      </c>
      <c r="N1451" t="s">
        <v>2267</v>
      </c>
      <c r="O1451" t="s">
        <v>2332</v>
      </c>
      <c r="P1451" t="s">
        <v>2333</v>
      </c>
      <c r="Q1451" t="s">
        <v>2332</v>
      </c>
      <c r="R1451" t="s">
        <v>44</v>
      </c>
      <c r="S1451" t="s">
        <v>422</v>
      </c>
      <c r="T1451" t="s">
        <v>46</v>
      </c>
      <c r="U1451" t="s">
        <v>47</v>
      </c>
      <c r="V1451" t="s">
        <v>2334</v>
      </c>
      <c r="W1451">
        <v>38.91901</v>
      </c>
      <c r="X1451">
        <v>-77.030243999999996</v>
      </c>
      <c r="Y1451">
        <v>397377.24</v>
      </c>
      <c r="Z1451">
        <v>139016.01999999999</v>
      </c>
      <c r="AA1451">
        <v>20009</v>
      </c>
      <c r="AB1451">
        <v>240304</v>
      </c>
      <c r="AC1451">
        <v>83264</v>
      </c>
      <c r="AD1451">
        <v>83264</v>
      </c>
      <c r="AE1451">
        <v>1</v>
      </c>
      <c r="AF1451" t="s">
        <v>361</v>
      </c>
      <c r="AG1451" t="s">
        <v>373</v>
      </c>
      <c r="AH1451" t="s">
        <v>88</v>
      </c>
      <c r="AI1451">
        <v>305</v>
      </c>
      <c r="AJ1451">
        <v>3</v>
      </c>
      <c r="AK1451" t="s">
        <v>51</v>
      </c>
      <c r="AL1451">
        <v>1910</v>
      </c>
      <c r="AM1451">
        <v>-77.0302460374688</v>
      </c>
      <c r="AN1451">
        <v>38.919017953419697</v>
      </c>
      <c r="AO1451" t="b">
        <f t="shared" si="46"/>
        <v>0</v>
      </c>
      <c r="AP1451">
        <f t="shared" si="45"/>
        <v>0</v>
      </c>
    </row>
    <row r="1452" spans="1:42">
      <c r="A1452">
        <v>181946</v>
      </c>
      <c r="B1452" t="s">
        <v>11160</v>
      </c>
      <c r="C1452" t="s">
        <v>2138</v>
      </c>
      <c r="D1452">
        <v>10191540</v>
      </c>
      <c r="E1452" t="s">
        <v>81</v>
      </c>
      <c r="I1452" t="s">
        <v>11161</v>
      </c>
      <c r="J1452" t="s">
        <v>558</v>
      </c>
      <c r="K1452" s="6">
        <v>0.29166666666666669</v>
      </c>
      <c r="L1452" s="8">
        <v>0.79166666666666663</v>
      </c>
      <c r="M1452" t="s">
        <v>125</v>
      </c>
      <c r="N1452" t="s">
        <v>163</v>
      </c>
      <c r="Q1452" t="s">
        <v>2140</v>
      </c>
      <c r="R1452" t="s">
        <v>165</v>
      </c>
      <c r="S1452" t="s">
        <v>166</v>
      </c>
      <c r="T1452" t="s">
        <v>46</v>
      </c>
      <c r="U1452" t="s">
        <v>47</v>
      </c>
      <c r="V1452" t="s">
        <v>11162</v>
      </c>
      <c r="W1452">
        <v>38.920696999999997</v>
      </c>
      <c r="X1452">
        <v>-76.972178999999997</v>
      </c>
      <c r="Y1452">
        <v>402412.62</v>
      </c>
      <c r="Z1452">
        <v>139203.19</v>
      </c>
      <c r="AA1452">
        <v>20018</v>
      </c>
      <c r="AB1452">
        <v>51191</v>
      </c>
      <c r="AC1452">
        <v>30191</v>
      </c>
      <c r="AD1452">
        <v>30191</v>
      </c>
      <c r="AE1452">
        <v>5</v>
      </c>
      <c r="AF1452" t="s">
        <v>1208</v>
      </c>
      <c r="AG1452" t="s">
        <v>3291</v>
      </c>
      <c r="AH1452" t="s">
        <v>410</v>
      </c>
      <c r="AI1452">
        <v>503</v>
      </c>
      <c r="AJ1452">
        <v>22</v>
      </c>
      <c r="AK1452" t="s">
        <v>51</v>
      </c>
      <c r="AL1452">
        <v>156</v>
      </c>
      <c r="AM1452">
        <v>-76.972181055106802</v>
      </c>
      <c r="AN1452">
        <v>38.920704646230298</v>
      </c>
      <c r="AO1452" t="b">
        <f t="shared" si="46"/>
        <v>0</v>
      </c>
      <c r="AP1452">
        <f t="shared" si="45"/>
        <v>0</v>
      </c>
    </row>
    <row r="1453" spans="1:42">
      <c r="A1453">
        <v>181800</v>
      </c>
      <c r="B1453" t="s">
        <v>7627</v>
      </c>
      <c r="C1453" t="s">
        <v>7628</v>
      </c>
      <c r="D1453">
        <v>10191541</v>
      </c>
      <c r="E1453" t="s">
        <v>201</v>
      </c>
      <c r="I1453" t="s">
        <v>7629</v>
      </c>
      <c r="J1453" t="s">
        <v>558</v>
      </c>
      <c r="K1453" s="6">
        <v>0.29166666666666669</v>
      </c>
      <c r="L1453" s="8">
        <v>0.70833333333333337</v>
      </c>
      <c r="M1453" t="s">
        <v>125</v>
      </c>
      <c r="N1453" t="s">
        <v>125</v>
      </c>
      <c r="Q1453" t="s">
        <v>7628</v>
      </c>
      <c r="R1453" t="s">
        <v>165</v>
      </c>
      <c r="S1453" t="s">
        <v>163</v>
      </c>
      <c r="T1453" t="s">
        <v>46</v>
      </c>
      <c r="U1453" t="s">
        <v>47</v>
      </c>
      <c r="V1453" t="s">
        <v>7630</v>
      </c>
      <c r="W1453">
        <v>38.916392000000002</v>
      </c>
      <c r="X1453">
        <v>-77.042867999999999</v>
      </c>
      <c r="Y1453">
        <v>396282.32</v>
      </c>
      <c r="Z1453">
        <v>138725.78</v>
      </c>
      <c r="AA1453">
        <v>20009</v>
      </c>
      <c r="AB1453">
        <v>226467</v>
      </c>
      <c r="AC1453">
        <v>69797</v>
      </c>
      <c r="AD1453">
        <v>69797</v>
      </c>
      <c r="AE1453">
        <v>1</v>
      </c>
      <c r="AF1453" t="s">
        <v>318</v>
      </c>
      <c r="AG1453" t="s">
        <v>319</v>
      </c>
      <c r="AH1453" t="s">
        <v>88</v>
      </c>
      <c r="AI1453">
        <v>303</v>
      </c>
      <c r="AJ1453">
        <v>1</v>
      </c>
      <c r="AK1453" t="s">
        <v>320</v>
      </c>
      <c r="AL1453">
        <v>2612</v>
      </c>
      <c r="AM1453">
        <v>-77.042870281849702</v>
      </c>
      <c r="AN1453">
        <v>38.916399425345801</v>
      </c>
      <c r="AO1453" t="b">
        <f t="shared" si="46"/>
        <v>1</v>
      </c>
      <c r="AP1453">
        <f t="shared" si="45"/>
        <v>1</v>
      </c>
    </row>
    <row r="1454" spans="1:42">
      <c r="A1454">
        <v>181801</v>
      </c>
      <c r="B1454" t="s">
        <v>7631</v>
      </c>
      <c r="C1454" t="s">
        <v>1031</v>
      </c>
      <c r="D1454">
        <v>10191542</v>
      </c>
      <c r="E1454" t="s">
        <v>81</v>
      </c>
      <c r="I1454" t="s">
        <v>7632</v>
      </c>
      <c r="J1454" t="s">
        <v>558</v>
      </c>
      <c r="K1454" s="6">
        <v>0.33333333333333331</v>
      </c>
      <c r="L1454" s="8">
        <v>0.66666666666666663</v>
      </c>
      <c r="M1454" t="s">
        <v>125</v>
      </c>
      <c r="N1454" t="s">
        <v>125</v>
      </c>
      <c r="Q1454" t="s">
        <v>3922</v>
      </c>
      <c r="R1454" t="s">
        <v>165</v>
      </c>
      <c r="S1454" t="s">
        <v>163</v>
      </c>
      <c r="T1454" t="s">
        <v>46</v>
      </c>
      <c r="U1454" t="s">
        <v>47</v>
      </c>
      <c r="V1454" t="s">
        <v>7633</v>
      </c>
      <c r="W1454">
        <v>38.893754000000001</v>
      </c>
      <c r="X1454">
        <v>-77.002589</v>
      </c>
      <c r="Y1454">
        <v>399775.36</v>
      </c>
      <c r="Z1454">
        <v>136211.93</v>
      </c>
      <c r="AA1454">
        <v>20002</v>
      </c>
      <c r="AB1454">
        <v>49549</v>
      </c>
      <c r="AC1454">
        <v>19849</v>
      </c>
      <c r="AD1454">
        <v>19849</v>
      </c>
      <c r="AE1454">
        <v>6</v>
      </c>
      <c r="AF1454" t="s">
        <v>434</v>
      </c>
      <c r="AG1454" t="s">
        <v>435</v>
      </c>
      <c r="AH1454" t="s">
        <v>63</v>
      </c>
      <c r="AI1454">
        <v>107</v>
      </c>
      <c r="AJ1454">
        <v>25</v>
      </c>
      <c r="AK1454" t="s">
        <v>74</v>
      </c>
      <c r="AL1454">
        <v>2410</v>
      </c>
      <c r="AM1454">
        <v>-77.002591750464902</v>
      </c>
      <c r="AN1454">
        <v>38.893761615758699</v>
      </c>
      <c r="AO1454" t="b">
        <f t="shared" si="46"/>
        <v>0</v>
      </c>
      <c r="AP1454">
        <f t="shared" si="45"/>
        <v>0</v>
      </c>
    </row>
    <row r="1455" spans="1:42">
      <c r="A1455">
        <v>182428</v>
      </c>
      <c r="B1455" t="s">
        <v>2339</v>
      </c>
      <c r="C1455" t="s">
        <v>2340</v>
      </c>
      <c r="D1455">
        <v>10191543</v>
      </c>
      <c r="E1455" t="s">
        <v>652</v>
      </c>
      <c r="I1455" t="s">
        <v>2341</v>
      </c>
      <c r="J1455" t="s">
        <v>558</v>
      </c>
      <c r="K1455" s="6">
        <v>0.29166666666666669</v>
      </c>
      <c r="L1455" s="8">
        <v>0.79166666666666663</v>
      </c>
      <c r="M1455" t="s">
        <v>163</v>
      </c>
      <c r="N1455" t="s">
        <v>238</v>
      </c>
      <c r="Q1455" t="s">
        <v>2340</v>
      </c>
      <c r="R1455" t="s">
        <v>165</v>
      </c>
      <c r="S1455" t="s">
        <v>421</v>
      </c>
      <c r="T1455" t="s">
        <v>46</v>
      </c>
      <c r="U1455" t="s">
        <v>47</v>
      </c>
      <c r="V1455" t="s">
        <v>2342</v>
      </c>
      <c r="W1455">
        <v>38.926820999999997</v>
      </c>
      <c r="X1455">
        <v>-77.074282999999994</v>
      </c>
      <c r="Y1455">
        <v>393558.79</v>
      </c>
      <c r="Z1455">
        <v>139885.21</v>
      </c>
      <c r="AA1455">
        <v>20007</v>
      </c>
      <c r="AB1455">
        <v>262614</v>
      </c>
      <c r="AC1455">
        <v>105495</v>
      </c>
      <c r="AD1455">
        <v>105495</v>
      </c>
      <c r="AE1455">
        <v>3</v>
      </c>
      <c r="AF1455" t="s">
        <v>168</v>
      </c>
      <c r="AG1455" t="s">
        <v>169</v>
      </c>
      <c r="AH1455" t="s">
        <v>50</v>
      </c>
      <c r="AI1455">
        <v>204</v>
      </c>
      <c r="AJ1455">
        <v>14</v>
      </c>
      <c r="AK1455" t="s">
        <v>51</v>
      </c>
      <c r="AL1455">
        <v>1227</v>
      </c>
      <c r="AM1455">
        <v>-77.074285756662704</v>
      </c>
      <c r="AN1455">
        <v>38.926828201515399</v>
      </c>
      <c r="AO1455" t="b">
        <f t="shared" si="46"/>
        <v>1</v>
      </c>
      <c r="AP1455">
        <f t="shared" si="45"/>
        <v>1</v>
      </c>
    </row>
    <row r="1456" spans="1:42">
      <c r="A1456">
        <v>181498</v>
      </c>
      <c r="B1456" t="s">
        <v>11163</v>
      </c>
      <c r="C1456" t="s">
        <v>11164</v>
      </c>
      <c r="D1456">
        <v>10191548</v>
      </c>
      <c r="E1456" t="s">
        <v>201</v>
      </c>
      <c r="I1456" t="s">
        <v>11165</v>
      </c>
      <c r="J1456" t="s">
        <v>558</v>
      </c>
      <c r="K1456" s="6">
        <v>0.45833333333333331</v>
      </c>
      <c r="L1456" s="8">
        <v>0.875</v>
      </c>
      <c r="M1456" t="s">
        <v>149</v>
      </c>
      <c r="N1456" t="s">
        <v>149</v>
      </c>
      <c r="Q1456" t="s">
        <v>11164</v>
      </c>
      <c r="R1456" t="s">
        <v>165</v>
      </c>
      <c r="S1456" t="s">
        <v>125</v>
      </c>
      <c r="T1456" t="s">
        <v>46</v>
      </c>
      <c r="U1456" t="s">
        <v>47</v>
      </c>
      <c r="V1456" t="s">
        <v>11166</v>
      </c>
      <c r="W1456">
        <v>38.917230000000004</v>
      </c>
      <c r="X1456">
        <v>-77.042072000000005</v>
      </c>
      <c r="Y1456">
        <v>396351.43</v>
      </c>
      <c r="Z1456">
        <v>138818.74</v>
      </c>
      <c r="AA1456">
        <v>20009</v>
      </c>
      <c r="AB1456">
        <v>226419</v>
      </c>
      <c r="AC1456">
        <v>69749</v>
      </c>
      <c r="AD1456">
        <v>69749</v>
      </c>
      <c r="AE1456">
        <v>1</v>
      </c>
      <c r="AF1456" t="s">
        <v>318</v>
      </c>
      <c r="AG1456" t="s">
        <v>319</v>
      </c>
      <c r="AH1456" t="s">
        <v>88</v>
      </c>
      <c r="AI1456">
        <v>303</v>
      </c>
      <c r="AJ1456">
        <v>1</v>
      </c>
      <c r="AK1456" t="s">
        <v>320</v>
      </c>
      <c r="AL1456">
        <v>608</v>
      </c>
      <c r="AM1456">
        <v>-77.042073879218705</v>
      </c>
      <c r="AN1456">
        <v>38.9172371295329</v>
      </c>
      <c r="AO1456" t="b">
        <f t="shared" si="46"/>
        <v>1</v>
      </c>
      <c r="AP1456">
        <f t="shared" si="45"/>
        <v>1</v>
      </c>
    </row>
    <row r="1457" spans="1:42">
      <c r="A1457">
        <v>181499</v>
      </c>
      <c r="B1457" t="s">
        <v>3259</v>
      </c>
      <c r="C1457" t="s">
        <v>3260</v>
      </c>
      <c r="D1457">
        <v>10191549</v>
      </c>
      <c r="E1457" t="s">
        <v>201</v>
      </c>
      <c r="I1457" t="s">
        <v>3261</v>
      </c>
      <c r="J1457" t="s">
        <v>558</v>
      </c>
      <c r="K1457" s="6">
        <v>0.33333333333333331</v>
      </c>
      <c r="L1457" s="8">
        <v>0.54166666666666663</v>
      </c>
      <c r="M1457" t="s">
        <v>149</v>
      </c>
      <c r="N1457" t="s">
        <v>149</v>
      </c>
      <c r="Q1457" t="s">
        <v>3260</v>
      </c>
      <c r="R1457" t="s">
        <v>165</v>
      </c>
      <c r="S1457" t="s">
        <v>125</v>
      </c>
      <c r="T1457" t="s">
        <v>46</v>
      </c>
      <c r="U1457" t="s">
        <v>47</v>
      </c>
      <c r="V1457" t="s">
        <v>3262</v>
      </c>
      <c r="W1457">
        <v>38.935471999999997</v>
      </c>
      <c r="X1457">
        <v>-77.031854999999993</v>
      </c>
      <c r="Y1457">
        <v>397238.15</v>
      </c>
      <c r="Z1457">
        <v>140843.43</v>
      </c>
      <c r="AA1457">
        <v>20010</v>
      </c>
      <c r="AB1457">
        <v>230215</v>
      </c>
      <c r="AC1457">
        <v>73550</v>
      </c>
      <c r="AD1457">
        <v>73550</v>
      </c>
      <c r="AE1457">
        <v>1</v>
      </c>
      <c r="AF1457" t="s">
        <v>249</v>
      </c>
      <c r="AG1457" t="s">
        <v>3214</v>
      </c>
      <c r="AH1457" t="s">
        <v>188</v>
      </c>
      <c r="AI1457">
        <v>409</v>
      </c>
      <c r="AJ1457">
        <v>2</v>
      </c>
      <c r="AK1457" t="s">
        <v>51</v>
      </c>
      <c r="AL1457">
        <v>3157</v>
      </c>
      <c r="AM1457">
        <v>-77.031857275809699</v>
      </c>
      <c r="AN1457">
        <v>38.935479411667899</v>
      </c>
      <c r="AO1457" t="b">
        <f t="shared" si="46"/>
        <v>1</v>
      </c>
      <c r="AP1457">
        <f t="shared" si="45"/>
        <v>1</v>
      </c>
    </row>
    <row r="1458" spans="1:42">
      <c r="A1458">
        <v>181947</v>
      </c>
      <c r="B1458" t="s">
        <v>3265</v>
      </c>
      <c r="C1458" t="s">
        <v>2495</v>
      </c>
      <c r="D1458">
        <v>10191551</v>
      </c>
      <c r="E1458" t="s">
        <v>2496</v>
      </c>
      <c r="G1458" t="s">
        <v>2497</v>
      </c>
      <c r="I1458" t="s">
        <v>3266</v>
      </c>
      <c r="J1458" t="s">
        <v>558</v>
      </c>
      <c r="K1458" s="6">
        <v>0.29166666666666669</v>
      </c>
      <c r="L1458" s="8">
        <v>0.79166666666666663</v>
      </c>
      <c r="M1458" t="s">
        <v>147</v>
      </c>
      <c r="N1458" t="s">
        <v>163</v>
      </c>
      <c r="O1458" t="s">
        <v>2499</v>
      </c>
      <c r="P1458" t="s">
        <v>2500</v>
      </c>
      <c r="Q1458" t="s">
        <v>2501</v>
      </c>
      <c r="R1458" t="s">
        <v>165</v>
      </c>
      <c r="S1458" t="s">
        <v>166</v>
      </c>
      <c r="T1458" t="s">
        <v>46</v>
      </c>
      <c r="U1458" t="s">
        <v>47</v>
      </c>
      <c r="V1458" t="s">
        <v>3267</v>
      </c>
      <c r="W1458">
        <v>38.942216999999999</v>
      </c>
      <c r="X1458">
        <v>-77.095550000000003</v>
      </c>
      <c r="Y1458">
        <v>391716.57020000002</v>
      </c>
      <c r="Z1458">
        <v>141595.99642000001</v>
      </c>
      <c r="AB1458">
        <v>0</v>
      </c>
      <c r="AC1458">
        <v>469805</v>
      </c>
      <c r="AD1458">
        <v>404304</v>
      </c>
      <c r="AE1458">
        <v>3</v>
      </c>
      <c r="AF1458" t="s">
        <v>508</v>
      </c>
      <c r="AG1458" t="s">
        <v>3268</v>
      </c>
      <c r="AH1458" t="s">
        <v>50</v>
      </c>
      <c r="AI1458">
        <v>205</v>
      </c>
      <c r="AJ1458">
        <v>13</v>
      </c>
      <c r="AK1458" t="s">
        <v>51</v>
      </c>
      <c r="AL1458">
        <v>3819</v>
      </c>
      <c r="AM1458">
        <v>-77.095551856380496</v>
      </c>
      <c r="AN1458">
        <v>38.942224039555903</v>
      </c>
      <c r="AO1458" t="b">
        <f t="shared" si="46"/>
        <v>0</v>
      </c>
      <c r="AP1458">
        <f t="shared" si="45"/>
        <v>0</v>
      </c>
    </row>
    <row r="1459" spans="1:42">
      <c r="A1459">
        <v>185036</v>
      </c>
      <c r="B1459" t="s">
        <v>2350</v>
      </c>
      <c r="C1459" t="s">
        <v>839</v>
      </c>
      <c r="D1459">
        <v>10191552</v>
      </c>
      <c r="E1459" t="s">
        <v>115</v>
      </c>
      <c r="H1459">
        <v>109190</v>
      </c>
      <c r="K1459" s="6">
        <v>0.29166666666666669</v>
      </c>
      <c r="L1459" s="8">
        <v>0.70833333333333337</v>
      </c>
      <c r="M1459" t="s">
        <v>192</v>
      </c>
      <c r="N1459" t="s">
        <v>2351</v>
      </c>
      <c r="O1459" t="s">
        <v>817</v>
      </c>
      <c r="P1459" t="s">
        <v>818</v>
      </c>
      <c r="Q1459" t="s">
        <v>817</v>
      </c>
      <c r="R1459" t="s">
        <v>44</v>
      </c>
      <c r="S1459" t="s">
        <v>162</v>
      </c>
      <c r="W1459">
        <v>0</v>
      </c>
      <c r="X1459">
        <v>0</v>
      </c>
      <c r="Y1459">
        <v>0</v>
      </c>
      <c r="Z1459">
        <v>0</v>
      </c>
      <c r="AB1459">
        <v>-100</v>
      </c>
      <c r="AC1459">
        <v>-100</v>
      </c>
      <c r="AD1459">
        <v>348291</v>
      </c>
      <c r="AF1459" t="s">
        <v>51</v>
      </c>
      <c r="AG1459" t="s">
        <v>51</v>
      </c>
      <c r="AJ1459" t="s">
        <v>51</v>
      </c>
      <c r="AK1459" t="s">
        <v>51</v>
      </c>
      <c r="AL1459">
        <v>1735</v>
      </c>
      <c r="AM1459">
        <v>-81.529192133279295</v>
      </c>
      <c r="AN1459">
        <v>37.5772691877347</v>
      </c>
      <c r="AO1459" t="b">
        <f t="shared" si="46"/>
        <v>0</v>
      </c>
      <c r="AP1459">
        <f t="shared" si="45"/>
        <v>0</v>
      </c>
    </row>
    <row r="1460" spans="1:42">
      <c r="A1460">
        <v>185037</v>
      </c>
      <c r="B1460" t="s">
        <v>11167</v>
      </c>
      <c r="C1460" t="s">
        <v>11168</v>
      </c>
      <c r="D1460">
        <v>10191553</v>
      </c>
      <c r="E1460" t="s">
        <v>201</v>
      </c>
      <c r="K1460" s="6">
        <v>0.29166666666666669</v>
      </c>
      <c r="L1460" s="8">
        <v>0.95833333333333337</v>
      </c>
      <c r="M1460" t="s">
        <v>387</v>
      </c>
      <c r="N1460" t="s">
        <v>95</v>
      </c>
      <c r="O1460" t="s">
        <v>11168</v>
      </c>
      <c r="P1460" t="s">
        <v>11169</v>
      </c>
      <c r="Q1460" t="s">
        <v>11168</v>
      </c>
      <c r="R1460" t="s">
        <v>44</v>
      </c>
      <c r="S1460" t="s">
        <v>558</v>
      </c>
      <c r="T1460" t="s">
        <v>46</v>
      </c>
      <c r="U1460" t="s">
        <v>47</v>
      </c>
      <c r="V1460" t="s">
        <v>11170</v>
      </c>
      <c r="W1460">
        <v>38.907240000000002</v>
      </c>
      <c r="X1460">
        <v>-76.986378000000002</v>
      </c>
      <c r="Y1460">
        <v>401181.54</v>
      </c>
      <c r="Z1460">
        <v>137709.01999999999</v>
      </c>
      <c r="AA1460">
        <v>20002</v>
      </c>
      <c r="AB1460">
        <v>71687</v>
      </c>
      <c r="AC1460">
        <v>45822</v>
      </c>
      <c r="AD1460">
        <v>45822</v>
      </c>
      <c r="AE1460">
        <v>5</v>
      </c>
      <c r="AF1460" t="s">
        <v>1208</v>
      </c>
      <c r="AG1460" t="s">
        <v>5277</v>
      </c>
      <c r="AH1460" t="s">
        <v>410</v>
      </c>
      <c r="AI1460">
        <v>506</v>
      </c>
      <c r="AJ1460">
        <v>23</v>
      </c>
      <c r="AK1460" t="s">
        <v>51</v>
      </c>
      <c r="AL1460">
        <v>270</v>
      </c>
      <c r="AM1460">
        <v>-76.986379876252201</v>
      </c>
      <c r="AN1460">
        <v>38.907247175776</v>
      </c>
      <c r="AO1460" t="b">
        <f t="shared" si="46"/>
        <v>1</v>
      </c>
      <c r="AP1460">
        <f t="shared" si="45"/>
        <v>1</v>
      </c>
    </row>
    <row r="1461" spans="1:42">
      <c r="A1461">
        <v>181948</v>
      </c>
      <c r="B1461" t="s">
        <v>3686</v>
      </c>
      <c r="C1461" t="s">
        <v>2495</v>
      </c>
      <c r="D1461">
        <v>10191554</v>
      </c>
      <c r="E1461" t="s">
        <v>2496</v>
      </c>
      <c r="G1461" t="s">
        <v>2497</v>
      </c>
      <c r="I1461" t="s">
        <v>3687</v>
      </c>
      <c r="J1461" t="s">
        <v>558</v>
      </c>
      <c r="K1461" s="6">
        <v>0.29166666666666669</v>
      </c>
      <c r="L1461" s="8">
        <v>0.79166666666666663</v>
      </c>
      <c r="M1461" t="s">
        <v>147</v>
      </c>
      <c r="N1461" t="s">
        <v>163</v>
      </c>
      <c r="O1461" t="s">
        <v>2499</v>
      </c>
      <c r="P1461" t="s">
        <v>2500</v>
      </c>
      <c r="Q1461" t="s">
        <v>2501</v>
      </c>
      <c r="R1461" t="s">
        <v>165</v>
      </c>
      <c r="S1461" t="s">
        <v>166</v>
      </c>
      <c r="T1461" t="s">
        <v>46</v>
      </c>
      <c r="U1461" t="s">
        <v>47</v>
      </c>
      <c r="V1461" t="s">
        <v>3267</v>
      </c>
      <c r="W1461">
        <v>38.942216999999999</v>
      </c>
      <c r="X1461">
        <v>-77.095550000000003</v>
      </c>
      <c r="Y1461">
        <v>391716.57020000002</v>
      </c>
      <c r="Z1461">
        <v>141595.99642000001</v>
      </c>
      <c r="AB1461">
        <v>0</v>
      </c>
      <c r="AC1461">
        <v>469805</v>
      </c>
      <c r="AD1461">
        <v>404304</v>
      </c>
      <c r="AE1461">
        <v>3</v>
      </c>
      <c r="AF1461" t="s">
        <v>508</v>
      </c>
      <c r="AG1461" t="s">
        <v>3268</v>
      </c>
      <c r="AH1461" t="s">
        <v>50</v>
      </c>
      <c r="AI1461">
        <v>205</v>
      </c>
      <c r="AJ1461">
        <v>13</v>
      </c>
      <c r="AK1461" t="s">
        <v>51</v>
      </c>
      <c r="AL1461">
        <v>3820</v>
      </c>
      <c r="AM1461">
        <v>-77.095551856380496</v>
      </c>
      <c r="AN1461">
        <v>38.942224039555903</v>
      </c>
      <c r="AO1461" t="b">
        <f t="shared" si="46"/>
        <v>0</v>
      </c>
      <c r="AP1461">
        <f t="shared" si="45"/>
        <v>0</v>
      </c>
    </row>
    <row r="1462" spans="1:42">
      <c r="A1462">
        <v>181500</v>
      </c>
      <c r="B1462" t="s">
        <v>3688</v>
      </c>
      <c r="C1462" t="s">
        <v>1031</v>
      </c>
      <c r="D1462">
        <v>10191555</v>
      </c>
      <c r="E1462" t="s">
        <v>81</v>
      </c>
      <c r="I1462" t="s">
        <v>3689</v>
      </c>
      <c r="J1462" t="s">
        <v>558</v>
      </c>
      <c r="K1462" s="6">
        <v>0.29166666666666669</v>
      </c>
      <c r="L1462" s="8">
        <v>0.79166666666666663</v>
      </c>
      <c r="M1462" t="s">
        <v>147</v>
      </c>
      <c r="N1462" t="s">
        <v>147</v>
      </c>
      <c r="Q1462" t="s">
        <v>3690</v>
      </c>
      <c r="R1462" t="s">
        <v>165</v>
      </c>
      <c r="S1462" t="s">
        <v>149</v>
      </c>
      <c r="T1462" t="s">
        <v>46</v>
      </c>
      <c r="U1462" t="s">
        <v>47</v>
      </c>
      <c r="V1462" t="s">
        <v>3691</v>
      </c>
      <c r="W1462">
        <v>38.892482999999999</v>
      </c>
      <c r="X1462">
        <v>-77.012686000000002</v>
      </c>
      <c r="Y1462">
        <v>398899.45408</v>
      </c>
      <c r="Z1462">
        <v>136070.89267</v>
      </c>
      <c r="AB1462">
        <v>0</v>
      </c>
      <c r="AC1462">
        <v>457759</v>
      </c>
      <c r="AD1462">
        <v>393778</v>
      </c>
      <c r="AE1462">
        <v>6</v>
      </c>
      <c r="AF1462" t="s">
        <v>434</v>
      </c>
      <c r="AG1462" t="s">
        <v>570</v>
      </c>
      <c r="AH1462" t="s">
        <v>63</v>
      </c>
      <c r="AI1462">
        <v>103</v>
      </c>
      <c r="AJ1462">
        <v>8</v>
      </c>
      <c r="AK1462" t="s">
        <v>64</v>
      </c>
      <c r="AL1462">
        <v>3659</v>
      </c>
      <c r="AM1462">
        <v>-77.012688255798196</v>
      </c>
      <c r="AN1462">
        <v>38.892490438583501</v>
      </c>
      <c r="AO1462" t="b">
        <f t="shared" si="46"/>
        <v>0</v>
      </c>
      <c r="AP1462">
        <f t="shared" si="45"/>
        <v>0</v>
      </c>
    </row>
    <row r="1463" spans="1:42">
      <c r="A1463">
        <v>185038</v>
      </c>
      <c r="B1463" t="s">
        <v>11171</v>
      </c>
      <c r="C1463" t="s">
        <v>1031</v>
      </c>
      <c r="D1463">
        <v>10191556</v>
      </c>
      <c r="E1463" t="s">
        <v>81</v>
      </c>
      <c r="I1463" t="s">
        <v>11172</v>
      </c>
      <c r="J1463" t="s">
        <v>422</v>
      </c>
      <c r="K1463" s="6">
        <v>0.33333333333333331</v>
      </c>
      <c r="L1463" s="8">
        <v>0.66666666666666663</v>
      </c>
      <c r="M1463" t="s">
        <v>1682</v>
      </c>
      <c r="N1463" t="s">
        <v>1682</v>
      </c>
      <c r="Q1463" t="s">
        <v>5366</v>
      </c>
      <c r="R1463" t="s">
        <v>70</v>
      </c>
      <c r="S1463" t="s">
        <v>422</v>
      </c>
      <c r="T1463" t="s">
        <v>46</v>
      </c>
      <c r="U1463" t="s">
        <v>47</v>
      </c>
      <c r="V1463" t="s">
        <v>11173</v>
      </c>
      <c r="W1463">
        <v>38.907007</v>
      </c>
      <c r="X1463">
        <v>-77.058937999999998</v>
      </c>
      <c r="Y1463">
        <v>394888</v>
      </c>
      <c r="Z1463">
        <v>137684.70000000001</v>
      </c>
      <c r="AA1463">
        <v>20007</v>
      </c>
      <c r="AB1463">
        <v>223476</v>
      </c>
      <c r="AC1463">
        <v>66206</v>
      </c>
      <c r="AD1463">
        <v>66206</v>
      </c>
      <c r="AE1463">
        <v>2</v>
      </c>
      <c r="AF1463" t="s">
        <v>49</v>
      </c>
      <c r="AG1463" s="2">
        <v>2000000</v>
      </c>
      <c r="AH1463" t="s">
        <v>50</v>
      </c>
      <c r="AI1463">
        <v>206</v>
      </c>
      <c r="AJ1463">
        <v>4</v>
      </c>
      <c r="AK1463" t="s">
        <v>51</v>
      </c>
      <c r="AL1463">
        <v>479</v>
      </c>
      <c r="AM1463">
        <v>-77.058940216871804</v>
      </c>
      <c r="AN1463">
        <v>38.907014018498003</v>
      </c>
      <c r="AO1463" t="b">
        <f t="shared" si="46"/>
        <v>0</v>
      </c>
      <c r="AP1463">
        <f t="shared" si="45"/>
        <v>0</v>
      </c>
    </row>
    <row r="1464" spans="1:42">
      <c r="A1464">
        <v>185039</v>
      </c>
      <c r="B1464" t="s">
        <v>2355</v>
      </c>
      <c r="C1464" t="s">
        <v>2356</v>
      </c>
      <c r="D1464">
        <v>10191557</v>
      </c>
      <c r="E1464" t="s">
        <v>652</v>
      </c>
      <c r="I1464" t="s">
        <v>2357</v>
      </c>
      <c r="J1464" t="s">
        <v>558</v>
      </c>
      <c r="K1464" s="6">
        <v>0.29166666666666669</v>
      </c>
      <c r="L1464" s="8">
        <v>0.70833333333333337</v>
      </c>
      <c r="M1464" t="s">
        <v>183</v>
      </c>
      <c r="N1464" t="s">
        <v>95</v>
      </c>
      <c r="O1464" t="s">
        <v>2356</v>
      </c>
      <c r="P1464" t="s">
        <v>2358</v>
      </c>
      <c r="Q1464" t="s">
        <v>2356</v>
      </c>
      <c r="R1464" t="s">
        <v>165</v>
      </c>
      <c r="S1464" t="s">
        <v>415</v>
      </c>
      <c r="T1464" t="s">
        <v>46</v>
      </c>
      <c r="U1464" t="s">
        <v>47</v>
      </c>
      <c r="V1464" t="s">
        <v>2359</v>
      </c>
      <c r="W1464">
        <v>38.908731000000003</v>
      </c>
      <c r="X1464">
        <v>-77.054970999999995</v>
      </c>
      <c r="Y1464">
        <v>395232.22</v>
      </c>
      <c r="Z1464">
        <v>137875.92000000001</v>
      </c>
      <c r="AA1464">
        <v>20007</v>
      </c>
      <c r="AB1464">
        <v>274803</v>
      </c>
      <c r="AC1464">
        <v>117606</v>
      </c>
      <c r="AD1464">
        <v>117606</v>
      </c>
      <c r="AE1464">
        <v>2</v>
      </c>
      <c r="AF1464" t="s">
        <v>49</v>
      </c>
      <c r="AG1464" s="2">
        <v>2000000</v>
      </c>
      <c r="AH1464" t="s">
        <v>50</v>
      </c>
      <c r="AI1464">
        <v>206</v>
      </c>
      <c r="AJ1464">
        <v>4</v>
      </c>
      <c r="AK1464" t="s">
        <v>51</v>
      </c>
      <c r="AL1464">
        <v>1351</v>
      </c>
      <c r="AM1464">
        <v>-77.054972919690002</v>
      </c>
      <c r="AN1464">
        <v>38.908738529121003</v>
      </c>
      <c r="AO1464" t="b">
        <f t="shared" si="46"/>
        <v>1</v>
      </c>
      <c r="AP1464">
        <f t="shared" si="45"/>
        <v>1</v>
      </c>
    </row>
    <row r="1465" spans="1:42">
      <c r="A1465">
        <v>185040</v>
      </c>
      <c r="B1465" t="s">
        <v>11174</v>
      </c>
      <c r="C1465" t="s">
        <v>839</v>
      </c>
      <c r="D1465">
        <v>10191558</v>
      </c>
      <c r="E1465" t="s">
        <v>115</v>
      </c>
      <c r="H1465">
        <v>109634</v>
      </c>
      <c r="K1465" s="6">
        <v>0.29166666666666669</v>
      </c>
      <c r="L1465" s="8">
        <v>0.70833333333333337</v>
      </c>
      <c r="M1465" t="s">
        <v>192</v>
      </c>
      <c r="N1465" t="s">
        <v>2351</v>
      </c>
      <c r="O1465" t="s">
        <v>817</v>
      </c>
      <c r="P1465" t="s">
        <v>818</v>
      </c>
      <c r="Q1465" t="s">
        <v>817</v>
      </c>
      <c r="R1465" t="s">
        <v>58</v>
      </c>
      <c r="S1465" t="s">
        <v>558</v>
      </c>
      <c r="T1465" t="s">
        <v>46</v>
      </c>
      <c r="U1465" t="s">
        <v>47</v>
      </c>
      <c r="V1465" t="s">
        <v>11175</v>
      </c>
      <c r="W1465">
        <v>38.917388000000003</v>
      </c>
      <c r="X1465">
        <v>-77.004080999999999</v>
      </c>
      <c r="Y1465">
        <v>399646.08</v>
      </c>
      <c r="Z1465">
        <v>138835.49</v>
      </c>
      <c r="AA1465">
        <v>20002</v>
      </c>
      <c r="AB1465">
        <v>58107</v>
      </c>
      <c r="AC1465">
        <v>35214</v>
      </c>
      <c r="AD1465">
        <v>35214</v>
      </c>
      <c r="AE1465">
        <v>5</v>
      </c>
      <c r="AF1465" t="s">
        <v>408</v>
      </c>
      <c r="AG1465" t="s">
        <v>788</v>
      </c>
      <c r="AH1465" t="s">
        <v>410</v>
      </c>
      <c r="AI1465">
        <v>502</v>
      </c>
      <c r="AJ1465">
        <v>21</v>
      </c>
      <c r="AK1465" t="s">
        <v>51</v>
      </c>
      <c r="AL1465">
        <v>180</v>
      </c>
      <c r="AM1465">
        <v>-77.004083338634004</v>
      </c>
      <c r="AN1465">
        <v>38.917395522975703</v>
      </c>
      <c r="AO1465" t="b">
        <f t="shared" si="46"/>
        <v>0</v>
      </c>
      <c r="AP1465">
        <f t="shared" si="45"/>
        <v>0</v>
      </c>
    </row>
    <row r="1466" spans="1:42">
      <c r="A1466">
        <v>185042</v>
      </c>
      <c r="B1466" t="s">
        <v>2365</v>
      </c>
      <c r="C1466" t="s">
        <v>2366</v>
      </c>
      <c r="D1466">
        <v>10191560</v>
      </c>
      <c r="E1466" t="s">
        <v>115</v>
      </c>
      <c r="F1466" t="s">
        <v>2367</v>
      </c>
      <c r="I1466" t="s">
        <v>2368</v>
      </c>
      <c r="J1466" t="s">
        <v>163</v>
      </c>
      <c r="K1466" s="6">
        <v>0.29166666666666669</v>
      </c>
      <c r="L1466" s="8">
        <v>0.70833333333333337</v>
      </c>
      <c r="M1466" t="s">
        <v>254</v>
      </c>
      <c r="N1466" t="s">
        <v>885</v>
      </c>
      <c r="O1466" t="s">
        <v>2369</v>
      </c>
      <c r="P1466" t="s">
        <v>2370</v>
      </c>
      <c r="Q1466" t="s">
        <v>2369</v>
      </c>
      <c r="R1466" t="s">
        <v>70</v>
      </c>
      <c r="S1466" t="s">
        <v>163</v>
      </c>
      <c r="T1466" t="s">
        <v>46</v>
      </c>
      <c r="U1466" t="s">
        <v>47</v>
      </c>
      <c r="V1466" t="s">
        <v>2371</v>
      </c>
      <c r="W1466">
        <v>38.901871999999997</v>
      </c>
      <c r="X1466">
        <v>-77.020204000000007</v>
      </c>
      <c r="Y1466">
        <v>398247.46</v>
      </c>
      <c r="Z1466">
        <v>137113.29999999999</v>
      </c>
      <c r="AA1466">
        <v>20001</v>
      </c>
      <c r="AB1466">
        <v>305814</v>
      </c>
      <c r="AC1466">
        <v>272306</v>
      </c>
      <c r="AD1466">
        <v>272493</v>
      </c>
      <c r="AE1466">
        <v>6</v>
      </c>
      <c r="AF1466" t="s">
        <v>61</v>
      </c>
      <c r="AG1466" t="s">
        <v>62</v>
      </c>
      <c r="AH1466" t="s">
        <v>63</v>
      </c>
      <c r="AI1466">
        <v>102</v>
      </c>
      <c r="AJ1466">
        <v>8</v>
      </c>
      <c r="AK1466" t="s">
        <v>51</v>
      </c>
      <c r="AL1466">
        <v>1632</v>
      </c>
      <c r="AM1466">
        <v>-77.020206439386101</v>
      </c>
      <c r="AN1466">
        <v>38.9018797656149</v>
      </c>
      <c r="AO1466" t="b">
        <f t="shared" si="46"/>
        <v>0</v>
      </c>
      <c r="AP1466">
        <f t="shared" si="45"/>
        <v>0</v>
      </c>
    </row>
    <row r="1467" spans="1:42">
      <c r="A1467">
        <v>185043</v>
      </c>
      <c r="B1467" t="s">
        <v>2373</v>
      </c>
      <c r="C1467" t="s">
        <v>2374</v>
      </c>
      <c r="D1467">
        <v>10191565</v>
      </c>
      <c r="E1467" t="s">
        <v>160</v>
      </c>
      <c r="I1467" t="s">
        <v>2375</v>
      </c>
      <c r="J1467" t="s">
        <v>163</v>
      </c>
      <c r="K1467" s="6">
        <v>0.5</v>
      </c>
      <c r="L1467" s="8">
        <v>0.83333333333333337</v>
      </c>
      <c r="M1467" t="s">
        <v>386</v>
      </c>
      <c r="N1467" t="s">
        <v>386</v>
      </c>
      <c r="Q1467" t="s">
        <v>2376</v>
      </c>
      <c r="R1467" t="s">
        <v>70</v>
      </c>
      <c r="S1467" t="s">
        <v>163</v>
      </c>
      <c r="T1467" t="s">
        <v>46</v>
      </c>
      <c r="U1467" t="s">
        <v>47</v>
      </c>
      <c r="V1467" t="s">
        <v>2377</v>
      </c>
      <c r="W1467">
        <v>38.897119000000004</v>
      </c>
      <c r="X1467">
        <v>-77.043906000000007</v>
      </c>
      <c r="Y1467">
        <v>396191.23</v>
      </c>
      <c r="Z1467">
        <v>136586.38</v>
      </c>
      <c r="AA1467">
        <v>20006</v>
      </c>
      <c r="AB1467">
        <v>241088</v>
      </c>
      <c r="AC1467">
        <v>84034</v>
      </c>
      <c r="AD1467">
        <v>84034</v>
      </c>
      <c r="AE1467">
        <v>2</v>
      </c>
      <c r="AF1467" t="s">
        <v>196</v>
      </c>
      <c r="AG1467" t="s">
        <v>903</v>
      </c>
      <c r="AH1467" t="s">
        <v>50</v>
      </c>
      <c r="AI1467">
        <v>207</v>
      </c>
      <c r="AJ1467">
        <v>5</v>
      </c>
      <c r="AK1467" t="s">
        <v>51</v>
      </c>
      <c r="AL1467">
        <v>1991</v>
      </c>
      <c r="AM1467">
        <v>-77.043908760376993</v>
      </c>
      <c r="AN1467">
        <v>38.897126575045803</v>
      </c>
      <c r="AO1467" t="b">
        <f t="shared" si="46"/>
        <v>0</v>
      </c>
      <c r="AP1467">
        <f t="shared" si="45"/>
        <v>0</v>
      </c>
    </row>
    <row r="1468" spans="1:42">
      <c r="A1468">
        <v>181503</v>
      </c>
      <c r="B1468" t="s">
        <v>2379</v>
      </c>
      <c r="C1468" t="s">
        <v>1747</v>
      </c>
      <c r="D1468">
        <v>10191566</v>
      </c>
      <c r="E1468" t="s">
        <v>160</v>
      </c>
      <c r="I1468" t="s">
        <v>2380</v>
      </c>
      <c r="J1468" t="s">
        <v>327</v>
      </c>
      <c r="K1468" s="6">
        <v>0.29166666666666669</v>
      </c>
      <c r="L1468" s="8">
        <v>0.625</v>
      </c>
      <c r="M1468" t="s">
        <v>147</v>
      </c>
      <c r="N1468" t="s">
        <v>147</v>
      </c>
      <c r="O1468" t="s">
        <v>1748</v>
      </c>
      <c r="P1468" t="s">
        <v>1749</v>
      </c>
      <c r="Q1468" t="s">
        <v>1748</v>
      </c>
      <c r="R1468" t="s">
        <v>165</v>
      </c>
      <c r="S1468" t="s">
        <v>149</v>
      </c>
      <c r="T1468" t="s">
        <v>46</v>
      </c>
      <c r="U1468" t="s">
        <v>47</v>
      </c>
      <c r="V1468" t="s">
        <v>2381</v>
      </c>
      <c r="W1468">
        <v>38.901040999999999</v>
      </c>
      <c r="X1468">
        <v>-77.020150999999998</v>
      </c>
      <c r="Y1468">
        <v>398252.04</v>
      </c>
      <c r="Z1468">
        <v>137021.04</v>
      </c>
      <c r="AA1468">
        <v>20001</v>
      </c>
      <c r="AB1468">
        <v>279842</v>
      </c>
      <c r="AC1468">
        <v>122026</v>
      </c>
      <c r="AD1468">
        <v>122026</v>
      </c>
      <c r="AE1468">
        <v>2</v>
      </c>
      <c r="AF1468" t="s">
        <v>61</v>
      </c>
      <c r="AG1468" t="s">
        <v>62</v>
      </c>
      <c r="AH1468" t="s">
        <v>63</v>
      </c>
      <c r="AI1468">
        <v>102</v>
      </c>
      <c r="AJ1468">
        <v>8</v>
      </c>
      <c r="AK1468" t="s">
        <v>64</v>
      </c>
      <c r="AL1468">
        <v>1396</v>
      </c>
      <c r="AM1468">
        <v>-77.020153404026999</v>
      </c>
      <c r="AN1468">
        <v>38.901048663654102</v>
      </c>
      <c r="AO1468" t="b">
        <f t="shared" si="46"/>
        <v>0</v>
      </c>
      <c r="AP1468">
        <f t="shared" si="45"/>
        <v>0</v>
      </c>
    </row>
    <row r="1469" spans="1:42">
      <c r="A1469">
        <v>182429</v>
      </c>
      <c r="B1469" t="s">
        <v>7634</v>
      </c>
      <c r="C1469" t="s">
        <v>7635</v>
      </c>
      <c r="D1469">
        <v>10191568</v>
      </c>
      <c r="E1469" t="s">
        <v>201</v>
      </c>
      <c r="I1469" t="s">
        <v>7636</v>
      </c>
      <c r="J1469" t="s">
        <v>163</v>
      </c>
      <c r="K1469" s="6">
        <v>0.29166666666666669</v>
      </c>
      <c r="L1469" s="8">
        <v>0.83333333333333337</v>
      </c>
      <c r="M1469" t="s">
        <v>353</v>
      </c>
      <c r="N1469" t="s">
        <v>238</v>
      </c>
      <c r="O1469" t="s">
        <v>7635</v>
      </c>
      <c r="P1469" t="s">
        <v>7637</v>
      </c>
      <c r="Q1469" t="s">
        <v>7635</v>
      </c>
      <c r="R1469" t="s">
        <v>165</v>
      </c>
      <c r="S1469" t="s">
        <v>421</v>
      </c>
      <c r="T1469" t="s">
        <v>46</v>
      </c>
      <c r="U1469" t="s">
        <v>47</v>
      </c>
      <c r="V1469" t="s">
        <v>7638</v>
      </c>
      <c r="W1469">
        <v>38.932248999999999</v>
      </c>
      <c r="X1469">
        <v>-77.034279999999995</v>
      </c>
      <c r="Y1469">
        <v>397027.8</v>
      </c>
      <c r="Z1469">
        <v>140485.72</v>
      </c>
      <c r="AA1469">
        <v>20010</v>
      </c>
      <c r="AB1469">
        <v>234489</v>
      </c>
      <c r="AC1469">
        <v>77520</v>
      </c>
      <c r="AD1469">
        <v>77520</v>
      </c>
      <c r="AE1469">
        <v>1</v>
      </c>
      <c r="AF1469" t="s">
        <v>249</v>
      </c>
      <c r="AG1469" t="s">
        <v>966</v>
      </c>
      <c r="AH1469" t="s">
        <v>188</v>
      </c>
      <c r="AI1469">
        <v>409</v>
      </c>
      <c r="AJ1469">
        <v>2</v>
      </c>
      <c r="AK1469" t="s">
        <v>51</v>
      </c>
      <c r="AL1469">
        <v>2482</v>
      </c>
      <c r="AM1469">
        <v>-77.034281888716094</v>
      </c>
      <c r="AN1469">
        <v>38.932256364952998</v>
      </c>
      <c r="AO1469" t="b">
        <f t="shared" si="46"/>
        <v>1</v>
      </c>
      <c r="AP1469">
        <f t="shared" si="45"/>
        <v>1</v>
      </c>
    </row>
    <row r="1470" spans="1:42">
      <c r="A1470">
        <v>181504</v>
      </c>
      <c r="B1470" t="s">
        <v>3692</v>
      </c>
      <c r="C1470" t="s">
        <v>2803</v>
      </c>
      <c r="D1470">
        <v>10191569</v>
      </c>
      <c r="E1470" t="s">
        <v>115</v>
      </c>
      <c r="G1470" t="s">
        <v>2804</v>
      </c>
      <c r="I1470" t="s">
        <v>3693</v>
      </c>
      <c r="J1470" t="s">
        <v>162</v>
      </c>
      <c r="K1470" s="6">
        <v>0.29166666666666669</v>
      </c>
      <c r="L1470" s="8">
        <v>0.79166666666666663</v>
      </c>
      <c r="M1470" t="s">
        <v>147</v>
      </c>
      <c r="N1470" t="s">
        <v>149</v>
      </c>
      <c r="Q1470" t="s">
        <v>3694</v>
      </c>
      <c r="R1470" t="s">
        <v>165</v>
      </c>
      <c r="S1470" t="s">
        <v>125</v>
      </c>
      <c r="T1470" t="s">
        <v>46</v>
      </c>
      <c r="U1470" t="s">
        <v>47</v>
      </c>
      <c r="V1470" t="s">
        <v>3695</v>
      </c>
      <c r="W1470">
        <v>38.899577000000001</v>
      </c>
      <c r="X1470">
        <v>-77.047743999999994</v>
      </c>
      <c r="Y1470">
        <v>395858.43554999999</v>
      </c>
      <c r="Z1470">
        <v>136859.43627999999</v>
      </c>
      <c r="AB1470">
        <v>0</v>
      </c>
      <c r="AC1470">
        <v>455913</v>
      </c>
      <c r="AD1470">
        <v>391941</v>
      </c>
      <c r="AE1470">
        <v>2</v>
      </c>
      <c r="AF1470" t="s">
        <v>196</v>
      </c>
      <c r="AG1470" t="s">
        <v>903</v>
      </c>
      <c r="AH1470" t="s">
        <v>50</v>
      </c>
      <c r="AI1470">
        <v>207</v>
      </c>
      <c r="AJ1470">
        <v>5</v>
      </c>
      <c r="AK1470" t="s">
        <v>51</v>
      </c>
      <c r="AL1470">
        <v>3511</v>
      </c>
      <c r="AM1470">
        <v>-77.047746771119407</v>
      </c>
      <c r="AN1470">
        <v>38.899584859748998</v>
      </c>
      <c r="AO1470" t="b">
        <f t="shared" si="46"/>
        <v>0</v>
      </c>
      <c r="AP1470">
        <f t="shared" si="45"/>
        <v>0</v>
      </c>
    </row>
    <row r="1471" spans="1:42">
      <c r="A1471">
        <v>181803</v>
      </c>
      <c r="B1471" t="s">
        <v>7639</v>
      </c>
      <c r="C1471" t="s">
        <v>1747</v>
      </c>
      <c r="D1471">
        <v>10191571</v>
      </c>
      <c r="E1471" t="s">
        <v>160</v>
      </c>
      <c r="I1471" t="s">
        <v>7640</v>
      </c>
      <c r="J1471" t="s">
        <v>327</v>
      </c>
      <c r="K1471" s="6">
        <v>0.66666666666666663</v>
      </c>
      <c r="L1471" s="8">
        <v>0.91666666666666663</v>
      </c>
      <c r="M1471" t="s">
        <v>125</v>
      </c>
      <c r="N1471" t="s">
        <v>125</v>
      </c>
      <c r="O1471" t="s">
        <v>1748</v>
      </c>
      <c r="P1471" t="s">
        <v>1749</v>
      </c>
      <c r="Q1471" t="s">
        <v>1748</v>
      </c>
      <c r="R1471" t="s">
        <v>165</v>
      </c>
      <c r="S1471" t="s">
        <v>163</v>
      </c>
      <c r="T1471" t="s">
        <v>46</v>
      </c>
      <c r="U1471" t="s">
        <v>47</v>
      </c>
      <c r="V1471" t="s">
        <v>7641</v>
      </c>
      <c r="W1471">
        <v>38.908714000000003</v>
      </c>
      <c r="X1471">
        <v>-77.059875000000005</v>
      </c>
      <c r="Y1471">
        <v>394806.86</v>
      </c>
      <c r="Z1471">
        <v>137874.29</v>
      </c>
      <c r="AA1471">
        <v>20007</v>
      </c>
      <c r="AB1471">
        <v>223741</v>
      </c>
      <c r="AC1471">
        <v>67056</v>
      </c>
      <c r="AD1471">
        <v>67056</v>
      </c>
      <c r="AE1471">
        <v>2</v>
      </c>
      <c r="AF1471" t="s">
        <v>49</v>
      </c>
      <c r="AG1471" s="2">
        <v>2000000</v>
      </c>
      <c r="AH1471" t="s">
        <v>50</v>
      </c>
      <c r="AI1471">
        <v>206</v>
      </c>
      <c r="AJ1471">
        <v>4</v>
      </c>
      <c r="AK1471" t="s">
        <v>51</v>
      </c>
      <c r="AL1471">
        <v>2220</v>
      </c>
      <c r="AM1471">
        <v>-77.0598771401786</v>
      </c>
      <c r="AN1471">
        <v>38.908721435045898</v>
      </c>
      <c r="AO1471" t="b">
        <f t="shared" si="46"/>
        <v>0</v>
      </c>
      <c r="AP1471">
        <f t="shared" si="45"/>
        <v>0</v>
      </c>
    </row>
    <row r="1472" spans="1:42">
      <c r="A1472">
        <v>185045</v>
      </c>
      <c r="B1472" t="s">
        <v>2383</v>
      </c>
      <c r="C1472" t="s">
        <v>2374</v>
      </c>
      <c r="D1472">
        <v>10191572</v>
      </c>
      <c r="E1472" t="s">
        <v>160</v>
      </c>
      <c r="I1472" t="s">
        <v>2384</v>
      </c>
      <c r="J1472" t="s">
        <v>163</v>
      </c>
      <c r="K1472" s="6">
        <v>0.39583333333333331</v>
      </c>
      <c r="L1472" s="8">
        <v>0.47916666666666669</v>
      </c>
      <c r="M1472" t="s">
        <v>184</v>
      </c>
      <c r="N1472" t="s">
        <v>184</v>
      </c>
      <c r="Q1472" t="s">
        <v>2376</v>
      </c>
      <c r="R1472" t="s">
        <v>165</v>
      </c>
      <c r="S1472" t="s">
        <v>192</v>
      </c>
      <c r="T1472" t="s">
        <v>46</v>
      </c>
      <c r="U1472" t="s">
        <v>47</v>
      </c>
      <c r="V1472" t="s">
        <v>2377</v>
      </c>
      <c r="W1472">
        <v>38.897119000000004</v>
      </c>
      <c r="X1472">
        <v>-77.043906000000007</v>
      </c>
      <c r="Y1472">
        <v>396191.23</v>
      </c>
      <c r="Z1472">
        <v>136586.38</v>
      </c>
      <c r="AA1472">
        <v>20006</v>
      </c>
      <c r="AB1472">
        <v>241088</v>
      </c>
      <c r="AC1472">
        <v>84034</v>
      </c>
      <c r="AD1472">
        <v>84034</v>
      </c>
      <c r="AE1472">
        <v>2</v>
      </c>
      <c r="AF1472" t="s">
        <v>196</v>
      </c>
      <c r="AG1472" t="s">
        <v>903</v>
      </c>
      <c r="AH1472" t="s">
        <v>50</v>
      </c>
      <c r="AI1472">
        <v>207</v>
      </c>
      <c r="AJ1472">
        <v>5</v>
      </c>
      <c r="AK1472" t="s">
        <v>51</v>
      </c>
      <c r="AL1472">
        <v>1992</v>
      </c>
      <c r="AM1472">
        <v>-77.043908760376993</v>
      </c>
      <c r="AN1472">
        <v>38.897126575045803</v>
      </c>
      <c r="AO1472" t="b">
        <f t="shared" si="46"/>
        <v>0</v>
      </c>
      <c r="AP1472">
        <f t="shared" si="45"/>
        <v>0</v>
      </c>
    </row>
    <row r="1473" spans="1:42">
      <c r="A1473">
        <v>181507</v>
      </c>
      <c r="B1473" t="s">
        <v>2386</v>
      </c>
      <c r="C1473" t="s">
        <v>2387</v>
      </c>
      <c r="D1473">
        <v>10191574</v>
      </c>
      <c r="E1473" t="s">
        <v>2388</v>
      </c>
      <c r="I1473" t="s">
        <v>2389</v>
      </c>
      <c r="J1473" t="s">
        <v>558</v>
      </c>
      <c r="K1473" s="6">
        <v>0.29166666666666669</v>
      </c>
      <c r="L1473" s="8">
        <v>0.70833333333333337</v>
      </c>
      <c r="M1473" t="s">
        <v>147</v>
      </c>
      <c r="N1473" t="s">
        <v>147</v>
      </c>
      <c r="Q1473" t="s">
        <v>2387</v>
      </c>
      <c r="R1473" t="s">
        <v>165</v>
      </c>
      <c r="S1473" t="s">
        <v>149</v>
      </c>
      <c r="T1473" t="s">
        <v>46</v>
      </c>
      <c r="U1473" t="s">
        <v>47</v>
      </c>
      <c r="V1473" t="s">
        <v>2390</v>
      </c>
      <c r="W1473">
        <v>38.958055000000002</v>
      </c>
      <c r="X1473">
        <v>-77.027218000000005</v>
      </c>
      <c r="Y1473">
        <v>397640.97</v>
      </c>
      <c r="Z1473">
        <v>143350.17000000001</v>
      </c>
      <c r="AA1473">
        <v>20011</v>
      </c>
      <c r="AB1473">
        <v>285465</v>
      </c>
      <c r="AC1473">
        <v>123994</v>
      </c>
      <c r="AD1473">
        <v>123994</v>
      </c>
      <c r="AE1473">
        <v>4</v>
      </c>
      <c r="AF1473" t="s">
        <v>1778</v>
      </c>
      <c r="AG1473" t="s">
        <v>2391</v>
      </c>
      <c r="AH1473" t="s">
        <v>188</v>
      </c>
      <c r="AI1473">
        <v>403</v>
      </c>
      <c r="AJ1473">
        <v>18</v>
      </c>
      <c r="AK1473" t="s">
        <v>51</v>
      </c>
      <c r="AL1473">
        <v>1487</v>
      </c>
      <c r="AM1473">
        <v>-77.027219799232199</v>
      </c>
      <c r="AN1473">
        <v>38.958062004975197</v>
      </c>
      <c r="AO1473" t="b">
        <f t="shared" si="46"/>
        <v>1</v>
      </c>
      <c r="AP1473">
        <f t="shared" si="45"/>
        <v>1</v>
      </c>
    </row>
    <row r="1474" spans="1:42">
      <c r="A1474">
        <v>185046</v>
      </c>
      <c r="B1474" t="s">
        <v>7642</v>
      </c>
      <c r="C1474" t="s">
        <v>1747</v>
      </c>
      <c r="D1474">
        <v>10191575</v>
      </c>
      <c r="E1474" t="s">
        <v>160</v>
      </c>
      <c r="K1474" s="6">
        <v>0.75</v>
      </c>
      <c r="L1474" s="8">
        <v>0.91666666666666663</v>
      </c>
      <c r="M1474" t="s">
        <v>432</v>
      </c>
      <c r="N1474" t="s">
        <v>432</v>
      </c>
      <c r="O1474" t="s">
        <v>1748</v>
      </c>
      <c r="P1474" t="s">
        <v>1749</v>
      </c>
      <c r="Q1474" t="s">
        <v>1748</v>
      </c>
      <c r="R1474" t="s">
        <v>148</v>
      </c>
      <c r="S1474" t="s">
        <v>1682</v>
      </c>
      <c r="T1474" t="s">
        <v>46</v>
      </c>
      <c r="U1474" t="s">
        <v>47</v>
      </c>
      <c r="V1474" t="s">
        <v>7643</v>
      </c>
      <c r="W1474">
        <v>38.930835000000002</v>
      </c>
      <c r="X1474">
        <v>-77.066115999999994</v>
      </c>
      <c r="Y1474">
        <v>394267.36</v>
      </c>
      <c r="Z1474">
        <v>140330.29999999999</v>
      </c>
      <c r="AA1474">
        <v>20008</v>
      </c>
      <c r="AB1474">
        <v>221287</v>
      </c>
      <c r="AC1474">
        <v>64638</v>
      </c>
      <c r="AD1474">
        <v>64638</v>
      </c>
      <c r="AE1474">
        <v>3</v>
      </c>
      <c r="AF1474" t="s">
        <v>168</v>
      </c>
      <c r="AG1474" t="s">
        <v>169</v>
      </c>
      <c r="AH1474" t="s">
        <v>50</v>
      </c>
      <c r="AI1474">
        <v>204</v>
      </c>
      <c r="AJ1474">
        <v>15</v>
      </c>
      <c r="AK1474" t="s">
        <v>51</v>
      </c>
      <c r="AL1474">
        <v>2163</v>
      </c>
      <c r="AM1474">
        <v>-77.066117870107206</v>
      </c>
      <c r="AN1474">
        <v>38.930842618953001</v>
      </c>
      <c r="AO1474" t="b">
        <f t="shared" si="46"/>
        <v>0</v>
      </c>
      <c r="AP1474">
        <f t="shared" si="45"/>
        <v>0</v>
      </c>
    </row>
    <row r="1475" spans="1:42">
      <c r="A1475">
        <v>181804</v>
      </c>
      <c r="B1475" t="s">
        <v>7644</v>
      </c>
      <c r="C1475" t="s">
        <v>7645</v>
      </c>
      <c r="D1475">
        <v>10191576</v>
      </c>
      <c r="E1475" t="s">
        <v>201</v>
      </c>
      <c r="I1475" t="s">
        <v>7646</v>
      </c>
      <c r="J1475" t="s">
        <v>558</v>
      </c>
      <c r="K1475" s="6">
        <v>0.45833333333333331</v>
      </c>
      <c r="L1475" s="8">
        <v>0.70833333333333337</v>
      </c>
      <c r="M1475" t="s">
        <v>125</v>
      </c>
      <c r="N1475" t="s">
        <v>125</v>
      </c>
      <c r="Q1475" t="s">
        <v>7647</v>
      </c>
      <c r="R1475" t="s">
        <v>165</v>
      </c>
      <c r="S1475" t="s">
        <v>163</v>
      </c>
      <c r="T1475" t="s">
        <v>46</v>
      </c>
      <c r="U1475" t="s">
        <v>47</v>
      </c>
      <c r="V1475" t="s">
        <v>7648</v>
      </c>
      <c r="W1475">
        <v>38.923448</v>
      </c>
      <c r="X1475">
        <v>-77.080785000000006</v>
      </c>
      <c r="Y1475">
        <v>392994.74</v>
      </c>
      <c r="Z1475">
        <v>139511.24</v>
      </c>
      <c r="AA1475">
        <v>20007</v>
      </c>
      <c r="AB1475">
        <v>264402</v>
      </c>
      <c r="AC1475">
        <v>106974</v>
      </c>
      <c r="AD1475">
        <v>106974</v>
      </c>
      <c r="AE1475">
        <v>3</v>
      </c>
      <c r="AF1475" t="s">
        <v>294</v>
      </c>
      <c r="AG1475" t="s">
        <v>295</v>
      </c>
      <c r="AH1475" t="s">
        <v>50</v>
      </c>
      <c r="AI1475">
        <v>204</v>
      </c>
      <c r="AJ1475">
        <v>14</v>
      </c>
      <c r="AK1475" t="s">
        <v>51</v>
      </c>
      <c r="AL1475">
        <v>2805</v>
      </c>
      <c r="AM1475">
        <v>-77.080786862264205</v>
      </c>
      <c r="AN1475">
        <v>38.923455045918999</v>
      </c>
      <c r="AO1475" t="b">
        <f t="shared" si="46"/>
        <v>1</v>
      </c>
      <c r="AP1475">
        <f t="shared" ref="AP1475:AP1538" si="47">IF(C1475=Q1475, 1, 0)</f>
        <v>1</v>
      </c>
    </row>
    <row r="1476" spans="1:42">
      <c r="A1476">
        <v>185047</v>
      </c>
      <c r="B1476" t="s">
        <v>2395</v>
      </c>
      <c r="C1476" t="s">
        <v>1747</v>
      </c>
      <c r="D1476">
        <v>10191577</v>
      </c>
      <c r="E1476" t="s">
        <v>160</v>
      </c>
      <c r="I1476" t="s">
        <v>2396</v>
      </c>
      <c r="J1476" t="s">
        <v>422</v>
      </c>
      <c r="K1476" s="6">
        <v>0.66666666666666663</v>
      </c>
      <c r="L1476" s="8">
        <v>0.91666666666666663</v>
      </c>
      <c r="M1476" t="s">
        <v>1682</v>
      </c>
      <c r="N1476" t="s">
        <v>1682</v>
      </c>
      <c r="O1476" t="s">
        <v>1748</v>
      </c>
      <c r="P1476" t="s">
        <v>1749</v>
      </c>
      <c r="Q1476" t="s">
        <v>1748</v>
      </c>
      <c r="R1476" t="s">
        <v>165</v>
      </c>
      <c r="S1476" t="s">
        <v>254</v>
      </c>
      <c r="T1476" t="s">
        <v>46</v>
      </c>
      <c r="U1476" t="s">
        <v>47</v>
      </c>
      <c r="V1476" t="s">
        <v>96</v>
      </c>
      <c r="W1476">
        <v>38.906668000000003</v>
      </c>
      <c r="X1476">
        <v>-77.024206000000007</v>
      </c>
      <c r="Y1476">
        <v>397900.46</v>
      </c>
      <c r="Z1476">
        <v>137645.73000000001</v>
      </c>
      <c r="AA1476">
        <v>20001</v>
      </c>
      <c r="AB1476">
        <v>243264</v>
      </c>
      <c r="AC1476">
        <v>86195</v>
      </c>
      <c r="AD1476">
        <v>86195</v>
      </c>
      <c r="AE1476">
        <v>2</v>
      </c>
      <c r="AF1476" t="s">
        <v>97</v>
      </c>
      <c r="AG1476" t="s">
        <v>98</v>
      </c>
      <c r="AH1476" t="s">
        <v>88</v>
      </c>
      <c r="AI1476">
        <v>307</v>
      </c>
      <c r="AJ1476">
        <v>7</v>
      </c>
      <c r="AK1476" t="s">
        <v>51</v>
      </c>
      <c r="AL1476">
        <v>1117</v>
      </c>
      <c r="AM1476">
        <v>-77.024208456269704</v>
      </c>
      <c r="AN1476">
        <v>38.906675322557803</v>
      </c>
      <c r="AO1476" t="b">
        <f t="shared" si="46"/>
        <v>0</v>
      </c>
      <c r="AP1476">
        <f t="shared" si="47"/>
        <v>0</v>
      </c>
    </row>
    <row r="1477" spans="1:42">
      <c r="A1477">
        <v>182430</v>
      </c>
      <c r="B1477" t="s">
        <v>11176</v>
      </c>
      <c r="C1477" t="s">
        <v>11177</v>
      </c>
      <c r="D1477">
        <v>10191579</v>
      </c>
      <c r="E1477" t="s">
        <v>201</v>
      </c>
      <c r="I1477" t="s">
        <v>11178</v>
      </c>
      <c r="J1477" t="s">
        <v>558</v>
      </c>
      <c r="K1477" s="6">
        <v>0.29166666666666669</v>
      </c>
      <c r="L1477" s="8">
        <v>0.70833333333333337</v>
      </c>
      <c r="M1477" t="s">
        <v>238</v>
      </c>
      <c r="N1477" t="s">
        <v>238</v>
      </c>
      <c r="Q1477" t="s">
        <v>11177</v>
      </c>
      <c r="R1477" t="s">
        <v>165</v>
      </c>
      <c r="S1477" t="s">
        <v>421</v>
      </c>
      <c r="T1477" t="s">
        <v>46</v>
      </c>
      <c r="U1477" t="s">
        <v>47</v>
      </c>
      <c r="V1477" t="s">
        <v>11179</v>
      </c>
      <c r="W1477">
        <v>38.891081</v>
      </c>
      <c r="X1477">
        <v>-77.000123000000002</v>
      </c>
      <c r="Y1477">
        <v>399989.3</v>
      </c>
      <c r="Z1477">
        <v>135915.14000000001</v>
      </c>
      <c r="AA1477">
        <v>20002</v>
      </c>
      <c r="AB1477">
        <v>27088</v>
      </c>
      <c r="AC1477">
        <v>15701</v>
      </c>
      <c r="AD1477">
        <v>15701</v>
      </c>
      <c r="AE1477">
        <v>6</v>
      </c>
      <c r="AF1477" t="s">
        <v>434</v>
      </c>
      <c r="AG1477" t="s">
        <v>547</v>
      </c>
      <c r="AH1477" t="s">
        <v>63</v>
      </c>
      <c r="AI1477">
        <v>107</v>
      </c>
      <c r="AJ1477">
        <v>26</v>
      </c>
      <c r="AK1477" t="s">
        <v>51</v>
      </c>
      <c r="AL1477">
        <v>86</v>
      </c>
      <c r="AM1477">
        <v>-77.000125619273305</v>
      </c>
      <c r="AN1477">
        <v>38.891088049631499</v>
      </c>
      <c r="AO1477" t="b">
        <f t="shared" si="46"/>
        <v>1</v>
      </c>
      <c r="AP1477">
        <f t="shared" si="47"/>
        <v>1</v>
      </c>
    </row>
    <row r="1478" spans="1:42">
      <c r="A1478">
        <v>185048</v>
      </c>
      <c r="B1478" t="s">
        <v>7649</v>
      </c>
      <c r="C1478" t="s">
        <v>1747</v>
      </c>
      <c r="D1478">
        <v>10191582</v>
      </c>
      <c r="E1478" t="s">
        <v>160</v>
      </c>
      <c r="K1478" s="6">
        <v>0.66666666666666663</v>
      </c>
      <c r="L1478" s="8">
        <v>0.91666666666666663</v>
      </c>
      <c r="M1478" t="s">
        <v>254</v>
      </c>
      <c r="N1478" t="s">
        <v>254</v>
      </c>
      <c r="O1478" t="s">
        <v>1748</v>
      </c>
      <c r="P1478" t="s">
        <v>1749</v>
      </c>
      <c r="Q1478" t="s">
        <v>1748</v>
      </c>
      <c r="R1478" t="s">
        <v>44</v>
      </c>
      <c r="S1478" t="s">
        <v>327</v>
      </c>
      <c r="T1478" t="s">
        <v>46</v>
      </c>
      <c r="U1478" t="s">
        <v>47</v>
      </c>
      <c r="V1478" t="s">
        <v>7650</v>
      </c>
      <c r="W1478">
        <v>38.914802999999999</v>
      </c>
      <c r="X1478">
        <v>-77.048627999999994</v>
      </c>
      <c r="Y1478">
        <v>395782.66</v>
      </c>
      <c r="Z1478">
        <v>138549.64000000001</v>
      </c>
      <c r="AA1478">
        <v>20008</v>
      </c>
      <c r="AB1478">
        <v>305777</v>
      </c>
      <c r="AC1478">
        <v>180805</v>
      </c>
      <c r="AD1478">
        <v>180805</v>
      </c>
      <c r="AE1478">
        <v>2</v>
      </c>
      <c r="AF1478" t="s">
        <v>205</v>
      </c>
      <c r="AG1478" t="s">
        <v>1375</v>
      </c>
      <c r="AH1478" t="s">
        <v>50</v>
      </c>
      <c r="AI1478">
        <v>208</v>
      </c>
      <c r="AJ1478">
        <v>1</v>
      </c>
      <c r="AK1478" t="s">
        <v>51</v>
      </c>
      <c r="AL1478">
        <v>2253</v>
      </c>
      <c r="AM1478">
        <v>-77.0486307015601</v>
      </c>
      <c r="AN1478">
        <v>38.914810441563702</v>
      </c>
      <c r="AO1478" t="b">
        <f t="shared" si="46"/>
        <v>0</v>
      </c>
      <c r="AP1478">
        <f t="shared" si="47"/>
        <v>0</v>
      </c>
    </row>
    <row r="1479" spans="1:42">
      <c r="A1479">
        <v>185049</v>
      </c>
      <c r="B1479" t="s">
        <v>2399</v>
      </c>
      <c r="C1479" t="s">
        <v>1747</v>
      </c>
      <c r="D1479">
        <v>10191584</v>
      </c>
      <c r="E1479" t="s">
        <v>160</v>
      </c>
      <c r="K1479" s="6">
        <v>0.66666666666666663</v>
      </c>
      <c r="L1479" s="8">
        <v>0.95833333333333337</v>
      </c>
      <c r="M1479" t="s">
        <v>255</v>
      </c>
      <c r="N1479" t="s">
        <v>255</v>
      </c>
      <c r="O1479" t="s">
        <v>1748</v>
      </c>
      <c r="P1479" t="s">
        <v>1749</v>
      </c>
      <c r="Q1479" t="s">
        <v>1748</v>
      </c>
      <c r="R1479" t="s">
        <v>148</v>
      </c>
      <c r="S1479" t="s">
        <v>138</v>
      </c>
      <c r="T1479" t="s">
        <v>46</v>
      </c>
      <c r="U1479" t="s">
        <v>47</v>
      </c>
      <c r="V1479" t="s">
        <v>1196</v>
      </c>
      <c r="W1479">
        <v>38.911501999999999</v>
      </c>
      <c r="X1479">
        <v>-77.046852000000001</v>
      </c>
      <c r="Y1479">
        <v>395936.51</v>
      </c>
      <c r="Z1479">
        <v>138183.16</v>
      </c>
      <c r="AA1479">
        <v>20009</v>
      </c>
      <c r="AB1479">
        <v>243333</v>
      </c>
      <c r="AC1479">
        <v>86257</v>
      </c>
      <c r="AD1479">
        <v>86257</v>
      </c>
      <c r="AE1479">
        <v>2</v>
      </c>
      <c r="AF1479" t="s">
        <v>86</v>
      </c>
      <c r="AG1479" t="s">
        <v>709</v>
      </c>
      <c r="AH1479" t="s">
        <v>50</v>
      </c>
      <c r="AI1479">
        <v>208</v>
      </c>
      <c r="AJ1479">
        <v>6</v>
      </c>
      <c r="AK1479" t="s">
        <v>51</v>
      </c>
      <c r="AL1479">
        <v>1134</v>
      </c>
      <c r="AM1479">
        <v>-77.046854551668801</v>
      </c>
      <c r="AN1479">
        <v>38.911509790859199</v>
      </c>
      <c r="AO1479" t="b">
        <f t="shared" si="46"/>
        <v>0</v>
      </c>
      <c r="AP1479">
        <f t="shared" si="47"/>
        <v>0</v>
      </c>
    </row>
    <row r="1480" spans="1:42">
      <c r="A1480">
        <v>181805</v>
      </c>
      <c r="B1480" t="s">
        <v>7651</v>
      </c>
      <c r="C1480" t="s">
        <v>7652</v>
      </c>
      <c r="D1480">
        <v>10191587</v>
      </c>
      <c r="E1480" t="s">
        <v>201</v>
      </c>
      <c r="I1480" t="s">
        <v>7653</v>
      </c>
      <c r="J1480" t="s">
        <v>558</v>
      </c>
      <c r="K1480" s="6">
        <v>0.79166666666666663</v>
      </c>
      <c r="L1480" s="8">
        <v>0.79166666666666663</v>
      </c>
      <c r="M1480" t="s">
        <v>149</v>
      </c>
      <c r="N1480" t="s">
        <v>125</v>
      </c>
      <c r="Q1480" t="s">
        <v>7654</v>
      </c>
      <c r="R1480" t="s">
        <v>165</v>
      </c>
      <c r="S1480" t="s">
        <v>163</v>
      </c>
      <c r="T1480" t="s">
        <v>46</v>
      </c>
      <c r="U1480" t="s">
        <v>47</v>
      </c>
      <c r="V1480" t="s">
        <v>6511</v>
      </c>
      <c r="W1480">
        <v>38.919215000000001</v>
      </c>
      <c r="X1480">
        <v>-77.04504</v>
      </c>
      <c r="Y1480">
        <v>396094.09</v>
      </c>
      <c r="Z1480">
        <v>139039.26999999999</v>
      </c>
      <c r="AA1480">
        <v>20009</v>
      </c>
      <c r="AB1480">
        <v>235134</v>
      </c>
      <c r="AC1480">
        <v>77818</v>
      </c>
      <c r="AD1480">
        <v>77818</v>
      </c>
      <c r="AE1480">
        <v>1</v>
      </c>
      <c r="AF1480" t="s">
        <v>318</v>
      </c>
      <c r="AG1480" t="s">
        <v>2032</v>
      </c>
      <c r="AH1480" t="s">
        <v>88</v>
      </c>
      <c r="AI1480">
        <v>303</v>
      </c>
      <c r="AJ1480">
        <v>1</v>
      </c>
      <c r="AK1480" t="s">
        <v>51</v>
      </c>
      <c r="AL1480">
        <v>2513</v>
      </c>
      <c r="AM1480">
        <v>-77.045042516394105</v>
      </c>
      <c r="AN1480">
        <v>38.9192226302347</v>
      </c>
      <c r="AO1480" t="b">
        <f t="shared" si="46"/>
        <v>0</v>
      </c>
      <c r="AP1480">
        <f t="shared" si="47"/>
        <v>0</v>
      </c>
    </row>
    <row r="1481" spans="1:42">
      <c r="A1481">
        <v>182200</v>
      </c>
      <c r="B1481" t="s">
        <v>3698</v>
      </c>
      <c r="C1481" t="s">
        <v>3699</v>
      </c>
      <c r="D1481">
        <v>10191592</v>
      </c>
      <c r="E1481" t="s">
        <v>54</v>
      </c>
      <c r="I1481" t="s">
        <v>3700</v>
      </c>
      <c r="J1481" t="s">
        <v>125</v>
      </c>
      <c r="K1481" s="6">
        <v>0.72916666666666663</v>
      </c>
      <c r="L1481" s="8">
        <v>0.97916666666666663</v>
      </c>
      <c r="M1481" t="s">
        <v>166</v>
      </c>
      <c r="N1481" t="s">
        <v>622</v>
      </c>
      <c r="O1481" t="s">
        <v>3701</v>
      </c>
      <c r="P1481" t="s">
        <v>3702</v>
      </c>
      <c r="Q1481" t="s">
        <v>3701</v>
      </c>
      <c r="R1481" t="s">
        <v>165</v>
      </c>
      <c r="S1481" t="s">
        <v>353</v>
      </c>
      <c r="T1481" t="s">
        <v>46</v>
      </c>
      <c r="U1481" t="s">
        <v>47</v>
      </c>
      <c r="V1481" t="s">
        <v>3703</v>
      </c>
      <c r="W1481">
        <v>38.905258000000003</v>
      </c>
      <c r="X1481">
        <v>-77.052351999999999</v>
      </c>
      <c r="Y1481">
        <v>395459.12662</v>
      </c>
      <c r="Z1481">
        <v>137490.27202999999</v>
      </c>
      <c r="AB1481">
        <v>0</v>
      </c>
      <c r="AC1481">
        <v>455049</v>
      </c>
      <c r="AD1481">
        <v>391077</v>
      </c>
      <c r="AE1481">
        <v>2</v>
      </c>
      <c r="AF1481" t="s">
        <v>196</v>
      </c>
      <c r="AG1481" t="s">
        <v>927</v>
      </c>
      <c r="AH1481" t="s">
        <v>50</v>
      </c>
      <c r="AI1481">
        <v>207</v>
      </c>
      <c r="AJ1481">
        <v>5</v>
      </c>
      <c r="AK1481" t="s">
        <v>51</v>
      </c>
      <c r="AL1481">
        <v>3426</v>
      </c>
      <c r="AM1481">
        <v>-77.052354225733893</v>
      </c>
      <c r="AN1481">
        <v>38.9052656798793</v>
      </c>
      <c r="AO1481" t="b">
        <f t="shared" si="46"/>
        <v>0</v>
      </c>
      <c r="AP1481">
        <f t="shared" si="47"/>
        <v>0</v>
      </c>
    </row>
    <row r="1482" spans="1:42">
      <c r="A1482">
        <v>182431</v>
      </c>
      <c r="B1482" t="s">
        <v>7655</v>
      </c>
      <c r="C1482" t="s">
        <v>7656</v>
      </c>
      <c r="D1482">
        <v>10191593</v>
      </c>
      <c r="E1482" t="s">
        <v>201</v>
      </c>
      <c r="I1482" t="s">
        <v>7657</v>
      </c>
      <c r="J1482" t="s">
        <v>558</v>
      </c>
      <c r="K1482" s="6">
        <v>0.29166666666666669</v>
      </c>
      <c r="L1482" s="8">
        <v>0.70833333333333337</v>
      </c>
      <c r="M1482" t="s">
        <v>238</v>
      </c>
      <c r="N1482" t="s">
        <v>238</v>
      </c>
      <c r="Q1482" t="s">
        <v>7656</v>
      </c>
      <c r="R1482" t="s">
        <v>165</v>
      </c>
      <c r="S1482" t="s">
        <v>421</v>
      </c>
      <c r="T1482" t="s">
        <v>46</v>
      </c>
      <c r="U1482" t="s">
        <v>47</v>
      </c>
      <c r="V1482" t="s">
        <v>7658</v>
      </c>
      <c r="W1482">
        <v>38.916485999999999</v>
      </c>
      <c r="X1482">
        <v>-77.042681000000002</v>
      </c>
      <c r="Y1482">
        <v>396298.53</v>
      </c>
      <c r="Z1482">
        <v>138736.21</v>
      </c>
      <c r="AA1482">
        <v>20009</v>
      </c>
      <c r="AB1482">
        <v>226487</v>
      </c>
      <c r="AC1482">
        <v>69817</v>
      </c>
      <c r="AD1482">
        <v>69817</v>
      </c>
      <c r="AE1482">
        <v>1</v>
      </c>
      <c r="AF1482" t="s">
        <v>318</v>
      </c>
      <c r="AG1482" t="s">
        <v>319</v>
      </c>
      <c r="AH1482" t="s">
        <v>88</v>
      </c>
      <c r="AI1482">
        <v>303</v>
      </c>
      <c r="AJ1482">
        <v>1</v>
      </c>
      <c r="AK1482" t="s">
        <v>320</v>
      </c>
      <c r="AL1482">
        <v>2618</v>
      </c>
      <c r="AM1482">
        <v>-77.042683423091106</v>
      </c>
      <c r="AN1482">
        <v>38.916493450681799</v>
      </c>
      <c r="AO1482" t="b">
        <f t="shared" si="46"/>
        <v>1</v>
      </c>
      <c r="AP1482">
        <f t="shared" si="47"/>
        <v>1</v>
      </c>
    </row>
    <row r="1483" spans="1:42">
      <c r="A1483">
        <v>185050</v>
      </c>
      <c r="B1483" t="s">
        <v>11180</v>
      </c>
      <c r="C1483" t="s">
        <v>7071</v>
      </c>
      <c r="D1483">
        <v>10191594</v>
      </c>
      <c r="E1483" t="s">
        <v>519</v>
      </c>
      <c r="I1483" t="s">
        <v>11181</v>
      </c>
      <c r="J1483" t="s">
        <v>327</v>
      </c>
      <c r="K1483" s="6">
        <v>0.29166666666666669</v>
      </c>
      <c r="L1483" s="8">
        <v>0.70833333333333337</v>
      </c>
      <c r="M1483" t="s">
        <v>1682</v>
      </c>
      <c r="N1483" t="s">
        <v>11182</v>
      </c>
      <c r="O1483" t="s">
        <v>11183</v>
      </c>
      <c r="P1483" t="s">
        <v>11184</v>
      </c>
      <c r="Q1483" t="s">
        <v>11183</v>
      </c>
      <c r="R1483" t="s">
        <v>70</v>
      </c>
      <c r="S1483" t="s">
        <v>327</v>
      </c>
      <c r="T1483" t="s">
        <v>46</v>
      </c>
      <c r="U1483" t="s">
        <v>47</v>
      </c>
      <c r="V1483" t="s">
        <v>11185</v>
      </c>
      <c r="W1483">
        <v>38.841295000000002</v>
      </c>
      <c r="X1483">
        <v>-76.991776999999999</v>
      </c>
      <c r="Y1483">
        <v>400713.85</v>
      </c>
      <c r="Z1483">
        <v>130388.6</v>
      </c>
      <c r="AA1483">
        <v>20032</v>
      </c>
      <c r="AB1483">
        <v>76129</v>
      </c>
      <c r="AC1483">
        <v>49672</v>
      </c>
      <c r="AD1483">
        <v>49672</v>
      </c>
      <c r="AE1483">
        <v>8</v>
      </c>
      <c r="AF1483" t="s">
        <v>1846</v>
      </c>
      <c r="AG1483" s="2">
        <v>80000</v>
      </c>
      <c r="AH1483" t="s">
        <v>458</v>
      </c>
      <c r="AI1483">
        <v>705</v>
      </c>
      <c r="AJ1483">
        <v>39</v>
      </c>
      <c r="AK1483" t="s">
        <v>51</v>
      </c>
      <c r="AL1483">
        <v>307</v>
      </c>
      <c r="AM1483">
        <v>-76.991779643775899</v>
      </c>
      <c r="AN1483">
        <v>38.841302405709001</v>
      </c>
      <c r="AO1483" t="b">
        <f t="shared" si="46"/>
        <v>0</v>
      </c>
      <c r="AP1483">
        <f t="shared" si="47"/>
        <v>0</v>
      </c>
    </row>
    <row r="1484" spans="1:42">
      <c r="A1484">
        <v>181509</v>
      </c>
      <c r="B1484" t="s">
        <v>2400</v>
      </c>
      <c r="C1484" t="s">
        <v>2401</v>
      </c>
      <c r="D1484">
        <v>10191595</v>
      </c>
      <c r="E1484" t="s">
        <v>201</v>
      </c>
      <c r="I1484" t="s">
        <v>2402</v>
      </c>
      <c r="J1484" t="s">
        <v>558</v>
      </c>
      <c r="K1484" s="6">
        <v>0.29166666666666669</v>
      </c>
      <c r="L1484" s="8">
        <v>0.95833333333333337</v>
      </c>
      <c r="M1484" t="s">
        <v>147</v>
      </c>
      <c r="N1484" t="s">
        <v>147</v>
      </c>
      <c r="Q1484" t="s">
        <v>2401</v>
      </c>
      <c r="R1484" t="s">
        <v>165</v>
      </c>
      <c r="S1484" t="s">
        <v>149</v>
      </c>
      <c r="T1484" t="s">
        <v>46</v>
      </c>
      <c r="U1484" t="s">
        <v>47</v>
      </c>
      <c r="V1484" t="s">
        <v>2403</v>
      </c>
      <c r="W1484">
        <v>38.913839000000003</v>
      </c>
      <c r="X1484">
        <v>-77.038207</v>
      </c>
      <c r="Y1484">
        <v>396686.41</v>
      </c>
      <c r="Z1484">
        <v>138442.19</v>
      </c>
      <c r="AA1484">
        <v>20009</v>
      </c>
      <c r="AB1484">
        <v>241969</v>
      </c>
      <c r="AC1484">
        <v>84919</v>
      </c>
      <c r="AD1484">
        <v>84919</v>
      </c>
      <c r="AE1484">
        <v>2</v>
      </c>
      <c r="AF1484" t="s">
        <v>86</v>
      </c>
      <c r="AG1484" t="s">
        <v>87</v>
      </c>
      <c r="AH1484" t="s">
        <v>88</v>
      </c>
      <c r="AI1484">
        <v>301</v>
      </c>
      <c r="AJ1484">
        <v>6</v>
      </c>
      <c r="AK1484" t="s">
        <v>51</v>
      </c>
      <c r="AL1484">
        <v>1060</v>
      </c>
      <c r="AM1484">
        <v>-77.038209413908504</v>
      </c>
      <c r="AN1484">
        <v>38.913846368340899</v>
      </c>
      <c r="AO1484" t="b">
        <f t="shared" si="46"/>
        <v>1</v>
      </c>
      <c r="AP1484">
        <f t="shared" si="47"/>
        <v>1</v>
      </c>
    </row>
    <row r="1485" spans="1:42">
      <c r="A1485">
        <v>182201</v>
      </c>
      <c r="B1485" t="s">
        <v>3706</v>
      </c>
      <c r="C1485" t="s">
        <v>3699</v>
      </c>
      <c r="D1485">
        <v>10191596</v>
      </c>
      <c r="E1485" t="s">
        <v>54</v>
      </c>
      <c r="I1485" t="s">
        <v>3707</v>
      </c>
      <c r="J1485" t="s">
        <v>125</v>
      </c>
      <c r="K1485" s="6">
        <v>0.72916666666666663</v>
      </c>
      <c r="L1485" s="8">
        <v>0.95833333333333337</v>
      </c>
      <c r="M1485" t="s">
        <v>622</v>
      </c>
      <c r="N1485" t="s">
        <v>622</v>
      </c>
      <c r="O1485" t="s">
        <v>3701</v>
      </c>
      <c r="P1485" t="s">
        <v>3702</v>
      </c>
      <c r="Q1485" t="s">
        <v>3701</v>
      </c>
      <c r="R1485" t="s">
        <v>165</v>
      </c>
      <c r="S1485" t="s">
        <v>353</v>
      </c>
      <c r="T1485" t="s">
        <v>46</v>
      </c>
      <c r="U1485" t="s">
        <v>47</v>
      </c>
      <c r="V1485" t="s">
        <v>3703</v>
      </c>
      <c r="W1485">
        <v>38.905258000000003</v>
      </c>
      <c r="X1485">
        <v>-77.052351999999999</v>
      </c>
      <c r="Y1485">
        <v>395459.12662</v>
      </c>
      <c r="Z1485">
        <v>137490.27202999999</v>
      </c>
      <c r="AB1485">
        <v>0</v>
      </c>
      <c r="AC1485">
        <v>455049</v>
      </c>
      <c r="AD1485">
        <v>391077</v>
      </c>
      <c r="AE1485">
        <v>2</v>
      </c>
      <c r="AF1485" t="s">
        <v>196</v>
      </c>
      <c r="AG1485" t="s">
        <v>927</v>
      </c>
      <c r="AH1485" t="s">
        <v>50</v>
      </c>
      <c r="AI1485">
        <v>207</v>
      </c>
      <c r="AJ1485">
        <v>5</v>
      </c>
      <c r="AK1485" t="s">
        <v>51</v>
      </c>
      <c r="AL1485">
        <v>3427</v>
      </c>
      <c r="AM1485">
        <v>-77.052354225733893</v>
      </c>
      <c r="AN1485">
        <v>38.9052656798793</v>
      </c>
      <c r="AO1485" t="b">
        <f t="shared" si="46"/>
        <v>0</v>
      </c>
      <c r="AP1485">
        <f t="shared" si="47"/>
        <v>0</v>
      </c>
    </row>
    <row r="1486" spans="1:42">
      <c r="A1486">
        <v>185051</v>
      </c>
      <c r="B1486" t="s">
        <v>7659</v>
      </c>
      <c r="C1486" t="s">
        <v>7660</v>
      </c>
      <c r="D1486">
        <v>10191597</v>
      </c>
      <c r="E1486" t="s">
        <v>519</v>
      </c>
      <c r="I1486" t="s">
        <v>7661</v>
      </c>
      <c r="J1486" t="s">
        <v>558</v>
      </c>
      <c r="K1486" s="6">
        <v>0.29166666666666669</v>
      </c>
      <c r="L1486" s="8">
        <v>0.70833333333333337</v>
      </c>
      <c r="M1486" t="s">
        <v>125</v>
      </c>
      <c r="N1486" t="s">
        <v>7662</v>
      </c>
      <c r="O1486" t="s">
        <v>7663</v>
      </c>
      <c r="P1486" t="s">
        <v>7664</v>
      </c>
      <c r="Q1486" t="s">
        <v>7663</v>
      </c>
      <c r="R1486" t="s">
        <v>70</v>
      </c>
      <c r="S1486" t="s">
        <v>558</v>
      </c>
      <c r="T1486" t="s">
        <v>46</v>
      </c>
      <c r="U1486" t="s">
        <v>47</v>
      </c>
      <c r="V1486" t="s">
        <v>7665</v>
      </c>
      <c r="W1486">
        <v>38.888869999999997</v>
      </c>
      <c r="X1486">
        <v>-76.997096999999997</v>
      </c>
      <c r="Y1486">
        <v>400251.9</v>
      </c>
      <c r="Z1486">
        <v>135669.78</v>
      </c>
      <c r="AA1486">
        <v>20003</v>
      </c>
      <c r="AB1486">
        <v>3049</v>
      </c>
      <c r="AC1486">
        <v>3047</v>
      </c>
      <c r="AD1486">
        <v>3047</v>
      </c>
      <c r="AE1486">
        <v>6</v>
      </c>
      <c r="AF1486" t="s">
        <v>72</v>
      </c>
      <c r="AG1486" t="s">
        <v>2556</v>
      </c>
      <c r="AH1486" t="s">
        <v>63</v>
      </c>
      <c r="AI1486">
        <v>107</v>
      </c>
      <c r="AJ1486">
        <v>26</v>
      </c>
      <c r="AK1486" t="s">
        <v>51</v>
      </c>
      <c r="AL1486">
        <v>2117</v>
      </c>
      <c r="AM1486">
        <v>-76.997098783199405</v>
      </c>
      <c r="AN1486">
        <v>38.888877718509399</v>
      </c>
      <c r="AO1486" t="b">
        <f t="shared" si="46"/>
        <v>0</v>
      </c>
      <c r="AP1486">
        <f t="shared" si="47"/>
        <v>0</v>
      </c>
    </row>
    <row r="1487" spans="1:42">
      <c r="A1487">
        <v>181806</v>
      </c>
      <c r="B1487" t="s">
        <v>2404</v>
      </c>
      <c r="C1487" t="s">
        <v>2405</v>
      </c>
      <c r="D1487">
        <v>10191599</v>
      </c>
      <c r="E1487" t="s">
        <v>201</v>
      </c>
      <c r="I1487" t="s">
        <v>2406</v>
      </c>
      <c r="J1487" t="s">
        <v>558</v>
      </c>
      <c r="K1487" s="6">
        <v>0.29166666666666669</v>
      </c>
      <c r="L1487" s="8">
        <v>0.70833333333333337</v>
      </c>
      <c r="M1487" t="s">
        <v>125</v>
      </c>
      <c r="N1487" t="s">
        <v>125</v>
      </c>
      <c r="Q1487" t="s">
        <v>2405</v>
      </c>
      <c r="R1487" t="s">
        <v>165</v>
      </c>
      <c r="S1487" t="s">
        <v>163</v>
      </c>
      <c r="T1487" t="s">
        <v>46</v>
      </c>
      <c r="U1487" t="s">
        <v>47</v>
      </c>
      <c r="V1487" t="s">
        <v>2407</v>
      </c>
      <c r="W1487">
        <v>38.915356000000003</v>
      </c>
      <c r="X1487">
        <v>-77.028443999999993</v>
      </c>
      <c r="Y1487">
        <v>397533.16</v>
      </c>
      <c r="Z1487">
        <v>138610.28</v>
      </c>
      <c r="AA1487">
        <v>20009</v>
      </c>
      <c r="AB1487">
        <v>240848</v>
      </c>
      <c r="AC1487">
        <v>84115</v>
      </c>
      <c r="AD1487">
        <v>84115</v>
      </c>
      <c r="AE1487">
        <v>1</v>
      </c>
      <c r="AF1487" t="s">
        <v>361</v>
      </c>
      <c r="AG1487" t="s">
        <v>591</v>
      </c>
      <c r="AH1487" t="s">
        <v>88</v>
      </c>
      <c r="AI1487">
        <v>305</v>
      </c>
      <c r="AJ1487">
        <v>3</v>
      </c>
      <c r="AK1487" t="s">
        <v>51</v>
      </c>
      <c r="AL1487">
        <v>1024</v>
      </c>
      <c r="AM1487">
        <v>-77.028446623980301</v>
      </c>
      <c r="AN1487">
        <v>38.915363364481102</v>
      </c>
      <c r="AO1487" t="b">
        <f t="shared" si="46"/>
        <v>1</v>
      </c>
      <c r="AP1487">
        <f t="shared" si="47"/>
        <v>1</v>
      </c>
    </row>
    <row r="1488" spans="1:42">
      <c r="A1488">
        <v>185053</v>
      </c>
      <c r="B1488" t="s">
        <v>7666</v>
      </c>
      <c r="C1488" t="s">
        <v>7667</v>
      </c>
      <c r="D1488">
        <v>10191601</v>
      </c>
      <c r="E1488" t="s">
        <v>115</v>
      </c>
      <c r="G1488" t="s">
        <v>7668</v>
      </c>
      <c r="I1488" t="s">
        <v>7669</v>
      </c>
      <c r="J1488" t="s">
        <v>163</v>
      </c>
      <c r="K1488" s="6">
        <v>0.375</v>
      </c>
      <c r="L1488" s="8">
        <v>0.66666666666666663</v>
      </c>
      <c r="M1488" t="s">
        <v>683</v>
      </c>
      <c r="N1488" t="s">
        <v>584</v>
      </c>
      <c r="O1488" t="s">
        <v>7670</v>
      </c>
      <c r="P1488" t="s">
        <v>7671</v>
      </c>
      <c r="Q1488" t="s">
        <v>7672</v>
      </c>
      <c r="R1488" t="s">
        <v>70</v>
      </c>
      <c r="S1488" t="s">
        <v>163</v>
      </c>
      <c r="T1488" t="s">
        <v>46</v>
      </c>
      <c r="U1488" t="s">
        <v>47</v>
      </c>
      <c r="V1488" t="s">
        <v>7673</v>
      </c>
      <c r="W1488">
        <v>38.905000999999999</v>
      </c>
      <c r="X1488">
        <v>-77.061402000000001</v>
      </c>
      <c r="Y1488">
        <v>394674.1</v>
      </c>
      <c r="Z1488">
        <v>137462.18</v>
      </c>
      <c r="AA1488">
        <v>20007</v>
      </c>
      <c r="AB1488">
        <v>302262</v>
      </c>
      <c r="AC1488">
        <v>190253</v>
      </c>
      <c r="AD1488">
        <v>190253</v>
      </c>
      <c r="AE1488">
        <v>2</v>
      </c>
      <c r="AF1488" t="s">
        <v>49</v>
      </c>
      <c r="AG1488" s="2">
        <v>200000</v>
      </c>
      <c r="AH1488" t="s">
        <v>50</v>
      </c>
      <c r="AI1488">
        <v>206</v>
      </c>
      <c r="AJ1488">
        <v>4</v>
      </c>
      <c r="AK1488" t="s">
        <v>567</v>
      </c>
      <c r="AL1488">
        <v>2337</v>
      </c>
      <c r="AM1488">
        <v>-77.061404614015004</v>
      </c>
      <c r="AN1488">
        <v>38.905008210628303</v>
      </c>
      <c r="AO1488" t="b">
        <f t="shared" si="46"/>
        <v>0</v>
      </c>
      <c r="AP1488">
        <f t="shared" si="47"/>
        <v>0</v>
      </c>
    </row>
    <row r="1489" spans="1:42">
      <c r="A1489">
        <v>185054</v>
      </c>
      <c r="B1489" t="s">
        <v>11186</v>
      </c>
      <c r="C1489" t="s">
        <v>7660</v>
      </c>
      <c r="D1489">
        <v>10191603</v>
      </c>
      <c r="E1489" t="s">
        <v>519</v>
      </c>
      <c r="I1489" t="s">
        <v>11187</v>
      </c>
      <c r="J1489" t="s">
        <v>558</v>
      </c>
      <c r="K1489" s="6">
        <v>0.29166666666666669</v>
      </c>
      <c r="L1489" s="8">
        <v>0.70833333333333337</v>
      </c>
      <c r="M1489" t="s">
        <v>125</v>
      </c>
      <c r="N1489" t="s">
        <v>11188</v>
      </c>
      <c r="O1489" t="s">
        <v>11189</v>
      </c>
      <c r="P1489" t="s">
        <v>7664</v>
      </c>
      <c r="Q1489" t="s">
        <v>11189</v>
      </c>
      <c r="R1489" t="s">
        <v>70</v>
      </c>
      <c r="S1489" t="s">
        <v>558</v>
      </c>
      <c r="T1489" t="s">
        <v>46</v>
      </c>
      <c r="U1489" t="s">
        <v>47</v>
      </c>
      <c r="V1489" t="s">
        <v>11190</v>
      </c>
      <c r="W1489">
        <v>38.888874999999999</v>
      </c>
      <c r="X1489">
        <v>-76.986183999999994</v>
      </c>
      <c r="Y1489">
        <v>401198.6</v>
      </c>
      <c r="Z1489">
        <v>135670.34</v>
      </c>
      <c r="AA1489">
        <v>20003</v>
      </c>
      <c r="AB1489">
        <v>66933</v>
      </c>
      <c r="AC1489">
        <v>41430</v>
      </c>
      <c r="AD1489">
        <v>41430</v>
      </c>
      <c r="AE1489">
        <v>6</v>
      </c>
      <c r="AF1489" t="s">
        <v>72</v>
      </c>
      <c r="AG1489" t="s">
        <v>646</v>
      </c>
      <c r="AH1489" t="s">
        <v>63</v>
      </c>
      <c r="AI1489">
        <v>108</v>
      </c>
      <c r="AJ1489">
        <v>26</v>
      </c>
      <c r="AK1489" t="s">
        <v>51</v>
      </c>
      <c r="AL1489">
        <v>230</v>
      </c>
      <c r="AM1489">
        <v>-76.986186741325199</v>
      </c>
      <c r="AN1489">
        <v>38.888881982655803</v>
      </c>
      <c r="AO1489" t="b">
        <f t="shared" si="46"/>
        <v>0</v>
      </c>
      <c r="AP1489">
        <f t="shared" si="47"/>
        <v>0</v>
      </c>
    </row>
    <row r="1490" spans="1:42">
      <c r="A1490">
        <v>185056</v>
      </c>
      <c r="B1490" t="s">
        <v>11191</v>
      </c>
      <c r="C1490" t="s">
        <v>11192</v>
      </c>
      <c r="D1490">
        <v>10191605</v>
      </c>
      <c r="E1490" t="s">
        <v>201</v>
      </c>
      <c r="I1490" t="s">
        <v>11193</v>
      </c>
      <c r="J1490" t="s">
        <v>558</v>
      </c>
      <c r="K1490" s="6">
        <v>0.29166666666666669</v>
      </c>
      <c r="L1490" s="8">
        <v>0.79166666666666663</v>
      </c>
      <c r="M1490" t="s">
        <v>421</v>
      </c>
      <c r="N1490" t="s">
        <v>421</v>
      </c>
      <c r="Q1490" t="s">
        <v>11192</v>
      </c>
      <c r="R1490" t="s">
        <v>165</v>
      </c>
      <c r="S1490" t="s">
        <v>422</v>
      </c>
      <c r="T1490" t="s">
        <v>46</v>
      </c>
      <c r="U1490" t="s">
        <v>47</v>
      </c>
      <c r="V1490" t="s">
        <v>11194</v>
      </c>
      <c r="W1490">
        <v>38.887343999999999</v>
      </c>
      <c r="X1490">
        <v>-76.999274</v>
      </c>
      <c r="Y1490">
        <v>400063.01</v>
      </c>
      <c r="Z1490">
        <v>135500.35</v>
      </c>
      <c r="AA1490">
        <v>20003</v>
      </c>
      <c r="AB1490">
        <v>52368</v>
      </c>
      <c r="AC1490">
        <v>30560</v>
      </c>
      <c r="AD1490">
        <v>30560</v>
      </c>
      <c r="AE1490">
        <v>6</v>
      </c>
      <c r="AF1490" t="s">
        <v>72</v>
      </c>
      <c r="AG1490" t="s">
        <v>2556</v>
      </c>
      <c r="AH1490" t="s">
        <v>63</v>
      </c>
      <c r="AI1490">
        <v>107</v>
      </c>
      <c r="AJ1490">
        <v>26</v>
      </c>
      <c r="AK1490" t="s">
        <v>51</v>
      </c>
      <c r="AL1490">
        <v>158</v>
      </c>
      <c r="AM1490">
        <v>-76.999276019963503</v>
      </c>
      <c r="AN1490">
        <v>38.887351462556801</v>
      </c>
      <c r="AO1490" t="b">
        <f t="shared" si="46"/>
        <v>1</v>
      </c>
      <c r="AP1490">
        <f t="shared" si="47"/>
        <v>1</v>
      </c>
    </row>
    <row r="1491" spans="1:42">
      <c r="A1491">
        <v>182432</v>
      </c>
      <c r="B1491" t="s">
        <v>3708</v>
      </c>
      <c r="C1491" t="s">
        <v>3699</v>
      </c>
      <c r="D1491">
        <v>10191606</v>
      </c>
      <c r="E1491" t="s">
        <v>54</v>
      </c>
      <c r="I1491" t="s">
        <v>3709</v>
      </c>
      <c r="J1491" t="s">
        <v>125</v>
      </c>
      <c r="K1491" s="6">
        <v>0.5</v>
      </c>
      <c r="L1491" s="8">
        <v>4.1666666666666664E-2</v>
      </c>
      <c r="M1491" t="s">
        <v>353</v>
      </c>
      <c r="N1491" t="s">
        <v>238</v>
      </c>
      <c r="O1491" t="s">
        <v>3710</v>
      </c>
      <c r="P1491" t="s">
        <v>3702</v>
      </c>
      <c r="Q1491" t="s">
        <v>3710</v>
      </c>
      <c r="R1491" t="s">
        <v>165</v>
      </c>
      <c r="S1491" t="s">
        <v>421</v>
      </c>
      <c r="T1491" t="s">
        <v>46</v>
      </c>
      <c r="U1491" t="s">
        <v>47</v>
      </c>
      <c r="V1491" t="s">
        <v>3703</v>
      </c>
      <c r="W1491">
        <v>38.905258000000003</v>
      </c>
      <c r="X1491">
        <v>-77.052351999999999</v>
      </c>
      <c r="Y1491">
        <v>395459.12662</v>
      </c>
      <c r="Z1491">
        <v>137490.27202999999</v>
      </c>
      <c r="AB1491">
        <v>0</v>
      </c>
      <c r="AC1491">
        <v>455049</v>
      </c>
      <c r="AD1491">
        <v>391077</v>
      </c>
      <c r="AE1491">
        <v>2</v>
      </c>
      <c r="AF1491" t="s">
        <v>196</v>
      </c>
      <c r="AG1491" t="s">
        <v>927</v>
      </c>
      <c r="AH1491" t="s">
        <v>50</v>
      </c>
      <c r="AI1491">
        <v>207</v>
      </c>
      <c r="AJ1491">
        <v>5</v>
      </c>
      <c r="AK1491" t="s">
        <v>51</v>
      </c>
      <c r="AL1491">
        <v>3428</v>
      </c>
      <c r="AM1491">
        <v>-77.052354225733893</v>
      </c>
      <c r="AN1491">
        <v>38.9052656798793</v>
      </c>
      <c r="AO1491" t="b">
        <f t="shared" si="46"/>
        <v>0</v>
      </c>
      <c r="AP1491">
        <f t="shared" si="47"/>
        <v>0</v>
      </c>
    </row>
    <row r="1492" spans="1:42">
      <c r="A1492">
        <v>185057</v>
      </c>
      <c r="B1492" t="s">
        <v>7674</v>
      </c>
      <c r="C1492" t="s">
        <v>7675</v>
      </c>
      <c r="D1492">
        <v>10191607</v>
      </c>
      <c r="E1492" t="s">
        <v>201</v>
      </c>
      <c r="I1492" t="s">
        <v>7676</v>
      </c>
      <c r="J1492" t="s">
        <v>162</v>
      </c>
      <c r="K1492" s="6">
        <v>0.29166666666666669</v>
      </c>
      <c r="L1492" s="8">
        <v>0.70833333333333337</v>
      </c>
      <c r="M1492" t="s">
        <v>95</v>
      </c>
      <c r="N1492" t="s">
        <v>415</v>
      </c>
      <c r="Q1492" t="s">
        <v>7677</v>
      </c>
      <c r="R1492" t="s">
        <v>70</v>
      </c>
      <c r="S1492" t="s">
        <v>162</v>
      </c>
      <c r="T1492" t="s">
        <v>46</v>
      </c>
      <c r="U1492" t="s">
        <v>47</v>
      </c>
      <c r="V1492" t="s">
        <v>7678</v>
      </c>
      <c r="W1492">
        <v>38.913701000000003</v>
      </c>
      <c r="X1492">
        <v>-77.020166000000003</v>
      </c>
      <c r="Y1492">
        <v>398251.05</v>
      </c>
      <c r="Z1492">
        <v>138426.38</v>
      </c>
      <c r="AA1492">
        <v>20001</v>
      </c>
      <c r="AB1492">
        <v>238466</v>
      </c>
      <c r="AC1492">
        <v>81445</v>
      </c>
      <c r="AD1492">
        <v>81445</v>
      </c>
      <c r="AE1492">
        <v>6</v>
      </c>
      <c r="AF1492" t="s">
        <v>61</v>
      </c>
      <c r="AG1492" t="s">
        <v>1069</v>
      </c>
      <c r="AH1492" t="s">
        <v>88</v>
      </c>
      <c r="AI1492">
        <v>308</v>
      </c>
      <c r="AJ1492">
        <v>7</v>
      </c>
      <c r="AK1492" t="s">
        <v>51</v>
      </c>
      <c r="AL1492">
        <v>2044</v>
      </c>
      <c r="AM1492">
        <v>-77.020168396826506</v>
      </c>
      <c r="AN1492">
        <v>38.913708453568297</v>
      </c>
      <c r="AO1492" t="b">
        <f t="shared" si="46"/>
        <v>0</v>
      </c>
      <c r="AP1492">
        <f t="shared" si="47"/>
        <v>0</v>
      </c>
    </row>
    <row r="1493" spans="1:42">
      <c r="A1493">
        <v>185058</v>
      </c>
      <c r="B1493" t="s">
        <v>3713</v>
      </c>
      <c r="C1493" t="s">
        <v>3714</v>
      </c>
      <c r="D1493">
        <v>10191608</v>
      </c>
      <c r="E1493" t="s">
        <v>115</v>
      </c>
      <c r="F1493" t="s">
        <v>3715</v>
      </c>
      <c r="I1493" t="s">
        <v>3716</v>
      </c>
      <c r="J1493" t="s">
        <v>327</v>
      </c>
      <c r="K1493" s="6">
        <v>0.29166666666666669</v>
      </c>
      <c r="L1493" s="8">
        <v>0.70833333333333337</v>
      </c>
      <c r="M1493" t="s">
        <v>125</v>
      </c>
      <c r="N1493" t="s">
        <v>155</v>
      </c>
      <c r="O1493" t="s">
        <v>876</v>
      </c>
      <c r="P1493" t="s">
        <v>3717</v>
      </c>
      <c r="Q1493" t="s">
        <v>876</v>
      </c>
      <c r="R1493" t="s">
        <v>70</v>
      </c>
      <c r="S1493" t="s">
        <v>327</v>
      </c>
      <c r="T1493" t="s">
        <v>46</v>
      </c>
      <c r="U1493" t="s">
        <v>47</v>
      </c>
      <c r="V1493" t="s">
        <v>3718</v>
      </c>
      <c r="W1493">
        <v>38.919181000000002</v>
      </c>
      <c r="X1493">
        <v>-77.025425999999996</v>
      </c>
      <c r="Y1493">
        <v>397795.04988000001</v>
      </c>
      <c r="Z1493">
        <v>139034.7672</v>
      </c>
      <c r="AB1493">
        <v>0</v>
      </c>
      <c r="AC1493">
        <v>459795</v>
      </c>
      <c r="AD1493">
        <v>395513</v>
      </c>
      <c r="AE1493">
        <v>1</v>
      </c>
      <c r="AF1493" t="s">
        <v>361</v>
      </c>
      <c r="AG1493" t="s">
        <v>591</v>
      </c>
      <c r="AH1493" t="s">
        <v>88</v>
      </c>
      <c r="AI1493">
        <v>305</v>
      </c>
      <c r="AJ1493">
        <v>3</v>
      </c>
      <c r="AK1493" t="s">
        <v>51</v>
      </c>
      <c r="AL1493">
        <v>3695</v>
      </c>
      <c r="AM1493">
        <v>-77.025428219576796</v>
      </c>
      <c r="AN1493">
        <v>38.919187982149701</v>
      </c>
      <c r="AO1493" t="b">
        <f t="shared" si="46"/>
        <v>0</v>
      </c>
      <c r="AP1493">
        <f t="shared" si="47"/>
        <v>0</v>
      </c>
    </row>
    <row r="1494" spans="1:42">
      <c r="A1494">
        <v>181949</v>
      </c>
      <c r="B1494" t="s">
        <v>11195</v>
      </c>
      <c r="C1494" t="s">
        <v>985</v>
      </c>
      <c r="D1494">
        <v>10191610</v>
      </c>
      <c r="E1494" t="s">
        <v>201</v>
      </c>
      <c r="I1494" t="s">
        <v>11196</v>
      </c>
      <c r="J1494" t="s">
        <v>558</v>
      </c>
      <c r="K1494" s="6">
        <v>0.29166666666666669</v>
      </c>
      <c r="L1494" s="8">
        <v>0.70833333333333337</v>
      </c>
      <c r="M1494" t="s">
        <v>163</v>
      </c>
      <c r="N1494" t="s">
        <v>166</v>
      </c>
      <c r="O1494" t="s">
        <v>5039</v>
      </c>
      <c r="P1494" t="s">
        <v>5040</v>
      </c>
      <c r="Q1494" t="s">
        <v>5039</v>
      </c>
      <c r="R1494" t="s">
        <v>165</v>
      </c>
      <c r="S1494" t="s">
        <v>622</v>
      </c>
      <c r="T1494" t="s">
        <v>46</v>
      </c>
      <c r="U1494" t="s">
        <v>47</v>
      </c>
      <c r="V1494" t="s">
        <v>11197</v>
      </c>
      <c r="W1494">
        <v>38.918368999999998</v>
      </c>
      <c r="X1494">
        <v>-77.054367999999997</v>
      </c>
      <c r="Y1494">
        <v>395285.14</v>
      </c>
      <c r="Z1494">
        <v>138945.81</v>
      </c>
      <c r="AA1494">
        <v>20008</v>
      </c>
      <c r="AB1494">
        <v>218880</v>
      </c>
      <c r="AC1494">
        <v>61671</v>
      </c>
      <c r="AD1494">
        <v>61671</v>
      </c>
      <c r="AE1494">
        <v>2</v>
      </c>
      <c r="AF1494" t="s">
        <v>205</v>
      </c>
      <c r="AG1494" t="s">
        <v>206</v>
      </c>
      <c r="AH1494" t="s">
        <v>50</v>
      </c>
      <c r="AI1494">
        <v>208</v>
      </c>
      <c r="AJ1494">
        <v>1</v>
      </c>
      <c r="AK1494" t="s">
        <v>51</v>
      </c>
      <c r="AL1494">
        <v>398</v>
      </c>
      <c r="AM1494">
        <v>-77.054370120038897</v>
      </c>
      <c r="AN1494">
        <v>38.918376743814399</v>
      </c>
      <c r="AO1494" t="b">
        <f t="shared" si="46"/>
        <v>0</v>
      </c>
      <c r="AP1494">
        <f t="shared" si="47"/>
        <v>0</v>
      </c>
    </row>
    <row r="1495" spans="1:42">
      <c r="A1495">
        <v>185059</v>
      </c>
      <c r="B1495" t="s">
        <v>2408</v>
      </c>
      <c r="C1495" t="s">
        <v>2409</v>
      </c>
      <c r="D1495">
        <v>10191611</v>
      </c>
      <c r="E1495" t="s">
        <v>201</v>
      </c>
      <c r="I1495" t="s">
        <v>2410</v>
      </c>
      <c r="J1495" t="s">
        <v>558</v>
      </c>
      <c r="K1495" s="6">
        <v>0.5</v>
      </c>
      <c r="L1495" s="8">
        <v>0.66666666666666663</v>
      </c>
      <c r="M1495" t="s">
        <v>255</v>
      </c>
      <c r="N1495" t="s">
        <v>255</v>
      </c>
      <c r="Q1495" t="s">
        <v>2409</v>
      </c>
      <c r="R1495" t="s">
        <v>70</v>
      </c>
      <c r="S1495" t="s">
        <v>558</v>
      </c>
      <c r="T1495" t="s">
        <v>46</v>
      </c>
      <c r="U1495" t="s">
        <v>47</v>
      </c>
      <c r="V1495" t="s">
        <v>2411</v>
      </c>
      <c r="W1495">
        <v>38.911318999999999</v>
      </c>
      <c r="X1495">
        <v>-77.036959999999993</v>
      </c>
      <c r="Y1495">
        <v>396794.42</v>
      </c>
      <c r="Z1495">
        <v>138162.35999999999</v>
      </c>
      <c r="AA1495">
        <v>20009</v>
      </c>
      <c r="AB1495">
        <v>241998</v>
      </c>
      <c r="AC1495">
        <v>84650</v>
      </c>
      <c r="AD1495">
        <v>84650</v>
      </c>
      <c r="AE1495">
        <v>2</v>
      </c>
      <c r="AF1495" t="s">
        <v>86</v>
      </c>
      <c r="AG1495" t="s">
        <v>87</v>
      </c>
      <c r="AH1495" t="s">
        <v>88</v>
      </c>
      <c r="AI1495">
        <v>301</v>
      </c>
      <c r="AJ1495">
        <v>6</v>
      </c>
      <c r="AK1495" t="s">
        <v>51</v>
      </c>
      <c r="AL1495">
        <v>1047</v>
      </c>
      <c r="AM1495">
        <v>-77.036962705404804</v>
      </c>
      <c r="AN1495">
        <v>38.911325965467199</v>
      </c>
      <c r="AO1495" t="b">
        <f t="shared" si="46"/>
        <v>1</v>
      </c>
      <c r="AP1495">
        <f t="shared" si="47"/>
        <v>1</v>
      </c>
    </row>
    <row r="1496" spans="1:42">
      <c r="A1496">
        <v>185060</v>
      </c>
      <c r="B1496" t="s">
        <v>11198</v>
      </c>
      <c r="C1496" t="s">
        <v>6494</v>
      </c>
      <c r="D1496">
        <v>10191612</v>
      </c>
      <c r="E1496" t="s">
        <v>41</v>
      </c>
      <c r="I1496" t="s">
        <v>11199</v>
      </c>
      <c r="J1496" t="s">
        <v>327</v>
      </c>
      <c r="K1496" s="6">
        <v>0.5</v>
      </c>
      <c r="L1496" s="8">
        <v>0.95833333333333337</v>
      </c>
      <c r="M1496" t="s">
        <v>56</v>
      </c>
      <c r="N1496" t="s">
        <v>56</v>
      </c>
      <c r="Q1496" t="s">
        <v>6494</v>
      </c>
      <c r="R1496" t="s">
        <v>70</v>
      </c>
      <c r="S1496" t="s">
        <v>327</v>
      </c>
      <c r="T1496" t="s">
        <v>46</v>
      </c>
      <c r="U1496" t="s">
        <v>47</v>
      </c>
      <c r="V1496" t="s">
        <v>10033</v>
      </c>
      <c r="W1496">
        <v>38.922480999999998</v>
      </c>
      <c r="X1496">
        <v>-77.03492</v>
      </c>
      <c r="Y1496">
        <v>396971.82</v>
      </c>
      <c r="Z1496">
        <v>139401.47</v>
      </c>
      <c r="AA1496">
        <v>20009</v>
      </c>
      <c r="AB1496">
        <v>234197</v>
      </c>
      <c r="AC1496">
        <v>76879</v>
      </c>
      <c r="AD1496">
        <v>76879</v>
      </c>
      <c r="AE1496">
        <v>1</v>
      </c>
      <c r="AF1496" t="s">
        <v>361</v>
      </c>
      <c r="AG1496" t="s">
        <v>1764</v>
      </c>
      <c r="AH1496" t="s">
        <v>88</v>
      </c>
      <c r="AI1496">
        <v>304</v>
      </c>
      <c r="AJ1496">
        <v>2</v>
      </c>
      <c r="AK1496" t="s">
        <v>51</v>
      </c>
      <c r="AL1496">
        <v>756</v>
      </c>
      <c r="AM1496">
        <v>-77.034922744829103</v>
      </c>
      <c r="AN1496">
        <v>38.922488908861503</v>
      </c>
      <c r="AO1496" t="b">
        <f t="shared" si="46"/>
        <v>1</v>
      </c>
      <c r="AP1496">
        <f t="shared" si="47"/>
        <v>1</v>
      </c>
    </row>
    <row r="1497" spans="1:42">
      <c r="A1497">
        <v>181510</v>
      </c>
      <c r="B1497" t="s">
        <v>3733</v>
      </c>
      <c r="C1497" t="s">
        <v>3734</v>
      </c>
      <c r="D1497">
        <v>10191613</v>
      </c>
      <c r="E1497" t="s">
        <v>201</v>
      </c>
      <c r="I1497" t="s">
        <v>3735</v>
      </c>
      <c r="J1497" t="s">
        <v>558</v>
      </c>
      <c r="K1497" s="6">
        <v>0.29166666666666669</v>
      </c>
      <c r="L1497" s="8">
        <v>0.70833333333333337</v>
      </c>
      <c r="M1497" t="s">
        <v>147</v>
      </c>
      <c r="N1497" t="s">
        <v>147</v>
      </c>
      <c r="Q1497" t="s">
        <v>3734</v>
      </c>
      <c r="R1497" t="s">
        <v>165</v>
      </c>
      <c r="S1497" t="s">
        <v>149</v>
      </c>
      <c r="T1497" t="s">
        <v>46</v>
      </c>
      <c r="U1497" t="s">
        <v>47</v>
      </c>
      <c r="V1497" t="s">
        <v>2510</v>
      </c>
      <c r="W1497">
        <v>38.918064000000001</v>
      </c>
      <c r="X1497">
        <v>-77.042422999999999</v>
      </c>
      <c r="Y1497">
        <v>396321</v>
      </c>
      <c r="Z1497">
        <v>138911.38</v>
      </c>
      <c r="AA1497">
        <v>20009</v>
      </c>
      <c r="AB1497">
        <v>235477</v>
      </c>
      <c r="AC1497">
        <v>78140</v>
      </c>
      <c r="AD1497">
        <v>78140</v>
      </c>
      <c r="AE1497">
        <v>1</v>
      </c>
      <c r="AF1497" t="s">
        <v>318</v>
      </c>
      <c r="AG1497" t="s">
        <v>319</v>
      </c>
      <c r="AH1497" t="s">
        <v>88</v>
      </c>
      <c r="AI1497">
        <v>303</v>
      </c>
      <c r="AJ1497">
        <v>1</v>
      </c>
      <c r="AK1497" t="s">
        <v>51</v>
      </c>
      <c r="AL1497">
        <v>3205</v>
      </c>
      <c r="AM1497">
        <v>-77.042425263419204</v>
      </c>
      <c r="AN1497">
        <v>38.918071534388297</v>
      </c>
      <c r="AO1497" t="b">
        <f t="shared" si="46"/>
        <v>1</v>
      </c>
      <c r="AP1497">
        <f t="shared" si="47"/>
        <v>1</v>
      </c>
    </row>
    <row r="1498" spans="1:42">
      <c r="A1498">
        <v>185061</v>
      </c>
      <c r="B1498" t="s">
        <v>7679</v>
      </c>
      <c r="C1498" t="s">
        <v>7680</v>
      </c>
      <c r="D1498">
        <v>10191615</v>
      </c>
      <c r="E1498" t="s">
        <v>201</v>
      </c>
      <c r="I1498" t="s">
        <v>7681</v>
      </c>
      <c r="J1498" t="s">
        <v>558</v>
      </c>
      <c r="K1498" s="6">
        <v>0.29166666666666669</v>
      </c>
      <c r="L1498" s="8">
        <v>0.83333333333333337</v>
      </c>
      <c r="M1498" t="s">
        <v>422</v>
      </c>
      <c r="N1498" t="s">
        <v>432</v>
      </c>
      <c r="Q1498" t="s">
        <v>7680</v>
      </c>
      <c r="R1498" t="s">
        <v>165</v>
      </c>
      <c r="S1498" t="s">
        <v>1682</v>
      </c>
      <c r="T1498" t="s">
        <v>46</v>
      </c>
      <c r="U1498" t="s">
        <v>47</v>
      </c>
      <c r="V1498" t="s">
        <v>7682</v>
      </c>
      <c r="W1498">
        <v>38.921889999999998</v>
      </c>
      <c r="X1498">
        <v>-77.075053999999994</v>
      </c>
      <c r="Y1498">
        <v>393491.53</v>
      </c>
      <c r="Z1498">
        <v>139337.92000000001</v>
      </c>
      <c r="AA1498">
        <v>20007</v>
      </c>
      <c r="AB1498">
        <v>269928</v>
      </c>
      <c r="AC1498">
        <v>112762</v>
      </c>
      <c r="AD1498">
        <v>112762</v>
      </c>
      <c r="AE1498">
        <v>3</v>
      </c>
      <c r="AF1498" t="s">
        <v>294</v>
      </c>
      <c r="AG1498" t="s">
        <v>655</v>
      </c>
      <c r="AH1498" t="s">
        <v>50</v>
      </c>
      <c r="AI1498">
        <v>204</v>
      </c>
      <c r="AJ1498">
        <v>14</v>
      </c>
      <c r="AK1498" t="s">
        <v>51</v>
      </c>
      <c r="AL1498">
        <v>2829</v>
      </c>
      <c r="AM1498">
        <v>-77.075056245040699</v>
      </c>
      <c r="AN1498">
        <v>38.921897544000998</v>
      </c>
      <c r="AO1498" t="b">
        <f t="shared" si="46"/>
        <v>1</v>
      </c>
      <c r="AP1498">
        <f t="shared" si="47"/>
        <v>1</v>
      </c>
    </row>
    <row r="1499" spans="1:42">
      <c r="A1499">
        <v>185062</v>
      </c>
      <c r="B1499" t="s">
        <v>3738</v>
      </c>
      <c r="C1499" t="s">
        <v>3739</v>
      </c>
      <c r="D1499">
        <v>10191617</v>
      </c>
      <c r="E1499" t="s">
        <v>201</v>
      </c>
      <c r="I1499" t="s">
        <v>3740</v>
      </c>
      <c r="J1499" t="s">
        <v>558</v>
      </c>
      <c r="K1499" s="6">
        <v>0.33333333333333331</v>
      </c>
      <c r="L1499" s="8">
        <v>0.75</v>
      </c>
      <c r="M1499" t="s">
        <v>421</v>
      </c>
      <c r="N1499" t="s">
        <v>421</v>
      </c>
      <c r="O1499" t="s">
        <v>3739</v>
      </c>
      <c r="P1499" t="s">
        <v>3741</v>
      </c>
      <c r="Q1499" t="s">
        <v>3739</v>
      </c>
      <c r="R1499" t="s">
        <v>165</v>
      </c>
      <c r="S1499" t="s">
        <v>422</v>
      </c>
      <c r="T1499" t="s">
        <v>46</v>
      </c>
      <c r="U1499" t="s">
        <v>47</v>
      </c>
      <c r="V1499" t="s">
        <v>1652</v>
      </c>
      <c r="W1499">
        <v>38.900765</v>
      </c>
      <c r="X1499">
        <v>-77.002038999999996</v>
      </c>
      <c r="Y1499">
        <v>399823.13465000002</v>
      </c>
      <c r="Z1499">
        <v>136990.21346999999</v>
      </c>
      <c r="AB1499">
        <v>0</v>
      </c>
      <c r="AC1499">
        <v>456643</v>
      </c>
      <c r="AD1499">
        <v>392665</v>
      </c>
      <c r="AE1499">
        <v>6</v>
      </c>
      <c r="AF1499" t="s">
        <v>434</v>
      </c>
      <c r="AG1499" t="s">
        <v>1653</v>
      </c>
      <c r="AH1499" t="s">
        <v>63</v>
      </c>
      <c r="AI1499">
        <v>104</v>
      </c>
      <c r="AJ1499">
        <v>25</v>
      </c>
      <c r="AK1499" t="s">
        <v>51</v>
      </c>
      <c r="AL1499">
        <v>3592</v>
      </c>
      <c r="AM1499">
        <v>-77.002041243943793</v>
      </c>
      <c r="AN1499">
        <v>38.9007726880142</v>
      </c>
      <c r="AO1499" t="b">
        <f t="shared" si="46"/>
        <v>1</v>
      </c>
      <c r="AP1499">
        <f t="shared" si="47"/>
        <v>1</v>
      </c>
    </row>
    <row r="1500" spans="1:42">
      <c r="A1500">
        <v>181511</v>
      </c>
      <c r="B1500" t="s">
        <v>11200</v>
      </c>
      <c r="C1500" t="s">
        <v>3734</v>
      </c>
      <c r="D1500">
        <v>10191618</v>
      </c>
      <c r="E1500" t="s">
        <v>201</v>
      </c>
      <c r="I1500" t="s">
        <v>11201</v>
      </c>
      <c r="J1500" t="s">
        <v>558</v>
      </c>
      <c r="K1500" s="6">
        <v>0.29166666666666669</v>
      </c>
      <c r="L1500" s="8">
        <v>0.70833333333333337</v>
      </c>
      <c r="M1500" t="s">
        <v>147</v>
      </c>
      <c r="N1500" t="s">
        <v>149</v>
      </c>
      <c r="Q1500" t="s">
        <v>3734</v>
      </c>
      <c r="R1500" t="s">
        <v>165</v>
      </c>
      <c r="S1500" t="s">
        <v>125</v>
      </c>
      <c r="T1500" t="s">
        <v>46</v>
      </c>
      <c r="U1500" t="s">
        <v>47</v>
      </c>
      <c r="V1500" t="s">
        <v>11202</v>
      </c>
      <c r="W1500">
        <v>38.915849000000001</v>
      </c>
      <c r="X1500">
        <v>-77.033383000000001</v>
      </c>
      <c r="Y1500">
        <v>397104.87</v>
      </c>
      <c r="Z1500">
        <v>138665.19</v>
      </c>
      <c r="AA1500">
        <v>20009</v>
      </c>
      <c r="AB1500">
        <v>239978</v>
      </c>
      <c r="AC1500">
        <v>83252</v>
      </c>
      <c r="AD1500">
        <v>83252</v>
      </c>
      <c r="AE1500">
        <v>2</v>
      </c>
      <c r="AF1500" t="s">
        <v>86</v>
      </c>
      <c r="AG1500" t="s">
        <v>809</v>
      </c>
      <c r="AH1500" t="s">
        <v>88</v>
      </c>
      <c r="AI1500">
        <v>301</v>
      </c>
      <c r="AJ1500">
        <v>3</v>
      </c>
      <c r="AK1500" t="s">
        <v>51</v>
      </c>
      <c r="AL1500">
        <v>930</v>
      </c>
      <c r="AM1500">
        <v>-77.033385329528301</v>
      </c>
      <c r="AN1500">
        <v>38.915856705407798</v>
      </c>
      <c r="AO1500" t="b">
        <f t="shared" si="46"/>
        <v>1</v>
      </c>
      <c r="AP1500">
        <f t="shared" si="47"/>
        <v>1</v>
      </c>
    </row>
    <row r="1501" spans="1:42">
      <c r="A1501">
        <v>182202</v>
      </c>
      <c r="B1501" t="s">
        <v>7683</v>
      </c>
      <c r="C1501" t="s">
        <v>7684</v>
      </c>
      <c r="D1501">
        <v>10191621</v>
      </c>
      <c r="E1501" t="s">
        <v>201</v>
      </c>
      <c r="I1501" t="s">
        <v>7685</v>
      </c>
      <c r="J1501" t="s">
        <v>558</v>
      </c>
      <c r="K1501" s="6">
        <v>0.29166666666666669</v>
      </c>
      <c r="L1501" s="8">
        <v>0.70833333333333337</v>
      </c>
      <c r="M1501" t="s">
        <v>622</v>
      </c>
      <c r="N1501" t="s">
        <v>622</v>
      </c>
      <c r="Q1501" t="s">
        <v>7684</v>
      </c>
      <c r="R1501" t="s">
        <v>165</v>
      </c>
      <c r="S1501" t="s">
        <v>353</v>
      </c>
      <c r="T1501" t="s">
        <v>46</v>
      </c>
      <c r="U1501" t="s">
        <v>47</v>
      </c>
      <c r="V1501" t="s">
        <v>7686</v>
      </c>
      <c r="W1501">
        <v>38.912875999999997</v>
      </c>
      <c r="X1501">
        <v>-77.063934000000003</v>
      </c>
      <c r="Y1501">
        <v>394455.13</v>
      </c>
      <c r="Z1501">
        <v>138336.57</v>
      </c>
      <c r="AA1501">
        <v>20007</v>
      </c>
      <c r="AB1501">
        <v>272966</v>
      </c>
      <c r="AC1501">
        <v>115779</v>
      </c>
      <c r="AD1501">
        <v>115779</v>
      </c>
      <c r="AE1501">
        <v>2</v>
      </c>
      <c r="AF1501" t="s">
        <v>49</v>
      </c>
      <c r="AG1501" s="2">
        <v>20000000</v>
      </c>
      <c r="AH1501" t="s">
        <v>50</v>
      </c>
      <c r="AI1501">
        <v>206</v>
      </c>
      <c r="AJ1501">
        <v>4</v>
      </c>
      <c r="AK1501" t="s">
        <v>51</v>
      </c>
      <c r="AL1501">
        <v>2855</v>
      </c>
      <c r="AM1501">
        <v>-77.063936180130099</v>
      </c>
      <c r="AN1501">
        <v>38.912883661982697</v>
      </c>
      <c r="AO1501" t="b">
        <f t="shared" si="46"/>
        <v>1</v>
      </c>
      <c r="AP1501">
        <f t="shared" si="47"/>
        <v>1</v>
      </c>
    </row>
    <row r="1502" spans="1:42">
      <c r="A1502">
        <v>181513</v>
      </c>
      <c r="B1502" t="s">
        <v>2413</v>
      </c>
      <c r="C1502" t="s">
        <v>2414</v>
      </c>
      <c r="D1502">
        <v>10191622</v>
      </c>
      <c r="E1502" t="s">
        <v>201</v>
      </c>
      <c r="I1502" t="s">
        <v>2415</v>
      </c>
      <c r="J1502" t="s">
        <v>558</v>
      </c>
      <c r="K1502" s="6">
        <v>0.75</v>
      </c>
      <c r="L1502" s="8">
        <v>0.75</v>
      </c>
      <c r="M1502" t="s">
        <v>147</v>
      </c>
      <c r="N1502" t="s">
        <v>149</v>
      </c>
      <c r="Q1502" t="s">
        <v>2414</v>
      </c>
      <c r="R1502" t="s">
        <v>165</v>
      </c>
      <c r="S1502" t="s">
        <v>125</v>
      </c>
      <c r="T1502" t="s">
        <v>46</v>
      </c>
      <c r="U1502" t="s">
        <v>47</v>
      </c>
      <c r="V1502" t="s">
        <v>2416</v>
      </c>
      <c r="W1502">
        <v>38.921233999999998</v>
      </c>
      <c r="X1502">
        <v>-77.081793000000005</v>
      </c>
      <c r="Y1502">
        <v>392907.08</v>
      </c>
      <c r="Z1502">
        <v>139265.64000000001</v>
      </c>
      <c r="AA1502">
        <v>20007</v>
      </c>
      <c r="AB1502">
        <v>274923</v>
      </c>
      <c r="AC1502">
        <v>117662</v>
      </c>
      <c r="AD1502">
        <v>117662</v>
      </c>
      <c r="AE1502">
        <v>3</v>
      </c>
      <c r="AF1502" t="s">
        <v>294</v>
      </c>
      <c r="AG1502" t="s">
        <v>295</v>
      </c>
      <c r="AH1502" t="s">
        <v>50</v>
      </c>
      <c r="AI1502">
        <v>204</v>
      </c>
      <c r="AJ1502">
        <v>14</v>
      </c>
      <c r="AK1502" t="s">
        <v>51</v>
      </c>
      <c r="AL1502">
        <v>1355</v>
      </c>
      <c r="AM1502">
        <v>-77.081795218045301</v>
      </c>
      <c r="AN1502">
        <v>38.921241899326098</v>
      </c>
      <c r="AO1502" t="b">
        <f t="shared" si="46"/>
        <v>1</v>
      </c>
      <c r="AP1502">
        <f t="shared" si="47"/>
        <v>1</v>
      </c>
    </row>
    <row r="1503" spans="1:42">
      <c r="A1503">
        <v>182419</v>
      </c>
      <c r="B1503" t="s">
        <v>11203</v>
      </c>
      <c r="C1503" t="s">
        <v>11204</v>
      </c>
      <c r="D1503">
        <v>10191623</v>
      </c>
      <c r="E1503" t="s">
        <v>201</v>
      </c>
      <c r="I1503" t="s">
        <v>11205</v>
      </c>
      <c r="J1503" t="s">
        <v>558</v>
      </c>
      <c r="K1503" s="6">
        <v>0.45833333333333331</v>
      </c>
      <c r="L1503" s="8">
        <v>0.79166666666666663</v>
      </c>
      <c r="M1503" t="s">
        <v>238</v>
      </c>
      <c r="N1503" t="s">
        <v>238</v>
      </c>
      <c r="Q1503" t="s">
        <v>11204</v>
      </c>
      <c r="R1503" t="s">
        <v>165</v>
      </c>
      <c r="S1503" t="s">
        <v>421</v>
      </c>
      <c r="T1503" t="s">
        <v>46</v>
      </c>
      <c r="U1503" t="s">
        <v>47</v>
      </c>
      <c r="V1503" t="s">
        <v>10866</v>
      </c>
      <c r="W1503">
        <v>38.912863000000002</v>
      </c>
      <c r="X1503">
        <v>-77.037456000000006</v>
      </c>
      <c r="Y1503">
        <v>396751.53</v>
      </c>
      <c r="Z1503">
        <v>138333.85</v>
      </c>
      <c r="AA1503">
        <v>20009</v>
      </c>
      <c r="AB1503">
        <v>226034</v>
      </c>
      <c r="AC1503">
        <v>68687</v>
      </c>
      <c r="AD1503">
        <v>68687</v>
      </c>
      <c r="AE1503">
        <v>2</v>
      </c>
      <c r="AF1503" t="s">
        <v>86</v>
      </c>
      <c r="AG1503" t="s">
        <v>87</v>
      </c>
      <c r="AH1503" t="s">
        <v>88</v>
      </c>
      <c r="AI1503">
        <v>301</v>
      </c>
      <c r="AJ1503">
        <v>6</v>
      </c>
      <c r="AK1503" t="s">
        <v>51</v>
      </c>
      <c r="AL1503">
        <v>535</v>
      </c>
      <c r="AM1503">
        <v>-77.037458039546195</v>
      </c>
      <c r="AN1503">
        <v>38.912870648166198</v>
      </c>
      <c r="AO1503" t="b">
        <f t="shared" si="46"/>
        <v>1</v>
      </c>
      <c r="AP1503">
        <f t="shared" si="47"/>
        <v>1</v>
      </c>
    </row>
    <row r="1504" spans="1:42">
      <c r="A1504">
        <v>181950</v>
      </c>
      <c r="B1504" t="s">
        <v>2422</v>
      </c>
      <c r="C1504" t="s">
        <v>2423</v>
      </c>
      <c r="D1504">
        <v>10191625</v>
      </c>
      <c r="E1504" t="s">
        <v>519</v>
      </c>
      <c r="I1504" t="s">
        <v>2424</v>
      </c>
      <c r="J1504" t="s">
        <v>558</v>
      </c>
      <c r="K1504" s="6">
        <v>0.29166666666666669</v>
      </c>
      <c r="L1504" s="8">
        <v>0.70833333333333337</v>
      </c>
      <c r="M1504" t="s">
        <v>163</v>
      </c>
      <c r="N1504" t="s">
        <v>166</v>
      </c>
      <c r="Q1504" t="s">
        <v>2423</v>
      </c>
      <c r="R1504" t="s">
        <v>165</v>
      </c>
      <c r="S1504" t="s">
        <v>622</v>
      </c>
      <c r="T1504" t="s">
        <v>46</v>
      </c>
      <c r="U1504" t="s">
        <v>47</v>
      </c>
      <c r="V1504" t="s">
        <v>2425</v>
      </c>
      <c r="W1504">
        <v>38.951808999999997</v>
      </c>
      <c r="X1504">
        <v>-77.094121000000001</v>
      </c>
      <c r="Y1504">
        <v>391841.47</v>
      </c>
      <c r="Z1504">
        <v>142660.67000000001</v>
      </c>
      <c r="AA1504">
        <v>20016</v>
      </c>
      <c r="AB1504">
        <v>267007</v>
      </c>
      <c r="AC1504">
        <v>110148</v>
      </c>
      <c r="AD1504">
        <v>110148</v>
      </c>
      <c r="AE1504">
        <v>3</v>
      </c>
      <c r="AF1504" t="s">
        <v>1370</v>
      </c>
      <c r="AG1504" s="2">
        <v>300</v>
      </c>
      <c r="AH1504" t="s">
        <v>50</v>
      </c>
      <c r="AI1504">
        <v>202</v>
      </c>
      <c r="AJ1504">
        <v>11</v>
      </c>
      <c r="AK1504" t="s">
        <v>51</v>
      </c>
      <c r="AL1504">
        <v>1272</v>
      </c>
      <c r="AM1504">
        <v>-77.094123797828601</v>
      </c>
      <c r="AN1504">
        <v>38.951816082472803</v>
      </c>
      <c r="AO1504" t="b">
        <f t="shared" si="46"/>
        <v>1</v>
      </c>
      <c r="AP1504">
        <f t="shared" si="47"/>
        <v>1</v>
      </c>
    </row>
    <row r="1505" spans="1:42">
      <c r="A1505">
        <v>185063</v>
      </c>
      <c r="B1505" t="s">
        <v>7687</v>
      </c>
      <c r="C1505" t="s">
        <v>7688</v>
      </c>
      <c r="D1505">
        <v>10191626</v>
      </c>
      <c r="E1505" t="s">
        <v>201</v>
      </c>
      <c r="I1505" t="s">
        <v>7689</v>
      </c>
      <c r="J1505" t="s">
        <v>327</v>
      </c>
      <c r="K1505" s="6">
        <v>0.375</v>
      </c>
      <c r="L1505" s="8">
        <v>0.70833333333333337</v>
      </c>
      <c r="M1505" t="s">
        <v>117</v>
      </c>
      <c r="N1505" t="s">
        <v>117</v>
      </c>
      <c r="Q1505" t="s">
        <v>7688</v>
      </c>
      <c r="R1505" t="s">
        <v>70</v>
      </c>
      <c r="S1505" t="s">
        <v>327</v>
      </c>
      <c r="T1505" t="s">
        <v>46</v>
      </c>
      <c r="U1505" t="s">
        <v>47</v>
      </c>
      <c r="V1505" t="s">
        <v>7690</v>
      </c>
      <c r="W1505">
        <v>38.898046999999998</v>
      </c>
      <c r="X1505">
        <v>-76.995891999999998</v>
      </c>
      <c r="Y1505">
        <v>400356.35</v>
      </c>
      <c r="Z1505">
        <v>136688.47</v>
      </c>
      <c r="AA1505">
        <v>20002</v>
      </c>
      <c r="AB1505">
        <v>3795</v>
      </c>
      <c r="AC1505">
        <v>2444</v>
      </c>
      <c r="AD1505">
        <v>2444</v>
      </c>
      <c r="AE1505">
        <v>6</v>
      </c>
      <c r="AF1505" t="s">
        <v>434</v>
      </c>
      <c r="AG1505" t="s">
        <v>1593</v>
      </c>
      <c r="AH1505" t="s">
        <v>63</v>
      </c>
      <c r="AI1505">
        <v>104</v>
      </c>
      <c r="AJ1505">
        <v>25</v>
      </c>
      <c r="AK1505" t="s">
        <v>51</v>
      </c>
      <c r="AL1505">
        <v>2133</v>
      </c>
      <c r="AM1505">
        <v>-76.995894323108899</v>
      </c>
      <c r="AN1505">
        <v>38.898054419629901</v>
      </c>
      <c r="AO1505" t="b">
        <f t="shared" si="46"/>
        <v>1</v>
      </c>
      <c r="AP1505">
        <f t="shared" si="47"/>
        <v>1</v>
      </c>
    </row>
    <row r="1506" spans="1:42">
      <c r="A1506">
        <v>181515</v>
      </c>
      <c r="B1506" t="s">
        <v>11206</v>
      </c>
      <c r="C1506" t="s">
        <v>11207</v>
      </c>
      <c r="D1506">
        <v>10191628</v>
      </c>
      <c r="E1506" t="s">
        <v>201</v>
      </c>
      <c r="I1506" t="s">
        <v>11208</v>
      </c>
      <c r="J1506" t="s">
        <v>558</v>
      </c>
      <c r="K1506" s="6">
        <v>0.29166666666666669</v>
      </c>
      <c r="L1506" s="8">
        <v>0.79166666666666663</v>
      </c>
      <c r="M1506" t="s">
        <v>149</v>
      </c>
      <c r="N1506" t="s">
        <v>149</v>
      </c>
      <c r="Q1506" t="s">
        <v>11207</v>
      </c>
      <c r="R1506" t="s">
        <v>165</v>
      </c>
      <c r="S1506" t="s">
        <v>125</v>
      </c>
      <c r="T1506" t="s">
        <v>46</v>
      </c>
      <c r="U1506" t="s">
        <v>47</v>
      </c>
      <c r="V1506" t="s">
        <v>11209</v>
      </c>
      <c r="W1506">
        <v>38.934227999999997</v>
      </c>
      <c r="X1506">
        <v>-77.038403000000002</v>
      </c>
      <c r="Y1506">
        <v>396670.34</v>
      </c>
      <c r="Z1506">
        <v>140705.54</v>
      </c>
      <c r="AA1506">
        <v>20010</v>
      </c>
      <c r="AB1506">
        <v>234042</v>
      </c>
      <c r="AC1506">
        <v>77359</v>
      </c>
      <c r="AD1506">
        <v>77359</v>
      </c>
      <c r="AE1506">
        <v>1</v>
      </c>
      <c r="AF1506" t="s">
        <v>803</v>
      </c>
      <c r="AG1506" t="s">
        <v>11210</v>
      </c>
      <c r="AH1506" t="s">
        <v>188</v>
      </c>
      <c r="AI1506">
        <v>408</v>
      </c>
      <c r="AJ1506">
        <v>2</v>
      </c>
      <c r="AK1506" t="s">
        <v>51</v>
      </c>
      <c r="AL1506">
        <v>791</v>
      </c>
      <c r="AM1506">
        <v>-77.038405687899896</v>
      </c>
      <c r="AN1506">
        <v>38.934235288368399</v>
      </c>
      <c r="AO1506" t="b">
        <f t="shared" si="46"/>
        <v>1</v>
      </c>
      <c r="AP1506">
        <f t="shared" si="47"/>
        <v>1</v>
      </c>
    </row>
    <row r="1507" spans="1:42">
      <c r="A1507">
        <v>185064</v>
      </c>
      <c r="B1507" t="s">
        <v>2431</v>
      </c>
      <c r="C1507" t="s">
        <v>2432</v>
      </c>
      <c r="D1507">
        <v>10191630</v>
      </c>
      <c r="E1507" t="s">
        <v>519</v>
      </c>
      <c r="I1507" t="s">
        <v>2433</v>
      </c>
      <c r="J1507" t="s">
        <v>125</v>
      </c>
      <c r="K1507" s="6">
        <v>0.29166666666666669</v>
      </c>
      <c r="L1507" s="8">
        <v>0.70833333333333337</v>
      </c>
      <c r="M1507" t="s">
        <v>166</v>
      </c>
      <c r="N1507" t="s">
        <v>422</v>
      </c>
      <c r="O1507" t="s">
        <v>2432</v>
      </c>
      <c r="P1507" t="s">
        <v>2434</v>
      </c>
      <c r="Q1507" t="s">
        <v>2432</v>
      </c>
      <c r="R1507" t="s">
        <v>165</v>
      </c>
      <c r="S1507" t="s">
        <v>432</v>
      </c>
      <c r="T1507" t="s">
        <v>46</v>
      </c>
      <c r="U1507" t="s">
        <v>47</v>
      </c>
      <c r="V1507" t="s">
        <v>2435</v>
      </c>
      <c r="W1507">
        <v>38.913210999999997</v>
      </c>
      <c r="X1507">
        <v>-77.037595999999994</v>
      </c>
      <c r="Y1507">
        <v>396739.39</v>
      </c>
      <c r="Z1507">
        <v>138372.41</v>
      </c>
      <c r="AA1507">
        <v>20009</v>
      </c>
      <c r="AB1507">
        <v>241945</v>
      </c>
      <c r="AC1507">
        <v>84694</v>
      </c>
      <c r="AD1507">
        <v>84694</v>
      </c>
      <c r="AE1507">
        <v>2</v>
      </c>
      <c r="AF1507" t="s">
        <v>86</v>
      </c>
      <c r="AG1507" t="s">
        <v>87</v>
      </c>
      <c r="AH1507" t="s">
        <v>88</v>
      </c>
      <c r="AI1507">
        <v>301</v>
      </c>
      <c r="AJ1507">
        <v>6</v>
      </c>
      <c r="AK1507" t="s">
        <v>51</v>
      </c>
      <c r="AL1507">
        <v>1897</v>
      </c>
      <c r="AM1507">
        <v>-77.037598200206006</v>
      </c>
      <c r="AN1507">
        <v>38.9132179647291</v>
      </c>
      <c r="AO1507" t="b">
        <f t="shared" si="46"/>
        <v>1</v>
      </c>
      <c r="AP1507">
        <f t="shared" si="47"/>
        <v>1</v>
      </c>
    </row>
    <row r="1508" spans="1:42">
      <c r="A1508">
        <v>185065</v>
      </c>
      <c r="B1508" t="s">
        <v>2439</v>
      </c>
      <c r="C1508" t="s">
        <v>2138</v>
      </c>
      <c r="D1508">
        <v>10191631</v>
      </c>
      <c r="E1508" t="s">
        <v>115</v>
      </c>
      <c r="H1508">
        <v>109487</v>
      </c>
      <c r="I1508" t="s">
        <v>2440</v>
      </c>
      <c r="J1508" t="s">
        <v>558</v>
      </c>
      <c r="K1508" s="6">
        <v>0.29166666666666669</v>
      </c>
      <c r="L1508" s="8">
        <v>0.79166666666666663</v>
      </c>
      <c r="M1508" t="s">
        <v>386</v>
      </c>
      <c r="N1508" t="s">
        <v>291</v>
      </c>
      <c r="Q1508" t="s">
        <v>2441</v>
      </c>
      <c r="R1508" t="s">
        <v>70</v>
      </c>
      <c r="S1508" t="s">
        <v>558</v>
      </c>
      <c r="W1508">
        <v>0</v>
      </c>
      <c r="X1508">
        <v>0</v>
      </c>
      <c r="Y1508">
        <v>0</v>
      </c>
      <c r="Z1508">
        <v>0</v>
      </c>
      <c r="AB1508">
        <v>-100</v>
      </c>
      <c r="AC1508">
        <v>-100</v>
      </c>
      <c r="AD1508">
        <v>348291</v>
      </c>
      <c r="AF1508" t="s">
        <v>51</v>
      </c>
      <c r="AG1508" t="s">
        <v>51</v>
      </c>
      <c r="AJ1508" t="s">
        <v>51</v>
      </c>
      <c r="AK1508" t="s">
        <v>51</v>
      </c>
      <c r="AL1508">
        <v>1739</v>
      </c>
      <c r="AM1508">
        <v>-81.529192133279295</v>
      </c>
      <c r="AN1508">
        <v>37.5772691877347</v>
      </c>
      <c r="AO1508" t="b">
        <f t="shared" si="46"/>
        <v>0</v>
      </c>
      <c r="AP1508">
        <f t="shared" si="47"/>
        <v>0</v>
      </c>
    </row>
    <row r="1509" spans="1:42">
      <c r="A1509">
        <v>185066</v>
      </c>
      <c r="B1509" t="s">
        <v>7691</v>
      </c>
      <c r="C1509" t="s">
        <v>7692</v>
      </c>
      <c r="D1509">
        <v>10191632</v>
      </c>
      <c r="E1509" t="s">
        <v>201</v>
      </c>
      <c r="I1509" t="s">
        <v>7693</v>
      </c>
      <c r="J1509" t="s">
        <v>558</v>
      </c>
      <c r="K1509" s="6">
        <v>0.25</v>
      </c>
      <c r="L1509" s="8">
        <v>0.70833333333333337</v>
      </c>
      <c r="M1509" t="s">
        <v>432</v>
      </c>
      <c r="N1509" t="s">
        <v>432</v>
      </c>
      <c r="Q1509" t="s">
        <v>7692</v>
      </c>
      <c r="R1509" t="s">
        <v>165</v>
      </c>
      <c r="S1509" t="s">
        <v>1682</v>
      </c>
      <c r="T1509" t="s">
        <v>46</v>
      </c>
      <c r="U1509" t="s">
        <v>47</v>
      </c>
      <c r="V1509" t="s">
        <v>7694</v>
      </c>
      <c r="W1509">
        <v>38.889538000000002</v>
      </c>
      <c r="X1509">
        <v>-76.995368999999997</v>
      </c>
      <c r="Y1509">
        <v>400401.76</v>
      </c>
      <c r="Z1509">
        <v>135743.95000000001</v>
      </c>
      <c r="AA1509">
        <v>20003</v>
      </c>
      <c r="AB1509">
        <v>77433</v>
      </c>
      <c r="AC1509">
        <v>50917</v>
      </c>
      <c r="AD1509">
        <v>50917</v>
      </c>
      <c r="AE1509">
        <v>6</v>
      </c>
      <c r="AF1509" t="s">
        <v>72</v>
      </c>
      <c r="AG1509" t="s">
        <v>2556</v>
      </c>
      <c r="AH1509" t="s">
        <v>63</v>
      </c>
      <c r="AI1509">
        <v>107</v>
      </c>
      <c r="AJ1509">
        <v>26</v>
      </c>
      <c r="AK1509" t="s">
        <v>51</v>
      </c>
      <c r="AL1509">
        <v>2381</v>
      </c>
      <c r="AM1509">
        <v>-76.995371393868396</v>
      </c>
      <c r="AN1509">
        <v>38.889545814225102</v>
      </c>
      <c r="AO1509" t="b">
        <f t="shared" si="46"/>
        <v>1</v>
      </c>
      <c r="AP1509">
        <f t="shared" si="47"/>
        <v>1</v>
      </c>
    </row>
    <row r="1510" spans="1:42">
      <c r="A1510">
        <v>185067</v>
      </c>
      <c r="B1510" t="s">
        <v>3744</v>
      </c>
      <c r="C1510" t="s">
        <v>3745</v>
      </c>
      <c r="D1510">
        <v>10191633</v>
      </c>
      <c r="E1510" t="s">
        <v>201</v>
      </c>
      <c r="I1510" t="s">
        <v>3746</v>
      </c>
      <c r="J1510" t="s">
        <v>558</v>
      </c>
      <c r="K1510" s="6">
        <v>0.625</v>
      </c>
      <c r="L1510" s="8">
        <v>0.79166666666666663</v>
      </c>
      <c r="M1510" t="s">
        <v>138</v>
      </c>
      <c r="N1510" t="s">
        <v>138</v>
      </c>
      <c r="Q1510" t="s">
        <v>3745</v>
      </c>
      <c r="R1510" t="s">
        <v>165</v>
      </c>
      <c r="S1510" t="s">
        <v>334</v>
      </c>
      <c r="T1510" t="s">
        <v>46</v>
      </c>
      <c r="U1510" t="s">
        <v>47</v>
      </c>
      <c r="V1510" t="s">
        <v>3524</v>
      </c>
      <c r="W1510">
        <v>38.878405000000001</v>
      </c>
      <c r="X1510">
        <v>-77.00667</v>
      </c>
      <c r="Y1510">
        <v>399421.2</v>
      </c>
      <c r="Z1510">
        <v>134508.1</v>
      </c>
      <c r="AB1510">
        <v>0</v>
      </c>
      <c r="AC1510">
        <v>471547</v>
      </c>
      <c r="AD1510">
        <v>405890</v>
      </c>
      <c r="AE1510">
        <v>6</v>
      </c>
      <c r="AF1510" t="s">
        <v>392</v>
      </c>
      <c r="AG1510" t="s">
        <v>719</v>
      </c>
      <c r="AH1510" t="s">
        <v>63</v>
      </c>
      <c r="AI1510">
        <v>106</v>
      </c>
      <c r="AJ1510">
        <v>27</v>
      </c>
      <c r="AK1510" t="s">
        <v>720</v>
      </c>
      <c r="AL1510">
        <v>3850</v>
      </c>
      <c r="AM1510">
        <v>-77.0066727829673</v>
      </c>
      <c r="AN1510">
        <v>38.8784127015455</v>
      </c>
      <c r="AO1510" t="b">
        <f t="shared" si="46"/>
        <v>1</v>
      </c>
      <c r="AP1510">
        <f t="shared" si="47"/>
        <v>1</v>
      </c>
    </row>
    <row r="1511" spans="1:42">
      <c r="A1511">
        <v>185068</v>
      </c>
      <c r="B1511" t="s">
        <v>2445</v>
      </c>
      <c r="C1511" t="s">
        <v>1019</v>
      </c>
      <c r="D1511">
        <v>10191634</v>
      </c>
      <c r="E1511" t="s">
        <v>115</v>
      </c>
      <c r="H1511">
        <v>110217</v>
      </c>
      <c r="K1511" s="6">
        <v>0.29166666666666669</v>
      </c>
      <c r="L1511" s="8">
        <v>0.70833333333333337</v>
      </c>
      <c r="M1511" t="s">
        <v>254</v>
      </c>
      <c r="N1511" t="s">
        <v>863</v>
      </c>
      <c r="O1511" t="s">
        <v>817</v>
      </c>
      <c r="P1511" t="s">
        <v>818</v>
      </c>
      <c r="Q1511" t="s">
        <v>817</v>
      </c>
      <c r="R1511" t="s">
        <v>44</v>
      </c>
      <c r="S1511" t="s">
        <v>163</v>
      </c>
      <c r="T1511" t="s">
        <v>46</v>
      </c>
      <c r="U1511" t="s">
        <v>47</v>
      </c>
      <c r="V1511" t="s">
        <v>2446</v>
      </c>
      <c r="W1511">
        <v>38.919356000000001</v>
      </c>
      <c r="X1511">
        <v>-77.076583999999997</v>
      </c>
      <c r="Y1511">
        <v>393358.59</v>
      </c>
      <c r="Z1511">
        <v>139056.76</v>
      </c>
      <c r="AA1511">
        <v>20007</v>
      </c>
      <c r="AB1511">
        <v>271837</v>
      </c>
      <c r="AC1511">
        <v>114990</v>
      </c>
      <c r="AD1511">
        <v>114990</v>
      </c>
      <c r="AE1511">
        <v>3</v>
      </c>
      <c r="AF1511" t="s">
        <v>294</v>
      </c>
      <c r="AG1511" t="s">
        <v>655</v>
      </c>
      <c r="AH1511" t="s">
        <v>50</v>
      </c>
      <c r="AI1511">
        <v>204</v>
      </c>
      <c r="AJ1511">
        <v>14</v>
      </c>
      <c r="AK1511" t="s">
        <v>51</v>
      </c>
      <c r="AL1511">
        <v>1307</v>
      </c>
      <c r="AM1511">
        <v>-77.076586553189202</v>
      </c>
      <c r="AN1511">
        <v>38.919363769129099</v>
      </c>
      <c r="AO1511" t="b">
        <f t="shared" si="46"/>
        <v>0</v>
      </c>
      <c r="AP1511">
        <f t="shared" si="47"/>
        <v>0</v>
      </c>
    </row>
    <row r="1512" spans="1:42">
      <c r="A1512">
        <v>185069</v>
      </c>
      <c r="B1512" t="s">
        <v>7695</v>
      </c>
      <c r="C1512" t="s">
        <v>7696</v>
      </c>
      <c r="D1512">
        <v>10191635</v>
      </c>
      <c r="E1512" t="s">
        <v>519</v>
      </c>
      <c r="I1512" t="s">
        <v>7697</v>
      </c>
      <c r="J1512" t="s">
        <v>558</v>
      </c>
      <c r="K1512" s="6">
        <v>0.29166666666666669</v>
      </c>
      <c r="L1512" s="8">
        <v>0.70833333333333337</v>
      </c>
      <c r="M1512" t="s">
        <v>1682</v>
      </c>
      <c r="N1512" t="s">
        <v>117</v>
      </c>
      <c r="O1512" t="s">
        <v>7698</v>
      </c>
      <c r="P1512" t="s">
        <v>7699</v>
      </c>
      <c r="Q1512" t="s">
        <v>7696</v>
      </c>
      <c r="R1512" t="s">
        <v>70</v>
      </c>
      <c r="S1512" t="s">
        <v>422</v>
      </c>
      <c r="T1512" t="s">
        <v>46</v>
      </c>
      <c r="U1512" t="s">
        <v>47</v>
      </c>
      <c r="V1512" t="s">
        <v>7700</v>
      </c>
      <c r="W1512">
        <v>38.970844</v>
      </c>
      <c r="X1512">
        <v>-77.066021000000006</v>
      </c>
      <c r="Y1512">
        <v>394278.75</v>
      </c>
      <c r="Z1512">
        <v>144771.62</v>
      </c>
      <c r="AA1512">
        <v>20015</v>
      </c>
      <c r="AB1512">
        <v>262148</v>
      </c>
      <c r="AC1512">
        <v>105305</v>
      </c>
      <c r="AD1512">
        <v>105305</v>
      </c>
      <c r="AE1512">
        <v>4</v>
      </c>
      <c r="AF1512" t="s">
        <v>827</v>
      </c>
      <c r="AG1512" t="s">
        <v>3412</v>
      </c>
      <c r="AH1512" t="s">
        <v>50</v>
      </c>
      <c r="AI1512">
        <v>201</v>
      </c>
      <c r="AJ1512">
        <v>10</v>
      </c>
      <c r="AK1512" t="s">
        <v>51</v>
      </c>
      <c r="AL1512">
        <v>2779</v>
      </c>
      <c r="AM1512">
        <v>-77.0660235545879</v>
      </c>
      <c r="AN1512">
        <v>38.970851312534002</v>
      </c>
      <c r="AO1512" t="b">
        <f t="shared" si="46"/>
        <v>1</v>
      </c>
      <c r="AP1512">
        <f t="shared" si="47"/>
        <v>1</v>
      </c>
    </row>
    <row r="1513" spans="1:42">
      <c r="A1513">
        <v>185070</v>
      </c>
      <c r="B1513" t="s">
        <v>3750</v>
      </c>
      <c r="C1513" t="s">
        <v>2138</v>
      </c>
      <c r="D1513">
        <v>10191637</v>
      </c>
      <c r="E1513" t="s">
        <v>115</v>
      </c>
      <c r="F1513" t="s">
        <v>3751</v>
      </c>
      <c r="I1513" t="s">
        <v>3752</v>
      </c>
      <c r="J1513" t="s">
        <v>558</v>
      </c>
      <c r="K1513" s="6">
        <v>0.29166666666666669</v>
      </c>
      <c r="L1513" s="8">
        <v>0.79166666666666663</v>
      </c>
      <c r="M1513" t="s">
        <v>1291</v>
      </c>
      <c r="N1513" t="s">
        <v>325</v>
      </c>
      <c r="Q1513" t="s">
        <v>3753</v>
      </c>
      <c r="R1513" t="s">
        <v>70</v>
      </c>
      <c r="S1513" t="s">
        <v>558</v>
      </c>
      <c r="T1513" t="s">
        <v>46</v>
      </c>
      <c r="U1513" t="s">
        <v>47</v>
      </c>
      <c r="V1513" t="s">
        <v>3754</v>
      </c>
      <c r="W1513">
        <v>38.901336000000001</v>
      </c>
      <c r="X1513">
        <v>-77.037533999999994</v>
      </c>
      <c r="Y1513">
        <v>396744.21</v>
      </c>
      <c r="Z1513">
        <v>137054.31</v>
      </c>
      <c r="AB1513">
        <v>0</v>
      </c>
      <c r="AC1513">
        <v>476504</v>
      </c>
      <c r="AD1513">
        <v>409921</v>
      </c>
      <c r="AE1513">
        <v>2</v>
      </c>
      <c r="AF1513" t="s">
        <v>86</v>
      </c>
      <c r="AG1513" t="s">
        <v>90</v>
      </c>
      <c r="AH1513" t="s">
        <v>50</v>
      </c>
      <c r="AI1513">
        <v>207</v>
      </c>
      <c r="AJ1513">
        <v>6</v>
      </c>
      <c r="AK1513" t="s">
        <v>524</v>
      </c>
      <c r="AL1513">
        <v>3972</v>
      </c>
      <c r="AM1513">
        <v>-77.037536374439995</v>
      </c>
      <c r="AN1513">
        <v>38.901344079503801</v>
      </c>
      <c r="AO1513" t="b">
        <f t="shared" ref="AO1513:AO1576" si="48">C1513=Q1513</f>
        <v>0</v>
      </c>
      <c r="AP1513">
        <f t="shared" si="47"/>
        <v>0</v>
      </c>
    </row>
    <row r="1514" spans="1:42">
      <c r="A1514">
        <v>182203</v>
      </c>
      <c r="B1514" t="s">
        <v>3757</v>
      </c>
      <c r="C1514" t="s">
        <v>3758</v>
      </c>
      <c r="D1514">
        <v>10191638</v>
      </c>
      <c r="E1514" t="s">
        <v>201</v>
      </c>
      <c r="I1514" t="s">
        <v>3759</v>
      </c>
      <c r="J1514" t="s">
        <v>558</v>
      </c>
      <c r="K1514" s="6">
        <v>0.41666666666666669</v>
      </c>
      <c r="L1514" s="8">
        <v>0.625</v>
      </c>
      <c r="M1514" t="s">
        <v>622</v>
      </c>
      <c r="N1514" t="s">
        <v>622</v>
      </c>
      <c r="O1514" t="s">
        <v>3758</v>
      </c>
      <c r="P1514" t="s">
        <v>3760</v>
      </c>
      <c r="Q1514" t="s">
        <v>3758</v>
      </c>
      <c r="R1514" t="s">
        <v>165</v>
      </c>
      <c r="S1514" t="s">
        <v>353</v>
      </c>
      <c r="T1514" t="s">
        <v>46</v>
      </c>
      <c r="U1514" t="s">
        <v>47</v>
      </c>
      <c r="V1514" t="s">
        <v>3761</v>
      </c>
      <c r="W1514">
        <v>38.883215</v>
      </c>
      <c r="X1514">
        <v>-76.991870000000006</v>
      </c>
      <c r="Y1514">
        <v>400705.37</v>
      </c>
      <c r="Z1514">
        <v>135042.06</v>
      </c>
      <c r="AA1514">
        <v>20003</v>
      </c>
      <c r="AB1514">
        <v>306223</v>
      </c>
      <c r="AC1514">
        <v>421138</v>
      </c>
      <c r="AD1514">
        <v>361438</v>
      </c>
      <c r="AE1514">
        <v>6</v>
      </c>
      <c r="AF1514" t="s">
        <v>72</v>
      </c>
      <c r="AG1514" t="s">
        <v>3034</v>
      </c>
      <c r="AH1514" t="s">
        <v>63</v>
      </c>
      <c r="AI1514">
        <v>107</v>
      </c>
      <c r="AJ1514">
        <v>26</v>
      </c>
      <c r="AK1514" t="s">
        <v>74</v>
      </c>
      <c r="AL1514">
        <v>3341</v>
      </c>
      <c r="AM1514">
        <v>-76.991872551513396</v>
      </c>
      <c r="AN1514">
        <v>38.8832227299702</v>
      </c>
      <c r="AO1514" t="b">
        <f t="shared" si="48"/>
        <v>1</v>
      </c>
      <c r="AP1514">
        <f t="shared" si="47"/>
        <v>1</v>
      </c>
    </row>
    <row r="1515" spans="1:42">
      <c r="A1515">
        <v>185071</v>
      </c>
      <c r="B1515" t="s">
        <v>3769</v>
      </c>
      <c r="C1515" t="s">
        <v>2560</v>
      </c>
      <c r="D1515">
        <v>10191639</v>
      </c>
      <c r="E1515" t="s">
        <v>2561</v>
      </c>
      <c r="K1515" s="6">
        <v>0.29166666666666669</v>
      </c>
      <c r="L1515" s="8">
        <v>0.70833333333333337</v>
      </c>
      <c r="M1515" t="s">
        <v>166</v>
      </c>
      <c r="N1515" t="s">
        <v>622</v>
      </c>
      <c r="Q1515" t="s">
        <v>2562</v>
      </c>
      <c r="R1515" t="s">
        <v>431</v>
      </c>
      <c r="S1515" t="s">
        <v>622</v>
      </c>
      <c r="T1515" t="s">
        <v>46</v>
      </c>
      <c r="U1515" t="s">
        <v>47</v>
      </c>
      <c r="V1515" t="s">
        <v>2563</v>
      </c>
      <c r="W1515">
        <v>38.907204999999998</v>
      </c>
      <c r="X1515">
        <v>-76.929113000000001</v>
      </c>
      <c r="Y1515">
        <v>406148.42976000003</v>
      </c>
      <c r="Z1515">
        <v>137707.52233000001</v>
      </c>
      <c r="AB1515">
        <v>0</v>
      </c>
      <c r="AC1515">
        <v>473727</v>
      </c>
      <c r="AD1515">
        <v>407830</v>
      </c>
      <c r="AE1515">
        <v>7</v>
      </c>
      <c r="AF1515" t="s">
        <v>910</v>
      </c>
      <c r="AG1515" t="s">
        <v>911</v>
      </c>
      <c r="AH1515" t="s">
        <v>912</v>
      </c>
      <c r="AI1515">
        <v>602</v>
      </c>
      <c r="AJ1515">
        <v>31</v>
      </c>
      <c r="AK1515" t="s">
        <v>51</v>
      </c>
      <c r="AL1515">
        <v>3885</v>
      </c>
      <c r="AM1515">
        <v>-76.929114810830399</v>
      </c>
      <c r="AN1515">
        <v>38.907212975855302</v>
      </c>
      <c r="AO1515" t="b">
        <f t="shared" si="48"/>
        <v>1</v>
      </c>
      <c r="AP1515">
        <f t="shared" si="47"/>
        <v>1</v>
      </c>
    </row>
    <row r="1516" spans="1:42">
      <c r="A1516">
        <v>185073</v>
      </c>
      <c r="B1516" t="s">
        <v>2450</v>
      </c>
      <c r="C1516" t="s">
        <v>2451</v>
      </c>
      <c r="D1516">
        <v>10191643</v>
      </c>
      <c r="E1516" t="s">
        <v>115</v>
      </c>
      <c r="H1516">
        <v>107279</v>
      </c>
      <c r="K1516" s="6">
        <v>0.33333333333333331</v>
      </c>
      <c r="L1516" s="8">
        <v>0.66666666666666663</v>
      </c>
      <c r="M1516" t="s">
        <v>163</v>
      </c>
      <c r="N1516" t="s">
        <v>117</v>
      </c>
      <c r="Q1516" t="s">
        <v>796</v>
      </c>
      <c r="R1516" t="s">
        <v>44</v>
      </c>
      <c r="S1516" t="s">
        <v>432</v>
      </c>
      <c r="W1516">
        <v>0</v>
      </c>
      <c r="X1516">
        <v>0</v>
      </c>
      <c r="Y1516">
        <v>0</v>
      </c>
      <c r="Z1516">
        <v>0</v>
      </c>
      <c r="AB1516">
        <v>-100</v>
      </c>
      <c r="AC1516">
        <v>-100</v>
      </c>
      <c r="AD1516">
        <v>348291</v>
      </c>
      <c r="AF1516" t="s">
        <v>51</v>
      </c>
      <c r="AG1516" t="s">
        <v>51</v>
      </c>
      <c r="AJ1516" t="s">
        <v>51</v>
      </c>
      <c r="AK1516" t="s">
        <v>51</v>
      </c>
      <c r="AL1516">
        <v>1740</v>
      </c>
      <c r="AM1516">
        <v>-81.529192133279295</v>
      </c>
      <c r="AN1516">
        <v>37.5772691877347</v>
      </c>
      <c r="AO1516" t="b">
        <f t="shared" si="48"/>
        <v>0</v>
      </c>
      <c r="AP1516">
        <f t="shared" si="47"/>
        <v>0</v>
      </c>
    </row>
    <row r="1517" spans="1:42">
      <c r="A1517">
        <v>185075</v>
      </c>
      <c r="B1517" t="s">
        <v>7701</v>
      </c>
      <c r="C1517" t="s">
        <v>1019</v>
      </c>
      <c r="D1517">
        <v>10191645</v>
      </c>
      <c r="E1517" t="s">
        <v>115</v>
      </c>
      <c r="H1517">
        <v>110640</v>
      </c>
      <c r="K1517" s="6">
        <v>0.29166666666666669</v>
      </c>
      <c r="L1517" s="8">
        <v>0.70833333333333337</v>
      </c>
      <c r="M1517" t="s">
        <v>254</v>
      </c>
      <c r="N1517" t="s">
        <v>863</v>
      </c>
      <c r="O1517" t="s">
        <v>817</v>
      </c>
      <c r="P1517" t="s">
        <v>818</v>
      </c>
      <c r="Q1517" t="s">
        <v>817</v>
      </c>
      <c r="R1517" t="s">
        <v>44</v>
      </c>
      <c r="S1517" t="s">
        <v>166</v>
      </c>
      <c r="T1517" t="s">
        <v>46</v>
      </c>
      <c r="U1517" t="s">
        <v>47</v>
      </c>
      <c r="V1517" t="s">
        <v>7702</v>
      </c>
      <c r="W1517">
        <v>38.951411999999998</v>
      </c>
      <c r="X1517">
        <v>-76.993691999999996</v>
      </c>
      <c r="Y1517">
        <v>400546.79</v>
      </c>
      <c r="Z1517">
        <v>142612.47</v>
      </c>
      <c r="AA1517">
        <v>20017</v>
      </c>
      <c r="AB1517">
        <v>13979</v>
      </c>
      <c r="AC1517">
        <v>8363</v>
      </c>
      <c r="AD1517">
        <v>8363</v>
      </c>
      <c r="AE1517">
        <v>5</v>
      </c>
      <c r="AF1517" t="s">
        <v>329</v>
      </c>
      <c r="AG1517" t="s">
        <v>5085</v>
      </c>
      <c r="AH1517" t="s">
        <v>188</v>
      </c>
      <c r="AI1517">
        <v>405</v>
      </c>
      <c r="AJ1517">
        <v>20</v>
      </c>
      <c r="AK1517" t="s">
        <v>51</v>
      </c>
      <c r="AL1517">
        <v>2273</v>
      </c>
      <c r="AM1517">
        <v>-76.993694237834703</v>
      </c>
      <c r="AN1517">
        <v>38.9514196047909</v>
      </c>
      <c r="AO1517" t="b">
        <f t="shared" si="48"/>
        <v>0</v>
      </c>
      <c r="AP1517">
        <f t="shared" si="47"/>
        <v>0</v>
      </c>
    </row>
    <row r="1518" spans="1:42">
      <c r="A1518">
        <v>185077</v>
      </c>
      <c r="B1518" t="s">
        <v>11211</v>
      </c>
      <c r="C1518" t="s">
        <v>1019</v>
      </c>
      <c r="D1518">
        <v>10191647</v>
      </c>
      <c r="E1518" t="s">
        <v>115</v>
      </c>
      <c r="H1518">
        <v>110493</v>
      </c>
      <c r="K1518" s="6">
        <v>0.29166666666666669</v>
      </c>
      <c r="L1518" s="8">
        <v>0.70833333333333337</v>
      </c>
      <c r="M1518" t="s">
        <v>254</v>
      </c>
      <c r="N1518" t="s">
        <v>863</v>
      </c>
      <c r="O1518" t="s">
        <v>817</v>
      </c>
      <c r="P1518" t="s">
        <v>818</v>
      </c>
      <c r="Q1518" t="s">
        <v>817</v>
      </c>
      <c r="R1518" t="s">
        <v>44</v>
      </c>
      <c r="S1518" t="s">
        <v>163</v>
      </c>
      <c r="T1518" t="s">
        <v>46</v>
      </c>
      <c r="U1518" t="s">
        <v>47</v>
      </c>
      <c r="V1518" t="s">
        <v>11212</v>
      </c>
      <c r="W1518">
        <v>38.941405000000003</v>
      </c>
      <c r="X1518">
        <v>-76.988065000000006</v>
      </c>
      <c r="Y1518">
        <v>401034.66</v>
      </c>
      <c r="Z1518">
        <v>141501.65</v>
      </c>
      <c r="AA1518">
        <v>20017</v>
      </c>
      <c r="AB1518">
        <v>25141</v>
      </c>
      <c r="AC1518">
        <v>14193</v>
      </c>
      <c r="AD1518">
        <v>14193</v>
      </c>
      <c r="AE1518">
        <v>5</v>
      </c>
      <c r="AF1518" t="s">
        <v>329</v>
      </c>
      <c r="AG1518" t="s">
        <v>3254</v>
      </c>
      <c r="AH1518" t="s">
        <v>188</v>
      </c>
      <c r="AI1518">
        <v>405</v>
      </c>
      <c r="AJ1518">
        <v>20</v>
      </c>
      <c r="AK1518" t="s">
        <v>51</v>
      </c>
      <c r="AL1518">
        <v>76</v>
      </c>
      <c r="AM1518">
        <v>-76.988067595033598</v>
      </c>
      <c r="AN1518">
        <v>38.941412585625102</v>
      </c>
      <c r="AO1518" t="b">
        <f t="shared" si="48"/>
        <v>0</v>
      </c>
      <c r="AP1518">
        <f t="shared" si="47"/>
        <v>0</v>
      </c>
    </row>
    <row r="1519" spans="1:42">
      <c r="A1519">
        <v>185078</v>
      </c>
      <c r="B1519" t="s">
        <v>3770</v>
      </c>
      <c r="C1519" t="s">
        <v>2451</v>
      </c>
      <c r="D1519">
        <v>10191648</v>
      </c>
      <c r="E1519" t="s">
        <v>115</v>
      </c>
      <c r="H1519">
        <v>107843</v>
      </c>
      <c r="I1519" t="s">
        <v>3771</v>
      </c>
      <c r="J1519" t="s">
        <v>327</v>
      </c>
      <c r="K1519" s="6">
        <v>0.33333333333333331</v>
      </c>
      <c r="L1519" s="8">
        <v>0.66666666666666663</v>
      </c>
      <c r="M1519" t="s">
        <v>147</v>
      </c>
      <c r="N1519" t="s">
        <v>1396</v>
      </c>
      <c r="Q1519" t="s">
        <v>796</v>
      </c>
      <c r="R1519" t="s">
        <v>70</v>
      </c>
      <c r="S1519" t="s">
        <v>327</v>
      </c>
      <c r="T1519" t="s">
        <v>46</v>
      </c>
      <c r="U1519" t="s">
        <v>47</v>
      </c>
      <c r="V1519" t="s">
        <v>3772</v>
      </c>
      <c r="W1519">
        <v>38.950373999999996</v>
      </c>
      <c r="X1519">
        <v>-77.080558999999994</v>
      </c>
      <c r="Y1519">
        <v>393016.93922</v>
      </c>
      <c r="Z1519">
        <v>142500.26905999999</v>
      </c>
      <c r="AB1519">
        <v>0</v>
      </c>
      <c r="AC1519">
        <v>455123</v>
      </c>
      <c r="AD1519">
        <v>391151</v>
      </c>
      <c r="AE1519">
        <v>3</v>
      </c>
      <c r="AF1519" t="s">
        <v>1370</v>
      </c>
      <c r="AG1519" s="2">
        <v>3000</v>
      </c>
      <c r="AH1519" t="s">
        <v>50</v>
      </c>
      <c r="AI1519">
        <v>202</v>
      </c>
      <c r="AJ1519">
        <v>11</v>
      </c>
      <c r="AK1519" t="s">
        <v>51</v>
      </c>
      <c r="AL1519">
        <v>3484</v>
      </c>
      <c r="AM1519">
        <v>-77.0805612809975</v>
      </c>
      <c r="AN1519">
        <v>38.9503812789482</v>
      </c>
      <c r="AO1519" t="b">
        <f t="shared" si="48"/>
        <v>0</v>
      </c>
      <c r="AP1519">
        <f t="shared" si="47"/>
        <v>0</v>
      </c>
    </row>
    <row r="1520" spans="1:42">
      <c r="A1520">
        <v>181932</v>
      </c>
      <c r="B1520" t="s">
        <v>11717</v>
      </c>
      <c r="C1520" t="s">
        <v>11676</v>
      </c>
      <c r="D1520">
        <v>10191649</v>
      </c>
      <c r="E1520" t="s">
        <v>201</v>
      </c>
      <c r="I1520" t="s">
        <v>11718</v>
      </c>
      <c r="J1520" t="s">
        <v>558</v>
      </c>
      <c r="K1520" s="6">
        <v>0.29166666666666669</v>
      </c>
      <c r="L1520" s="8">
        <v>0.70833333333333337</v>
      </c>
      <c r="M1520" t="s">
        <v>125</v>
      </c>
      <c r="N1520" t="s">
        <v>163</v>
      </c>
      <c r="Q1520" t="s">
        <v>11676</v>
      </c>
      <c r="R1520" t="s">
        <v>165</v>
      </c>
      <c r="S1520" t="s">
        <v>166</v>
      </c>
      <c r="T1520" t="s">
        <v>46</v>
      </c>
      <c r="U1520" t="s">
        <v>47</v>
      </c>
      <c r="V1520" t="s">
        <v>11678</v>
      </c>
      <c r="W1520">
        <v>38.896307</v>
      </c>
      <c r="X1520">
        <v>-77.001523000000006</v>
      </c>
      <c r="Y1520">
        <v>399867.89</v>
      </c>
      <c r="Z1520">
        <v>136495.35</v>
      </c>
      <c r="AA1520">
        <v>20002</v>
      </c>
      <c r="AB1520">
        <v>40650</v>
      </c>
      <c r="AC1520">
        <v>26629</v>
      </c>
      <c r="AD1520">
        <v>26629</v>
      </c>
      <c r="AE1520">
        <v>6</v>
      </c>
      <c r="AF1520" t="s">
        <v>434</v>
      </c>
      <c r="AG1520" t="s">
        <v>435</v>
      </c>
      <c r="AH1520" t="s">
        <v>63</v>
      </c>
      <c r="AI1520">
        <v>104</v>
      </c>
      <c r="AJ1520">
        <v>25</v>
      </c>
      <c r="AK1520" t="s">
        <v>51</v>
      </c>
      <c r="AL1520">
        <v>142</v>
      </c>
      <c r="AM1520">
        <v>-77.001525194501298</v>
      </c>
      <c r="AN1520">
        <v>38.896314786306</v>
      </c>
      <c r="AO1520" t="b">
        <f t="shared" si="48"/>
        <v>1</v>
      </c>
      <c r="AP1520">
        <f t="shared" si="47"/>
        <v>1</v>
      </c>
    </row>
    <row r="1521" spans="1:42">
      <c r="A1521">
        <v>185079</v>
      </c>
      <c r="B1521" t="s">
        <v>2454</v>
      </c>
      <c r="C1521" t="s">
        <v>2455</v>
      </c>
      <c r="D1521">
        <v>10191650</v>
      </c>
      <c r="E1521" t="s">
        <v>652</v>
      </c>
      <c r="I1521" t="s">
        <v>2456</v>
      </c>
      <c r="J1521" t="s">
        <v>163</v>
      </c>
      <c r="K1521" s="6">
        <v>0.29166666666666669</v>
      </c>
      <c r="L1521" s="8">
        <v>0.70833333333333337</v>
      </c>
      <c r="M1521" t="s">
        <v>353</v>
      </c>
      <c r="N1521" t="s">
        <v>432</v>
      </c>
      <c r="O1521" t="s">
        <v>2455</v>
      </c>
      <c r="P1521" t="s">
        <v>2457</v>
      </c>
      <c r="Q1521" t="s">
        <v>2455</v>
      </c>
      <c r="R1521" t="s">
        <v>165</v>
      </c>
      <c r="S1521" t="s">
        <v>1682</v>
      </c>
      <c r="T1521" t="s">
        <v>46</v>
      </c>
      <c r="U1521" t="s">
        <v>47</v>
      </c>
      <c r="V1521" t="s">
        <v>2458</v>
      </c>
      <c r="W1521">
        <v>38.872751000000001</v>
      </c>
      <c r="X1521">
        <v>-77.013272000000001</v>
      </c>
      <c r="Y1521">
        <v>398848.29</v>
      </c>
      <c r="Z1521">
        <v>133880.5</v>
      </c>
      <c r="AA1521">
        <v>20024</v>
      </c>
      <c r="AB1521">
        <v>276539</v>
      </c>
      <c r="AC1521">
        <v>118591</v>
      </c>
      <c r="AD1521">
        <v>118591</v>
      </c>
      <c r="AE1521">
        <v>6</v>
      </c>
      <c r="AF1521" t="s">
        <v>392</v>
      </c>
      <c r="AG1521" t="s">
        <v>2459</v>
      </c>
      <c r="AH1521" t="s">
        <v>63</v>
      </c>
      <c r="AI1521">
        <v>105</v>
      </c>
      <c r="AJ1521">
        <v>9</v>
      </c>
      <c r="AK1521" t="s">
        <v>51</v>
      </c>
      <c r="AL1521">
        <v>1366</v>
      </c>
      <c r="AM1521">
        <v>-77.013274351208494</v>
      </c>
      <c r="AN1521">
        <v>38.872758466476903</v>
      </c>
      <c r="AO1521" t="b">
        <f t="shared" si="48"/>
        <v>1</v>
      </c>
      <c r="AP1521">
        <f t="shared" si="47"/>
        <v>1</v>
      </c>
    </row>
    <row r="1522" spans="1:42">
      <c r="A1522">
        <v>185080</v>
      </c>
      <c r="B1522" t="s">
        <v>2463</v>
      </c>
      <c r="C1522" t="s">
        <v>2464</v>
      </c>
      <c r="D1522">
        <v>10191651</v>
      </c>
      <c r="E1522" t="s">
        <v>201</v>
      </c>
      <c r="I1522" t="s">
        <v>2465</v>
      </c>
      <c r="J1522" t="s">
        <v>558</v>
      </c>
      <c r="K1522" s="6">
        <v>0.29166666666666669</v>
      </c>
      <c r="L1522" s="8">
        <v>0.95833333333333337</v>
      </c>
      <c r="M1522" t="s">
        <v>255</v>
      </c>
      <c r="N1522" t="s">
        <v>138</v>
      </c>
      <c r="Q1522" t="s">
        <v>2464</v>
      </c>
      <c r="R1522" t="s">
        <v>165</v>
      </c>
      <c r="S1522" t="s">
        <v>334</v>
      </c>
      <c r="T1522" t="s">
        <v>46</v>
      </c>
      <c r="U1522" t="s">
        <v>47</v>
      </c>
      <c r="V1522" t="s">
        <v>2466</v>
      </c>
      <c r="W1522">
        <v>38.912033000000001</v>
      </c>
      <c r="X1522">
        <v>-77.035334000000006</v>
      </c>
      <c r="Y1522">
        <v>396935.49</v>
      </c>
      <c r="Z1522">
        <v>138241.66</v>
      </c>
      <c r="AA1522">
        <v>20009</v>
      </c>
      <c r="AB1522">
        <v>242237</v>
      </c>
      <c r="AC1522">
        <v>85181</v>
      </c>
      <c r="AD1522">
        <v>85181</v>
      </c>
      <c r="AE1522">
        <v>2</v>
      </c>
      <c r="AF1522" t="s">
        <v>86</v>
      </c>
      <c r="AG1522" t="s">
        <v>87</v>
      </c>
      <c r="AH1522" t="s">
        <v>88</v>
      </c>
      <c r="AI1522">
        <v>301</v>
      </c>
      <c r="AJ1522">
        <v>6</v>
      </c>
      <c r="AK1522" t="s">
        <v>51</v>
      </c>
      <c r="AL1522">
        <v>1949</v>
      </c>
      <c r="AM1522">
        <v>-77.035336518729906</v>
      </c>
      <c r="AN1522">
        <v>38.912040830132</v>
      </c>
      <c r="AO1522" t="b">
        <f t="shared" si="48"/>
        <v>1</v>
      </c>
      <c r="AP1522">
        <f t="shared" si="47"/>
        <v>1</v>
      </c>
    </row>
    <row r="1523" spans="1:42">
      <c r="A1523">
        <v>185081</v>
      </c>
      <c r="B1523" t="s">
        <v>11213</v>
      </c>
      <c r="C1523" t="s">
        <v>1019</v>
      </c>
      <c r="D1523">
        <v>10191652</v>
      </c>
      <c r="E1523" t="s">
        <v>115</v>
      </c>
      <c r="H1523">
        <v>110641</v>
      </c>
      <c r="K1523" s="6">
        <v>0.29166666666666669</v>
      </c>
      <c r="L1523" s="8">
        <v>0.70833333333333337</v>
      </c>
      <c r="M1523" t="s">
        <v>254</v>
      </c>
      <c r="N1523" t="s">
        <v>863</v>
      </c>
      <c r="O1523" t="s">
        <v>817</v>
      </c>
      <c r="P1523" t="s">
        <v>818</v>
      </c>
      <c r="Q1523" t="s">
        <v>817</v>
      </c>
      <c r="R1523" t="s">
        <v>44</v>
      </c>
      <c r="S1523" t="s">
        <v>327</v>
      </c>
      <c r="T1523" t="s">
        <v>46</v>
      </c>
      <c r="U1523" t="s">
        <v>47</v>
      </c>
      <c r="V1523" t="s">
        <v>11214</v>
      </c>
      <c r="W1523">
        <v>38.898563000000003</v>
      </c>
      <c r="X1523">
        <v>-76.944289999999995</v>
      </c>
      <c r="Y1523">
        <v>404832.57</v>
      </c>
      <c r="Z1523">
        <v>136747.22</v>
      </c>
      <c r="AA1523">
        <v>20019</v>
      </c>
      <c r="AB1523">
        <v>27383</v>
      </c>
      <c r="AC1523">
        <v>15621</v>
      </c>
      <c r="AD1523">
        <v>15621</v>
      </c>
      <c r="AE1523">
        <v>7</v>
      </c>
      <c r="AF1523" t="s">
        <v>1881</v>
      </c>
      <c r="AG1523" t="s">
        <v>11215</v>
      </c>
      <c r="AH1523" t="s">
        <v>912</v>
      </c>
      <c r="AI1523">
        <v>602</v>
      </c>
      <c r="AJ1523">
        <v>30</v>
      </c>
      <c r="AK1523" t="s">
        <v>51</v>
      </c>
      <c r="AL1523">
        <v>85</v>
      </c>
      <c r="AM1523">
        <v>-76.944292586285002</v>
      </c>
      <c r="AN1523">
        <v>38.898570451723899</v>
      </c>
      <c r="AO1523" t="b">
        <f t="shared" si="48"/>
        <v>0</v>
      </c>
      <c r="AP1523">
        <f t="shared" si="47"/>
        <v>0</v>
      </c>
    </row>
    <row r="1524" spans="1:42">
      <c r="A1524">
        <v>185082</v>
      </c>
      <c r="B1524" t="s">
        <v>11216</v>
      </c>
      <c r="C1524" t="s">
        <v>10373</v>
      </c>
      <c r="D1524">
        <v>10191653</v>
      </c>
      <c r="E1524" t="s">
        <v>115</v>
      </c>
      <c r="H1524">
        <v>110161</v>
      </c>
      <c r="K1524" s="6">
        <v>0.29166666666666669</v>
      </c>
      <c r="L1524" s="8">
        <v>0.70833333333333337</v>
      </c>
      <c r="M1524" t="s">
        <v>254</v>
      </c>
      <c r="N1524" t="s">
        <v>183</v>
      </c>
      <c r="O1524" t="s">
        <v>10373</v>
      </c>
      <c r="P1524" t="s">
        <v>10376</v>
      </c>
      <c r="Q1524" t="s">
        <v>10373</v>
      </c>
      <c r="R1524" t="s">
        <v>193</v>
      </c>
      <c r="S1524" t="s">
        <v>147</v>
      </c>
      <c r="T1524" t="s">
        <v>46</v>
      </c>
      <c r="U1524" t="s">
        <v>47</v>
      </c>
      <c r="V1524" t="s">
        <v>10377</v>
      </c>
      <c r="W1524">
        <v>38.912463000000002</v>
      </c>
      <c r="X1524">
        <v>-77.020133000000001</v>
      </c>
      <c r="Y1524">
        <v>398253.93</v>
      </c>
      <c r="Z1524">
        <v>138288.97</v>
      </c>
      <c r="AA1524">
        <v>20001</v>
      </c>
      <c r="AB1524">
        <v>238511</v>
      </c>
      <c r="AC1524">
        <v>81490</v>
      </c>
      <c r="AD1524">
        <v>81490</v>
      </c>
      <c r="AE1524">
        <v>6</v>
      </c>
      <c r="AF1524" t="s">
        <v>61</v>
      </c>
      <c r="AG1524" t="s">
        <v>1069</v>
      </c>
      <c r="AH1524" t="s">
        <v>88</v>
      </c>
      <c r="AI1524">
        <v>308</v>
      </c>
      <c r="AJ1524">
        <v>7</v>
      </c>
      <c r="AK1524" t="s">
        <v>51</v>
      </c>
      <c r="AL1524">
        <v>916</v>
      </c>
      <c r="AM1524">
        <v>-77.020134839749602</v>
      </c>
      <c r="AN1524">
        <v>38.912470623472601</v>
      </c>
      <c r="AO1524" t="b">
        <f t="shared" si="48"/>
        <v>1</v>
      </c>
      <c r="AP1524">
        <f t="shared" si="47"/>
        <v>1</v>
      </c>
    </row>
    <row r="1525" spans="1:42">
      <c r="A1525">
        <v>181519</v>
      </c>
      <c r="B1525" t="s">
        <v>7703</v>
      </c>
      <c r="C1525" t="s">
        <v>7704</v>
      </c>
      <c r="D1525">
        <v>10191657</v>
      </c>
      <c r="E1525" t="s">
        <v>201</v>
      </c>
      <c r="K1525" s="6">
        <v>0.33333333333333331</v>
      </c>
      <c r="L1525" s="8">
        <v>0.70833333333333337</v>
      </c>
      <c r="M1525" t="s">
        <v>147</v>
      </c>
      <c r="N1525" t="s">
        <v>147</v>
      </c>
      <c r="Q1525" t="s">
        <v>7704</v>
      </c>
      <c r="R1525" t="s">
        <v>148</v>
      </c>
      <c r="S1525" t="s">
        <v>149</v>
      </c>
      <c r="T1525" t="s">
        <v>46</v>
      </c>
      <c r="U1525" t="s">
        <v>47</v>
      </c>
      <c r="V1525" t="s">
        <v>7705</v>
      </c>
      <c r="W1525">
        <v>38.916375000000002</v>
      </c>
      <c r="X1525">
        <v>-77.043240999999995</v>
      </c>
      <c r="Y1525">
        <v>396249.96</v>
      </c>
      <c r="Z1525">
        <v>138723.88</v>
      </c>
      <c r="AA1525">
        <v>20009</v>
      </c>
      <c r="AB1525">
        <v>235561</v>
      </c>
      <c r="AC1525">
        <v>78895</v>
      </c>
      <c r="AD1525">
        <v>78895</v>
      </c>
      <c r="AE1525">
        <v>1</v>
      </c>
      <c r="AF1525" t="s">
        <v>318</v>
      </c>
      <c r="AG1525" t="s">
        <v>319</v>
      </c>
      <c r="AH1525" t="s">
        <v>88</v>
      </c>
      <c r="AI1525">
        <v>303</v>
      </c>
      <c r="AJ1525">
        <v>1</v>
      </c>
      <c r="AK1525" t="s">
        <v>51</v>
      </c>
      <c r="AL1525">
        <v>2467</v>
      </c>
      <c r="AM1525">
        <v>-77.0432434096073</v>
      </c>
      <c r="AN1525">
        <v>38.916382172014899</v>
      </c>
      <c r="AO1525" t="b">
        <f t="shared" si="48"/>
        <v>1</v>
      </c>
      <c r="AP1525">
        <f t="shared" si="47"/>
        <v>1</v>
      </c>
    </row>
    <row r="1526" spans="1:42">
      <c r="A1526">
        <v>185083</v>
      </c>
      <c r="B1526" t="s">
        <v>7706</v>
      </c>
      <c r="C1526" t="s">
        <v>7707</v>
      </c>
      <c r="D1526">
        <v>10191658</v>
      </c>
      <c r="E1526" t="s">
        <v>201</v>
      </c>
      <c r="I1526" t="s">
        <v>7708</v>
      </c>
      <c r="J1526" t="s">
        <v>558</v>
      </c>
      <c r="K1526" s="6">
        <v>0.29166666666666669</v>
      </c>
      <c r="L1526" s="8">
        <v>0.79166666666666663</v>
      </c>
      <c r="M1526" t="s">
        <v>192</v>
      </c>
      <c r="N1526" t="s">
        <v>192</v>
      </c>
      <c r="Q1526" t="s">
        <v>7707</v>
      </c>
      <c r="R1526" t="s">
        <v>165</v>
      </c>
      <c r="S1526" t="s">
        <v>387</v>
      </c>
      <c r="T1526" t="s">
        <v>46</v>
      </c>
      <c r="U1526" t="s">
        <v>47</v>
      </c>
      <c r="V1526" t="s">
        <v>7709</v>
      </c>
      <c r="W1526">
        <v>38.889308999999997</v>
      </c>
      <c r="X1526">
        <v>-76.994744999999995</v>
      </c>
      <c r="Y1526">
        <v>400455.89</v>
      </c>
      <c r="Z1526">
        <v>135718.45000000001</v>
      </c>
      <c r="AA1526">
        <v>20003</v>
      </c>
      <c r="AB1526">
        <v>76038</v>
      </c>
      <c r="AC1526">
        <v>49556</v>
      </c>
      <c r="AD1526">
        <v>49556</v>
      </c>
      <c r="AE1526">
        <v>6</v>
      </c>
      <c r="AF1526" t="s">
        <v>72</v>
      </c>
      <c r="AG1526" t="s">
        <v>2556</v>
      </c>
      <c r="AH1526" t="s">
        <v>63</v>
      </c>
      <c r="AI1526">
        <v>107</v>
      </c>
      <c r="AJ1526">
        <v>26</v>
      </c>
      <c r="AK1526" t="s">
        <v>51</v>
      </c>
      <c r="AL1526">
        <v>2382</v>
      </c>
      <c r="AM1526">
        <v>-76.994747481007593</v>
      </c>
      <c r="AN1526">
        <v>38.8893160742278</v>
      </c>
      <c r="AO1526" t="b">
        <f t="shared" si="48"/>
        <v>1</v>
      </c>
      <c r="AP1526">
        <f t="shared" si="47"/>
        <v>1</v>
      </c>
    </row>
    <row r="1527" spans="1:42">
      <c r="A1527">
        <v>182204</v>
      </c>
      <c r="B1527" t="s">
        <v>7710</v>
      </c>
      <c r="C1527" t="s">
        <v>7711</v>
      </c>
      <c r="D1527">
        <v>10191659</v>
      </c>
      <c r="E1527" t="s">
        <v>201</v>
      </c>
      <c r="I1527" t="s">
        <v>7712</v>
      </c>
      <c r="J1527" t="s">
        <v>558</v>
      </c>
      <c r="K1527" s="6">
        <v>0.29166666666666669</v>
      </c>
      <c r="L1527" s="8">
        <v>0.79166666666666663</v>
      </c>
      <c r="M1527" t="s">
        <v>622</v>
      </c>
      <c r="N1527" t="s">
        <v>353</v>
      </c>
      <c r="O1527" t="s">
        <v>7713</v>
      </c>
      <c r="P1527" t="s">
        <v>7714</v>
      </c>
      <c r="Q1527" t="s">
        <v>7711</v>
      </c>
      <c r="R1527" t="s">
        <v>165</v>
      </c>
      <c r="S1527" t="s">
        <v>238</v>
      </c>
      <c r="T1527" t="s">
        <v>46</v>
      </c>
      <c r="U1527" t="s">
        <v>47</v>
      </c>
      <c r="V1527" t="s">
        <v>7715</v>
      </c>
      <c r="W1527">
        <v>38.915599</v>
      </c>
      <c r="X1527">
        <v>-77.074950999999999</v>
      </c>
      <c r="Y1527">
        <v>393499.88</v>
      </c>
      <c r="Z1527">
        <v>138639.54999999999</v>
      </c>
      <c r="AA1527">
        <v>20007</v>
      </c>
      <c r="AB1527">
        <v>270723</v>
      </c>
      <c r="AC1527">
        <v>113559</v>
      </c>
      <c r="AD1527">
        <v>113559</v>
      </c>
      <c r="AE1527">
        <v>2</v>
      </c>
      <c r="AF1527" t="s">
        <v>49</v>
      </c>
      <c r="AG1527" s="2">
        <v>20</v>
      </c>
      <c r="AH1527" t="s">
        <v>50</v>
      </c>
      <c r="AI1527">
        <v>206</v>
      </c>
      <c r="AJ1527">
        <v>4</v>
      </c>
      <c r="AK1527" t="s">
        <v>51</v>
      </c>
      <c r="AL1527">
        <v>2828</v>
      </c>
      <c r="AM1527">
        <v>-77.074953342564797</v>
      </c>
      <c r="AN1527">
        <v>38.915606460820598</v>
      </c>
      <c r="AO1527" t="b">
        <f t="shared" si="48"/>
        <v>1</v>
      </c>
      <c r="AP1527">
        <f t="shared" si="47"/>
        <v>1</v>
      </c>
    </row>
    <row r="1528" spans="1:42">
      <c r="A1528">
        <v>185084</v>
      </c>
      <c r="B1528" t="s">
        <v>2470</v>
      </c>
      <c r="C1528" t="s">
        <v>880</v>
      </c>
      <c r="D1528">
        <v>10191660</v>
      </c>
      <c r="E1528" t="s">
        <v>115</v>
      </c>
      <c r="H1528">
        <v>109165</v>
      </c>
      <c r="K1528" s="6">
        <v>0.29166666666666669</v>
      </c>
      <c r="L1528" s="8">
        <v>0.70833333333333337</v>
      </c>
      <c r="M1528" t="s">
        <v>192</v>
      </c>
      <c r="N1528" t="s">
        <v>2351</v>
      </c>
      <c r="O1528" t="s">
        <v>817</v>
      </c>
      <c r="P1528" t="s">
        <v>818</v>
      </c>
      <c r="Q1528" t="s">
        <v>817</v>
      </c>
      <c r="R1528" t="s">
        <v>58</v>
      </c>
      <c r="S1528" t="s">
        <v>558</v>
      </c>
      <c r="T1528" t="s">
        <v>46</v>
      </c>
      <c r="U1528" t="s">
        <v>47</v>
      </c>
      <c r="V1528" t="s">
        <v>2471</v>
      </c>
      <c r="W1528">
        <v>38.880031000000002</v>
      </c>
      <c r="X1528">
        <v>-76.933970000000002</v>
      </c>
      <c r="Y1528">
        <v>405729.33</v>
      </c>
      <c r="Z1528">
        <v>134690.60999999999</v>
      </c>
      <c r="AA1528">
        <v>20019</v>
      </c>
      <c r="AB1528">
        <v>298087</v>
      </c>
      <c r="AC1528">
        <v>133544</v>
      </c>
      <c r="AD1528">
        <v>133544</v>
      </c>
      <c r="AE1528">
        <v>7</v>
      </c>
      <c r="AF1528" t="s">
        <v>1324</v>
      </c>
      <c r="AG1528" s="2">
        <v>7000</v>
      </c>
      <c r="AH1528" t="s">
        <v>912</v>
      </c>
      <c r="AI1528">
        <v>604</v>
      </c>
      <c r="AJ1528">
        <v>33</v>
      </c>
      <c r="AK1528" t="s">
        <v>51</v>
      </c>
      <c r="AL1528">
        <v>1595</v>
      </c>
      <c r="AM1528">
        <v>-76.933971919440097</v>
      </c>
      <c r="AN1528">
        <v>38.880038350704801</v>
      </c>
      <c r="AO1528" t="b">
        <f t="shared" si="48"/>
        <v>0</v>
      </c>
      <c r="AP1528">
        <f t="shared" si="47"/>
        <v>0</v>
      </c>
    </row>
    <row r="1529" spans="1:42">
      <c r="A1529">
        <v>185085</v>
      </c>
      <c r="B1529" t="s">
        <v>2475</v>
      </c>
      <c r="C1529" t="s">
        <v>2476</v>
      </c>
      <c r="D1529">
        <v>10191661</v>
      </c>
      <c r="E1529" t="s">
        <v>652</v>
      </c>
      <c r="I1529" t="s">
        <v>2477</v>
      </c>
      <c r="J1529" t="s">
        <v>558</v>
      </c>
      <c r="K1529" s="6">
        <v>0.29166666666666669</v>
      </c>
      <c r="L1529" s="8">
        <v>0.79166666666666663</v>
      </c>
      <c r="M1529" t="s">
        <v>432</v>
      </c>
      <c r="N1529" t="s">
        <v>138</v>
      </c>
      <c r="O1529" t="s">
        <v>2476</v>
      </c>
      <c r="P1529" t="s">
        <v>2478</v>
      </c>
      <c r="Q1529" t="s">
        <v>2476</v>
      </c>
      <c r="R1529" t="s">
        <v>165</v>
      </c>
      <c r="S1529" t="s">
        <v>334</v>
      </c>
      <c r="T1529" t="s">
        <v>46</v>
      </c>
      <c r="U1529" t="s">
        <v>47</v>
      </c>
      <c r="V1529" t="s">
        <v>2479</v>
      </c>
      <c r="W1529">
        <v>38.962471000000001</v>
      </c>
      <c r="X1529">
        <v>-77.065228000000005</v>
      </c>
      <c r="Y1529">
        <v>394346.81</v>
      </c>
      <c r="Z1529">
        <v>143842.13</v>
      </c>
      <c r="AA1529">
        <v>20015</v>
      </c>
      <c r="AB1529">
        <v>262401</v>
      </c>
      <c r="AC1529">
        <v>105232</v>
      </c>
      <c r="AD1529">
        <v>105232</v>
      </c>
      <c r="AE1529">
        <v>4</v>
      </c>
      <c r="AF1529" t="s">
        <v>827</v>
      </c>
      <c r="AG1529" t="s">
        <v>2164</v>
      </c>
      <c r="AH1529" t="s">
        <v>50</v>
      </c>
      <c r="AI1529">
        <v>201</v>
      </c>
      <c r="AJ1529">
        <v>10</v>
      </c>
      <c r="AK1529" t="s">
        <v>51</v>
      </c>
      <c r="AL1529">
        <v>1237</v>
      </c>
      <c r="AM1529">
        <v>-77.0652305012147</v>
      </c>
      <c r="AN1529">
        <v>38.962478680314703</v>
      </c>
      <c r="AO1529" t="b">
        <f t="shared" si="48"/>
        <v>1</v>
      </c>
      <c r="AP1529">
        <f t="shared" si="47"/>
        <v>1</v>
      </c>
    </row>
    <row r="1530" spans="1:42">
      <c r="A1530">
        <v>185086</v>
      </c>
      <c r="B1530" t="s">
        <v>7716</v>
      </c>
      <c r="C1530" t="s">
        <v>2451</v>
      </c>
      <c r="D1530">
        <v>10191663</v>
      </c>
      <c r="E1530" t="s">
        <v>115</v>
      </c>
      <c r="H1530">
        <v>108928</v>
      </c>
      <c r="I1530" t="s">
        <v>7717</v>
      </c>
      <c r="J1530" t="s">
        <v>125</v>
      </c>
      <c r="K1530" s="6">
        <v>0.33333333333333331</v>
      </c>
      <c r="L1530" s="8">
        <v>0.66666666666666663</v>
      </c>
      <c r="M1530" t="s">
        <v>254</v>
      </c>
      <c r="N1530" t="s">
        <v>863</v>
      </c>
      <c r="Q1530" t="s">
        <v>796</v>
      </c>
      <c r="R1530" t="s">
        <v>70</v>
      </c>
      <c r="S1530" t="s">
        <v>432</v>
      </c>
      <c r="T1530" t="s">
        <v>46</v>
      </c>
      <c r="U1530" t="s">
        <v>47</v>
      </c>
      <c r="V1530" t="s">
        <v>7718</v>
      </c>
      <c r="W1530">
        <v>38.935026000000001</v>
      </c>
      <c r="X1530">
        <v>-77.028272000000001</v>
      </c>
      <c r="Y1530">
        <v>397548.78</v>
      </c>
      <c r="Z1530">
        <v>140793.82999999999</v>
      </c>
      <c r="AA1530">
        <v>20010</v>
      </c>
      <c r="AB1530">
        <v>230435</v>
      </c>
      <c r="AC1530">
        <v>73472</v>
      </c>
      <c r="AD1530">
        <v>73472</v>
      </c>
      <c r="AE1530">
        <v>1</v>
      </c>
      <c r="AF1530" t="s">
        <v>249</v>
      </c>
      <c r="AG1530" t="s">
        <v>1925</v>
      </c>
      <c r="AH1530" t="s">
        <v>188</v>
      </c>
      <c r="AI1530">
        <v>409</v>
      </c>
      <c r="AJ1530">
        <v>2</v>
      </c>
      <c r="AK1530" t="s">
        <v>51</v>
      </c>
      <c r="AL1530">
        <v>2622</v>
      </c>
      <c r="AM1530">
        <v>-77.028274313553695</v>
      </c>
      <c r="AN1530">
        <v>38.935033521591997</v>
      </c>
      <c r="AO1530" t="b">
        <f t="shared" si="48"/>
        <v>0</v>
      </c>
      <c r="AP1530">
        <f t="shared" si="47"/>
        <v>0</v>
      </c>
    </row>
    <row r="1531" spans="1:42">
      <c r="A1531">
        <v>182420</v>
      </c>
      <c r="B1531" t="s">
        <v>3775</v>
      </c>
      <c r="C1531" t="s">
        <v>3776</v>
      </c>
      <c r="D1531">
        <v>10191664</v>
      </c>
      <c r="E1531" t="s">
        <v>201</v>
      </c>
      <c r="I1531" t="s">
        <v>3777</v>
      </c>
      <c r="J1531" t="s">
        <v>149</v>
      </c>
      <c r="K1531" s="6">
        <v>0.33333333333333331</v>
      </c>
      <c r="L1531" s="8">
        <v>0.45833333333333331</v>
      </c>
      <c r="M1531" t="s">
        <v>238</v>
      </c>
      <c r="N1531" t="s">
        <v>238</v>
      </c>
      <c r="Q1531" t="s">
        <v>3776</v>
      </c>
      <c r="R1531" t="s">
        <v>165</v>
      </c>
      <c r="S1531" t="s">
        <v>421</v>
      </c>
      <c r="T1531" t="s">
        <v>46</v>
      </c>
      <c r="U1531" t="s">
        <v>47</v>
      </c>
      <c r="V1531" t="s">
        <v>1275</v>
      </c>
      <c r="W1531">
        <v>38.895918999999999</v>
      </c>
      <c r="X1531">
        <v>-76.992410000000007</v>
      </c>
      <c r="Y1531">
        <v>400658.46</v>
      </c>
      <c r="Z1531">
        <v>136452.25</v>
      </c>
      <c r="AA1531">
        <v>20002</v>
      </c>
      <c r="AB1531">
        <v>22148</v>
      </c>
      <c r="AC1531">
        <v>12524</v>
      </c>
      <c r="AD1531">
        <v>12524</v>
      </c>
      <c r="AE1531">
        <v>6</v>
      </c>
      <c r="AF1531" t="s">
        <v>669</v>
      </c>
      <c r="AG1531" t="s">
        <v>1276</v>
      </c>
      <c r="AH1531" t="s">
        <v>63</v>
      </c>
      <c r="AI1531">
        <v>107</v>
      </c>
      <c r="AJ1531">
        <v>25</v>
      </c>
      <c r="AK1531" t="s">
        <v>51</v>
      </c>
      <c r="AL1531">
        <v>3295</v>
      </c>
      <c r="AM1531">
        <v>-76.992411861354995</v>
      </c>
      <c r="AN1531">
        <v>38.895926289373698</v>
      </c>
      <c r="AO1531" t="b">
        <f t="shared" si="48"/>
        <v>1</v>
      </c>
      <c r="AP1531">
        <f t="shared" si="47"/>
        <v>1</v>
      </c>
    </row>
    <row r="1532" spans="1:42">
      <c r="A1532">
        <v>185087</v>
      </c>
      <c r="B1532" t="s">
        <v>11217</v>
      </c>
      <c r="C1532" t="s">
        <v>11218</v>
      </c>
      <c r="D1532">
        <v>10191665</v>
      </c>
      <c r="E1532" t="s">
        <v>160</v>
      </c>
      <c r="K1532" s="6">
        <v>0.29166666666666669</v>
      </c>
      <c r="L1532" s="8">
        <v>0.70833333333333337</v>
      </c>
      <c r="M1532" t="s">
        <v>254</v>
      </c>
      <c r="N1532" t="s">
        <v>386</v>
      </c>
      <c r="Q1532" t="s">
        <v>11218</v>
      </c>
      <c r="R1532" t="s">
        <v>142</v>
      </c>
      <c r="S1532" t="s">
        <v>558</v>
      </c>
      <c r="T1532" t="s">
        <v>46</v>
      </c>
      <c r="U1532" t="s">
        <v>47</v>
      </c>
      <c r="V1532" t="s">
        <v>11219</v>
      </c>
      <c r="W1532">
        <v>38.921959999999999</v>
      </c>
      <c r="X1532">
        <v>-76.993171000000004</v>
      </c>
      <c r="Y1532">
        <v>400592.19</v>
      </c>
      <c r="Z1532">
        <v>139343.04000000001</v>
      </c>
      <c r="AA1532">
        <v>20018</v>
      </c>
      <c r="AB1532">
        <v>82316</v>
      </c>
      <c r="AC1532">
        <v>53543</v>
      </c>
      <c r="AD1532">
        <v>53543</v>
      </c>
      <c r="AE1532">
        <v>5</v>
      </c>
      <c r="AF1532" t="s">
        <v>1208</v>
      </c>
      <c r="AG1532" t="s">
        <v>6517</v>
      </c>
      <c r="AH1532" t="s">
        <v>410</v>
      </c>
      <c r="AI1532">
        <v>505</v>
      </c>
      <c r="AJ1532">
        <v>22</v>
      </c>
      <c r="AK1532" t="s">
        <v>51</v>
      </c>
      <c r="AL1532">
        <v>330</v>
      </c>
      <c r="AM1532">
        <v>-76.993173299978594</v>
      </c>
      <c r="AN1532">
        <v>38.921967571992603</v>
      </c>
      <c r="AO1532" t="b">
        <f t="shared" si="48"/>
        <v>1</v>
      </c>
      <c r="AP1532">
        <f t="shared" si="47"/>
        <v>1</v>
      </c>
    </row>
    <row r="1533" spans="1:42">
      <c r="A1533">
        <v>182421</v>
      </c>
      <c r="B1533" t="s">
        <v>2482</v>
      </c>
      <c r="C1533" t="s">
        <v>2483</v>
      </c>
      <c r="D1533">
        <v>10191669</v>
      </c>
      <c r="E1533" t="s">
        <v>201</v>
      </c>
      <c r="I1533" t="s">
        <v>2484</v>
      </c>
      <c r="J1533" t="s">
        <v>327</v>
      </c>
      <c r="K1533" s="6">
        <v>0.39583333333333331</v>
      </c>
      <c r="L1533" s="8">
        <v>0.64583333333333337</v>
      </c>
      <c r="M1533" t="s">
        <v>238</v>
      </c>
      <c r="N1533" t="s">
        <v>238</v>
      </c>
      <c r="Q1533" t="s">
        <v>2483</v>
      </c>
      <c r="R1533" t="s">
        <v>165</v>
      </c>
      <c r="S1533" t="s">
        <v>421</v>
      </c>
      <c r="T1533" t="s">
        <v>46</v>
      </c>
      <c r="U1533" t="s">
        <v>47</v>
      </c>
      <c r="V1533" t="s">
        <v>998</v>
      </c>
      <c r="W1533">
        <v>38.913043999999999</v>
      </c>
      <c r="X1533">
        <v>-77.036163000000002</v>
      </c>
      <c r="Y1533">
        <v>396863.65</v>
      </c>
      <c r="Z1533">
        <v>138353.87</v>
      </c>
      <c r="AA1533">
        <v>20009</v>
      </c>
      <c r="AB1533">
        <v>242225</v>
      </c>
      <c r="AC1533">
        <v>85169</v>
      </c>
      <c r="AD1533">
        <v>85169</v>
      </c>
      <c r="AE1533">
        <v>2</v>
      </c>
      <c r="AF1533" t="s">
        <v>86</v>
      </c>
      <c r="AG1533" t="s">
        <v>87</v>
      </c>
      <c r="AH1533" t="s">
        <v>88</v>
      </c>
      <c r="AI1533">
        <v>301</v>
      </c>
      <c r="AJ1533">
        <v>6</v>
      </c>
      <c r="AK1533" t="s">
        <v>51</v>
      </c>
      <c r="AL1533">
        <v>1943</v>
      </c>
      <c r="AM1533">
        <v>-77.036165356609004</v>
      </c>
      <c r="AN1533">
        <v>38.913051402408399</v>
      </c>
      <c r="AO1533" t="b">
        <f t="shared" si="48"/>
        <v>1</v>
      </c>
      <c r="AP1533">
        <f t="shared" si="47"/>
        <v>1</v>
      </c>
    </row>
    <row r="1534" spans="1:42">
      <c r="A1534">
        <v>185088</v>
      </c>
      <c r="B1534" t="s">
        <v>3786</v>
      </c>
      <c r="C1534" t="s">
        <v>3787</v>
      </c>
      <c r="D1534">
        <v>10191670</v>
      </c>
      <c r="E1534" t="s">
        <v>201</v>
      </c>
      <c r="I1534" t="s">
        <v>3788</v>
      </c>
      <c r="J1534" t="s">
        <v>327</v>
      </c>
      <c r="K1534" s="6">
        <v>0.29166666666666669</v>
      </c>
      <c r="L1534" s="8">
        <v>0.79166666666666663</v>
      </c>
      <c r="M1534" t="s">
        <v>254</v>
      </c>
      <c r="N1534" t="s">
        <v>254</v>
      </c>
      <c r="Q1534" t="s">
        <v>3787</v>
      </c>
      <c r="R1534" t="s">
        <v>70</v>
      </c>
      <c r="S1534" t="s">
        <v>327</v>
      </c>
      <c r="T1534" t="s">
        <v>46</v>
      </c>
      <c r="U1534" t="s">
        <v>47</v>
      </c>
      <c r="V1534" t="s">
        <v>3789</v>
      </c>
      <c r="W1534">
        <v>38.974524000000002</v>
      </c>
      <c r="X1534">
        <v>-77.026522</v>
      </c>
      <c r="Y1534">
        <v>397701.82</v>
      </c>
      <c r="Z1534">
        <v>145178.45000000001</v>
      </c>
      <c r="AA1534">
        <v>20012</v>
      </c>
      <c r="AB1534">
        <v>285365</v>
      </c>
      <c r="AC1534">
        <v>124191</v>
      </c>
      <c r="AD1534">
        <v>124191</v>
      </c>
      <c r="AE1534">
        <v>4</v>
      </c>
      <c r="AF1534" t="s">
        <v>1778</v>
      </c>
      <c r="AG1534" t="s">
        <v>2325</v>
      </c>
      <c r="AH1534" t="s">
        <v>188</v>
      </c>
      <c r="AI1534">
        <v>401</v>
      </c>
      <c r="AJ1534">
        <v>17</v>
      </c>
      <c r="AK1534" t="s">
        <v>51</v>
      </c>
      <c r="AL1534">
        <v>3016</v>
      </c>
      <c r="AM1534">
        <v>-77.026523866468594</v>
      </c>
      <c r="AN1534">
        <v>38.974531763932099</v>
      </c>
      <c r="AO1534" t="b">
        <f t="shared" si="48"/>
        <v>1</v>
      </c>
      <c r="AP1534">
        <f t="shared" si="47"/>
        <v>1</v>
      </c>
    </row>
    <row r="1535" spans="1:42">
      <c r="A1535">
        <v>181807</v>
      </c>
      <c r="B1535" t="s">
        <v>7719</v>
      </c>
      <c r="C1535" t="s">
        <v>985</v>
      </c>
      <c r="D1535">
        <v>10191673</v>
      </c>
      <c r="E1535" t="s">
        <v>201</v>
      </c>
      <c r="I1535" t="s">
        <v>7720</v>
      </c>
      <c r="J1535" t="s">
        <v>558</v>
      </c>
      <c r="K1535" s="6">
        <v>0.29166666666666669</v>
      </c>
      <c r="L1535" s="8">
        <v>0.70833333333333337</v>
      </c>
      <c r="M1535" t="s">
        <v>125</v>
      </c>
      <c r="N1535" t="s">
        <v>125</v>
      </c>
      <c r="O1535" t="s">
        <v>4391</v>
      </c>
      <c r="P1535" t="s">
        <v>4392</v>
      </c>
      <c r="Q1535" t="s">
        <v>4391</v>
      </c>
      <c r="R1535" t="s">
        <v>165</v>
      </c>
      <c r="S1535" t="s">
        <v>163</v>
      </c>
      <c r="T1535" t="s">
        <v>46</v>
      </c>
      <c r="U1535" t="s">
        <v>47</v>
      </c>
      <c r="V1535" t="s">
        <v>7721</v>
      </c>
      <c r="W1535">
        <v>38.892969999999998</v>
      </c>
      <c r="X1535">
        <v>-76.987283000000005</v>
      </c>
      <c r="Y1535">
        <v>401103.24</v>
      </c>
      <c r="Z1535">
        <v>136124.98000000001</v>
      </c>
      <c r="AA1535">
        <v>20002</v>
      </c>
      <c r="AB1535">
        <v>48448</v>
      </c>
      <c r="AC1535">
        <v>20033</v>
      </c>
      <c r="AD1535">
        <v>20033</v>
      </c>
      <c r="AE1535">
        <v>6</v>
      </c>
      <c r="AF1535" t="s">
        <v>669</v>
      </c>
      <c r="AG1535" t="s">
        <v>1392</v>
      </c>
      <c r="AH1535" t="s">
        <v>63</v>
      </c>
      <c r="AI1535">
        <v>108</v>
      </c>
      <c r="AJ1535">
        <v>25</v>
      </c>
      <c r="AK1535" t="s">
        <v>51</v>
      </c>
      <c r="AL1535">
        <v>2412</v>
      </c>
      <c r="AM1535">
        <v>-76.987285168926107</v>
      </c>
      <c r="AN1535">
        <v>38.8929776749345</v>
      </c>
      <c r="AO1535" t="b">
        <f t="shared" si="48"/>
        <v>0</v>
      </c>
      <c r="AP1535">
        <f t="shared" si="47"/>
        <v>0</v>
      </c>
    </row>
    <row r="1536" spans="1:42">
      <c r="A1536">
        <v>185091</v>
      </c>
      <c r="B1536" t="s">
        <v>3794</v>
      </c>
      <c r="C1536" t="s">
        <v>873</v>
      </c>
      <c r="D1536">
        <v>10191676</v>
      </c>
      <c r="E1536" t="s">
        <v>115</v>
      </c>
      <c r="F1536" t="s">
        <v>3795</v>
      </c>
      <c r="I1536" t="s">
        <v>3796</v>
      </c>
      <c r="J1536" t="s">
        <v>622</v>
      </c>
      <c r="K1536" s="6">
        <v>0.29166666666666669</v>
      </c>
      <c r="L1536" s="8">
        <v>0.70833333333333337</v>
      </c>
      <c r="M1536" t="s">
        <v>255</v>
      </c>
      <c r="N1536" t="s">
        <v>885</v>
      </c>
      <c r="O1536" t="s">
        <v>876</v>
      </c>
      <c r="P1536" t="s">
        <v>877</v>
      </c>
      <c r="Q1536" t="s">
        <v>876</v>
      </c>
      <c r="R1536" t="s">
        <v>70</v>
      </c>
      <c r="S1536" t="s">
        <v>622</v>
      </c>
      <c r="T1536" t="s">
        <v>46</v>
      </c>
      <c r="U1536" t="s">
        <v>47</v>
      </c>
      <c r="V1536" t="s">
        <v>3797</v>
      </c>
      <c r="W1536">
        <v>38.912596999999998</v>
      </c>
      <c r="X1536">
        <v>-77.005459999999999</v>
      </c>
      <c r="Y1536">
        <v>399526.47</v>
      </c>
      <c r="Z1536">
        <v>138303.73000000001</v>
      </c>
      <c r="AB1536">
        <v>0</v>
      </c>
      <c r="AC1536">
        <v>477429</v>
      </c>
      <c r="AD1536">
        <v>410758</v>
      </c>
      <c r="AE1536">
        <v>5</v>
      </c>
      <c r="AF1536" t="s">
        <v>408</v>
      </c>
      <c r="AG1536" t="s">
        <v>3798</v>
      </c>
      <c r="AH1536" t="s">
        <v>410</v>
      </c>
      <c r="AI1536">
        <v>502</v>
      </c>
      <c r="AJ1536">
        <v>21</v>
      </c>
      <c r="AK1536" t="s">
        <v>51</v>
      </c>
      <c r="AL1536">
        <v>3570</v>
      </c>
      <c r="AM1536">
        <v>-77.005462195363407</v>
      </c>
      <c r="AN1536">
        <v>38.912605193990203</v>
      </c>
      <c r="AO1536" t="b">
        <f t="shared" si="48"/>
        <v>0</v>
      </c>
      <c r="AP1536">
        <f t="shared" si="47"/>
        <v>0</v>
      </c>
    </row>
    <row r="1537" spans="1:42">
      <c r="A1537">
        <v>185092</v>
      </c>
      <c r="B1537" t="s">
        <v>3794</v>
      </c>
      <c r="C1537" t="s">
        <v>873</v>
      </c>
      <c r="D1537">
        <v>10191676</v>
      </c>
      <c r="E1537" t="s">
        <v>115</v>
      </c>
      <c r="F1537" t="s">
        <v>3795</v>
      </c>
      <c r="I1537" t="s">
        <v>3796</v>
      </c>
      <c r="J1537" t="s">
        <v>622</v>
      </c>
      <c r="K1537" s="6">
        <v>0.29166666666666669</v>
      </c>
      <c r="L1537" s="8">
        <v>0.70833333333333337</v>
      </c>
      <c r="M1537" t="s">
        <v>255</v>
      </c>
      <c r="N1537" t="s">
        <v>885</v>
      </c>
      <c r="O1537" t="s">
        <v>876</v>
      </c>
      <c r="P1537" t="s">
        <v>877</v>
      </c>
      <c r="Q1537" t="s">
        <v>876</v>
      </c>
      <c r="R1537" t="s">
        <v>70</v>
      </c>
      <c r="S1537" t="s">
        <v>622</v>
      </c>
      <c r="T1537" t="s">
        <v>46</v>
      </c>
      <c r="U1537" t="s">
        <v>47</v>
      </c>
      <c r="V1537" t="s">
        <v>3803</v>
      </c>
      <c r="W1537">
        <v>38.912599</v>
      </c>
      <c r="X1537">
        <v>-77.002771999999993</v>
      </c>
      <c r="Y1537">
        <v>399759.59023999999</v>
      </c>
      <c r="Z1537">
        <v>138303.85493999999</v>
      </c>
      <c r="AB1537">
        <v>0</v>
      </c>
      <c r="AC1537">
        <v>455885</v>
      </c>
      <c r="AD1537">
        <v>391913</v>
      </c>
      <c r="AE1537">
        <v>5</v>
      </c>
      <c r="AF1537" t="s">
        <v>408</v>
      </c>
      <c r="AG1537" t="s">
        <v>1340</v>
      </c>
      <c r="AH1537" t="s">
        <v>410</v>
      </c>
      <c r="AI1537">
        <v>502</v>
      </c>
      <c r="AJ1537">
        <v>21</v>
      </c>
      <c r="AK1537" t="s">
        <v>2623</v>
      </c>
      <c r="AL1537">
        <v>3570</v>
      </c>
      <c r="AM1537">
        <v>-77.002774264812004</v>
      </c>
      <c r="AN1537">
        <v>38.912606414276702</v>
      </c>
      <c r="AO1537" t="b">
        <f t="shared" si="48"/>
        <v>0</v>
      </c>
      <c r="AP1537">
        <f t="shared" si="47"/>
        <v>0</v>
      </c>
    </row>
    <row r="1538" spans="1:42">
      <c r="A1538">
        <v>185093</v>
      </c>
      <c r="B1538" t="s">
        <v>3794</v>
      </c>
      <c r="C1538" t="s">
        <v>873</v>
      </c>
      <c r="D1538">
        <v>10191676</v>
      </c>
      <c r="E1538" t="s">
        <v>115</v>
      </c>
      <c r="F1538" t="s">
        <v>3795</v>
      </c>
      <c r="I1538" t="s">
        <v>3796</v>
      </c>
      <c r="J1538" t="s">
        <v>622</v>
      </c>
      <c r="K1538" s="6">
        <v>0.29166666666666669</v>
      </c>
      <c r="L1538" s="8">
        <v>0.70833333333333337</v>
      </c>
      <c r="M1538" t="s">
        <v>255</v>
      </c>
      <c r="N1538" t="s">
        <v>885</v>
      </c>
      <c r="O1538" t="s">
        <v>876</v>
      </c>
      <c r="P1538" t="s">
        <v>877</v>
      </c>
      <c r="Q1538" t="s">
        <v>876</v>
      </c>
      <c r="R1538" t="s">
        <v>70</v>
      </c>
      <c r="S1538" t="s">
        <v>622</v>
      </c>
      <c r="T1538" t="s">
        <v>46</v>
      </c>
      <c r="U1538" t="s">
        <v>47</v>
      </c>
      <c r="V1538" t="s">
        <v>3804</v>
      </c>
      <c r="W1538">
        <v>38.912970000000001</v>
      </c>
      <c r="X1538">
        <v>-77.002035000000006</v>
      </c>
      <c r="Y1538">
        <v>399823.48</v>
      </c>
      <c r="Z1538">
        <v>138345.04999999999</v>
      </c>
      <c r="AB1538">
        <v>0</v>
      </c>
      <c r="AC1538">
        <v>480085</v>
      </c>
      <c r="AD1538">
        <v>412815</v>
      </c>
      <c r="AE1538">
        <v>5</v>
      </c>
      <c r="AF1538" t="s">
        <v>408</v>
      </c>
      <c r="AG1538" t="s">
        <v>1340</v>
      </c>
      <c r="AH1538" t="s">
        <v>410</v>
      </c>
      <c r="AI1538">
        <v>502</v>
      </c>
      <c r="AJ1538">
        <v>21</v>
      </c>
      <c r="AK1538" t="s">
        <v>51</v>
      </c>
      <c r="AL1538">
        <v>3570</v>
      </c>
      <c r="AM1538">
        <v>-77.002037611617396</v>
      </c>
      <c r="AN1538">
        <v>38.912977528541496</v>
      </c>
      <c r="AO1538" t="b">
        <f t="shared" si="48"/>
        <v>0</v>
      </c>
      <c r="AP1538">
        <f t="shared" si="47"/>
        <v>0</v>
      </c>
    </row>
    <row r="1539" spans="1:42">
      <c r="A1539">
        <v>182422</v>
      </c>
      <c r="B1539" t="s">
        <v>11220</v>
      </c>
      <c r="C1539" t="s">
        <v>9383</v>
      </c>
      <c r="D1539">
        <v>10191677</v>
      </c>
      <c r="E1539" t="s">
        <v>2388</v>
      </c>
      <c r="I1539" t="s">
        <v>11221</v>
      </c>
      <c r="J1539" t="s">
        <v>558</v>
      </c>
      <c r="K1539" s="6">
        <v>0.45833333333333331</v>
      </c>
      <c r="L1539" s="8">
        <v>0.66666666666666663</v>
      </c>
      <c r="M1539" t="s">
        <v>238</v>
      </c>
      <c r="N1539" t="s">
        <v>238</v>
      </c>
      <c r="O1539" t="s">
        <v>9385</v>
      </c>
      <c r="P1539" t="s">
        <v>9386</v>
      </c>
      <c r="Q1539" t="s">
        <v>9385</v>
      </c>
      <c r="R1539" t="s">
        <v>165</v>
      </c>
      <c r="S1539" t="s">
        <v>421</v>
      </c>
      <c r="T1539" t="s">
        <v>46</v>
      </c>
      <c r="U1539" t="s">
        <v>47</v>
      </c>
      <c r="V1539" t="s">
        <v>11222</v>
      </c>
      <c r="W1539">
        <v>38.912812000000002</v>
      </c>
      <c r="X1539">
        <v>-77.034180000000006</v>
      </c>
      <c r="Y1539">
        <v>397035.66</v>
      </c>
      <c r="Z1539">
        <v>138328.01</v>
      </c>
      <c r="AA1539">
        <v>20009</v>
      </c>
      <c r="AB1539">
        <v>240136</v>
      </c>
      <c r="AC1539">
        <v>82755</v>
      </c>
      <c r="AD1539">
        <v>82755</v>
      </c>
      <c r="AE1539">
        <v>2</v>
      </c>
      <c r="AF1539" t="s">
        <v>97</v>
      </c>
      <c r="AG1539" t="s">
        <v>222</v>
      </c>
      <c r="AH1539" t="s">
        <v>88</v>
      </c>
      <c r="AI1539">
        <v>301</v>
      </c>
      <c r="AJ1539">
        <v>7</v>
      </c>
      <c r="AK1539" t="s">
        <v>51</v>
      </c>
      <c r="AL1539">
        <v>986</v>
      </c>
      <c r="AM1539">
        <v>-77.034181917372095</v>
      </c>
      <c r="AN1539">
        <v>38.912819043844003</v>
      </c>
      <c r="AO1539" t="b">
        <f t="shared" si="48"/>
        <v>0</v>
      </c>
      <c r="AP1539">
        <f t="shared" ref="AP1539:AP1602" si="49">IF(C1539=Q1539, 1, 0)</f>
        <v>0</v>
      </c>
    </row>
    <row r="1540" spans="1:42">
      <c r="A1540">
        <v>185094</v>
      </c>
      <c r="B1540" t="s">
        <v>11223</v>
      </c>
      <c r="C1540" t="s">
        <v>11224</v>
      </c>
      <c r="D1540">
        <v>10191678</v>
      </c>
      <c r="E1540" t="s">
        <v>160</v>
      </c>
      <c r="K1540" s="6">
        <v>0.29166666666666669</v>
      </c>
      <c r="L1540" s="8">
        <v>0.79166666666666663</v>
      </c>
      <c r="M1540" t="s">
        <v>117</v>
      </c>
      <c r="N1540" t="s">
        <v>229</v>
      </c>
      <c r="Q1540" t="s">
        <v>11224</v>
      </c>
      <c r="R1540" t="s">
        <v>142</v>
      </c>
      <c r="S1540" t="s">
        <v>163</v>
      </c>
      <c r="T1540" t="s">
        <v>46</v>
      </c>
      <c r="U1540" t="s">
        <v>47</v>
      </c>
      <c r="V1540" t="s">
        <v>11225</v>
      </c>
      <c r="W1540">
        <v>38.920005000000003</v>
      </c>
      <c r="X1540">
        <v>-77.041021000000001</v>
      </c>
      <c r="Y1540">
        <v>396442.64</v>
      </c>
      <c r="Z1540">
        <v>139126.78</v>
      </c>
      <c r="AA1540">
        <v>20009</v>
      </c>
      <c r="AB1540">
        <v>235582</v>
      </c>
      <c r="AC1540">
        <v>78915</v>
      </c>
      <c r="AD1540">
        <v>78915</v>
      </c>
      <c r="AE1540">
        <v>1</v>
      </c>
      <c r="AF1540" t="s">
        <v>318</v>
      </c>
      <c r="AG1540" t="s">
        <v>1514</v>
      </c>
      <c r="AH1540" t="s">
        <v>88</v>
      </c>
      <c r="AI1540">
        <v>303</v>
      </c>
      <c r="AJ1540">
        <v>1</v>
      </c>
      <c r="AK1540" t="s">
        <v>320</v>
      </c>
      <c r="AL1540">
        <v>854</v>
      </c>
      <c r="AM1540">
        <v>-77.041023734802494</v>
      </c>
      <c r="AN1540">
        <v>38.920012429128597</v>
      </c>
      <c r="AO1540" t="b">
        <f t="shared" si="48"/>
        <v>1</v>
      </c>
      <c r="AP1540">
        <f t="shared" si="49"/>
        <v>1</v>
      </c>
    </row>
    <row r="1541" spans="1:42">
      <c r="A1541">
        <v>181521</v>
      </c>
      <c r="B1541" t="s">
        <v>2487</v>
      </c>
      <c r="C1541" t="s">
        <v>2488</v>
      </c>
      <c r="D1541">
        <v>10191679</v>
      </c>
      <c r="E1541" t="s">
        <v>201</v>
      </c>
      <c r="I1541" t="s">
        <v>2489</v>
      </c>
      <c r="J1541" t="s">
        <v>558</v>
      </c>
      <c r="K1541" s="6">
        <v>0.33333333333333331</v>
      </c>
      <c r="L1541" s="8">
        <v>0.625</v>
      </c>
      <c r="M1541" t="s">
        <v>147</v>
      </c>
      <c r="N1541" t="s">
        <v>147</v>
      </c>
      <c r="Q1541" t="s">
        <v>2488</v>
      </c>
      <c r="R1541" t="s">
        <v>165</v>
      </c>
      <c r="S1541" t="s">
        <v>149</v>
      </c>
      <c r="T1541" t="s">
        <v>46</v>
      </c>
      <c r="U1541" t="s">
        <v>47</v>
      </c>
      <c r="V1541" t="s">
        <v>2490</v>
      </c>
      <c r="W1541">
        <v>38.912824000000001</v>
      </c>
      <c r="X1541">
        <v>-77.036874999999995</v>
      </c>
      <c r="Y1541">
        <v>396801.88</v>
      </c>
      <c r="Z1541">
        <v>138329.47</v>
      </c>
      <c r="AA1541">
        <v>20009</v>
      </c>
      <c r="AB1541">
        <v>241965</v>
      </c>
      <c r="AC1541">
        <v>84915</v>
      </c>
      <c r="AD1541">
        <v>84915</v>
      </c>
      <c r="AE1541">
        <v>2</v>
      </c>
      <c r="AF1541" t="s">
        <v>86</v>
      </c>
      <c r="AG1541" t="s">
        <v>87</v>
      </c>
      <c r="AH1541" t="s">
        <v>88</v>
      </c>
      <c r="AI1541">
        <v>301</v>
      </c>
      <c r="AJ1541">
        <v>6</v>
      </c>
      <c r="AK1541" t="s">
        <v>51</v>
      </c>
      <c r="AL1541">
        <v>1919</v>
      </c>
      <c r="AM1541">
        <v>-77.036877469817796</v>
      </c>
      <c r="AN1541">
        <v>38.9128313763227</v>
      </c>
      <c r="AO1541" t="b">
        <f t="shared" si="48"/>
        <v>1</v>
      </c>
      <c r="AP1541">
        <f t="shared" si="49"/>
        <v>1</v>
      </c>
    </row>
    <row r="1542" spans="1:42">
      <c r="A1542">
        <v>181933</v>
      </c>
      <c r="B1542" t="s">
        <v>2494</v>
      </c>
      <c r="C1542" t="s">
        <v>2495</v>
      </c>
      <c r="D1542">
        <v>10191680</v>
      </c>
      <c r="E1542" t="s">
        <v>2496</v>
      </c>
      <c r="G1542" t="s">
        <v>2497</v>
      </c>
      <c r="I1542" t="s">
        <v>2498</v>
      </c>
      <c r="J1542" t="s">
        <v>558</v>
      </c>
      <c r="K1542" s="6">
        <v>0.29166666666666669</v>
      </c>
      <c r="L1542" s="8">
        <v>0.79166666666666663</v>
      </c>
      <c r="M1542" t="s">
        <v>125</v>
      </c>
      <c r="N1542" t="s">
        <v>166</v>
      </c>
      <c r="O1542" t="s">
        <v>2499</v>
      </c>
      <c r="P1542" t="s">
        <v>2500</v>
      </c>
      <c r="Q1542" t="s">
        <v>2501</v>
      </c>
      <c r="R1542" t="s">
        <v>165</v>
      </c>
      <c r="S1542" t="s">
        <v>622</v>
      </c>
      <c r="W1542">
        <v>0</v>
      </c>
      <c r="X1542">
        <v>0</v>
      </c>
      <c r="Y1542">
        <v>0</v>
      </c>
      <c r="Z1542">
        <v>0</v>
      </c>
      <c r="AB1542">
        <v>-100</v>
      </c>
      <c r="AC1542">
        <v>-100</v>
      </c>
      <c r="AD1542">
        <v>348291</v>
      </c>
      <c r="AF1542" t="s">
        <v>51</v>
      </c>
      <c r="AG1542" t="s">
        <v>51</v>
      </c>
      <c r="AJ1542" t="s">
        <v>51</v>
      </c>
      <c r="AK1542" t="s">
        <v>51</v>
      </c>
      <c r="AL1542">
        <v>1757</v>
      </c>
      <c r="AM1542">
        <v>-81.529192133279295</v>
      </c>
      <c r="AN1542">
        <v>37.5772691877347</v>
      </c>
      <c r="AO1542" t="b">
        <f t="shared" si="48"/>
        <v>0</v>
      </c>
      <c r="AP1542">
        <f t="shared" si="49"/>
        <v>0</v>
      </c>
    </row>
    <row r="1543" spans="1:42">
      <c r="A1543">
        <v>185097</v>
      </c>
      <c r="B1543" t="s">
        <v>3809</v>
      </c>
      <c r="C1543" t="s">
        <v>1842</v>
      </c>
      <c r="D1543">
        <v>10191684</v>
      </c>
      <c r="E1543" t="s">
        <v>115</v>
      </c>
      <c r="H1543">
        <v>109735</v>
      </c>
      <c r="K1543" s="6">
        <v>0.29166666666666669</v>
      </c>
      <c r="L1543" s="8">
        <v>0.70833333333333337</v>
      </c>
      <c r="M1543" t="s">
        <v>1365</v>
      </c>
      <c r="N1543" t="s">
        <v>1576</v>
      </c>
      <c r="O1543" t="s">
        <v>1842</v>
      </c>
      <c r="P1543" t="s">
        <v>1844</v>
      </c>
      <c r="Q1543" t="s">
        <v>1842</v>
      </c>
      <c r="R1543" t="s">
        <v>44</v>
      </c>
      <c r="S1543" t="s">
        <v>353</v>
      </c>
      <c r="T1543" t="s">
        <v>46</v>
      </c>
      <c r="U1543" t="s">
        <v>47</v>
      </c>
      <c r="V1543" t="s">
        <v>3550</v>
      </c>
      <c r="W1543">
        <v>38.840055999999997</v>
      </c>
      <c r="X1543">
        <v>-76.992058</v>
      </c>
      <c r="Y1543">
        <v>400689.49148999999</v>
      </c>
      <c r="Z1543">
        <v>130251.07932</v>
      </c>
      <c r="AB1543">
        <v>0</v>
      </c>
      <c r="AC1543">
        <v>464222</v>
      </c>
      <c r="AD1543">
        <v>399458</v>
      </c>
      <c r="AE1543">
        <v>8</v>
      </c>
      <c r="AF1543" t="s">
        <v>1846</v>
      </c>
      <c r="AG1543" s="2">
        <v>80000</v>
      </c>
      <c r="AH1543" t="s">
        <v>458</v>
      </c>
      <c r="AI1543">
        <v>705</v>
      </c>
      <c r="AJ1543">
        <v>39</v>
      </c>
      <c r="AK1543" t="s">
        <v>51</v>
      </c>
      <c r="AL1543">
        <v>3696</v>
      </c>
      <c r="AM1543">
        <v>-76.992060360294502</v>
      </c>
      <c r="AN1543">
        <v>38.840063576800702</v>
      </c>
      <c r="AO1543" t="b">
        <f t="shared" si="48"/>
        <v>1</v>
      </c>
      <c r="AP1543">
        <f t="shared" si="49"/>
        <v>1</v>
      </c>
    </row>
    <row r="1544" spans="1:42">
      <c r="A1544">
        <v>185098</v>
      </c>
      <c r="B1544" t="s">
        <v>3809</v>
      </c>
      <c r="C1544" t="s">
        <v>1842</v>
      </c>
      <c r="D1544">
        <v>10191684</v>
      </c>
      <c r="E1544" t="s">
        <v>115</v>
      </c>
      <c r="H1544">
        <v>109735</v>
      </c>
      <c r="K1544" s="6">
        <v>0.29166666666666669</v>
      </c>
      <c r="L1544" s="8">
        <v>0.70833333333333337</v>
      </c>
      <c r="M1544" t="s">
        <v>1365</v>
      </c>
      <c r="N1544" t="s">
        <v>1576</v>
      </c>
      <c r="O1544" t="s">
        <v>1842</v>
      </c>
      <c r="P1544" t="s">
        <v>1844</v>
      </c>
      <c r="Q1544" t="s">
        <v>1842</v>
      </c>
      <c r="R1544" t="s">
        <v>44</v>
      </c>
      <c r="S1544" t="s">
        <v>353</v>
      </c>
      <c r="T1544" t="s">
        <v>46</v>
      </c>
      <c r="U1544" t="s">
        <v>47</v>
      </c>
      <c r="V1544" t="s">
        <v>1845</v>
      </c>
      <c r="W1544">
        <v>38.840328999999997</v>
      </c>
      <c r="X1544">
        <v>-76.988505000000004</v>
      </c>
      <c r="Y1544">
        <v>400997.94861000002</v>
      </c>
      <c r="Z1544">
        <v>130281.39045000001</v>
      </c>
      <c r="AB1544">
        <v>0</v>
      </c>
      <c r="AC1544">
        <v>466285</v>
      </c>
      <c r="AD1544">
        <v>401334</v>
      </c>
      <c r="AE1544">
        <v>8</v>
      </c>
      <c r="AF1544" t="s">
        <v>1846</v>
      </c>
      <c r="AG1544" s="2">
        <v>80000</v>
      </c>
      <c r="AH1544" t="s">
        <v>458</v>
      </c>
      <c r="AI1544">
        <v>705</v>
      </c>
      <c r="AJ1544">
        <v>38</v>
      </c>
      <c r="AK1544" t="s">
        <v>51</v>
      </c>
      <c r="AL1544">
        <v>3696</v>
      </c>
      <c r="AM1544">
        <v>-76.988507347735194</v>
      </c>
      <c r="AN1544">
        <v>38.840336337468898</v>
      </c>
      <c r="AO1544" t="b">
        <f t="shared" si="48"/>
        <v>1</v>
      </c>
      <c r="AP1544">
        <f t="shared" si="49"/>
        <v>1</v>
      </c>
    </row>
    <row r="1545" spans="1:42">
      <c r="A1545">
        <v>185099</v>
      </c>
      <c r="B1545" t="s">
        <v>3809</v>
      </c>
      <c r="C1545" t="s">
        <v>1842</v>
      </c>
      <c r="D1545">
        <v>10191684</v>
      </c>
      <c r="E1545" t="s">
        <v>115</v>
      </c>
      <c r="H1545">
        <v>109735</v>
      </c>
      <c r="K1545" s="6">
        <v>0.29166666666666669</v>
      </c>
      <c r="L1545" s="8">
        <v>0.70833333333333337</v>
      </c>
      <c r="M1545" t="s">
        <v>1365</v>
      </c>
      <c r="N1545" t="s">
        <v>1576</v>
      </c>
      <c r="O1545" t="s">
        <v>1842</v>
      </c>
      <c r="P1545" t="s">
        <v>1844</v>
      </c>
      <c r="Q1545" t="s">
        <v>1842</v>
      </c>
      <c r="R1545" t="s">
        <v>44</v>
      </c>
      <c r="S1545" t="s">
        <v>353</v>
      </c>
      <c r="T1545" t="s">
        <v>46</v>
      </c>
      <c r="U1545" t="s">
        <v>47</v>
      </c>
      <c r="V1545" t="s">
        <v>3821</v>
      </c>
      <c r="W1545">
        <v>38.838926000000001</v>
      </c>
      <c r="X1545">
        <v>-76.992531999999997</v>
      </c>
      <c r="Y1545">
        <v>400648.35944999999</v>
      </c>
      <c r="Z1545">
        <v>130125.59625</v>
      </c>
      <c r="AB1545">
        <v>0</v>
      </c>
      <c r="AC1545">
        <v>459893</v>
      </c>
      <c r="AD1545">
        <v>395611</v>
      </c>
      <c r="AE1545">
        <v>8</v>
      </c>
      <c r="AF1545" t="s">
        <v>1846</v>
      </c>
      <c r="AG1545" s="2">
        <v>80000</v>
      </c>
      <c r="AH1545" t="s">
        <v>458</v>
      </c>
      <c r="AI1545">
        <v>705</v>
      </c>
      <c r="AJ1545">
        <v>39</v>
      </c>
      <c r="AK1545" t="s">
        <v>51</v>
      </c>
      <c r="AL1545">
        <v>3696</v>
      </c>
      <c r="AM1545">
        <v>-76.992534258575901</v>
      </c>
      <c r="AN1545">
        <v>38.838933199737397</v>
      </c>
      <c r="AO1545" t="b">
        <f t="shared" si="48"/>
        <v>1</v>
      </c>
      <c r="AP1545">
        <f t="shared" si="49"/>
        <v>1</v>
      </c>
    </row>
    <row r="1546" spans="1:42">
      <c r="A1546">
        <v>185096</v>
      </c>
      <c r="B1546" t="s">
        <v>3809</v>
      </c>
      <c r="C1546" t="s">
        <v>1842</v>
      </c>
      <c r="D1546">
        <v>10191684</v>
      </c>
      <c r="E1546" t="s">
        <v>115</v>
      </c>
      <c r="H1546">
        <v>109735</v>
      </c>
      <c r="K1546" s="6">
        <v>0.29166666666666669</v>
      </c>
      <c r="L1546" s="8">
        <v>0.70833333333333337</v>
      </c>
      <c r="M1546" t="s">
        <v>1365</v>
      </c>
      <c r="N1546" t="s">
        <v>1576</v>
      </c>
      <c r="O1546" t="s">
        <v>1842</v>
      </c>
      <c r="P1546" t="s">
        <v>1844</v>
      </c>
      <c r="Q1546" t="s">
        <v>1842</v>
      </c>
      <c r="R1546" t="s">
        <v>44</v>
      </c>
      <c r="S1546" t="s">
        <v>353</v>
      </c>
      <c r="T1546" t="s">
        <v>46</v>
      </c>
      <c r="U1546" t="s">
        <v>47</v>
      </c>
      <c r="V1546" t="s">
        <v>6138</v>
      </c>
      <c r="W1546">
        <v>38.839530000000003</v>
      </c>
      <c r="X1546">
        <v>-76.990029000000007</v>
      </c>
      <c r="Y1546">
        <v>400865.6496</v>
      </c>
      <c r="Z1546">
        <v>130192.6542</v>
      </c>
      <c r="AB1546">
        <v>0</v>
      </c>
      <c r="AC1546">
        <v>460528</v>
      </c>
      <c r="AD1546">
        <v>396177</v>
      </c>
      <c r="AE1546">
        <v>8</v>
      </c>
      <c r="AF1546" t="s">
        <v>1846</v>
      </c>
      <c r="AG1546" s="2">
        <v>80000</v>
      </c>
      <c r="AH1546" t="s">
        <v>458</v>
      </c>
      <c r="AI1546">
        <v>705</v>
      </c>
      <c r="AJ1546">
        <v>39</v>
      </c>
      <c r="AK1546" t="s">
        <v>51</v>
      </c>
      <c r="AL1546">
        <v>3696</v>
      </c>
      <c r="AM1546">
        <v>-76.990031353560497</v>
      </c>
      <c r="AN1546">
        <v>38.839537101269698</v>
      </c>
      <c r="AO1546" t="b">
        <f t="shared" si="48"/>
        <v>1</v>
      </c>
      <c r="AP1546">
        <f t="shared" si="49"/>
        <v>1</v>
      </c>
    </row>
    <row r="1547" spans="1:42">
      <c r="A1547">
        <v>185100</v>
      </c>
      <c r="B1547" t="s">
        <v>7722</v>
      </c>
      <c r="C1547" t="s">
        <v>7723</v>
      </c>
      <c r="D1547">
        <v>10191685</v>
      </c>
      <c r="E1547" t="s">
        <v>201</v>
      </c>
      <c r="I1547" t="s">
        <v>7724</v>
      </c>
      <c r="J1547" t="s">
        <v>125</v>
      </c>
      <c r="K1547" s="6">
        <v>0.29166666666666669</v>
      </c>
      <c r="L1547" s="8">
        <v>0.79166666666666663</v>
      </c>
      <c r="M1547" t="s">
        <v>387</v>
      </c>
      <c r="N1547" t="s">
        <v>95</v>
      </c>
      <c r="Q1547" t="s">
        <v>7723</v>
      </c>
      <c r="R1547" t="s">
        <v>70</v>
      </c>
      <c r="S1547" t="s">
        <v>125</v>
      </c>
      <c r="T1547" t="s">
        <v>46</v>
      </c>
      <c r="U1547" t="s">
        <v>47</v>
      </c>
      <c r="V1547" t="s">
        <v>7725</v>
      </c>
      <c r="W1547">
        <v>38.917377999999999</v>
      </c>
      <c r="X1547">
        <v>-77.018531999999993</v>
      </c>
      <c r="Y1547">
        <v>398392.84</v>
      </c>
      <c r="Z1547">
        <v>138834.56</v>
      </c>
      <c r="AA1547">
        <v>20001</v>
      </c>
      <c r="AB1547">
        <v>229565</v>
      </c>
      <c r="AC1547">
        <v>72609</v>
      </c>
      <c r="AD1547">
        <v>72609</v>
      </c>
      <c r="AE1547">
        <v>1</v>
      </c>
      <c r="AF1547" t="s">
        <v>361</v>
      </c>
      <c r="AG1547" t="s">
        <v>635</v>
      </c>
      <c r="AH1547" t="s">
        <v>88</v>
      </c>
      <c r="AI1547">
        <v>306</v>
      </c>
      <c r="AJ1547">
        <v>3</v>
      </c>
      <c r="AK1547" t="s">
        <v>51</v>
      </c>
      <c r="AL1547">
        <v>2638</v>
      </c>
      <c r="AM1547">
        <v>-77.018534455558594</v>
      </c>
      <c r="AN1547">
        <v>38.917385746405699</v>
      </c>
      <c r="AO1547" t="b">
        <f t="shared" si="48"/>
        <v>1</v>
      </c>
      <c r="AP1547">
        <f t="shared" si="49"/>
        <v>1</v>
      </c>
    </row>
    <row r="1548" spans="1:42">
      <c r="A1548">
        <v>185101</v>
      </c>
      <c r="B1548" t="s">
        <v>11226</v>
      </c>
      <c r="C1548" t="s">
        <v>880</v>
      </c>
      <c r="D1548">
        <v>10191686</v>
      </c>
      <c r="E1548" t="s">
        <v>115</v>
      </c>
      <c r="H1548">
        <v>108858</v>
      </c>
      <c r="K1548" s="6">
        <v>0.29166666666666669</v>
      </c>
      <c r="L1548" s="8">
        <v>0.70833333333333337</v>
      </c>
      <c r="M1548" t="s">
        <v>192</v>
      </c>
      <c r="N1548" t="s">
        <v>2351</v>
      </c>
      <c r="O1548" t="s">
        <v>817</v>
      </c>
      <c r="P1548" t="s">
        <v>818</v>
      </c>
      <c r="Q1548" t="s">
        <v>817</v>
      </c>
      <c r="R1548" t="s">
        <v>44</v>
      </c>
      <c r="S1548" t="s">
        <v>327</v>
      </c>
      <c r="T1548" t="s">
        <v>46</v>
      </c>
      <c r="U1548" t="s">
        <v>47</v>
      </c>
      <c r="V1548" t="s">
        <v>11227</v>
      </c>
      <c r="W1548">
        <v>38.883048000000002</v>
      </c>
      <c r="X1548">
        <v>-76.958201000000003</v>
      </c>
      <c r="Y1548">
        <v>403626.69</v>
      </c>
      <c r="Z1548">
        <v>135024.32000000001</v>
      </c>
      <c r="AA1548">
        <v>20019</v>
      </c>
      <c r="AB1548">
        <v>35619</v>
      </c>
      <c r="AC1548">
        <v>22085</v>
      </c>
      <c r="AD1548">
        <v>22085</v>
      </c>
      <c r="AE1548">
        <v>7</v>
      </c>
      <c r="AF1548" t="s">
        <v>1823</v>
      </c>
      <c r="AG1548" t="s">
        <v>1824</v>
      </c>
      <c r="AH1548" t="s">
        <v>912</v>
      </c>
      <c r="AI1548">
        <v>603</v>
      </c>
      <c r="AJ1548">
        <v>32</v>
      </c>
      <c r="AK1548" t="s">
        <v>51</v>
      </c>
      <c r="AL1548">
        <v>111</v>
      </c>
      <c r="AM1548">
        <v>-76.958203019557303</v>
      </c>
      <c r="AN1548">
        <v>38.883055725749301</v>
      </c>
      <c r="AO1548" t="b">
        <f t="shared" si="48"/>
        <v>0</v>
      </c>
      <c r="AP1548">
        <f t="shared" si="49"/>
        <v>0</v>
      </c>
    </row>
    <row r="1549" spans="1:42">
      <c r="A1549">
        <v>185102</v>
      </c>
      <c r="B1549" t="s">
        <v>2505</v>
      </c>
      <c r="C1549" t="s">
        <v>2451</v>
      </c>
      <c r="D1549">
        <v>10191688</v>
      </c>
      <c r="E1549" t="s">
        <v>115</v>
      </c>
      <c r="H1549">
        <v>110385</v>
      </c>
      <c r="K1549" s="6">
        <v>0.33333333333333331</v>
      </c>
      <c r="L1549" s="8">
        <v>0.66666666666666663</v>
      </c>
      <c r="M1549" t="s">
        <v>254</v>
      </c>
      <c r="N1549" t="s">
        <v>863</v>
      </c>
      <c r="Q1549" t="s">
        <v>796</v>
      </c>
      <c r="R1549" t="s">
        <v>431</v>
      </c>
      <c r="S1549" t="s">
        <v>622</v>
      </c>
      <c r="T1549" t="s">
        <v>46</v>
      </c>
      <c r="U1549" t="s">
        <v>47</v>
      </c>
      <c r="V1549" t="s">
        <v>2506</v>
      </c>
      <c r="W1549">
        <v>38.941352999999999</v>
      </c>
      <c r="X1549">
        <v>-77.018963999999997</v>
      </c>
      <c r="Y1549">
        <v>398355.97</v>
      </c>
      <c r="Z1549">
        <v>141495.95000000001</v>
      </c>
      <c r="AA1549">
        <v>20011</v>
      </c>
      <c r="AB1549">
        <v>248040</v>
      </c>
      <c r="AC1549">
        <v>90982</v>
      </c>
      <c r="AD1549">
        <v>90982</v>
      </c>
      <c r="AE1549">
        <v>4</v>
      </c>
      <c r="AF1549" t="s">
        <v>445</v>
      </c>
      <c r="AG1549" t="s">
        <v>1037</v>
      </c>
      <c r="AH1549" t="s">
        <v>188</v>
      </c>
      <c r="AI1549">
        <v>407</v>
      </c>
      <c r="AJ1549">
        <v>18</v>
      </c>
      <c r="AK1549" t="s">
        <v>51</v>
      </c>
      <c r="AL1549">
        <v>1650</v>
      </c>
      <c r="AM1549">
        <v>-77.018965980222205</v>
      </c>
      <c r="AN1549">
        <v>38.941360308218897</v>
      </c>
      <c r="AO1549" t="b">
        <f t="shared" si="48"/>
        <v>0</v>
      </c>
      <c r="AP1549">
        <f t="shared" si="49"/>
        <v>0</v>
      </c>
    </row>
    <row r="1550" spans="1:42">
      <c r="A1550">
        <v>181523</v>
      </c>
      <c r="B1550" t="s">
        <v>7726</v>
      </c>
      <c r="C1550" t="s">
        <v>5806</v>
      </c>
      <c r="D1550">
        <v>10191689</v>
      </c>
      <c r="E1550" t="s">
        <v>2388</v>
      </c>
      <c r="I1550" t="s">
        <v>7727</v>
      </c>
      <c r="J1550" t="s">
        <v>558</v>
      </c>
      <c r="K1550" s="6">
        <v>0.33333333333333331</v>
      </c>
      <c r="L1550" s="8">
        <v>0.66666666666666663</v>
      </c>
      <c r="M1550" t="s">
        <v>147</v>
      </c>
      <c r="N1550" t="s">
        <v>147</v>
      </c>
      <c r="O1550" t="s">
        <v>5806</v>
      </c>
      <c r="P1550" t="s">
        <v>5808</v>
      </c>
      <c r="Q1550" t="s">
        <v>5806</v>
      </c>
      <c r="R1550" t="s">
        <v>165</v>
      </c>
      <c r="S1550" t="s">
        <v>125</v>
      </c>
      <c r="T1550" t="s">
        <v>46</v>
      </c>
      <c r="U1550" t="s">
        <v>47</v>
      </c>
      <c r="V1550" t="s">
        <v>7728</v>
      </c>
      <c r="W1550">
        <v>38.952888000000002</v>
      </c>
      <c r="X1550">
        <v>-77.017072999999996</v>
      </c>
      <c r="Y1550">
        <v>398520.16</v>
      </c>
      <c r="Z1550">
        <v>142776.4</v>
      </c>
      <c r="AA1550">
        <v>20011</v>
      </c>
      <c r="AB1550">
        <v>243737</v>
      </c>
      <c r="AC1550">
        <v>86932</v>
      </c>
      <c r="AD1550">
        <v>86932</v>
      </c>
      <c r="AE1550">
        <v>4</v>
      </c>
      <c r="AF1550" t="s">
        <v>745</v>
      </c>
      <c r="AG1550" t="s">
        <v>3636</v>
      </c>
      <c r="AH1550" t="s">
        <v>188</v>
      </c>
      <c r="AI1550">
        <v>403</v>
      </c>
      <c r="AJ1550">
        <v>18</v>
      </c>
      <c r="AK1550" t="s">
        <v>51</v>
      </c>
      <c r="AL1550">
        <v>2749</v>
      </c>
      <c r="AM1550">
        <v>-77.017074830706804</v>
      </c>
      <c r="AN1550">
        <v>38.952895253648499</v>
      </c>
      <c r="AO1550" t="b">
        <f t="shared" si="48"/>
        <v>1</v>
      </c>
      <c r="AP1550">
        <f t="shared" si="49"/>
        <v>1</v>
      </c>
    </row>
    <row r="1551" spans="1:42">
      <c r="A1551">
        <v>185104</v>
      </c>
      <c r="B1551" t="s">
        <v>11228</v>
      </c>
      <c r="C1551" t="s">
        <v>11229</v>
      </c>
      <c r="D1551">
        <v>10191694</v>
      </c>
      <c r="E1551" t="s">
        <v>201</v>
      </c>
      <c r="I1551" t="s">
        <v>11230</v>
      </c>
      <c r="J1551" t="s">
        <v>558</v>
      </c>
      <c r="K1551" s="6">
        <v>0.29166666666666669</v>
      </c>
      <c r="L1551" s="8">
        <v>0.79166666666666663</v>
      </c>
      <c r="M1551" t="s">
        <v>174</v>
      </c>
      <c r="N1551" t="s">
        <v>266</v>
      </c>
      <c r="Q1551" t="s">
        <v>11229</v>
      </c>
      <c r="R1551" t="s">
        <v>70</v>
      </c>
      <c r="S1551" t="s">
        <v>558</v>
      </c>
      <c r="T1551" t="s">
        <v>46</v>
      </c>
      <c r="U1551" t="s">
        <v>47</v>
      </c>
      <c r="V1551" t="s">
        <v>11231</v>
      </c>
      <c r="W1551">
        <v>38.930194</v>
      </c>
      <c r="X1551">
        <v>-77.018404000000004</v>
      </c>
      <c r="Y1551">
        <v>398404.22</v>
      </c>
      <c r="Z1551">
        <v>140257.17000000001</v>
      </c>
      <c r="AA1551">
        <v>20010</v>
      </c>
      <c r="AB1551">
        <v>229336</v>
      </c>
      <c r="AC1551">
        <v>72363</v>
      </c>
      <c r="AD1551">
        <v>72363</v>
      </c>
      <c r="AE1551">
        <v>1</v>
      </c>
      <c r="AF1551" t="s">
        <v>249</v>
      </c>
      <c r="AG1551" t="s">
        <v>6547</v>
      </c>
      <c r="AH1551" t="s">
        <v>88</v>
      </c>
      <c r="AI1551">
        <v>302</v>
      </c>
      <c r="AJ1551">
        <v>2</v>
      </c>
      <c r="AK1551" t="s">
        <v>51</v>
      </c>
      <c r="AL1551">
        <v>667</v>
      </c>
      <c r="AM1551">
        <v>-77.018406540661005</v>
      </c>
      <c r="AN1551">
        <v>38.930201094578798</v>
      </c>
      <c r="AO1551" t="b">
        <f t="shared" si="48"/>
        <v>1</v>
      </c>
      <c r="AP1551">
        <f t="shared" si="49"/>
        <v>1</v>
      </c>
    </row>
    <row r="1552" spans="1:42">
      <c r="A1552">
        <v>185105</v>
      </c>
      <c r="B1552" t="s">
        <v>3827</v>
      </c>
      <c r="C1552" t="s">
        <v>3828</v>
      </c>
      <c r="D1552">
        <v>10191695</v>
      </c>
      <c r="E1552" t="s">
        <v>115</v>
      </c>
      <c r="H1552">
        <v>110650</v>
      </c>
      <c r="K1552" s="6">
        <v>0.29166666666666669</v>
      </c>
      <c r="L1552" s="8">
        <v>0.70833333333333337</v>
      </c>
      <c r="M1552" t="s">
        <v>863</v>
      </c>
      <c r="N1552" t="s">
        <v>1768</v>
      </c>
      <c r="O1552" t="s">
        <v>1159</v>
      </c>
      <c r="P1552" t="s">
        <v>1160</v>
      </c>
      <c r="Q1552" t="s">
        <v>1159</v>
      </c>
      <c r="R1552" t="s">
        <v>44</v>
      </c>
      <c r="S1552" t="s">
        <v>163</v>
      </c>
      <c r="T1552" t="s">
        <v>46</v>
      </c>
      <c r="U1552" t="s">
        <v>47</v>
      </c>
      <c r="V1552" t="s">
        <v>3829</v>
      </c>
      <c r="W1552">
        <v>38.942914999999999</v>
      </c>
      <c r="X1552">
        <v>-76.998215000000002</v>
      </c>
      <c r="Y1552">
        <v>400154.71</v>
      </c>
      <c r="Z1552">
        <v>141669.18</v>
      </c>
      <c r="AB1552">
        <v>0</v>
      </c>
      <c r="AC1552">
        <v>476799</v>
      </c>
      <c r="AD1552">
        <v>410167</v>
      </c>
      <c r="AE1552">
        <v>5</v>
      </c>
      <c r="AF1552" t="s">
        <v>329</v>
      </c>
      <c r="AG1552" t="s">
        <v>3254</v>
      </c>
      <c r="AH1552" t="s">
        <v>188</v>
      </c>
      <c r="AI1552">
        <v>405</v>
      </c>
      <c r="AJ1552">
        <v>20</v>
      </c>
      <c r="AK1552" t="s">
        <v>51</v>
      </c>
      <c r="AL1552">
        <v>3937</v>
      </c>
      <c r="AM1552">
        <v>-76.9982176852794</v>
      </c>
      <c r="AN1552">
        <v>38.942922339680301</v>
      </c>
      <c r="AO1552" t="b">
        <f t="shared" si="48"/>
        <v>0</v>
      </c>
      <c r="AP1552">
        <f t="shared" si="49"/>
        <v>0</v>
      </c>
    </row>
    <row r="1553" spans="1:42">
      <c r="A1553">
        <v>181524</v>
      </c>
      <c r="B1553" t="s">
        <v>11232</v>
      </c>
      <c r="C1553" t="s">
        <v>11233</v>
      </c>
      <c r="D1553">
        <v>10191696</v>
      </c>
      <c r="E1553" t="s">
        <v>160</v>
      </c>
      <c r="I1553" t="s">
        <v>11234</v>
      </c>
      <c r="J1553" t="s">
        <v>327</v>
      </c>
      <c r="K1553" s="6">
        <v>0.41666666666666669</v>
      </c>
      <c r="L1553" s="8">
        <v>0.70833333333333337</v>
      </c>
      <c r="M1553" t="s">
        <v>147</v>
      </c>
      <c r="N1553" t="s">
        <v>149</v>
      </c>
      <c r="Q1553" t="s">
        <v>11233</v>
      </c>
      <c r="R1553" t="s">
        <v>165</v>
      </c>
      <c r="S1553" t="s">
        <v>125</v>
      </c>
      <c r="T1553" t="s">
        <v>46</v>
      </c>
      <c r="U1553" t="s">
        <v>47</v>
      </c>
      <c r="V1553" t="s">
        <v>11235</v>
      </c>
      <c r="W1553">
        <v>38.922227999999997</v>
      </c>
      <c r="X1553">
        <v>-77.042238999999995</v>
      </c>
      <c r="Y1553">
        <v>396337.2</v>
      </c>
      <c r="Z1553">
        <v>139373.54999999999</v>
      </c>
      <c r="AA1553">
        <v>20009</v>
      </c>
      <c r="AB1553">
        <v>235594</v>
      </c>
      <c r="AC1553">
        <v>78927</v>
      </c>
      <c r="AD1553">
        <v>78927</v>
      </c>
      <c r="AE1553">
        <v>1</v>
      </c>
      <c r="AF1553" t="s">
        <v>318</v>
      </c>
      <c r="AG1553" t="s">
        <v>1514</v>
      </c>
      <c r="AH1553" t="s">
        <v>88</v>
      </c>
      <c r="AI1553">
        <v>303</v>
      </c>
      <c r="AJ1553">
        <v>1</v>
      </c>
      <c r="AK1553" t="s">
        <v>320</v>
      </c>
      <c r="AL1553">
        <v>856</v>
      </c>
      <c r="AM1553">
        <v>-77.042240925458998</v>
      </c>
      <c r="AN1553">
        <v>38.922234980208003</v>
      </c>
      <c r="AO1553" t="b">
        <f t="shared" si="48"/>
        <v>1</v>
      </c>
      <c r="AP1553">
        <f t="shared" si="49"/>
        <v>1</v>
      </c>
    </row>
    <row r="1554" spans="1:42">
      <c r="A1554">
        <v>185106</v>
      </c>
      <c r="B1554" t="s">
        <v>11236</v>
      </c>
      <c r="C1554" t="s">
        <v>880</v>
      </c>
      <c r="D1554">
        <v>10191697</v>
      </c>
      <c r="E1554" t="s">
        <v>115</v>
      </c>
      <c r="H1554">
        <v>109035</v>
      </c>
      <c r="K1554" s="6">
        <v>0.29166666666666669</v>
      </c>
      <c r="L1554" s="8">
        <v>0.70833333333333337</v>
      </c>
      <c r="M1554" t="s">
        <v>192</v>
      </c>
      <c r="N1554" t="s">
        <v>2351</v>
      </c>
      <c r="O1554" t="s">
        <v>817</v>
      </c>
      <c r="P1554" t="s">
        <v>818</v>
      </c>
      <c r="Q1554" t="s">
        <v>817</v>
      </c>
      <c r="R1554" t="s">
        <v>58</v>
      </c>
      <c r="S1554" t="s">
        <v>327</v>
      </c>
      <c r="T1554" t="s">
        <v>46</v>
      </c>
      <c r="U1554" t="s">
        <v>47</v>
      </c>
      <c r="V1554" t="s">
        <v>11237</v>
      </c>
      <c r="W1554">
        <v>38.877153999999997</v>
      </c>
      <c r="X1554">
        <v>-76.933237000000005</v>
      </c>
      <c r="Y1554">
        <v>405793.14</v>
      </c>
      <c r="Z1554">
        <v>134371.31</v>
      </c>
      <c r="AA1554">
        <v>20019</v>
      </c>
      <c r="AB1554">
        <v>72991</v>
      </c>
      <c r="AC1554">
        <v>46659</v>
      </c>
      <c r="AD1554">
        <v>46659</v>
      </c>
      <c r="AE1554">
        <v>7</v>
      </c>
      <c r="AF1554" t="s">
        <v>1324</v>
      </c>
      <c r="AG1554" s="2">
        <v>70</v>
      </c>
      <c r="AH1554" t="s">
        <v>912</v>
      </c>
      <c r="AI1554">
        <v>604</v>
      </c>
      <c r="AJ1554">
        <v>33</v>
      </c>
      <c r="AK1554" t="s">
        <v>51</v>
      </c>
      <c r="AL1554">
        <v>278</v>
      </c>
      <c r="AM1554">
        <v>-76.933239202397402</v>
      </c>
      <c r="AN1554">
        <v>38.877161553140603</v>
      </c>
      <c r="AO1554" t="b">
        <f t="shared" si="48"/>
        <v>0</v>
      </c>
      <c r="AP1554">
        <f t="shared" si="49"/>
        <v>0</v>
      </c>
    </row>
    <row r="1555" spans="1:42">
      <c r="A1555">
        <v>185107</v>
      </c>
      <c r="B1555" t="s">
        <v>3830</v>
      </c>
      <c r="C1555" t="s">
        <v>3831</v>
      </c>
      <c r="D1555">
        <v>10191698</v>
      </c>
      <c r="E1555" t="s">
        <v>652</v>
      </c>
      <c r="K1555" s="6">
        <v>0</v>
      </c>
      <c r="L1555" s="8">
        <v>0.95833333333333337</v>
      </c>
      <c r="M1555" t="s">
        <v>95</v>
      </c>
      <c r="N1555" t="s">
        <v>174</v>
      </c>
      <c r="Q1555" t="s">
        <v>3831</v>
      </c>
      <c r="R1555" t="s">
        <v>148</v>
      </c>
      <c r="S1555" t="s">
        <v>266</v>
      </c>
      <c r="T1555" t="s">
        <v>46</v>
      </c>
      <c r="U1555" t="s">
        <v>47</v>
      </c>
      <c r="V1555" t="s">
        <v>3832</v>
      </c>
      <c r="W1555">
        <v>38.898713000000001</v>
      </c>
      <c r="X1555">
        <v>-76.989552000000003</v>
      </c>
      <c r="Y1555">
        <v>400906.3</v>
      </c>
      <c r="Z1555">
        <v>136762.43</v>
      </c>
      <c r="AA1555">
        <v>20002</v>
      </c>
      <c r="AB1555">
        <v>71460</v>
      </c>
      <c r="AC1555">
        <v>45330</v>
      </c>
      <c r="AD1555">
        <v>45330</v>
      </c>
      <c r="AE1555">
        <v>6</v>
      </c>
      <c r="AF1555" t="s">
        <v>669</v>
      </c>
      <c r="AG1555" t="s">
        <v>1387</v>
      </c>
      <c r="AH1555" t="s">
        <v>63</v>
      </c>
      <c r="AI1555">
        <v>104</v>
      </c>
      <c r="AJ1555">
        <v>25</v>
      </c>
      <c r="AK1555" t="s">
        <v>51</v>
      </c>
      <c r="AL1555">
        <v>3297</v>
      </c>
      <c r="AM1555">
        <v>-76.989554467584099</v>
      </c>
      <c r="AN1555">
        <v>38.898720283419202</v>
      </c>
      <c r="AO1555" t="b">
        <f t="shared" si="48"/>
        <v>1</v>
      </c>
      <c r="AP1555">
        <f t="shared" si="49"/>
        <v>1</v>
      </c>
    </row>
    <row r="1556" spans="1:42">
      <c r="A1556">
        <v>185108</v>
      </c>
      <c r="B1556" t="s">
        <v>2511</v>
      </c>
      <c r="C1556" t="s">
        <v>2512</v>
      </c>
      <c r="D1556">
        <v>10191699</v>
      </c>
      <c r="E1556" t="s">
        <v>41</v>
      </c>
      <c r="I1556" t="s">
        <v>2513</v>
      </c>
      <c r="J1556" t="s">
        <v>558</v>
      </c>
      <c r="K1556" s="6">
        <v>0.58333333333333337</v>
      </c>
      <c r="L1556" s="8">
        <v>0.75</v>
      </c>
      <c r="M1556" t="s">
        <v>42</v>
      </c>
      <c r="N1556" t="s">
        <v>42</v>
      </c>
      <c r="Q1556" t="s">
        <v>2512</v>
      </c>
      <c r="R1556" t="s">
        <v>70</v>
      </c>
      <c r="S1556" t="s">
        <v>558</v>
      </c>
      <c r="W1556">
        <v>0</v>
      </c>
      <c r="X1556">
        <v>0</v>
      </c>
      <c r="Y1556">
        <v>0</v>
      </c>
      <c r="Z1556">
        <v>0</v>
      </c>
      <c r="AB1556">
        <v>-100</v>
      </c>
      <c r="AC1556">
        <v>-100</v>
      </c>
      <c r="AD1556">
        <v>348291</v>
      </c>
      <c r="AF1556" t="s">
        <v>51</v>
      </c>
      <c r="AG1556" t="s">
        <v>51</v>
      </c>
      <c r="AJ1556" t="s">
        <v>51</v>
      </c>
      <c r="AK1556" t="s">
        <v>51</v>
      </c>
      <c r="AL1556">
        <v>1691</v>
      </c>
      <c r="AM1556">
        <v>-81.529192133279295</v>
      </c>
      <c r="AN1556">
        <v>37.5772691877347</v>
      </c>
      <c r="AO1556" t="b">
        <f t="shared" si="48"/>
        <v>1</v>
      </c>
      <c r="AP1556">
        <f t="shared" si="49"/>
        <v>1</v>
      </c>
    </row>
    <row r="1557" spans="1:42">
      <c r="A1557">
        <v>185109</v>
      </c>
      <c r="B1557" t="s">
        <v>2518</v>
      </c>
      <c r="C1557" t="s">
        <v>1301</v>
      </c>
      <c r="D1557">
        <v>10191700</v>
      </c>
      <c r="E1557" t="s">
        <v>115</v>
      </c>
      <c r="H1557">
        <v>109867</v>
      </c>
      <c r="I1557" t="s">
        <v>2519</v>
      </c>
      <c r="J1557" t="s">
        <v>422</v>
      </c>
      <c r="K1557" s="6">
        <v>0.29166666666666669</v>
      </c>
      <c r="L1557" s="8">
        <v>0.70833333333333337</v>
      </c>
      <c r="M1557" t="s">
        <v>254</v>
      </c>
      <c r="N1557" t="s">
        <v>885</v>
      </c>
      <c r="O1557" t="s">
        <v>1304</v>
      </c>
      <c r="P1557" t="s">
        <v>1305</v>
      </c>
      <c r="Q1557" t="s">
        <v>1306</v>
      </c>
      <c r="R1557" t="s">
        <v>70</v>
      </c>
      <c r="S1557" t="s">
        <v>422</v>
      </c>
      <c r="W1557">
        <v>0</v>
      </c>
      <c r="X1557">
        <v>0</v>
      </c>
      <c r="Y1557">
        <v>0</v>
      </c>
      <c r="Z1557">
        <v>0</v>
      </c>
      <c r="AB1557">
        <v>-100</v>
      </c>
      <c r="AC1557">
        <v>-100</v>
      </c>
      <c r="AD1557">
        <v>348291</v>
      </c>
      <c r="AF1557" t="s">
        <v>51</v>
      </c>
      <c r="AG1557" t="s">
        <v>51</v>
      </c>
      <c r="AJ1557" t="s">
        <v>51</v>
      </c>
      <c r="AK1557" t="s">
        <v>51</v>
      </c>
      <c r="AL1557">
        <v>1692</v>
      </c>
      <c r="AM1557">
        <v>-81.529192133279295</v>
      </c>
      <c r="AN1557">
        <v>37.5772691877347</v>
      </c>
      <c r="AO1557" t="b">
        <f t="shared" si="48"/>
        <v>0</v>
      </c>
      <c r="AP1557">
        <f t="shared" si="49"/>
        <v>0</v>
      </c>
    </row>
    <row r="1558" spans="1:42">
      <c r="A1558">
        <v>185110</v>
      </c>
      <c r="B1558" t="s">
        <v>2523</v>
      </c>
      <c r="C1558" t="s">
        <v>880</v>
      </c>
      <c r="D1558">
        <v>10191701</v>
      </c>
      <c r="E1558" t="s">
        <v>115</v>
      </c>
      <c r="H1558">
        <v>109038</v>
      </c>
      <c r="K1558" s="6">
        <v>0.29166666666666669</v>
      </c>
      <c r="L1558" s="8">
        <v>0.70833333333333337</v>
      </c>
      <c r="M1558" t="s">
        <v>192</v>
      </c>
      <c r="N1558" t="s">
        <v>2351</v>
      </c>
      <c r="O1558" t="s">
        <v>817</v>
      </c>
      <c r="P1558" t="s">
        <v>818</v>
      </c>
      <c r="Q1558" t="s">
        <v>817</v>
      </c>
      <c r="R1558" t="s">
        <v>58</v>
      </c>
      <c r="S1558" t="s">
        <v>327</v>
      </c>
      <c r="W1558">
        <v>0</v>
      </c>
      <c r="X1558">
        <v>0</v>
      </c>
      <c r="Y1558">
        <v>0</v>
      </c>
      <c r="Z1558">
        <v>0</v>
      </c>
      <c r="AB1558">
        <v>-100</v>
      </c>
      <c r="AC1558">
        <v>-100</v>
      </c>
      <c r="AD1558">
        <v>348291</v>
      </c>
      <c r="AF1558" t="s">
        <v>51</v>
      </c>
      <c r="AG1558" t="s">
        <v>51</v>
      </c>
      <c r="AJ1558" t="s">
        <v>51</v>
      </c>
      <c r="AK1558" t="s">
        <v>51</v>
      </c>
      <c r="AL1558">
        <v>1693</v>
      </c>
      <c r="AM1558">
        <v>-81.529192133279295</v>
      </c>
      <c r="AN1558">
        <v>37.5772691877347</v>
      </c>
      <c r="AO1558" t="b">
        <f t="shared" si="48"/>
        <v>0</v>
      </c>
      <c r="AP1558">
        <f t="shared" si="49"/>
        <v>0</v>
      </c>
    </row>
    <row r="1559" spans="1:42">
      <c r="A1559">
        <v>185111</v>
      </c>
      <c r="B1559" t="s">
        <v>3837</v>
      </c>
      <c r="C1559" t="s">
        <v>3831</v>
      </c>
      <c r="D1559">
        <v>10191702</v>
      </c>
      <c r="E1559" t="s">
        <v>652</v>
      </c>
      <c r="K1559" s="6">
        <v>0</v>
      </c>
      <c r="L1559" s="8">
        <v>0.95833333333333337</v>
      </c>
      <c r="M1559" t="s">
        <v>266</v>
      </c>
      <c r="N1559" t="s">
        <v>1396</v>
      </c>
      <c r="Q1559" t="s">
        <v>3831</v>
      </c>
      <c r="R1559" t="s">
        <v>44</v>
      </c>
      <c r="S1559" t="s">
        <v>558</v>
      </c>
      <c r="T1559" t="s">
        <v>46</v>
      </c>
      <c r="U1559" t="s">
        <v>47</v>
      </c>
      <c r="V1559" t="s">
        <v>3832</v>
      </c>
      <c r="W1559">
        <v>38.898713000000001</v>
      </c>
      <c r="X1559">
        <v>-76.989552000000003</v>
      </c>
      <c r="Y1559">
        <v>400906.3</v>
      </c>
      <c r="Z1559">
        <v>136762.43</v>
      </c>
      <c r="AA1559">
        <v>20002</v>
      </c>
      <c r="AB1559">
        <v>71460</v>
      </c>
      <c r="AC1559">
        <v>45330</v>
      </c>
      <c r="AD1559">
        <v>45330</v>
      </c>
      <c r="AE1559">
        <v>6</v>
      </c>
      <c r="AF1559" t="s">
        <v>669</v>
      </c>
      <c r="AG1559" t="s">
        <v>1387</v>
      </c>
      <c r="AH1559" t="s">
        <v>63</v>
      </c>
      <c r="AI1559">
        <v>104</v>
      </c>
      <c r="AJ1559">
        <v>25</v>
      </c>
      <c r="AK1559" t="s">
        <v>51</v>
      </c>
      <c r="AL1559">
        <v>3298</v>
      </c>
      <c r="AM1559">
        <v>-76.989554467584099</v>
      </c>
      <c r="AN1559">
        <v>38.898720283419202</v>
      </c>
      <c r="AO1559" t="b">
        <f t="shared" si="48"/>
        <v>1</v>
      </c>
      <c r="AP1559">
        <f t="shared" si="49"/>
        <v>1</v>
      </c>
    </row>
    <row r="1560" spans="1:42">
      <c r="A1560">
        <v>182205</v>
      </c>
      <c r="B1560" t="s">
        <v>3841</v>
      </c>
      <c r="C1560" t="s">
        <v>3842</v>
      </c>
      <c r="D1560">
        <v>10191705</v>
      </c>
      <c r="E1560" t="s">
        <v>160</v>
      </c>
      <c r="I1560" t="s">
        <v>3843</v>
      </c>
      <c r="J1560" t="s">
        <v>327</v>
      </c>
      <c r="K1560" s="6">
        <v>0.41666666666666669</v>
      </c>
      <c r="L1560" s="8">
        <v>0.625</v>
      </c>
      <c r="M1560" t="s">
        <v>353</v>
      </c>
      <c r="N1560" t="s">
        <v>353</v>
      </c>
      <c r="Q1560" t="s">
        <v>3844</v>
      </c>
      <c r="R1560" t="s">
        <v>165</v>
      </c>
      <c r="S1560" t="s">
        <v>238</v>
      </c>
      <c r="T1560" t="s">
        <v>46</v>
      </c>
      <c r="U1560" t="s">
        <v>47</v>
      </c>
      <c r="V1560" t="s">
        <v>1055</v>
      </c>
      <c r="W1560">
        <v>38.901933999999997</v>
      </c>
      <c r="X1560">
        <v>-77.038516999999999</v>
      </c>
      <c r="Y1560">
        <v>396658.98748000001</v>
      </c>
      <c r="Z1560">
        <v>137120.70290999999</v>
      </c>
      <c r="AB1560">
        <v>0</v>
      </c>
      <c r="AC1560">
        <v>454872</v>
      </c>
      <c r="AD1560">
        <v>390900</v>
      </c>
      <c r="AE1560">
        <v>2</v>
      </c>
      <c r="AF1560" t="s">
        <v>86</v>
      </c>
      <c r="AG1560" t="s">
        <v>90</v>
      </c>
      <c r="AH1560" t="s">
        <v>50</v>
      </c>
      <c r="AI1560">
        <v>207</v>
      </c>
      <c r="AJ1560">
        <v>6</v>
      </c>
      <c r="AK1560" t="s">
        <v>524</v>
      </c>
      <c r="AL1560">
        <v>3374</v>
      </c>
      <c r="AM1560">
        <v>-77.038519177687505</v>
      </c>
      <c r="AN1560">
        <v>38.9019418507078</v>
      </c>
      <c r="AO1560" t="b">
        <f t="shared" si="48"/>
        <v>0</v>
      </c>
      <c r="AP1560">
        <f t="shared" si="49"/>
        <v>0</v>
      </c>
    </row>
    <row r="1561" spans="1:42">
      <c r="A1561">
        <v>185113</v>
      </c>
      <c r="B1561" t="s">
        <v>2528</v>
      </c>
      <c r="C1561" t="s">
        <v>2409</v>
      </c>
      <c r="D1561">
        <v>10191706</v>
      </c>
      <c r="E1561" t="s">
        <v>201</v>
      </c>
      <c r="I1561" t="s">
        <v>2529</v>
      </c>
      <c r="J1561" t="s">
        <v>558</v>
      </c>
      <c r="K1561" s="6">
        <v>0.5</v>
      </c>
      <c r="L1561" s="8">
        <v>0.70833333333333337</v>
      </c>
      <c r="M1561" t="s">
        <v>255</v>
      </c>
      <c r="N1561" t="s">
        <v>255</v>
      </c>
      <c r="Q1561" t="s">
        <v>2409</v>
      </c>
      <c r="R1561" t="s">
        <v>70</v>
      </c>
      <c r="S1561" t="s">
        <v>558</v>
      </c>
      <c r="T1561" t="s">
        <v>46</v>
      </c>
      <c r="U1561" t="s">
        <v>47</v>
      </c>
      <c r="V1561" t="s">
        <v>1453</v>
      </c>
      <c r="W1561">
        <v>38.912429000000003</v>
      </c>
      <c r="X1561">
        <v>-77.043087999999997</v>
      </c>
      <c r="Y1561">
        <v>396263</v>
      </c>
      <c r="Z1561">
        <v>138285.88</v>
      </c>
      <c r="AA1561">
        <v>20009</v>
      </c>
      <c r="AB1561">
        <v>241253</v>
      </c>
      <c r="AC1561">
        <v>84203</v>
      </c>
      <c r="AD1561">
        <v>84203</v>
      </c>
      <c r="AE1561">
        <v>2</v>
      </c>
      <c r="AF1561" t="s">
        <v>86</v>
      </c>
      <c r="AG1561" t="s">
        <v>366</v>
      </c>
      <c r="AH1561" t="s">
        <v>50</v>
      </c>
      <c r="AI1561">
        <v>208</v>
      </c>
      <c r="AJ1561">
        <v>6</v>
      </c>
      <c r="AK1561" t="s">
        <v>51</v>
      </c>
      <c r="AL1561">
        <v>1027</v>
      </c>
      <c r="AM1561">
        <v>-77.043090663335605</v>
      </c>
      <c r="AN1561">
        <v>38.912436576505797</v>
      </c>
      <c r="AO1561" t="b">
        <f t="shared" si="48"/>
        <v>1</v>
      </c>
      <c r="AP1561">
        <f t="shared" si="49"/>
        <v>1</v>
      </c>
    </row>
    <row r="1562" spans="1:42">
      <c r="A1562">
        <v>185114</v>
      </c>
      <c r="B1562" t="s">
        <v>2532</v>
      </c>
      <c r="C1562" t="s">
        <v>880</v>
      </c>
      <c r="D1562">
        <v>10191708</v>
      </c>
      <c r="E1562" t="s">
        <v>115</v>
      </c>
      <c r="H1562">
        <v>109212</v>
      </c>
      <c r="K1562" s="6">
        <v>0.29166666666666669</v>
      </c>
      <c r="L1562" s="8">
        <v>0.70833333333333337</v>
      </c>
      <c r="M1562" t="s">
        <v>192</v>
      </c>
      <c r="N1562" t="s">
        <v>2351</v>
      </c>
      <c r="O1562" t="s">
        <v>817</v>
      </c>
      <c r="P1562" t="s">
        <v>818</v>
      </c>
      <c r="Q1562" t="s">
        <v>817</v>
      </c>
      <c r="R1562" t="s">
        <v>44</v>
      </c>
      <c r="S1562" t="s">
        <v>622</v>
      </c>
      <c r="W1562">
        <v>0</v>
      </c>
      <c r="X1562">
        <v>0</v>
      </c>
      <c r="Y1562">
        <v>0</v>
      </c>
      <c r="Z1562">
        <v>0</v>
      </c>
      <c r="AB1562">
        <v>-100</v>
      </c>
      <c r="AC1562">
        <v>-100</v>
      </c>
      <c r="AD1562">
        <v>348291</v>
      </c>
      <c r="AF1562" t="s">
        <v>51</v>
      </c>
      <c r="AG1562" t="s">
        <v>51</v>
      </c>
      <c r="AJ1562" t="s">
        <v>51</v>
      </c>
      <c r="AK1562" t="s">
        <v>51</v>
      </c>
      <c r="AL1562">
        <v>1694</v>
      </c>
      <c r="AM1562">
        <v>-81.529192133279295</v>
      </c>
      <c r="AN1562">
        <v>37.5772691877347</v>
      </c>
      <c r="AO1562" t="b">
        <f t="shared" si="48"/>
        <v>0</v>
      </c>
      <c r="AP1562">
        <f t="shared" si="49"/>
        <v>0</v>
      </c>
    </row>
    <row r="1563" spans="1:42">
      <c r="A1563">
        <v>182206</v>
      </c>
      <c r="B1563" t="s">
        <v>7729</v>
      </c>
      <c r="C1563" t="s">
        <v>7730</v>
      </c>
      <c r="D1563">
        <v>10191709</v>
      </c>
      <c r="E1563" t="s">
        <v>652</v>
      </c>
      <c r="I1563" t="s">
        <v>7731</v>
      </c>
      <c r="J1563" t="s">
        <v>558</v>
      </c>
      <c r="K1563" s="6">
        <v>0.29166666666666669</v>
      </c>
      <c r="L1563" s="8">
        <v>0.70833333333333337</v>
      </c>
      <c r="M1563" t="s">
        <v>125</v>
      </c>
      <c r="N1563" t="s">
        <v>353</v>
      </c>
      <c r="Q1563" t="s">
        <v>7730</v>
      </c>
      <c r="R1563" t="s">
        <v>165</v>
      </c>
      <c r="S1563" t="s">
        <v>238</v>
      </c>
      <c r="T1563" t="s">
        <v>46</v>
      </c>
      <c r="U1563" t="s">
        <v>47</v>
      </c>
      <c r="V1563" t="s">
        <v>7732</v>
      </c>
      <c r="W1563">
        <v>38.943795000000001</v>
      </c>
      <c r="X1563">
        <v>-77.072159999999997</v>
      </c>
      <c r="Y1563">
        <v>393744.38</v>
      </c>
      <c r="Z1563">
        <v>141769.29999999999</v>
      </c>
      <c r="AA1563">
        <v>20008</v>
      </c>
      <c r="AB1563">
        <v>222806</v>
      </c>
      <c r="AC1563">
        <v>66162</v>
      </c>
      <c r="AD1563">
        <v>66162</v>
      </c>
      <c r="AE1563">
        <v>3</v>
      </c>
      <c r="AF1563" t="s">
        <v>625</v>
      </c>
      <c r="AG1563" t="s">
        <v>2091</v>
      </c>
      <c r="AH1563" t="s">
        <v>50</v>
      </c>
      <c r="AI1563">
        <v>202</v>
      </c>
      <c r="AJ1563">
        <v>11</v>
      </c>
      <c r="AK1563" t="s">
        <v>51</v>
      </c>
      <c r="AL1563">
        <v>2169</v>
      </c>
      <c r="AM1563">
        <v>-77.072162611142701</v>
      </c>
      <c r="AN1563">
        <v>38.943801988018599</v>
      </c>
      <c r="AO1563" t="b">
        <f t="shared" si="48"/>
        <v>1</v>
      </c>
      <c r="AP1563">
        <f t="shared" si="49"/>
        <v>1</v>
      </c>
    </row>
    <row r="1564" spans="1:42">
      <c r="A1564">
        <v>185115</v>
      </c>
      <c r="B1564" t="s">
        <v>2535</v>
      </c>
      <c r="C1564" t="s">
        <v>880</v>
      </c>
      <c r="D1564">
        <v>10191710</v>
      </c>
      <c r="E1564" t="s">
        <v>115</v>
      </c>
      <c r="H1564">
        <v>109162</v>
      </c>
      <c r="K1564" s="6">
        <v>0.29166666666666669</v>
      </c>
      <c r="L1564" s="8">
        <v>0.70833333333333337</v>
      </c>
      <c r="M1564" t="s">
        <v>192</v>
      </c>
      <c r="N1564" t="s">
        <v>2351</v>
      </c>
      <c r="O1564" t="s">
        <v>817</v>
      </c>
      <c r="P1564" t="s">
        <v>818</v>
      </c>
      <c r="Q1564" t="s">
        <v>817</v>
      </c>
      <c r="R1564" t="s">
        <v>58</v>
      </c>
      <c r="S1564" t="s">
        <v>327</v>
      </c>
      <c r="W1564">
        <v>0</v>
      </c>
      <c r="X1564">
        <v>0</v>
      </c>
      <c r="Y1564">
        <v>0</v>
      </c>
      <c r="Z1564">
        <v>0</v>
      </c>
      <c r="AB1564">
        <v>-100</v>
      </c>
      <c r="AC1564">
        <v>-100</v>
      </c>
      <c r="AD1564">
        <v>348291</v>
      </c>
      <c r="AF1564" t="s">
        <v>51</v>
      </c>
      <c r="AG1564" t="s">
        <v>51</v>
      </c>
      <c r="AJ1564" t="s">
        <v>51</v>
      </c>
      <c r="AK1564" t="s">
        <v>51</v>
      </c>
      <c r="AL1564">
        <v>1699</v>
      </c>
      <c r="AM1564">
        <v>-81.529192133279295</v>
      </c>
      <c r="AN1564">
        <v>37.5772691877347</v>
      </c>
      <c r="AO1564" t="b">
        <f t="shared" si="48"/>
        <v>0</v>
      </c>
      <c r="AP1564">
        <f t="shared" si="49"/>
        <v>0</v>
      </c>
    </row>
    <row r="1565" spans="1:42">
      <c r="A1565">
        <v>185116</v>
      </c>
      <c r="B1565" t="s">
        <v>3848</v>
      </c>
      <c r="C1565" t="s">
        <v>2298</v>
      </c>
      <c r="D1565">
        <v>10191711</v>
      </c>
      <c r="E1565" t="s">
        <v>115</v>
      </c>
      <c r="G1565" t="s">
        <v>3849</v>
      </c>
      <c r="K1565" s="6">
        <v>0.29166666666666669</v>
      </c>
      <c r="L1565" s="8">
        <v>0.70833333333333337</v>
      </c>
      <c r="M1565" t="s">
        <v>254</v>
      </c>
      <c r="N1565" t="s">
        <v>1005</v>
      </c>
      <c r="Q1565" t="s">
        <v>2298</v>
      </c>
      <c r="R1565" t="s">
        <v>44</v>
      </c>
      <c r="S1565" t="s">
        <v>166</v>
      </c>
      <c r="T1565" t="s">
        <v>46</v>
      </c>
      <c r="U1565" t="s">
        <v>47</v>
      </c>
      <c r="V1565" t="s">
        <v>3850</v>
      </c>
      <c r="W1565">
        <v>38.904687000000003</v>
      </c>
      <c r="X1565">
        <v>-77.013337000000007</v>
      </c>
      <c r="Y1565">
        <v>398843.18089000002</v>
      </c>
      <c r="Z1565">
        <v>137425.63696</v>
      </c>
      <c r="AB1565">
        <v>0</v>
      </c>
      <c r="AC1565">
        <v>455415</v>
      </c>
      <c r="AD1565">
        <v>391443</v>
      </c>
      <c r="AE1565">
        <v>6</v>
      </c>
      <c r="AF1565" t="s">
        <v>434</v>
      </c>
      <c r="AG1565" t="s">
        <v>714</v>
      </c>
      <c r="AH1565" t="s">
        <v>63</v>
      </c>
      <c r="AI1565">
        <v>103</v>
      </c>
      <c r="AJ1565">
        <v>8</v>
      </c>
      <c r="AK1565" t="s">
        <v>51</v>
      </c>
      <c r="AL1565">
        <v>3461</v>
      </c>
      <c r="AM1565">
        <v>-77.013339198023402</v>
      </c>
      <c r="AN1565">
        <v>38.904694393901003</v>
      </c>
      <c r="AO1565" t="b">
        <f t="shared" si="48"/>
        <v>1</v>
      </c>
      <c r="AP1565">
        <f t="shared" si="49"/>
        <v>1</v>
      </c>
    </row>
    <row r="1566" spans="1:42">
      <c r="A1566">
        <v>185117</v>
      </c>
      <c r="B1566" t="s">
        <v>3854</v>
      </c>
      <c r="C1566" t="s">
        <v>2525</v>
      </c>
      <c r="D1566">
        <v>10191712</v>
      </c>
      <c r="E1566" t="s">
        <v>54</v>
      </c>
      <c r="K1566" s="6">
        <v>8.3333333333333329E-2</v>
      </c>
      <c r="L1566" s="8">
        <v>0.54166666666666663</v>
      </c>
      <c r="M1566" t="s">
        <v>138</v>
      </c>
      <c r="N1566" t="s">
        <v>138</v>
      </c>
      <c r="O1566" t="s">
        <v>2525</v>
      </c>
      <c r="P1566" t="s">
        <v>2527</v>
      </c>
      <c r="Q1566" t="s">
        <v>2525</v>
      </c>
      <c r="R1566" t="s">
        <v>431</v>
      </c>
      <c r="S1566" t="s">
        <v>327</v>
      </c>
      <c r="T1566" t="s">
        <v>46</v>
      </c>
      <c r="U1566" t="s">
        <v>47</v>
      </c>
      <c r="V1566" t="s">
        <v>1621</v>
      </c>
      <c r="W1566">
        <v>38.894939999999998</v>
      </c>
      <c r="X1566">
        <v>-77.030212000000006</v>
      </c>
      <c r="Y1566">
        <v>397379.12</v>
      </c>
      <c r="Z1566">
        <v>136343.99</v>
      </c>
      <c r="AA1566">
        <v>20004</v>
      </c>
      <c r="AB1566">
        <v>293198</v>
      </c>
      <c r="AC1566">
        <v>130485</v>
      </c>
      <c r="AD1566">
        <v>130485</v>
      </c>
      <c r="AE1566">
        <v>2</v>
      </c>
      <c r="AF1566" t="s">
        <v>97</v>
      </c>
      <c r="AG1566" t="s">
        <v>171</v>
      </c>
      <c r="AH1566" t="s">
        <v>63</v>
      </c>
      <c r="AI1566">
        <v>101</v>
      </c>
      <c r="AJ1566" t="s">
        <v>51</v>
      </c>
      <c r="AK1566" t="s">
        <v>64</v>
      </c>
      <c r="AL1566">
        <v>3037</v>
      </c>
      <c r="AM1566">
        <v>-77.030214160036095</v>
      </c>
      <c r="AN1566">
        <v>38.894947381854799</v>
      </c>
      <c r="AO1566" t="b">
        <f t="shared" si="48"/>
        <v>1</v>
      </c>
      <c r="AP1566">
        <f t="shared" si="49"/>
        <v>1</v>
      </c>
    </row>
    <row r="1567" spans="1:42">
      <c r="A1567">
        <v>185119</v>
      </c>
      <c r="B1567" t="s">
        <v>11733</v>
      </c>
      <c r="C1567" t="s">
        <v>880</v>
      </c>
      <c r="D1567">
        <v>10191714</v>
      </c>
      <c r="E1567" t="s">
        <v>115</v>
      </c>
      <c r="H1567">
        <v>109512</v>
      </c>
      <c r="K1567" s="6">
        <v>0.39583333333333331</v>
      </c>
      <c r="L1567" s="8">
        <v>0.64583333333333337</v>
      </c>
      <c r="M1567" t="s">
        <v>192</v>
      </c>
      <c r="N1567" t="s">
        <v>2351</v>
      </c>
      <c r="O1567" t="s">
        <v>817</v>
      </c>
      <c r="P1567" t="s">
        <v>818</v>
      </c>
      <c r="Q1567" t="s">
        <v>817</v>
      </c>
      <c r="R1567" t="s">
        <v>44</v>
      </c>
      <c r="S1567" t="s">
        <v>166</v>
      </c>
      <c r="T1567" t="s">
        <v>46</v>
      </c>
      <c r="U1567" t="s">
        <v>47</v>
      </c>
      <c r="V1567" t="s">
        <v>11734</v>
      </c>
      <c r="W1567">
        <v>38.951158999999997</v>
      </c>
      <c r="X1567">
        <v>-76.989806000000002</v>
      </c>
      <c r="Y1567">
        <v>400883.59</v>
      </c>
      <c r="Z1567">
        <v>142584.38</v>
      </c>
      <c r="AA1567">
        <v>20017</v>
      </c>
      <c r="AB1567">
        <v>14952</v>
      </c>
      <c r="AC1567">
        <v>8390</v>
      </c>
      <c r="AD1567">
        <v>8390</v>
      </c>
      <c r="AE1567">
        <v>5</v>
      </c>
      <c r="AF1567" t="s">
        <v>329</v>
      </c>
      <c r="AG1567" t="s">
        <v>4011</v>
      </c>
      <c r="AH1567" t="s">
        <v>188</v>
      </c>
      <c r="AI1567">
        <v>405</v>
      </c>
      <c r="AJ1567">
        <v>20</v>
      </c>
      <c r="AK1567" t="s">
        <v>51</v>
      </c>
      <c r="AL1567">
        <v>45</v>
      </c>
      <c r="AM1567">
        <v>-76.9898087771289</v>
      </c>
      <c r="AN1567">
        <v>38.951166288306503</v>
      </c>
      <c r="AO1567" t="b">
        <f t="shared" si="48"/>
        <v>0</v>
      </c>
      <c r="AP1567">
        <f t="shared" si="49"/>
        <v>0</v>
      </c>
    </row>
    <row r="1568" spans="1:42">
      <c r="A1568">
        <v>185120</v>
      </c>
      <c r="B1568" t="s">
        <v>6159</v>
      </c>
      <c r="C1568" t="s">
        <v>6160</v>
      </c>
      <c r="D1568">
        <v>10191715</v>
      </c>
      <c r="E1568" t="s">
        <v>201</v>
      </c>
      <c r="K1568" s="6">
        <v>0.375</v>
      </c>
      <c r="L1568" s="8">
        <v>0.79166666666666663</v>
      </c>
      <c r="M1568" t="s">
        <v>1682</v>
      </c>
      <c r="N1568" t="s">
        <v>254</v>
      </c>
      <c r="Q1568" t="s">
        <v>6160</v>
      </c>
      <c r="R1568" t="s">
        <v>148</v>
      </c>
      <c r="S1568" t="s">
        <v>255</v>
      </c>
      <c r="T1568" t="s">
        <v>46</v>
      </c>
      <c r="U1568" t="s">
        <v>47</v>
      </c>
      <c r="V1568" t="s">
        <v>6161</v>
      </c>
      <c r="W1568">
        <v>38.926234999999998</v>
      </c>
      <c r="X1568">
        <v>-77.043571</v>
      </c>
      <c r="Y1568">
        <v>396221.87</v>
      </c>
      <c r="Z1568">
        <v>139818.45000000001</v>
      </c>
      <c r="AA1568">
        <v>20009</v>
      </c>
      <c r="AB1568">
        <v>236090</v>
      </c>
      <c r="AC1568">
        <v>78744</v>
      </c>
      <c r="AD1568">
        <v>78744</v>
      </c>
      <c r="AE1568">
        <v>1</v>
      </c>
      <c r="AF1568" t="s">
        <v>318</v>
      </c>
      <c r="AG1568" t="s">
        <v>951</v>
      </c>
      <c r="AH1568" t="s">
        <v>88</v>
      </c>
      <c r="AI1568">
        <v>303</v>
      </c>
      <c r="AJ1568">
        <v>1</v>
      </c>
      <c r="AK1568" t="s">
        <v>51</v>
      </c>
      <c r="AL1568">
        <v>3254</v>
      </c>
      <c r="AM1568">
        <v>-77.043573335580902</v>
      </c>
      <c r="AN1568">
        <v>38.926242293163199</v>
      </c>
      <c r="AO1568" t="b">
        <f t="shared" si="48"/>
        <v>1</v>
      </c>
      <c r="AP1568">
        <f t="shared" si="49"/>
        <v>1</v>
      </c>
    </row>
    <row r="1569" spans="1:42">
      <c r="A1569">
        <v>181934</v>
      </c>
      <c r="B1569" t="s">
        <v>2541</v>
      </c>
      <c r="C1569" t="s">
        <v>2495</v>
      </c>
      <c r="D1569">
        <v>10191716</v>
      </c>
      <c r="E1569" t="s">
        <v>2496</v>
      </c>
      <c r="G1569" t="s">
        <v>2497</v>
      </c>
      <c r="I1569" t="s">
        <v>2542</v>
      </c>
      <c r="J1569" t="s">
        <v>558</v>
      </c>
      <c r="K1569" s="6">
        <v>0.29166666666666669</v>
      </c>
      <c r="L1569" s="8">
        <v>0.79166666666666663</v>
      </c>
      <c r="M1569" t="s">
        <v>149</v>
      </c>
      <c r="N1569" t="s">
        <v>163</v>
      </c>
      <c r="O1569" t="s">
        <v>2499</v>
      </c>
      <c r="P1569" t="s">
        <v>2500</v>
      </c>
      <c r="Q1569" t="s">
        <v>2501</v>
      </c>
      <c r="R1569" t="s">
        <v>165</v>
      </c>
      <c r="S1569" t="s">
        <v>166</v>
      </c>
      <c r="W1569">
        <v>0</v>
      </c>
      <c r="X1569">
        <v>0</v>
      </c>
      <c r="Y1569">
        <v>0</v>
      </c>
      <c r="Z1569">
        <v>0</v>
      </c>
      <c r="AB1569">
        <v>-100</v>
      </c>
      <c r="AC1569">
        <v>-100</v>
      </c>
      <c r="AD1569">
        <v>348291</v>
      </c>
      <c r="AF1569" t="s">
        <v>51</v>
      </c>
      <c r="AG1569" t="s">
        <v>51</v>
      </c>
      <c r="AJ1569" t="s">
        <v>51</v>
      </c>
      <c r="AK1569" t="s">
        <v>51</v>
      </c>
      <c r="AL1569">
        <v>1758</v>
      </c>
      <c r="AM1569">
        <v>-81.529192133279295</v>
      </c>
      <c r="AN1569">
        <v>37.5772691877347</v>
      </c>
      <c r="AO1569" t="b">
        <f t="shared" si="48"/>
        <v>0</v>
      </c>
      <c r="AP1569">
        <f t="shared" si="49"/>
        <v>0</v>
      </c>
    </row>
    <row r="1570" spans="1:42">
      <c r="A1570">
        <v>185121</v>
      </c>
      <c r="B1570" t="s">
        <v>11238</v>
      </c>
      <c r="C1570" t="s">
        <v>11239</v>
      </c>
      <c r="D1570">
        <v>10191718</v>
      </c>
      <c r="E1570" t="s">
        <v>519</v>
      </c>
      <c r="I1570" t="s">
        <v>11240</v>
      </c>
      <c r="J1570" t="s">
        <v>558</v>
      </c>
      <c r="K1570" s="6">
        <v>0.29166666666666669</v>
      </c>
      <c r="L1570" s="8">
        <v>0.70833333333333337</v>
      </c>
      <c r="M1570" t="s">
        <v>125</v>
      </c>
      <c r="N1570" t="s">
        <v>117</v>
      </c>
      <c r="O1570" t="s">
        <v>11239</v>
      </c>
      <c r="P1570" t="s">
        <v>11241</v>
      </c>
      <c r="Q1570" t="s">
        <v>11239</v>
      </c>
      <c r="R1570" t="s">
        <v>70</v>
      </c>
      <c r="S1570" t="s">
        <v>163</v>
      </c>
      <c r="T1570" t="s">
        <v>46</v>
      </c>
      <c r="U1570" t="s">
        <v>47</v>
      </c>
      <c r="V1570" t="s">
        <v>11242</v>
      </c>
      <c r="W1570">
        <v>38.863154999999999</v>
      </c>
      <c r="X1570">
        <v>-76.988187999999994</v>
      </c>
      <c r="Y1570">
        <v>401025.15</v>
      </c>
      <c r="Z1570">
        <v>132815.25</v>
      </c>
      <c r="AA1570">
        <v>20020</v>
      </c>
      <c r="AB1570">
        <v>67603</v>
      </c>
      <c r="AC1570">
        <v>41647</v>
      </c>
      <c r="AD1570">
        <v>41647</v>
      </c>
      <c r="AE1570">
        <v>8</v>
      </c>
      <c r="AF1570" t="s">
        <v>578</v>
      </c>
      <c r="AG1570" t="s">
        <v>579</v>
      </c>
      <c r="AH1570" t="s">
        <v>458</v>
      </c>
      <c r="AI1570">
        <v>701</v>
      </c>
      <c r="AJ1570">
        <v>28</v>
      </c>
      <c r="AK1570" t="s">
        <v>51</v>
      </c>
      <c r="AL1570">
        <v>231</v>
      </c>
      <c r="AM1570">
        <v>-76.988190251754304</v>
      </c>
      <c r="AN1570">
        <v>38.8631624147826</v>
      </c>
      <c r="AO1570" t="b">
        <f t="shared" si="48"/>
        <v>1</v>
      </c>
      <c r="AP1570">
        <f t="shared" si="49"/>
        <v>1</v>
      </c>
    </row>
    <row r="1571" spans="1:42">
      <c r="A1571">
        <v>185001</v>
      </c>
      <c r="B1571" t="s">
        <v>11243</v>
      </c>
      <c r="C1571" t="s">
        <v>11244</v>
      </c>
      <c r="D1571">
        <v>10191719</v>
      </c>
      <c r="E1571" t="s">
        <v>519</v>
      </c>
      <c r="I1571" t="s">
        <v>11245</v>
      </c>
      <c r="J1571" t="s">
        <v>166</v>
      </c>
      <c r="K1571" s="6">
        <v>0.29166666666666669</v>
      </c>
      <c r="L1571" s="8">
        <v>0.70833333333333337</v>
      </c>
      <c r="M1571" t="s">
        <v>1682</v>
      </c>
      <c r="N1571" t="s">
        <v>11246</v>
      </c>
      <c r="Q1571" t="s">
        <v>11244</v>
      </c>
      <c r="R1571" t="s">
        <v>70</v>
      </c>
      <c r="S1571" t="s">
        <v>166</v>
      </c>
      <c r="T1571" t="s">
        <v>46</v>
      </c>
      <c r="U1571" t="s">
        <v>47</v>
      </c>
      <c r="V1571" t="s">
        <v>11247</v>
      </c>
      <c r="W1571">
        <v>38.910933999999997</v>
      </c>
      <c r="X1571">
        <v>-77.021716999999995</v>
      </c>
      <c r="Y1571">
        <v>398116.45</v>
      </c>
      <c r="Z1571">
        <v>138119.25</v>
      </c>
      <c r="AA1571">
        <v>20001</v>
      </c>
      <c r="AB1571">
        <v>218343</v>
      </c>
      <c r="AC1571">
        <v>61456</v>
      </c>
      <c r="AD1571">
        <v>61456</v>
      </c>
      <c r="AE1571">
        <v>6</v>
      </c>
      <c r="AF1571" t="s">
        <v>61</v>
      </c>
      <c r="AG1571" t="s">
        <v>1069</v>
      </c>
      <c r="AH1571" t="s">
        <v>88</v>
      </c>
      <c r="AI1571">
        <v>308</v>
      </c>
      <c r="AJ1571">
        <v>7</v>
      </c>
      <c r="AK1571" t="s">
        <v>51</v>
      </c>
      <c r="AL1571">
        <v>391</v>
      </c>
      <c r="AM1571">
        <v>-77.021719547459</v>
      </c>
      <c r="AN1571">
        <v>38.9109414439042</v>
      </c>
      <c r="AO1571" t="b">
        <f t="shared" si="48"/>
        <v>1</v>
      </c>
      <c r="AP1571">
        <f t="shared" si="49"/>
        <v>1</v>
      </c>
    </row>
    <row r="1572" spans="1:42">
      <c r="A1572">
        <v>181808</v>
      </c>
      <c r="B1572" t="s">
        <v>11248</v>
      </c>
      <c r="C1572" t="s">
        <v>985</v>
      </c>
      <c r="D1572">
        <v>10191721</v>
      </c>
      <c r="E1572" t="s">
        <v>201</v>
      </c>
      <c r="I1572" t="s">
        <v>11249</v>
      </c>
      <c r="J1572" t="s">
        <v>558</v>
      </c>
      <c r="K1572" s="6">
        <v>0.29166666666666669</v>
      </c>
      <c r="L1572" s="8">
        <v>0.70833333333333337</v>
      </c>
      <c r="M1572" t="s">
        <v>125</v>
      </c>
      <c r="N1572" t="s">
        <v>125</v>
      </c>
      <c r="O1572" t="s">
        <v>11250</v>
      </c>
      <c r="P1572" t="s">
        <v>11251</v>
      </c>
      <c r="Q1572" t="s">
        <v>11250</v>
      </c>
      <c r="R1572" t="s">
        <v>165</v>
      </c>
      <c r="S1572" t="s">
        <v>163</v>
      </c>
      <c r="T1572" t="s">
        <v>46</v>
      </c>
      <c r="U1572" t="s">
        <v>47</v>
      </c>
      <c r="V1572" t="s">
        <v>11252</v>
      </c>
      <c r="W1572">
        <v>38.913488999999998</v>
      </c>
      <c r="X1572">
        <v>-77.038799999999995</v>
      </c>
      <c r="Y1572">
        <v>396634.94</v>
      </c>
      <c r="Z1572">
        <v>138403.32</v>
      </c>
      <c r="AA1572">
        <v>20009</v>
      </c>
      <c r="AB1572">
        <v>238111</v>
      </c>
      <c r="AC1572">
        <v>81153</v>
      </c>
      <c r="AD1572">
        <v>81153</v>
      </c>
      <c r="AE1572">
        <v>2</v>
      </c>
      <c r="AF1572" t="s">
        <v>86</v>
      </c>
      <c r="AG1572" t="s">
        <v>366</v>
      </c>
      <c r="AH1572" t="s">
        <v>88</v>
      </c>
      <c r="AI1572">
        <v>301</v>
      </c>
      <c r="AJ1572">
        <v>6</v>
      </c>
      <c r="AK1572" t="s">
        <v>51</v>
      </c>
      <c r="AL1572">
        <v>895</v>
      </c>
      <c r="AM1572">
        <v>-77.038802694740795</v>
      </c>
      <c r="AN1572">
        <v>38.913496018689997</v>
      </c>
      <c r="AO1572" t="b">
        <f t="shared" si="48"/>
        <v>0</v>
      </c>
      <c r="AP1572">
        <f t="shared" si="49"/>
        <v>0</v>
      </c>
    </row>
    <row r="1573" spans="1:42">
      <c r="A1573">
        <v>182423</v>
      </c>
      <c r="B1573" t="s">
        <v>2549</v>
      </c>
      <c r="C1573" t="s">
        <v>2550</v>
      </c>
      <c r="D1573">
        <v>10191722</v>
      </c>
      <c r="E1573" t="s">
        <v>201</v>
      </c>
      <c r="K1573" s="6">
        <v>0.29166666666666669</v>
      </c>
      <c r="L1573" s="8">
        <v>0.70833333333333337</v>
      </c>
      <c r="M1573" t="s">
        <v>353</v>
      </c>
      <c r="N1573" t="s">
        <v>238</v>
      </c>
      <c r="Q1573" t="s">
        <v>2550</v>
      </c>
      <c r="R1573" t="s">
        <v>148</v>
      </c>
      <c r="S1573" t="s">
        <v>421</v>
      </c>
      <c r="T1573" t="s">
        <v>46</v>
      </c>
      <c r="U1573" t="s">
        <v>47</v>
      </c>
      <c r="V1573" t="s">
        <v>2551</v>
      </c>
      <c r="W1573">
        <v>38.905886000000002</v>
      </c>
      <c r="X1573">
        <v>-77.017266000000006</v>
      </c>
      <c r="Y1573">
        <v>398502.43</v>
      </c>
      <c r="Z1573">
        <v>137558.76</v>
      </c>
      <c r="AA1573">
        <v>20001</v>
      </c>
      <c r="AB1573">
        <v>237438</v>
      </c>
      <c r="AC1573">
        <v>80739</v>
      </c>
      <c r="AD1573">
        <v>80739</v>
      </c>
      <c r="AE1573">
        <v>6</v>
      </c>
      <c r="AF1573" t="s">
        <v>61</v>
      </c>
      <c r="AG1573" t="s">
        <v>846</v>
      </c>
      <c r="AH1573" t="s">
        <v>88</v>
      </c>
      <c r="AI1573">
        <v>308</v>
      </c>
      <c r="AJ1573">
        <v>7</v>
      </c>
      <c r="AK1573" t="s">
        <v>51</v>
      </c>
      <c r="AL1573">
        <v>1967</v>
      </c>
      <c r="AM1573">
        <v>-77.0172679895947</v>
      </c>
      <c r="AN1573">
        <v>38.905893098392298</v>
      </c>
      <c r="AO1573" t="b">
        <f t="shared" si="48"/>
        <v>1</v>
      </c>
      <c r="AP1573">
        <f t="shared" si="49"/>
        <v>1</v>
      </c>
    </row>
    <row r="1574" spans="1:42">
      <c r="A1574">
        <v>181809</v>
      </c>
      <c r="B1574" t="s">
        <v>11253</v>
      </c>
      <c r="C1574" t="s">
        <v>11254</v>
      </c>
      <c r="D1574">
        <v>10191724</v>
      </c>
      <c r="E1574" t="s">
        <v>201</v>
      </c>
      <c r="K1574" s="6">
        <v>0.29166666666666669</v>
      </c>
      <c r="L1574" s="8">
        <v>0.70833333333333337</v>
      </c>
      <c r="M1574" t="s">
        <v>125</v>
      </c>
      <c r="N1574" t="s">
        <v>125</v>
      </c>
      <c r="Q1574" t="s">
        <v>11254</v>
      </c>
      <c r="R1574" t="s">
        <v>148</v>
      </c>
      <c r="S1574" t="s">
        <v>163</v>
      </c>
      <c r="T1574" t="s">
        <v>46</v>
      </c>
      <c r="U1574" t="s">
        <v>47</v>
      </c>
      <c r="V1574" t="s">
        <v>10054</v>
      </c>
      <c r="W1574">
        <v>38.912449000000002</v>
      </c>
      <c r="X1574">
        <v>-77.042047999999994</v>
      </c>
      <c r="Y1574">
        <v>396353.23</v>
      </c>
      <c r="Z1574">
        <v>138288.09</v>
      </c>
      <c r="AA1574">
        <v>20009</v>
      </c>
      <c r="AB1574">
        <v>225438</v>
      </c>
      <c r="AC1574">
        <v>68095</v>
      </c>
      <c r="AD1574">
        <v>68095</v>
      </c>
      <c r="AE1574">
        <v>2</v>
      </c>
      <c r="AF1574" t="s">
        <v>86</v>
      </c>
      <c r="AG1574" t="s">
        <v>366</v>
      </c>
      <c r="AH1574" t="s">
        <v>50</v>
      </c>
      <c r="AI1574">
        <v>208</v>
      </c>
      <c r="AJ1574">
        <v>6</v>
      </c>
      <c r="AK1574" t="s">
        <v>51</v>
      </c>
      <c r="AL1574">
        <v>519</v>
      </c>
      <c r="AM1574">
        <v>-77.042050304754497</v>
      </c>
      <c r="AN1574">
        <v>38.912456863996198</v>
      </c>
      <c r="AO1574" t="b">
        <f t="shared" si="48"/>
        <v>1</v>
      </c>
      <c r="AP1574">
        <f t="shared" si="49"/>
        <v>1</v>
      </c>
    </row>
    <row r="1575" spans="1:42">
      <c r="A1575">
        <v>185002</v>
      </c>
      <c r="B1575" t="s">
        <v>7733</v>
      </c>
      <c r="C1575" t="s">
        <v>7734</v>
      </c>
      <c r="D1575">
        <v>10191725</v>
      </c>
      <c r="E1575" t="s">
        <v>160</v>
      </c>
      <c r="I1575" t="s">
        <v>7735</v>
      </c>
      <c r="J1575" t="s">
        <v>125</v>
      </c>
      <c r="K1575" s="6">
        <v>0.66666666666666663</v>
      </c>
      <c r="L1575" s="8">
        <v>0.5</v>
      </c>
      <c r="M1575" t="s">
        <v>155</v>
      </c>
      <c r="N1575" t="s">
        <v>117</v>
      </c>
      <c r="Q1575" t="s">
        <v>7736</v>
      </c>
      <c r="R1575" t="s">
        <v>70</v>
      </c>
      <c r="S1575" t="s">
        <v>125</v>
      </c>
      <c r="T1575" t="s">
        <v>46</v>
      </c>
      <c r="U1575" t="s">
        <v>47</v>
      </c>
      <c r="V1575" t="s">
        <v>7737</v>
      </c>
      <c r="W1575">
        <v>38.901131999999997</v>
      </c>
      <c r="X1575">
        <v>-76.988992999999994</v>
      </c>
      <c r="Y1575">
        <v>400954.8</v>
      </c>
      <c r="Z1575">
        <v>137030.99</v>
      </c>
      <c r="AA1575">
        <v>20002</v>
      </c>
      <c r="AB1575">
        <v>70052</v>
      </c>
      <c r="AC1575">
        <v>44059</v>
      </c>
      <c r="AD1575">
        <v>44059</v>
      </c>
      <c r="AE1575">
        <v>6</v>
      </c>
      <c r="AF1575" t="s">
        <v>669</v>
      </c>
      <c r="AG1575" t="s">
        <v>2064</v>
      </c>
      <c r="AH1575" t="s">
        <v>63</v>
      </c>
      <c r="AI1575">
        <v>104</v>
      </c>
      <c r="AJ1575">
        <v>25</v>
      </c>
      <c r="AK1575" t="s">
        <v>51</v>
      </c>
      <c r="AL1575">
        <v>2079</v>
      </c>
      <c r="AM1575">
        <v>-76.988994986999103</v>
      </c>
      <c r="AN1575">
        <v>38.901139517351901</v>
      </c>
      <c r="AO1575" t="b">
        <f t="shared" si="48"/>
        <v>0</v>
      </c>
      <c r="AP1575">
        <f t="shared" si="49"/>
        <v>0</v>
      </c>
    </row>
    <row r="1576" spans="1:42">
      <c r="A1576">
        <v>185003</v>
      </c>
      <c r="B1576" t="s">
        <v>11255</v>
      </c>
      <c r="C1576" t="s">
        <v>11218</v>
      </c>
      <c r="D1576">
        <v>10191726</v>
      </c>
      <c r="E1576" t="s">
        <v>160</v>
      </c>
      <c r="K1576" s="6">
        <v>0.29166666666666669</v>
      </c>
      <c r="L1576" s="8">
        <v>0.70833333333333337</v>
      </c>
      <c r="M1576" t="s">
        <v>386</v>
      </c>
      <c r="N1576" t="s">
        <v>387</v>
      </c>
      <c r="Q1576" t="s">
        <v>11218</v>
      </c>
      <c r="R1576" t="s">
        <v>142</v>
      </c>
      <c r="S1576" t="s">
        <v>327</v>
      </c>
      <c r="T1576" t="s">
        <v>46</v>
      </c>
      <c r="U1576" t="s">
        <v>47</v>
      </c>
      <c r="V1576" t="s">
        <v>11219</v>
      </c>
      <c r="W1576">
        <v>38.921959999999999</v>
      </c>
      <c r="X1576">
        <v>-76.993171000000004</v>
      </c>
      <c r="Y1576">
        <v>400592.19</v>
      </c>
      <c r="Z1576">
        <v>139343.04000000001</v>
      </c>
      <c r="AA1576">
        <v>20018</v>
      </c>
      <c r="AB1576">
        <v>82316</v>
      </c>
      <c r="AC1576">
        <v>53543</v>
      </c>
      <c r="AD1576">
        <v>53543</v>
      </c>
      <c r="AE1576">
        <v>5</v>
      </c>
      <c r="AF1576" t="s">
        <v>1208</v>
      </c>
      <c r="AG1576" t="s">
        <v>6517</v>
      </c>
      <c r="AH1576" t="s">
        <v>410</v>
      </c>
      <c r="AI1576">
        <v>505</v>
      </c>
      <c r="AJ1576">
        <v>22</v>
      </c>
      <c r="AK1576" t="s">
        <v>51</v>
      </c>
      <c r="AL1576">
        <v>331</v>
      </c>
      <c r="AM1576">
        <v>-76.993173299978594</v>
      </c>
      <c r="AN1576">
        <v>38.921967571992603</v>
      </c>
      <c r="AO1576" t="b">
        <f t="shared" si="48"/>
        <v>1</v>
      </c>
      <c r="AP1576">
        <f t="shared" si="49"/>
        <v>1</v>
      </c>
    </row>
    <row r="1577" spans="1:42">
      <c r="A1577">
        <v>185004</v>
      </c>
      <c r="B1577" t="s">
        <v>7738</v>
      </c>
      <c r="C1577" t="s">
        <v>873</v>
      </c>
      <c r="D1577">
        <v>10191727</v>
      </c>
      <c r="E1577" t="s">
        <v>115</v>
      </c>
      <c r="F1577" t="s">
        <v>7739</v>
      </c>
      <c r="K1577" s="6">
        <v>0.29166666666666669</v>
      </c>
      <c r="L1577" s="8">
        <v>0.70833333333333337</v>
      </c>
      <c r="M1577" t="s">
        <v>125</v>
      </c>
      <c r="N1577" t="s">
        <v>56</v>
      </c>
      <c r="O1577" t="s">
        <v>876</v>
      </c>
      <c r="P1577" t="s">
        <v>877</v>
      </c>
      <c r="Q1577" t="s">
        <v>876</v>
      </c>
      <c r="R1577" t="s">
        <v>58</v>
      </c>
      <c r="S1577" t="s">
        <v>327</v>
      </c>
      <c r="T1577" t="s">
        <v>46</v>
      </c>
      <c r="U1577" t="s">
        <v>47</v>
      </c>
      <c r="V1577" t="s">
        <v>7740</v>
      </c>
      <c r="W1577">
        <v>38.918424000000002</v>
      </c>
      <c r="X1577">
        <v>-77.046047999999999</v>
      </c>
      <c r="Y1577">
        <v>396006.66</v>
      </c>
      <c r="Z1577">
        <v>138951.48000000001</v>
      </c>
      <c r="AA1577">
        <v>20009</v>
      </c>
      <c r="AB1577">
        <v>235130</v>
      </c>
      <c r="AC1577">
        <v>77814</v>
      </c>
      <c r="AD1577">
        <v>77814</v>
      </c>
      <c r="AE1577">
        <v>1</v>
      </c>
      <c r="AF1577" t="s">
        <v>318</v>
      </c>
      <c r="AG1577" t="s">
        <v>2032</v>
      </c>
      <c r="AH1577" t="s">
        <v>88</v>
      </c>
      <c r="AI1577">
        <v>303</v>
      </c>
      <c r="AJ1577">
        <v>1</v>
      </c>
      <c r="AK1577" t="s">
        <v>51</v>
      </c>
      <c r="AL1577">
        <v>2510</v>
      </c>
      <c r="AM1577">
        <v>-77.046050187354794</v>
      </c>
      <c r="AN1577">
        <v>38.918431396120198</v>
      </c>
      <c r="AO1577" t="b">
        <f t="shared" ref="AO1577:AO1640" si="50">C1577=Q1577</f>
        <v>0</v>
      </c>
      <c r="AP1577">
        <f t="shared" si="49"/>
        <v>0</v>
      </c>
    </row>
    <row r="1578" spans="1:42">
      <c r="A1578">
        <v>182424</v>
      </c>
      <c r="B1578" t="s">
        <v>2557</v>
      </c>
      <c r="C1578" t="s">
        <v>2550</v>
      </c>
      <c r="D1578">
        <v>10191728</v>
      </c>
      <c r="E1578" t="s">
        <v>201</v>
      </c>
      <c r="I1578" t="s">
        <v>2558</v>
      </c>
      <c r="J1578" t="s">
        <v>327</v>
      </c>
      <c r="K1578" s="6">
        <v>0.39583333333333331</v>
      </c>
      <c r="L1578" s="8">
        <v>0.64583333333333337</v>
      </c>
      <c r="M1578" t="s">
        <v>353</v>
      </c>
      <c r="N1578" t="s">
        <v>238</v>
      </c>
      <c r="Q1578" t="s">
        <v>2550</v>
      </c>
      <c r="R1578" t="s">
        <v>165</v>
      </c>
      <c r="S1578" t="s">
        <v>421</v>
      </c>
      <c r="T1578" t="s">
        <v>46</v>
      </c>
      <c r="U1578" t="s">
        <v>47</v>
      </c>
      <c r="V1578" t="s">
        <v>2551</v>
      </c>
      <c r="W1578">
        <v>38.905886000000002</v>
      </c>
      <c r="X1578">
        <v>-77.017266000000006</v>
      </c>
      <c r="Y1578">
        <v>398502.43</v>
      </c>
      <c r="Z1578">
        <v>137558.76</v>
      </c>
      <c r="AA1578">
        <v>20001</v>
      </c>
      <c r="AB1578">
        <v>237438</v>
      </c>
      <c r="AC1578">
        <v>80739</v>
      </c>
      <c r="AD1578">
        <v>80739</v>
      </c>
      <c r="AE1578">
        <v>6</v>
      </c>
      <c r="AF1578" t="s">
        <v>61</v>
      </c>
      <c r="AG1578" t="s">
        <v>846</v>
      </c>
      <c r="AH1578" t="s">
        <v>88</v>
      </c>
      <c r="AI1578">
        <v>308</v>
      </c>
      <c r="AJ1578">
        <v>7</v>
      </c>
      <c r="AK1578" t="s">
        <v>51</v>
      </c>
      <c r="AL1578">
        <v>1968</v>
      </c>
      <c r="AM1578">
        <v>-77.0172679895947</v>
      </c>
      <c r="AN1578">
        <v>38.905893098392298</v>
      </c>
      <c r="AO1578" t="b">
        <f t="shared" si="50"/>
        <v>1</v>
      </c>
      <c r="AP1578">
        <f t="shared" si="49"/>
        <v>1</v>
      </c>
    </row>
    <row r="1579" spans="1:42">
      <c r="A1579">
        <v>182207</v>
      </c>
      <c r="B1579" t="s">
        <v>11256</v>
      </c>
      <c r="C1579" t="s">
        <v>873</v>
      </c>
      <c r="D1579">
        <v>10191731</v>
      </c>
      <c r="E1579" t="s">
        <v>1806</v>
      </c>
      <c r="F1579" t="s">
        <v>11103</v>
      </c>
      <c r="H1579">
        <v>108218</v>
      </c>
      <c r="I1579" t="s">
        <v>11257</v>
      </c>
      <c r="J1579" t="s">
        <v>558</v>
      </c>
      <c r="K1579" s="6">
        <v>0.29166666666666669</v>
      </c>
      <c r="L1579" s="8">
        <v>0.70833333333333337</v>
      </c>
      <c r="M1579" t="s">
        <v>125</v>
      </c>
      <c r="N1579" t="s">
        <v>353</v>
      </c>
      <c r="O1579" t="s">
        <v>876</v>
      </c>
      <c r="P1579" t="s">
        <v>877</v>
      </c>
      <c r="Q1579" t="s">
        <v>876</v>
      </c>
      <c r="R1579" t="s">
        <v>165</v>
      </c>
      <c r="S1579" t="s">
        <v>238</v>
      </c>
      <c r="T1579" t="s">
        <v>46</v>
      </c>
      <c r="U1579" t="s">
        <v>47</v>
      </c>
      <c r="V1579" t="s">
        <v>11105</v>
      </c>
      <c r="W1579">
        <v>38.929070000000003</v>
      </c>
      <c r="X1579">
        <v>-77.057471000000007</v>
      </c>
      <c r="Y1579">
        <v>395016.76</v>
      </c>
      <c r="Z1579">
        <v>140133.82</v>
      </c>
      <c r="AA1579">
        <v>20008</v>
      </c>
      <c r="AB1579">
        <v>219922</v>
      </c>
      <c r="AC1579">
        <v>62973</v>
      </c>
      <c r="AD1579">
        <v>62973</v>
      </c>
      <c r="AE1579">
        <v>3</v>
      </c>
      <c r="AF1579" t="s">
        <v>168</v>
      </c>
      <c r="AG1579" t="s">
        <v>814</v>
      </c>
      <c r="AH1579" t="s">
        <v>50</v>
      </c>
      <c r="AI1579">
        <v>204</v>
      </c>
      <c r="AJ1579">
        <v>15</v>
      </c>
      <c r="AK1579" t="s">
        <v>51</v>
      </c>
      <c r="AL1579">
        <v>434</v>
      </c>
      <c r="AM1579">
        <v>-77.0574734787143</v>
      </c>
      <c r="AN1579">
        <v>38.929077236437699</v>
      </c>
      <c r="AO1579" t="b">
        <f t="shared" si="50"/>
        <v>0</v>
      </c>
      <c r="AP1579">
        <f t="shared" si="49"/>
        <v>0</v>
      </c>
    </row>
    <row r="1580" spans="1:42">
      <c r="A1580">
        <v>185005</v>
      </c>
      <c r="B1580" t="s">
        <v>11258</v>
      </c>
      <c r="C1580" t="s">
        <v>873</v>
      </c>
      <c r="D1580">
        <v>10191732</v>
      </c>
      <c r="E1580" t="s">
        <v>1806</v>
      </c>
      <c r="F1580" t="s">
        <v>11103</v>
      </c>
      <c r="H1580">
        <v>108218</v>
      </c>
      <c r="I1580" t="s">
        <v>11259</v>
      </c>
      <c r="J1580" t="s">
        <v>558</v>
      </c>
      <c r="K1580" s="6">
        <v>0.29166666666666669</v>
      </c>
      <c r="L1580" s="8">
        <v>0.70833333333333337</v>
      </c>
      <c r="M1580" t="s">
        <v>238</v>
      </c>
      <c r="N1580" t="s">
        <v>1682</v>
      </c>
      <c r="O1580" t="s">
        <v>876</v>
      </c>
      <c r="P1580" t="s">
        <v>877</v>
      </c>
      <c r="Q1580" t="s">
        <v>876</v>
      </c>
      <c r="R1580" t="s">
        <v>70</v>
      </c>
      <c r="S1580" t="s">
        <v>558</v>
      </c>
      <c r="T1580" t="s">
        <v>46</v>
      </c>
      <c r="U1580" t="s">
        <v>47</v>
      </c>
      <c r="V1580" t="s">
        <v>11105</v>
      </c>
      <c r="W1580">
        <v>38.929070000000003</v>
      </c>
      <c r="X1580">
        <v>-77.057471000000007</v>
      </c>
      <c r="Y1580">
        <v>395016.76</v>
      </c>
      <c r="Z1580">
        <v>140133.82</v>
      </c>
      <c r="AA1580">
        <v>20008</v>
      </c>
      <c r="AB1580">
        <v>219922</v>
      </c>
      <c r="AC1580">
        <v>62973</v>
      </c>
      <c r="AD1580">
        <v>62973</v>
      </c>
      <c r="AE1580">
        <v>3</v>
      </c>
      <c r="AF1580" t="s">
        <v>168</v>
      </c>
      <c r="AG1580" t="s">
        <v>814</v>
      </c>
      <c r="AH1580" t="s">
        <v>50</v>
      </c>
      <c r="AI1580">
        <v>204</v>
      </c>
      <c r="AJ1580">
        <v>15</v>
      </c>
      <c r="AK1580" t="s">
        <v>51</v>
      </c>
      <c r="AL1580">
        <v>436</v>
      </c>
      <c r="AM1580">
        <v>-77.0574734787143</v>
      </c>
      <c r="AN1580">
        <v>38.929077236437699</v>
      </c>
      <c r="AO1580" t="b">
        <f t="shared" si="50"/>
        <v>0</v>
      </c>
      <c r="AP1580">
        <f t="shared" si="49"/>
        <v>0</v>
      </c>
    </row>
    <row r="1581" spans="1:42">
      <c r="A1581">
        <v>185006</v>
      </c>
      <c r="B1581" t="s">
        <v>11260</v>
      </c>
      <c r="C1581" t="s">
        <v>873</v>
      </c>
      <c r="D1581">
        <v>10191733</v>
      </c>
      <c r="E1581" t="s">
        <v>1806</v>
      </c>
      <c r="F1581" t="s">
        <v>11103</v>
      </c>
      <c r="H1581">
        <v>108218</v>
      </c>
      <c r="I1581" t="s">
        <v>11261</v>
      </c>
      <c r="J1581" t="s">
        <v>558</v>
      </c>
      <c r="K1581" s="6">
        <v>0.29166666666666669</v>
      </c>
      <c r="L1581" s="8">
        <v>0.70833333333333337</v>
      </c>
      <c r="M1581" t="s">
        <v>254</v>
      </c>
      <c r="N1581" t="s">
        <v>386</v>
      </c>
      <c r="O1581" t="s">
        <v>876</v>
      </c>
      <c r="P1581" t="s">
        <v>877</v>
      </c>
      <c r="Q1581" t="s">
        <v>876</v>
      </c>
      <c r="R1581" t="s">
        <v>70</v>
      </c>
      <c r="S1581" t="s">
        <v>558</v>
      </c>
      <c r="T1581" t="s">
        <v>46</v>
      </c>
      <c r="U1581" t="s">
        <v>47</v>
      </c>
      <c r="V1581" t="s">
        <v>11105</v>
      </c>
      <c r="W1581">
        <v>38.929070000000003</v>
      </c>
      <c r="X1581">
        <v>-77.057471000000007</v>
      </c>
      <c r="Y1581">
        <v>395016.76</v>
      </c>
      <c r="Z1581">
        <v>140133.82</v>
      </c>
      <c r="AA1581">
        <v>20008</v>
      </c>
      <c r="AB1581">
        <v>219922</v>
      </c>
      <c r="AC1581">
        <v>62973</v>
      </c>
      <c r="AD1581">
        <v>62973</v>
      </c>
      <c r="AE1581">
        <v>3</v>
      </c>
      <c r="AF1581" t="s">
        <v>168</v>
      </c>
      <c r="AG1581" t="s">
        <v>814</v>
      </c>
      <c r="AH1581" t="s">
        <v>50</v>
      </c>
      <c r="AI1581">
        <v>204</v>
      </c>
      <c r="AJ1581">
        <v>15</v>
      </c>
      <c r="AK1581" t="s">
        <v>51</v>
      </c>
      <c r="AL1581">
        <v>437</v>
      </c>
      <c r="AM1581">
        <v>-77.0574734787143</v>
      </c>
      <c r="AN1581">
        <v>38.929077236437699</v>
      </c>
      <c r="AO1581" t="b">
        <f t="shared" si="50"/>
        <v>0</v>
      </c>
      <c r="AP1581">
        <f t="shared" si="49"/>
        <v>0</v>
      </c>
    </row>
    <row r="1582" spans="1:42">
      <c r="A1582">
        <v>181810</v>
      </c>
      <c r="B1582" t="s">
        <v>7741</v>
      </c>
      <c r="C1582" t="s">
        <v>7742</v>
      </c>
      <c r="D1582">
        <v>10191734</v>
      </c>
      <c r="E1582" t="s">
        <v>201</v>
      </c>
      <c r="I1582" t="s">
        <v>7743</v>
      </c>
      <c r="J1582" t="s">
        <v>558</v>
      </c>
      <c r="K1582" s="6">
        <v>0.375</v>
      </c>
      <c r="L1582" s="8">
        <v>0.79166666666666663</v>
      </c>
      <c r="M1582" t="s">
        <v>149</v>
      </c>
      <c r="N1582" t="s">
        <v>125</v>
      </c>
      <c r="Q1582" t="s">
        <v>7742</v>
      </c>
      <c r="R1582" t="s">
        <v>165</v>
      </c>
      <c r="S1582" t="s">
        <v>163</v>
      </c>
      <c r="T1582" t="s">
        <v>46</v>
      </c>
      <c r="U1582" t="s">
        <v>47</v>
      </c>
      <c r="V1582" t="s">
        <v>7744</v>
      </c>
      <c r="W1582">
        <v>38.915469999999999</v>
      </c>
      <c r="X1582">
        <v>-77.049931000000001</v>
      </c>
      <c r="Y1582">
        <v>395669.73</v>
      </c>
      <c r="Z1582">
        <v>138623.79999999999</v>
      </c>
      <c r="AA1582">
        <v>20008</v>
      </c>
      <c r="AB1582">
        <v>226246</v>
      </c>
      <c r="AC1582">
        <v>69243</v>
      </c>
      <c r="AD1582">
        <v>69243</v>
      </c>
      <c r="AE1582">
        <v>2</v>
      </c>
      <c r="AF1582" t="s">
        <v>205</v>
      </c>
      <c r="AG1582" t="s">
        <v>1375</v>
      </c>
      <c r="AH1582" t="s">
        <v>50</v>
      </c>
      <c r="AI1582">
        <v>208</v>
      </c>
      <c r="AJ1582">
        <v>1</v>
      </c>
      <c r="AK1582" t="s">
        <v>51</v>
      </c>
      <c r="AL1582">
        <v>2166</v>
      </c>
      <c r="AM1582">
        <v>-77.049933318547005</v>
      </c>
      <c r="AN1582">
        <v>38.9154779504128</v>
      </c>
      <c r="AO1582" t="b">
        <f t="shared" si="50"/>
        <v>1</v>
      </c>
      <c r="AP1582">
        <f t="shared" si="49"/>
        <v>1</v>
      </c>
    </row>
    <row r="1583" spans="1:42">
      <c r="A1583">
        <v>181811</v>
      </c>
      <c r="B1583" t="s">
        <v>7741</v>
      </c>
      <c r="C1583" t="s">
        <v>7742</v>
      </c>
      <c r="D1583">
        <v>10191734</v>
      </c>
      <c r="E1583" t="s">
        <v>201</v>
      </c>
      <c r="I1583" t="s">
        <v>7743</v>
      </c>
      <c r="J1583" t="s">
        <v>558</v>
      </c>
      <c r="K1583" s="6">
        <v>0.375</v>
      </c>
      <c r="L1583" s="8">
        <v>0.79166666666666663</v>
      </c>
      <c r="M1583" t="s">
        <v>149</v>
      </c>
      <c r="N1583" t="s">
        <v>125</v>
      </c>
      <c r="Q1583" t="s">
        <v>7742</v>
      </c>
      <c r="R1583" t="s">
        <v>165</v>
      </c>
      <c r="S1583" t="s">
        <v>163</v>
      </c>
      <c r="T1583" t="s">
        <v>46</v>
      </c>
      <c r="U1583" t="s">
        <v>47</v>
      </c>
      <c r="V1583" t="s">
        <v>7744</v>
      </c>
      <c r="W1583">
        <v>38.915469999999999</v>
      </c>
      <c r="X1583">
        <v>-77.049931000000001</v>
      </c>
      <c r="Y1583">
        <v>395669.73</v>
      </c>
      <c r="Z1583">
        <v>138623.79999999999</v>
      </c>
      <c r="AA1583">
        <v>20008</v>
      </c>
      <c r="AB1583">
        <v>226246</v>
      </c>
      <c r="AC1583">
        <v>69243</v>
      </c>
      <c r="AD1583">
        <v>69243</v>
      </c>
      <c r="AE1583">
        <v>2</v>
      </c>
      <c r="AF1583" t="s">
        <v>205</v>
      </c>
      <c r="AG1583" t="s">
        <v>1375</v>
      </c>
      <c r="AH1583" t="s">
        <v>50</v>
      </c>
      <c r="AI1583">
        <v>208</v>
      </c>
      <c r="AJ1583">
        <v>1</v>
      </c>
      <c r="AK1583" t="s">
        <v>51</v>
      </c>
      <c r="AL1583">
        <v>2166</v>
      </c>
      <c r="AM1583">
        <v>-77.049933318547005</v>
      </c>
      <c r="AN1583">
        <v>38.9154779504128</v>
      </c>
      <c r="AO1583" t="b">
        <f t="shared" si="50"/>
        <v>1</v>
      </c>
      <c r="AP1583">
        <f t="shared" si="49"/>
        <v>1</v>
      </c>
    </row>
    <row r="1584" spans="1:42">
      <c r="A1584">
        <v>181812</v>
      </c>
      <c r="B1584" t="s">
        <v>7741</v>
      </c>
      <c r="C1584" t="s">
        <v>7742</v>
      </c>
      <c r="D1584">
        <v>10191734</v>
      </c>
      <c r="E1584" t="s">
        <v>201</v>
      </c>
      <c r="I1584" t="s">
        <v>7743</v>
      </c>
      <c r="J1584" t="s">
        <v>558</v>
      </c>
      <c r="K1584" s="6">
        <v>0.375</v>
      </c>
      <c r="L1584" s="8">
        <v>0.79166666666666663</v>
      </c>
      <c r="M1584" t="s">
        <v>149</v>
      </c>
      <c r="N1584" t="s">
        <v>125</v>
      </c>
      <c r="Q1584" t="s">
        <v>7742</v>
      </c>
      <c r="R1584" t="s">
        <v>165</v>
      </c>
      <c r="S1584" t="s">
        <v>163</v>
      </c>
      <c r="T1584" t="s">
        <v>46</v>
      </c>
      <c r="U1584" t="s">
        <v>47</v>
      </c>
      <c r="V1584" t="s">
        <v>7744</v>
      </c>
      <c r="W1584">
        <v>38.915469999999999</v>
      </c>
      <c r="X1584">
        <v>-77.049931000000001</v>
      </c>
      <c r="Y1584">
        <v>395669.73</v>
      </c>
      <c r="Z1584">
        <v>138623.79999999999</v>
      </c>
      <c r="AA1584">
        <v>20008</v>
      </c>
      <c r="AB1584">
        <v>226246</v>
      </c>
      <c r="AC1584">
        <v>69243</v>
      </c>
      <c r="AD1584">
        <v>69243</v>
      </c>
      <c r="AE1584">
        <v>2</v>
      </c>
      <c r="AF1584" t="s">
        <v>205</v>
      </c>
      <c r="AG1584" t="s">
        <v>1375</v>
      </c>
      <c r="AH1584" t="s">
        <v>50</v>
      </c>
      <c r="AI1584">
        <v>208</v>
      </c>
      <c r="AJ1584">
        <v>1</v>
      </c>
      <c r="AK1584" t="s">
        <v>51</v>
      </c>
      <c r="AL1584">
        <v>2166</v>
      </c>
      <c r="AM1584">
        <v>-77.049933318547005</v>
      </c>
      <c r="AN1584">
        <v>38.9154779504128</v>
      </c>
      <c r="AO1584" t="b">
        <f t="shared" si="50"/>
        <v>1</v>
      </c>
      <c r="AP1584">
        <f t="shared" si="49"/>
        <v>1</v>
      </c>
    </row>
    <row r="1585" spans="1:42">
      <c r="A1585">
        <v>181813</v>
      </c>
      <c r="B1585" t="s">
        <v>7741</v>
      </c>
      <c r="C1585" t="s">
        <v>7742</v>
      </c>
      <c r="D1585">
        <v>10191734</v>
      </c>
      <c r="E1585" t="s">
        <v>201</v>
      </c>
      <c r="I1585" t="s">
        <v>7743</v>
      </c>
      <c r="J1585" t="s">
        <v>558</v>
      </c>
      <c r="K1585" s="6">
        <v>0.375</v>
      </c>
      <c r="L1585" s="8">
        <v>0.79166666666666663</v>
      </c>
      <c r="M1585" t="s">
        <v>149</v>
      </c>
      <c r="N1585" t="s">
        <v>125</v>
      </c>
      <c r="Q1585" t="s">
        <v>7742</v>
      </c>
      <c r="R1585" t="s">
        <v>165</v>
      </c>
      <c r="S1585" t="s">
        <v>163</v>
      </c>
      <c r="T1585" t="s">
        <v>46</v>
      </c>
      <c r="U1585" t="s">
        <v>47</v>
      </c>
      <c r="V1585" t="s">
        <v>7744</v>
      </c>
      <c r="W1585">
        <v>38.915469999999999</v>
      </c>
      <c r="X1585">
        <v>-77.049931000000001</v>
      </c>
      <c r="Y1585">
        <v>395669.73</v>
      </c>
      <c r="Z1585">
        <v>138623.79999999999</v>
      </c>
      <c r="AA1585">
        <v>20008</v>
      </c>
      <c r="AB1585">
        <v>226246</v>
      </c>
      <c r="AC1585">
        <v>69243</v>
      </c>
      <c r="AD1585">
        <v>69243</v>
      </c>
      <c r="AE1585">
        <v>2</v>
      </c>
      <c r="AF1585" t="s">
        <v>205</v>
      </c>
      <c r="AG1585" t="s">
        <v>1375</v>
      </c>
      <c r="AH1585" t="s">
        <v>50</v>
      </c>
      <c r="AI1585">
        <v>208</v>
      </c>
      <c r="AJ1585">
        <v>1</v>
      </c>
      <c r="AK1585" t="s">
        <v>51</v>
      </c>
      <c r="AL1585">
        <v>2166</v>
      </c>
      <c r="AM1585">
        <v>-77.049933318547005</v>
      </c>
      <c r="AN1585">
        <v>38.9154779504128</v>
      </c>
      <c r="AO1585" t="b">
        <f t="shared" si="50"/>
        <v>1</v>
      </c>
      <c r="AP1585">
        <f t="shared" si="49"/>
        <v>1</v>
      </c>
    </row>
    <row r="1586" spans="1:42">
      <c r="A1586">
        <v>185007</v>
      </c>
      <c r="B1586" t="s">
        <v>11262</v>
      </c>
      <c r="C1586" t="s">
        <v>873</v>
      </c>
      <c r="D1586">
        <v>10191735</v>
      </c>
      <c r="E1586" t="s">
        <v>1806</v>
      </c>
      <c r="F1586" t="s">
        <v>11103</v>
      </c>
      <c r="H1586">
        <v>108218</v>
      </c>
      <c r="I1586" t="s">
        <v>11263</v>
      </c>
      <c r="J1586" t="s">
        <v>558</v>
      </c>
      <c r="K1586" s="6">
        <v>0.29166666666666669</v>
      </c>
      <c r="L1586" s="8">
        <v>0.70833333333333337</v>
      </c>
      <c r="M1586" t="s">
        <v>183</v>
      </c>
      <c r="N1586" t="s">
        <v>95</v>
      </c>
      <c r="O1586" t="s">
        <v>876</v>
      </c>
      <c r="P1586" t="s">
        <v>877</v>
      </c>
      <c r="Q1586" t="s">
        <v>876</v>
      </c>
      <c r="R1586" t="s">
        <v>70</v>
      </c>
      <c r="S1586" t="s">
        <v>558</v>
      </c>
      <c r="T1586" t="s">
        <v>46</v>
      </c>
      <c r="U1586" t="s">
        <v>47</v>
      </c>
      <c r="V1586" t="s">
        <v>11105</v>
      </c>
      <c r="W1586">
        <v>38.929070000000003</v>
      </c>
      <c r="X1586">
        <v>-77.057471000000007</v>
      </c>
      <c r="Y1586">
        <v>395016.76</v>
      </c>
      <c r="Z1586">
        <v>140133.82</v>
      </c>
      <c r="AA1586">
        <v>20008</v>
      </c>
      <c r="AB1586">
        <v>219922</v>
      </c>
      <c r="AC1586">
        <v>62973</v>
      </c>
      <c r="AD1586">
        <v>62973</v>
      </c>
      <c r="AE1586">
        <v>3</v>
      </c>
      <c r="AF1586" t="s">
        <v>168</v>
      </c>
      <c r="AG1586" t="s">
        <v>814</v>
      </c>
      <c r="AH1586" t="s">
        <v>50</v>
      </c>
      <c r="AI1586">
        <v>204</v>
      </c>
      <c r="AJ1586">
        <v>15</v>
      </c>
      <c r="AK1586" t="s">
        <v>51</v>
      </c>
      <c r="AL1586">
        <v>438</v>
      </c>
      <c r="AM1586">
        <v>-77.0574734787143</v>
      </c>
      <c r="AN1586">
        <v>38.929077236437699</v>
      </c>
      <c r="AO1586" t="b">
        <f t="shared" si="50"/>
        <v>0</v>
      </c>
      <c r="AP1586">
        <f t="shared" si="49"/>
        <v>0</v>
      </c>
    </row>
    <row r="1587" spans="1:42">
      <c r="A1587">
        <v>185008</v>
      </c>
      <c r="B1587" t="s">
        <v>11264</v>
      </c>
      <c r="C1587" t="s">
        <v>873</v>
      </c>
      <c r="D1587">
        <v>10191736</v>
      </c>
      <c r="E1587" t="s">
        <v>1806</v>
      </c>
      <c r="F1587" t="s">
        <v>11103</v>
      </c>
      <c r="H1587">
        <v>108218</v>
      </c>
      <c r="I1587" t="s">
        <v>11265</v>
      </c>
      <c r="J1587" t="s">
        <v>558</v>
      </c>
      <c r="K1587" s="6">
        <v>0.29166666666666669</v>
      </c>
      <c r="L1587" s="8">
        <v>0.70833333333333337</v>
      </c>
      <c r="M1587" t="s">
        <v>415</v>
      </c>
      <c r="N1587" t="s">
        <v>266</v>
      </c>
      <c r="O1587" t="s">
        <v>876</v>
      </c>
      <c r="P1587" t="s">
        <v>877</v>
      </c>
      <c r="Q1587" t="s">
        <v>876</v>
      </c>
      <c r="R1587" t="s">
        <v>165</v>
      </c>
      <c r="S1587" t="s">
        <v>55</v>
      </c>
      <c r="T1587" t="s">
        <v>46</v>
      </c>
      <c r="U1587" t="s">
        <v>47</v>
      </c>
      <c r="V1587" t="s">
        <v>11105</v>
      </c>
      <c r="W1587">
        <v>38.929070000000003</v>
      </c>
      <c r="X1587">
        <v>-77.057471000000007</v>
      </c>
      <c r="Y1587">
        <v>395016.76</v>
      </c>
      <c r="Z1587">
        <v>140133.82</v>
      </c>
      <c r="AA1587">
        <v>20008</v>
      </c>
      <c r="AB1587">
        <v>219922</v>
      </c>
      <c r="AC1587">
        <v>62973</v>
      </c>
      <c r="AD1587">
        <v>62973</v>
      </c>
      <c r="AE1587">
        <v>3</v>
      </c>
      <c r="AF1587" t="s">
        <v>168</v>
      </c>
      <c r="AG1587" t="s">
        <v>814</v>
      </c>
      <c r="AH1587" t="s">
        <v>50</v>
      </c>
      <c r="AI1587">
        <v>204</v>
      </c>
      <c r="AJ1587">
        <v>15</v>
      </c>
      <c r="AK1587" t="s">
        <v>51</v>
      </c>
      <c r="AL1587">
        <v>439</v>
      </c>
      <c r="AM1587">
        <v>-77.0574734787143</v>
      </c>
      <c r="AN1587">
        <v>38.929077236437699</v>
      </c>
      <c r="AO1587" t="b">
        <f t="shared" si="50"/>
        <v>0</v>
      </c>
      <c r="AP1587">
        <f t="shared" si="49"/>
        <v>0</v>
      </c>
    </row>
    <row r="1588" spans="1:42">
      <c r="A1588">
        <v>185009</v>
      </c>
      <c r="B1588" t="s">
        <v>14183</v>
      </c>
      <c r="C1588" t="s">
        <v>14179</v>
      </c>
      <c r="D1588">
        <v>10191737</v>
      </c>
      <c r="E1588" t="s">
        <v>201</v>
      </c>
      <c r="I1588" t="s">
        <v>14184</v>
      </c>
      <c r="J1588" t="s">
        <v>125</v>
      </c>
      <c r="K1588" s="6">
        <v>0.41666666666666669</v>
      </c>
      <c r="L1588" s="8">
        <v>0.95833333333333337</v>
      </c>
      <c r="M1588" t="s">
        <v>238</v>
      </c>
      <c r="N1588" t="s">
        <v>421</v>
      </c>
      <c r="O1588" t="s">
        <v>14179</v>
      </c>
      <c r="P1588" t="s">
        <v>14181</v>
      </c>
      <c r="Q1588" t="s">
        <v>14179</v>
      </c>
      <c r="R1588" t="s">
        <v>165</v>
      </c>
      <c r="S1588" t="s">
        <v>422</v>
      </c>
      <c r="T1588" t="s">
        <v>46</v>
      </c>
      <c r="U1588" t="s">
        <v>47</v>
      </c>
      <c r="V1588" t="s">
        <v>14182</v>
      </c>
      <c r="W1588">
        <v>38.933573000000003</v>
      </c>
      <c r="X1588">
        <v>-77.037182999999999</v>
      </c>
      <c r="Y1588">
        <v>396776.16</v>
      </c>
      <c r="Z1588">
        <v>140632.82999999999</v>
      </c>
      <c r="AB1588">
        <v>0</v>
      </c>
      <c r="AC1588">
        <v>478156</v>
      </c>
      <c r="AD1588">
        <v>411363</v>
      </c>
      <c r="AE1588">
        <v>1</v>
      </c>
      <c r="AF1588" t="s">
        <v>803</v>
      </c>
      <c r="AG1588" t="s">
        <v>804</v>
      </c>
      <c r="AH1588" t="s">
        <v>188</v>
      </c>
      <c r="AI1588">
        <v>408</v>
      </c>
      <c r="AJ1588">
        <v>2</v>
      </c>
      <c r="AK1588" t="s">
        <v>51</v>
      </c>
      <c r="AL1588">
        <v>4028</v>
      </c>
      <c r="AM1588">
        <v>-77.037184847022502</v>
      </c>
      <c r="AN1588">
        <v>38.9335806893301</v>
      </c>
      <c r="AO1588" t="b">
        <f t="shared" si="50"/>
        <v>1</v>
      </c>
      <c r="AP1588">
        <f t="shared" si="49"/>
        <v>1</v>
      </c>
    </row>
    <row r="1589" spans="1:42">
      <c r="A1589">
        <v>185010</v>
      </c>
      <c r="B1589" t="s">
        <v>14178</v>
      </c>
      <c r="C1589" t="s">
        <v>14179</v>
      </c>
      <c r="D1589">
        <v>10191739</v>
      </c>
      <c r="E1589" t="s">
        <v>201</v>
      </c>
      <c r="I1589" t="s">
        <v>14180</v>
      </c>
      <c r="J1589" t="s">
        <v>558</v>
      </c>
      <c r="K1589" s="6">
        <v>0</v>
      </c>
      <c r="L1589" s="8">
        <v>0.79166666666666663</v>
      </c>
      <c r="M1589" t="s">
        <v>422</v>
      </c>
      <c r="N1589" t="s">
        <v>422</v>
      </c>
      <c r="O1589" t="s">
        <v>14179</v>
      </c>
      <c r="P1589" t="s">
        <v>14181</v>
      </c>
      <c r="Q1589" t="s">
        <v>14179</v>
      </c>
      <c r="R1589" t="s">
        <v>165</v>
      </c>
      <c r="S1589" t="s">
        <v>432</v>
      </c>
      <c r="T1589" t="s">
        <v>46</v>
      </c>
      <c r="U1589" t="s">
        <v>47</v>
      </c>
      <c r="V1589" t="s">
        <v>14182</v>
      </c>
      <c r="W1589">
        <v>38.933573000000003</v>
      </c>
      <c r="X1589">
        <v>-77.037182999999999</v>
      </c>
      <c r="Y1589">
        <v>396776.16</v>
      </c>
      <c r="Z1589">
        <v>140632.82999999999</v>
      </c>
      <c r="AB1589">
        <v>0</v>
      </c>
      <c r="AC1589">
        <v>478156</v>
      </c>
      <c r="AD1589">
        <v>411363</v>
      </c>
      <c r="AE1589">
        <v>1</v>
      </c>
      <c r="AF1589" t="s">
        <v>803</v>
      </c>
      <c r="AG1589" t="s">
        <v>804</v>
      </c>
      <c r="AH1589" t="s">
        <v>188</v>
      </c>
      <c r="AI1589">
        <v>408</v>
      </c>
      <c r="AJ1589">
        <v>2</v>
      </c>
      <c r="AK1589" t="s">
        <v>51</v>
      </c>
      <c r="AL1589">
        <v>4029</v>
      </c>
      <c r="AM1589">
        <v>-77.037184847022502</v>
      </c>
      <c r="AN1589">
        <v>38.9335806893301</v>
      </c>
      <c r="AO1589" t="b">
        <f t="shared" si="50"/>
        <v>1</v>
      </c>
      <c r="AP1589">
        <f t="shared" si="49"/>
        <v>1</v>
      </c>
    </row>
    <row r="1590" spans="1:42">
      <c r="A1590">
        <v>185011</v>
      </c>
      <c r="B1590" t="s">
        <v>14174</v>
      </c>
      <c r="C1590" t="s">
        <v>873</v>
      </c>
      <c r="D1590">
        <v>10191740</v>
      </c>
      <c r="E1590" t="s">
        <v>115</v>
      </c>
      <c r="F1590" t="s">
        <v>14175</v>
      </c>
      <c r="I1590" t="s">
        <v>14176</v>
      </c>
      <c r="J1590" t="s">
        <v>125</v>
      </c>
      <c r="K1590" s="6">
        <v>0.29166666666666669</v>
      </c>
      <c r="L1590" s="8">
        <v>0.70833333333333337</v>
      </c>
      <c r="M1590" t="s">
        <v>125</v>
      </c>
      <c r="N1590" t="s">
        <v>56</v>
      </c>
      <c r="O1590" t="s">
        <v>876</v>
      </c>
      <c r="P1590" t="s">
        <v>877</v>
      </c>
      <c r="Q1590" t="s">
        <v>876</v>
      </c>
      <c r="R1590" t="s">
        <v>70</v>
      </c>
      <c r="S1590" t="s">
        <v>125</v>
      </c>
      <c r="T1590" t="s">
        <v>46</v>
      </c>
      <c r="U1590" t="s">
        <v>47</v>
      </c>
      <c r="V1590" t="s">
        <v>14177</v>
      </c>
      <c r="W1590">
        <v>38.903927000000003</v>
      </c>
      <c r="X1590">
        <v>-76.993533999999997</v>
      </c>
      <c r="Y1590">
        <v>400560.83</v>
      </c>
      <c r="Z1590">
        <v>137341.26999999999</v>
      </c>
      <c r="AA1590">
        <v>20002</v>
      </c>
      <c r="AB1590">
        <v>311760</v>
      </c>
      <c r="AC1590">
        <v>478003</v>
      </c>
      <c r="AD1590">
        <v>411247</v>
      </c>
      <c r="AE1590">
        <v>6</v>
      </c>
      <c r="AF1590" t="s">
        <v>669</v>
      </c>
      <c r="AG1590" t="s">
        <v>2064</v>
      </c>
      <c r="AH1590" t="s">
        <v>63</v>
      </c>
      <c r="AI1590">
        <v>104</v>
      </c>
      <c r="AJ1590">
        <v>25</v>
      </c>
      <c r="AK1590" t="s">
        <v>51</v>
      </c>
      <c r="AL1590">
        <v>4017</v>
      </c>
      <c r="AM1590">
        <v>-76.993536569412598</v>
      </c>
      <c r="AN1590">
        <v>38.903934969578202</v>
      </c>
      <c r="AO1590" t="b">
        <f t="shared" si="50"/>
        <v>0</v>
      </c>
      <c r="AP1590">
        <f t="shared" si="49"/>
        <v>0</v>
      </c>
    </row>
    <row r="1591" spans="1:42">
      <c r="A1591">
        <v>181769</v>
      </c>
      <c r="B1591" t="s">
        <v>2564</v>
      </c>
      <c r="C1591" t="s">
        <v>2565</v>
      </c>
      <c r="D1591">
        <v>10191742</v>
      </c>
      <c r="E1591" t="s">
        <v>160</v>
      </c>
      <c r="I1591" t="s">
        <v>2566</v>
      </c>
      <c r="J1591" t="s">
        <v>327</v>
      </c>
      <c r="K1591" s="6">
        <v>0.29166666666666669</v>
      </c>
      <c r="L1591" s="8">
        <v>0.70833333333333337</v>
      </c>
      <c r="M1591" t="s">
        <v>125</v>
      </c>
      <c r="N1591" t="s">
        <v>125</v>
      </c>
      <c r="O1591" t="s">
        <v>2565</v>
      </c>
      <c r="P1591" t="s">
        <v>2567</v>
      </c>
      <c r="Q1591" t="s">
        <v>2565</v>
      </c>
      <c r="R1591" t="s">
        <v>165</v>
      </c>
      <c r="S1591" t="s">
        <v>163</v>
      </c>
      <c r="T1591" t="s">
        <v>46</v>
      </c>
      <c r="U1591" t="s">
        <v>47</v>
      </c>
      <c r="V1591" t="s">
        <v>2568</v>
      </c>
      <c r="W1591">
        <v>38.915996999999997</v>
      </c>
      <c r="X1591">
        <v>-77.037141000000005</v>
      </c>
      <c r="Y1591">
        <v>396778.96</v>
      </c>
      <c r="Z1591">
        <v>138681.68</v>
      </c>
      <c r="AA1591">
        <v>20009</v>
      </c>
      <c r="AB1591">
        <v>241924</v>
      </c>
      <c r="AC1591">
        <v>84673</v>
      </c>
      <c r="AD1591">
        <v>84673</v>
      </c>
      <c r="AE1591">
        <v>2</v>
      </c>
      <c r="AF1591" t="s">
        <v>86</v>
      </c>
      <c r="AG1591" t="s">
        <v>809</v>
      </c>
      <c r="AH1591" t="s">
        <v>88</v>
      </c>
      <c r="AI1591">
        <v>301</v>
      </c>
      <c r="AJ1591">
        <v>6</v>
      </c>
      <c r="AK1591" t="s">
        <v>51</v>
      </c>
      <c r="AL1591">
        <v>1896</v>
      </c>
      <c r="AM1591">
        <v>-77.037143396025101</v>
      </c>
      <c r="AN1591">
        <v>38.916004118633801</v>
      </c>
      <c r="AO1591" t="b">
        <f t="shared" si="50"/>
        <v>1</v>
      </c>
      <c r="AP1591">
        <f t="shared" si="49"/>
        <v>1</v>
      </c>
    </row>
    <row r="1592" spans="1:42">
      <c r="A1592">
        <v>182032</v>
      </c>
      <c r="B1592" t="s">
        <v>7745</v>
      </c>
      <c r="C1592" t="s">
        <v>7746</v>
      </c>
      <c r="D1592">
        <v>10191744</v>
      </c>
      <c r="E1592" t="s">
        <v>201</v>
      </c>
      <c r="I1592" t="s">
        <v>7747</v>
      </c>
      <c r="J1592" t="s">
        <v>558</v>
      </c>
      <c r="K1592" s="6">
        <v>0.29166666666666669</v>
      </c>
      <c r="L1592" s="8">
        <v>0.79166666666666663</v>
      </c>
      <c r="M1592" t="s">
        <v>163</v>
      </c>
      <c r="N1592" t="s">
        <v>163</v>
      </c>
      <c r="Q1592" t="s">
        <v>7746</v>
      </c>
      <c r="R1592" t="s">
        <v>165</v>
      </c>
      <c r="S1592" t="s">
        <v>166</v>
      </c>
      <c r="T1592" t="s">
        <v>46</v>
      </c>
      <c r="U1592" t="s">
        <v>47</v>
      </c>
      <c r="V1592" t="s">
        <v>7748</v>
      </c>
      <c r="W1592">
        <v>38.918961000000003</v>
      </c>
      <c r="X1592">
        <v>-77.078400000000002</v>
      </c>
      <c r="Y1592">
        <v>393201.09</v>
      </c>
      <c r="Z1592">
        <v>139013.06</v>
      </c>
      <c r="AA1592">
        <v>20007</v>
      </c>
      <c r="AB1592">
        <v>270800</v>
      </c>
      <c r="AC1592">
        <v>113356</v>
      </c>
      <c r="AD1592">
        <v>113356</v>
      </c>
      <c r="AE1592">
        <v>3</v>
      </c>
      <c r="AF1592" t="s">
        <v>294</v>
      </c>
      <c r="AG1592" t="s">
        <v>655</v>
      </c>
      <c r="AH1592" t="s">
        <v>50</v>
      </c>
      <c r="AI1592">
        <v>204</v>
      </c>
      <c r="AJ1592">
        <v>14</v>
      </c>
      <c r="AK1592" t="s">
        <v>51</v>
      </c>
      <c r="AL1592">
        <v>2826</v>
      </c>
      <c r="AM1592">
        <v>-77.078402303464301</v>
      </c>
      <c r="AN1592">
        <v>38.918968900844298</v>
      </c>
      <c r="AO1592" t="b">
        <f t="shared" si="50"/>
        <v>1</v>
      </c>
      <c r="AP1592">
        <f t="shared" si="49"/>
        <v>1</v>
      </c>
    </row>
    <row r="1593" spans="1:42">
      <c r="A1593">
        <v>182033</v>
      </c>
      <c r="B1593" t="s">
        <v>3859</v>
      </c>
      <c r="C1593" t="s">
        <v>3860</v>
      </c>
      <c r="D1593">
        <v>10191745</v>
      </c>
      <c r="E1593" t="s">
        <v>201</v>
      </c>
      <c r="I1593" t="s">
        <v>3861</v>
      </c>
      <c r="J1593" t="s">
        <v>327</v>
      </c>
      <c r="K1593" s="6">
        <v>0.5</v>
      </c>
      <c r="L1593" s="8">
        <v>0.75</v>
      </c>
      <c r="M1593" t="s">
        <v>166</v>
      </c>
      <c r="N1593" t="s">
        <v>166</v>
      </c>
      <c r="Q1593" t="s">
        <v>3860</v>
      </c>
      <c r="R1593" t="s">
        <v>165</v>
      </c>
      <c r="S1593" t="s">
        <v>622</v>
      </c>
      <c r="T1593" t="s">
        <v>46</v>
      </c>
      <c r="U1593" t="s">
        <v>47</v>
      </c>
      <c r="V1593" t="s">
        <v>2667</v>
      </c>
      <c r="W1593">
        <v>38.906252000000002</v>
      </c>
      <c r="X1593">
        <v>-77.051405000000003</v>
      </c>
      <c r="Y1593">
        <v>395541.36598</v>
      </c>
      <c r="Z1593">
        <v>137600.56112</v>
      </c>
      <c r="AB1593">
        <v>0</v>
      </c>
      <c r="AC1593">
        <v>455389</v>
      </c>
      <c r="AD1593">
        <v>391417</v>
      </c>
      <c r="AE1593">
        <v>2</v>
      </c>
      <c r="AF1593" t="s">
        <v>196</v>
      </c>
      <c r="AG1593" t="s">
        <v>927</v>
      </c>
      <c r="AH1593" t="s">
        <v>50</v>
      </c>
      <c r="AI1593">
        <v>207</v>
      </c>
      <c r="AJ1593">
        <v>5</v>
      </c>
      <c r="AK1593" t="s">
        <v>51</v>
      </c>
      <c r="AL1593">
        <v>3456</v>
      </c>
      <c r="AM1593">
        <v>-77.0514068005604</v>
      </c>
      <c r="AN1593">
        <v>38.906259623594302</v>
      </c>
      <c r="AO1593" t="b">
        <f t="shared" si="50"/>
        <v>1</v>
      </c>
      <c r="AP1593">
        <f t="shared" si="49"/>
        <v>1</v>
      </c>
    </row>
    <row r="1594" spans="1:42">
      <c r="A1594">
        <v>182175</v>
      </c>
      <c r="B1594" t="s">
        <v>11266</v>
      </c>
      <c r="C1594" t="s">
        <v>11267</v>
      </c>
      <c r="D1594">
        <v>10191746</v>
      </c>
      <c r="E1594" t="s">
        <v>201</v>
      </c>
      <c r="I1594" t="s">
        <v>11268</v>
      </c>
      <c r="J1594" t="s">
        <v>125</v>
      </c>
      <c r="K1594" s="6">
        <v>0.29166666666666669</v>
      </c>
      <c r="L1594" s="8">
        <v>0.70833333333333337</v>
      </c>
      <c r="M1594" t="s">
        <v>353</v>
      </c>
      <c r="N1594" t="s">
        <v>353</v>
      </c>
      <c r="O1594" t="s">
        <v>11269</v>
      </c>
      <c r="P1594" t="s">
        <v>11270</v>
      </c>
      <c r="Q1594" t="s">
        <v>11271</v>
      </c>
      <c r="R1594" t="s">
        <v>165</v>
      </c>
      <c r="S1594" t="s">
        <v>238</v>
      </c>
      <c r="T1594" t="s">
        <v>46</v>
      </c>
      <c r="U1594" t="s">
        <v>47</v>
      </c>
      <c r="V1594" t="s">
        <v>11272</v>
      </c>
      <c r="W1594">
        <v>38.915785999999997</v>
      </c>
      <c r="X1594">
        <v>-77.040812000000003</v>
      </c>
      <c r="Y1594">
        <v>396460.57</v>
      </c>
      <c r="Z1594">
        <v>138658.4</v>
      </c>
      <c r="AA1594">
        <v>20009</v>
      </c>
      <c r="AB1594">
        <v>226641</v>
      </c>
      <c r="AC1594">
        <v>69624</v>
      </c>
      <c r="AD1594">
        <v>69624</v>
      </c>
      <c r="AE1594">
        <v>2</v>
      </c>
      <c r="AF1594" t="s">
        <v>86</v>
      </c>
      <c r="AG1594" t="s">
        <v>773</v>
      </c>
      <c r="AH1594" t="s">
        <v>88</v>
      </c>
      <c r="AI1594">
        <v>301</v>
      </c>
      <c r="AJ1594">
        <v>6</v>
      </c>
      <c r="AK1594" t="s">
        <v>51</v>
      </c>
      <c r="AL1594">
        <v>604</v>
      </c>
      <c r="AM1594">
        <v>-77.040814561360307</v>
      </c>
      <c r="AN1594">
        <v>38.915793179897904</v>
      </c>
      <c r="AO1594" t="b">
        <f t="shared" si="50"/>
        <v>0</v>
      </c>
      <c r="AP1594">
        <f t="shared" si="49"/>
        <v>0</v>
      </c>
    </row>
    <row r="1595" spans="1:42">
      <c r="A1595">
        <v>182176</v>
      </c>
      <c r="B1595" t="s">
        <v>3868</v>
      </c>
      <c r="C1595" t="s">
        <v>3648</v>
      </c>
      <c r="D1595">
        <v>10191747</v>
      </c>
      <c r="E1595" t="s">
        <v>652</v>
      </c>
      <c r="I1595" t="s">
        <v>3869</v>
      </c>
      <c r="J1595" t="s">
        <v>558</v>
      </c>
      <c r="K1595" s="6">
        <v>0.29166666666666669</v>
      </c>
      <c r="L1595" s="8">
        <v>0.70833333333333337</v>
      </c>
      <c r="M1595" t="s">
        <v>125</v>
      </c>
      <c r="N1595" t="s">
        <v>353</v>
      </c>
      <c r="O1595" t="s">
        <v>3648</v>
      </c>
      <c r="P1595" t="s">
        <v>3649</v>
      </c>
      <c r="Q1595" t="s">
        <v>3648</v>
      </c>
      <c r="R1595" t="s">
        <v>165</v>
      </c>
      <c r="S1595" t="s">
        <v>238</v>
      </c>
      <c r="T1595" t="s">
        <v>46</v>
      </c>
      <c r="U1595" t="s">
        <v>47</v>
      </c>
      <c r="V1595" t="s">
        <v>3650</v>
      </c>
      <c r="W1595">
        <v>38.907488000000001</v>
      </c>
      <c r="X1595">
        <v>-77.055961999999994</v>
      </c>
      <c r="Y1595">
        <v>395146.12</v>
      </c>
      <c r="Z1595">
        <v>137737.99</v>
      </c>
      <c r="AA1595">
        <v>20007</v>
      </c>
      <c r="AB1595">
        <v>272335</v>
      </c>
      <c r="AC1595">
        <v>114908</v>
      </c>
      <c r="AD1595">
        <v>114908</v>
      </c>
      <c r="AE1595">
        <v>2</v>
      </c>
      <c r="AF1595" t="s">
        <v>49</v>
      </c>
      <c r="AG1595" s="2">
        <v>2000000</v>
      </c>
      <c r="AH1595" t="s">
        <v>50</v>
      </c>
      <c r="AI1595">
        <v>206</v>
      </c>
      <c r="AJ1595">
        <v>4</v>
      </c>
      <c r="AK1595" t="s">
        <v>51</v>
      </c>
      <c r="AL1595">
        <v>3313</v>
      </c>
      <c r="AM1595">
        <v>-77.055964643753498</v>
      </c>
      <c r="AN1595">
        <v>38.9074955367347</v>
      </c>
      <c r="AO1595" t="b">
        <f t="shared" si="50"/>
        <v>1</v>
      </c>
      <c r="AP1595">
        <f t="shared" si="49"/>
        <v>1</v>
      </c>
    </row>
    <row r="1596" spans="1:42">
      <c r="A1596">
        <v>185019</v>
      </c>
      <c r="B1596" t="s">
        <v>2572</v>
      </c>
      <c r="C1596" t="s">
        <v>2573</v>
      </c>
      <c r="D1596">
        <v>10191748</v>
      </c>
      <c r="E1596" t="s">
        <v>201</v>
      </c>
      <c r="I1596" t="s">
        <v>2574</v>
      </c>
      <c r="J1596" t="s">
        <v>166</v>
      </c>
      <c r="K1596" s="6">
        <v>0.29166666666666669</v>
      </c>
      <c r="L1596" s="8">
        <v>0.5</v>
      </c>
      <c r="M1596" t="s">
        <v>255</v>
      </c>
      <c r="N1596" t="s">
        <v>255</v>
      </c>
      <c r="Q1596" t="s">
        <v>2573</v>
      </c>
      <c r="R1596" t="s">
        <v>165</v>
      </c>
      <c r="S1596" t="s">
        <v>138</v>
      </c>
      <c r="T1596" t="s">
        <v>46</v>
      </c>
      <c r="U1596" t="s">
        <v>47</v>
      </c>
      <c r="V1596" t="s">
        <v>2575</v>
      </c>
      <c r="W1596">
        <v>38.915334999999999</v>
      </c>
      <c r="X1596">
        <v>-77.039434999999997</v>
      </c>
      <c r="Y1596">
        <v>396580.03</v>
      </c>
      <c r="Z1596">
        <v>138608.35</v>
      </c>
      <c r="AA1596">
        <v>20009</v>
      </c>
      <c r="AB1596">
        <v>241584</v>
      </c>
      <c r="AC1596">
        <v>84534</v>
      </c>
      <c r="AD1596">
        <v>84534</v>
      </c>
      <c r="AE1596">
        <v>2</v>
      </c>
      <c r="AF1596" t="s">
        <v>86</v>
      </c>
      <c r="AG1596" t="s">
        <v>773</v>
      </c>
      <c r="AH1596" t="s">
        <v>88</v>
      </c>
      <c r="AI1596">
        <v>301</v>
      </c>
      <c r="AJ1596">
        <v>6</v>
      </c>
      <c r="AK1596" t="s">
        <v>51</v>
      </c>
      <c r="AL1596">
        <v>1039</v>
      </c>
      <c r="AM1596">
        <v>-77.039436849001504</v>
      </c>
      <c r="AN1596">
        <v>38.915342785820499</v>
      </c>
      <c r="AO1596" t="b">
        <f t="shared" si="50"/>
        <v>1</v>
      </c>
      <c r="AP1596">
        <f t="shared" si="49"/>
        <v>1</v>
      </c>
    </row>
    <row r="1597" spans="1:42">
      <c r="A1597">
        <v>185020</v>
      </c>
      <c r="B1597" t="s">
        <v>7749</v>
      </c>
      <c r="C1597" t="s">
        <v>7750</v>
      </c>
      <c r="D1597">
        <v>10191749</v>
      </c>
      <c r="E1597" t="s">
        <v>201</v>
      </c>
      <c r="I1597" t="s">
        <v>7751</v>
      </c>
      <c r="J1597" t="s">
        <v>327</v>
      </c>
      <c r="K1597" s="6">
        <v>0.29166666666666669</v>
      </c>
      <c r="L1597" s="8">
        <v>0.83333333333333337</v>
      </c>
      <c r="M1597" t="s">
        <v>1396</v>
      </c>
      <c r="N1597" t="s">
        <v>1396</v>
      </c>
      <c r="O1597" t="s">
        <v>7750</v>
      </c>
      <c r="P1597" t="s">
        <v>7752</v>
      </c>
      <c r="Q1597" t="s">
        <v>7750</v>
      </c>
      <c r="R1597" t="s">
        <v>70</v>
      </c>
      <c r="S1597" t="s">
        <v>327</v>
      </c>
      <c r="T1597" t="s">
        <v>46</v>
      </c>
      <c r="U1597" t="s">
        <v>47</v>
      </c>
      <c r="V1597" t="s">
        <v>7753</v>
      </c>
      <c r="W1597">
        <v>38.919410999999997</v>
      </c>
      <c r="X1597">
        <v>-77.042430999999993</v>
      </c>
      <c r="Y1597">
        <v>396320.33</v>
      </c>
      <c r="Z1597">
        <v>139060.89000000001</v>
      </c>
      <c r="AA1597">
        <v>20009</v>
      </c>
      <c r="AB1597">
        <v>235448</v>
      </c>
      <c r="AC1597">
        <v>78130</v>
      </c>
      <c r="AD1597">
        <v>78130</v>
      </c>
      <c r="AE1597">
        <v>1</v>
      </c>
      <c r="AF1597" t="s">
        <v>318</v>
      </c>
      <c r="AG1597" t="s">
        <v>319</v>
      </c>
      <c r="AH1597" t="s">
        <v>88</v>
      </c>
      <c r="AI1597">
        <v>303</v>
      </c>
      <c r="AJ1597">
        <v>1</v>
      </c>
      <c r="AK1597" t="s">
        <v>51</v>
      </c>
      <c r="AL1597">
        <v>2532</v>
      </c>
      <c r="AM1597">
        <v>-77.042433790683205</v>
      </c>
      <c r="AN1597">
        <v>38.9194183667909</v>
      </c>
      <c r="AO1597" t="b">
        <f t="shared" si="50"/>
        <v>1</v>
      </c>
      <c r="AP1597">
        <f t="shared" si="49"/>
        <v>1</v>
      </c>
    </row>
    <row r="1598" spans="1:42">
      <c r="A1598">
        <v>185021</v>
      </c>
      <c r="B1598" t="s">
        <v>2580</v>
      </c>
      <c r="C1598" t="s">
        <v>2581</v>
      </c>
      <c r="D1598">
        <v>10191750</v>
      </c>
      <c r="E1598" t="s">
        <v>41</v>
      </c>
      <c r="I1598" t="s">
        <v>2582</v>
      </c>
      <c r="J1598" t="s">
        <v>327</v>
      </c>
      <c r="K1598" s="6">
        <v>0.625</v>
      </c>
      <c r="L1598" s="8">
        <v>0.95833333333333337</v>
      </c>
      <c r="M1598" t="s">
        <v>334</v>
      </c>
      <c r="N1598" t="s">
        <v>334</v>
      </c>
      <c r="Q1598" t="s">
        <v>2581</v>
      </c>
      <c r="R1598" t="s">
        <v>165</v>
      </c>
      <c r="S1598" t="s">
        <v>386</v>
      </c>
      <c r="T1598" t="s">
        <v>46</v>
      </c>
      <c r="U1598" t="s">
        <v>47</v>
      </c>
      <c r="V1598" t="s">
        <v>2583</v>
      </c>
      <c r="W1598">
        <v>38.904138000000003</v>
      </c>
      <c r="X1598">
        <v>-77.068112999999997</v>
      </c>
      <c r="Y1598">
        <v>394091.94</v>
      </c>
      <c r="Z1598">
        <v>137366.84</v>
      </c>
      <c r="AA1598">
        <v>20007</v>
      </c>
      <c r="AB1598">
        <v>279705</v>
      </c>
      <c r="AC1598">
        <v>121816</v>
      </c>
      <c r="AD1598">
        <v>121816</v>
      </c>
      <c r="AE1598">
        <v>2</v>
      </c>
      <c r="AF1598" t="s">
        <v>49</v>
      </c>
      <c r="AG1598" s="2">
        <v>200000</v>
      </c>
      <c r="AH1598" t="s">
        <v>50</v>
      </c>
      <c r="AI1598">
        <v>206</v>
      </c>
      <c r="AJ1598">
        <v>4</v>
      </c>
      <c r="AK1598" t="s">
        <v>567</v>
      </c>
      <c r="AL1598">
        <v>1445</v>
      </c>
      <c r="AM1598">
        <v>-77.068115517282294</v>
      </c>
      <c r="AN1598">
        <v>38.904145634053897</v>
      </c>
      <c r="AO1598" t="b">
        <f t="shared" si="50"/>
        <v>1</v>
      </c>
      <c r="AP1598">
        <f t="shared" si="49"/>
        <v>1</v>
      </c>
    </row>
    <row r="1599" spans="1:42">
      <c r="A1599">
        <v>181528</v>
      </c>
      <c r="B1599" t="s">
        <v>2586</v>
      </c>
      <c r="C1599" t="s">
        <v>2587</v>
      </c>
      <c r="D1599">
        <v>10191751</v>
      </c>
      <c r="E1599" t="s">
        <v>201</v>
      </c>
      <c r="I1599" t="s">
        <v>2588</v>
      </c>
      <c r="J1599" t="s">
        <v>558</v>
      </c>
      <c r="K1599" s="6">
        <v>0.29166666666666669</v>
      </c>
      <c r="L1599" s="8">
        <v>0.70833333333333337</v>
      </c>
      <c r="M1599" t="s">
        <v>149</v>
      </c>
      <c r="N1599" t="s">
        <v>149</v>
      </c>
      <c r="Q1599" t="s">
        <v>2587</v>
      </c>
      <c r="R1599" t="s">
        <v>165</v>
      </c>
      <c r="S1599" t="s">
        <v>125</v>
      </c>
      <c r="T1599" t="s">
        <v>46</v>
      </c>
      <c r="U1599" t="s">
        <v>47</v>
      </c>
      <c r="V1599" t="s">
        <v>2589</v>
      </c>
      <c r="W1599">
        <v>38.922046999999999</v>
      </c>
      <c r="X1599">
        <v>-77.039979000000002</v>
      </c>
      <c r="Y1599">
        <v>396533.13</v>
      </c>
      <c r="Z1599">
        <v>139353.37</v>
      </c>
      <c r="AA1599">
        <v>20009</v>
      </c>
      <c r="AB1599">
        <v>277159</v>
      </c>
      <c r="AC1599">
        <v>119267</v>
      </c>
      <c r="AD1599">
        <v>119267</v>
      </c>
      <c r="AE1599">
        <v>1</v>
      </c>
      <c r="AF1599" t="s">
        <v>318</v>
      </c>
      <c r="AG1599" t="s">
        <v>1514</v>
      </c>
      <c r="AH1599" t="s">
        <v>88</v>
      </c>
      <c r="AI1599">
        <v>303</v>
      </c>
      <c r="AJ1599">
        <v>1</v>
      </c>
      <c r="AK1599" t="s">
        <v>51</v>
      </c>
      <c r="AL1599">
        <v>1378</v>
      </c>
      <c r="AM1599">
        <v>-77.039981400208006</v>
      </c>
      <c r="AN1599">
        <v>38.922053987146597</v>
      </c>
      <c r="AO1599" t="b">
        <f t="shared" si="50"/>
        <v>1</v>
      </c>
      <c r="AP1599">
        <f t="shared" si="49"/>
        <v>1</v>
      </c>
    </row>
    <row r="1600" spans="1:42">
      <c r="A1600">
        <v>185022</v>
      </c>
      <c r="B1600" t="s">
        <v>7754</v>
      </c>
      <c r="C1600" t="s">
        <v>7755</v>
      </c>
      <c r="D1600">
        <v>10191752</v>
      </c>
      <c r="E1600" t="s">
        <v>201</v>
      </c>
      <c r="I1600" t="s">
        <v>7756</v>
      </c>
      <c r="J1600" t="s">
        <v>558</v>
      </c>
      <c r="K1600" s="6">
        <v>0.5</v>
      </c>
      <c r="L1600" s="8">
        <v>0.45833333333333331</v>
      </c>
      <c r="M1600" t="s">
        <v>138</v>
      </c>
      <c r="N1600" t="s">
        <v>334</v>
      </c>
      <c r="Q1600" t="s">
        <v>7755</v>
      </c>
      <c r="R1600" t="s">
        <v>70</v>
      </c>
      <c r="S1600" t="s">
        <v>558</v>
      </c>
      <c r="T1600" t="s">
        <v>46</v>
      </c>
      <c r="U1600" t="s">
        <v>47</v>
      </c>
      <c r="V1600" t="s">
        <v>7757</v>
      </c>
      <c r="W1600">
        <v>38.933799999999998</v>
      </c>
      <c r="X1600">
        <v>-77.034368000000001</v>
      </c>
      <c r="Y1600">
        <v>397020.24</v>
      </c>
      <c r="Z1600">
        <v>140657.87</v>
      </c>
      <c r="AA1600">
        <v>20010</v>
      </c>
      <c r="AB1600">
        <v>234600</v>
      </c>
      <c r="AC1600">
        <v>77900</v>
      </c>
      <c r="AD1600">
        <v>77900</v>
      </c>
      <c r="AE1600">
        <v>1</v>
      </c>
      <c r="AF1600" t="s">
        <v>249</v>
      </c>
      <c r="AG1600" t="s">
        <v>966</v>
      </c>
      <c r="AH1600" t="s">
        <v>188</v>
      </c>
      <c r="AI1600">
        <v>409</v>
      </c>
      <c r="AJ1600">
        <v>2</v>
      </c>
      <c r="AK1600" t="s">
        <v>51</v>
      </c>
      <c r="AL1600">
        <v>2488</v>
      </c>
      <c r="AM1600">
        <v>-77.034369828863106</v>
      </c>
      <c r="AN1600">
        <v>38.933807119026</v>
      </c>
      <c r="AO1600" t="b">
        <f t="shared" si="50"/>
        <v>1</v>
      </c>
      <c r="AP1600">
        <f t="shared" si="49"/>
        <v>1</v>
      </c>
    </row>
    <row r="1601" spans="1:42">
      <c r="A1601">
        <v>181529</v>
      </c>
      <c r="B1601" t="s">
        <v>11273</v>
      </c>
      <c r="C1601" t="s">
        <v>11274</v>
      </c>
      <c r="D1601">
        <v>10191753</v>
      </c>
      <c r="E1601" t="s">
        <v>201</v>
      </c>
      <c r="I1601" t="s">
        <v>11275</v>
      </c>
      <c r="J1601" t="s">
        <v>558</v>
      </c>
      <c r="K1601" s="6">
        <v>0.29166666666666669</v>
      </c>
      <c r="L1601" s="8">
        <v>0.79166666666666663</v>
      </c>
      <c r="M1601" t="s">
        <v>149</v>
      </c>
      <c r="N1601" t="s">
        <v>149</v>
      </c>
      <c r="Q1601" t="s">
        <v>11274</v>
      </c>
      <c r="R1601" t="s">
        <v>165</v>
      </c>
      <c r="S1601" t="s">
        <v>125</v>
      </c>
      <c r="T1601" t="s">
        <v>46</v>
      </c>
      <c r="U1601" t="s">
        <v>47</v>
      </c>
      <c r="V1601" t="s">
        <v>11276</v>
      </c>
      <c r="W1601">
        <v>38.892575000000001</v>
      </c>
      <c r="X1601">
        <v>-76.994006999999996</v>
      </c>
      <c r="Y1601">
        <v>400519.92</v>
      </c>
      <c r="Z1601">
        <v>136081.04999999999</v>
      </c>
      <c r="AA1601">
        <v>20002</v>
      </c>
      <c r="AB1601">
        <v>50985</v>
      </c>
      <c r="AC1601">
        <v>30815</v>
      </c>
      <c r="AD1601">
        <v>30815</v>
      </c>
      <c r="AE1601">
        <v>6</v>
      </c>
      <c r="AF1601" t="s">
        <v>669</v>
      </c>
      <c r="AG1601" t="s">
        <v>670</v>
      </c>
      <c r="AH1601" t="s">
        <v>63</v>
      </c>
      <c r="AI1601">
        <v>107</v>
      </c>
      <c r="AJ1601">
        <v>25</v>
      </c>
      <c r="AK1601" t="s">
        <v>51</v>
      </c>
      <c r="AL1601">
        <v>159</v>
      </c>
      <c r="AM1601">
        <v>-76.994009167024103</v>
      </c>
      <c r="AN1601">
        <v>38.892582475410101</v>
      </c>
      <c r="AO1601" t="b">
        <f t="shared" si="50"/>
        <v>1</v>
      </c>
      <c r="AP1601">
        <f t="shared" si="49"/>
        <v>1</v>
      </c>
    </row>
    <row r="1602" spans="1:42">
      <c r="A1602">
        <v>181530</v>
      </c>
      <c r="B1602" t="s">
        <v>11277</v>
      </c>
      <c r="C1602" t="s">
        <v>11274</v>
      </c>
      <c r="D1602">
        <v>10191754</v>
      </c>
      <c r="E1602" t="s">
        <v>201</v>
      </c>
      <c r="I1602" t="s">
        <v>11278</v>
      </c>
      <c r="J1602" t="s">
        <v>558</v>
      </c>
      <c r="K1602" s="6">
        <v>0.29166666666666669</v>
      </c>
      <c r="L1602" s="8">
        <v>0.79166666666666663</v>
      </c>
      <c r="M1602" t="s">
        <v>149</v>
      </c>
      <c r="N1602" t="s">
        <v>149</v>
      </c>
      <c r="Q1602" t="s">
        <v>11274</v>
      </c>
      <c r="R1602" t="s">
        <v>165</v>
      </c>
      <c r="S1602" t="s">
        <v>125</v>
      </c>
      <c r="T1602" t="s">
        <v>46</v>
      </c>
      <c r="U1602" t="s">
        <v>47</v>
      </c>
      <c r="V1602" t="s">
        <v>11279</v>
      </c>
      <c r="W1602">
        <v>38.897148999999999</v>
      </c>
      <c r="X1602">
        <v>-76.984626000000006</v>
      </c>
      <c r="Y1602">
        <v>401333.67</v>
      </c>
      <c r="Z1602">
        <v>136588.94</v>
      </c>
      <c r="AA1602">
        <v>20002</v>
      </c>
      <c r="AB1602">
        <v>64238</v>
      </c>
      <c r="AC1602">
        <v>39430</v>
      </c>
      <c r="AD1602">
        <v>39430</v>
      </c>
      <c r="AE1602">
        <v>6</v>
      </c>
      <c r="AF1602" t="s">
        <v>669</v>
      </c>
      <c r="AG1602" t="s">
        <v>1387</v>
      </c>
      <c r="AH1602" t="s">
        <v>63</v>
      </c>
      <c r="AI1602">
        <v>108</v>
      </c>
      <c r="AJ1602">
        <v>25</v>
      </c>
      <c r="AK1602" t="s">
        <v>51</v>
      </c>
      <c r="AL1602">
        <v>205</v>
      </c>
      <c r="AM1602">
        <v>-76.984628087994906</v>
      </c>
      <c r="AN1602">
        <v>38.897156878119603</v>
      </c>
      <c r="AO1602" t="b">
        <f t="shared" si="50"/>
        <v>1</v>
      </c>
      <c r="AP1602">
        <f t="shared" si="49"/>
        <v>1</v>
      </c>
    </row>
    <row r="1603" spans="1:42">
      <c r="A1603">
        <v>181531</v>
      </c>
      <c r="B1603" t="s">
        <v>11280</v>
      </c>
      <c r="C1603" t="s">
        <v>11207</v>
      </c>
      <c r="D1603">
        <v>10191755</v>
      </c>
      <c r="E1603" t="s">
        <v>201</v>
      </c>
      <c r="I1603" t="s">
        <v>11281</v>
      </c>
      <c r="J1603" t="s">
        <v>327</v>
      </c>
      <c r="K1603" s="6">
        <v>0.5</v>
      </c>
      <c r="L1603" s="8">
        <v>0.875</v>
      </c>
      <c r="M1603" t="s">
        <v>149</v>
      </c>
      <c r="N1603" t="s">
        <v>149</v>
      </c>
      <c r="Q1603" t="s">
        <v>11207</v>
      </c>
      <c r="R1603" t="s">
        <v>165</v>
      </c>
      <c r="S1603" t="s">
        <v>125</v>
      </c>
      <c r="T1603" t="s">
        <v>46</v>
      </c>
      <c r="U1603" t="s">
        <v>47</v>
      </c>
      <c r="V1603" t="s">
        <v>11282</v>
      </c>
      <c r="W1603">
        <v>38.918888000000003</v>
      </c>
      <c r="X1603">
        <v>-77.033753000000004</v>
      </c>
      <c r="Y1603">
        <v>397072.87</v>
      </c>
      <c r="Z1603">
        <v>139002.49</v>
      </c>
      <c r="AA1603">
        <v>20009</v>
      </c>
      <c r="AB1603">
        <v>239961</v>
      </c>
      <c r="AC1603">
        <v>83235</v>
      </c>
      <c r="AD1603">
        <v>83235</v>
      </c>
      <c r="AE1603">
        <v>1</v>
      </c>
      <c r="AF1603" t="s">
        <v>361</v>
      </c>
      <c r="AG1603" t="s">
        <v>373</v>
      </c>
      <c r="AH1603" t="s">
        <v>88</v>
      </c>
      <c r="AI1603">
        <v>301</v>
      </c>
      <c r="AJ1603">
        <v>3</v>
      </c>
      <c r="AK1603" t="s">
        <v>51</v>
      </c>
      <c r="AL1603">
        <v>926</v>
      </c>
      <c r="AM1603">
        <v>-77.033755752012397</v>
      </c>
      <c r="AN1603">
        <v>38.918895109518701</v>
      </c>
      <c r="AO1603" t="b">
        <f t="shared" si="50"/>
        <v>1</v>
      </c>
      <c r="AP1603">
        <f t="shared" ref="AP1603:AP1666" si="51">IF(C1603=Q1603, 1, 0)</f>
        <v>1</v>
      </c>
    </row>
    <row r="1604" spans="1:42">
      <c r="A1604">
        <v>182177</v>
      </c>
      <c r="B1604" t="s">
        <v>2594</v>
      </c>
      <c r="C1604" t="s">
        <v>2595</v>
      </c>
      <c r="D1604">
        <v>10191756</v>
      </c>
      <c r="E1604" t="s">
        <v>201</v>
      </c>
      <c r="I1604" t="s">
        <v>2596</v>
      </c>
      <c r="J1604" t="s">
        <v>558</v>
      </c>
      <c r="K1604" s="6">
        <v>0.29166666666666669</v>
      </c>
      <c r="L1604" s="8">
        <v>0.79166666666666663</v>
      </c>
      <c r="M1604" t="s">
        <v>622</v>
      </c>
      <c r="N1604" t="s">
        <v>353</v>
      </c>
      <c r="Q1604" t="s">
        <v>2595</v>
      </c>
      <c r="R1604" t="s">
        <v>165</v>
      </c>
      <c r="S1604" t="s">
        <v>238</v>
      </c>
      <c r="T1604" t="s">
        <v>46</v>
      </c>
      <c r="U1604" t="s">
        <v>47</v>
      </c>
      <c r="V1604" t="s">
        <v>2597</v>
      </c>
      <c r="W1604">
        <v>38.972968999999999</v>
      </c>
      <c r="X1604">
        <v>-77.017094999999998</v>
      </c>
      <c r="Y1604">
        <v>398518.59</v>
      </c>
      <c r="Z1604">
        <v>145005.64000000001</v>
      </c>
      <c r="AA1604">
        <v>20012</v>
      </c>
      <c r="AB1604">
        <v>285357</v>
      </c>
      <c r="AC1604">
        <v>124184</v>
      </c>
      <c r="AD1604">
        <v>124184</v>
      </c>
      <c r="AE1604">
        <v>4</v>
      </c>
      <c r="AF1604" t="s">
        <v>1778</v>
      </c>
      <c r="AG1604" t="s">
        <v>2325</v>
      </c>
      <c r="AH1604" t="s">
        <v>188</v>
      </c>
      <c r="AI1604">
        <v>401</v>
      </c>
      <c r="AJ1604">
        <v>17</v>
      </c>
      <c r="AK1604" t="s">
        <v>51</v>
      </c>
      <c r="AL1604">
        <v>1497</v>
      </c>
      <c r="AM1604">
        <v>-77.017097760842006</v>
      </c>
      <c r="AN1604">
        <v>38.972976809158503</v>
      </c>
      <c r="AO1604" t="b">
        <f t="shared" si="50"/>
        <v>1</v>
      </c>
      <c r="AP1604">
        <f t="shared" si="51"/>
        <v>1</v>
      </c>
    </row>
    <row r="1605" spans="1:42">
      <c r="A1605">
        <v>185023</v>
      </c>
      <c r="B1605" t="s">
        <v>3871</v>
      </c>
      <c r="C1605" t="s">
        <v>2803</v>
      </c>
      <c r="D1605">
        <v>10191757</v>
      </c>
      <c r="E1605" t="s">
        <v>115</v>
      </c>
      <c r="G1605" t="s">
        <v>2804</v>
      </c>
      <c r="K1605" s="6">
        <v>0.29166666666666669</v>
      </c>
      <c r="L1605" s="8">
        <v>0.79166666666666663</v>
      </c>
      <c r="M1605" t="s">
        <v>238</v>
      </c>
      <c r="N1605" t="s">
        <v>421</v>
      </c>
      <c r="Q1605" t="s">
        <v>2805</v>
      </c>
      <c r="R1605" t="s">
        <v>431</v>
      </c>
      <c r="S1605" t="s">
        <v>353</v>
      </c>
      <c r="T1605" t="s">
        <v>46</v>
      </c>
      <c r="U1605" t="s">
        <v>47</v>
      </c>
      <c r="V1605" t="s">
        <v>3695</v>
      </c>
      <c r="W1605">
        <v>38.899577000000001</v>
      </c>
      <c r="X1605">
        <v>-77.047743999999994</v>
      </c>
      <c r="Y1605">
        <v>395858.43554999999</v>
      </c>
      <c r="Z1605">
        <v>136859.43627999999</v>
      </c>
      <c r="AB1605">
        <v>0</v>
      </c>
      <c r="AC1605">
        <v>455913</v>
      </c>
      <c r="AD1605">
        <v>391941</v>
      </c>
      <c r="AE1605">
        <v>2</v>
      </c>
      <c r="AF1605" t="s">
        <v>196</v>
      </c>
      <c r="AG1605" t="s">
        <v>903</v>
      </c>
      <c r="AH1605" t="s">
        <v>50</v>
      </c>
      <c r="AI1605">
        <v>207</v>
      </c>
      <c r="AJ1605">
        <v>5</v>
      </c>
      <c r="AK1605" t="s">
        <v>51</v>
      </c>
      <c r="AL1605">
        <v>3512</v>
      </c>
      <c r="AM1605">
        <v>-77.047746771119407</v>
      </c>
      <c r="AN1605">
        <v>38.899584859748998</v>
      </c>
      <c r="AO1605" t="b">
        <f t="shared" si="50"/>
        <v>0</v>
      </c>
      <c r="AP1605">
        <f t="shared" si="51"/>
        <v>0</v>
      </c>
    </row>
    <row r="1606" spans="1:42">
      <c r="A1606">
        <v>182472</v>
      </c>
      <c r="B1606" t="s">
        <v>2602</v>
      </c>
      <c r="C1606" t="s">
        <v>2603</v>
      </c>
      <c r="D1606">
        <v>10191758</v>
      </c>
      <c r="E1606" t="s">
        <v>652</v>
      </c>
      <c r="I1606" t="s">
        <v>2604</v>
      </c>
      <c r="J1606" t="s">
        <v>125</v>
      </c>
      <c r="K1606" s="6">
        <v>0.33333333333333331</v>
      </c>
      <c r="L1606" s="8">
        <v>0.70833333333333337</v>
      </c>
      <c r="M1606" t="s">
        <v>163</v>
      </c>
      <c r="N1606" t="s">
        <v>238</v>
      </c>
      <c r="O1606" t="s">
        <v>2603</v>
      </c>
      <c r="P1606" t="s">
        <v>2605</v>
      </c>
      <c r="Q1606" t="s">
        <v>2603</v>
      </c>
      <c r="R1606" t="s">
        <v>165</v>
      </c>
      <c r="S1606" t="s">
        <v>421</v>
      </c>
      <c r="T1606" t="s">
        <v>46</v>
      </c>
      <c r="U1606" t="s">
        <v>47</v>
      </c>
      <c r="V1606" t="s">
        <v>2606</v>
      </c>
      <c r="W1606">
        <v>38.902912000000001</v>
      </c>
      <c r="X1606">
        <v>-77.053918999999993</v>
      </c>
      <c r="Y1606">
        <v>395323.06</v>
      </c>
      <c r="Z1606">
        <v>137229.85999999999</v>
      </c>
      <c r="AA1606">
        <v>20037</v>
      </c>
      <c r="AB1606">
        <v>274804</v>
      </c>
      <c r="AC1606">
        <v>117607</v>
      </c>
      <c r="AD1606">
        <v>117607</v>
      </c>
      <c r="AE1606">
        <v>2</v>
      </c>
      <c r="AF1606" t="s">
        <v>196</v>
      </c>
      <c r="AG1606" t="s">
        <v>471</v>
      </c>
      <c r="AH1606" t="s">
        <v>50</v>
      </c>
      <c r="AI1606">
        <v>207</v>
      </c>
      <c r="AJ1606">
        <v>5</v>
      </c>
      <c r="AK1606" t="s">
        <v>51</v>
      </c>
      <c r="AL1606">
        <v>1353</v>
      </c>
      <c r="AM1606">
        <v>-77.053921170378302</v>
      </c>
      <c r="AN1606">
        <v>38.902919083100898</v>
      </c>
      <c r="AO1606" t="b">
        <f t="shared" si="50"/>
        <v>1</v>
      </c>
      <c r="AP1606">
        <f t="shared" si="51"/>
        <v>1</v>
      </c>
    </row>
    <row r="1607" spans="1:42">
      <c r="A1607">
        <v>182473</v>
      </c>
      <c r="B1607" t="s">
        <v>2611</v>
      </c>
      <c r="C1607" t="s">
        <v>3873</v>
      </c>
      <c r="D1607">
        <v>10191759</v>
      </c>
      <c r="E1607" t="s">
        <v>201</v>
      </c>
      <c r="I1607" t="s">
        <v>3874</v>
      </c>
      <c r="J1607" t="s">
        <v>353</v>
      </c>
      <c r="K1607" s="6">
        <v>0.54166666666666663</v>
      </c>
      <c r="L1607" s="8">
        <v>0.66666666666666663</v>
      </c>
      <c r="M1607" t="s">
        <v>238</v>
      </c>
      <c r="N1607" t="s">
        <v>238</v>
      </c>
      <c r="Q1607" t="s">
        <v>3873</v>
      </c>
      <c r="R1607" t="s">
        <v>165</v>
      </c>
      <c r="S1607" t="s">
        <v>421</v>
      </c>
      <c r="T1607" t="s">
        <v>46</v>
      </c>
      <c r="U1607" t="s">
        <v>47</v>
      </c>
      <c r="V1607" t="s">
        <v>3228</v>
      </c>
      <c r="W1607">
        <v>38.907060000000001</v>
      </c>
      <c r="X1607">
        <v>-77.045365000000004</v>
      </c>
      <c r="Y1607">
        <v>396065.26</v>
      </c>
      <c r="Z1607">
        <v>137690</v>
      </c>
      <c r="AA1607">
        <v>20036</v>
      </c>
      <c r="AB1607">
        <v>242555</v>
      </c>
      <c r="AC1607">
        <v>85491</v>
      </c>
      <c r="AD1607">
        <v>85491</v>
      </c>
      <c r="AE1607">
        <v>2</v>
      </c>
      <c r="AF1607" t="s">
        <v>196</v>
      </c>
      <c r="AG1607" t="s">
        <v>927</v>
      </c>
      <c r="AH1607" t="s">
        <v>50</v>
      </c>
      <c r="AI1607">
        <v>208</v>
      </c>
      <c r="AJ1607">
        <v>6</v>
      </c>
      <c r="AK1607" t="s">
        <v>524</v>
      </c>
      <c r="AL1607">
        <v>3166</v>
      </c>
      <c r="AM1607">
        <v>-77.045367231247297</v>
      </c>
      <c r="AN1607">
        <v>38.907067821781503</v>
      </c>
      <c r="AO1607" t="b">
        <f t="shared" si="50"/>
        <v>1</v>
      </c>
      <c r="AP1607">
        <f t="shared" si="51"/>
        <v>1</v>
      </c>
    </row>
    <row r="1608" spans="1:42">
      <c r="A1608">
        <v>185024</v>
      </c>
      <c r="B1608" t="s">
        <v>2611</v>
      </c>
      <c r="C1608" t="s">
        <v>1093</v>
      </c>
      <c r="D1608">
        <v>10191760</v>
      </c>
      <c r="E1608" t="s">
        <v>160</v>
      </c>
      <c r="I1608" t="s">
        <v>2612</v>
      </c>
      <c r="J1608" t="s">
        <v>327</v>
      </c>
      <c r="K1608" s="6">
        <v>0.66666666666666663</v>
      </c>
      <c r="L1608" s="8">
        <v>0.99930555555555556</v>
      </c>
      <c r="M1608" t="s">
        <v>1682</v>
      </c>
      <c r="N1608" t="s">
        <v>1682</v>
      </c>
      <c r="Q1608" t="s">
        <v>2613</v>
      </c>
      <c r="R1608" t="s">
        <v>165</v>
      </c>
      <c r="S1608" t="s">
        <v>254</v>
      </c>
      <c r="T1608" t="s">
        <v>46</v>
      </c>
      <c r="U1608" t="s">
        <v>47</v>
      </c>
      <c r="V1608" t="s">
        <v>2614</v>
      </c>
      <c r="W1608">
        <v>38.912799</v>
      </c>
      <c r="X1608">
        <v>-77.038190999999998</v>
      </c>
      <c r="Y1608">
        <v>396687.8</v>
      </c>
      <c r="Z1608">
        <v>138326.71</v>
      </c>
      <c r="AA1608">
        <v>20009</v>
      </c>
      <c r="AB1608">
        <v>243123</v>
      </c>
      <c r="AC1608">
        <v>86104</v>
      </c>
      <c r="AD1608">
        <v>86104</v>
      </c>
      <c r="AE1608">
        <v>2</v>
      </c>
      <c r="AF1608" t="s">
        <v>86</v>
      </c>
      <c r="AG1608" t="s">
        <v>87</v>
      </c>
      <c r="AH1608" t="s">
        <v>88</v>
      </c>
      <c r="AI1608">
        <v>301</v>
      </c>
      <c r="AJ1608">
        <v>6</v>
      </c>
      <c r="AK1608" t="s">
        <v>51</v>
      </c>
      <c r="AL1608">
        <v>1109</v>
      </c>
      <c r="AM1608">
        <v>-77.038192829496694</v>
      </c>
      <c r="AN1608">
        <v>38.912806090736602</v>
      </c>
      <c r="AO1608" t="b">
        <f t="shared" si="50"/>
        <v>0</v>
      </c>
      <c r="AP1608">
        <f t="shared" si="51"/>
        <v>0</v>
      </c>
    </row>
    <row r="1609" spans="1:42">
      <c r="A1609">
        <v>185025</v>
      </c>
      <c r="B1609" t="s">
        <v>3879</v>
      </c>
      <c r="C1609" t="s">
        <v>2803</v>
      </c>
      <c r="D1609">
        <v>10191761</v>
      </c>
      <c r="E1609" t="s">
        <v>115</v>
      </c>
      <c r="G1609" t="s">
        <v>2804</v>
      </c>
      <c r="K1609" s="6">
        <v>0.29166666666666669</v>
      </c>
      <c r="L1609" s="8">
        <v>0.79166666666666663</v>
      </c>
      <c r="M1609" t="s">
        <v>238</v>
      </c>
      <c r="N1609" t="s">
        <v>421</v>
      </c>
      <c r="Q1609" t="s">
        <v>2805</v>
      </c>
      <c r="R1609" t="s">
        <v>193</v>
      </c>
      <c r="S1609" t="s">
        <v>125</v>
      </c>
      <c r="T1609" t="s">
        <v>46</v>
      </c>
      <c r="U1609" t="s">
        <v>47</v>
      </c>
      <c r="V1609" t="s">
        <v>3880</v>
      </c>
      <c r="W1609">
        <v>38.900696000000003</v>
      </c>
      <c r="X1609">
        <v>-77.047736999999998</v>
      </c>
      <c r="Y1609">
        <v>395859.12472999998</v>
      </c>
      <c r="Z1609">
        <v>136983.59907</v>
      </c>
      <c r="AB1609">
        <v>0</v>
      </c>
      <c r="AC1609">
        <v>455469</v>
      </c>
      <c r="AD1609">
        <v>391497</v>
      </c>
      <c r="AE1609">
        <v>2</v>
      </c>
      <c r="AF1609" t="s">
        <v>196</v>
      </c>
      <c r="AG1609" t="s">
        <v>610</v>
      </c>
      <c r="AH1609" t="s">
        <v>50</v>
      </c>
      <c r="AI1609">
        <v>207</v>
      </c>
      <c r="AJ1609">
        <v>5</v>
      </c>
      <c r="AK1609" t="s">
        <v>51</v>
      </c>
      <c r="AL1609">
        <v>3561</v>
      </c>
      <c r="AM1609">
        <v>-77.047739574733598</v>
      </c>
      <c r="AN1609">
        <v>38.900703365961498</v>
      </c>
      <c r="AO1609" t="b">
        <f t="shared" si="50"/>
        <v>0</v>
      </c>
      <c r="AP1609">
        <f t="shared" si="51"/>
        <v>0</v>
      </c>
    </row>
    <row r="1610" spans="1:42">
      <c r="A1610">
        <v>182474</v>
      </c>
      <c r="B1610" t="s">
        <v>11283</v>
      </c>
      <c r="C1610" t="s">
        <v>11284</v>
      </c>
      <c r="D1610">
        <v>10191762</v>
      </c>
      <c r="E1610" t="s">
        <v>201</v>
      </c>
      <c r="I1610" t="s">
        <v>11285</v>
      </c>
      <c r="J1610" t="s">
        <v>327</v>
      </c>
      <c r="K1610" s="6">
        <v>0.29166666666666669</v>
      </c>
      <c r="L1610" s="8">
        <v>0.79166666666666663</v>
      </c>
      <c r="M1610" t="s">
        <v>238</v>
      </c>
      <c r="N1610" t="s">
        <v>238</v>
      </c>
      <c r="O1610" t="s">
        <v>11284</v>
      </c>
      <c r="P1610" t="s">
        <v>11286</v>
      </c>
      <c r="Q1610" t="s">
        <v>11284</v>
      </c>
      <c r="R1610" t="s">
        <v>165</v>
      </c>
      <c r="S1610" t="s">
        <v>421</v>
      </c>
      <c r="T1610" t="s">
        <v>46</v>
      </c>
      <c r="U1610" t="s">
        <v>47</v>
      </c>
      <c r="V1610" t="s">
        <v>11287</v>
      </c>
      <c r="W1610">
        <v>38.908282</v>
      </c>
      <c r="X1610">
        <v>-77.063115999999994</v>
      </c>
      <c r="Y1610">
        <v>394525.73</v>
      </c>
      <c r="Z1610">
        <v>137826.51999999999</v>
      </c>
      <c r="AA1610">
        <v>20007</v>
      </c>
      <c r="AB1610">
        <v>223685</v>
      </c>
      <c r="AC1610">
        <v>67000</v>
      </c>
      <c r="AD1610">
        <v>67000</v>
      </c>
      <c r="AE1610">
        <v>2</v>
      </c>
      <c r="AF1610" t="s">
        <v>49</v>
      </c>
      <c r="AG1610" s="2">
        <v>2000000</v>
      </c>
      <c r="AH1610" t="s">
        <v>50</v>
      </c>
      <c r="AI1610">
        <v>206</v>
      </c>
      <c r="AJ1610">
        <v>4</v>
      </c>
      <c r="AK1610" t="s">
        <v>51</v>
      </c>
      <c r="AL1610">
        <v>494</v>
      </c>
      <c r="AM1610">
        <v>-77.063118076377194</v>
      </c>
      <c r="AN1610">
        <v>38.908289400315098</v>
      </c>
      <c r="AO1610" t="b">
        <f t="shared" si="50"/>
        <v>1</v>
      </c>
      <c r="AP1610">
        <f t="shared" si="51"/>
        <v>1</v>
      </c>
    </row>
    <row r="1611" spans="1:42">
      <c r="A1611">
        <v>185026</v>
      </c>
      <c r="B1611" t="s">
        <v>3884</v>
      </c>
      <c r="C1611" t="s">
        <v>2803</v>
      </c>
      <c r="D1611">
        <v>10191763</v>
      </c>
      <c r="E1611" t="s">
        <v>115</v>
      </c>
      <c r="G1611" t="s">
        <v>2804</v>
      </c>
      <c r="K1611" s="6">
        <v>0.29166666666666669</v>
      </c>
      <c r="L1611" s="8">
        <v>0.79166666666666663</v>
      </c>
      <c r="M1611" t="s">
        <v>138</v>
      </c>
      <c r="N1611" t="s">
        <v>334</v>
      </c>
      <c r="Q1611" t="s">
        <v>2805</v>
      </c>
      <c r="R1611" t="s">
        <v>431</v>
      </c>
      <c r="S1611" t="s">
        <v>432</v>
      </c>
      <c r="T1611" t="s">
        <v>46</v>
      </c>
      <c r="U1611" t="s">
        <v>47</v>
      </c>
      <c r="V1611" t="s">
        <v>3880</v>
      </c>
      <c r="W1611">
        <v>38.900696000000003</v>
      </c>
      <c r="X1611">
        <v>-77.047736999999998</v>
      </c>
      <c r="Y1611">
        <v>395859.12472999998</v>
      </c>
      <c r="Z1611">
        <v>136983.59907</v>
      </c>
      <c r="AB1611">
        <v>0</v>
      </c>
      <c r="AC1611">
        <v>455469</v>
      </c>
      <c r="AD1611">
        <v>391497</v>
      </c>
      <c r="AE1611">
        <v>2</v>
      </c>
      <c r="AF1611" t="s">
        <v>196</v>
      </c>
      <c r="AG1611" t="s">
        <v>610</v>
      </c>
      <c r="AH1611" t="s">
        <v>50</v>
      </c>
      <c r="AI1611">
        <v>207</v>
      </c>
      <c r="AJ1611">
        <v>5</v>
      </c>
      <c r="AK1611" t="s">
        <v>51</v>
      </c>
      <c r="AL1611">
        <v>3562</v>
      </c>
      <c r="AM1611">
        <v>-77.047739574733598</v>
      </c>
      <c r="AN1611">
        <v>38.900703365961498</v>
      </c>
      <c r="AO1611" t="b">
        <f t="shared" si="50"/>
        <v>0</v>
      </c>
      <c r="AP1611">
        <f t="shared" si="51"/>
        <v>0</v>
      </c>
    </row>
    <row r="1612" spans="1:42">
      <c r="A1612">
        <v>182034</v>
      </c>
      <c r="B1612" t="s">
        <v>7758</v>
      </c>
      <c r="C1612" t="s">
        <v>7759</v>
      </c>
      <c r="D1612">
        <v>10191764</v>
      </c>
      <c r="E1612" t="s">
        <v>201</v>
      </c>
      <c r="I1612" t="s">
        <v>7760</v>
      </c>
      <c r="J1612" t="s">
        <v>162</v>
      </c>
      <c r="K1612" s="6">
        <v>0.375</v>
      </c>
      <c r="L1612" s="8">
        <v>0.58333333333333337</v>
      </c>
      <c r="M1612" t="s">
        <v>166</v>
      </c>
      <c r="N1612" t="s">
        <v>166</v>
      </c>
      <c r="O1612" t="s">
        <v>7759</v>
      </c>
      <c r="P1612" t="s">
        <v>7761</v>
      </c>
      <c r="Q1612" t="s">
        <v>7759</v>
      </c>
      <c r="R1612" t="s">
        <v>165</v>
      </c>
      <c r="S1612" t="s">
        <v>622</v>
      </c>
      <c r="T1612" t="s">
        <v>46</v>
      </c>
      <c r="U1612" t="s">
        <v>47</v>
      </c>
      <c r="V1612" t="s">
        <v>7762</v>
      </c>
      <c r="W1612">
        <v>38.879505000000002</v>
      </c>
      <c r="X1612">
        <v>-76.985251000000005</v>
      </c>
      <c r="Y1612">
        <v>401279.75</v>
      </c>
      <c r="Z1612">
        <v>134630.22</v>
      </c>
      <c r="AA1612">
        <v>20003</v>
      </c>
      <c r="AB1612">
        <v>82408</v>
      </c>
      <c r="AC1612">
        <v>53887</v>
      </c>
      <c r="AD1612">
        <v>53887</v>
      </c>
      <c r="AE1612">
        <v>6</v>
      </c>
      <c r="AF1612" t="s">
        <v>72</v>
      </c>
      <c r="AG1612" t="s">
        <v>3566</v>
      </c>
      <c r="AH1612" t="s">
        <v>63</v>
      </c>
      <c r="AI1612">
        <v>106</v>
      </c>
      <c r="AJ1612">
        <v>26</v>
      </c>
      <c r="AK1612" t="s">
        <v>51</v>
      </c>
      <c r="AL1612">
        <v>2696</v>
      </c>
      <c r="AM1612">
        <v>-76.9852533104808</v>
      </c>
      <c r="AN1612">
        <v>38.879512066573199</v>
      </c>
      <c r="AO1612" t="b">
        <f t="shared" si="50"/>
        <v>1</v>
      </c>
      <c r="AP1612">
        <f t="shared" si="51"/>
        <v>1</v>
      </c>
    </row>
    <row r="1613" spans="1:42">
      <c r="A1613">
        <v>181532</v>
      </c>
      <c r="B1613" t="s">
        <v>7763</v>
      </c>
      <c r="C1613" t="s">
        <v>7764</v>
      </c>
      <c r="D1613">
        <v>10191766</v>
      </c>
      <c r="E1613" t="s">
        <v>201</v>
      </c>
      <c r="I1613" t="s">
        <v>7765</v>
      </c>
      <c r="J1613" t="s">
        <v>558</v>
      </c>
      <c r="K1613" s="6">
        <v>0.29166666666666669</v>
      </c>
      <c r="L1613" s="8">
        <v>0.70833333333333337</v>
      </c>
      <c r="M1613" t="s">
        <v>147</v>
      </c>
      <c r="N1613" t="s">
        <v>147</v>
      </c>
      <c r="Q1613" t="s">
        <v>7764</v>
      </c>
      <c r="R1613" t="s">
        <v>165</v>
      </c>
      <c r="S1613" t="s">
        <v>432</v>
      </c>
      <c r="T1613" t="s">
        <v>46</v>
      </c>
      <c r="U1613" t="s">
        <v>47</v>
      </c>
      <c r="V1613" t="s">
        <v>7766</v>
      </c>
      <c r="W1613">
        <v>38.927571</v>
      </c>
      <c r="X1613">
        <v>-77.056120000000007</v>
      </c>
      <c r="Y1613">
        <v>395133.85</v>
      </c>
      <c r="Z1613">
        <v>139967.42000000001</v>
      </c>
      <c r="AA1613">
        <v>20008</v>
      </c>
      <c r="AB1613">
        <v>220054</v>
      </c>
      <c r="AC1613">
        <v>63428</v>
      </c>
      <c r="AD1613">
        <v>63428</v>
      </c>
      <c r="AE1613">
        <v>3</v>
      </c>
      <c r="AF1613" t="s">
        <v>168</v>
      </c>
      <c r="AG1613" t="s">
        <v>814</v>
      </c>
      <c r="AH1613" t="s">
        <v>50</v>
      </c>
      <c r="AI1613">
        <v>204</v>
      </c>
      <c r="AJ1613">
        <v>15</v>
      </c>
      <c r="AK1613" t="s">
        <v>51</v>
      </c>
      <c r="AL1613">
        <v>2198</v>
      </c>
      <c r="AM1613">
        <v>-77.056121912312193</v>
      </c>
      <c r="AN1613">
        <v>38.927578909650698</v>
      </c>
      <c r="AO1613" t="b">
        <f t="shared" si="50"/>
        <v>1</v>
      </c>
      <c r="AP1613">
        <f t="shared" si="51"/>
        <v>1</v>
      </c>
    </row>
    <row r="1614" spans="1:42">
      <c r="A1614">
        <v>185028</v>
      </c>
      <c r="B1614" t="s">
        <v>7767</v>
      </c>
      <c r="C1614" t="s">
        <v>7768</v>
      </c>
      <c r="D1614">
        <v>10191767</v>
      </c>
      <c r="E1614" t="s">
        <v>201</v>
      </c>
      <c r="I1614" t="s">
        <v>7769</v>
      </c>
      <c r="J1614" t="s">
        <v>558</v>
      </c>
      <c r="K1614" s="6">
        <v>0.29166666666666669</v>
      </c>
      <c r="L1614" s="8">
        <v>0.70833333333333337</v>
      </c>
      <c r="M1614" t="s">
        <v>881</v>
      </c>
      <c r="N1614" t="s">
        <v>881</v>
      </c>
      <c r="Q1614" t="s">
        <v>7768</v>
      </c>
      <c r="R1614" t="s">
        <v>70</v>
      </c>
      <c r="S1614" t="s">
        <v>558</v>
      </c>
      <c r="T1614" t="s">
        <v>46</v>
      </c>
      <c r="U1614" t="s">
        <v>47</v>
      </c>
      <c r="V1614" t="s">
        <v>7770</v>
      </c>
      <c r="W1614">
        <v>38.913544000000002</v>
      </c>
      <c r="X1614">
        <v>-77.026249000000007</v>
      </c>
      <c r="Y1614">
        <v>397723.53</v>
      </c>
      <c r="Z1614">
        <v>138409.07</v>
      </c>
      <c r="AA1614">
        <v>20001</v>
      </c>
      <c r="AB1614">
        <v>239264</v>
      </c>
      <c r="AC1614">
        <v>82571</v>
      </c>
      <c r="AD1614">
        <v>82571</v>
      </c>
      <c r="AE1614">
        <v>6</v>
      </c>
      <c r="AF1614" t="s">
        <v>61</v>
      </c>
      <c r="AG1614" t="s">
        <v>1221</v>
      </c>
      <c r="AH1614" t="s">
        <v>88</v>
      </c>
      <c r="AI1614">
        <v>307</v>
      </c>
      <c r="AJ1614">
        <v>7</v>
      </c>
      <c r="AK1614" t="s">
        <v>51</v>
      </c>
      <c r="AL1614">
        <v>2005</v>
      </c>
      <c r="AM1614">
        <v>-77.026250861582199</v>
      </c>
      <c r="AN1614">
        <v>38.913551310942701</v>
      </c>
      <c r="AO1614" t="b">
        <f t="shared" si="50"/>
        <v>1</v>
      </c>
      <c r="AP1614">
        <f t="shared" si="51"/>
        <v>1</v>
      </c>
    </row>
    <row r="1615" spans="1:42">
      <c r="A1615">
        <v>185029</v>
      </c>
      <c r="B1615" t="s">
        <v>11288</v>
      </c>
      <c r="C1615" t="s">
        <v>11289</v>
      </c>
      <c r="D1615">
        <v>10191768</v>
      </c>
      <c r="E1615" t="s">
        <v>201</v>
      </c>
      <c r="I1615" t="s">
        <v>11290</v>
      </c>
      <c r="J1615" t="s">
        <v>558</v>
      </c>
      <c r="K1615" s="6">
        <v>0.29166666666666669</v>
      </c>
      <c r="L1615" s="8">
        <v>0.79166666666666663</v>
      </c>
      <c r="M1615" t="s">
        <v>334</v>
      </c>
      <c r="N1615" t="s">
        <v>386</v>
      </c>
      <c r="Q1615" t="s">
        <v>11289</v>
      </c>
      <c r="R1615" t="s">
        <v>70</v>
      </c>
      <c r="S1615" t="s">
        <v>558</v>
      </c>
      <c r="T1615" t="s">
        <v>46</v>
      </c>
      <c r="U1615" t="s">
        <v>47</v>
      </c>
      <c r="V1615" t="s">
        <v>11291</v>
      </c>
      <c r="W1615">
        <v>38.885855999999997</v>
      </c>
      <c r="X1615">
        <v>-76.994456</v>
      </c>
      <c r="Y1615">
        <v>400480.99</v>
      </c>
      <c r="Z1615">
        <v>135335.16</v>
      </c>
      <c r="AA1615">
        <v>20003</v>
      </c>
      <c r="AB1615">
        <v>80079</v>
      </c>
      <c r="AC1615">
        <v>52405</v>
      </c>
      <c r="AD1615">
        <v>52405</v>
      </c>
      <c r="AE1615">
        <v>6</v>
      </c>
      <c r="AF1615" t="s">
        <v>72</v>
      </c>
      <c r="AG1615" t="s">
        <v>3045</v>
      </c>
      <c r="AH1615" t="s">
        <v>63</v>
      </c>
      <c r="AI1615">
        <v>107</v>
      </c>
      <c r="AJ1615">
        <v>26</v>
      </c>
      <c r="AK1615" t="s">
        <v>51</v>
      </c>
      <c r="AL1615">
        <v>325</v>
      </c>
      <c r="AM1615">
        <v>-76.994458434728898</v>
      </c>
      <c r="AN1615">
        <v>38.885863238861297</v>
      </c>
      <c r="AO1615" t="b">
        <f t="shared" si="50"/>
        <v>1</v>
      </c>
      <c r="AP1615">
        <f t="shared" si="51"/>
        <v>1</v>
      </c>
    </row>
    <row r="1616" spans="1:42">
      <c r="A1616">
        <v>185012</v>
      </c>
      <c r="B1616" t="s">
        <v>3889</v>
      </c>
      <c r="C1616" t="s">
        <v>114</v>
      </c>
      <c r="D1616">
        <v>10191772</v>
      </c>
      <c r="E1616" t="s">
        <v>115</v>
      </c>
      <c r="G1616" t="s">
        <v>3890</v>
      </c>
      <c r="I1616" t="s">
        <v>3891</v>
      </c>
      <c r="J1616" t="s">
        <v>327</v>
      </c>
      <c r="K1616" s="6">
        <v>0.29166666666666669</v>
      </c>
      <c r="L1616" s="8">
        <v>0.70833333333333337</v>
      </c>
      <c r="M1616" t="s">
        <v>125</v>
      </c>
      <c r="N1616" t="s">
        <v>203</v>
      </c>
      <c r="O1616" t="s">
        <v>3892</v>
      </c>
      <c r="P1616" t="s">
        <v>3893</v>
      </c>
      <c r="Q1616" t="s">
        <v>3892</v>
      </c>
      <c r="R1616" t="s">
        <v>70</v>
      </c>
      <c r="S1616" t="s">
        <v>327</v>
      </c>
      <c r="T1616" t="s">
        <v>46</v>
      </c>
      <c r="U1616" t="s">
        <v>47</v>
      </c>
      <c r="V1616" t="s">
        <v>3894</v>
      </c>
      <c r="W1616">
        <v>38.906453999999997</v>
      </c>
      <c r="X1616">
        <v>-77.042519999999996</v>
      </c>
      <c r="Y1616">
        <v>396312.02217000001</v>
      </c>
      <c r="Z1616">
        <v>137622.53490999999</v>
      </c>
      <c r="AB1616">
        <v>0</v>
      </c>
      <c r="AC1616">
        <v>454942</v>
      </c>
      <c r="AD1616">
        <v>390970</v>
      </c>
      <c r="AE1616">
        <v>2</v>
      </c>
      <c r="AF1616" t="s">
        <v>86</v>
      </c>
      <c r="AG1616" t="s">
        <v>523</v>
      </c>
      <c r="AH1616" t="s">
        <v>50</v>
      </c>
      <c r="AI1616">
        <v>208</v>
      </c>
      <c r="AJ1616">
        <v>6</v>
      </c>
      <c r="AK1616" t="s">
        <v>524</v>
      </c>
      <c r="AL1616">
        <v>3463</v>
      </c>
      <c r="AM1616">
        <v>-77.042521864889906</v>
      </c>
      <c r="AN1616">
        <v>38.906461142875997</v>
      </c>
      <c r="AO1616" t="b">
        <f t="shared" si="50"/>
        <v>0</v>
      </c>
      <c r="AP1616">
        <f t="shared" si="51"/>
        <v>0</v>
      </c>
    </row>
    <row r="1617" spans="1:42">
      <c r="A1617">
        <v>185013</v>
      </c>
      <c r="B1617" t="s">
        <v>3889</v>
      </c>
      <c r="C1617" t="s">
        <v>114</v>
      </c>
      <c r="D1617">
        <v>10191772</v>
      </c>
      <c r="E1617" t="s">
        <v>115</v>
      </c>
      <c r="G1617" t="s">
        <v>3890</v>
      </c>
      <c r="I1617" t="s">
        <v>3891</v>
      </c>
      <c r="J1617" t="s">
        <v>327</v>
      </c>
      <c r="K1617" s="6">
        <v>0.29166666666666669</v>
      </c>
      <c r="L1617" s="8">
        <v>0.70833333333333337</v>
      </c>
      <c r="M1617" t="s">
        <v>125</v>
      </c>
      <c r="N1617" t="s">
        <v>203</v>
      </c>
      <c r="O1617" t="s">
        <v>3892</v>
      </c>
      <c r="P1617" t="s">
        <v>3893</v>
      </c>
      <c r="Q1617" t="s">
        <v>3892</v>
      </c>
      <c r="R1617" t="s">
        <v>165</v>
      </c>
      <c r="S1617" t="s">
        <v>265</v>
      </c>
      <c r="T1617" t="s">
        <v>46</v>
      </c>
      <c r="U1617" t="s">
        <v>47</v>
      </c>
      <c r="V1617" t="s">
        <v>3899</v>
      </c>
      <c r="W1617">
        <v>38.906852999999998</v>
      </c>
      <c r="X1617">
        <v>-77.041827999999995</v>
      </c>
      <c r="Y1617">
        <v>396372.06</v>
      </c>
      <c r="Z1617">
        <v>137666.85999999999</v>
      </c>
      <c r="AB1617">
        <v>0</v>
      </c>
      <c r="AC1617">
        <v>476423</v>
      </c>
      <c r="AD1617">
        <v>409846</v>
      </c>
      <c r="AE1617">
        <v>2</v>
      </c>
      <c r="AF1617" t="s">
        <v>86</v>
      </c>
      <c r="AG1617" t="s">
        <v>709</v>
      </c>
      <c r="AH1617" t="s">
        <v>50</v>
      </c>
      <c r="AI1617">
        <v>208</v>
      </c>
      <c r="AJ1617">
        <v>6</v>
      </c>
      <c r="AK1617" t="s">
        <v>524</v>
      </c>
      <c r="AL1617">
        <v>3463</v>
      </c>
      <c r="AM1617">
        <v>-77.041829908621594</v>
      </c>
      <c r="AN1617">
        <v>38.906860688619801</v>
      </c>
      <c r="AO1617" t="b">
        <f t="shared" si="50"/>
        <v>0</v>
      </c>
      <c r="AP1617">
        <f t="shared" si="51"/>
        <v>0</v>
      </c>
    </row>
    <row r="1618" spans="1:42">
      <c r="A1618">
        <v>185014</v>
      </c>
      <c r="B1618" t="s">
        <v>3901</v>
      </c>
      <c r="C1618" t="s">
        <v>3902</v>
      </c>
      <c r="D1618">
        <v>10191773</v>
      </c>
      <c r="E1618" t="s">
        <v>201</v>
      </c>
      <c r="K1618" s="6">
        <v>0.33333333333333331</v>
      </c>
      <c r="L1618" s="8">
        <v>0.58333333333333337</v>
      </c>
      <c r="M1618" t="s">
        <v>1682</v>
      </c>
      <c r="N1618" t="s">
        <v>1682</v>
      </c>
      <c r="Q1618" t="s">
        <v>3902</v>
      </c>
      <c r="R1618" t="s">
        <v>326</v>
      </c>
      <c r="S1618" t="s">
        <v>162</v>
      </c>
      <c r="T1618" t="s">
        <v>46</v>
      </c>
      <c r="U1618" t="s">
        <v>47</v>
      </c>
      <c r="V1618" t="s">
        <v>3903</v>
      </c>
      <c r="W1618">
        <v>38.911329000000002</v>
      </c>
      <c r="X1618">
        <v>-77.037498999999997</v>
      </c>
      <c r="Y1618">
        <v>396747.75</v>
      </c>
      <c r="Z1618">
        <v>138163.56</v>
      </c>
      <c r="AA1618">
        <v>20009</v>
      </c>
      <c r="AB1618">
        <v>226233</v>
      </c>
      <c r="AC1618">
        <v>69230</v>
      </c>
      <c r="AD1618">
        <v>69230</v>
      </c>
      <c r="AE1618">
        <v>2</v>
      </c>
      <c r="AF1618" t="s">
        <v>86</v>
      </c>
      <c r="AG1618" t="s">
        <v>87</v>
      </c>
      <c r="AH1618" t="s">
        <v>88</v>
      </c>
      <c r="AI1618">
        <v>301</v>
      </c>
      <c r="AJ1618">
        <v>6</v>
      </c>
      <c r="AK1618" t="s">
        <v>51</v>
      </c>
      <c r="AL1618">
        <v>3153</v>
      </c>
      <c r="AM1618">
        <v>-77.037500817348501</v>
      </c>
      <c r="AN1618">
        <v>38.911336604000098</v>
      </c>
      <c r="AO1618" t="b">
        <f t="shared" si="50"/>
        <v>1</v>
      </c>
      <c r="AP1618">
        <f t="shared" si="51"/>
        <v>1</v>
      </c>
    </row>
    <row r="1619" spans="1:42">
      <c r="A1619">
        <v>181534</v>
      </c>
      <c r="B1619" t="s">
        <v>7771</v>
      </c>
      <c r="C1619" t="s">
        <v>7772</v>
      </c>
      <c r="D1619">
        <v>10191775</v>
      </c>
      <c r="E1619" t="s">
        <v>201</v>
      </c>
      <c r="I1619" t="s">
        <v>7773</v>
      </c>
      <c r="J1619" t="s">
        <v>327</v>
      </c>
      <c r="K1619" s="6">
        <v>0.29166666666666669</v>
      </c>
      <c r="L1619" s="8">
        <v>0.79166666666666663</v>
      </c>
      <c r="M1619" t="s">
        <v>147</v>
      </c>
      <c r="N1619" t="s">
        <v>147</v>
      </c>
      <c r="Q1619" t="s">
        <v>7772</v>
      </c>
      <c r="R1619" t="s">
        <v>165</v>
      </c>
      <c r="S1619" t="s">
        <v>149</v>
      </c>
      <c r="T1619" t="s">
        <v>46</v>
      </c>
      <c r="U1619" t="s">
        <v>47</v>
      </c>
      <c r="V1619" t="s">
        <v>7705</v>
      </c>
      <c r="W1619">
        <v>38.916375000000002</v>
      </c>
      <c r="X1619">
        <v>-77.043240999999995</v>
      </c>
      <c r="Y1619">
        <v>396249.96</v>
      </c>
      <c r="Z1619">
        <v>138723.88</v>
      </c>
      <c r="AA1619">
        <v>20009</v>
      </c>
      <c r="AB1619">
        <v>235561</v>
      </c>
      <c r="AC1619">
        <v>78895</v>
      </c>
      <c r="AD1619">
        <v>78895</v>
      </c>
      <c r="AE1619">
        <v>1</v>
      </c>
      <c r="AF1619" t="s">
        <v>318</v>
      </c>
      <c r="AG1619" t="s">
        <v>319</v>
      </c>
      <c r="AH1619" t="s">
        <v>88</v>
      </c>
      <c r="AI1619">
        <v>303</v>
      </c>
      <c r="AJ1619">
        <v>1</v>
      </c>
      <c r="AK1619" t="s">
        <v>51</v>
      </c>
      <c r="AL1619">
        <v>2468</v>
      </c>
      <c r="AM1619">
        <v>-77.0432434096073</v>
      </c>
      <c r="AN1619">
        <v>38.916382172014899</v>
      </c>
      <c r="AO1619" t="b">
        <f t="shared" si="50"/>
        <v>1</v>
      </c>
      <c r="AP1619">
        <f t="shared" si="51"/>
        <v>1</v>
      </c>
    </row>
    <row r="1620" spans="1:42">
      <c r="A1620">
        <v>181535</v>
      </c>
      <c r="B1620" t="s">
        <v>11292</v>
      </c>
      <c r="C1620" t="s">
        <v>11293</v>
      </c>
      <c r="D1620">
        <v>10191776</v>
      </c>
      <c r="E1620" t="s">
        <v>201</v>
      </c>
      <c r="I1620" t="s">
        <v>11294</v>
      </c>
      <c r="J1620" t="s">
        <v>327</v>
      </c>
      <c r="K1620" s="6">
        <v>0.29166666666666669</v>
      </c>
      <c r="L1620" s="8">
        <v>0.70833333333333337</v>
      </c>
      <c r="M1620" t="s">
        <v>147</v>
      </c>
      <c r="N1620" t="s">
        <v>147</v>
      </c>
      <c r="Q1620" t="s">
        <v>11293</v>
      </c>
      <c r="R1620" t="s">
        <v>165</v>
      </c>
      <c r="S1620" t="s">
        <v>149</v>
      </c>
      <c r="T1620" t="s">
        <v>46</v>
      </c>
      <c r="U1620" t="s">
        <v>47</v>
      </c>
      <c r="V1620" t="s">
        <v>11295</v>
      </c>
      <c r="W1620">
        <v>38.906998999999999</v>
      </c>
      <c r="X1620">
        <v>-77.047477000000001</v>
      </c>
      <c r="Y1620">
        <v>395882.1</v>
      </c>
      <c r="Z1620">
        <v>137683.32</v>
      </c>
      <c r="AA1620">
        <v>20037</v>
      </c>
      <c r="AB1620">
        <v>226165</v>
      </c>
      <c r="AC1620">
        <v>69474</v>
      </c>
      <c r="AD1620">
        <v>69474</v>
      </c>
      <c r="AE1620">
        <v>2</v>
      </c>
      <c r="AF1620" t="s">
        <v>86</v>
      </c>
      <c r="AG1620" t="s">
        <v>523</v>
      </c>
      <c r="AH1620" t="s">
        <v>50</v>
      </c>
      <c r="AI1620">
        <v>208</v>
      </c>
      <c r="AJ1620">
        <v>5</v>
      </c>
      <c r="AK1620" t="s">
        <v>51</v>
      </c>
      <c r="AL1620">
        <v>578</v>
      </c>
      <c r="AM1620">
        <v>-77.047478904359593</v>
      </c>
      <c r="AN1620">
        <v>38.907006806920499</v>
      </c>
      <c r="AO1620" t="b">
        <f t="shared" si="50"/>
        <v>1</v>
      </c>
      <c r="AP1620">
        <f t="shared" si="51"/>
        <v>1</v>
      </c>
    </row>
    <row r="1621" spans="1:42">
      <c r="A1621">
        <v>185015</v>
      </c>
      <c r="B1621" t="s">
        <v>3913</v>
      </c>
      <c r="C1621" t="s">
        <v>3914</v>
      </c>
      <c r="D1621">
        <v>10191778</v>
      </c>
      <c r="E1621" t="s">
        <v>115</v>
      </c>
      <c r="G1621" t="s">
        <v>3915</v>
      </c>
      <c r="I1621" t="s">
        <v>3916</v>
      </c>
      <c r="J1621" t="s">
        <v>125</v>
      </c>
      <c r="K1621" s="6">
        <v>0.33333333333333331</v>
      </c>
      <c r="L1621" s="8">
        <v>0.70833333333333337</v>
      </c>
      <c r="M1621" t="s">
        <v>238</v>
      </c>
      <c r="N1621" t="s">
        <v>1365</v>
      </c>
      <c r="Q1621" t="s">
        <v>3917</v>
      </c>
      <c r="R1621" t="s">
        <v>70</v>
      </c>
      <c r="S1621" t="s">
        <v>125</v>
      </c>
      <c r="T1621" t="s">
        <v>46</v>
      </c>
      <c r="U1621" t="s">
        <v>47</v>
      </c>
      <c r="V1621" t="s">
        <v>3918</v>
      </c>
      <c r="W1621">
        <v>38.927190000000003</v>
      </c>
      <c r="X1621">
        <v>-77.029707000000002</v>
      </c>
      <c r="Y1621">
        <v>397424.08768</v>
      </c>
      <c r="Z1621">
        <v>139923.98998000001</v>
      </c>
      <c r="AB1621">
        <v>0</v>
      </c>
      <c r="AC1621">
        <v>463776</v>
      </c>
      <c r="AD1621">
        <v>399050</v>
      </c>
      <c r="AE1621">
        <v>1</v>
      </c>
      <c r="AF1621" t="s">
        <v>249</v>
      </c>
      <c r="AG1621" t="s">
        <v>3919</v>
      </c>
      <c r="AH1621" t="s">
        <v>88</v>
      </c>
      <c r="AI1621">
        <v>302</v>
      </c>
      <c r="AJ1621">
        <v>2</v>
      </c>
      <c r="AK1621" t="s">
        <v>51</v>
      </c>
      <c r="AL1621">
        <v>3775</v>
      </c>
      <c r="AM1621">
        <v>-77.029709231920606</v>
      </c>
      <c r="AN1621">
        <v>38.9271973777631</v>
      </c>
      <c r="AO1621" t="b">
        <f t="shared" si="50"/>
        <v>0</v>
      </c>
      <c r="AP1621">
        <f t="shared" si="51"/>
        <v>0</v>
      </c>
    </row>
    <row r="1622" spans="1:42">
      <c r="A1622">
        <v>185016</v>
      </c>
      <c r="B1622" t="s">
        <v>7774</v>
      </c>
      <c r="C1622" t="s">
        <v>3115</v>
      </c>
      <c r="D1622">
        <v>10191779</v>
      </c>
      <c r="E1622" t="s">
        <v>81</v>
      </c>
      <c r="I1622" t="s">
        <v>7775</v>
      </c>
      <c r="J1622" t="s">
        <v>327</v>
      </c>
      <c r="K1622" s="6">
        <v>0.29166666666666669</v>
      </c>
      <c r="L1622" s="8">
        <v>0.70833333333333337</v>
      </c>
      <c r="M1622" t="s">
        <v>238</v>
      </c>
      <c r="N1622" t="s">
        <v>421</v>
      </c>
      <c r="Q1622" t="s">
        <v>4077</v>
      </c>
      <c r="R1622" t="s">
        <v>165</v>
      </c>
      <c r="S1622" t="s">
        <v>422</v>
      </c>
      <c r="T1622" t="s">
        <v>46</v>
      </c>
      <c r="U1622" t="s">
        <v>47</v>
      </c>
      <c r="V1622" t="s">
        <v>7300</v>
      </c>
      <c r="W1622">
        <v>38.894533000000003</v>
      </c>
      <c r="X1622">
        <v>-77.021569</v>
      </c>
      <c r="Y1622">
        <v>398128.9</v>
      </c>
      <c r="Z1622">
        <v>136298.63</v>
      </c>
      <c r="AA1622">
        <v>20004</v>
      </c>
      <c r="AB1622">
        <v>279681</v>
      </c>
      <c r="AC1622">
        <v>121792</v>
      </c>
      <c r="AD1622">
        <v>121792</v>
      </c>
      <c r="AE1622">
        <v>2</v>
      </c>
      <c r="AF1622" t="s">
        <v>434</v>
      </c>
      <c r="AG1622" t="s">
        <v>570</v>
      </c>
      <c r="AH1622" t="s">
        <v>63</v>
      </c>
      <c r="AI1622">
        <v>102</v>
      </c>
      <c r="AJ1622">
        <v>8</v>
      </c>
      <c r="AK1622" t="s">
        <v>64</v>
      </c>
      <c r="AL1622">
        <v>2916</v>
      </c>
      <c r="AM1622">
        <v>-77.021571038705702</v>
      </c>
      <c r="AN1622">
        <v>38.894540678170898</v>
      </c>
      <c r="AO1622" t="b">
        <f t="shared" si="50"/>
        <v>0</v>
      </c>
      <c r="AP1622">
        <f t="shared" si="51"/>
        <v>0</v>
      </c>
    </row>
    <row r="1623" spans="1:42">
      <c r="A1623">
        <v>181536</v>
      </c>
      <c r="B1623" t="s">
        <v>2620</v>
      </c>
      <c r="C1623" t="s">
        <v>2138</v>
      </c>
      <c r="D1623">
        <v>10191780</v>
      </c>
      <c r="E1623" t="s">
        <v>81</v>
      </c>
      <c r="I1623" t="s">
        <v>2621</v>
      </c>
      <c r="J1623" t="s">
        <v>327</v>
      </c>
      <c r="K1623" s="6">
        <v>0.29166666666666669</v>
      </c>
      <c r="L1623" s="8">
        <v>0.79166666666666663</v>
      </c>
      <c r="M1623" t="s">
        <v>147</v>
      </c>
      <c r="N1623" t="s">
        <v>147</v>
      </c>
      <c r="Q1623" t="s">
        <v>2140</v>
      </c>
      <c r="R1623" t="s">
        <v>165</v>
      </c>
      <c r="S1623" t="s">
        <v>149</v>
      </c>
      <c r="T1623" t="s">
        <v>46</v>
      </c>
      <c r="U1623" t="s">
        <v>47</v>
      </c>
      <c r="V1623" t="s">
        <v>2622</v>
      </c>
      <c r="W1623">
        <v>38.898457999999998</v>
      </c>
      <c r="X1623">
        <v>-77.010413999999997</v>
      </c>
      <c r="Y1623">
        <v>399096.59</v>
      </c>
      <c r="Z1623">
        <v>136734.14000000001</v>
      </c>
      <c r="AA1623">
        <v>20001</v>
      </c>
      <c r="AB1623">
        <v>300403</v>
      </c>
      <c r="AC1623">
        <v>149820</v>
      </c>
      <c r="AD1623">
        <v>149820</v>
      </c>
      <c r="AE1623">
        <v>6</v>
      </c>
      <c r="AF1623" t="s">
        <v>434</v>
      </c>
      <c r="AG1623" t="s">
        <v>1518</v>
      </c>
      <c r="AH1623" t="s">
        <v>63</v>
      </c>
      <c r="AI1623">
        <v>103</v>
      </c>
      <c r="AJ1623">
        <v>8</v>
      </c>
      <c r="AK1623" t="s">
        <v>2623</v>
      </c>
      <c r="AL1623">
        <v>1644</v>
      </c>
      <c r="AM1623">
        <v>-77.010416746226795</v>
      </c>
      <c r="AN1623">
        <v>38.898465439041502</v>
      </c>
      <c r="AO1623" t="b">
        <f t="shared" si="50"/>
        <v>0</v>
      </c>
      <c r="AP1623">
        <f t="shared" si="51"/>
        <v>0</v>
      </c>
    </row>
    <row r="1624" spans="1:42">
      <c r="A1624">
        <v>182035</v>
      </c>
      <c r="B1624" t="s">
        <v>2627</v>
      </c>
      <c r="C1624" t="s">
        <v>2628</v>
      </c>
      <c r="D1624">
        <v>10191781</v>
      </c>
      <c r="E1624" t="s">
        <v>201</v>
      </c>
      <c r="I1624" t="s">
        <v>2629</v>
      </c>
      <c r="J1624" t="s">
        <v>327</v>
      </c>
      <c r="K1624" s="6">
        <v>0.29166666666666669</v>
      </c>
      <c r="L1624" s="8">
        <v>0.70833333333333337</v>
      </c>
      <c r="M1624" t="s">
        <v>125</v>
      </c>
      <c r="N1624" t="s">
        <v>163</v>
      </c>
      <c r="Q1624" t="s">
        <v>2628</v>
      </c>
      <c r="R1624" t="s">
        <v>165</v>
      </c>
      <c r="S1624" t="s">
        <v>432</v>
      </c>
      <c r="T1624" t="s">
        <v>46</v>
      </c>
      <c r="U1624" t="s">
        <v>47</v>
      </c>
      <c r="V1624" t="s">
        <v>2630</v>
      </c>
      <c r="W1624">
        <v>38.960130999999997</v>
      </c>
      <c r="X1624">
        <v>-77.071849999999998</v>
      </c>
      <c r="Y1624">
        <v>393772.74</v>
      </c>
      <c r="Z1624">
        <v>143582.73000000001</v>
      </c>
      <c r="AA1624">
        <v>20015</v>
      </c>
      <c r="AB1624">
        <v>264113</v>
      </c>
      <c r="AC1624">
        <v>106644</v>
      </c>
      <c r="AD1624">
        <v>106644</v>
      </c>
      <c r="AE1624">
        <v>3</v>
      </c>
      <c r="AF1624" t="s">
        <v>827</v>
      </c>
      <c r="AG1624" t="s">
        <v>1354</v>
      </c>
      <c r="AH1624" t="s">
        <v>50</v>
      </c>
      <c r="AI1624">
        <v>201</v>
      </c>
      <c r="AJ1624">
        <v>10</v>
      </c>
      <c r="AK1624" t="s">
        <v>51</v>
      </c>
      <c r="AL1624">
        <v>1239</v>
      </c>
      <c r="AM1624">
        <v>-77.071851935826999</v>
      </c>
      <c r="AN1624">
        <v>38.960138056426203</v>
      </c>
      <c r="AO1624" t="b">
        <f t="shared" si="50"/>
        <v>1</v>
      </c>
      <c r="AP1624">
        <f t="shared" si="51"/>
        <v>1</v>
      </c>
    </row>
    <row r="1625" spans="1:42">
      <c r="A1625">
        <v>182036</v>
      </c>
      <c r="B1625" t="s">
        <v>11296</v>
      </c>
      <c r="C1625" t="s">
        <v>11297</v>
      </c>
      <c r="D1625">
        <v>10191782</v>
      </c>
      <c r="E1625" t="s">
        <v>201</v>
      </c>
      <c r="I1625" t="s">
        <v>11298</v>
      </c>
      <c r="J1625" t="s">
        <v>327</v>
      </c>
      <c r="K1625" s="6">
        <v>0.29166666666666669</v>
      </c>
      <c r="L1625" s="8">
        <v>0.79166666666666663</v>
      </c>
      <c r="M1625" t="s">
        <v>125</v>
      </c>
      <c r="N1625" t="s">
        <v>163</v>
      </c>
      <c r="O1625" t="s">
        <v>11299</v>
      </c>
      <c r="P1625" t="s">
        <v>11300</v>
      </c>
      <c r="Q1625" t="s">
        <v>11297</v>
      </c>
      <c r="R1625" t="s">
        <v>165</v>
      </c>
      <c r="S1625" t="s">
        <v>166</v>
      </c>
      <c r="T1625" t="s">
        <v>46</v>
      </c>
      <c r="U1625" t="s">
        <v>47</v>
      </c>
      <c r="V1625" t="s">
        <v>11301</v>
      </c>
      <c r="W1625">
        <v>38.930976000000001</v>
      </c>
      <c r="X1625">
        <v>-77.020869000000005</v>
      </c>
      <c r="Y1625">
        <v>398190.52</v>
      </c>
      <c r="Z1625">
        <v>140344.10999999999</v>
      </c>
      <c r="AA1625">
        <v>20010</v>
      </c>
      <c r="AB1625">
        <v>229188</v>
      </c>
      <c r="AC1625">
        <v>72220</v>
      </c>
      <c r="AD1625">
        <v>72220</v>
      </c>
      <c r="AE1625">
        <v>1</v>
      </c>
      <c r="AF1625" t="s">
        <v>249</v>
      </c>
      <c r="AG1625" t="s">
        <v>2820</v>
      </c>
      <c r="AH1625" t="s">
        <v>88</v>
      </c>
      <c r="AI1625">
        <v>302</v>
      </c>
      <c r="AJ1625">
        <v>2</v>
      </c>
      <c r="AK1625" t="s">
        <v>51</v>
      </c>
      <c r="AL1625">
        <v>665</v>
      </c>
      <c r="AM1625">
        <v>-77.020871388625693</v>
      </c>
      <c r="AN1625">
        <v>38.930983862814998</v>
      </c>
      <c r="AO1625" t="b">
        <f t="shared" si="50"/>
        <v>1</v>
      </c>
      <c r="AP1625">
        <f t="shared" si="51"/>
        <v>1</v>
      </c>
    </row>
    <row r="1626" spans="1:42">
      <c r="A1626">
        <v>181771</v>
      </c>
      <c r="B1626" t="s">
        <v>6186</v>
      </c>
      <c r="C1626" t="s">
        <v>6187</v>
      </c>
      <c r="D1626">
        <v>10191785</v>
      </c>
      <c r="E1626" t="s">
        <v>201</v>
      </c>
      <c r="I1626" t="s">
        <v>6188</v>
      </c>
      <c r="J1626" t="s">
        <v>327</v>
      </c>
      <c r="K1626" s="6">
        <v>0.29166666666666669</v>
      </c>
      <c r="L1626" s="8">
        <v>0.70833333333333337</v>
      </c>
      <c r="M1626" t="s">
        <v>125</v>
      </c>
      <c r="N1626" t="s">
        <v>125</v>
      </c>
      <c r="Q1626" t="s">
        <v>6187</v>
      </c>
      <c r="R1626" t="s">
        <v>165</v>
      </c>
      <c r="S1626" t="s">
        <v>163</v>
      </c>
      <c r="T1626" t="s">
        <v>46</v>
      </c>
      <c r="U1626" t="s">
        <v>47</v>
      </c>
      <c r="V1626" t="s">
        <v>6189</v>
      </c>
      <c r="W1626">
        <v>38.882333000000003</v>
      </c>
      <c r="X1626">
        <v>-77.005610000000004</v>
      </c>
      <c r="Y1626">
        <v>399513.26</v>
      </c>
      <c r="Z1626">
        <v>134944.13</v>
      </c>
      <c r="AA1626">
        <v>20003</v>
      </c>
      <c r="AB1626">
        <v>10844</v>
      </c>
      <c r="AC1626">
        <v>6962</v>
      </c>
      <c r="AD1626">
        <v>6962</v>
      </c>
      <c r="AE1626">
        <v>6</v>
      </c>
      <c r="AF1626" t="s">
        <v>72</v>
      </c>
      <c r="AG1626" t="s">
        <v>73</v>
      </c>
      <c r="AH1626" t="s">
        <v>63</v>
      </c>
      <c r="AI1626">
        <v>106</v>
      </c>
      <c r="AJ1626">
        <v>26</v>
      </c>
      <c r="AK1626" t="s">
        <v>51</v>
      </c>
      <c r="AL1626">
        <v>3148</v>
      </c>
      <c r="AM1626">
        <v>-77.005612127432499</v>
      </c>
      <c r="AN1626">
        <v>38.882340686269004</v>
      </c>
      <c r="AO1626" t="b">
        <f t="shared" si="50"/>
        <v>1</v>
      </c>
      <c r="AP1626">
        <f t="shared" si="51"/>
        <v>1</v>
      </c>
    </row>
    <row r="1627" spans="1:42">
      <c r="A1627">
        <v>185018</v>
      </c>
      <c r="B1627" t="s">
        <v>2632</v>
      </c>
      <c r="C1627" t="s">
        <v>2633</v>
      </c>
      <c r="D1627">
        <v>10191786</v>
      </c>
      <c r="E1627" t="s">
        <v>201</v>
      </c>
      <c r="I1627" t="s">
        <v>2634</v>
      </c>
      <c r="J1627" t="s">
        <v>327</v>
      </c>
      <c r="K1627" s="6">
        <v>0.29166666666666669</v>
      </c>
      <c r="L1627" s="8">
        <v>0.70833333333333337</v>
      </c>
      <c r="M1627" t="s">
        <v>334</v>
      </c>
      <c r="N1627" t="s">
        <v>386</v>
      </c>
      <c r="Q1627" t="s">
        <v>2633</v>
      </c>
      <c r="R1627" t="s">
        <v>70</v>
      </c>
      <c r="S1627" t="s">
        <v>327</v>
      </c>
      <c r="T1627" t="s">
        <v>46</v>
      </c>
      <c r="U1627" t="s">
        <v>47</v>
      </c>
      <c r="V1627" t="s">
        <v>2635</v>
      </c>
      <c r="W1627">
        <v>38.924193000000002</v>
      </c>
      <c r="X1627">
        <v>-77.080674999999999</v>
      </c>
      <c r="Y1627">
        <v>393004.27</v>
      </c>
      <c r="Z1627">
        <v>139593.94</v>
      </c>
      <c r="AA1627">
        <v>20007</v>
      </c>
      <c r="AB1627">
        <v>264394</v>
      </c>
      <c r="AC1627">
        <v>106967</v>
      </c>
      <c r="AD1627">
        <v>106967</v>
      </c>
      <c r="AE1627">
        <v>3</v>
      </c>
      <c r="AF1627" t="s">
        <v>294</v>
      </c>
      <c r="AG1627" t="s">
        <v>295</v>
      </c>
      <c r="AH1627" t="s">
        <v>50</v>
      </c>
      <c r="AI1627">
        <v>204</v>
      </c>
      <c r="AJ1627">
        <v>14</v>
      </c>
      <c r="AK1627" t="s">
        <v>51</v>
      </c>
      <c r="AL1627">
        <v>1226</v>
      </c>
      <c r="AM1627">
        <v>-77.080677805337999</v>
      </c>
      <c r="AN1627">
        <v>38.924200109704103</v>
      </c>
      <c r="AO1627" t="b">
        <f t="shared" si="50"/>
        <v>1</v>
      </c>
      <c r="AP1627">
        <f t="shared" si="51"/>
        <v>1</v>
      </c>
    </row>
    <row r="1628" spans="1:42">
      <c r="A1628">
        <v>181772</v>
      </c>
      <c r="B1628" t="s">
        <v>7776</v>
      </c>
      <c r="C1628" t="s">
        <v>6187</v>
      </c>
      <c r="D1628">
        <v>10191787</v>
      </c>
      <c r="E1628" t="s">
        <v>201</v>
      </c>
      <c r="I1628" t="s">
        <v>7777</v>
      </c>
      <c r="J1628" t="s">
        <v>327</v>
      </c>
      <c r="K1628" s="6">
        <v>0.29166666666666669</v>
      </c>
      <c r="L1628" s="8">
        <v>0.79166666666666663</v>
      </c>
      <c r="M1628" t="s">
        <v>125</v>
      </c>
      <c r="N1628" t="s">
        <v>125</v>
      </c>
      <c r="O1628" t="s">
        <v>6187</v>
      </c>
      <c r="P1628" t="s">
        <v>7778</v>
      </c>
      <c r="Q1628" t="s">
        <v>6187</v>
      </c>
      <c r="R1628" t="s">
        <v>165</v>
      </c>
      <c r="S1628" t="s">
        <v>163</v>
      </c>
      <c r="T1628" t="s">
        <v>46</v>
      </c>
      <c r="U1628" t="s">
        <v>47</v>
      </c>
      <c r="V1628" t="s">
        <v>7779</v>
      </c>
      <c r="W1628">
        <v>38.888871999999999</v>
      </c>
      <c r="X1628">
        <v>-76.999149000000003</v>
      </c>
      <c r="Y1628">
        <v>400073.84</v>
      </c>
      <c r="Z1628">
        <v>135670.01</v>
      </c>
      <c r="AA1628">
        <v>20003</v>
      </c>
      <c r="AB1628">
        <v>14475</v>
      </c>
      <c r="AC1628">
        <v>8463</v>
      </c>
      <c r="AD1628">
        <v>8463</v>
      </c>
      <c r="AE1628">
        <v>6</v>
      </c>
      <c r="AF1628" t="s">
        <v>72</v>
      </c>
      <c r="AG1628" t="s">
        <v>2556</v>
      </c>
      <c r="AH1628" t="s">
        <v>63</v>
      </c>
      <c r="AI1628">
        <v>107</v>
      </c>
      <c r="AJ1628">
        <v>26</v>
      </c>
      <c r="AK1628" t="s">
        <v>51</v>
      </c>
      <c r="AL1628">
        <v>2246</v>
      </c>
      <c r="AM1628">
        <v>-76.999151173604702</v>
      </c>
      <c r="AN1628">
        <v>38.888879823346002</v>
      </c>
      <c r="AO1628" t="b">
        <f t="shared" si="50"/>
        <v>1</v>
      </c>
      <c r="AP1628">
        <f t="shared" si="51"/>
        <v>1</v>
      </c>
    </row>
    <row r="1629" spans="1:42">
      <c r="A1629">
        <v>182438</v>
      </c>
      <c r="B1629" t="s">
        <v>7780</v>
      </c>
      <c r="C1629" t="s">
        <v>2138</v>
      </c>
      <c r="D1629">
        <v>10191788</v>
      </c>
      <c r="E1629" t="s">
        <v>81</v>
      </c>
      <c r="I1629" t="s">
        <v>7781</v>
      </c>
      <c r="J1629" t="s">
        <v>327</v>
      </c>
      <c r="K1629" s="6">
        <v>0.29166666666666669</v>
      </c>
      <c r="L1629" s="8">
        <v>0.79166666666666663</v>
      </c>
      <c r="M1629" t="s">
        <v>238</v>
      </c>
      <c r="N1629" t="s">
        <v>238</v>
      </c>
      <c r="Q1629" t="s">
        <v>2140</v>
      </c>
      <c r="R1629" t="s">
        <v>165</v>
      </c>
      <c r="S1629" t="s">
        <v>421</v>
      </c>
      <c r="T1629" t="s">
        <v>46</v>
      </c>
      <c r="U1629" t="s">
        <v>47</v>
      </c>
      <c r="V1629" t="s">
        <v>7782</v>
      </c>
      <c r="W1629">
        <v>38.903959999999998</v>
      </c>
      <c r="X1629">
        <v>-77.028433000000007</v>
      </c>
      <c r="Y1629">
        <v>397533.79</v>
      </c>
      <c r="Z1629">
        <v>137345.22</v>
      </c>
      <c r="AA1629">
        <v>20005</v>
      </c>
      <c r="AB1629">
        <v>218045</v>
      </c>
      <c r="AC1629">
        <v>61221</v>
      </c>
      <c r="AD1629">
        <v>61221</v>
      </c>
      <c r="AE1629">
        <v>2</v>
      </c>
      <c r="AF1629" t="s">
        <v>97</v>
      </c>
      <c r="AG1629" t="s">
        <v>171</v>
      </c>
      <c r="AH1629" t="s">
        <v>88</v>
      </c>
      <c r="AI1629">
        <v>307</v>
      </c>
      <c r="AJ1629">
        <v>8</v>
      </c>
      <c r="AK1629" t="s">
        <v>64</v>
      </c>
      <c r="AL1629">
        <v>2318</v>
      </c>
      <c r="AM1629">
        <v>-77.028434815720701</v>
      </c>
      <c r="AN1629">
        <v>38.903967270439402</v>
      </c>
      <c r="AO1629" t="b">
        <f t="shared" si="50"/>
        <v>0</v>
      </c>
      <c r="AP1629">
        <f t="shared" si="51"/>
        <v>0</v>
      </c>
    </row>
    <row r="1630" spans="1:42">
      <c r="A1630">
        <v>185165</v>
      </c>
      <c r="B1630" t="s">
        <v>3924</v>
      </c>
      <c r="C1630" t="s">
        <v>3925</v>
      </c>
      <c r="D1630">
        <v>10191790</v>
      </c>
      <c r="E1630" t="s">
        <v>201</v>
      </c>
      <c r="I1630" t="s">
        <v>3926</v>
      </c>
      <c r="J1630" t="s">
        <v>327</v>
      </c>
      <c r="K1630" s="6">
        <v>0.29166666666666669</v>
      </c>
      <c r="L1630" s="8">
        <v>0.70833333333333337</v>
      </c>
      <c r="M1630" t="s">
        <v>265</v>
      </c>
      <c r="N1630" t="s">
        <v>265</v>
      </c>
      <c r="O1630" t="s">
        <v>3925</v>
      </c>
      <c r="P1630" t="s">
        <v>3927</v>
      </c>
      <c r="Q1630" t="s">
        <v>3925</v>
      </c>
      <c r="R1630" t="s">
        <v>165</v>
      </c>
      <c r="S1630" t="s">
        <v>174</v>
      </c>
      <c r="T1630" t="s">
        <v>46</v>
      </c>
      <c r="U1630" t="s">
        <v>47</v>
      </c>
      <c r="V1630" t="s">
        <v>3928</v>
      </c>
      <c r="W1630">
        <v>38.933926</v>
      </c>
      <c r="X1630">
        <v>-77.041021000000001</v>
      </c>
      <c r="Y1630">
        <v>396443.35</v>
      </c>
      <c r="Z1630">
        <v>140672.15</v>
      </c>
      <c r="AA1630">
        <v>20010</v>
      </c>
      <c r="AB1630">
        <v>233674</v>
      </c>
      <c r="AC1630">
        <v>76648</v>
      </c>
      <c r="AD1630">
        <v>76648</v>
      </c>
      <c r="AE1630">
        <v>1</v>
      </c>
      <c r="AF1630" t="s">
        <v>803</v>
      </c>
      <c r="AG1630" t="s">
        <v>804</v>
      </c>
      <c r="AH1630" t="s">
        <v>188</v>
      </c>
      <c r="AI1630">
        <v>408</v>
      </c>
      <c r="AJ1630">
        <v>2</v>
      </c>
      <c r="AK1630" t="s">
        <v>51</v>
      </c>
      <c r="AL1630">
        <v>3201</v>
      </c>
      <c r="AM1630">
        <v>-77.041023556053403</v>
      </c>
      <c r="AN1630">
        <v>38.933933611511698</v>
      </c>
      <c r="AO1630" t="b">
        <f t="shared" si="50"/>
        <v>1</v>
      </c>
      <c r="AP1630">
        <f t="shared" si="51"/>
        <v>1</v>
      </c>
    </row>
    <row r="1631" spans="1:42">
      <c r="A1631">
        <v>182037</v>
      </c>
      <c r="B1631" t="s">
        <v>3937</v>
      </c>
      <c r="C1631" t="s">
        <v>3938</v>
      </c>
      <c r="D1631">
        <v>10191791</v>
      </c>
      <c r="E1631" t="s">
        <v>201</v>
      </c>
      <c r="I1631" t="s">
        <v>3939</v>
      </c>
      <c r="J1631" t="s">
        <v>162</v>
      </c>
      <c r="K1631" s="6">
        <v>0.29166666666666669</v>
      </c>
      <c r="L1631" s="8">
        <v>0.70833333333333337</v>
      </c>
      <c r="M1631" t="s">
        <v>166</v>
      </c>
      <c r="N1631" t="s">
        <v>166</v>
      </c>
      <c r="O1631" t="s">
        <v>3938</v>
      </c>
      <c r="P1631" t="s">
        <v>3940</v>
      </c>
      <c r="Q1631" t="s">
        <v>3938</v>
      </c>
      <c r="R1631" t="s">
        <v>165</v>
      </c>
      <c r="S1631" t="s">
        <v>432</v>
      </c>
      <c r="T1631" t="s">
        <v>46</v>
      </c>
      <c r="U1631" t="s">
        <v>47</v>
      </c>
      <c r="V1631" t="s">
        <v>3941</v>
      </c>
      <c r="W1631">
        <v>38.908816999999999</v>
      </c>
      <c r="X1631">
        <v>-77.086712000000006</v>
      </c>
      <c r="Y1631">
        <v>392479.17</v>
      </c>
      <c r="Z1631">
        <v>137887.60999999999</v>
      </c>
      <c r="AA1631">
        <v>20007</v>
      </c>
      <c r="AB1631">
        <v>224291</v>
      </c>
      <c r="AC1631">
        <v>67595</v>
      </c>
      <c r="AD1631">
        <v>67595</v>
      </c>
      <c r="AE1631">
        <v>3</v>
      </c>
      <c r="AF1631" t="s">
        <v>508</v>
      </c>
      <c r="AG1631" t="s">
        <v>1142</v>
      </c>
      <c r="AH1631" t="s">
        <v>50</v>
      </c>
      <c r="AI1631">
        <v>205</v>
      </c>
      <c r="AJ1631">
        <v>13</v>
      </c>
      <c r="AK1631" t="s">
        <v>51</v>
      </c>
      <c r="AL1631">
        <v>3082</v>
      </c>
      <c r="AM1631">
        <v>-77.086714620110598</v>
      </c>
      <c r="AN1631">
        <v>38.908824589909301</v>
      </c>
      <c r="AO1631" t="b">
        <f t="shared" si="50"/>
        <v>1</v>
      </c>
      <c r="AP1631">
        <f t="shared" si="51"/>
        <v>1</v>
      </c>
    </row>
    <row r="1632" spans="1:42">
      <c r="A1632">
        <v>185166</v>
      </c>
      <c r="B1632" t="s">
        <v>7783</v>
      </c>
      <c r="C1632" t="s">
        <v>880</v>
      </c>
      <c r="D1632">
        <v>10191792</v>
      </c>
      <c r="E1632" t="s">
        <v>115</v>
      </c>
      <c r="H1632">
        <v>109607</v>
      </c>
      <c r="K1632" s="6">
        <v>0.29166666666666669</v>
      </c>
      <c r="L1632" s="8">
        <v>0.70833333333333337</v>
      </c>
      <c r="M1632" t="s">
        <v>387</v>
      </c>
      <c r="N1632" t="s">
        <v>2351</v>
      </c>
      <c r="O1632" t="s">
        <v>817</v>
      </c>
      <c r="P1632" t="s">
        <v>818</v>
      </c>
      <c r="Q1632" t="s">
        <v>817</v>
      </c>
      <c r="R1632" t="s">
        <v>44</v>
      </c>
      <c r="S1632" t="s">
        <v>163</v>
      </c>
      <c r="T1632" t="s">
        <v>46</v>
      </c>
      <c r="U1632" t="s">
        <v>47</v>
      </c>
      <c r="V1632" t="s">
        <v>7784</v>
      </c>
      <c r="W1632">
        <v>38.827154999999998</v>
      </c>
      <c r="X1632">
        <v>-76.997240000000005</v>
      </c>
      <c r="Y1632">
        <v>400239.62</v>
      </c>
      <c r="Z1632">
        <v>128818.93</v>
      </c>
      <c r="AA1632">
        <v>20032</v>
      </c>
      <c r="AB1632">
        <v>22585</v>
      </c>
      <c r="AC1632">
        <v>12429</v>
      </c>
      <c r="AD1632">
        <v>12429</v>
      </c>
      <c r="AE1632">
        <v>8</v>
      </c>
      <c r="AF1632" t="s">
        <v>1182</v>
      </c>
      <c r="AG1632" t="s">
        <v>4048</v>
      </c>
      <c r="AH1632" t="s">
        <v>458</v>
      </c>
      <c r="AI1632">
        <v>706</v>
      </c>
      <c r="AJ1632">
        <v>39</v>
      </c>
      <c r="AK1632" t="s">
        <v>51</v>
      </c>
      <c r="AL1632">
        <v>2344</v>
      </c>
      <c r="AM1632">
        <v>-76.997242710669099</v>
      </c>
      <c r="AN1632">
        <v>38.827162352388399</v>
      </c>
      <c r="AO1632" t="b">
        <f t="shared" si="50"/>
        <v>0</v>
      </c>
      <c r="AP1632">
        <f t="shared" si="51"/>
        <v>0</v>
      </c>
    </row>
    <row r="1633" spans="1:42">
      <c r="A1633">
        <v>185167</v>
      </c>
      <c r="B1633" t="s">
        <v>3949</v>
      </c>
      <c r="C1633" t="s">
        <v>3950</v>
      </c>
      <c r="D1633">
        <v>10191794</v>
      </c>
      <c r="E1633" t="s">
        <v>201</v>
      </c>
      <c r="K1633" s="6">
        <v>0.29166666666666669</v>
      </c>
      <c r="L1633" s="8">
        <v>0.70833333333333337</v>
      </c>
      <c r="M1633" t="s">
        <v>147</v>
      </c>
      <c r="N1633" t="s">
        <v>147</v>
      </c>
      <c r="Q1633" t="s">
        <v>3950</v>
      </c>
      <c r="R1633" t="s">
        <v>326</v>
      </c>
      <c r="S1633" t="s">
        <v>327</v>
      </c>
      <c r="T1633" t="s">
        <v>46</v>
      </c>
      <c r="U1633" t="s">
        <v>47</v>
      </c>
      <c r="V1633" t="s">
        <v>3951</v>
      </c>
      <c r="W1633">
        <v>38.917653000000001</v>
      </c>
      <c r="X1633">
        <v>-77.027595000000005</v>
      </c>
      <c r="Y1633">
        <v>397588.98</v>
      </c>
      <c r="Z1633">
        <v>138866.72</v>
      </c>
      <c r="AA1633">
        <v>20001</v>
      </c>
      <c r="AB1633">
        <v>284156</v>
      </c>
      <c r="AC1633">
        <v>122959</v>
      </c>
      <c r="AD1633">
        <v>122959</v>
      </c>
      <c r="AE1633">
        <v>1</v>
      </c>
      <c r="AF1633" t="s">
        <v>361</v>
      </c>
      <c r="AG1633" t="s">
        <v>591</v>
      </c>
      <c r="AH1633" t="s">
        <v>88</v>
      </c>
      <c r="AI1633">
        <v>305</v>
      </c>
      <c r="AJ1633">
        <v>3</v>
      </c>
      <c r="AK1633" t="s">
        <v>51</v>
      </c>
      <c r="AL1633">
        <v>3218</v>
      </c>
      <c r="AM1633">
        <v>-77.027803882197105</v>
      </c>
      <c r="AN1633">
        <v>38.917673616288099</v>
      </c>
      <c r="AO1633" t="b">
        <f t="shared" si="50"/>
        <v>1</v>
      </c>
      <c r="AP1633">
        <f t="shared" si="51"/>
        <v>1</v>
      </c>
    </row>
    <row r="1634" spans="1:42">
      <c r="A1634">
        <v>182178</v>
      </c>
      <c r="B1634" t="s">
        <v>11719</v>
      </c>
      <c r="C1634" t="s">
        <v>11720</v>
      </c>
      <c r="D1634">
        <v>10191795</v>
      </c>
      <c r="E1634" t="s">
        <v>652</v>
      </c>
      <c r="I1634" t="s">
        <v>11721</v>
      </c>
      <c r="J1634" t="s">
        <v>327</v>
      </c>
      <c r="K1634" s="6">
        <v>0.29166666666666669</v>
      </c>
      <c r="L1634" s="8">
        <v>0.70833333333333337</v>
      </c>
      <c r="M1634" t="s">
        <v>163</v>
      </c>
      <c r="N1634" t="s">
        <v>622</v>
      </c>
      <c r="O1634" t="s">
        <v>11720</v>
      </c>
      <c r="P1634" t="s">
        <v>11722</v>
      </c>
      <c r="Q1634" t="s">
        <v>11720</v>
      </c>
      <c r="R1634" t="s">
        <v>165</v>
      </c>
      <c r="S1634" t="s">
        <v>353</v>
      </c>
      <c r="T1634" t="s">
        <v>46</v>
      </c>
      <c r="U1634" t="s">
        <v>47</v>
      </c>
      <c r="V1634" t="s">
        <v>11723</v>
      </c>
      <c r="W1634">
        <v>38.881470999999998</v>
      </c>
      <c r="X1634">
        <v>-77.001317999999998</v>
      </c>
      <c r="Y1634">
        <v>399885.6</v>
      </c>
      <c r="Z1634">
        <v>134848.39000000001</v>
      </c>
      <c r="AA1634">
        <v>20003</v>
      </c>
      <c r="AB1634">
        <v>39303</v>
      </c>
      <c r="AC1634">
        <v>26726</v>
      </c>
      <c r="AD1634">
        <v>26726</v>
      </c>
      <c r="AE1634">
        <v>6</v>
      </c>
      <c r="AF1634" t="s">
        <v>72</v>
      </c>
      <c r="AG1634" t="s">
        <v>1398</v>
      </c>
      <c r="AH1634" t="s">
        <v>63</v>
      </c>
      <c r="AI1634">
        <v>107</v>
      </c>
      <c r="AJ1634">
        <v>26</v>
      </c>
      <c r="AK1634" t="s">
        <v>51</v>
      </c>
      <c r="AL1634">
        <v>132</v>
      </c>
      <c r="AM1634">
        <v>-77.001320765598805</v>
      </c>
      <c r="AN1634">
        <v>38.881478350545997</v>
      </c>
      <c r="AO1634" t="b">
        <f t="shared" si="50"/>
        <v>1</v>
      </c>
      <c r="AP1634">
        <f t="shared" si="51"/>
        <v>1</v>
      </c>
    </row>
    <row r="1635" spans="1:42">
      <c r="A1635">
        <v>181537</v>
      </c>
      <c r="B1635" t="s">
        <v>3963</v>
      </c>
      <c r="C1635" t="s">
        <v>3950</v>
      </c>
      <c r="D1635">
        <v>10191800</v>
      </c>
      <c r="E1635" t="s">
        <v>201</v>
      </c>
      <c r="I1635" t="s">
        <v>3964</v>
      </c>
      <c r="J1635" t="s">
        <v>327</v>
      </c>
      <c r="K1635" s="6">
        <v>0.41666666666666669</v>
      </c>
      <c r="L1635" s="8">
        <v>0.83333333333333337</v>
      </c>
      <c r="M1635" t="s">
        <v>147</v>
      </c>
      <c r="N1635" t="s">
        <v>147</v>
      </c>
      <c r="Q1635" t="s">
        <v>3950</v>
      </c>
      <c r="R1635" t="s">
        <v>165</v>
      </c>
      <c r="S1635" t="s">
        <v>149</v>
      </c>
      <c r="T1635" t="s">
        <v>46</v>
      </c>
      <c r="U1635" t="s">
        <v>47</v>
      </c>
      <c r="V1635" t="s">
        <v>3951</v>
      </c>
      <c r="W1635">
        <v>38.917653000000001</v>
      </c>
      <c r="X1635">
        <v>-77.027595000000005</v>
      </c>
      <c r="Y1635">
        <v>397588.98</v>
      </c>
      <c r="Z1635">
        <v>138866.72</v>
      </c>
      <c r="AA1635">
        <v>20001</v>
      </c>
      <c r="AB1635">
        <v>284156</v>
      </c>
      <c r="AC1635">
        <v>122959</v>
      </c>
      <c r="AD1635">
        <v>122959</v>
      </c>
      <c r="AE1635">
        <v>1</v>
      </c>
      <c r="AF1635" t="s">
        <v>361</v>
      </c>
      <c r="AG1635" t="s">
        <v>591</v>
      </c>
      <c r="AH1635" t="s">
        <v>88</v>
      </c>
      <c r="AI1635">
        <v>305</v>
      </c>
      <c r="AJ1635">
        <v>3</v>
      </c>
      <c r="AK1635" t="s">
        <v>51</v>
      </c>
      <c r="AL1635">
        <v>3219</v>
      </c>
      <c r="AM1635">
        <v>-77.027803882197105</v>
      </c>
      <c r="AN1635">
        <v>38.917673616288099</v>
      </c>
      <c r="AO1635" t="b">
        <f t="shared" si="50"/>
        <v>1</v>
      </c>
      <c r="AP1635">
        <f t="shared" si="51"/>
        <v>1</v>
      </c>
    </row>
    <row r="1636" spans="1:42">
      <c r="A1636">
        <v>185170</v>
      </c>
      <c r="B1636" t="s">
        <v>3971</v>
      </c>
      <c r="C1636" t="s">
        <v>2875</v>
      </c>
      <c r="D1636">
        <v>10191801</v>
      </c>
      <c r="E1636" t="s">
        <v>115</v>
      </c>
      <c r="H1636">
        <v>107101</v>
      </c>
      <c r="I1636" t="s">
        <v>3972</v>
      </c>
      <c r="J1636" t="s">
        <v>166</v>
      </c>
      <c r="K1636" s="6">
        <v>0.39583333333333331</v>
      </c>
      <c r="L1636" s="8">
        <v>0.64583333333333337</v>
      </c>
      <c r="M1636" t="s">
        <v>147</v>
      </c>
      <c r="N1636" t="s">
        <v>607</v>
      </c>
      <c r="O1636" t="s">
        <v>3973</v>
      </c>
      <c r="P1636" t="s">
        <v>3974</v>
      </c>
      <c r="Q1636" t="s">
        <v>3973</v>
      </c>
      <c r="R1636" t="s">
        <v>70</v>
      </c>
      <c r="S1636" t="s">
        <v>166</v>
      </c>
      <c r="T1636" t="s">
        <v>46</v>
      </c>
      <c r="U1636" t="s">
        <v>47</v>
      </c>
      <c r="V1636" t="s">
        <v>3975</v>
      </c>
      <c r="W1636">
        <v>38.963245999999998</v>
      </c>
      <c r="X1636">
        <v>-77.004305000000002</v>
      </c>
      <c r="Y1636">
        <v>399626.89</v>
      </c>
      <c r="Z1636">
        <v>143926.19</v>
      </c>
      <c r="AB1636">
        <v>0</v>
      </c>
      <c r="AC1636">
        <v>476482</v>
      </c>
      <c r="AD1636">
        <v>409899</v>
      </c>
      <c r="AE1636">
        <v>4</v>
      </c>
      <c r="AF1636" t="s">
        <v>1778</v>
      </c>
      <c r="AG1636" t="s">
        <v>3976</v>
      </c>
      <c r="AH1636" t="s">
        <v>188</v>
      </c>
      <c r="AI1636">
        <v>406</v>
      </c>
      <c r="AJ1636">
        <v>19</v>
      </c>
      <c r="AK1636" t="s">
        <v>51</v>
      </c>
      <c r="AL1636">
        <v>3971</v>
      </c>
      <c r="AM1636">
        <v>-77.004307389758097</v>
      </c>
      <c r="AN1636">
        <v>38.9632540309251</v>
      </c>
      <c r="AO1636" t="b">
        <f t="shared" si="50"/>
        <v>0</v>
      </c>
      <c r="AP1636">
        <f t="shared" si="51"/>
        <v>0</v>
      </c>
    </row>
    <row r="1637" spans="1:42">
      <c r="A1637">
        <v>181538</v>
      </c>
      <c r="B1637" t="s">
        <v>2637</v>
      </c>
      <c r="C1637" t="s">
        <v>2638</v>
      </c>
      <c r="D1637">
        <v>10191802</v>
      </c>
      <c r="E1637" t="s">
        <v>201</v>
      </c>
      <c r="I1637" t="s">
        <v>2639</v>
      </c>
      <c r="J1637" t="s">
        <v>327</v>
      </c>
      <c r="K1637" s="6">
        <v>0.54166666666666663</v>
      </c>
      <c r="L1637" s="8">
        <v>0.66666666666666663</v>
      </c>
      <c r="M1637" t="s">
        <v>149</v>
      </c>
      <c r="N1637" t="s">
        <v>149</v>
      </c>
      <c r="Q1637" t="s">
        <v>2638</v>
      </c>
      <c r="R1637" t="s">
        <v>165</v>
      </c>
      <c r="S1637" t="s">
        <v>163</v>
      </c>
      <c r="T1637" t="s">
        <v>46</v>
      </c>
      <c r="U1637" t="s">
        <v>47</v>
      </c>
      <c r="V1637" t="s">
        <v>2640</v>
      </c>
      <c r="W1637">
        <v>38.905450000000002</v>
      </c>
      <c r="X1637">
        <v>-77.018264000000002</v>
      </c>
      <c r="Y1637">
        <v>398415.84</v>
      </c>
      <c r="Z1637">
        <v>137510.45000000001</v>
      </c>
      <c r="AA1637">
        <v>20001</v>
      </c>
      <c r="AB1637">
        <v>237538</v>
      </c>
      <c r="AC1637">
        <v>80527</v>
      </c>
      <c r="AD1637">
        <v>80527</v>
      </c>
      <c r="AE1637">
        <v>6</v>
      </c>
      <c r="AF1637" t="s">
        <v>61</v>
      </c>
      <c r="AG1637" t="s">
        <v>846</v>
      </c>
      <c r="AH1637" t="s">
        <v>88</v>
      </c>
      <c r="AI1637">
        <v>308</v>
      </c>
      <c r="AJ1637">
        <v>8</v>
      </c>
      <c r="AK1637" t="s">
        <v>51</v>
      </c>
      <c r="AL1637">
        <v>1931</v>
      </c>
      <c r="AM1637">
        <v>-77.018266187007697</v>
      </c>
      <c r="AN1637">
        <v>38.905457753127202</v>
      </c>
      <c r="AO1637" t="b">
        <f t="shared" si="50"/>
        <v>1</v>
      </c>
      <c r="AP1637">
        <f t="shared" si="51"/>
        <v>1</v>
      </c>
    </row>
    <row r="1638" spans="1:42">
      <c r="A1638">
        <v>185171</v>
      </c>
      <c r="B1638" t="s">
        <v>7785</v>
      </c>
      <c r="C1638" t="s">
        <v>7786</v>
      </c>
      <c r="D1638">
        <v>10191803</v>
      </c>
      <c r="E1638" t="s">
        <v>201</v>
      </c>
      <c r="I1638" t="s">
        <v>7787</v>
      </c>
      <c r="J1638" t="s">
        <v>327</v>
      </c>
      <c r="K1638" s="6">
        <v>0.29166666666666669</v>
      </c>
      <c r="L1638" s="8">
        <v>0.79166666666666663</v>
      </c>
      <c r="M1638" t="s">
        <v>432</v>
      </c>
      <c r="N1638" t="s">
        <v>1682</v>
      </c>
      <c r="Q1638" t="s">
        <v>7786</v>
      </c>
      <c r="R1638" t="s">
        <v>70</v>
      </c>
      <c r="S1638" t="s">
        <v>327</v>
      </c>
      <c r="T1638" t="s">
        <v>46</v>
      </c>
      <c r="U1638" t="s">
        <v>47</v>
      </c>
      <c r="V1638" t="s">
        <v>7788</v>
      </c>
      <c r="W1638">
        <v>38.914996000000002</v>
      </c>
      <c r="X1638">
        <v>-77.011339000000007</v>
      </c>
      <c r="Y1638">
        <v>399016.62</v>
      </c>
      <c r="Z1638">
        <v>138569.96</v>
      </c>
      <c r="AA1638">
        <v>20001</v>
      </c>
      <c r="AB1638">
        <v>227299</v>
      </c>
      <c r="AC1638">
        <v>70292</v>
      </c>
      <c r="AD1638">
        <v>70292</v>
      </c>
      <c r="AE1638">
        <v>5</v>
      </c>
      <c r="AF1638" t="s">
        <v>408</v>
      </c>
      <c r="AG1638" t="s">
        <v>1562</v>
      </c>
      <c r="AH1638" t="s">
        <v>410</v>
      </c>
      <c r="AI1638">
        <v>501</v>
      </c>
      <c r="AJ1638">
        <v>21</v>
      </c>
      <c r="AK1638" t="s">
        <v>51</v>
      </c>
      <c r="AL1638">
        <v>2644</v>
      </c>
      <c r="AM1638">
        <v>-77.011341265858704</v>
      </c>
      <c r="AN1638">
        <v>38.915003060931298</v>
      </c>
      <c r="AO1638" t="b">
        <f t="shared" si="50"/>
        <v>1</v>
      </c>
      <c r="AP1638">
        <f t="shared" si="51"/>
        <v>1</v>
      </c>
    </row>
    <row r="1639" spans="1:42">
      <c r="A1639">
        <v>185175</v>
      </c>
      <c r="B1639" t="s">
        <v>3982</v>
      </c>
      <c r="C1639" t="s">
        <v>873</v>
      </c>
      <c r="D1639">
        <v>10191805</v>
      </c>
      <c r="E1639" t="s">
        <v>115</v>
      </c>
      <c r="F1639" t="s">
        <v>3795</v>
      </c>
      <c r="I1639" t="s">
        <v>3983</v>
      </c>
      <c r="J1639" t="s">
        <v>125</v>
      </c>
      <c r="K1639" s="6">
        <v>0.29166666666666669</v>
      </c>
      <c r="L1639" s="8">
        <v>0.70833333333333337</v>
      </c>
      <c r="M1639" t="s">
        <v>125</v>
      </c>
      <c r="N1639" t="s">
        <v>254</v>
      </c>
      <c r="O1639" t="s">
        <v>876</v>
      </c>
      <c r="P1639" t="s">
        <v>877</v>
      </c>
      <c r="Q1639" t="s">
        <v>876</v>
      </c>
      <c r="R1639" t="s">
        <v>70</v>
      </c>
      <c r="S1639" t="s">
        <v>125</v>
      </c>
      <c r="T1639" t="s">
        <v>46</v>
      </c>
      <c r="U1639" t="s">
        <v>47</v>
      </c>
      <c r="V1639" t="s">
        <v>3804</v>
      </c>
      <c r="W1639">
        <v>38.912970000000001</v>
      </c>
      <c r="X1639">
        <v>-77.002035000000006</v>
      </c>
      <c r="Y1639">
        <v>399823.48</v>
      </c>
      <c r="Z1639">
        <v>138345.04999999999</v>
      </c>
      <c r="AB1639">
        <v>0</v>
      </c>
      <c r="AC1639">
        <v>480085</v>
      </c>
      <c r="AD1639">
        <v>412815</v>
      </c>
      <c r="AE1639">
        <v>5</v>
      </c>
      <c r="AF1639" t="s">
        <v>408</v>
      </c>
      <c r="AG1639" t="s">
        <v>1340</v>
      </c>
      <c r="AH1639" t="s">
        <v>410</v>
      </c>
      <c r="AI1639">
        <v>502</v>
      </c>
      <c r="AJ1639">
        <v>21</v>
      </c>
      <c r="AK1639" t="s">
        <v>51</v>
      </c>
      <c r="AL1639">
        <v>3571</v>
      </c>
      <c r="AM1639">
        <v>-77.002037611617396</v>
      </c>
      <c r="AN1639">
        <v>38.912977528541496</v>
      </c>
      <c r="AO1639" t="b">
        <f t="shared" si="50"/>
        <v>0</v>
      </c>
      <c r="AP1639">
        <f t="shared" si="51"/>
        <v>0</v>
      </c>
    </row>
    <row r="1640" spans="1:42">
      <c r="A1640">
        <v>185173</v>
      </c>
      <c r="B1640" t="s">
        <v>3982</v>
      </c>
      <c r="C1640" t="s">
        <v>873</v>
      </c>
      <c r="D1640">
        <v>10191805</v>
      </c>
      <c r="E1640" t="s">
        <v>115</v>
      </c>
      <c r="F1640" t="s">
        <v>3795</v>
      </c>
      <c r="I1640" t="s">
        <v>3983</v>
      </c>
      <c r="J1640" t="s">
        <v>125</v>
      </c>
      <c r="K1640" s="6">
        <v>0.29166666666666669</v>
      </c>
      <c r="L1640" s="8">
        <v>0.70833333333333337</v>
      </c>
      <c r="M1640" t="s">
        <v>125</v>
      </c>
      <c r="N1640" t="s">
        <v>254</v>
      </c>
      <c r="O1640" t="s">
        <v>876</v>
      </c>
      <c r="P1640" t="s">
        <v>877</v>
      </c>
      <c r="Q1640" t="s">
        <v>876</v>
      </c>
      <c r="R1640" t="s">
        <v>165</v>
      </c>
      <c r="S1640" t="s">
        <v>255</v>
      </c>
      <c r="T1640" t="s">
        <v>46</v>
      </c>
      <c r="U1640" t="s">
        <v>47</v>
      </c>
      <c r="V1640" t="s">
        <v>3797</v>
      </c>
      <c r="W1640">
        <v>38.912596999999998</v>
      </c>
      <c r="X1640">
        <v>-77.005459999999999</v>
      </c>
      <c r="Y1640">
        <v>399526.47</v>
      </c>
      <c r="Z1640">
        <v>138303.73000000001</v>
      </c>
      <c r="AB1640">
        <v>0</v>
      </c>
      <c r="AC1640">
        <v>477429</v>
      </c>
      <c r="AD1640">
        <v>410758</v>
      </c>
      <c r="AE1640">
        <v>5</v>
      </c>
      <c r="AF1640" t="s">
        <v>408</v>
      </c>
      <c r="AG1640" t="s">
        <v>3798</v>
      </c>
      <c r="AH1640" t="s">
        <v>410</v>
      </c>
      <c r="AI1640">
        <v>502</v>
      </c>
      <c r="AJ1640">
        <v>21</v>
      </c>
      <c r="AK1640" t="s">
        <v>51</v>
      </c>
      <c r="AL1640">
        <v>3571</v>
      </c>
      <c r="AM1640">
        <v>-77.005462195363407</v>
      </c>
      <c r="AN1640">
        <v>38.912605193990203</v>
      </c>
      <c r="AO1640" t="b">
        <f t="shared" si="50"/>
        <v>0</v>
      </c>
      <c r="AP1640">
        <f t="shared" si="51"/>
        <v>0</v>
      </c>
    </row>
    <row r="1641" spans="1:42">
      <c r="A1641">
        <v>185174</v>
      </c>
      <c r="B1641" t="s">
        <v>3982</v>
      </c>
      <c r="C1641" t="s">
        <v>873</v>
      </c>
      <c r="D1641">
        <v>10191805</v>
      </c>
      <c r="E1641" t="s">
        <v>115</v>
      </c>
      <c r="F1641" t="s">
        <v>3795</v>
      </c>
      <c r="I1641" t="s">
        <v>3983</v>
      </c>
      <c r="J1641" t="s">
        <v>125</v>
      </c>
      <c r="K1641" s="6">
        <v>0.29166666666666669</v>
      </c>
      <c r="L1641" s="8">
        <v>0.70833333333333337</v>
      </c>
      <c r="M1641" t="s">
        <v>125</v>
      </c>
      <c r="N1641" t="s">
        <v>254</v>
      </c>
      <c r="O1641" t="s">
        <v>876</v>
      </c>
      <c r="P1641" t="s">
        <v>877</v>
      </c>
      <c r="Q1641" t="s">
        <v>876</v>
      </c>
      <c r="R1641" t="s">
        <v>165</v>
      </c>
      <c r="S1641" t="s">
        <v>255</v>
      </c>
      <c r="T1641" t="s">
        <v>46</v>
      </c>
      <c r="U1641" t="s">
        <v>47</v>
      </c>
      <c r="V1641" t="s">
        <v>3803</v>
      </c>
      <c r="W1641">
        <v>38.912599</v>
      </c>
      <c r="X1641">
        <v>-77.002771999999993</v>
      </c>
      <c r="Y1641">
        <v>399759.59023999999</v>
      </c>
      <c r="Z1641">
        <v>138303.85493999999</v>
      </c>
      <c r="AB1641">
        <v>0</v>
      </c>
      <c r="AC1641">
        <v>455885</v>
      </c>
      <c r="AD1641">
        <v>391913</v>
      </c>
      <c r="AE1641">
        <v>5</v>
      </c>
      <c r="AF1641" t="s">
        <v>408</v>
      </c>
      <c r="AG1641" t="s">
        <v>1340</v>
      </c>
      <c r="AH1641" t="s">
        <v>410</v>
      </c>
      <c r="AI1641">
        <v>502</v>
      </c>
      <c r="AJ1641">
        <v>21</v>
      </c>
      <c r="AK1641" t="s">
        <v>2623</v>
      </c>
      <c r="AL1641">
        <v>3571</v>
      </c>
      <c r="AM1641">
        <v>-77.002774264812004</v>
      </c>
      <c r="AN1641">
        <v>38.912606414276702</v>
      </c>
      <c r="AO1641" t="b">
        <f t="shared" ref="AO1641:AO1704" si="52">C1641=Q1641</f>
        <v>0</v>
      </c>
      <c r="AP1641">
        <f t="shared" si="51"/>
        <v>0</v>
      </c>
    </row>
    <row r="1642" spans="1:42">
      <c r="A1642">
        <v>185176</v>
      </c>
      <c r="B1642" t="s">
        <v>7789</v>
      </c>
      <c r="C1642" t="s">
        <v>816</v>
      </c>
      <c r="D1642">
        <v>10191807</v>
      </c>
      <c r="E1642" t="s">
        <v>115</v>
      </c>
      <c r="H1642">
        <v>109846</v>
      </c>
      <c r="K1642" s="6">
        <v>0.29166666666666669</v>
      </c>
      <c r="L1642" s="8">
        <v>0.70833333333333337</v>
      </c>
      <c r="M1642" t="s">
        <v>387</v>
      </c>
      <c r="N1642" t="s">
        <v>69</v>
      </c>
      <c r="O1642" t="s">
        <v>817</v>
      </c>
      <c r="P1642" t="s">
        <v>818</v>
      </c>
      <c r="Q1642" t="s">
        <v>817</v>
      </c>
      <c r="R1642" t="s">
        <v>44</v>
      </c>
      <c r="S1642" t="s">
        <v>353</v>
      </c>
      <c r="T1642" t="s">
        <v>46</v>
      </c>
      <c r="U1642" t="s">
        <v>47</v>
      </c>
      <c r="V1642" t="s">
        <v>7790</v>
      </c>
      <c r="W1642">
        <v>38.928908</v>
      </c>
      <c r="X1642">
        <v>-76.968723999999995</v>
      </c>
      <c r="Y1642">
        <v>402711.87</v>
      </c>
      <c r="Z1642">
        <v>140114.73000000001</v>
      </c>
      <c r="AA1642">
        <v>20018</v>
      </c>
      <c r="AB1642">
        <v>43847</v>
      </c>
      <c r="AC1642">
        <v>31835</v>
      </c>
      <c r="AD1642">
        <v>31835</v>
      </c>
      <c r="AE1642">
        <v>5</v>
      </c>
      <c r="AF1642" t="s">
        <v>329</v>
      </c>
      <c r="AG1642" t="s">
        <v>1107</v>
      </c>
      <c r="AH1642" t="s">
        <v>410</v>
      </c>
      <c r="AI1642">
        <v>503</v>
      </c>
      <c r="AJ1642">
        <v>24</v>
      </c>
      <c r="AK1642" t="s">
        <v>51</v>
      </c>
      <c r="AL1642">
        <v>2649</v>
      </c>
      <c r="AM1642">
        <v>-76.968726640566899</v>
      </c>
      <c r="AN1642">
        <v>38.9289152168448</v>
      </c>
      <c r="AO1642" t="b">
        <f t="shared" si="52"/>
        <v>0</v>
      </c>
      <c r="AP1642">
        <f t="shared" si="51"/>
        <v>0</v>
      </c>
    </row>
    <row r="1643" spans="1:42">
      <c r="A1643">
        <v>185177</v>
      </c>
      <c r="B1643" t="s">
        <v>3997</v>
      </c>
      <c r="C1643" t="s">
        <v>1402</v>
      </c>
      <c r="D1643">
        <v>10191809</v>
      </c>
      <c r="E1643" t="s">
        <v>81</v>
      </c>
      <c r="I1643" t="s">
        <v>3998</v>
      </c>
      <c r="J1643" t="s">
        <v>432</v>
      </c>
      <c r="K1643" s="6">
        <v>0.29166666666666669</v>
      </c>
      <c r="L1643" s="8">
        <v>0.79166666666666663</v>
      </c>
      <c r="M1643" t="s">
        <v>138</v>
      </c>
      <c r="N1643" t="s">
        <v>334</v>
      </c>
      <c r="Q1643" t="s">
        <v>1402</v>
      </c>
      <c r="R1643" t="s">
        <v>165</v>
      </c>
      <c r="S1643" t="s">
        <v>386</v>
      </c>
      <c r="T1643" t="s">
        <v>46</v>
      </c>
      <c r="U1643" t="s">
        <v>47</v>
      </c>
      <c r="V1643" t="s">
        <v>3297</v>
      </c>
      <c r="W1643">
        <v>38.877003999999999</v>
      </c>
      <c r="X1643">
        <v>-77.006697000000003</v>
      </c>
      <c r="Y1643">
        <v>399418.91712</v>
      </c>
      <c r="Z1643">
        <v>134352.56940000001</v>
      </c>
      <c r="AB1643">
        <v>0</v>
      </c>
      <c r="AC1643">
        <v>458132</v>
      </c>
      <c r="AD1643">
        <v>394159</v>
      </c>
      <c r="AE1643">
        <v>6</v>
      </c>
      <c r="AF1643" t="s">
        <v>392</v>
      </c>
      <c r="AG1643" t="s">
        <v>719</v>
      </c>
      <c r="AH1643" t="s">
        <v>63</v>
      </c>
      <c r="AI1643">
        <v>106</v>
      </c>
      <c r="AJ1643">
        <v>27</v>
      </c>
      <c r="AK1643" t="s">
        <v>720</v>
      </c>
      <c r="AL1643">
        <v>3655</v>
      </c>
      <c r="AM1643">
        <v>-77.006698960917305</v>
      </c>
      <c r="AN1643">
        <v>38.877011618874498</v>
      </c>
      <c r="AO1643" t="b">
        <f t="shared" si="52"/>
        <v>1</v>
      </c>
      <c r="AP1643">
        <f t="shared" si="51"/>
        <v>1</v>
      </c>
    </row>
    <row r="1644" spans="1:42">
      <c r="A1644">
        <v>182039</v>
      </c>
      <c r="B1644" t="s">
        <v>11302</v>
      </c>
      <c r="C1644" t="s">
        <v>11297</v>
      </c>
      <c r="D1644">
        <v>10191810</v>
      </c>
      <c r="E1644" t="s">
        <v>201</v>
      </c>
      <c r="I1644" t="s">
        <v>11303</v>
      </c>
      <c r="J1644" t="s">
        <v>162</v>
      </c>
      <c r="K1644" s="6">
        <v>0.29166666666666669</v>
      </c>
      <c r="L1644" s="8">
        <v>0.79166666666666663</v>
      </c>
      <c r="M1644" t="s">
        <v>125</v>
      </c>
      <c r="N1644" t="s">
        <v>163</v>
      </c>
      <c r="Q1644" t="s">
        <v>11297</v>
      </c>
      <c r="R1644" t="s">
        <v>165</v>
      </c>
      <c r="S1644" t="s">
        <v>166</v>
      </c>
      <c r="T1644" t="s">
        <v>46</v>
      </c>
      <c r="U1644" t="s">
        <v>47</v>
      </c>
      <c r="V1644" t="s">
        <v>11304</v>
      </c>
      <c r="W1644">
        <v>38.931789999999999</v>
      </c>
      <c r="X1644">
        <v>-77.037254000000004</v>
      </c>
      <c r="Y1644">
        <v>396769.87</v>
      </c>
      <c r="Z1644">
        <v>140434.82999999999</v>
      </c>
      <c r="AA1644">
        <v>20010</v>
      </c>
      <c r="AB1644">
        <v>233557</v>
      </c>
      <c r="AC1644">
        <v>76236</v>
      </c>
      <c r="AD1644">
        <v>76236</v>
      </c>
      <c r="AE1644">
        <v>1</v>
      </c>
      <c r="AF1644" t="s">
        <v>803</v>
      </c>
      <c r="AG1644" t="s">
        <v>7286</v>
      </c>
      <c r="AH1644" t="s">
        <v>188</v>
      </c>
      <c r="AI1644">
        <v>408</v>
      </c>
      <c r="AJ1644">
        <v>2</v>
      </c>
      <c r="AK1644" t="s">
        <v>51</v>
      </c>
      <c r="AL1644">
        <v>727</v>
      </c>
      <c r="AM1644">
        <v>-77.037256461462306</v>
      </c>
      <c r="AN1644">
        <v>38.931797021769697</v>
      </c>
      <c r="AO1644" t="b">
        <f t="shared" si="52"/>
        <v>1</v>
      </c>
      <c r="AP1644">
        <f t="shared" si="51"/>
        <v>1</v>
      </c>
    </row>
    <row r="1645" spans="1:42">
      <c r="A1645">
        <v>185178</v>
      </c>
      <c r="B1645" t="s">
        <v>4008</v>
      </c>
      <c r="C1645" t="s">
        <v>324</v>
      </c>
      <c r="D1645">
        <v>10191811</v>
      </c>
      <c r="E1645" t="s">
        <v>160</v>
      </c>
      <c r="I1645" t="s">
        <v>4009</v>
      </c>
      <c r="J1645" t="s">
        <v>327</v>
      </c>
      <c r="K1645" s="6">
        <v>0.29166666666666669</v>
      </c>
      <c r="L1645" s="8">
        <v>0.91666666666666663</v>
      </c>
      <c r="M1645" t="s">
        <v>105</v>
      </c>
      <c r="N1645" t="s">
        <v>105</v>
      </c>
      <c r="Q1645" t="s">
        <v>324</v>
      </c>
      <c r="R1645" t="s">
        <v>70</v>
      </c>
      <c r="S1645" t="s">
        <v>327</v>
      </c>
      <c r="T1645" t="s">
        <v>46</v>
      </c>
      <c r="U1645" t="s">
        <v>47</v>
      </c>
      <c r="V1645" t="s">
        <v>4010</v>
      </c>
      <c r="W1645">
        <v>38.950268000000001</v>
      </c>
      <c r="X1645">
        <v>-76.986242000000004</v>
      </c>
      <c r="Y1645">
        <v>401192.57808000001</v>
      </c>
      <c r="Z1645">
        <v>142485.52742999999</v>
      </c>
      <c r="AB1645">
        <v>0</v>
      </c>
      <c r="AC1645">
        <v>472909</v>
      </c>
      <c r="AD1645">
        <v>407101</v>
      </c>
      <c r="AE1645">
        <v>5</v>
      </c>
      <c r="AF1645" t="s">
        <v>329</v>
      </c>
      <c r="AG1645" t="s">
        <v>4011</v>
      </c>
      <c r="AH1645" t="s">
        <v>188</v>
      </c>
      <c r="AI1645">
        <v>405</v>
      </c>
      <c r="AJ1645">
        <v>20</v>
      </c>
      <c r="AK1645" t="s">
        <v>51</v>
      </c>
      <c r="AL1645">
        <v>3859</v>
      </c>
      <c r="AM1645">
        <v>-76.986244317272906</v>
      </c>
      <c r="AN1645">
        <v>38.950275432170798</v>
      </c>
      <c r="AO1645" t="b">
        <f t="shared" si="52"/>
        <v>1</v>
      </c>
      <c r="AP1645">
        <f t="shared" si="51"/>
        <v>1</v>
      </c>
    </row>
    <row r="1646" spans="1:42">
      <c r="A1646">
        <v>185179</v>
      </c>
      <c r="B1646" t="s">
        <v>4013</v>
      </c>
      <c r="C1646" t="s">
        <v>4014</v>
      </c>
      <c r="D1646">
        <v>10191812</v>
      </c>
      <c r="E1646" t="s">
        <v>2496</v>
      </c>
      <c r="G1646" t="s">
        <v>4015</v>
      </c>
      <c r="I1646" t="s">
        <v>4016</v>
      </c>
      <c r="J1646" t="s">
        <v>327</v>
      </c>
      <c r="K1646" s="6">
        <v>0.29166666666666669</v>
      </c>
      <c r="L1646" s="8">
        <v>0.70833333333333337</v>
      </c>
      <c r="M1646" t="s">
        <v>125</v>
      </c>
      <c r="N1646" t="s">
        <v>386</v>
      </c>
      <c r="O1646" t="s">
        <v>2499</v>
      </c>
      <c r="P1646" t="s">
        <v>2500</v>
      </c>
      <c r="Q1646" t="s">
        <v>3195</v>
      </c>
      <c r="R1646" t="s">
        <v>165</v>
      </c>
      <c r="S1646" t="s">
        <v>183</v>
      </c>
      <c r="T1646" t="s">
        <v>46</v>
      </c>
      <c r="U1646" t="s">
        <v>47</v>
      </c>
      <c r="V1646" t="s">
        <v>4017</v>
      </c>
      <c r="W1646">
        <v>38.987011000000003</v>
      </c>
      <c r="X1646">
        <v>-77.031189999999995</v>
      </c>
      <c r="Y1646">
        <v>397297.72940000001</v>
      </c>
      <c r="Z1646">
        <v>146564.77591</v>
      </c>
      <c r="AB1646">
        <v>0</v>
      </c>
      <c r="AC1646">
        <v>473337</v>
      </c>
      <c r="AD1646">
        <v>407491</v>
      </c>
      <c r="AE1646">
        <v>4</v>
      </c>
      <c r="AF1646" t="s">
        <v>186</v>
      </c>
      <c r="AG1646" t="s">
        <v>2888</v>
      </c>
      <c r="AH1646" t="s">
        <v>188</v>
      </c>
      <c r="AI1646">
        <v>401</v>
      </c>
      <c r="AJ1646">
        <v>16</v>
      </c>
      <c r="AK1646" t="s">
        <v>51</v>
      </c>
      <c r="AL1646">
        <v>3889</v>
      </c>
      <c r="AM1646">
        <v>-77.031192640801095</v>
      </c>
      <c r="AN1646">
        <v>38.9870189426656</v>
      </c>
      <c r="AO1646" t="b">
        <f t="shared" si="52"/>
        <v>0</v>
      </c>
      <c r="AP1646">
        <f t="shared" si="51"/>
        <v>0</v>
      </c>
    </row>
    <row r="1647" spans="1:42">
      <c r="A1647">
        <v>181773</v>
      </c>
      <c r="B1647" t="s">
        <v>7791</v>
      </c>
      <c r="C1647" t="s">
        <v>7792</v>
      </c>
      <c r="D1647">
        <v>10191813</v>
      </c>
      <c r="E1647" t="s">
        <v>201</v>
      </c>
      <c r="I1647" t="s">
        <v>7793</v>
      </c>
      <c r="J1647" t="s">
        <v>327</v>
      </c>
      <c r="K1647" s="6">
        <v>0.41666666666666669</v>
      </c>
      <c r="L1647" s="8">
        <v>0.70833333333333337</v>
      </c>
      <c r="M1647" t="s">
        <v>125</v>
      </c>
      <c r="N1647" t="s">
        <v>125</v>
      </c>
      <c r="Q1647" t="s">
        <v>7792</v>
      </c>
      <c r="R1647" t="s">
        <v>165</v>
      </c>
      <c r="S1647" t="s">
        <v>163</v>
      </c>
      <c r="T1647" t="s">
        <v>46</v>
      </c>
      <c r="U1647" t="s">
        <v>47</v>
      </c>
      <c r="V1647" t="s">
        <v>7199</v>
      </c>
      <c r="W1647">
        <v>38.921979</v>
      </c>
      <c r="X1647">
        <v>-77.038439999999994</v>
      </c>
      <c r="Y1647">
        <v>396666.63</v>
      </c>
      <c r="Z1647">
        <v>139345.87</v>
      </c>
      <c r="AA1647">
        <v>20009</v>
      </c>
      <c r="AB1647">
        <v>284059</v>
      </c>
      <c r="AC1647">
        <v>122898</v>
      </c>
      <c r="AD1647">
        <v>122898</v>
      </c>
      <c r="AE1647">
        <v>1</v>
      </c>
      <c r="AF1647" t="s">
        <v>318</v>
      </c>
      <c r="AG1647" t="s">
        <v>1514</v>
      </c>
      <c r="AH1647" t="s">
        <v>88</v>
      </c>
      <c r="AI1647">
        <v>303</v>
      </c>
      <c r="AJ1647">
        <v>1</v>
      </c>
      <c r="AK1647" t="s">
        <v>51</v>
      </c>
      <c r="AL1647">
        <v>2977</v>
      </c>
      <c r="AM1647">
        <v>-77.038441873913797</v>
      </c>
      <c r="AN1647">
        <v>38.9219869413133</v>
      </c>
      <c r="AO1647" t="b">
        <f t="shared" si="52"/>
        <v>1</v>
      </c>
      <c r="AP1647">
        <f t="shared" si="51"/>
        <v>1</v>
      </c>
    </row>
    <row r="1648" spans="1:42">
      <c r="A1648">
        <v>185180</v>
      </c>
      <c r="B1648" t="s">
        <v>4020</v>
      </c>
      <c r="C1648" t="s">
        <v>4014</v>
      </c>
      <c r="D1648">
        <v>10191814</v>
      </c>
      <c r="E1648" t="s">
        <v>2496</v>
      </c>
      <c r="G1648" t="s">
        <v>4015</v>
      </c>
      <c r="I1648" t="s">
        <v>4021</v>
      </c>
      <c r="J1648" t="s">
        <v>327</v>
      </c>
      <c r="K1648" s="6">
        <v>0.29166666666666669</v>
      </c>
      <c r="L1648" s="8">
        <v>0.70833333333333337</v>
      </c>
      <c r="M1648" t="s">
        <v>125</v>
      </c>
      <c r="N1648" t="s">
        <v>386</v>
      </c>
      <c r="O1648" t="s">
        <v>2499</v>
      </c>
      <c r="P1648" t="s">
        <v>2500</v>
      </c>
      <c r="Q1648" t="s">
        <v>3195</v>
      </c>
      <c r="R1648" t="s">
        <v>165</v>
      </c>
      <c r="S1648" t="s">
        <v>183</v>
      </c>
      <c r="T1648" t="s">
        <v>46</v>
      </c>
      <c r="U1648" t="s">
        <v>47</v>
      </c>
      <c r="V1648" t="s">
        <v>4022</v>
      </c>
      <c r="W1648">
        <v>38.907206000000002</v>
      </c>
      <c r="X1648">
        <v>-76.930150999999995</v>
      </c>
      <c r="Y1648">
        <v>406058.38</v>
      </c>
      <c r="Z1648">
        <v>137707.51999999999</v>
      </c>
      <c r="AB1648">
        <v>0</v>
      </c>
      <c r="AC1648">
        <v>476432</v>
      </c>
      <c r="AD1648">
        <v>409855</v>
      </c>
      <c r="AE1648">
        <v>7</v>
      </c>
      <c r="AF1648" t="s">
        <v>910</v>
      </c>
      <c r="AG1648" t="s">
        <v>911</v>
      </c>
      <c r="AH1648" t="s">
        <v>912</v>
      </c>
      <c r="AI1648">
        <v>602</v>
      </c>
      <c r="AJ1648">
        <v>31</v>
      </c>
      <c r="AK1648" t="s">
        <v>51</v>
      </c>
      <c r="AL1648">
        <v>3970</v>
      </c>
      <c r="AM1648">
        <v>-76.930153026734303</v>
      </c>
      <c r="AN1648">
        <v>38.907213580128001</v>
      </c>
      <c r="AO1648" t="b">
        <f t="shared" si="52"/>
        <v>0</v>
      </c>
      <c r="AP1648">
        <f t="shared" si="51"/>
        <v>0</v>
      </c>
    </row>
    <row r="1649" spans="1:42">
      <c r="A1649">
        <v>185181</v>
      </c>
      <c r="B1649" t="s">
        <v>4029</v>
      </c>
      <c r="C1649" t="s">
        <v>816</v>
      </c>
      <c r="D1649">
        <v>10191815</v>
      </c>
      <c r="E1649" t="s">
        <v>115</v>
      </c>
      <c r="H1649">
        <v>109848</v>
      </c>
      <c r="K1649" s="6">
        <v>0.29166666666666669</v>
      </c>
      <c r="L1649" s="8">
        <v>0.70833333333333337</v>
      </c>
      <c r="M1649" t="s">
        <v>387</v>
      </c>
      <c r="N1649" t="s">
        <v>69</v>
      </c>
      <c r="O1649" t="s">
        <v>817</v>
      </c>
      <c r="P1649" t="s">
        <v>818</v>
      </c>
      <c r="Q1649" t="s">
        <v>817</v>
      </c>
      <c r="R1649" t="s">
        <v>44</v>
      </c>
      <c r="S1649" t="s">
        <v>622</v>
      </c>
      <c r="T1649" t="s">
        <v>46</v>
      </c>
      <c r="U1649" t="s">
        <v>47</v>
      </c>
      <c r="V1649" t="s">
        <v>4030</v>
      </c>
      <c r="W1649">
        <v>38.967333000000004</v>
      </c>
      <c r="X1649">
        <v>-77.010727000000003</v>
      </c>
      <c r="Y1649">
        <v>399070.42</v>
      </c>
      <c r="Z1649">
        <v>144379.91</v>
      </c>
      <c r="AA1649">
        <v>20011</v>
      </c>
      <c r="AB1649">
        <v>245545</v>
      </c>
      <c r="AC1649">
        <v>88753</v>
      </c>
      <c r="AD1649">
        <v>88753</v>
      </c>
      <c r="AE1649">
        <v>4</v>
      </c>
      <c r="AF1649" t="s">
        <v>1778</v>
      </c>
      <c r="AG1649" t="s">
        <v>3976</v>
      </c>
      <c r="AH1649" t="s">
        <v>188</v>
      </c>
      <c r="AI1649">
        <v>406</v>
      </c>
      <c r="AJ1649">
        <v>19</v>
      </c>
      <c r="AK1649" t="s">
        <v>51</v>
      </c>
      <c r="AL1649">
        <v>3260</v>
      </c>
      <c r="AM1649">
        <v>-77.0107287933686</v>
      </c>
      <c r="AN1649">
        <v>38.967340840741798</v>
      </c>
      <c r="AO1649" t="b">
        <f t="shared" si="52"/>
        <v>0</v>
      </c>
      <c r="AP1649">
        <f t="shared" si="51"/>
        <v>0</v>
      </c>
    </row>
    <row r="1650" spans="1:42">
      <c r="A1650">
        <v>185182</v>
      </c>
      <c r="B1650" t="s">
        <v>4040</v>
      </c>
      <c r="C1650" t="s">
        <v>4014</v>
      </c>
      <c r="D1650">
        <v>10191816</v>
      </c>
      <c r="E1650" t="s">
        <v>2496</v>
      </c>
      <c r="G1650" t="s">
        <v>4015</v>
      </c>
      <c r="I1650" t="s">
        <v>4041</v>
      </c>
      <c r="J1650" t="s">
        <v>327</v>
      </c>
      <c r="K1650" s="6">
        <v>0.29166666666666669</v>
      </c>
      <c r="L1650" s="8">
        <v>0.70833333333333337</v>
      </c>
      <c r="M1650" t="s">
        <v>125</v>
      </c>
      <c r="N1650" t="s">
        <v>386</v>
      </c>
      <c r="O1650" t="s">
        <v>2499</v>
      </c>
      <c r="P1650" t="s">
        <v>2500</v>
      </c>
      <c r="Q1650" t="s">
        <v>3195</v>
      </c>
      <c r="R1650" t="s">
        <v>165</v>
      </c>
      <c r="S1650" t="s">
        <v>183</v>
      </c>
      <c r="T1650" t="s">
        <v>46</v>
      </c>
      <c r="U1650" t="s">
        <v>47</v>
      </c>
      <c r="V1650" t="s">
        <v>4042</v>
      </c>
      <c r="W1650">
        <v>38.897753000000002</v>
      </c>
      <c r="X1650">
        <v>-76.920522000000005</v>
      </c>
      <c r="Y1650">
        <v>406894.47</v>
      </c>
      <c r="Z1650">
        <v>136658.85999999999</v>
      </c>
      <c r="AB1650">
        <v>0</v>
      </c>
      <c r="AC1650">
        <v>473633</v>
      </c>
      <c r="AD1650">
        <v>407742</v>
      </c>
      <c r="AE1650">
        <v>7</v>
      </c>
      <c r="AF1650" t="s">
        <v>910</v>
      </c>
      <c r="AG1650" t="s">
        <v>1504</v>
      </c>
      <c r="AH1650" t="s">
        <v>912</v>
      </c>
      <c r="AI1650">
        <v>608</v>
      </c>
      <c r="AJ1650">
        <v>31</v>
      </c>
      <c r="AK1650" t="s">
        <v>51</v>
      </c>
      <c r="AL1650">
        <v>3912</v>
      </c>
      <c r="AM1650">
        <v>-76.920523972525999</v>
      </c>
      <c r="AN1650">
        <v>38.897760720589901</v>
      </c>
      <c r="AO1650" t="b">
        <f t="shared" si="52"/>
        <v>0</v>
      </c>
      <c r="AP1650">
        <f t="shared" si="51"/>
        <v>0</v>
      </c>
    </row>
    <row r="1651" spans="1:42">
      <c r="A1651">
        <v>181774</v>
      </c>
      <c r="B1651" t="s">
        <v>7794</v>
      </c>
      <c r="C1651" t="s">
        <v>7795</v>
      </c>
      <c r="D1651">
        <v>10191817</v>
      </c>
      <c r="E1651" t="s">
        <v>201</v>
      </c>
      <c r="I1651" t="s">
        <v>7796</v>
      </c>
      <c r="J1651" t="s">
        <v>327</v>
      </c>
      <c r="K1651" s="6">
        <v>0.3125</v>
      </c>
      <c r="L1651" s="8">
        <v>0.72916666666666663</v>
      </c>
      <c r="M1651" t="s">
        <v>125</v>
      </c>
      <c r="N1651" t="s">
        <v>125</v>
      </c>
      <c r="O1651" t="s">
        <v>7795</v>
      </c>
      <c r="P1651" t="s">
        <v>7797</v>
      </c>
      <c r="Q1651" t="s">
        <v>7795</v>
      </c>
      <c r="R1651" t="s">
        <v>165</v>
      </c>
      <c r="S1651" t="s">
        <v>163</v>
      </c>
      <c r="T1651" t="s">
        <v>46</v>
      </c>
      <c r="U1651" t="s">
        <v>47</v>
      </c>
      <c r="V1651" t="s">
        <v>7607</v>
      </c>
      <c r="W1651">
        <v>38.919117</v>
      </c>
      <c r="X1651">
        <v>-77.048496999999998</v>
      </c>
      <c r="Y1651">
        <v>395794.27</v>
      </c>
      <c r="Z1651">
        <v>139028.57</v>
      </c>
      <c r="AA1651">
        <v>20008</v>
      </c>
      <c r="AB1651">
        <v>226277</v>
      </c>
      <c r="AC1651">
        <v>69274</v>
      </c>
      <c r="AD1651">
        <v>69274</v>
      </c>
      <c r="AE1651">
        <v>1</v>
      </c>
      <c r="AF1651" t="s">
        <v>318</v>
      </c>
      <c r="AG1651" t="s">
        <v>2032</v>
      </c>
      <c r="AH1651" t="s">
        <v>88</v>
      </c>
      <c r="AI1651">
        <v>303</v>
      </c>
      <c r="AJ1651">
        <v>1</v>
      </c>
      <c r="AK1651" t="s">
        <v>51</v>
      </c>
      <c r="AL1651">
        <v>2175</v>
      </c>
      <c r="AM1651">
        <v>-77.048499765475896</v>
      </c>
      <c r="AN1651">
        <v>38.919124857288701</v>
      </c>
      <c r="AO1651" t="b">
        <f t="shared" si="52"/>
        <v>1</v>
      </c>
      <c r="AP1651">
        <f t="shared" si="51"/>
        <v>1</v>
      </c>
    </row>
    <row r="1652" spans="1:42">
      <c r="A1652">
        <v>185183</v>
      </c>
      <c r="B1652" t="s">
        <v>7798</v>
      </c>
      <c r="C1652" t="s">
        <v>816</v>
      </c>
      <c r="D1652">
        <v>10191820</v>
      </c>
      <c r="E1652" t="s">
        <v>115</v>
      </c>
      <c r="H1652">
        <v>108779</v>
      </c>
      <c r="K1652" s="6">
        <v>0.29166666666666669</v>
      </c>
      <c r="L1652" s="8">
        <v>0.70833333333333337</v>
      </c>
      <c r="M1652" t="s">
        <v>387</v>
      </c>
      <c r="N1652" t="s">
        <v>69</v>
      </c>
      <c r="O1652" t="s">
        <v>817</v>
      </c>
      <c r="P1652" t="s">
        <v>818</v>
      </c>
      <c r="Q1652" t="s">
        <v>817</v>
      </c>
      <c r="R1652" t="s">
        <v>44</v>
      </c>
      <c r="S1652" t="s">
        <v>162</v>
      </c>
      <c r="T1652" t="s">
        <v>46</v>
      </c>
      <c r="U1652" t="s">
        <v>47</v>
      </c>
      <c r="V1652" t="s">
        <v>7799</v>
      </c>
      <c r="W1652">
        <v>38.891520999999997</v>
      </c>
      <c r="X1652">
        <v>-77.002278000000004</v>
      </c>
      <c r="Y1652">
        <v>399802.37</v>
      </c>
      <c r="Z1652">
        <v>135963.98000000001</v>
      </c>
      <c r="AA1652">
        <v>20002</v>
      </c>
      <c r="AB1652">
        <v>277612</v>
      </c>
      <c r="AC1652">
        <v>119690</v>
      </c>
      <c r="AD1652">
        <v>119690</v>
      </c>
      <c r="AE1652">
        <v>6</v>
      </c>
      <c r="AF1652" t="s">
        <v>434</v>
      </c>
      <c r="AG1652" t="s">
        <v>547</v>
      </c>
      <c r="AH1652" t="s">
        <v>63</v>
      </c>
      <c r="AI1652">
        <v>107</v>
      </c>
      <c r="AJ1652">
        <v>26</v>
      </c>
      <c r="AK1652" t="s">
        <v>74</v>
      </c>
      <c r="AL1652">
        <v>2924</v>
      </c>
      <c r="AM1652">
        <v>-77.002280329681795</v>
      </c>
      <c r="AN1652">
        <v>38.891527996399503</v>
      </c>
      <c r="AO1652" t="b">
        <f t="shared" si="52"/>
        <v>0</v>
      </c>
      <c r="AP1652">
        <f t="shared" si="51"/>
        <v>0</v>
      </c>
    </row>
    <row r="1653" spans="1:42">
      <c r="A1653">
        <v>185184</v>
      </c>
      <c r="B1653" t="s">
        <v>4045</v>
      </c>
      <c r="C1653" t="s">
        <v>4014</v>
      </c>
      <c r="D1653">
        <v>10191822</v>
      </c>
      <c r="E1653" t="s">
        <v>2496</v>
      </c>
      <c r="G1653" t="s">
        <v>4015</v>
      </c>
      <c r="I1653" t="s">
        <v>4046</v>
      </c>
      <c r="J1653" t="s">
        <v>327</v>
      </c>
      <c r="K1653" s="6">
        <v>0.29166666666666669</v>
      </c>
      <c r="L1653" s="8">
        <v>0.70833333333333337</v>
      </c>
      <c r="M1653" t="s">
        <v>125</v>
      </c>
      <c r="N1653" t="s">
        <v>386</v>
      </c>
      <c r="O1653" t="s">
        <v>2499</v>
      </c>
      <c r="P1653" t="s">
        <v>2500</v>
      </c>
      <c r="Q1653" t="s">
        <v>3195</v>
      </c>
      <c r="R1653" t="s">
        <v>70</v>
      </c>
      <c r="S1653" t="s">
        <v>327</v>
      </c>
      <c r="T1653" t="s">
        <v>46</v>
      </c>
      <c r="U1653" t="s">
        <v>47</v>
      </c>
      <c r="V1653" t="s">
        <v>4047</v>
      </c>
      <c r="W1653">
        <v>38.828715000000003</v>
      </c>
      <c r="X1653">
        <v>-76.993673999999999</v>
      </c>
      <c r="Y1653">
        <v>400549.24685</v>
      </c>
      <c r="Z1653">
        <v>128992.15377999999</v>
      </c>
      <c r="AB1653">
        <v>0</v>
      </c>
      <c r="AC1653">
        <v>464303</v>
      </c>
      <c r="AD1653">
        <v>399535</v>
      </c>
      <c r="AE1653">
        <v>8</v>
      </c>
      <c r="AF1653" t="s">
        <v>1182</v>
      </c>
      <c r="AG1653" t="s">
        <v>4048</v>
      </c>
      <c r="AH1653" t="s">
        <v>458</v>
      </c>
      <c r="AI1653">
        <v>706</v>
      </c>
      <c r="AJ1653">
        <v>39</v>
      </c>
      <c r="AK1653" t="s">
        <v>51</v>
      </c>
      <c r="AL1653">
        <v>3778</v>
      </c>
      <c r="AM1653">
        <v>-76.993676774689206</v>
      </c>
      <c r="AN1653">
        <v>38.828722694851002</v>
      </c>
      <c r="AO1653" t="b">
        <f t="shared" si="52"/>
        <v>0</v>
      </c>
      <c r="AP1653">
        <f t="shared" si="51"/>
        <v>0</v>
      </c>
    </row>
    <row r="1654" spans="1:42">
      <c r="A1654">
        <v>185185</v>
      </c>
      <c r="B1654" t="s">
        <v>4052</v>
      </c>
      <c r="C1654" t="s">
        <v>4014</v>
      </c>
      <c r="D1654">
        <v>10191824</v>
      </c>
      <c r="E1654" t="s">
        <v>2496</v>
      </c>
      <c r="G1654" t="s">
        <v>4015</v>
      </c>
      <c r="I1654" t="s">
        <v>4053</v>
      </c>
      <c r="J1654" t="s">
        <v>327</v>
      </c>
      <c r="K1654" s="6">
        <v>0.29166666666666669</v>
      </c>
      <c r="L1654" s="8">
        <v>0.70833333333333337</v>
      </c>
      <c r="M1654" t="s">
        <v>125</v>
      </c>
      <c r="N1654" t="s">
        <v>386</v>
      </c>
      <c r="O1654" t="s">
        <v>2499</v>
      </c>
      <c r="P1654" t="s">
        <v>2500</v>
      </c>
      <c r="Q1654" t="s">
        <v>3195</v>
      </c>
      <c r="R1654" t="s">
        <v>70</v>
      </c>
      <c r="S1654" t="s">
        <v>327</v>
      </c>
      <c r="T1654" t="s">
        <v>46</v>
      </c>
      <c r="U1654" t="s">
        <v>47</v>
      </c>
      <c r="V1654" t="s">
        <v>4054</v>
      </c>
      <c r="W1654">
        <v>38.957965999999999</v>
      </c>
      <c r="X1654">
        <v>-77.021180000000001</v>
      </c>
      <c r="Y1654">
        <v>398164.21640999999</v>
      </c>
      <c r="Z1654">
        <v>143340.21554999999</v>
      </c>
      <c r="AB1654">
        <v>0</v>
      </c>
      <c r="AC1654">
        <v>464477</v>
      </c>
      <c r="AD1654">
        <v>399640</v>
      </c>
      <c r="AE1654">
        <v>4</v>
      </c>
      <c r="AF1654" t="s">
        <v>1778</v>
      </c>
      <c r="AG1654" t="s">
        <v>2391</v>
      </c>
      <c r="AH1654" t="s">
        <v>188</v>
      </c>
      <c r="AI1654">
        <v>403</v>
      </c>
      <c r="AJ1654">
        <v>18</v>
      </c>
      <c r="AK1654" t="s">
        <v>51</v>
      </c>
      <c r="AL1654">
        <v>3770</v>
      </c>
      <c r="AM1654">
        <v>-77.021182772229693</v>
      </c>
      <c r="AN1654">
        <v>38.957973582386998</v>
      </c>
      <c r="AO1654" t="b">
        <f t="shared" si="52"/>
        <v>0</v>
      </c>
      <c r="AP1654">
        <f t="shared" si="51"/>
        <v>0</v>
      </c>
    </row>
    <row r="1655" spans="1:42">
      <c r="A1655">
        <v>185186</v>
      </c>
      <c r="B1655" t="s">
        <v>2642</v>
      </c>
      <c r="C1655" t="s">
        <v>2643</v>
      </c>
      <c r="D1655">
        <v>10191827</v>
      </c>
      <c r="E1655" t="s">
        <v>201</v>
      </c>
      <c r="I1655" t="s">
        <v>2644</v>
      </c>
      <c r="J1655" t="s">
        <v>327</v>
      </c>
      <c r="K1655" s="6">
        <v>0.375</v>
      </c>
      <c r="L1655" s="8">
        <v>0.54166666666666663</v>
      </c>
      <c r="M1655" t="s">
        <v>1396</v>
      </c>
      <c r="N1655" t="s">
        <v>1396</v>
      </c>
      <c r="Q1655" t="s">
        <v>2643</v>
      </c>
      <c r="R1655" t="s">
        <v>70</v>
      </c>
      <c r="S1655" t="s">
        <v>327</v>
      </c>
      <c r="T1655" t="s">
        <v>46</v>
      </c>
      <c r="U1655" t="s">
        <v>47</v>
      </c>
      <c r="V1655" t="s">
        <v>2645</v>
      </c>
      <c r="W1655">
        <v>38.906078000000001</v>
      </c>
      <c r="X1655">
        <v>-77.021625</v>
      </c>
      <c r="Y1655">
        <v>398124.3</v>
      </c>
      <c r="Z1655">
        <v>137580.19</v>
      </c>
      <c r="AA1655">
        <v>20001</v>
      </c>
      <c r="AB1655">
        <v>278921</v>
      </c>
      <c r="AC1655">
        <v>121034</v>
      </c>
      <c r="AD1655">
        <v>121034</v>
      </c>
      <c r="AE1655">
        <v>6</v>
      </c>
      <c r="AF1655" t="s">
        <v>61</v>
      </c>
      <c r="AG1655" t="s">
        <v>62</v>
      </c>
      <c r="AH1655" t="s">
        <v>88</v>
      </c>
      <c r="AI1655">
        <v>308</v>
      </c>
      <c r="AJ1655">
        <v>7</v>
      </c>
      <c r="AK1655" t="s">
        <v>51</v>
      </c>
      <c r="AL1655">
        <v>1411</v>
      </c>
      <c r="AM1655">
        <v>-77.0216275646018</v>
      </c>
      <c r="AN1655">
        <v>38.906085421591897</v>
      </c>
      <c r="AO1655" t="b">
        <f t="shared" si="52"/>
        <v>1</v>
      </c>
      <c r="AP1655">
        <f t="shared" si="51"/>
        <v>1</v>
      </c>
    </row>
    <row r="1656" spans="1:42">
      <c r="A1656">
        <v>182453</v>
      </c>
      <c r="B1656" t="s">
        <v>7800</v>
      </c>
      <c r="C1656" t="s">
        <v>7801</v>
      </c>
      <c r="D1656">
        <v>10191828</v>
      </c>
      <c r="E1656" t="s">
        <v>160</v>
      </c>
      <c r="I1656" t="s">
        <v>7802</v>
      </c>
      <c r="J1656" t="s">
        <v>125</v>
      </c>
      <c r="K1656" s="6">
        <v>0.375</v>
      </c>
      <c r="L1656" s="8">
        <v>0.125</v>
      </c>
      <c r="M1656" t="s">
        <v>353</v>
      </c>
      <c r="N1656" t="s">
        <v>238</v>
      </c>
      <c r="O1656" t="s">
        <v>7803</v>
      </c>
      <c r="P1656" t="s">
        <v>7804</v>
      </c>
      <c r="Q1656" t="s">
        <v>7801</v>
      </c>
      <c r="R1656" t="s">
        <v>165</v>
      </c>
      <c r="S1656" t="s">
        <v>421</v>
      </c>
      <c r="T1656" t="s">
        <v>46</v>
      </c>
      <c r="U1656" t="s">
        <v>47</v>
      </c>
      <c r="V1656" t="s">
        <v>7805</v>
      </c>
      <c r="W1656">
        <v>38.898505</v>
      </c>
      <c r="X1656">
        <v>-76.988123000000002</v>
      </c>
      <c r="Y1656">
        <v>401030.28</v>
      </c>
      <c r="Z1656">
        <v>136739.41</v>
      </c>
      <c r="AA1656">
        <v>20002</v>
      </c>
      <c r="AB1656">
        <v>68769</v>
      </c>
      <c r="AC1656">
        <v>42547</v>
      </c>
      <c r="AD1656">
        <v>42547</v>
      </c>
      <c r="AE1656">
        <v>6</v>
      </c>
      <c r="AF1656" t="s">
        <v>669</v>
      </c>
      <c r="AG1656" t="s">
        <v>1387</v>
      </c>
      <c r="AH1656" t="s">
        <v>63</v>
      </c>
      <c r="AI1656">
        <v>104</v>
      </c>
      <c r="AJ1656">
        <v>25</v>
      </c>
      <c r="AK1656" t="s">
        <v>51</v>
      </c>
      <c r="AL1656">
        <v>2082</v>
      </c>
      <c r="AM1656">
        <v>-76.988125262112703</v>
      </c>
      <c r="AN1656">
        <v>38.898512774403599</v>
      </c>
      <c r="AO1656" t="b">
        <f t="shared" si="52"/>
        <v>1</v>
      </c>
      <c r="AP1656">
        <f t="shared" si="51"/>
        <v>1</v>
      </c>
    </row>
    <row r="1657" spans="1:42">
      <c r="A1657">
        <v>185187</v>
      </c>
      <c r="B1657" t="s">
        <v>7806</v>
      </c>
      <c r="C1657" t="s">
        <v>816</v>
      </c>
      <c r="D1657">
        <v>10191829</v>
      </c>
      <c r="E1657" t="s">
        <v>115</v>
      </c>
      <c r="H1657">
        <v>109234</v>
      </c>
      <c r="K1657" s="6">
        <v>0.29166666666666669</v>
      </c>
      <c r="L1657" s="8">
        <v>0.70833333333333337</v>
      </c>
      <c r="M1657" t="s">
        <v>387</v>
      </c>
      <c r="N1657" t="s">
        <v>69</v>
      </c>
      <c r="O1657" t="s">
        <v>817</v>
      </c>
      <c r="P1657" t="s">
        <v>818</v>
      </c>
      <c r="Q1657" t="s">
        <v>817</v>
      </c>
      <c r="R1657" t="s">
        <v>44</v>
      </c>
      <c r="S1657" t="s">
        <v>622</v>
      </c>
      <c r="T1657" t="s">
        <v>46</v>
      </c>
      <c r="U1657" t="s">
        <v>47</v>
      </c>
      <c r="V1657" t="s">
        <v>7807</v>
      </c>
      <c r="W1657">
        <v>38.925936</v>
      </c>
      <c r="X1657">
        <v>-77.051412999999997</v>
      </c>
      <c r="Y1657">
        <v>395541.87</v>
      </c>
      <c r="Z1657">
        <v>139785.66</v>
      </c>
      <c r="AA1657">
        <v>20008</v>
      </c>
      <c r="AB1657">
        <v>219166</v>
      </c>
      <c r="AC1657">
        <v>62288</v>
      </c>
      <c r="AD1657">
        <v>62288</v>
      </c>
      <c r="AE1657">
        <v>3</v>
      </c>
      <c r="AF1657" t="s">
        <v>168</v>
      </c>
      <c r="AG1657" t="s">
        <v>7808</v>
      </c>
      <c r="AH1657" t="s">
        <v>50</v>
      </c>
      <c r="AI1657">
        <v>204</v>
      </c>
      <c r="AJ1657">
        <v>15</v>
      </c>
      <c r="AK1657" t="s">
        <v>51</v>
      </c>
      <c r="AL1657">
        <v>2303</v>
      </c>
      <c r="AM1657">
        <v>-77.051415178983405</v>
      </c>
      <c r="AN1657">
        <v>38.925943723374303</v>
      </c>
      <c r="AO1657" t="b">
        <f t="shared" si="52"/>
        <v>0</v>
      </c>
      <c r="AP1657">
        <f t="shared" si="51"/>
        <v>0</v>
      </c>
    </row>
    <row r="1658" spans="1:42">
      <c r="A1658">
        <v>181778</v>
      </c>
      <c r="B1658" t="s">
        <v>7809</v>
      </c>
      <c r="C1658" t="s">
        <v>7810</v>
      </c>
      <c r="D1658">
        <v>10191830</v>
      </c>
      <c r="E1658" t="s">
        <v>201</v>
      </c>
      <c r="I1658" t="s">
        <v>7811</v>
      </c>
      <c r="J1658" t="s">
        <v>162</v>
      </c>
      <c r="K1658" s="6">
        <v>0.33333333333333331</v>
      </c>
      <c r="L1658" s="8">
        <v>0.79166666666666663</v>
      </c>
      <c r="M1658" t="s">
        <v>125</v>
      </c>
      <c r="N1658" t="s">
        <v>125</v>
      </c>
      <c r="Q1658" t="s">
        <v>7810</v>
      </c>
      <c r="R1658" t="s">
        <v>165</v>
      </c>
      <c r="S1658" t="s">
        <v>163</v>
      </c>
      <c r="T1658" t="s">
        <v>46</v>
      </c>
      <c r="U1658" t="s">
        <v>47</v>
      </c>
      <c r="V1658" t="s">
        <v>7812</v>
      </c>
      <c r="W1658">
        <v>38.919652999999997</v>
      </c>
      <c r="X1658">
        <v>-77.075802999999993</v>
      </c>
      <c r="Y1658">
        <v>393426.41</v>
      </c>
      <c r="Z1658">
        <v>139089.63</v>
      </c>
      <c r="AA1658">
        <v>20007</v>
      </c>
      <c r="AB1658">
        <v>270079</v>
      </c>
      <c r="AC1658">
        <v>112918</v>
      </c>
      <c r="AD1658">
        <v>112918</v>
      </c>
      <c r="AE1658">
        <v>3</v>
      </c>
      <c r="AF1658" t="s">
        <v>294</v>
      </c>
      <c r="AG1658" t="s">
        <v>655</v>
      </c>
      <c r="AH1658" t="s">
        <v>50</v>
      </c>
      <c r="AI1658">
        <v>204</v>
      </c>
      <c r="AJ1658">
        <v>14</v>
      </c>
      <c r="AK1658" t="s">
        <v>51</v>
      </c>
      <c r="AL1658">
        <v>2830</v>
      </c>
      <c r="AM1658">
        <v>-77.0758048137278</v>
      </c>
      <c r="AN1658">
        <v>38.919660382727201</v>
      </c>
      <c r="AO1658" t="b">
        <f t="shared" si="52"/>
        <v>1</v>
      </c>
      <c r="AP1658">
        <f t="shared" si="51"/>
        <v>1</v>
      </c>
    </row>
    <row r="1659" spans="1:42">
      <c r="A1659">
        <v>185188</v>
      </c>
      <c r="B1659" t="s">
        <v>4059</v>
      </c>
      <c r="C1659" t="s">
        <v>1263</v>
      </c>
      <c r="D1659">
        <v>10191831</v>
      </c>
      <c r="E1659" t="s">
        <v>115</v>
      </c>
      <c r="H1659">
        <v>106482</v>
      </c>
      <c r="K1659" s="6">
        <v>0.29166666666666669</v>
      </c>
      <c r="L1659" s="8">
        <v>0.79166666666666663</v>
      </c>
      <c r="M1659" t="s">
        <v>147</v>
      </c>
      <c r="N1659" t="s">
        <v>155</v>
      </c>
      <c r="O1659" t="s">
        <v>1266</v>
      </c>
      <c r="P1659" t="s">
        <v>1267</v>
      </c>
      <c r="Q1659" t="s">
        <v>1268</v>
      </c>
      <c r="R1659" t="s">
        <v>58</v>
      </c>
      <c r="S1659" t="s">
        <v>327</v>
      </c>
      <c r="T1659" t="s">
        <v>46</v>
      </c>
      <c r="U1659" t="s">
        <v>47</v>
      </c>
      <c r="V1659" t="s">
        <v>4060</v>
      </c>
      <c r="W1659">
        <v>38.861556999999998</v>
      </c>
      <c r="X1659">
        <v>-76.954982000000001</v>
      </c>
      <c r="Y1659">
        <v>403907.11066000001</v>
      </c>
      <c r="Z1659">
        <v>132638.84117999999</v>
      </c>
      <c r="AB1659">
        <v>0</v>
      </c>
      <c r="AC1659">
        <v>473462</v>
      </c>
      <c r="AD1659">
        <v>407612</v>
      </c>
      <c r="AE1659">
        <v>7</v>
      </c>
      <c r="AF1659" t="s">
        <v>853</v>
      </c>
      <c r="AG1659" t="s">
        <v>2072</v>
      </c>
      <c r="AH1659" t="s">
        <v>912</v>
      </c>
      <c r="AI1659">
        <v>606</v>
      </c>
      <c r="AJ1659">
        <v>35</v>
      </c>
      <c r="AK1659" t="s">
        <v>51</v>
      </c>
      <c r="AL1659">
        <v>3882</v>
      </c>
      <c r="AM1659">
        <v>-76.954984600397296</v>
      </c>
      <c r="AN1659">
        <v>38.861565170475302</v>
      </c>
      <c r="AO1659" t="b">
        <f t="shared" si="52"/>
        <v>0</v>
      </c>
      <c r="AP1659">
        <f t="shared" si="51"/>
        <v>0</v>
      </c>
    </row>
    <row r="1660" spans="1:42">
      <c r="A1660">
        <v>185189</v>
      </c>
      <c r="B1660" t="s">
        <v>4062</v>
      </c>
      <c r="C1660" t="s">
        <v>1402</v>
      </c>
      <c r="D1660">
        <v>10191832</v>
      </c>
      <c r="E1660" t="s">
        <v>81</v>
      </c>
      <c r="I1660" t="s">
        <v>4063</v>
      </c>
      <c r="J1660" t="s">
        <v>432</v>
      </c>
      <c r="K1660" s="6">
        <v>0.16666666666666666</v>
      </c>
      <c r="L1660" s="8">
        <v>0.95833333333333337</v>
      </c>
      <c r="M1660" t="s">
        <v>138</v>
      </c>
      <c r="N1660" t="s">
        <v>334</v>
      </c>
      <c r="Q1660" t="s">
        <v>1402</v>
      </c>
      <c r="R1660" t="s">
        <v>70</v>
      </c>
      <c r="S1660" t="s">
        <v>432</v>
      </c>
      <c r="T1660" t="s">
        <v>46</v>
      </c>
      <c r="U1660" t="s">
        <v>47</v>
      </c>
      <c r="V1660" t="s">
        <v>4064</v>
      </c>
      <c r="W1660">
        <v>38.900137000000001</v>
      </c>
      <c r="X1660">
        <v>-77.050130999999993</v>
      </c>
      <c r="Y1660">
        <v>395651.40857000003</v>
      </c>
      <c r="Z1660">
        <v>136921.61528999999</v>
      </c>
      <c r="AB1660">
        <v>0</v>
      </c>
      <c r="AC1660">
        <v>455799</v>
      </c>
      <c r="AD1660">
        <v>391827</v>
      </c>
      <c r="AE1660">
        <v>2</v>
      </c>
      <c r="AF1660" t="s">
        <v>196</v>
      </c>
      <c r="AG1660" t="s">
        <v>610</v>
      </c>
      <c r="AH1660" t="s">
        <v>50</v>
      </c>
      <c r="AI1660">
        <v>207</v>
      </c>
      <c r="AJ1660">
        <v>5</v>
      </c>
      <c r="AK1660" t="s">
        <v>51</v>
      </c>
      <c r="AL1660">
        <v>3509</v>
      </c>
      <c r="AM1660">
        <v>-77.050133797973501</v>
      </c>
      <c r="AN1660">
        <v>38.900143990741803</v>
      </c>
      <c r="AO1660" t="b">
        <f t="shared" si="52"/>
        <v>1</v>
      </c>
      <c r="AP1660">
        <f t="shared" si="51"/>
        <v>1</v>
      </c>
    </row>
    <row r="1661" spans="1:42">
      <c r="A1661">
        <v>185190</v>
      </c>
      <c r="B1661" t="s">
        <v>2649</v>
      </c>
      <c r="C1661" t="s">
        <v>2650</v>
      </c>
      <c r="D1661">
        <v>10191833</v>
      </c>
      <c r="E1661" t="s">
        <v>519</v>
      </c>
      <c r="I1661" t="s">
        <v>2651</v>
      </c>
      <c r="J1661" t="s">
        <v>162</v>
      </c>
      <c r="K1661" s="6">
        <v>0.29166666666666669</v>
      </c>
      <c r="L1661" s="8">
        <v>0.70833333333333337</v>
      </c>
      <c r="M1661" t="s">
        <v>125</v>
      </c>
      <c r="N1661" t="s">
        <v>155</v>
      </c>
      <c r="O1661" t="s">
        <v>2652</v>
      </c>
      <c r="P1661" t="s">
        <v>2653</v>
      </c>
      <c r="Q1661" t="s">
        <v>2654</v>
      </c>
      <c r="R1661" t="s">
        <v>70</v>
      </c>
      <c r="S1661" t="s">
        <v>162</v>
      </c>
      <c r="T1661" t="s">
        <v>46</v>
      </c>
      <c r="U1661" t="s">
        <v>47</v>
      </c>
      <c r="V1661" t="s">
        <v>2655</v>
      </c>
      <c r="W1661">
        <v>38.955544000000003</v>
      </c>
      <c r="X1661">
        <v>-77.021443000000005</v>
      </c>
      <c r="Y1661">
        <v>398141.43</v>
      </c>
      <c r="Z1661">
        <v>143071.38</v>
      </c>
      <c r="AA1661">
        <v>20011</v>
      </c>
      <c r="AB1661">
        <v>246766</v>
      </c>
      <c r="AC1661">
        <v>89704</v>
      </c>
      <c r="AD1661">
        <v>89704</v>
      </c>
      <c r="AE1661">
        <v>4</v>
      </c>
      <c r="AF1661" t="s">
        <v>745</v>
      </c>
      <c r="AG1661" t="s">
        <v>2656</v>
      </c>
      <c r="AH1661" t="s">
        <v>188</v>
      </c>
      <c r="AI1661">
        <v>403</v>
      </c>
      <c r="AJ1661">
        <v>18</v>
      </c>
      <c r="AK1661" t="s">
        <v>51</v>
      </c>
      <c r="AL1661">
        <v>1156</v>
      </c>
      <c r="AM1661">
        <v>-77.021444943358404</v>
      </c>
      <c r="AN1661">
        <v>38.955551792839501</v>
      </c>
      <c r="AO1661" t="b">
        <f t="shared" si="52"/>
        <v>0</v>
      </c>
      <c r="AP1661">
        <f t="shared" si="51"/>
        <v>0</v>
      </c>
    </row>
    <row r="1662" spans="1:42">
      <c r="A1662">
        <v>185191</v>
      </c>
      <c r="B1662" t="s">
        <v>4073</v>
      </c>
      <c r="C1662" t="s">
        <v>4014</v>
      </c>
      <c r="D1662">
        <v>10191834</v>
      </c>
      <c r="E1662" t="s">
        <v>2496</v>
      </c>
      <c r="G1662" t="s">
        <v>4015</v>
      </c>
      <c r="I1662" t="s">
        <v>4074</v>
      </c>
      <c r="J1662" t="s">
        <v>327</v>
      </c>
      <c r="K1662" s="6">
        <v>0.29166666666666669</v>
      </c>
      <c r="L1662" s="8">
        <v>0.70833333333333337</v>
      </c>
      <c r="M1662" t="s">
        <v>125</v>
      </c>
      <c r="N1662" t="s">
        <v>386</v>
      </c>
      <c r="O1662" t="s">
        <v>2499</v>
      </c>
      <c r="P1662" t="s">
        <v>2500</v>
      </c>
      <c r="Q1662" t="s">
        <v>3195</v>
      </c>
      <c r="R1662" t="s">
        <v>70</v>
      </c>
      <c r="S1662" t="s">
        <v>327</v>
      </c>
      <c r="T1662" t="s">
        <v>46</v>
      </c>
      <c r="U1662" t="s">
        <v>47</v>
      </c>
      <c r="V1662" t="s">
        <v>4075</v>
      </c>
      <c r="W1662">
        <v>38.917276000000001</v>
      </c>
      <c r="X1662">
        <v>-77.005090999999993</v>
      </c>
      <c r="Y1662">
        <v>399558.5</v>
      </c>
      <c r="Z1662">
        <v>138823.10003</v>
      </c>
      <c r="AB1662">
        <v>0</v>
      </c>
      <c r="AC1662">
        <v>464283</v>
      </c>
      <c r="AD1662">
        <v>399515</v>
      </c>
      <c r="AE1662">
        <v>5</v>
      </c>
      <c r="AF1662" t="s">
        <v>408</v>
      </c>
      <c r="AG1662" t="s">
        <v>788</v>
      </c>
      <c r="AH1662" t="s">
        <v>410</v>
      </c>
      <c r="AI1662">
        <v>502</v>
      </c>
      <c r="AJ1662">
        <v>21</v>
      </c>
      <c r="AK1662" t="s">
        <v>51</v>
      </c>
      <c r="AL1662">
        <v>3761</v>
      </c>
      <c r="AM1662">
        <v>-77.005093216260093</v>
      </c>
      <c r="AN1662">
        <v>38.917283870342303</v>
      </c>
      <c r="AO1662" t="b">
        <f t="shared" si="52"/>
        <v>0</v>
      </c>
      <c r="AP1662">
        <f t="shared" si="51"/>
        <v>0</v>
      </c>
    </row>
    <row r="1663" spans="1:42">
      <c r="A1663">
        <v>185193</v>
      </c>
      <c r="B1663" t="s">
        <v>4084</v>
      </c>
      <c r="C1663" t="s">
        <v>1263</v>
      </c>
      <c r="D1663">
        <v>10191835</v>
      </c>
      <c r="E1663" t="s">
        <v>115</v>
      </c>
      <c r="H1663">
        <v>106482</v>
      </c>
      <c r="I1663" t="s">
        <v>4085</v>
      </c>
      <c r="J1663" t="s">
        <v>166</v>
      </c>
      <c r="K1663" s="6">
        <v>0.29166666666666669</v>
      </c>
      <c r="L1663" s="8">
        <v>0.79166666666666663</v>
      </c>
      <c r="M1663" t="s">
        <v>147</v>
      </c>
      <c r="N1663" t="s">
        <v>155</v>
      </c>
      <c r="O1663" t="s">
        <v>1266</v>
      </c>
      <c r="P1663" t="s">
        <v>1267</v>
      </c>
      <c r="Q1663" t="s">
        <v>1268</v>
      </c>
      <c r="R1663" t="s">
        <v>70</v>
      </c>
      <c r="S1663" t="s">
        <v>166</v>
      </c>
      <c r="T1663" t="s">
        <v>46</v>
      </c>
      <c r="U1663" t="s">
        <v>47</v>
      </c>
      <c r="V1663" t="s">
        <v>4086</v>
      </c>
      <c r="W1663">
        <v>38.860576000000002</v>
      </c>
      <c r="X1663">
        <v>-76.954674999999995</v>
      </c>
      <c r="Y1663">
        <v>403933.83727999998</v>
      </c>
      <c r="Z1663">
        <v>132529.85014</v>
      </c>
      <c r="AB1663">
        <v>0</v>
      </c>
      <c r="AC1663">
        <v>463243</v>
      </c>
      <c r="AD1663">
        <v>398545</v>
      </c>
      <c r="AE1663">
        <v>7</v>
      </c>
      <c r="AF1663" t="s">
        <v>853</v>
      </c>
      <c r="AG1663" t="s">
        <v>2072</v>
      </c>
      <c r="AH1663" t="s">
        <v>912</v>
      </c>
      <c r="AI1663">
        <v>606</v>
      </c>
      <c r="AJ1663">
        <v>35</v>
      </c>
      <c r="AK1663" t="s">
        <v>51</v>
      </c>
      <c r="AL1663">
        <v>3749</v>
      </c>
      <c r="AM1663">
        <v>-76.954677280107006</v>
      </c>
      <c r="AN1663">
        <v>38.860583214296398</v>
      </c>
      <c r="AO1663" t="b">
        <f t="shared" si="52"/>
        <v>0</v>
      </c>
      <c r="AP1663">
        <f t="shared" si="51"/>
        <v>0</v>
      </c>
    </row>
    <row r="1664" spans="1:42">
      <c r="A1664">
        <v>185195</v>
      </c>
      <c r="B1664" t="s">
        <v>11305</v>
      </c>
      <c r="C1664" t="s">
        <v>985</v>
      </c>
      <c r="D1664">
        <v>10191836</v>
      </c>
      <c r="E1664" t="s">
        <v>201</v>
      </c>
      <c r="I1664" t="s">
        <v>11306</v>
      </c>
      <c r="J1664" t="s">
        <v>327</v>
      </c>
      <c r="K1664" s="6">
        <v>0.29166666666666669</v>
      </c>
      <c r="L1664" s="8">
        <v>0.70833333333333337</v>
      </c>
      <c r="M1664" t="s">
        <v>1682</v>
      </c>
      <c r="N1664" t="s">
        <v>1682</v>
      </c>
      <c r="O1664" t="s">
        <v>2312</v>
      </c>
      <c r="P1664" t="s">
        <v>2313</v>
      </c>
      <c r="Q1664" t="s">
        <v>11307</v>
      </c>
      <c r="R1664" t="s">
        <v>165</v>
      </c>
      <c r="S1664" t="s">
        <v>254</v>
      </c>
      <c r="T1664" t="s">
        <v>46</v>
      </c>
      <c r="U1664" t="s">
        <v>47</v>
      </c>
      <c r="V1664" t="s">
        <v>11308</v>
      </c>
      <c r="W1664">
        <v>38.913626000000001</v>
      </c>
      <c r="X1664">
        <v>-77.041989999999998</v>
      </c>
      <c r="Y1664">
        <v>396358.28</v>
      </c>
      <c r="Z1664">
        <v>138418.70000000001</v>
      </c>
      <c r="AA1664">
        <v>20009</v>
      </c>
      <c r="AB1664">
        <v>238022</v>
      </c>
      <c r="AC1664">
        <v>81337</v>
      </c>
      <c r="AD1664">
        <v>81337</v>
      </c>
      <c r="AE1664">
        <v>2</v>
      </c>
      <c r="AF1664" t="s">
        <v>86</v>
      </c>
      <c r="AG1664" t="s">
        <v>1692</v>
      </c>
      <c r="AH1664" t="s">
        <v>50</v>
      </c>
      <c r="AI1664">
        <v>208</v>
      </c>
      <c r="AJ1664">
        <v>6</v>
      </c>
      <c r="AK1664" t="s">
        <v>51</v>
      </c>
      <c r="AL1664">
        <v>906</v>
      </c>
      <c r="AM1664">
        <v>-77.041992769983807</v>
      </c>
      <c r="AN1664">
        <v>38.9136334639716</v>
      </c>
      <c r="AO1664" t="b">
        <f t="shared" si="52"/>
        <v>0</v>
      </c>
      <c r="AP1664">
        <f t="shared" si="51"/>
        <v>0</v>
      </c>
    </row>
    <row r="1665" spans="1:42">
      <c r="A1665">
        <v>182179</v>
      </c>
      <c r="B1665" t="s">
        <v>7813</v>
      </c>
      <c r="C1665" t="s">
        <v>7814</v>
      </c>
      <c r="D1665">
        <v>10191837</v>
      </c>
      <c r="E1665" t="s">
        <v>652</v>
      </c>
      <c r="I1665" t="s">
        <v>7815</v>
      </c>
      <c r="J1665" t="s">
        <v>327</v>
      </c>
      <c r="K1665" s="6">
        <v>0.29166666666666669</v>
      </c>
      <c r="L1665" s="8">
        <v>0.79166666666666663</v>
      </c>
      <c r="M1665" t="s">
        <v>166</v>
      </c>
      <c r="N1665" t="s">
        <v>353</v>
      </c>
      <c r="Q1665" t="s">
        <v>7814</v>
      </c>
      <c r="R1665" t="s">
        <v>165</v>
      </c>
      <c r="S1665" t="s">
        <v>238</v>
      </c>
      <c r="T1665" t="s">
        <v>46</v>
      </c>
      <c r="U1665" t="s">
        <v>47</v>
      </c>
      <c r="V1665" t="s">
        <v>6798</v>
      </c>
      <c r="W1665">
        <v>38.920645</v>
      </c>
      <c r="X1665">
        <v>-77.033904000000007</v>
      </c>
      <c r="Y1665">
        <v>397059.87</v>
      </c>
      <c r="Z1665">
        <v>139197.54999999999</v>
      </c>
      <c r="AA1665">
        <v>20009</v>
      </c>
      <c r="AB1665">
        <v>234181</v>
      </c>
      <c r="AC1665">
        <v>76863</v>
      </c>
      <c r="AD1665">
        <v>76863</v>
      </c>
      <c r="AE1665">
        <v>1</v>
      </c>
      <c r="AF1665" t="s">
        <v>361</v>
      </c>
      <c r="AG1665" t="s">
        <v>1764</v>
      </c>
      <c r="AH1665" t="s">
        <v>88</v>
      </c>
      <c r="AI1665">
        <v>304</v>
      </c>
      <c r="AJ1665">
        <v>2</v>
      </c>
      <c r="AK1665" t="s">
        <v>51</v>
      </c>
      <c r="AL1665">
        <v>2419</v>
      </c>
      <c r="AM1665">
        <v>-77.033906493729901</v>
      </c>
      <c r="AN1665">
        <v>38.920652230426398</v>
      </c>
      <c r="AO1665" t="b">
        <f t="shared" si="52"/>
        <v>1</v>
      </c>
      <c r="AP1665">
        <f t="shared" si="51"/>
        <v>1</v>
      </c>
    </row>
    <row r="1666" spans="1:42">
      <c r="A1666">
        <v>185196</v>
      </c>
      <c r="B1666" t="s">
        <v>4089</v>
      </c>
      <c r="C1666" t="s">
        <v>4014</v>
      </c>
      <c r="D1666">
        <v>10191838</v>
      </c>
      <c r="E1666" t="s">
        <v>2496</v>
      </c>
      <c r="G1666" t="s">
        <v>4015</v>
      </c>
      <c r="I1666" t="s">
        <v>4090</v>
      </c>
      <c r="J1666" t="s">
        <v>327</v>
      </c>
      <c r="K1666" s="6">
        <v>0.29166666666666669</v>
      </c>
      <c r="L1666" s="8">
        <v>0.70833333333333337</v>
      </c>
      <c r="M1666" t="s">
        <v>125</v>
      </c>
      <c r="N1666" t="s">
        <v>386</v>
      </c>
      <c r="O1666" t="s">
        <v>2499</v>
      </c>
      <c r="P1666" t="s">
        <v>2500</v>
      </c>
      <c r="Q1666" t="s">
        <v>3195</v>
      </c>
      <c r="R1666" t="s">
        <v>70</v>
      </c>
      <c r="S1666" t="s">
        <v>327</v>
      </c>
      <c r="T1666" t="s">
        <v>46</v>
      </c>
      <c r="U1666" t="s">
        <v>47</v>
      </c>
      <c r="V1666" t="s">
        <v>4091</v>
      </c>
      <c r="W1666">
        <v>38.876486</v>
      </c>
      <c r="X1666">
        <v>-76.935573000000005</v>
      </c>
      <c r="Y1666">
        <v>405590.44532</v>
      </c>
      <c r="Z1666">
        <v>134297.08694000001</v>
      </c>
      <c r="AB1666">
        <v>0</v>
      </c>
      <c r="AC1666">
        <v>474827</v>
      </c>
      <c r="AD1666">
        <v>408667</v>
      </c>
      <c r="AE1666">
        <v>7</v>
      </c>
      <c r="AF1666" t="s">
        <v>1324</v>
      </c>
      <c r="AG1666" s="2">
        <v>70</v>
      </c>
      <c r="AH1666" t="s">
        <v>912</v>
      </c>
      <c r="AI1666">
        <v>604</v>
      </c>
      <c r="AJ1666">
        <v>33</v>
      </c>
      <c r="AK1666" t="s">
        <v>51</v>
      </c>
      <c r="AL1666">
        <v>3879</v>
      </c>
      <c r="AM1666">
        <v>-76.935575761414</v>
      </c>
      <c r="AN1666">
        <v>38.876494234467302</v>
      </c>
      <c r="AO1666" t="b">
        <f t="shared" si="52"/>
        <v>0</v>
      </c>
      <c r="AP1666">
        <f t="shared" si="51"/>
        <v>0</v>
      </c>
    </row>
    <row r="1667" spans="1:42">
      <c r="A1667">
        <v>182454</v>
      </c>
      <c r="B1667" t="s">
        <v>2659</v>
      </c>
      <c r="C1667" t="s">
        <v>2660</v>
      </c>
      <c r="D1667">
        <v>10191840</v>
      </c>
      <c r="E1667" t="s">
        <v>201</v>
      </c>
      <c r="I1667" t="s">
        <v>2661</v>
      </c>
      <c r="J1667" t="s">
        <v>327</v>
      </c>
      <c r="K1667" s="6">
        <v>0.29166666666666669</v>
      </c>
      <c r="L1667" s="8">
        <v>0.70833333333333337</v>
      </c>
      <c r="M1667" t="s">
        <v>353</v>
      </c>
      <c r="N1667" t="s">
        <v>238</v>
      </c>
      <c r="Q1667" t="s">
        <v>2662</v>
      </c>
      <c r="R1667" t="s">
        <v>165</v>
      </c>
      <c r="S1667" t="s">
        <v>421</v>
      </c>
      <c r="T1667" t="s">
        <v>46</v>
      </c>
      <c r="U1667" t="s">
        <v>47</v>
      </c>
      <c r="V1667" t="s">
        <v>2663</v>
      </c>
      <c r="W1667">
        <v>38.963304999999998</v>
      </c>
      <c r="X1667">
        <v>-77.073622</v>
      </c>
      <c r="Y1667">
        <v>393619.39</v>
      </c>
      <c r="Z1667">
        <v>143935.21</v>
      </c>
      <c r="AA1667">
        <v>20015</v>
      </c>
      <c r="AB1667">
        <v>264028</v>
      </c>
      <c r="AC1667">
        <v>106905</v>
      </c>
      <c r="AD1667">
        <v>106905</v>
      </c>
      <c r="AE1667">
        <v>3</v>
      </c>
      <c r="AF1667" t="s">
        <v>827</v>
      </c>
      <c r="AG1667" t="s">
        <v>1439</v>
      </c>
      <c r="AH1667" t="s">
        <v>50</v>
      </c>
      <c r="AI1667">
        <v>201</v>
      </c>
      <c r="AJ1667">
        <v>10</v>
      </c>
      <c r="AK1667" t="s">
        <v>51</v>
      </c>
      <c r="AL1667">
        <v>1224</v>
      </c>
      <c r="AM1667">
        <v>-77.073624555668601</v>
      </c>
      <c r="AN1667">
        <v>38.963312184569901</v>
      </c>
      <c r="AO1667" t="b">
        <f t="shared" si="52"/>
        <v>0</v>
      </c>
      <c r="AP1667">
        <f t="shared" ref="AP1667:AP1730" si="53">IF(C1667=Q1667, 1, 0)</f>
        <v>0</v>
      </c>
    </row>
    <row r="1668" spans="1:42">
      <c r="A1668">
        <v>185197</v>
      </c>
      <c r="B1668" t="s">
        <v>11309</v>
      </c>
      <c r="C1668" t="s">
        <v>5537</v>
      </c>
      <c r="D1668">
        <v>10191841</v>
      </c>
      <c r="E1668" t="s">
        <v>115</v>
      </c>
      <c r="F1668" t="s">
        <v>11310</v>
      </c>
      <c r="I1668" t="s">
        <v>11311</v>
      </c>
      <c r="J1668" t="s">
        <v>432</v>
      </c>
      <c r="K1668" s="6">
        <v>0.29166666666666669</v>
      </c>
      <c r="L1668" s="8">
        <v>0.70833333333333337</v>
      </c>
      <c r="M1668" t="s">
        <v>255</v>
      </c>
      <c r="N1668" t="s">
        <v>118</v>
      </c>
      <c r="O1668" t="s">
        <v>1110</v>
      </c>
      <c r="P1668" t="s">
        <v>1814</v>
      </c>
      <c r="Q1668" t="s">
        <v>1110</v>
      </c>
      <c r="R1668" t="s">
        <v>70</v>
      </c>
      <c r="S1668" t="s">
        <v>432</v>
      </c>
      <c r="T1668" t="s">
        <v>46</v>
      </c>
      <c r="U1668" t="s">
        <v>47</v>
      </c>
      <c r="V1668" t="s">
        <v>11312</v>
      </c>
      <c r="W1668">
        <v>38.900002999999998</v>
      </c>
      <c r="X1668">
        <v>-76.978649000000004</v>
      </c>
      <c r="Y1668">
        <v>401852.03</v>
      </c>
      <c r="Z1668">
        <v>136905.76</v>
      </c>
      <c r="AA1668">
        <v>20002</v>
      </c>
      <c r="AB1668">
        <v>57776</v>
      </c>
      <c r="AC1668">
        <v>34965</v>
      </c>
      <c r="AD1668">
        <v>34965</v>
      </c>
      <c r="AE1668">
        <v>5</v>
      </c>
      <c r="AF1668" t="s">
        <v>1208</v>
      </c>
      <c r="AG1668" t="s">
        <v>3819</v>
      </c>
      <c r="AH1668" t="s">
        <v>410</v>
      </c>
      <c r="AI1668">
        <v>507</v>
      </c>
      <c r="AJ1668">
        <v>23</v>
      </c>
      <c r="AK1668" t="s">
        <v>51</v>
      </c>
      <c r="AL1668">
        <v>178</v>
      </c>
      <c r="AM1668">
        <v>-76.978651717059904</v>
      </c>
      <c r="AN1668">
        <v>38.900009968447698</v>
      </c>
      <c r="AO1668" t="b">
        <f t="shared" si="52"/>
        <v>0</v>
      </c>
      <c r="AP1668">
        <f t="shared" si="53"/>
        <v>0</v>
      </c>
    </row>
    <row r="1669" spans="1:42">
      <c r="A1669">
        <v>182180</v>
      </c>
      <c r="B1669" t="s">
        <v>11313</v>
      </c>
      <c r="C1669" t="s">
        <v>11314</v>
      </c>
      <c r="D1669">
        <v>10191842</v>
      </c>
      <c r="E1669" t="s">
        <v>201</v>
      </c>
      <c r="I1669" t="s">
        <v>11315</v>
      </c>
      <c r="J1669" t="s">
        <v>327</v>
      </c>
      <c r="K1669" s="6">
        <v>0.45833333333333331</v>
      </c>
      <c r="L1669" s="8">
        <v>0.79166666666666663</v>
      </c>
      <c r="M1669" t="s">
        <v>622</v>
      </c>
      <c r="N1669" t="s">
        <v>622</v>
      </c>
      <c r="Q1669" t="s">
        <v>11314</v>
      </c>
      <c r="R1669" t="s">
        <v>165</v>
      </c>
      <c r="S1669" t="s">
        <v>353</v>
      </c>
      <c r="T1669" t="s">
        <v>46</v>
      </c>
      <c r="U1669" t="s">
        <v>47</v>
      </c>
      <c r="V1669" t="s">
        <v>10229</v>
      </c>
      <c r="W1669">
        <v>38.921450999999998</v>
      </c>
      <c r="X1669">
        <v>-77.046102000000005</v>
      </c>
      <c r="Y1669">
        <v>396002.16</v>
      </c>
      <c r="Z1669">
        <v>139287.49</v>
      </c>
      <c r="AA1669">
        <v>20009</v>
      </c>
      <c r="AB1669">
        <v>226115</v>
      </c>
      <c r="AC1669">
        <v>69422</v>
      </c>
      <c r="AD1669">
        <v>69422</v>
      </c>
      <c r="AE1669">
        <v>1</v>
      </c>
      <c r="AF1669" t="s">
        <v>318</v>
      </c>
      <c r="AG1669" t="s">
        <v>767</v>
      </c>
      <c r="AH1669" t="s">
        <v>88</v>
      </c>
      <c r="AI1669">
        <v>303</v>
      </c>
      <c r="AJ1669">
        <v>1</v>
      </c>
      <c r="AK1669" t="s">
        <v>51</v>
      </c>
      <c r="AL1669">
        <v>569</v>
      </c>
      <c r="AM1669">
        <v>-77.046104034531098</v>
      </c>
      <c r="AN1669">
        <v>38.921458263418202</v>
      </c>
      <c r="AO1669" t="b">
        <f t="shared" si="52"/>
        <v>1</v>
      </c>
      <c r="AP1669">
        <f t="shared" si="53"/>
        <v>1</v>
      </c>
    </row>
    <row r="1670" spans="1:42">
      <c r="A1670">
        <v>185199</v>
      </c>
      <c r="B1670" t="s">
        <v>2668</v>
      </c>
      <c r="C1670" t="s">
        <v>816</v>
      </c>
      <c r="D1670">
        <v>10191844</v>
      </c>
      <c r="E1670" t="s">
        <v>115</v>
      </c>
      <c r="H1670">
        <v>108459</v>
      </c>
      <c r="K1670" s="6">
        <v>0.29166666666666669</v>
      </c>
      <c r="L1670" s="8">
        <v>0.70833333333333337</v>
      </c>
      <c r="M1670" t="s">
        <v>387</v>
      </c>
      <c r="N1670" t="s">
        <v>69</v>
      </c>
      <c r="O1670" t="s">
        <v>817</v>
      </c>
      <c r="P1670" t="s">
        <v>818</v>
      </c>
      <c r="Q1670" t="s">
        <v>817</v>
      </c>
      <c r="R1670" t="s">
        <v>44</v>
      </c>
      <c r="S1670" t="s">
        <v>622</v>
      </c>
      <c r="T1670" t="s">
        <v>46</v>
      </c>
      <c r="U1670" t="s">
        <v>47</v>
      </c>
      <c r="V1670" t="s">
        <v>2669</v>
      </c>
      <c r="W1670">
        <v>38.948805999999998</v>
      </c>
      <c r="X1670">
        <v>-77.033400999999998</v>
      </c>
      <c r="Y1670">
        <v>397104.64000000001</v>
      </c>
      <c r="Z1670">
        <v>142323.68</v>
      </c>
      <c r="AA1670">
        <v>20011</v>
      </c>
      <c r="AB1670">
        <v>255748</v>
      </c>
      <c r="AC1670">
        <v>98611</v>
      </c>
      <c r="AD1670">
        <v>98611</v>
      </c>
      <c r="AE1670">
        <v>4</v>
      </c>
      <c r="AF1670" t="s">
        <v>445</v>
      </c>
      <c r="AG1670" t="s">
        <v>481</v>
      </c>
      <c r="AH1670" t="s">
        <v>188</v>
      </c>
      <c r="AI1670">
        <v>404</v>
      </c>
      <c r="AJ1670">
        <v>18</v>
      </c>
      <c r="AK1670" t="s">
        <v>51</v>
      </c>
      <c r="AL1670">
        <v>1196</v>
      </c>
      <c r="AM1670">
        <v>-77.033403418551103</v>
      </c>
      <c r="AN1670">
        <v>38.948813501920498</v>
      </c>
      <c r="AO1670" t="b">
        <f t="shared" si="52"/>
        <v>0</v>
      </c>
      <c r="AP1670">
        <f t="shared" si="53"/>
        <v>0</v>
      </c>
    </row>
    <row r="1671" spans="1:42">
      <c r="A1671">
        <v>185200</v>
      </c>
      <c r="B1671" t="s">
        <v>11735</v>
      </c>
      <c r="C1671" t="s">
        <v>5537</v>
      </c>
      <c r="D1671">
        <v>10191845</v>
      </c>
      <c r="E1671" t="s">
        <v>115</v>
      </c>
      <c r="F1671" t="s">
        <v>11736</v>
      </c>
      <c r="K1671" s="6">
        <v>0.29166666666666669</v>
      </c>
      <c r="L1671" s="8">
        <v>0.70833333333333337</v>
      </c>
      <c r="M1671" t="s">
        <v>255</v>
      </c>
      <c r="N1671" t="s">
        <v>118</v>
      </c>
      <c r="O1671" t="s">
        <v>1110</v>
      </c>
      <c r="P1671" t="s">
        <v>1814</v>
      </c>
      <c r="Q1671" t="s">
        <v>1110</v>
      </c>
      <c r="R1671" t="s">
        <v>44</v>
      </c>
      <c r="S1671" t="s">
        <v>327</v>
      </c>
      <c r="T1671" t="s">
        <v>46</v>
      </c>
      <c r="U1671" t="s">
        <v>47</v>
      </c>
      <c r="V1671" t="s">
        <v>11737</v>
      </c>
      <c r="W1671">
        <v>38.931922999999998</v>
      </c>
      <c r="X1671">
        <v>-76.975307999999998</v>
      </c>
      <c r="Y1671">
        <v>402140.88</v>
      </c>
      <c r="Z1671">
        <v>140449.24</v>
      </c>
      <c r="AA1671">
        <v>20018</v>
      </c>
      <c r="AB1671">
        <v>52832</v>
      </c>
      <c r="AC1671">
        <v>23042</v>
      </c>
      <c r="AD1671">
        <v>23042</v>
      </c>
      <c r="AE1671">
        <v>5</v>
      </c>
      <c r="AF1671" t="s">
        <v>329</v>
      </c>
      <c r="AG1671" t="s">
        <v>498</v>
      </c>
      <c r="AH1671" t="s">
        <v>410</v>
      </c>
      <c r="AI1671">
        <v>503</v>
      </c>
      <c r="AJ1671">
        <v>22</v>
      </c>
      <c r="AK1671" t="s">
        <v>51</v>
      </c>
      <c r="AL1671">
        <v>109</v>
      </c>
      <c r="AM1671">
        <v>-76.975310750482194</v>
      </c>
      <c r="AN1671">
        <v>38.931930162953002</v>
      </c>
      <c r="AO1671" t="b">
        <f t="shared" si="52"/>
        <v>0</v>
      </c>
      <c r="AP1671">
        <f t="shared" si="53"/>
        <v>0</v>
      </c>
    </row>
    <row r="1672" spans="1:42">
      <c r="A1672">
        <v>185201</v>
      </c>
      <c r="B1672" t="s">
        <v>2674</v>
      </c>
      <c r="C1672" t="s">
        <v>2675</v>
      </c>
      <c r="D1672">
        <v>10191846</v>
      </c>
      <c r="E1672" t="s">
        <v>201</v>
      </c>
      <c r="I1672" t="s">
        <v>2676</v>
      </c>
      <c r="J1672" t="s">
        <v>327</v>
      </c>
      <c r="K1672" s="6">
        <v>0.29166666666666669</v>
      </c>
      <c r="L1672" s="8">
        <v>0.75</v>
      </c>
      <c r="M1672" t="s">
        <v>254</v>
      </c>
      <c r="N1672" t="s">
        <v>254</v>
      </c>
      <c r="Q1672" t="s">
        <v>2675</v>
      </c>
      <c r="R1672" t="s">
        <v>165</v>
      </c>
      <c r="S1672" t="s">
        <v>255</v>
      </c>
      <c r="T1672" t="s">
        <v>46</v>
      </c>
      <c r="U1672" t="s">
        <v>47</v>
      </c>
      <c r="V1672" t="s">
        <v>354</v>
      </c>
      <c r="W1672">
        <v>38.908866000000003</v>
      </c>
      <c r="X1672">
        <v>-77.035016999999996</v>
      </c>
      <c r="Y1672">
        <v>396962.86</v>
      </c>
      <c r="Z1672">
        <v>137890.07999999999</v>
      </c>
      <c r="AA1672">
        <v>20005</v>
      </c>
      <c r="AB1672">
        <v>242818</v>
      </c>
      <c r="AC1672">
        <v>85753</v>
      </c>
      <c r="AD1672">
        <v>85753</v>
      </c>
      <c r="AE1672">
        <v>2</v>
      </c>
      <c r="AF1672" t="s">
        <v>86</v>
      </c>
      <c r="AG1672" t="s">
        <v>90</v>
      </c>
      <c r="AH1672" t="s">
        <v>50</v>
      </c>
      <c r="AI1672">
        <v>208</v>
      </c>
      <c r="AJ1672">
        <v>6</v>
      </c>
      <c r="AK1672" t="s">
        <v>51</v>
      </c>
      <c r="AL1672">
        <v>1086</v>
      </c>
      <c r="AM1672">
        <v>-77.035019383617197</v>
      </c>
      <c r="AN1672">
        <v>38.908873772057298</v>
      </c>
      <c r="AO1672" t="b">
        <f t="shared" si="52"/>
        <v>1</v>
      </c>
      <c r="AP1672">
        <f t="shared" si="53"/>
        <v>1</v>
      </c>
    </row>
    <row r="1673" spans="1:42">
      <c r="A1673">
        <v>185202</v>
      </c>
      <c r="B1673" t="s">
        <v>7816</v>
      </c>
      <c r="C1673" t="s">
        <v>5537</v>
      </c>
      <c r="D1673">
        <v>10191847</v>
      </c>
      <c r="E1673" t="s">
        <v>115</v>
      </c>
      <c r="F1673" t="s">
        <v>7817</v>
      </c>
      <c r="K1673" s="6">
        <v>0.29166666666666669</v>
      </c>
      <c r="L1673" s="8">
        <v>0.70833333333333337</v>
      </c>
      <c r="M1673" t="s">
        <v>255</v>
      </c>
      <c r="N1673" t="s">
        <v>118</v>
      </c>
      <c r="O1673" t="s">
        <v>1110</v>
      </c>
      <c r="P1673" t="s">
        <v>1814</v>
      </c>
      <c r="Q1673" t="s">
        <v>1110</v>
      </c>
      <c r="R1673" t="s">
        <v>44</v>
      </c>
      <c r="S1673" t="s">
        <v>622</v>
      </c>
      <c r="T1673" t="s">
        <v>46</v>
      </c>
      <c r="U1673" t="s">
        <v>47</v>
      </c>
      <c r="V1673" t="s">
        <v>7818</v>
      </c>
      <c r="W1673">
        <v>38.905886000000002</v>
      </c>
      <c r="X1673">
        <v>-76.933554000000001</v>
      </c>
      <c r="Y1673">
        <v>405763.35</v>
      </c>
      <c r="Z1673">
        <v>137560.72</v>
      </c>
      <c r="AA1673">
        <v>20019</v>
      </c>
      <c r="AB1673">
        <v>17433</v>
      </c>
      <c r="AC1673">
        <v>10416</v>
      </c>
      <c r="AD1673">
        <v>10416</v>
      </c>
      <c r="AE1673">
        <v>7</v>
      </c>
      <c r="AF1673" t="s">
        <v>910</v>
      </c>
      <c r="AG1673" t="s">
        <v>911</v>
      </c>
      <c r="AH1673" t="s">
        <v>912</v>
      </c>
      <c r="AI1673">
        <v>602</v>
      </c>
      <c r="AJ1673">
        <v>31</v>
      </c>
      <c r="AK1673" t="s">
        <v>51</v>
      </c>
      <c r="AL1673">
        <v>2250</v>
      </c>
      <c r="AM1673">
        <v>-76.933555765079404</v>
      </c>
      <c r="AN1673">
        <v>38.9058931386664</v>
      </c>
      <c r="AO1673" t="b">
        <f t="shared" si="52"/>
        <v>0</v>
      </c>
      <c r="AP1673">
        <f t="shared" si="53"/>
        <v>0</v>
      </c>
    </row>
    <row r="1674" spans="1:42">
      <c r="A1674">
        <v>182040</v>
      </c>
      <c r="B1674" t="s">
        <v>11316</v>
      </c>
      <c r="C1674" t="s">
        <v>11317</v>
      </c>
      <c r="D1674">
        <v>10191850</v>
      </c>
      <c r="E1674" t="s">
        <v>201</v>
      </c>
      <c r="I1674" t="s">
        <v>11318</v>
      </c>
      <c r="J1674" t="s">
        <v>327</v>
      </c>
      <c r="K1674" s="6">
        <v>0.66666666666666663</v>
      </c>
      <c r="L1674" s="8">
        <v>0.70833333333333337</v>
      </c>
      <c r="M1674" t="s">
        <v>125</v>
      </c>
      <c r="N1674" t="s">
        <v>163</v>
      </c>
      <c r="Q1674" t="s">
        <v>11317</v>
      </c>
      <c r="R1674" t="s">
        <v>165</v>
      </c>
      <c r="S1674" t="s">
        <v>166</v>
      </c>
      <c r="T1674" t="s">
        <v>46</v>
      </c>
      <c r="U1674" t="s">
        <v>47</v>
      </c>
      <c r="V1674" t="s">
        <v>11319</v>
      </c>
      <c r="W1674">
        <v>38.932620999999997</v>
      </c>
      <c r="X1674">
        <v>-77.02525</v>
      </c>
      <c r="Y1674">
        <v>397810.71</v>
      </c>
      <c r="Z1674">
        <v>140526.76</v>
      </c>
      <c r="AA1674">
        <v>20010</v>
      </c>
      <c r="AB1674">
        <v>233057</v>
      </c>
      <c r="AC1674">
        <v>76114</v>
      </c>
      <c r="AD1674">
        <v>76114</v>
      </c>
      <c r="AE1674">
        <v>1</v>
      </c>
      <c r="AF1674" t="s">
        <v>249</v>
      </c>
      <c r="AG1674" t="s">
        <v>2820</v>
      </c>
      <c r="AH1674" t="s">
        <v>88</v>
      </c>
      <c r="AI1674">
        <v>302</v>
      </c>
      <c r="AJ1674">
        <v>2</v>
      </c>
      <c r="AK1674" t="s">
        <v>51</v>
      </c>
      <c r="AL1674">
        <v>724</v>
      </c>
      <c r="AM1674">
        <v>-77.025252397652096</v>
      </c>
      <c r="AN1674">
        <v>38.932628365718401</v>
      </c>
      <c r="AO1674" t="b">
        <f t="shared" si="52"/>
        <v>1</v>
      </c>
      <c r="AP1674">
        <f t="shared" si="53"/>
        <v>1</v>
      </c>
    </row>
    <row r="1675" spans="1:42">
      <c r="A1675">
        <v>185203</v>
      </c>
      <c r="B1675" t="s">
        <v>11320</v>
      </c>
      <c r="C1675" t="s">
        <v>11321</v>
      </c>
      <c r="D1675">
        <v>10191851</v>
      </c>
      <c r="E1675" t="s">
        <v>201</v>
      </c>
      <c r="I1675" t="s">
        <v>11322</v>
      </c>
      <c r="J1675" t="s">
        <v>327</v>
      </c>
      <c r="K1675" s="6">
        <v>0.29166666666666669</v>
      </c>
      <c r="L1675" s="8">
        <v>0.70833333333333337</v>
      </c>
      <c r="M1675" t="s">
        <v>4617</v>
      </c>
      <c r="N1675" t="s">
        <v>4617</v>
      </c>
      <c r="Q1675" t="s">
        <v>11321</v>
      </c>
      <c r="R1675" t="s">
        <v>70</v>
      </c>
      <c r="S1675" t="s">
        <v>327</v>
      </c>
      <c r="T1675" t="s">
        <v>46</v>
      </c>
      <c r="U1675" t="s">
        <v>47</v>
      </c>
      <c r="V1675" t="s">
        <v>10555</v>
      </c>
      <c r="W1675">
        <v>38.910198000000001</v>
      </c>
      <c r="X1675">
        <v>-77.032843</v>
      </c>
      <c r="Y1675">
        <v>397151.5</v>
      </c>
      <c r="Z1675">
        <v>138037.85</v>
      </c>
      <c r="AA1675">
        <v>20005</v>
      </c>
      <c r="AB1675">
        <v>226195</v>
      </c>
      <c r="AC1675">
        <v>69503</v>
      </c>
      <c r="AD1675">
        <v>69503</v>
      </c>
      <c r="AE1675">
        <v>2</v>
      </c>
      <c r="AF1675" t="s">
        <v>97</v>
      </c>
      <c r="AG1675" t="s">
        <v>222</v>
      </c>
      <c r="AH1675" t="s">
        <v>50</v>
      </c>
      <c r="AI1675">
        <v>208</v>
      </c>
      <c r="AJ1675">
        <v>7</v>
      </c>
      <c r="AK1675" t="s">
        <v>51</v>
      </c>
      <c r="AL1675">
        <v>583</v>
      </c>
      <c r="AM1675">
        <v>-77.032845047496494</v>
      </c>
      <c r="AN1675">
        <v>38.910205566758997</v>
      </c>
      <c r="AO1675" t="b">
        <f t="shared" si="52"/>
        <v>1</v>
      </c>
      <c r="AP1675">
        <f t="shared" si="53"/>
        <v>1</v>
      </c>
    </row>
    <row r="1676" spans="1:42">
      <c r="A1676">
        <v>185204</v>
      </c>
      <c r="B1676" t="s">
        <v>2683</v>
      </c>
      <c r="C1676" t="s">
        <v>2684</v>
      </c>
      <c r="D1676">
        <v>10191852</v>
      </c>
      <c r="E1676" t="s">
        <v>201</v>
      </c>
      <c r="I1676" t="s">
        <v>2685</v>
      </c>
      <c r="J1676" t="s">
        <v>162</v>
      </c>
      <c r="K1676" s="6">
        <v>0.33333333333333331</v>
      </c>
      <c r="L1676" s="8">
        <v>0.54166666666666663</v>
      </c>
      <c r="M1676" t="s">
        <v>311</v>
      </c>
      <c r="N1676" t="s">
        <v>311</v>
      </c>
      <c r="Q1676" t="s">
        <v>2684</v>
      </c>
      <c r="R1676" t="s">
        <v>70</v>
      </c>
      <c r="S1676" t="s">
        <v>162</v>
      </c>
      <c r="T1676" t="s">
        <v>46</v>
      </c>
      <c r="U1676" t="s">
        <v>47</v>
      </c>
      <c r="V1676" t="s">
        <v>2686</v>
      </c>
      <c r="W1676">
        <v>38.906703999999998</v>
      </c>
      <c r="X1676">
        <v>-77.044494999999998</v>
      </c>
      <c r="Y1676">
        <v>396140.68</v>
      </c>
      <c r="Z1676">
        <v>137650.38</v>
      </c>
      <c r="AA1676">
        <v>20036</v>
      </c>
      <c r="AB1676">
        <v>243288</v>
      </c>
      <c r="AC1676">
        <v>86219</v>
      </c>
      <c r="AD1676">
        <v>86219</v>
      </c>
      <c r="AE1676">
        <v>2</v>
      </c>
      <c r="AF1676" t="s">
        <v>86</v>
      </c>
      <c r="AG1676" t="s">
        <v>523</v>
      </c>
      <c r="AH1676" t="s">
        <v>50</v>
      </c>
      <c r="AI1676">
        <v>208</v>
      </c>
      <c r="AJ1676">
        <v>6</v>
      </c>
      <c r="AK1676" t="s">
        <v>524</v>
      </c>
      <c r="AL1676">
        <v>1898</v>
      </c>
      <c r="AM1676">
        <v>-77.044497466048597</v>
      </c>
      <c r="AN1676">
        <v>38.906711245454801</v>
      </c>
      <c r="AO1676" t="b">
        <f t="shared" si="52"/>
        <v>1</v>
      </c>
      <c r="AP1676">
        <f t="shared" si="53"/>
        <v>1</v>
      </c>
    </row>
    <row r="1677" spans="1:42">
      <c r="A1677">
        <v>181540</v>
      </c>
      <c r="B1677" t="s">
        <v>7819</v>
      </c>
      <c r="C1677" t="s">
        <v>7820</v>
      </c>
      <c r="D1677">
        <v>10191853</v>
      </c>
      <c r="E1677" t="s">
        <v>201</v>
      </c>
      <c r="I1677" t="s">
        <v>7821</v>
      </c>
      <c r="J1677" t="s">
        <v>327</v>
      </c>
      <c r="K1677" s="6">
        <v>0.29166666666666669</v>
      </c>
      <c r="L1677" s="8">
        <v>0.66666666666666663</v>
      </c>
      <c r="M1677" t="s">
        <v>147</v>
      </c>
      <c r="N1677" t="s">
        <v>147</v>
      </c>
      <c r="Q1677" t="s">
        <v>7820</v>
      </c>
      <c r="R1677" t="s">
        <v>165</v>
      </c>
      <c r="S1677" t="s">
        <v>149</v>
      </c>
      <c r="T1677" t="s">
        <v>46</v>
      </c>
      <c r="U1677" t="s">
        <v>47</v>
      </c>
      <c r="V1677" t="s">
        <v>7822</v>
      </c>
      <c r="W1677">
        <v>38.900973</v>
      </c>
      <c r="X1677">
        <v>-76.999224999999996</v>
      </c>
      <c r="Y1677">
        <v>400067.25</v>
      </c>
      <c r="Z1677">
        <v>137013.26999999999</v>
      </c>
      <c r="AA1677">
        <v>20002</v>
      </c>
      <c r="AB1677">
        <v>80875</v>
      </c>
      <c r="AC1677">
        <v>52336</v>
      </c>
      <c r="AD1677">
        <v>52336</v>
      </c>
      <c r="AE1677">
        <v>6</v>
      </c>
      <c r="AF1677" t="s">
        <v>434</v>
      </c>
      <c r="AG1677" t="s">
        <v>1653</v>
      </c>
      <c r="AH1677" t="s">
        <v>63</v>
      </c>
      <c r="AI1677">
        <v>104</v>
      </c>
      <c r="AJ1677">
        <v>25</v>
      </c>
      <c r="AK1677" t="s">
        <v>51</v>
      </c>
      <c r="AL1677">
        <v>2692</v>
      </c>
      <c r="AM1677">
        <v>-76.999227001816607</v>
      </c>
      <c r="AN1677">
        <v>38.900980404836403</v>
      </c>
      <c r="AO1677" t="b">
        <f t="shared" si="52"/>
        <v>1</v>
      </c>
      <c r="AP1677">
        <f t="shared" si="53"/>
        <v>1</v>
      </c>
    </row>
    <row r="1678" spans="1:42">
      <c r="A1678">
        <v>185205</v>
      </c>
      <c r="B1678" t="s">
        <v>4100</v>
      </c>
      <c r="C1678" t="s">
        <v>873</v>
      </c>
      <c r="D1678">
        <v>10191854</v>
      </c>
      <c r="E1678" t="s">
        <v>115</v>
      </c>
      <c r="F1678" t="s">
        <v>4101</v>
      </c>
      <c r="I1678" t="s">
        <v>4102</v>
      </c>
      <c r="J1678" t="s">
        <v>163</v>
      </c>
      <c r="K1678" s="6">
        <v>0.29166666666666669</v>
      </c>
      <c r="L1678" s="8">
        <v>0.70833333333333337</v>
      </c>
      <c r="M1678" t="s">
        <v>125</v>
      </c>
      <c r="N1678" t="s">
        <v>56</v>
      </c>
      <c r="O1678" t="s">
        <v>876</v>
      </c>
      <c r="P1678" t="s">
        <v>877</v>
      </c>
      <c r="Q1678" t="s">
        <v>876</v>
      </c>
      <c r="R1678" t="s">
        <v>70</v>
      </c>
      <c r="S1678" t="s">
        <v>163</v>
      </c>
      <c r="T1678" t="s">
        <v>46</v>
      </c>
      <c r="U1678" t="s">
        <v>47</v>
      </c>
      <c r="V1678" t="s">
        <v>4103</v>
      </c>
      <c r="W1678">
        <v>38.884064000000002</v>
      </c>
      <c r="X1678">
        <v>-77.024373999999995</v>
      </c>
      <c r="Y1678">
        <v>397885.2</v>
      </c>
      <c r="Z1678">
        <v>135136.54</v>
      </c>
      <c r="AA1678">
        <v>20024</v>
      </c>
      <c r="AB1678">
        <v>307163</v>
      </c>
      <c r="AC1678">
        <v>449934</v>
      </c>
      <c r="AD1678">
        <v>386462</v>
      </c>
      <c r="AE1678">
        <v>6</v>
      </c>
      <c r="AF1678" t="s">
        <v>392</v>
      </c>
      <c r="AG1678" t="s">
        <v>393</v>
      </c>
      <c r="AH1678" t="s">
        <v>63</v>
      </c>
      <c r="AI1678">
        <v>105</v>
      </c>
      <c r="AJ1678">
        <v>9</v>
      </c>
      <c r="AK1678" t="s">
        <v>51</v>
      </c>
      <c r="AL1678">
        <v>3355</v>
      </c>
      <c r="AM1678">
        <v>-77.024376667415297</v>
      </c>
      <c r="AN1678">
        <v>38.884071580701502</v>
      </c>
      <c r="AO1678" t="b">
        <f t="shared" si="52"/>
        <v>0</v>
      </c>
      <c r="AP1678">
        <f t="shared" si="53"/>
        <v>0</v>
      </c>
    </row>
    <row r="1679" spans="1:42">
      <c r="A1679">
        <v>185206</v>
      </c>
      <c r="B1679" t="s">
        <v>7823</v>
      </c>
      <c r="C1679" t="s">
        <v>816</v>
      </c>
      <c r="D1679">
        <v>10191855</v>
      </c>
      <c r="E1679" t="s">
        <v>115</v>
      </c>
      <c r="H1679">
        <v>108071</v>
      </c>
      <c r="K1679" s="6">
        <v>0.29166666666666669</v>
      </c>
      <c r="L1679" s="8">
        <v>0.70833333333333337</v>
      </c>
      <c r="M1679" t="s">
        <v>387</v>
      </c>
      <c r="N1679" t="s">
        <v>69</v>
      </c>
      <c r="O1679" t="s">
        <v>817</v>
      </c>
      <c r="P1679" t="s">
        <v>818</v>
      </c>
      <c r="Q1679" t="s">
        <v>817</v>
      </c>
      <c r="R1679" t="s">
        <v>58</v>
      </c>
      <c r="S1679" t="s">
        <v>125</v>
      </c>
      <c r="T1679" t="s">
        <v>46</v>
      </c>
      <c r="U1679" t="s">
        <v>47</v>
      </c>
      <c r="V1679" t="s">
        <v>7824</v>
      </c>
      <c r="W1679">
        <v>38.961030999999998</v>
      </c>
      <c r="X1679">
        <v>-77.000215999999995</v>
      </c>
      <c r="Y1679">
        <v>399981.27</v>
      </c>
      <c r="Z1679">
        <v>143680.26999999999</v>
      </c>
      <c r="AA1679">
        <v>20011</v>
      </c>
      <c r="AB1679">
        <v>11704</v>
      </c>
      <c r="AC1679">
        <v>6832</v>
      </c>
      <c r="AD1679">
        <v>6832</v>
      </c>
      <c r="AE1679">
        <v>4</v>
      </c>
      <c r="AF1679" t="s">
        <v>1778</v>
      </c>
      <c r="AG1679" t="s">
        <v>7825</v>
      </c>
      <c r="AH1679" t="s">
        <v>188</v>
      </c>
      <c r="AI1679">
        <v>406</v>
      </c>
      <c r="AJ1679">
        <v>19</v>
      </c>
      <c r="AK1679" t="s">
        <v>51</v>
      </c>
      <c r="AL1679">
        <v>2265</v>
      </c>
      <c r="AM1679">
        <v>-77.000218395281905</v>
      </c>
      <c r="AN1679">
        <v>38.961038800129998</v>
      </c>
      <c r="AO1679" t="b">
        <f t="shared" si="52"/>
        <v>0</v>
      </c>
      <c r="AP1679">
        <f t="shared" si="53"/>
        <v>0</v>
      </c>
    </row>
    <row r="1680" spans="1:42">
      <c r="A1680">
        <v>185207</v>
      </c>
      <c r="B1680" t="s">
        <v>7826</v>
      </c>
      <c r="C1680" t="s">
        <v>5537</v>
      </c>
      <c r="D1680">
        <v>10191856</v>
      </c>
      <c r="E1680" t="s">
        <v>115</v>
      </c>
      <c r="F1680" t="s">
        <v>7827</v>
      </c>
      <c r="I1680" t="s">
        <v>7828</v>
      </c>
      <c r="J1680" t="s">
        <v>422</v>
      </c>
      <c r="K1680" s="6">
        <v>0.29166666666666669</v>
      </c>
      <c r="L1680" s="8">
        <v>0.70833333333333337</v>
      </c>
      <c r="M1680" t="s">
        <v>255</v>
      </c>
      <c r="N1680" t="s">
        <v>118</v>
      </c>
      <c r="O1680" t="s">
        <v>1110</v>
      </c>
      <c r="P1680" t="s">
        <v>1814</v>
      </c>
      <c r="Q1680" t="s">
        <v>1110</v>
      </c>
      <c r="R1680" t="s">
        <v>70</v>
      </c>
      <c r="S1680" t="s">
        <v>422</v>
      </c>
      <c r="T1680" t="s">
        <v>46</v>
      </c>
      <c r="U1680" t="s">
        <v>47</v>
      </c>
      <c r="V1680" t="s">
        <v>7829</v>
      </c>
      <c r="W1680">
        <v>38.905831999999997</v>
      </c>
      <c r="X1680">
        <v>-76.931937000000005</v>
      </c>
      <c r="Y1680">
        <v>405903.56</v>
      </c>
      <c r="Z1680">
        <v>137554.82999999999</v>
      </c>
      <c r="AA1680">
        <v>20019</v>
      </c>
      <c r="AB1680">
        <v>16769</v>
      </c>
      <c r="AC1680">
        <v>10636</v>
      </c>
      <c r="AD1680">
        <v>10636</v>
      </c>
      <c r="AE1680">
        <v>7</v>
      </c>
      <c r="AF1680" t="s">
        <v>910</v>
      </c>
      <c r="AG1680" t="s">
        <v>911</v>
      </c>
      <c r="AH1680" t="s">
        <v>912</v>
      </c>
      <c r="AI1680">
        <v>602</v>
      </c>
      <c r="AJ1680">
        <v>31</v>
      </c>
      <c r="AK1680" t="s">
        <v>51</v>
      </c>
      <c r="AL1680">
        <v>2258</v>
      </c>
      <c r="AM1680">
        <v>-76.9319393143669</v>
      </c>
      <c r="AN1680">
        <v>38.9058391490235</v>
      </c>
      <c r="AO1680" t="b">
        <f t="shared" si="52"/>
        <v>0</v>
      </c>
      <c r="AP1680">
        <f t="shared" si="53"/>
        <v>0</v>
      </c>
    </row>
    <row r="1681" spans="1:42">
      <c r="A1681">
        <v>182041</v>
      </c>
      <c r="B1681" t="s">
        <v>7830</v>
      </c>
      <c r="C1681" t="s">
        <v>7831</v>
      </c>
      <c r="D1681">
        <v>10191857</v>
      </c>
      <c r="E1681" t="s">
        <v>201</v>
      </c>
      <c r="I1681" t="s">
        <v>7832</v>
      </c>
      <c r="J1681" t="s">
        <v>162</v>
      </c>
      <c r="K1681" s="6">
        <v>0.91666666666666663</v>
      </c>
      <c r="L1681" s="8">
        <v>0.91666666666666663</v>
      </c>
      <c r="M1681" t="s">
        <v>125</v>
      </c>
      <c r="N1681" t="s">
        <v>163</v>
      </c>
      <c r="Q1681" t="s">
        <v>7831</v>
      </c>
      <c r="R1681" t="s">
        <v>165</v>
      </c>
      <c r="S1681" t="s">
        <v>166</v>
      </c>
      <c r="T1681" t="s">
        <v>46</v>
      </c>
      <c r="U1681" t="s">
        <v>47</v>
      </c>
      <c r="V1681" t="s">
        <v>7833</v>
      </c>
      <c r="W1681">
        <v>38.927500000000002</v>
      </c>
      <c r="X1681">
        <v>-77.027421000000004</v>
      </c>
      <c r="Y1681">
        <v>397622.35</v>
      </c>
      <c r="Z1681">
        <v>139958.35</v>
      </c>
      <c r="AA1681">
        <v>20009</v>
      </c>
      <c r="AB1681">
        <v>231541</v>
      </c>
      <c r="AC1681">
        <v>74585</v>
      </c>
      <c r="AD1681">
        <v>74585</v>
      </c>
      <c r="AE1681">
        <v>1</v>
      </c>
      <c r="AF1681" t="s">
        <v>249</v>
      </c>
      <c r="AG1681" t="s">
        <v>3919</v>
      </c>
      <c r="AH1681" t="s">
        <v>88</v>
      </c>
      <c r="AI1681">
        <v>302</v>
      </c>
      <c r="AJ1681">
        <v>2</v>
      </c>
      <c r="AK1681" t="s">
        <v>51</v>
      </c>
      <c r="AL1681">
        <v>2497</v>
      </c>
      <c r="AM1681">
        <v>-77.027422872593206</v>
      </c>
      <c r="AN1681">
        <v>38.927507462555802</v>
      </c>
      <c r="AO1681" t="b">
        <f t="shared" si="52"/>
        <v>1</v>
      </c>
      <c r="AP1681">
        <f t="shared" si="53"/>
        <v>1</v>
      </c>
    </row>
    <row r="1682" spans="1:42">
      <c r="A1682">
        <v>185208</v>
      </c>
      <c r="B1682" t="s">
        <v>7834</v>
      </c>
      <c r="C1682" t="s">
        <v>816</v>
      </c>
      <c r="D1682">
        <v>10191858</v>
      </c>
      <c r="E1682" t="s">
        <v>115</v>
      </c>
      <c r="H1682">
        <v>110209</v>
      </c>
      <c r="K1682" s="6">
        <v>0.29166666666666669</v>
      </c>
      <c r="L1682" s="8">
        <v>0.70833333333333337</v>
      </c>
      <c r="M1682" t="s">
        <v>387</v>
      </c>
      <c r="N1682" t="s">
        <v>69</v>
      </c>
      <c r="O1682" t="s">
        <v>817</v>
      </c>
      <c r="P1682" t="s">
        <v>818</v>
      </c>
      <c r="Q1682" t="s">
        <v>817</v>
      </c>
      <c r="R1682" t="s">
        <v>44</v>
      </c>
      <c r="S1682" t="s">
        <v>166</v>
      </c>
      <c r="T1682" t="s">
        <v>46</v>
      </c>
      <c r="U1682" t="s">
        <v>47</v>
      </c>
      <c r="V1682" t="s">
        <v>7835</v>
      </c>
      <c r="W1682">
        <v>38.913888999999998</v>
      </c>
      <c r="X1682">
        <v>-77.025577999999996</v>
      </c>
      <c r="Y1682">
        <v>397781.71</v>
      </c>
      <c r="Z1682">
        <v>138447.42000000001</v>
      </c>
      <c r="AA1682">
        <v>20001</v>
      </c>
      <c r="AB1682">
        <v>239663</v>
      </c>
      <c r="AC1682">
        <v>82638</v>
      </c>
      <c r="AD1682">
        <v>82638</v>
      </c>
      <c r="AE1682">
        <v>6</v>
      </c>
      <c r="AF1682" t="s">
        <v>61</v>
      </c>
      <c r="AG1682" t="s">
        <v>1221</v>
      </c>
      <c r="AH1682" t="s">
        <v>88</v>
      </c>
      <c r="AI1682">
        <v>307</v>
      </c>
      <c r="AJ1682">
        <v>7</v>
      </c>
      <c r="AK1682" t="s">
        <v>51</v>
      </c>
      <c r="AL1682">
        <v>2016</v>
      </c>
      <c r="AM1682">
        <v>-77.025580147692693</v>
      </c>
      <c r="AN1682">
        <v>38.9138969294848</v>
      </c>
      <c r="AO1682" t="b">
        <f t="shared" si="52"/>
        <v>0</v>
      </c>
      <c r="AP1682">
        <f t="shared" si="53"/>
        <v>0</v>
      </c>
    </row>
    <row r="1683" spans="1:42">
      <c r="A1683">
        <v>185209</v>
      </c>
      <c r="B1683" t="s">
        <v>11323</v>
      </c>
      <c r="C1683" t="s">
        <v>5537</v>
      </c>
      <c r="D1683">
        <v>10191859</v>
      </c>
      <c r="E1683" t="s">
        <v>115</v>
      </c>
      <c r="F1683" t="s">
        <v>11324</v>
      </c>
      <c r="K1683" s="6">
        <v>0.29166666666666669</v>
      </c>
      <c r="L1683" s="8">
        <v>0.70833333333333337</v>
      </c>
      <c r="M1683" t="s">
        <v>255</v>
      </c>
      <c r="N1683" t="s">
        <v>118</v>
      </c>
      <c r="O1683" t="s">
        <v>1110</v>
      </c>
      <c r="P1683" t="s">
        <v>1814</v>
      </c>
      <c r="Q1683" t="s">
        <v>1110</v>
      </c>
      <c r="R1683" t="s">
        <v>44</v>
      </c>
      <c r="S1683" t="s">
        <v>327</v>
      </c>
      <c r="T1683" t="s">
        <v>46</v>
      </c>
      <c r="U1683" t="s">
        <v>47</v>
      </c>
      <c r="V1683" t="s">
        <v>11325</v>
      </c>
      <c r="W1683">
        <v>38.906269000000002</v>
      </c>
      <c r="X1683">
        <v>-76.928374000000005</v>
      </c>
      <c r="Y1683">
        <v>406212.58</v>
      </c>
      <c r="Z1683">
        <v>137603.66</v>
      </c>
      <c r="AA1683">
        <v>20019</v>
      </c>
      <c r="AB1683">
        <v>14734</v>
      </c>
      <c r="AC1683">
        <v>9148</v>
      </c>
      <c r="AD1683">
        <v>9148</v>
      </c>
      <c r="AE1683">
        <v>7</v>
      </c>
      <c r="AF1683" t="s">
        <v>910</v>
      </c>
      <c r="AG1683" t="s">
        <v>911</v>
      </c>
      <c r="AH1683" t="s">
        <v>912</v>
      </c>
      <c r="AI1683">
        <v>602</v>
      </c>
      <c r="AJ1683">
        <v>31</v>
      </c>
      <c r="AK1683" t="s">
        <v>51</v>
      </c>
      <c r="AL1683">
        <v>55</v>
      </c>
      <c r="AM1683">
        <v>-76.928376139275798</v>
      </c>
      <c r="AN1683">
        <v>38.906276896934898</v>
      </c>
      <c r="AO1683" t="b">
        <f t="shared" si="52"/>
        <v>0</v>
      </c>
      <c r="AP1683">
        <f t="shared" si="53"/>
        <v>0</v>
      </c>
    </row>
    <row r="1684" spans="1:42">
      <c r="A1684">
        <v>182181</v>
      </c>
      <c r="B1684" t="s">
        <v>7836</v>
      </c>
      <c r="C1684" t="s">
        <v>985</v>
      </c>
      <c r="D1684">
        <v>10191860</v>
      </c>
      <c r="E1684" t="s">
        <v>201</v>
      </c>
      <c r="I1684" t="s">
        <v>7837</v>
      </c>
      <c r="J1684" t="s">
        <v>327</v>
      </c>
      <c r="K1684" s="6">
        <v>0.29166666666666669</v>
      </c>
      <c r="L1684" s="8">
        <v>0.70833333333333337</v>
      </c>
      <c r="M1684" t="s">
        <v>622</v>
      </c>
      <c r="N1684" t="s">
        <v>622</v>
      </c>
      <c r="O1684" t="s">
        <v>4033</v>
      </c>
      <c r="P1684" t="s">
        <v>4034</v>
      </c>
      <c r="Q1684" t="s">
        <v>4033</v>
      </c>
      <c r="R1684" t="s">
        <v>165</v>
      </c>
      <c r="S1684" t="s">
        <v>353</v>
      </c>
      <c r="T1684" t="s">
        <v>46</v>
      </c>
      <c r="U1684" t="s">
        <v>47</v>
      </c>
      <c r="V1684" t="s">
        <v>7266</v>
      </c>
      <c r="W1684">
        <v>38.906308000000003</v>
      </c>
      <c r="X1684">
        <v>-77.042991999999998</v>
      </c>
      <c r="Y1684">
        <v>396271.01</v>
      </c>
      <c r="Z1684">
        <v>137606.42000000001</v>
      </c>
      <c r="AA1684">
        <v>20036</v>
      </c>
      <c r="AB1684">
        <v>241277</v>
      </c>
      <c r="AC1684">
        <v>84227</v>
      </c>
      <c r="AD1684">
        <v>84227</v>
      </c>
      <c r="AE1684">
        <v>2</v>
      </c>
      <c r="AF1684" t="s">
        <v>86</v>
      </c>
      <c r="AG1684" t="s">
        <v>523</v>
      </c>
      <c r="AH1684" t="s">
        <v>50</v>
      </c>
      <c r="AI1684">
        <v>208</v>
      </c>
      <c r="AJ1684">
        <v>6</v>
      </c>
      <c r="AK1684" t="s">
        <v>524</v>
      </c>
      <c r="AL1684">
        <v>2021</v>
      </c>
      <c r="AM1684">
        <v>-77.042994616456994</v>
      </c>
      <c r="AN1684">
        <v>38.9063158010892</v>
      </c>
      <c r="AO1684" t="b">
        <f t="shared" si="52"/>
        <v>0</v>
      </c>
      <c r="AP1684">
        <f t="shared" si="53"/>
        <v>0</v>
      </c>
    </row>
    <row r="1685" spans="1:42">
      <c r="A1685">
        <v>185210</v>
      </c>
      <c r="B1685" t="s">
        <v>2692</v>
      </c>
      <c r="C1685" t="s">
        <v>723</v>
      </c>
      <c r="D1685">
        <v>10191861</v>
      </c>
      <c r="E1685" t="s">
        <v>115</v>
      </c>
      <c r="F1685" t="s">
        <v>2693</v>
      </c>
      <c r="K1685" s="6">
        <v>0.33333333333333331</v>
      </c>
      <c r="L1685" s="8">
        <v>0.66666666666666663</v>
      </c>
      <c r="M1685" t="s">
        <v>255</v>
      </c>
      <c r="N1685" t="s">
        <v>863</v>
      </c>
      <c r="O1685" t="s">
        <v>796</v>
      </c>
      <c r="P1685" t="s">
        <v>797</v>
      </c>
      <c r="Q1685" t="s">
        <v>796</v>
      </c>
      <c r="R1685" t="s">
        <v>58</v>
      </c>
      <c r="S1685" t="s">
        <v>432</v>
      </c>
      <c r="T1685" t="s">
        <v>46</v>
      </c>
      <c r="U1685" t="s">
        <v>47</v>
      </c>
      <c r="V1685" t="s">
        <v>1658</v>
      </c>
      <c r="W1685">
        <v>38.897646000000002</v>
      </c>
      <c r="X1685">
        <v>-77.024739999999994</v>
      </c>
      <c r="Y1685">
        <v>397853.91</v>
      </c>
      <c r="Z1685">
        <v>136644.23000000001</v>
      </c>
      <c r="AA1685">
        <v>20004</v>
      </c>
      <c r="AB1685">
        <v>242798</v>
      </c>
      <c r="AC1685">
        <v>86070</v>
      </c>
      <c r="AD1685">
        <v>86070</v>
      </c>
      <c r="AE1685">
        <v>2</v>
      </c>
      <c r="AF1685" t="s">
        <v>61</v>
      </c>
      <c r="AG1685" t="s">
        <v>62</v>
      </c>
      <c r="AH1685" t="s">
        <v>63</v>
      </c>
      <c r="AI1685">
        <v>101</v>
      </c>
      <c r="AJ1685">
        <v>8</v>
      </c>
      <c r="AK1685" t="s">
        <v>64</v>
      </c>
      <c r="AL1685">
        <v>1107</v>
      </c>
      <c r="AM1685">
        <v>-77.024742014217907</v>
      </c>
      <c r="AN1685">
        <v>38.897653341123998</v>
      </c>
      <c r="AO1685" t="b">
        <f t="shared" si="52"/>
        <v>0</v>
      </c>
      <c r="AP1685">
        <f t="shared" si="53"/>
        <v>0</v>
      </c>
    </row>
    <row r="1686" spans="1:42">
      <c r="A1686">
        <v>182182</v>
      </c>
      <c r="B1686" t="s">
        <v>4107</v>
      </c>
      <c r="C1686" t="s">
        <v>252</v>
      </c>
      <c r="D1686">
        <v>10191862</v>
      </c>
      <c r="E1686" t="s">
        <v>201</v>
      </c>
      <c r="K1686" s="6">
        <v>0.375</v>
      </c>
      <c r="L1686" s="8">
        <v>0.625</v>
      </c>
      <c r="M1686" t="s">
        <v>166</v>
      </c>
      <c r="N1686" t="s">
        <v>622</v>
      </c>
      <c r="O1686" t="s">
        <v>256</v>
      </c>
      <c r="P1686" t="s">
        <v>257</v>
      </c>
      <c r="Q1686" t="s">
        <v>256</v>
      </c>
      <c r="R1686" t="s">
        <v>148</v>
      </c>
      <c r="S1686" t="s">
        <v>353</v>
      </c>
      <c r="T1686" t="s">
        <v>46</v>
      </c>
      <c r="U1686" t="s">
        <v>47</v>
      </c>
      <c r="V1686" t="s">
        <v>2462</v>
      </c>
      <c r="W1686">
        <v>38.877113000000001</v>
      </c>
      <c r="X1686">
        <v>-77.000793000000002</v>
      </c>
      <c r="Y1686">
        <v>399931.19</v>
      </c>
      <c r="Z1686">
        <v>134364.72</v>
      </c>
      <c r="AA1686">
        <v>20003</v>
      </c>
      <c r="AB1686">
        <v>308397</v>
      </c>
      <c r="AC1686">
        <v>459963</v>
      </c>
      <c r="AD1686">
        <v>395652</v>
      </c>
      <c r="AE1686">
        <v>6</v>
      </c>
      <c r="AF1686" t="s">
        <v>392</v>
      </c>
      <c r="AG1686" t="s">
        <v>719</v>
      </c>
      <c r="AH1686" t="s">
        <v>63</v>
      </c>
      <c r="AI1686">
        <v>106</v>
      </c>
      <c r="AJ1686">
        <v>27</v>
      </c>
      <c r="AK1686" t="s">
        <v>720</v>
      </c>
      <c r="AL1686">
        <v>3704</v>
      </c>
      <c r="AM1686">
        <v>-77.000795282917906</v>
      </c>
      <c r="AN1686">
        <v>38.8771212658244</v>
      </c>
      <c r="AO1686" t="b">
        <f t="shared" si="52"/>
        <v>0</v>
      </c>
      <c r="AP1686">
        <f t="shared" si="53"/>
        <v>0</v>
      </c>
    </row>
    <row r="1687" spans="1:42">
      <c r="A1687">
        <v>182455</v>
      </c>
      <c r="B1687" t="s">
        <v>2696</v>
      </c>
      <c r="C1687" t="s">
        <v>2697</v>
      </c>
      <c r="D1687">
        <v>10191863</v>
      </c>
      <c r="E1687" t="s">
        <v>201</v>
      </c>
      <c r="I1687" t="s">
        <v>2698</v>
      </c>
      <c r="J1687" t="s">
        <v>327</v>
      </c>
      <c r="K1687" s="6">
        <v>0.29166666666666669</v>
      </c>
      <c r="L1687" s="8">
        <v>0.79166666666666663</v>
      </c>
      <c r="M1687" t="s">
        <v>238</v>
      </c>
      <c r="N1687" t="s">
        <v>238</v>
      </c>
      <c r="Q1687" t="s">
        <v>2697</v>
      </c>
      <c r="R1687" t="s">
        <v>165</v>
      </c>
      <c r="S1687" t="s">
        <v>421</v>
      </c>
      <c r="T1687" t="s">
        <v>46</v>
      </c>
      <c r="U1687" t="s">
        <v>47</v>
      </c>
      <c r="V1687" t="s">
        <v>2699</v>
      </c>
      <c r="W1687">
        <v>38.923444000000003</v>
      </c>
      <c r="X1687">
        <v>-77.076813000000001</v>
      </c>
      <c r="Y1687">
        <v>393339.11</v>
      </c>
      <c r="Z1687">
        <v>139510.54</v>
      </c>
      <c r="AA1687">
        <v>20007</v>
      </c>
      <c r="AB1687">
        <v>270351</v>
      </c>
      <c r="AC1687">
        <v>113506</v>
      </c>
      <c r="AD1687">
        <v>113506</v>
      </c>
      <c r="AE1687">
        <v>3</v>
      </c>
      <c r="AF1687" t="s">
        <v>294</v>
      </c>
      <c r="AG1687" t="s">
        <v>1150</v>
      </c>
      <c r="AH1687" t="s">
        <v>50</v>
      </c>
      <c r="AI1687">
        <v>204</v>
      </c>
      <c r="AJ1687">
        <v>14</v>
      </c>
      <c r="AK1687" t="s">
        <v>51</v>
      </c>
      <c r="AL1687">
        <v>1300</v>
      </c>
      <c r="AM1687">
        <v>-77.076815586537904</v>
      </c>
      <c r="AN1687">
        <v>38.923451418014899</v>
      </c>
      <c r="AO1687" t="b">
        <f t="shared" si="52"/>
        <v>1</v>
      </c>
      <c r="AP1687">
        <f t="shared" si="53"/>
        <v>1</v>
      </c>
    </row>
    <row r="1688" spans="1:42">
      <c r="A1688">
        <v>185211</v>
      </c>
      <c r="B1688" t="s">
        <v>4110</v>
      </c>
      <c r="C1688" t="s">
        <v>4111</v>
      </c>
      <c r="D1688">
        <v>10191864</v>
      </c>
      <c r="E1688" t="s">
        <v>160</v>
      </c>
      <c r="I1688" t="s">
        <v>4112</v>
      </c>
      <c r="J1688" t="s">
        <v>432</v>
      </c>
      <c r="K1688" s="6">
        <v>0.75</v>
      </c>
      <c r="L1688" s="8">
        <v>0.91666666666666663</v>
      </c>
      <c r="M1688" t="s">
        <v>138</v>
      </c>
      <c r="N1688" t="s">
        <v>138</v>
      </c>
      <c r="Q1688" t="s">
        <v>4111</v>
      </c>
      <c r="R1688" t="s">
        <v>70</v>
      </c>
      <c r="S1688" t="s">
        <v>432</v>
      </c>
      <c r="T1688" t="s">
        <v>46</v>
      </c>
      <c r="U1688" t="s">
        <v>47</v>
      </c>
      <c r="V1688" t="s">
        <v>4113</v>
      </c>
      <c r="W1688">
        <v>38.926741999999997</v>
      </c>
      <c r="X1688">
        <v>-77.031092000000001</v>
      </c>
      <c r="Y1688">
        <v>397303.97794999997</v>
      </c>
      <c r="Z1688">
        <v>139874.35634999999</v>
      </c>
      <c r="AB1688">
        <v>0</v>
      </c>
      <c r="AC1688">
        <v>459220</v>
      </c>
      <c r="AD1688">
        <v>394967</v>
      </c>
      <c r="AE1688">
        <v>1</v>
      </c>
      <c r="AF1688" t="s">
        <v>249</v>
      </c>
      <c r="AG1688" t="s">
        <v>3919</v>
      </c>
      <c r="AH1688" t="s">
        <v>88</v>
      </c>
      <c r="AI1688">
        <v>304</v>
      </c>
      <c r="AJ1688">
        <v>2</v>
      </c>
      <c r="AK1688" t="s">
        <v>51</v>
      </c>
      <c r="AL1688">
        <v>3676</v>
      </c>
      <c r="AM1688">
        <v>-77.031094213387107</v>
      </c>
      <c r="AN1688">
        <v>38.9267499020185</v>
      </c>
      <c r="AO1688" t="b">
        <f t="shared" si="52"/>
        <v>1</v>
      </c>
      <c r="AP1688">
        <f t="shared" si="53"/>
        <v>1</v>
      </c>
    </row>
    <row r="1689" spans="1:42">
      <c r="A1689">
        <v>185212</v>
      </c>
      <c r="B1689" t="s">
        <v>4120</v>
      </c>
      <c r="C1689" t="s">
        <v>4121</v>
      </c>
      <c r="D1689">
        <v>10191865</v>
      </c>
      <c r="E1689" t="s">
        <v>201</v>
      </c>
      <c r="I1689" t="s">
        <v>4122</v>
      </c>
      <c r="J1689" t="s">
        <v>166</v>
      </c>
      <c r="K1689" s="6">
        <v>0.375</v>
      </c>
      <c r="L1689" s="8">
        <v>0.70833333333333337</v>
      </c>
      <c r="M1689" t="s">
        <v>229</v>
      </c>
      <c r="N1689" t="s">
        <v>118</v>
      </c>
      <c r="Q1689" t="s">
        <v>4121</v>
      </c>
      <c r="R1689" t="s">
        <v>70</v>
      </c>
      <c r="S1689" t="s">
        <v>166</v>
      </c>
      <c r="T1689" t="s">
        <v>46</v>
      </c>
      <c r="U1689" t="s">
        <v>47</v>
      </c>
      <c r="V1689" t="s">
        <v>1929</v>
      </c>
      <c r="W1689">
        <v>38.908309000000003</v>
      </c>
      <c r="X1689">
        <v>-77.038495999999995</v>
      </c>
      <c r="Y1689">
        <v>396661.11</v>
      </c>
      <c r="Z1689">
        <v>137828.35</v>
      </c>
      <c r="AB1689">
        <v>0</v>
      </c>
      <c r="AC1689">
        <v>476389</v>
      </c>
      <c r="AD1689">
        <v>409813</v>
      </c>
      <c r="AE1689">
        <v>2</v>
      </c>
      <c r="AF1689" t="s">
        <v>86</v>
      </c>
      <c r="AG1689" t="s">
        <v>380</v>
      </c>
      <c r="AH1689" t="s">
        <v>50</v>
      </c>
      <c r="AI1689">
        <v>208</v>
      </c>
      <c r="AJ1689">
        <v>6</v>
      </c>
      <c r="AK1689" t="s">
        <v>51</v>
      </c>
      <c r="AL1689">
        <v>3968</v>
      </c>
      <c r="AM1689">
        <v>-77.038498148820295</v>
      </c>
      <c r="AN1689">
        <v>38.908316592268299</v>
      </c>
      <c r="AO1689" t="b">
        <f t="shared" si="52"/>
        <v>1</v>
      </c>
      <c r="AP1689">
        <f t="shared" si="53"/>
        <v>1</v>
      </c>
    </row>
    <row r="1690" spans="1:42">
      <c r="A1690">
        <v>185213</v>
      </c>
      <c r="B1690" t="s">
        <v>11326</v>
      </c>
      <c r="C1690" t="s">
        <v>11327</v>
      </c>
      <c r="D1690">
        <v>10191866</v>
      </c>
      <c r="E1690" t="s">
        <v>201</v>
      </c>
      <c r="I1690" t="s">
        <v>11328</v>
      </c>
      <c r="J1690" t="s">
        <v>327</v>
      </c>
      <c r="K1690" s="6">
        <v>0.29166666666666669</v>
      </c>
      <c r="L1690" s="8">
        <v>0.70833333333333337</v>
      </c>
      <c r="M1690" t="s">
        <v>255</v>
      </c>
      <c r="N1690" t="s">
        <v>255</v>
      </c>
      <c r="Q1690" t="s">
        <v>11329</v>
      </c>
      <c r="R1690" t="s">
        <v>70</v>
      </c>
      <c r="S1690" t="s">
        <v>327</v>
      </c>
      <c r="T1690" t="s">
        <v>46</v>
      </c>
      <c r="U1690" t="s">
        <v>47</v>
      </c>
      <c r="V1690" t="s">
        <v>11330</v>
      </c>
      <c r="W1690">
        <v>38.912011999999997</v>
      </c>
      <c r="X1690">
        <v>-77.042815000000004</v>
      </c>
      <c r="Y1690">
        <v>396286.73</v>
      </c>
      <c r="Z1690">
        <v>138239.57</v>
      </c>
      <c r="AA1690">
        <v>20009</v>
      </c>
      <c r="AB1690">
        <v>226533</v>
      </c>
      <c r="AC1690">
        <v>69537</v>
      </c>
      <c r="AD1690">
        <v>69537</v>
      </c>
      <c r="AE1690">
        <v>2</v>
      </c>
      <c r="AF1690" t="s">
        <v>86</v>
      </c>
      <c r="AG1690" t="s">
        <v>366</v>
      </c>
      <c r="AH1690" t="s">
        <v>50</v>
      </c>
      <c r="AI1690">
        <v>208</v>
      </c>
      <c r="AJ1690">
        <v>6</v>
      </c>
      <c r="AK1690" t="s">
        <v>51</v>
      </c>
      <c r="AL1690">
        <v>592</v>
      </c>
      <c r="AM1690">
        <v>-77.042816801136794</v>
      </c>
      <c r="AN1690">
        <v>38.912019500898502</v>
      </c>
      <c r="AO1690" t="b">
        <f t="shared" si="52"/>
        <v>0</v>
      </c>
      <c r="AP1690">
        <f t="shared" si="53"/>
        <v>0</v>
      </c>
    </row>
    <row r="1691" spans="1:42">
      <c r="A1691">
        <v>182456</v>
      </c>
      <c r="B1691" t="s">
        <v>7838</v>
      </c>
      <c r="C1691" t="s">
        <v>7839</v>
      </c>
      <c r="D1691">
        <v>10191867</v>
      </c>
      <c r="E1691" t="s">
        <v>201</v>
      </c>
      <c r="I1691" t="s">
        <v>7840</v>
      </c>
      <c r="J1691" t="s">
        <v>327</v>
      </c>
      <c r="K1691" s="6">
        <v>0.75</v>
      </c>
      <c r="L1691" s="8">
        <v>0.95833333333333337</v>
      </c>
      <c r="M1691" t="s">
        <v>353</v>
      </c>
      <c r="N1691" t="s">
        <v>238</v>
      </c>
      <c r="Q1691" t="s">
        <v>7839</v>
      </c>
      <c r="R1691" t="s">
        <v>165</v>
      </c>
      <c r="S1691" t="s">
        <v>421</v>
      </c>
      <c r="T1691" t="s">
        <v>46</v>
      </c>
      <c r="U1691" t="s">
        <v>47</v>
      </c>
      <c r="V1691" t="s">
        <v>7841</v>
      </c>
      <c r="W1691">
        <v>38.928770999999998</v>
      </c>
      <c r="X1691">
        <v>-76.972391999999999</v>
      </c>
      <c r="Y1691">
        <v>402393.88</v>
      </c>
      <c r="Z1691">
        <v>140099.44</v>
      </c>
      <c r="AA1691">
        <v>20018</v>
      </c>
      <c r="AB1691">
        <v>41613</v>
      </c>
      <c r="AC1691">
        <v>29235</v>
      </c>
      <c r="AD1691">
        <v>29235</v>
      </c>
      <c r="AE1691">
        <v>5</v>
      </c>
      <c r="AF1691" t="s">
        <v>1208</v>
      </c>
      <c r="AG1691" t="s">
        <v>3125</v>
      </c>
      <c r="AH1691" t="s">
        <v>410</v>
      </c>
      <c r="AI1691">
        <v>503</v>
      </c>
      <c r="AJ1691">
        <v>22</v>
      </c>
      <c r="AK1691" t="s">
        <v>51</v>
      </c>
      <c r="AL1691">
        <v>2657</v>
      </c>
      <c r="AM1691">
        <v>-76.972394031047699</v>
      </c>
      <c r="AN1691">
        <v>38.9287784034778</v>
      </c>
      <c r="AO1691" t="b">
        <f t="shared" si="52"/>
        <v>1</v>
      </c>
      <c r="AP1691">
        <f t="shared" si="53"/>
        <v>1</v>
      </c>
    </row>
    <row r="1692" spans="1:42">
      <c r="A1692">
        <v>185214</v>
      </c>
      <c r="B1692" t="s">
        <v>4125</v>
      </c>
      <c r="C1692" t="s">
        <v>1402</v>
      </c>
      <c r="D1692">
        <v>10191868</v>
      </c>
      <c r="E1692" t="s">
        <v>81</v>
      </c>
      <c r="I1692" t="s">
        <v>4126</v>
      </c>
      <c r="J1692" t="s">
        <v>622</v>
      </c>
      <c r="K1692" s="6">
        <v>0.375</v>
      </c>
      <c r="L1692" s="8">
        <v>0.625</v>
      </c>
      <c r="M1692" t="s">
        <v>422</v>
      </c>
      <c r="N1692" t="s">
        <v>432</v>
      </c>
      <c r="Q1692" t="s">
        <v>1402</v>
      </c>
      <c r="R1692" t="s">
        <v>165</v>
      </c>
      <c r="S1692" t="s">
        <v>1682</v>
      </c>
      <c r="T1692" t="s">
        <v>46</v>
      </c>
      <c r="U1692" t="s">
        <v>47</v>
      </c>
      <c r="V1692" t="s">
        <v>4127</v>
      </c>
      <c r="W1692">
        <v>38.894376999999999</v>
      </c>
      <c r="X1692">
        <v>-76.997547999999995</v>
      </c>
      <c r="Y1692">
        <v>400212.75465000002</v>
      </c>
      <c r="Z1692">
        <v>136281.0759</v>
      </c>
      <c r="AB1692">
        <v>0</v>
      </c>
      <c r="AC1692">
        <v>456022</v>
      </c>
      <c r="AD1692">
        <v>392050</v>
      </c>
      <c r="AE1692">
        <v>6</v>
      </c>
      <c r="AF1692" t="s">
        <v>434</v>
      </c>
      <c r="AG1692" t="s">
        <v>1593</v>
      </c>
      <c r="AH1692" t="s">
        <v>63</v>
      </c>
      <c r="AI1692">
        <v>104</v>
      </c>
      <c r="AJ1692">
        <v>25</v>
      </c>
      <c r="AK1692" t="s">
        <v>74</v>
      </c>
      <c r="AL1692">
        <v>3568</v>
      </c>
      <c r="AM1692">
        <v>-76.997549799126205</v>
      </c>
      <c r="AN1692">
        <v>38.894384510740899</v>
      </c>
      <c r="AO1692" t="b">
        <f t="shared" si="52"/>
        <v>1</v>
      </c>
      <c r="AP1692">
        <f t="shared" si="53"/>
        <v>1</v>
      </c>
    </row>
    <row r="1693" spans="1:42">
      <c r="A1693">
        <v>185215</v>
      </c>
      <c r="B1693" t="s">
        <v>2703</v>
      </c>
      <c r="C1693" t="s">
        <v>816</v>
      </c>
      <c r="D1693">
        <v>10191869</v>
      </c>
      <c r="E1693" t="s">
        <v>115</v>
      </c>
      <c r="H1693">
        <v>108077</v>
      </c>
      <c r="K1693" s="6">
        <v>0.29166666666666669</v>
      </c>
      <c r="L1693" s="8">
        <v>0.70833333333333337</v>
      </c>
      <c r="M1693" t="s">
        <v>387</v>
      </c>
      <c r="N1693" t="s">
        <v>69</v>
      </c>
      <c r="O1693" t="s">
        <v>817</v>
      </c>
      <c r="P1693" t="s">
        <v>818</v>
      </c>
      <c r="Q1693" t="s">
        <v>817</v>
      </c>
      <c r="R1693" t="s">
        <v>44</v>
      </c>
      <c r="S1693" t="s">
        <v>622</v>
      </c>
      <c r="T1693" t="s">
        <v>46</v>
      </c>
      <c r="U1693" t="s">
        <v>47</v>
      </c>
      <c r="V1693" t="s">
        <v>2704</v>
      </c>
      <c r="W1693">
        <v>38.910697999999996</v>
      </c>
      <c r="X1693">
        <v>-77.019171</v>
      </c>
      <c r="Y1693">
        <v>398337.32</v>
      </c>
      <c r="Z1693">
        <v>138093.04999999999</v>
      </c>
      <c r="AA1693">
        <v>20001</v>
      </c>
      <c r="AB1693">
        <v>279229</v>
      </c>
      <c r="AC1693">
        <v>121290</v>
      </c>
      <c r="AD1693">
        <v>121290</v>
      </c>
      <c r="AE1693">
        <v>6</v>
      </c>
      <c r="AF1693" t="s">
        <v>61</v>
      </c>
      <c r="AG1693" t="s">
        <v>1069</v>
      </c>
      <c r="AH1693" t="s">
        <v>88</v>
      </c>
      <c r="AI1693">
        <v>308</v>
      </c>
      <c r="AJ1693">
        <v>7</v>
      </c>
      <c r="AK1693" t="s">
        <v>51</v>
      </c>
      <c r="AL1693">
        <v>1417</v>
      </c>
      <c r="AM1693">
        <v>-77.0191728609894</v>
      </c>
      <c r="AN1693">
        <v>38.910705871011103</v>
      </c>
      <c r="AO1693" t="b">
        <f t="shared" si="52"/>
        <v>0</v>
      </c>
      <c r="AP1693">
        <f t="shared" si="53"/>
        <v>0</v>
      </c>
    </row>
    <row r="1694" spans="1:42">
      <c r="A1694">
        <v>181541</v>
      </c>
      <c r="B1694" t="s">
        <v>4128</v>
      </c>
      <c r="C1694" t="s">
        <v>4129</v>
      </c>
      <c r="D1694">
        <v>10191871</v>
      </c>
      <c r="E1694" t="s">
        <v>201</v>
      </c>
      <c r="I1694" t="s">
        <v>4130</v>
      </c>
      <c r="J1694" t="s">
        <v>162</v>
      </c>
      <c r="K1694" s="6">
        <v>0.29166666666666669</v>
      </c>
      <c r="L1694" s="8">
        <v>0.29166666666666669</v>
      </c>
      <c r="M1694" t="s">
        <v>147</v>
      </c>
      <c r="N1694" t="s">
        <v>149</v>
      </c>
      <c r="Q1694" t="s">
        <v>4129</v>
      </c>
      <c r="R1694" t="s">
        <v>165</v>
      </c>
      <c r="S1694" t="s">
        <v>125</v>
      </c>
      <c r="T1694" t="s">
        <v>46</v>
      </c>
      <c r="U1694" t="s">
        <v>47</v>
      </c>
      <c r="V1694" t="s">
        <v>1193</v>
      </c>
      <c r="W1694">
        <v>38.927154999999999</v>
      </c>
      <c r="X1694">
        <v>-77.038332999999994</v>
      </c>
      <c r="Y1694">
        <v>396676.07</v>
      </c>
      <c r="Z1694">
        <v>139920.38</v>
      </c>
      <c r="AB1694">
        <v>0</v>
      </c>
      <c r="AC1694">
        <v>476695</v>
      </c>
      <c r="AD1694">
        <v>410093</v>
      </c>
      <c r="AE1694">
        <v>1</v>
      </c>
      <c r="AF1694" t="s">
        <v>318</v>
      </c>
      <c r="AG1694" t="s">
        <v>1194</v>
      </c>
      <c r="AH1694" t="s">
        <v>188</v>
      </c>
      <c r="AI1694">
        <v>408</v>
      </c>
      <c r="AJ1694">
        <v>2</v>
      </c>
      <c r="AK1694" t="s">
        <v>51</v>
      </c>
      <c r="AL1694">
        <v>3956</v>
      </c>
      <c r="AM1694">
        <v>-77.038335796512001</v>
      </c>
      <c r="AN1694">
        <v>38.927162346432802</v>
      </c>
      <c r="AO1694" t="b">
        <f t="shared" si="52"/>
        <v>1</v>
      </c>
      <c r="AP1694">
        <f t="shared" si="53"/>
        <v>1</v>
      </c>
    </row>
    <row r="1695" spans="1:42">
      <c r="A1695">
        <v>182042</v>
      </c>
      <c r="B1695" t="s">
        <v>2706</v>
      </c>
      <c r="C1695" t="s">
        <v>2707</v>
      </c>
      <c r="D1695">
        <v>10191872</v>
      </c>
      <c r="E1695" t="s">
        <v>201</v>
      </c>
      <c r="I1695" t="s">
        <v>2708</v>
      </c>
      <c r="J1695" t="s">
        <v>327</v>
      </c>
      <c r="K1695" s="6">
        <v>0.5</v>
      </c>
      <c r="L1695" s="8">
        <v>0.5</v>
      </c>
      <c r="M1695" t="s">
        <v>125</v>
      </c>
      <c r="N1695" t="s">
        <v>163</v>
      </c>
      <c r="Q1695" t="s">
        <v>2707</v>
      </c>
      <c r="R1695" t="s">
        <v>165</v>
      </c>
      <c r="S1695" t="s">
        <v>166</v>
      </c>
      <c r="T1695" t="s">
        <v>46</v>
      </c>
      <c r="U1695" t="s">
        <v>47</v>
      </c>
      <c r="V1695" t="s">
        <v>2709</v>
      </c>
      <c r="W1695">
        <v>38.907629999999997</v>
      </c>
      <c r="X1695">
        <v>-77.068871999999999</v>
      </c>
      <c r="Y1695">
        <v>394026.38</v>
      </c>
      <c r="Z1695">
        <v>137754.54</v>
      </c>
      <c r="AA1695">
        <v>20007</v>
      </c>
      <c r="AB1695">
        <v>272266</v>
      </c>
      <c r="AC1695">
        <v>115119</v>
      </c>
      <c r="AD1695">
        <v>115119</v>
      </c>
      <c r="AE1695">
        <v>2</v>
      </c>
      <c r="AF1695" t="s">
        <v>49</v>
      </c>
      <c r="AG1695" s="2">
        <v>2000</v>
      </c>
      <c r="AH1695" t="s">
        <v>50</v>
      </c>
      <c r="AI1695">
        <v>206</v>
      </c>
      <c r="AJ1695">
        <v>4</v>
      </c>
      <c r="AK1695" t="s">
        <v>51</v>
      </c>
      <c r="AL1695">
        <v>1310</v>
      </c>
      <c r="AM1695">
        <v>-77.0688747218678</v>
      </c>
      <c r="AN1695">
        <v>38.907637727511897</v>
      </c>
      <c r="AO1695" t="b">
        <f t="shared" si="52"/>
        <v>1</v>
      </c>
      <c r="AP1695">
        <f t="shared" si="53"/>
        <v>1</v>
      </c>
    </row>
    <row r="1696" spans="1:42">
      <c r="A1696">
        <v>185216</v>
      </c>
      <c r="B1696" t="s">
        <v>7842</v>
      </c>
      <c r="C1696" t="s">
        <v>7843</v>
      </c>
      <c r="D1696">
        <v>10191873</v>
      </c>
      <c r="E1696" t="s">
        <v>201</v>
      </c>
      <c r="I1696" t="s">
        <v>7844</v>
      </c>
      <c r="J1696" t="s">
        <v>327</v>
      </c>
      <c r="K1696" s="6">
        <v>0.29166666666666669</v>
      </c>
      <c r="L1696" s="8">
        <v>0.95833333333333337</v>
      </c>
      <c r="M1696" t="s">
        <v>238</v>
      </c>
      <c r="N1696" t="s">
        <v>421</v>
      </c>
      <c r="Q1696" t="s">
        <v>7843</v>
      </c>
      <c r="R1696" t="s">
        <v>165</v>
      </c>
      <c r="S1696" t="s">
        <v>422</v>
      </c>
      <c r="T1696" t="s">
        <v>46</v>
      </c>
      <c r="U1696" t="s">
        <v>47</v>
      </c>
      <c r="V1696" t="s">
        <v>7845</v>
      </c>
      <c r="W1696">
        <v>38.930478000000001</v>
      </c>
      <c r="X1696">
        <v>-77.028243000000003</v>
      </c>
      <c r="Y1696">
        <v>397551.16</v>
      </c>
      <c r="Z1696">
        <v>140288.97</v>
      </c>
      <c r="AA1696">
        <v>20010</v>
      </c>
      <c r="AB1696">
        <v>231148</v>
      </c>
      <c r="AC1696">
        <v>74149</v>
      </c>
      <c r="AD1696">
        <v>74149</v>
      </c>
      <c r="AE1696">
        <v>1</v>
      </c>
      <c r="AF1696" t="s">
        <v>249</v>
      </c>
      <c r="AG1696" t="s">
        <v>250</v>
      </c>
      <c r="AH1696" t="s">
        <v>88</v>
      </c>
      <c r="AI1696">
        <v>302</v>
      </c>
      <c r="AJ1696">
        <v>2</v>
      </c>
      <c r="AK1696" t="s">
        <v>51</v>
      </c>
      <c r="AL1696">
        <v>2571</v>
      </c>
      <c r="AM1696">
        <v>-77.028245061180399</v>
      </c>
      <c r="AN1696">
        <v>38.930485595099498</v>
      </c>
      <c r="AO1696" t="b">
        <f t="shared" si="52"/>
        <v>1</v>
      </c>
      <c r="AP1696">
        <f t="shared" si="53"/>
        <v>1</v>
      </c>
    </row>
    <row r="1697" spans="1:42">
      <c r="A1697">
        <v>185217</v>
      </c>
      <c r="B1697" t="s">
        <v>7846</v>
      </c>
      <c r="C1697" t="s">
        <v>7847</v>
      </c>
      <c r="D1697">
        <v>10191874</v>
      </c>
      <c r="E1697" t="s">
        <v>115</v>
      </c>
      <c r="F1697" t="s">
        <v>7848</v>
      </c>
      <c r="K1697" s="6">
        <v>0.39583333333333331</v>
      </c>
      <c r="L1697" s="8">
        <v>0.64583333333333337</v>
      </c>
      <c r="M1697" t="s">
        <v>421</v>
      </c>
      <c r="N1697" t="s">
        <v>1005</v>
      </c>
      <c r="O1697" t="s">
        <v>7847</v>
      </c>
      <c r="P1697" t="s">
        <v>7849</v>
      </c>
      <c r="Q1697" t="s">
        <v>7847</v>
      </c>
      <c r="R1697" t="s">
        <v>58</v>
      </c>
      <c r="S1697" t="s">
        <v>432</v>
      </c>
      <c r="T1697" t="s">
        <v>46</v>
      </c>
      <c r="U1697" t="s">
        <v>47</v>
      </c>
      <c r="V1697" t="s">
        <v>7850</v>
      </c>
      <c r="W1697">
        <v>38.911738</v>
      </c>
      <c r="X1697">
        <v>-77.031683999999998</v>
      </c>
      <c r="Y1697">
        <v>397252.07</v>
      </c>
      <c r="Z1697">
        <v>138208.76999999999</v>
      </c>
      <c r="AA1697">
        <v>20009</v>
      </c>
      <c r="AB1697">
        <v>300827</v>
      </c>
      <c r="AC1697">
        <v>177000</v>
      </c>
      <c r="AD1697">
        <v>177000</v>
      </c>
      <c r="AE1697">
        <v>2</v>
      </c>
      <c r="AF1697" t="s">
        <v>97</v>
      </c>
      <c r="AG1697" t="s">
        <v>222</v>
      </c>
      <c r="AH1697" t="s">
        <v>88</v>
      </c>
      <c r="AI1697">
        <v>307</v>
      </c>
      <c r="AJ1697">
        <v>7</v>
      </c>
      <c r="AK1697" t="s">
        <v>51</v>
      </c>
      <c r="AL1697">
        <v>2195</v>
      </c>
      <c r="AM1697">
        <v>-77.031686175151506</v>
      </c>
      <c r="AN1697">
        <v>38.911745592781301</v>
      </c>
      <c r="AO1697" t="b">
        <f t="shared" si="52"/>
        <v>1</v>
      </c>
      <c r="AP1697">
        <f t="shared" si="53"/>
        <v>1</v>
      </c>
    </row>
    <row r="1698" spans="1:42">
      <c r="A1698">
        <v>185218</v>
      </c>
      <c r="B1698" t="s">
        <v>2710</v>
      </c>
      <c r="C1698" t="s">
        <v>40</v>
      </c>
      <c r="D1698">
        <v>10191876</v>
      </c>
      <c r="E1698" t="s">
        <v>519</v>
      </c>
      <c r="I1698" t="s">
        <v>2711</v>
      </c>
      <c r="J1698" t="s">
        <v>125</v>
      </c>
      <c r="K1698" s="6">
        <v>0.375</v>
      </c>
      <c r="L1698" s="8">
        <v>0.66666666666666663</v>
      </c>
      <c r="M1698" t="s">
        <v>125</v>
      </c>
      <c r="N1698" t="s">
        <v>2299</v>
      </c>
      <c r="Q1698" t="s">
        <v>2712</v>
      </c>
      <c r="R1698" t="s">
        <v>70</v>
      </c>
      <c r="S1698" t="s">
        <v>125</v>
      </c>
      <c r="T1698" t="s">
        <v>46</v>
      </c>
      <c r="U1698" t="s">
        <v>47</v>
      </c>
      <c r="V1698" t="s">
        <v>2713</v>
      </c>
      <c r="W1698">
        <v>38.915717000000001</v>
      </c>
      <c r="X1698">
        <v>-77.025357</v>
      </c>
      <c r="Y1698">
        <v>397800.95</v>
      </c>
      <c r="Z1698">
        <v>138650.26999999999</v>
      </c>
      <c r="AA1698">
        <v>20001</v>
      </c>
      <c r="AB1698">
        <v>239508</v>
      </c>
      <c r="AC1698">
        <v>82475</v>
      </c>
      <c r="AD1698">
        <v>82475</v>
      </c>
      <c r="AE1698">
        <v>1</v>
      </c>
      <c r="AF1698" t="s">
        <v>361</v>
      </c>
      <c r="AG1698" t="s">
        <v>591</v>
      </c>
      <c r="AH1698" t="s">
        <v>88</v>
      </c>
      <c r="AI1698">
        <v>305</v>
      </c>
      <c r="AJ1698">
        <v>3</v>
      </c>
      <c r="AK1698" t="s">
        <v>51</v>
      </c>
      <c r="AL1698">
        <v>1933</v>
      </c>
      <c r="AM1698">
        <v>-77.025358951795496</v>
      </c>
      <c r="AN1698">
        <v>38.915724318751003</v>
      </c>
      <c r="AO1698" t="b">
        <f t="shared" si="52"/>
        <v>0</v>
      </c>
      <c r="AP1698">
        <f t="shared" si="53"/>
        <v>0</v>
      </c>
    </row>
    <row r="1699" spans="1:42">
      <c r="A1699">
        <v>185219</v>
      </c>
      <c r="B1699" t="s">
        <v>7851</v>
      </c>
      <c r="C1699" t="s">
        <v>7852</v>
      </c>
      <c r="D1699">
        <v>10191878</v>
      </c>
      <c r="E1699" t="s">
        <v>201</v>
      </c>
      <c r="I1699" t="s">
        <v>7853</v>
      </c>
      <c r="J1699" t="s">
        <v>327</v>
      </c>
      <c r="K1699" s="6">
        <v>0.29166666666666669</v>
      </c>
      <c r="L1699" s="8">
        <v>0.79166666666666663</v>
      </c>
      <c r="M1699" t="s">
        <v>183</v>
      </c>
      <c r="N1699" t="s">
        <v>184</v>
      </c>
      <c r="O1699" t="s">
        <v>7852</v>
      </c>
      <c r="P1699" t="s">
        <v>7854</v>
      </c>
      <c r="Q1699" t="s">
        <v>7852</v>
      </c>
      <c r="R1699" t="s">
        <v>165</v>
      </c>
      <c r="S1699" t="s">
        <v>192</v>
      </c>
      <c r="T1699" t="s">
        <v>46</v>
      </c>
      <c r="U1699" t="s">
        <v>47</v>
      </c>
      <c r="V1699" t="s">
        <v>7855</v>
      </c>
      <c r="W1699">
        <v>38.879810999999997</v>
      </c>
      <c r="X1699">
        <v>-76.98603</v>
      </c>
      <c r="Y1699">
        <v>401212.12</v>
      </c>
      <c r="Z1699">
        <v>134664.18</v>
      </c>
      <c r="AA1699">
        <v>20003</v>
      </c>
      <c r="AB1699">
        <v>65298</v>
      </c>
      <c r="AC1699">
        <v>40269</v>
      </c>
      <c r="AD1699">
        <v>40269</v>
      </c>
      <c r="AE1699">
        <v>6</v>
      </c>
      <c r="AF1699" t="s">
        <v>72</v>
      </c>
      <c r="AG1699" t="s">
        <v>4310</v>
      </c>
      <c r="AH1699" t="s">
        <v>63</v>
      </c>
      <c r="AI1699">
        <v>106</v>
      </c>
      <c r="AJ1699">
        <v>26</v>
      </c>
      <c r="AK1699" t="s">
        <v>51</v>
      </c>
      <c r="AL1699">
        <v>2096</v>
      </c>
      <c r="AM1699">
        <v>-76.986032678578994</v>
      </c>
      <c r="AN1699">
        <v>38.879818087381302</v>
      </c>
      <c r="AO1699" t="b">
        <f t="shared" si="52"/>
        <v>1</v>
      </c>
      <c r="AP1699">
        <f t="shared" si="53"/>
        <v>1</v>
      </c>
    </row>
    <row r="1700" spans="1:42">
      <c r="A1700">
        <v>182183</v>
      </c>
      <c r="B1700" t="s">
        <v>7856</v>
      </c>
      <c r="C1700" t="s">
        <v>2722</v>
      </c>
      <c r="D1700">
        <v>10191879</v>
      </c>
      <c r="E1700" t="s">
        <v>201</v>
      </c>
      <c r="I1700" t="s">
        <v>7857</v>
      </c>
      <c r="J1700" t="s">
        <v>327</v>
      </c>
      <c r="K1700" s="6">
        <v>0.29166666666666669</v>
      </c>
      <c r="L1700" s="8">
        <v>0.70833333333333337</v>
      </c>
      <c r="M1700" t="s">
        <v>353</v>
      </c>
      <c r="N1700" t="s">
        <v>353</v>
      </c>
      <c r="Q1700" t="s">
        <v>2722</v>
      </c>
      <c r="R1700" t="s">
        <v>165</v>
      </c>
      <c r="S1700" t="s">
        <v>238</v>
      </c>
      <c r="T1700" t="s">
        <v>46</v>
      </c>
      <c r="U1700" t="s">
        <v>47</v>
      </c>
      <c r="V1700" t="s">
        <v>7858</v>
      </c>
      <c r="W1700">
        <v>38.912398000000003</v>
      </c>
      <c r="X1700">
        <v>-77.029349999999994</v>
      </c>
      <c r="Y1700">
        <v>397454.52</v>
      </c>
      <c r="Z1700">
        <v>138281.94</v>
      </c>
      <c r="AA1700">
        <v>20009</v>
      </c>
      <c r="AB1700">
        <v>240878</v>
      </c>
      <c r="AC1700">
        <v>84145</v>
      </c>
      <c r="AD1700">
        <v>84145</v>
      </c>
      <c r="AE1700">
        <v>2</v>
      </c>
      <c r="AF1700" t="s">
        <v>97</v>
      </c>
      <c r="AG1700" t="s">
        <v>98</v>
      </c>
      <c r="AH1700" t="s">
        <v>88</v>
      </c>
      <c r="AI1700">
        <v>307</v>
      </c>
      <c r="AJ1700">
        <v>7</v>
      </c>
      <c r="AK1700" t="s">
        <v>51</v>
      </c>
      <c r="AL1700">
        <v>2009</v>
      </c>
      <c r="AM1700">
        <v>-77.029352179093095</v>
      </c>
      <c r="AN1700">
        <v>38.912405342772601</v>
      </c>
      <c r="AO1700" t="b">
        <f t="shared" si="52"/>
        <v>1</v>
      </c>
      <c r="AP1700">
        <f t="shared" si="53"/>
        <v>1</v>
      </c>
    </row>
    <row r="1701" spans="1:42">
      <c r="A1701">
        <v>185220</v>
      </c>
      <c r="B1701" t="s">
        <v>11331</v>
      </c>
      <c r="C1701" t="s">
        <v>2451</v>
      </c>
      <c r="D1701">
        <v>10191880</v>
      </c>
      <c r="E1701" t="s">
        <v>115</v>
      </c>
      <c r="H1701">
        <v>109094</v>
      </c>
      <c r="K1701" s="6">
        <v>0.33333333333333331</v>
      </c>
      <c r="L1701" s="8">
        <v>0.66666666666666663</v>
      </c>
      <c r="M1701" t="s">
        <v>255</v>
      </c>
      <c r="N1701" t="s">
        <v>885</v>
      </c>
      <c r="Q1701" t="s">
        <v>796</v>
      </c>
      <c r="R1701" t="s">
        <v>58</v>
      </c>
      <c r="S1701" t="s">
        <v>125</v>
      </c>
      <c r="T1701" t="s">
        <v>46</v>
      </c>
      <c r="U1701" t="s">
        <v>47</v>
      </c>
      <c r="V1701" t="s">
        <v>11332</v>
      </c>
      <c r="W1701">
        <v>38.930712</v>
      </c>
      <c r="X1701">
        <v>-77.030023999999997</v>
      </c>
      <c r="Y1701">
        <v>397396.71</v>
      </c>
      <c r="Z1701">
        <v>140315.03</v>
      </c>
      <c r="AA1701">
        <v>20010</v>
      </c>
      <c r="AB1701">
        <v>231088</v>
      </c>
      <c r="AC1701">
        <v>74080</v>
      </c>
      <c r="AD1701">
        <v>74080</v>
      </c>
      <c r="AE1701">
        <v>1</v>
      </c>
      <c r="AF1701" t="s">
        <v>249</v>
      </c>
      <c r="AG1701" t="s">
        <v>250</v>
      </c>
      <c r="AH1701" t="s">
        <v>88</v>
      </c>
      <c r="AI1701">
        <v>302</v>
      </c>
      <c r="AJ1701">
        <v>2</v>
      </c>
      <c r="AK1701" t="s">
        <v>51</v>
      </c>
      <c r="AL1701">
        <v>713</v>
      </c>
      <c r="AM1701">
        <v>-77.030026450947204</v>
      </c>
      <c r="AN1701">
        <v>38.930719907545303</v>
      </c>
      <c r="AO1701" t="b">
        <f t="shared" si="52"/>
        <v>0</v>
      </c>
      <c r="AP1701">
        <f t="shared" si="53"/>
        <v>0</v>
      </c>
    </row>
    <row r="1702" spans="1:42">
      <c r="A1702">
        <v>182184</v>
      </c>
      <c r="B1702" t="s">
        <v>4131</v>
      </c>
      <c r="C1702" t="s">
        <v>2560</v>
      </c>
      <c r="D1702">
        <v>10191881</v>
      </c>
      <c r="E1702" t="s">
        <v>115</v>
      </c>
      <c r="G1702">
        <v>0</v>
      </c>
      <c r="K1702" s="6">
        <v>0.29166666666666669</v>
      </c>
      <c r="L1702" s="8">
        <v>0.70833333333333337</v>
      </c>
      <c r="M1702" t="s">
        <v>166</v>
      </c>
      <c r="N1702" t="s">
        <v>622</v>
      </c>
      <c r="Q1702" t="s">
        <v>2560</v>
      </c>
      <c r="R1702" t="s">
        <v>148</v>
      </c>
      <c r="S1702" t="s">
        <v>353</v>
      </c>
      <c r="T1702" t="s">
        <v>46</v>
      </c>
      <c r="U1702" t="s">
        <v>47</v>
      </c>
      <c r="V1702" t="s">
        <v>2563</v>
      </c>
      <c r="W1702">
        <v>38.907204999999998</v>
      </c>
      <c r="X1702">
        <v>-76.929113000000001</v>
      </c>
      <c r="Y1702">
        <v>406148.42976000003</v>
      </c>
      <c r="Z1702">
        <v>137707.52233000001</v>
      </c>
      <c r="AB1702">
        <v>0</v>
      </c>
      <c r="AC1702">
        <v>473727</v>
      </c>
      <c r="AD1702">
        <v>407830</v>
      </c>
      <c r="AE1702">
        <v>7</v>
      </c>
      <c r="AF1702" t="s">
        <v>910</v>
      </c>
      <c r="AG1702" t="s">
        <v>911</v>
      </c>
      <c r="AH1702" t="s">
        <v>912</v>
      </c>
      <c r="AI1702">
        <v>602</v>
      </c>
      <c r="AJ1702">
        <v>31</v>
      </c>
      <c r="AK1702" t="s">
        <v>51</v>
      </c>
      <c r="AL1702">
        <v>3884</v>
      </c>
      <c r="AM1702">
        <v>-76.929114810830399</v>
      </c>
      <c r="AN1702">
        <v>38.907212975855302</v>
      </c>
      <c r="AO1702" t="b">
        <f t="shared" si="52"/>
        <v>1</v>
      </c>
      <c r="AP1702">
        <f t="shared" si="53"/>
        <v>1</v>
      </c>
    </row>
    <row r="1703" spans="1:42">
      <c r="A1703">
        <v>185221</v>
      </c>
      <c r="B1703" t="s">
        <v>7859</v>
      </c>
      <c r="C1703" t="s">
        <v>7852</v>
      </c>
      <c r="D1703">
        <v>10191882</v>
      </c>
      <c r="E1703" t="s">
        <v>201</v>
      </c>
      <c r="I1703" t="s">
        <v>7860</v>
      </c>
      <c r="J1703" t="s">
        <v>327</v>
      </c>
      <c r="K1703" s="6">
        <v>0.29166666666666669</v>
      </c>
      <c r="L1703" s="8">
        <v>0.79166666666666663</v>
      </c>
      <c r="M1703" t="s">
        <v>192</v>
      </c>
      <c r="N1703" t="s">
        <v>387</v>
      </c>
      <c r="O1703" t="s">
        <v>7852</v>
      </c>
      <c r="P1703" t="s">
        <v>7854</v>
      </c>
      <c r="Q1703" t="s">
        <v>7852</v>
      </c>
      <c r="R1703" t="s">
        <v>165</v>
      </c>
      <c r="S1703" t="s">
        <v>95</v>
      </c>
      <c r="T1703" t="s">
        <v>46</v>
      </c>
      <c r="U1703" t="s">
        <v>47</v>
      </c>
      <c r="V1703" t="s">
        <v>7855</v>
      </c>
      <c r="W1703">
        <v>38.879810999999997</v>
      </c>
      <c r="X1703">
        <v>-76.98603</v>
      </c>
      <c r="Y1703">
        <v>401212.12</v>
      </c>
      <c r="Z1703">
        <v>134664.18</v>
      </c>
      <c r="AA1703">
        <v>20003</v>
      </c>
      <c r="AB1703">
        <v>65298</v>
      </c>
      <c r="AC1703">
        <v>40269</v>
      </c>
      <c r="AD1703">
        <v>40269</v>
      </c>
      <c r="AE1703">
        <v>6</v>
      </c>
      <c r="AF1703" t="s">
        <v>72</v>
      </c>
      <c r="AG1703" t="s">
        <v>4310</v>
      </c>
      <c r="AH1703" t="s">
        <v>63</v>
      </c>
      <c r="AI1703">
        <v>106</v>
      </c>
      <c r="AJ1703">
        <v>26</v>
      </c>
      <c r="AK1703" t="s">
        <v>51</v>
      </c>
      <c r="AL1703">
        <v>2097</v>
      </c>
      <c r="AM1703">
        <v>-76.986032678578994</v>
      </c>
      <c r="AN1703">
        <v>38.879818087381302</v>
      </c>
      <c r="AO1703" t="b">
        <f t="shared" si="52"/>
        <v>1</v>
      </c>
      <c r="AP1703">
        <f t="shared" si="53"/>
        <v>1</v>
      </c>
    </row>
    <row r="1704" spans="1:42">
      <c r="A1704">
        <v>185222</v>
      </c>
      <c r="B1704" t="s">
        <v>7861</v>
      </c>
      <c r="C1704" t="s">
        <v>7862</v>
      </c>
      <c r="D1704">
        <v>10191883</v>
      </c>
      <c r="E1704" t="s">
        <v>519</v>
      </c>
      <c r="I1704" t="s">
        <v>7863</v>
      </c>
      <c r="J1704" t="s">
        <v>166</v>
      </c>
      <c r="K1704" s="6">
        <v>0.29166666666666669</v>
      </c>
      <c r="L1704" s="8">
        <v>0.79166666666666663</v>
      </c>
      <c r="M1704" t="s">
        <v>163</v>
      </c>
      <c r="N1704" t="s">
        <v>155</v>
      </c>
      <c r="Q1704" t="s">
        <v>7862</v>
      </c>
      <c r="R1704" t="s">
        <v>70</v>
      </c>
      <c r="S1704" t="s">
        <v>166</v>
      </c>
      <c r="T1704" t="s">
        <v>46</v>
      </c>
      <c r="U1704" t="s">
        <v>47</v>
      </c>
      <c r="V1704" t="s">
        <v>7864</v>
      </c>
      <c r="W1704">
        <v>38.912393999999999</v>
      </c>
      <c r="X1704">
        <v>-77.009761999999995</v>
      </c>
      <c r="Y1704">
        <v>399153.34</v>
      </c>
      <c r="Z1704">
        <v>138281.09</v>
      </c>
      <c r="AA1704">
        <v>20001</v>
      </c>
      <c r="AB1704">
        <v>226741</v>
      </c>
      <c r="AC1704">
        <v>70054</v>
      </c>
      <c r="AD1704">
        <v>70054</v>
      </c>
      <c r="AE1704">
        <v>5</v>
      </c>
      <c r="AF1704" t="s">
        <v>408</v>
      </c>
      <c r="AG1704" t="s">
        <v>1562</v>
      </c>
      <c r="AH1704" t="s">
        <v>410</v>
      </c>
      <c r="AI1704">
        <v>501</v>
      </c>
      <c r="AJ1704">
        <v>21</v>
      </c>
      <c r="AK1704" t="s">
        <v>51</v>
      </c>
      <c r="AL1704">
        <v>2610</v>
      </c>
      <c r="AM1704">
        <v>-77.009764443110697</v>
      </c>
      <c r="AN1704">
        <v>38.912400964773497</v>
      </c>
      <c r="AO1704" t="b">
        <f t="shared" si="52"/>
        <v>1</v>
      </c>
      <c r="AP1704">
        <f t="shared" si="53"/>
        <v>1</v>
      </c>
    </row>
    <row r="1705" spans="1:42">
      <c r="A1705">
        <v>185223</v>
      </c>
      <c r="B1705" t="s">
        <v>11333</v>
      </c>
      <c r="C1705" t="s">
        <v>2451</v>
      </c>
      <c r="D1705">
        <v>10191885</v>
      </c>
      <c r="E1705" t="s">
        <v>115</v>
      </c>
      <c r="H1705">
        <v>109094</v>
      </c>
      <c r="I1705" t="s">
        <v>11334</v>
      </c>
      <c r="J1705" t="s">
        <v>163</v>
      </c>
      <c r="K1705" s="6">
        <v>0.33333333333333331</v>
      </c>
      <c r="L1705" s="8">
        <v>0.66666666666666663</v>
      </c>
      <c r="M1705" t="s">
        <v>255</v>
      </c>
      <c r="N1705" t="s">
        <v>885</v>
      </c>
      <c r="Q1705" t="s">
        <v>796</v>
      </c>
      <c r="R1705" t="s">
        <v>70</v>
      </c>
      <c r="S1705" t="s">
        <v>163</v>
      </c>
      <c r="T1705" t="s">
        <v>46</v>
      </c>
      <c r="U1705" t="s">
        <v>47</v>
      </c>
      <c r="V1705" t="s">
        <v>11335</v>
      </c>
      <c r="W1705">
        <v>38.930500000000002</v>
      </c>
      <c r="X1705">
        <v>-77.029397000000003</v>
      </c>
      <c r="Y1705">
        <v>397451.11</v>
      </c>
      <c r="Z1705">
        <v>140291.39000000001</v>
      </c>
      <c r="AA1705">
        <v>20010</v>
      </c>
      <c r="AB1705">
        <v>231143</v>
      </c>
      <c r="AC1705">
        <v>74144</v>
      </c>
      <c r="AD1705">
        <v>74144</v>
      </c>
      <c r="AE1705">
        <v>1</v>
      </c>
      <c r="AF1705" t="s">
        <v>249</v>
      </c>
      <c r="AG1705" t="s">
        <v>250</v>
      </c>
      <c r="AH1705" t="s">
        <v>88</v>
      </c>
      <c r="AI1705">
        <v>302</v>
      </c>
      <c r="AJ1705">
        <v>2</v>
      </c>
      <c r="AK1705" t="s">
        <v>51</v>
      </c>
      <c r="AL1705">
        <v>716</v>
      </c>
      <c r="AM1705">
        <v>-77.0293989591638</v>
      </c>
      <c r="AN1705">
        <v>38.930507110631197</v>
      </c>
      <c r="AO1705" t="b">
        <f t="shared" ref="AO1705:AO1768" si="54">C1705=Q1705</f>
        <v>0</v>
      </c>
      <c r="AP1705">
        <f t="shared" si="53"/>
        <v>0</v>
      </c>
    </row>
    <row r="1706" spans="1:42">
      <c r="A1706">
        <v>185224</v>
      </c>
      <c r="B1706" t="s">
        <v>4134</v>
      </c>
      <c r="C1706" t="s">
        <v>2451</v>
      </c>
      <c r="D1706">
        <v>10191886</v>
      </c>
      <c r="E1706" t="s">
        <v>115</v>
      </c>
      <c r="H1706">
        <v>109094</v>
      </c>
      <c r="K1706" s="6">
        <v>0.33333333333333331</v>
      </c>
      <c r="L1706" s="8">
        <v>0.66666666666666663</v>
      </c>
      <c r="M1706" t="s">
        <v>255</v>
      </c>
      <c r="N1706" t="s">
        <v>885</v>
      </c>
      <c r="Q1706" t="s">
        <v>796</v>
      </c>
      <c r="R1706" t="s">
        <v>58</v>
      </c>
      <c r="S1706" t="s">
        <v>125</v>
      </c>
      <c r="T1706" t="s">
        <v>46</v>
      </c>
      <c r="U1706" t="s">
        <v>47</v>
      </c>
      <c r="V1706" t="s">
        <v>4135</v>
      </c>
      <c r="W1706">
        <v>38.929198999999997</v>
      </c>
      <c r="X1706">
        <v>-77.029443000000001</v>
      </c>
      <c r="Y1706">
        <v>397447.02</v>
      </c>
      <c r="Z1706">
        <v>140146.96</v>
      </c>
      <c r="AA1706">
        <v>20010</v>
      </c>
      <c r="AB1706">
        <v>294555</v>
      </c>
      <c r="AC1706">
        <v>131290</v>
      </c>
      <c r="AD1706">
        <v>131290</v>
      </c>
      <c r="AE1706">
        <v>1</v>
      </c>
      <c r="AF1706" t="s">
        <v>249</v>
      </c>
      <c r="AG1706" t="s">
        <v>250</v>
      </c>
      <c r="AH1706" t="s">
        <v>88</v>
      </c>
      <c r="AI1706">
        <v>302</v>
      </c>
      <c r="AJ1706">
        <v>2</v>
      </c>
      <c r="AK1706" t="s">
        <v>51</v>
      </c>
      <c r="AL1706">
        <v>3051</v>
      </c>
      <c r="AM1706">
        <v>-77.029445592325004</v>
      </c>
      <c r="AN1706">
        <v>38.929206028480301</v>
      </c>
      <c r="AO1706" t="b">
        <f t="shared" si="54"/>
        <v>0</v>
      </c>
      <c r="AP1706">
        <f t="shared" si="53"/>
        <v>0</v>
      </c>
    </row>
    <row r="1707" spans="1:42">
      <c r="A1707">
        <v>185225</v>
      </c>
      <c r="B1707" t="s">
        <v>4136</v>
      </c>
      <c r="C1707" t="s">
        <v>4137</v>
      </c>
      <c r="D1707">
        <v>10191887</v>
      </c>
      <c r="E1707" t="s">
        <v>115</v>
      </c>
      <c r="F1707" t="s">
        <v>4138</v>
      </c>
      <c r="K1707" s="6">
        <v>0.29166666666666669</v>
      </c>
      <c r="L1707" s="8">
        <v>0.70833333333333337</v>
      </c>
      <c r="M1707" t="s">
        <v>255</v>
      </c>
      <c r="N1707" t="s">
        <v>4139</v>
      </c>
      <c r="Q1707" t="s">
        <v>4137</v>
      </c>
      <c r="R1707" t="s">
        <v>44</v>
      </c>
      <c r="S1707" t="s">
        <v>353</v>
      </c>
      <c r="T1707" t="s">
        <v>46</v>
      </c>
      <c r="U1707" t="s">
        <v>47</v>
      </c>
      <c r="V1707" t="s">
        <v>4140</v>
      </c>
      <c r="W1707">
        <v>38.946781000000001</v>
      </c>
      <c r="X1707">
        <v>-76.990239000000003</v>
      </c>
      <c r="Y1707">
        <v>400846.14944000001</v>
      </c>
      <c r="Z1707">
        <v>142098.34521999999</v>
      </c>
      <c r="AB1707">
        <v>0</v>
      </c>
      <c r="AC1707">
        <v>468875</v>
      </c>
      <c r="AD1707">
        <v>403644</v>
      </c>
      <c r="AE1707">
        <v>5</v>
      </c>
      <c r="AF1707" t="s">
        <v>329</v>
      </c>
      <c r="AG1707" t="s">
        <v>4011</v>
      </c>
      <c r="AH1707" t="s">
        <v>188</v>
      </c>
      <c r="AI1707">
        <v>405</v>
      </c>
      <c r="AJ1707">
        <v>20</v>
      </c>
      <c r="AK1707" t="s">
        <v>51</v>
      </c>
      <c r="AL1707">
        <v>3811</v>
      </c>
      <c r="AM1707">
        <v>-76.990241308294202</v>
      </c>
      <c r="AN1707">
        <v>38.946787988774098</v>
      </c>
      <c r="AO1707" t="b">
        <f t="shared" si="54"/>
        <v>1</v>
      </c>
      <c r="AP1707">
        <f t="shared" si="53"/>
        <v>1</v>
      </c>
    </row>
    <row r="1708" spans="1:42">
      <c r="A1708">
        <v>185226</v>
      </c>
      <c r="B1708" t="s">
        <v>4144</v>
      </c>
      <c r="C1708" t="s">
        <v>3640</v>
      </c>
      <c r="D1708">
        <v>10191888</v>
      </c>
      <c r="E1708" t="s">
        <v>115</v>
      </c>
      <c r="H1708">
        <v>107499</v>
      </c>
      <c r="I1708" t="s">
        <v>4145</v>
      </c>
      <c r="J1708" t="s">
        <v>422</v>
      </c>
      <c r="K1708" s="6">
        <v>0.375</v>
      </c>
      <c r="L1708" s="8">
        <v>0.66666666666666663</v>
      </c>
      <c r="M1708" t="s">
        <v>386</v>
      </c>
      <c r="N1708" t="s">
        <v>210</v>
      </c>
      <c r="O1708" t="s">
        <v>4146</v>
      </c>
      <c r="P1708" t="s">
        <v>4147</v>
      </c>
      <c r="Q1708" t="s">
        <v>4146</v>
      </c>
      <c r="R1708" t="s">
        <v>70</v>
      </c>
      <c r="S1708" t="s">
        <v>422</v>
      </c>
      <c r="T1708" t="s">
        <v>46</v>
      </c>
      <c r="U1708" t="s">
        <v>47</v>
      </c>
      <c r="V1708" t="s">
        <v>4148</v>
      </c>
      <c r="W1708">
        <v>38.877965000000003</v>
      </c>
      <c r="X1708">
        <v>-77.000580999999997</v>
      </c>
      <c r="Y1708">
        <v>399949.55968000001</v>
      </c>
      <c r="Z1708">
        <v>134459.22495</v>
      </c>
      <c r="AB1708">
        <v>0</v>
      </c>
      <c r="AC1708">
        <v>476974</v>
      </c>
      <c r="AD1708">
        <v>410331</v>
      </c>
      <c r="AE1708">
        <v>6</v>
      </c>
      <c r="AF1708" t="s">
        <v>392</v>
      </c>
      <c r="AG1708" t="s">
        <v>719</v>
      </c>
      <c r="AH1708" t="s">
        <v>63</v>
      </c>
      <c r="AI1708">
        <v>106</v>
      </c>
      <c r="AJ1708">
        <v>27</v>
      </c>
      <c r="AK1708" t="s">
        <v>720</v>
      </c>
      <c r="AL1708">
        <v>3753</v>
      </c>
      <c r="AM1708">
        <v>-77.000583588546405</v>
      </c>
      <c r="AN1708">
        <v>38.877972605075101</v>
      </c>
      <c r="AO1708" t="b">
        <f t="shared" si="54"/>
        <v>0</v>
      </c>
      <c r="AP1708">
        <f t="shared" si="53"/>
        <v>0</v>
      </c>
    </row>
    <row r="1709" spans="1:42">
      <c r="A1709">
        <v>185227</v>
      </c>
      <c r="B1709" t="s">
        <v>4144</v>
      </c>
      <c r="C1709" t="s">
        <v>3640</v>
      </c>
      <c r="D1709">
        <v>10191888</v>
      </c>
      <c r="E1709" t="s">
        <v>115</v>
      </c>
      <c r="H1709">
        <v>107499</v>
      </c>
      <c r="I1709" t="s">
        <v>4145</v>
      </c>
      <c r="J1709" t="s">
        <v>422</v>
      </c>
      <c r="K1709" s="6">
        <v>0.375</v>
      </c>
      <c r="L1709" s="8">
        <v>0.66666666666666663</v>
      </c>
      <c r="M1709" t="s">
        <v>386</v>
      </c>
      <c r="N1709" t="s">
        <v>210</v>
      </c>
      <c r="O1709" t="s">
        <v>4146</v>
      </c>
      <c r="P1709" t="s">
        <v>4147</v>
      </c>
      <c r="Q1709" t="s">
        <v>4146</v>
      </c>
      <c r="R1709" t="s">
        <v>70</v>
      </c>
      <c r="S1709" t="s">
        <v>422</v>
      </c>
      <c r="T1709" t="s">
        <v>46</v>
      </c>
      <c r="U1709" t="s">
        <v>47</v>
      </c>
      <c r="V1709" t="s">
        <v>4150</v>
      </c>
      <c r="W1709">
        <v>38.877526000000003</v>
      </c>
      <c r="X1709">
        <v>-77.000051999999997</v>
      </c>
      <c r="Y1709">
        <v>399995.53008</v>
      </c>
      <c r="Z1709">
        <v>134410.50265000001</v>
      </c>
      <c r="AB1709">
        <v>0</v>
      </c>
      <c r="AC1709">
        <v>463078</v>
      </c>
      <c r="AD1709">
        <v>398385</v>
      </c>
      <c r="AE1709">
        <v>6</v>
      </c>
      <c r="AF1709" t="s">
        <v>392</v>
      </c>
      <c r="AG1709" t="s">
        <v>719</v>
      </c>
      <c r="AH1709" t="s">
        <v>63</v>
      </c>
      <c r="AI1709">
        <v>106</v>
      </c>
      <c r="AJ1709">
        <v>27</v>
      </c>
      <c r="AK1709" t="s">
        <v>720</v>
      </c>
      <c r="AL1709">
        <v>3753</v>
      </c>
      <c r="AM1709">
        <v>-77.000053796053507</v>
      </c>
      <c r="AN1709">
        <v>38.877533696781803</v>
      </c>
      <c r="AO1709" t="b">
        <f t="shared" si="54"/>
        <v>0</v>
      </c>
      <c r="AP1709">
        <f t="shared" si="53"/>
        <v>0</v>
      </c>
    </row>
    <row r="1710" spans="1:42">
      <c r="A1710">
        <v>185228</v>
      </c>
      <c r="B1710" t="s">
        <v>4144</v>
      </c>
      <c r="C1710" t="s">
        <v>3640</v>
      </c>
      <c r="D1710">
        <v>10191888</v>
      </c>
      <c r="E1710" t="s">
        <v>115</v>
      </c>
      <c r="H1710">
        <v>107499</v>
      </c>
      <c r="I1710" t="s">
        <v>4145</v>
      </c>
      <c r="J1710" t="s">
        <v>422</v>
      </c>
      <c r="K1710" s="6">
        <v>0.375</v>
      </c>
      <c r="L1710" s="8">
        <v>0.66666666666666663</v>
      </c>
      <c r="M1710" t="s">
        <v>386</v>
      </c>
      <c r="N1710" t="s">
        <v>210</v>
      </c>
      <c r="O1710" t="s">
        <v>4146</v>
      </c>
      <c r="P1710" t="s">
        <v>4147</v>
      </c>
      <c r="Q1710" t="s">
        <v>4146</v>
      </c>
      <c r="R1710" t="s">
        <v>70</v>
      </c>
      <c r="S1710" t="s">
        <v>422</v>
      </c>
      <c r="T1710" t="s">
        <v>46</v>
      </c>
      <c r="U1710" t="s">
        <v>47</v>
      </c>
      <c r="V1710" t="s">
        <v>6197</v>
      </c>
      <c r="W1710">
        <v>38.877527000000001</v>
      </c>
      <c r="X1710">
        <v>-77.000927000000004</v>
      </c>
      <c r="Y1710">
        <v>399919.55</v>
      </c>
      <c r="Z1710">
        <v>134410.60999999999</v>
      </c>
      <c r="AB1710">
        <v>0</v>
      </c>
      <c r="AC1710">
        <v>465059</v>
      </c>
      <c r="AD1710">
        <v>400150</v>
      </c>
      <c r="AE1710">
        <v>6</v>
      </c>
      <c r="AF1710" t="s">
        <v>392</v>
      </c>
      <c r="AG1710" t="s">
        <v>719</v>
      </c>
      <c r="AH1710" t="s">
        <v>63</v>
      </c>
      <c r="AI1710">
        <v>106</v>
      </c>
      <c r="AJ1710">
        <v>27</v>
      </c>
      <c r="AK1710" t="s">
        <v>720</v>
      </c>
      <c r="AL1710">
        <v>3753</v>
      </c>
      <c r="AM1710">
        <v>-77.000929433482597</v>
      </c>
      <c r="AN1710">
        <v>38.877534660131602</v>
      </c>
      <c r="AO1710" t="b">
        <f t="shared" si="54"/>
        <v>0</v>
      </c>
      <c r="AP1710">
        <f t="shared" si="53"/>
        <v>0</v>
      </c>
    </row>
    <row r="1711" spans="1:42">
      <c r="A1711">
        <v>185229</v>
      </c>
      <c r="B1711" t="s">
        <v>7865</v>
      </c>
      <c r="C1711" t="s">
        <v>2451</v>
      </c>
      <c r="D1711">
        <v>10191889</v>
      </c>
      <c r="E1711" t="s">
        <v>115</v>
      </c>
      <c r="H1711">
        <v>109094</v>
      </c>
      <c r="K1711" s="6">
        <v>0.33333333333333331</v>
      </c>
      <c r="L1711" s="8">
        <v>0.66666666666666663</v>
      </c>
      <c r="M1711" t="s">
        <v>255</v>
      </c>
      <c r="N1711" t="s">
        <v>885</v>
      </c>
      <c r="Q1711" t="s">
        <v>796</v>
      </c>
      <c r="R1711" t="s">
        <v>58</v>
      </c>
      <c r="S1711" t="s">
        <v>125</v>
      </c>
      <c r="T1711" t="s">
        <v>46</v>
      </c>
      <c r="U1711" t="s">
        <v>47</v>
      </c>
      <c r="V1711" t="s">
        <v>7866</v>
      </c>
      <c r="W1711">
        <v>38.929445999999999</v>
      </c>
      <c r="X1711">
        <v>-77.029955999999999</v>
      </c>
      <c r="Y1711">
        <v>397402.58</v>
      </c>
      <c r="Z1711">
        <v>140174.41</v>
      </c>
      <c r="AA1711">
        <v>20010</v>
      </c>
      <c r="AB1711">
        <v>231339</v>
      </c>
      <c r="AC1711">
        <v>74649</v>
      </c>
      <c r="AD1711">
        <v>74649</v>
      </c>
      <c r="AE1711">
        <v>1</v>
      </c>
      <c r="AF1711" t="s">
        <v>249</v>
      </c>
      <c r="AG1711" t="s">
        <v>250</v>
      </c>
      <c r="AH1711" t="s">
        <v>88</v>
      </c>
      <c r="AI1711">
        <v>302</v>
      </c>
      <c r="AJ1711">
        <v>2</v>
      </c>
      <c r="AK1711" t="s">
        <v>51</v>
      </c>
      <c r="AL1711">
        <v>2506</v>
      </c>
      <c r="AM1711">
        <v>-77.0299582190287</v>
      </c>
      <c r="AN1711">
        <v>38.929453176364397</v>
      </c>
      <c r="AO1711" t="b">
        <f t="shared" si="54"/>
        <v>0</v>
      </c>
      <c r="AP1711">
        <f t="shared" si="53"/>
        <v>0</v>
      </c>
    </row>
    <row r="1712" spans="1:42">
      <c r="A1712">
        <v>185231</v>
      </c>
      <c r="B1712" t="s">
        <v>4152</v>
      </c>
      <c r="C1712" t="s">
        <v>3640</v>
      </c>
      <c r="D1712">
        <v>10191892</v>
      </c>
      <c r="E1712" t="s">
        <v>115</v>
      </c>
      <c r="H1712">
        <v>107502</v>
      </c>
      <c r="I1712" t="s">
        <v>4153</v>
      </c>
      <c r="J1712" t="s">
        <v>422</v>
      </c>
      <c r="K1712" s="6">
        <v>0.375</v>
      </c>
      <c r="L1712" s="8">
        <v>0.66666666666666663</v>
      </c>
      <c r="M1712" t="s">
        <v>203</v>
      </c>
      <c r="N1712" t="s">
        <v>4154</v>
      </c>
      <c r="O1712" t="s">
        <v>4146</v>
      </c>
      <c r="P1712" t="s">
        <v>4147</v>
      </c>
      <c r="Q1712" t="s">
        <v>4146</v>
      </c>
      <c r="R1712" t="s">
        <v>70</v>
      </c>
      <c r="S1712" t="s">
        <v>422</v>
      </c>
      <c r="T1712" t="s">
        <v>46</v>
      </c>
      <c r="U1712" t="s">
        <v>47</v>
      </c>
      <c r="V1712" t="s">
        <v>4155</v>
      </c>
      <c r="W1712">
        <v>38.877533999999997</v>
      </c>
      <c r="X1712">
        <v>-76.995579000000006</v>
      </c>
      <c r="Y1712">
        <v>400383.64461000002</v>
      </c>
      <c r="Z1712">
        <v>134411.38527</v>
      </c>
      <c r="AB1712">
        <v>0</v>
      </c>
      <c r="AC1712">
        <v>461489</v>
      </c>
      <c r="AD1712">
        <v>397112</v>
      </c>
      <c r="AE1712">
        <v>6</v>
      </c>
      <c r="AF1712" t="s">
        <v>72</v>
      </c>
      <c r="AG1712" t="s">
        <v>3034</v>
      </c>
      <c r="AH1712" t="s">
        <v>63</v>
      </c>
      <c r="AI1712">
        <v>106</v>
      </c>
      <c r="AJ1712">
        <v>27</v>
      </c>
      <c r="AK1712" t="s">
        <v>720</v>
      </c>
      <c r="AL1712">
        <v>3576</v>
      </c>
      <c r="AM1712">
        <v>-76.995580944202302</v>
      </c>
      <c r="AN1712">
        <v>38.877541564258003</v>
      </c>
      <c r="AO1712" t="b">
        <f t="shared" si="54"/>
        <v>0</v>
      </c>
      <c r="AP1712">
        <f t="shared" si="53"/>
        <v>0</v>
      </c>
    </row>
    <row r="1713" spans="1:42">
      <c r="A1713">
        <v>185232</v>
      </c>
      <c r="B1713" t="s">
        <v>4152</v>
      </c>
      <c r="C1713" t="s">
        <v>3640</v>
      </c>
      <c r="D1713">
        <v>10191892</v>
      </c>
      <c r="E1713" t="s">
        <v>115</v>
      </c>
      <c r="H1713">
        <v>107502</v>
      </c>
      <c r="I1713" t="s">
        <v>4153</v>
      </c>
      <c r="J1713" t="s">
        <v>422</v>
      </c>
      <c r="K1713" s="6">
        <v>0.375</v>
      </c>
      <c r="L1713" s="8">
        <v>0.66666666666666663</v>
      </c>
      <c r="M1713" t="s">
        <v>203</v>
      </c>
      <c r="N1713" t="s">
        <v>4154</v>
      </c>
      <c r="O1713" t="s">
        <v>4146</v>
      </c>
      <c r="P1713" t="s">
        <v>4147</v>
      </c>
      <c r="Q1713" t="s">
        <v>4146</v>
      </c>
      <c r="R1713" t="s">
        <v>70</v>
      </c>
      <c r="S1713" t="s">
        <v>422</v>
      </c>
      <c r="T1713" t="s">
        <v>46</v>
      </c>
      <c r="U1713" t="s">
        <v>47</v>
      </c>
      <c r="V1713" t="s">
        <v>4159</v>
      </c>
      <c r="W1713">
        <v>38.877333</v>
      </c>
      <c r="X1713">
        <v>-76.994968999999998</v>
      </c>
      <c r="Y1713">
        <v>400436.51289000001</v>
      </c>
      <c r="Z1713">
        <v>134389.02003000001</v>
      </c>
      <c r="AB1713">
        <v>0</v>
      </c>
      <c r="AC1713">
        <v>456081</v>
      </c>
      <c r="AD1713">
        <v>392103</v>
      </c>
      <c r="AE1713">
        <v>6</v>
      </c>
      <c r="AF1713" t="s">
        <v>72</v>
      </c>
      <c r="AG1713" t="s">
        <v>3034</v>
      </c>
      <c r="AH1713" t="s">
        <v>63</v>
      </c>
      <c r="AI1713">
        <v>106</v>
      </c>
      <c r="AJ1713">
        <v>27</v>
      </c>
      <c r="AK1713" t="s">
        <v>720</v>
      </c>
      <c r="AL1713">
        <v>3576</v>
      </c>
      <c r="AM1713">
        <v>-76.994971674366298</v>
      </c>
      <c r="AN1713">
        <v>38.877340064686798</v>
      </c>
      <c r="AO1713" t="b">
        <f t="shared" si="54"/>
        <v>0</v>
      </c>
      <c r="AP1713">
        <f t="shared" si="53"/>
        <v>0</v>
      </c>
    </row>
    <row r="1714" spans="1:42">
      <c r="A1714">
        <v>185233</v>
      </c>
      <c r="B1714" t="s">
        <v>4152</v>
      </c>
      <c r="C1714" t="s">
        <v>3640</v>
      </c>
      <c r="D1714">
        <v>10191892</v>
      </c>
      <c r="E1714" t="s">
        <v>115</v>
      </c>
      <c r="H1714">
        <v>107502</v>
      </c>
      <c r="I1714" t="s">
        <v>4153</v>
      </c>
      <c r="J1714" t="s">
        <v>422</v>
      </c>
      <c r="K1714" s="6">
        <v>0.375</v>
      </c>
      <c r="L1714" s="8">
        <v>0.66666666666666663</v>
      </c>
      <c r="M1714" t="s">
        <v>203</v>
      </c>
      <c r="N1714" t="s">
        <v>4154</v>
      </c>
      <c r="O1714" t="s">
        <v>4146</v>
      </c>
      <c r="P1714" t="s">
        <v>4147</v>
      </c>
      <c r="Q1714" t="s">
        <v>4146</v>
      </c>
      <c r="R1714" t="s">
        <v>70</v>
      </c>
      <c r="S1714" t="s">
        <v>422</v>
      </c>
      <c r="T1714" t="s">
        <v>46</v>
      </c>
      <c r="U1714" t="s">
        <v>47</v>
      </c>
      <c r="V1714" t="s">
        <v>4163</v>
      </c>
      <c r="W1714">
        <v>38.877524000000001</v>
      </c>
      <c r="X1714">
        <v>-76.994364000000004</v>
      </c>
      <c r="Y1714">
        <v>400489.02597999998</v>
      </c>
      <c r="Z1714">
        <v>134410.28956</v>
      </c>
      <c r="AB1714">
        <v>0</v>
      </c>
      <c r="AC1714">
        <v>466203</v>
      </c>
      <c r="AD1714">
        <v>401256</v>
      </c>
      <c r="AE1714">
        <v>6</v>
      </c>
      <c r="AF1714" t="s">
        <v>72</v>
      </c>
      <c r="AG1714" t="s">
        <v>3034</v>
      </c>
      <c r="AH1714" t="s">
        <v>63</v>
      </c>
      <c r="AI1714">
        <v>106</v>
      </c>
      <c r="AJ1714">
        <v>27</v>
      </c>
      <c r="AK1714" t="s">
        <v>720</v>
      </c>
      <c r="AL1714">
        <v>3576</v>
      </c>
      <c r="AM1714">
        <v>-76.994366470337795</v>
      </c>
      <c r="AN1714">
        <v>38.8775316414212</v>
      </c>
      <c r="AO1714" t="b">
        <f t="shared" si="54"/>
        <v>0</v>
      </c>
      <c r="AP1714">
        <f t="shared" si="53"/>
        <v>0</v>
      </c>
    </row>
    <row r="1715" spans="1:42">
      <c r="A1715">
        <v>185230</v>
      </c>
      <c r="B1715" t="s">
        <v>4152</v>
      </c>
      <c r="C1715" t="s">
        <v>3640</v>
      </c>
      <c r="D1715">
        <v>10191892</v>
      </c>
      <c r="E1715" t="s">
        <v>115</v>
      </c>
      <c r="H1715">
        <v>107502</v>
      </c>
      <c r="I1715" t="s">
        <v>4153</v>
      </c>
      <c r="J1715" t="s">
        <v>422</v>
      </c>
      <c r="K1715" s="6">
        <v>0.375</v>
      </c>
      <c r="L1715" s="8">
        <v>0.66666666666666663</v>
      </c>
      <c r="M1715" t="s">
        <v>203</v>
      </c>
      <c r="N1715" t="s">
        <v>4154</v>
      </c>
      <c r="O1715" t="s">
        <v>4146</v>
      </c>
      <c r="P1715" t="s">
        <v>4147</v>
      </c>
      <c r="Q1715" t="s">
        <v>4146</v>
      </c>
      <c r="R1715" t="s">
        <v>70</v>
      </c>
      <c r="S1715" t="s">
        <v>422</v>
      </c>
      <c r="T1715" t="s">
        <v>46</v>
      </c>
      <c r="U1715" t="s">
        <v>47</v>
      </c>
      <c r="V1715" t="s">
        <v>6142</v>
      </c>
      <c r="W1715">
        <v>38.877526000000003</v>
      </c>
      <c r="X1715">
        <v>-76.997854000000004</v>
      </c>
      <c r="Y1715">
        <v>400186.17132999998</v>
      </c>
      <c r="Z1715">
        <v>134410.48600999999</v>
      </c>
      <c r="AB1715">
        <v>0</v>
      </c>
      <c r="AC1715">
        <v>460737</v>
      </c>
      <c r="AD1715">
        <v>396364</v>
      </c>
      <c r="AE1715">
        <v>6</v>
      </c>
      <c r="AF1715" t="s">
        <v>392</v>
      </c>
      <c r="AG1715" t="s">
        <v>719</v>
      </c>
      <c r="AH1715" t="s">
        <v>63</v>
      </c>
      <c r="AI1715">
        <v>106</v>
      </c>
      <c r="AJ1715">
        <v>27</v>
      </c>
      <c r="AK1715" t="s">
        <v>720</v>
      </c>
      <c r="AL1715">
        <v>3576</v>
      </c>
      <c r="AM1715">
        <v>-76.997856738466098</v>
      </c>
      <c r="AN1715">
        <v>38.877533527266799</v>
      </c>
      <c r="AO1715" t="b">
        <f t="shared" si="54"/>
        <v>0</v>
      </c>
      <c r="AP1715">
        <f t="shared" si="53"/>
        <v>0</v>
      </c>
    </row>
    <row r="1716" spans="1:42">
      <c r="A1716">
        <v>185235</v>
      </c>
      <c r="B1716" t="s">
        <v>11336</v>
      </c>
      <c r="C1716" t="s">
        <v>1735</v>
      </c>
      <c r="D1716">
        <v>10191893</v>
      </c>
      <c r="E1716" t="s">
        <v>115</v>
      </c>
      <c r="F1716" t="s">
        <v>11337</v>
      </c>
      <c r="K1716" s="6">
        <v>0.39583333333333331</v>
      </c>
      <c r="L1716" s="8">
        <v>0.64583333333333337</v>
      </c>
      <c r="M1716" t="s">
        <v>183</v>
      </c>
      <c r="N1716" t="s">
        <v>210</v>
      </c>
      <c r="Q1716" t="s">
        <v>1125</v>
      </c>
      <c r="R1716" t="s">
        <v>58</v>
      </c>
      <c r="S1716" t="s">
        <v>166</v>
      </c>
      <c r="T1716" t="s">
        <v>46</v>
      </c>
      <c r="U1716" t="s">
        <v>47</v>
      </c>
      <c r="V1716" t="s">
        <v>11338</v>
      </c>
      <c r="W1716">
        <v>38.917188000000003</v>
      </c>
      <c r="X1716">
        <v>-77.009597999999997</v>
      </c>
      <c r="Y1716">
        <v>399167.63</v>
      </c>
      <c r="Z1716">
        <v>138813.29999999999</v>
      </c>
      <c r="AA1716">
        <v>20001</v>
      </c>
      <c r="AB1716">
        <v>227667</v>
      </c>
      <c r="AC1716">
        <v>70999</v>
      </c>
      <c r="AD1716">
        <v>70999</v>
      </c>
      <c r="AE1716">
        <v>5</v>
      </c>
      <c r="AF1716" t="s">
        <v>408</v>
      </c>
      <c r="AG1716" t="s">
        <v>6096</v>
      </c>
      <c r="AH1716" t="s">
        <v>410</v>
      </c>
      <c r="AI1716">
        <v>501</v>
      </c>
      <c r="AJ1716">
        <v>21</v>
      </c>
      <c r="AK1716" t="s">
        <v>51</v>
      </c>
      <c r="AL1716">
        <v>558</v>
      </c>
      <c r="AM1716">
        <v>-77.009600322039901</v>
      </c>
      <c r="AN1716">
        <v>38.9171953049661</v>
      </c>
      <c r="AO1716" t="b">
        <f t="shared" si="54"/>
        <v>0</v>
      </c>
      <c r="AP1716">
        <f t="shared" si="53"/>
        <v>0</v>
      </c>
    </row>
    <row r="1717" spans="1:42">
      <c r="A1717">
        <v>182457</v>
      </c>
      <c r="B1717" t="s">
        <v>7867</v>
      </c>
      <c r="C1717" t="s">
        <v>7868</v>
      </c>
      <c r="D1717">
        <v>10191895</v>
      </c>
      <c r="E1717" t="s">
        <v>201</v>
      </c>
      <c r="I1717" t="s">
        <v>7869</v>
      </c>
      <c r="J1717" t="s">
        <v>125</v>
      </c>
      <c r="K1717" s="6">
        <v>0.29166666666666669</v>
      </c>
      <c r="L1717" s="8">
        <v>0.79166666666666663</v>
      </c>
      <c r="M1717" t="s">
        <v>238</v>
      </c>
      <c r="N1717" t="s">
        <v>238</v>
      </c>
      <c r="Q1717" t="s">
        <v>7868</v>
      </c>
      <c r="R1717" t="s">
        <v>165</v>
      </c>
      <c r="S1717" t="s">
        <v>421</v>
      </c>
      <c r="T1717" t="s">
        <v>46</v>
      </c>
      <c r="U1717" t="s">
        <v>47</v>
      </c>
      <c r="V1717" t="s">
        <v>7870</v>
      </c>
      <c r="W1717">
        <v>38.921326999999998</v>
      </c>
      <c r="X1717">
        <v>-77.033062000000001</v>
      </c>
      <c r="Y1717">
        <v>397132.91</v>
      </c>
      <c r="Z1717">
        <v>139273.31</v>
      </c>
      <c r="AA1717">
        <v>20009</v>
      </c>
      <c r="AB1717">
        <v>226610</v>
      </c>
      <c r="AC1717">
        <v>69612</v>
      </c>
      <c r="AD1717">
        <v>69612</v>
      </c>
      <c r="AE1717">
        <v>1</v>
      </c>
      <c r="AF1717" t="s">
        <v>361</v>
      </c>
      <c r="AG1717" t="s">
        <v>1764</v>
      </c>
      <c r="AH1717" t="s">
        <v>88</v>
      </c>
      <c r="AI1717">
        <v>304</v>
      </c>
      <c r="AJ1717">
        <v>2</v>
      </c>
      <c r="AK1717" t="s">
        <v>51</v>
      </c>
      <c r="AL1717">
        <v>2595</v>
      </c>
      <c r="AM1717">
        <v>-77.033064547011094</v>
      </c>
      <c r="AN1717">
        <v>38.921334942508402</v>
      </c>
      <c r="AO1717" t="b">
        <f t="shared" si="54"/>
        <v>1</v>
      </c>
      <c r="AP1717">
        <f t="shared" si="53"/>
        <v>1</v>
      </c>
    </row>
    <row r="1718" spans="1:42">
      <c r="A1718">
        <v>185237</v>
      </c>
      <c r="B1718" t="s">
        <v>2715</v>
      </c>
      <c r="C1718" t="s">
        <v>880</v>
      </c>
      <c r="D1718">
        <v>10191897</v>
      </c>
      <c r="E1718" t="s">
        <v>115</v>
      </c>
      <c r="H1718">
        <v>108855</v>
      </c>
      <c r="K1718" s="6">
        <v>0.39583333333333331</v>
      </c>
      <c r="L1718" s="8">
        <v>0.64583333333333337</v>
      </c>
      <c r="M1718" t="s">
        <v>387</v>
      </c>
      <c r="N1718" t="s">
        <v>69</v>
      </c>
      <c r="O1718" t="s">
        <v>817</v>
      </c>
      <c r="P1718" t="s">
        <v>818</v>
      </c>
      <c r="Q1718" t="s">
        <v>817</v>
      </c>
      <c r="R1718" t="s">
        <v>44</v>
      </c>
      <c r="S1718" t="s">
        <v>353</v>
      </c>
      <c r="W1718">
        <v>0</v>
      </c>
      <c r="X1718">
        <v>0</v>
      </c>
      <c r="Y1718">
        <v>0</v>
      </c>
      <c r="Z1718">
        <v>0</v>
      </c>
      <c r="AB1718">
        <v>-100</v>
      </c>
      <c r="AC1718">
        <v>-100</v>
      </c>
      <c r="AD1718">
        <v>348291</v>
      </c>
      <c r="AF1718" t="s">
        <v>51</v>
      </c>
      <c r="AG1718" t="s">
        <v>51</v>
      </c>
      <c r="AJ1718" t="s">
        <v>51</v>
      </c>
      <c r="AK1718" t="s">
        <v>51</v>
      </c>
      <c r="AL1718">
        <v>1700</v>
      </c>
      <c r="AM1718">
        <v>-81.529192133279295</v>
      </c>
      <c r="AN1718">
        <v>37.5772691877347</v>
      </c>
      <c r="AO1718" t="b">
        <f t="shared" si="54"/>
        <v>0</v>
      </c>
      <c r="AP1718">
        <f t="shared" si="53"/>
        <v>0</v>
      </c>
    </row>
    <row r="1719" spans="1:42">
      <c r="A1719">
        <v>185238</v>
      </c>
      <c r="B1719" t="s">
        <v>6201</v>
      </c>
      <c r="C1719" t="s">
        <v>880</v>
      </c>
      <c r="D1719">
        <v>10191898</v>
      </c>
      <c r="E1719" t="s">
        <v>115</v>
      </c>
      <c r="H1719">
        <v>109844</v>
      </c>
      <c r="K1719" s="6">
        <v>0.29166666666666669</v>
      </c>
      <c r="L1719" s="8">
        <v>0.70833333333333337</v>
      </c>
      <c r="M1719" t="s">
        <v>387</v>
      </c>
      <c r="N1719" t="s">
        <v>69</v>
      </c>
      <c r="O1719" t="s">
        <v>817</v>
      </c>
      <c r="P1719" t="s">
        <v>818</v>
      </c>
      <c r="Q1719" t="s">
        <v>817</v>
      </c>
      <c r="R1719" t="s">
        <v>44</v>
      </c>
      <c r="S1719" t="s">
        <v>353</v>
      </c>
      <c r="T1719" t="s">
        <v>46</v>
      </c>
      <c r="U1719" t="s">
        <v>47</v>
      </c>
      <c r="V1719" t="s">
        <v>6202</v>
      </c>
      <c r="W1719">
        <v>38.83128</v>
      </c>
      <c r="X1719">
        <v>-77.008735999999999</v>
      </c>
      <c r="Y1719">
        <v>399241.45</v>
      </c>
      <c r="Z1719">
        <v>129276.85</v>
      </c>
      <c r="AA1719">
        <v>20032</v>
      </c>
      <c r="AB1719">
        <v>309361</v>
      </c>
      <c r="AC1719">
        <v>465297</v>
      </c>
      <c r="AD1719">
        <v>400382</v>
      </c>
      <c r="AE1719">
        <v>8</v>
      </c>
      <c r="AF1719" t="s">
        <v>1182</v>
      </c>
      <c r="AG1719" t="s">
        <v>3137</v>
      </c>
      <c r="AH1719" t="s">
        <v>458</v>
      </c>
      <c r="AI1719">
        <v>708</v>
      </c>
      <c r="AJ1719">
        <v>39</v>
      </c>
      <c r="AK1719" t="s">
        <v>51</v>
      </c>
      <c r="AL1719">
        <v>3783</v>
      </c>
      <c r="AM1719">
        <v>-77.008738576662907</v>
      </c>
      <c r="AN1719">
        <v>38.831287215097703</v>
      </c>
      <c r="AO1719" t="b">
        <f t="shared" si="54"/>
        <v>0</v>
      </c>
      <c r="AP1719">
        <f t="shared" si="53"/>
        <v>0</v>
      </c>
    </row>
    <row r="1720" spans="1:42">
      <c r="A1720">
        <v>182185</v>
      </c>
      <c r="B1720" t="s">
        <v>2721</v>
      </c>
      <c r="C1720" t="s">
        <v>2722</v>
      </c>
      <c r="D1720">
        <v>10191899</v>
      </c>
      <c r="E1720" t="s">
        <v>201</v>
      </c>
      <c r="I1720" t="s">
        <v>2723</v>
      </c>
      <c r="J1720" t="s">
        <v>327</v>
      </c>
      <c r="K1720" s="6">
        <v>0.29166666666666669</v>
      </c>
      <c r="L1720" s="8">
        <v>0.70833333333333337</v>
      </c>
      <c r="M1720" t="s">
        <v>353</v>
      </c>
      <c r="N1720" t="s">
        <v>353</v>
      </c>
      <c r="Q1720" t="s">
        <v>2722</v>
      </c>
      <c r="R1720" t="s">
        <v>165</v>
      </c>
      <c r="S1720" t="s">
        <v>238</v>
      </c>
      <c r="T1720" t="s">
        <v>46</v>
      </c>
      <c r="U1720" t="s">
        <v>47</v>
      </c>
      <c r="V1720" t="s">
        <v>857</v>
      </c>
      <c r="W1720">
        <v>38.914673000000001</v>
      </c>
      <c r="X1720">
        <v>-77.038165000000006</v>
      </c>
      <c r="Y1720">
        <v>396690.13</v>
      </c>
      <c r="Z1720">
        <v>138534.79999999999</v>
      </c>
      <c r="AA1720">
        <v>20009</v>
      </c>
      <c r="AB1720">
        <v>241914</v>
      </c>
      <c r="AC1720">
        <v>84663</v>
      </c>
      <c r="AD1720">
        <v>84663</v>
      </c>
      <c r="AE1720">
        <v>2</v>
      </c>
      <c r="AF1720" t="s">
        <v>86</v>
      </c>
      <c r="AG1720" t="s">
        <v>366</v>
      </c>
      <c r="AH1720" t="s">
        <v>88</v>
      </c>
      <c r="AI1720">
        <v>301</v>
      </c>
      <c r="AJ1720">
        <v>6</v>
      </c>
      <c r="AK1720" t="s">
        <v>51</v>
      </c>
      <c r="AL1720">
        <v>1866</v>
      </c>
      <c r="AM1720">
        <v>-77.038166967176906</v>
      </c>
      <c r="AN1720">
        <v>38.914680644376702</v>
      </c>
      <c r="AO1720" t="b">
        <f t="shared" si="54"/>
        <v>1</v>
      </c>
      <c r="AP1720">
        <f t="shared" si="53"/>
        <v>1</v>
      </c>
    </row>
    <row r="1721" spans="1:42">
      <c r="A1721">
        <v>181542</v>
      </c>
      <c r="B1721" t="s">
        <v>2728</v>
      </c>
      <c r="C1721" t="s">
        <v>2729</v>
      </c>
      <c r="D1721">
        <v>10191900</v>
      </c>
      <c r="E1721" t="s">
        <v>201</v>
      </c>
      <c r="I1721" t="s">
        <v>2730</v>
      </c>
      <c r="J1721" t="s">
        <v>327</v>
      </c>
      <c r="K1721" s="6">
        <v>0.375</v>
      </c>
      <c r="L1721" s="8">
        <v>0.54166666666666663</v>
      </c>
      <c r="M1721" t="s">
        <v>149</v>
      </c>
      <c r="N1721" t="s">
        <v>149</v>
      </c>
      <c r="Q1721" t="s">
        <v>2729</v>
      </c>
      <c r="R1721" t="s">
        <v>165</v>
      </c>
      <c r="S1721" t="s">
        <v>125</v>
      </c>
      <c r="T1721" t="s">
        <v>46</v>
      </c>
      <c r="U1721" t="s">
        <v>47</v>
      </c>
      <c r="V1721" t="s">
        <v>2731</v>
      </c>
      <c r="W1721">
        <v>38.925513000000002</v>
      </c>
      <c r="X1721">
        <v>-77.030321000000001</v>
      </c>
      <c r="Y1721">
        <v>397370.8</v>
      </c>
      <c r="Z1721">
        <v>139737.81</v>
      </c>
      <c r="AA1721">
        <v>20009</v>
      </c>
      <c r="AB1721">
        <v>243083</v>
      </c>
      <c r="AC1721">
        <v>86335</v>
      </c>
      <c r="AD1721">
        <v>86335</v>
      </c>
      <c r="AE1721">
        <v>1</v>
      </c>
      <c r="AF1721" t="s">
        <v>361</v>
      </c>
      <c r="AG1721" t="s">
        <v>1426</v>
      </c>
      <c r="AH1721" t="s">
        <v>88</v>
      </c>
      <c r="AI1721">
        <v>304</v>
      </c>
      <c r="AJ1721">
        <v>2</v>
      </c>
      <c r="AK1721" t="s">
        <v>51</v>
      </c>
      <c r="AL1721">
        <v>1141</v>
      </c>
      <c r="AM1721">
        <v>-77.030323063708906</v>
      </c>
      <c r="AN1721">
        <v>38.925520051762099</v>
      </c>
      <c r="AO1721" t="b">
        <f t="shared" si="54"/>
        <v>1</v>
      </c>
      <c r="AP1721">
        <f t="shared" si="53"/>
        <v>1</v>
      </c>
    </row>
    <row r="1722" spans="1:42">
      <c r="A1722">
        <v>181780</v>
      </c>
      <c r="B1722" t="s">
        <v>7871</v>
      </c>
      <c r="C1722" t="s">
        <v>4708</v>
      </c>
      <c r="D1722">
        <v>10191901</v>
      </c>
      <c r="E1722" t="s">
        <v>2388</v>
      </c>
      <c r="I1722" t="s">
        <v>7872</v>
      </c>
      <c r="J1722" t="s">
        <v>327</v>
      </c>
      <c r="K1722" s="6">
        <v>0.33333333333333331</v>
      </c>
      <c r="L1722" s="8">
        <v>0.625</v>
      </c>
      <c r="M1722" t="s">
        <v>125</v>
      </c>
      <c r="N1722" t="s">
        <v>125</v>
      </c>
      <c r="O1722" t="s">
        <v>7873</v>
      </c>
      <c r="P1722" t="s">
        <v>7874</v>
      </c>
      <c r="Q1722" t="s">
        <v>7873</v>
      </c>
      <c r="R1722" t="s">
        <v>165</v>
      </c>
      <c r="S1722" t="s">
        <v>163</v>
      </c>
      <c r="T1722" t="s">
        <v>46</v>
      </c>
      <c r="U1722" t="s">
        <v>47</v>
      </c>
      <c r="V1722" t="s">
        <v>7875</v>
      </c>
      <c r="W1722">
        <v>38.9285</v>
      </c>
      <c r="X1722">
        <v>-76.978922999999995</v>
      </c>
      <c r="Y1722">
        <v>401827.59</v>
      </c>
      <c r="Z1722">
        <v>140069.20000000001</v>
      </c>
      <c r="AA1722">
        <v>20018</v>
      </c>
      <c r="AB1722">
        <v>56145</v>
      </c>
      <c r="AC1722">
        <v>33665</v>
      </c>
      <c r="AD1722">
        <v>33665</v>
      </c>
      <c r="AE1722">
        <v>5</v>
      </c>
      <c r="AF1722" t="s">
        <v>329</v>
      </c>
      <c r="AG1722" t="s">
        <v>498</v>
      </c>
      <c r="AH1722" t="s">
        <v>410</v>
      </c>
      <c r="AI1722">
        <v>504</v>
      </c>
      <c r="AJ1722">
        <v>22</v>
      </c>
      <c r="AK1722" t="s">
        <v>51</v>
      </c>
      <c r="AL1722">
        <v>2710</v>
      </c>
      <c r="AM1722">
        <v>-76.978925047797503</v>
      </c>
      <c r="AN1722">
        <v>38.9285073521634</v>
      </c>
      <c r="AO1722" t="b">
        <f t="shared" si="54"/>
        <v>0</v>
      </c>
      <c r="AP1722">
        <f t="shared" si="53"/>
        <v>0</v>
      </c>
    </row>
    <row r="1723" spans="1:42">
      <c r="A1723">
        <v>185239</v>
      </c>
      <c r="B1723" t="s">
        <v>11339</v>
      </c>
      <c r="C1723" t="s">
        <v>880</v>
      </c>
      <c r="D1723">
        <v>10191902</v>
      </c>
      <c r="E1723" t="s">
        <v>115</v>
      </c>
      <c r="H1723">
        <v>110313</v>
      </c>
      <c r="K1723" s="6">
        <v>0.29166666666666669</v>
      </c>
      <c r="L1723" s="8">
        <v>0.70833333333333337</v>
      </c>
      <c r="M1723" t="s">
        <v>387</v>
      </c>
      <c r="N1723" t="s">
        <v>69</v>
      </c>
      <c r="O1723" t="s">
        <v>817</v>
      </c>
      <c r="P1723" t="s">
        <v>818</v>
      </c>
      <c r="Q1723" t="s">
        <v>817</v>
      </c>
      <c r="R1723" t="s">
        <v>58</v>
      </c>
      <c r="S1723" t="s">
        <v>125</v>
      </c>
      <c r="T1723" t="s">
        <v>46</v>
      </c>
      <c r="U1723" t="s">
        <v>47</v>
      </c>
      <c r="V1723" t="s">
        <v>11340</v>
      </c>
      <c r="W1723">
        <v>38.872248999999996</v>
      </c>
      <c r="X1723">
        <v>-76.951746999999997</v>
      </c>
      <c r="Y1723">
        <v>404187.29</v>
      </c>
      <c r="Z1723">
        <v>133825.84</v>
      </c>
      <c r="AA1723">
        <v>20020</v>
      </c>
      <c r="AB1723">
        <v>31472</v>
      </c>
      <c r="AC1723">
        <v>17167</v>
      </c>
      <c r="AD1723">
        <v>17167</v>
      </c>
      <c r="AE1723">
        <v>7</v>
      </c>
      <c r="AF1723" t="s">
        <v>853</v>
      </c>
      <c r="AG1723" t="s">
        <v>3409</v>
      </c>
      <c r="AH1723" t="s">
        <v>912</v>
      </c>
      <c r="AI1723">
        <v>605</v>
      </c>
      <c r="AJ1723">
        <v>34</v>
      </c>
      <c r="AK1723" t="s">
        <v>51</v>
      </c>
      <c r="AL1723">
        <v>91</v>
      </c>
      <c r="AM1723">
        <v>-76.951749149586007</v>
      </c>
      <c r="AN1723">
        <v>38.872256854421998</v>
      </c>
      <c r="AO1723" t="b">
        <f t="shared" si="54"/>
        <v>0</v>
      </c>
      <c r="AP1723">
        <f t="shared" si="53"/>
        <v>0</v>
      </c>
    </row>
    <row r="1724" spans="1:42">
      <c r="A1724">
        <v>181543</v>
      </c>
      <c r="B1724" t="s">
        <v>2733</v>
      </c>
      <c r="C1724" t="s">
        <v>2734</v>
      </c>
      <c r="D1724">
        <v>10191903</v>
      </c>
      <c r="E1724" t="s">
        <v>201</v>
      </c>
      <c r="I1724" t="s">
        <v>2735</v>
      </c>
      <c r="J1724" t="s">
        <v>327</v>
      </c>
      <c r="K1724" s="6">
        <v>0.29166666666666669</v>
      </c>
      <c r="L1724" s="8">
        <v>0.70833333333333337</v>
      </c>
      <c r="M1724" t="s">
        <v>149</v>
      </c>
      <c r="N1724" t="s">
        <v>149</v>
      </c>
      <c r="Q1724" t="s">
        <v>2734</v>
      </c>
      <c r="R1724" t="s">
        <v>165</v>
      </c>
      <c r="S1724" t="s">
        <v>125</v>
      </c>
      <c r="T1724" t="s">
        <v>46</v>
      </c>
      <c r="U1724" t="s">
        <v>47</v>
      </c>
      <c r="V1724" t="s">
        <v>2736</v>
      </c>
      <c r="W1724">
        <v>38.911293000000001</v>
      </c>
      <c r="X1724">
        <v>-77.031115999999997</v>
      </c>
      <c r="Y1724">
        <v>397301.34</v>
      </c>
      <c r="Z1724">
        <v>138159.29</v>
      </c>
      <c r="AA1724">
        <v>20009</v>
      </c>
      <c r="AB1724">
        <v>240572</v>
      </c>
      <c r="AC1724">
        <v>83866</v>
      </c>
      <c r="AD1724">
        <v>83866</v>
      </c>
      <c r="AE1724">
        <v>2</v>
      </c>
      <c r="AF1724" t="s">
        <v>97</v>
      </c>
      <c r="AG1724" t="s">
        <v>222</v>
      </c>
      <c r="AH1724" t="s">
        <v>88</v>
      </c>
      <c r="AI1724">
        <v>307</v>
      </c>
      <c r="AJ1724">
        <v>7</v>
      </c>
      <c r="AK1724" t="s">
        <v>51</v>
      </c>
      <c r="AL1724">
        <v>1015</v>
      </c>
      <c r="AM1724">
        <v>-77.031117892985407</v>
      </c>
      <c r="AN1724">
        <v>38.911300012754701</v>
      </c>
      <c r="AO1724" t="b">
        <f t="shared" si="54"/>
        <v>1</v>
      </c>
      <c r="AP1724">
        <f t="shared" si="53"/>
        <v>1</v>
      </c>
    </row>
    <row r="1725" spans="1:42">
      <c r="A1725">
        <v>185240</v>
      </c>
      <c r="B1725" t="s">
        <v>2739</v>
      </c>
      <c r="C1725" t="s">
        <v>2740</v>
      </c>
      <c r="D1725">
        <v>10191904</v>
      </c>
      <c r="E1725" t="s">
        <v>652</v>
      </c>
      <c r="I1725" t="s">
        <v>2741</v>
      </c>
      <c r="J1725" t="s">
        <v>353</v>
      </c>
      <c r="K1725" s="6">
        <v>0.29166666666666669</v>
      </c>
      <c r="L1725" s="8">
        <v>0.70833333333333337</v>
      </c>
      <c r="M1725" t="s">
        <v>55</v>
      </c>
      <c r="N1725" t="s">
        <v>155</v>
      </c>
      <c r="Q1725" t="s">
        <v>2740</v>
      </c>
      <c r="R1725" t="s">
        <v>70</v>
      </c>
      <c r="S1725" t="s">
        <v>353</v>
      </c>
      <c r="T1725" t="s">
        <v>46</v>
      </c>
      <c r="U1725" t="s">
        <v>47</v>
      </c>
      <c r="V1725" t="s">
        <v>2742</v>
      </c>
      <c r="W1725">
        <v>38.912778000000003</v>
      </c>
      <c r="X1725">
        <v>-77.018179000000003</v>
      </c>
      <c r="Y1725">
        <v>398423.38</v>
      </c>
      <c r="Z1725">
        <v>138323.93</v>
      </c>
      <c r="AA1725">
        <v>20001</v>
      </c>
      <c r="AB1725">
        <v>243073</v>
      </c>
      <c r="AC1725">
        <v>86325</v>
      </c>
      <c r="AD1725">
        <v>86325</v>
      </c>
      <c r="AE1725">
        <v>6</v>
      </c>
      <c r="AF1725" t="s">
        <v>61</v>
      </c>
      <c r="AG1725" t="s">
        <v>1069</v>
      </c>
      <c r="AH1725" t="s">
        <v>88</v>
      </c>
      <c r="AI1725">
        <v>308</v>
      </c>
      <c r="AJ1725">
        <v>7</v>
      </c>
      <c r="AK1725" t="s">
        <v>51</v>
      </c>
      <c r="AL1725">
        <v>1140</v>
      </c>
      <c r="AM1725">
        <v>-77.018181125847093</v>
      </c>
      <c r="AN1725">
        <v>38.912785875402697</v>
      </c>
      <c r="AO1725" t="b">
        <f t="shared" si="54"/>
        <v>1</v>
      </c>
      <c r="AP1725">
        <f t="shared" si="53"/>
        <v>1</v>
      </c>
    </row>
    <row r="1726" spans="1:42">
      <c r="A1726">
        <v>185241</v>
      </c>
      <c r="B1726" t="s">
        <v>2743</v>
      </c>
      <c r="C1726" t="s">
        <v>880</v>
      </c>
      <c r="D1726">
        <v>10191905</v>
      </c>
      <c r="E1726" t="s">
        <v>115</v>
      </c>
      <c r="H1726">
        <v>109842</v>
      </c>
      <c r="K1726" s="6">
        <v>0.29166666666666669</v>
      </c>
      <c r="L1726" s="8">
        <v>0.70833333333333337</v>
      </c>
      <c r="M1726" t="s">
        <v>387</v>
      </c>
      <c r="N1726" t="s">
        <v>69</v>
      </c>
      <c r="O1726" t="s">
        <v>817</v>
      </c>
      <c r="P1726" t="s">
        <v>818</v>
      </c>
      <c r="Q1726" t="s">
        <v>817</v>
      </c>
      <c r="R1726" t="s">
        <v>58</v>
      </c>
      <c r="S1726" t="s">
        <v>125</v>
      </c>
      <c r="T1726" t="s">
        <v>46</v>
      </c>
      <c r="U1726" t="s">
        <v>47</v>
      </c>
      <c r="V1726" t="s">
        <v>2744</v>
      </c>
      <c r="W1726">
        <v>38.908247000000003</v>
      </c>
      <c r="X1726">
        <v>-77.046411000000006</v>
      </c>
      <c r="Y1726">
        <v>395974.56</v>
      </c>
      <c r="Z1726">
        <v>137821.72</v>
      </c>
      <c r="AA1726">
        <v>20036</v>
      </c>
      <c r="AB1726">
        <v>242698</v>
      </c>
      <c r="AC1726">
        <v>85631</v>
      </c>
      <c r="AD1726">
        <v>85631</v>
      </c>
      <c r="AE1726">
        <v>2</v>
      </c>
      <c r="AF1726" t="s">
        <v>86</v>
      </c>
      <c r="AG1726" t="s">
        <v>523</v>
      </c>
      <c r="AH1726" t="s">
        <v>50</v>
      </c>
      <c r="AI1726">
        <v>208</v>
      </c>
      <c r="AJ1726">
        <v>6</v>
      </c>
      <c r="AK1726" t="s">
        <v>51</v>
      </c>
      <c r="AL1726">
        <v>1081</v>
      </c>
      <c r="AM1726">
        <v>-77.046413714179806</v>
      </c>
      <c r="AN1726">
        <v>38.908253990459798</v>
      </c>
      <c r="AO1726" t="b">
        <f t="shared" si="54"/>
        <v>0</v>
      </c>
      <c r="AP1726">
        <f t="shared" si="53"/>
        <v>0</v>
      </c>
    </row>
    <row r="1727" spans="1:42">
      <c r="A1727">
        <v>181781</v>
      </c>
      <c r="B1727" t="s">
        <v>7876</v>
      </c>
      <c r="C1727" t="s">
        <v>7877</v>
      </c>
      <c r="D1727">
        <v>10191906</v>
      </c>
      <c r="E1727" t="s">
        <v>201</v>
      </c>
      <c r="K1727" s="6">
        <v>0.29166666666666669</v>
      </c>
      <c r="L1727" s="8">
        <v>0.79166666666666663</v>
      </c>
      <c r="M1727" t="s">
        <v>125</v>
      </c>
      <c r="N1727" t="s">
        <v>125</v>
      </c>
      <c r="Q1727" t="s">
        <v>7877</v>
      </c>
      <c r="R1727" t="s">
        <v>148</v>
      </c>
      <c r="S1727" t="s">
        <v>163</v>
      </c>
      <c r="T1727" t="s">
        <v>46</v>
      </c>
      <c r="U1727" t="s">
        <v>47</v>
      </c>
      <c r="V1727" t="s">
        <v>7721</v>
      </c>
      <c r="W1727">
        <v>38.892969999999998</v>
      </c>
      <c r="X1727">
        <v>-76.987283000000005</v>
      </c>
      <c r="Y1727">
        <v>401103.24</v>
      </c>
      <c r="Z1727">
        <v>136124.98000000001</v>
      </c>
      <c r="AA1727">
        <v>20002</v>
      </c>
      <c r="AB1727">
        <v>48448</v>
      </c>
      <c r="AC1727">
        <v>20033</v>
      </c>
      <c r="AD1727">
        <v>20033</v>
      </c>
      <c r="AE1727">
        <v>6</v>
      </c>
      <c r="AF1727" t="s">
        <v>669</v>
      </c>
      <c r="AG1727" t="s">
        <v>1392</v>
      </c>
      <c r="AH1727" t="s">
        <v>63</v>
      </c>
      <c r="AI1727">
        <v>108</v>
      </c>
      <c r="AJ1727">
        <v>25</v>
      </c>
      <c r="AK1727" t="s">
        <v>51</v>
      </c>
      <c r="AL1727">
        <v>2413</v>
      </c>
      <c r="AM1727">
        <v>-76.987285168926107</v>
      </c>
      <c r="AN1727">
        <v>38.8929776749345</v>
      </c>
      <c r="AO1727" t="b">
        <f t="shared" si="54"/>
        <v>1</v>
      </c>
      <c r="AP1727">
        <f t="shared" si="53"/>
        <v>1</v>
      </c>
    </row>
    <row r="1728" spans="1:42">
      <c r="A1728">
        <v>181544</v>
      </c>
      <c r="B1728" t="s">
        <v>7878</v>
      </c>
      <c r="C1728" t="s">
        <v>2729</v>
      </c>
      <c r="D1728">
        <v>10191907</v>
      </c>
      <c r="E1728" t="s">
        <v>201</v>
      </c>
      <c r="I1728" t="s">
        <v>7879</v>
      </c>
      <c r="J1728" t="s">
        <v>327</v>
      </c>
      <c r="K1728" s="6">
        <v>0.375</v>
      </c>
      <c r="L1728" s="8">
        <v>0.54166666666666663</v>
      </c>
      <c r="M1728" t="s">
        <v>149</v>
      </c>
      <c r="N1728" t="s">
        <v>149</v>
      </c>
      <c r="Q1728" t="s">
        <v>2729</v>
      </c>
      <c r="R1728" t="s">
        <v>165</v>
      </c>
      <c r="S1728" t="s">
        <v>125</v>
      </c>
      <c r="T1728" t="s">
        <v>46</v>
      </c>
      <c r="U1728" t="s">
        <v>47</v>
      </c>
      <c r="V1728" t="s">
        <v>7414</v>
      </c>
      <c r="W1728">
        <v>38.940626999999999</v>
      </c>
      <c r="X1728">
        <v>-77.030095000000003</v>
      </c>
      <c r="Y1728">
        <v>397390.94</v>
      </c>
      <c r="Z1728">
        <v>141415.66</v>
      </c>
      <c r="AA1728">
        <v>20011</v>
      </c>
      <c r="AB1728">
        <v>255371</v>
      </c>
      <c r="AC1728">
        <v>98004</v>
      </c>
      <c r="AD1728">
        <v>98004</v>
      </c>
      <c r="AE1728">
        <v>4</v>
      </c>
      <c r="AF1728" t="s">
        <v>445</v>
      </c>
      <c r="AG1728" t="s">
        <v>586</v>
      </c>
      <c r="AH1728" t="s">
        <v>188</v>
      </c>
      <c r="AI1728">
        <v>404</v>
      </c>
      <c r="AJ1728">
        <v>18</v>
      </c>
      <c r="AK1728" t="s">
        <v>51</v>
      </c>
      <c r="AL1728">
        <v>2759</v>
      </c>
      <c r="AM1728">
        <v>-77.030097182614199</v>
      </c>
      <c r="AN1728">
        <v>38.9406346961878</v>
      </c>
      <c r="AO1728" t="b">
        <f t="shared" si="54"/>
        <v>1</v>
      </c>
      <c r="AP1728">
        <f t="shared" si="53"/>
        <v>1</v>
      </c>
    </row>
    <row r="1729" spans="1:42">
      <c r="A1729">
        <v>185242</v>
      </c>
      <c r="B1729" t="s">
        <v>7880</v>
      </c>
      <c r="C1729" t="s">
        <v>880</v>
      </c>
      <c r="D1729">
        <v>10191908</v>
      </c>
      <c r="E1729" t="s">
        <v>115</v>
      </c>
      <c r="H1729">
        <v>110314</v>
      </c>
      <c r="I1729" t="s">
        <v>7881</v>
      </c>
      <c r="J1729" t="s">
        <v>163</v>
      </c>
      <c r="K1729" s="6">
        <v>0.39583333333333331</v>
      </c>
      <c r="L1729" s="8">
        <v>0.64583333333333337</v>
      </c>
      <c r="M1729" t="s">
        <v>387</v>
      </c>
      <c r="N1729" t="s">
        <v>69</v>
      </c>
      <c r="O1729" t="s">
        <v>817</v>
      </c>
      <c r="P1729" t="s">
        <v>818</v>
      </c>
      <c r="Q1729" t="s">
        <v>817</v>
      </c>
      <c r="R1729" t="s">
        <v>70</v>
      </c>
      <c r="S1729" t="s">
        <v>163</v>
      </c>
      <c r="T1729" t="s">
        <v>46</v>
      </c>
      <c r="U1729" t="s">
        <v>47</v>
      </c>
      <c r="V1729" t="s">
        <v>7882</v>
      </c>
      <c r="W1729">
        <v>38.913063000000001</v>
      </c>
      <c r="X1729">
        <v>-77.026234000000002</v>
      </c>
      <c r="Y1729">
        <v>397724.8</v>
      </c>
      <c r="Z1729">
        <v>138355.70000000001</v>
      </c>
      <c r="AA1729">
        <v>20001</v>
      </c>
      <c r="AB1729">
        <v>239300</v>
      </c>
      <c r="AC1729">
        <v>82608</v>
      </c>
      <c r="AD1729">
        <v>82608</v>
      </c>
      <c r="AE1729">
        <v>6</v>
      </c>
      <c r="AF1729" t="s">
        <v>61</v>
      </c>
      <c r="AG1729" t="s">
        <v>1221</v>
      </c>
      <c r="AH1729" t="s">
        <v>88</v>
      </c>
      <c r="AI1729">
        <v>307</v>
      </c>
      <c r="AJ1729">
        <v>7</v>
      </c>
      <c r="AK1729" t="s">
        <v>51</v>
      </c>
      <c r="AL1729">
        <v>2007</v>
      </c>
      <c r="AM1729">
        <v>-77.026236041121706</v>
      </c>
      <c r="AN1729">
        <v>38.913070539222097</v>
      </c>
      <c r="AO1729" t="b">
        <f t="shared" si="54"/>
        <v>0</v>
      </c>
      <c r="AP1729">
        <f t="shared" si="53"/>
        <v>0</v>
      </c>
    </row>
    <row r="1730" spans="1:42">
      <c r="A1730">
        <v>181782</v>
      </c>
      <c r="B1730" t="s">
        <v>7883</v>
      </c>
      <c r="C1730" t="s">
        <v>7884</v>
      </c>
      <c r="D1730">
        <v>10191909</v>
      </c>
      <c r="E1730" t="s">
        <v>201</v>
      </c>
      <c r="I1730" t="s">
        <v>7885</v>
      </c>
      <c r="J1730" t="s">
        <v>147</v>
      </c>
      <c r="K1730" s="6">
        <v>0.70833333333333337</v>
      </c>
      <c r="L1730" s="8">
        <v>0.79166666666666663</v>
      </c>
      <c r="M1730" t="s">
        <v>125</v>
      </c>
      <c r="N1730" t="s">
        <v>125</v>
      </c>
      <c r="O1730" t="s">
        <v>7884</v>
      </c>
      <c r="P1730" t="s">
        <v>7886</v>
      </c>
      <c r="Q1730" t="s">
        <v>7884</v>
      </c>
      <c r="R1730" t="s">
        <v>165</v>
      </c>
      <c r="S1730" t="s">
        <v>163</v>
      </c>
      <c r="T1730" t="s">
        <v>46</v>
      </c>
      <c r="U1730" t="s">
        <v>47</v>
      </c>
      <c r="V1730" t="s">
        <v>7199</v>
      </c>
      <c r="W1730">
        <v>38.921979</v>
      </c>
      <c r="X1730">
        <v>-77.038439999999994</v>
      </c>
      <c r="Y1730">
        <v>396666.63</v>
      </c>
      <c r="Z1730">
        <v>139345.87</v>
      </c>
      <c r="AA1730">
        <v>20009</v>
      </c>
      <c r="AB1730">
        <v>284059</v>
      </c>
      <c r="AC1730">
        <v>122898</v>
      </c>
      <c r="AD1730">
        <v>122898</v>
      </c>
      <c r="AE1730">
        <v>1</v>
      </c>
      <c r="AF1730" t="s">
        <v>318</v>
      </c>
      <c r="AG1730" t="s">
        <v>1514</v>
      </c>
      <c r="AH1730" t="s">
        <v>88</v>
      </c>
      <c r="AI1730">
        <v>303</v>
      </c>
      <c r="AJ1730">
        <v>1</v>
      </c>
      <c r="AK1730" t="s">
        <v>51</v>
      </c>
      <c r="AL1730">
        <v>2978</v>
      </c>
      <c r="AM1730">
        <v>-77.038441873913797</v>
      </c>
      <c r="AN1730">
        <v>38.9219869413133</v>
      </c>
      <c r="AO1730" t="b">
        <f t="shared" si="54"/>
        <v>1</v>
      </c>
      <c r="AP1730">
        <f t="shared" si="53"/>
        <v>1</v>
      </c>
    </row>
    <row r="1731" spans="1:42">
      <c r="A1731">
        <v>185243</v>
      </c>
      <c r="B1731" t="s">
        <v>4166</v>
      </c>
      <c r="C1731" t="s">
        <v>4167</v>
      </c>
      <c r="D1731">
        <v>10191910</v>
      </c>
      <c r="E1731" t="s">
        <v>41</v>
      </c>
      <c r="I1731" t="s">
        <v>4168</v>
      </c>
      <c r="J1731" t="s">
        <v>125</v>
      </c>
      <c r="K1731" s="6">
        <v>0.41666666666666669</v>
      </c>
      <c r="L1731" s="8">
        <v>0.95833333333333337</v>
      </c>
      <c r="M1731" t="s">
        <v>386</v>
      </c>
      <c r="N1731" t="s">
        <v>386</v>
      </c>
      <c r="Q1731" t="s">
        <v>4167</v>
      </c>
      <c r="R1731" t="s">
        <v>70</v>
      </c>
      <c r="S1731" t="s">
        <v>125</v>
      </c>
      <c r="T1731" t="s">
        <v>46</v>
      </c>
      <c r="U1731" t="s">
        <v>47</v>
      </c>
      <c r="V1731" t="s">
        <v>2857</v>
      </c>
      <c r="W1731">
        <v>38.890098999999999</v>
      </c>
      <c r="X1731">
        <v>-77.003310999999997</v>
      </c>
      <c r="Y1731">
        <v>399712.79</v>
      </c>
      <c r="Z1731">
        <v>135806.22</v>
      </c>
      <c r="AA1731">
        <v>20002</v>
      </c>
      <c r="AB1731">
        <v>285724</v>
      </c>
      <c r="AC1731">
        <v>123935</v>
      </c>
      <c r="AD1731">
        <v>123935</v>
      </c>
      <c r="AE1731">
        <v>6</v>
      </c>
      <c r="AF1731" t="s">
        <v>434</v>
      </c>
      <c r="AG1731" t="s">
        <v>547</v>
      </c>
      <c r="AH1731" t="s">
        <v>63</v>
      </c>
      <c r="AI1731">
        <v>107</v>
      </c>
      <c r="AJ1731">
        <v>26</v>
      </c>
      <c r="AK1731" t="s">
        <v>74</v>
      </c>
      <c r="AL1731">
        <v>3002</v>
      </c>
      <c r="AM1731">
        <v>-77.003312836738701</v>
      </c>
      <c r="AN1731">
        <v>38.890106810421898</v>
      </c>
      <c r="AO1731" t="b">
        <f t="shared" si="54"/>
        <v>1</v>
      </c>
      <c r="AP1731">
        <f t="shared" ref="AP1731:AP1794" si="55">IF(C1731=Q1731, 1, 0)</f>
        <v>1</v>
      </c>
    </row>
    <row r="1732" spans="1:42">
      <c r="A1732">
        <v>181545</v>
      </c>
      <c r="B1732" t="s">
        <v>11341</v>
      </c>
      <c r="C1732" t="s">
        <v>4175</v>
      </c>
      <c r="D1732">
        <v>10191911</v>
      </c>
      <c r="E1732" t="s">
        <v>201</v>
      </c>
      <c r="I1732" t="s">
        <v>11342</v>
      </c>
      <c r="J1732" t="s">
        <v>327</v>
      </c>
      <c r="K1732" s="6">
        <v>0.29166666666666669</v>
      </c>
      <c r="L1732" s="8">
        <v>0.70833333333333337</v>
      </c>
      <c r="M1732" t="s">
        <v>147</v>
      </c>
      <c r="N1732" t="s">
        <v>147</v>
      </c>
      <c r="Q1732" t="s">
        <v>4175</v>
      </c>
      <c r="R1732" t="s">
        <v>165</v>
      </c>
      <c r="S1732" t="s">
        <v>149</v>
      </c>
      <c r="T1732" t="s">
        <v>46</v>
      </c>
      <c r="U1732" t="s">
        <v>47</v>
      </c>
      <c r="V1732" t="s">
        <v>11343</v>
      </c>
      <c r="W1732">
        <v>38.911361999999997</v>
      </c>
      <c r="X1732">
        <v>-77.035544000000002</v>
      </c>
      <c r="Y1732">
        <v>396917.29</v>
      </c>
      <c r="Z1732">
        <v>138167.17000000001</v>
      </c>
      <c r="AA1732">
        <v>20009</v>
      </c>
      <c r="AB1732">
        <v>226125</v>
      </c>
      <c r="AC1732">
        <v>69433</v>
      </c>
      <c r="AD1732">
        <v>69433</v>
      </c>
      <c r="AE1732">
        <v>2</v>
      </c>
      <c r="AF1732" t="s">
        <v>86</v>
      </c>
      <c r="AG1732" t="s">
        <v>87</v>
      </c>
      <c r="AH1732" t="s">
        <v>88</v>
      </c>
      <c r="AI1732">
        <v>301</v>
      </c>
      <c r="AJ1732">
        <v>6</v>
      </c>
      <c r="AK1732" t="s">
        <v>51</v>
      </c>
      <c r="AL1732">
        <v>572</v>
      </c>
      <c r="AM1732">
        <v>-77.035546032835896</v>
      </c>
      <c r="AN1732">
        <v>38.911369735189901</v>
      </c>
      <c r="AO1732" t="b">
        <f t="shared" si="54"/>
        <v>1</v>
      </c>
      <c r="AP1732">
        <f t="shared" si="55"/>
        <v>1</v>
      </c>
    </row>
    <row r="1733" spans="1:42">
      <c r="A1733">
        <v>181546</v>
      </c>
      <c r="B1733" t="s">
        <v>4174</v>
      </c>
      <c r="C1733" t="s">
        <v>4175</v>
      </c>
      <c r="D1733">
        <v>10191912</v>
      </c>
      <c r="E1733" t="s">
        <v>201</v>
      </c>
      <c r="I1733" t="s">
        <v>4176</v>
      </c>
      <c r="J1733" t="s">
        <v>327</v>
      </c>
      <c r="K1733" s="6">
        <v>0.29166666666666669</v>
      </c>
      <c r="L1733" s="8">
        <v>0.70833333333333337</v>
      </c>
      <c r="M1733" t="s">
        <v>147</v>
      </c>
      <c r="N1733" t="s">
        <v>147</v>
      </c>
      <c r="Q1733" t="s">
        <v>4175</v>
      </c>
      <c r="R1733" t="s">
        <v>165</v>
      </c>
      <c r="S1733" t="s">
        <v>149</v>
      </c>
      <c r="T1733" t="s">
        <v>46</v>
      </c>
      <c r="U1733" t="s">
        <v>47</v>
      </c>
      <c r="V1733" t="s">
        <v>4177</v>
      </c>
      <c r="W1733">
        <v>38.911707</v>
      </c>
      <c r="X1733">
        <v>-77.033505000000005</v>
      </c>
      <c r="Y1733">
        <v>397094.14</v>
      </c>
      <c r="Z1733">
        <v>138205.39000000001</v>
      </c>
      <c r="AA1733">
        <v>20009</v>
      </c>
      <c r="AB1733">
        <v>240167</v>
      </c>
      <c r="AC1733">
        <v>83125</v>
      </c>
      <c r="AD1733">
        <v>83125</v>
      </c>
      <c r="AE1733">
        <v>2</v>
      </c>
      <c r="AF1733" t="s">
        <v>97</v>
      </c>
      <c r="AG1733" t="s">
        <v>222</v>
      </c>
      <c r="AH1733" t="s">
        <v>88</v>
      </c>
      <c r="AI1733">
        <v>301</v>
      </c>
      <c r="AJ1733">
        <v>7</v>
      </c>
      <c r="AK1733" t="s">
        <v>51</v>
      </c>
      <c r="AL1733">
        <v>3164</v>
      </c>
      <c r="AM1733">
        <v>-77.033507108414796</v>
      </c>
      <c r="AN1733">
        <v>38.911714636554898</v>
      </c>
      <c r="AO1733" t="b">
        <f t="shared" si="54"/>
        <v>1</v>
      </c>
      <c r="AP1733">
        <f t="shared" si="55"/>
        <v>1</v>
      </c>
    </row>
    <row r="1734" spans="1:42">
      <c r="A1734">
        <v>181547</v>
      </c>
      <c r="B1734" t="s">
        <v>7887</v>
      </c>
      <c r="C1734" t="s">
        <v>7888</v>
      </c>
      <c r="D1734">
        <v>10191913</v>
      </c>
      <c r="E1734" t="s">
        <v>201</v>
      </c>
      <c r="I1734" t="s">
        <v>7889</v>
      </c>
      <c r="J1734" t="s">
        <v>327</v>
      </c>
      <c r="K1734" s="6">
        <v>0.375</v>
      </c>
      <c r="L1734" s="8">
        <v>0.70833333333333337</v>
      </c>
      <c r="M1734" t="s">
        <v>147</v>
      </c>
      <c r="N1734" t="s">
        <v>147</v>
      </c>
      <c r="O1734" t="s">
        <v>7888</v>
      </c>
      <c r="P1734" t="s">
        <v>7890</v>
      </c>
      <c r="Q1734" t="s">
        <v>7888</v>
      </c>
      <c r="R1734" t="s">
        <v>165</v>
      </c>
      <c r="S1734" t="s">
        <v>149</v>
      </c>
      <c r="T1734" t="s">
        <v>46</v>
      </c>
      <c r="U1734" t="s">
        <v>47</v>
      </c>
      <c r="V1734" t="s">
        <v>7891</v>
      </c>
      <c r="W1734">
        <v>38.926268</v>
      </c>
      <c r="X1734">
        <v>-77.030028999999999</v>
      </c>
      <c r="Y1734">
        <v>397396.11</v>
      </c>
      <c r="Z1734">
        <v>139821.65</v>
      </c>
      <c r="AA1734">
        <v>20009</v>
      </c>
      <c r="AB1734">
        <v>231575</v>
      </c>
      <c r="AC1734">
        <v>74562</v>
      </c>
      <c r="AD1734">
        <v>74562</v>
      </c>
      <c r="AE1734">
        <v>1</v>
      </c>
      <c r="AF1734" t="s">
        <v>361</v>
      </c>
      <c r="AG1734" t="s">
        <v>1426</v>
      </c>
      <c r="AH1734" t="s">
        <v>88</v>
      </c>
      <c r="AI1734">
        <v>304</v>
      </c>
      <c r="AJ1734">
        <v>2</v>
      </c>
      <c r="AK1734" t="s">
        <v>51</v>
      </c>
      <c r="AL1734">
        <v>2462</v>
      </c>
      <c r="AM1734">
        <v>-77.030031498779707</v>
      </c>
      <c r="AN1734">
        <v>38.926275384442803</v>
      </c>
      <c r="AO1734" t="b">
        <f t="shared" si="54"/>
        <v>1</v>
      </c>
      <c r="AP1734">
        <f t="shared" si="55"/>
        <v>1</v>
      </c>
    </row>
    <row r="1735" spans="1:42">
      <c r="A1735">
        <v>185244</v>
      </c>
      <c r="B1735" t="s">
        <v>7892</v>
      </c>
      <c r="C1735" t="s">
        <v>7893</v>
      </c>
      <c r="D1735">
        <v>10191915</v>
      </c>
      <c r="E1735" t="s">
        <v>54</v>
      </c>
      <c r="K1735" s="6">
        <v>0.54166666666666663</v>
      </c>
      <c r="L1735" s="8">
        <v>0.70833333333333337</v>
      </c>
      <c r="M1735" t="s">
        <v>7894</v>
      </c>
      <c r="N1735" t="s">
        <v>7894</v>
      </c>
      <c r="Q1735" t="s">
        <v>7893</v>
      </c>
      <c r="R1735" t="s">
        <v>431</v>
      </c>
      <c r="S1735" t="s">
        <v>432</v>
      </c>
      <c r="T1735" t="s">
        <v>46</v>
      </c>
      <c r="U1735" t="s">
        <v>47</v>
      </c>
      <c r="V1735" t="s">
        <v>7895</v>
      </c>
      <c r="W1735">
        <v>38.914833000000002</v>
      </c>
      <c r="X1735">
        <v>-76.981414999999998</v>
      </c>
      <c r="Y1735">
        <v>401611.77</v>
      </c>
      <c r="Z1735">
        <v>138552.01</v>
      </c>
      <c r="AA1735">
        <v>20002</v>
      </c>
      <c r="AB1735">
        <v>52236</v>
      </c>
      <c r="AC1735">
        <v>29871</v>
      </c>
      <c r="AD1735">
        <v>29871</v>
      </c>
      <c r="AE1735">
        <v>5</v>
      </c>
      <c r="AF1735" t="s">
        <v>1208</v>
      </c>
      <c r="AG1735" t="s">
        <v>3291</v>
      </c>
      <c r="AH1735" t="s">
        <v>410</v>
      </c>
      <c r="AI1735">
        <v>505</v>
      </c>
      <c r="AJ1735">
        <v>23</v>
      </c>
      <c r="AK1735" t="s">
        <v>51</v>
      </c>
      <c r="AL1735">
        <v>2667</v>
      </c>
      <c r="AM1735">
        <v>-76.981417618834698</v>
      </c>
      <c r="AN1735">
        <v>38.9148404346452</v>
      </c>
      <c r="AO1735" t="b">
        <f t="shared" si="54"/>
        <v>1</v>
      </c>
      <c r="AP1735">
        <f t="shared" si="55"/>
        <v>1</v>
      </c>
    </row>
    <row r="1736" spans="1:42">
      <c r="A1736">
        <v>185245</v>
      </c>
      <c r="B1736" t="s">
        <v>2748</v>
      </c>
      <c r="C1736" t="s">
        <v>2749</v>
      </c>
      <c r="D1736">
        <v>10191917</v>
      </c>
      <c r="E1736" t="s">
        <v>160</v>
      </c>
      <c r="K1736" s="6">
        <v>0.5</v>
      </c>
      <c r="L1736" s="8">
        <v>0.70833333333333337</v>
      </c>
      <c r="M1736" t="s">
        <v>149</v>
      </c>
      <c r="N1736" t="s">
        <v>149</v>
      </c>
      <c r="O1736" t="s">
        <v>2750</v>
      </c>
      <c r="P1736" t="s">
        <v>2751</v>
      </c>
      <c r="Q1736" t="s">
        <v>2750</v>
      </c>
      <c r="R1736" t="s">
        <v>193</v>
      </c>
      <c r="S1736" t="s">
        <v>163</v>
      </c>
      <c r="T1736" t="s">
        <v>46</v>
      </c>
      <c r="U1736" t="s">
        <v>47</v>
      </c>
      <c r="V1736" t="s">
        <v>2752</v>
      </c>
      <c r="W1736">
        <v>38.901985000000003</v>
      </c>
      <c r="X1736">
        <v>-77.058633</v>
      </c>
      <c r="Y1736">
        <v>394914.05</v>
      </c>
      <c r="Z1736">
        <v>137127.22</v>
      </c>
      <c r="AA1736">
        <v>20007</v>
      </c>
      <c r="AB1736">
        <v>273874</v>
      </c>
      <c r="AC1736">
        <v>116633</v>
      </c>
      <c r="AD1736">
        <v>116633</v>
      </c>
      <c r="AE1736">
        <v>2</v>
      </c>
      <c r="AF1736" t="s">
        <v>49</v>
      </c>
      <c r="AG1736" s="2">
        <v>200000</v>
      </c>
      <c r="AH1736" t="s">
        <v>50</v>
      </c>
      <c r="AI1736">
        <v>206</v>
      </c>
      <c r="AJ1736">
        <v>4</v>
      </c>
      <c r="AK1736" t="s">
        <v>567</v>
      </c>
      <c r="AL1736">
        <v>1334</v>
      </c>
      <c r="AM1736">
        <v>-77.058635749393304</v>
      </c>
      <c r="AN1736">
        <v>38.901992194037703</v>
      </c>
      <c r="AO1736" t="b">
        <f t="shared" si="54"/>
        <v>0</v>
      </c>
      <c r="AP1736">
        <f t="shared" si="55"/>
        <v>0</v>
      </c>
    </row>
    <row r="1737" spans="1:42">
      <c r="A1737">
        <v>181548</v>
      </c>
      <c r="B1737" t="s">
        <v>2748</v>
      </c>
      <c r="C1737" t="s">
        <v>4175</v>
      </c>
      <c r="D1737">
        <v>10191918</v>
      </c>
      <c r="E1737" t="s">
        <v>201</v>
      </c>
      <c r="K1737" s="6">
        <v>0.29166666666666669</v>
      </c>
      <c r="L1737" s="8">
        <v>0.70833333333333337</v>
      </c>
      <c r="M1737" t="s">
        <v>147</v>
      </c>
      <c r="N1737" t="s">
        <v>147</v>
      </c>
      <c r="Q1737" t="s">
        <v>4175</v>
      </c>
      <c r="R1737" t="s">
        <v>148</v>
      </c>
      <c r="S1737" t="s">
        <v>149</v>
      </c>
      <c r="T1737" t="s">
        <v>46</v>
      </c>
      <c r="U1737" t="s">
        <v>47</v>
      </c>
      <c r="V1737" t="s">
        <v>11343</v>
      </c>
      <c r="W1737">
        <v>38.911361999999997</v>
      </c>
      <c r="X1737">
        <v>-77.035544000000002</v>
      </c>
      <c r="Y1737">
        <v>396917.29</v>
      </c>
      <c r="Z1737">
        <v>138167.17000000001</v>
      </c>
      <c r="AA1737">
        <v>20009</v>
      </c>
      <c r="AB1737">
        <v>226125</v>
      </c>
      <c r="AC1737">
        <v>69433</v>
      </c>
      <c r="AD1737">
        <v>69433</v>
      </c>
      <c r="AE1737">
        <v>2</v>
      </c>
      <c r="AF1737" t="s">
        <v>86</v>
      </c>
      <c r="AG1737" t="s">
        <v>87</v>
      </c>
      <c r="AH1737" t="s">
        <v>88</v>
      </c>
      <c r="AI1737">
        <v>301</v>
      </c>
      <c r="AJ1737">
        <v>6</v>
      </c>
      <c r="AK1737" t="s">
        <v>51</v>
      </c>
      <c r="AL1737">
        <v>573</v>
      </c>
      <c r="AM1737">
        <v>-77.035546032835896</v>
      </c>
      <c r="AN1737">
        <v>38.911369735189901</v>
      </c>
      <c r="AO1737" t="b">
        <f t="shared" si="54"/>
        <v>1</v>
      </c>
      <c r="AP1737">
        <f t="shared" si="55"/>
        <v>1</v>
      </c>
    </row>
    <row r="1738" spans="1:42">
      <c r="A1738">
        <v>182458</v>
      </c>
      <c r="B1738" t="s">
        <v>2758</v>
      </c>
      <c r="C1738" t="s">
        <v>873</v>
      </c>
      <c r="D1738">
        <v>10191919</v>
      </c>
      <c r="E1738" t="s">
        <v>1806</v>
      </c>
      <c r="F1738" t="s">
        <v>2759</v>
      </c>
      <c r="H1738">
        <v>109298</v>
      </c>
      <c r="I1738" t="s">
        <v>2760</v>
      </c>
      <c r="J1738" t="s">
        <v>327</v>
      </c>
      <c r="K1738" s="6">
        <v>0.29166666666666669</v>
      </c>
      <c r="L1738" s="8">
        <v>0.70833333333333337</v>
      </c>
      <c r="M1738" t="s">
        <v>163</v>
      </c>
      <c r="N1738" t="s">
        <v>238</v>
      </c>
      <c r="O1738" t="s">
        <v>876</v>
      </c>
      <c r="P1738" t="s">
        <v>877</v>
      </c>
      <c r="Q1738" t="s">
        <v>876</v>
      </c>
      <c r="R1738" t="s">
        <v>165</v>
      </c>
      <c r="S1738" t="s">
        <v>421</v>
      </c>
      <c r="W1738">
        <v>0</v>
      </c>
      <c r="X1738">
        <v>0</v>
      </c>
      <c r="Y1738">
        <v>0</v>
      </c>
      <c r="Z1738">
        <v>0</v>
      </c>
      <c r="AB1738">
        <v>-100</v>
      </c>
      <c r="AC1738">
        <v>-100</v>
      </c>
      <c r="AD1738">
        <v>348291</v>
      </c>
      <c r="AF1738" t="s">
        <v>51</v>
      </c>
      <c r="AG1738" t="s">
        <v>51</v>
      </c>
      <c r="AJ1738" t="s">
        <v>51</v>
      </c>
      <c r="AK1738" t="s">
        <v>51</v>
      </c>
      <c r="AL1738">
        <v>1684</v>
      </c>
      <c r="AM1738">
        <v>-81.529192133279295</v>
      </c>
      <c r="AN1738">
        <v>37.5772691877347</v>
      </c>
      <c r="AO1738" t="b">
        <f t="shared" si="54"/>
        <v>0</v>
      </c>
      <c r="AP1738">
        <f t="shared" si="55"/>
        <v>0</v>
      </c>
    </row>
    <row r="1739" spans="1:42">
      <c r="A1739">
        <v>185246</v>
      </c>
      <c r="B1739" t="s">
        <v>4184</v>
      </c>
      <c r="C1739" t="s">
        <v>4185</v>
      </c>
      <c r="D1739">
        <v>10191920</v>
      </c>
      <c r="E1739" t="s">
        <v>404</v>
      </c>
      <c r="K1739" s="6">
        <v>0.41666666666666669</v>
      </c>
      <c r="L1739" s="8">
        <v>0.83333333333333337</v>
      </c>
      <c r="M1739" t="s">
        <v>1025</v>
      </c>
      <c r="N1739" t="s">
        <v>1025</v>
      </c>
      <c r="Q1739" t="s">
        <v>4185</v>
      </c>
      <c r="R1739" t="s">
        <v>58</v>
      </c>
      <c r="S1739" t="s">
        <v>125</v>
      </c>
      <c r="T1739" t="s">
        <v>46</v>
      </c>
      <c r="U1739" t="s">
        <v>47</v>
      </c>
      <c r="V1739" t="s">
        <v>4186</v>
      </c>
      <c r="W1739">
        <v>38.886643999999997</v>
      </c>
      <c r="X1739">
        <v>-76.979881000000006</v>
      </c>
      <c r="Y1739">
        <v>401745.54012999998</v>
      </c>
      <c r="Z1739">
        <v>135422.82352000001</v>
      </c>
      <c r="AB1739">
        <v>0</v>
      </c>
      <c r="AC1739">
        <v>465577</v>
      </c>
      <c r="AD1739">
        <v>400659</v>
      </c>
      <c r="AE1739">
        <v>6</v>
      </c>
      <c r="AF1739" t="s">
        <v>72</v>
      </c>
      <c r="AG1739" t="s">
        <v>4187</v>
      </c>
      <c r="AH1739" t="s">
        <v>63</v>
      </c>
      <c r="AI1739">
        <v>108</v>
      </c>
      <c r="AJ1739">
        <v>26</v>
      </c>
      <c r="AK1739" t="s">
        <v>51</v>
      </c>
      <c r="AL1739">
        <v>3790</v>
      </c>
      <c r="AM1739">
        <v>-76.979883120103693</v>
      </c>
      <c r="AN1739">
        <v>38.886651344697299</v>
      </c>
      <c r="AO1739" t="b">
        <f t="shared" si="54"/>
        <v>1</v>
      </c>
      <c r="AP1739">
        <f t="shared" si="55"/>
        <v>1</v>
      </c>
    </row>
    <row r="1740" spans="1:42">
      <c r="A1740">
        <v>185247</v>
      </c>
      <c r="B1740" t="s">
        <v>2765</v>
      </c>
      <c r="C1740" t="s">
        <v>873</v>
      </c>
      <c r="D1740">
        <v>10191921</v>
      </c>
      <c r="E1740" t="s">
        <v>1806</v>
      </c>
      <c r="F1740" t="s">
        <v>2759</v>
      </c>
      <c r="H1740">
        <v>109298</v>
      </c>
      <c r="I1740" t="s">
        <v>2766</v>
      </c>
      <c r="J1740" t="s">
        <v>327</v>
      </c>
      <c r="K1740" s="6">
        <v>0.29166666666666669</v>
      </c>
      <c r="L1740" s="8">
        <v>0.70833333333333337</v>
      </c>
      <c r="M1740" t="s">
        <v>421</v>
      </c>
      <c r="N1740" t="s">
        <v>254</v>
      </c>
      <c r="O1740" t="s">
        <v>876</v>
      </c>
      <c r="P1740" t="s">
        <v>877</v>
      </c>
      <c r="Q1740" t="s">
        <v>876</v>
      </c>
      <c r="R1740" t="s">
        <v>70</v>
      </c>
      <c r="S1740" t="s">
        <v>327</v>
      </c>
      <c r="W1740">
        <v>0</v>
      </c>
      <c r="X1740">
        <v>0</v>
      </c>
      <c r="Y1740">
        <v>0</v>
      </c>
      <c r="Z1740">
        <v>0</v>
      </c>
      <c r="AB1740">
        <v>-100</v>
      </c>
      <c r="AC1740">
        <v>-100</v>
      </c>
      <c r="AD1740">
        <v>348291</v>
      </c>
      <c r="AF1740" t="s">
        <v>51</v>
      </c>
      <c r="AG1740" t="s">
        <v>51</v>
      </c>
      <c r="AJ1740" t="s">
        <v>51</v>
      </c>
      <c r="AK1740" t="s">
        <v>51</v>
      </c>
      <c r="AL1740">
        <v>1801</v>
      </c>
      <c r="AM1740">
        <v>-81.529192133279295</v>
      </c>
      <c r="AN1740">
        <v>37.5772691877347</v>
      </c>
      <c r="AO1740" t="b">
        <f t="shared" si="54"/>
        <v>0</v>
      </c>
      <c r="AP1740">
        <f t="shared" si="55"/>
        <v>0</v>
      </c>
    </row>
    <row r="1741" spans="1:42">
      <c r="A1741">
        <v>185248</v>
      </c>
      <c r="B1741" t="s">
        <v>2771</v>
      </c>
      <c r="C1741" t="s">
        <v>873</v>
      </c>
      <c r="D1741">
        <v>10191922</v>
      </c>
      <c r="E1741" t="s">
        <v>1806</v>
      </c>
      <c r="F1741" t="s">
        <v>2759</v>
      </c>
      <c r="H1741">
        <v>109298</v>
      </c>
      <c r="I1741" t="s">
        <v>2772</v>
      </c>
      <c r="J1741" t="s">
        <v>327</v>
      </c>
      <c r="K1741" s="6">
        <v>0.29166666666666669</v>
      </c>
      <c r="L1741" s="8">
        <v>0.70833333333333337</v>
      </c>
      <c r="M1741" t="s">
        <v>255</v>
      </c>
      <c r="N1741" t="s">
        <v>183</v>
      </c>
      <c r="O1741" t="s">
        <v>876</v>
      </c>
      <c r="P1741" t="s">
        <v>877</v>
      </c>
      <c r="Q1741" t="s">
        <v>876</v>
      </c>
      <c r="R1741" t="s">
        <v>70</v>
      </c>
      <c r="S1741" t="s">
        <v>327</v>
      </c>
      <c r="W1741">
        <v>0</v>
      </c>
      <c r="X1741">
        <v>0</v>
      </c>
      <c r="Y1741">
        <v>0</v>
      </c>
      <c r="Z1741">
        <v>0</v>
      </c>
      <c r="AB1741">
        <v>-100</v>
      </c>
      <c r="AC1741">
        <v>-100</v>
      </c>
      <c r="AD1741">
        <v>348291</v>
      </c>
      <c r="AF1741" t="s">
        <v>51</v>
      </c>
      <c r="AG1741" t="s">
        <v>51</v>
      </c>
      <c r="AJ1741" t="s">
        <v>51</v>
      </c>
      <c r="AK1741" t="s">
        <v>51</v>
      </c>
      <c r="AL1741">
        <v>1802</v>
      </c>
      <c r="AM1741">
        <v>-81.529192133279295</v>
      </c>
      <c r="AN1741">
        <v>37.5772691877347</v>
      </c>
      <c r="AO1741" t="b">
        <f t="shared" si="54"/>
        <v>0</v>
      </c>
      <c r="AP1741">
        <f t="shared" si="55"/>
        <v>0</v>
      </c>
    </row>
    <row r="1742" spans="1:42">
      <c r="A1742">
        <v>181549</v>
      </c>
      <c r="B1742" t="s">
        <v>11344</v>
      </c>
      <c r="C1742" t="s">
        <v>5806</v>
      </c>
      <c r="D1742">
        <v>10191923</v>
      </c>
      <c r="E1742" t="s">
        <v>2388</v>
      </c>
      <c r="I1742" t="s">
        <v>11345</v>
      </c>
      <c r="J1742" t="s">
        <v>327</v>
      </c>
      <c r="K1742" s="6">
        <v>0.33333333333333331</v>
      </c>
      <c r="L1742" s="8">
        <v>0.66666666666666663</v>
      </c>
      <c r="M1742" t="s">
        <v>147</v>
      </c>
      <c r="N1742" t="s">
        <v>147</v>
      </c>
      <c r="O1742" t="s">
        <v>5806</v>
      </c>
      <c r="P1742" t="s">
        <v>5808</v>
      </c>
      <c r="Q1742" t="s">
        <v>5806</v>
      </c>
      <c r="R1742" t="s">
        <v>165</v>
      </c>
      <c r="S1742" t="s">
        <v>125</v>
      </c>
      <c r="T1742" t="s">
        <v>46</v>
      </c>
      <c r="U1742" t="s">
        <v>47</v>
      </c>
      <c r="V1742" t="s">
        <v>11346</v>
      </c>
      <c r="W1742">
        <v>38.911602999999999</v>
      </c>
      <c r="X1742">
        <v>-77.031657999999993</v>
      </c>
      <c r="Y1742">
        <v>397254.32</v>
      </c>
      <c r="Z1742">
        <v>138193.72</v>
      </c>
      <c r="AA1742">
        <v>20009</v>
      </c>
      <c r="AB1742">
        <v>218363</v>
      </c>
      <c r="AC1742">
        <v>61515</v>
      </c>
      <c r="AD1742">
        <v>61515</v>
      </c>
      <c r="AE1742">
        <v>2</v>
      </c>
      <c r="AF1742" t="s">
        <v>97</v>
      </c>
      <c r="AG1742" t="s">
        <v>222</v>
      </c>
      <c r="AH1742" t="s">
        <v>88</v>
      </c>
      <c r="AI1742">
        <v>307</v>
      </c>
      <c r="AJ1742">
        <v>7</v>
      </c>
      <c r="AK1742" t="s">
        <v>51</v>
      </c>
      <c r="AL1742">
        <v>396</v>
      </c>
      <c r="AM1742">
        <v>-77.031660172256395</v>
      </c>
      <c r="AN1742">
        <v>38.911610024286198</v>
      </c>
      <c r="AO1742" t="b">
        <f t="shared" si="54"/>
        <v>1</v>
      </c>
      <c r="AP1742">
        <f t="shared" si="55"/>
        <v>1</v>
      </c>
    </row>
    <row r="1743" spans="1:42">
      <c r="A1743">
        <v>185249</v>
      </c>
      <c r="B1743" t="s">
        <v>2776</v>
      </c>
      <c r="C1743" t="s">
        <v>873</v>
      </c>
      <c r="D1743">
        <v>10191924</v>
      </c>
      <c r="E1743" t="s">
        <v>1806</v>
      </c>
      <c r="F1743" t="s">
        <v>2759</v>
      </c>
      <c r="H1743">
        <v>109298</v>
      </c>
      <c r="I1743" t="s">
        <v>2777</v>
      </c>
      <c r="J1743" t="s">
        <v>327</v>
      </c>
      <c r="K1743" s="6">
        <v>0.29166666666666669</v>
      </c>
      <c r="L1743" s="8">
        <v>0.70833333333333337</v>
      </c>
      <c r="M1743" t="s">
        <v>184</v>
      </c>
      <c r="N1743" t="s">
        <v>95</v>
      </c>
      <c r="O1743" t="s">
        <v>876</v>
      </c>
      <c r="P1743" t="s">
        <v>877</v>
      </c>
      <c r="Q1743" t="s">
        <v>876</v>
      </c>
      <c r="R1743" t="s">
        <v>70</v>
      </c>
      <c r="S1743" t="s">
        <v>327</v>
      </c>
      <c r="W1743">
        <v>0</v>
      </c>
      <c r="X1743">
        <v>0</v>
      </c>
      <c r="Y1743">
        <v>0</v>
      </c>
      <c r="Z1743">
        <v>0</v>
      </c>
      <c r="AB1743">
        <v>-100</v>
      </c>
      <c r="AC1743">
        <v>-100</v>
      </c>
      <c r="AD1743">
        <v>348291</v>
      </c>
      <c r="AF1743" t="s">
        <v>51</v>
      </c>
      <c r="AG1743" t="s">
        <v>51</v>
      </c>
      <c r="AJ1743" t="s">
        <v>51</v>
      </c>
      <c r="AK1743" t="s">
        <v>51</v>
      </c>
      <c r="AL1743">
        <v>1803</v>
      </c>
      <c r="AM1743">
        <v>-81.529192133279295</v>
      </c>
      <c r="AN1743">
        <v>37.5772691877347</v>
      </c>
      <c r="AO1743" t="b">
        <f t="shared" si="54"/>
        <v>0</v>
      </c>
      <c r="AP1743">
        <f t="shared" si="55"/>
        <v>0</v>
      </c>
    </row>
    <row r="1744" spans="1:42">
      <c r="A1744">
        <v>185250</v>
      </c>
      <c r="B1744" t="s">
        <v>4192</v>
      </c>
      <c r="C1744" t="s">
        <v>2451</v>
      </c>
      <c r="D1744">
        <v>10191925</v>
      </c>
      <c r="E1744" t="s">
        <v>115</v>
      </c>
      <c r="H1744">
        <v>109094</v>
      </c>
      <c r="K1744" s="6">
        <v>0.33333333333333331</v>
      </c>
      <c r="L1744" s="8">
        <v>0.66666666666666663</v>
      </c>
      <c r="M1744" t="s">
        <v>255</v>
      </c>
      <c r="N1744" t="s">
        <v>885</v>
      </c>
      <c r="Q1744" t="s">
        <v>796</v>
      </c>
      <c r="R1744" t="s">
        <v>58</v>
      </c>
      <c r="S1744" t="s">
        <v>125</v>
      </c>
      <c r="T1744" t="s">
        <v>46</v>
      </c>
      <c r="U1744" t="s">
        <v>47</v>
      </c>
      <c r="V1744" t="s">
        <v>3918</v>
      </c>
      <c r="W1744">
        <v>38.927190000000003</v>
      </c>
      <c r="X1744">
        <v>-77.029707000000002</v>
      </c>
      <c r="Y1744">
        <v>397424.08768</v>
      </c>
      <c r="Z1744">
        <v>139923.98998000001</v>
      </c>
      <c r="AB1744">
        <v>0</v>
      </c>
      <c r="AC1744">
        <v>463776</v>
      </c>
      <c r="AD1744">
        <v>399050</v>
      </c>
      <c r="AE1744">
        <v>1</v>
      </c>
      <c r="AF1744" t="s">
        <v>249</v>
      </c>
      <c r="AG1744" t="s">
        <v>3919</v>
      </c>
      <c r="AH1744" t="s">
        <v>88</v>
      </c>
      <c r="AI1744">
        <v>302</v>
      </c>
      <c r="AJ1744">
        <v>2</v>
      </c>
      <c r="AK1744" t="s">
        <v>51</v>
      </c>
      <c r="AL1744">
        <v>3776</v>
      </c>
      <c r="AM1744">
        <v>-77.029709231920606</v>
      </c>
      <c r="AN1744">
        <v>38.9271973777631</v>
      </c>
      <c r="AO1744" t="b">
        <f t="shared" si="54"/>
        <v>0</v>
      </c>
      <c r="AP1744">
        <f t="shared" si="55"/>
        <v>0</v>
      </c>
    </row>
    <row r="1745" spans="1:42">
      <c r="A1745">
        <v>185251</v>
      </c>
      <c r="B1745" t="s">
        <v>11347</v>
      </c>
      <c r="C1745" t="s">
        <v>11348</v>
      </c>
      <c r="D1745">
        <v>10191927</v>
      </c>
      <c r="E1745" t="s">
        <v>201</v>
      </c>
      <c r="I1745" t="s">
        <v>11349</v>
      </c>
      <c r="J1745" t="s">
        <v>327</v>
      </c>
      <c r="K1745" s="6">
        <v>0.29166666666666669</v>
      </c>
      <c r="L1745" s="8">
        <v>0.79166666666666663</v>
      </c>
      <c r="M1745" t="s">
        <v>683</v>
      </c>
      <c r="N1745" t="s">
        <v>56</v>
      </c>
      <c r="Q1745" t="s">
        <v>11348</v>
      </c>
      <c r="R1745" t="s">
        <v>326</v>
      </c>
      <c r="S1745" t="s">
        <v>125</v>
      </c>
      <c r="T1745" t="s">
        <v>46</v>
      </c>
      <c r="U1745" t="s">
        <v>47</v>
      </c>
      <c r="V1745" t="s">
        <v>11350</v>
      </c>
      <c r="W1745">
        <v>38.916097999999998</v>
      </c>
      <c r="X1745">
        <v>-77.016178999999994</v>
      </c>
      <c r="Y1745">
        <v>398596.85</v>
      </c>
      <c r="Z1745">
        <v>138692.4</v>
      </c>
      <c r="AA1745">
        <v>20001</v>
      </c>
      <c r="AB1745">
        <v>229775</v>
      </c>
      <c r="AC1745">
        <v>72773</v>
      </c>
      <c r="AD1745">
        <v>72773</v>
      </c>
      <c r="AE1745">
        <v>1</v>
      </c>
      <c r="AF1745" t="s">
        <v>361</v>
      </c>
      <c r="AG1745" t="s">
        <v>635</v>
      </c>
      <c r="AH1745" t="s">
        <v>88</v>
      </c>
      <c r="AI1745">
        <v>306</v>
      </c>
      <c r="AJ1745">
        <v>3</v>
      </c>
      <c r="AK1745" t="s">
        <v>51</v>
      </c>
      <c r="AL1745">
        <v>649</v>
      </c>
      <c r="AM1745">
        <v>-77.016181724550194</v>
      </c>
      <c r="AN1745">
        <v>38.916105471314097</v>
      </c>
      <c r="AO1745" t="b">
        <f t="shared" si="54"/>
        <v>1</v>
      </c>
      <c r="AP1745">
        <f t="shared" si="55"/>
        <v>1</v>
      </c>
    </row>
    <row r="1746" spans="1:42">
      <c r="A1746">
        <v>181959</v>
      </c>
      <c r="B1746" t="s">
        <v>13540</v>
      </c>
      <c r="C1746" t="s">
        <v>4204</v>
      </c>
      <c r="D1746">
        <v>10191933</v>
      </c>
      <c r="E1746" t="s">
        <v>160</v>
      </c>
      <c r="I1746" t="s">
        <v>13541</v>
      </c>
      <c r="J1746" t="s">
        <v>163</v>
      </c>
      <c r="K1746" s="6">
        <v>0.70833333333333337</v>
      </c>
      <c r="L1746" s="8">
        <v>0.875</v>
      </c>
      <c r="M1746" t="s">
        <v>163</v>
      </c>
      <c r="N1746" t="s">
        <v>163</v>
      </c>
      <c r="O1746" t="s">
        <v>13542</v>
      </c>
      <c r="P1746" t="s">
        <v>13543</v>
      </c>
      <c r="Q1746" t="s">
        <v>13542</v>
      </c>
      <c r="R1746" t="s">
        <v>165</v>
      </c>
      <c r="S1746" t="s">
        <v>166</v>
      </c>
      <c r="T1746" t="s">
        <v>46</v>
      </c>
      <c r="U1746" t="s">
        <v>47</v>
      </c>
      <c r="V1746" t="s">
        <v>13544</v>
      </c>
      <c r="W1746">
        <v>38.900723999999997</v>
      </c>
      <c r="X1746">
        <v>-77.024218000000005</v>
      </c>
      <c r="Y1746">
        <v>397899.22</v>
      </c>
      <c r="Z1746">
        <v>136985.95000000001</v>
      </c>
      <c r="AA1746">
        <v>20001</v>
      </c>
      <c r="AB1746">
        <v>311752</v>
      </c>
      <c r="AC1746">
        <v>477932</v>
      </c>
      <c r="AD1746">
        <v>411188</v>
      </c>
      <c r="AE1746">
        <v>2</v>
      </c>
      <c r="AF1746" t="s">
        <v>97</v>
      </c>
      <c r="AG1746" t="s">
        <v>98</v>
      </c>
      <c r="AH1746" t="s">
        <v>63</v>
      </c>
      <c r="AI1746">
        <v>101</v>
      </c>
      <c r="AJ1746">
        <v>8</v>
      </c>
      <c r="AK1746" t="s">
        <v>64</v>
      </c>
      <c r="AL1746">
        <v>4018</v>
      </c>
      <c r="AM1746">
        <v>-77.024220734159101</v>
      </c>
      <c r="AN1746">
        <v>38.900731787807302</v>
      </c>
      <c r="AO1746" t="b">
        <f t="shared" si="54"/>
        <v>0</v>
      </c>
      <c r="AP1746">
        <f t="shared" si="55"/>
        <v>0</v>
      </c>
    </row>
    <row r="1747" spans="1:42">
      <c r="A1747">
        <v>185252</v>
      </c>
      <c r="B1747" t="s">
        <v>4195</v>
      </c>
      <c r="C1747" t="s">
        <v>4196</v>
      </c>
      <c r="D1747">
        <v>10191934</v>
      </c>
      <c r="E1747" t="s">
        <v>2496</v>
      </c>
      <c r="G1747" t="s">
        <v>4197</v>
      </c>
      <c r="I1747" t="s">
        <v>4198</v>
      </c>
      <c r="J1747" t="s">
        <v>327</v>
      </c>
      <c r="K1747" s="6">
        <v>0.29166666666666669</v>
      </c>
      <c r="L1747" s="8">
        <v>0.70833333333333337</v>
      </c>
      <c r="M1747" t="s">
        <v>125</v>
      </c>
      <c r="N1747" t="s">
        <v>117</v>
      </c>
      <c r="O1747" t="s">
        <v>2499</v>
      </c>
      <c r="P1747" t="s">
        <v>2500</v>
      </c>
      <c r="Q1747" t="s">
        <v>4196</v>
      </c>
      <c r="R1747" t="s">
        <v>70</v>
      </c>
      <c r="S1747" t="s">
        <v>327</v>
      </c>
      <c r="T1747" t="s">
        <v>46</v>
      </c>
      <c r="U1747" t="s">
        <v>47</v>
      </c>
      <c r="V1747" t="s">
        <v>4199</v>
      </c>
      <c r="W1747">
        <v>38.904311999999997</v>
      </c>
      <c r="X1747">
        <v>-77.061166999999998</v>
      </c>
      <c r="Y1747">
        <v>394694.5</v>
      </c>
      <c r="Z1747">
        <v>137385.74</v>
      </c>
      <c r="AB1747">
        <v>0</v>
      </c>
      <c r="AC1747">
        <v>476505</v>
      </c>
      <c r="AD1747">
        <v>409922</v>
      </c>
      <c r="AE1747">
        <v>2</v>
      </c>
      <c r="AF1747" t="s">
        <v>49</v>
      </c>
      <c r="AG1747" s="2">
        <v>200000</v>
      </c>
      <c r="AH1747" t="s">
        <v>50</v>
      </c>
      <c r="AI1747">
        <v>206</v>
      </c>
      <c r="AJ1747">
        <v>4</v>
      </c>
      <c r="AK1747" t="s">
        <v>567</v>
      </c>
      <c r="AL1747">
        <v>3949</v>
      </c>
      <c r="AM1747">
        <v>-77.061168831845194</v>
      </c>
      <c r="AN1747">
        <v>38.904319735679103</v>
      </c>
      <c r="AO1747" t="b">
        <f t="shared" si="54"/>
        <v>1</v>
      </c>
      <c r="AP1747">
        <f t="shared" si="55"/>
        <v>1</v>
      </c>
    </row>
    <row r="1748" spans="1:42">
      <c r="A1748">
        <v>185254</v>
      </c>
      <c r="B1748" t="s">
        <v>4203</v>
      </c>
      <c r="C1748" t="s">
        <v>4204</v>
      </c>
      <c r="D1748">
        <v>10191936</v>
      </c>
      <c r="E1748" t="s">
        <v>160</v>
      </c>
      <c r="I1748" t="s">
        <v>4205</v>
      </c>
      <c r="J1748" t="s">
        <v>353</v>
      </c>
      <c r="K1748" s="6">
        <v>0.70833333333333337</v>
      </c>
      <c r="L1748" s="8">
        <v>0.875</v>
      </c>
      <c r="M1748" t="s">
        <v>432</v>
      </c>
      <c r="N1748" t="s">
        <v>432</v>
      </c>
      <c r="O1748" t="s">
        <v>4206</v>
      </c>
      <c r="P1748" t="s">
        <v>4207</v>
      </c>
      <c r="Q1748" t="s">
        <v>4206</v>
      </c>
      <c r="R1748" t="s">
        <v>165</v>
      </c>
      <c r="S1748" t="s">
        <v>1682</v>
      </c>
      <c r="T1748" t="s">
        <v>46</v>
      </c>
      <c r="U1748" t="s">
        <v>47</v>
      </c>
      <c r="V1748" t="s">
        <v>4208</v>
      </c>
      <c r="W1748">
        <v>38.900210000000001</v>
      </c>
      <c r="X1748">
        <v>-77.025677000000002</v>
      </c>
      <c r="Y1748">
        <v>397772.71</v>
      </c>
      <c r="Z1748">
        <v>136928.98000000001</v>
      </c>
      <c r="AA1748">
        <v>20001</v>
      </c>
      <c r="AB1748">
        <v>307520</v>
      </c>
      <c r="AC1748">
        <v>449768</v>
      </c>
      <c r="AD1748">
        <v>386314</v>
      </c>
      <c r="AE1748">
        <v>2</v>
      </c>
      <c r="AF1748" t="s">
        <v>97</v>
      </c>
      <c r="AG1748" t="s">
        <v>98</v>
      </c>
      <c r="AH1748" t="s">
        <v>63</v>
      </c>
      <c r="AI1748">
        <v>101</v>
      </c>
      <c r="AJ1748">
        <v>8</v>
      </c>
      <c r="AK1748" t="s">
        <v>64</v>
      </c>
      <c r="AL1748">
        <v>3354</v>
      </c>
      <c r="AM1748">
        <v>-77.025678996273399</v>
      </c>
      <c r="AN1748">
        <v>38.900218270083897</v>
      </c>
      <c r="AO1748" t="b">
        <f t="shared" si="54"/>
        <v>0</v>
      </c>
      <c r="AP1748">
        <f t="shared" si="55"/>
        <v>0</v>
      </c>
    </row>
    <row r="1749" spans="1:42">
      <c r="A1749">
        <v>185255</v>
      </c>
      <c r="B1749" t="s">
        <v>7896</v>
      </c>
      <c r="C1749" t="s">
        <v>880</v>
      </c>
      <c r="D1749">
        <v>10191938</v>
      </c>
      <c r="E1749" t="s">
        <v>115</v>
      </c>
      <c r="H1749">
        <v>110162</v>
      </c>
      <c r="K1749" s="6">
        <v>0.29166666666666669</v>
      </c>
      <c r="L1749" s="8">
        <v>0.70833333333333337</v>
      </c>
      <c r="M1749" t="s">
        <v>387</v>
      </c>
      <c r="N1749" t="s">
        <v>69</v>
      </c>
      <c r="O1749" t="s">
        <v>817</v>
      </c>
      <c r="P1749" t="s">
        <v>818</v>
      </c>
      <c r="Q1749" t="s">
        <v>817</v>
      </c>
      <c r="R1749" t="s">
        <v>44</v>
      </c>
      <c r="S1749" t="s">
        <v>166</v>
      </c>
      <c r="T1749" t="s">
        <v>46</v>
      </c>
      <c r="U1749" t="s">
        <v>47</v>
      </c>
      <c r="V1749" t="s">
        <v>7897</v>
      </c>
      <c r="W1749">
        <v>38.905054999999997</v>
      </c>
      <c r="X1749">
        <v>-77.042940000000002</v>
      </c>
      <c r="Y1749">
        <v>396275.51</v>
      </c>
      <c r="Z1749">
        <v>137467.26</v>
      </c>
      <c r="AA1749">
        <v>20036</v>
      </c>
      <c r="AB1749">
        <v>241304</v>
      </c>
      <c r="AC1749">
        <v>84254</v>
      </c>
      <c r="AD1749">
        <v>84254</v>
      </c>
      <c r="AE1749">
        <v>2</v>
      </c>
      <c r="AF1749" t="s">
        <v>86</v>
      </c>
      <c r="AG1749" t="s">
        <v>523</v>
      </c>
      <c r="AH1749" t="s">
        <v>50</v>
      </c>
      <c r="AI1749">
        <v>207</v>
      </c>
      <c r="AJ1749">
        <v>6</v>
      </c>
      <c r="AK1749" t="s">
        <v>524</v>
      </c>
      <c r="AL1749">
        <v>2027</v>
      </c>
      <c r="AM1749">
        <v>-77.042941980244706</v>
      </c>
      <c r="AN1749">
        <v>38.905062218174699</v>
      </c>
      <c r="AO1749" t="b">
        <f t="shared" si="54"/>
        <v>0</v>
      </c>
      <c r="AP1749">
        <f t="shared" si="55"/>
        <v>0</v>
      </c>
    </row>
    <row r="1750" spans="1:42">
      <c r="A1750">
        <v>185256</v>
      </c>
      <c r="B1750" t="s">
        <v>2784</v>
      </c>
      <c r="C1750" t="s">
        <v>880</v>
      </c>
      <c r="D1750">
        <v>10191941</v>
      </c>
      <c r="E1750" t="s">
        <v>115</v>
      </c>
      <c r="H1750">
        <v>110002</v>
      </c>
      <c r="K1750" s="6">
        <v>0.29166666666666669</v>
      </c>
      <c r="L1750" s="8">
        <v>0.70833333333333337</v>
      </c>
      <c r="M1750" t="s">
        <v>387</v>
      </c>
      <c r="N1750" t="s">
        <v>69</v>
      </c>
      <c r="O1750" t="s">
        <v>817</v>
      </c>
      <c r="P1750" t="s">
        <v>818</v>
      </c>
      <c r="Q1750" t="s">
        <v>817</v>
      </c>
      <c r="R1750" t="s">
        <v>44</v>
      </c>
      <c r="S1750" t="s">
        <v>622</v>
      </c>
      <c r="T1750" t="s">
        <v>46</v>
      </c>
      <c r="U1750" t="s">
        <v>47</v>
      </c>
      <c r="V1750" t="s">
        <v>2785</v>
      </c>
      <c r="W1750">
        <v>38.883662000000001</v>
      </c>
      <c r="X1750">
        <v>-76.997889000000001</v>
      </c>
      <c r="Y1750">
        <v>400183.13</v>
      </c>
      <c r="Z1750">
        <v>135091.59</v>
      </c>
      <c r="AA1750">
        <v>20003</v>
      </c>
      <c r="AB1750">
        <v>289666</v>
      </c>
      <c r="AC1750">
        <v>127972</v>
      </c>
      <c r="AD1750">
        <v>127972</v>
      </c>
      <c r="AE1750">
        <v>6</v>
      </c>
      <c r="AF1750" t="s">
        <v>72</v>
      </c>
      <c r="AG1750" t="s">
        <v>1398</v>
      </c>
      <c r="AH1750" t="s">
        <v>63</v>
      </c>
      <c r="AI1750">
        <v>107</v>
      </c>
      <c r="AJ1750">
        <v>26</v>
      </c>
      <c r="AK1750" t="s">
        <v>51</v>
      </c>
      <c r="AL1750">
        <v>1528</v>
      </c>
      <c r="AM1750">
        <v>-76.997891607361097</v>
      </c>
      <c r="AN1750">
        <v>38.883669179004002</v>
      </c>
      <c r="AO1750" t="b">
        <f t="shared" si="54"/>
        <v>0</v>
      </c>
      <c r="AP1750">
        <f t="shared" si="55"/>
        <v>0</v>
      </c>
    </row>
    <row r="1751" spans="1:42">
      <c r="A1751">
        <v>185257</v>
      </c>
      <c r="B1751" t="s">
        <v>7898</v>
      </c>
      <c r="C1751" t="s">
        <v>7899</v>
      </c>
      <c r="D1751">
        <v>10191942</v>
      </c>
      <c r="E1751" t="s">
        <v>652</v>
      </c>
      <c r="K1751" s="6">
        <v>0.29166666666666669</v>
      </c>
      <c r="L1751" s="8">
        <v>0.70833333333333337</v>
      </c>
      <c r="M1751" t="s">
        <v>147</v>
      </c>
      <c r="N1751" t="s">
        <v>147</v>
      </c>
      <c r="Q1751" t="s">
        <v>7899</v>
      </c>
      <c r="R1751" t="s">
        <v>142</v>
      </c>
      <c r="S1751" t="s">
        <v>166</v>
      </c>
      <c r="T1751" t="s">
        <v>46</v>
      </c>
      <c r="U1751" t="s">
        <v>47</v>
      </c>
      <c r="V1751" t="s">
        <v>7900</v>
      </c>
      <c r="W1751">
        <v>38.935808999999999</v>
      </c>
      <c r="X1751">
        <v>-77.029488000000001</v>
      </c>
      <c r="Y1751">
        <v>397443.36</v>
      </c>
      <c r="Z1751">
        <v>140880.74</v>
      </c>
      <c r="AA1751">
        <v>20010</v>
      </c>
      <c r="AB1751">
        <v>230395</v>
      </c>
      <c r="AC1751">
        <v>73432</v>
      </c>
      <c r="AD1751">
        <v>73432</v>
      </c>
      <c r="AE1751">
        <v>1</v>
      </c>
      <c r="AF1751" t="s">
        <v>249</v>
      </c>
      <c r="AG1751" t="s">
        <v>1925</v>
      </c>
      <c r="AH1751" t="s">
        <v>188</v>
      </c>
      <c r="AI1751">
        <v>409</v>
      </c>
      <c r="AJ1751">
        <v>2</v>
      </c>
      <c r="AK1751" t="s">
        <v>51</v>
      </c>
      <c r="AL1751">
        <v>2621</v>
      </c>
      <c r="AM1751">
        <v>-77.029490536821697</v>
      </c>
      <c r="AN1751">
        <v>38.935816132549398</v>
      </c>
      <c r="AO1751" t="b">
        <f t="shared" si="54"/>
        <v>1</v>
      </c>
      <c r="AP1751">
        <f t="shared" si="55"/>
        <v>1</v>
      </c>
    </row>
    <row r="1752" spans="1:42">
      <c r="A1752">
        <v>185258</v>
      </c>
      <c r="B1752" t="s">
        <v>11351</v>
      </c>
      <c r="C1752" t="s">
        <v>427</v>
      </c>
      <c r="D1752">
        <v>10191944</v>
      </c>
      <c r="E1752" t="s">
        <v>115</v>
      </c>
      <c r="H1752">
        <v>105261</v>
      </c>
      <c r="K1752" s="6">
        <v>0.39583333333333331</v>
      </c>
      <c r="L1752" s="8">
        <v>0.64583333333333337</v>
      </c>
      <c r="M1752" t="s">
        <v>255</v>
      </c>
      <c r="N1752" t="s">
        <v>11352</v>
      </c>
      <c r="O1752" t="s">
        <v>11353</v>
      </c>
      <c r="P1752" t="s">
        <v>11354</v>
      </c>
      <c r="Q1752" t="s">
        <v>11353</v>
      </c>
      <c r="R1752" t="s">
        <v>44</v>
      </c>
      <c r="S1752" t="s">
        <v>166</v>
      </c>
      <c r="T1752" t="s">
        <v>46</v>
      </c>
      <c r="U1752" t="s">
        <v>47</v>
      </c>
      <c r="V1752" t="s">
        <v>11355</v>
      </c>
      <c r="W1752">
        <v>38.901566000000003</v>
      </c>
      <c r="X1752">
        <v>-77.017981000000006</v>
      </c>
      <c r="Y1752">
        <v>398440.31</v>
      </c>
      <c r="Z1752">
        <v>137079.29</v>
      </c>
      <c r="AA1752">
        <v>20001</v>
      </c>
      <c r="AB1752">
        <v>218239</v>
      </c>
      <c r="AC1752">
        <v>61343</v>
      </c>
      <c r="AD1752">
        <v>61343</v>
      </c>
      <c r="AE1752">
        <v>6</v>
      </c>
      <c r="AF1752" t="s">
        <v>434</v>
      </c>
      <c r="AG1752" t="s">
        <v>1518</v>
      </c>
      <c r="AH1752" t="s">
        <v>63</v>
      </c>
      <c r="AI1752">
        <v>102</v>
      </c>
      <c r="AJ1752">
        <v>8</v>
      </c>
      <c r="AK1752" t="s">
        <v>383</v>
      </c>
      <c r="AL1752">
        <v>422</v>
      </c>
      <c r="AM1752">
        <v>-77.017983091158101</v>
      </c>
      <c r="AN1752">
        <v>38.901573754804303</v>
      </c>
      <c r="AO1752" t="b">
        <f t="shared" si="54"/>
        <v>0</v>
      </c>
      <c r="AP1752">
        <f t="shared" si="55"/>
        <v>0</v>
      </c>
    </row>
    <row r="1753" spans="1:42">
      <c r="A1753">
        <v>181960</v>
      </c>
      <c r="B1753" t="s">
        <v>2787</v>
      </c>
      <c r="C1753" t="s">
        <v>2788</v>
      </c>
      <c r="D1753">
        <v>10191947</v>
      </c>
      <c r="E1753" t="s">
        <v>652</v>
      </c>
      <c r="I1753" t="s">
        <v>2789</v>
      </c>
      <c r="J1753" t="s">
        <v>163</v>
      </c>
      <c r="K1753" s="6">
        <v>0.27083333333333331</v>
      </c>
      <c r="L1753" s="8">
        <v>0.22916666666666666</v>
      </c>
      <c r="M1753" t="s">
        <v>147</v>
      </c>
      <c r="N1753" t="s">
        <v>166</v>
      </c>
      <c r="O1753" t="s">
        <v>2788</v>
      </c>
      <c r="P1753" t="s">
        <v>2790</v>
      </c>
      <c r="Q1753" t="s">
        <v>2788</v>
      </c>
      <c r="R1753" t="s">
        <v>165</v>
      </c>
      <c r="S1753" t="s">
        <v>622</v>
      </c>
      <c r="T1753" t="s">
        <v>46</v>
      </c>
      <c r="U1753" t="s">
        <v>47</v>
      </c>
      <c r="V1753" t="s">
        <v>2791</v>
      </c>
      <c r="W1753">
        <v>38.955438999999998</v>
      </c>
      <c r="X1753">
        <v>-77.027242000000001</v>
      </c>
      <c r="Y1753">
        <v>397638.77</v>
      </c>
      <c r="Z1753">
        <v>143059.87</v>
      </c>
      <c r="AA1753">
        <v>20011</v>
      </c>
      <c r="AB1753">
        <v>254602</v>
      </c>
      <c r="AC1753">
        <v>97774</v>
      </c>
      <c r="AD1753">
        <v>97774</v>
      </c>
      <c r="AE1753">
        <v>4</v>
      </c>
      <c r="AF1753" t="s">
        <v>745</v>
      </c>
      <c r="AG1753" t="s">
        <v>2656</v>
      </c>
      <c r="AH1753" t="s">
        <v>188</v>
      </c>
      <c r="AI1753">
        <v>403</v>
      </c>
      <c r="AJ1753">
        <v>18</v>
      </c>
      <c r="AK1753" t="s">
        <v>51</v>
      </c>
      <c r="AL1753">
        <v>1188</v>
      </c>
      <c r="AM1753">
        <v>-77.027244182259594</v>
      </c>
      <c r="AN1753">
        <v>38.955446900052799</v>
      </c>
      <c r="AO1753" t="b">
        <f t="shared" si="54"/>
        <v>1</v>
      </c>
      <c r="AP1753">
        <f t="shared" si="55"/>
        <v>1</v>
      </c>
    </row>
    <row r="1754" spans="1:42">
      <c r="A1754">
        <v>185259</v>
      </c>
      <c r="B1754" t="s">
        <v>7901</v>
      </c>
      <c r="C1754" t="s">
        <v>7902</v>
      </c>
      <c r="D1754">
        <v>10191948</v>
      </c>
      <c r="E1754" t="s">
        <v>652</v>
      </c>
      <c r="I1754" t="s">
        <v>7903</v>
      </c>
      <c r="J1754" t="s">
        <v>422</v>
      </c>
      <c r="K1754" s="6">
        <v>0.29166666666666669</v>
      </c>
      <c r="L1754" s="8">
        <v>0.70833333333333337</v>
      </c>
      <c r="M1754" t="s">
        <v>334</v>
      </c>
      <c r="N1754" t="s">
        <v>183</v>
      </c>
      <c r="O1754" t="s">
        <v>7904</v>
      </c>
      <c r="P1754" t="s">
        <v>7905</v>
      </c>
      <c r="Q1754" t="s">
        <v>7904</v>
      </c>
      <c r="R1754" t="s">
        <v>165</v>
      </c>
      <c r="S1754" t="s">
        <v>184</v>
      </c>
      <c r="T1754" t="s">
        <v>46</v>
      </c>
      <c r="U1754" t="s">
        <v>47</v>
      </c>
      <c r="V1754" t="s">
        <v>7906</v>
      </c>
      <c r="W1754">
        <v>38.915562999999999</v>
      </c>
      <c r="X1754">
        <v>-77.019278999999997</v>
      </c>
      <c r="Y1754">
        <v>398328.07</v>
      </c>
      <c r="Z1754">
        <v>138633.07999999999</v>
      </c>
      <c r="AA1754">
        <v>20001</v>
      </c>
      <c r="AB1754">
        <v>229880</v>
      </c>
      <c r="AC1754">
        <v>73197</v>
      </c>
      <c r="AD1754">
        <v>73197</v>
      </c>
      <c r="AE1754">
        <v>1</v>
      </c>
      <c r="AF1754" t="s">
        <v>361</v>
      </c>
      <c r="AG1754" t="s">
        <v>635</v>
      </c>
      <c r="AH1754" t="s">
        <v>88</v>
      </c>
      <c r="AI1754">
        <v>306</v>
      </c>
      <c r="AJ1754">
        <v>3</v>
      </c>
      <c r="AK1754" t="s">
        <v>51</v>
      </c>
      <c r="AL1754">
        <v>2604</v>
      </c>
      <c r="AM1754">
        <v>-77.019280828025202</v>
      </c>
      <c r="AN1754">
        <v>38.915570626583403</v>
      </c>
      <c r="AO1754" t="b">
        <f t="shared" si="54"/>
        <v>0</v>
      </c>
      <c r="AP1754">
        <f t="shared" si="55"/>
        <v>0</v>
      </c>
    </row>
    <row r="1755" spans="1:42">
      <c r="A1755">
        <v>185260</v>
      </c>
      <c r="B1755" t="s">
        <v>2799</v>
      </c>
      <c r="C1755" t="s">
        <v>2800</v>
      </c>
      <c r="D1755">
        <v>10191949</v>
      </c>
      <c r="E1755" t="s">
        <v>201</v>
      </c>
      <c r="K1755" s="6">
        <v>0.54166666666666663</v>
      </c>
      <c r="L1755" s="8">
        <v>0.625</v>
      </c>
      <c r="M1755" t="s">
        <v>55</v>
      </c>
      <c r="N1755" t="s">
        <v>683</v>
      </c>
      <c r="Q1755" t="s">
        <v>2800</v>
      </c>
      <c r="R1755" t="s">
        <v>148</v>
      </c>
      <c r="S1755" t="s">
        <v>56</v>
      </c>
      <c r="T1755" t="s">
        <v>46</v>
      </c>
      <c r="U1755" t="s">
        <v>47</v>
      </c>
      <c r="V1755" t="s">
        <v>2801</v>
      </c>
      <c r="W1755">
        <v>38.915042</v>
      </c>
      <c r="X1755">
        <v>-77.038784000000007</v>
      </c>
      <c r="Y1755">
        <v>396636.44</v>
      </c>
      <c r="Z1755">
        <v>138575.76999999999</v>
      </c>
      <c r="AA1755">
        <v>20009</v>
      </c>
      <c r="AB1755">
        <v>279416</v>
      </c>
      <c r="AC1755">
        <v>121493</v>
      </c>
      <c r="AD1755">
        <v>121493</v>
      </c>
      <c r="AE1755">
        <v>2</v>
      </c>
      <c r="AF1755" t="s">
        <v>86</v>
      </c>
      <c r="AG1755" t="s">
        <v>773</v>
      </c>
      <c r="AH1755" t="s">
        <v>88</v>
      </c>
      <c r="AI1755">
        <v>301</v>
      </c>
      <c r="AJ1755">
        <v>6</v>
      </c>
      <c r="AK1755" t="s">
        <v>51</v>
      </c>
      <c r="AL1755">
        <v>1427</v>
      </c>
      <c r="AM1755">
        <v>-77.038786244050399</v>
      </c>
      <c r="AN1755">
        <v>38.915049512005297</v>
      </c>
      <c r="AO1755" t="b">
        <f t="shared" si="54"/>
        <v>1</v>
      </c>
      <c r="AP1755">
        <f t="shared" si="55"/>
        <v>1</v>
      </c>
    </row>
    <row r="1756" spans="1:42">
      <c r="A1756">
        <v>181784</v>
      </c>
      <c r="B1756" t="s">
        <v>2806</v>
      </c>
      <c r="C1756" t="s">
        <v>2807</v>
      </c>
      <c r="D1756">
        <v>10191950</v>
      </c>
      <c r="E1756" t="s">
        <v>201</v>
      </c>
      <c r="I1756" t="s">
        <v>2808</v>
      </c>
      <c r="J1756" t="s">
        <v>162</v>
      </c>
      <c r="K1756" s="6">
        <v>0.29166666666666669</v>
      </c>
      <c r="L1756" s="8">
        <v>0.70833333333333337</v>
      </c>
      <c r="M1756" t="s">
        <v>125</v>
      </c>
      <c r="N1756" t="s">
        <v>125</v>
      </c>
      <c r="Q1756" t="s">
        <v>2809</v>
      </c>
      <c r="R1756" t="s">
        <v>165</v>
      </c>
      <c r="S1756" t="s">
        <v>163</v>
      </c>
      <c r="T1756" t="s">
        <v>46</v>
      </c>
      <c r="U1756" t="s">
        <v>47</v>
      </c>
      <c r="V1756" t="s">
        <v>2810</v>
      </c>
      <c r="W1756">
        <v>38.913908999999997</v>
      </c>
      <c r="X1756">
        <v>-77.042209999999997</v>
      </c>
      <c r="Y1756">
        <v>396339.23</v>
      </c>
      <c r="Z1756">
        <v>138450.07</v>
      </c>
      <c r="AA1756">
        <v>20009</v>
      </c>
      <c r="AB1756">
        <v>241189</v>
      </c>
      <c r="AC1756">
        <v>84452</v>
      </c>
      <c r="AD1756">
        <v>84452</v>
      </c>
      <c r="AE1756">
        <v>2</v>
      </c>
      <c r="AF1756" t="s">
        <v>86</v>
      </c>
      <c r="AG1756" t="s">
        <v>1692</v>
      </c>
      <c r="AH1756" t="s">
        <v>50</v>
      </c>
      <c r="AI1756">
        <v>208</v>
      </c>
      <c r="AJ1756">
        <v>6</v>
      </c>
      <c r="AK1756" t="s">
        <v>51</v>
      </c>
      <c r="AL1756">
        <v>1035</v>
      </c>
      <c r="AM1756">
        <v>-77.042212591324002</v>
      </c>
      <c r="AN1756">
        <v>38.913915976347901</v>
      </c>
      <c r="AO1756" t="b">
        <f t="shared" si="54"/>
        <v>0</v>
      </c>
      <c r="AP1756">
        <f t="shared" si="55"/>
        <v>0</v>
      </c>
    </row>
    <row r="1757" spans="1:42">
      <c r="A1757">
        <v>181961</v>
      </c>
      <c r="B1757" t="s">
        <v>7907</v>
      </c>
      <c r="C1757" t="s">
        <v>985</v>
      </c>
      <c r="D1757">
        <v>10191951</v>
      </c>
      <c r="E1757" t="s">
        <v>201</v>
      </c>
      <c r="I1757" t="s">
        <v>7908</v>
      </c>
      <c r="J1757" t="s">
        <v>327</v>
      </c>
      <c r="K1757" s="6">
        <v>0.29166666666666669</v>
      </c>
      <c r="L1757" s="8">
        <v>0.70833333333333337</v>
      </c>
      <c r="M1757" t="s">
        <v>166</v>
      </c>
      <c r="N1757" t="s">
        <v>166</v>
      </c>
      <c r="O1757" t="s">
        <v>5481</v>
      </c>
      <c r="P1757" t="s">
        <v>5482</v>
      </c>
      <c r="Q1757" t="s">
        <v>5481</v>
      </c>
      <c r="R1757" t="s">
        <v>165</v>
      </c>
      <c r="S1757" t="s">
        <v>622</v>
      </c>
      <c r="T1757" t="s">
        <v>46</v>
      </c>
      <c r="U1757" t="s">
        <v>47</v>
      </c>
      <c r="V1757" t="s">
        <v>7909</v>
      </c>
      <c r="W1757">
        <v>38.916003000000003</v>
      </c>
      <c r="X1757">
        <v>-77.070368000000002</v>
      </c>
      <c r="Y1757">
        <v>393897.4</v>
      </c>
      <c r="Z1757">
        <v>138684.06</v>
      </c>
      <c r="AA1757">
        <v>20007</v>
      </c>
      <c r="AB1757">
        <v>273503</v>
      </c>
      <c r="AC1757">
        <v>116341</v>
      </c>
      <c r="AD1757">
        <v>116341</v>
      </c>
      <c r="AE1757">
        <v>2</v>
      </c>
      <c r="AF1757" t="s">
        <v>49</v>
      </c>
      <c r="AG1757" s="2">
        <v>20</v>
      </c>
      <c r="AH1757" t="s">
        <v>50</v>
      </c>
      <c r="AI1757">
        <v>206</v>
      </c>
      <c r="AJ1757">
        <v>4</v>
      </c>
      <c r="AK1757" t="s">
        <v>51</v>
      </c>
      <c r="AL1757">
        <v>2862</v>
      </c>
      <c r="AM1757">
        <v>-77.070370048607202</v>
      </c>
      <c r="AN1757">
        <v>38.9160102720558</v>
      </c>
      <c r="AO1757" t="b">
        <f t="shared" si="54"/>
        <v>0</v>
      </c>
      <c r="AP1757">
        <f t="shared" si="55"/>
        <v>0</v>
      </c>
    </row>
    <row r="1758" spans="1:42">
      <c r="A1758">
        <v>181785</v>
      </c>
      <c r="B1758" t="s">
        <v>11356</v>
      </c>
      <c r="C1758" t="s">
        <v>2807</v>
      </c>
      <c r="D1758">
        <v>10191952</v>
      </c>
      <c r="E1758" t="s">
        <v>201</v>
      </c>
      <c r="I1758" t="s">
        <v>11357</v>
      </c>
      <c r="J1758" t="s">
        <v>162</v>
      </c>
      <c r="K1758" s="6">
        <v>0.29166666666666669</v>
      </c>
      <c r="L1758" s="8">
        <v>0.70833333333333337</v>
      </c>
      <c r="M1758" t="s">
        <v>125</v>
      </c>
      <c r="N1758" t="s">
        <v>125</v>
      </c>
      <c r="Q1758" t="s">
        <v>2809</v>
      </c>
      <c r="R1758" t="s">
        <v>165</v>
      </c>
      <c r="S1758" t="s">
        <v>163</v>
      </c>
      <c r="T1758" t="s">
        <v>46</v>
      </c>
      <c r="U1758" t="s">
        <v>47</v>
      </c>
      <c r="V1758" t="s">
        <v>11358</v>
      </c>
      <c r="W1758">
        <v>38.922530000000002</v>
      </c>
      <c r="X1758">
        <v>-77.039299</v>
      </c>
      <c r="Y1758">
        <v>396592.15</v>
      </c>
      <c r="Z1758">
        <v>139406.97</v>
      </c>
      <c r="AA1758">
        <v>20009</v>
      </c>
      <c r="AB1758">
        <v>226339</v>
      </c>
      <c r="AC1758">
        <v>68996</v>
      </c>
      <c r="AD1758">
        <v>68996</v>
      </c>
      <c r="AE1758">
        <v>1</v>
      </c>
      <c r="AF1758" t="s">
        <v>318</v>
      </c>
      <c r="AG1758" t="s">
        <v>1514</v>
      </c>
      <c r="AH1758" t="s">
        <v>88</v>
      </c>
      <c r="AI1758">
        <v>303</v>
      </c>
      <c r="AJ1758">
        <v>1</v>
      </c>
      <c r="AK1758" t="s">
        <v>51</v>
      </c>
      <c r="AL1758">
        <v>547</v>
      </c>
      <c r="AM1758">
        <v>-77.039301061890797</v>
      </c>
      <c r="AN1758">
        <v>38.9225370641336</v>
      </c>
      <c r="AO1758" t="b">
        <f t="shared" si="54"/>
        <v>0</v>
      </c>
      <c r="AP1758">
        <f t="shared" si="55"/>
        <v>0</v>
      </c>
    </row>
    <row r="1759" spans="1:42">
      <c r="A1759">
        <v>181962</v>
      </c>
      <c r="B1759" t="s">
        <v>11359</v>
      </c>
      <c r="C1759" t="s">
        <v>2807</v>
      </c>
      <c r="D1759">
        <v>10191953</v>
      </c>
      <c r="E1759" t="s">
        <v>201</v>
      </c>
      <c r="I1759" t="s">
        <v>11360</v>
      </c>
      <c r="J1759" t="s">
        <v>162</v>
      </c>
      <c r="K1759" s="6">
        <v>0.29166666666666669</v>
      </c>
      <c r="L1759" s="8">
        <v>0.70833333333333337</v>
      </c>
      <c r="M1759" t="s">
        <v>163</v>
      </c>
      <c r="N1759" t="s">
        <v>163</v>
      </c>
      <c r="Q1759" t="s">
        <v>2809</v>
      </c>
      <c r="R1759" t="s">
        <v>165</v>
      </c>
      <c r="S1759" t="s">
        <v>166</v>
      </c>
      <c r="T1759" t="s">
        <v>46</v>
      </c>
      <c r="U1759" t="s">
        <v>47</v>
      </c>
      <c r="V1759" t="s">
        <v>11361</v>
      </c>
      <c r="W1759">
        <v>38.911687000000001</v>
      </c>
      <c r="X1759">
        <v>-77.005452000000005</v>
      </c>
      <c r="Y1759">
        <v>399527.16</v>
      </c>
      <c r="Z1759">
        <v>138202.57999999999</v>
      </c>
      <c r="AA1759">
        <v>20002</v>
      </c>
      <c r="AB1759">
        <v>69126</v>
      </c>
      <c r="AC1759">
        <v>42849</v>
      </c>
      <c r="AD1759">
        <v>42849</v>
      </c>
      <c r="AE1759">
        <v>5</v>
      </c>
      <c r="AF1759" t="s">
        <v>408</v>
      </c>
      <c r="AG1759" t="s">
        <v>3798</v>
      </c>
      <c r="AH1759" t="s">
        <v>410</v>
      </c>
      <c r="AI1759">
        <v>502</v>
      </c>
      <c r="AJ1759">
        <v>21</v>
      </c>
      <c r="AK1759" t="s">
        <v>51</v>
      </c>
      <c r="AL1759">
        <v>242</v>
      </c>
      <c r="AM1759">
        <v>-77.005454169795101</v>
      </c>
      <c r="AN1759">
        <v>38.911694000723301</v>
      </c>
      <c r="AO1759" t="b">
        <f t="shared" si="54"/>
        <v>0</v>
      </c>
      <c r="AP1759">
        <f t="shared" si="55"/>
        <v>0</v>
      </c>
    </row>
    <row r="1760" spans="1:42">
      <c r="A1760">
        <v>181963</v>
      </c>
      <c r="B1760" t="s">
        <v>7910</v>
      </c>
      <c r="C1760" t="s">
        <v>2807</v>
      </c>
      <c r="D1760">
        <v>10191954</v>
      </c>
      <c r="E1760" t="s">
        <v>201</v>
      </c>
      <c r="I1760" t="s">
        <v>7911</v>
      </c>
      <c r="J1760" t="s">
        <v>162</v>
      </c>
      <c r="K1760" s="6">
        <v>0.29166666666666669</v>
      </c>
      <c r="L1760" s="8">
        <v>0.70833333333333337</v>
      </c>
      <c r="M1760" t="s">
        <v>163</v>
      </c>
      <c r="N1760" t="s">
        <v>163</v>
      </c>
      <c r="Q1760" t="s">
        <v>2809</v>
      </c>
      <c r="R1760" t="s">
        <v>165</v>
      </c>
      <c r="S1760" t="s">
        <v>166</v>
      </c>
      <c r="T1760" t="s">
        <v>46</v>
      </c>
      <c r="U1760" t="s">
        <v>47</v>
      </c>
      <c r="V1760" t="s">
        <v>7912</v>
      </c>
      <c r="W1760">
        <v>38.923464000000003</v>
      </c>
      <c r="X1760">
        <v>-77.040473000000006</v>
      </c>
      <c r="Y1760">
        <v>396490.36</v>
      </c>
      <c r="Z1760">
        <v>139510.70000000001</v>
      </c>
      <c r="AA1760">
        <v>20009</v>
      </c>
      <c r="AB1760">
        <v>235695</v>
      </c>
      <c r="AC1760">
        <v>78455</v>
      </c>
      <c r="AD1760">
        <v>78455</v>
      </c>
      <c r="AE1760">
        <v>1</v>
      </c>
      <c r="AF1760" t="s">
        <v>318</v>
      </c>
      <c r="AG1760" t="s">
        <v>1725</v>
      </c>
      <c r="AH1760" t="s">
        <v>88</v>
      </c>
      <c r="AI1760">
        <v>303</v>
      </c>
      <c r="AJ1760">
        <v>1</v>
      </c>
      <c r="AK1760" t="s">
        <v>51</v>
      </c>
      <c r="AL1760">
        <v>2424</v>
      </c>
      <c r="AM1760">
        <v>-77.040475418010402</v>
      </c>
      <c r="AN1760">
        <v>38.923471096649799</v>
      </c>
      <c r="AO1760" t="b">
        <f t="shared" si="54"/>
        <v>0</v>
      </c>
      <c r="AP1760">
        <f t="shared" si="55"/>
        <v>0</v>
      </c>
    </row>
    <row r="1761" spans="1:42">
      <c r="A1761">
        <v>181964</v>
      </c>
      <c r="B1761" t="s">
        <v>2815</v>
      </c>
      <c r="C1761" t="s">
        <v>2807</v>
      </c>
      <c r="D1761">
        <v>10191955</v>
      </c>
      <c r="E1761" t="s">
        <v>201</v>
      </c>
      <c r="I1761" t="s">
        <v>2816</v>
      </c>
      <c r="J1761" t="s">
        <v>162</v>
      </c>
      <c r="K1761" s="6">
        <v>0.29166666666666669</v>
      </c>
      <c r="L1761" s="8">
        <v>0.70833333333333337</v>
      </c>
      <c r="M1761" t="s">
        <v>166</v>
      </c>
      <c r="N1761" t="s">
        <v>166</v>
      </c>
      <c r="Q1761" t="s">
        <v>2809</v>
      </c>
      <c r="R1761" t="s">
        <v>165</v>
      </c>
      <c r="S1761" t="s">
        <v>622</v>
      </c>
      <c r="T1761" t="s">
        <v>46</v>
      </c>
      <c r="U1761" t="s">
        <v>47</v>
      </c>
      <c r="V1761" t="s">
        <v>1411</v>
      </c>
      <c r="W1761">
        <v>38.906303999999999</v>
      </c>
      <c r="X1761">
        <v>-77.042921000000007</v>
      </c>
      <c r="Y1761">
        <v>396277.21</v>
      </c>
      <c r="Z1761">
        <v>137605.9</v>
      </c>
      <c r="AA1761">
        <v>20036</v>
      </c>
      <c r="AB1761">
        <v>241278</v>
      </c>
      <c r="AC1761">
        <v>84228</v>
      </c>
      <c r="AD1761">
        <v>84228</v>
      </c>
      <c r="AE1761">
        <v>2</v>
      </c>
      <c r="AF1761" t="s">
        <v>86</v>
      </c>
      <c r="AG1761" t="s">
        <v>523</v>
      </c>
      <c r="AH1761" t="s">
        <v>50</v>
      </c>
      <c r="AI1761">
        <v>208</v>
      </c>
      <c r="AJ1761">
        <v>6</v>
      </c>
      <c r="AK1761" t="s">
        <v>524</v>
      </c>
      <c r="AL1761">
        <v>1030</v>
      </c>
      <c r="AM1761">
        <v>-77.042923132507099</v>
      </c>
      <c r="AN1761">
        <v>38.9063111430319</v>
      </c>
      <c r="AO1761" t="b">
        <f t="shared" si="54"/>
        <v>0</v>
      </c>
      <c r="AP1761">
        <f t="shared" si="55"/>
        <v>0</v>
      </c>
    </row>
    <row r="1762" spans="1:42">
      <c r="A1762">
        <v>181965</v>
      </c>
      <c r="B1762" t="s">
        <v>4211</v>
      </c>
      <c r="C1762" t="s">
        <v>2807</v>
      </c>
      <c r="D1762">
        <v>10191956</v>
      </c>
      <c r="E1762" t="s">
        <v>201</v>
      </c>
      <c r="I1762" t="s">
        <v>4212</v>
      </c>
      <c r="J1762" t="s">
        <v>162</v>
      </c>
      <c r="K1762" s="6">
        <v>0.29166666666666669</v>
      </c>
      <c r="L1762" s="8">
        <v>0.70833333333333337</v>
      </c>
      <c r="M1762" t="s">
        <v>166</v>
      </c>
      <c r="N1762" t="s">
        <v>166</v>
      </c>
      <c r="Q1762" t="s">
        <v>2809</v>
      </c>
      <c r="R1762" t="s">
        <v>165</v>
      </c>
      <c r="S1762" t="s">
        <v>622</v>
      </c>
      <c r="T1762" t="s">
        <v>46</v>
      </c>
      <c r="U1762" t="s">
        <v>47</v>
      </c>
      <c r="V1762" t="s">
        <v>4213</v>
      </c>
      <c r="W1762">
        <v>38.909972000000003</v>
      </c>
      <c r="X1762">
        <v>-77.034246999999993</v>
      </c>
      <c r="Y1762">
        <v>397029.7</v>
      </c>
      <c r="Z1762">
        <v>138012.79</v>
      </c>
      <c r="AA1762">
        <v>20005</v>
      </c>
      <c r="AB1762">
        <v>300331</v>
      </c>
      <c r="AC1762">
        <v>298547</v>
      </c>
      <c r="AD1762">
        <v>298315</v>
      </c>
      <c r="AE1762">
        <v>2</v>
      </c>
      <c r="AF1762" t="s">
        <v>97</v>
      </c>
      <c r="AG1762" t="s">
        <v>222</v>
      </c>
      <c r="AH1762" t="s">
        <v>50</v>
      </c>
      <c r="AI1762">
        <v>208</v>
      </c>
      <c r="AJ1762">
        <v>7</v>
      </c>
      <c r="AK1762" t="s">
        <v>51</v>
      </c>
      <c r="AL1762">
        <v>3097</v>
      </c>
      <c r="AM1762">
        <v>-77.034249274073005</v>
      </c>
      <c r="AN1762">
        <v>38.909979414441501</v>
      </c>
      <c r="AO1762" t="b">
        <f t="shared" si="54"/>
        <v>0</v>
      </c>
      <c r="AP1762">
        <f t="shared" si="55"/>
        <v>0</v>
      </c>
    </row>
    <row r="1763" spans="1:42">
      <c r="A1763">
        <v>181553</v>
      </c>
      <c r="B1763" t="s">
        <v>7913</v>
      </c>
      <c r="C1763" t="s">
        <v>7914</v>
      </c>
      <c r="D1763">
        <v>10191957</v>
      </c>
      <c r="E1763" t="s">
        <v>201</v>
      </c>
      <c r="K1763" s="6">
        <v>0.29166666666666669</v>
      </c>
      <c r="L1763" s="8">
        <v>0.70833333333333337</v>
      </c>
      <c r="M1763" t="s">
        <v>147</v>
      </c>
      <c r="N1763" t="s">
        <v>149</v>
      </c>
      <c r="Q1763" t="s">
        <v>7914</v>
      </c>
      <c r="R1763" t="s">
        <v>148</v>
      </c>
      <c r="S1763" t="s">
        <v>125</v>
      </c>
      <c r="T1763" t="s">
        <v>46</v>
      </c>
      <c r="U1763" t="s">
        <v>47</v>
      </c>
      <c r="V1763" t="s">
        <v>7915</v>
      </c>
      <c r="W1763">
        <v>38.908499999999997</v>
      </c>
      <c r="X1763">
        <v>-77.085991000000007</v>
      </c>
      <c r="Y1763">
        <v>392541.67</v>
      </c>
      <c r="Z1763">
        <v>137852.4</v>
      </c>
      <c r="AA1763">
        <v>20007</v>
      </c>
      <c r="AB1763">
        <v>224292</v>
      </c>
      <c r="AC1763">
        <v>67596</v>
      </c>
      <c r="AD1763">
        <v>67596</v>
      </c>
      <c r="AE1763">
        <v>3</v>
      </c>
      <c r="AF1763" t="s">
        <v>508</v>
      </c>
      <c r="AG1763" t="s">
        <v>1142</v>
      </c>
      <c r="AH1763" t="s">
        <v>50</v>
      </c>
      <c r="AI1763">
        <v>205</v>
      </c>
      <c r="AJ1763">
        <v>13</v>
      </c>
      <c r="AK1763" t="s">
        <v>51</v>
      </c>
      <c r="AL1763">
        <v>2159</v>
      </c>
      <c r="AM1763">
        <v>-77.085993636667894</v>
      </c>
      <c r="AN1763">
        <v>38.908507938782797</v>
      </c>
      <c r="AO1763" t="b">
        <f t="shared" si="54"/>
        <v>1</v>
      </c>
      <c r="AP1763">
        <f t="shared" si="55"/>
        <v>1</v>
      </c>
    </row>
    <row r="1764" spans="1:42">
      <c r="A1764">
        <v>182459</v>
      </c>
      <c r="B1764" t="s">
        <v>11362</v>
      </c>
      <c r="C1764" t="s">
        <v>11363</v>
      </c>
      <c r="D1764">
        <v>10191958</v>
      </c>
      <c r="E1764" t="s">
        <v>201</v>
      </c>
      <c r="I1764" t="s">
        <v>11364</v>
      </c>
      <c r="J1764" t="s">
        <v>327</v>
      </c>
      <c r="K1764" s="6">
        <v>0.29166666666666669</v>
      </c>
      <c r="L1764" s="8">
        <v>0.70833333333333337</v>
      </c>
      <c r="M1764" t="s">
        <v>238</v>
      </c>
      <c r="N1764" t="s">
        <v>238</v>
      </c>
      <c r="Q1764" t="s">
        <v>11363</v>
      </c>
      <c r="R1764" t="s">
        <v>165</v>
      </c>
      <c r="S1764" t="s">
        <v>421</v>
      </c>
      <c r="T1764" t="s">
        <v>46</v>
      </c>
      <c r="U1764" t="s">
        <v>47</v>
      </c>
      <c r="V1764" t="s">
        <v>11365</v>
      </c>
      <c r="W1764">
        <v>38.914648</v>
      </c>
      <c r="X1764">
        <v>-77.012949000000006</v>
      </c>
      <c r="Y1764">
        <v>398877</v>
      </c>
      <c r="Z1764">
        <v>138531.35</v>
      </c>
      <c r="AA1764">
        <v>20001</v>
      </c>
      <c r="AB1764">
        <v>227183</v>
      </c>
      <c r="AC1764">
        <v>70221</v>
      </c>
      <c r="AD1764">
        <v>70221</v>
      </c>
      <c r="AE1764">
        <v>5</v>
      </c>
      <c r="AF1764" t="s">
        <v>408</v>
      </c>
      <c r="AG1764" t="s">
        <v>1562</v>
      </c>
      <c r="AH1764" t="s">
        <v>410</v>
      </c>
      <c r="AI1764">
        <v>501</v>
      </c>
      <c r="AJ1764">
        <v>21</v>
      </c>
      <c r="AK1764" t="s">
        <v>51</v>
      </c>
      <c r="AL1764">
        <v>633</v>
      </c>
      <c r="AM1764">
        <v>-77.012951107876603</v>
      </c>
      <c r="AN1764">
        <v>38.914655081704097</v>
      </c>
      <c r="AO1764" t="b">
        <f t="shared" si="54"/>
        <v>1</v>
      </c>
      <c r="AP1764">
        <f t="shared" si="55"/>
        <v>1</v>
      </c>
    </row>
    <row r="1765" spans="1:42">
      <c r="A1765">
        <v>182186</v>
      </c>
      <c r="B1765" t="s">
        <v>7916</v>
      </c>
      <c r="C1765" t="s">
        <v>2807</v>
      </c>
      <c r="D1765">
        <v>10191959</v>
      </c>
      <c r="E1765" t="s">
        <v>201</v>
      </c>
      <c r="I1765" t="s">
        <v>7917</v>
      </c>
      <c r="J1765" t="s">
        <v>162</v>
      </c>
      <c r="K1765" s="6">
        <v>0.29166666666666669</v>
      </c>
      <c r="L1765" s="8">
        <v>0.70833333333333337</v>
      </c>
      <c r="M1765" t="s">
        <v>353</v>
      </c>
      <c r="N1765" t="s">
        <v>353</v>
      </c>
      <c r="Q1765" t="s">
        <v>2809</v>
      </c>
      <c r="R1765" t="s">
        <v>165</v>
      </c>
      <c r="S1765" t="s">
        <v>238</v>
      </c>
      <c r="T1765" t="s">
        <v>46</v>
      </c>
      <c r="U1765" t="s">
        <v>47</v>
      </c>
      <c r="V1765" t="s">
        <v>7918</v>
      </c>
      <c r="W1765">
        <v>38.908946999999998</v>
      </c>
      <c r="X1765">
        <v>-77.066408999999993</v>
      </c>
      <c r="Y1765">
        <v>394240.12</v>
      </c>
      <c r="Z1765">
        <v>137900.56</v>
      </c>
      <c r="AA1765">
        <v>20007</v>
      </c>
      <c r="AB1765">
        <v>272575</v>
      </c>
      <c r="AC1765">
        <v>115371</v>
      </c>
      <c r="AD1765">
        <v>115371</v>
      </c>
      <c r="AE1765">
        <v>2</v>
      </c>
      <c r="AF1765" t="s">
        <v>49</v>
      </c>
      <c r="AG1765" s="2">
        <v>2000</v>
      </c>
      <c r="AH1765" t="s">
        <v>50</v>
      </c>
      <c r="AI1765">
        <v>206</v>
      </c>
      <c r="AJ1765">
        <v>4</v>
      </c>
      <c r="AK1765" t="s">
        <v>51</v>
      </c>
      <c r="AL1765">
        <v>2850</v>
      </c>
      <c r="AM1765">
        <v>-77.066411647024495</v>
      </c>
      <c r="AN1765">
        <v>38.908954552716096</v>
      </c>
      <c r="AO1765" t="b">
        <f t="shared" si="54"/>
        <v>0</v>
      </c>
      <c r="AP1765">
        <f t="shared" si="55"/>
        <v>0</v>
      </c>
    </row>
    <row r="1766" spans="1:42">
      <c r="A1766">
        <v>182187</v>
      </c>
      <c r="B1766" t="s">
        <v>11366</v>
      </c>
      <c r="C1766" t="s">
        <v>2807</v>
      </c>
      <c r="D1766">
        <v>10191960</v>
      </c>
      <c r="E1766" t="s">
        <v>201</v>
      </c>
      <c r="I1766" t="s">
        <v>11367</v>
      </c>
      <c r="J1766" t="s">
        <v>162</v>
      </c>
      <c r="K1766" s="6">
        <v>0.29166666666666669</v>
      </c>
      <c r="L1766" s="8">
        <v>0.70833333333333337</v>
      </c>
      <c r="M1766" t="s">
        <v>353</v>
      </c>
      <c r="N1766" t="s">
        <v>353</v>
      </c>
      <c r="Q1766" t="s">
        <v>2809</v>
      </c>
      <c r="R1766" t="s">
        <v>165</v>
      </c>
      <c r="S1766" t="s">
        <v>238</v>
      </c>
      <c r="T1766" t="s">
        <v>46</v>
      </c>
      <c r="U1766" t="s">
        <v>47</v>
      </c>
      <c r="V1766" t="s">
        <v>11368</v>
      </c>
      <c r="W1766">
        <v>38.882629000000001</v>
      </c>
      <c r="X1766">
        <v>-76.982468999999995</v>
      </c>
      <c r="Y1766">
        <v>401521.06</v>
      </c>
      <c r="Z1766">
        <v>134977.07</v>
      </c>
      <c r="AA1766">
        <v>20003</v>
      </c>
      <c r="AB1766">
        <v>60806</v>
      </c>
      <c r="AC1766">
        <v>36890</v>
      </c>
      <c r="AD1766">
        <v>36890</v>
      </c>
      <c r="AE1766">
        <v>6</v>
      </c>
      <c r="AF1766" t="s">
        <v>72</v>
      </c>
      <c r="AG1766" t="s">
        <v>954</v>
      </c>
      <c r="AH1766" t="s">
        <v>63</v>
      </c>
      <c r="AI1766">
        <v>108</v>
      </c>
      <c r="AJ1766">
        <v>26</v>
      </c>
      <c r="AK1766" t="s">
        <v>51</v>
      </c>
      <c r="AL1766">
        <v>193</v>
      </c>
      <c r="AM1766">
        <v>-76.982471473040107</v>
      </c>
      <c r="AN1766">
        <v>38.882636242483898</v>
      </c>
      <c r="AO1766" t="b">
        <f t="shared" si="54"/>
        <v>0</v>
      </c>
      <c r="AP1766">
        <f t="shared" si="55"/>
        <v>0</v>
      </c>
    </row>
    <row r="1767" spans="1:42">
      <c r="A1767">
        <v>182188</v>
      </c>
      <c r="B1767" t="s">
        <v>7919</v>
      </c>
      <c r="C1767" t="s">
        <v>2807</v>
      </c>
      <c r="D1767">
        <v>10191961</v>
      </c>
      <c r="E1767" t="s">
        <v>201</v>
      </c>
      <c r="I1767" t="s">
        <v>7920</v>
      </c>
      <c r="J1767" t="s">
        <v>162</v>
      </c>
      <c r="K1767" s="6">
        <v>0.29166666666666669</v>
      </c>
      <c r="L1767" s="8">
        <v>0.70833333333333337</v>
      </c>
      <c r="M1767" t="s">
        <v>353</v>
      </c>
      <c r="N1767" t="s">
        <v>353</v>
      </c>
      <c r="Q1767" t="s">
        <v>2809</v>
      </c>
      <c r="R1767" t="s">
        <v>165</v>
      </c>
      <c r="S1767" t="s">
        <v>238</v>
      </c>
      <c r="T1767" t="s">
        <v>46</v>
      </c>
      <c r="U1767" t="s">
        <v>47</v>
      </c>
      <c r="V1767" t="s">
        <v>7921</v>
      </c>
      <c r="W1767">
        <v>38.886114999999997</v>
      </c>
      <c r="X1767">
        <v>-76.981934999999993</v>
      </c>
      <c r="Y1767">
        <v>401567.35</v>
      </c>
      <c r="Z1767">
        <v>135364.03</v>
      </c>
      <c r="AA1767">
        <v>20003</v>
      </c>
      <c r="AB1767">
        <v>60166</v>
      </c>
      <c r="AC1767">
        <v>36715</v>
      </c>
      <c r="AD1767">
        <v>36715</v>
      </c>
      <c r="AE1767">
        <v>6</v>
      </c>
      <c r="AF1767" t="s">
        <v>72</v>
      </c>
      <c r="AG1767" t="s">
        <v>954</v>
      </c>
      <c r="AH1767" t="s">
        <v>63</v>
      </c>
      <c r="AI1767">
        <v>108</v>
      </c>
      <c r="AJ1767">
        <v>26</v>
      </c>
      <c r="AK1767" t="s">
        <v>51</v>
      </c>
      <c r="AL1767">
        <v>2709</v>
      </c>
      <c r="AM1767">
        <v>-76.981937080403199</v>
      </c>
      <c r="AN1767">
        <v>38.886122045859203</v>
      </c>
      <c r="AO1767" t="b">
        <f t="shared" si="54"/>
        <v>0</v>
      </c>
      <c r="AP1767">
        <f t="shared" si="55"/>
        <v>0</v>
      </c>
    </row>
    <row r="1768" spans="1:42">
      <c r="A1768">
        <v>185122</v>
      </c>
      <c r="B1768" t="s">
        <v>11369</v>
      </c>
      <c r="C1768" t="s">
        <v>11348</v>
      </c>
      <c r="D1768">
        <v>10191962</v>
      </c>
      <c r="E1768" t="s">
        <v>201</v>
      </c>
      <c r="I1768" t="s">
        <v>11370</v>
      </c>
      <c r="J1768" t="s">
        <v>125</v>
      </c>
      <c r="K1768" s="6">
        <v>0.29166666666666669</v>
      </c>
      <c r="L1768" s="8">
        <v>0.79166666666666663</v>
      </c>
      <c r="M1768" t="s">
        <v>95</v>
      </c>
      <c r="N1768" t="s">
        <v>415</v>
      </c>
      <c r="Q1768" t="s">
        <v>11348</v>
      </c>
      <c r="R1768" t="s">
        <v>165</v>
      </c>
      <c r="S1768" t="s">
        <v>203</v>
      </c>
      <c r="T1768" t="s">
        <v>46</v>
      </c>
      <c r="U1768" t="s">
        <v>47</v>
      </c>
      <c r="V1768" t="s">
        <v>11350</v>
      </c>
      <c r="W1768">
        <v>38.916097999999998</v>
      </c>
      <c r="X1768">
        <v>-77.016178999999994</v>
      </c>
      <c r="Y1768">
        <v>398596.85</v>
      </c>
      <c r="Z1768">
        <v>138692.4</v>
      </c>
      <c r="AA1768">
        <v>20001</v>
      </c>
      <c r="AB1768">
        <v>229775</v>
      </c>
      <c r="AC1768">
        <v>72773</v>
      </c>
      <c r="AD1768">
        <v>72773</v>
      </c>
      <c r="AE1768">
        <v>1</v>
      </c>
      <c r="AF1768" t="s">
        <v>361</v>
      </c>
      <c r="AG1768" t="s">
        <v>635</v>
      </c>
      <c r="AH1768" t="s">
        <v>88</v>
      </c>
      <c r="AI1768">
        <v>306</v>
      </c>
      <c r="AJ1768">
        <v>3</v>
      </c>
      <c r="AK1768" t="s">
        <v>51</v>
      </c>
      <c r="AL1768">
        <v>648</v>
      </c>
      <c r="AM1768">
        <v>-77.016181724550194</v>
      </c>
      <c r="AN1768">
        <v>38.916105471314097</v>
      </c>
      <c r="AO1768" t="b">
        <f t="shared" si="54"/>
        <v>1</v>
      </c>
      <c r="AP1768">
        <f t="shared" si="55"/>
        <v>1</v>
      </c>
    </row>
    <row r="1769" spans="1:42">
      <c r="A1769">
        <v>185123</v>
      </c>
      <c r="B1769" t="s">
        <v>4218</v>
      </c>
      <c r="C1769" t="s">
        <v>4219</v>
      </c>
      <c r="D1769">
        <v>10191964</v>
      </c>
      <c r="E1769" t="s">
        <v>404</v>
      </c>
      <c r="K1769" s="6">
        <v>0.625</v>
      </c>
      <c r="L1769" s="8">
        <v>0.91666666666666663</v>
      </c>
      <c r="M1769" t="s">
        <v>1025</v>
      </c>
      <c r="N1769" t="s">
        <v>1025</v>
      </c>
      <c r="Q1769" t="s">
        <v>4219</v>
      </c>
      <c r="R1769" t="s">
        <v>58</v>
      </c>
      <c r="S1769" t="s">
        <v>125</v>
      </c>
      <c r="T1769" t="s">
        <v>46</v>
      </c>
      <c r="U1769" t="s">
        <v>47</v>
      </c>
      <c r="V1769" t="s">
        <v>4220</v>
      </c>
      <c r="W1769">
        <v>38.893191000000002</v>
      </c>
      <c r="X1769">
        <v>-76.991534999999999</v>
      </c>
      <c r="Y1769">
        <v>400734.38757999998</v>
      </c>
      <c r="Z1769">
        <v>136149.40002999999</v>
      </c>
      <c r="AB1769">
        <v>0</v>
      </c>
      <c r="AC1769">
        <v>463886</v>
      </c>
      <c r="AD1769">
        <v>399157</v>
      </c>
      <c r="AE1769">
        <v>6</v>
      </c>
      <c r="AF1769" t="s">
        <v>669</v>
      </c>
      <c r="AG1769" t="s">
        <v>670</v>
      </c>
      <c r="AH1769" t="s">
        <v>63</v>
      </c>
      <c r="AI1769">
        <v>107</v>
      </c>
      <c r="AJ1769">
        <v>25</v>
      </c>
      <c r="AK1769" t="s">
        <v>51</v>
      </c>
      <c r="AL1769">
        <v>3769</v>
      </c>
      <c r="AM1769">
        <v>-76.991536926952307</v>
      </c>
      <c r="AN1769">
        <v>38.893198044978398</v>
      </c>
      <c r="AO1769" t="b">
        <f t="shared" ref="AO1769:AO1832" si="56">C1769=Q1769</f>
        <v>1</v>
      </c>
      <c r="AP1769">
        <f t="shared" si="55"/>
        <v>1</v>
      </c>
    </row>
    <row r="1770" spans="1:42">
      <c r="A1770">
        <v>185124</v>
      </c>
      <c r="B1770" t="s">
        <v>4223</v>
      </c>
      <c r="C1770" t="s">
        <v>4224</v>
      </c>
      <c r="D1770">
        <v>10191965</v>
      </c>
      <c r="E1770" t="s">
        <v>404</v>
      </c>
      <c r="K1770" s="6">
        <v>0.58333333333333337</v>
      </c>
      <c r="L1770" s="8">
        <v>0.79166666666666663</v>
      </c>
      <c r="M1770" t="s">
        <v>95</v>
      </c>
      <c r="N1770" t="s">
        <v>95</v>
      </c>
      <c r="Q1770" t="s">
        <v>4225</v>
      </c>
      <c r="R1770" t="s">
        <v>142</v>
      </c>
      <c r="S1770" t="s">
        <v>163</v>
      </c>
      <c r="T1770" t="s">
        <v>46</v>
      </c>
      <c r="U1770" t="s">
        <v>47</v>
      </c>
      <c r="V1770" t="s">
        <v>4226</v>
      </c>
      <c r="W1770">
        <v>38.960175999999997</v>
      </c>
      <c r="X1770">
        <v>-77.037107000000006</v>
      </c>
      <c r="Y1770">
        <v>396783.87891000003</v>
      </c>
      <c r="Z1770">
        <v>143586.02351999999</v>
      </c>
      <c r="AB1770">
        <v>0</v>
      </c>
      <c r="AC1770">
        <v>461530</v>
      </c>
      <c r="AD1770">
        <v>397153</v>
      </c>
      <c r="AE1770">
        <v>4</v>
      </c>
      <c r="AF1770" t="s">
        <v>186</v>
      </c>
      <c r="AG1770" t="s">
        <v>4227</v>
      </c>
      <c r="AH1770" t="s">
        <v>188</v>
      </c>
      <c r="AI1770">
        <v>403</v>
      </c>
      <c r="AJ1770">
        <v>18</v>
      </c>
      <c r="AK1770" t="s">
        <v>51</v>
      </c>
      <c r="AL1770">
        <v>3732</v>
      </c>
      <c r="AM1770">
        <v>-77.037109666930505</v>
      </c>
      <c r="AN1770">
        <v>38.960183914131598</v>
      </c>
      <c r="AO1770" t="b">
        <f t="shared" si="56"/>
        <v>0</v>
      </c>
      <c r="AP1770">
        <f t="shared" si="55"/>
        <v>0</v>
      </c>
    </row>
    <row r="1771" spans="1:42">
      <c r="A1771">
        <v>181786</v>
      </c>
      <c r="B1771" t="s">
        <v>11371</v>
      </c>
      <c r="C1771" t="s">
        <v>11372</v>
      </c>
      <c r="D1771">
        <v>10191966</v>
      </c>
      <c r="E1771" t="s">
        <v>201</v>
      </c>
      <c r="I1771" t="s">
        <v>11373</v>
      </c>
      <c r="J1771" t="s">
        <v>327</v>
      </c>
      <c r="K1771" s="6">
        <v>0.29166666666666669</v>
      </c>
      <c r="L1771" s="8">
        <v>0.70833333333333337</v>
      </c>
      <c r="M1771" t="s">
        <v>125</v>
      </c>
      <c r="N1771" t="s">
        <v>125</v>
      </c>
      <c r="Q1771" t="s">
        <v>11372</v>
      </c>
      <c r="R1771" t="s">
        <v>165</v>
      </c>
      <c r="S1771" t="s">
        <v>163</v>
      </c>
      <c r="T1771" t="s">
        <v>46</v>
      </c>
      <c r="U1771" t="s">
        <v>47</v>
      </c>
      <c r="V1771" t="s">
        <v>11374</v>
      </c>
      <c r="W1771">
        <v>38.930764000000003</v>
      </c>
      <c r="X1771">
        <v>-77.056545</v>
      </c>
      <c r="Y1771">
        <v>395097.2</v>
      </c>
      <c r="Z1771">
        <v>140321.85999999999</v>
      </c>
      <c r="AA1771">
        <v>20008</v>
      </c>
      <c r="AB1771">
        <v>223243</v>
      </c>
      <c r="AC1771">
        <v>65984</v>
      </c>
      <c r="AD1771">
        <v>65984</v>
      </c>
      <c r="AE1771">
        <v>3</v>
      </c>
      <c r="AF1771" t="s">
        <v>168</v>
      </c>
      <c r="AG1771" t="s">
        <v>814</v>
      </c>
      <c r="AH1771" t="s">
        <v>50</v>
      </c>
      <c r="AI1771">
        <v>204</v>
      </c>
      <c r="AJ1771">
        <v>15</v>
      </c>
      <c r="AK1771" t="s">
        <v>51</v>
      </c>
      <c r="AL1771">
        <v>475</v>
      </c>
      <c r="AM1771">
        <v>-77.056547116102706</v>
      </c>
      <c r="AN1771">
        <v>38.930771611418599</v>
      </c>
      <c r="AO1771" t="b">
        <f t="shared" si="56"/>
        <v>1</v>
      </c>
      <c r="AP1771">
        <f t="shared" si="55"/>
        <v>1</v>
      </c>
    </row>
    <row r="1772" spans="1:42">
      <c r="A1772">
        <v>185125</v>
      </c>
      <c r="B1772" t="s">
        <v>4230</v>
      </c>
      <c r="C1772" t="s">
        <v>3151</v>
      </c>
      <c r="D1772">
        <v>10191967</v>
      </c>
      <c r="E1772" t="s">
        <v>2496</v>
      </c>
      <c r="G1772" t="s">
        <v>4231</v>
      </c>
      <c r="I1772" t="s">
        <v>4232</v>
      </c>
      <c r="J1772" t="s">
        <v>327</v>
      </c>
      <c r="K1772" s="6">
        <v>0.29166666666666669</v>
      </c>
      <c r="L1772" s="8">
        <v>0.70833333333333337</v>
      </c>
      <c r="M1772" t="s">
        <v>125</v>
      </c>
      <c r="N1772" t="s">
        <v>138</v>
      </c>
      <c r="O1772" t="s">
        <v>2499</v>
      </c>
      <c r="P1772" t="s">
        <v>2500</v>
      </c>
      <c r="Q1772" t="s">
        <v>3195</v>
      </c>
      <c r="R1772" t="s">
        <v>70</v>
      </c>
      <c r="S1772" t="s">
        <v>327</v>
      </c>
      <c r="T1772" t="s">
        <v>46</v>
      </c>
      <c r="U1772" t="s">
        <v>47</v>
      </c>
      <c r="V1772" t="s">
        <v>4233</v>
      </c>
      <c r="W1772">
        <v>38.895398</v>
      </c>
      <c r="X1772">
        <v>-76.984577000000002</v>
      </c>
      <c r="Y1772">
        <v>401337.97677000001</v>
      </c>
      <c r="Z1772">
        <v>136394.55643999999</v>
      </c>
      <c r="AB1772">
        <v>0</v>
      </c>
      <c r="AC1772">
        <v>455982</v>
      </c>
      <c r="AD1772">
        <v>392010</v>
      </c>
      <c r="AE1772">
        <v>6</v>
      </c>
      <c r="AF1772" t="s">
        <v>669</v>
      </c>
      <c r="AG1772" t="s">
        <v>1276</v>
      </c>
      <c r="AH1772" t="s">
        <v>63</v>
      </c>
      <c r="AI1772">
        <v>108</v>
      </c>
      <c r="AJ1772">
        <v>25</v>
      </c>
      <c r="AK1772" t="s">
        <v>51</v>
      </c>
      <c r="AL1772">
        <v>3541</v>
      </c>
      <c r="AM1772">
        <v>-76.984578819172597</v>
      </c>
      <c r="AN1772">
        <v>38.8954057932959</v>
      </c>
      <c r="AO1772" t="b">
        <f t="shared" si="56"/>
        <v>0</v>
      </c>
      <c r="AP1772">
        <f t="shared" si="55"/>
        <v>0</v>
      </c>
    </row>
    <row r="1773" spans="1:42">
      <c r="A1773">
        <v>185127</v>
      </c>
      <c r="B1773" t="s">
        <v>4236</v>
      </c>
      <c r="C1773" t="s">
        <v>3151</v>
      </c>
      <c r="D1773">
        <v>10191968</v>
      </c>
      <c r="E1773" t="s">
        <v>2496</v>
      </c>
      <c r="G1773" t="s">
        <v>3152</v>
      </c>
      <c r="I1773" t="s">
        <v>4237</v>
      </c>
      <c r="J1773" t="s">
        <v>327</v>
      </c>
      <c r="K1773" s="6">
        <v>0.29166666666666669</v>
      </c>
      <c r="L1773" s="8">
        <v>0.70833333333333337</v>
      </c>
      <c r="M1773" t="s">
        <v>125</v>
      </c>
      <c r="N1773" t="s">
        <v>138</v>
      </c>
      <c r="O1773" t="s">
        <v>2499</v>
      </c>
      <c r="P1773" t="s">
        <v>2500</v>
      </c>
      <c r="Q1773" t="s">
        <v>3195</v>
      </c>
      <c r="R1773" t="s">
        <v>70</v>
      </c>
      <c r="S1773" t="s">
        <v>327</v>
      </c>
      <c r="T1773" t="s">
        <v>46</v>
      </c>
      <c r="U1773" t="s">
        <v>47</v>
      </c>
      <c r="V1773" t="s">
        <v>4242</v>
      </c>
      <c r="W1773">
        <v>38.900342000000002</v>
      </c>
      <c r="X1773">
        <v>-77.021915000000007</v>
      </c>
      <c r="Y1773">
        <v>398099.00592000003</v>
      </c>
      <c r="Z1773">
        <v>136943.45692</v>
      </c>
      <c r="AB1773">
        <v>0</v>
      </c>
      <c r="AC1773">
        <v>456730</v>
      </c>
      <c r="AD1773">
        <v>392752</v>
      </c>
      <c r="AE1773">
        <v>2</v>
      </c>
      <c r="AF1773" t="s">
        <v>61</v>
      </c>
      <c r="AG1773" t="s">
        <v>62</v>
      </c>
      <c r="AH1773" t="s">
        <v>63</v>
      </c>
      <c r="AI1773">
        <v>102</v>
      </c>
      <c r="AJ1773">
        <v>8</v>
      </c>
      <c r="AK1773" t="s">
        <v>64</v>
      </c>
      <c r="AL1773">
        <v>3547</v>
      </c>
      <c r="AM1773">
        <v>-77.021917421895495</v>
      </c>
      <c r="AN1773">
        <v>38.900349449727202</v>
      </c>
      <c r="AO1773" t="b">
        <f t="shared" si="56"/>
        <v>0</v>
      </c>
      <c r="AP1773">
        <f t="shared" si="55"/>
        <v>0</v>
      </c>
    </row>
    <row r="1774" spans="1:42">
      <c r="A1774">
        <v>185128</v>
      </c>
      <c r="B1774" t="s">
        <v>4236</v>
      </c>
      <c r="C1774" t="s">
        <v>3151</v>
      </c>
      <c r="D1774">
        <v>10191968</v>
      </c>
      <c r="E1774" t="s">
        <v>2496</v>
      </c>
      <c r="G1774" t="s">
        <v>3152</v>
      </c>
      <c r="I1774" t="s">
        <v>4237</v>
      </c>
      <c r="J1774" t="s">
        <v>327</v>
      </c>
      <c r="K1774" s="6">
        <v>0.29166666666666669</v>
      </c>
      <c r="L1774" s="8">
        <v>0.70833333333333337</v>
      </c>
      <c r="M1774" t="s">
        <v>125</v>
      </c>
      <c r="N1774" t="s">
        <v>138</v>
      </c>
      <c r="O1774" t="s">
        <v>2499</v>
      </c>
      <c r="P1774" t="s">
        <v>2500</v>
      </c>
      <c r="Q1774" t="s">
        <v>3195</v>
      </c>
      <c r="R1774" t="s">
        <v>70</v>
      </c>
      <c r="S1774" t="s">
        <v>327</v>
      </c>
      <c r="T1774" t="s">
        <v>46</v>
      </c>
      <c r="U1774" t="s">
        <v>47</v>
      </c>
      <c r="V1774" t="s">
        <v>4245</v>
      </c>
      <c r="W1774">
        <v>38.900204000000002</v>
      </c>
      <c r="X1774">
        <v>-76.997304999999997</v>
      </c>
      <c r="Y1774">
        <v>400233.79996999999</v>
      </c>
      <c r="Z1774">
        <v>136927.88483</v>
      </c>
      <c r="AB1774">
        <v>0</v>
      </c>
      <c r="AC1774">
        <v>457372</v>
      </c>
      <c r="AD1774">
        <v>393394</v>
      </c>
      <c r="AE1774">
        <v>6</v>
      </c>
      <c r="AF1774" t="s">
        <v>434</v>
      </c>
      <c r="AG1774" t="s">
        <v>1653</v>
      </c>
      <c r="AH1774" t="s">
        <v>63</v>
      </c>
      <c r="AI1774">
        <v>104</v>
      </c>
      <c r="AJ1774">
        <v>25</v>
      </c>
      <c r="AK1774" t="s">
        <v>51</v>
      </c>
      <c r="AL1774">
        <v>3547</v>
      </c>
      <c r="AM1774">
        <v>-76.997306983885196</v>
      </c>
      <c r="AN1774">
        <v>38.900211196095299</v>
      </c>
      <c r="AO1774" t="b">
        <f t="shared" si="56"/>
        <v>0</v>
      </c>
      <c r="AP1774">
        <f t="shared" si="55"/>
        <v>0</v>
      </c>
    </row>
    <row r="1775" spans="1:42">
      <c r="A1775">
        <v>185126</v>
      </c>
      <c r="B1775" t="s">
        <v>4236</v>
      </c>
      <c r="C1775" t="s">
        <v>3151</v>
      </c>
      <c r="D1775">
        <v>10191968</v>
      </c>
      <c r="E1775" t="s">
        <v>2496</v>
      </c>
      <c r="G1775" t="s">
        <v>3152</v>
      </c>
      <c r="I1775" t="s">
        <v>4237</v>
      </c>
      <c r="J1775" t="s">
        <v>327</v>
      </c>
      <c r="K1775" s="6">
        <v>0.29166666666666669</v>
      </c>
      <c r="L1775" s="8">
        <v>0.70833333333333337</v>
      </c>
      <c r="M1775" t="s">
        <v>125</v>
      </c>
      <c r="N1775" t="s">
        <v>138</v>
      </c>
      <c r="O1775" t="s">
        <v>2499</v>
      </c>
      <c r="P1775" t="s">
        <v>2500</v>
      </c>
      <c r="Q1775" t="s">
        <v>3195</v>
      </c>
      <c r="R1775" t="s">
        <v>165</v>
      </c>
      <c r="S1775" t="s">
        <v>334</v>
      </c>
      <c r="T1775" t="s">
        <v>46</v>
      </c>
      <c r="U1775" t="s">
        <v>47</v>
      </c>
      <c r="V1775" t="s">
        <v>4238</v>
      </c>
      <c r="W1775">
        <v>38.89913</v>
      </c>
      <c r="X1775">
        <v>-77.021917000000002</v>
      </c>
      <c r="Y1775">
        <v>398098.85000999999</v>
      </c>
      <c r="Z1775">
        <v>136808.92306999999</v>
      </c>
      <c r="AB1775">
        <v>0</v>
      </c>
      <c r="AC1775">
        <v>456318</v>
      </c>
      <c r="AD1775">
        <v>392346</v>
      </c>
      <c r="AE1775">
        <v>2</v>
      </c>
      <c r="AF1775" t="s">
        <v>61</v>
      </c>
      <c r="AG1775" t="s">
        <v>62</v>
      </c>
      <c r="AH1775" t="s">
        <v>63</v>
      </c>
      <c r="AI1775">
        <v>102</v>
      </c>
      <c r="AJ1775">
        <v>8</v>
      </c>
      <c r="AK1775" t="s">
        <v>64</v>
      </c>
      <c r="AL1775">
        <v>3547</v>
      </c>
      <c r="AM1775">
        <v>-77.021918846841203</v>
      </c>
      <c r="AN1775">
        <v>38.899137519976897</v>
      </c>
      <c r="AO1775" t="b">
        <f t="shared" si="56"/>
        <v>0</v>
      </c>
      <c r="AP1775">
        <f t="shared" si="55"/>
        <v>0</v>
      </c>
    </row>
    <row r="1776" spans="1:42">
      <c r="A1776">
        <v>185129</v>
      </c>
      <c r="B1776" t="s">
        <v>4236</v>
      </c>
      <c r="C1776" t="s">
        <v>3151</v>
      </c>
      <c r="D1776">
        <v>10191968</v>
      </c>
      <c r="E1776" t="s">
        <v>2496</v>
      </c>
      <c r="G1776" t="s">
        <v>3152</v>
      </c>
      <c r="I1776" t="s">
        <v>4237</v>
      </c>
      <c r="J1776" t="s">
        <v>327</v>
      </c>
      <c r="K1776" s="6">
        <v>0.29166666666666669</v>
      </c>
      <c r="L1776" s="8">
        <v>0.70833333333333337</v>
      </c>
      <c r="M1776" t="s">
        <v>125</v>
      </c>
      <c r="N1776" t="s">
        <v>138</v>
      </c>
      <c r="O1776" t="s">
        <v>2499</v>
      </c>
      <c r="P1776" t="s">
        <v>2500</v>
      </c>
      <c r="Q1776" t="s">
        <v>3195</v>
      </c>
      <c r="R1776" t="s">
        <v>165</v>
      </c>
      <c r="S1776" t="s">
        <v>334</v>
      </c>
      <c r="T1776" t="s">
        <v>46</v>
      </c>
      <c r="U1776" t="s">
        <v>47</v>
      </c>
      <c r="V1776" t="s">
        <v>1815</v>
      </c>
      <c r="W1776">
        <v>38.899814999999997</v>
      </c>
      <c r="X1776">
        <v>-77.022430999999997</v>
      </c>
      <c r="Y1776">
        <v>398054.21279999998</v>
      </c>
      <c r="Z1776">
        <v>136884.96572000001</v>
      </c>
      <c r="AB1776">
        <v>0</v>
      </c>
      <c r="AC1776">
        <v>457661</v>
      </c>
      <c r="AD1776">
        <v>393683</v>
      </c>
      <c r="AE1776">
        <v>2</v>
      </c>
      <c r="AF1776" t="s">
        <v>61</v>
      </c>
      <c r="AG1776" t="s">
        <v>62</v>
      </c>
      <c r="AH1776" t="s">
        <v>63</v>
      </c>
      <c r="AI1776">
        <v>102</v>
      </c>
      <c r="AJ1776">
        <v>8</v>
      </c>
      <c r="AK1776" t="s">
        <v>64</v>
      </c>
      <c r="AL1776">
        <v>3547</v>
      </c>
      <c r="AM1776">
        <v>-77.022433642518095</v>
      </c>
      <c r="AN1776">
        <v>38.899822441918097</v>
      </c>
      <c r="AO1776" t="b">
        <f t="shared" si="56"/>
        <v>0</v>
      </c>
      <c r="AP1776">
        <f t="shared" si="55"/>
        <v>0</v>
      </c>
    </row>
    <row r="1777" spans="1:42">
      <c r="A1777">
        <v>185130</v>
      </c>
      <c r="B1777" t="s">
        <v>4253</v>
      </c>
      <c r="C1777" t="s">
        <v>794</v>
      </c>
      <c r="D1777">
        <v>10191970</v>
      </c>
      <c r="E1777" t="s">
        <v>115</v>
      </c>
      <c r="H1777">
        <v>110265</v>
      </c>
      <c r="I1777" t="s">
        <v>4254</v>
      </c>
      <c r="J1777" t="s">
        <v>166</v>
      </c>
      <c r="K1777" s="6">
        <v>0.39583333333333331</v>
      </c>
      <c r="L1777" s="8">
        <v>0.64583333333333337</v>
      </c>
      <c r="M1777" t="s">
        <v>183</v>
      </c>
      <c r="N1777" t="s">
        <v>210</v>
      </c>
      <c r="O1777" t="s">
        <v>796</v>
      </c>
      <c r="P1777" t="s">
        <v>797</v>
      </c>
      <c r="Q1777" t="s">
        <v>796</v>
      </c>
      <c r="R1777" t="s">
        <v>70</v>
      </c>
      <c r="S1777" t="s">
        <v>166</v>
      </c>
      <c r="T1777" t="s">
        <v>46</v>
      </c>
      <c r="U1777" t="s">
        <v>47</v>
      </c>
      <c r="V1777" t="s">
        <v>4255</v>
      </c>
      <c r="W1777">
        <v>38.956757000000003</v>
      </c>
      <c r="X1777">
        <v>-77.090888000000007</v>
      </c>
      <c r="Y1777">
        <v>392122.26172000001</v>
      </c>
      <c r="Z1777">
        <v>143209.69433999999</v>
      </c>
      <c r="AB1777">
        <v>0</v>
      </c>
      <c r="AC1777">
        <v>456157</v>
      </c>
      <c r="AD1777">
        <v>392185</v>
      </c>
      <c r="AE1777">
        <v>3</v>
      </c>
      <c r="AF1777" t="s">
        <v>1370</v>
      </c>
      <c r="AG1777" s="2">
        <v>3000</v>
      </c>
      <c r="AH1777" t="s">
        <v>50</v>
      </c>
      <c r="AI1777">
        <v>202</v>
      </c>
      <c r="AJ1777">
        <v>11</v>
      </c>
      <c r="AK1777" t="s">
        <v>51</v>
      </c>
      <c r="AL1777">
        <v>3518</v>
      </c>
      <c r="AM1777">
        <v>-77.090890731059005</v>
      </c>
      <c r="AN1777">
        <v>38.9567644019575</v>
      </c>
      <c r="AO1777" t="b">
        <f t="shared" si="56"/>
        <v>0</v>
      </c>
      <c r="AP1777">
        <f t="shared" si="55"/>
        <v>0</v>
      </c>
    </row>
    <row r="1778" spans="1:42">
      <c r="A1778">
        <v>181966</v>
      </c>
      <c r="B1778" t="s">
        <v>7922</v>
      </c>
      <c r="C1778" t="s">
        <v>7923</v>
      </c>
      <c r="D1778">
        <v>10191971</v>
      </c>
      <c r="E1778" t="s">
        <v>201</v>
      </c>
      <c r="I1778" t="s">
        <v>7924</v>
      </c>
      <c r="J1778" t="s">
        <v>327</v>
      </c>
      <c r="K1778" s="6">
        <v>0.29166666666666669</v>
      </c>
      <c r="L1778" s="8">
        <v>0.5</v>
      </c>
      <c r="M1778" t="s">
        <v>166</v>
      </c>
      <c r="N1778" t="s">
        <v>166</v>
      </c>
      <c r="Q1778" t="s">
        <v>7923</v>
      </c>
      <c r="R1778" t="s">
        <v>165</v>
      </c>
      <c r="S1778" t="s">
        <v>622</v>
      </c>
      <c r="T1778" t="s">
        <v>46</v>
      </c>
      <c r="U1778" t="s">
        <v>47</v>
      </c>
      <c r="V1778" t="s">
        <v>7925</v>
      </c>
      <c r="W1778">
        <v>38.931894</v>
      </c>
      <c r="X1778">
        <v>-77.034170000000003</v>
      </c>
      <c r="Y1778">
        <v>397037.33</v>
      </c>
      <c r="Z1778">
        <v>140446.35</v>
      </c>
      <c r="AA1778">
        <v>20010</v>
      </c>
      <c r="AB1778">
        <v>234515</v>
      </c>
      <c r="AC1778">
        <v>77584</v>
      </c>
      <c r="AD1778">
        <v>77584</v>
      </c>
      <c r="AE1778">
        <v>1</v>
      </c>
      <c r="AF1778" t="s">
        <v>249</v>
      </c>
      <c r="AG1778" t="s">
        <v>966</v>
      </c>
      <c r="AH1778" t="s">
        <v>188</v>
      </c>
      <c r="AI1778">
        <v>409</v>
      </c>
      <c r="AJ1778">
        <v>2</v>
      </c>
      <c r="AK1778" t="s">
        <v>51</v>
      </c>
      <c r="AL1778">
        <v>2494</v>
      </c>
      <c r="AM1778">
        <v>-77.034171805341302</v>
      </c>
      <c r="AN1778">
        <v>38.931901740115997</v>
      </c>
      <c r="AO1778" t="b">
        <f t="shared" si="56"/>
        <v>1</v>
      </c>
      <c r="AP1778">
        <f t="shared" si="55"/>
        <v>1</v>
      </c>
    </row>
    <row r="1779" spans="1:42">
      <c r="A1779">
        <v>182189</v>
      </c>
      <c r="B1779" t="s">
        <v>11375</v>
      </c>
      <c r="C1779" t="s">
        <v>11376</v>
      </c>
      <c r="D1779">
        <v>10191973</v>
      </c>
      <c r="E1779" t="s">
        <v>519</v>
      </c>
      <c r="I1779" t="s">
        <v>11377</v>
      </c>
      <c r="J1779" t="s">
        <v>162</v>
      </c>
      <c r="K1779" s="6">
        <v>0.29166666666666669</v>
      </c>
      <c r="L1779" s="8">
        <v>0.70833333333333337</v>
      </c>
      <c r="M1779" t="s">
        <v>163</v>
      </c>
      <c r="N1779" t="s">
        <v>353</v>
      </c>
      <c r="O1779" t="s">
        <v>11378</v>
      </c>
      <c r="P1779" t="s">
        <v>11379</v>
      </c>
      <c r="Q1779" t="s">
        <v>11380</v>
      </c>
      <c r="R1779" t="s">
        <v>165</v>
      </c>
      <c r="S1779" t="s">
        <v>238</v>
      </c>
      <c r="T1779" t="s">
        <v>46</v>
      </c>
      <c r="U1779" t="s">
        <v>47</v>
      </c>
      <c r="V1779" t="s">
        <v>11381</v>
      </c>
      <c r="W1779">
        <v>38.893040999999997</v>
      </c>
      <c r="X1779">
        <v>-76.911737000000002</v>
      </c>
      <c r="Y1779">
        <v>407657.06</v>
      </c>
      <c r="Z1779">
        <v>136136.47</v>
      </c>
      <c r="AA1779">
        <v>20019</v>
      </c>
      <c r="AB1779">
        <v>151078</v>
      </c>
      <c r="AC1779">
        <v>59360</v>
      </c>
      <c r="AD1779">
        <v>59360</v>
      </c>
      <c r="AE1779">
        <v>7</v>
      </c>
      <c r="AF1779" t="s">
        <v>910</v>
      </c>
      <c r="AG1779" t="s">
        <v>5218</v>
      </c>
      <c r="AH1779" t="s">
        <v>912</v>
      </c>
      <c r="AI1779">
        <v>608</v>
      </c>
      <c r="AJ1779">
        <v>31</v>
      </c>
      <c r="AK1779" t="s">
        <v>51</v>
      </c>
      <c r="AL1779">
        <v>365</v>
      </c>
      <c r="AM1779">
        <v>-76.911738788411597</v>
      </c>
      <c r="AN1779">
        <v>38.893048530211203</v>
      </c>
      <c r="AO1779" t="b">
        <f t="shared" si="56"/>
        <v>0</v>
      </c>
      <c r="AP1779">
        <f t="shared" si="55"/>
        <v>0</v>
      </c>
    </row>
    <row r="1780" spans="1:42">
      <c r="A1780">
        <v>181554</v>
      </c>
      <c r="B1780" t="s">
        <v>7926</v>
      </c>
      <c r="C1780" t="s">
        <v>7927</v>
      </c>
      <c r="D1780">
        <v>10191974</v>
      </c>
      <c r="E1780" t="s">
        <v>201</v>
      </c>
      <c r="K1780" s="6">
        <v>0.33333333333333331</v>
      </c>
      <c r="L1780" s="8">
        <v>0.5</v>
      </c>
      <c r="M1780" t="s">
        <v>147</v>
      </c>
      <c r="N1780" t="s">
        <v>147</v>
      </c>
      <c r="Q1780" t="s">
        <v>7927</v>
      </c>
      <c r="R1780" t="s">
        <v>148</v>
      </c>
      <c r="S1780" t="s">
        <v>149</v>
      </c>
      <c r="T1780" t="s">
        <v>46</v>
      </c>
      <c r="U1780" t="s">
        <v>47</v>
      </c>
      <c r="V1780" t="s">
        <v>6825</v>
      </c>
      <c r="W1780">
        <v>38.924289999999999</v>
      </c>
      <c r="X1780">
        <v>-77.041848000000002</v>
      </c>
      <c r="Y1780">
        <v>396371.22</v>
      </c>
      <c r="Z1780">
        <v>139602.44</v>
      </c>
      <c r="AA1780">
        <v>20009</v>
      </c>
      <c r="AB1780">
        <v>235895</v>
      </c>
      <c r="AC1780">
        <v>79201</v>
      </c>
      <c r="AD1780">
        <v>79201</v>
      </c>
      <c r="AE1780">
        <v>1</v>
      </c>
      <c r="AF1780" t="s">
        <v>318</v>
      </c>
      <c r="AG1780" t="s">
        <v>951</v>
      </c>
      <c r="AH1780" t="s">
        <v>88</v>
      </c>
      <c r="AI1780">
        <v>303</v>
      </c>
      <c r="AJ1780">
        <v>1</v>
      </c>
      <c r="AK1780" t="s">
        <v>320</v>
      </c>
      <c r="AL1780">
        <v>2461</v>
      </c>
      <c r="AM1780">
        <v>-77.041849824120504</v>
      </c>
      <c r="AN1780">
        <v>38.9242970359712</v>
      </c>
      <c r="AO1780" t="b">
        <f t="shared" si="56"/>
        <v>1</v>
      </c>
      <c r="AP1780">
        <f t="shared" si="55"/>
        <v>1</v>
      </c>
    </row>
    <row r="1781" spans="1:42">
      <c r="A1781">
        <v>185131</v>
      </c>
      <c r="B1781" t="s">
        <v>11382</v>
      </c>
      <c r="C1781" t="s">
        <v>11383</v>
      </c>
      <c r="D1781">
        <v>10191975</v>
      </c>
      <c r="E1781" t="s">
        <v>201</v>
      </c>
      <c r="I1781" t="s">
        <v>11384</v>
      </c>
      <c r="J1781" t="s">
        <v>327</v>
      </c>
      <c r="K1781" s="6">
        <v>0.58333333333333337</v>
      </c>
      <c r="L1781" s="8">
        <v>0.70833333333333337</v>
      </c>
      <c r="M1781" t="s">
        <v>266</v>
      </c>
      <c r="N1781" t="s">
        <v>55</v>
      </c>
      <c r="Q1781" t="s">
        <v>11383</v>
      </c>
      <c r="R1781" t="s">
        <v>70</v>
      </c>
      <c r="S1781" t="s">
        <v>327</v>
      </c>
      <c r="T1781" t="s">
        <v>46</v>
      </c>
      <c r="U1781" t="s">
        <v>47</v>
      </c>
      <c r="V1781" t="s">
        <v>11385</v>
      </c>
      <c r="W1781">
        <v>38.885168999999998</v>
      </c>
      <c r="X1781">
        <v>-76.982377999999997</v>
      </c>
      <c r="Y1781">
        <v>401528.88</v>
      </c>
      <c r="Z1781">
        <v>135259.06</v>
      </c>
      <c r="AA1781">
        <v>20003</v>
      </c>
      <c r="AB1781">
        <v>60865</v>
      </c>
      <c r="AC1781">
        <v>36596</v>
      </c>
      <c r="AD1781">
        <v>36596</v>
      </c>
      <c r="AE1781">
        <v>6</v>
      </c>
      <c r="AF1781" t="s">
        <v>72</v>
      </c>
      <c r="AG1781" t="s">
        <v>954</v>
      </c>
      <c r="AH1781" t="s">
        <v>63</v>
      </c>
      <c r="AI1781">
        <v>108</v>
      </c>
      <c r="AJ1781">
        <v>26</v>
      </c>
      <c r="AK1781" t="s">
        <v>51</v>
      </c>
      <c r="AL1781">
        <v>190</v>
      </c>
      <c r="AM1781">
        <v>-76.982380717287597</v>
      </c>
      <c r="AN1781">
        <v>38.8851765036177</v>
      </c>
      <c r="AO1781" t="b">
        <f t="shared" si="56"/>
        <v>1</v>
      </c>
      <c r="AP1781">
        <f t="shared" si="55"/>
        <v>1</v>
      </c>
    </row>
    <row r="1782" spans="1:42">
      <c r="A1782">
        <v>181967</v>
      </c>
      <c r="B1782" t="s">
        <v>4260</v>
      </c>
      <c r="C1782" t="s">
        <v>4261</v>
      </c>
      <c r="D1782">
        <v>10191977</v>
      </c>
      <c r="E1782" t="s">
        <v>201</v>
      </c>
      <c r="I1782" t="s">
        <v>4262</v>
      </c>
      <c r="J1782" t="s">
        <v>162</v>
      </c>
      <c r="K1782" s="6">
        <v>0.29166666666666669</v>
      </c>
      <c r="L1782" s="8">
        <v>0.79166666666666663</v>
      </c>
      <c r="M1782" t="s">
        <v>163</v>
      </c>
      <c r="N1782" t="s">
        <v>163</v>
      </c>
      <c r="Q1782" t="s">
        <v>4261</v>
      </c>
      <c r="R1782" t="s">
        <v>165</v>
      </c>
      <c r="S1782" t="s">
        <v>166</v>
      </c>
      <c r="T1782" t="s">
        <v>46</v>
      </c>
      <c r="U1782" t="s">
        <v>47</v>
      </c>
      <c r="V1782" t="s">
        <v>3228</v>
      </c>
      <c r="W1782">
        <v>38.907060000000001</v>
      </c>
      <c r="X1782">
        <v>-77.045365000000004</v>
      </c>
      <c r="Y1782">
        <v>396065.26</v>
      </c>
      <c r="Z1782">
        <v>137690</v>
      </c>
      <c r="AA1782">
        <v>20036</v>
      </c>
      <c r="AB1782">
        <v>242555</v>
      </c>
      <c r="AC1782">
        <v>85491</v>
      </c>
      <c r="AD1782">
        <v>85491</v>
      </c>
      <c r="AE1782">
        <v>2</v>
      </c>
      <c r="AF1782" t="s">
        <v>196</v>
      </c>
      <c r="AG1782" t="s">
        <v>927</v>
      </c>
      <c r="AH1782" t="s">
        <v>50</v>
      </c>
      <c r="AI1782">
        <v>208</v>
      </c>
      <c r="AJ1782">
        <v>6</v>
      </c>
      <c r="AK1782" t="s">
        <v>524</v>
      </c>
      <c r="AL1782">
        <v>3168</v>
      </c>
      <c r="AM1782">
        <v>-77.045367231247297</v>
      </c>
      <c r="AN1782">
        <v>38.907067821781503</v>
      </c>
      <c r="AO1782" t="b">
        <f t="shared" si="56"/>
        <v>1</v>
      </c>
      <c r="AP1782">
        <f t="shared" si="55"/>
        <v>1</v>
      </c>
    </row>
    <row r="1783" spans="1:42">
      <c r="A1783">
        <v>181968</v>
      </c>
      <c r="B1783" t="s">
        <v>6203</v>
      </c>
      <c r="C1783" t="s">
        <v>4577</v>
      </c>
      <c r="D1783">
        <v>10191978</v>
      </c>
      <c r="E1783" t="s">
        <v>2388</v>
      </c>
      <c r="I1783" t="s">
        <v>6204</v>
      </c>
      <c r="J1783" t="s">
        <v>162</v>
      </c>
      <c r="K1783" s="6">
        <v>0.29166666666666669</v>
      </c>
      <c r="L1783" s="8">
        <v>0.70833333333333337</v>
      </c>
      <c r="M1783" t="s">
        <v>163</v>
      </c>
      <c r="N1783" t="s">
        <v>163</v>
      </c>
      <c r="O1783" t="s">
        <v>4577</v>
      </c>
      <c r="P1783" t="s">
        <v>4579</v>
      </c>
      <c r="Q1783" t="s">
        <v>4577</v>
      </c>
      <c r="R1783" t="s">
        <v>165</v>
      </c>
      <c r="S1783" t="s">
        <v>166</v>
      </c>
      <c r="T1783" t="s">
        <v>46</v>
      </c>
      <c r="U1783" t="s">
        <v>47</v>
      </c>
      <c r="V1783" t="s">
        <v>6205</v>
      </c>
      <c r="W1783">
        <v>38.907010999999997</v>
      </c>
      <c r="X1783">
        <v>-77.020441000000005</v>
      </c>
      <c r="Y1783">
        <v>398227.02</v>
      </c>
      <c r="Z1783">
        <v>137683.73000000001</v>
      </c>
      <c r="AA1783">
        <v>20001</v>
      </c>
      <c r="AB1783">
        <v>296144</v>
      </c>
      <c r="AC1783">
        <v>132289</v>
      </c>
      <c r="AD1783">
        <v>132289</v>
      </c>
      <c r="AE1783">
        <v>6</v>
      </c>
      <c r="AF1783" t="s">
        <v>61</v>
      </c>
      <c r="AG1783" t="s">
        <v>62</v>
      </c>
      <c r="AH1783" t="s">
        <v>88</v>
      </c>
      <c r="AI1783">
        <v>308</v>
      </c>
      <c r="AJ1783">
        <v>7</v>
      </c>
      <c r="AK1783" t="s">
        <v>51</v>
      </c>
      <c r="AL1783">
        <v>3031</v>
      </c>
      <c r="AM1783">
        <v>-77.020443554751793</v>
      </c>
      <c r="AN1783">
        <v>38.9070183593373</v>
      </c>
      <c r="AO1783" t="b">
        <f t="shared" si="56"/>
        <v>1</v>
      </c>
      <c r="AP1783">
        <f t="shared" si="55"/>
        <v>1</v>
      </c>
    </row>
    <row r="1784" spans="1:42">
      <c r="A1784">
        <v>185132</v>
      </c>
      <c r="B1784" t="s">
        <v>2821</v>
      </c>
      <c r="C1784" t="s">
        <v>2822</v>
      </c>
      <c r="D1784">
        <v>10191979</v>
      </c>
      <c r="E1784" t="s">
        <v>41</v>
      </c>
      <c r="K1784" s="6">
        <v>0.29166666666666669</v>
      </c>
      <c r="L1784" s="8">
        <v>0.70833333333333337</v>
      </c>
      <c r="M1784" t="s">
        <v>291</v>
      </c>
      <c r="N1784" t="s">
        <v>291</v>
      </c>
      <c r="Q1784" t="s">
        <v>2822</v>
      </c>
      <c r="R1784" t="s">
        <v>44</v>
      </c>
      <c r="S1784" t="s">
        <v>125</v>
      </c>
      <c r="T1784" t="s">
        <v>46</v>
      </c>
      <c r="U1784" t="s">
        <v>47</v>
      </c>
      <c r="V1784" t="s">
        <v>96</v>
      </c>
      <c r="W1784">
        <v>38.906668000000003</v>
      </c>
      <c r="X1784">
        <v>-77.024206000000007</v>
      </c>
      <c r="Y1784">
        <v>397900.46</v>
      </c>
      <c r="Z1784">
        <v>137645.73000000001</v>
      </c>
      <c r="AA1784">
        <v>20001</v>
      </c>
      <c r="AB1784">
        <v>243264</v>
      </c>
      <c r="AC1784">
        <v>86195</v>
      </c>
      <c r="AD1784">
        <v>86195</v>
      </c>
      <c r="AE1784">
        <v>2</v>
      </c>
      <c r="AF1784" t="s">
        <v>97</v>
      </c>
      <c r="AG1784" t="s">
        <v>98</v>
      </c>
      <c r="AH1784" t="s">
        <v>88</v>
      </c>
      <c r="AI1784">
        <v>307</v>
      </c>
      <c r="AJ1784">
        <v>7</v>
      </c>
      <c r="AK1784" t="s">
        <v>51</v>
      </c>
      <c r="AL1784">
        <v>1114</v>
      </c>
      <c r="AM1784">
        <v>-77.024208456269704</v>
      </c>
      <c r="AN1784">
        <v>38.906675322557803</v>
      </c>
      <c r="AO1784" t="b">
        <f t="shared" si="56"/>
        <v>1</v>
      </c>
      <c r="AP1784">
        <f t="shared" si="55"/>
        <v>1</v>
      </c>
    </row>
    <row r="1785" spans="1:42">
      <c r="A1785">
        <v>182190</v>
      </c>
      <c r="B1785" t="s">
        <v>11386</v>
      </c>
      <c r="C1785" t="s">
        <v>11387</v>
      </c>
      <c r="D1785">
        <v>10191980</v>
      </c>
      <c r="E1785" t="s">
        <v>201</v>
      </c>
      <c r="I1785" t="s">
        <v>11388</v>
      </c>
      <c r="J1785" t="s">
        <v>327</v>
      </c>
      <c r="K1785" s="6">
        <v>0.29166666666666669</v>
      </c>
      <c r="L1785" s="8">
        <v>0.79166666666666663</v>
      </c>
      <c r="M1785" t="s">
        <v>622</v>
      </c>
      <c r="N1785" t="s">
        <v>622</v>
      </c>
      <c r="Q1785" t="s">
        <v>11387</v>
      </c>
      <c r="R1785" t="s">
        <v>165</v>
      </c>
      <c r="S1785" t="s">
        <v>353</v>
      </c>
      <c r="T1785" t="s">
        <v>46</v>
      </c>
      <c r="U1785" t="s">
        <v>47</v>
      </c>
      <c r="V1785" t="s">
        <v>11389</v>
      </c>
      <c r="W1785">
        <v>38.934049999999999</v>
      </c>
      <c r="X1785">
        <v>-77.044404999999998</v>
      </c>
      <c r="Y1785">
        <v>396150.02</v>
      </c>
      <c r="Z1785">
        <v>140686.06</v>
      </c>
      <c r="AA1785">
        <v>20010</v>
      </c>
      <c r="AB1785">
        <v>233935</v>
      </c>
      <c r="AC1785">
        <v>76931</v>
      </c>
      <c r="AD1785">
        <v>76931</v>
      </c>
      <c r="AE1785">
        <v>1</v>
      </c>
      <c r="AF1785" t="s">
        <v>803</v>
      </c>
      <c r="AG1785" t="s">
        <v>2027</v>
      </c>
      <c r="AH1785" t="s">
        <v>188</v>
      </c>
      <c r="AI1785">
        <v>408</v>
      </c>
      <c r="AJ1785">
        <v>2</v>
      </c>
      <c r="AK1785" t="s">
        <v>51</v>
      </c>
      <c r="AL1785">
        <v>776</v>
      </c>
      <c r="AM1785">
        <v>-77.044406808556204</v>
      </c>
      <c r="AN1785">
        <v>38.934057680525797</v>
      </c>
      <c r="AO1785" t="b">
        <f t="shared" si="56"/>
        <v>1</v>
      </c>
      <c r="AP1785">
        <f t="shared" si="55"/>
        <v>1</v>
      </c>
    </row>
    <row r="1786" spans="1:42">
      <c r="A1786">
        <v>181969</v>
      </c>
      <c r="B1786" t="s">
        <v>11390</v>
      </c>
      <c r="C1786" t="s">
        <v>11391</v>
      </c>
      <c r="D1786">
        <v>10191981</v>
      </c>
      <c r="E1786" t="s">
        <v>201</v>
      </c>
      <c r="I1786" t="s">
        <v>11392</v>
      </c>
      <c r="J1786" t="s">
        <v>327</v>
      </c>
      <c r="K1786" s="6">
        <v>0.29166666666666669</v>
      </c>
      <c r="L1786" s="8">
        <v>0.70833333333333337</v>
      </c>
      <c r="M1786" t="s">
        <v>125</v>
      </c>
      <c r="N1786" t="s">
        <v>163</v>
      </c>
      <c r="Q1786" t="s">
        <v>11391</v>
      </c>
      <c r="R1786" t="s">
        <v>165</v>
      </c>
      <c r="S1786" t="s">
        <v>166</v>
      </c>
      <c r="T1786" t="s">
        <v>46</v>
      </c>
      <c r="U1786" t="s">
        <v>47</v>
      </c>
      <c r="V1786" t="s">
        <v>11393</v>
      </c>
      <c r="W1786">
        <v>38.915391</v>
      </c>
      <c r="X1786">
        <v>-77.042455000000004</v>
      </c>
      <c r="Y1786">
        <v>396318.05</v>
      </c>
      <c r="Z1786">
        <v>138614.6</v>
      </c>
      <c r="AA1786">
        <v>20009</v>
      </c>
      <c r="AB1786">
        <v>226453</v>
      </c>
      <c r="AC1786">
        <v>69783</v>
      </c>
      <c r="AD1786">
        <v>69783</v>
      </c>
      <c r="AE1786">
        <v>2</v>
      </c>
      <c r="AF1786" t="s">
        <v>86</v>
      </c>
      <c r="AG1786" t="s">
        <v>773</v>
      </c>
      <c r="AH1786" t="s">
        <v>50</v>
      </c>
      <c r="AI1786">
        <v>208</v>
      </c>
      <c r="AJ1786">
        <v>6</v>
      </c>
      <c r="AK1786" t="s">
        <v>51</v>
      </c>
      <c r="AL1786">
        <v>617</v>
      </c>
      <c r="AM1786">
        <v>-77.042457688486394</v>
      </c>
      <c r="AN1786">
        <v>38.915398029281597</v>
      </c>
      <c r="AO1786" t="b">
        <f t="shared" si="56"/>
        <v>1</v>
      </c>
      <c r="AP1786">
        <f t="shared" si="55"/>
        <v>1</v>
      </c>
    </row>
    <row r="1787" spans="1:42">
      <c r="A1787">
        <v>185133</v>
      </c>
      <c r="B1787" t="s">
        <v>7928</v>
      </c>
      <c r="C1787" t="s">
        <v>7929</v>
      </c>
      <c r="D1787">
        <v>10191982</v>
      </c>
      <c r="E1787" t="s">
        <v>201</v>
      </c>
      <c r="I1787" t="s">
        <v>7930</v>
      </c>
      <c r="J1787" t="s">
        <v>163</v>
      </c>
      <c r="K1787" s="6">
        <v>0.29166666666666669</v>
      </c>
      <c r="L1787" s="8">
        <v>0.79166666666666663</v>
      </c>
      <c r="M1787" t="s">
        <v>184</v>
      </c>
      <c r="N1787" t="s">
        <v>192</v>
      </c>
      <c r="Q1787" t="s">
        <v>7929</v>
      </c>
      <c r="R1787" t="s">
        <v>165</v>
      </c>
      <c r="S1787" t="s">
        <v>387</v>
      </c>
      <c r="T1787" t="s">
        <v>46</v>
      </c>
      <c r="U1787" t="s">
        <v>47</v>
      </c>
      <c r="V1787" t="s">
        <v>7931</v>
      </c>
      <c r="W1787">
        <v>38.912489000000001</v>
      </c>
      <c r="X1787">
        <v>-77.069750999999997</v>
      </c>
      <c r="Y1787">
        <v>393950.63</v>
      </c>
      <c r="Z1787">
        <v>138293.99</v>
      </c>
      <c r="AA1787">
        <v>20007</v>
      </c>
      <c r="AB1787">
        <v>305766</v>
      </c>
      <c r="AC1787">
        <v>193733</v>
      </c>
      <c r="AD1787">
        <v>193733</v>
      </c>
      <c r="AE1787">
        <v>2</v>
      </c>
      <c r="AF1787" t="s">
        <v>49</v>
      </c>
      <c r="AG1787" s="2">
        <v>200</v>
      </c>
      <c r="AH1787" t="s">
        <v>50</v>
      </c>
      <c r="AI1787">
        <v>206</v>
      </c>
      <c r="AJ1787">
        <v>4</v>
      </c>
      <c r="AK1787" t="s">
        <v>51</v>
      </c>
      <c r="AL1787">
        <v>2365</v>
      </c>
      <c r="AM1787">
        <v>-77.069752828355902</v>
      </c>
      <c r="AN1787">
        <v>38.912496759095802</v>
      </c>
      <c r="AO1787" t="b">
        <f t="shared" si="56"/>
        <v>1</v>
      </c>
      <c r="AP1787">
        <f t="shared" si="55"/>
        <v>1</v>
      </c>
    </row>
    <row r="1788" spans="1:42">
      <c r="A1788">
        <v>185134</v>
      </c>
      <c r="B1788" t="s">
        <v>2826</v>
      </c>
      <c r="C1788" t="s">
        <v>2827</v>
      </c>
      <c r="D1788">
        <v>10191983</v>
      </c>
      <c r="E1788" t="s">
        <v>652</v>
      </c>
      <c r="I1788" t="s">
        <v>2828</v>
      </c>
      <c r="J1788" t="s">
        <v>622</v>
      </c>
      <c r="K1788" s="6">
        <v>0.29166666666666669</v>
      </c>
      <c r="L1788" s="8">
        <v>0.79166666666666663</v>
      </c>
      <c r="M1788" t="s">
        <v>255</v>
      </c>
      <c r="N1788" t="s">
        <v>183</v>
      </c>
      <c r="Q1788" t="s">
        <v>2827</v>
      </c>
      <c r="R1788" t="s">
        <v>70</v>
      </c>
      <c r="S1788" t="s">
        <v>622</v>
      </c>
      <c r="T1788" t="s">
        <v>46</v>
      </c>
      <c r="U1788" t="s">
        <v>47</v>
      </c>
      <c r="V1788" t="s">
        <v>2829</v>
      </c>
      <c r="W1788">
        <v>38.914670999999998</v>
      </c>
      <c r="X1788">
        <v>-77.039683999999994</v>
      </c>
      <c r="Y1788">
        <v>396558.39</v>
      </c>
      <c r="Z1788">
        <v>138534.60999999999</v>
      </c>
      <c r="AA1788">
        <v>20009</v>
      </c>
      <c r="AB1788">
        <v>241529</v>
      </c>
      <c r="AC1788">
        <v>84811</v>
      </c>
      <c r="AD1788">
        <v>84811</v>
      </c>
      <c r="AE1788">
        <v>2</v>
      </c>
      <c r="AF1788" t="s">
        <v>86</v>
      </c>
      <c r="AG1788" t="s">
        <v>1692</v>
      </c>
      <c r="AH1788" t="s">
        <v>88</v>
      </c>
      <c r="AI1788">
        <v>301</v>
      </c>
      <c r="AJ1788">
        <v>6</v>
      </c>
      <c r="AK1788" t="s">
        <v>51</v>
      </c>
      <c r="AL1788">
        <v>1912</v>
      </c>
      <c r="AM1788">
        <v>-77.0396860031301</v>
      </c>
      <c r="AN1788">
        <v>38.914678426718503</v>
      </c>
      <c r="AO1788" t="b">
        <f t="shared" si="56"/>
        <v>1</v>
      </c>
      <c r="AP1788">
        <f t="shared" si="55"/>
        <v>1</v>
      </c>
    </row>
    <row r="1789" spans="1:42">
      <c r="A1789">
        <v>185135</v>
      </c>
      <c r="B1789" t="s">
        <v>11394</v>
      </c>
      <c r="C1789" t="s">
        <v>11395</v>
      </c>
      <c r="D1789">
        <v>10191984</v>
      </c>
      <c r="E1789" t="s">
        <v>201</v>
      </c>
      <c r="I1789" t="s">
        <v>11396</v>
      </c>
      <c r="J1789" t="s">
        <v>125</v>
      </c>
      <c r="K1789" s="6">
        <v>0.29166666666666669</v>
      </c>
      <c r="L1789" s="8">
        <v>0.70833333333333337</v>
      </c>
      <c r="M1789" t="s">
        <v>422</v>
      </c>
      <c r="N1789" t="s">
        <v>432</v>
      </c>
      <c r="O1789" t="s">
        <v>11395</v>
      </c>
      <c r="P1789" t="s">
        <v>11397</v>
      </c>
      <c r="Q1789" t="s">
        <v>11395</v>
      </c>
      <c r="R1789" t="s">
        <v>165</v>
      </c>
      <c r="S1789" t="s">
        <v>1682</v>
      </c>
      <c r="T1789" t="s">
        <v>46</v>
      </c>
      <c r="U1789" t="s">
        <v>47</v>
      </c>
      <c r="V1789" t="s">
        <v>11398</v>
      </c>
      <c r="W1789">
        <v>38.893763</v>
      </c>
      <c r="X1789">
        <v>-76.991102999999995</v>
      </c>
      <c r="Y1789">
        <v>400771.86</v>
      </c>
      <c r="Z1789">
        <v>136212.99</v>
      </c>
      <c r="AA1789">
        <v>20002</v>
      </c>
      <c r="AB1789">
        <v>73878</v>
      </c>
      <c r="AC1789">
        <v>47497</v>
      </c>
      <c r="AD1789">
        <v>47497</v>
      </c>
      <c r="AE1789">
        <v>6</v>
      </c>
      <c r="AF1789" t="s">
        <v>669</v>
      </c>
      <c r="AG1789" t="s">
        <v>1276</v>
      </c>
      <c r="AH1789" t="s">
        <v>63</v>
      </c>
      <c r="AI1789">
        <v>107</v>
      </c>
      <c r="AJ1789">
        <v>25</v>
      </c>
      <c r="AK1789" t="s">
        <v>51</v>
      </c>
      <c r="AL1789">
        <v>292</v>
      </c>
      <c r="AM1789">
        <v>-76.991104907363294</v>
      </c>
      <c r="AN1789">
        <v>38.893770854915601</v>
      </c>
      <c r="AO1789" t="b">
        <f t="shared" si="56"/>
        <v>1</v>
      </c>
      <c r="AP1789">
        <f t="shared" si="55"/>
        <v>1</v>
      </c>
    </row>
    <row r="1790" spans="1:42">
      <c r="A1790">
        <v>185136</v>
      </c>
      <c r="B1790" t="s">
        <v>2836</v>
      </c>
      <c r="C1790" t="s">
        <v>2837</v>
      </c>
      <c r="D1790">
        <v>10191985</v>
      </c>
      <c r="E1790" t="s">
        <v>54</v>
      </c>
      <c r="K1790" s="6">
        <v>0.25</v>
      </c>
      <c r="L1790" s="8">
        <v>0.75</v>
      </c>
      <c r="M1790" t="s">
        <v>238</v>
      </c>
      <c r="N1790" t="s">
        <v>238</v>
      </c>
      <c r="O1790" t="s">
        <v>2838</v>
      </c>
      <c r="P1790" t="s">
        <v>2839</v>
      </c>
      <c r="Q1790" t="s">
        <v>2840</v>
      </c>
      <c r="R1790" t="s">
        <v>431</v>
      </c>
      <c r="S1790" t="s">
        <v>163</v>
      </c>
      <c r="W1790">
        <v>0</v>
      </c>
      <c r="X1790">
        <v>0</v>
      </c>
      <c r="Y1790">
        <v>0</v>
      </c>
      <c r="Z1790">
        <v>0</v>
      </c>
      <c r="AB1790">
        <v>-100</v>
      </c>
      <c r="AC1790">
        <v>-100</v>
      </c>
      <c r="AD1790">
        <v>348291</v>
      </c>
      <c r="AF1790" t="s">
        <v>51</v>
      </c>
      <c r="AG1790" t="s">
        <v>51</v>
      </c>
      <c r="AJ1790" t="s">
        <v>51</v>
      </c>
      <c r="AK1790" t="s">
        <v>51</v>
      </c>
      <c r="AL1790">
        <v>1702</v>
      </c>
      <c r="AM1790">
        <v>-81.529192133279295</v>
      </c>
      <c r="AN1790">
        <v>37.5772691877347</v>
      </c>
      <c r="AO1790" t="b">
        <f t="shared" si="56"/>
        <v>0</v>
      </c>
      <c r="AP1790">
        <f t="shared" si="55"/>
        <v>0</v>
      </c>
    </row>
    <row r="1791" spans="1:42">
      <c r="A1791">
        <v>180988</v>
      </c>
      <c r="B1791" t="s">
        <v>7932</v>
      </c>
      <c r="C1791" t="s">
        <v>7933</v>
      </c>
      <c r="D1791">
        <v>10191987</v>
      </c>
      <c r="E1791" t="s">
        <v>201</v>
      </c>
      <c r="I1791" t="s">
        <v>7934</v>
      </c>
      <c r="J1791" t="s">
        <v>422</v>
      </c>
      <c r="K1791" s="6">
        <v>0.29166666666666669</v>
      </c>
      <c r="L1791" s="8">
        <v>0.70833333333333337</v>
      </c>
      <c r="M1791" t="s">
        <v>386</v>
      </c>
      <c r="N1791" t="s">
        <v>183</v>
      </c>
      <c r="Q1791" t="s">
        <v>7933</v>
      </c>
      <c r="R1791" t="s">
        <v>165</v>
      </c>
      <c r="S1791" t="s">
        <v>184</v>
      </c>
      <c r="T1791" t="s">
        <v>46</v>
      </c>
      <c r="U1791" t="s">
        <v>47</v>
      </c>
      <c r="V1791" t="s">
        <v>7935</v>
      </c>
      <c r="W1791">
        <v>38.913674999999998</v>
      </c>
      <c r="X1791">
        <v>-77.038779000000005</v>
      </c>
      <c r="Y1791">
        <v>396636.78</v>
      </c>
      <c r="Z1791">
        <v>138423.96</v>
      </c>
      <c r="AA1791">
        <v>20009</v>
      </c>
      <c r="AB1791">
        <v>238088</v>
      </c>
      <c r="AC1791">
        <v>81131</v>
      </c>
      <c r="AD1791">
        <v>81131</v>
      </c>
      <c r="AE1791">
        <v>2</v>
      </c>
      <c r="AF1791" t="s">
        <v>86</v>
      </c>
      <c r="AG1791" t="s">
        <v>366</v>
      </c>
      <c r="AH1791" t="s">
        <v>88</v>
      </c>
      <c r="AI1791">
        <v>301</v>
      </c>
      <c r="AJ1791">
        <v>6</v>
      </c>
      <c r="AK1791" t="s">
        <v>51</v>
      </c>
      <c r="AL1791">
        <v>2014</v>
      </c>
      <c r="AM1791">
        <v>-77.0387815799577</v>
      </c>
      <c r="AN1791">
        <v>38.913681957815797</v>
      </c>
      <c r="AO1791" t="b">
        <f t="shared" si="56"/>
        <v>1</v>
      </c>
      <c r="AP1791">
        <f t="shared" si="55"/>
        <v>1</v>
      </c>
    </row>
    <row r="1792" spans="1:42">
      <c r="A1792">
        <v>185137</v>
      </c>
      <c r="B1792" t="s">
        <v>7936</v>
      </c>
      <c r="C1792" t="s">
        <v>7937</v>
      </c>
      <c r="D1792">
        <v>10191988</v>
      </c>
      <c r="E1792" t="s">
        <v>115</v>
      </c>
      <c r="G1792" t="s">
        <v>7938</v>
      </c>
      <c r="I1792" t="s">
        <v>7939</v>
      </c>
      <c r="J1792" t="s">
        <v>432</v>
      </c>
      <c r="K1792" s="6">
        <v>0.29166666666666669</v>
      </c>
      <c r="L1792" s="8">
        <v>0.70833333333333337</v>
      </c>
      <c r="M1792" t="s">
        <v>192</v>
      </c>
      <c r="N1792" t="s">
        <v>69</v>
      </c>
      <c r="O1792" t="s">
        <v>7940</v>
      </c>
      <c r="P1792" t="s">
        <v>7941</v>
      </c>
      <c r="Q1792" t="s">
        <v>7940</v>
      </c>
      <c r="R1792" t="s">
        <v>70</v>
      </c>
      <c r="S1792" t="s">
        <v>432</v>
      </c>
      <c r="T1792" t="s">
        <v>46</v>
      </c>
      <c r="U1792" t="s">
        <v>47</v>
      </c>
      <c r="V1792" t="s">
        <v>7942</v>
      </c>
      <c r="W1792">
        <v>38.916772000000002</v>
      </c>
      <c r="X1792">
        <v>-77.029944</v>
      </c>
      <c r="Y1792">
        <v>397403.11</v>
      </c>
      <c r="Z1792">
        <v>138767.51</v>
      </c>
      <c r="AA1792">
        <v>20009</v>
      </c>
      <c r="AB1792">
        <v>243367</v>
      </c>
      <c r="AC1792">
        <v>86595</v>
      </c>
      <c r="AD1792">
        <v>86595</v>
      </c>
      <c r="AE1792">
        <v>1</v>
      </c>
      <c r="AF1792" t="s">
        <v>361</v>
      </c>
      <c r="AG1792" t="s">
        <v>591</v>
      </c>
      <c r="AH1792" t="s">
        <v>88</v>
      </c>
      <c r="AI1792">
        <v>305</v>
      </c>
      <c r="AJ1792">
        <v>3</v>
      </c>
      <c r="AK1792" t="s">
        <v>51</v>
      </c>
      <c r="AL1792">
        <v>2748</v>
      </c>
      <c r="AM1792">
        <v>-77.029946783420698</v>
      </c>
      <c r="AN1792">
        <v>38.916779370047799</v>
      </c>
      <c r="AO1792" t="b">
        <f t="shared" si="56"/>
        <v>0</v>
      </c>
      <c r="AP1792">
        <f t="shared" si="55"/>
        <v>0</v>
      </c>
    </row>
    <row r="1793" spans="1:42">
      <c r="A1793">
        <v>185148</v>
      </c>
      <c r="B1793" t="s">
        <v>2841</v>
      </c>
      <c r="C1793" t="s">
        <v>500</v>
      </c>
      <c r="D1793">
        <v>10191989</v>
      </c>
      <c r="E1793" t="s">
        <v>115</v>
      </c>
      <c r="G1793" t="s">
        <v>2842</v>
      </c>
      <c r="K1793" s="6">
        <v>0.29166666666666669</v>
      </c>
      <c r="L1793" s="8">
        <v>0.70833333333333337</v>
      </c>
      <c r="M1793" t="s">
        <v>386</v>
      </c>
      <c r="N1793" t="s">
        <v>2843</v>
      </c>
      <c r="O1793" t="s">
        <v>2844</v>
      </c>
      <c r="P1793" t="s">
        <v>2845</v>
      </c>
      <c r="Q1793" t="s">
        <v>2844</v>
      </c>
      <c r="R1793" t="s">
        <v>58</v>
      </c>
      <c r="S1793" t="s">
        <v>125</v>
      </c>
      <c r="W1793">
        <v>0</v>
      </c>
      <c r="X1793">
        <v>0</v>
      </c>
      <c r="Y1793">
        <v>0</v>
      </c>
      <c r="Z1793">
        <v>0</v>
      </c>
      <c r="AB1793">
        <v>-100</v>
      </c>
      <c r="AC1793">
        <v>-100</v>
      </c>
      <c r="AD1793">
        <v>348291</v>
      </c>
      <c r="AF1793" t="s">
        <v>51</v>
      </c>
      <c r="AG1793" t="s">
        <v>51</v>
      </c>
      <c r="AJ1793" t="s">
        <v>51</v>
      </c>
      <c r="AK1793" t="s">
        <v>51</v>
      </c>
      <c r="AL1793">
        <v>1708</v>
      </c>
      <c r="AM1793">
        <v>-81.529192133279295</v>
      </c>
      <c r="AN1793">
        <v>37.5772691877347</v>
      </c>
      <c r="AO1793" t="b">
        <f t="shared" si="56"/>
        <v>0</v>
      </c>
      <c r="AP1793">
        <f t="shared" si="55"/>
        <v>0</v>
      </c>
    </row>
    <row r="1794" spans="1:42">
      <c r="A1794">
        <v>185149</v>
      </c>
      <c r="B1794" t="s">
        <v>2841</v>
      </c>
      <c r="C1794" t="s">
        <v>500</v>
      </c>
      <c r="D1794">
        <v>10191989</v>
      </c>
      <c r="E1794" t="s">
        <v>115</v>
      </c>
      <c r="G1794" t="s">
        <v>2842</v>
      </c>
      <c r="K1794" s="6">
        <v>0.29166666666666669</v>
      </c>
      <c r="L1794" s="8">
        <v>0.70833333333333337</v>
      </c>
      <c r="M1794" t="s">
        <v>386</v>
      </c>
      <c r="N1794" t="s">
        <v>2843</v>
      </c>
      <c r="O1794" t="s">
        <v>2844</v>
      </c>
      <c r="P1794" t="s">
        <v>2845</v>
      </c>
      <c r="Q1794" t="s">
        <v>2844</v>
      </c>
      <c r="R1794" t="s">
        <v>58</v>
      </c>
      <c r="S1794" t="s">
        <v>125</v>
      </c>
      <c r="W1794">
        <v>0</v>
      </c>
      <c r="X1794">
        <v>0</v>
      </c>
      <c r="Y1794">
        <v>0</v>
      </c>
      <c r="Z1794">
        <v>0</v>
      </c>
      <c r="AB1794">
        <v>-100</v>
      </c>
      <c r="AC1794">
        <v>-100</v>
      </c>
      <c r="AD1794">
        <v>348291</v>
      </c>
      <c r="AF1794" t="s">
        <v>51</v>
      </c>
      <c r="AG1794" t="s">
        <v>51</v>
      </c>
      <c r="AJ1794" t="s">
        <v>51</v>
      </c>
      <c r="AK1794" t="s">
        <v>51</v>
      </c>
      <c r="AL1794">
        <v>1708</v>
      </c>
      <c r="AM1794">
        <v>-81.529192133279295</v>
      </c>
      <c r="AN1794">
        <v>37.5772691877347</v>
      </c>
      <c r="AO1794" t="b">
        <f t="shared" si="56"/>
        <v>0</v>
      </c>
      <c r="AP1794">
        <f t="shared" si="55"/>
        <v>0</v>
      </c>
    </row>
    <row r="1795" spans="1:42">
      <c r="A1795">
        <v>185150</v>
      </c>
      <c r="B1795" t="s">
        <v>6216</v>
      </c>
      <c r="C1795" t="s">
        <v>500</v>
      </c>
      <c r="D1795">
        <v>10191990</v>
      </c>
      <c r="E1795" t="s">
        <v>115</v>
      </c>
      <c r="G1795" t="s">
        <v>6217</v>
      </c>
      <c r="K1795" s="6">
        <v>0.29166666666666669</v>
      </c>
      <c r="L1795" s="8">
        <v>0.70833333333333337</v>
      </c>
      <c r="M1795" t="s">
        <v>386</v>
      </c>
      <c r="N1795" t="s">
        <v>2843</v>
      </c>
      <c r="O1795" t="s">
        <v>2844</v>
      </c>
      <c r="P1795" t="s">
        <v>2845</v>
      </c>
      <c r="Q1795" t="s">
        <v>2844</v>
      </c>
      <c r="R1795" t="s">
        <v>44</v>
      </c>
      <c r="S1795" t="s">
        <v>166</v>
      </c>
      <c r="T1795" t="s">
        <v>46</v>
      </c>
      <c r="U1795" t="s">
        <v>47</v>
      </c>
      <c r="V1795" t="s">
        <v>6218</v>
      </c>
      <c r="W1795">
        <v>38.918199000000001</v>
      </c>
      <c r="X1795">
        <v>-77.088448</v>
      </c>
      <c r="Y1795">
        <v>392329.64</v>
      </c>
      <c r="Z1795">
        <v>138929.17000000001</v>
      </c>
      <c r="AA1795">
        <v>20007</v>
      </c>
      <c r="AB1795">
        <v>306189</v>
      </c>
      <c r="AC1795">
        <v>444359</v>
      </c>
      <c r="AD1795">
        <v>381499</v>
      </c>
      <c r="AE1795">
        <v>3</v>
      </c>
      <c r="AF1795" t="s">
        <v>508</v>
      </c>
      <c r="AG1795" t="s">
        <v>1142</v>
      </c>
      <c r="AH1795" t="s">
        <v>50</v>
      </c>
      <c r="AI1795">
        <v>205</v>
      </c>
      <c r="AJ1795">
        <v>13</v>
      </c>
      <c r="AK1795" t="s">
        <v>51</v>
      </c>
      <c r="AL1795">
        <v>3344</v>
      </c>
      <c r="AM1795">
        <v>-77.088450279298399</v>
      </c>
      <c r="AN1795">
        <v>38.918206017991302</v>
      </c>
      <c r="AO1795" t="b">
        <f t="shared" si="56"/>
        <v>0</v>
      </c>
      <c r="AP1795">
        <f t="shared" ref="AP1795:AP1858" si="57">IF(C1795=Q1795, 1, 0)</f>
        <v>0</v>
      </c>
    </row>
    <row r="1796" spans="1:42">
      <c r="A1796">
        <v>185151</v>
      </c>
      <c r="B1796" t="s">
        <v>6216</v>
      </c>
      <c r="C1796" t="s">
        <v>500</v>
      </c>
      <c r="D1796">
        <v>10191990</v>
      </c>
      <c r="E1796" t="s">
        <v>115</v>
      </c>
      <c r="G1796" t="s">
        <v>6217</v>
      </c>
      <c r="K1796" s="6">
        <v>0.29166666666666669</v>
      </c>
      <c r="L1796" s="8">
        <v>0.70833333333333337</v>
      </c>
      <c r="M1796" t="s">
        <v>386</v>
      </c>
      <c r="N1796" t="s">
        <v>2843</v>
      </c>
      <c r="O1796" t="s">
        <v>2844</v>
      </c>
      <c r="P1796" t="s">
        <v>2845</v>
      </c>
      <c r="Q1796" t="s">
        <v>2844</v>
      </c>
      <c r="R1796" t="s">
        <v>44</v>
      </c>
      <c r="S1796" t="s">
        <v>166</v>
      </c>
      <c r="T1796" t="s">
        <v>46</v>
      </c>
      <c r="U1796" t="s">
        <v>47</v>
      </c>
      <c r="V1796" t="s">
        <v>6221</v>
      </c>
      <c r="W1796">
        <v>38.918357</v>
      </c>
      <c r="X1796">
        <v>-77.088453000000001</v>
      </c>
      <c r="Y1796">
        <v>392329.22</v>
      </c>
      <c r="Z1796">
        <v>138946.79999999999</v>
      </c>
      <c r="AA1796">
        <v>20007</v>
      </c>
      <c r="AB1796">
        <v>306190</v>
      </c>
      <c r="AC1796">
        <v>444373</v>
      </c>
      <c r="AD1796">
        <v>381504</v>
      </c>
      <c r="AE1796">
        <v>3</v>
      </c>
      <c r="AF1796" t="s">
        <v>508</v>
      </c>
      <c r="AG1796" t="s">
        <v>1142</v>
      </c>
      <c r="AH1796" t="s">
        <v>50</v>
      </c>
      <c r="AI1796">
        <v>205</v>
      </c>
      <c r="AJ1796">
        <v>13</v>
      </c>
      <c r="AK1796" t="s">
        <v>51</v>
      </c>
      <c r="AL1796">
        <v>3344</v>
      </c>
      <c r="AM1796">
        <v>-77.088455319363405</v>
      </c>
      <c r="AN1796">
        <v>38.918364831114403</v>
      </c>
      <c r="AO1796" t="b">
        <f t="shared" si="56"/>
        <v>0</v>
      </c>
      <c r="AP1796">
        <f t="shared" si="57"/>
        <v>0</v>
      </c>
    </row>
    <row r="1797" spans="1:42">
      <c r="A1797">
        <v>185152</v>
      </c>
      <c r="B1797" t="s">
        <v>2849</v>
      </c>
      <c r="C1797" t="s">
        <v>880</v>
      </c>
      <c r="D1797">
        <v>10191992</v>
      </c>
      <c r="E1797" t="s">
        <v>115</v>
      </c>
      <c r="H1797">
        <v>109514</v>
      </c>
      <c r="K1797" s="6">
        <v>0.29166666666666669</v>
      </c>
      <c r="L1797" s="8">
        <v>0.70833333333333337</v>
      </c>
      <c r="M1797" t="s">
        <v>95</v>
      </c>
      <c r="N1797" t="s">
        <v>1165</v>
      </c>
      <c r="O1797" t="s">
        <v>817</v>
      </c>
      <c r="P1797" t="s">
        <v>818</v>
      </c>
      <c r="Q1797" t="s">
        <v>817</v>
      </c>
      <c r="R1797" t="s">
        <v>44</v>
      </c>
      <c r="S1797" t="s">
        <v>166</v>
      </c>
      <c r="W1797">
        <v>0</v>
      </c>
      <c r="X1797">
        <v>0</v>
      </c>
      <c r="Y1797">
        <v>0</v>
      </c>
      <c r="Z1797">
        <v>0</v>
      </c>
      <c r="AB1797">
        <v>-100</v>
      </c>
      <c r="AC1797">
        <v>-100</v>
      </c>
      <c r="AD1797">
        <v>348291</v>
      </c>
      <c r="AF1797" t="s">
        <v>51</v>
      </c>
      <c r="AG1797" t="s">
        <v>51</v>
      </c>
      <c r="AJ1797" t="s">
        <v>51</v>
      </c>
      <c r="AK1797" t="s">
        <v>51</v>
      </c>
      <c r="AL1797">
        <v>1709</v>
      </c>
      <c r="AM1797">
        <v>-81.529192133279295</v>
      </c>
      <c r="AN1797">
        <v>37.5772691877347</v>
      </c>
      <c r="AO1797" t="b">
        <f t="shared" si="56"/>
        <v>0</v>
      </c>
      <c r="AP1797">
        <f t="shared" si="57"/>
        <v>0</v>
      </c>
    </row>
    <row r="1798" spans="1:42">
      <c r="A1798">
        <v>185153</v>
      </c>
      <c r="B1798" t="s">
        <v>2853</v>
      </c>
      <c r="C1798" t="s">
        <v>880</v>
      </c>
      <c r="D1798">
        <v>10191993</v>
      </c>
      <c r="E1798" t="s">
        <v>115</v>
      </c>
      <c r="H1798">
        <v>109843</v>
      </c>
      <c r="K1798" s="6">
        <v>0.29166666666666669</v>
      </c>
      <c r="L1798" s="8">
        <v>0.70833333333333337</v>
      </c>
      <c r="M1798" t="s">
        <v>95</v>
      </c>
      <c r="N1798" t="s">
        <v>1165</v>
      </c>
      <c r="O1798" t="s">
        <v>817</v>
      </c>
      <c r="P1798" t="s">
        <v>818</v>
      </c>
      <c r="Q1798" t="s">
        <v>817</v>
      </c>
      <c r="R1798" t="s">
        <v>44</v>
      </c>
      <c r="S1798" t="s">
        <v>166</v>
      </c>
      <c r="W1798">
        <v>0</v>
      </c>
      <c r="X1798">
        <v>0</v>
      </c>
      <c r="Y1798">
        <v>0</v>
      </c>
      <c r="Z1798">
        <v>0</v>
      </c>
      <c r="AB1798">
        <v>-100</v>
      </c>
      <c r="AC1798">
        <v>-100</v>
      </c>
      <c r="AD1798">
        <v>348291</v>
      </c>
      <c r="AF1798" t="s">
        <v>51</v>
      </c>
      <c r="AG1798" t="s">
        <v>51</v>
      </c>
      <c r="AJ1798" t="s">
        <v>51</v>
      </c>
      <c r="AK1798" t="s">
        <v>51</v>
      </c>
      <c r="AL1798">
        <v>1710</v>
      </c>
      <c r="AM1798">
        <v>-81.529192133279295</v>
      </c>
      <c r="AN1798">
        <v>37.5772691877347</v>
      </c>
      <c r="AO1798" t="b">
        <f t="shared" si="56"/>
        <v>0</v>
      </c>
      <c r="AP1798">
        <f t="shared" si="57"/>
        <v>0</v>
      </c>
    </row>
    <row r="1799" spans="1:42">
      <c r="A1799">
        <v>185154</v>
      </c>
      <c r="B1799" t="s">
        <v>11399</v>
      </c>
      <c r="C1799" t="s">
        <v>11400</v>
      </c>
      <c r="D1799">
        <v>10191994</v>
      </c>
      <c r="E1799" t="s">
        <v>519</v>
      </c>
      <c r="I1799" t="s">
        <v>11401</v>
      </c>
      <c r="J1799" t="s">
        <v>166</v>
      </c>
      <c r="K1799" s="6">
        <v>0.29166666666666669</v>
      </c>
      <c r="L1799" s="8">
        <v>0.79166666666666663</v>
      </c>
      <c r="M1799" t="s">
        <v>125</v>
      </c>
      <c r="N1799" t="s">
        <v>77</v>
      </c>
      <c r="Q1799" t="s">
        <v>11400</v>
      </c>
      <c r="R1799" t="s">
        <v>70</v>
      </c>
      <c r="S1799" t="s">
        <v>166</v>
      </c>
      <c r="T1799" t="s">
        <v>46</v>
      </c>
      <c r="U1799" t="s">
        <v>47</v>
      </c>
      <c r="V1799" t="s">
        <v>11402</v>
      </c>
      <c r="W1799">
        <v>38.863079999999997</v>
      </c>
      <c r="X1799">
        <v>-76.965166999999994</v>
      </c>
      <c r="Y1799">
        <v>403023.12</v>
      </c>
      <c r="Z1799">
        <v>132807.39000000001</v>
      </c>
      <c r="AA1799">
        <v>20020</v>
      </c>
      <c r="AB1799">
        <v>42915</v>
      </c>
      <c r="AC1799">
        <v>29610</v>
      </c>
      <c r="AD1799">
        <v>29610</v>
      </c>
      <c r="AE1799">
        <v>7</v>
      </c>
      <c r="AF1799" t="s">
        <v>853</v>
      </c>
      <c r="AG1799" t="s">
        <v>8445</v>
      </c>
      <c r="AH1799" t="s">
        <v>912</v>
      </c>
      <c r="AI1799">
        <v>606</v>
      </c>
      <c r="AJ1799">
        <v>35</v>
      </c>
      <c r="AK1799" t="s">
        <v>51</v>
      </c>
      <c r="AL1799">
        <v>144</v>
      </c>
      <c r="AM1799">
        <v>-76.965169187811696</v>
      </c>
      <c r="AN1799">
        <v>38.863087011173199</v>
      </c>
      <c r="AO1799" t="b">
        <f t="shared" si="56"/>
        <v>1</v>
      </c>
      <c r="AP1799">
        <f t="shared" si="57"/>
        <v>1</v>
      </c>
    </row>
    <row r="1800" spans="1:42">
      <c r="A1800">
        <v>185155</v>
      </c>
      <c r="B1800" t="s">
        <v>2855</v>
      </c>
      <c r="C1800" t="s">
        <v>880</v>
      </c>
      <c r="D1800">
        <v>10191995</v>
      </c>
      <c r="E1800" t="s">
        <v>115</v>
      </c>
      <c r="H1800">
        <v>109837</v>
      </c>
      <c r="K1800" s="6">
        <v>0.29166666666666669</v>
      </c>
      <c r="L1800" s="8">
        <v>0.70833333333333337</v>
      </c>
      <c r="M1800" t="s">
        <v>95</v>
      </c>
      <c r="N1800" t="s">
        <v>1165</v>
      </c>
      <c r="O1800" t="s">
        <v>817</v>
      </c>
      <c r="P1800" t="s">
        <v>818</v>
      </c>
      <c r="Q1800" t="s">
        <v>817</v>
      </c>
      <c r="R1800" t="s">
        <v>58</v>
      </c>
      <c r="S1800" t="s">
        <v>125</v>
      </c>
      <c r="W1800">
        <v>0</v>
      </c>
      <c r="X1800">
        <v>0</v>
      </c>
      <c r="Y1800">
        <v>0</v>
      </c>
      <c r="Z1800">
        <v>0</v>
      </c>
      <c r="AB1800">
        <v>-100</v>
      </c>
      <c r="AC1800">
        <v>-100</v>
      </c>
      <c r="AD1800">
        <v>348291</v>
      </c>
      <c r="AF1800" t="s">
        <v>51</v>
      </c>
      <c r="AG1800" t="s">
        <v>51</v>
      </c>
      <c r="AJ1800" t="s">
        <v>51</v>
      </c>
      <c r="AK1800" t="s">
        <v>51</v>
      </c>
      <c r="AL1800">
        <v>1714</v>
      </c>
      <c r="AM1800">
        <v>-81.529192133279295</v>
      </c>
      <c r="AN1800">
        <v>37.5772691877347</v>
      </c>
      <c r="AO1800" t="b">
        <f t="shared" si="56"/>
        <v>0</v>
      </c>
      <c r="AP1800">
        <f t="shared" si="57"/>
        <v>0</v>
      </c>
    </row>
    <row r="1801" spans="1:42">
      <c r="A1801">
        <v>185156</v>
      </c>
      <c r="B1801" t="s">
        <v>7943</v>
      </c>
      <c r="C1801" t="s">
        <v>880</v>
      </c>
      <c r="D1801">
        <v>10191996</v>
      </c>
      <c r="E1801" t="s">
        <v>115</v>
      </c>
      <c r="H1801">
        <v>109835</v>
      </c>
      <c r="K1801" s="6">
        <v>0.29166666666666669</v>
      </c>
      <c r="L1801" s="8">
        <v>0.70833333333333337</v>
      </c>
      <c r="M1801" t="s">
        <v>95</v>
      </c>
      <c r="N1801" t="s">
        <v>1165</v>
      </c>
      <c r="O1801" t="s">
        <v>817</v>
      </c>
      <c r="P1801" t="s">
        <v>818</v>
      </c>
      <c r="Q1801" t="s">
        <v>817</v>
      </c>
      <c r="R1801" t="s">
        <v>58</v>
      </c>
      <c r="S1801" t="s">
        <v>125</v>
      </c>
      <c r="T1801" t="s">
        <v>46</v>
      </c>
      <c r="U1801" t="s">
        <v>47</v>
      </c>
      <c r="V1801" t="s">
        <v>7944</v>
      </c>
      <c r="W1801">
        <v>38.946013000000001</v>
      </c>
      <c r="X1801">
        <v>-77.085963000000007</v>
      </c>
      <c r="Y1801">
        <v>392548.01</v>
      </c>
      <c r="Z1801">
        <v>142016.56</v>
      </c>
      <c r="AA1801">
        <v>20016</v>
      </c>
      <c r="AB1801">
        <v>265572</v>
      </c>
      <c r="AC1801">
        <v>108715</v>
      </c>
      <c r="AD1801">
        <v>108715</v>
      </c>
      <c r="AE1801">
        <v>3</v>
      </c>
      <c r="AF1801" t="s">
        <v>1370</v>
      </c>
      <c r="AG1801" s="2">
        <v>30</v>
      </c>
      <c r="AH1801" t="s">
        <v>50</v>
      </c>
      <c r="AI1801">
        <v>202</v>
      </c>
      <c r="AJ1801">
        <v>11</v>
      </c>
      <c r="AK1801" t="s">
        <v>51</v>
      </c>
      <c r="AL1801">
        <v>2813</v>
      </c>
      <c r="AM1801">
        <v>-77.085965751905107</v>
      </c>
      <c r="AN1801">
        <v>38.946020041435503</v>
      </c>
      <c r="AO1801" t="b">
        <f t="shared" si="56"/>
        <v>0</v>
      </c>
      <c r="AP1801">
        <f t="shared" si="57"/>
        <v>0</v>
      </c>
    </row>
    <row r="1802" spans="1:42">
      <c r="A1802">
        <v>185157</v>
      </c>
      <c r="B1802" t="s">
        <v>2858</v>
      </c>
      <c r="C1802" t="s">
        <v>880</v>
      </c>
      <c r="D1802">
        <v>10192006</v>
      </c>
      <c r="E1802" t="s">
        <v>115</v>
      </c>
      <c r="H1802">
        <v>109841</v>
      </c>
      <c r="K1802" s="6">
        <v>0.39583333333333331</v>
      </c>
      <c r="L1802" s="8">
        <v>0.64583333333333337</v>
      </c>
      <c r="M1802" t="s">
        <v>95</v>
      </c>
      <c r="N1802" t="s">
        <v>1165</v>
      </c>
      <c r="O1802" t="s">
        <v>817</v>
      </c>
      <c r="P1802" t="s">
        <v>818</v>
      </c>
      <c r="Q1802" t="s">
        <v>817</v>
      </c>
      <c r="R1802" t="s">
        <v>44</v>
      </c>
      <c r="S1802" t="s">
        <v>353</v>
      </c>
      <c r="T1802" t="s">
        <v>46</v>
      </c>
      <c r="U1802" t="s">
        <v>47</v>
      </c>
      <c r="V1802" t="s">
        <v>2859</v>
      </c>
      <c r="W1802">
        <v>38.945976000000002</v>
      </c>
      <c r="X1802">
        <v>-77.026273000000003</v>
      </c>
      <c r="Y1802">
        <v>397722.43</v>
      </c>
      <c r="Z1802">
        <v>142009.31</v>
      </c>
      <c r="AA1802">
        <v>20011</v>
      </c>
      <c r="AB1802">
        <v>252292</v>
      </c>
      <c r="AC1802">
        <v>95165</v>
      </c>
      <c r="AD1802">
        <v>95165</v>
      </c>
      <c r="AE1802">
        <v>4</v>
      </c>
      <c r="AF1802" t="s">
        <v>445</v>
      </c>
      <c r="AG1802" t="s">
        <v>1022</v>
      </c>
      <c r="AH1802" t="s">
        <v>188</v>
      </c>
      <c r="AI1802">
        <v>407</v>
      </c>
      <c r="AJ1802">
        <v>18</v>
      </c>
      <c r="AK1802" t="s">
        <v>51</v>
      </c>
      <c r="AL1802">
        <v>1179</v>
      </c>
      <c r="AM1802">
        <v>-77.026275494356</v>
      </c>
      <c r="AN1802">
        <v>38.945983388086098</v>
      </c>
      <c r="AO1802" t="b">
        <f t="shared" si="56"/>
        <v>0</v>
      </c>
      <c r="AP1802">
        <f t="shared" si="57"/>
        <v>0</v>
      </c>
    </row>
    <row r="1803" spans="1:42">
      <c r="A1803">
        <v>181978</v>
      </c>
      <c r="B1803" t="s">
        <v>11403</v>
      </c>
      <c r="C1803" t="s">
        <v>7946</v>
      </c>
      <c r="D1803">
        <v>10192008</v>
      </c>
      <c r="E1803" t="s">
        <v>201</v>
      </c>
      <c r="I1803" t="s">
        <v>11404</v>
      </c>
      <c r="J1803" t="s">
        <v>162</v>
      </c>
      <c r="K1803" s="6">
        <v>0.29166666666666669</v>
      </c>
      <c r="L1803" s="8">
        <v>0.70833333333333337</v>
      </c>
      <c r="M1803" t="s">
        <v>163</v>
      </c>
      <c r="N1803" t="s">
        <v>166</v>
      </c>
      <c r="Q1803" t="s">
        <v>7946</v>
      </c>
      <c r="R1803" t="s">
        <v>165</v>
      </c>
      <c r="S1803" t="s">
        <v>622</v>
      </c>
      <c r="T1803" t="s">
        <v>46</v>
      </c>
      <c r="U1803" t="s">
        <v>47</v>
      </c>
      <c r="V1803" t="s">
        <v>11405</v>
      </c>
      <c r="W1803">
        <v>38.889417000000002</v>
      </c>
      <c r="X1803">
        <v>-76.986844000000005</v>
      </c>
      <c r="Y1803">
        <v>401141.39</v>
      </c>
      <c r="Z1803">
        <v>135730.6</v>
      </c>
      <c r="AA1803">
        <v>20003</v>
      </c>
      <c r="AB1803">
        <v>145712</v>
      </c>
      <c r="AC1803">
        <v>55242</v>
      </c>
      <c r="AD1803">
        <v>55242</v>
      </c>
      <c r="AE1803">
        <v>6</v>
      </c>
      <c r="AF1803" t="s">
        <v>72</v>
      </c>
      <c r="AG1803" t="s">
        <v>646</v>
      </c>
      <c r="AH1803" t="s">
        <v>63</v>
      </c>
      <c r="AI1803">
        <v>108</v>
      </c>
      <c r="AJ1803">
        <v>26</v>
      </c>
      <c r="AK1803" t="s">
        <v>51</v>
      </c>
      <c r="AL1803">
        <v>339</v>
      </c>
      <c r="AM1803">
        <v>-76.9868460665203</v>
      </c>
      <c r="AN1803">
        <v>38.889424903595902</v>
      </c>
      <c r="AO1803" t="b">
        <f t="shared" si="56"/>
        <v>1</v>
      </c>
      <c r="AP1803">
        <f t="shared" si="57"/>
        <v>1</v>
      </c>
    </row>
    <row r="1804" spans="1:42">
      <c r="A1804">
        <v>181979</v>
      </c>
      <c r="B1804" t="s">
        <v>7945</v>
      </c>
      <c r="C1804" t="s">
        <v>7946</v>
      </c>
      <c r="D1804">
        <v>10192009</v>
      </c>
      <c r="E1804" t="s">
        <v>201</v>
      </c>
      <c r="I1804" t="s">
        <v>7947</v>
      </c>
      <c r="J1804" t="s">
        <v>162</v>
      </c>
      <c r="K1804" s="6">
        <v>0.29166666666666669</v>
      </c>
      <c r="L1804" s="8">
        <v>0.70833333333333337</v>
      </c>
      <c r="M1804" t="s">
        <v>163</v>
      </c>
      <c r="N1804" t="s">
        <v>166</v>
      </c>
      <c r="Q1804" t="s">
        <v>7946</v>
      </c>
      <c r="R1804" t="s">
        <v>165</v>
      </c>
      <c r="S1804" t="s">
        <v>622</v>
      </c>
      <c r="T1804" t="s">
        <v>46</v>
      </c>
      <c r="U1804" t="s">
        <v>47</v>
      </c>
      <c r="V1804" t="s">
        <v>7948</v>
      </c>
      <c r="W1804">
        <v>38.891638999999998</v>
      </c>
      <c r="X1804">
        <v>-76.983858999999995</v>
      </c>
      <c r="Y1804">
        <v>401400.3</v>
      </c>
      <c r="Z1804">
        <v>135977.24</v>
      </c>
      <c r="AA1804">
        <v>20002</v>
      </c>
      <c r="AB1804">
        <v>73100</v>
      </c>
      <c r="AC1804">
        <v>46769</v>
      </c>
      <c r="AD1804">
        <v>46769</v>
      </c>
      <c r="AE1804">
        <v>6</v>
      </c>
      <c r="AF1804" t="s">
        <v>669</v>
      </c>
      <c r="AG1804" t="s">
        <v>1392</v>
      </c>
      <c r="AH1804" t="s">
        <v>63</v>
      </c>
      <c r="AI1804">
        <v>108</v>
      </c>
      <c r="AJ1804">
        <v>26</v>
      </c>
      <c r="AK1804" t="s">
        <v>51</v>
      </c>
      <c r="AL1804">
        <v>2353</v>
      </c>
      <c r="AM1804">
        <v>-76.983861241442995</v>
      </c>
      <c r="AN1804">
        <v>38.891646355134803</v>
      </c>
      <c r="AO1804" t="b">
        <f t="shared" si="56"/>
        <v>1</v>
      </c>
      <c r="AP1804">
        <f t="shared" si="57"/>
        <v>1</v>
      </c>
    </row>
    <row r="1805" spans="1:42">
      <c r="A1805">
        <v>185158</v>
      </c>
      <c r="B1805" t="s">
        <v>2866</v>
      </c>
      <c r="C1805" t="s">
        <v>2867</v>
      </c>
      <c r="D1805">
        <v>10192010</v>
      </c>
      <c r="E1805" t="s">
        <v>519</v>
      </c>
      <c r="I1805" t="s">
        <v>2868</v>
      </c>
      <c r="J1805" t="s">
        <v>125</v>
      </c>
      <c r="K1805" s="6">
        <v>0.25</v>
      </c>
      <c r="L1805" s="8">
        <v>0.79166666666666663</v>
      </c>
      <c r="M1805" t="s">
        <v>147</v>
      </c>
      <c r="N1805" t="s">
        <v>155</v>
      </c>
      <c r="O1805" t="s">
        <v>2867</v>
      </c>
      <c r="P1805" t="s">
        <v>2869</v>
      </c>
      <c r="Q1805" t="s">
        <v>2867</v>
      </c>
      <c r="R1805" t="s">
        <v>70</v>
      </c>
      <c r="S1805" t="s">
        <v>125</v>
      </c>
      <c r="T1805" t="s">
        <v>46</v>
      </c>
      <c r="U1805" t="s">
        <v>47</v>
      </c>
      <c r="V1805" t="s">
        <v>2870</v>
      </c>
      <c r="W1805">
        <v>38.912894000000001</v>
      </c>
      <c r="X1805">
        <v>-77.069017000000002</v>
      </c>
      <c r="Y1805">
        <v>394014.3</v>
      </c>
      <c r="Z1805">
        <v>138338.91</v>
      </c>
      <c r="AA1805">
        <v>20007</v>
      </c>
      <c r="AB1805">
        <v>273389</v>
      </c>
      <c r="AC1805">
        <v>116206</v>
      </c>
      <c r="AD1805">
        <v>116206</v>
      </c>
      <c r="AE1805">
        <v>2</v>
      </c>
      <c r="AF1805" t="s">
        <v>49</v>
      </c>
      <c r="AG1805" s="2">
        <v>200</v>
      </c>
      <c r="AH1805" t="s">
        <v>50</v>
      </c>
      <c r="AI1805">
        <v>206</v>
      </c>
      <c r="AJ1805">
        <v>4</v>
      </c>
      <c r="AK1805" t="s">
        <v>51</v>
      </c>
      <c r="AL1805">
        <v>1322</v>
      </c>
      <c r="AM1805">
        <v>-77.069019091371402</v>
      </c>
      <c r="AN1805">
        <v>38.912901849554302</v>
      </c>
      <c r="AO1805" t="b">
        <f t="shared" si="56"/>
        <v>1</v>
      </c>
      <c r="AP1805">
        <f t="shared" si="57"/>
        <v>1</v>
      </c>
    </row>
    <row r="1806" spans="1:42">
      <c r="A1806">
        <v>182191</v>
      </c>
      <c r="B1806" t="s">
        <v>7949</v>
      </c>
      <c r="C1806" t="s">
        <v>7950</v>
      </c>
      <c r="D1806">
        <v>10192011</v>
      </c>
      <c r="E1806" t="s">
        <v>201</v>
      </c>
      <c r="I1806" t="s">
        <v>7951</v>
      </c>
      <c r="J1806" t="s">
        <v>162</v>
      </c>
      <c r="K1806" s="6">
        <v>0.29166666666666669</v>
      </c>
      <c r="L1806" s="8">
        <v>0.79166666666666663</v>
      </c>
      <c r="M1806" t="s">
        <v>353</v>
      </c>
      <c r="N1806" t="s">
        <v>353</v>
      </c>
      <c r="Q1806" t="s">
        <v>7950</v>
      </c>
      <c r="R1806" t="s">
        <v>165</v>
      </c>
      <c r="S1806" t="s">
        <v>238</v>
      </c>
      <c r="T1806" t="s">
        <v>46</v>
      </c>
      <c r="U1806" t="s">
        <v>47</v>
      </c>
      <c r="V1806" t="s">
        <v>7952</v>
      </c>
      <c r="W1806">
        <v>38.915336000000003</v>
      </c>
      <c r="X1806">
        <v>-77.042592999999997</v>
      </c>
      <c r="Y1806">
        <v>396306.12</v>
      </c>
      <c r="Z1806">
        <v>138608.59</v>
      </c>
      <c r="AA1806">
        <v>20009</v>
      </c>
      <c r="AB1806">
        <v>226481</v>
      </c>
      <c r="AC1806">
        <v>69811</v>
      </c>
      <c r="AD1806">
        <v>69811</v>
      </c>
      <c r="AE1806">
        <v>2</v>
      </c>
      <c r="AF1806" t="s">
        <v>86</v>
      </c>
      <c r="AG1806" t="s">
        <v>773</v>
      </c>
      <c r="AH1806" t="s">
        <v>50</v>
      </c>
      <c r="AI1806">
        <v>208</v>
      </c>
      <c r="AJ1806">
        <v>6</v>
      </c>
      <c r="AK1806" t="s">
        <v>51</v>
      </c>
      <c r="AL1806">
        <v>2615</v>
      </c>
      <c r="AM1806">
        <v>-77.042595217196506</v>
      </c>
      <c r="AN1806">
        <v>38.9153438391264</v>
      </c>
      <c r="AO1806" t="b">
        <f t="shared" si="56"/>
        <v>1</v>
      </c>
      <c r="AP1806">
        <f t="shared" si="57"/>
        <v>1</v>
      </c>
    </row>
    <row r="1807" spans="1:42">
      <c r="A1807">
        <v>185159</v>
      </c>
      <c r="B1807" t="s">
        <v>7953</v>
      </c>
      <c r="C1807" t="s">
        <v>5537</v>
      </c>
      <c r="D1807">
        <v>10192012</v>
      </c>
      <c r="E1807" t="s">
        <v>115</v>
      </c>
      <c r="F1807" t="s">
        <v>7954</v>
      </c>
      <c r="K1807" s="6">
        <v>0.29166666666666669</v>
      </c>
      <c r="L1807" s="8">
        <v>0.70833333333333337</v>
      </c>
      <c r="M1807" t="s">
        <v>386</v>
      </c>
      <c r="N1807" t="s">
        <v>118</v>
      </c>
      <c r="O1807" t="s">
        <v>1110</v>
      </c>
      <c r="P1807" t="s">
        <v>1814</v>
      </c>
      <c r="Q1807" t="s">
        <v>1110</v>
      </c>
      <c r="R1807" t="s">
        <v>44</v>
      </c>
      <c r="S1807" t="s">
        <v>622</v>
      </c>
      <c r="T1807" t="s">
        <v>46</v>
      </c>
      <c r="U1807" t="s">
        <v>47</v>
      </c>
      <c r="V1807" t="s">
        <v>7955</v>
      </c>
      <c r="W1807">
        <v>38.880398</v>
      </c>
      <c r="X1807">
        <v>-76.998672999999997</v>
      </c>
      <c r="Y1807">
        <v>400115.15</v>
      </c>
      <c r="Z1807">
        <v>134729.24</v>
      </c>
      <c r="AA1807">
        <v>20003</v>
      </c>
      <c r="AB1807">
        <v>78170</v>
      </c>
      <c r="AC1807">
        <v>51114</v>
      </c>
      <c r="AD1807">
        <v>51114</v>
      </c>
      <c r="AE1807">
        <v>6</v>
      </c>
      <c r="AF1807" t="s">
        <v>72</v>
      </c>
      <c r="AG1807" t="s">
        <v>1398</v>
      </c>
      <c r="AH1807" t="s">
        <v>63</v>
      </c>
      <c r="AI1807">
        <v>106</v>
      </c>
      <c r="AJ1807">
        <v>26</v>
      </c>
      <c r="AK1807" t="s">
        <v>51</v>
      </c>
      <c r="AL1807">
        <v>2384</v>
      </c>
      <c r="AM1807">
        <v>-76.998675175212398</v>
      </c>
      <c r="AN1807">
        <v>38.880405000813496</v>
      </c>
      <c r="AO1807" t="b">
        <f t="shared" si="56"/>
        <v>0</v>
      </c>
      <c r="AP1807">
        <f t="shared" si="57"/>
        <v>0</v>
      </c>
    </row>
    <row r="1808" spans="1:42">
      <c r="A1808">
        <v>185160</v>
      </c>
      <c r="B1808" t="s">
        <v>7956</v>
      </c>
      <c r="C1808" t="s">
        <v>5537</v>
      </c>
      <c r="D1808">
        <v>10192013</v>
      </c>
      <c r="E1808" t="s">
        <v>115</v>
      </c>
      <c r="F1808" t="s">
        <v>7957</v>
      </c>
      <c r="K1808" s="6">
        <v>0.29166666666666669</v>
      </c>
      <c r="L1808" s="8">
        <v>0.70833333333333337</v>
      </c>
      <c r="M1808" t="s">
        <v>386</v>
      </c>
      <c r="N1808" t="s">
        <v>118</v>
      </c>
      <c r="O1808" t="s">
        <v>1110</v>
      </c>
      <c r="P1808" t="s">
        <v>1814</v>
      </c>
      <c r="Q1808" t="s">
        <v>1110</v>
      </c>
      <c r="R1808" t="s">
        <v>44</v>
      </c>
      <c r="S1808" t="s">
        <v>432</v>
      </c>
      <c r="T1808" t="s">
        <v>46</v>
      </c>
      <c r="U1808" t="s">
        <v>47</v>
      </c>
      <c r="V1808" t="s">
        <v>7958</v>
      </c>
      <c r="W1808">
        <v>38.825329000000004</v>
      </c>
      <c r="X1808">
        <v>-76.999230999999995</v>
      </c>
      <c r="Y1808">
        <v>400066.8</v>
      </c>
      <c r="Z1808">
        <v>128616.2</v>
      </c>
      <c r="AA1808">
        <v>20032</v>
      </c>
      <c r="AB1808">
        <v>147342</v>
      </c>
      <c r="AC1808">
        <v>56020</v>
      </c>
      <c r="AD1808">
        <v>56020</v>
      </c>
      <c r="AE1808">
        <v>8</v>
      </c>
      <c r="AF1808" t="s">
        <v>1182</v>
      </c>
      <c r="AG1808" t="s">
        <v>1183</v>
      </c>
      <c r="AH1808" t="s">
        <v>458</v>
      </c>
      <c r="AI1808">
        <v>706</v>
      </c>
      <c r="AJ1808">
        <v>39</v>
      </c>
      <c r="AK1808" t="s">
        <v>51</v>
      </c>
      <c r="AL1808">
        <v>2676</v>
      </c>
      <c r="AM1808">
        <v>-76.999233000729902</v>
      </c>
      <c r="AN1808">
        <v>38.825336094913297</v>
      </c>
      <c r="AO1808" t="b">
        <f t="shared" si="56"/>
        <v>0</v>
      </c>
      <c r="AP1808">
        <f t="shared" si="57"/>
        <v>0</v>
      </c>
    </row>
    <row r="1809" spans="1:42">
      <c r="A1809">
        <v>185161</v>
      </c>
      <c r="B1809" t="s">
        <v>2874</v>
      </c>
      <c r="C1809" t="s">
        <v>2875</v>
      </c>
      <c r="D1809">
        <v>10192014</v>
      </c>
      <c r="E1809" t="s">
        <v>115</v>
      </c>
      <c r="G1809" t="s">
        <v>2876</v>
      </c>
      <c r="I1809" t="s">
        <v>2877</v>
      </c>
      <c r="J1809" t="s">
        <v>432</v>
      </c>
      <c r="K1809" s="6">
        <v>0.29166666666666669</v>
      </c>
      <c r="L1809" s="8">
        <v>0.70833333333333337</v>
      </c>
      <c r="M1809" t="s">
        <v>386</v>
      </c>
      <c r="N1809" t="s">
        <v>155</v>
      </c>
      <c r="O1809" t="s">
        <v>2878</v>
      </c>
      <c r="P1809" t="s">
        <v>2879</v>
      </c>
      <c r="Q1809" t="s">
        <v>2878</v>
      </c>
      <c r="R1809" t="s">
        <v>70</v>
      </c>
      <c r="S1809" t="s">
        <v>432</v>
      </c>
      <c r="T1809" t="s">
        <v>46</v>
      </c>
      <c r="U1809" t="s">
        <v>47</v>
      </c>
      <c r="V1809" t="s">
        <v>2880</v>
      </c>
      <c r="W1809">
        <v>38.907783000000002</v>
      </c>
      <c r="X1809">
        <v>-77.029137000000006</v>
      </c>
      <c r="Y1809">
        <v>397472.8</v>
      </c>
      <c r="Z1809">
        <v>137769.67000000001</v>
      </c>
      <c r="AA1809">
        <v>20005</v>
      </c>
      <c r="AB1809">
        <v>243348</v>
      </c>
      <c r="AC1809">
        <v>86582</v>
      </c>
      <c r="AD1809">
        <v>86582</v>
      </c>
      <c r="AE1809">
        <v>2</v>
      </c>
      <c r="AF1809" t="s">
        <v>97</v>
      </c>
      <c r="AG1809" t="s">
        <v>259</v>
      </c>
      <c r="AH1809" t="s">
        <v>88</v>
      </c>
      <c r="AI1809">
        <v>307</v>
      </c>
      <c r="AJ1809">
        <v>7</v>
      </c>
      <c r="AK1809" t="s">
        <v>51</v>
      </c>
      <c r="AL1809">
        <v>1143</v>
      </c>
      <c r="AM1809">
        <v>-77.029139521514495</v>
      </c>
      <c r="AN1809">
        <v>38.907790691460697</v>
      </c>
      <c r="AO1809" t="b">
        <f t="shared" si="56"/>
        <v>0</v>
      </c>
      <c r="AP1809">
        <f t="shared" si="57"/>
        <v>0</v>
      </c>
    </row>
    <row r="1810" spans="1:42">
      <c r="A1810">
        <v>182460</v>
      </c>
      <c r="B1810" t="s">
        <v>2884</v>
      </c>
      <c r="C1810" t="s">
        <v>2885</v>
      </c>
      <c r="D1810">
        <v>10192015</v>
      </c>
      <c r="E1810" t="s">
        <v>201</v>
      </c>
      <c r="I1810" t="s">
        <v>2886</v>
      </c>
      <c r="J1810" t="s">
        <v>162</v>
      </c>
      <c r="K1810" s="6">
        <v>0.29166666666666669</v>
      </c>
      <c r="L1810" s="8">
        <v>0.79166666666666663</v>
      </c>
      <c r="M1810" t="s">
        <v>238</v>
      </c>
      <c r="N1810" t="s">
        <v>238</v>
      </c>
      <c r="Q1810" t="s">
        <v>2885</v>
      </c>
      <c r="R1810" t="s">
        <v>165</v>
      </c>
      <c r="S1810" t="s">
        <v>421</v>
      </c>
      <c r="T1810" t="s">
        <v>46</v>
      </c>
      <c r="U1810" t="s">
        <v>47</v>
      </c>
      <c r="V1810" t="s">
        <v>2887</v>
      </c>
      <c r="W1810">
        <v>38.985661</v>
      </c>
      <c r="X1810">
        <v>-77.028790999999998</v>
      </c>
      <c r="Y1810">
        <v>397505.56</v>
      </c>
      <c r="Z1810">
        <v>146414.75</v>
      </c>
      <c r="AA1810">
        <v>20012</v>
      </c>
      <c r="AB1810">
        <v>285432</v>
      </c>
      <c r="AC1810">
        <v>123648</v>
      </c>
      <c r="AD1810">
        <v>123648</v>
      </c>
      <c r="AE1810">
        <v>4</v>
      </c>
      <c r="AF1810" t="s">
        <v>186</v>
      </c>
      <c r="AG1810" t="s">
        <v>2888</v>
      </c>
      <c r="AH1810" t="s">
        <v>188</v>
      </c>
      <c r="AI1810">
        <v>401</v>
      </c>
      <c r="AJ1810">
        <v>16</v>
      </c>
      <c r="AK1810" t="s">
        <v>51</v>
      </c>
      <c r="AL1810">
        <v>1456</v>
      </c>
      <c r="AM1810">
        <v>-77.028793256693902</v>
      </c>
      <c r="AN1810">
        <v>38.985668092874</v>
      </c>
      <c r="AO1810" t="b">
        <f t="shared" si="56"/>
        <v>1</v>
      </c>
      <c r="AP1810">
        <f t="shared" si="57"/>
        <v>1</v>
      </c>
    </row>
    <row r="1811" spans="1:42">
      <c r="A1811">
        <v>185162</v>
      </c>
      <c r="B1811" t="s">
        <v>11406</v>
      </c>
      <c r="C1811" t="s">
        <v>5537</v>
      </c>
      <c r="D1811">
        <v>10192016</v>
      </c>
      <c r="E1811" t="s">
        <v>115</v>
      </c>
      <c r="F1811" t="s">
        <v>11407</v>
      </c>
      <c r="K1811" s="6">
        <v>0.29166666666666669</v>
      </c>
      <c r="L1811" s="8">
        <v>0.70833333333333337</v>
      </c>
      <c r="M1811" t="s">
        <v>386</v>
      </c>
      <c r="N1811" t="s">
        <v>118</v>
      </c>
      <c r="O1811" t="s">
        <v>1110</v>
      </c>
      <c r="P1811" t="s">
        <v>1814</v>
      </c>
      <c r="Q1811" t="s">
        <v>1110</v>
      </c>
      <c r="R1811" t="s">
        <v>58</v>
      </c>
      <c r="S1811" t="s">
        <v>125</v>
      </c>
      <c r="T1811" t="s">
        <v>46</v>
      </c>
      <c r="U1811" t="s">
        <v>47</v>
      </c>
      <c r="V1811" t="s">
        <v>11408</v>
      </c>
      <c r="W1811">
        <v>38.857123999999999</v>
      </c>
      <c r="X1811">
        <v>-76.980491000000001</v>
      </c>
      <c r="Y1811">
        <v>401693.32</v>
      </c>
      <c r="Z1811">
        <v>132145.82999999999</v>
      </c>
      <c r="AA1811">
        <v>20020</v>
      </c>
      <c r="AB1811">
        <v>47896</v>
      </c>
      <c r="AC1811">
        <v>32368</v>
      </c>
      <c r="AD1811">
        <v>32368</v>
      </c>
      <c r="AE1811">
        <v>8</v>
      </c>
      <c r="AF1811" t="s">
        <v>1889</v>
      </c>
      <c r="AG1811" t="s">
        <v>2798</v>
      </c>
      <c r="AH1811" t="s">
        <v>458</v>
      </c>
      <c r="AI1811">
        <v>702</v>
      </c>
      <c r="AJ1811">
        <v>37</v>
      </c>
      <c r="AK1811" t="s">
        <v>51</v>
      </c>
      <c r="AL1811">
        <v>167</v>
      </c>
      <c r="AM1811">
        <v>-76.980493081470698</v>
      </c>
      <c r="AN1811">
        <v>38.857130964432102</v>
      </c>
      <c r="AO1811" t="b">
        <f t="shared" si="56"/>
        <v>0</v>
      </c>
      <c r="AP1811">
        <f t="shared" si="57"/>
        <v>0</v>
      </c>
    </row>
    <row r="1812" spans="1:42">
      <c r="A1812">
        <v>185163</v>
      </c>
      <c r="B1812" t="s">
        <v>2892</v>
      </c>
      <c r="C1812" t="s">
        <v>2893</v>
      </c>
      <c r="D1812">
        <v>10192018</v>
      </c>
      <c r="E1812" t="s">
        <v>519</v>
      </c>
      <c r="I1812" t="s">
        <v>2894</v>
      </c>
      <c r="J1812" t="s">
        <v>125</v>
      </c>
      <c r="K1812" s="6">
        <v>0.29166666666666669</v>
      </c>
      <c r="L1812" s="8">
        <v>0.66666666666666663</v>
      </c>
      <c r="M1812" t="s">
        <v>125</v>
      </c>
      <c r="N1812" t="s">
        <v>1752</v>
      </c>
      <c r="O1812" t="s">
        <v>2893</v>
      </c>
      <c r="P1812" t="s">
        <v>2895</v>
      </c>
      <c r="Q1812" t="s">
        <v>2893</v>
      </c>
      <c r="R1812" t="s">
        <v>70</v>
      </c>
      <c r="S1812" t="s">
        <v>125</v>
      </c>
      <c r="T1812" t="s">
        <v>46</v>
      </c>
      <c r="U1812" t="s">
        <v>47</v>
      </c>
      <c r="V1812" t="s">
        <v>2896</v>
      </c>
      <c r="W1812">
        <v>38.911918999999997</v>
      </c>
      <c r="X1812">
        <v>-77.015962999999999</v>
      </c>
      <c r="Y1812">
        <v>398615.58</v>
      </c>
      <c r="Z1812">
        <v>138228.51999999999</v>
      </c>
      <c r="AA1812">
        <v>20001</v>
      </c>
      <c r="AB1812">
        <v>237624</v>
      </c>
      <c r="AC1812">
        <v>80274</v>
      </c>
      <c r="AD1812">
        <v>80274</v>
      </c>
      <c r="AE1812">
        <v>5</v>
      </c>
      <c r="AF1812" t="s">
        <v>408</v>
      </c>
      <c r="AG1812" t="s">
        <v>2517</v>
      </c>
      <c r="AH1812" t="s">
        <v>410</v>
      </c>
      <c r="AI1812">
        <v>501</v>
      </c>
      <c r="AJ1812">
        <v>21</v>
      </c>
      <c r="AK1812" t="s">
        <v>51</v>
      </c>
      <c r="AL1812">
        <v>1921</v>
      </c>
      <c r="AM1812">
        <v>-77.015964817142603</v>
      </c>
      <c r="AN1812">
        <v>38.9119267135341</v>
      </c>
      <c r="AO1812" t="b">
        <f t="shared" si="56"/>
        <v>1</v>
      </c>
      <c r="AP1812">
        <f t="shared" si="57"/>
        <v>1</v>
      </c>
    </row>
    <row r="1813" spans="1:42">
      <c r="A1813">
        <v>185164</v>
      </c>
      <c r="B1813" t="s">
        <v>11686</v>
      </c>
      <c r="C1813" t="s">
        <v>5537</v>
      </c>
      <c r="D1813">
        <v>10192019</v>
      </c>
      <c r="E1813" t="s">
        <v>115</v>
      </c>
      <c r="F1813" t="s">
        <v>11687</v>
      </c>
      <c r="K1813" s="6">
        <v>0.29166666666666669</v>
      </c>
      <c r="L1813" s="8">
        <v>0.70833333333333337</v>
      </c>
      <c r="M1813" t="s">
        <v>386</v>
      </c>
      <c r="N1813" t="s">
        <v>118</v>
      </c>
      <c r="O1813" t="s">
        <v>1110</v>
      </c>
      <c r="P1813" t="s">
        <v>1814</v>
      </c>
      <c r="Q1813" t="s">
        <v>1110</v>
      </c>
      <c r="R1813" t="s">
        <v>58</v>
      </c>
      <c r="S1813" t="s">
        <v>125</v>
      </c>
      <c r="T1813" t="s">
        <v>46</v>
      </c>
      <c r="U1813" t="s">
        <v>47</v>
      </c>
      <c r="V1813" t="s">
        <v>11688</v>
      </c>
      <c r="W1813">
        <v>38.860140999999999</v>
      </c>
      <c r="X1813">
        <v>-76.987617999999998</v>
      </c>
      <c r="Y1813">
        <v>401074.7</v>
      </c>
      <c r="Z1813">
        <v>132480.64000000001</v>
      </c>
      <c r="AA1813">
        <v>20020</v>
      </c>
      <c r="AB1813">
        <v>64790</v>
      </c>
      <c r="AC1813">
        <v>39900</v>
      </c>
      <c r="AD1813">
        <v>39900</v>
      </c>
      <c r="AE1813">
        <v>8</v>
      </c>
      <c r="AF1813" t="s">
        <v>578</v>
      </c>
      <c r="AG1813" t="s">
        <v>3606</v>
      </c>
      <c r="AH1813" t="s">
        <v>458</v>
      </c>
      <c r="AI1813">
        <v>701</v>
      </c>
      <c r="AJ1813">
        <v>28</v>
      </c>
      <c r="AK1813" t="s">
        <v>51</v>
      </c>
      <c r="AL1813">
        <v>211</v>
      </c>
      <c r="AM1813">
        <v>-76.9876198472911</v>
      </c>
      <c r="AN1813">
        <v>38.860148048216097</v>
      </c>
      <c r="AO1813" t="b">
        <f t="shared" si="56"/>
        <v>0</v>
      </c>
      <c r="AP1813">
        <f t="shared" si="57"/>
        <v>0</v>
      </c>
    </row>
    <row r="1814" spans="1:42">
      <c r="A1814">
        <v>181787</v>
      </c>
      <c r="B1814" t="s">
        <v>11409</v>
      </c>
      <c r="C1814" t="s">
        <v>10485</v>
      </c>
      <c r="D1814">
        <v>10192021</v>
      </c>
      <c r="E1814" t="s">
        <v>201</v>
      </c>
      <c r="I1814" t="s">
        <v>11410</v>
      </c>
      <c r="J1814" t="s">
        <v>162</v>
      </c>
      <c r="K1814" s="6">
        <v>0.375</v>
      </c>
      <c r="L1814" s="8">
        <v>0.75</v>
      </c>
      <c r="M1814" t="s">
        <v>125</v>
      </c>
      <c r="N1814" t="s">
        <v>125</v>
      </c>
      <c r="Q1814" t="s">
        <v>10485</v>
      </c>
      <c r="R1814" t="s">
        <v>165</v>
      </c>
      <c r="S1814" t="s">
        <v>163</v>
      </c>
      <c r="T1814" t="s">
        <v>46</v>
      </c>
      <c r="U1814" t="s">
        <v>47</v>
      </c>
      <c r="V1814" t="s">
        <v>11411</v>
      </c>
      <c r="W1814">
        <v>38.893003</v>
      </c>
      <c r="X1814">
        <v>-76.997297000000003</v>
      </c>
      <c r="Y1814">
        <v>400234.5</v>
      </c>
      <c r="Z1814">
        <v>136128.56</v>
      </c>
      <c r="AA1814">
        <v>20002</v>
      </c>
      <c r="AB1814">
        <v>2956</v>
      </c>
      <c r="AC1814">
        <v>2812</v>
      </c>
      <c r="AD1814">
        <v>2812</v>
      </c>
      <c r="AE1814">
        <v>6</v>
      </c>
      <c r="AF1814" t="s">
        <v>434</v>
      </c>
      <c r="AG1814" t="s">
        <v>1593</v>
      </c>
      <c r="AH1814" t="s">
        <v>63</v>
      </c>
      <c r="AI1814">
        <v>107</v>
      </c>
      <c r="AJ1814">
        <v>25</v>
      </c>
      <c r="AK1814" t="s">
        <v>51</v>
      </c>
      <c r="AL1814">
        <v>7</v>
      </c>
      <c r="AM1814">
        <v>-76.997299186194198</v>
      </c>
      <c r="AN1814">
        <v>38.893010585499198</v>
      </c>
      <c r="AO1814" t="b">
        <f t="shared" si="56"/>
        <v>1</v>
      </c>
      <c r="AP1814">
        <f t="shared" si="57"/>
        <v>1</v>
      </c>
    </row>
    <row r="1815" spans="1:42">
      <c r="A1815">
        <v>181980</v>
      </c>
      <c r="B1815" t="s">
        <v>2901</v>
      </c>
      <c r="C1815" t="s">
        <v>2902</v>
      </c>
      <c r="D1815">
        <v>10192023</v>
      </c>
      <c r="E1815" t="s">
        <v>160</v>
      </c>
      <c r="I1815" t="s">
        <v>2903</v>
      </c>
      <c r="J1815" t="s">
        <v>162</v>
      </c>
      <c r="K1815" s="6">
        <v>0.29166666666666669</v>
      </c>
      <c r="L1815" s="8">
        <v>0.70833333333333337</v>
      </c>
      <c r="M1815" t="s">
        <v>163</v>
      </c>
      <c r="N1815" t="s">
        <v>163</v>
      </c>
      <c r="Q1815" t="s">
        <v>2902</v>
      </c>
      <c r="R1815" t="s">
        <v>165</v>
      </c>
      <c r="S1815" t="s">
        <v>166</v>
      </c>
      <c r="T1815" t="s">
        <v>46</v>
      </c>
      <c r="U1815" t="s">
        <v>47</v>
      </c>
      <c r="V1815" t="s">
        <v>2904</v>
      </c>
      <c r="W1815">
        <v>38.911290000000001</v>
      </c>
      <c r="X1815">
        <v>-77.035129999999995</v>
      </c>
      <c r="Y1815">
        <v>396953.14</v>
      </c>
      <c r="Z1815">
        <v>138159.13</v>
      </c>
      <c r="AA1815">
        <v>20009</v>
      </c>
      <c r="AB1815">
        <v>242254</v>
      </c>
      <c r="AC1815">
        <v>85198</v>
      </c>
      <c r="AD1815">
        <v>85198</v>
      </c>
      <c r="AE1815">
        <v>2</v>
      </c>
      <c r="AF1815" t="s">
        <v>86</v>
      </c>
      <c r="AG1815" t="s">
        <v>87</v>
      </c>
      <c r="AH1815" t="s">
        <v>88</v>
      </c>
      <c r="AI1815">
        <v>301</v>
      </c>
      <c r="AJ1815">
        <v>6</v>
      </c>
      <c r="AK1815" t="s">
        <v>51</v>
      </c>
      <c r="AL1815">
        <v>1010</v>
      </c>
      <c r="AM1815">
        <v>-77.035132645508597</v>
      </c>
      <c r="AN1815">
        <v>38.911297433153401</v>
      </c>
      <c r="AO1815" t="b">
        <f t="shared" si="56"/>
        <v>1</v>
      </c>
      <c r="AP1815">
        <f t="shared" si="57"/>
        <v>1</v>
      </c>
    </row>
    <row r="1816" spans="1:42">
      <c r="A1816">
        <v>185138</v>
      </c>
      <c r="B1816" t="s">
        <v>7959</v>
      </c>
      <c r="C1816" t="s">
        <v>7960</v>
      </c>
      <c r="D1816">
        <v>10192024</v>
      </c>
      <c r="E1816" t="s">
        <v>201</v>
      </c>
      <c r="I1816" t="s">
        <v>7961</v>
      </c>
      <c r="J1816" t="s">
        <v>162</v>
      </c>
      <c r="K1816" s="6">
        <v>0.29166666666666669</v>
      </c>
      <c r="L1816" s="8">
        <v>0.70833333333333337</v>
      </c>
      <c r="M1816" t="s">
        <v>432</v>
      </c>
      <c r="N1816" t="s">
        <v>432</v>
      </c>
      <c r="Q1816" t="s">
        <v>7960</v>
      </c>
      <c r="R1816" t="s">
        <v>165</v>
      </c>
      <c r="S1816" t="s">
        <v>1682</v>
      </c>
      <c r="T1816" t="s">
        <v>46</v>
      </c>
      <c r="U1816" t="s">
        <v>47</v>
      </c>
      <c r="V1816" t="s">
        <v>7962</v>
      </c>
      <c r="W1816">
        <v>38.907010999999997</v>
      </c>
      <c r="X1816">
        <v>-77.061937</v>
      </c>
      <c r="Y1816">
        <v>394627.85</v>
      </c>
      <c r="Z1816">
        <v>137685.35999999999</v>
      </c>
      <c r="AA1816">
        <v>20007</v>
      </c>
      <c r="AB1816">
        <v>223445</v>
      </c>
      <c r="AC1816">
        <v>66487</v>
      </c>
      <c r="AD1816">
        <v>66487</v>
      </c>
      <c r="AE1816">
        <v>2</v>
      </c>
      <c r="AF1816" t="s">
        <v>49</v>
      </c>
      <c r="AG1816" s="2">
        <v>2000000</v>
      </c>
      <c r="AH1816" t="s">
        <v>50</v>
      </c>
      <c r="AI1816">
        <v>206</v>
      </c>
      <c r="AJ1816">
        <v>4</v>
      </c>
      <c r="AK1816" t="s">
        <v>51</v>
      </c>
      <c r="AL1816">
        <v>2202</v>
      </c>
      <c r="AM1816">
        <v>-77.061939576231495</v>
      </c>
      <c r="AN1816">
        <v>38.907018412365296</v>
      </c>
      <c r="AO1816" t="b">
        <f t="shared" si="56"/>
        <v>1</v>
      </c>
      <c r="AP1816">
        <f t="shared" si="57"/>
        <v>1</v>
      </c>
    </row>
    <row r="1817" spans="1:42">
      <c r="A1817">
        <v>185139</v>
      </c>
      <c r="B1817" t="s">
        <v>7963</v>
      </c>
      <c r="C1817" t="s">
        <v>7964</v>
      </c>
      <c r="D1817">
        <v>10192025</v>
      </c>
      <c r="E1817" t="s">
        <v>519</v>
      </c>
      <c r="I1817" t="s">
        <v>7965</v>
      </c>
      <c r="J1817" t="s">
        <v>166</v>
      </c>
      <c r="K1817" s="6">
        <v>0.29166666666666669</v>
      </c>
      <c r="L1817" s="8">
        <v>0.70833333333333337</v>
      </c>
      <c r="M1817" t="s">
        <v>147</v>
      </c>
      <c r="N1817" t="s">
        <v>387</v>
      </c>
      <c r="Q1817" t="s">
        <v>7964</v>
      </c>
      <c r="R1817" t="s">
        <v>165</v>
      </c>
      <c r="S1817" t="s">
        <v>95</v>
      </c>
      <c r="T1817" t="s">
        <v>46</v>
      </c>
      <c r="U1817" t="s">
        <v>47</v>
      </c>
      <c r="V1817" t="s">
        <v>7966</v>
      </c>
      <c r="W1817">
        <v>38.934116000000003</v>
      </c>
      <c r="X1817">
        <v>-77.026510999999999</v>
      </c>
      <c r="Y1817">
        <v>397701.46</v>
      </c>
      <c r="Z1817">
        <v>140692.81</v>
      </c>
      <c r="AA1817">
        <v>20010</v>
      </c>
      <c r="AB1817">
        <v>230475</v>
      </c>
      <c r="AC1817">
        <v>73791</v>
      </c>
      <c r="AD1817">
        <v>73791</v>
      </c>
      <c r="AE1817">
        <v>1</v>
      </c>
      <c r="AF1817" t="s">
        <v>249</v>
      </c>
      <c r="AG1817" t="s">
        <v>1925</v>
      </c>
      <c r="AH1817" t="s">
        <v>188</v>
      </c>
      <c r="AI1817">
        <v>409</v>
      </c>
      <c r="AJ1817">
        <v>2</v>
      </c>
      <c r="AK1817" t="s">
        <v>51</v>
      </c>
      <c r="AL1817">
        <v>2640</v>
      </c>
      <c r="AM1817">
        <v>-77.026512985516405</v>
      </c>
      <c r="AN1817">
        <v>38.934123915632398</v>
      </c>
      <c r="AO1817" t="b">
        <f t="shared" si="56"/>
        <v>1</v>
      </c>
      <c r="AP1817">
        <f t="shared" si="57"/>
        <v>1</v>
      </c>
    </row>
    <row r="1818" spans="1:42">
      <c r="A1818">
        <v>185140</v>
      </c>
      <c r="B1818" t="s">
        <v>11412</v>
      </c>
      <c r="C1818" t="s">
        <v>2650</v>
      </c>
      <c r="D1818">
        <v>10192026</v>
      </c>
      <c r="E1818" t="s">
        <v>519</v>
      </c>
      <c r="I1818" t="s">
        <v>11413</v>
      </c>
      <c r="J1818" t="s">
        <v>162</v>
      </c>
      <c r="K1818" s="6">
        <v>0.29166666666666669</v>
      </c>
      <c r="L1818" s="8">
        <v>0.70833333333333337</v>
      </c>
      <c r="M1818" t="s">
        <v>125</v>
      </c>
      <c r="N1818" t="s">
        <v>155</v>
      </c>
      <c r="O1818" t="s">
        <v>2654</v>
      </c>
      <c r="P1818" t="s">
        <v>11414</v>
      </c>
      <c r="Q1818" t="s">
        <v>2654</v>
      </c>
      <c r="R1818" t="s">
        <v>70</v>
      </c>
      <c r="S1818" t="s">
        <v>162</v>
      </c>
      <c r="T1818" t="s">
        <v>46</v>
      </c>
      <c r="U1818" t="s">
        <v>47</v>
      </c>
      <c r="V1818" t="s">
        <v>11415</v>
      </c>
      <c r="W1818">
        <v>38.913198000000001</v>
      </c>
      <c r="X1818">
        <v>-77.025613000000007</v>
      </c>
      <c r="Y1818">
        <v>397778.66</v>
      </c>
      <c r="Z1818">
        <v>138370.66</v>
      </c>
      <c r="AA1818">
        <v>20001</v>
      </c>
      <c r="AB1818">
        <v>239636</v>
      </c>
      <c r="AC1818">
        <v>82923</v>
      </c>
      <c r="AD1818">
        <v>82923</v>
      </c>
      <c r="AE1818">
        <v>6</v>
      </c>
      <c r="AF1818" t="s">
        <v>61</v>
      </c>
      <c r="AG1818" t="s">
        <v>1221</v>
      </c>
      <c r="AH1818" t="s">
        <v>88</v>
      </c>
      <c r="AI1818">
        <v>307</v>
      </c>
      <c r="AJ1818">
        <v>7</v>
      </c>
      <c r="AK1818" t="s">
        <v>51</v>
      </c>
      <c r="AL1818">
        <v>990</v>
      </c>
      <c r="AM1818">
        <v>-77.025615067169895</v>
      </c>
      <c r="AN1818">
        <v>38.913205441768703</v>
      </c>
      <c r="AO1818" t="b">
        <f t="shared" si="56"/>
        <v>0</v>
      </c>
      <c r="AP1818">
        <f t="shared" si="57"/>
        <v>0</v>
      </c>
    </row>
    <row r="1819" spans="1:42">
      <c r="A1819">
        <v>185141</v>
      </c>
      <c r="B1819" t="s">
        <v>7967</v>
      </c>
      <c r="C1819" t="s">
        <v>7960</v>
      </c>
      <c r="D1819">
        <v>10192027</v>
      </c>
      <c r="E1819" t="s">
        <v>201</v>
      </c>
      <c r="I1819" t="s">
        <v>7968</v>
      </c>
      <c r="J1819" t="s">
        <v>162</v>
      </c>
      <c r="K1819" s="6">
        <v>0.29166666666666669</v>
      </c>
      <c r="L1819" s="8">
        <v>0.79166666666666663</v>
      </c>
      <c r="M1819" t="s">
        <v>254</v>
      </c>
      <c r="N1819" t="s">
        <v>254</v>
      </c>
      <c r="Q1819" t="s">
        <v>7960</v>
      </c>
      <c r="R1819" t="s">
        <v>70</v>
      </c>
      <c r="S1819" t="s">
        <v>162</v>
      </c>
      <c r="T1819" t="s">
        <v>46</v>
      </c>
      <c r="U1819" t="s">
        <v>47</v>
      </c>
      <c r="V1819" t="s">
        <v>7962</v>
      </c>
      <c r="W1819">
        <v>38.907010999999997</v>
      </c>
      <c r="X1819">
        <v>-77.061937</v>
      </c>
      <c r="Y1819">
        <v>394627.85</v>
      </c>
      <c r="Z1819">
        <v>137685.35999999999</v>
      </c>
      <c r="AA1819">
        <v>20007</v>
      </c>
      <c r="AB1819">
        <v>223445</v>
      </c>
      <c r="AC1819">
        <v>66487</v>
      </c>
      <c r="AD1819">
        <v>66487</v>
      </c>
      <c r="AE1819">
        <v>2</v>
      </c>
      <c r="AF1819" t="s">
        <v>49</v>
      </c>
      <c r="AG1819" s="2">
        <v>2000000</v>
      </c>
      <c r="AH1819" t="s">
        <v>50</v>
      </c>
      <c r="AI1819">
        <v>206</v>
      </c>
      <c r="AJ1819">
        <v>4</v>
      </c>
      <c r="AK1819" t="s">
        <v>51</v>
      </c>
      <c r="AL1819">
        <v>2203</v>
      </c>
      <c r="AM1819">
        <v>-77.061939576231495</v>
      </c>
      <c r="AN1819">
        <v>38.907018412365296</v>
      </c>
      <c r="AO1819" t="b">
        <f t="shared" si="56"/>
        <v>1</v>
      </c>
      <c r="AP1819">
        <f t="shared" si="57"/>
        <v>1</v>
      </c>
    </row>
    <row r="1820" spans="1:42">
      <c r="A1820">
        <v>181788</v>
      </c>
      <c r="B1820" t="s">
        <v>7969</v>
      </c>
      <c r="C1820" t="s">
        <v>7970</v>
      </c>
      <c r="D1820">
        <v>10192028</v>
      </c>
      <c r="E1820" t="s">
        <v>201</v>
      </c>
      <c r="I1820" t="s">
        <v>7971</v>
      </c>
      <c r="J1820" t="s">
        <v>162</v>
      </c>
      <c r="K1820" s="6">
        <v>0.41666666666666669</v>
      </c>
      <c r="L1820" s="8">
        <v>0.70833333333333337</v>
      </c>
      <c r="M1820" t="s">
        <v>149</v>
      </c>
      <c r="N1820" t="s">
        <v>125</v>
      </c>
      <c r="O1820" t="s">
        <v>7970</v>
      </c>
      <c r="P1820" t="s">
        <v>7972</v>
      </c>
      <c r="Q1820" t="s">
        <v>7970</v>
      </c>
      <c r="R1820" t="s">
        <v>165</v>
      </c>
      <c r="S1820" t="s">
        <v>163</v>
      </c>
      <c r="T1820" t="s">
        <v>46</v>
      </c>
      <c r="U1820" t="s">
        <v>47</v>
      </c>
      <c r="V1820" t="s">
        <v>6543</v>
      </c>
      <c r="W1820">
        <v>38.914371000000003</v>
      </c>
      <c r="X1820">
        <v>-77.020156999999998</v>
      </c>
      <c r="Y1820">
        <v>398251.89</v>
      </c>
      <c r="Z1820">
        <v>138500.71</v>
      </c>
      <c r="AA1820">
        <v>20001</v>
      </c>
      <c r="AB1820">
        <v>238438</v>
      </c>
      <c r="AC1820">
        <v>81417</v>
      </c>
      <c r="AD1820">
        <v>81417</v>
      </c>
      <c r="AE1820">
        <v>6</v>
      </c>
      <c r="AF1820" t="s">
        <v>61</v>
      </c>
      <c r="AG1820" t="s">
        <v>1069</v>
      </c>
      <c r="AH1820" t="s">
        <v>88</v>
      </c>
      <c r="AI1820">
        <v>306</v>
      </c>
      <c r="AJ1820">
        <v>3</v>
      </c>
      <c r="AK1820" t="s">
        <v>51</v>
      </c>
      <c r="AL1820">
        <v>2042</v>
      </c>
      <c r="AM1820">
        <v>-77.020158900561299</v>
      </c>
      <c r="AN1820">
        <v>38.914378044939802</v>
      </c>
      <c r="AO1820" t="b">
        <f t="shared" si="56"/>
        <v>1</v>
      </c>
      <c r="AP1820">
        <f t="shared" si="57"/>
        <v>1</v>
      </c>
    </row>
    <row r="1821" spans="1:42">
      <c r="A1821">
        <v>185142</v>
      </c>
      <c r="B1821" t="s">
        <v>4269</v>
      </c>
      <c r="C1821" t="s">
        <v>3293</v>
      </c>
      <c r="D1821">
        <v>10192030</v>
      </c>
      <c r="E1821" t="s">
        <v>115</v>
      </c>
      <c r="H1821">
        <v>108606</v>
      </c>
      <c r="I1821" t="s">
        <v>4270</v>
      </c>
      <c r="J1821" t="s">
        <v>163</v>
      </c>
      <c r="K1821" s="6">
        <v>0.39583333333333331</v>
      </c>
      <c r="L1821" s="8">
        <v>0.64583333333333337</v>
      </c>
      <c r="M1821" t="s">
        <v>421</v>
      </c>
      <c r="N1821" t="s">
        <v>1365</v>
      </c>
      <c r="Q1821" t="s">
        <v>3296</v>
      </c>
      <c r="R1821" t="s">
        <v>70</v>
      </c>
      <c r="S1821" t="s">
        <v>163</v>
      </c>
      <c r="T1821" t="s">
        <v>46</v>
      </c>
      <c r="U1821" t="s">
        <v>47</v>
      </c>
      <c r="V1821" t="s">
        <v>4271</v>
      </c>
      <c r="W1821">
        <v>38.882261999999997</v>
      </c>
      <c r="X1821">
        <v>-77.017561000000001</v>
      </c>
      <c r="Y1821">
        <v>398476.31</v>
      </c>
      <c r="Z1821">
        <v>134936.39000000001</v>
      </c>
      <c r="AB1821">
        <v>0</v>
      </c>
      <c r="AC1821">
        <v>470527</v>
      </c>
      <c r="AD1821">
        <v>404977</v>
      </c>
      <c r="AE1821">
        <v>6</v>
      </c>
      <c r="AF1821" t="s">
        <v>392</v>
      </c>
      <c r="AG1821" t="s">
        <v>393</v>
      </c>
      <c r="AH1821" t="s">
        <v>63</v>
      </c>
      <c r="AI1821">
        <v>105</v>
      </c>
      <c r="AJ1821">
        <v>9</v>
      </c>
      <c r="AK1821" t="s">
        <v>51</v>
      </c>
      <c r="AL1821">
        <v>3831</v>
      </c>
      <c r="AM1821">
        <v>-77.017563313475407</v>
      </c>
      <c r="AN1821">
        <v>38.882269775398903</v>
      </c>
      <c r="AO1821" t="b">
        <f t="shared" si="56"/>
        <v>0</v>
      </c>
      <c r="AP1821">
        <f t="shared" si="57"/>
        <v>0</v>
      </c>
    </row>
    <row r="1822" spans="1:42">
      <c r="A1822">
        <v>185143</v>
      </c>
      <c r="B1822" t="s">
        <v>4276</v>
      </c>
      <c r="C1822" t="s">
        <v>3151</v>
      </c>
      <c r="D1822">
        <v>10192031</v>
      </c>
      <c r="E1822" t="s">
        <v>2496</v>
      </c>
      <c r="G1822" t="s">
        <v>4277</v>
      </c>
      <c r="I1822" t="s">
        <v>4278</v>
      </c>
      <c r="J1822" t="s">
        <v>162</v>
      </c>
      <c r="K1822" s="6">
        <v>0.29166666666666669</v>
      </c>
      <c r="L1822" s="8">
        <v>0.70833333333333337</v>
      </c>
      <c r="M1822" t="s">
        <v>125</v>
      </c>
      <c r="N1822" t="s">
        <v>138</v>
      </c>
      <c r="O1822" t="s">
        <v>2499</v>
      </c>
      <c r="P1822" t="s">
        <v>2500</v>
      </c>
      <c r="Q1822" t="s">
        <v>3195</v>
      </c>
      <c r="R1822" t="s">
        <v>165</v>
      </c>
      <c r="S1822" t="s">
        <v>334</v>
      </c>
      <c r="T1822" t="s">
        <v>46</v>
      </c>
      <c r="U1822" t="s">
        <v>47</v>
      </c>
      <c r="V1822" t="s">
        <v>4279</v>
      </c>
      <c r="W1822">
        <v>38.860401000000003</v>
      </c>
      <c r="X1822">
        <v>-76.994488000000004</v>
      </c>
      <c r="AB1822">
        <v>0</v>
      </c>
      <c r="AC1822">
        <v>458471</v>
      </c>
      <c r="AD1822">
        <v>394498</v>
      </c>
      <c r="AE1822">
        <v>8</v>
      </c>
      <c r="AF1822" t="s">
        <v>456</v>
      </c>
      <c r="AG1822" t="s">
        <v>3492</v>
      </c>
      <c r="AH1822" t="s">
        <v>458</v>
      </c>
      <c r="AI1822">
        <v>703</v>
      </c>
      <c r="AJ1822">
        <v>37</v>
      </c>
      <c r="AK1822" t="s">
        <v>51</v>
      </c>
      <c r="AL1822">
        <v>3692</v>
      </c>
      <c r="AO1822" t="b">
        <f t="shared" si="56"/>
        <v>0</v>
      </c>
      <c r="AP1822">
        <f t="shared" si="57"/>
        <v>0</v>
      </c>
    </row>
    <row r="1823" spans="1:42">
      <c r="A1823">
        <v>185145</v>
      </c>
      <c r="B1823" t="s">
        <v>2911</v>
      </c>
      <c r="C1823" t="s">
        <v>1122</v>
      </c>
      <c r="D1823">
        <v>10192032</v>
      </c>
      <c r="E1823" t="s">
        <v>115</v>
      </c>
      <c r="F1823" t="s">
        <v>2912</v>
      </c>
      <c r="I1823" t="s">
        <v>2913</v>
      </c>
      <c r="J1823" t="s">
        <v>622</v>
      </c>
      <c r="K1823" s="6">
        <v>0.33333333333333331</v>
      </c>
      <c r="L1823" s="8">
        <v>0.66666666666666663</v>
      </c>
      <c r="M1823" t="s">
        <v>138</v>
      </c>
      <c r="N1823" t="s">
        <v>291</v>
      </c>
      <c r="Q1823" t="s">
        <v>1125</v>
      </c>
      <c r="R1823" t="s">
        <v>70</v>
      </c>
      <c r="S1823" t="s">
        <v>622</v>
      </c>
      <c r="W1823">
        <v>0</v>
      </c>
      <c r="X1823">
        <v>0</v>
      </c>
      <c r="Y1823">
        <v>0</v>
      </c>
      <c r="Z1823">
        <v>0</v>
      </c>
      <c r="AB1823">
        <v>-100</v>
      </c>
      <c r="AC1823">
        <v>-100</v>
      </c>
      <c r="AD1823">
        <v>348291</v>
      </c>
      <c r="AF1823" t="s">
        <v>51</v>
      </c>
      <c r="AG1823" t="s">
        <v>51</v>
      </c>
      <c r="AJ1823" t="s">
        <v>51</v>
      </c>
      <c r="AK1823" t="s">
        <v>51</v>
      </c>
      <c r="AL1823">
        <v>1707</v>
      </c>
      <c r="AM1823">
        <v>-81.529192133279295</v>
      </c>
      <c r="AN1823">
        <v>37.5772691877347</v>
      </c>
      <c r="AO1823" t="b">
        <f t="shared" si="56"/>
        <v>0</v>
      </c>
      <c r="AP1823">
        <f t="shared" si="57"/>
        <v>0</v>
      </c>
    </row>
    <row r="1824" spans="1:42">
      <c r="A1824">
        <v>185146</v>
      </c>
      <c r="B1824" t="s">
        <v>7973</v>
      </c>
      <c r="C1824" t="s">
        <v>2451</v>
      </c>
      <c r="D1824">
        <v>10192033</v>
      </c>
      <c r="E1824" t="s">
        <v>115</v>
      </c>
      <c r="H1824">
        <v>109341</v>
      </c>
      <c r="I1824" t="s">
        <v>7974</v>
      </c>
      <c r="J1824" t="s">
        <v>353</v>
      </c>
      <c r="K1824" s="6">
        <v>0.33333333333333331</v>
      </c>
      <c r="L1824" s="8">
        <v>0.66666666666666663</v>
      </c>
      <c r="M1824" t="s">
        <v>138</v>
      </c>
      <c r="N1824" t="s">
        <v>291</v>
      </c>
      <c r="Q1824" t="s">
        <v>796</v>
      </c>
      <c r="R1824" t="s">
        <v>70</v>
      </c>
      <c r="S1824" t="s">
        <v>353</v>
      </c>
      <c r="T1824" t="s">
        <v>46</v>
      </c>
      <c r="U1824" t="s">
        <v>47</v>
      </c>
      <c r="V1824" t="s">
        <v>7225</v>
      </c>
      <c r="W1824">
        <v>38.921157999999998</v>
      </c>
      <c r="X1824">
        <v>-77.034965999999997</v>
      </c>
      <c r="Y1824">
        <v>396967.8</v>
      </c>
      <c r="Z1824">
        <v>139254.60999999999</v>
      </c>
      <c r="AA1824">
        <v>20009</v>
      </c>
      <c r="AB1824">
        <v>218130</v>
      </c>
      <c r="AC1824">
        <v>61551</v>
      </c>
      <c r="AD1824">
        <v>61551</v>
      </c>
      <c r="AE1824">
        <v>1</v>
      </c>
      <c r="AF1824" t="s">
        <v>361</v>
      </c>
      <c r="AG1824" t="s">
        <v>1764</v>
      </c>
      <c r="AH1824" t="s">
        <v>88</v>
      </c>
      <c r="AI1824">
        <v>304</v>
      </c>
      <c r="AJ1824">
        <v>2</v>
      </c>
      <c r="AK1824" t="s">
        <v>51</v>
      </c>
      <c r="AL1824">
        <v>2275</v>
      </c>
      <c r="AM1824">
        <v>-77.034968454019506</v>
      </c>
      <c r="AN1824">
        <v>38.921165932570503</v>
      </c>
      <c r="AO1824" t="b">
        <f t="shared" si="56"/>
        <v>0</v>
      </c>
      <c r="AP1824">
        <f t="shared" si="57"/>
        <v>0</v>
      </c>
    </row>
    <row r="1825" spans="1:42">
      <c r="A1825">
        <v>182461</v>
      </c>
      <c r="B1825" t="s">
        <v>4280</v>
      </c>
      <c r="C1825" t="s">
        <v>4281</v>
      </c>
      <c r="D1825">
        <v>10192034</v>
      </c>
      <c r="E1825" t="s">
        <v>201</v>
      </c>
      <c r="I1825" t="s">
        <v>4282</v>
      </c>
      <c r="J1825" t="s">
        <v>162</v>
      </c>
      <c r="K1825" s="6">
        <v>0.29166666666666669</v>
      </c>
      <c r="L1825" s="8">
        <v>0.79166666666666663</v>
      </c>
      <c r="M1825" t="s">
        <v>238</v>
      </c>
      <c r="N1825" t="s">
        <v>238</v>
      </c>
      <c r="Q1825" t="s">
        <v>4281</v>
      </c>
      <c r="R1825" t="s">
        <v>165</v>
      </c>
      <c r="S1825" t="s">
        <v>421</v>
      </c>
      <c r="T1825" t="s">
        <v>46</v>
      </c>
      <c r="U1825" t="s">
        <v>47</v>
      </c>
      <c r="V1825" t="s">
        <v>4283</v>
      </c>
      <c r="W1825">
        <v>38.942278000000002</v>
      </c>
      <c r="X1825">
        <v>-77.021389999999997</v>
      </c>
      <c r="Y1825">
        <v>398145.68</v>
      </c>
      <c r="Z1825">
        <v>141598.68</v>
      </c>
      <c r="AA1825">
        <v>20011</v>
      </c>
      <c r="AB1825">
        <v>247507</v>
      </c>
      <c r="AC1825">
        <v>90428</v>
      </c>
      <c r="AD1825">
        <v>90428</v>
      </c>
      <c r="AE1825">
        <v>4</v>
      </c>
      <c r="AF1825" t="s">
        <v>445</v>
      </c>
      <c r="AG1825" t="s">
        <v>1022</v>
      </c>
      <c r="AH1825" t="s">
        <v>188</v>
      </c>
      <c r="AI1825">
        <v>407</v>
      </c>
      <c r="AJ1825">
        <v>18</v>
      </c>
      <c r="AK1825" t="s">
        <v>51</v>
      </c>
      <c r="AL1825">
        <v>3261</v>
      </c>
      <c r="AM1825">
        <v>-77.021391928450001</v>
      </c>
      <c r="AN1825">
        <v>38.942285311088398</v>
      </c>
      <c r="AO1825" t="b">
        <f t="shared" si="56"/>
        <v>1</v>
      </c>
      <c r="AP1825">
        <f t="shared" si="57"/>
        <v>1</v>
      </c>
    </row>
    <row r="1826" spans="1:42">
      <c r="A1826">
        <v>181555</v>
      </c>
      <c r="B1826" t="s">
        <v>7975</v>
      </c>
      <c r="C1826" t="s">
        <v>7976</v>
      </c>
      <c r="D1826">
        <v>10192035</v>
      </c>
      <c r="E1826" t="s">
        <v>201</v>
      </c>
      <c r="K1826" s="6">
        <v>0.375</v>
      </c>
      <c r="L1826" s="8">
        <v>0.83333333333333337</v>
      </c>
      <c r="M1826" t="s">
        <v>147</v>
      </c>
      <c r="N1826" t="s">
        <v>149</v>
      </c>
      <c r="O1826" t="s">
        <v>7976</v>
      </c>
      <c r="P1826" t="s">
        <v>7977</v>
      </c>
      <c r="Q1826" t="s">
        <v>7976</v>
      </c>
      <c r="R1826" t="s">
        <v>148</v>
      </c>
      <c r="S1826" t="s">
        <v>125</v>
      </c>
      <c r="T1826" t="s">
        <v>46</v>
      </c>
      <c r="U1826" t="s">
        <v>47</v>
      </c>
      <c r="V1826" t="s">
        <v>454</v>
      </c>
      <c r="W1826">
        <v>38.923639999999999</v>
      </c>
      <c r="X1826">
        <v>-77.034975000000003</v>
      </c>
      <c r="Y1826">
        <v>396967.12</v>
      </c>
      <c r="Z1826">
        <v>139530.13</v>
      </c>
      <c r="AA1826">
        <v>20009</v>
      </c>
      <c r="AB1826">
        <v>234286</v>
      </c>
      <c r="AC1826">
        <v>77280</v>
      </c>
      <c r="AD1826">
        <v>77280</v>
      </c>
      <c r="AE1826">
        <v>1</v>
      </c>
      <c r="AF1826" t="s">
        <v>361</v>
      </c>
      <c r="AG1826" t="s">
        <v>362</v>
      </c>
      <c r="AH1826" t="s">
        <v>88</v>
      </c>
      <c r="AI1826">
        <v>304</v>
      </c>
      <c r="AJ1826">
        <v>2</v>
      </c>
      <c r="AK1826" t="s">
        <v>51</v>
      </c>
      <c r="AL1826">
        <v>2463</v>
      </c>
      <c r="AM1826">
        <v>-77.034977512942206</v>
      </c>
      <c r="AN1826">
        <v>38.923647903318503</v>
      </c>
      <c r="AO1826" t="b">
        <f t="shared" si="56"/>
        <v>1</v>
      </c>
      <c r="AP1826">
        <f t="shared" si="57"/>
        <v>1</v>
      </c>
    </row>
    <row r="1827" spans="1:42">
      <c r="A1827">
        <v>185147</v>
      </c>
      <c r="B1827" t="s">
        <v>4288</v>
      </c>
      <c r="C1827" t="s">
        <v>4289</v>
      </c>
      <c r="D1827">
        <v>10192036</v>
      </c>
      <c r="E1827" t="s">
        <v>201</v>
      </c>
      <c r="I1827" t="s">
        <v>4290</v>
      </c>
      <c r="J1827" t="s">
        <v>162</v>
      </c>
      <c r="K1827" s="6">
        <v>0.5</v>
      </c>
      <c r="L1827" s="8">
        <v>0.95833333333333337</v>
      </c>
      <c r="M1827" t="s">
        <v>138</v>
      </c>
      <c r="N1827" t="s">
        <v>334</v>
      </c>
      <c r="Q1827" t="s">
        <v>4289</v>
      </c>
      <c r="R1827" t="s">
        <v>70</v>
      </c>
      <c r="S1827" t="s">
        <v>162</v>
      </c>
      <c r="T1827" t="s">
        <v>46</v>
      </c>
      <c r="U1827" t="s">
        <v>47</v>
      </c>
      <c r="V1827" t="s">
        <v>4291</v>
      </c>
      <c r="W1827">
        <v>38.908484000000001</v>
      </c>
      <c r="X1827">
        <v>-77.038235</v>
      </c>
      <c r="Y1827">
        <v>396683.77</v>
      </c>
      <c r="Z1827">
        <v>137847.79999999999</v>
      </c>
      <c r="AA1827">
        <v>20036</v>
      </c>
      <c r="AB1827">
        <v>310219</v>
      </c>
      <c r="AC1827">
        <v>471214</v>
      </c>
      <c r="AD1827">
        <v>405612</v>
      </c>
      <c r="AE1827">
        <v>2</v>
      </c>
      <c r="AF1827" t="s">
        <v>86</v>
      </c>
      <c r="AG1827" t="s">
        <v>90</v>
      </c>
      <c r="AH1827" t="s">
        <v>50</v>
      </c>
      <c r="AI1827">
        <v>208</v>
      </c>
      <c r="AJ1827">
        <v>6</v>
      </c>
      <c r="AK1827" t="s">
        <v>51</v>
      </c>
      <c r="AL1827">
        <v>3854</v>
      </c>
      <c r="AM1827">
        <v>-77.038236983415501</v>
      </c>
      <c r="AN1827">
        <v>38.908491890392703</v>
      </c>
      <c r="AO1827" t="b">
        <f t="shared" si="56"/>
        <v>1</v>
      </c>
      <c r="AP1827">
        <f t="shared" si="57"/>
        <v>1</v>
      </c>
    </row>
    <row r="1828" spans="1:42">
      <c r="A1828">
        <v>185298</v>
      </c>
      <c r="B1828" t="s">
        <v>11416</v>
      </c>
      <c r="C1828" t="s">
        <v>11417</v>
      </c>
      <c r="D1828">
        <v>10192037</v>
      </c>
      <c r="E1828" t="s">
        <v>519</v>
      </c>
      <c r="K1828" s="6">
        <v>0.29166666666666669</v>
      </c>
      <c r="L1828" s="8">
        <v>0.70833333333333337</v>
      </c>
      <c r="M1828" t="s">
        <v>163</v>
      </c>
      <c r="N1828" t="s">
        <v>5602</v>
      </c>
      <c r="Q1828" t="s">
        <v>11418</v>
      </c>
      <c r="R1828" t="s">
        <v>44</v>
      </c>
      <c r="S1828" t="s">
        <v>125</v>
      </c>
      <c r="T1828" t="s">
        <v>46</v>
      </c>
      <c r="U1828" t="s">
        <v>47</v>
      </c>
      <c r="V1828" t="s">
        <v>11419</v>
      </c>
      <c r="W1828">
        <v>38.914247000000003</v>
      </c>
      <c r="X1828">
        <v>-77.019103999999999</v>
      </c>
      <c r="Y1828">
        <v>398343.15</v>
      </c>
      <c r="Z1828">
        <v>138486.99</v>
      </c>
      <c r="AA1828">
        <v>20001</v>
      </c>
      <c r="AB1828">
        <v>238729</v>
      </c>
      <c r="AC1828">
        <v>82014</v>
      </c>
      <c r="AD1828">
        <v>82014</v>
      </c>
      <c r="AE1828">
        <v>6</v>
      </c>
      <c r="AF1828" t="s">
        <v>61</v>
      </c>
      <c r="AG1828" t="s">
        <v>1069</v>
      </c>
      <c r="AH1828" t="s">
        <v>88</v>
      </c>
      <c r="AI1828">
        <v>306</v>
      </c>
      <c r="AJ1828">
        <v>3</v>
      </c>
      <c r="AK1828" t="s">
        <v>51</v>
      </c>
      <c r="AL1828">
        <v>952</v>
      </c>
      <c r="AM1828">
        <v>-77.019106592284402</v>
      </c>
      <c r="AN1828">
        <v>38.914254627382</v>
      </c>
      <c r="AO1828" t="b">
        <f t="shared" si="56"/>
        <v>0</v>
      </c>
      <c r="AP1828">
        <f t="shared" si="57"/>
        <v>0</v>
      </c>
    </row>
    <row r="1829" spans="1:42">
      <c r="A1829">
        <v>182192</v>
      </c>
      <c r="B1829" t="s">
        <v>4299</v>
      </c>
      <c r="C1829" t="s">
        <v>2495</v>
      </c>
      <c r="D1829">
        <v>10192040</v>
      </c>
      <c r="E1829" t="s">
        <v>2496</v>
      </c>
      <c r="G1829" t="s">
        <v>2497</v>
      </c>
      <c r="I1829" t="s">
        <v>4300</v>
      </c>
      <c r="J1829" t="s">
        <v>162</v>
      </c>
      <c r="K1829" s="6">
        <v>0.29166666666666669</v>
      </c>
      <c r="L1829" s="8">
        <v>0.79166666666666663</v>
      </c>
      <c r="M1829" t="s">
        <v>622</v>
      </c>
      <c r="N1829" t="s">
        <v>353</v>
      </c>
      <c r="O1829" t="s">
        <v>2499</v>
      </c>
      <c r="P1829" t="s">
        <v>2500</v>
      </c>
      <c r="Q1829" t="s">
        <v>2501</v>
      </c>
      <c r="R1829" t="s">
        <v>165</v>
      </c>
      <c r="S1829" t="s">
        <v>238</v>
      </c>
      <c r="T1829" t="s">
        <v>46</v>
      </c>
      <c r="U1829" t="s">
        <v>47</v>
      </c>
      <c r="V1829" t="s">
        <v>4301</v>
      </c>
      <c r="W1829">
        <v>38.934795000000001</v>
      </c>
      <c r="X1829">
        <v>-76.985534999999999</v>
      </c>
      <c r="Y1829">
        <v>401254.11683000001</v>
      </c>
      <c r="Z1829">
        <v>140767.93968000001</v>
      </c>
      <c r="AB1829">
        <v>0</v>
      </c>
      <c r="AC1829">
        <v>467508</v>
      </c>
      <c r="AD1829">
        <v>402405</v>
      </c>
      <c r="AE1829">
        <v>5</v>
      </c>
      <c r="AF1829" t="s">
        <v>329</v>
      </c>
      <c r="AG1829" t="s">
        <v>330</v>
      </c>
      <c r="AH1829" t="s">
        <v>410</v>
      </c>
      <c r="AI1829">
        <v>504</v>
      </c>
      <c r="AJ1829">
        <v>22</v>
      </c>
      <c r="AK1829" t="s">
        <v>51</v>
      </c>
      <c r="AL1829">
        <v>3807</v>
      </c>
      <c r="AM1829">
        <v>-76.985537524917603</v>
      </c>
      <c r="AN1829">
        <v>38.934802819600897</v>
      </c>
      <c r="AO1829" t="b">
        <f t="shared" si="56"/>
        <v>0</v>
      </c>
      <c r="AP1829">
        <f t="shared" si="57"/>
        <v>0</v>
      </c>
    </row>
    <row r="1830" spans="1:42">
      <c r="A1830">
        <v>182193</v>
      </c>
      <c r="B1830" t="s">
        <v>4299</v>
      </c>
      <c r="C1830" t="s">
        <v>2495</v>
      </c>
      <c r="D1830">
        <v>10192040</v>
      </c>
      <c r="E1830" t="s">
        <v>2496</v>
      </c>
      <c r="G1830" t="s">
        <v>2497</v>
      </c>
      <c r="I1830" t="s">
        <v>4300</v>
      </c>
      <c r="J1830" t="s">
        <v>162</v>
      </c>
      <c r="K1830" s="6">
        <v>0.29166666666666669</v>
      </c>
      <c r="L1830" s="8">
        <v>0.79166666666666663</v>
      </c>
      <c r="M1830" t="s">
        <v>622</v>
      </c>
      <c r="N1830" t="s">
        <v>353</v>
      </c>
      <c r="O1830" t="s">
        <v>2499</v>
      </c>
      <c r="P1830" t="s">
        <v>2500</v>
      </c>
      <c r="Q1830" t="s">
        <v>2501</v>
      </c>
      <c r="R1830" t="s">
        <v>165</v>
      </c>
      <c r="S1830" t="s">
        <v>238</v>
      </c>
      <c r="T1830" t="s">
        <v>46</v>
      </c>
      <c r="U1830" t="s">
        <v>47</v>
      </c>
      <c r="V1830" t="s">
        <v>4305</v>
      </c>
      <c r="W1830">
        <v>38.934880999999997</v>
      </c>
      <c r="X1830">
        <v>-76.983731000000006</v>
      </c>
      <c r="Y1830">
        <v>401410.54710000003</v>
      </c>
      <c r="Z1830">
        <v>140777.52957000001</v>
      </c>
      <c r="AB1830">
        <v>0</v>
      </c>
      <c r="AC1830">
        <v>474505</v>
      </c>
      <c r="AD1830">
        <v>408428</v>
      </c>
      <c r="AE1830">
        <v>5</v>
      </c>
      <c r="AF1830" t="s">
        <v>329</v>
      </c>
      <c r="AG1830" t="s">
        <v>330</v>
      </c>
      <c r="AH1830" t="s">
        <v>410</v>
      </c>
      <c r="AI1830">
        <v>504</v>
      </c>
      <c r="AJ1830">
        <v>22</v>
      </c>
      <c r="AK1830" t="s">
        <v>51</v>
      </c>
      <c r="AL1830">
        <v>3807</v>
      </c>
      <c r="AM1830">
        <v>-76.983733266299694</v>
      </c>
      <c r="AN1830">
        <v>38.934888971085797</v>
      </c>
      <c r="AO1830" t="b">
        <f t="shared" si="56"/>
        <v>0</v>
      </c>
      <c r="AP1830">
        <f t="shared" si="57"/>
        <v>0</v>
      </c>
    </row>
    <row r="1831" spans="1:42">
      <c r="A1831">
        <v>182194</v>
      </c>
      <c r="B1831" t="s">
        <v>4299</v>
      </c>
      <c r="C1831" t="s">
        <v>2495</v>
      </c>
      <c r="D1831">
        <v>10192040</v>
      </c>
      <c r="E1831" t="s">
        <v>2496</v>
      </c>
      <c r="G1831" t="s">
        <v>2497</v>
      </c>
      <c r="I1831" t="s">
        <v>4300</v>
      </c>
      <c r="J1831" t="s">
        <v>162</v>
      </c>
      <c r="K1831" s="6">
        <v>0.29166666666666669</v>
      </c>
      <c r="L1831" s="8">
        <v>0.79166666666666663</v>
      </c>
      <c r="M1831" t="s">
        <v>622</v>
      </c>
      <c r="N1831" t="s">
        <v>353</v>
      </c>
      <c r="O1831" t="s">
        <v>2499</v>
      </c>
      <c r="P1831" t="s">
        <v>2500</v>
      </c>
      <c r="Q1831" t="s">
        <v>2501</v>
      </c>
      <c r="R1831" t="s">
        <v>165</v>
      </c>
      <c r="S1831" t="s">
        <v>238</v>
      </c>
      <c r="T1831" t="s">
        <v>46</v>
      </c>
      <c r="U1831" t="s">
        <v>47</v>
      </c>
      <c r="V1831" t="s">
        <v>4311</v>
      </c>
      <c r="W1831">
        <v>38.934964999999998</v>
      </c>
      <c r="X1831">
        <v>-76.982100000000003</v>
      </c>
      <c r="Y1831">
        <v>401551.93897999998</v>
      </c>
      <c r="Z1831">
        <v>140786.87734000001</v>
      </c>
      <c r="AB1831">
        <v>0</v>
      </c>
      <c r="AC1831">
        <v>472896</v>
      </c>
      <c r="AD1831">
        <v>407088</v>
      </c>
      <c r="AE1831">
        <v>5</v>
      </c>
      <c r="AF1831" t="s">
        <v>329</v>
      </c>
      <c r="AG1831" t="s">
        <v>330</v>
      </c>
      <c r="AH1831" t="s">
        <v>410</v>
      </c>
      <c r="AI1831">
        <v>504</v>
      </c>
      <c r="AJ1831">
        <v>22</v>
      </c>
      <c r="AK1831" t="s">
        <v>51</v>
      </c>
      <c r="AL1831">
        <v>3807</v>
      </c>
      <c r="AM1831">
        <v>-76.982102454403801</v>
      </c>
      <c r="AN1831">
        <v>38.934972940312697</v>
      </c>
      <c r="AO1831" t="b">
        <f t="shared" si="56"/>
        <v>0</v>
      </c>
      <c r="AP1831">
        <f t="shared" si="57"/>
        <v>0</v>
      </c>
    </row>
    <row r="1832" spans="1:42">
      <c r="A1832">
        <v>182462</v>
      </c>
      <c r="B1832" t="s">
        <v>4317</v>
      </c>
      <c r="C1832" t="s">
        <v>3151</v>
      </c>
      <c r="D1832">
        <v>10192041</v>
      </c>
      <c r="E1832" t="s">
        <v>2496</v>
      </c>
      <c r="G1832" t="s">
        <v>4318</v>
      </c>
      <c r="I1832" t="s">
        <v>4319</v>
      </c>
      <c r="J1832" t="s">
        <v>162</v>
      </c>
      <c r="K1832" s="6">
        <v>0.79166666666666663</v>
      </c>
      <c r="L1832" s="8">
        <v>0.20833333333333334</v>
      </c>
      <c r="M1832" t="s">
        <v>125</v>
      </c>
      <c r="N1832" t="s">
        <v>238</v>
      </c>
      <c r="O1832" t="s">
        <v>2499</v>
      </c>
      <c r="P1832" t="s">
        <v>2500</v>
      </c>
      <c r="Q1832" t="s">
        <v>3154</v>
      </c>
      <c r="R1832" t="s">
        <v>165</v>
      </c>
      <c r="S1832" t="s">
        <v>421</v>
      </c>
      <c r="T1832" t="s">
        <v>46</v>
      </c>
      <c r="U1832" t="s">
        <v>47</v>
      </c>
      <c r="V1832" t="s">
        <v>4320</v>
      </c>
      <c r="W1832">
        <v>38.911763000000001</v>
      </c>
      <c r="X1832">
        <v>-77.049541000000005</v>
      </c>
      <c r="Y1832">
        <v>395703.30732000002</v>
      </c>
      <c r="Z1832">
        <v>138212.16377000001</v>
      </c>
      <c r="AB1832">
        <v>0</v>
      </c>
      <c r="AC1832">
        <v>470280</v>
      </c>
      <c r="AD1832">
        <v>404749</v>
      </c>
      <c r="AE1832">
        <v>2</v>
      </c>
      <c r="AF1832" t="s">
        <v>205</v>
      </c>
      <c r="AG1832" t="s">
        <v>1375</v>
      </c>
      <c r="AH1832" t="s">
        <v>50</v>
      </c>
      <c r="AI1832">
        <v>208</v>
      </c>
      <c r="AJ1832">
        <v>6</v>
      </c>
      <c r="AK1832" t="s">
        <v>51</v>
      </c>
      <c r="AL1832">
        <v>3823</v>
      </c>
      <c r="AM1832">
        <v>-77.049543572624202</v>
      </c>
      <c r="AN1832">
        <v>38.911769957458198</v>
      </c>
      <c r="AO1832" t="b">
        <f t="shared" si="56"/>
        <v>0</v>
      </c>
      <c r="AP1832">
        <f t="shared" si="57"/>
        <v>0</v>
      </c>
    </row>
    <row r="1833" spans="1:42">
      <c r="A1833">
        <v>181981</v>
      </c>
      <c r="B1833" t="s">
        <v>4323</v>
      </c>
      <c r="C1833" t="s">
        <v>2495</v>
      </c>
      <c r="D1833">
        <v>10192042</v>
      </c>
      <c r="E1833" t="s">
        <v>2496</v>
      </c>
      <c r="G1833" t="s">
        <v>2497</v>
      </c>
      <c r="I1833" t="s">
        <v>4324</v>
      </c>
      <c r="J1833" t="s">
        <v>162</v>
      </c>
      <c r="K1833" s="6">
        <v>0.29166666666666669</v>
      </c>
      <c r="L1833" s="8">
        <v>0.79166666666666663</v>
      </c>
      <c r="M1833" t="s">
        <v>163</v>
      </c>
      <c r="N1833" t="s">
        <v>166</v>
      </c>
      <c r="O1833" t="s">
        <v>2499</v>
      </c>
      <c r="P1833" t="s">
        <v>2500</v>
      </c>
      <c r="Q1833" t="s">
        <v>2501</v>
      </c>
      <c r="R1833" t="s">
        <v>165</v>
      </c>
      <c r="S1833" t="s">
        <v>622</v>
      </c>
      <c r="T1833" t="s">
        <v>46</v>
      </c>
      <c r="U1833" t="s">
        <v>47</v>
      </c>
      <c r="V1833" t="s">
        <v>4325</v>
      </c>
      <c r="W1833">
        <v>38.932184999999997</v>
      </c>
      <c r="X1833">
        <v>-76.968824999999995</v>
      </c>
      <c r="Y1833">
        <v>402702.97746999998</v>
      </c>
      <c r="Z1833">
        <v>140478.51805000001</v>
      </c>
      <c r="AB1833">
        <v>0</v>
      </c>
      <c r="AC1833">
        <v>474163</v>
      </c>
      <c r="AD1833">
        <v>408203</v>
      </c>
      <c r="AE1833">
        <v>5</v>
      </c>
      <c r="AF1833" t="s">
        <v>329</v>
      </c>
      <c r="AG1833" t="s">
        <v>1107</v>
      </c>
      <c r="AH1833" t="s">
        <v>410</v>
      </c>
      <c r="AI1833">
        <v>503</v>
      </c>
      <c r="AJ1833">
        <v>24</v>
      </c>
      <c r="AK1833" t="s">
        <v>51</v>
      </c>
      <c r="AL1833">
        <v>3779</v>
      </c>
      <c r="AM1833">
        <v>-76.968827764406697</v>
      </c>
      <c r="AN1833">
        <v>38.932192359474399</v>
      </c>
      <c r="AO1833" t="b">
        <f t="shared" ref="AO1833:AO1896" si="58">C1833=Q1833</f>
        <v>0</v>
      </c>
      <c r="AP1833">
        <f t="shared" si="57"/>
        <v>0</v>
      </c>
    </row>
    <row r="1834" spans="1:42">
      <c r="A1834">
        <v>181982</v>
      </c>
      <c r="B1834" t="s">
        <v>4323</v>
      </c>
      <c r="C1834" t="s">
        <v>2495</v>
      </c>
      <c r="D1834">
        <v>10192042</v>
      </c>
      <c r="E1834" t="s">
        <v>2496</v>
      </c>
      <c r="G1834" t="s">
        <v>2497</v>
      </c>
      <c r="I1834" t="s">
        <v>4324</v>
      </c>
      <c r="J1834" t="s">
        <v>162</v>
      </c>
      <c r="K1834" s="6">
        <v>0.29166666666666669</v>
      </c>
      <c r="L1834" s="8">
        <v>0.79166666666666663</v>
      </c>
      <c r="M1834" t="s">
        <v>163</v>
      </c>
      <c r="N1834" t="s">
        <v>166</v>
      </c>
      <c r="O1834" t="s">
        <v>2499</v>
      </c>
      <c r="P1834" t="s">
        <v>2500</v>
      </c>
      <c r="Q1834" t="s">
        <v>2501</v>
      </c>
      <c r="R1834" t="s">
        <v>165</v>
      </c>
      <c r="S1834" t="s">
        <v>622</v>
      </c>
      <c r="T1834" t="s">
        <v>46</v>
      </c>
      <c r="U1834" t="s">
        <v>47</v>
      </c>
      <c r="V1834" t="s">
        <v>4330</v>
      </c>
      <c r="W1834">
        <v>38.931435</v>
      </c>
      <c r="X1834">
        <v>-76.967938000000004</v>
      </c>
      <c r="Y1834">
        <v>402779.93657999998</v>
      </c>
      <c r="Z1834">
        <v>140395.31503999999</v>
      </c>
      <c r="AB1834">
        <v>0</v>
      </c>
      <c r="AC1834">
        <v>474185</v>
      </c>
      <c r="AD1834">
        <v>408224</v>
      </c>
      <c r="AE1834">
        <v>5</v>
      </c>
      <c r="AF1834" t="s">
        <v>329</v>
      </c>
      <c r="AG1834" t="s">
        <v>1107</v>
      </c>
      <c r="AH1834" t="s">
        <v>410</v>
      </c>
      <c r="AI1834">
        <v>503</v>
      </c>
      <c r="AJ1834">
        <v>24</v>
      </c>
      <c r="AK1834" t="s">
        <v>51</v>
      </c>
      <c r="AL1834">
        <v>3779</v>
      </c>
      <c r="AM1834">
        <v>-76.967940501241898</v>
      </c>
      <c r="AN1834">
        <v>38.931442601130399</v>
      </c>
      <c r="AO1834" t="b">
        <f t="shared" si="58"/>
        <v>0</v>
      </c>
      <c r="AP1834">
        <f t="shared" si="57"/>
        <v>0</v>
      </c>
    </row>
    <row r="1835" spans="1:42">
      <c r="A1835">
        <v>181984</v>
      </c>
      <c r="B1835" t="s">
        <v>4323</v>
      </c>
      <c r="C1835" t="s">
        <v>2495</v>
      </c>
      <c r="D1835">
        <v>10192042</v>
      </c>
      <c r="E1835" t="s">
        <v>2496</v>
      </c>
      <c r="G1835" t="s">
        <v>2497</v>
      </c>
      <c r="I1835" t="s">
        <v>4324</v>
      </c>
      <c r="J1835" t="s">
        <v>162</v>
      </c>
      <c r="K1835" s="6">
        <v>0.29166666666666669</v>
      </c>
      <c r="L1835" s="8">
        <v>0.79166666666666663</v>
      </c>
      <c r="M1835" t="s">
        <v>163</v>
      </c>
      <c r="N1835" t="s">
        <v>166</v>
      </c>
      <c r="O1835" t="s">
        <v>2499</v>
      </c>
      <c r="P1835" t="s">
        <v>2500</v>
      </c>
      <c r="Q1835" t="s">
        <v>2501</v>
      </c>
      <c r="R1835" t="s">
        <v>165</v>
      </c>
      <c r="S1835" t="s">
        <v>622</v>
      </c>
      <c r="T1835" t="s">
        <v>46</v>
      </c>
      <c r="U1835" t="s">
        <v>47</v>
      </c>
      <c r="V1835" t="s">
        <v>4333</v>
      </c>
      <c r="W1835">
        <v>38.929673999999999</v>
      </c>
      <c r="X1835">
        <v>-76.965847999999994</v>
      </c>
      <c r="Y1835">
        <v>402961.21619000001</v>
      </c>
      <c r="Z1835">
        <v>140199.92892999999</v>
      </c>
      <c r="AB1835">
        <v>0</v>
      </c>
      <c r="AC1835">
        <v>474064</v>
      </c>
      <c r="AD1835">
        <v>408143</v>
      </c>
      <c r="AE1835">
        <v>5</v>
      </c>
      <c r="AF1835" t="s">
        <v>329</v>
      </c>
      <c r="AG1835" t="s">
        <v>1107</v>
      </c>
      <c r="AH1835" t="s">
        <v>410</v>
      </c>
      <c r="AI1835">
        <v>503</v>
      </c>
      <c r="AJ1835">
        <v>24</v>
      </c>
      <c r="AK1835" t="s">
        <v>51</v>
      </c>
      <c r="AL1835">
        <v>3779</v>
      </c>
      <c r="AM1835">
        <v>-76.965850596030805</v>
      </c>
      <c r="AN1835">
        <v>38.929681910501003</v>
      </c>
      <c r="AO1835" t="b">
        <f t="shared" si="58"/>
        <v>0</v>
      </c>
      <c r="AP1835">
        <f t="shared" si="57"/>
        <v>0</v>
      </c>
    </row>
    <row r="1836" spans="1:42">
      <c r="A1836">
        <v>181985</v>
      </c>
      <c r="B1836" t="s">
        <v>4323</v>
      </c>
      <c r="C1836" t="s">
        <v>2495</v>
      </c>
      <c r="D1836">
        <v>10192042</v>
      </c>
      <c r="E1836" t="s">
        <v>2496</v>
      </c>
      <c r="G1836" t="s">
        <v>2497</v>
      </c>
      <c r="I1836" t="s">
        <v>4324</v>
      </c>
      <c r="J1836" t="s">
        <v>162</v>
      </c>
      <c r="K1836" s="6">
        <v>0.29166666666666669</v>
      </c>
      <c r="L1836" s="8">
        <v>0.79166666666666663</v>
      </c>
      <c r="M1836" t="s">
        <v>163</v>
      </c>
      <c r="N1836" t="s">
        <v>166</v>
      </c>
      <c r="O1836" t="s">
        <v>2499</v>
      </c>
      <c r="P1836" t="s">
        <v>2500</v>
      </c>
      <c r="Q1836" t="s">
        <v>2501</v>
      </c>
      <c r="R1836" t="s">
        <v>165</v>
      </c>
      <c r="S1836" t="s">
        <v>622</v>
      </c>
      <c r="T1836" t="s">
        <v>46</v>
      </c>
      <c r="U1836" t="s">
        <v>47</v>
      </c>
      <c r="V1836" t="s">
        <v>4337</v>
      </c>
      <c r="W1836">
        <v>38.929082000000001</v>
      </c>
      <c r="X1836">
        <v>-76.965138999999994</v>
      </c>
      <c r="Y1836">
        <v>403022.71</v>
      </c>
      <c r="Z1836">
        <v>140134.20000000001</v>
      </c>
      <c r="AB1836">
        <v>0</v>
      </c>
      <c r="AC1836">
        <v>478536</v>
      </c>
      <c r="AD1836">
        <v>411637</v>
      </c>
      <c r="AE1836">
        <v>5</v>
      </c>
      <c r="AF1836" t="s">
        <v>329</v>
      </c>
      <c r="AG1836" t="s">
        <v>1107</v>
      </c>
      <c r="AH1836" t="s">
        <v>410</v>
      </c>
      <c r="AI1836">
        <v>503</v>
      </c>
      <c r="AJ1836">
        <v>24</v>
      </c>
      <c r="AK1836" t="s">
        <v>51</v>
      </c>
      <c r="AL1836">
        <v>3779</v>
      </c>
      <c r="AM1836">
        <v>-76.965141677784302</v>
      </c>
      <c r="AN1836">
        <v>38.929089594491202</v>
      </c>
      <c r="AO1836" t="b">
        <f t="shared" si="58"/>
        <v>0</v>
      </c>
      <c r="AP1836">
        <f t="shared" si="57"/>
        <v>0</v>
      </c>
    </row>
    <row r="1837" spans="1:42">
      <c r="A1837">
        <v>181983</v>
      </c>
      <c r="B1837" t="s">
        <v>4323</v>
      </c>
      <c r="C1837" t="s">
        <v>2495</v>
      </c>
      <c r="D1837">
        <v>10192042</v>
      </c>
      <c r="E1837" t="s">
        <v>2496</v>
      </c>
      <c r="G1837" t="s">
        <v>2497</v>
      </c>
      <c r="I1837" t="s">
        <v>4324</v>
      </c>
      <c r="J1837" t="s">
        <v>162</v>
      </c>
      <c r="K1837" s="6">
        <v>0.29166666666666669</v>
      </c>
      <c r="L1837" s="8">
        <v>0.79166666666666663</v>
      </c>
      <c r="M1837" t="s">
        <v>163</v>
      </c>
      <c r="N1837" t="s">
        <v>166</v>
      </c>
      <c r="O1837" t="s">
        <v>2499</v>
      </c>
      <c r="P1837" t="s">
        <v>2500</v>
      </c>
      <c r="Q1837" t="s">
        <v>2501</v>
      </c>
      <c r="R1837" t="s">
        <v>165</v>
      </c>
      <c r="S1837" t="s">
        <v>622</v>
      </c>
      <c r="T1837" t="s">
        <v>46</v>
      </c>
      <c r="U1837" t="s">
        <v>47</v>
      </c>
      <c r="V1837" t="s">
        <v>6224</v>
      </c>
      <c r="W1837">
        <v>38.930501</v>
      </c>
      <c r="X1837">
        <v>-76.966828000000007</v>
      </c>
      <c r="Y1837">
        <v>402876.27442999999</v>
      </c>
      <c r="Z1837">
        <v>140291.60874</v>
      </c>
      <c r="AB1837">
        <v>0</v>
      </c>
      <c r="AC1837">
        <v>464521</v>
      </c>
      <c r="AD1837">
        <v>399684</v>
      </c>
      <c r="AE1837">
        <v>5</v>
      </c>
      <c r="AF1837" t="s">
        <v>329</v>
      </c>
      <c r="AG1837" t="s">
        <v>1107</v>
      </c>
      <c r="AH1837" t="s">
        <v>410</v>
      </c>
      <c r="AI1837">
        <v>503</v>
      </c>
      <c r="AJ1837">
        <v>24</v>
      </c>
      <c r="AK1837" t="s">
        <v>51</v>
      </c>
      <c r="AL1837">
        <v>3779</v>
      </c>
      <c r="AM1837">
        <v>-76.966829844606806</v>
      </c>
      <c r="AN1837">
        <v>38.930508072758798</v>
      </c>
      <c r="AO1837" t="b">
        <f t="shared" si="58"/>
        <v>0</v>
      </c>
      <c r="AP1837">
        <f t="shared" si="57"/>
        <v>0</v>
      </c>
    </row>
    <row r="1838" spans="1:42">
      <c r="A1838">
        <v>182463</v>
      </c>
      <c r="B1838" t="s">
        <v>13632</v>
      </c>
      <c r="C1838" t="s">
        <v>3151</v>
      </c>
      <c r="D1838">
        <v>10192043</v>
      </c>
      <c r="E1838" t="s">
        <v>2496</v>
      </c>
      <c r="G1838" t="s">
        <v>4318</v>
      </c>
      <c r="I1838" t="s">
        <v>13633</v>
      </c>
      <c r="J1838" t="s">
        <v>162</v>
      </c>
      <c r="K1838" s="6">
        <v>0.79166666666666663</v>
      </c>
      <c r="L1838" s="8">
        <v>0.20833333333333334</v>
      </c>
      <c r="M1838" t="s">
        <v>125</v>
      </c>
      <c r="N1838" t="s">
        <v>238</v>
      </c>
      <c r="O1838" t="s">
        <v>2499</v>
      </c>
      <c r="P1838" t="s">
        <v>2500</v>
      </c>
      <c r="Q1838" t="s">
        <v>3154</v>
      </c>
      <c r="R1838" t="s">
        <v>165</v>
      </c>
      <c r="S1838" t="s">
        <v>421</v>
      </c>
      <c r="T1838" t="s">
        <v>46</v>
      </c>
      <c r="U1838" t="s">
        <v>47</v>
      </c>
      <c r="V1838" t="s">
        <v>13631</v>
      </c>
      <c r="W1838">
        <v>38.908138000000001</v>
      </c>
      <c r="X1838">
        <v>-77.041675999999995</v>
      </c>
      <c r="Y1838">
        <v>396385.26</v>
      </c>
      <c r="Z1838">
        <v>137809.53</v>
      </c>
      <c r="AB1838">
        <v>0</v>
      </c>
      <c r="AC1838">
        <v>477088</v>
      </c>
      <c r="AD1838">
        <v>410440</v>
      </c>
      <c r="AE1838">
        <v>2</v>
      </c>
      <c r="AF1838" t="s">
        <v>86</v>
      </c>
      <c r="AG1838" t="s">
        <v>380</v>
      </c>
      <c r="AH1838" t="s">
        <v>50</v>
      </c>
      <c r="AI1838">
        <v>208</v>
      </c>
      <c r="AJ1838">
        <v>6</v>
      </c>
      <c r="AK1838" t="s">
        <v>524</v>
      </c>
      <c r="AL1838">
        <v>4011</v>
      </c>
      <c r="AM1838">
        <v>-77.041678472846996</v>
      </c>
      <c r="AN1838">
        <v>38.908145963900701</v>
      </c>
      <c r="AO1838" t="b">
        <f t="shared" si="58"/>
        <v>0</v>
      </c>
      <c r="AP1838">
        <f t="shared" si="57"/>
        <v>0</v>
      </c>
    </row>
    <row r="1839" spans="1:42">
      <c r="A1839">
        <v>182464</v>
      </c>
      <c r="B1839" t="s">
        <v>4342</v>
      </c>
      <c r="C1839" t="s">
        <v>3151</v>
      </c>
      <c r="D1839">
        <v>10192045</v>
      </c>
      <c r="E1839" t="s">
        <v>2496</v>
      </c>
      <c r="G1839" t="s">
        <v>4318</v>
      </c>
      <c r="I1839" t="s">
        <v>4343</v>
      </c>
      <c r="J1839" t="s">
        <v>162</v>
      </c>
      <c r="K1839" s="6">
        <v>0.79166666666666663</v>
      </c>
      <c r="L1839" s="8">
        <v>0.20833333333333334</v>
      </c>
      <c r="M1839" t="s">
        <v>125</v>
      </c>
      <c r="N1839" t="s">
        <v>238</v>
      </c>
      <c r="O1839" t="s">
        <v>2499</v>
      </c>
      <c r="P1839" t="s">
        <v>2500</v>
      </c>
      <c r="Q1839" t="s">
        <v>3154</v>
      </c>
      <c r="R1839" t="s">
        <v>165</v>
      </c>
      <c r="S1839" t="s">
        <v>421</v>
      </c>
      <c r="T1839" t="s">
        <v>46</v>
      </c>
      <c r="U1839" t="s">
        <v>47</v>
      </c>
      <c r="V1839" t="s">
        <v>3155</v>
      </c>
      <c r="W1839">
        <v>38.906103000000002</v>
      </c>
      <c r="X1839">
        <v>-77.034569000000005</v>
      </c>
      <c r="Y1839">
        <v>397001.62988000002</v>
      </c>
      <c r="Z1839">
        <v>137583.27864999999</v>
      </c>
      <c r="AB1839">
        <v>0</v>
      </c>
      <c r="AC1839">
        <v>455468</v>
      </c>
      <c r="AD1839">
        <v>391496</v>
      </c>
      <c r="AE1839">
        <v>2</v>
      </c>
      <c r="AF1839" t="s">
        <v>97</v>
      </c>
      <c r="AG1839" t="s">
        <v>171</v>
      </c>
      <c r="AH1839" t="s">
        <v>50</v>
      </c>
      <c r="AI1839">
        <v>208</v>
      </c>
      <c r="AJ1839">
        <v>6</v>
      </c>
      <c r="AK1839" t="s">
        <v>64</v>
      </c>
      <c r="AL1839">
        <v>3559</v>
      </c>
      <c r="AM1839">
        <v>-77.034571041639396</v>
      </c>
      <c r="AN1839">
        <v>38.9061101320193</v>
      </c>
      <c r="AO1839" t="b">
        <f t="shared" si="58"/>
        <v>0</v>
      </c>
      <c r="AP1839">
        <f t="shared" si="57"/>
        <v>0</v>
      </c>
    </row>
    <row r="1840" spans="1:42">
      <c r="A1840">
        <v>182465</v>
      </c>
      <c r="B1840" t="s">
        <v>4349</v>
      </c>
      <c r="C1840" t="s">
        <v>3151</v>
      </c>
      <c r="D1840">
        <v>10192046</v>
      </c>
      <c r="E1840" t="s">
        <v>2496</v>
      </c>
      <c r="G1840" t="s">
        <v>4318</v>
      </c>
      <c r="I1840" t="s">
        <v>4350</v>
      </c>
      <c r="J1840" t="s">
        <v>162</v>
      </c>
      <c r="K1840" s="6">
        <v>0.79166666666666663</v>
      </c>
      <c r="L1840" s="8">
        <v>0.20833333333333334</v>
      </c>
      <c r="M1840" t="s">
        <v>166</v>
      </c>
      <c r="N1840" t="s">
        <v>238</v>
      </c>
      <c r="O1840" t="s">
        <v>2499</v>
      </c>
      <c r="P1840" t="s">
        <v>2500</v>
      </c>
      <c r="Q1840" t="s">
        <v>3154</v>
      </c>
      <c r="R1840" t="s">
        <v>165</v>
      </c>
      <c r="S1840" t="s">
        <v>421</v>
      </c>
      <c r="T1840" t="s">
        <v>46</v>
      </c>
      <c r="U1840" t="s">
        <v>47</v>
      </c>
      <c r="V1840" t="s">
        <v>3161</v>
      </c>
      <c r="W1840">
        <v>38.905645999999997</v>
      </c>
      <c r="X1840">
        <v>-77.033490999999998</v>
      </c>
      <c r="Y1840">
        <v>397095.08971999999</v>
      </c>
      <c r="Z1840">
        <v>137532.58908999999</v>
      </c>
      <c r="AB1840">
        <v>0</v>
      </c>
      <c r="AC1840">
        <v>455178</v>
      </c>
      <c r="AD1840">
        <v>391206</v>
      </c>
      <c r="AE1840">
        <v>2</v>
      </c>
      <c r="AF1840" t="s">
        <v>97</v>
      </c>
      <c r="AG1840" t="s">
        <v>171</v>
      </c>
      <c r="AH1840" t="s">
        <v>50</v>
      </c>
      <c r="AI1840">
        <v>207</v>
      </c>
      <c r="AJ1840">
        <v>8</v>
      </c>
      <c r="AK1840" t="s">
        <v>64</v>
      </c>
      <c r="AL1840">
        <v>3400</v>
      </c>
      <c r="AM1840">
        <v>-77.033493311711695</v>
      </c>
      <c r="AN1840">
        <v>38.905653816599703</v>
      </c>
      <c r="AO1840" t="b">
        <f t="shared" si="58"/>
        <v>0</v>
      </c>
      <c r="AP1840">
        <f t="shared" si="57"/>
        <v>0</v>
      </c>
    </row>
    <row r="1841" spans="1:42">
      <c r="A1841">
        <v>181986</v>
      </c>
      <c r="B1841" t="s">
        <v>2919</v>
      </c>
      <c r="C1841" t="s">
        <v>2920</v>
      </c>
      <c r="D1841">
        <v>10192047</v>
      </c>
      <c r="E1841" t="s">
        <v>201</v>
      </c>
      <c r="I1841" t="s">
        <v>2921</v>
      </c>
      <c r="J1841" t="s">
        <v>162</v>
      </c>
      <c r="K1841" s="6">
        <v>0.33333333333333331</v>
      </c>
      <c r="L1841" s="8">
        <v>0.625</v>
      </c>
      <c r="M1841" t="s">
        <v>125</v>
      </c>
      <c r="N1841" t="s">
        <v>163</v>
      </c>
      <c r="O1841" t="s">
        <v>2920</v>
      </c>
      <c r="P1841" t="s">
        <v>2922</v>
      </c>
      <c r="Q1841" t="s">
        <v>2920</v>
      </c>
      <c r="R1841" t="s">
        <v>165</v>
      </c>
      <c r="S1841" t="s">
        <v>166</v>
      </c>
      <c r="T1841" t="s">
        <v>46</v>
      </c>
      <c r="U1841" t="s">
        <v>47</v>
      </c>
      <c r="V1841" t="s">
        <v>2923</v>
      </c>
      <c r="W1841">
        <v>38.970509999999997</v>
      </c>
      <c r="X1841">
        <v>-77.062172000000004</v>
      </c>
      <c r="Y1841">
        <v>394612.33</v>
      </c>
      <c r="Z1841">
        <v>144734.29</v>
      </c>
      <c r="AA1841">
        <v>20015</v>
      </c>
      <c r="AB1841">
        <v>260335</v>
      </c>
      <c r="AC1841">
        <v>103209</v>
      </c>
      <c r="AD1841">
        <v>103209</v>
      </c>
      <c r="AE1841">
        <v>4</v>
      </c>
      <c r="AF1841" t="s">
        <v>827</v>
      </c>
      <c r="AG1841" t="s">
        <v>828</v>
      </c>
      <c r="AH1841" t="s">
        <v>50</v>
      </c>
      <c r="AI1841">
        <v>201</v>
      </c>
      <c r="AJ1841">
        <v>10</v>
      </c>
      <c r="AK1841" t="s">
        <v>51</v>
      </c>
      <c r="AL1841">
        <v>1213</v>
      </c>
      <c r="AM1841">
        <v>-77.062173863395898</v>
      </c>
      <c r="AN1841">
        <v>38.970517145063098</v>
      </c>
      <c r="AO1841" t="b">
        <f t="shared" si="58"/>
        <v>1</v>
      </c>
      <c r="AP1841">
        <f t="shared" si="57"/>
        <v>1</v>
      </c>
    </row>
    <row r="1842" spans="1:42">
      <c r="A1842">
        <v>185300</v>
      </c>
      <c r="B1842" t="s">
        <v>4353</v>
      </c>
      <c r="C1842" t="s">
        <v>114</v>
      </c>
      <c r="D1842">
        <v>10192048</v>
      </c>
      <c r="E1842" t="s">
        <v>115</v>
      </c>
      <c r="G1842" t="s">
        <v>4354</v>
      </c>
      <c r="K1842" s="6">
        <v>0.29166666666666669</v>
      </c>
      <c r="L1842" s="8">
        <v>0.70833333333333337</v>
      </c>
      <c r="M1842" t="s">
        <v>117</v>
      </c>
      <c r="N1842" t="s">
        <v>4355</v>
      </c>
      <c r="O1842" t="s">
        <v>4356</v>
      </c>
      <c r="P1842" t="s">
        <v>4357</v>
      </c>
      <c r="Q1842" t="s">
        <v>4356</v>
      </c>
      <c r="R1842" t="s">
        <v>58</v>
      </c>
      <c r="S1842" t="s">
        <v>622</v>
      </c>
      <c r="T1842" t="s">
        <v>46</v>
      </c>
      <c r="U1842" t="s">
        <v>47</v>
      </c>
      <c r="V1842" t="s">
        <v>4358</v>
      </c>
      <c r="W1842">
        <v>38.859530999999997</v>
      </c>
      <c r="X1842">
        <v>-76.991956999999999</v>
      </c>
      <c r="Y1842">
        <v>400698.07</v>
      </c>
      <c r="Z1842">
        <v>132412.89000000001</v>
      </c>
      <c r="AA1842">
        <v>20020</v>
      </c>
      <c r="AB1842">
        <v>307502</v>
      </c>
      <c r="AC1842">
        <v>449195</v>
      </c>
      <c r="AD1842">
        <v>385721</v>
      </c>
      <c r="AE1842">
        <v>8</v>
      </c>
      <c r="AF1842" t="s">
        <v>456</v>
      </c>
      <c r="AG1842" t="s">
        <v>3492</v>
      </c>
      <c r="AH1842" t="s">
        <v>458</v>
      </c>
      <c r="AI1842">
        <v>703</v>
      </c>
      <c r="AJ1842">
        <v>37</v>
      </c>
      <c r="AK1842" t="s">
        <v>51</v>
      </c>
      <c r="AL1842">
        <v>3351</v>
      </c>
      <c r="AM1842">
        <v>-76.991959355888596</v>
      </c>
      <c r="AN1842">
        <v>38.859538106974803</v>
      </c>
      <c r="AO1842" t="b">
        <f t="shared" si="58"/>
        <v>0</v>
      </c>
      <c r="AP1842">
        <f t="shared" si="57"/>
        <v>0</v>
      </c>
    </row>
    <row r="1843" spans="1:42">
      <c r="A1843">
        <v>181987</v>
      </c>
      <c r="B1843" t="s">
        <v>2928</v>
      </c>
      <c r="C1843" t="s">
        <v>2920</v>
      </c>
      <c r="D1843">
        <v>10192050</v>
      </c>
      <c r="E1843" t="s">
        <v>201</v>
      </c>
      <c r="K1843" s="6">
        <v>0.33333333333333331</v>
      </c>
      <c r="L1843" s="8">
        <v>0.66666666666666663</v>
      </c>
      <c r="M1843" t="s">
        <v>125</v>
      </c>
      <c r="N1843" t="s">
        <v>163</v>
      </c>
      <c r="O1843" t="s">
        <v>2920</v>
      </c>
      <c r="P1843" t="s">
        <v>2922</v>
      </c>
      <c r="Q1843" t="s">
        <v>2920</v>
      </c>
      <c r="R1843" t="s">
        <v>148</v>
      </c>
      <c r="S1843" t="s">
        <v>166</v>
      </c>
      <c r="T1843" t="s">
        <v>46</v>
      </c>
      <c r="U1843" t="s">
        <v>47</v>
      </c>
      <c r="V1843" t="s">
        <v>2923</v>
      </c>
      <c r="W1843">
        <v>38.970509999999997</v>
      </c>
      <c r="X1843">
        <v>-77.062172000000004</v>
      </c>
      <c r="Y1843">
        <v>394612.33</v>
      </c>
      <c r="Z1843">
        <v>144734.29</v>
      </c>
      <c r="AA1843">
        <v>20015</v>
      </c>
      <c r="AB1843">
        <v>260335</v>
      </c>
      <c r="AC1843">
        <v>103209</v>
      </c>
      <c r="AD1843">
        <v>103209</v>
      </c>
      <c r="AE1843">
        <v>4</v>
      </c>
      <c r="AF1843" t="s">
        <v>827</v>
      </c>
      <c r="AG1843" t="s">
        <v>828</v>
      </c>
      <c r="AH1843" t="s">
        <v>50</v>
      </c>
      <c r="AI1843">
        <v>201</v>
      </c>
      <c r="AJ1843">
        <v>10</v>
      </c>
      <c r="AK1843" t="s">
        <v>51</v>
      </c>
      <c r="AL1843">
        <v>1214</v>
      </c>
      <c r="AM1843">
        <v>-77.062173863395898</v>
      </c>
      <c r="AN1843">
        <v>38.970517145063098</v>
      </c>
      <c r="AO1843" t="b">
        <f t="shared" si="58"/>
        <v>1</v>
      </c>
      <c r="AP1843">
        <f t="shared" si="57"/>
        <v>1</v>
      </c>
    </row>
    <row r="1844" spans="1:42">
      <c r="A1844">
        <v>181789</v>
      </c>
      <c r="B1844" t="s">
        <v>7978</v>
      </c>
      <c r="C1844" t="s">
        <v>7979</v>
      </c>
      <c r="D1844">
        <v>10192051</v>
      </c>
      <c r="E1844" t="s">
        <v>201</v>
      </c>
      <c r="I1844" t="s">
        <v>7980</v>
      </c>
      <c r="J1844" t="s">
        <v>162</v>
      </c>
      <c r="K1844" s="6">
        <v>0.29166666666666669</v>
      </c>
      <c r="L1844" s="8">
        <v>0.70833333333333337</v>
      </c>
      <c r="M1844" t="s">
        <v>125</v>
      </c>
      <c r="N1844" t="s">
        <v>125</v>
      </c>
      <c r="O1844" t="s">
        <v>7981</v>
      </c>
      <c r="P1844" t="s">
        <v>7982</v>
      </c>
      <c r="Q1844" t="s">
        <v>7981</v>
      </c>
      <c r="R1844" t="s">
        <v>165</v>
      </c>
      <c r="S1844" t="s">
        <v>163</v>
      </c>
      <c r="T1844" t="s">
        <v>46</v>
      </c>
      <c r="U1844" t="s">
        <v>47</v>
      </c>
      <c r="V1844" t="s">
        <v>7982</v>
      </c>
      <c r="W1844">
        <v>38.900343999999997</v>
      </c>
      <c r="X1844">
        <v>-77.053517999999997</v>
      </c>
      <c r="Y1844">
        <v>395357.64</v>
      </c>
      <c r="Z1844">
        <v>136944.76</v>
      </c>
      <c r="AA1844">
        <v>20037</v>
      </c>
      <c r="AB1844">
        <v>277519</v>
      </c>
      <c r="AC1844">
        <v>119587</v>
      </c>
      <c r="AD1844">
        <v>119587</v>
      </c>
      <c r="AE1844">
        <v>2</v>
      </c>
      <c r="AF1844" t="s">
        <v>196</v>
      </c>
      <c r="AG1844" t="s">
        <v>471</v>
      </c>
      <c r="AH1844" t="s">
        <v>50</v>
      </c>
      <c r="AI1844">
        <v>207</v>
      </c>
      <c r="AJ1844">
        <v>5</v>
      </c>
      <c r="AK1844" t="s">
        <v>51</v>
      </c>
      <c r="AL1844">
        <v>2922</v>
      </c>
      <c r="AM1844">
        <v>-77.053520582073105</v>
      </c>
      <c r="AN1844">
        <v>38.9003509841015</v>
      </c>
      <c r="AO1844" t="b">
        <f t="shared" si="58"/>
        <v>0</v>
      </c>
      <c r="AP1844">
        <f t="shared" si="57"/>
        <v>0</v>
      </c>
    </row>
    <row r="1845" spans="1:42">
      <c r="A1845">
        <v>185301</v>
      </c>
      <c r="B1845" t="s">
        <v>2932</v>
      </c>
      <c r="C1845" t="s">
        <v>735</v>
      </c>
      <c r="D1845">
        <v>10192053</v>
      </c>
      <c r="E1845" t="s">
        <v>81</v>
      </c>
      <c r="I1845" t="s">
        <v>2933</v>
      </c>
      <c r="J1845" t="s">
        <v>432</v>
      </c>
      <c r="K1845" s="6">
        <v>0.29166666666666669</v>
      </c>
      <c r="L1845" s="8">
        <v>0.79166666666666663</v>
      </c>
      <c r="M1845" t="s">
        <v>138</v>
      </c>
      <c r="N1845" t="s">
        <v>138</v>
      </c>
      <c r="O1845" t="s">
        <v>1722</v>
      </c>
      <c r="P1845" t="s">
        <v>1723</v>
      </c>
      <c r="Q1845" t="s">
        <v>1722</v>
      </c>
      <c r="R1845" t="s">
        <v>70</v>
      </c>
      <c r="S1845" t="s">
        <v>432</v>
      </c>
      <c r="T1845" t="s">
        <v>46</v>
      </c>
      <c r="U1845" t="s">
        <v>47</v>
      </c>
      <c r="V1845" t="s">
        <v>1724</v>
      </c>
      <c r="W1845">
        <v>38.924500000000002</v>
      </c>
      <c r="X1845">
        <v>-77.039381000000006</v>
      </c>
      <c r="Y1845">
        <v>396585.14</v>
      </c>
      <c r="Z1845">
        <v>139625.70000000001</v>
      </c>
      <c r="AA1845">
        <v>20009</v>
      </c>
      <c r="AB1845">
        <v>284066</v>
      </c>
      <c r="AC1845">
        <v>122905</v>
      </c>
      <c r="AD1845">
        <v>122905</v>
      </c>
      <c r="AE1845">
        <v>1</v>
      </c>
      <c r="AF1845" t="s">
        <v>318</v>
      </c>
      <c r="AG1845" t="s">
        <v>1725</v>
      </c>
      <c r="AH1845" t="s">
        <v>88</v>
      </c>
      <c r="AI1845">
        <v>303</v>
      </c>
      <c r="AJ1845">
        <v>1</v>
      </c>
      <c r="AK1845" t="s">
        <v>320</v>
      </c>
      <c r="AL1845">
        <v>1472</v>
      </c>
      <c r="AM1845">
        <v>-77.039382988304894</v>
      </c>
      <c r="AN1845">
        <v>38.924507426913998</v>
      </c>
      <c r="AO1845" t="b">
        <f t="shared" si="58"/>
        <v>0</v>
      </c>
      <c r="AP1845">
        <f t="shared" si="57"/>
        <v>0</v>
      </c>
    </row>
    <row r="1846" spans="1:42">
      <c r="A1846">
        <v>182466</v>
      </c>
      <c r="B1846" t="s">
        <v>7983</v>
      </c>
      <c r="C1846" t="s">
        <v>735</v>
      </c>
      <c r="D1846">
        <v>10192054</v>
      </c>
      <c r="E1846" t="s">
        <v>81</v>
      </c>
      <c r="I1846" t="s">
        <v>7984</v>
      </c>
      <c r="J1846" t="s">
        <v>166</v>
      </c>
      <c r="K1846" s="6">
        <v>0.75</v>
      </c>
      <c r="L1846" s="8">
        <v>0.20833333333333334</v>
      </c>
      <c r="M1846" t="s">
        <v>353</v>
      </c>
      <c r="N1846" t="s">
        <v>238</v>
      </c>
      <c r="O1846" t="s">
        <v>7985</v>
      </c>
      <c r="P1846" t="s">
        <v>7986</v>
      </c>
      <c r="Q1846" t="s">
        <v>7985</v>
      </c>
      <c r="R1846" t="s">
        <v>165</v>
      </c>
      <c r="S1846" t="s">
        <v>421</v>
      </c>
      <c r="T1846" t="s">
        <v>46</v>
      </c>
      <c r="U1846" t="s">
        <v>47</v>
      </c>
      <c r="V1846" t="s">
        <v>7987</v>
      </c>
      <c r="W1846">
        <v>38.897036</v>
      </c>
      <c r="X1846">
        <v>-77.040002999999999</v>
      </c>
      <c r="Y1846">
        <v>396529.82</v>
      </c>
      <c r="Z1846">
        <v>136577</v>
      </c>
      <c r="AA1846">
        <v>20006</v>
      </c>
      <c r="AB1846">
        <v>279830</v>
      </c>
      <c r="AC1846">
        <v>122331</v>
      </c>
      <c r="AD1846">
        <v>122331</v>
      </c>
      <c r="AE1846">
        <v>2</v>
      </c>
      <c r="AF1846" t="s">
        <v>196</v>
      </c>
      <c r="AG1846" t="s">
        <v>197</v>
      </c>
      <c r="AH1846" t="s">
        <v>50</v>
      </c>
      <c r="AI1846">
        <v>207</v>
      </c>
      <c r="AJ1846">
        <v>5</v>
      </c>
      <c r="AK1846" t="s">
        <v>51</v>
      </c>
      <c r="AL1846">
        <v>2958</v>
      </c>
      <c r="AM1846">
        <v>-77.040005538983294</v>
      </c>
      <c r="AN1846">
        <v>38.897043478537299</v>
      </c>
      <c r="AO1846" t="b">
        <f t="shared" si="58"/>
        <v>0</v>
      </c>
      <c r="AP1846">
        <f t="shared" si="57"/>
        <v>0</v>
      </c>
    </row>
    <row r="1847" spans="1:42">
      <c r="A1847">
        <v>185302</v>
      </c>
      <c r="B1847" t="s">
        <v>13537</v>
      </c>
      <c r="C1847" t="s">
        <v>5127</v>
      </c>
      <c r="D1847">
        <v>10192055</v>
      </c>
      <c r="E1847" t="s">
        <v>54</v>
      </c>
      <c r="I1847" t="s">
        <v>13538</v>
      </c>
      <c r="J1847" t="s">
        <v>166</v>
      </c>
      <c r="K1847" s="6">
        <v>0.33333333333333331</v>
      </c>
      <c r="L1847" s="8">
        <v>0.75</v>
      </c>
      <c r="M1847" t="s">
        <v>1682</v>
      </c>
      <c r="N1847" t="s">
        <v>1682</v>
      </c>
      <c r="O1847" t="s">
        <v>5129</v>
      </c>
      <c r="P1847" t="s">
        <v>5130</v>
      </c>
      <c r="Q1847" t="s">
        <v>5129</v>
      </c>
      <c r="R1847" t="s">
        <v>70</v>
      </c>
      <c r="S1847" t="s">
        <v>166</v>
      </c>
      <c r="T1847" t="s">
        <v>46</v>
      </c>
      <c r="U1847" t="s">
        <v>47</v>
      </c>
      <c r="V1847" t="s">
        <v>13539</v>
      </c>
      <c r="W1847">
        <v>38.900844999999997</v>
      </c>
      <c r="X1847">
        <v>-77.026505999999998</v>
      </c>
      <c r="Y1847">
        <v>397700.83</v>
      </c>
      <c r="Z1847">
        <v>136999.42000000001</v>
      </c>
      <c r="AB1847">
        <v>0</v>
      </c>
      <c r="AC1847">
        <v>478542</v>
      </c>
      <c r="AD1847">
        <v>411643</v>
      </c>
      <c r="AE1847">
        <v>2</v>
      </c>
      <c r="AF1847" t="s">
        <v>97</v>
      </c>
      <c r="AG1847" t="s">
        <v>98</v>
      </c>
      <c r="AH1847" t="s">
        <v>63</v>
      </c>
      <c r="AI1847">
        <v>101</v>
      </c>
      <c r="AJ1847">
        <v>8</v>
      </c>
      <c r="AK1847" t="s">
        <v>64</v>
      </c>
      <c r="AL1847">
        <v>4015</v>
      </c>
      <c r="AM1847">
        <v>-77.026507881259604</v>
      </c>
      <c r="AN1847">
        <v>38.9008526337973</v>
      </c>
      <c r="AO1847" t="b">
        <f t="shared" si="58"/>
        <v>0</v>
      </c>
      <c r="AP1847">
        <f t="shared" si="57"/>
        <v>0</v>
      </c>
    </row>
    <row r="1848" spans="1:42">
      <c r="A1848">
        <v>185303</v>
      </c>
      <c r="B1848" t="s">
        <v>13549</v>
      </c>
      <c r="C1848" t="s">
        <v>13550</v>
      </c>
      <c r="D1848">
        <v>10192056</v>
      </c>
      <c r="E1848" t="s">
        <v>160</v>
      </c>
      <c r="K1848" s="6">
        <v>0.29166666666666669</v>
      </c>
      <c r="L1848" s="8">
        <v>0.95833333333333337</v>
      </c>
      <c r="M1848" t="s">
        <v>11188</v>
      </c>
      <c r="N1848" t="s">
        <v>11188</v>
      </c>
      <c r="O1848" t="s">
        <v>13550</v>
      </c>
      <c r="P1848" t="s">
        <v>13551</v>
      </c>
      <c r="Q1848" t="s">
        <v>13552</v>
      </c>
      <c r="R1848" t="s">
        <v>431</v>
      </c>
      <c r="S1848" t="s">
        <v>125</v>
      </c>
      <c r="T1848" t="s">
        <v>46</v>
      </c>
      <c r="U1848" t="s">
        <v>47</v>
      </c>
      <c r="V1848" t="s">
        <v>13553</v>
      </c>
      <c r="W1848">
        <v>38.903122000000003</v>
      </c>
      <c r="X1848">
        <v>-77.002039999999994</v>
      </c>
      <c r="Y1848">
        <v>399823.06</v>
      </c>
      <c r="Z1848">
        <v>137251.9</v>
      </c>
      <c r="AB1848">
        <v>0</v>
      </c>
      <c r="AC1848">
        <v>480151</v>
      </c>
      <c r="AD1848">
        <v>412881</v>
      </c>
      <c r="AE1848">
        <v>6</v>
      </c>
      <c r="AF1848" t="s">
        <v>434</v>
      </c>
      <c r="AG1848" t="s">
        <v>2287</v>
      </c>
      <c r="AH1848" t="s">
        <v>63</v>
      </c>
      <c r="AI1848">
        <v>104</v>
      </c>
      <c r="AJ1848">
        <v>25</v>
      </c>
      <c r="AK1848" t="s">
        <v>2623</v>
      </c>
      <c r="AL1848">
        <v>4048</v>
      </c>
      <c r="AM1848">
        <v>-77.002042172088807</v>
      </c>
      <c r="AN1848">
        <v>38.903130053719202</v>
      </c>
      <c r="AO1848" t="b">
        <f t="shared" si="58"/>
        <v>0</v>
      </c>
      <c r="AP1848">
        <f t="shared" si="57"/>
        <v>0</v>
      </c>
    </row>
    <row r="1849" spans="1:42">
      <c r="A1849">
        <v>185304</v>
      </c>
      <c r="B1849" t="s">
        <v>7988</v>
      </c>
      <c r="C1849" t="s">
        <v>7989</v>
      </c>
      <c r="D1849">
        <v>10192057</v>
      </c>
      <c r="E1849" t="s">
        <v>519</v>
      </c>
      <c r="K1849" s="6">
        <v>0.29166666666666669</v>
      </c>
      <c r="L1849" s="8">
        <v>0.70833333333333337</v>
      </c>
      <c r="M1849" t="s">
        <v>163</v>
      </c>
      <c r="N1849" t="s">
        <v>1252</v>
      </c>
      <c r="O1849" t="s">
        <v>7989</v>
      </c>
      <c r="P1849" t="s">
        <v>7990</v>
      </c>
      <c r="Q1849" t="s">
        <v>7989</v>
      </c>
      <c r="R1849" t="s">
        <v>44</v>
      </c>
      <c r="S1849" t="s">
        <v>125</v>
      </c>
      <c r="T1849" t="s">
        <v>46</v>
      </c>
      <c r="U1849" t="s">
        <v>47</v>
      </c>
      <c r="V1849" t="s">
        <v>7991</v>
      </c>
      <c r="W1849">
        <v>38.934274000000002</v>
      </c>
      <c r="X1849">
        <v>-76.992334999999997</v>
      </c>
      <c r="Y1849">
        <v>400664.55</v>
      </c>
      <c r="Z1849">
        <v>140710.01</v>
      </c>
      <c r="AA1849">
        <v>20017</v>
      </c>
      <c r="AB1849">
        <v>76344</v>
      </c>
      <c r="AC1849">
        <v>49833</v>
      </c>
      <c r="AD1849">
        <v>49833</v>
      </c>
      <c r="AE1849">
        <v>5</v>
      </c>
      <c r="AF1849" t="s">
        <v>329</v>
      </c>
      <c r="AG1849" t="s">
        <v>3598</v>
      </c>
      <c r="AH1849" t="s">
        <v>410</v>
      </c>
      <c r="AI1849">
        <v>504</v>
      </c>
      <c r="AJ1849">
        <v>22</v>
      </c>
      <c r="AK1849" t="s">
        <v>51</v>
      </c>
      <c r="AL1849">
        <v>2351</v>
      </c>
      <c r="AM1849">
        <v>-76.992337540029794</v>
      </c>
      <c r="AN1849">
        <v>38.934281614971901</v>
      </c>
      <c r="AO1849" t="b">
        <f t="shared" si="58"/>
        <v>1</v>
      </c>
      <c r="AP1849">
        <f t="shared" si="57"/>
        <v>1</v>
      </c>
    </row>
    <row r="1850" spans="1:42">
      <c r="A1850">
        <v>185305</v>
      </c>
      <c r="B1850" t="s">
        <v>7992</v>
      </c>
      <c r="C1850" t="s">
        <v>7993</v>
      </c>
      <c r="D1850">
        <v>10192058</v>
      </c>
      <c r="E1850" t="s">
        <v>201</v>
      </c>
      <c r="I1850" t="s">
        <v>7994</v>
      </c>
      <c r="J1850" t="s">
        <v>162</v>
      </c>
      <c r="K1850" s="6">
        <v>0.29166666666666669</v>
      </c>
      <c r="L1850" s="8">
        <v>0.79166666666666663</v>
      </c>
      <c r="M1850" t="s">
        <v>254</v>
      </c>
      <c r="N1850" t="s">
        <v>255</v>
      </c>
      <c r="Q1850" t="s">
        <v>7993</v>
      </c>
      <c r="R1850" t="s">
        <v>165</v>
      </c>
      <c r="S1850" t="s">
        <v>138</v>
      </c>
      <c r="T1850" t="s">
        <v>46</v>
      </c>
      <c r="U1850" t="s">
        <v>47</v>
      </c>
      <c r="V1850" t="s">
        <v>7995</v>
      </c>
      <c r="W1850">
        <v>38.934021999999999</v>
      </c>
      <c r="X1850">
        <v>-77.041543000000004</v>
      </c>
      <c r="Y1850">
        <v>396398.09</v>
      </c>
      <c r="Z1850">
        <v>140682.79</v>
      </c>
      <c r="AA1850">
        <v>20010</v>
      </c>
      <c r="AB1850">
        <v>233763</v>
      </c>
      <c r="AC1850">
        <v>77066</v>
      </c>
      <c r="AD1850">
        <v>77066</v>
      </c>
      <c r="AE1850">
        <v>1</v>
      </c>
      <c r="AF1850" t="s">
        <v>803</v>
      </c>
      <c r="AG1850" t="s">
        <v>2027</v>
      </c>
      <c r="AH1850" t="s">
        <v>188</v>
      </c>
      <c r="AI1850">
        <v>408</v>
      </c>
      <c r="AJ1850">
        <v>2</v>
      </c>
      <c r="AK1850" t="s">
        <v>51</v>
      </c>
      <c r="AL1850">
        <v>2441</v>
      </c>
      <c r="AM1850">
        <v>-77.041545626285895</v>
      </c>
      <c r="AN1850">
        <v>38.934029275459302</v>
      </c>
      <c r="AO1850" t="b">
        <f t="shared" si="58"/>
        <v>1</v>
      </c>
      <c r="AP1850">
        <f t="shared" si="57"/>
        <v>1</v>
      </c>
    </row>
    <row r="1851" spans="1:42">
      <c r="A1851">
        <v>185306</v>
      </c>
      <c r="B1851" t="s">
        <v>4362</v>
      </c>
      <c r="C1851" t="s">
        <v>3151</v>
      </c>
      <c r="D1851">
        <v>10192059</v>
      </c>
      <c r="E1851" t="s">
        <v>2496</v>
      </c>
      <c r="G1851" t="s">
        <v>4231</v>
      </c>
      <c r="I1851" t="s">
        <v>4363</v>
      </c>
      <c r="J1851" t="s">
        <v>162</v>
      </c>
      <c r="K1851" s="6">
        <v>0.29166666666666669</v>
      </c>
      <c r="L1851" s="8">
        <v>0.70833333333333337</v>
      </c>
      <c r="M1851" t="s">
        <v>622</v>
      </c>
      <c r="N1851" t="s">
        <v>138</v>
      </c>
      <c r="O1851" t="s">
        <v>2499</v>
      </c>
      <c r="P1851" t="s">
        <v>2500</v>
      </c>
      <c r="Q1851" t="s">
        <v>3195</v>
      </c>
      <c r="R1851" t="s">
        <v>165</v>
      </c>
      <c r="S1851" t="s">
        <v>334</v>
      </c>
      <c r="T1851" t="s">
        <v>46</v>
      </c>
      <c r="U1851" t="s">
        <v>47</v>
      </c>
      <c r="V1851" t="s">
        <v>4364</v>
      </c>
      <c r="W1851">
        <v>38.911110999999998</v>
      </c>
      <c r="X1851">
        <v>-77.007800000000003</v>
      </c>
      <c r="Y1851">
        <v>399323.54463999998</v>
      </c>
      <c r="Z1851">
        <v>138138.68835000001</v>
      </c>
      <c r="AB1851">
        <v>0</v>
      </c>
      <c r="AC1851">
        <v>459169</v>
      </c>
      <c r="AD1851">
        <v>394916</v>
      </c>
      <c r="AE1851">
        <v>5</v>
      </c>
      <c r="AF1851" t="s">
        <v>408</v>
      </c>
      <c r="AG1851" t="s">
        <v>3798</v>
      </c>
      <c r="AH1851" t="s">
        <v>410</v>
      </c>
      <c r="AI1851">
        <v>502</v>
      </c>
      <c r="AJ1851">
        <v>21</v>
      </c>
      <c r="AK1851" t="s">
        <v>51</v>
      </c>
      <c r="AL1851">
        <v>3686</v>
      </c>
      <c r="AM1851">
        <v>-77.007801809283805</v>
      </c>
      <c r="AN1851">
        <v>38.911118309693002</v>
      </c>
      <c r="AO1851" t="b">
        <f t="shared" si="58"/>
        <v>0</v>
      </c>
      <c r="AP1851">
        <f t="shared" si="57"/>
        <v>0</v>
      </c>
    </row>
    <row r="1852" spans="1:42">
      <c r="A1852">
        <v>185307</v>
      </c>
      <c r="B1852" t="s">
        <v>2939</v>
      </c>
      <c r="C1852" t="s">
        <v>598</v>
      </c>
      <c r="D1852">
        <v>10192060</v>
      </c>
      <c r="E1852" t="s">
        <v>201</v>
      </c>
      <c r="I1852" t="s">
        <v>2940</v>
      </c>
      <c r="J1852" t="s">
        <v>162</v>
      </c>
      <c r="K1852" s="6">
        <v>0.29166666666666669</v>
      </c>
      <c r="L1852" s="8">
        <v>0.70833333333333337</v>
      </c>
      <c r="M1852" t="s">
        <v>254</v>
      </c>
      <c r="N1852" t="s">
        <v>255</v>
      </c>
      <c r="O1852" t="s">
        <v>598</v>
      </c>
      <c r="P1852" t="s">
        <v>600</v>
      </c>
      <c r="Q1852" t="s">
        <v>598</v>
      </c>
      <c r="R1852" t="s">
        <v>70</v>
      </c>
      <c r="S1852" t="s">
        <v>162</v>
      </c>
      <c r="W1852">
        <v>0</v>
      </c>
      <c r="X1852">
        <v>0</v>
      </c>
      <c r="Y1852">
        <v>0</v>
      </c>
      <c r="Z1852">
        <v>0</v>
      </c>
      <c r="AB1852">
        <v>-100</v>
      </c>
      <c r="AC1852">
        <v>-100</v>
      </c>
      <c r="AD1852">
        <v>348291</v>
      </c>
      <c r="AF1852" t="s">
        <v>51</v>
      </c>
      <c r="AG1852" t="s">
        <v>51</v>
      </c>
      <c r="AJ1852" t="s">
        <v>51</v>
      </c>
      <c r="AK1852" t="s">
        <v>51</v>
      </c>
      <c r="AL1852">
        <v>1837</v>
      </c>
      <c r="AM1852">
        <v>-81.529192133279295</v>
      </c>
      <c r="AN1852">
        <v>37.5772691877347</v>
      </c>
      <c r="AO1852" t="b">
        <f t="shared" si="58"/>
        <v>1</v>
      </c>
      <c r="AP1852">
        <f t="shared" si="57"/>
        <v>1</v>
      </c>
    </row>
    <row r="1853" spans="1:42">
      <c r="A1853">
        <v>181988</v>
      </c>
      <c r="B1853" t="s">
        <v>7996</v>
      </c>
      <c r="C1853" t="s">
        <v>7997</v>
      </c>
      <c r="D1853">
        <v>10192061</v>
      </c>
      <c r="E1853" t="s">
        <v>160</v>
      </c>
      <c r="K1853" s="6">
        <v>0.39583333333333331</v>
      </c>
      <c r="L1853" s="8">
        <v>0.64583333333333337</v>
      </c>
      <c r="M1853" t="s">
        <v>166</v>
      </c>
      <c r="N1853" t="s">
        <v>166</v>
      </c>
      <c r="Q1853" t="s">
        <v>7997</v>
      </c>
      <c r="R1853" t="s">
        <v>148</v>
      </c>
      <c r="S1853" t="s">
        <v>622</v>
      </c>
      <c r="T1853" t="s">
        <v>46</v>
      </c>
      <c r="U1853" t="s">
        <v>47</v>
      </c>
      <c r="V1853" t="s">
        <v>7998</v>
      </c>
      <c r="W1853">
        <v>38.928721000000003</v>
      </c>
      <c r="X1853">
        <v>-77.025164000000004</v>
      </c>
      <c r="Y1853">
        <v>397818.08</v>
      </c>
      <c r="Z1853">
        <v>140093.78</v>
      </c>
      <c r="AA1853">
        <v>20010</v>
      </c>
      <c r="AB1853">
        <v>232820</v>
      </c>
      <c r="AC1853">
        <v>76143</v>
      </c>
      <c r="AD1853">
        <v>76143</v>
      </c>
      <c r="AE1853">
        <v>1</v>
      </c>
      <c r="AF1853" t="s">
        <v>249</v>
      </c>
      <c r="AG1853" t="s">
        <v>6547</v>
      </c>
      <c r="AH1853" t="s">
        <v>88</v>
      </c>
      <c r="AI1853">
        <v>302</v>
      </c>
      <c r="AJ1853">
        <v>2</v>
      </c>
      <c r="AK1853" t="s">
        <v>51</v>
      </c>
      <c r="AL1853">
        <v>2499</v>
      </c>
      <c r="AM1853">
        <v>-77.025166019205301</v>
      </c>
      <c r="AN1853">
        <v>38.928727966354401</v>
      </c>
      <c r="AO1853" t="b">
        <f t="shared" si="58"/>
        <v>1</v>
      </c>
      <c r="AP1853">
        <f t="shared" si="57"/>
        <v>1</v>
      </c>
    </row>
    <row r="1854" spans="1:42">
      <c r="A1854">
        <v>185308</v>
      </c>
      <c r="B1854" t="s">
        <v>7999</v>
      </c>
      <c r="C1854" t="s">
        <v>7989</v>
      </c>
      <c r="D1854">
        <v>10192062</v>
      </c>
      <c r="E1854" t="s">
        <v>519</v>
      </c>
      <c r="I1854" t="s">
        <v>8000</v>
      </c>
      <c r="J1854" t="s">
        <v>162</v>
      </c>
      <c r="K1854" s="6">
        <v>0.29166666666666669</v>
      </c>
      <c r="L1854" s="8">
        <v>0.70833333333333337</v>
      </c>
      <c r="M1854" t="s">
        <v>125</v>
      </c>
      <c r="N1854" t="s">
        <v>117</v>
      </c>
      <c r="Q1854" t="s">
        <v>7989</v>
      </c>
      <c r="R1854" t="s">
        <v>70</v>
      </c>
      <c r="S1854" t="s">
        <v>166</v>
      </c>
      <c r="T1854" t="s">
        <v>46</v>
      </c>
      <c r="U1854" t="s">
        <v>47</v>
      </c>
      <c r="V1854" t="s">
        <v>7991</v>
      </c>
      <c r="W1854">
        <v>38.934274000000002</v>
      </c>
      <c r="X1854">
        <v>-76.992334999999997</v>
      </c>
      <c r="Y1854">
        <v>400664.55</v>
      </c>
      <c r="Z1854">
        <v>140710.01</v>
      </c>
      <c r="AA1854">
        <v>20017</v>
      </c>
      <c r="AB1854">
        <v>76344</v>
      </c>
      <c r="AC1854">
        <v>49833</v>
      </c>
      <c r="AD1854">
        <v>49833</v>
      </c>
      <c r="AE1854">
        <v>5</v>
      </c>
      <c r="AF1854" t="s">
        <v>329</v>
      </c>
      <c r="AG1854" t="s">
        <v>3598</v>
      </c>
      <c r="AH1854" t="s">
        <v>410</v>
      </c>
      <c r="AI1854">
        <v>504</v>
      </c>
      <c r="AJ1854">
        <v>22</v>
      </c>
      <c r="AK1854" t="s">
        <v>51</v>
      </c>
      <c r="AL1854">
        <v>2352</v>
      </c>
      <c r="AM1854">
        <v>-76.992337540029794</v>
      </c>
      <c r="AN1854">
        <v>38.934281614971901</v>
      </c>
      <c r="AO1854" t="b">
        <f t="shared" si="58"/>
        <v>1</v>
      </c>
      <c r="AP1854">
        <f t="shared" si="57"/>
        <v>1</v>
      </c>
    </row>
    <row r="1855" spans="1:42">
      <c r="A1855">
        <v>185309</v>
      </c>
      <c r="B1855" t="s">
        <v>11420</v>
      </c>
      <c r="C1855" t="s">
        <v>11421</v>
      </c>
      <c r="D1855">
        <v>10192063</v>
      </c>
      <c r="E1855" t="s">
        <v>201</v>
      </c>
      <c r="I1855" t="s">
        <v>11422</v>
      </c>
      <c r="J1855" t="s">
        <v>162</v>
      </c>
      <c r="K1855" s="6">
        <v>0.29166666666666669</v>
      </c>
      <c r="L1855" s="8">
        <v>0.70833333333333337</v>
      </c>
      <c r="M1855" t="s">
        <v>292</v>
      </c>
      <c r="N1855" t="s">
        <v>292</v>
      </c>
      <c r="Q1855" t="s">
        <v>11421</v>
      </c>
      <c r="R1855" t="s">
        <v>70</v>
      </c>
      <c r="S1855" t="s">
        <v>162</v>
      </c>
      <c r="T1855" t="s">
        <v>46</v>
      </c>
      <c r="U1855" t="s">
        <v>47</v>
      </c>
      <c r="V1855" t="s">
        <v>10037</v>
      </c>
      <c r="W1855">
        <v>38.914315000000002</v>
      </c>
      <c r="X1855">
        <v>-77.040825999999996</v>
      </c>
      <c r="Y1855">
        <v>396459.28</v>
      </c>
      <c r="Z1855">
        <v>138495.10999999999</v>
      </c>
      <c r="AA1855">
        <v>20009</v>
      </c>
      <c r="AB1855">
        <v>238005</v>
      </c>
      <c r="AC1855">
        <v>81320</v>
      </c>
      <c r="AD1855">
        <v>81320</v>
      </c>
      <c r="AE1855">
        <v>2</v>
      </c>
      <c r="AF1855" t="s">
        <v>86</v>
      </c>
      <c r="AG1855" t="s">
        <v>1692</v>
      </c>
      <c r="AH1855" t="s">
        <v>88</v>
      </c>
      <c r="AI1855">
        <v>301</v>
      </c>
      <c r="AJ1855">
        <v>6</v>
      </c>
      <c r="AK1855" t="s">
        <v>51</v>
      </c>
      <c r="AL1855">
        <v>902</v>
      </c>
      <c r="AM1855">
        <v>-77.040828593877805</v>
      </c>
      <c r="AN1855">
        <v>38.914322203714001</v>
      </c>
      <c r="AO1855" t="b">
        <f t="shared" si="58"/>
        <v>1</v>
      </c>
      <c r="AP1855">
        <f t="shared" si="57"/>
        <v>1</v>
      </c>
    </row>
    <row r="1856" spans="1:42">
      <c r="A1856">
        <v>185310</v>
      </c>
      <c r="B1856" t="s">
        <v>11423</v>
      </c>
      <c r="C1856" t="s">
        <v>735</v>
      </c>
      <c r="D1856">
        <v>10192064</v>
      </c>
      <c r="E1856" t="s">
        <v>115</v>
      </c>
      <c r="G1856" t="s">
        <v>11424</v>
      </c>
      <c r="K1856" s="6">
        <v>0.375</v>
      </c>
      <c r="L1856" s="8">
        <v>0.66666666666666663</v>
      </c>
      <c r="M1856" t="s">
        <v>138</v>
      </c>
      <c r="N1856" t="s">
        <v>278</v>
      </c>
      <c r="O1856" t="s">
        <v>11425</v>
      </c>
      <c r="P1856" t="s">
        <v>11426</v>
      </c>
      <c r="Q1856" t="s">
        <v>11425</v>
      </c>
      <c r="R1856" t="s">
        <v>58</v>
      </c>
      <c r="S1856" t="s">
        <v>125</v>
      </c>
      <c r="T1856" t="s">
        <v>46</v>
      </c>
      <c r="U1856" t="s">
        <v>47</v>
      </c>
      <c r="V1856" t="s">
        <v>10592</v>
      </c>
      <c r="W1856">
        <v>38.896732999999998</v>
      </c>
      <c r="X1856">
        <v>-77.027583000000007</v>
      </c>
      <c r="Y1856">
        <v>397607.25</v>
      </c>
      <c r="Z1856">
        <v>136542.94</v>
      </c>
      <c r="AA1856">
        <v>20004</v>
      </c>
      <c r="AB1856">
        <v>239135</v>
      </c>
      <c r="AC1856">
        <v>82103</v>
      </c>
      <c r="AD1856">
        <v>82103</v>
      </c>
      <c r="AE1856">
        <v>2</v>
      </c>
      <c r="AF1856" t="s">
        <v>61</v>
      </c>
      <c r="AG1856" t="s">
        <v>62</v>
      </c>
      <c r="AH1856" t="s">
        <v>63</v>
      </c>
      <c r="AI1856">
        <v>101</v>
      </c>
      <c r="AJ1856">
        <v>8</v>
      </c>
      <c r="AK1856" t="s">
        <v>64</v>
      </c>
      <c r="AL1856">
        <v>959</v>
      </c>
      <c r="AM1856">
        <v>-77.027585112307506</v>
      </c>
      <c r="AN1856">
        <v>38.896740247007202</v>
      </c>
      <c r="AO1856" t="b">
        <f t="shared" si="58"/>
        <v>0</v>
      </c>
      <c r="AP1856">
        <f t="shared" si="57"/>
        <v>0</v>
      </c>
    </row>
    <row r="1857" spans="1:42">
      <c r="A1857">
        <v>185311</v>
      </c>
      <c r="B1857" t="s">
        <v>8001</v>
      </c>
      <c r="C1857" t="s">
        <v>7997</v>
      </c>
      <c r="D1857">
        <v>10192065</v>
      </c>
      <c r="E1857" t="s">
        <v>160</v>
      </c>
      <c r="K1857" s="6">
        <v>0.375</v>
      </c>
      <c r="L1857" s="8">
        <v>0.83333333333333337</v>
      </c>
      <c r="M1857" t="s">
        <v>422</v>
      </c>
      <c r="N1857" t="s">
        <v>422</v>
      </c>
      <c r="Q1857" t="s">
        <v>7997</v>
      </c>
      <c r="R1857" t="s">
        <v>148</v>
      </c>
      <c r="S1857" t="s">
        <v>432</v>
      </c>
      <c r="T1857" t="s">
        <v>46</v>
      </c>
      <c r="U1857" t="s">
        <v>47</v>
      </c>
      <c r="V1857" t="s">
        <v>7998</v>
      </c>
      <c r="W1857">
        <v>38.928721000000003</v>
      </c>
      <c r="X1857">
        <v>-77.025164000000004</v>
      </c>
      <c r="Y1857">
        <v>397818.08</v>
      </c>
      <c r="Z1857">
        <v>140093.78</v>
      </c>
      <c r="AA1857">
        <v>20010</v>
      </c>
      <c r="AB1857">
        <v>232820</v>
      </c>
      <c r="AC1857">
        <v>76143</v>
      </c>
      <c r="AD1857">
        <v>76143</v>
      </c>
      <c r="AE1857">
        <v>1</v>
      </c>
      <c r="AF1857" t="s">
        <v>249</v>
      </c>
      <c r="AG1857" t="s">
        <v>6547</v>
      </c>
      <c r="AH1857" t="s">
        <v>88</v>
      </c>
      <c r="AI1857">
        <v>302</v>
      </c>
      <c r="AJ1857">
        <v>2</v>
      </c>
      <c r="AK1857" t="s">
        <v>51</v>
      </c>
      <c r="AL1857">
        <v>2500</v>
      </c>
      <c r="AM1857">
        <v>-77.025166019205301</v>
      </c>
      <c r="AN1857">
        <v>38.928727966354401</v>
      </c>
      <c r="AO1857" t="b">
        <f t="shared" si="58"/>
        <v>1</v>
      </c>
      <c r="AP1857">
        <f t="shared" si="57"/>
        <v>1</v>
      </c>
    </row>
    <row r="1858" spans="1:42">
      <c r="A1858">
        <v>181989</v>
      </c>
      <c r="B1858" t="s">
        <v>8002</v>
      </c>
      <c r="C1858" t="s">
        <v>8003</v>
      </c>
      <c r="D1858">
        <v>10192066</v>
      </c>
      <c r="E1858" t="s">
        <v>201</v>
      </c>
      <c r="I1858" t="s">
        <v>8004</v>
      </c>
      <c r="J1858" t="s">
        <v>162</v>
      </c>
      <c r="K1858" s="6">
        <v>0.29166666666666669</v>
      </c>
      <c r="L1858" s="8">
        <v>0.70833333333333337</v>
      </c>
      <c r="M1858" t="s">
        <v>125</v>
      </c>
      <c r="N1858" t="s">
        <v>163</v>
      </c>
      <c r="Q1858" t="s">
        <v>8003</v>
      </c>
      <c r="R1858" t="s">
        <v>165</v>
      </c>
      <c r="S1858" t="s">
        <v>166</v>
      </c>
      <c r="T1858" t="s">
        <v>46</v>
      </c>
      <c r="U1858" t="s">
        <v>47</v>
      </c>
      <c r="V1858" t="s">
        <v>6916</v>
      </c>
      <c r="W1858">
        <v>38.927492000000001</v>
      </c>
      <c r="X1858">
        <v>-77.054192</v>
      </c>
      <c r="Y1858">
        <v>395300.95</v>
      </c>
      <c r="Z1858">
        <v>139958.48000000001</v>
      </c>
      <c r="AA1858">
        <v>20008</v>
      </c>
      <c r="AB1858">
        <v>219985</v>
      </c>
      <c r="AC1858">
        <v>63359</v>
      </c>
      <c r="AD1858">
        <v>63359</v>
      </c>
      <c r="AE1858">
        <v>3</v>
      </c>
      <c r="AF1858" t="s">
        <v>168</v>
      </c>
      <c r="AG1858" t="s">
        <v>5686</v>
      </c>
      <c r="AH1858" t="s">
        <v>50</v>
      </c>
      <c r="AI1858">
        <v>204</v>
      </c>
      <c r="AJ1858">
        <v>15</v>
      </c>
      <c r="AK1858" t="s">
        <v>51</v>
      </c>
      <c r="AL1858">
        <v>2143</v>
      </c>
      <c r="AM1858">
        <v>-77.054194744982397</v>
      </c>
      <c r="AN1858">
        <v>38.9274992848907</v>
      </c>
      <c r="AO1858" t="b">
        <f t="shared" si="58"/>
        <v>1</v>
      </c>
      <c r="AP1858">
        <f t="shared" si="57"/>
        <v>1</v>
      </c>
    </row>
    <row r="1859" spans="1:42">
      <c r="A1859">
        <v>185312</v>
      </c>
      <c r="B1859" t="s">
        <v>8005</v>
      </c>
      <c r="C1859" t="s">
        <v>8006</v>
      </c>
      <c r="D1859">
        <v>10192068</v>
      </c>
      <c r="E1859" t="s">
        <v>201</v>
      </c>
      <c r="I1859" t="s">
        <v>8007</v>
      </c>
      <c r="J1859" t="s">
        <v>162</v>
      </c>
      <c r="K1859" s="6">
        <v>0.29166666666666669</v>
      </c>
      <c r="L1859" s="8">
        <v>0.70833333333333337</v>
      </c>
      <c r="M1859" t="s">
        <v>56</v>
      </c>
      <c r="N1859" t="s">
        <v>1396</v>
      </c>
      <c r="O1859" t="s">
        <v>8006</v>
      </c>
      <c r="P1859" t="s">
        <v>8008</v>
      </c>
      <c r="Q1859" t="s">
        <v>8006</v>
      </c>
      <c r="R1859" t="s">
        <v>70</v>
      </c>
      <c r="S1859" t="s">
        <v>162</v>
      </c>
      <c r="T1859" t="s">
        <v>46</v>
      </c>
      <c r="U1859" t="s">
        <v>47</v>
      </c>
      <c r="V1859" t="s">
        <v>8009</v>
      </c>
      <c r="W1859">
        <v>38.897530000000003</v>
      </c>
      <c r="X1859">
        <v>-77.002221000000006</v>
      </c>
      <c r="Y1859">
        <v>399807.32</v>
      </c>
      <c r="Z1859">
        <v>136631.13</v>
      </c>
      <c r="AA1859">
        <v>20002</v>
      </c>
      <c r="AB1859">
        <v>48083</v>
      </c>
      <c r="AC1859">
        <v>32694</v>
      </c>
      <c r="AD1859">
        <v>32694</v>
      </c>
      <c r="AE1859">
        <v>6</v>
      </c>
      <c r="AF1859" t="s">
        <v>434</v>
      </c>
      <c r="AG1859" t="s">
        <v>1653</v>
      </c>
      <c r="AH1859" t="s">
        <v>63</v>
      </c>
      <c r="AI1859">
        <v>104</v>
      </c>
      <c r="AJ1859">
        <v>25</v>
      </c>
      <c r="AK1859" t="s">
        <v>51</v>
      </c>
      <c r="AL1859">
        <v>2666</v>
      </c>
      <c r="AM1859">
        <v>-77.0022234593701</v>
      </c>
      <c r="AN1859">
        <v>38.897537930922603</v>
      </c>
      <c r="AO1859" t="b">
        <f t="shared" si="58"/>
        <v>1</v>
      </c>
      <c r="AP1859">
        <f t="shared" ref="AP1859:AP1922" si="59">IF(C1859=Q1859, 1, 0)</f>
        <v>1</v>
      </c>
    </row>
    <row r="1860" spans="1:42">
      <c r="A1860">
        <v>185313</v>
      </c>
      <c r="B1860" t="s">
        <v>8010</v>
      </c>
      <c r="C1860" t="s">
        <v>8011</v>
      </c>
      <c r="D1860">
        <v>10192069</v>
      </c>
      <c r="E1860" t="s">
        <v>652</v>
      </c>
      <c r="I1860" t="s">
        <v>8012</v>
      </c>
      <c r="J1860" t="s">
        <v>162</v>
      </c>
      <c r="K1860" s="6">
        <v>0.29166666666666669</v>
      </c>
      <c r="L1860" s="8">
        <v>0.79166666666666663</v>
      </c>
      <c r="M1860" t="s">
        <v>155</v>
      </c>
      <c r="N1860" t="s">
        <v>117</v>
      </c>
      <c r="O1860" t="s">
        <v>8011</v>
      </c>
      <c r="P1860" t="s">
        <v>8013</v>
      </c>
      <c r="Q1860" t="s">
        <v>8011</v>
      </c>
      <c r="R1860" t="s">
        <v>70</v>
      </c>
      <c r="S1860" t="s">
        <v>162</v>
      </c>
      <c r="T1860" t="s">
        <v>46</v>
      </c>
      <c r="U1860" t="s">
        <v>47</v>
      </c>
      <c r="V1860" t="s">
        <v>8014</v>
      </c>
      <c r="W1860">
        <v>38.891601999999999</v>
      </c>
      <c r="X1860">
        <v>-76.984396000000004</v>
      </c>
      <c r="Y1860">
        <v>401353.73</v>
      </c>
      <c r="Z1860">
        <v>135973.14000000001</v>
      </c>
      <c r="AA1860">
        <v>20002</v>
      </c>
      <c r="AB1860">
        <v>63908</v>
      </c>
      <c r="AC1860">
        <v>39502</v>
      </c>
      <c r="AD1860">
        <v>39502</v>
      </c>
      <c r="AE1860">
        <v>6</v>
      </c>
      <c r="AF1860" t="s">
        <v>669</v>
      </c>
      <c r="AG1860" t="s">
        <v>1392</v>
      </c>
      <c r="AH1860" t="s">
        <v>63</v>
      </c>
      <c r="AI1860">
        <v>108</v>
      </c>
      <c r="AJ1860">
        <v>26</v>
      </c>
      <c r="AK1860" t="s">
        <v>51</v>
      </c>
      <c r="AL1860">
        <v>2074</v>
      </c>
      <c r="AM1860">
        <v>-76.984398054697706</v>
      </c>
      <c r="AN1860">
        <v>38.891609493726499</v>
      </c>
      <c r="AO1860" t="b">
        <f t="shared" si="58"/>
        <v>1</v>
      </c>
      <c r="AP1860">
        <f t="shared" si="59"/>
        <v>1</v>
      </c>
    </row>
    <row r="1861" spans="1:42">
      <c r="A1861">
        <v>185314</v>
      </c>
      <c r="B1861" t="s">
        <v>4367</v>
      </c>
      <c r="C1861" t="s">
        <v>3902</v>
      </c>
      <c r="D1861">
        <v>10192070</v>
      </c>
      <c r="E1861" t="s">
        <v>201</v>
      </c>
      <c r="I1861" t="s">
        <v>4368</v>
      </c>
      <c r="J1861" t="s">
        <v>162</v>
      </c>
      <c r="K1861" s="6">
        <v>0.33333333333333331</v>
      </c>
      <c r="L1861" s="8">
        <v>0.58333333333333337</v>
      </c>
      <c r="M1861" t="s">
        <v>1682</v>
      </c>
      <c r="N1861" t="s">
        <v>1682</v>
      </c>
      <c r="Q1861" t="s">
        <v>3902</v>
      </c>
      <c r="R1861" t="s">
        <v>70</v>
      </c>
      <c r="S1861" t="s">
        <v>162</v>
      </c>
      <c r="T1861" t="s">
        <v>46</v>
      </c>
      <c r="U1861" t="s">
        <v>47</v>
      </c>
      <c r="V1861" t="s">
        <v>3903</v>
      </c>
      <c r="W1861">
        <v>38.911329000000002</v>
      </c>
      <c r="X1861">
        <v>-77.037498999999997</v>
      </c>
      <c r="Y1861">
        <v>396747.75</v>
      </c>
      <c r="Z1861">
        <v>138163.56</v>
      </c>
      <c r="AA1861">
        <v>20009</v>
      </c>
      <c r="AB1861">
        <v>226233</v>
      </c>
      <c r="AC1861">
        <v>69230</v>
      </c>
      <c r="AD1861">
        <v>69230</v>
      </c>
      <c r="AE1861">
        <v>2</v>
      </c>
      <c r="AF1861" t="s">
        <v>86</v>
      </c>
      <c r="AG1861" t="s">
        <v>87</v>
      </c>
      <c r="AH1861" t="s">
        <v>88</v>
      </c>
      <c r="AI1861">
        <v>301</v>
      </c>
      <c r="AJ1861">
        <v>6</v>
      </c>
      <c r="AK1861" t="s">
        <v>51</v>
      </c>
      <c r="AL1861">
        <v>3155</v>
      </c>
      <c r="AM1861">
        <v>-77.037500817348501</v>
      </c>
      <c r="AN1861">
        <v>38.911336604000098</v>
      </c>
      <c r="AO1861" t="b">
        <f t="shared" si="58"/>
        <v>1</v>
      </c>
      <c r="AP1861">
        <f t="shared" si="59"/>
        <v>1</v>
      </c>
    </row>
    <row r="1862" spans="1:42">
      <c r="A1862">
        <v>185315</v>
      </c>
      <c r="B1862" t="s">
        <v>8015</v>
      </c>
      <c r="C1862" t="s">
        <v>8016</v>
      </c>
      <c r="D1862">
        <v>10192072</v>
      </c>
      <c r="E1862" t="s">
        <v>201</v>
      </c>
      <c r="I1862" t="s">
        <v>8017</v>
      </c>
      <c r="J1862" t="s">
        <v>162</v>
      </c>
      <c r="K1862" s="6">
        <v>0.29166666666666669</v>
      </c>
      <c r="L1862" s="8">
        <v>0.70833333333333337</v>
      </c>
      <c r="M1862" t="s">
        <v>238</v>
      </c>
      <c r="N1862" t="s">
        <v>421</v>
      </c>
      <c r="Q1862" t="s">
        <v>8016</v>
      </c>
      <c r="R1862" t="s">
        <v>165</v>
      </c>
      <c r="S1862" t="s">
        <v>422</v>
      </c>
      <c r="T1862" t="s">
        <v>46</v>
      </c>
      <c r="U1862" t="s">
        <v>47</v>
      </c>
      <c r="V1862" t="s">
        <v>8018</v>
      </c>
      <c r="W1862">
        <v>38.926907</v>
      </c>
      <c r="X1862">
        <v>-77.039921000000007</v>
      </c>
      <c r="Y1862">
        <v>396538.44</v>
      </c>
      <c r="Z1862">
        <v>139892.94</v>
      </c>
      <c r="AA1862">
        <v>20009</v>
      </c>
      <c r="AB1862">
        <v>236287</v>
      </c>
      <c r="AC1862">
        <v>79285</v>
      </c>
      <c r="AD1862">
        <v>79285</v>
      </c>
      <c r="AE1862">
        <v>1</v>
      </c>
      <c r="AF1862" t="s">
        <v>318</v>
      </c>
      <c r="AG1862" t="s">
        <v>1194</v>
      </c>
      <c r="AH1862" t="s">
        <v>88</v>
      </c>
      <c r="AI1862">
        <v>303</v>
      </c>
      <c r="AJ1862">
        <v>1</v>
      </c>
      <c r="AK1862" t="s">
        <v>51</v>
      </c>
      <c r="AL1862">
        <v>2505</v>
      </c>
      <c r="AM1862">
        <v>-77.039922887836994</v>
      </c>
      <c r="AN1862">
        <v>38.926914626819098</v>
      </c>
      <c r="AO1862" t="b">
        <f t="shared" si="58"/>
        <v>1</v>
      </c>
      <c r="AP1862">
        <f t="shared" si="59"/>
        <v>1</v>
      </c>
    </row>
    <row r="1863" spans="1:42">
      <c r="A1863">
        <v>185316</v>
      </c>
      <c r="B1863" t="s">
        <v>4371</v>
      </c>
      <c r="C1863" t="s">
        <v>3151</v>
      </c>
      <c r="D1863">
        <v>10192073</v>
      </c>
      <c r="E1863" t="s">
        <v>2496</v>
      </c>
      <c r="G1863" t="s">
        <v>4318</v>
      </c>
      <c r="I1863" t="s">
        <v>4372</v>
      </c>
      <c r="J1863" t="s">
        <v>162</v>
      </c>
      <c r="K1863" s="6">
        <v>0.29166666666666669</v>
      </c>
      <c r="L1863" s="8">
        <v>0.70833333333333337</v>
      </c>
      <c r="M1863" t="s">
        <v>166</v>
      </c>
      <c r="N1863" t="s">
        <v>1682</v>
      </c>
      <c r="O1863" t="s">
        <v>2499</v>
      </c>
      <c r="P1863" t="s">
        <v>2500</v>
      </c>
      <c r="Q1863" t="s">
        <v>3154</v>
      </c>
      <c r="R1863" t="s">
        <v>165</v>
      </c>
      <c r="S1863" t="s">
        <v>254</v>
      </c>
      <c r="T1863" t="s">
        <v>46</v>
      </c>
      <c r="U1863" t="s">
        <v>47</v>
      </c>
      <c r="V1863" t="s">
        <v>4373</v>
      </c>
      <c r="W1863">
        <v>38.923237999999998</v>
      </c>
      <c r="X1863">
        <v>-77.046018000000004</v>
      </c>
      <c r="Y1863">
        <v>396009.53451999999</v>
      </c>
      <c r="Z1863">
        <v>139485.83584000001</v>
      </c>
      <c r="AB1863">
        <v>0</v>
      </c>
      <c r="AC1863">
        <v>469022</v>
      </c>
      <c r="AD1863">
        <v>403735</v>
      </c>
      <c r="AE1863">
        <v>1</v>
      </c>
      <c r="AF1863" t="s">
        <v>318</v>
      </c>
      <c r="AG1863" t="s">
        <v>767</v>
      </c>
      <c r="AH1863" t="s">
        <v>88</v>
      </c>
      <c r="AI1863">
        <v>303</v>
      </c>
      <c r="AJ1863">
        <v>1</v>
      </c>
      <c r="AK1863" t="s">
        <v>51</v>
      </c>
      <c r="AL1863">
        <v>3816</v>
      </c>
      <c r="AM1863">
        <v>-77.046020147153598</v>
      </c>
      <c r="AN1863">
        <v>38.923245060212501</v>
      </c>
      <c r="AO1863" t="b">
        <f t="shared" si="58"/>
        <v>0</v>
      </c>
      <c r="AP1863">
        <f t="shared" si="59"/>
        <v>0</v>
      </c>
    </row>
    <row r="1864" spans="1:42">
      <c r="A1864">
        <v>185317</v>
      </c>
      <c r="B1864" t="s">
        <v>8019</v>
      </c>
      <c r="C1864" t="s">
        <v>985</v>
      </c>
      <c r="D1864">
        <v>10192074</v>
      </c>
      <c r="E1864" t="s">
        <v>201</v>
      </c>
      <c r="I1864" t="s">
        <v>8020</v>
      </c>
      <c r="J1864" t="s">
        <v>162</v>
      </c>
      <c r="K1864" s="6">
        <v>0.29166666666666669</v>
      </c>
      <c r="L1864" s="8">
        <v>0.70833333333333337</v>
      </c>
      <c r="M1864" t="s">
        <v>254</v>
      </c>
      <c r="N1864" t="s">
        <v>254</v>
      </c>
      <c r="O1864" t="s">
        <v>4703</v>
      </c>
      <c r="P1864" t="s">
        <v>4704</v>
      </c>
      <c r="Q1864" t="s">
        <v>4703</v>
      </c>
      <c r="R1864" t="s">
        <v>165</v>
      </c>
      <c r="S1864" t="s">
        <v>255</v>
      </c>
      <c r="T1864" t="s">
        <v>46</v>
      </c>
      <c r="U1864" t="s">
        <v>47</v>
      </c>
      <c r="V1864" t="s">
        <v>8021</v>
      </c>
      <c r="W1864">
        <v>38.906210000000002</v>
      </c>
      <c r="X1864">
        <v>-77.058813000000001</v>
      </c>
      <c r="Y1864">
        <v>394898.76</v>
      </c>
      <c r="Z1864">
        <v>137596.31</v>
      </c>
      <c r="AA1864">
        <v>20007</v>
      </c>
      <c r="AB1864">
        <v>223389</v>
      </c>
      <c r="AC1864">
        <v>66729</v>
      </c>
      <c r="AD1864">
        <v>66729</v>
      </c>
      <c r="AE1864">
        <v>2</v>
      </c>
      <c r="AF1864" t="s">
        <v>49</v>
      </c>
      <c r="AG1864" s="2">
        <v>2000000</v>
      </c>
      <c r="AH1864" t="s">
        <v>50</v>
      </c>
      <c r="AI1864">
        <v>206</v>
      </c>
      <c r="AJ1864">
        <v>4</v>
      </c>
      <c r="AK1864" t="s">
        <v>51</v>
      </c>
      <c r="AL1864">
        <v>2212</v>
      </c>
      <c r="AM1864">
        <v>-77.058815504723896</v>
      </c>
      <c r="AN1864">
        <v>38.906217833164703</v>
      </c>
      <c r="AO1864" t="b">
        <f t="shared" si="58"/>
        <v>0</v>
      </c>
      <c r="AP1864">
        <f t="shared" si="59"/>
        <v>0</v>
      </c>
    </row>
    <row r="1865" spans="1:42">
      <c r="A1865">
        <v>185318</v>
      </c>
      <c r="B1865" t="s">
        <v>11427</v>
      </c>
      <c r="C1865" t="s">
        <v>2451</v>
      </c>
      <c r="D1865">
        <v>10192075</v>
      </c>
      <c r="E1865" t="s">
        <v>115</v>
      </c>
      <c r="H1865">
        <v>109106</v>
      </c>
      <c r="K1865" s="6">
        <v>0.33333333333333331</v>
      </c>
      <c r="L1865" s="8">
        <v>0.66666666666666663</v>
      </c>
      <c r="M1865" t="s">
        <v>138</v>
      </c>
      <c r="N1865" t="s">
        <v>291</v>
      </c>
      <c r="Q1865" t="s">
        <v>796</v>
      </c>
      <c r="R1865" t="s">
        <v>58</v>
      </c>
      <c r="S1865" t="s">
        <v>125</v>
      </c>
      <c r="T1865" t="s">
        <v>46</v>
      </c>
      <c r="U1865" t="s">
        <v>47</v>
      </c>
      <c r="V1865" t="s">
        <v>11079</v>
      </c>
      <c r="W1865">
        <v>38.924028999999997</v>
      </c>
      <c r="X1865">
        <v>-77.030563999999998</v>
      </c>
      <c r="Y1865">
        <v>397349.62</v>
      </c>
      <c r="Z1865">
        <v>139573.18</v>
      </c>
      <c r="AA1865">
        <v>20009</v>
      </c>
      <c r="AB1865">
        <v>231671</v>
      </c>
      <c r="AC1865">
        <v>74703</v>
      </c>
      <c r="AD1865">
        <v>74703</v>
      </c>
      <c r="AE1865">
        <v>1</v>
      </c>
      <c r="AF1865" t="s">
        <v>361</v>
      </c>
      <c r="AG1865" t="s">
        <v>1426</v>
      </c>
      <c r="AH1865" t="s">
        <v>88</v>
      </c>
      <c r="AI1865">
        <v>304</v>
      </c>
      <c r="AJ1865">
        <v>2</v>
      </c>
      <c r="AK1865" t="s">
        <v>51</v>
      </c>
      <c r="AL1865">
        <v>746</v>
      </c>
      <c r="AM1865">
        <v>-77.030566682500094</v>
      </c>
      <c r="AN1865">
        <v>38.924036948574802</v>
      </c>
      <c r="AO1865" t="b">
        <f t="shared" si="58"/>
        <v>0</v>
      </c>
      <c r="AP1865">
        <f t="shared" si="59"/>
        <v>0</v>
      </c>
    </row>
    <row r="1866" spans="1:42">
      <c r="A1866">
        <v>185319</v>
      </c>
      <c r="B1866" t="s">
        <v>2945</v>
      </c>
      <c r="C1866" t="s">
        <v>2946</v>
      </c>
      <c r="D1866">
        <v>10192077</v>
      </c>
      <c r="E1866" t="s">
        <v>115</v>
      </c>
      <c r="G1866" t="s">
        <v>2947</v>
      </c>
      <c r="K1866" s="6">
        <v>0.29166666666666669</v>
      </c>
      <c r="L1866" s="8">
        <v>0.79166666666666663</v>
      </c>
      <c r="M1866" t="s">
        <v>386</v>
      </c>
      <c r="N1866" t="s">
        <v>2351</v>
      </c>
      <c r="Q1866" t="s">
        <v>2946</v>
      </c>
      <c r="R1866" t="s">
        <v>44</v>
      </c>
      <c r="S1866" t="s">
        <v>166</v>
      </c>
      <c r="W1866">
        <v>0</v>
      </c>
      <c r="X1866">
        <v>0</v>
      </c>
      <c r="Y1866">
        <v>0</v>
      </c>
      <c r="Z1866">
        <v>0</v>
      </c>
      <c r="AB1866">
        <v>-100</v>
      </c>
      <c r="AC1866">
        <v>-100</v>
      </c>
      <c r="AD1866">
        <v>348291</v>
      </c>
      <c r="AF1866" t="s">
        <v>51</v>
      </c>
      <c r="AG1866" t="s">
        <v>51</v>
      </c>
      <c r="AJ1866" t="s">
        <v>51</v>
      </c>
      <c r="AK1866" t="s">
        <v>51</v>
      </c>
      <c r="AL1866">
        <v>1849</v>
      </c>
      <c r="AM1866">
        <v>-81.529192133279295</v>
      </c>
      <c r="AN1866">
        <v>37.5772691877347</v>
      </c>
      <c r="AO1866" t="b">
        <f t="shared" si="58"/>
        <v>1</v>
      </c>
      <c r="AP1866">
        <f t="shared" si="59"/>
        <v>1</v>
      </c>
    </row>
    <row r="1867" spans="1:42">
      <c r="A1867">
        <v>185320</v>
      </c>
      <c r="B1867" t="s">
        <v>4375</v>
      </c>
      <c r="C1867" t="s">
        <v>1905</v>
      </c>
      <c r="D1867">
        <v>10192078</v>
      </c>
      <c r="E1867" t="s">
        <v>54</v>
      </c>
      <c r="I1867" t="s">
        <v>4376</v>
      </c>
      <c r="J1867" t="s">
        <v>622</v>
      </c>
      <c r="K1867" s="6">
        <v>0.83333333333333337</v>
      </c>
      <c r="L1867" s="8">
        <v>0.25</v>
      </c>
      <c r="M1867" t="s">
        <v>415</v>
      </c>
      <c r="N1867" t="s">
        <v>203</v>
      </c>
      <c r="O1867" t="s">
        <v>1907</v>
      </c>
      <c r="P1867" t="s">
        <v>1908</v>
      </c>
      <c r="Q1867" t="s">
        <v>1907</v>
      </c>
      <c r="R1867" t="s">
        <v>70</v>
      </c>
      <c r="S1867" t="s">
        <v>622</v>
      </c>
      <c r="T1867" t="s">
        <v>46</v>
      </c>
      <c r="U1867" t="s">
        <v>47</v>
      </c>
      <c r="V1867" t="s">
        <v>1919</v>
      </c>
      <c r="W1867">
        <v>38.897347000000003</v>
      </c>
      <c r="X1867">
        <v>-77.030790999999994</v>
      </c>
      <c r="Y1867">
        <v>397328.96732</v>
      </c>
      <c r="Z1867">
        <v>136611.18328999999</v>
      </c>
      <c r="AB1867">
        <v>0</v>
      </c>
      <c r="AC1867">
        <v>456142</v>
      </c>
      <c r="AD1867">
        <v>392170</v>
      </c>
      <c r="AE1867">
        <v>2</v>
      </c>
      <c r="AF1867" t="s">
        <v>97</v>
      </c>
      <c r="AG1867" t="s">
        <v>171</v>
      </c>
      <c r="AH1867" t="s">
        <v>63</v>
      </c>
      <c r="AI1867">
        <v>101</v>
      </c>
      <c r="AJ1867">
        <v>8</v>
      </c>
      <c r="AK1867" t="s">
        <v>64</v>
      </c>
      <c r="AL1867">
        <v>3525</v>
      </c>
      <c r="AM1867">
        <v>-77.030793327962201</v>
      </c>
      <c r="AN1867">
        <v>38.897354205822701</v>
      </c>
      <c r="AO1867" t="b">
        <f t="shared" si="58"/>
        <v>0</v>
      </c>
      <c r="AP1867">
        <f t="shared" si="59"/>
        <v>0</v>
      </c>
    </row>
    <row r="1868" spans="1:42">
      <c r="A1868">
        <v>185321</v>
      </c>
      <c r="B1868" t="s">
        <v>4375</v>
      </c>
      <c r="C1868" t="s">
        <v>1905</v>
      </c>
      <c r="D1868">
        <v>10192078</v>
      </c>
      <c r="E1868" t="s">
        <v>54</v>
      </c>
      <c r="I1868" t="s">
        <v>4376</v>
      </c>
      <c r="J1868" t="s">
        <v>622</v>
      </c>
      <c r="K1868" s="6">
        <v>0.83333333333333337</v>
      </c>
      <c r="L1868" s="8">
        <v>0.25</v>
      </c>
      <c r="M1868" t="s">
        <v>415</v>
      </c>
      <c r="N1868" t="s">
        <v>203</v>
      </c>
      <c r="O1868" t="s">
        <v>1907</v>
      </c>
      <c r="P1868" t="s">
        <v>1908</v>
      </c>
      <c r="Q1868" t="s">
        <v>1907</v>
      </c>
      <c r="R1868" t="s">
        <v>70</v>
      </c>
      <c r="S1868" t="s">
        <v>622</v>
      </c>
      <c r="T1868" t="s">
        <v>46</v>
      </c>
      <c r="U1868" t="s">
        <v>47</v>
      </c>
      <c r="V1868" t="s">
        <v>774</v>
      </c>
      <c r="W1868">
        <v>38.896115000000002</v>
      </c>
      <c r="X1868">
        <v>-77.030799999999999</v>
      </c>
      <c r="Y1868">
        <v>397328.10239999997</v>
      </c>
      <c r="Z1868">
        <v>136474.40396</v>
      </c>
      <c r="AB1868">
        <v>0</v>
      </c>
      <c r="AC1868">
        <v>456476</v>
      </c>
      <c r="AD1868">
        <v>392504</v>
      </c>
      <c r="AE1868">
        <v>2</v>
      </c>
      <c r="AF1868" t="s">
        <v>97</v>
      </c>
      <c r="AG1868" t="s">
        <v>171</v>
      </c>
      <c r="AH1868" t="s">
        <v>63</v>
      </c>
      <c r="AI1868">
        <v>101</v>
      </c>
      <c r="AJ1868">
        <v>8</v>
      </c>
      <c r="AK1868" t="s">
        <v>64</v>
      </c>
      <c r="AL1868">
        <v>3525</v>
      </c>
      <c r="AM1868">
        <v>-77.030802766488804</v>
      </c>
      <c r="AN1868">
        <v>38.896122045060999</v>
      </c>
      <c r="AO1868" t="b">
        <f t="shared" si="58"/>
        <v>0</v>
      </c>
      <c r="AP1868">
        <f t="shared" si="59"/>
        <v>0</v>
      </c>
    </row>
    <row r="1869" spans="1:42">
      <c r="A1869">
        <v>181790</v>
      </c>
      <c r="B1869" t="s">
        <v>11428</v>
      </c>
      <c r="C1869" t="s">
        <v>11429</v>
      </c>
      <c r="D1869">
        <v>10192079</v>
      </c>
      <c r="E1869" t="s">
        <v>201</v>
      </c>
      <c r="I1869" t="s">
        <v>11430</v>
      </c>
      <c r="J1869" t="s">
        <v>162</v>
      </c>
      <c r="K1869" s="6">
        <v>0.33333333333333331</v>
      </c>
      <c r="L1869" s="8">
        <v>0.58333333333333337</v>
      </c>
      <c r="M1869" t="s">
        <v>125</v>
      </c>
      <c r="N1869" t="s">
        <v>125</v>
      </c>
      <c r="Q1869" t="s">
        <v>11429</v>
      </c>
      <c r="R1869" t="s">
        <v>165</v>
      </c>
      <c r="S1869" t="s">
        <v>163</v>
      </c>
      <c r="T1869" t="s">
        <v>46</v>
      </c>
      <c r="U1869" t="s">
        <v>47</v>
      </c>
      <c r="V1869" t="s">
        <v>11431</v>
      </c>
      <c r="W1869">
        <v>38.927464999999998</v>
      </c>
      <c r="X1869">
        <v>-77.041402000000005</v>
      </c>
      <c r="Y1869">
        <v>396410.01</v>
      </c>
      <c r="Z1869">
        <v>139954.88</v>
      </c>
      <c r="AA1869">
        <v>20009</v>
      </c>
      <c r="AB1869">
        <v>236247</v>
      </c>
      <c r="AC1869">
        <v>79549</v>
      </c>
      <c r="AD1869">
        <v>79549</v>
      </c>
      <c r="AE1869">
        <v>1</v>
      </c>
      <c r="AF1869" t="s">
        <v>803</v>
      </c>
      <c r="AG1869" t="s">
        <v>3654</v>
      </c>
      <c r="AH1869" t="s">
        <v>188</v>
      </c>
      <c r="AI1869">
        <v>408</v>
      </c>
      <c r="AJ1869">
        <v>2</v>
      </c>
      <c r="AK1869" t="s">
        <v>51</v>
      </c>
      <c r="AL1869">
        <v>870</v>
      </c>
      <c r="AM1869">
        <v>-77.041404336623401</v>
      </c>
      <c r="AN1869">
        <v>38.9274720864465</v>
      </c>
      <c r="AO1869" t="b">
        <f t="shared" si="58"/>
        <v>1</v>
      </c>
      <c r="AP1869">
        <f t="shared" si="59"/>
        <v>1</v>
      </c>
    </row>
    <row r="1870" spans="1:42">
      <c r="A1870">
        <v>185323</v>
      </c>
      <c r="B1870" t="s">
        <v>2950</v>
      </c>
      <c r="C1870" t="s">
        <v>735</v>
      </c>
      <c r="D1870">
        <v>10192081</v>
      </c>
      <c r="E1870" t="s">
        <v>81</v>
      </c>
      <c r="I1870" t="s">
        <v>2951</v>
      </c>
      <c r="J1870" t="s">
        <v>1682</v>
      </c>
      <c r="K1870" s="6">
        <v>0.29166666666666669</v>
      </c>
      <c r="L1870" s="8">
        <v>0.79166666666666663</v>
      </c>
      <c r="M1870" t="s">
        <v>95</v>
      </c>
      <c r="N1870" t="s">
        <v>95</v>
      </c>
      <c r="O1870" t="s">
        <v>737</v>
      </c>
      <c r="P1870" t="s">
        <v>738</v>
      </c>
      <c r="Q1870" t="s">
        <v>737</v>
      </c>
      <c r="R1870" t="s">
        <v>165</v>
      </c>
      <c r="S1870" t="s">
        <v>415</v>
      </c>
      <c r="T1870" t="s">
        <v>46</v>
      </c>
      <c r="U1870" t="s">
        <v>47</v>
      </c>
      <c r="V1870" t="s">
        <v>2952</v>
      </c>
      <c r="W1870">
        <v>38.910375999999999</v>
      </c>
      <c r="X1870">
        <v>-77.052159000000003</v>
      </c>
      <c r="Y1870">
        <v>395476.16</v>
      </c>
      <c r="Z1870">
        <v>138058.35999999999</v>
      </c>
      <c r="AA1870">
        <v>20007</v>
      </c>
      <c r="AB1870">
        <v>274798</v>
      </c>
      <c r="AC1870">
        <v>117601</v>
      </c>
      <c r="AD1870">
        <v>117601</v>
      </c>
      <c r="AE1870">
        <v>2</v>
      </c>
      <c r="AF1870" t="s">
        <v>49</v>
      </c>
      <c r="AG1870" s="2">
        <v>20000000</v>
      </c>
      <c r="AH1870" t="s">
        <v>50</v>
      </c>
      <c r="AI1870">
        <v>206</v>
      </c>
      <c r="AJ1870">
        <v>4</v>
      </c>
      <c r="AK1870" t="s">
        <v>51</v>
      </c>
      <c r="AL1870">
        <v>1346</v>
      </c>
      <c r="AM1870">
        <v>-77.052161589632703</v>
      </c>
      <c r="AN1870">
        <v>38.910383300772502</v>
      </c>
      <c r="AO1870" t="b">
        <f t="shared" si="58"/>
        <v>0</v>
      </c>
      <c r="AP1870">
        <f t="shared" si="59"/>
        <v>0</v>
      </c>
    </row>
    <row r="1871" spans="1:42">
      <c r="A1871">
        <v>185324</v>
      </c>
      <c r="B1871" t="s">
        <v>4384</v>
      </c>
      <c r="C1871" t="s">
        <v>4385</v>
      </c>
      <c r="D1871">
        <v>10192083</v>
      </c>
      <c r="E1871" t="s">
        <v>652</v>
      </c>
      <c r="I1871" t="s">
        <v>4386</v>
      </c>
      <c r="J1871" t="s">
        <v>162</v>
      </c>
      <c r="K1871" s="6">
        <v>0.29166666666666669</v>
      </c>
      <c r="L1871" s="8">
        <v>0.70833333333333337</v>
      </c>
      <c r="M1871" t="s">
        <v>155</v>
      </c>
      <c r="N1871" t="s">
        <v>1005</v>
      </c>
      <c r="O1871" t="s">
        <v>4385</v>
      </c>
      <c r="P1871" t="s">
        <v>4387</v>
      </c>
      <c r="Q1871" t="s">
        <v>4385</v>
      </c>
      <c r="R1871" t="s">
        <v>70</v>
      </c>
      <c r="S1871" t="s">
        <v>162</v>
      </c>
      <c r="T1871" t="s">
        <v>46</v>
      </c>
      <c r="U1871" t="s">
        <v>47</v>
      </c>
      <c r="V1871" t="s">
        <v>4388</v>
      </c>
      <c r="W1871">
        <v>38.951165000000003</v>
      </c>
      <c r="X1871">
        <v>-77.021270999999999</v>
      </c>
      <c r="Y1871">
        <v>398156.23</v>
      </c>
      <c r="Z1871">
        <v>142585.24</v>
      </c>
      <c r="AA1871">
        <v>20011</v>
      </c>
      <c r="AB1871">
        <v>247052</v>
      </c>
      <c r="AC1871">
        <v>89927</v>
      </c>
      <c r="AD1871">
        <v>89927</v>
      </c>
      <c r="AE1871">
        <v>4</v>
      </c>
      <c r="AF1871" t="s">
        <v>745</v>
      </c>
      <c r="AG1871" t="s">
        <v>820</v>
      </c>
      <c r="AH1871" t="s">
        <v>188</v>
      </c>
      <c r="AI1871">
        <v>407</v>
      </c>
      <c r="AJ1871">
        <v>18</v>
      </c>
      <c r="AK1871" t="s">
        <v>51</v>
      </c>
      <c r="AL1871">
        <v>3304</v>
      </c>
      <c r="AM1871">
        <v>-77.021272885987599</v>
      </c>
      <c r="AN1871">
        <v>38.9511725436397</v>
      </c>
      <c r="AO1871" t="b">
        <f t="shared" si="58"/>
        <v>1</v>
      </c>
      <c r="AP1871">
        <f t="shared" si="59"/>
        <v>1</v>
      </c>
    </row>
    <row r="1872" spans="1:42">
      <c r="A1872">
        <v>181990</v>
      </c>
      <c r="B1872" t="s">
        <v>4394</v>
      </c>
      <c r="C1872" t="s">
        <v>2495</v>
      </c>
      <c r="D1872">
        <v>10192085</v>
      </c>
      <c r="E1872" t="s">
        <v>2496</v>
      </c>
      <c r="G1872" t="s">
        <v>2497</v>
      </c>
      <c r="I1872" t="s">
        <v>4395</v>
      </c>
      <c r="J1872" t="s">
        <v>162</v>
      </c>
      <c r="K1872" s="6">
        <v>0.29166666666666669</v>
      </c>
      <c r="L1872" s="8">
        <v>0.79166666666666663</v>
      </c>
      <c r="M1872" t="s">
        <v>163</v>
      </c>
      <c r="N1872" t="s">
        <v>166</v>
      </c>
      <c r="O1872" t="s">
        <v>2499</v>
      </c>
      <c r="P1872" t="s">
        <v>2500</v>
      </c>
      <c r="Q1872" t="s">
        <v>2501</v>
      </c>
      <c r="R1872" t="s">
        <v>165</v>
      </c>
      <c r="S1872" t="s">
        <v>622</v>
      </c>
      <c r="T1872" t="s">
        <v>46</v>
      </c>
      <c r="U1872" t="s">
        <v>47</v>
      </c>
      <c r="V1872" t="s">
        <v>4396</v>
      </c>
      <c r="W1872">
        <v>38.932865999999997</v>
      </c>
      <c r="X1872">
        <v>-76.966616000000002</v>
      </c>
      <c r="Y1872">
        <v>402894.5</v>
      </c>
      <c r="Z1872">
        <v>140554.23999999999</v>
      </c>
      <c r="AB1872">
        <v>0</v>
      </c>
      <c r="AC1872">
        <v>479120</v>
      </c>
      <c r="AD1872">
        <v>411976</v>
      </c>
      <c r="AE1872">
        <v>5</v>
      </c>
      <c r="AF1872" t="s">
        <v>329</v>
      </c>
      <c r="AG1872" t="s">
        <v>1107</v>
      </c>
      <c r="AH1872" t="s">
        <v>410</v>
      </c>
      <c r="AI1872">
        <v>503</v>
      </c>
      <c r="AJ1872">
        <v>24</v>
      </c>
      <c r="AK1872" t="s">
        <v>51</v>
      </c>
      <c r="AL1872">
        <v>3974</v>
      </c>
      <c r="AM1872">
        <v>-76.966618539265596</v>
      </c>
      <c r="AN1872">
        <v>38.932873875982601</v>
      </c>
      <c r="AO1872" t="b">
        <f t="shared" si="58"/>
        <v>0</v>
      </c>
      <c r="AP1872">
        <f t="shared" si="59"/>
        <v>0</v>
      </c>
    </row>
    <row r="1873" spans="1:42">
      <c r="A1873">
        <v>181991</v>
      </c>
      <c r="B1873" t="s">
        <v>4394</v>
      </c>
      <c r="C1873" t="s">
        <v>2495</v>
      </c>
      <c r="D1873">
        <v>10192085</v>
      </c>
      <c r="E1873" t="s">
        <v>2496</v>
      </c>
      <c r="G1873" t="s">
        <v>2497</v>
      </c>
      <c r="I1873" t="s">
        <v>4395</v>
      </c>
      <c r="J1873" t="s">
        <v>162</v>
      </c>
      <c r="K1873" s="6">
        <v>0.29166666666666669</v>
      </c>
      <c r="L1873" s="8">
        <v>0.79166666666666663</v>
      </c>
      <c r="M1873" t="s">
        <v>163</v>
      </c>
      <c r="N1873" t="s">
        <v>166</v>
      </c>
      <c r="O1873" t="s">
        <v>2499</v>
      </c>
      <c r="P1873" t="s">
        <v>2500</v>
      </c>
      <c r="Q1873" t="s">
        <v>2501</v>
      </c>
      <c r="R1873" t="s">
        <v>165</v>
      </c>
      <c r="S1873" t="s">
        <v>622</v>
      </c>
      <c r="T1873" t="s">
        <v>46</v>
      </c>
      <c r="U1873" t="s">
        <v>47</v>
      </c>
      <c r="V1873" t="s">
        <v>4402</v>
      </c>
      <c r="W1873">
        <v>38.932867000000002</v>
      </c>
      <c r="X1873">
        <v>-76.964566000000005</v>
      </c>
      <c r="Y1873">
        <v>403072.3</v>
      </c>
      <c r="Z1873">
        <v>140554.45000000001</v>
      </c>
      <c r="AB1873">
        <v>0</v>
      </c>
      <c r="AC1873">
        <v>476984</v>
      </c>
      <c r="AD1873">
        <v>410341</v>
      </c>
      <c r="AE1873">
        <v>5</v>
      </c>
      <c r="AF1873" t="s">
        <v>329</v>
      </c>
      <c r="AG1873" t="s">
        <v>1107</v>
      </c>
      <c r="AH1873" t="s">
        <v>410</v>
      </c>
      <c r="AI1873">
        <v>503</v>
      </c>
      <c r="AJ1873">
        <v>24</v>
      </c>
      <c r="AK1873" t="s">
        <v>51</v>
      </c>
      <c r="AL1873">
        <v>3974</v>
      </c>
      <c r="AM1873">
        <v>-76.964567880350202</v>
      </c>
      <c r="AN1873">
        <v>38.9328751640885</v>
      </c>
      <c r="AO1873" t="b">
        <f t="shared" si="58"/>
        <v>0</v>
      </c>
      <c r="AP1873">
        <f t="shared" si="59"/>
        <v>0</v>
      </c>
    </row>
    <row r="1874" spans="1:42">
      <c r="A1874">
        <v>185325</v>
      </c>
      <c r="B1874" t="s">
        <v>8022</v>
      </c>
      <c r="C1874" t="s">
        <v>2138</v>
      </c>
      <c r="D1874">
        <v>10192087</v>
      </c>
      <c r="E1874" t="s">
        <v>115</v>
      </c>
      <c r="F1874" t="s">
        <v>8023</v>
      </c>
      <c r="I1874" t="s">
        <v>8024</v>
      </c>
      <c r="J1874" t="s">
        <v>162</v>
      </c>
      <c r="K1874" s="6">
        <v>0.29166666666666669</v>
      </c>
      <c r="L1874" s="8">
        <v>0.79166666666666663</v>
      </c>
      <c r="M1874" t="s">
        <v>386</v>
      </c>
      <c r="N1874" t="s">
        <v>291</v>
      </c>
      <c r="Q1874" t="s">
        <v>8025</v>
      </c>
      <c r="R1874" t="s">
        <v>70</v>
      </c>
      <c r="S1874" t="s">
        <v>162</v>
      </c>
      <c r="T1874" t="s">
        <v>46</v>
      </c>
      <c r="U1874" t="s">
        <v>47</v>
      </c>
      <c r="V1874" t="s">
        <v>8026</v>
      </c>
      <c r="W1874">
        <v>38.955174</v>
      </c>
      <c r="X1874">
        <v>-77.008724999999998</v>
      </c>
      <c r="Y1874">
        <v>399243.78</v>
      </c>
      <c r="Z1874">
        <v>143030.14000000001</v>
      </c>
      <c r="AA1874">
        <v>20011</v>
      </c>
      <c r="AB1874">
        <v>156413</v>
      </c>
      <c r="AC1874">
        <v>61042</v>
      </c>
      <c r="AD1874">
        <v>61042</v>
      </c>
      <c r="AE1874">
        <v>4</v>
      </c>
      <c r="AF1874" t="s">
        <v>1778</v>
      </c>
      <c r="AG1874" t="s">
        <v>2540</v>
      </c>
      <c r="AH1874" t="s">
        <v>188</v>
      </c>
      <c r="AI1874">
        <v>406</v>
      </c>
      <c r="AJ1874">
        <v>17</v>
      </c>
      <c r="AK1874" t="s">
        <v>51</v>
      </c>
      <c r="AL1874">
        <v>2312</v>
      </c>
      <c r="AM1874">
        <v>-77.008726887747002</v>
      </c>
      <c r="AN1874">
        <v>38.955181933177698</v>
      </c>
      <c r="AO1874" t="b">
        <f t="shared" si="58"/>
        <v>0</v>
      </c>
      <c r="AP1874">
        <f t="shared" si="59"/>
        <v>0</v>
      </c>
    </row>
    <row r="1875" spans="1:42">
      <c r="A1875">
        <v>185326</v>
      </c>
      <c r="B1875" t="s">
        <v>8027</v>
      </c>
      <c r="C1875" t="s">
        <v>2451</v>
      </c>
      <c r="D1875">
        <v>10192088</v>
      </c>
      <c r="E1875" t="s">
        <v>115</v>
      </c>
      <c r="H1875">
        <v>106952</v>
      </c>
      <c r="I1875" t="s">
        <v>8028</v>
      </c>
      <c r="J1875" t="s">
        <v>432</v>
      </c>
      <c r="K1875" s="6">
        <v>0.33333333333333331</v>
      </c>
      <c r="L1875" s="8">
        <v>0.66666666666666663</v>
      </c>
      <c r="M1875" t="s">
        <v>138</v>
      </c>
      <c r="N1875" t="s">
        <v>291</v>
      </c>
      <c r="Q1875" t="s">
        <v>796</v>
      </c>
      <c r="R1875" t="s">
        <v>70</v>
      </c>
      <c r="S1875" t="s">
        <v>432</v>
      </c>
      <c r="T1875" t="s">
        <v>46</v>
      </c>
      <c r="U1875" t="s">
        <v>47</v>
      </c>
      <c r="V1875" t="s">
        <v>8029</v>
      </c>
      <c r="W1875">
        <v>38.938848</v>
      </c>
      <c r="X1875">
        <v>-77.030124000000001</v>
      </c>
      <c r="Y1875">
        <v>397388.34</v>
      </c>
      <c r="Z1875">
        <v>141218.16</v>
      </c>
      <c r="AA1875">
        <v>20011</v>
      </c>
      <c r="AB1875">
        <v>225144</v>
      </c>
      <c r="AC1875">
        <v>67808</v>
      </c>
      <c r="AD1875">
        <v>67808</v>
      </c>
      <c r="AE1875">
        <v>4</v>
      </c>
      <c r="AF1875" t="s">
        <v>445</v>
      </c>
      <c r="AG1875" t="s">
        <v>586</v>
      </c>
      <c r="AH1875" t="s">
        <v>188</v>
      </c>
      <c r="AI1875">
        <v>404</v>
      </c>
      <c r="AJ1875">
        <v>18</v>
      </c>
      <c r="AK1875" t="s">
        <v>51</v>
      </c>
      <c r="AL1875">
        <v>2194</v>
      </c>
      <c r="AM1875">
        <v>-77.030126421143294</v>
      </c>
      <c r="AN1875">
        <v>38.938855550493798</v>
      </c>
      <c r="AO1875" t="b">
        <f t="shared" si="58"/>
        <v>0</v>
      </c>
      <c r="AP1875">
        <f t="shared" si="59"/>
        <v>0</v>
      </c>
    </row>
    <row r="1876" spans="1:42">
      <c r="A1876">
        <v>185327</v>
      </c>
      <c r="B1876" t="s">
        <v>2957</v>
      </c>
      <c r="C1876" t="s">
        <v>2958</v>
      </c>
      <c r="D1876">
        <v>10192089</v>
      </c>
      <c r="E1876" t="s">
        <v>201</v>
      </c>
      <c r="I1876" t="s">
        <v>2959</v>
      </c>
      <c r="J1876" t="s">
        <v>162</v>
      </c>
      <c r="K1876" s="6">
        <v>0.29166666666666669</v>
      </c>
      <c r="L1876" s="8">
        <v>0.95833333333333337</v>
      </c>
      <c r="M1876" t="s">
        <v>184</v>
      </c>
      <c r="N1876" t="s">
        <v>192</v>
      </c>
      <c r="Q1876" t="s">
        <v>2958</v>
      </c>
      <c r="R1876" t="s">
        <v>165</v>
      </c>
      <c r="S1876" t="s">
        <v>387</v>
      </c>
      <c r="T1876" t="s">
        <v>46</v>
      </c>
      <c r="U1876" t="s">
        <v>47</v>
      </c>
      <c r="V1876" t="s">
        <v>2960</v>
      </c>
      <c r="W1876">
        <v>38.919798</v>
      </c>
      <c r="X1876">
        <v>-77.080669</v>
      </c>
      <c r="Y1876">
        <v>393004.39</v>
      </c>
      <c r="Z1876">
        <v>139106.14000000001</v>
      </c>
      <c r="AA1876">
        <v>20007</v>
      </c>
      <c r="AB1876">
        <v>259706</v>
      </c>
      <c r="AC1876">
        <v>102859</v>
      </c>
      <c r="AD1876">
        <v>102859</v>
      </c>
      <c r="AE1876">
        <v>3</v>
      </c>
      <c r="AF1876" t="s">
        <v>294</v>
      </c>
      <c r="AG1876" t="s">
        <v>295</v>
      </c>
      <c r="AH1876" t="s">
        <v>50</v>
      </c>
      <c r="AI1876">
        <v>204</v>
      </c>
      <c r="AJ1876">
        <v>14</v>
      </c>
      <c r="AK1876" t="s">
        <v>51</v>
      </c>
      <c r="AL1876">
        <v>1211</v>
      </c>
      <c r="AM1876">
        <v>-77.080671450239294</v>
      </c>
      <c r="AN1876">
        <v>38.919805851867203</v>
      </c>
      <c r="AO1876" t="b">
        <f t="shared" si="58"/>
        <v>1</v>
      </c>
      <c r="AP1876">
        <f t="shared" si="59"/>
        <v>1</v>
      </c>
    </row>
    <row r="1877" spans="1:42">
      <c r="A1877">
        <v>181993</v>
      </c>
      <c r="B1877" t="s">
        <v>2964</v>
      </c>
      <c r="C1877" t="s">
        <v>2387</v>
      </c>
      <c r="D1877">
        <v>10192090</v>
      </c>
      <c r="E1877" t="s">
        <v>2388</v>
      </c>
      <c r="I1877" t="s">
        <v>2965</v>
      </c>
      <c r="J1877" t="s">
        <v>162</v>
      </c>
      <c r="K1877" s="6">
        <v>0.29166666666666669</v>
      </c>
      <c r="L1877" s="8">
        <v>0.70833333333333337</v>
      </c>
      <c r="M1877" t="s">
        <v>163</v>
      </c>
      <c r="N1877" t="s">
        <v>163</v>
      </c>
      <c r="Q1877" t="s">
        <v>2387</v>
      </c>
      <c r="R1877" t="s">
        <v>165</v>
      </c>
      <c r="S1877" t="s">
        <v>166</v>
      </c>
      <c r="T1877" t="s">
        <v>46</v>
      </c>
      <c r="U1877" t="s">
        <v>47</v>
      </c>
      <c r="V1877" t="s">
        <v>2966</v>
      </c>
      <c r="W1877">
        <v>38.912894000000001</v>
      </c>
      <c r="X1877">
        <v>-77.029007000000007</v>
      </c>
      <c r="Y1877">
        <v>397484.27</v>
      </c>
      <c r="Z1877">
        <v>138337.04</v>
      </c>
      <c r="AA1877">
        <v>20009</v>
      </c>
      <c r="AB1877">
        <v>278969</v>
      </c>
      <c r="AC1877">
        <v>121025</v>
      </c>
      <c r="AD1877">
        <v>121025</v>
      </c>
      <c r="AE1877">
        <v>2</v>
      </c>
      <c r="AF1877" t="s">
        <v>97</v>
      </c>
      <c r="AG1877" t="s">
        <v>98</v>
      </c>
      <c r="AH1877" t="s">
        <v>88</v>
      </c>
      <c r="AI1877">
        <v>307</v>
      </c>
      <c r="AJ1877">
        <v>7</v>
      </c>
      <c r="AK1877" t="s">
        <v>51</v>
      </c>
      <c r="AL1877">
        <v>1410</v>
      </c>
      <c r="AM1877">
        <v>-77.029009357553505</v>
      </c>
      <c r="AN1877">
        <v>38.912901787935098</v>
      </c>
      <c r="AO1877" t="b">
        <f t="shared" si="58"/>
        <v>1</v>
      </c>
      <c r="AP1877">
        <f t="shared" si="59"/>
        <v>1</v>
      </c>
    </row>
    <row r="1878" spans="1:42">
      <c r="A1878">
        <v>185328</v>
      </c>
      <c r="B1878" t="s">
        <v>8030</v>
      </c>
      <c r="C1878" t="s">
        <v>8031</v>
      </c>
      <c r="D1878">
        <v>10192091</v>
      </c>
      <c r="E1878" t="s">
        <v>652</v>
      </c>
      <c r="I1878" t="s">
        <v>8032</v>
      </c>
      <c r="J1878" t="s">
        <v>162</v>
      </c>
      <c r="K1878" s="6">
        <v>0.29166666666666669</v>
      </c>
      <c r="L1878" s="8">
        <v>0.70833333333333337</v>
      </c>
      <c r="M1878" t="s">
        <v>238</v>
      </c>
      <c r="N1878" t="s">
        <v>1682</v>
      </c>
      <c r="O1878" t="s">
        <v>8031</v>
      </c>
      <c r="P1878" t="s">
        <v>8033</v>
      </c>
      <c r="Q1878" t="s">
        <v>8031</v>
      </c>
      <c r="R1878" t="s">
        <v>70</v>
      </c>
      <c r="S1878" t="s">
        <v>162</v>
      </c>
      <c r="T1878" t="s">
        <v>46</v>
      </c>
      <c r="U1878" t="s">
        <v>47</v>
      </c>
      <c r="V1878" t="s">
        <v>8034</v>
      </c>
      <c r="W1878">
        <v>38.917186000000001</v>
      </c>
      <c r="X1878">
        <v>-77.013851000000003</v>
      </c>
      <c r="Y1878">
        <v>398798.84</v>
      </c>
      <c r="Z1878">
        <v>138813.17000000001</v>
      </c>
      <c r="AA1878">
        <v>20001</v>
      </c>
      <c r="AB1878">
        <v>227543</v>
      </c>
      <c r="AC1878">
        <v>70264</v>
      </c>
      <c r="AD1878">
        <v>70264</v>
      </c>
      <c r="AE1878">
        <v>5</v>
      </c>
      <c r="AF1878" t="s">
        <v>408</v>
      </c>
      <c r="AG1878" t="s">
        <v>6096</v>
      </c>
      <c r="AH1878" t="s">
        <v>410</v>
      </c>
      <c r="AI1878">
        <v>501</v>
      </c>
      <c r="AJ1878">
        <v>21</v>
      </c>
      <c r="AK1878" t="s">
        <v>51</v>
      </c>
      <c r="AL1878">
        <v>2642</v>
      </c>
      <c r="AM1878">
        <v>-77.013852829935203</v>
      </c>
      <c r="AN1878">
        <v>38.917193707052498</v>
      </c>
      <c r="AO1878" t="b">
        <f t="shared" si="58"/>
        <v>1</v>
      </c>
      <c r="AP1878">
        <f t="shared" si="59"/>
        <v>1</v>
      </c>
    </row>
    <row r="1879" spans="1:42">
      <c r="A1879">
        <v>181994</v>
      </c>
      <c r="B1879" t="s">
        <v>8035</v>
      </c>
      <c r="C1879" t="s">
        <v>2387</v>
      </c>
      <c r="D1879">
        <v>10192092</v>
      </c>
      <c r="E1879" t="s">
        <v>2388</v>
      </c>
      <c r="I1879" t="s">
        <v>8036</v>
      </c>
      <c r="J1879" t="s">
        <v>162</v>
      </c>
      <c r="K1879" s="6">
        <v>0.29166666666666669</v>
      </c>
      <c r="L1879" s="8">
        <v>0.70833333333333337</v>
      </c>
      <c r="M1879" t="s">
        <v>163</v>
      </c>
      <c r="N1879" t="s">
        <v>163</v>
      </c>
      <c r="Q1879" t="s">
        <v>2387</v>
      </c>
      <c r="R1879" t="s">
        <v>165</v>
      </c>
      <c r="S1879" t="s">
        <v>166</v>
      </c>
      <c r="T1879" t="s">
        <v>46</v>
      </c>
      <c r="U1879" t="s">
        <v>47</v>
      </c>
      <c r="V1879" t="s">
        <v>8037</v>
      </c>
      <c r="W1879">
        <v>38.891289999999998</v>
      </c>
      <c r="X1879">
        <v>-76.992953999999997</v>
      </c>
      <c r="Y1879">
        <v>400611.28</v>
      </c>
      <c r="Z1879">
        <v>135938.43</v>
      </c>
      <c r="AA1879">
        <v>20002</v>
      </c>
      <c r="AB1879">
        <v>82264</v>
      </c>
      <c r="AC1879">
        <v>53497</v>
      </c>
      <c r="AD1879">
        <v>53497</v>
      </c>
      <c r="AE1879">
        <v>6</v>
      </c>
      <c r="AF1879" t="s">
        <v>669</v>
      </c>
      <c r="AG1879" t="s">
        <v>670</v>
      </c>
      <c r="AH1879" t="s">
        <v>63</v>
      </c>
      <c r="AI1879">
        <v>107</v>
      </c>
      <c r="AJ1879">
        <v>26</v>
      </c>
      <c r="AK1879" t="s">
        <v>51</v>
      </c>
      <c r="AL1879">
        <v>2687</v>
      </c>
      <c r="AM1879">
        <v>-76.992956187432696</v>
      </c>
      <c r="AN1879">
        <v>38.891297642488603</v>
      </c>
      <c r="AO1879" t="b">
        <f t="shared" si="58"/>
        <v>1</v>
      </c>
      <c r="AP1879">
        <f t="shared" si="59"/>
        <v>1</v>
      </c>
    </row>
    <row r="1880" spans="1:42">
      <c r="A1880">
        <v>182467</v>
      </c>
      <c r="B1880" t="s">
        <v>11689</v>
      </c>
      <c r="C1880" t="s">
        <v>11690</v>
      </c>
      <c r="D1880">
        <v>10192093</v>
      </c>
      <c r="E1880" t="s">
        <v>201</v>
      </c>
      <c r="I1880" t="s">
        <v>11691</v>
      </c>
      <c r="J1880" t="s">
        <v>162</v>
      </c>
      <c r="K1880" s="6">
        <v>0.29166666666666669</v>
      </c>
      <c r="L1880" s="8">
        <v>0.79166666666666663</v>
      </c>
      <c r="M1880" t="s">
        <v>238</v>
      </c>
      <c r="N1880" t="s">
        <v>238</v>
      </c>
      <c r="Q1880" t="s">
        <v>11690</v>
      </c>
      <c r="R1880" t="s">
        <v>165</v>
      </c>
      <c r="S1880" t="s">
        <v>421</v>
      </c>
      <c r="T1880" t="s">
        <v>46</v>
      </c>
      <c r="U1880" t="s">
        <v>47</v>
      </c>
      <c r="V1880" t="s">
        <v>11692</v>
      </c>
      <c r="W1880">
        <v>38.898727000000001</v>
      </c>
      <c r="X1880">
        <v>-76.984841000000003</v>
      </c>
      <c r="Y1880">
        <v>401315</v>
      </c>
      <c r="Z1880">
        <v>136764.07</v>
      </c>
      <c r="AA1880">
        <v>20002</v>
      </c>
      <c r="AB1880">
        <v>64329</v>
      </c>
      <c r="AC1880">
        <v>39494</v>
      </c>
      <c r="AD1880">
        <v>39494</v>
      </c>
      <c r="AE1880">
        <v>6</v>
      </c>
      <c r="AF1880" t="s">
        <v>669</v>
      </c>
      <c r="AG1880" t="s">
        <v>1387</v>
      </c>
      <c r="AH1880" t="s">
        <v>63</v>
      </c>
      <c r="AI1880">
        <v>108</v>
      </c>
      <c r="AJ1880">
        <v>25</v>
      </c>
      <c r="AK1880" t="s">
        <v>51</v>
      </c>
      <c r="AL1880">
        <v>206</v>
      </c>
      <c r="AM1880">
        <v>-76.984842975664904</v>
      </c>
      <c r="AN1880">
        <v>38.898734540933901</v>
      </c>
      <c r="AO1880" t="b">
        <f t="shared" si="58"/>
        <v>1</v>
      </c>
      <c r="AP1880">
        <f t="shared" si="59"/>
        <v>1</v>
      </c>
    </row>
    <row r="1881" spans="1:42">
      <c r="A1881">
        <v>185329</v>
      </c>
      <c r="B1881" t="s">
        <v>11432</v>
      </c>
      <c r="C1881" t="s">
        <v>2451</v>
      </c>
      <c r="D1881">
        <v>10192094</v>
      </c>
      <c r="E1881" t="s">
        <v>115</v>
      </c>
      <c r="H1881">
        <v>107236</v>
      </c>
      <c r="K1881" s="6">
        <v>0.33333333333333331</v>
      </c>
      <c r="L1881" s="8">
        <v>0.66666666666666663</v>
      </c>
      <c r="M1881" t="s">
        <v>138</v>
      </c>
      <c r="N1881" t="s">
        <v>291</v>
      </c>
      <c r="Q1881" t="s">
        <v>796</v>
      </c>
      <c r="R1881" t="s">
        <v>58</v>
      </c>
      <c r="S1881" t="s">
        <v>125</v>
      </c>
      <c r="T1881" t="s">
        <v>46</v>
      </c>
      <c r="U1881" t="s">
        <v>47</v>
      </c>
      <c r="V1881" t="s">
        <v>11433</v>
      </c>
      <c r="W1881">
        <v>38.922764999999998</v>
      </c>
      <c r="X1881">
        <v>-77.041702000000001</v>
      </c>
      <c r="Y1881">
        <v>396383.72</v>
      </c>
      <c r="Z1881">
        <v>139433.19</v>
      </c>
      <c r="AA1881">
        <v>20009</v>
      </c>
      <c r="AB1881">
        <v>235625</v>
      </c>
      <c r="AC1881">
        <v>78958</v>
      </c>
      <c r="AD1881">
        <v>78958</v>
      </c>
      <c r="AE1881">
        <v>1</v>
      </c>
      <c r="AF1881" t="s">
        <v>318</v>
      </c>
      <c r="AG1881" t="s">
        <v>1514</v>
      </c>
      <c r="AH1881" t="s">
        <v>88</v>
      </c>
      <c r="AI1881">
        <v>303</v>
      </c>
      <c r="AJ1881">
        <v>1</v>
      </c>
      <c r="AK1881" t="s">
        <v>320</v>
      </c>
      <c r="AL1881">
        <v>857</v>
      </c>
      <c r="AM1881">
        <v>-77.041704780875506</v>
      </c>
      <c r="AN1881">
        <v>38.922772429241498</v>
      </c>
      <c r="AO1881" t="b">
        <f t="shared" si="58"/>
        <v>0</v>
      </c>
      <c r="AP1881">
        <f t="shared" si="59"/>
        <v>0</v>
      </c>
    </row>
    <row r="1882" spans="1:42">
      <c r="A1882">
        <v>182329</v>
      </c>
      <c r="B1882" t="s">
        <v>11434</v>
      </c>
      <c r="C1882" t="s">
        <v>11435</v>
      </c>
      <c r="D1882">
        <v>10192095</v>
      </c>
      <c r="E1882" t="s">
        <v>201</v>
      </c>
      <c r="K1882" s="6">
        <v>0.29166666666666669</v>
      </c>
      <c r="L1882" s="8">
        <v>0.70833333333333337</v>
      </c>
      <c r="M1882" t="s">
        <v>166</v>
      </c>
      <c r="N1882" t="s">
        <v>622</v>
      </c>
      <c r="O1882" t="s">
        <v>11435</v>
      </c>
      <c r="P1882" t="s">
        <v>11436</v>
      </c>
      <c r="Q1882" t="s">
        <v>11435</v>
      </c>
      <c r="R1882" t="s">
        <v>148</v>
      </c>
      <c r="S1882" t="s">
        <v>353</v>
      </c>
      <c r="T1882" t="s">
        <v>46</v>
      </c>
      <c r="U1882" t="s">
        <v>47</v>
      </c>
      <c r="V1882" t="s">
        <v>11437</v>
      </c>
      <c r="W1882">
        <v>38.908579000000003</v>
      </c>
      <c r="X1882">
        <v>-76.985440999999994</v>
      </c>
      <c r="Y1882">
        <v>401262.79</v>
      </c>
      <c r="Z1882">
        <v>137857.75</v>
      </c>
      <c r="AA1882">
        <v>20002</v>
      </c>
      <c r="AB1882">
        <v>71705</v>
      </c>
      <c r="AC1882">
        <v>45834</v>
      </c>
      <c r="AD1882">
        <v>45834</v>
      </c>
      <c r="AE1882">
        <v>5</v>
      </c>
      <c r="AF1882" t="s">
        <v>1208</v>
      </c>
      <c r="AG1882" t="s">
        <v>5277</v>
      </c>
      <c r="AH1882" t="s">
        <v>410</v>
      </c>
      <c r="AI1882">
        <v>506</v>
      </c>
      <c r="AJ1882">
        <v>23</v>
      </c>
      <c r="AK1882" t="s">
        <v>51</v>
      </c>
      <c r="AL1882">
        <v>271</v>
      </c>
      <c r="AM1882">
        <v>-76.985442841834498</v>
      </c>
      <c r="AN1882">
        <v>38.908586874331299</v>
      </c>
      <c r="AO1882" t="b">
        <f t="shared" si="58"/>
        <v>1</v>
      </c>
      <c r="AP1882">
        <f t="shared" si="59"/>
        <v>1</v>
      </c>
    </row>
    <row r="1883" spans="1:42">
      <c r="A1883">
        <v>181557</v>
      </c>
      <c r="B1883" t="s">
        <v>4406</v>
      </c>
      <c r="C1883" t="s">
        <v>4407</v>
      </c>
      <c r="D1883">
        <v>10192096</v>
      </c>
      <c r="E1883" t="s">
        <v>2388</v>
      </c>
      <c r="I1883" t="s">
        <v>4408</v>
      </c>
      <c r="J1883" t="s">
        <v>162</v>
      </c>
      <c r="K1883" s="6">
        <v>0.375</v>
      </c>
      <c r="L1883" s="8">
        <v>0.70833333333333337</v>
      </c>
      <c r="M1883" t="s">
        <v>147</v>
      </c>
      <c r="N1883" t="s">
        <v>147</v>
      </c>
      <c r="O1883" t="s">
        <v>4409</v>
      </c>
      <c r="P1883" t="s">
        <v>4410</v>
      </c>
      <c r="Q1883" t="s">
        <v>4411</v>
      </c>
      <c r="R1883" t="s">
        <v>165</v>
      </c>
      <c r="S1883" t="s">
        <v>149</v>
      </c>
      <c r="T1883" t="s">
        <v>46</v>
      </c>
      <c r="U1883" t="s">
        <v>47</v>
      </c>
      <c r="V1883" t="s">
        <v>4412</v>
      </c>
      <c r="W1883">
        <v>38.919316999999999</v>
      </c>
      <c r="X1883">
        <v>-77.043825999999996</v>
      </c>
      <c r="Y1883">
        <v>396199.39</v>
      </c>
      <c r="Z1883">
        <v>139050.51999999999</v>
      </c>
      <c r="AA1883">
        <v>20009</v>
      </c>
      <c r="AB1883">
        <v>235475</v>
      </c>
      <c r="AC1883">
        <v>78138</v>
      </c>
      <c r="AD1883">
        <v>78138</v>
      </c>
      <c r="AE1883">
        <v>1</v>
      </c>
      <c r="AF1883" t="s">
        <v>318</v>
      </c>
      <c r="AG1883" t="s">
        <v>319</v>
      </c>
      <c r="AH1883" t="s">
        <v>88</v>
      </c>
      <c r="AI1883">
        <v>303</v>
      </c>
      <c r="AJ1883">
        <v>1</v>
      </c>
      <c r="AK1883" t="s">
        <v>51</v>
      </c>
      <c r="AL1883">
        <v>3323</v>
      </c>
      <c r="AM1883">
        <v>-77.043828332663907</v>
      </c>
      <c r="AN1883">
        <v>38.919324435669502</v>
      </c>
      <c r="AO1883" t="b">
        <f t="shared" si="58"/>
        <v>0</v>
      </c>
      <c r="AP1883">
        <f t="shared" si="59"/>
        <v>0</v>
      </c>
    </row>
    <row r="1884" spans="1:42">
      <c r="A1884">
        <v>185330</v>
      </c>
      <c r="B1884" t="s">
        <v>2970</v>
      </c>
      <c r="C1884" t="s">
        <v>723</v>
      </c>
      <c r="D1884">
        <v>10192098</v>
      </c>
      <c r="E1884" t="s">
        <v>115</v>
      </c>
      <c r="F1884" t="s">
        <v>2971</v>
      </c>
      <c r="K1884" s="6">
        <v>0.33333333333333331</v>
      </c>
      <c r="L1884" s="8">
        <v>0.66666666666666663</v>
      </c>
      <c r="M1884" t="s">
        <v>138</v>
      </c>
      <c r="N1884" t="s">
        <v>291</v>
      </c>
      <c r="O1884" t="s">
        <v>796</v>
      </c>
      <c r="P1884" t="s">
        <v>797</v>
      </c>
      <c r="Q1884" t="s">
        <v>796</v>
      </c>
      <c r="R1884" t="s">
        <v>58</v>
      </c>
      <c r="S1884" t="s">
        <v>163</v>
      </c>
      <c r="T1884" t="s">
        <v>46</v>
      </c>
      <c r="U1884" t="s">
        <v>47</v>
      </c>
      <c r="V1884" t="s">
        <v>2972</v>
      </c>
      <c r="W1884">
        <v>38.879508000000001</v>
      </c>
      <c r="X1884">
        <v>-77.005619999999993</v>
      </c>
      <c r="Y1884">
        <v>399512.39</v>
      </c>
      <c r="Z1884">
        <v>134630.46</v>
      </c>
      <c r="AA1884">
        <v>20003</v>
      </c>
      <c r="AB1884">
        <v>307326</v>
      </c>
      <c r="AC1884">
        <v>142550</v>
      </c>
      <c r="AD1884">
        <v>142550</v>
      </c>
      <c r="AE1884">
        <v>6</v>
      </c>
      <c r="AF1884" t="s">
        <v>392</v>
      </c>
      <c r="AG1884" t="s">
        <v>719</v>
      </c>
      <c r="AH1884" t="s">
        <v>63</v>
      </c>
      <c r="AI1884">
        <v>106</v>
      </c>
      <c r="AJ1884">
        <v>27</v>
      </c>
      <c r="AK1884" t="s">
        <v>720</v>
      </c>
      <c r="AL1884">
        <v>1621</v>
      </c>
      <c r="AM1884">
        <v>-77.005621931761794</v>
      </c>
      <c r="AN1884">
        <v>38.879515023923702</v>
      </c>
      <c r="AO1884" t="b">
        <f t="shared" si="58"/>
        <v>0</v>
      </c>
      <c r="AP1884">
        <f t="shared" si="59"/>
        <v>0</v>
      </c>
    </row>
    <row r="1885" spans="1:42">
      <c r="A1885">
        <v>182330</v>
      </c>
      <c r="B1885" t="s">
        <v>11438</v>
      </c>
      <c r="C1885" t="s">
        <v>11439</v>
      </c>
      <c r="D1885">
        <v>10192099</v>
      </c>
      <c r="E1885" t="s">
        <v>652</v>
      </c>
      <c r="I1885" t="s">
        <v>11440</v>
      </c>
      <c r="J1885" t="s">
        <v>162</v>
      </c>
      <c r="K1885" s="6">
        <v>0.29166666666666669</v>
      </c>
      <c r="L1885" s="8">
        <v>0.70833333333333337</v>
      </c>
      <c r="M1885" t="s">
        <v>163</v>
      </c>
      <c r="N1885" t="s">
        <v>622</v>
      </c>
      <c r="Q1885" t="s">
        <v>11439</v>
      </c>
      <c r="R1885" t="s">
        <v>165</v>
      </c>
      <c r="S1885" t="s">
        <v>353</v>
      </c>
      <c r="T1885" t="s">
        <v>46</v>
      </c>
      <c r="U1885" t="s">
        <v>47</v>
      </c>
      <c r="V1885" t="s">
        <v>11441</v>
      </c>
      <c r="W1885">
        <v>38.894604999999999</v>
      </c>
      <c r="X1885">
        <v>-76.987134999999995</v>
      </c>
      <c r="Y1885">
        <v>401116.06</v>
      </c>
      <c r="Z1885">
        <v>136306.41</v>
      </c>
      <c r="AA1885">
        <v>20002</v>
      </c>
      <c r="AB1885">
        <v>67338</v>
      </c>
      <c r="AC1885">
        <v>41745</v>
      </c>
      <c r="AD1885">
        <v>41745</v>
      </c>
      <c r="AE1885">
        <v>6</v>
      </c>
      <c r="AF1885" t="s">
        <v>669</v>
      </c>
      <c r="AG1885" t="s">
        <v>1276</v>
      </c>
      <c r="AH1885" t="s">
        <v>63</v>
      </c>
      <c r="AI1885">
        <v>108</v>
      </c>
      <c r="AJ1885">
        <v>25</v>
      </c>
      <c r="AK1885" t="s">
        <v>51</v>
      </c>
      <c r="AL1885">
        <v>232</v>
      </c>
      <c r="AM1885">
        <v>-76.987137097380398</v>
      </c>
      <c r="AN1885">
        <v>38.894612047356802</v>
      </c>
      <c r="AO1885" t="b">
        <f t="shared" si="58"/>
        <v>1</v>
      </c>
      <c r="AP1885">
        <f t="shared" si="59"/>
        <v>1</v>
      </c>
    </row>
    <row r="1886" spans="1:42">
      <c r="A1886">
        <v>185331</v>
      </c>
      <c r="B1886" t="s">
        <v>2982</v>
      </c>
      <c r="C1886" t="s">
        <v>2983</v>
      </c>
      <c r="D1886">
        <v>10192100</v>
      </c>
      <c r="E1886" t="s">
        <v>201</v>
      </c>
      <c r="I1886" t="s">
        <v>2984</v>
      </c>
      <c r="J1886" t="s">
        <v>162</v>
      </c>
      <c r="K1886" s="6">
        <v>0.29166666666666669</v>
      </c>
      <c r="L1886" s="8">
        <v>0.70833333333333337</v>
      </c>
      <c r="M1886" t="s">
        <v>203</v>
      </c>
      <c r="N1886" t="s">
        <v>203</v>
      </c>
      <c r="Q1886" t="s">
        <v>2983</v>
      </c>
      <c r="R1886" t="s">
        <v>70</v>
      </c>
      <c r="S1886" t="s">
        <v>162</v>
      </c>
      <c r="T1886" t="s">
        <v>46</v>
      </c>
      <c r="U1886" t="s">
        <v>47</v>
      </c>
      <c r="V1886" t="s">
        <v>2985</v>
      </c>
      <c r="W1886">
        <v>38.914301000000002</v>
      </c>
      <c r="X1886">
        <v>-77.043916999999993</v>
      </c>
      <c r="Y1886">
        <v>396191.21</v>
      </c>
      <c r="Z1886">
        <v>138493.70000000001</v>
      </c>
      <c r="AA1886">
        <v>20009</v>
      </c>
      <c r="AB1886">
        <v>240975</v>
      </c>
      <c r="AC1886">
        <v>83925</v>
      </c>
      <c r="AD1886">
        <v>83925</v>
      </c>
      <c r="AE1886">
        <v>2</v>
      </c>
      <c r="AF1886" t="s">
        <v>86</v>
      </c>
      <c r="AG1886" t="s">
        <v>1692</v>
      </c>
      <c r="AH1886" t="s">
        <v>50</v>
      </c>
      <c r="AI1886">
        <v>208</v>
      </c>
      <c r="AJ1886">
        <v>6</v>
      </c>
      <c r="AK1886" t="s">
        <v>51</v>
      </c>
      <c r="AL1886">
        <v>1977</v>
      </c>
      <c r="AM1886">
        <v>-77.043919569569894</v>
      </c>
      <c r="AN1886">
        <v>38.914308380979499</v>
      </c>
      <c r="AO1886" t="b">
        <f t="shared" si="58"/>
        <v>1</v>
      </c>
      <c r="AP1886">
        <f t="shared" si="59"/>
        <v>1</v>
      </c>
    </row>
    <row r="1887" spans="1:42">
      <c r="A1887">
        <v>185332</v>
      </c>
      <c r="B1887" t="s">
        <v>4414</v>
      </c>
      <c r="C1887" t="s">
        <v>4415</v>
      </c>
      <c r="D1887">
        <v>10192101</v>
      </c>
      <c r="E1887" t="s">
        <v>201</v>
      </c>
      <c r="I1887" t="s">
        <v>4416</v>
      </c>
      <c r="J1887" t="s">
        <v>162</v>
      </c>
      <c r="K1887" s="6">
        <v>0.29166666666666669</v>
      </c>
      <c r="L1887" s="8">
        <v>0.70833333333333337</v>
      </c>
      <c r="M1887" t="s">
        <v>265</v>
      </c>
      <c r="N1887" t="s">
        <v>265</v>
      </c>
      <c r="Q1887" t="s">
        <v>4415</v>
      </c>
      <c r="R1887" t="s">
        <v>70</v>
      </c>
      <c r="S1887" t="s">
        <v>162</v>
      </c>
      <c r="T1887" t="s">
        <v>46</v>
      </c>
      <c r="U1887" t="s">
        <v>47</v>
      </c>
      <c r="V1887" t="s">
        <v>4417</v>
      </c>
      <c r="W1887">
        <v>38.907907999999999</v>
      </c>
      <c r="X1887">
        <v>-77.028087999999997</v>
      </c>
      <c r="Y1887">
        <v>397563.83587000001</v>
      </c>
      <c r="Z1887">
        <v>137783.50502000001</v>
      </c>
      <c r="AB1887">
        <v>0</v>
      </c>
      <c r="AC1887">
        <v>461197</v>
      </c>
      <c r="AD1887">
        <v>396820</v>
      </c>
      <c r="AE1887">
        <v>2</v>
      </c>
      <c r="AF1887" t="s">
        <v>97</v>
      </c>
      <c r="AG1887" t="s">
        <v>259</v>
      </c>
      <c r="AH1887" t="s">
        <v>88</v>
      </c>
      <c r="AI1887">
        <v>307</v>
      </c>
      <c r="AJ1887">
        <v>7</v>
      </c>
      <c r="AK1887" t="s">
        <v>51</v>
      </c>
      <c r="AL1887">
        <v>3728</v>
      </c>
      <c r="AM1887">
        <v>-77.028089976743601</v>
      </c>
      <c r="AN1887">
        <v>38.907915579199802</v>
      </c>
      <c r="AO1887" t="b">
        <f t="shared" si="58"/>
        <v>1</v>
      </c>
      <c r="AP1887">
        <f t="shared" si="59"/>
        <v>1</v>
      </c>
    </row>
    <row r="1888" spans="1:42">
      <c r="A1888">
        <v>185333</v>
      </c>
      <c r="B1888" t="s">
        <v>4421</v>
      </c>
      <c r="C1888" t="s">
        <v>159</v>
      </c>
      <c r="D1888">
        <v>10192102</v>
      </c>
      <c r="E1888" t="s">
        <v>160</v>
      </c>
      <c r="K1888" s="6">
        <v>0.625</v>
      </c>
      <c r="L1888" s="8">
        <v>0.83333333333333337</v>
      </c>
      <c r="M1888" t="s">
        <v>192</v>
      </c>
      <c r="N1888" t="s">
        <v>192</v>
      </c>
      <c r="O1888" t="s">
        <v>159</v>
      </c>
      <c r="P1888" t="s">
        <v>164</v>
      </c>
      <c r="Q1888" t="s">
        <v>159</v>
      </c>
      <c r="R1888" t="s">
        <v>44</v>
      </c>
      <c r="S1888" t="s">
        <v>353</v>
      </c>
      <c r="T1888" t="s">
        <v>46</v>
      </c>
      <c r="U1888" t="s">
        <v>47</v>
      </c>
      <c r="V1888" t="s">
        <v>4422</v>
      </c>
      <c r="W1888">
        <v>38.894869</v>
      </c>
      <c r="X1888">
        <v>-77.039466000000004</v>
      </c>
      <c r="Y1888">
        <v>396576.31251000002</v>
      </c>
      <c r="Z1888">
        <v>136336.38329</v>
      </c>
      <c r="AB1888">
        <v>0</v>
      </c>
      <c r="AC1888">
        <v>456261</v>
      </c>
      <c r="AD1888">
        <v>392289</v>
      </c>
      <c r="AE1888">
        <v>2</v>
      </c>
      <c r="AF1888" t="s">
        <v>196</v>
      </c>
      <c r="AG1888" t="s">
        <v>197</v>
      </c>
      <c r="AH1888" t="s">
        <v>50</v>
      </c>
      <c r="AI1888">
        <v>207</v>
      </c>
      <c r="AJ1888" t="s">
        <v>51</v>
      </c>
      <c r="AK1888" t="s">
        <v>51</v>
      </c>
      <c r="AL1888">
        <v>3557</v>
      </c>
      <c r="AM1888">
        <v>-77.039468387224801</v>
      </c>
      <c r="AN1888">
        <v>38.894876097481898</v>
      </c>
      <c r="AO1888" t="b">
        <f t="shared" si="58"/>
        <v>1</v>
      </c>
      <c r="AP1888">
        <f t="shared" si="59"/>
        <v>1</v>
      </c>
    </row>
    <row r="1889" spans="1:42">
      <c r="A1889">
        <v>185334</v>
      </c>
      <c r="B1889" t="s">
        <v>8038</v>
      </c>
      <c r="C1889" t="s">
        <v>8039</v>
      </c>
      <c r="D1889">
        <v>10192103</v>
      </c>
      <c r="E1889" t="s">
        <v>652</v>
      </c>
      <c r="I1889" t="s">
        <v>8040</v>
      </c>
      <c r="J1889" t="s">
        <v>163</v>
      </c>
      <c r="K1889" s="6">
        <v>0.33333333333333331</v>
      </c>
      <c r="L1889" s="8">
        <v>0.79166666666666663</v>
      </c>
      <c r="M1889" t="s">
        <v>192</v>
      </c>
      <c r="N1889" t="s">
        <v>203</v>
      </c>
      <c r="Q1889" t="s">
        <v>8039</v>
      </c>
      <c r="R1889" t="s">
        <v>70</v>
      </c>
      <c r="S1889" t="s">
        <v>163</v>
      </c>
      <c r="T1889" t="s">
        <v>46</v>
      </c>
      <c r="U1889" t="s">
        <v>47</v>
      </c>
      <c r="V1889" t="s">
        <v>8041</v>
      </c>
      <c r="W1889">
        <v>38.883975999999997</v>
      </c>
      <c r="X1889">
        <v>-77.006500000000003</v>
      </c>
      <c r="Y1889">
        <v>399436</v>
      </c>
      <c r="Z1889">
        <v>135126.48000000001</v>
      </c>
      <c r="AA1889">
        <v>20003</v>
      </c>
      <c r="AB1889">
        <v>22467</v>
      </c>
      <c r="AC1889">
        <v>13289</v>
      </c>
      <c r="AD1889">
        <v>13289</v>
      </c>
      <c r="AE1889">
        <v>6</v>
      </c>
      <c r="AF1889" t="s">
        <v>72</v>
      </c>
      <c r="AG1889" t="s">
        <v>73</v>
      </c>
      <c r="AH1889" t="s">
        <v>63</v>
      </c>
      <c r="AI1889">
        <v>106</v>
      </c>
      <c r="AJ1889">
        <v>26</v>
      </c>
      <c r="AK1889" t="s">
        <v>74</v>
      </c>
      <c r="AL1889">
        <v>2323</v>
      </c>
      <c r="AM1889">
        <v>-77.006502725107296</v>
      </c>
      <c r="AN1889">
        <v>38.883983319449797</v>
      </c>
      <c r="AO1889" t="b">
        <f t="shared" si="58"/>
        <v>1</v>
      </c>
      <c r="AP1889">
        <f t="shared" si="59"/>
        <v>1</v>
      </c>
    </row>
    <row r="1890" spans="1:42">
      <c r="A1890">
        <v>181995</v>
      </c>
      <c r="B1890" t="s">
        <v>8042</v>
      </c>
      <c r="C1890" t="s">
        <v>985</v>
      </c>
      <c r="D1890">
        <v>10192104</v>
      </c>
      <c r="E1890" t="s">
        <v>201</v>
      </c>
      <c r="I1890" t="s">
        <v>8043</v>
      </c>
      <c r="J1890" t="s">
        <v>162</v>
      </c>
      <c r="K1890" s="6">
        <v>0.29166666666666669</v>
      </c>
      <c r="L1890" s="8">
        <v>0.70833333333333337</v>
      </c>
      <c r="M1890" t="s">
        <v>163</v>
      </c>
      <c r="N1890" t="s">
        <v>166</v>
      </c>
      <c r="O1890" t="s">
        <v>8044</v>
      </c>
      <c r="P1890" t="s">
        <v>8045</v>
      </c>
      <c r="Q1890" t="s">
        <v>8044</v>
      </c>
      <c r="R1890" t="s">
        <v>165</v>
      </c>
      <c r="S1890" t="s">
        <v>622</v>
      </c>
      <c r="T1890" t="s">
        <v>46</v>
      </c>
      <c r="U1890" t="s">
        <v>47</v>
      </c>
      <c r="V1890" t="s">
        <v>8046</v>
      </c>
      <c r="W1890">
        <v>38.924590999999999</v>
      </c>
      <c r="X1890">
        <v>-77.037493999999995</v>
      </c>
      <c r="Y1890">
        <v>396748.74</v>
      </c>
      <c r="Z1890">
        <v>139635.72</v>
      </c>
      <c r="AA1890">
        <v>20009</v>
      </c>
      <c r="AB1890">
        <v>235852</v>
      </c>
      <c r="AC1890">
        <v>79158</v>
      </c>
      <c r="AD1890">
        <v>79158</v>
      </c>
      <c r="AE1890">
        <v>1</v>
      </c>
      <c r="AF1890" t="s">
        <v>318</v>
      </c>
      <c r="AG1890" t="s">
        <v>1725</v>
      </c>
      <c r="AH1890" t="s">
        <v>88</v>
      </c>
      <c r="AI1890">
        <v>303</v>
      </c>
      <c r="AJ1890">
        <v>1</v>
      </c>
      <c r="AK1890" t="s">
        <v>51</v>
      </c>
      <c r="AL1890">
        <v>2455</v>
      </c>
      <c r="AM1890">
        <v>-77.0374963750251</v>
      </c>
      <c r="AN1890">
        <v>38.924598310874302</v>
      </c>
      <c r="AO1890" t="b">
        <f t="shared" si="58"/>
        <v>0</v>
      </c>
      <c r="AP1890">
        <f t="shared" si="59"/>
        <v>0</v>
      </c>
    </row>
    <row r="1891" spans="1:42">
      <c r="A1891">
        <v>185335</v>
      </c>
      <c r="B1891" t="s">
        <v>8047</v>
      </c>
      <c r="C1891" t="s">
        <v>2983</v>
      </c>
      <c r="D1891">
        <v>10192105</v>
      </c>
      <c r="E1891" t="s">
        <v>201</v>
      </c>
      <c r="I1891" t="s">
        <v>8048</v>
      </c>
      <c r="J1891" t="s">
        <v>162</v>
      </c>
      <c r="K1891" s="6">
        <v>0.29166666666666669</v>
      </c>
      <c r="L1891" s="8">
        <v>0.70833333333333337</v>
      </c>
      <c r="M1891" t="s">
        <v>203</v>
      </c>
      <c r="N1891" t="s">
        <v>203</v>
      </c>
      <c r="Q1891" t="s">
        <v>2983</v>
      </c>
      <c r="R1891" t="s">
        <v>165</v>
      </c>
      <c r="S1891" t="s">
        <v>265</v>
      </c>
      <c r="T1891" t="s">
        <v>46</v>
      </c>
      <c r="U1891" t="s">
        <v>47</v>
      </c>
      <c r="V1891" t="s">
        <v>8049</v>
      </c>
      <c r="W1891">
        <v>38.967193000000002</v>
      </c>
      <c r="X1891">
        <v>-77.008830000000003</v>
      </c>
      <c r="Y1891">
        <v>399234.74</v>
      </c>
      <c r="Z1891">
        <v>144364.34</v>
      </c>
      <c r="AA1891">
        <v>20011</v>
      </c>
      <c r="AB1891">
        <v>2426</v>
      </c>
      <c r="AC1891">
        <v>2797</v>
      </c>
      <c r="AD1891">
        <v>2797</v>
      </c>
      <c r="AE1891">
        <v>4</v>
      </c>
      <c r="AF1891" t="s">
        <v>1778</v>
      </c>
      <c r="AG1891" t="s">
        <v>3976</v>
      </c>
      <c r="AH1891" t="s">
        <v>188</v>
      </c>
      <c r="AI1891">
        <v>406</v>
      </c>
      <c r="AJ1891">
        <v>19</v>
      </c>
      <c r="AK1891" t="s">
        <v>51</v>
      </c>
      <c r="AL1891">
        <v>2109</v>
      </c>
      <c r="AM1891">
        <v>-77.008832673002601</v>
      </c>
      <c r="AN1891">
        <v>38.967200740986897</v>
      </c>
      <c r="AO1891" t="b">
        <f t="shared" si="58"/>
        <v>1</v>
      </c>
      <c r="AP1891">
        <f t="shared" si="59"/>
        <v>1</v>
      </c>
    </row>
    <row r="1892" spans="1:42">
      <c r="A1892">
        <v>185336</v>
      </c>
      <c r="B1892" t="s">
        <v>2986</v>
      </c>
      <c r="C1892" t="s">
        <v>2987</v>
      </c>
      <c r="D1892">
        <v>10192106</v>
      </c>
      <c r="E1892" t="s">
        <v>201</v>
      </c>
      <c r="I1892" t="s">
        <v>2988</v>
      </c>
      <c r="J1892" t="s">
        <v>162</v>
      </c>
      <c r="K1892" s="6">
        <v>0.29166666666666669</v>
      </c>
      <c r="L1892" s="8">
        <v>0.70833333333333337</v>
      </c>
      <c r="M1892" t="s">
        <v>184</v>
      </c>
      <c r="N1892" t="s">
        <v>184</v>
      </c>
      <c r="Q1892" t="s">
        <v>2987</v>
      </c>
      <c r="R1892" t="s">
        <v>165</v>
      </c>
      <c r="S1892" t="s">
        <v>192</v>
      </c>
      <c r="T1892" t="s">
        <v>46</v>
      </c>
      <c r="U1892" t="s">
        <v>47</v>
      </c>
      <c r="V1892" t="s">
        <v>2989</v>
      </c>
      <c r="W1892">
        <v>38.919626000000001</v>
      </c>
      <c r="X1892">
        <v>-77.027299999999997</v>
      </c>
      <c r="Y1892">
        <v>397632.58</v>
      </c>
      <c r="Z1892">
        <v>139084.32</v>
      </c>
      <c r="AA1892">
        <v>20001</v>
      </c>
      <c r="AB1892">
        <v>238973</v>
      </c>
      <c r="AC1892">
        <v>82281</v>
      </c>
      <c r="AD1892">
        <v>82281</v>
      </c>
      <c r="AE1892">
        <v>1</v>
      </c>
      <c r="AF1892" t="s">
        <v>361</v>
      </c>
      <c r="AG1892" t="s">
        <v>591</v>
      </c>
      <c r="AH1892" t="s">
        <v>88</v>
      </c>
      <c r="AI1892">
        <v>305</v>
      </c>
      <c r="AJ1892">
        <v>3</v>
      </c>
      <c r="AK1892" t="s">
        <v>51</v>
      </c>
      <c r="AL1892">
        <v>1969</v>
      </c>
      <c r="AM1892">
        <v>-77.027301878826094</v>
      </c>
      <c r="AN1892">
        <v>38.919633947298998</v>
      </c>
      <c r="AO1892" t="b">
        <f t="shared" si="58"/>
        <v>1</v>
      </c>
      <c r="AP1892">
        <f t="shared" si="59"/>
        <v>1</v>
      </c>
    </row>
    <row r="1893" spans="1:42">
      <c r="A1893">
        <v>185337</v>
      </c>
      <c r="B1893" t="s">
        <v>8050</v>
      </c>
      <c r="C1893" t="s">
        <v>8051</v>
      </c>
      <c r="D1893">
        <v>10192107</v>
      </c>
      <c r="E1893" t="s">
        <v>201</v>
      </c>
      <c r="I1893" t="s">
        <v>8052</v>
      </c>
      <c r="J1893" t="s">
        <v>162</v>
      </c>
      <c r="K1893" s="6">
        <v>0.41666666666666669</v>
      </c>
      <c r="L1893" s="8">
        <v>0.95833333333333337</v>
      </c>
      <c r="M1893" t="s">
        <v>254</v>
      </c>
      <c r="N1893" t="s">
        <v>255</v>
      </c>
      <c r="O1893" t="s">
        <v>8051</v>
      </c>
      <c r="P1893" t="s">
        <v>8053</v>
      </c>
      <c r="Q1893" t="s">
        <v>8051</v>
      </c>
      <c r="R1893" t="s">
        <v>70</v>
      </c>
      <c r="S1893" t="s">
        <v>162</v>
      </c>
      <c r="T1893" t="s">
        <v>46</v>
      </c>
      <c r="U1893" t="s">
        <v>47</v>
      </c>
      <c r="V1893" t="s">
        <v>8054</v>
      </c>
      <c r="W1893">
        <v>38.912027000000002</v>
      </c>
      <c r="X1893">
        <v>-77.011284000000003</v>
      </c>
      <c r="Y1893">
        <v>399021.35</v>
      </c>
      <c r="Z1893">
        <v>138240.45000000001</v>
      </c>
      <c r="AA1893">
        <v>20001</v>
      </c>
      <c r="AB1893">
        <v>226735</v>
      </c>
      <c r="AC1893">
        <v>70048</v>
      </c>
      <c r="AD1893">
        <v>70048</v>
      </c>
      <c r="AE1893">
        <v>5</v>
      </c>
      <c r="AF1893" t="s">
        <v>408</v>
      </c>
      <c r="AG1893" t="s">
        <v>1562</v>
      </c>
      <c r="AH1893" t="s">
        <v>410</v>
      </c>
      <c r="AI1893">
        <v>501</v>
      </c>
      <c r="AJ1893">
        <v>21</v>
      </c>
      <c r="AK1893" t="s">
        <v>51</v>
      </c>
      <c r="AL1893">
        <v>2608</v>
      </c>
      <c r="AM1893">
        <v>-77.0112862562017</v>
      </c>
      <c r="AN1893">
        <v>38.912034728705997</v>
      </c>
      <c r="AO1893" t="b">
        <f t="shared" si="58"/>
        <v>1</v>
      </c>
      <c r="AP1893">
        <f t="shared" si="59"/>
        <v>1</v>
      </c>
    </row>
    <row r="1894" spans="1:42">
      <c r="A1894">
        <v>181791</v>
      </c>
      <c r="B1894" t="s">
        <v>2994</v>
      </c>
      <c r="C1894" t="s">
        <v>2995</v>
      </c>
      <c r="D1894">
        <v>10192108</v>
      </c>
      <c r="E1894" t="s">
        <v>201</v>
      </c>
      <c r="K1894" s="6">
        <v>0.29166666666666669</v>
      </c>
      <c r="L1894" s="8">
        <v>0.625</v>
      </c>
      <c r="M1894" t="s">
        <v>149</v>
      </c>
      <c r="N1894" t="s">
        <v>125</v>
      </c>
      <c r="O1894" t="s">
        <v>2995</v>
      </c>
      <c r="P1894" t="s">
        <v>2996</v>
      </c>
      <c r="Q1894" t="s">
        <v>2995</v>
      </c>
      <c r="R1894" t="s">
        <v>148</v>
      </c>
      <c r="S1894" t="s">
        <v>163</v>
      </c>
      <c r="T1894" t="s">
        <v>46</v>
      </c>
      <c r="U1894" t="s">
        <v>47</v>
      </c>
      <c r="V1894" t="s">
        <v>845</v>
      </c>
      <c r="W1894">
        <v>38.905453000000001</v>
      </c>
      <c r="X1894">
        <v>-77.019366000000005</v>
      </c>
      <c r="Y1894">
        <v>398320.26</v>
      </c>
      <c r="Z1894">
        <v>137510.76999999999</v>
      </c>
      <c r="AA1894">
        <v>20001</v>
      </c>
      <c r="AB1894">
        <v>238895</v>
      </c>
      <c r="AC1894">
        <v>81865</v>
      </c>
      <c r="AD1894">
        <v>81865</v>
      </c>
      <c r="AE1894">
        <v>6</v>
      </c>
      <c r="AF1894" t="s">
        <v>61</v>
      </c>
      <c r="AG1894" t="s">
        <v>846</v>
      </c>
      <c r="AH1894" t="s">
        <v>88</v>
      </c>
      <c r="AI1894">
        <v>308</v>
      </c>
      <c r="AJ1894">
        <v>8</v>
      </c>
      <c r="AK1894" t="s">
        <v>51</v>
      </c>
      <c r="AL1894">
        <v>1916</v>
      </c>
      <c r="AM1894">
        <v>-77.019368136969305</v>
      </c>
      <c r="AN1894">
        <v>38.9054604582997</v>
      </c>
      <c r="AO1894" t="b">
        <f t="shared" si="58"/>
        <v>1</v>
      </c>
      <c r="AP1894">
        <f t="shared" si="59"/>
        <v>1</v>
      </c>
    </row>
    <row r="1895" spans="1:42">
      <c r="A1895">
        <v>185339</v>
      </c>
      <c r="B1895" t="s">
        <v>11442</v>
      </c>
      <c r="C1895" t="s">
        <v>2451</v>
      </c>
      <c r="D1895">
        <v>10192110</v>
      </c>
      <c r="E1895" t="s">
        <v>115</v>
      </c>
      <c r="H1895">
        <v>107236</v>
      </c>
      <c r="K1895" s="6">
        <v>0.33333333333333331</v>
      </c>
      <c r="L1895" s="8">
        <v>0.66666666666666663</v>
      </c>
      <c r="M1895" t="s">
        <v>138</v>
      </c>
      <c r="N1895" t="s">
        <v>291</v>
      </c>
      <c r="Q1895" t="s">
        <v>796</v>
      </c>
      <c r="R1895" t="s">
        <v>58</v>
      </c>
      <c r="S1895" t="s">
        <v>125</v>
      </c>
      <c r="T1895" t="s">
        <v>46</v>
      </c>
      <c r="U1895" t="s">
        <v>47</v>
      </c>
      <c r="V1895" t="s">
        <v>11433</v>
      </c>
      <c r="W1895">
        <v>38.922764999999998</v>
      </c>
      <c r="X1895">
        <v>-77.041702000000001</v>
      </c>
      <c r="Y1895">
        <v>396383.72</v>
      </c>
      <c r="Z1895">
        <v>139433.19</v>
      </c>
      <c r="AA1895">
        <v>20009</v>
      </c>
      <c r="AB1895">
        <v>235625</v>
      </c>
      <c r="AC1895">
        <v>78958</v>
      </c>
      <c r="AD1895">
        <v>78958</v>
      </c>
      <c r="AE1895">
        <v>1</v>
      </c>
      <c r="AF1895" t="s">
        <v>318</v>
      </c>
      <c r="AG1895" t="s">
        <v>1514</v>
      </c>
      <c r="AH1895" t="s">
        <v>88</v>
      </c>
      <c r="AI1895">
        <v>303</v>
      </c>
      <c r="AJ1895">
        <v>1</v>
      </c>
      <c r="AK1895" t="s">
        <v>320</v>
      </c>
      <c r="AL1895">
        <v>858</v>
      </c>
      <c r="AM1895">
        <v>-77.041704780875506</v>
      </c>
      <c r="AN1895">
        <v>38.922772429241498</v>
      </c>
      <c r="AO1895" t="b">
        <f t="shared" si="58"/>
        <v>0</v>
      </c>
      <c r="AP1895">
        <f t="shared" si="59"/>
        <v>0</v>
      </c>
    </row>
    <row r="1896" spans="1:42">
      <c r="A1896">
        <v>182331</v>
      </c>
      <c r="B1896" t="s">
        <v>11443</v>
      </c>
      <c r="C1896" t="s">
        <v>11376</v>
      </c>
      <c r="D1896">
        <v>10192111</v>
      </c>
      <c r="E1896" t="s">
        <v>519</v>
      </c>
      <c r="K1896" s="6">
        <v>0.29166666666666669</v>
      </c>
      <c r="L1896" s="8">
        <v>0.70833333333333337</v>
      </c>
      <c r="M1896" t="s">
        <v>163</v>
      </c>
      <c r="N1896" t="s">
        <v>353</v>
      </c>
      <c r="O1896" t="s">
        <v>11378</v>
      </c>
      <c r="P1896" t="s">
        <v>11379</v>
      </c>
      <c r="Q1896" t="s">
        <v>11380</v>
      </c>
      <c r="R1896" t="s">
        <v>148</v>
      </c>
      <c r="S1896" t="s">
        <v>238</v>
      </c>
      <c r="T1896" t="s">
        <v>46</v>
      </c>
      <c r="U1896" t="s">
        <v>47</v>
      </c>
      <c r="V1896" t="s">
        <v>11381</v>
      </c>
      <c r="W1896">
        <v>38.893040999999997</v>
      </c>
      <c r="X1896">
        <v>-76.911737000000002</v>
      </c>
      <c r="Y1896">
        <v>407657.06</v>
      </c>
      <c r="Z1896">
        <v>136136.47</v>
      </c>
      <c r="AA1896">
        <v>20019</v>
      </c>
      <c r="AB1896">
        <v>151078</v>
      </c>
      <c r="AC1896">
        <v>59360</v>
      </c>
      <c r="AD1896">
        <v>59360</v>
      </c>
      <c r="AE1896">
        <v>7</v>
      </c>
      <c r="AF1896" t="s">
        <v>910</v>
      </c>
      <c r="AG1896" t="s">
        <v>5218</v>
      </c>
      <c r="AH1896" t="s">
        <v>912</v>
      </c>
      <c r="AI1896">
        <v>608</v>
      </c>
      <c r="AJ1896">
        <v>31</v>
      </c>
      <c r="AK1896" t="s">
        <v>51</v>
      </c>
      <c r="AL1896">
        <v>366</v>
      </c>
      <c r="AM1896">
        <v>-76.911738788411597</v>
      </c>
      <c r="AN1896">
        <v>38.893048530211203</v>
      </c>
      <c r="AO1896" t="b">
        <f t="shared" si="58"/>
        <v>0</v>
      </c>
      <c r="AP1896">
        <f t="shared" si="59"/>
        <v>0</v>
      </c>
    </row>
    <row r="1897" spans="1:42">
      <c r="A1897">
        <v>185340</v>
      </c>
      <c r="B1897" t="s">
        <v>14171</v>
      </c>
      <c r="C1897" t="s">
        <v>4439</v>
      </c>
      <c r="D1897">
        <v>10192112</v>
      </c>
      <c r="E1897" t="s">
        <v>115</v>
      </c>
      <c r="G1897">
        <v>0</v>
      </c>
      <c r="I1897" t="s">
        <v>14172</v>
      </c>
      <c r="J1897" t="s">
        <v>353</v>
      </c>
      <c r="K1897" s="6">
        <v>0.29166666666666669</v>
      </c>
      <c r="L1897" s="8">
        <v>0.70833333333333337</v>
      </c>
      <c r="M1897" t="s">
        <v>138</v>
      </c>
      <c r="N1897" t="s">
        <v>584</v>
      </c>
      <c r="O1897" t="s">
        <v>14168</v>
      </c>
      <c r="P1897" t="s">
        <v>14169</v>
      </c>
      <c r="Q1897" t="s">
        <v>14168</v>
      </c>
      <c r="R1897" t="s">
        <v>70</v>
      </c>
      <c r="S1897" t="s">
        <v>353</v>
      </c>
      <c r="T1897" t="s">
        <v>46</v>
      </c>
      <c r="U1897" t="s">
        <v>47</v>
      </c>
      <c r="V1897" t="s">
        <v>14173</v>
      </c>
      <c r="W1897">
        <v>38.956169000000003</v>
      </c>
      <c r="X1897">
        <v>-77.000195000000005</v>
      </c>
      <c r="Y1897">
        <v>399983.1</v>
      </c>
      <c r="Z1897">
        <v>143140.51</v>
      </c>
      <c r="AA1897">
        <v>20011</v>
      </c>
      <c r="AB1897">
        <v>312311</v>
      </c>
      <c r="AC1897">
        <v>479424</v>
      </c>
      <c r="AD1897">
        <v>412180</v>
      </c>
      <c r="AE1897">
        <v>4</v>
      </c>
      <c r="AF1897" t="s">
        <v>1778</v>
      </c>
      <c r="AG1897" t="s">
        <v>7825</v>
      </c>
      <c r="AH1897" t="s">
        <v>188</v>
      </c>
      <c r="AI1897">
        <v>406</v>
      </c>
      <c r="AJ1897">
        <v>19</v>
      </c>
      <c r="AK1897" t="s">
        <v>51</v>
      </c>
      <c r="AL1897">
        <v>4040</v>
      </c>
      <c r="AM1897">
        <v>-77.000197267017995</v>
      </c>
      <c r="AN1897">
        <v>38.956176501202499</v>
      </c>
      <c r="AO1897" t="b">
        <f t="shared" ref="AO1897:AO1960" si="60">C1897=Q1897</f>
        <v>0</v>
      </c>
      <c r="AP1897">
        <f t="shared" si="59"/>
        <v>0</v>
      </c>
    </row>
    <row r="1898" spans="1:42">
      <c r="A1898">
        <v>185342</v>
      </c>
      <c r="B1898" t="s">
        <v>4428</v>
      </c>
      <c r="C1898" t="s">
        <v>2078</v>
      </c>
      <c r="D1898">
        <v>10192114</v>
      </c>
      <c r="E1898" t="s">
        <v>115</v>
      </c>
      <c r="F1898" t="s">
        <v>4429</v>
      </c>
      <c r="I1898" t="s">
        <v>4430</v>
      </c>
      <c r="J1898" t="s">
        <v>166</v>
      </c>
      <c r="K1898" s="6">
        <v>0.29166666666666669</v>
      </c>
      <c r="L1898" s="8">
        <v>0.70833333333333337</v>
      </c>
      <c r="M1898" t="s">
        <v>422</v>
      </c>
      <c r="N1898" t="s">
        <v>1252</v>
      </c>
      <c r="O1898" t="s">
        <v>796</v>
      </c>
      <c r="P1898" t="s">
        <v>797</v>
      </c>
      <c r="Q1898" t="s">
        <v>796</v>
      </c>
      <c r="R1898" t="s">
        <v>70</v>
      </c>
      <c r="S1898" t="s">
        <v>166</v>
      </c>
      <c r="T1898" t="s">
        <v>46</v>
      </c>
      <c r="U1898" t="s">
        <v>47</v>
      </c>
      <c r="V1898" t="s">
        <v>3013</v>
      </c>
      <c r="W1898">
        <v>38.945532999999998</v>
      </c>
      <c r="X1898">
        <v>-77.077682999999993</v>
      </c>
      <c r="Y1898">
        <v>393265.80335</v>
      </c>
      <c r="Z1898">
        <v>141962.64506000001</v>
      </c>
      <c r="AB1898">
        <v>0</v>
      </c>
      <c r="AC1898">
        <v>457809</v>
      </c>
      <c r="AD1898">
        <v>393828</v>
      </c>
      <c r="AE1898">
        <v>3</v>
      </c>
      <c r="AF1898" t="s">
        <v>625</v>
      </c>
      <c r="AG1898" t="s">
        <v>895</v>
      </c>
      <c r="AH1898" t="s">
        <v>50</v>
      </c>
      <c r="AI1898">
        <v>202</v>
      </c>
      <c r="AJ1898">
        <v>11</v>
      </c>
      <c r="AK1898" t="s">
        <v>51</v>
      </c>
      <c r="AL1898">
        <v>3661</v>
      </c>
      <c r="AM1898">
        <v>-77.077685021964797</v>
      </c>
      <c r="AN1898">
        <v>38.945540156509203</v>
      </c>
      <c r="AO1898" t="b">
        <f t="shared" si="60"/>
        <v>0</v>
      </c>
      <c r="AP1898">
        <f t="shared" si="59"/>
        <v>0</v>
      </c>
    </row>
    <row r="1899" spans="1:42">
      <c r="A1899">
        <v>185343</v>
      </c>
      <c r="B1899" t="s">
        <v>4428</v>
      </c>
      <c r="C1899" t="s">
        <v>2078</v>
      </c>
      <c r="D1899">
        <v>10192114</v>
      </c>
      <c r="E1899" t="s">
        <v>115</v>
      </c>
      <c r="F1899" t="s">
        <v>4429</v>
      </c>
      <c r="I1899" t="s">
        <v>4430</v>
      </c>
      <c r="J1899" t="s">
        <v>166</v>
      </c>
      <c r="K1899" s="6">
        <v>0.29166666666666669</v>
      </c>
      <c r="L1899" s="8">
        <v>0.70833333333333337</v>
      </c>
      <c r="M1899" t="s">
        <v>422</v>
      </c>
      <c r="N1899" t="s">
        <v>1252</v>
      </c>
      <c r="O1899" t="s">
        <v>796</v>
      </c>
      <c r="P1899" t="s">
        <v>797</v>
      </c>
      <c r="Q1899" t="s">
        <v>796</v>
      </c>
      <c r="R1899" t="s">
        <v>70</v>
      </c>
      <c r="S1899" t="s">
        <v>166</v>
      </c>
      <c r="T1899" t="s">
        <v>46</v>
      </c>
      <c r="U1899" t="s">
        <v>47</v>
      </c>
      <c r="V1899" t="s">
        <v>1584</v>
      </c>
      <c r="W1899">
        <v>38.945529999999998</v>
      </c>
      <c r="X1899">
        <v>-77.075819999999993</v>
      </c>
      <c r="Y1899">
        <v>393427.30540000001</v>
      </c>
      <c r="Z1899">
        <v>141962.26444999999</v>
      </c>
      <c r="AB1899">
        <v>0</v>
      </c>
      <c r="AC1899">
        <v>473979</v>
      </c>
      <c r="AD1899">
        <v>408076</v>
      </c>
      <c r="AE1899">
        <v>3</v>
      </c>
      <c r="AF1899" t="s">
        <v>625</v>
      </c>
      <c r="AG1899" t="s">
        <v>895</v>
      </c>
      <c r="AH1899" t="s">
        <v>50</v>
      </c>
      <c r="AI1899">
        <v>202</v>
      </c>
      <c r="AJ1899">
        <v>11</v>
      </c>
      <c r="AK1899" t="s">
        <v>51</v>
      </c>
      <c r="AL1899">
        <v>3661</v>
      </c>
      <c r="AM1899">
        <v>-77.075822002450494</v>
      </c>
      <c r="AN1899">
        <v>38.9455379511137</v>
      </c>
      <c r="AO1899" t="b">
        <f t="shared" si="60"/>
        <v>0</v>
      </c>
      <c r="AP1899">
        <f t="shared" si="59"/>
        <v>0</v>
      </c>
    </row>
    <row r="1900" spans="1:42">
      <c r="A1900">
        <v>185345</v>
      </c>
      <c r="B1900" t="s">
        <v>4428</v>
      </c>
      <c r="C1900" t="s">
        <v>2078</v>
      </c>
      <c r="D1900">
        <v>10192114</v>
      </c>
      <c r="E1900" t="s">
        <v>115</v>
      </c>
      <c r="F1900" t="s">
        <v>4429</v>
      </c>
      <c r="I1900" t="s">
        <v>4430</v>
      </c>
      <c r="J1900" t="s">
        <v>166</v>
      </c>
      <c r="K1900" s="6">
        <v>0.29166666666666669</v>
      </c>
      <c r="L1900" s="8">
        <v>0.70833333333333337</v>
      </c>
      <c r="M1900" t="s">
        <v>422</v>
      </c>
      <c r="N1900" t="s">
        <v>1252</v>
      </c>
      <c r="O1900" t="s">
        <v>796</v>
      </c>
      <c r="P1900" t="s">
        <v>797</v>
      </c>
      <c r="Q1900" t="s">
        <v>796</v>
      </c>
      <c r="R1900" t="s">
        <v>70</v>
      </c>
      <c r="S1900" t="s">
        <v>166</v>
      </c>
      <c r="T1900" t="s">
        <v>46</v>
      </c>
      <c r="U1900" t="s">
        <v>47</v>
      </c>
      <c r="V1900" t="s">
        <v>3019</v>
      </c>
      <c r="W1900">
        <v>38.946278999999997</v>
      </c>
      <c r="X1900">
        <v>-77.075818999999996</v>
      </c>
      <c r="Y1900">
        <v>393427.46990999999</v>
      </c>
      <c r="Z1900">
        <v>142045.32013000001</v>
      </c>
      <c r="AB1900">
        <v>0</v>
      </c>
      <c r="AC1900">
        <v>470535</v>
      </c>
      <c r="AD1900">
        <v>404985</v>
      </c>
      <c r="AE1900">
        <v>3</v>
      </c>
      <c r="AF1900" t="s">
        <v>625</v>
      </c>
      <c r="AG1900" t="s">
        <v>895</v>
      </c>
      <c r="AH1900" t="s">
        <v>50</v>
      </c>
      <c r="AI1900">
        <v>202</v>
      </c>
      <c r="AJ1900">
        <v>11</v>
      </c>
      <c r="AK1900" t="s">
        <v>51</v>
      </c>
      <c r="AL1900">
        <v>3661</v>
      </c>
      <c r="AM1900">
        <v>-77.075820900515495</v>
      </c>
      <c r="AN1900">
        <v>38.946286141183499</v>
      </c>
      <c r="AO1900" t="b">
        <f t="shared" si="60"/>
        <v>0</v>
      </c>
      <c r="AP1900">
        <f t="shared" si="59"/>
        <v>0</v>
      </c>
    </row>
    <row r="1901" spans="1:42">
      <c r="A1901">
        <v>185347</v>
      </c>
      <c r="B1901" t="s">
        <v>4428</v>
      </c>
      <c r="C1901" t="s">
        <v>2078</v>
      </c>
      <c r="D1901">
        <v>10192114</v>
      </c>
      <c r="E1901" t="s">
        <v>115</v>
      </c>
      <c r="F1901" t="s">
        <v>4429</v>
      </c>
      <c r="I1901" t="s">
        <v>4430</v>
      </c>
      <c r="J1901" t="s">
        <v>166</v>
      </c>
      <c r="K1901" s="6">
        <v>0.29166666666666669</v>
      </c>
      <c r="L1901" s="8">
        <v>0.70833333333333337</v>
      </c>
      <c r="M1901" t="s">
        <v>422</v>
      </c>
      <c r="N1901" t="s">
        <v>1252</v>
      </c>
      <c r="O1901" t="s">
        <v>796</v>
      </c>
      <c r="P1901" t="s">
        <v>797</v>
      </c>
      <c r="Q1901" t="s">
        <v>796</v>
      </c>
      <c r="R1901" t="s">
        <v>70</v>
      </c>
      <c r="S1901" t="s">
        <v>166</v>
      </c>
      <c r="T1901" t="s">
        <v>46</v>
      </c>
      <c r="U1901" t="s">
        <v>47</v>
      </c>
      <c r="V1901" t="s">
        <v>4443</v>
      </c>
      <c r="W1901">
        <v>38.947493999999999</v>
      </c>
      <c r="X1901">
        <v>-77.074602999999996</v>
      </c>
      <c r="Y1901">
        <v>393532.94</v>
      </c>
      <c r="Z1901">
        <v>142180.13</v>
      </c>
      <c r="AB1901">
        <v>0</v>
      </c>
      <c r="AC1901">
        <v>476207</v>
      </c>
      <c r="AD1901">
        <v>409650</v>
      </c>
      <c r="AE1901">
        <v>3</v>
      </c>
      <c r="AF1901" t="s">
        <v>625</v>
      </c>
      <c r="AG1901" t="s">
        <v>895</v>
      </c>
      <c r="AH1901" t="s">
        <v>50</v>
      </c>
      <c r="AI1901">
        <v>202</v>
      </c>
      <c r="AJ1901">
        <v>11</v>
      </c>
      <c r="AK1901" t="s">
        <v>51</v>
      </c>
      <c r="AL1901">
        <v>3661</v>
      </c>
      <c r="AM1901">
        <v>-77.074605502648893</v>
      </c>
      <c r="AN1901">
        <v>38.947501328863098</v>
      </c>
      <c r="AO1901" t="b">
        <f t="shared" si="60"/>
        <v>0</v>
      </c>
      <c r="AP1901">
        <f t="shared" si="59"/>
        <v>0</v>
      </c>
    </row>
    <row r="1902" spans="1:42">
      <c r="A1902">
        <v>185351</v>
      </c>
      <c r="B1902" t="s">
        <v>4428</v>
      </c>
      <c r="C1902" t="s">
        <v>2078</v>
      </c>
      <c r="D1902">
        <v>10192114</v>
      </c>
      <c r="E1902" t="s">
        <v>115</v>
      </c>
      <c r="F1902" t="s">
        <v>4429</v>
      </c>
      <c r="I1902" t="s">
        <v>4430</v>
      </c>
      <c r="J1902" t="s">
        <v>166</v>
      </c>
      <c r="K1902" s="6">
        <v>0.29166666666666669</v>
      </c>
      <c r="L1902" s="8">
        <v>0.70833333333333337</v>
      </c>
      <c r="M1902" t="s">
        <v>422</v>
      </c>
      <c r="N1902" t="s">
        <v>1252</v>
      </c>
      <c r="O1902" t="s">
        <v>796</v>
      </c>
      <c r="P1902" t="s">
        <v>797</v>
      </c>
      <c r="Q1902" t="s">
        <v>796</v>
      </c>
      <c r="R1902" t="s">
        <v>70</v>
      </c>
      <c r="S1902" t="s">
        <v>166</v>
      </c>
      <c r="T1902" t="s">
        <v>46</v>
      </c>
      <c r="U1902" t="s">
        <v>47</v>
      </c>
      <c r="V1902" t="s">
        <v>4448</v>
      </c>
      <c r="W1902">
        <v>38.953079000000002</v>
      </c>
      <c r="X1902">
        <v>-77.072941</v>
      </c>
      <c r="Y1902">
        <v>393677.50008999999</v>
      </c>
      <c r="Z1902">
        <v>142800.06018999999</v>
      </c>
      <c r="AB1902">
        <v>0</v>
      </c>
      <c r="AC1902">
        <v>465509</v>
      </c>
      <c r="AD1902">
        <v>400593</v>
      </c>
      <c r="AE1902">
        <v>3</v>
      </c>
      <c r="AF1902" t="s">
        <v>625</v>
      </c>
      <c r="AG1902" t="s">
        <v>895</v>
      </c>
      <c r="AH1902" t="s">
        <v>50</v>
      </c>
      <c r="AI1902">
        <v>202</v>
      </c>
      <c r="AJ1902">
        <v>11</v>
      </c>
      <c r="AK1902" t="s">
        <v>51</v>
      </c>
      <c r="AL1902">
        <v>3661</v>
      </c>
      <c r="AM1902">
        <v>-77.072943590261801</v>
      </c>
      <c r="AN1902">
        <v>38.953086881515802</v>
      </c>
      <c r="AO1902" t="b">
        <f t="shared" si="60"/>
        <v>0</v>
      </c>
      <c r="AP1902">
        <f t="shared" si="59"/>
        <v>0</v>
      </c>
    </row>
    <row r="1903" spans="1:42">
      <c r="A1903">
        <v>185352</v>
      </c>
      <c r="B1903" t="s">
        <v>4428</v>
      </c>
      <c r="C1903" t="s">
        <v>2078</v>
      </c>
      <c r="D1903">
        <v>10192114</v>
      </c>
      <c r="E1903" t="s">
        <v>115</v>
      </c>
      <c r="F1903" t="s">
        <v>4429</v>
      </c>
      <c r="I1903" t="s">
        <v>4430</v>
      </c>
      <c r="J1903" t="s">
        <v>166</v>
      </c>
      <c r="K1903" s="6">
        <v>0.29166666666666669</v>
      </c>
      <c r="L1903" s="8">
        <v>0.70833333333333337</v>
      </c>
      <c r="M1903" t="s">
        <v>422</v>
      </c>
      <c r="N1903" t="s">
        <v>1252</v>
      </c>
      <c r="O1903" t="s">
        <v>796</v>
      </c>
      <c r="P1903" t="s">
        <v>797</v>
      </c>
      <c r="Q1903" t="s">
        <v>796</v>
      </c>
      <c r="R1903" t="s">
        <v>70</v>
      </c>
      <c r="S1903" t="s">
        <v>166</v>
      </c>
      <c r="T1903" t="s">
        <v>46</v>
      </c>
      <c r="U1903" t="s">
        <v>47</v>
      </c>
      <c r="V1903" t="s">
        <v>4451</v>
      </c>
      <c r="W1903">
        <v>38.954352</v>
      </c>
      <c r="X1903">
        <v>-77.071853000000004</v>
      </c>
      <c r="Y1903">
        <v>393771.98044000001</v>
      </c>
      <c r="Z1903">
        <v>142941.24489999999</v>
      </c>
      <c r="AB1903">
        <v>0</v>
      </c>
      <c r="AC1903">
        <v>474201</v>
      </c>
      <c r="AD1903">
        <v>408238</v>
      </c>
      <c r="AE1903">
        <v>3</v>
      </c>
      <c r="AF1903" t="s">
        <v>827</v>
      </c>
      <c r="AG1903" t="s">
        <v>1354</v>
      </c>
      <c r="AH1903" t="s">
        <v>50</v>
      </c>
      <c r="AI1903">
        <v>201</v>
      </c>
      <c r="AJ1903">
        <v>12</v>
      </c>
      <c r="AK1903" t="s">
        <v>51</v>
      </c>
      <c r="AL1903">
        <v>3661</v>
      </c>
      <c r="AM1903">
        <v>-77.071854873618193</v>
      </c>
      <c r="AN1903">
        <v>38.954359386068603</v>
      </c>
      <c r="AO1903" t="b">
        <f t="shared" si="60"/>
        <v>0</v>
      </c>
      <c r="AP1903">
        <f t="shared" si="59"/>
        <v>0</v>
      </c>
    </row>
    <row r="1904" spans="1:42">
      <c r="A1904">
        <v>185353</v>
      </c>
      <c r="B1904" t="s">
        <v>4428</v>
      </c>
      <c r="C1904" t="s">
        <v>2078</v>
      </c>
      <c r="D1904">
        <v>10192114</v>
      </c>
      <c r="E1904" t="s">
        <v>115</v>
      </c>
      <c r="F1904" t="s">
        <v>4429</v>
      </c>
      <c r="I1904" t="s">
        <v>4430</v>
      </c>
      <c r="J1904" t="s">
        <v>166</v>
      </c>
      <c r="K1904" s="6">
        <v>0.29166666666666669</v>
      </c>
      <c r="L1904" s="8">
        <v>0.70833333333333337</v>
      </c>
      <c r="M1904" t="s">
        <v>422</v>
      </c>
      <c r="N1904" t="s">
        <v>1252</v>
      </c>
      <c r="O1904" t="s">
        <v>796</v>
      </c>
      <c r="P1904" t="s">
        <v>797</v>
      </c>
      <c r="Q1904" t="s">
        <v>796</v>
      </c>
      <c r="R1904" t="s">
        <v>70</v>
      </c>
      <c r="S1904" t="s">
        <v>166</v>
      </c>
      <c r="T1904" t="s">
        <v>46</v>
      </c>
      <c r="U1904" t="s">
        <v>47</v>
      </c>
      <c r="V1904" t="s">
        <v>4456</v>
      </c>
      <c r="W1904">
        <v>38.955362999999998</v>
      </c>
      <c r="X1904">
        <v>-77.070984999999993</v>
      </c>
      <c r="Y1904">
        <v>393847.25281999999</v>
      </c>
      <c r="Z1904">
        <v>143053.4761</v>
      </c>
      <c r="AB1904">
        <v>0</v>
      </c>
      <c r="AC1904">
        <v>457493</v>
      </c>
      <c r="AD1904">
        <v>393515</v>
      </c>
      <c r="AE1904">
        <v>3</v>
      </c>
      <c r="AF1904" t="s">
        <v>625</v>
      </c>
      <c r="AG1904" t="s">
        <v>626</v>
      </c>
      <c r="AH1904" t="s">
        <v>50</v>
      </c>
      <c r="AI1904">
        <v>203</v>
      </c>
      <c r="AJ1904">
        <v>10</v>
      </c>
      <c r="AK1904" t="s">
        <v>51</v>
      </c>
      <c r="AL1904">
        <v>3661</v>
      </c>
      <c r="AM1904">
        <v>-77.070987464322798</v>
      </c>
      <c r="AN1904">
        <v>38.955370924964399</v>
      </c>
      <c r="AO1904" t="b">
        <f t="shared" si="60"/>
        <v>0</v>
      </c>
      <c r="AP1904">
        <f t="shared" si="59"/>
        <v>0</v>
      </c>
    </row>
    <row r="1905" spans="1:42">
      <c r="A1905">
        <v>185354</v>
      </c>
      <c r="B1905" t="s">
        <v>4428</v>
      </c>
      <c r="C1905" t="s">
        <v>2078</v>
      </c>
      <c r="D1905">
        <v>10192114</v>
      </c>
      <c r="E1905" t="s">
        <v>115</v>
      </c>
      <c r="F1905" t="s">
        <v>4429</v>
      </c>
      <c r="I1905" t="s">
        <v>4430</v>
      </c>
      <c r="J1905" t="s">
        <v>166</v>
      </c>
      <c r="K1905" s="6">
        <v>0.29166666666666669</v>
      </c>
      <c r="L1905" s="8">
        <v>0.70833333333333337</v>
      </c>
      <c r="M1905" t="s">
        <v>422</v>
      </c>
      <c r="N1905" t="s">
        <v>1252</v>
      </c>
      <c r="O1905" t="s">
        <v>796</v>
      </c>
      <c r="P1905" t="s">
        <v>797</v>
      </c>
      <c r="Q1905" t="s">
        <v>796</v>
      </c>
      <c r="R1905" t="s">
        <v>70</v>
      </c>
      <c r="S1905" t="s">
        <v>166</v>
      </c>
      <c r="T1905" t="s">
        <v>46</v>
      </c>
      <c r="U1905" t="s">
        <v>47</v>
      </c>
      <c r="V1905" t="s">
        <v>4459</v>
      </c>
      <c r="W1905">
        <v>38.951974999999997</v>
      </c>
      <c r="X1905">
        <v>-77.066646000000006</v>
      </c>
      <c r="Y1905">
        <v>394223.10382999998</v>
      </c>
      <c r="Z1905">
        <v>142676.99346999999</v>
      </c>
      <c r="AB1905">
        <v>0</v>
      </c>
      <c r="AC1905">
        <v>459600</v>
      </c>
      <c r="AD1905">
        <v>395319</v>
      </c>
      <c r="AE1905">
        <v>3</v>
      </c>
      <c r="AF1905" t="s">
        <v>625</v>
      </c>
      <c r="AG1905" t="s">
        <v>4460</v>
      </c>
      <c r="AH1905" t="s">
        <v>50</v>
      </c>
      <c r="AI1905">
        <v>203</v>
      </c>
      <c r="AJ1905">
        <v>12</v>
      </c>
      <c r="AK1905" t="s">
        <v>51</v>
      </c>
      <c r="AL1905">
        <v>3661</v>
      </c>
      <c r="AM1905">
        <v>-77.066648044572702</v>
      </c>
      <c r="AN1905">
        <v>38.9519820212806</v>
      </c>
      <c r="AO1905" t="b">
        <f t="shared" si="60"/>
        <v>0</v>
      </c>
      <c r="AP1905">
        <f t="shared" si="59"/>
        <v>0</v>
      </c>
    </row>
    <row r="1906" spans="1:42">
      <c r="A1906">
        <v>185355</v>
      </c>
      <c r="B1906" t="s">
        <v>4428</v>
      </c>
      <c r="C1906" t="s">
        <v>2078</v>
      </c>
      <c r="D1906">
        <v>10192114</v>
      </c>
      <c r="E1906" t="s">
        <v>115</v>
      </c>
      <c r="F1906" t="s">
        <v>4429</v>
      </c>
      <c r="I1906" t="s">
        <v>4430</v>
      </c>
      <c r="J1906" t="s">
        <v>166</v>
      </c>
      <c r="K1906" s="6">
        <v>0.29166666666666669</v>
      </c>
      <c r="L1906" s="8">
        <v>0.70833333333333337</v>
      </c>
      <c r="M1906" t="s">
        <v>422</v>
      </c>
      <c r="N1906" t="s">
        <v>1252</v>
      </c>
      <c r="O1906" t="s">
        <v>796</v>
      </c>
      <c r="P1906" t="s">
        <v>797</v>
      </c>
      <c r="Q1906" t="s">
        <v>796</v>
      </c>
      <c r="R1906" t="s">
        <v>70</v>
      </c>
      <c r="S1906" t="s">
        <v>166</v>
      </c>
      <c r="T1906" t="s">
        <v>46</v>
      </c>
      <c r="U1906" t="s">
        <v>47</v>
      </c>
      <c r="V1906" t="s">
        <v>4463</v>
      </c>
      <c r="W1906">
        <v>38.953305999999998</v>
      </c>
      <c r="X1906">
        <v>-77.066997999999998</v>
      </c>
      <c r="Y1906">
        <v>394192.64302999998</v>
      </c>
      <c r="Z1906">
        <v>142824.85910999999</v>
      </c>
      <c r="AB1906">
        <v>0</v>
      </c>
      <c r="AC1906">
        <v>462902</v>
      </c>
      <c r="AD1906">
        <v>398222</v>
      </c>
      <c r="AE1906">
        <v>3</v>
      </c>
      <c r="AF1906" t="s">
        <v>625</v>
      </c>
      <c r="AG1906" t="s">
        <v>4464</v>
      </c>
      <c r="AH1906" t="s">
        <v>50</v>
      </c>
      <c r="AI1906">
        <v>203</v>
      </c>
      <c r="AJ1906">
        <v>12</v>
      </c>
      <c r="AK1906" t="s">
        <v>51</v>
      </c>
      <c r="AL1906">
        <v>3661</v>
      </c>
      <c r="AM1906">
        <v>-77.067000710654895</v>
      </c>
      <c r="AN1906">
        <v>38.953313833890803</v>
      </c>
      <c r="AO1906" t="b">
        <f t="shared" si="60"/>
        <v>0</v>
      </c>
      <c r="AP1906">
        <f t="shared" si="59"/>
        <v>0</v>
      </c>
    </row>
    <row r="1907" spans="1:42">
      <c r="A1907">
        <v>185356</v>
      </c>
      <c r="B1907" t="s">
        <v>14166</v>
      </c>
      <c r="C1907" t="s">
        <v>4439</v>
      </c>
      <c r="D1907">
        <v>10192115</v>
      </c>
      <c r="E1907" t="s">
        <v>115</v>
      </c>
      <c r="G1907">
        <v>0</v>
      </c>
      <c r="I1907" t="s">
        <v>14167</v>
      </c>
      <c r="J1907" t="s">
        <v>353</v>
      </c>
      <c r="K1907" s="6">
        <v>0.29166666666666669</v>
      </c>
      <c r="L1907" s="8">
        <v>0.70833333333333337</v>
      </c>
      <c r="M1907" t="s">
        <v>138</v>
      </c>
      <c r="N1907" t="s">
        <v>584</v>
      </c>
      <c r="O1907" t="s">
        <v>14168</v>
      </c>
      <c r="P1907" t="s">
        <v>14169</v>
      </c>
      <c r="Q1907" t="s">
        <v>14168</v>
      </c>
      <c r="R1907" t="s">
        <v>70</v>
      </c>
      <c r="S1907" t="s">
        <v>353</v>
      </c>
      <c r="T1907" t="s">
        <v>46</v>
      </c>
      <c r="U1907" t="s">
        <v>47</v>
      </c>
      <c r="V1907" t="s">
        <v>14170</v>
      </c>
      <c r="W1907">
        <v>38.956240000000001</v>
      </c>
      <c r="X1907">
        <v>-77.000265999999996</v>
      </c>
      <c r="Y1907">
        <v>399976.93</v>
      </c>
      <c r="Z1907">
        <v>143148.38</v>
      </c>
      <c r="AA1907">
        <v>20011</v>
      </c>
      <c r="AB1907">
        <v>312312</v>
      </c>
      <c r="AC1907">
        <v>479410</v>
      </c>
      <c r="AD1907">
        <v>412173</v>
      </c>
      <c r="AE1907">
        <v>4</v>
      </c>
      <c r="AF1907" t="s">
        <v>1778</v>
      </c>
      <c r="AG1907" t="s">
        <v>7825</v>
      </c>
      <c r="AH1907" t="s">
        <v>188</v>
      </c>
      <c r="AI1907">
        <v>406</v>
      </c>
      <c r="AJ1907">
        <v>19</v>
      </c>
      <c r="AK1907" t="s">
        <v>51</v>
      </c>
      <c r="AL1907">
        <v>4039</v>
      </c>
      <c r="AM1907">
        <v>-77.000268452310294</v>
      </c>
      <c r="AN1907">
        <v>38.956247396107003</v>
      </c>
      <c r="AO1907" t="b">
        <f t="shared" si="60"/>
        <v>0</v>
      </c>
      <c r="AP1907">
        <f t="shared" si="59"/>
        <v>0</v>
      </c>
    </row>
    <row r="1908" spans="1:42">
      <c r="A1908">
        <v>185357</v>
      </c>
      <c r="B1908" t="s">
        <v>11444</v>
      </c>
      <c r="C1908" t="s">
        <v>2451</v>
      </c>
      <c r="D1908">
        <v>10192116</v>
      </c>
      <c r="E1908" t="s">
        <v>115</v>
      </c>
      <c r="H1908">
        <v>110364</v>
      </c>
      <c r="I1908" t="s">
        <v>11445</v>
      </c>
      <c r="J1908" t="s">
        <v>125</v>
      </c>
      <c r="K1908" s="6">
        <v>0.33333333333333331</v>
      </c>
      <c r="L1908" s="8">
        <v>0.66666666666666663</v>
      </c>
      <c r="M1908" t="s">
        <v>138</v>
      </c>
      <c r="N1908" t="s">
        <v>291</v>
      </c>
      <c r="Q1908" t="s">
        <v>796</v>
      </c>
      <c r="R1908" t="s">
        <v>70</v>
      </c>
      <c r="S1908" t="s">
        <v>125</v>
      </c>
      <c r="T1908" t="s">
        <v>46</v>
      </c>
      <c r="U1908" t="s">
        <v>47</v>
      </c>
      <c r="V1908" t="s">
        <v>11446</v>
      </c>
      <c r="W1908">
        <v>38.934395000000002</v>
      </c>
      <c r="X1908">
        <v>-77.031153000000003</v>
      </c>
      <c r="Y1908">
        <v>397298.95</v>
      </c>
      <c r="Z1908">
        <v>140723.85999999999</v>
      </c>
      <c r="AA1908">
        <v>20010</v>
      </c>
      <c r="AB1908">
        <v>230791</v>
      </c>
      <c r="AC1908">
        <v>74123</v>
      </c>
      <c r="AD1908">
        <v>74123</v>
      </c>
      <c r="AE1908">
        <v>1</v>
      </c>
      <c r="AF1908" t="s">
        <v>249</v>
      </c>
      <c r="AG1908" t="s">
        <v>3214</v>
      </c>
      <c r="AH1908" t="s">
        <v>188</v>
      </c>
      <c r="AI1908">
        <v>409</v>
      </c>
      <c r="AJ1908">
        <v>2</v>
      </c>
      <c r="AK1908" t="s">
        <v>51</v>
      </c>
      <c r="AL1908">
        <v>714</v>
      </c>
      <c r="AM1908">
        <v>-77.031155542095206</v>
      </c>
      <c r="AN1908">
        <v>38.934402478074801</v>
      </c>
      <c r="AO1908" t="b">
        <f t="shared" si="60"/>
        <v>0</v>
      </c>
      <c r="AP1908">
        <f t="shared" si="59"/>
        <v>0</v>
      </c>
    </row>
    <row r="1909" spans="1:42">
      <c r="A1909">
        <v>185358</v>
      </c>
      <c r="B1909" t="s">
        <v>3001</v>
      </c>
      <c r="C1909" t="s">
        <v>985</v>
      </c>
      <c r="D1909">
        <v>10192118</v>
      </c>
      <c r="E1909" t="s">
        <v>201</v>
      </c>
      <c r="I1909" t="s">
        <v>3002</v>
      </c>
      <c r="J1909" t="s">
        <v>162</v>
      </c>
      <c r="K1909" s="6">
        <v>0.29166666666666669</v>
      </c>
      <c r="L1909" s="8">
        <v>0.70833333333333337</v>
      </c>
      <c r="M1909" t="s">
        <v>432</v>
      </c>
      <c r="N1909" t="s">
        <v>432</v>
      </c>
      <c r="O1909" t="s">
        <v>3003</v>
      </c>
      <c r="P1909" t="s">
        <v>3004</v>
      </c>
      <c r="Q1909" t="s">
        <v>3003</v>
      </c>
      <c r="R1909" t="s">
        <v>165</v>
      </c>
      <c r="S1909" t="s">
        <v>1682</v>
      </c>
      <c r="T1909" t="s">
        <v>46</v>
      </c>
      <c r="U1909" t="s">
        <v>47</v>
      </c>
      <c r="V1909" t="s">
        <v>3005</v>
      </c>
      <c r="W1909">
        <v>38.905898000000001</v>
      </c>
      <c r="X1909">
        <v>-77.004729999999995</v>
      </c>
      <c r="Y1909">
        <v>399589.74</v>
      </c>
      <c r="Z1909">
        <v>137560.03</v>
      </c>
      <c r="AA1909">
        <v>20002</v>
      </c>
      <c r="AB1909">
        <v>308962</v>
      </c>
      <c r="AC1909">
        <v>152840</v>
      </c>
      <c r="AD1909">
        <v>152840</v>
      </c>
      <c r="AE1909">
        <v>6</v>
      </c>
      <c r="AF1909" t="s">
        <v>434</v>
      </c>
      <c r="AG1909" t="s">
        <v>2287</v>
      </c>
      <c r="AH1909" t="s">
        <v>410</v>
      </c>
      <c r="AI1909">
        <v>506</v>
      </c>
      <c r="AJ1909">
        <v>25</v>
      </c>
      <c r="AK1909" t="s">
        <v>2623</v>
      </c>
      <c r="AL1909">
        <v>1668</v>
      </c>
      <c r="AM1909">
        <v>-77.004732232837497</v>
      </c>
      <c r="AN1909">
        <v>38.905905719484998</v>
      </c>
      <c r="AO1909" t="b">
        <f t="shared" si="60"/>
        <v>0</v>
      </c>
      <c r="AP1909">
        <f t="shared" si="59"/>
        <v>0</v>
      </c>
    </row>
    <row r="1910" spans="1:42">
      <c r="A1910">
        <v>185360</v>
      </c>
      <c r="B1910" t="s">
        <v>4467</v>
      </c>
      <c r="C1910" t="s">
        <v>4468</v>
      </c>
      <c r="D1910">
        <v>10192120</v>
      </c>
      <c r="E1910" t="s">
        <v>2561</v>
      </c>
      <c r="K1910" s="6">
        <v>0.29166666666666669</v>
      </c>
      <c r="L1910" s="8">
        <v>0.70833333333333337</v>
      </c>
      <c r="M1910" t="s">
        <v>125</v>
      </c>
      <c r="N1910" t="s">
        <v>254</v>
      </c>
      <c r="Q1910" t="s">
        <v>796</v>
      </c>
      <c r="R1910" t="s">
        <v>148</v>
      </c>
      <c r="S1910" t="s">
        <v>255</v>
      </c>
      <c r="T1910" t="s">
        <v>46</v>
      </c>
      <c r="U1910" t="s">
        <v>47</v>
      </c>
      <c r="V1910" t="s">
        <v>3850</v>
      </c>
      <c r="W1910">
        <v>38.904687000000003</v>
      </c>
      <c r="X1910">
        <v>-77.013337000000007</v>
      </c>
      <c r="Y1910">
        <v>398843.18089000002</v>
      </c>
      <c r="Z1910">
        <v>137425.63696</v>
      </c>
      <c r="AB1910">
        <v>0</v>
      </c>
      <c r="AC1910">
        <v>455415</v>
      </c>
      <c r="AD1910">
        <v>391443</v>
      </c>
      <c r="AE1910">
        <v>6</v>
      </c>
      <c r="AF1910" t="s">
        <v>434</v>
      </c>
      <c r="AG1910" t="s">
        <v>714</v>
      </c>
      <c r="AH1910" t="s">
        <v>63</v>
      </c>
      <c r="AI1910">
        <v>103</v>
      </c>
      <c r="AJ1910">
        <v>8</v>
      </c>
      <c r="AK1910" t="s">
        <v>51</v>
      </c>
      <c r="AL1910">
        <v>3462</v>
      </c>
      <c r="AM1910">
        <v>-77.013339198023402</v>
      </c>
      <c r="AN1910">
        <v>38.904694393901003</v>
      </c>
      <c r="AO1910" t="b">
        <f t="shared" si="60"/>
        <v>0</v>
      </c>
      <c r="AP1910">
        <f t="shared" si="59"/>
        <v>0</v>
      </c>
    </row>
    <row r="1911" spans="1:42">
      <c r="A1911">
        <v>181996</v>
      </c>
      <c r="B1911" t="s">
        <v>4471</v>
      </c>
      <c r="C1911" t="s">
        <v>4472</v>
      </c>
      <c r="D1911">
        <v>10192121</v>
      </c>
      <c r="E1911" t="s">
        <v>201</v>
      </c>
      <c r="I1911" t="s">
        <v>4473</v>
      </c>
      <c r="J1911" t="s">
        <v>162</v>
      </c>
      <c r="K1911" s="6">
        <v>0.33333333333333331</v>
      </c>
      <c r="L1911" s="8">
        <v>0.70833333333333337</v>
      </c>
      <c r="M1911" t="s">
        <v>163</v>
      </c>
      <c r="N1911" t="s">
        <v>163</v>
      </c>
      <c r="Q1911" t="s">
        <v>4472</v>
      </c>
      <c r="R1911" t="s">
        <v>165</v>
      </c>
      <c r="S1911" t="s">
        <v>166</v>
      </c>
      <c r="T1911" t="s">
        <v>46</v>
      </c>
      <c r="U1911" t="s">
        <v>47</v>
      </c>
      <c r="V1911" t="s">
        <v>4474</v>
      </c>
      <c r="W1911">
        <v>38.909168999999999</v>
      </c>
      <c r="X1911">
        <v>-77.038492000000005</v>
      </c>
      <c r="Y1911">
        <v>396661.51039000001</v>
      </c>
      <c r="Z1911">
        <v>137923.74960000001</v>
      </c>
      <c r="AB1911">
        <v>0</v>
      </c>
      <c r="AC1911">
        <v>458020</v>
      </c>
      <c r="AD1911">
        <v>394047</v>
      </c>
      <c r="AE1911">
        <v>2</v>
      </c>
      <c r="AF1911" t="s">
        <v>86</v>
      </c>
      <c r="AG1911" t="s">
        <v>380</v>
      </c>
      <c r="AH1911" t="s">
        <v>50</v>
      </c>
      <c r="AI1911">
        <v>208</v>
      </c>
      <c r="AJ1911">
        <v>6</v>
      </c>
      <c r="AK1911" t="s">
        <v>51</v>
      </c>
      <c r="AL1911">
        <v>3651</v>
      </c>
      <c r="AM1911">
        <v>-77.038493996338303</v>
      </c>
      <c r="AN1911">
        <v>38.909175986325202</v>
      </c>
      <c r="AO1911" t="b">
        <f t="shared" si="60"/>
        <v>1</v>
      </c>
      <c r="AP1911">
        <f t="shared" si="59"/>
        <v>1</v>
      </c>
    </row>
    <row r="1912" spans="1:42">
      <c r="A1912">
        <v>185362</v>
      </c>
      <c r="B1912" t="s">
        <v>3010</v>
      </c>
      <c r="C1912" t="s">
        <v>2078</v>
      </c>
      <c r="D1912">
        <v>10192123</v>
      </c>
      <c r="E1912" t="s">
        <v>115</v>
      </c>
      <c r="F1912" t="s">
        <v>3011</v>
      </c>
      <c r="I1912" t="s">
        <v>3012</v>
      </c>
      <c r="J1912" t="s">
        <v>166</v>
      </c>
      <c r="K1912" s="6">
        <v>0.29166666666666669</v>
      </c>
      <c r="L1912" s="8">
        <v>0.70833333333333337</v>
      </c>
      <c r="M1912" t="s">
        <v>422</v>
      </c>
      <c r="N1912" t="s">
        <v>1252</v>
      </c>
      <c r="O1912" t="s">
        <v>796</v>
      </c>
      <c r="P1912" t="s">
        <v>797</v>
      </c>
      <c r="Q1912" t="s">
        <v>796</v>
      </c>
      <c r="R1912" t="s">
        <v>70</v>
      </c>
      <c r="S1912" t="s">
        <v>166</v>
      </c>
      <c r="T1912" t="s">
        <v>46</v>
      </c>
      <c r="U1912" t="s">
        <v>47</v>
      </c>
      <c r="V1912" t="s">
        <v>3013</v>
      </c>
      <c r="W1912">
        <v>38.945532999999998</v>
      </c>
      <c r="X1912">
        <v>-77.077682999999993</v>
      </c>
      <c r="Y1912">
        <v>393265.80335</v>
      </c>
      <c r="Z1912">
        <v>141962.64506000001</v>
      </c>
      <c r="AB1912">
        <v>0</v>
      </c>
      <c r="AC1912">
        <v>457809</v>
      </c>
      <c r="AD1912">
        <v>393828</v>
      </c>
      <c r="AE1912">
        <v>3</v>
      </c>
      <c r="AF1912" t="s">
        <v>625</v>
      </c>
      <c r="AG1912" t="s">
        <v>895</v>
      </c>
      <c r="AH1912" t="s">
        <v>50</v>
      </c>
      <c r="AI1912">
        <v>202</v>
      </c>
      <c r="AJ1912">
        <v>11</v>
      </c>
      <c r="AK1912" t="s">
        <v>51</v>
      </c>
      <c r="AL1912">
        <v>1861</v>
      </c>
      <c r="AM1912">
        <v>-77.077685021964797</v>
      </c>
      <c r="AN1912">
        <v>38.945540156509203</v>
      </c>
      <c r="AO1912" t="b">
        <f t="shared" si="60"/>
        <v>0</v>
      </c>
      <c r="AP1912">
        <f t="shared" si="59"/>
        <v>0</v>
      </c>
    </row>
    <row r="1913" spans="1:42">
      <c r="A1913">
        <v>185363</v>
      </c>
      <c r="B1913" t="s">
        <v>3010</v>
      </c>
      <c r="C1913" t="s">
        <v>2078</v>
      </c>
      <c r="D1913">
        <v>10192123</v>
      </c>
      <c r="E1913" t="s">
        <v>115</v>
      </c>
      <c r="F1913" t="s">
        <v>3011</v>
      </c>
      <c r="I1913" t="s">
        <v>3012</v>
      </c>
      <c r="J1913" t="s">
        <v>166</v>
      </c>
      <c r="K1913" s="6">
        <v>0.29166666666666669</v>
      </c>
      <c r="L1913" s="8">
        <v>0.70833333333333337</v>
      </c>
      <c r="M1913" t="s">
        <v>422</v>
      </c>
      <c r="N1913" t="s">
        <v>1252</v>
      </c>
      <c r="O1913" t="s">
        <v>796</v>
      </c>
      <c r="P1913" t="s">
        <v>797</v>
      </c>
      <c r="Q1913" t="s">
        <v>796</v>
      </c>
      <c r="R1913" t="s">
        <v>70</v>
      </c>
      <c r="S1913" t="s">
        <v>166</v>
      </c>
      <c r="T1913" t="s">
        <v>46</v>
      </c>
      <c r="U1913" t="s">
        <v>47</v>
      </c>
      <c r="V1913" t="s">
        <v>3019</v>
      </c>
      <c r="W1913">
        <v>38.946278999999997</v>
      </c>
      <c r="X1913">
        <v>-77.075818999999996</v>
      </c>
      <c r="Y1913">
        <v>393427.46990999999</v>
      </c>
      <c r="Z1913">
        <v>142045.32013000001</v>
      </c>
      <c r="AB1913">
        <v>0</v>
      </c>
      <c r="AC1913">
        <v>470535</v>
      </c>
      <c r="AD1913">
        <v>404985</v>
      </c>
      <c r="AE1913">
        <v>3</v>
      </c>
      <c r="AF1913" t="s">
        <v>625</v>
      </c>
      <c r="AG1913" t="s">
        <v>895</v>
      </c>
      <c r="AH1913" t="s">
        <v>50</v>
      </c>
      <c r="AI1913">
        <v>202</v>
      </c>
      <c r="AJ1913">
        <v>11</v>
      </c>
      <c r="AK1913" t="s">
        <v>51</v>
      </c>
      <c r="AL1913">
        <v>1861</v>
      </c>
      <c r="AM1913">
        <v>-77.075820900515495</v>
      </c>
      <c r="AN1913">
        <v>38.946286141183499</v>
      </c>
      <c r="AO1913" t="b">
        <f t="shared" si="60"/>
        <v>0</v>
      </c>
      <c r="AP1913">
        <f t="shared" si="59"/>
        <v>0</v>
      </c>
    </row>
    <row r="1914" spans="1:42">
      <c r="A1914">
        <v>185364</v>
      </c>
      <c r="B1914" t="s">
        <v>3010</v>
      </c>
      <c r="C1914" t="s">
        <v>2078</v>
      </c>
      <c r="D1914">
        <v>10192123</v>
      </c>
      <c r="E1914" t="s">
        <v>115</v>
      </c>
      <c r="F1914" t="s">
        <v>3011</v>
      </c>
      <c r="I1914" t="s">
        <v>3012</v>
      </c>
      <c r="J1914" t="s">
        <v>166</v>
      </c>
      <c r="K1914" s="6">
        <v>0.29166666666666669</v>
      </c>
      <c r="L1914" s="8">
        <v>0.70833333333333337</v>
      </c>
      <c r="M1914" t="s">
        <v>422</v>
      </c>
      <c r="N1914" t="s">
        <v>1252</v>
      </c>
      <c r="O1914" t="s">
        <v>796</v>
      </c>
      <c r="P1914" t="s">
        <v>797</v>
      </c>
      <c r="Q1914" t="s">
        <v>796</v>
      </c>
      <c r="R1914" t="s">
        <v>70</v>
      </c>
      <c r="S1914" t="s">
        <v>166</v>
      </c>
      <c r="T1914" t="s">
        <v>46</v>
      </c>
      <c r="U1914" t="s">
        <v>47</v>
      </c>
      <c r="V1914" t="s">
        <v>3025</v>
      </c>
      <c r="W1914">
        <v>38.951414</v>
      </c>
      <c r="X1914">
        <v>-77.072618000000006</v>
      </c>
      <c r="Y1914">
        <v>393705.41295000003</v>
      </c>
      <c r="Z1914">
        <v>142615.14371</v>
      </c>
      <c r="AB1914">
        <v>0</v>
      </c>
      <c r="AC1914">
        <v>457224</v>
      </c>
      <c r="AD1914">
        <v>393296</v>
      </c>
      <c r="AE1914">
        <v>3</v>
      </c>
      <c r="AF1914" t="s">
        <v>625</v>
      </c>
      <c r="AG1914" t="s">
        <v>895</v>
      </c>
      <c r="AH1914" t="s">
        <v>50</v>
      </c>
      <c r="AI1914">
        <v>202</v>
      </c>
      <c r="AJ1914">
        <v>11</v>
      </c>
      <c r="AK1914" t="s">
        <v>51</v>
      </c>
      <c r="AL1914">
        <v>1861</v>
      </c>
      <c r="AM1914">
        <v>-77.072619868698098</v>
      </c>
      <c r="AN1914">
        <v>38.951421304529703</v>
      </c>
      <c r="AO1914" t="b">
        <f t="shared" si="60"/>
        <v>0</v>
      </c>
      <c r="AP1914">
        <f t="shared" si="59"/>
        <v>0</v>
      </c>
    </row>
    <row r="1915" spans="1:42">
      <c r="A1915">
        <v>185365</v>
      </c>
      <c r="B1915" t="s">
        <v>3010</v>
      </c>
      <c r="C1915" t="s">
        <v>2078</v>
      </c>
      <c r="D1915">
        <v>10192123</v>
      </c>
      <c r="E1915" t="s">
        <v>115</v>
      </c>
      <c r="F1915" t="s">
        <v>3011</v>
      </c>
      <c r="I1915" t="s">
        <v>3012</v>
      </c>
      <c r="J1915" t="s">
        <v>166</v>
      </c>
      <c r="K1915" s="6">
        <v>0.29166666666666669</v>
      </c>
      <c r="L1915" s="8">
        <v>0.70833333333333337</v>
      </c>
      <c r="M1915" t="s">
        <v>422</v>
      </c>
      <c r="N1915" t="s">
        <v>1252</v>
      </c>
      <c r="O1915" t="s">
        <v>796</v>
      </c>
      <c r="P1915" t="s">
        <v>797</v>
      </c>
      <c r="Q1915" t="s">
        <v>796</v>
      </c>
      <c r="R1915" t="s">
        <v>70</v>
      </c>
      <c r="S1915" t="s">
        <v>166</v>
      </c>
      <c r="T1915" t="s">
        <v>46</v>
      </c>
      <c r="U1915" t="s">
        <v>47</v>
      </c>
      <c r="V1915" t="s">
        <v>3027</v>
      </c>
      <c r="W1915">
        <v>38.950727000000001</v>
      </c>
      <c r="X1915">
        <v>-77.073155</v>
      </c>
      <c r="Y1915">
        <v>393658.75318</v>
      </c>
      <c r="Z1915">
        <v>142538.92691000001</v>
      </c>
      <c r="AB1915">
        <v>0</v>
      </c>
      <c r="AC1915">
        <v>461146</v>
      </c>
      <c r="AD1915">
        <v>396769</v>
      </c>
      <c r="AE1915">
        <v>3</v>
      </c>
      <c r="AF1915" t="s">
        <v>625</v>
      </c>
      <c r="AG1915" t="s">
        <v>895</v>
      </c>
      <c r="AH1915" t="s">
        <v>50</v>
      </c>
      <c r="AI1915">
        <v>202</v>
      </c>
      <c r="AJ1915">
        <v>11</v>
      </c>
      <c r="AK1915" t="s">
        <v>51</v>
      </c>
      <c r="AL1915">
        <v>1861</v>
      </c>
      <c r="AM1915">
        <v>-77.0731574548266</v>
      </c>
      <c r="AN1915">
        <v>38.9507343872937</v>
      </c>
      <c r="AO1915" t="b">
        <f t="shared" si="60"/>
        <v>0</v>
      </c>
      <c r="AP1915">
        <f t="shared" si="59"/>
        <v>0</v>
      </c>
    </row>
    <row r="1916" spans="1:42">
      <c r="A1916">
        <v>185367</v>
      </c>
      <c r="B1916" t="s">
        <v>3010</v>
      </c>
      <c r="C1916" t="s">
        <v>2078</v>
      </c>
      <c r="D1916">
        <v>10192123</v>
      </c>
      <c r="E1916" t="s">
        <v>115</v>
      </c>
      <c r="F1916" t="s">
        <v>3011</v>
      </c>
      <c r="I1916" t="s">
        <v>3012</v>
      </c>
      <c r="J1916" t="s">
        <v>166</v>
      </c>
      <c r="K1916" s="6">
        <v>0.29166666666666669</v>
      </c>
      <c r="L1916" s="8">
        <v>0.70833333333333337</v>
      </c>
      <c r="M1916" t="s">
        <v>422</v>
      </c>
      <c r="N1916" t="s">
        <v>1252</v>
      </c>
      <c r="O1916" t="s">
        <v>796</v>
      </c>
      <c r="P1916" t="s">
        <v>797</v>
      </c>
      <c r="Q1916" t="s">
        <v>796</v>
      </c>
      <c r="R1916" t="s">
        <v>70</v>
      </c>
      <c r="S1916" t="s">
        <v>166</v>
      </c>
      <c r="T1916" t="s">
        <v>46</v>
      </c>
      <c r="U1916" t="s">
        <v>47</v>
      </c>
      <c r="V1916" t="s">
        <v>3035</v>
      </c>
      <c r="W1916">
        <v>38.948678999999998</v>
      </c>
      <c r="X1916">
        <v>-77.075840999999997</v>
      </c>
      <c r="Y1916">
        <v>393425.73634</v>
      </c>
      <c r="Z1916">
        <v>142311.74825999999</v>
      </c>
      <c r="AB1916">
        <v>0</v>
      </c>
      <c r="AC1916">
        <v>457500</v>
      </c>
      <c r="AD1916">
        <v>393522</v>
      </c>
      <c r="AE1916">
        <v>3</v>
      </c>
      <c r="AF1916" t="s">
        <v>625</v>
      </c>
      <c r="AG1916" t="s">
        <v>895</v>
      </c>
      <c r="AH1916" t="s">
        <v>50</v>
      </c>
      <c r="AI1916">
        <v>202</v>
      </c>
      <c r="AJ1916">
        <v>11</v>
      </c>
      <c r="AK1916" t="s">
        <v>51</v>
      </c>
      <c r="AL1916">
        <v>1861</v>
      </c>
      <c r="AM1916">
        <v>-77.075843451924896</v>
      </c>
      <c r="AN1916">
        <v>38.948686186732097</v>
      </c>
      <c r="AO1916" t="b">
        <f t="shared" si="60"/>
        <v>0</v>
      </c>
      <c r="AP1916">
        <f t="shared" si="59"/>
        <v>0</v>
      </c>
    </row>
    <row r="1917" spans="1:42">
      <c r="A1917">
        <v>185368</v>
      </c>
      <c r="B1917" t="s">
        <v>3010</v>
      </c>
      <c r="C1917" t="s">
        <v>2078</v>
      </c>
      <c r="D1917">
        <v>10192123</v>
      </c>
      <c r="E1917" t="s">
        <v>115</v>
      </c>
      <c r="F1917" t="s">
        <v>3011</v>
      </c>
      <c r="I1917" t="s">
        <v>3012</v>
      </c>
      <c r="J1917" t="s">
        <v>166</v>
      </c>
      <c r="K1917" s="6">
        <v>0.29166666666666669</v>
      </c>
      <c r="L1917" s="8">
        <v>0.70833333333333337</v>
      </c>
      <c r="M1917" t="s">
        <v>422</v>
      </c>
      <c r="N1917" t="s">
        <v>1252</v>
      </c>
      <c r="O1917" t="s">
        <v>796</v>
      </c>
      <c r="P1917" t="s">
        <v>797</v>
      </c>
      <c r="Q1917" t="s">
        <v>796</v>
      </c>
      <c r="R1917" t="s">
        <v>70</v>
      </c>
      <c r="S1917" t="s">
        <v>166</v>
      </c>
      <c r="W1917">
        <v>0</v>
      </c>
      <c r="X1917">
        <v>0</v>
      </c>
      <c r="Y1917">
        <v>0</v>
      </c>
      <c r="Z1917">
        <v>0</v>
      </c>
      <c r="AB1917">
        <v>-100</v>
      </c>
      <c r="AC1917">
        <v>-100</v>
      </c>
      <c r="AD1917">
        <v>348291</v>
      </c>
      <c r="AF1917" t="s">
        <v>51</v>
      </c>
      <c r="AG1917" t="s">
        <v>51</v>
      </c>
      <c r="AJ1917" t="s">
        <v>51</v>
      </c>
      <c r="AK1917" t="s">
        <v>51</v>
      </c>
      <c r="AL1917">
        <v>1861</v>
      </c>
      <c r="AM1917">
        <v>-81.529192133279295</v>
      </c>
      <c r="AN1917">
        <v>37.5772691877347</v>
      </c>
      <c r="AO1917" t="b">
        <f t="shared" si="60"/>
        <v>0</v>
      </c>
      <c r="AP1917">
        <f t="shared" si="59"/>
        <v>0</v>
      </c>
    </row>
    <row r="1918" spans="1:42">
      <c r="A1918">
        <v>185369</v>
      </c>
      <c r="B1918" t="s">
        <v>3010</v>
      </c>
      <c r="C1918" t="s">
        <v>2078</v>
      </c>
      <c r="D1918">
        <v>10192123</v>
      </c>
      <c r="E1918" t="s">
        <v>115</v>
      </c>
      <c r="F1918" t="s">
        <v>3011</v>
      </c>
      <c r="I1918" t="s">
        <v>3012</v>
      </c>
      <c r="J1918" t="s">
        <v>166</v>
      </c>
      <c r="K1918" s="6">
        <v>0.29166666666666669</v>
      </c>
      <c r="L1918" s="8">
        <v>0.70833333333333337</v>
      </c>
      <c r="M1918" t="s">
        <v>422</v>
      </c>
      <c r="N1918" t="s">
        <v>1252</v>
      </c>
      <c r="O1918" t="s">
        <v>796</v>
      </c>
      <c r="P1918" t="s">
        <v>797</v>
      </c>
      <c r="Q1918" t="s">
        <v>796</v>
      </c>
      <c r="R1918" t="s">
        <v>70</v>
      </c>
      <c r="S1918" t="s">
        <v>166</v>
      </c>
      <c r="T1918" t="s">
        <v>46</v>
      </c>
      <c r="U1918" t="s">
        <v>47</v>
      </c>
      <c r="V1918" t="s">
        <v>3046</v>
      </c>
      <c r="W1918">
        <v>38.951743999999998</v>
      </c>
      <c r="X1918">
        <v>-77.073255000000003</v>
      </c>
      <c r="Y1918">
        <v>393650.23</v>
      </c>
      <c r="Z1918">
        <v>142651.82</v>
      </c>
      <c r="AB1918">
        <v>0</v>
      </c>
      <c r="AC1918">
        <v>476194</v>
      </c>
      <c r="AD1918">
        <v>409637</v>
      </c>
      <c r="AE1918">
        <v>3</v>
      </c>
      <c r="AF1918" t="s">
        <v>625</v>
      </c>
      <c r="AG1918" t="s">
        <v>895</v>
      </c>
      <c r="AH1918" t="s">
        <v>50</v>
      </c>
      <c r="AI1918">
        <v>202</v>
      </c>
      <c r="AJ1918">
        <v>11</v>
      </c>
      <c r="AK1918" t="s">
        <v>51</v>
      </c>
      <c r="AL1918">
        <v>1861</v>
      </c>
      <c r="AM1918">
        <v>-77.073256826767206</v>
      </c>
      <c r="AN1918">
        <v>38.951751297281902</v>
      </c>
      <c r="AO1918" t="b">
        <f t="shared" si="60"/>
        <v>0</v>
      </c>
      <c r="AP1918">
        <f t="shared" si="59"/>
        <v>0</v>
      </c>
    </row>
    <row r="1919" spans="1:42">
      <c r="A1919">
        <v>182332</v>
      </c>
      <c r="B1919" t="s">
        <v>11447</v>
      </c>
      <c r="C1919" t="s">
        <v>11448</v>
      </c>
      <c r="D1919">
        <v>10192124</v>
      </c>
      <c r="E1919" t="s">
        <v>519</v>
      </c>
      <c r="I1919" t="s">
        <v>11449</v>
      </c>
      <c r="J1919" t="s">
        <v>162</v>
      </c>
      <c r="K1919" s="6">
        <v>0.29166666666666669</v>
      </c>
      <c r="L1919" s="8">
        <v>0.70833333333333337</v>
      </c>
      <c r="M1919" t="s">
        <v>125</v>
      </c>
      <c r="N1919" t="s">
        <v>353</v>
      </c>
      <c r="Q1919" t="s">
        <v>11448</v>
      </c>
      <c r="R1919" t="s">
        <v>165</v>
      </c>
      <c r="S1919" t="s">
        <v>238</v>
      </c>
      <c r="T1919" t="s">
        <v>46</v>
      </c>
      <c r="U1919" t="s">
        <v>47</v>
      </c>
      <c r="V1919" t="s">
        <v>11450</v>
      </c>
      <c r="W1919">
        <v>38.924053000000001</v>
      </c>
      <c r="X1919">
        <v>-76.975562999999994</v>
      </c>
      <c r="Y1919">
        <v>402119.04</v>
      </c>
      <c r="Z1919">
        <v>139575.6</v>
      </c>
      <c r="AA1919">
        <v>20018</v>
      </c>
      <c r="AB1919">
        <v>45803</v>
      </c>
      <c r="AC1919">
        <v>219</v>
      </c>
      <c r="AD1919">
        <v>219</v>
      </c>
      <c r="AE1919">
        <v>5</v>
      </c>
      <c r="AF1919" t="s">
        <v>1208</v>
      </c>
      <c r="AG1919" t="s">
        <v>6467</v>
      </c>
      <c r="AH1919" t="s">
        <v>410</v>
      </c>
      <c r="AI1919">
        <v>503</v>
      </c>
      <c r="AJ1919">
        <v>22</v>
      </c>
      <c r="AK1919" t="s">
        <v>51</v>
      </c>
      <c r="AL1919">
        <v>22</v>
      </c>
      <c r="AM1919">
        <v>-76.975565335759896</v>
      </c>
      <c r="AN1919">
        <v>38.9240601926886</v>
      </c>
      <c r="AO1919" t="b">
        <f t="shared" si="60"/>
        <v>1</v>
      </c>
      <c r="AP1919">
        <f t="shared" si="59"/>
        <v>1</v>
      </c>
    </row>
    <row r="1920" spans="1:42">
      <c r="A1920">
        <v>185370</v>
      </c>
      <c r="B1920" t="s">
        <v>4482</v>
      </c>
      <c r="C1920" t="s">
        <v>4483</v>
      </c>
      <c r="D1920">
        <v>10192125</v>
      </c>
      <c r="E1920" t="s">
        <v>404</v>
      </c>
      <c r="K1920" s="6">
        <v>0.41666666666666669</v>
      </c>
      <c r="L1920" s="8">
        <v>0.91666666666666663</v>
      </c>
      <c r="M1920" t="s">
        <v>1025</v>
      </c>
      <c r="N1920" t="s">
        <v>1025</v>
      </c>
      <c r="O1920" t="s">
        <v>4483</v>
      </c>
      <c r="P1920" t="s">
        <v>4484</v>
      </c>
      <c r="Q1920" t="s">
        <v>4483</v>
      </c>
      <c r="R1920" t="s">
        <v>58</v>
      </c>
      <c r="S1920" t="s">
        <v>125</v>
      </c>
      <c r="T1920" t="s">
        <v>46</v>
      </c>
      <c r="U1920" t="s">
        <v>47</v>
      </c>
      <c r="V1920" t="s">
        <v>4485</v>
      </c>
      <c r="W1920">
        <v>38.887509000000001</v>
      </c>
      <c r="X1920">
        <v>-76.934168</v>
      </c>
      <c r="Y1920">
        <v>405711.51908</v>
      </c>
      <c r="Z1920">
        <v>135520.7072</v>
      </c>
      <c r="AB1920">
        <v>0</v>
      </c>
      <c r="AC1920">
        <v>464266</v>
      </c>
      <c r="AD1920">
        <v>399498</v>
      </c>
      <c r="AE1920">
        <v>7</v>
      </c>
      <c r="AF1920" t="s">
        <v>1324</v>
      </c>
      <c r="AG1920" s="2">
        <v>70000</v>
      </c>
      <c r="AH1920" t="s">
        <v>912</v>
      </c>
      <c r="AI1920">
        <v>604</v>
      </c>
      <c r="AJ1920">
        <v>33</v>
      </c>
      <c r="AK1920" t="s">
        <v>51</v>
      </c>
      <c r="AL1920">
        <v>3777</v>
      </c>
      <c r="AM1920">
        <v>-76.934170291109297</v>
      </c>
      <c r="AN1920">
        <v>38.887516300705101</v>
      </c>
      <c r="AO1920" t="b">
        <f t="shared" si="60"/>
        <v>1</v>
      </c>
      <c r="AP1920">
        <f t="shared" si="59"/>
        <v>1</v>
      </c>
    </row>
    <row r="1921" spans="1:42">
      <c r="A1921">
        <v>182468</v>
      </c>
      <c r="B1921" t="s">
        <v>8055</v>
      </c>
      <c r="C1921" t="s">
        <v>4281</v>
      </c>
      <c r="D1921">
        <v>10192127</v>
      </c>
      <c r="E1921" t="s">
        <v>201</v>
      </c>
      <c r="I1921" t="s">
        <v>8056</v>
      </c>
      <c r="J1921" t="s">
        <v>149</v>
      </c>
      <c r="K1921" s="6">
        <v>0.29166666666666669</v>
      </c>
      <c r="L1921" s="8">
        <v>0.79166666666666663</v>
      </c>
      <c r="M1921" t="s">
        <v>238</v>
      </c>
      <c r="N1921" t="s">
        <v>238</v>
      </c>
      <c r="Q1921" t="s">
        <v>4281</v>
      </c>
      <c r="R1921" t="s">
        <v>165</v>
      </c>
      <c r="S1921" t="s">
        <v>421</v>
      </c>
      <c r="T1921" t="s">
        <v>46</v>
      </c>
      <c r="U1921" t="s">
        <v>47</v>
      </c>
      <c r="V1921" t="s">
        <v>8057</v>
      </c>
      <c r="W1921">
        <v>38.932774999999999</v>
      </c>
      <c r="X1921">
        <v>-77.030553999999995</v>
      </c>
      <c r="Y1921">
        <v>397350.85</v>
      </c>
      <c r="Z1921">
        <v>140544.04</v>
      </c>
      <c r="AA1921">
        <v>20010</v>
      </c>
      <c r="AB1921">
        <v>230699</v>
      </c>
      <c r="AC1921">
        <v>73715</v>
      </c>
      <c r="AD1921">
        <v>73715</v>
      </c>
      <c r="AE1921">
        <v>1</v>
      </c>
      <c r="AF1921" t="s">
        <v>249</v>
      </c>
      <c r="AG1921" t="s">
        <v>3214</v>
      </c>
      <c r="AH1921" t="s">
        <v>188</v>
      </c>
      <c r="AI1921">
        <v>409</v>
      </c>
      <c r="AJ1921">
        <v>2</v>
      </c>
      <c r="AK1921" t="s">
        <v>51</v>
      </c>
      <c r="AL1921">
        <v>2634</v>
      </c>
      <c r="AM1921">
        <v>-77.0305562458515</v>
      </c>
      <c r="AN1921">
        <v>38.932782762882297</v>
      </c>
      <c r="AO1921" t="b">
        <f t="shared" si="60"/>
        <v>1</v>
      </c>
      <c r="AP1921">
        <f t="shared" si="59"/>
        <v>1</v>
      </c>
    </row>
    <row r="1922" spans="1:42">
      <c r="A1922">
        <v>182333</v>
      </c>
      <c r="B1922" t="s">
        <v>11451</v>
      </c>
      <c r="C1922" t="s">
        <v>985</v>
      </c>
      <c r="D1922">
        <v>10192128</v>
      </c>
      <c r="E1922" t="s">
        <v>201</v>
      </c>
      <c r="I1922" t="s">
        <v>11452</v>
      </c>
      <c r="J1922" t="s">
        <v>163</v>
      </c>
      <c r="K1922" s="6">
        <v>0.29166666666666669</v>
      </c>
      <c r="L1922" s="8">
        <v>0.70833333333333337</v>
      </c>
      <c r="M1922" t="s">
        <v>622</v>
      </c>
      <c r="N1922" t="s">
        <v>622</v>
      </c>
      <c r="O1922" t="s">
        <v>4391</v>
      </c>
      <c r="P1922" t="s">
        <v>4392</v>
      </c>
      <c r="Q1922" t="s">
        <v>4391</v>
      </c>
      <c r="R1922" t="s">
        <v>165</v>
      </c>
      <c r="S1922" t="s">
        <v>353</v>
      </c>
      <c r="T1922" t="s">
        <v>46</v>
      </c>
      <c r="U1922" t="s">
        <v>47</v>
      </c>
      <c r="V1922" t="s">
        <v>11453</v>
      </c>
      <c r="W1922">
        <v>38.924782</v>
      </c>
      <c r="X1922">
        <v>-77.041256000000004</v>
      </c>
      <c r="Y1922">
        <v>396422.51</v>
      </c>
      <c r="Z1922">
        <v>139657.12</v>
      </c>
      <c r="AA1922">
        <v>20009</v>
      </c>
      <c r="AB1922">
        <v>235917</v>
      </c>
      <c r="AC1922">
        <v>79222</v>
      </c>
      <c r="AD1922">
        <v>79222</v>
      </c>
      <c r="AE1922">
        <v>1</v>
      </c>
      <c r="AF1922" t="s">
        <v>318</v>
      </c>
      <c r="AG1922" t="s">
        <v>951</v>
      </c>
      <c r="AH1922" t="s">
        <v>88</v>
      </c>
      <c r="AI1922">
        <v>303</v>
      </c>
      <c r="AJ1922">
        <v>1</v>
      </c>
      <c r="AK1922" t="s">
        <v>320</v>
      </c>
      <c r="AL1922">
        <v>865</v>
      </c>
      <c r="AM1922">
        <v>-77.041258626596303</v>
      </c>
      <c r="AN1922">
        <v>38.9247898211785</v>
      </c>
      <c r="AO1922" t="b">
        <f t="shared" si="60"/>
        <v>0</v>
      </c>
      <c r="AP1922">
        <f t="shared" si="59"/>
        <v>0</v>
      </c>
    </row>
    <row r="1923" spans="1:42">
      <c r="A1923">
        <v>185371</v>
      </c>
      <c r="B1923" t="s">
        <v>4490</v>
      </c>
      <c r="C1923" t="s">
        <v>4491</v>
      </c>
      <c r="D1923">
        <v>10192129</v>
      </c>
      <c r="E1923" t="s">
        <v>201</v>
      </c>
      <c r="I1923" t="s">
        <v>4492</v>
      </c>
      <c r="J1923" t="s">
        <v>166</v>
      </c>
      <c r="K1923" s="6">
        <v>0.29166666666666669</v>
      </c>
      <c r="L1923" s="8">
        <v>0.70833333333333337</v>
      </c>
      <c r="M1923" t="s">
        <v>1352</v>
      </c>
      <c r="N1923" t="s">
        <v>863</v>
      </c>
      <c r="Q1923" t="s">
        <v>4491</v>
      </c>
      <c r="R1923" t="s">
        <v>70</v>
      </c>
      <c r="S1923" t="s">
        <v>166</v>
      </c>
      <c r="T1923" t="s">
        <v>46</v>
      </c>
      <c r="U1923" t="s">
        <v>47</v>
      </c>
      <c r="V1923" t="s">
        <v>3228</v>
      </c>
      <c r="W1923">
        <v>38.907060000000001</v>
      </c>
      <c r="X1923">
        <v>-77.045365000000004</v>
      </c>
      <c r="Y1923">
        <v>396065.26</v>
      </c>
      <c r="Z1923">
        <v>137690</v>
      </c>
      <c r="AA1923">
        <v>20036</v>
      </c>
      <c r="AB1923">
        <v>242555</v>
      </c>
      <c r="AC1923">
        <v>85491</v>
      </c>
      <c r="AD1923">
        <v>85491</v>
      </c>
      <c r="AE1923">
        <v>2</v>
      </c>
      <c r="AF1923" t="s">
        <v>196</v>
      </c>
      <c r="AG1923" t="s">
        <v>927</v>
      </c>
      <c r="AH1923" t="s">
        <v>50</v>
      </c>
      <c r="AI1923">
        <v>208</v>
      </c>
      <c r="AJ1923">
        <v>6</v>
      </c>
      <c r="AK1923" t="s">
        <v>524</v>
      </c>
      <c r="AL1923">
        <v>3169</v>
      </c>
      <c r="AM1923">
        <v>-77.045367231247297</v>
      </c>
      <c r="AN1923">
        <v>38.907067821781503</v>
      </c>
      <c r="AO1923" t="b">
        <f t="shared" si="60"/>
        <v>1</v>
      </c>
      <c r="AP1923">
        <f t="shared" ref="AP1923:AP1986" si="61">IF(C1923=Q1923, 1, 0)</f>
        <v>1</v>
      </c>
    </row>
    <row r="1924" spans="1:42">
      <c r="A1924">
        <v>181997</v>
      </c>
      <c r="B1924" t="s">
        <v>4496</v>
      </c>
      <c r="C1924" t="s">
        <v>4497</v>
      </c>
      <c r="D1924">
        <v>10192131</v>
      </c>
      <c r="E1924" t="s">
        <v>4498</v>
      </c>
      <c r="I1924" t="s">
        <v>4499</v>
      </c>
      <c r="J1924" t="s">
        <v>162</v>
      </c>
      <c r="K1924" s="6">
        <v>0</v>
      </c>
      <c r="L1924" s="8">
        <v>0.4993055555555555</v>
      </c>
      <c r="M1924" t="s">
        <v>147</v>
      </c>
      <c r="N1924" t="s">
        <v>163</v>
      </c>
      <c r="Q1924" t="s">
        <v>4498</v>
      </c>
      <c r="R1924" t="s">
        <v>165</v>
      </c>
      <c r="S1924" t="s">
        <v>166</v>
      </c>
      <c r="T1924" t="s">
        <v>46</v>
      </c>
      <c r="U1924" t="s">
        <v>47</v>
      </c>
      <c r="V1924" t="s">
        <v>4500</v>
      </c>
      <c r="W1924">
        <v>38.903894000000001</v>
      </c>
      <c r="X1924">
        <v>-77.058075000000002</v>
      </c>
      <c r="Y1924">
        <v>394962.63608999999</v>
      </c>
      <c r="Z1924">
        <v>137339.10485999999</v>
      </c>
      <c r="AB1924">
        <v>0</v>
      </c>
      <c r="AC1924">
        <v>454849</v>
      </c>
      <c r="AD1924">
        <v>390877</v>
      </c>
      <c r="AE1924">
        <v>2</v>
      </c>
      <c r="AF1924" t="s">
        <v>49</v>
      </c>
      <c r="AG1924" s="2">
        <v>200000</v>
      </c>
      <c r="AH1924" t="s">
        <v>50</v>
      </c>
      <c r="AI1924">
        <v>206</v>
      </c>
      <c r="AJ1924">
        <v>4</v>
      </c>
      <c r="AK1924" t="s">
        <v>567</v>
      </c>
      <c r="AL1924">
        <v>3368</v>
      </c>
      <c r="AM1924">
        <v>-77.058077178033002</v>
      </c>
      <c r="AN1924">
        <v>38.903901207595702</v>
      </c>
      <c r="AO1924" t="b">
        <f t="shared" si="60"/>
        <v>0</v>
      </c>
      <c r="AP1924">
        <f t="shared" si="61"/>
        <v>0</v>
      </c>
    </row>
    <row r="1925" spans="1:42">
      <c r="A1925">
        <v>182469</v>
      </c>
      <c r="B1925" t="s">
        <v>3052</v>
      </c>
      <c r="C1925" t="s">
        <v>3053</v>
      </c>
      <c r="D1925">
        <v>10192132</v>
      </c>
      <c r="E1925" t="s">
        <v>201</v>
      </c>
      <c r="I1925" t="s">
        <v>3054</v>
      </c>
      <c r="J1925" t="s">
        <v>162</v>
      </c>
      <c r="K1925" s="6">
        <v>0.29166666666666669</v>
      </c>
      <c r="L1925" s="8">
        <v>0.54166666666666663</v>
      </c>
      <c r="M1925" t="s">
        <v>238</v>
      </c>
      <c r="N1925" t="s">
        <v>238</v>
      </c>
      <c r="Q1925" t="s">
        <v>3053</v>
      </c>
      <c r="R1925" t="s">
        <v>165</v>
      </c>
      <c r="S1925" t="s">
        <v>421</v>
      </c>
      <c r="T1925" t="s">
        <v>46</v>
      </c>
      <c r="U1925" t="s">
        <v>47</v>
      </c>
      <c r="V1925" t="s">
        <v>3055</v>
      </c>
      <c r="W1925">
        <v>38.901124000000003</v>
      </c>
      <c r="X1925">
        <v>-77.038991999999993</v>
      </c>
      <c r="Y1925">
        <v>396617.78</v>
      </c>
      <c r="Z1925">
        <v>137030.79</v>
      </c>
      <c r="AA1925">
        <v>20006</v>
      </c>
      <c r="AB1925">
        <v>285517</v>
      </c>
      <c r="AC1925">
        <v>124029</v>
      </c>
      <c r="AD1925">
        <v>124029</v>
      </c>
      <c r="AE1925">
        <v>2</v>
      </c>
      <c r="AF1925" t="s">
        <v>86</v>
      </c>
      <c r="AG1925" t="s">
        <v>90</v>
      </c>
      <c r="AH1925" t="s">
        <v>50</v>
      </c>
      <c r="AI1925">
        <v>207</v>
      </c>
      <c r="AJ1925">
        <v>6</v>
      </c>
      <c r="AK1925" t="s">
        <v>524</v>
      </c>
      <c r="AL1925">
        <v>1495</v>
      </c>
      <c r="AM1925">
        <v>-77.0389937956582</v>
      </c>
      <c r="AN1925">
        <v>38.9011317255097</v>
      </c>
      <c r="AO1925" t="b">
        <f t="shared" si="60"/>
        <v>1</v>
      </c>
      <c r="AP1925">
        <f t="shared" si="61"/>
        <v>1</v>
      </c>
    </row>
    <row r="1926" spans="1:42">
      <c r="A1926">
        <v>185372</v>
      </c>
      <c r="B1926" t="s">
        <v>11454</v>
      </c>
      <c r="C1926" t="s">
        <v>11455</v>
      </c>
      <c r="D1926">
        <v>10192134</v>
      </c>
      <c r="E1926" t="s">
        <v>201</v>
      </c>
      <c r="K1926" s="6">
        <v>0.33333333333333331</v>
      </c>
      <c r="L1926" s="8">
        <v>0.70833333333333337</v>
      </c>
      <c r="M1926" t="s">
        <v>683</v>
      </c>
      <c r="N1926" t="s">
        <v>683</v>
      </c>
      <c r="O1926" t="s">
        <v>11455</v>
      </c>
      <c r="P1926" t="s">
        <v>11456</v>
      </c>
      <c r="Q1926" t="s">
        <v>11455</v>
      </c>
      <c r="R1926" t="s">
        <v>44</v>
      </c>
      <c r="S1926" t="s">
        <v>162</v>
      </c>
      <c r="T1926" t="s">
        <v>46</v>
      </c>
      <c r="U1926" t="s">
        <v>47</v>
      </c>
      <c r="V1926" t="s">
        <v>11457</v>
      </c>
      <c r="W1926">
        <v>38.891035000000002</v>
      </c>
      <c r="X1926">
        <v>-76.988083000000003</v>
      </c>
      <c r="Y1926">
        <v>401033.89</v>
      </c>
      <c r="Z1926">
        <v>135910.1</v>
      </c>
      <c r="AA1926">
        <v>20002</v>
      </c>
      <c r="AB1926">
        <v>145707</v>
      </c>
      <c r="AC1926">
        <v>55236</v>
      </c>
      <c r="AD1926">
        <v>55236</v>
      </c>
      <c r="AE1926">
        <v>6</v>
      </c>
      <c r="AF1926" t="s">
        <v>669</v>
      </c>
      <c r="AG1926" t="s">
        <v>1392</v>
      </c>
      <c r="AH1926" t="s">
        <v>63</v>
      </c>
      <c r="AI1926">
        <v>108</v>
      </c>
      <c r="AJ1926">
        <v>26</v>
      </c>
      <c r="AK1926" t="s">
        <v>51</v>
      </c>
      <c r="AL1926">
        <v>337</v>
      </c>
      <c r="AM1926">
        <v>-76.988084893796596</v>
      </c>
      <c r="AN1926">
        <v>38.891042040004102</v>
      </c>
      <c r="AO1926" t="b">
        <f t="shared" si="60"/>
        <v>1</v>
      </c>
      <c r="AP1926">
        <f t="shared" si="61"/>
        <v>1</v>
      </c>
    </row>
    <row r="1927" spans="1:42">
      <c r="A1927">
        <v>185373</v>
      </c>
      <c r="B1927" t="s">
        <v>14161</v>
      </c>
      <c r="C1927" t="s">
        <v>14162</v>
      </c>
      <c r="D1927">
        <v>10192135</v>
      </c>
      <c r="E1927" t="s">
        <v>115</v>
      </c>
      <c r="H1927">
        <v>108323</v>
      </c>
      <c r="I1927" t="s">
        <v>14163</v>
      </c>
      <c r="J1927" t="s">
        <v>162</v>
      </c>
      <c r="K1927" s="6">
        <v>0.29166666666666669</v>
      </c>
      <c r="L1927" s="8">
        <v>0.70833333333333337</v>
      </c>
      <c r="M1927" t="s">
        <v>125</v>
      </c>
      <c r="N1927" t="s">
        <v>155</v>
      </c>
      <c r="Q1927" t="s">
        <v>14164</v>
      </c>
      <c r="R1927" t="s">
        <v>70</v>
      </c>
      <c r="S1927" t="s">
        <v>162</v>
      </c>
      <c r="T1927" t="s">
        <v>46</v>
      </c>
      <c r="U1927" t="s">
        <v>47</v>
      </c>
      <c r="V1927" t="s">
        <v>14165</v>
      </c>
      <c r="W1927">
        <v>38.935636000000002</v>
      </c>
      <c r="X1927">
        <v>-77.068398999999999</v>
      </c>
      <c r="Y1927">
        <v>394069.81</v>
      </c>
      <c r="Z1927">
        <v>140863.46</v>
      </c>
      <c r="AA1927">
        <v>20016</v>
      </c>
      <c r="AB1927">
        <v>311627</v>
      </c>
      <c r="AC1927">
        <v>477367</v>
      </c>
      <c r="AD1927">
        <v>410703</v>
      </c>
      <c r="AE1927">
        <v>3</v>
      </c>
      <c r="AF1927" t="s">
        <v>168</v>
      </c>
      <c r="AG1927" t="s">
        <v>554</v>
      </c>
      <c r="AH1927" t="s">
        <v>50</v>
      </c>
      <c r="AI1927">
        <v>203</v>
      </c>
      <c r="AJ1927">
        <v>15</v>
      </c>
      <c r="AK1927" t="s">
        <v>51</v>
      </c>
      <c r="AL1927">
        <v>4010</v>
      </c>
      <c r="AM1927">
        <v>-77.068400857016897</v>
      </c>
      <c r="AN1927">
        <v>38.9356441744129</v>
      </c>
      <c r="AO1927" t="b">
        <f t="shared" si="60"/>
        <v>0</v>
      </c>
      <c r="AP1927">
        <f t="shared" si="61"/>
        <v>0</v>
      </c>
    </row>
    <row r="1928" spans="1:42">
      <c r="A1928">
        <v>181998</v>
      </c>
      <c r="B1928" t="s">
        <v>11458</v>
      </c>
      <c r="C1928" t="s">
        <v>985</v>
      </c>
      <c r="D1928">
        <v>10192137</v>
      </c>
      <c r="E1928" t="s">
        <v>201</v>
      </c>
      <c r="I1928" t="s">
        <v>11459</v>
      </c>
      <c r="J1928" t="s">
        <v>162</v>
      </c>
      <c r="K1928" s="6">
        <v>0.29166666666666669</v>
      </c>
      <c r="L1928" s="8">
        <v>0.70833333333333337</v>
      </c>
      <c r="M1928" t="s">
        <v>163</v>
      </c>
      <c r="N1928" t="s">
        <v>163</v>
      </c>
      <c r="O1928" t="s">
        <v>1378</v>
      </c>
      <c r="P1928" t="s">
        <v>1379</v>
      </c>
      <c r="Q1928" t="s">
        <v>1378</v>
      </c>
      <c r="R1928" t="s">
        <v>165</v>
      </c>
      <c r="S1928" t="s">
        <v>166</v>
      </c>
      <c r="T1928" t="s">
        <v>46</v>
      </c>
      <c r="U1928" t="s">
        <v>47</v>
      </c>
      <c r="V1928" t="s">
        <v>11460</v>
      </c>
      <c r="W1928">
        <v>38.932777999999999</v>
      </c>
      <c r="X1928">
        <v>-77.068888000000001</v>
      </c>
      <c r="Y1928">
        <v>394027.13</v>
      </c>
      <c r="Z1928">
        <v>140546.15</v>
      </c>
      <c r="AA1928">
        <v>20016</v>
      </c>
      <c r="AB1928">
        <v>221650</v>
      </c>
      <c r="AC1928">
        <v>64685</v>
      </c>
      <c r="AD1928">
        <v>64685</v>
      </c>
      <c r="AE1928">
        <v>3</v>
      </c>
      <c r="AF1928" t="s">
        <v>168</v>
      </c>
      <c r="AG1928" t="s">
        <v>554</v>
      </c>
      <c r="AH1928" t="s">
        <v>50</v>
      </c>
      <c r="AI1928">
        <v>204</v>
      </c>
      <c r="AJ1928">
        <v>15</v>
      </c>
      <c r="AK1928" t="s">
        <v>51</v>
      </c>
      <c r="AL1928">
        <v>446</v>
      </c>
      <c r="AM1928">
        <v>-77.068890364261406</v>
      </c>
      <c r="AN1928">
        <v>38.932785461324201</v>
      </c>
      <c r="AO1928" t="b">
        <f t="shared" si="60"/>
        <v>0</v>
      </c>
      <c r="AP1928">
        <f t="shared" si="61"/>
        <v>0</v>
      </c>
    </row>
    <row r="1929" spans="1:42">
      <c r="A1929">
        <v>185374</v>
      </c>
      <c r="B1929" t="s">
        <v>11461</v>
      </c>
      <c r="C1929" t="s">
        <v>11462</v>
      </c>
      <c r="D1929">
        <v>10192138</v>
      </c>
      <c r="E1929" t="s">
        <v>160</v>
      </c>
      <c r="K1929" s="6">
        <v>0.20833333333333334</v>
      </c>
      <c r="L1929" s="8">
        <v>0.875</v>
      </c>
      <c r="M1929" t="s">
        <v>265</v>
      </c>
      <c r="N1929" t="s">
        <v>265</v>
      </c>
      <c r="Q1929" t="s">
        <v>11463</v>
      </c>
      <c r="R1929" t="s">
        <v>431</v>
      </c>
      <c r="S1929" t="s">
        <v>163</v>
      </c>
      <c r="T1929" t="s">
        <v>46</v>
      </c>
      <c r="U1929" t="s">
        <v>47</v>
      </c>
      <c r="V1929" t="s">
        <v>11464</v>
      </c>
      <c r="W1929">
        <v>38.906013000000002</v>
      </c>
      <c r="X1929">
        <v>-77.033973000000003</v>
      </c>
      <c r="Y1929">
        <v>397053.32</v>
      </c>
      <c r="Z1929">
        <v>137573.34</v>
      </c>
      <c r="AA1929">
        <v>20005</v>
      </c>
      <c r="AB1929">
        <v>240244</v>
      </c>
      <c r="AC1929">
        <v>83542</v>
      </c>
      <c r="AD1929">
        <v>83542</v>
      </c>
      <c r="AE1929">
        <v>2</v>
      </c>
      <c r="AF1929" t="s">
        <v>97</v>
      </c>
      <c r="AG1929" t="s">
        <v>171</v>
      </c>
      <c r="AH1929" t="s">
        <v>50</v>
      </c>
      <c r="AI1929">
        <v>208</v>
      </c>
      <c r="AJ1929">
        <v>8</v>
      </c>
      <c r="AK1929" t="s">
        <v>64</v>
      </c>
      <c r="AL1929">
        <v>942</v>
      </c>
      <c r="AM1929">
        <v>-77.033975054195906</v>
      </c>
      <c r="AN1929">
        <v>38.9060207760132</v>
      </c>
      <c r="AO1929" t="b">
        <f t="shared" si="60"/>
        <v>0</v>
      </c>
      <c r="AP1929">
        <f t="shared" si="61"/>
        <v>0</v>
      </c>
    </row>
    <row r="1930" spans="1:42">
      <c r="A1930">
        <v>185375</v>
      </c>
      <c r="B1930" t="s">
        <v>11465</v>
      </c>
      <c r="C1930" t="s">
        <v>11462</v>
      </c>
      <c r="D1930">
        <v>10192140</v>
      </c>
      <c r="E1930" t="s">
        <v>160</v>
      </c>
      <c r="K1930" s="6">
        <v>0.20833333333333334</v>
      </c>
      <c r="L1930" s="8">
        <v>0.875</v>
      </c>
      <c r="M1930" t="s">
        <v>174</v>
      </c>
      <c r="N1930" t="s">
        <v>174</v>
      </c>
      <c r="Q1930" t="s">
        <v>11463</v>
      </c>
      <c r="R1930" t="s">
        <v>142</v>
      </c>
      <c r="S1930" t="s">
        <v>163</v>
      </c>
      <c r="T1930" t="s">
        <v>46</v>
      </c>
      <c r="U1930" t="s">
        <v>47</v>
      </c>
      <c r="V1930" t="s">
        <v>11464</v>
      </c>
      <c r="W1930">
        <v>38.906013000000002</v>
      </c>
      <c r="X1930">
        <v>-77.033973000000003</v>
      </c>
      <c r="Y1930">
        <v>397053.32</v>
      </c>
      <c r="Z1930">
        <v>137573.34</v>
      </c>
      <c r="AA1930">
        <v>20005</v>
      </c>
      <c r="AB1930">
        <v>240244</v>
      </c>
      <c r="AC1930">
        <v>83542</v>
      </c>
      <c r="AD1930">
        <v>83542</v>
      </c>
      <c r="AE1930">
        <v>2</v>
      </c>
      <c r="AF1930" t="s">
        <v>97</v>
      </c>
      <c r="AG1930" t="s">
        <v>171</v>
      </c>
      <c r="AH1930" t="s">
        <v>50</v>
      </c>
      <c r="AI1930">
        <v>208</v>
      </c>
      <c r="AJ1930">
        <v>8</v>
      </c>
      <c r="AK1930" t="s">
        <v>64</v>
      </c>
      <c r="AL1930">
        <v>943</v>
      </c>
      <c r="AM1930">
        <v>-77.033975054195906</v>
      </c>
      <c r="AN1930">
        <v>38.9060207760132</v>
      </c>
      <c r="AO1930" t="b">
        <f t="shared" si="60"/>
        <v>0</v>
      </c>
      <c r="AP1930">
        <f t="shared" si="61"/>
        <v>0</v>
      </c>
    </row>
    <row r="1931" spans="1:42">
      <c r="A1931">
        <v>185376</v>
      </c>
      <c r="B1931" t="s">
        <v>8058</v>
      </c>
      <c r="C1931" t="s">
        <v>8059</v>
      </c>
      <c r="D1931">
        <v>10192141</v>
      </c>
      <c r="E1931" t="s">
        <v>201</v>
      </c>
      <c r="I1931" t="s">
        <v>8060</v>
      </c>
      <c r="J1931" t="s">
        <v>162</v>
      </c>
      <c r="K1931" s="6">
        <v>0.29166666666666669</v>
      </c>
      <c r="L1931" s="8">
        <v>0.95833333333333337</v>
      </c>
      <c r="M1931" t="s">
        <v>1365</v>
      </c>
      <c r="N1931" t="s">
        <v>1252</v>
      </c>
      <c r="Q1931" t="s">
        <v>8059</v>
      </c>
      <c r="R1931" t="s">
        <v>70</v>
      </c>
      <c r="S1931" t="s">
        <v>162</v>
      </c>
      <c r="T1931" t="s">
        <v>46</v>
      </c>
      <c r="U1931" t="s">
        <v>47</v>
      </c>
      <c r="V1931" t="s">
        <v>6511</v>
      </c>
      <c r="W1931">
        <v>38.919215000000001</v>
      </c>
      <c r="X1931">
        <v>-77.04504</v>
      </c>
      <c r="Y1931">
        <v>396094.09</v>
      </c>
      <c r="Z1931">
        <v>139039.26999999999</v>
      </c>
      <c r="AA1931">
        <v>20009</v>
      </c>
      <c r="AB1931">
        <v>235134</v>
      </c>
      <c r="AC1931">
        <v>77818</v>
      </c>
      <c r="AD1931">
        <v>77818</v>
      </c>
      <c r="AE1931">
        <v>1</v>
      </c>
      <c r="AF1931" t="s">
        <v>318</v>
      </c>
      <c r="AG1931" t="s">
        <v>2032</v>
      </c>
      <c r="AH1931" t="s">
        <v>88</v>
      </c>
      <c r="AI1931">
        <v>303</v>
      </c>
      <c r="AJ1931">
        <v>1</v>
      </c>
      <c r="AK1931" t="s">
        <v>51</v>
      </c>
      <c r="AL1931">
        <v>2516</v>
      </c>
      <c r="AM1931">
        <v>-77.045042516394105</v>
      </c>
      <c r="AN1931">
        <v>38.9192226302347</v>
      </c>
      <c r="AO1931" t="b">
        <f t="shared" si="60"/>
        <v>1</v>
      </c>
      <c r="AP1931">
        <f t="shared" si="61"/>
        <v>1</v>
      </c>
    </row>
    <row r="1932" spans="1:42">
      <c r="A1932">
        <v>182334</v>
      </c>
      <c r="B1932" t="s">
        <v>11466</v>
      </c>
      <c r="C1932" t="s">
        <v>9383</v>
      </c>
      <c r="D1932">
        <v>10192142</v>
      </c>
      <c r="E1932" t="s">
        <v>2388</v>
      </c>
      <c r="I1932" t="s">
        <v>11467</v>
      </c>
      <c r="J1932" t="s">
        <v>162</v>
      </c>
      <c r="K1932" s="6">
        <v>0.35416666666666669</v>
      </c>
      <c r="L1932" s="8">
        <v>0.6875</v>
      </c>
      <c r="M1932" t="s">
        <v>353</v>
      </c>
      <c r="N1932" t="s">
        <v>353</v>
      </c>
      <c r="O1932" t="s">
        <v>9385</v>
      </c>
      <c r="P1932" t="s">
        <v>9386</v>
      </c>
      <c r="Q1932" t="s">
        <v>9385</v>
      </c>
      <c r="R1932" t="s">
        <v>165</v>
      </c>
      <c r="S1932" t="s">
        <v>238</v>
      </c>
      <c r="T1932" t="s">
        <v>46</v>
      </c>
      <c r="U1932" t="s">
        <v>47</v>
      </c>
      <c r="V1932" t="s">
        <v>11468</v>
      </c>
      <c r="W1932">
        <v>38.915180999999997</v>
      </c>
      <c r="X1932">
        <v>-77.014767000000006</v>
      </c>
      <c r="Y1932">
        <v>398719.35</v>
      </c>
      <c r="Z1932">
        <v>138590.62</v>
      </c>
      <c r="AA1932">
        <v>20001</v>
      </c>
      <c r="AB1932">
        <v>230001</v>
      </c>
      <c r="AC1932">
        <v>73000</v>
      </c>
      <c r="AD1932">
        <v>73000</v>
      </c>
      <c r="AE1932">
        <v>1</v>
      </c>
      <c r="AF1932" t="s">
        <v>361</v>
      </c>
      <c r="AG1932" t="s">
        <v>635</v>
      </c>
      <c r="AH1932" t="s">
        <v>88</v>
      </c>
      <c r="AI1932">
        <v>306</v>
      </c>
      <c r="AJ1932">
        <v>3</v>
      </c>
      <c r="AK1932" t="s">
        <v>51</v>
      </c>
      <c r="AL1932">
        <v>676</v>
      </c>
      <c r="AM1932">
        <v>-77.014769011852906</v>
      </c>
      <c r="AN1932">
        <v>38.915188790115998</v>
      </c>
      <c r="AO1932" t="b">
        <f t="shared" si="60"/>
        <v>0</v>
      </c>
      <c r="AP1932">
        <f t="shared" si="61"/>
        <v>0</v>
      </c>
    </row>
    <row r="1933" spans="1:42">
      <c r="A1933">
        <v>181999</v>
      </c>
      <c r="B1933" t="s">
        <v>11469</v>
      </c>
      <c r="C1933" t="s">
        <v>11470</v>
      </c>
      <c r="D1933">
        <v>10192144</v>
      </c>
      <c r="E1933" t="s">
        <v>201</v>
      </c>
      <c r="I1933" t="s">
        <v>11471</v>
      </c>
      <c r="J1933" t="s">
        <v>163</v>
      </c>
      <c r="K1933" s="6">
        <v>0.39583333333333331</v>
      </c>
      <c r="L1933" s="8">
        <v>0.64583333333333337</v>
      </c>
      <c r="M1933" t="s">
        <v>166</v>
      </c>
      <c r="N1933" t="s">
        <v>166</v>
      </c>
      <c r="O1933" t="s">
        <v>11470</v>
      </c>
      <c r="P1933" t="s">
        <v>11472</v>
      </c>
      <c r="Q1933" t="s">
        <v>11470</v>
      </c>
      <c r="R1933" t="s">
        <v>165</v>
      </c>
      <c r="S1933" t="s">
        <v>622</v>
      </c>
      <c r="T1933" t="s">
        <v>46</v>
      </c>
      <c r="U1933" t="s">
        <v>47</v>
      </c>
      <c r="V1933" t="s">
        <v>11473</v>
      </c>
      <c r="W1933">
        <v>38.915179999999999</v>
      </c>
      <c r="X1933">
        <v>-77.036077000000006</v>
      </c>
      <c r="Y1933">
        <v>396871.19</v>
      </c>
      <c r="Z1933">
        <v>138591.04000000001</v>
      </c>
      <c r="AA1933">
        <v>20009</v>
      </c>
      <c r="AB1933">
        <v>226457</v>
      </c>
      <c r="AC1933">
        <v>69787</v>
      </c>
      <c r="AD1933">
        <v>69787</v>
      </c>
      <c r="AE1933">
        <v>2</v>
      </c>
      <c r="AF1933" t="s">
        <v>86</v>
      </c>
      <c r="AG1933" t="s">
        <v>809</v>
      </c>
      <c r="AH1933" t="s">
        <v>88</v>
      </c>
      <c r="AI1933">
        <v>301</v>
      </c>
      <c r="AJ1933">
        <v>6</v>
      </c>
      <c r="AK1933" t="s">
        <v>51</v>
      </c>
      <c r="AL1933">
        <v>618</v>
      </c>
      <c r="AM1933">
        <v>-77.036079498978793</v>
      </c>
      <c r="AN1933">
        <v>38.915187936461997</v>
      </c>
      <c r="AO1933" t="b">
        <f t="shared" si="60"/>
        <v>1</v>
      </c>
      <c r="AP1933">
        <f t="shared" si="61"/>
        <v>1</v>
      </c>
    </row>
    <row r="1934" spans="1:42">
      <c r="A1934">
        <v>185377</v>
      </c>
      <c r="B1934" t="s">
        <v>13593</v>
      </c>
      <c r="C1934" t="s">
        <v>13594</v>
      </c>
      <c r="D1934">
        <v>10192145</v>
      </c>
      <c r="E1934" t="s">
        <v>3406</v>
      </c>
      <c r="I1934" t="s">
        <v>13595</v>
      </c>
      <c r="J1934" t="s">
        <v>166</v>
      </c>
      <c r="K1934" s="6">
        <v>0.29166666666666669</v>
      </c>
      <c r="L1934" s="8">
        <v>0.70833333333333337</v>
      </c>
      <c r="M1934" t="s">
        <v>174</v>
      </c>
      <c r="N1934" t="s">
        <v>13596</v>
      </c>
      <c r="O1934" t="s">
        <v>13597</v>
      </c>
      <c r="P1934" t="s">
        <v>13598</v>
      </c>
      <c r="Q1934" t="s">
        <v>13594</v>
      </c>
      <c r="R1934" t="s">
        <v>70</v>
      </c>
      <c r="S1934" t="s">
        <v>432</v>
      </c>
      <c r="T1934" t="s">
        <v>46</v>
      </c>
      <c r="U1934" t="s">
        <v>47</v>
      </c>
      <c r="V1934" t="s">
        <v>13599</v>
      </c>
      <c r="W1934">
        <v>38.900224999999999</v>
      </c>
      <c r="X1934">
        <v>-77.014426999999998</v>
      </c>
      <c r="Y1934">
        <v>398748.56</v>
      </c>
      <c r="Z1934">
        <v>136930.41</v>
      </c>
      <c r="AB1934">
        <v>0</v>
      </c>
      <c r="AC1934">
        <v>479241</v>
      </c>
      <c r="AD1934">
        <v>412071</v>
      </c>
      <c r="AE1934">
        <v>6</v>
      </c>
      <c r="AF1934" t="s">
        <v>434</v>
      </c>
      <c r="AG1934" t="s">
        <v>1518</v>
      </c>
      <c r="AH1934" t="s">
        <v>63</v>
      </c>
      <c r="AI1934">
        <v>103</v>
      </c>
      <c r="AJ1934">
        <v>8</v>
      </c>
      <c r="AK1934" t="s">
        <v>383</v>
      </c>
      <c r="AL1934">
        <v>4036</v>
      </c>
      <c r="AM1934">
        <v>-77.014429175313495</v>
      </c>
      <c r="AN1934">
        <v>38.900233083385302</v>
      </c>
      <c r="AO1934" t="b">
        <f t="shared" si="60"/>
        <v>1</v>
      </c>
      <c r="AP1934">
        <f t="shared" si="61"/>
        <v>1</v>
      </c>
    </row>
    <row r="1935" spans="1:42">
      <c r="A1935">
        <v>185378</v>
      </c>
      <c r="B1935" t="s">
        <v>3059</v>
      </c>
      <c r="C1935" t="s">
        <v>867</v>
      </c>
      <c r="D1935">
        <v>10192146</v>
      </c>
      <c r="E1935" t="s">
        <v>115</v>
      </c>
      <c r="F1935" t="s">
        <v>868</v>
      </c>
      <c r="K1935" s="6">
        <v>0.29166666666666669</v>
      </c>
      <c r="L1935" s="8">
        <v>0.70833333333333337</v>
      </c>
      <c r="M1935" t="s">
        <v>1396</v>
      </c>
      <c r="N1935" t="s">
        <v>117</v>
      </c>
      <c r="Q1935" t="s">
        <v>869</v>
      </c>
      <c r="R1935" t="s">
        <v>58</v>
      </c>
      <c r="S1935" t="s">
        <v>125</v>
      </c>
      <c r="T1935" t="s">
        <v>46</v>
      </c>
      <c r="U1935" t="s">
        <v>47</v>
      </c>
      <c r="V1935" t="s">
        <v>870</v>
      </c>
      <c r="W1935">
        <v>38.9163</v>
      </c>
      <c r="X1935">
        <v>-77.096086999999997</v>
      </c>
      <c r="Y1935">
        <v>391666.99</v>
      </c>
      <c r="Z1935">
        <v>138719.1</v>
      </c>
      <c r="AA1935">
        <v>20007</v>
      </c>
      <c r="AB1935">
        <v>284961</v>
      </c>
      <c r="AC1935">
        <v>123459</v>
      </c>
      <c r="AD1935">
        <v>123459</v>
      </c>
      <c r="AE1935">
        <v>3</v>
      </c>
      <c r="AF1935" t="s">
        <v>508</v>
      </c>
      <c r="AG1935" t="s">
        <v>871</v>
      </c>
      <c r="AH1935" t="s">
        <v>50</v>
      </c>
      <c r="AI1935">
        <v>205</v>
      </c>
      <c r="AJ1935">
        <v>13</v>
      </c>
      <c r="AK1935" t="s">
        <v>51</v>
      </c>
      <c r="AL1935">
        <v>1440</v>
      </c>
      <c r="AM1935">
        <v>-77.096088833990606</v>
      </c>
      <c r="AN1935">
        <v>38.916307604988603</v>
      </c>
      <c r="AO1935" t="b">
        <f t="shared" si="60"/>
        <v>0</v>
      </c>
      <c r="AP1935">
        <f t="shared" si="61"/>
        <v>0</v>
      </c>
    </row>
    <row r="1936" spans="1:42">
      <c r="A1936">
        <v>185379</v>
      </c>
      <c r="B1936" t="s">
        <v>3063</v>
      </c>
      <c r="C1936" t="s">
        <v>3064</v>
      </c>
      <c r="D1936">
        <v>10192147</v>
      </c>
      <c r="E1936" t="s">
        <v>1806</v>
      </c>
      <c r="F1936" t="s">
        <v>3065</v>
      </c>
      <c r="H1936">
        <v>103321</v>
      </c>
      <c r="K1936" s="6">
        <v>0.29166666666666669</v>
      </c>
      <c r="L1936" s="8">
        <v>0.70833333333333337</v>
      </c>
      <c r="M1936" t="s">
        <v>125</v>
      </c>
      <c r="N1936" t="s">
        <v>266</v>
      </c>
      <c r="Q1936" t="s">
        <v>3064</v>
      </c>
      <c r="R1936" t="s">
        <v>44</v>
      </c>
      <c r="S1936" t="s">
        <v>162</v>
      </c>
      <c r="W1936">
        <v>0</v>
      </c>
      <c r="X1936">
        <v>0</v>
      </c>
      <c r="Y1936">
        <v>0</v>
      </c>
      <c r="Z1936">
        <v>0</v>
      </c>
      <c r="AB1936">
        <v>-100</v>
      </c>
      <c r="AC1936">
        <v>-100</v>
      </c>
      <c r="AD1936">
        <v>348291</v>
      </c>
      <c r="AF1936" t="s">
        <v>51</v>
      </c>
      <c r="AG1936" t="s">
        <v>51</v>
      </c>
      <c r="AJ1936" t="s">
        <v>51</v>
      </c>
      <c r="AK1936" t="s">
        <v>51</v>
      </c>
      <c r="AL1936">
        <v>1779</v>
      </c>
      <c r="AM1936">
        <v>-81.529192133279295</v>
      </c>
      <c r="AN1936">
        <v>37.5772691877347</v>
      </c>
      <c r="AO1936" t="b">
        <f t="shared" si="60"/>
        <v>1</v>
      </c>
      <c r="AP1936">
        <f t="shared" si="61"/>
        <v>1</v>
      </c>
    </row>
    <row r="1937" spans="1:42">
      <c r="A1937">
        <v>182208</v>
      </c>
      <c r="B1937" t="s">
        <v>4506</v>
      </c>
      <c r="C1937" t="s">
        <v>3029</v>
      </c>
      <c r="D1937">
        <v>10192149</v>
      </c>
      <c r="E1937" t="s">
        <v>1806</v>
      </c>
      <c r="F1937" t="s">
        <v>4507</v>
      </c>
      <c r="H1937">
        <v>108419</v>
      </c>
      <c r="I1937" t="s">
        <v>4508</v>
      </c>
      <c r="J1937" t="s">
        <v>162</v>
      </c>
      <c r="K1937" s="6">
        <v>0.29166666666666669</v>
      </c>
      <c r="L1937" s="8">
        <v>0.79166666666666663</v>
      </c>
      <c r="M1937" t="s">
        <v>149</v>
      </c>
      <c r="N1937" t="s">
        <v>622</v>
      </c>
      <c r="O1937" t="s">
        <v>3031</v>
      </c>
      <c r="P1937" t="s">
        <v>3032</v>
      </c>
      <c r="Q1937" t="s">
        <v>3031</v>
      </c>
      <c r="R1937" t="s">
        <v>165</v>
      </c>
      <c r="S1937" t="s">
        <v>353</v>
      </c>
      <c r="T1937" t="s">
        <v>46</v>
      </c>
      <c r="U1937" t="s">
        <v>47</v>
      </c>
      <c r="V1937" t="s">
        <v>4509</v>
      </c>
      <c r="W1937">
        <v>38.880316999999998</v>
      </c>
      <c r="X1937">
        <v>-77.005771999999993</v>
      </c>
      <c r="Y1937">
        <v>399499.18</v>
      </c>
      <c r="Z1937">
        <v>134720.35</v>
      </c>
      <c r="AA1937">
        <v>20003</v>
      </c>
      <c r="AB1937">
        <v>310552</v>
      </c>
      <c r="AC1937">
        <v>473426</v>
      </c>
      <c r="AD1937">
        <v>407576</v>
      </c>
      <c r="AE1937">
        <v>6</v>
      </c>
      <c r="AF1937" t="s">
        <v>392</v>
      </c>
      <c r="AG1937" t="s">
        <v>719</v>
      </c>
      <c r="AH1937" t="s">
        <v>63</v>
      </c>
      <c r="AI1937">
        <v>106</v>
      </c>
      <c r="AJ1937">
        <v>27</v>
      </c>
      <c r="AK1937" t="s">
        <v>720</v>
      </c>
      <c r="AL1937">
        <v>3890</v>
      </c>
      <c r="AM1937">
        <v>-77.005774241051796</v>
      </c>
      <c r="AN1937">
        <v>38.880324780860803</v>
      </c>
      <c r="AO1937" t="b">
        <f t="shared" si="60"/>
        <v>0</v>
      </c>
      <c r="AP1937">
        <f t="shared" si="61"/>
        <v>0</v>
      </c>
    </row>
    <row r="1938" spans="1:42">
      <c r="A1938">
        <v>185380</v>
      </c>
      <c r="B1938" t="s">
        <v>11474</v>
      </c>
      <c r="C1938" t="s">
        <v>10373</v>
      </c>
      <c r="D1938">
        <v>10192150</v>
      </c>
      <c r="E1938" t="s">
        <v>115</v>
      </c>
      <c r="H1938">
        <v>110161</v>
      </c>
      <c r="I1938" t="s">
        <v>11475</v>
      </c>
      <c r="J1938" t="s">
        <v>353</v>
      </c>
      <c r="K1938" s="6">
        <v>0.29166666666666669</v>
      </c>
      <c r="L1938" s="8">
        <v>0.70833333333333337</v>
      </c>
      <c r="M1938" t="s">
        <v>622</v>
      </c>
      <c r="N1938" t="s">
        <v>432</v>
      </c>
      <c r="O1938" t="s">
        <v>10373</v>
      </c>
      <c r="P1938" t="s">
        <v>10376</v>
      </c>
      <c r="Q1938" t="s">
        <v>10373</v>
      </c>
      <c r="R1938" t="s">
        <v>165</v>
      </c>
      <c r="S1938" t="s">
        <v>1682</v>
      </c>
      <c r="T1938" t="s">
        <v>46</v>
      </c>
      <c r="U1938" t="s">
        <v>47</v>
      </c>
      <c r="V1938" t="s">
        <v>10377</v>
      </c>
      <c r="W1938">
        <v>38.912463000000002</v>
      </c>
      <c r="X1938">
        <v>-77.020133000000001</v>
      </c>
      <c r="Y1938">
        <v>398253.93</v>
      </c>
      <c r="Z1938">
        <v>138288.97</v>
      </c>
      <c r="AA1938">
        <v>20001</v>
      </c>
      <c r="AB1938">
        <v>238511</v>
      </c>
      <c r="AC1938">
        <v>81490</v>
      </c>
      <c r="AD1938">
        <v>81490</v>
      </c>
      <c r="AE1938">
        <v>6</v>
      </c>
      <c r="AF1938" t="s">
        <v>61</v>
      </c>
      <c r="AG1938" t="s">
        <v>1069</v>
      </c>
      <c r="AH1938" t="s">
        <v>88</v>
      </c>
      <c r="AI1938">
        <v>308</v>
      </c>
      <c r="AJ1938">
        <v>7</v>
      </c>
      <c r="AK1938" t="s">
        <v>51</v>
      </c>
      <c r="AL1938">
        <v>917</v>
      </c>
      <c r="AM1938">
        <v>-77.020134839749602</v>
      </c>
      <c r="AN1938">
        <v>38.912470623472601</v>
      </c>
      <c r="AO1938" t="b">
        <f t="shared" si="60"/>
        <v>1</v>
      </c>
      <c r="AP1938">
        <f t="shared" si="61"/>
        <v>1</v>
      </c>
    </row>
    <row r="1939" spans="1:42">
      <c r="A1939">
        <v>181792</v>
      </c>
      <c r="B1939" t="s">
        <v>4512</v>
      </c>
      <c r="C1939" t="s">
        <v>985</v>
      </c>
      <c r="D1939">
        <v>10192151</v>
      </c>
      <c r="E1939" t="s">
        <v>201</v>
      </c>
      <c r="I1939" t="s">
        <v>4513</v>
      </c>
      <c r="J1939" t="s">
        <v>162</v>
      </c>
      <c r="K1939" s="6">
        <v>0.29166666666666669</v>
      </c>
      <c r="L1939" s="8">
        <v>0.70833333333333337</v>
      </c>
      <c r="M1939" t="s">
        <v>125</v>
      </c>
      <c r="N1939" t="s">
        <v>125</v>
      </c>
      <c r="O1939" t="s">
        <v>4514</v>
      </c>
      <c r="P1939" t="s">
        <v>4515</v>
      </c>
      <c r="Q1939" t="s">
        <v>4514</v>
      </c>
      <c r="R1939" t="s">
        <v>165</v>
      </c>
      <c r="S1939" t="s">
        <v>163</v>
      </c>
      <c r="T1939" t="s">
        <v>46</v>
      </c>
      <c r="U1939" t="s">
        <v>47</v>
      </c>
      <c r="V1939" t="s">
        <v>3617</v>
      </c>
      <c r="W1939">
        <v>38.906494000000002</v>
      </c>
      <c r="X1939">
        <v>-77.052676000000005</v>
      </c>
      <c r="Y1939">
        <v>395431.13</v>
      </c>
      <c r="Z1939">
        <v>137627.51999999999</v>
      </c>
      <c r="AA1939">
        <v>20037</v>
      </c>
      <c r="AB1939">
        <v>307810</v>
      </c>
      <c r="AC1939">
        <v>452872</v>
      </c>
      <c r="AD1939">
        <v>389162</v>
      </c>
      <c r="AE1939">
        <v>2</v>
      </c>
      <c r="AF1939" t="s">
        <v>196</v>
      </c>
      <c r="AG1939" t="s">
        <v>927</v>
      </c>
      <c r="AH1939" t="s">
        <v>50</v>
      </c>
      <c r="AI1939">
        <v>207</v>
      </c>
      <c r="AJ1939">
        <v>5</v>
      </c>
      <c r="AK1939" t="s">
        <v>51</v>
      </c>
      <c r="AL1939">
        <v>3364</v>
      </c>
      <c r="AM1939">
        <v>-77.052677913127596</v>
      </c>
      <c r="AN1939">
        <v>38.906501912436198</v>
      </c>
      <c r="AO1939" t="b">
        <f t="shared" si="60"/>
        <v>0</v>
      </c>
      <c r="AP1939">
        <f t="shared" si="61"/>
        <v>0</v>
      </c>
    </row>
    <row r="1940" spans="1:42">
      <c r="A1940">
        <v>182209</v>
      </c>
      <c r="B1940" t="s">
        <v>4520</v>
      </c>
      <c r="C1940" t="s">
        <v>3029</v>
      </c>
      <c r="D1940">
        <v>10192152</v>
      </c>
      <c r="E1940" t="s">
        <v>1806</v>
      </c>
      <c r="F1940" t="s">
        <v>4507</v>
      </c>
      <c r="H1940">
        <v>108419</v>
      </c>
      <c r="I1940" t="s">
        <v>4521</v>
      </c>
      <c r="J1940" t="s">
        <v>162</v>
      </c>
      <c r="K1940" s="6">
        <v>0.29166666666666669</v>
      </c>
      <c r="L1940" s="8">
        <v>0.79166666666666663</v>
      </c>
      <c r="M1940" t="s">
        <v>149</v>
      </c>
      <c r="N1940" t="s">
        <v>622</v>
      </c>
      <c r="O1940" t="s">
        <v>3031</v>
      </c>
      <c r="P1940" t="s">
        <v>3032</v>
      </c>
      <c r="Q1940" t="s">
        <v>3031</v>
      </c>
      <c r="R1940" t="s">
        <v>165</v>
      </c>
      <c r="S1940" t="s">
        <v>353</v>
      </c>
      <c r="T1940" t="s">
        <v>46</v>
      </c>
      <c r="U1940" t="s">
        <v>47</v>
      </c>
      <c r="V1940" t="s">
        <v>4509</v>
      </c>
      <c r="W1940">
        <v>38.880316999999998</v>
      </c>
      <c r="X1940">
        <v>-77.005771999999993</v>
      </c>
      <c r="Y1940">
        <v>399499.18</v>
      </c>
      <c r="Z1940">
        <v>134720.35</v>
      </c>
      <c r="AA1940">
        <v>20003</v>
      </c>
      <c r="AB1940">
        <v>310552</v>
      </c>
      <c r="AC1940">
        <v>473426</v>
      </c>
      <c r="AD1940">
        <v>407576</v>
      </c>
      <c r="AE1940">
        <v>6</v>
      </c>
      <c r="AF1940" t="s">
        <v>392</v>
      </c>
      <c r="AG1940" t="s">
        <v>719</v>
      </c>
      <c r="AH1940" t="s">
        <v>63</v>
      </c>
      <c r="AI1940">
        <v>106</v>
      </c>
      <c r="AJ1940">
        <v>27</v>
      </c>
      <c r="AK1940" t="s">
        <v>720</v>
      </c>
      <c r="AL1940">
        <v>3891</v>
      </c>
      <c r="AM1940">
        <v>-77.005774241051796</v>
      </c>
      <c r="AN1940">
        <v>38.880324780860803</v>
      </c>
      <c r="AO1940" t="b">
        <f t="shared" si="60"/>
        <v>0</v>
      </c>
      <c r="AP1940">
        <f t="shared" si="61"/>
        <v>0</v>
      </c>
    </row>
    <row r="1941" spans="1:42">
      <c r="A1941">
        <v>182210</v>
      </c>
      <c r="B1941" t="s">
        <v>4526</v>
      </c>
      <c r="C1941" t="s">
        <v>3029</v>
      </c>
      <c r="D1941">
        <v>10192153</v>
      </c>
      <c r="E1941" t="s">
        <v>1806</v>
      </c>
      <c r="F1941" t="s">
        <v>4507</v>
      </c>
      <c r="H1941">
        <v>108419</v>
      </c>
      <c r="I1941" t="s">
        <v>4527</v>
      </c>
      <c r="J1941" t="s">
        <v>162</v>
      </c>
      <c r="K1941" s="6">
        <v>0.29166666666666669</v>
      </c>
      <c r="L1941" s="8">
        <v>0.79166666666666663</v>
      </c>
      <c r="M1941" t="s">
        <v>149</v>
      </c>
      <c r="N1941" t="s">
        <v>622</v>
      </c>
      <c r="O1941" t="s">
        <v>3031</v>
      </c>
      <c r="P1941" t="s">
        <v>3032</v>
      </c>
      <c r="Q1941" t="s">
        <v>3031</v>
      </c>
      <c r="R1941" t="s">
        <v>165</v>
      </c>
      <c r="S1941" t="s">
        <v>353</v>
      </c>
      <c r="T1941" t="s">
        <v>46</v>
      </c>
      <c r="U1941" t="s">
        <v>47</v>
      </c>
      <c r="V1941" t="s">
        <v>4509</v>
      </c>
      <c r="W1941">
        <v>38.880316999999998</v>
      </c>
      <c r="X1941">
        <v>-77.005771999999993</v>
      </c>
      <c r="Y1941">
        <v>399499.18</v>
      </c>
      <c r="Z1941">
        <v>134720.35</v>
      </c>
      <c r="AA1941">
        <v>20003</v>
      </c>
      <c r="AB1941">
        <v>310552</v>
      </c>
      <c r="AC1941">
        <v>473426</v>
      </c>
      <c r="AD1941">
        <v>407576</v>
      </c>
      <c r="AE1941">
        <v>6</v>
      </c>
      <c r="AF1941" t="s">
        <v>392</v>
      </c>
      <c r="AG1941" t="s">
        <v>719</v>
      </c>
      <c r="AH1941" t="s">
        <v>63</v>
      </c>
      <c r="AI1941">
        <v>106</v>
      </c>
      <c r="AJ1941">
        <v>27</v>
      </c>
      <c r="AK1941" t="s">
        <v>720</v>
      </c>
      <c r="AL1941">
        <v>3892</v>
      </c>
      <c r="AM1941">
        <v>-77.005774241051796</v>
      </c>
      <c r="AN1941">
        <v>38.880324780860803</v>
      </c>
      <c r="AO1941" t="b">
        <f t="shared" si="60"/>
        <v>0</v>
      </c>
      <c r="AP1941">
        <f t="shared" si="61"/>
        <v>0</v>
      </c>
    </row>
    <row r="1942" spans="1:42">
      <c r="A1942">
        <v>182211</v>
      </c>
      <c r="B1942" t="s">
        <v>4530</v>
      </c>
      <c r="C1942" t="s">
        <v>3029</v>
      </c>
      <c r="D1942">
        <v>10192154</v>
      </c>
      <c r="E1942" t="s">
        <v>1806</v>
      </c>
      <c r="F1942" t="s">
        <v>4507</v>
      </c>
      <c r="H1942">
        <v>108419</v>
      </c>
      <c r="I1942" t="s">
        <v>4531</v>
      </c>
      <c r="J1942" t="s">
        <v>162</v>
      </c>
      <c r="K1942" s="6">
        <v>0.29166666666666669</v>
      </c>
      <c r="L1942" s="8">
        <v>0.79166666666666663</v>
      </c>
      <c r="M1942" t="s">
        <v>149</v>
      </c>
      <c r="N1942" t="s">
        <v>622</v>
      </c>
      <c r="O1942" t="s">
        <v>3031</v>
      </c>
      <c r="P1942" t="s">
        <v>3032</v>
      </c>
      <c r="Q1942" t="s">
        <v>3031</v>
      </c>
      <c r="R1942" t="s">
        <v>165</v>
      </c>
      <c r="S1942" t="s">
        <v>353</v>
      </c>
      <c r="T1942" t="s">
        <v>46</v>
      </c>
      <c r="U1942" t="s">
        <v>47</v>
      </c>
      <c r="V1942" t="s">
        <v>4509</v>
      </c>
      <c r="W1942">
        <v>38.880316999999998</v>
      </c>
      <c r="X1942">
        <v>-77.005771999999993</v>
      </c>
      <c r="Y1942">
        <v>399499.18</v>
      </c>
      <c r="Z1942">
        <v>134720.35</v>
      </c>
      <c r="AA1942">
        <v>20003</v>
      </c>
      <c r="AB1942">
        <v>310552</v>
      </c>
      <c r="AC1942">
        <v>473426</v>
      </c>
      <c r="AD1942">
        <v>407576</v>
      </c>
      <c r="AE1942">
        <v>6</v>
      </c>
      <c r="AF1942" t="s">
        <v>392</v>
      </c>
      <c r="AG1942" t="s">
        <v>719</v>
      </c>
      <c r="AH1942" t="s">
        <v>63</v>
      </c>
      <c r="AI1942">
        <v>106</v>
      </c>
      <c r="AJ1942">
        <v>27</v>
      </c>
      <c r="AK1942" t="s">
        <v>720</v>
      </c>
      <c r="AL1942">
        <v>3893</v>
      </c>
      <c r="AM1942">
        <v>-77.005774241051796</v>
      </c>
      <c r="AN1942">
        <v>38.880324780860803</v>
      </c>
      <c r="AO1942" t="b">
        <f t="shared" si="60"/>
        <v>0</v>
      </c>
      <c r="AP1942">
        <f t="shared" si="61"/>
        <v>0</v>
      </c>
    </row>
    <row r="1943" spans="1:42">
      <c r="A1943">
        <v>182212</v>
      </c>
      <c r="B1943" t="s">
        <v>4536</v>
      </c>
      <c r="C1943" t="s">
        <v>3029</v>
      </c>
      <c r="D1943">
        <v>10192155</v>
      </c>
      <c r="E1943" t="s">
        <v>1806</v>
      </c>
      <c r="F1943" t="s">
        <v>4507</v>
      </c>
      <c r="H1943">
        <v>108419</v>
      </c>
      <c r="I1943" t="s">
        <v>4537</v>
      </c>
      <c r="J1943" t="s">
        <v>162</v>
      </c>
      <c r="K1943" s="6">
        <v>0.29166666666666669</v>
      </c>
      <c r="L1943" s="8">
        <v>0.79166666666666663</v>
      </c>
      <c r="M1943" t="s">
        <v>149</v>
      </c>
      <c r="N1943" t="s">
        <v>622</v>
      </c>
      <c r="O1943" t="s">
        <v>3031</v>
      </c>
      <c r="P1943" t="s">
        <v>3032</v>
      </c>
      <c r="Q1943" t="s">
        <v>3031</v>
      </c>
      <c r="R1943" t="s">
        <v>165</v>
      </c>
      <c r="S1943" t="s">
        <v>353</v>
      </c>
      <c r="T1943" t="s">
        <v>46</v>
      </c>
      <c r="U1943" t="s">
        <v>47</v>
      </c>
      <c r="V1943" t="s">
        <v>4509</v>
      </c>
      <c r="W1943">
        <v>38.880316999999998</v>
      </c>
      <c r="X1943">
        <v>-77.005771999999993</v>
      </c>
      <c r="Y1943">
        <v>399499.18</v>
      </c>
      <c r="Z1943">
        <v>134720.35</v>
      </c>
      <c r="AA1943">
        <v>20003</v>
      </c>
      <c r="AB1943">
        <v>310552</v>
      </c>
      <c r="AC1943">
        <v>473426</v>
      </c>
      <c r="AD1943">
        <v>407576</v>
      </c>
      <c r="AE1943">
        <v>6</v>
      </c>
      <c r="AF1943" t="s">
        <v>392</v>
      </c>
      <c r="AG1943" t="s">
        <v>719</v>
      </c>
      <c r="AH1943" t="s">
        <v>63</v>
      </c>
      <c r="AI1943">
        <v>106</v>
      </c>
      <c r="AJ1943">
        <v>27</v>
      </c>
      <c r="AK1943" t="s">
        <v>720</v>
      </c>
      <c r="AL1943">
        <v>3894</v>
      </c>
      <c r="AM1943">
        <v>-77.005774241051796</v>
      </c>
      <c r="AN1943">
        <v>38.880324780860803</v>
      </c>
      <c r="AO1943" t="b">
        <f t="shared" si="60"/>
        <v>0</v>
      </c>
      <c r="AP1943">
        <f t="shared" si="61"/>
        <v>0</v>
      </c>
    </row>
    <row r="1944" spans="1:42">
      <c r="A1944">
        <v>185381</v>
      </c>
      <c r="B1944" t="s">
        <v>11476</v>
      </c>
      <c r="C1944" t="s">
        <v>1312</v>
      </c>
      <c r="D1944">
        <v>10192156</v>
      </c>
      <c r="E1944" t="s">
        <v>115</v>
      </c>
      <c r="F1944" t="s">
        <v>11477</v>
      </c>
      <c r="I1944" t="s">
        <v>11478</v>
      </c>
      <c r="J1944" t="s">
        <v>622</v>
      </c>
      <c r="K1944" s="6">
        <v>0.33333333333333331</v>
      </c>
      <c r="L1944" s="8">
        <v>0.70833333333333337</v>
      </c>
      <c r="M1944" t="s">
        <v>125</v>
      </c>
      <c r="N1944" t="s">
        <v>117</v>
      </c>
      <c r="O1944" t="s">
        <v>3401</v>
      </c>
      <c r="P1944" t="s">
        <v>3402</v>
      </c>
      <c r="Q1944" t="s">
        <v>3401</v>
      </c>
      <c r="R1944" t="s">
        <v>70</v>
      </c>
      <c r="S1944" t="s">
        <v>622</v>
      </c>
      <c r="T1944" t="s">
        <v>46</v>
      </c>
      <c r="U1944" t="s">
        <v>47</v>
      </c>
      <c r="V1944" t="s">
        <v>11479</v>
      </c>
      <c r="W1944">
        <v>38.903168000000001</v>
      </c>
      <c r="X1944">
        <v>-77.016452000000001</v>
      </c>
      <c r="Y1944">
        <v>398572.95</v>
      </c>
      <c r="Z1944">
        <v>137257.03</v>
      </c>
      <c r="AA1944">
        <v>20001</v>
      </c>
      <c r="AB1944">
        <v>237561</v>
      </c>
      <c r="AC1944">
        <v>80550</v>
      </c>
      <c r="AD1944">
        <v>80550</v>
      </c>
      <c r="AE1944">
        <v>6</v>
      </c>
      <c r="AF1944" t="s">
        <v>434</v>
      </c>
      <c r="AG1944" t="s">
        <v>1518</v>
      </c>
      <c r="AH1944" t="s">
        <v>63</v>
      </c>
      <c r="AI1944">
        <v>102</v>
      </c>
      <c r="AJ1944">
        <v>8</v>
      </c>
      <c r="AK1944" t="s">
        <v>383</v>
      </c>
      <c r="AL1944">
        <v>884</v>
      </c>
      <c r="AM1944">
        <v>-77.016454327021705</v>
      </c>
      <c r="AN1944">
        <v>38.903175125453402</v>
      </c>
      <c r="AO1944" t="b">
        <f t="shared" si="60"/>
        <v>0</v>
      </c>
      <c r="AP1944">
        <f t="shared" si="61"/>
        <v>0</v>
      </c>
    </row>
    <row r="1945" spans="1:42">
      <c r="A1945">
        <v>185382</v>
      </c>
      <c r="B1945" t="s">
        <v>4540</v>
      </c>
      <c r="C1945" t="s">
        <v>4541</v>
      </c>
      <c r="D1945">
        <v>10192157</v>
      </c>
      <c r="E1945" t="s">
        <v>115</v>
      </c>
      <c r="F1945" t="s">
        <v>4542</v>
      </c>
      <c r="I1945" t="s">
        <v>4543</v>
      </c>
      <c r="J1945" t="s">
        <v>353</v>
      </c>
      <c r="K1945" s="6">
        <v>0.29166666666666669</v>
      </c>
      <c r="L1945" s="8">
        <v>0.70833333333333337</v>
      </c>
      <c r="M1945" t="s">
        <v>386</v>
      </c>
      <c r="N1945" t="s">
        <v>387</v>
      </c>
      <c r="Q1945" t="s">
        <v>4544</v>
      </c>
      <c r="R1945" t="s">
        <v>70</v>
      </c>
      <c r="S1945" t="s">
        <v>353</v>
      </c>
      <c r="T1945" t="s">
        <v>46</v>
      </c>
      <c r="U1945" t="s">
        <v>47</v>
      </c>
      <c r="V1945" t="s">
        <v>4545</v>
      </c>
      <c r="W1945">
        <v>38.956588000000004</v>
      </c>
      <c r="X1945">
        <v>-77.012630999999999</v>
      </c>
      <c r="Y1945">
        <v>398905.18965999997</v>
      </c>
      <c r="Z1945">
        <v>143187.08634000001</v>
      </c>
      <c r="AB1945">
        <v>0</v>
      </c>
      <c r="AC1945">
        <v>472094</v>
      </c>
      <c r="AD1945">
        <v>406329</v>
      </c>
      <c r="AE1945">
        <v>4</v>
      </c>
      <c r="AF1945" t="s">
        <v>1778</v>
      </c>
      <c r="AG1945" t="s">
        <v>2540</v>
      </c>
      <c r="AH1945" t="s">
        <v>188</v>
      </c>
      <c r="AI1945">
        <v>406</v>
      </c>
      <c r="AJ1945">
        <v>17</v>
      </c>
      <c r="AK1945" t="s">
        <v>51</v>
      </c>
      <c r="AL1945">
        <v>3866</v>
      </c>
      <c r="AM1945">
        <v>-77.012633495692796</v>
      </c>
      <c r="AN1945">
        <v>38.956595390606701</v>
      </c>
      <c r="AO1945" t="b">
        <f t="shared" si="60"/>
        <v>0</v>
      </c>
      <c r="AP1945">
        <f t="shared" si="61"/>
        <v>0</v>
      </c>
    </row>
    <row r="1946" spans="1:42">
      <c r="A1946">
        <v>185383</v>
      </c>
      <c r="B1946" t="s">
        <v>8061</v>
      </c>
      <c r="C1946" t="s">
        <v>8062</v>
      </c>
      <c r="D1946">
        <v>10192159</v>
      </c>
      <c r="E1946" t="s">
        <v>115</v>
      </c>
      <c r="G1946" t="s">
        <v>8063</v>
      </c>
      <c r="K1946" s="6">
        <v>0.375</v>
      </c>
      <c r="L1946" s="8">
        <v>0.66666666666666663</v>
      </c>
      <c r="M1946" t="s">
        <v>138</v>
      </c>
      <c r="N1946" t="s">
        <v>118</v>
      </c>
      <c r="O1946" t="s">
        <v>8062</v>
      </c>
      <c r="P1946" t="s">
        <v>8064</v>
      </c>
      <c r="Q1946" t="s">
        <v>8062</v>
      </c>
      <c r="R1946" t="s">
        <v>58</v>
      </c>
      <c r="S1946" t="s">
        <v>125</v>
      </c>
      <c r="T1946" t="s">
        <v>46</v>
      </c>
      <c r="U1946" t="s">
        <v>47</v>
      </c>
      <c r="V1946" t="s">
        <v>8065</v>
      </c>
      <c r="W1946">
        <v>38.905259000000001</v>
      </c>
      <c r="X1946">
        <v>-77.066924</v>
      </c>
      <c r="Y1946">
        <v>394195.20000000001</v>
      </c>
      <c r="Z1946">
        <v>137491.19</v>
      </c>
      <c r="AA1946">
        <v>20007</v>
      </c>
      <c r="AB1946">
        <v>271943</v>
      </c>
      <c r="AC1946">
        <v>114778</v>
      </c>
      <c r="AD1946">
        <v>114778</v>
      </c>
      <c r="AE1946">
        <v>2</v>
      </c>
      <c r="AF1946" t="s">
        <v>49</v>
      </c>
      <c r="AG1946" s="2">
        <v>200000</v>
      </c>
      <c r="AH1946" t="s">
        <v>50</v>
      </c>
      <c r="AI1946">
        <v>206</v>
      </c>
      <c r="AJ1946">
        <v>4</v>
      </c>
      <c r="AK1946" t="s">
        <v>567</v>
      </c>
      <c r="AL1946">
        <v>2842</v>
      </c>
      <c r="AM1946">
        <v>-77.066926098038707</v>
      </c>
      <c r="AN1946">
        <v>38.905266510439603</v>
      </c>
      <c r="AO1946" t="b">
        <f t="shared" si="60"/>
        <v>1</v>
      </c>
      <c r="AP1946">
        <f t="shared" si="61"/>
        <v>1</v>
      </c>
    </row>
    <row r="1947" spans="1:42">
      <c r="A1947">
        <v>185384</v>
      </c>
      <c r="B1947" t="s">
        <v>3068</v>
      </c>
      <c r="C1947" t="s">
        <v>3064</v>
      </c>
      <c r="D1947">
        <v>10192160</v>
      </c>
      <c r="E1947" t="s">
        <v>1806</v>
      </c>
      <c r="F1947" t="s">
        <v>3065</v>
      </c>
      <c r="H1947">
        <v>103321</v>
      </c>
      <c r="K1947" s="6">
        <v>0.29166666666666669</v>
      </c>
      <c r="L1947" s="8">
        <v>0.70833333333333337</v>
      </c>
      <c r="M1947" t="s">
        <v>125</v>
      </c>
      <c r="N1947" t="s">
        <v>266</v>
      </c>
      <c r="Q1947" t="s">
        <v>3064</v>
      </c>
      <c r="R1947" t="s">
        <v>44</v>
      </c>
      <c r="S1947" t="s">
        <v>162</v>
      </c>
      <c r="W1947">
        <v>0</v>
      </c>
      <c r="X1947">
        <v>0</v>
      </c>
      <c r="Y1947">
        <v>0</v>
      </c>
      <c r="Z1947">
        <v>0</v>
      </c>
      <c r="AB1947">
        <v>-100</v>
      </c>
      <c r="AC1947">
        <v>-100</v>
      </c>
      <c r="AD1947">
        <v>348291</v>
      </c>
      <c r="AF1947" t="s">
        <v>51</v>
      </c>
      <c r="AG1947" t="s">
        <v>51</v>
      </c>
      <c r="AJ1947" t="s">
        <v>51</v>
      </c>
      <c r="AK1947" t="s">
        <v>51</v>
      </c>
      <c r="AL1947">
        <v>1787</v>
      </c>
      <c r="AM1947">
        <v>-81.529192133279295</v>
      </c>
      <c r="AN1947">
        <v>37.5772691877347</v>
      </c>
      <c r="AO1947" t="b">
        <f t="shared" si="60"/>
        <v>1</v>
      </c>
      <c r="AP1947">
        <f t="shared" si="61"/>
        <v>1</v>
      </c>
    </row>
    <row r="1948" spans="1:42">
      <c r="A1948">
        <v>185386</v>
      </c>
      <c r="B1948" t="s">
        <v>14156</v>
      </c>
      <c r="C1948" t="s">
        <v>883</v>
      </c>
      <c r="D1948">
        <v>10192161</v>
      </c>
      <c r="E1948" t="s">
        <v>54</v>
      </c>
      <c r="I1948" t="s">
        <v>14157</v>
      </c>
      <c r="J1948" t="s">
        <v>432</v>
      </c>
      <c r="K1948" s="6">
        <v>0.29166666666666669</v>
      </c>
      <c r="L1948" s="8">
        <v>0.91666666666666663</v>
      </c>
      <c r="M1948" t="s">
        <v>265</v>
      </c>
      <c r="N1948" t="s">
        <v>862</v>
      </c>
      <c r="Q1948" t="s">
        <v>14158</v>
      </c>
      <c r="R1948" t="s">
        <v>70</v>
      </c>
      <c r="S1948" t="s">
        <v>432</v>
      </c>
      <c r="T1948" t="s">
        <v>46</v>
      </c>
      <c r="U1948" t="s">
        <v>47</v>
      </c>
      <c r="V1948" t="s">
        <v>14159</v>
      </c>
      <c r="W1948">
        <v>38.889249999999997</v>
      </c>
      <c r="X1948">
        <v>-77.017554000000004</v>
      </c>
      <c r="Y1948">
        <v>398477.1</v>
      </c>
      <c r="Z1948">
        <v>135712.13</v>
      </c>
      <c r="AB1948">
        <v>0</v>
      </c>
      <c r="AC1948">
        <v>479352</v>
      </c>
      <c r="AD1948">
        <v>412134</v>
      </c>
      <c r="AE1948">
        <v>2</v>
      </c>
      <c r="AF1948" t="s">
        <v>61</v>
      </c>
      <c r="AG1948" t="s">
        <v>62</v>
      </c>
      <c r="AH1948" t="s">
        <v>63</v>
      </c>
      <c r="AI1948">
        <v>101</v>
      </c>
      <c r="AJ1948" t="s">
        <v>51</v>
      </c>
      <c r="AK1948" t="s">
        <v>51</v>
      </c>
      <c r="AL1948">
        <v>4031</v>
      </c>
      <c r="AM1948">
        <v>-77.017555928068106</v>
      </c>
      <c r="AN1948">
        <v>38.889257939649902</v>
      </c>
      <c r="AO1948" t="b">
        <f t="shared" si="60"/>
        <v>0</v>
      </c>
      <c r="AP1948">
        <f t="shared" si="61"/>
        <v>0</v>
      </c>
    </row>
    <row r="1949" spans="1:42">
      <c r="A1949">
        <v>185385</v>
      </c>
      <c r="B1949" t="s">
        <v>14156</v>
      </c>
      <c r="C1949" t="s">
        <v>883</v>
      </c>
      <c r="D1949">
        <v>10192161</v>
      </c>
      <c r="E1949" t="s">
        <v>54</v>
      </c>
      <c r="I1949" t="s">
        <v>14157</v>
      </c>
      <c r="J1949" t="s">
        <v>432</v>
      </c>
      <c r="K1949" s="6">
        <v>0.29166666666666669</v>
      </c>
      <c r="L1949" s="8">
        <v>0.91666666666666663</v>
      </c>
      <c r="M1949" t="s">
        <v>265</v>
      </c>
      <c r="N1949" t="s">
        <v>862</v>
      </c>
      <c r="Q1949" t="s">
        <v>14158</v>
      </c>
      <c r="R1949" t="s">
        <v>70</v>
      </c>
      <c r="S1949" t="s">
        <v>432</v>
      </c>
      <c r="T1949" t="s">
        <v>46</v>
      </c>
      <c r="U1949" t="s">
        <v>47</v>
      </c>
      <c r="V1949" t="s">
        <v>14160</v>
      </c>
      <c r="W1949">
        <v>38.890149999999998</v>
      </c>
      <c r="X1949">
        <v>-77.017560000000003</v>
      </c>
      <c r="Y1949">
        <v>398476.61</v>
      </c>
      <c r="Z1949">
        <v>135812.03</v>
      </c>
      <c r="AB1949">
        <v>0</v>
      </c>
      <c r="AC1949">
        <v>478318</v>
      </c>
      <c r="AD1949">
        <v>411498</v>
      </c>
      <c r="AE1949">
        <v>2</v>
      </c>
      <c r="AF1949" t="s">
        <v>61</v>
      </c>
      <c r="AG1949" t="s">
        <v>62</v>
      </c>
      <c r="AH1949" t="s">
        <v>63</v>
      </c>
      <c r="AI1949">
        <v>101</v>
      </c>
      <c r="AJ1949" t="s">
        <v>51</v>
      </c>
      <c r="AK1949" t="s">
        <v>51</v>
      </c>
      <c r="AL1949">
        <v>4031</v>
      </c>
      <c r="AM1949">
        <v>-77.017561797579901</v>
      </c>
      <c r="AN1949">
        <v>38.890157875621803</v>
      </c>
      <c r="AO1949" t="b">
        <f t="shared" si="60"/>
        <v>0</v>
      </c>
      <c r="AP1949">
        <f t="shared" si="61"/>
        <v>0</v>
      </c>
    </row>
    <row r="1950" spans="1:42">
      <c r="A1950">
        <v>182213</v>
      </c>
      <c r="B1950" t="s">
        <v>4551</v>
      </c>
      <c r="C1950" t="s">
        <v>4552</v>
      </c>
      <c r="D1950">
        <v>10192163</v>
      </c>
      <c r="E1950" t="s">
        <v>201</v>
      </c>
      <c r="I1950" t="s">
        <v>4553</v>
      </c>
      <c r="J1950" t="s">
        <v>162</v>
      </c>
      <c r="K1950" s="6">
        <v>0.70833333333333337</v>
      </c>
      <c r="L1950" s="8">
        <v>0.83333333333333337</v>
      </c>
      <c r="M1950" t="s">
        <v>622</v>
      </c>
      <c r="N1950" t="s">
        <v>353</v>
      </c>
      <c r="Q1950" t="s">
        <v>4552</v>
      </c>
      <c r="R1950" t="s">
        <v>165</v>
      </c>
      <c r="S1950" t="s">
        <v>238</v>
      </c>
      <c r="T1950" t="s">
        <v>46</v>
      </c>
      <c r="U1950" t="s">
        <v>47</v>
      </c>
      <c r="V1950" t="s">
        <v>4554</v>
      </c>
      <c r="W1950">
        <v>38.914833999999999</v>
      </c>
      <c r="X1950">
        <v>-77.040195999999995</v>
      </c>
      <c r="Y1950">
        <v>396513.94274999999</v>
      </c>
      <c r="Z1950">
        <v>138552.71218999999</v>
      </c>
      <c r="AB1950">
        <v>0</v>
      </c>
      <c r="AC1950">
        <v>463778</v>
      </c>
      <c r="AD1950">
        <v>399052</v>
      </c>
      <c r="AE1950">
        <v>2</v>
      </c>
      <c r="AF1950" t="s">
        <v>86</v>
      </c>
      <c r="AG1950" t="s">
        <v>1692</v>
      </c>
      <c r="AH1950" t="s">
        <v>88</v>
      </c>
      <c r="AI1950">
        <v>301</v>
      </c>
      <c r="AJ1950">
        <v>6</v>
      </c>
      <c r="AK1950" t="s">
        <v>51</v>
      </c>
      <c r="AL1950">
        <v>3764</v>
      </c>
      <c r="AM1950">
        <v>-77.040198597027697</v>
      </c>
      <c r="AN1950">
        <v>38.9148413221181</v>
      </c>
      <c r="AO1950" t="b">
        <f t="shared" si="60"/>
        <v>1</v>
      </c>
      <c r="AP1950">
        <f t="shared" si="61"/>
        <v>1</v>
      </c>
    </row>
    <row r="1951" spans="1:42">
      <c r="A1951">
        <v>182214</v>
      </c>
      <c r="B1951" t="s">
        <v>3071</v>
      </c>
      <c r="C1951" t="s">
        <v>3064</v>
      </c>
      <c r="D1951">
        <v>10192164</v>
      </c>
      <c r="E1951" t="s">
        <v>1806</v>
      </c>
      <c r="F1951" t="s">
        <v>3065</v>
      </c>
      <c r="H1951">
        <v>103321</v>
      </c>
      <c r="I1951" t="s">
        <v>3072</v>
      </c>
      <c r="J1951" t="s">
        <v>162</v>
      </c>
      <c r="K1951" s="6">
        <v>0.29166666666666669</v>
      </c>
      <c r="L1951" s="8">
        <v>0.70833333333333337</v>
      </c>
      <c r="M1951" t="s">
        <v>125</v>
      </c>
      <c r="N1951" t="s">
        <v>353</v>
      </c>
      <c r="Q1951" t="s">
        <v>3064</v>
      </c>
      <c r="R1951" t="s">
        <v>165</v>
      </c>
      <c r="S1951" t="s">
        <v>238</v>
      </c>
      <c r="W1951">
        <v>0</v>
      </c>
      <c r="X1951">
        <v>0</v>
      </c>
      <c r="Y1951">
        <v>0</v>
      </c>
      <c r="Z1951">
        <v>0</v>
      </c>
      <c r="AB1951">
        <v>-100</v>
      </c>
      <c r="AC1951">
        <v>-100</v>
      </c>
      <c r="AD1951">
        <v>348291</v>
      </c>
      <c r="AF1951" t="s">
        <v>51</v>
      </c>
      <c r="AG1951" t="s">
        <v>51</v>
      </c>
      <c r="AJ1951" t="s">
        <v>51</v>
      </c>
      <c r="AK1951" t="s">
        <v>51</v>
      </c>
      <c r="AL1951">
        <v>1674</v>
      </c>
      <c r="AM1951">
        <v>-81.529192133279295</v>
      </c>
      <c r="AN1951">
        <v>37.5772691877347</v>
      </c>
      <c r="AO1951" t="b">
        <f t="shared" si="60"/>
        <v>1</v>
      </c>
      <c r="AP1951">
        <f t="shared" si="61"/>
        <v>1</v>
      </c>
    </row>
    <row r="1952" spans="1:42">
      <c r="A1952">
        <v>182000</v>
      </c>
      <c r="B1952" t="s">
        <v>11480</v>
      </c>
      <c r="C1952" t="s">
        <v>11481</v>
      </c>
      <c r="D1952">
        <v>10192165</v>
      </c>
      <c r="E1952" t="s">
        <v>160</v>
      </c>
      <c r="I1952" t="s">
        <v>11482</v>
      </c>
      <c r="J1952" t="s">
        <v>163</v>
      </c>
      <c r="K1952" s="6">
        <v>0.29166666666666669</v>
      </c>
      <c r="L1952" s="8">
        <v>0.70833333333333337</v>
      </c>
      <c r="M1952" t="s">
        <v>163</v>
      </c>
      <c r="N1952" t="s">
        <v>163</v>
      </c>
      <c r="O1952" t="s">
        <v>11481</v>
      </c>
      <c r="P1952" t="s">
        <v>11483</v>
      </c>
      <c r="Q1952" t="s">
        <v>11481</v>
      </c>
      <c r="R1952" t="s">
        <v>165</v>
      </c>
      <c r="S1952" t="s">
        <v>166</v>
      </c>
      <c r="T1952" t="s">
        <v>46</v>
      </c>
      <c r="U1952" t="s">
        <v>47</v>
      </c>
      <c r="V1952" t="s">
        <v>11484</v>
      </c>
      <c r="W1952">
        <v>38.892952999999999</v>
      </c>
      <c r="X1952">
        <v>-76.990470999999999</v>
      </c>
      <c r="Y1952">
        <v>400826.7</v>
      </c>
      <c r="Z1952">
        <v>136123</v>
      </c>
      <c r="AA1952">
        <v>20002</v>
      </c>
      <c r="AB1952">
        <v>73016</v>
      </c>
      <c r="AC1952">
        <v>46683</v>
      </c>
      <c r="AD1952">
        <v>46683</v>
      </c>
      <c r="AE1952">
        <v>6</v>
      </c>
      <c r="AF1952" t="s">
        <v>669</v>
      </c>
      <c r="AG1952" t="s">
        <v>670</v>
      </c>
      <c r="AH1952" t="s">
        <v>63</v>
      </c>
      <c r="AI1952">
        <v>107</v>
      </c>
      <c r="AJ1952">
        <v>25</v>
      </c>
      <c r="AK1952" t="s">
        <v>51</v>
      </c>
      <c r="AL1952">
        <v>250</v>
      </c>
      <c r="AM1952">
        <v>-76.990472864580298</v>
      </c>
      <c r="AN1952">
        <v>38.892960141783298</v>
      </c>
      <c r="AO1952" t="b">
        <f t="shared" si="60"/>
        <v>1</v>
      </c>
      <c r="AP1952">
        <f t="shared" si="61"/>
        <v>1</v>
      </c>
    </row>
    <row r="1953" spans="1:42">
      <c r="A1953">
        <v>182001</v>
      </c>
      <c r="B1953" t="s">
        <v>11485</v>
      </c>
      <c r="C1953" t="s">
        <v>6211</v>
      </c>
      <c r="D1953">
        <v>10192168</v>
      </c>
      <c r="E1953" t="s">
        <v>2388</v>
      </c>
      <c r="I1953" t="s">
        <v>11486</v>
      </c>
      <c r="J1953" t="s">
        <v>162</v>
      </c>
      <c r="K1953" s="6">
        <v>0.33333333333333331</v>
      </c>
      <c r="L1953" s="8">
        <v>0.66666666666666663</v>
      </c>
      <c r="M1953" t="s">
        <v>163</v>
      </c>
      <c r="N1953" t="s">
        <v>163</v>
      </c>
      <c r="O1953" t="s">
        <v>6211</v>
      </c>
      <c r="P1953" t="s">
        <v>6213</v>
      </c>
      <c r="Q1953" t="s">
        <v>6211</v>
      </c>
      <c r="R1953" t="s">
        <v>165</v>
      </c>
      <c r="S1953" t="s">
        <v>166</v>
      </c>
      <c r="T1953" t="s">
        <v>46</v>
      </c>
      <c r="U1953" t="s">
        <v>47</v>
      </c>
      <c r="V1953" t="s">
        <v>11487</v>
      </c>
      <c r="W1953">
        <v>38.943137</v>
      </c>
      <c r="X1953">
        <v>-76.975069000000005</v>
      </c>
      <c r="Y1953">
        <v>402161.28</v>
      </c>
      <c r="Z1953">
        <v>141694.17000000001</v>
      </c>
      <c r="AA1953">
        <v>20018</v>
      </c>
      <c r="AB1953">
        <v>51647</v>
      </c>
      <c r="AC1953">
        <v>30368</v>
      </c>
      <c r="AD1953">
        <v>30368</v>
      </c>
      <c r="AE1953">
        <v>5</v>
      </c>
      <c r="AF1953" t="s">
        <v>329</v>
      </c>
      <c r="AG1953" t="s">
        <v>2296</v>
      </c>
      <c r="AH1953" t="s">
        <v>410</v>
      </c>
      <c r="AI1953">
        <v>503</v>
      </c>
      <c r="AJ1953">
        <v>20</v>
      </c>
      <c r="AK1953" t="s">
        <v>51</v>
      </c>
      <c r="AL1953">
        <v>157</v>
      </c>
      <c r="AM1953">
        <v>-76.975071549475004</v>
      </c>
      <c r="AN1953">
        <v>38.943144812757097</v>
      </c>
      <c r="AO1953" t="b">
        <f t="shared" si="60"/>
        <v>1</v>
      </c>
      <c r="AP1953">
        <f t="shared" si="61"/>
        <v>1</v>
      </c>
    </row>
    <row r="1954" spans="1:42">
      <c r="A1954">
        <v>185261</v>
      </c>
      <c r="B1954" t="s">
        <v>3075</v>
      </c>
      <c r="C1954" t="s">
        <v>3076</v>
      </c>
      <c r="D1954">
        <v>10192169</v>
      </c>
      <c r="E1954" t="s">
        <v>160</v>
      </c>
      <c r="K1954" s="6">
        <v>0.29166666666666669</v>
      </c>
      <c r="L1954" s="8">
        <v>0.77083333333333337</v>
      </c>
      <c r="M1954" t="s">
        <v>353</v>
      </c>
      <c r="N1954" t="s">
        <v>386</v>
      </c>
      <c r="O1954" t="s">
        <v>3076</v>
      </c>
      <c r="P1954" t="s">
        <v>3077</v>
      </c>
      <c r="Q1954" t="s">
        <v>3076</v>
      </c>
      <c r="R1954" t="s">
        <v>193</v>
      </c>
      <c r="S1954" t="s">
        <v>125</v>
      </c>
      <c r="W1954">
        <v>0</v>
      </c>
      <c r="X1954">
        <v>0</v>
      </c>
      <c r="Y1954">
        <v>0</v>
      </c>
      <c r="Z1954">
        <v>0</v>
      </c>
      <c r="AB1954">
        <v>-100</v>
      </c>
      <c r="AC1954">
        <v>-100</v>
      </c>
      <c r="AD1954">
        <v>348291</v>
      </c>
      <c r="AF1954" t="s">
        <v>51</v>
      </c>
      <c r="AG1954" t="s">
        <v>51</v>
      </c>
      <c r="AJ1954" t="s">
        <v>51</v>
      </c>
      <c r="AK1954" t="s">
        <v>51</v>
      </c>
      <c r="AL1954">
        <v>1813</v>
      </c>
      <c r="AM1954">
        <v>-81.529192133279295</v>
      </c>
      <c r="AN1954">
        <v>37.5772691877347</v>
      </c>
      <c r="AO1954" t="b">
        <f t="shared" si="60"/>
        <v>1</v>
      </c>
      <c r="AP1954">
        <f t="shared" si="61"/>
        <v>1</v>
      </c>
    </row>
    <row r="1955" spans="1:42">
      <c r="A1955">
        <v>185262</v>
      </c>
      <c r="B1955" t="s">
        <v>4560</v>
      </c>
      <c r="C1955" t="s">
        <v>2946</v>
      </c>
      <c r="D1955">
        <v>10192170</v>
      </c>
      <c r="E1955" t="s">
        <v>115</v>
      </c>
      <c r="G1955" t="s">
        <v>2947</v>
      </c>
      <c r="K1955" s="6">
        <v>0</v>
      </c>
      <c r="L1955" s="8">
        <v>0</v>
      </c>
      <c r="M1955" t="s">
        <v>95</v>
      </c>
      <c r="N1955" t="s">
        <v>3669</v>
      </c>
      <c r="Q1955" t="s">
        <v>4561</v>
      </c>
      <c r="R1955" t="s">
        <v>44</v>
      </c>
      <c r="S1955" t="s">
        <v>622</v>
      </c>
      <c r="T1955" t="s">
        <v>46</v>
      </c>
      <c r="U1955" t="s">
        <v>47</v>
      </c>
      <c r="V1955" t="s">
        <v>4562</v>
      </c>
      <c r="W1955">
        <v>38.966268999999997</v>
      </c>
      <c r="X1955">
        <v>-77.068612999999999</v>
      </c>
      <c r="Y1955">
        <v>394053.73663</v>
      </c>
      <c r="Z1955">
        <v>144263.90525000001</v>
      </c>
      <c r="AB1955">
        <v>0</v>
      </c>
      <c r="AC1955">
        <v>463531</v>
      </c>
      <c r="AD1955">
        <v>398812</v>
      </c>
      <c r="AE1955">
        <v>4</v>
      </c>
      <c r="AF1955" t="s">
        <v>827</v>
      </c>
      <c r="AG1955" t="s">
        <v>1439</v>
      </c>
      <c r="AH1955" t="s">
        <v>50</v>
      </c>
      <c r="AI1955">
        <v>201</v>
      </c>
      <c r="AJ1955">
        <v>10</v>
      </c>
      <c r="AK1955" t="s">
        <v>51</v>
      </c>
      <c r="AL1955">
        <v>3751</v>
      </c>
      <c r="AM1955">
        <v>-77.068615727041902</v>
      </c>
      <c r="AN1955">
        <v>38.966276201011702</v>
      </c>
      <c r="AO1955" t="b">
        <f t="shared" si="60"/>
        <v>0</v>
      </c>
      <c r="AP1955">
        <f t="shared" si="61"/>
        <v>0</v>
      </c>
    </row>
    <row r="1956" spans="1:42">
      <c r="A1956">
        <v>185263</v>
      </c>
      <c r="B1956" t="s">
        <v>4560</v>
      </c>
      <c r="C1956" t="s">
        <v>2946</v>
      </c>
      <c r="D1956">
        <v>10192170</v>
      </c>
      <c r="E1956" t="s">
        <v>115</v>
      </c>
      <c r="G1956" t="s">
        <v>2947</v>
      </c>
      <c r="K1956" s="6">
        <v>0</v>
      </c>
      <c r="L1956" s="8">
        <v>0</v>
      </c>
      <c r="M1956" t="s">
        <v>95</v>
      </c>
      <c r="N1956" t="s">
        <v>3669</v>
      </c>
      <c r="Q1956" t="s">
        <v>4561</v>
      </c>
      <c r="R1956" t="s">
        <v>44</v>
      </c>
      <c r="S1956" t="s">
        <v>622</v>
      </c>
      <c r="T1956" t="s">
        <v>46</v>
      </c>
      <c r="U1956" t="s">
        <v>47</v>
      </c>
      <c r="V1956" t="s">
        <v>4564</v>
      </c>
      <c r="W1956">
        <v>38.965812999999997</v>
      </c>
      <c r="X1956">
        <v>-77.067396000000002</v>
      </c>
      <c r="Y1956">
        <v>394159.17433000001</v>
      </c>
      <c r="Z1956">
        <v>144213.26756000001</v>
      </c>
      <c r="AB1956">
        <v>0</v>
      </c>
      <c r="AC1956">
        <v>469951</v>
      </c>
      <c r="AD1956">
        <v>404430</v>
      </c>
      <c r="AE1956">
        <v>4</v>
      </c>
      <c r="AF1956" t="s">
        <v>827</v>
      </c>
      <c r="AG1956" t="s">
        <v>3412</v>
      </c>
      <c r="AH1956" t="s">
        <v>50</v>
      </c>
      <c r="AI1956">
        <v>201</v>
      </c>
      <c r="AJ1956">
        <v>10</v>
      </c>
      <c r="AK1956" t="s">
        <v>51</v>
      </c>
      <c r="AL1956">
        <v>3751</v>
      </c>
      <c r="AM1956">
        <v>-77.0673986592126</v>
      </c>
      <c r="AN1956">
        <v>38.965820751882497</v>
      </c>
      <c r="AO1956" t="b">
        <f t="shared" si="60"/>
        <v>0</v>
      </c>
      <c r="AP1956">
        <f t="shared" si="61"/>
        <v>0</v>
      </c>
    </row>
    <row r="1957" spans="1:42">
      <c r="A1957">
        <v>185264</v>
      </c>
      <c r="B1957" t="s">
        <v>4569</v>
      </c>
      <c r="C1957" t="s">
        <v>4570</v>
      </c>
      <c r="D1957">
        <v>10192171</v>
      </c>
      <c r="E1957" t="s">
        <v>224</v>
      </c>
      <c r="I1957" t="s">
        <v>4571</v>
      </c>
      <c r="J1957" t="s">
        <v>162</v>
      </c>
      <c r="K1957" s="6">
        <v>0.4375</v>
      </c>
      <c r="L1957" s="8">
        <v>0.60416666666666663</v>
      </c>
      <c r="M1957" t="s">
        <v>147</v>
      </c>
      <c r="N1957" t="s">
        <v>1336</v>
      </c>
      <c r="Q1957" t="s">
        <v>4572</v>
      </c>
      <c r="R1957" t="s">
        <v>70</v>
      </c>
      <c r="S1957" t="s">
        <v>162</v>
      </c>
      <c r="T1957" t="s">
        <v>46</v>
      </c>
      <c r="U1957" t="s">
        <v>47</v>
      </c>
      <c r="V1957" t="s">
        <v>4573</v>
      </c>
      <c r="W1957">
        <v>38.877614000000001</v>
      </c>
      <c r="X1957">
        <v>-77.017160000000004</v>
      </c>
      <c r="Y1957">
        <v>398511.05</v>
      </c>
      <c r="Z1957">
        <v>134420.39000000001</v>
      </c>
      <c r="AA1957">
        <v>20024</v>
      </c>
      <c r="AB1957">
        <v>307170</v>
      </c>
      <c r="AC1957">
        <v>374805</v>
      </c>
      <c r="AD1957">
        <v>334372</v>
      </c>
      <c r="AE1957">
        <v>6</v>
      </c>
      <c r="AF1957" t="s">
        <v>392</v>
      </c>
      <c r="AG1957" t="s">
        <v>4142</v>
      </c>
      <c r="AH1957" t="s">
        <v>63</v>
      </c>
      <c r="AI1957">
        <v>105</v>
      </c>
      <c r="AJ1957">
        <v>9</v>
      </c>
      <c r="AK1957" t="s">
        <v>51</v>
      </c>
      <c r="AL1957">
        <v>3101</v>
      </c>
      <c r="AM1957">
        <v>-77.017161805343605</v>
      </c>
      <c r="AN1957">
        <v>38.877621504691</v>
      </c>
      <c r="AO1957" t="b">
        <f t="shared" si="60"/>
        <v>0</v>
      </c>
      <c r="AP1957">
        <f t="shared" si="61"/>
        <v>0</v>
      </c>
    </row>
    <row r="1958" spans="1:42">
      <c r="A1958">
        <v>182002</v>
      </c>
      <c r="B1958" t="s">
        <v>4576</v>
      </c>
      <c r="C1958" t="s">
        <v>4577</v>
      </c>
      <c r="D1958">
        <v>10192172</v>
      </c>
      <c r="E1958" t="s">
        <v>2388</v>
      </c>
      <c r="I1958" t="s">
        <v>4578</v>
      </c>
      <c r="J1958" t="s">
        <v>162</v>
      </c>
      <c r="K1958" s="6">
        <v>0.33333333333333331</v>
      </c>
      <c r="L1958" s="8">
        <v>0.70833333333333337</v>
      </c>
      <c r="M1958" t="s">
        <v>166</v>
      </c>
      <c r="N1958" t="s">
        <v>166</v>
      </c>
      <c r="O1958" t="s">
        <v>4577</v>
      </c>
      <c r="P1958" t="s">
        <v>4579</v>
      </c>
      <c r="Q1958" t="s">
        <v>4577</v>
      </c>
      <c r="R1958" t="s">
        <v>165</v>
      </c>
      <c r="S1958" t="s">
        <v>622</v>
      </c>
      <c r="T1958" t="s">
        <v>46</v>
      </c>
      <c r="U1958" t="s">
        <v>47</v>
      </c>
      <c r="V1958" t="s">
        <v>4580</v>
      </c>
      <c r="W1958">
        <v>38.925015000000002</v>
      </c>
      <c r="X1958">
        <v>-77.029268000000002</v>
      </c>
      <c r="Y1958">
        <v>397462.11</v>
      </c>
      <c r="Z1958">
        <v>139682.51</v>
      </c>
      <c r="AA1958">
        <v>20009</v>
      </c>
      <c r="AB1958">
        <v>231841</v>
      </c>
      <c r="AC1958">
        <v>74903</v>
      </c>
      <c r="AD1958">
        <v>74903</v>
      </c>
      <c r="AE1958">
        <v>1</v>
      </c>
      <c r="AF1958" t="s">
        <v>361</v>
      </c>
      <c r="AG1958" t="s">
        <v>1426</v>
      </c>
      <c r="AH1958" t="s">
        <v>88</v>
      </c>
      <c r="AI1958">
        <v>304</v>
      </c>
      <c r="AJ1958">
        <v>2</v>
      </c>
      <c r="AK1958" t="s">
        <v>51</v>
      </c>
      <c r="AL1958">
        <v>3308</v>
      </c>
      <c r="AM1958">
        <v>-77.029269843051296</v>
      </c>
      <c r="AN1958">
        <v>38.925022160265399</v>
      </c>
      <c r="AO1958" t="b">
        <f t="shared" si="60"/>
        <v>1</v>
      </c>
      <c r="AP1958">
        <f t="shared" si="61"/>
        <v>1</v>
      </c>
    </row>
    <row r="1959" spans="1:42">
      <c r="A1959">
        <v>185265</v>
      </c>
      <c r="B1959" t="s">
        <v>3085</v>
      </c>
      <c r="C1959" t="s">
        <v>3086</v>
      </c>
      <c r="D1959">
        <v>10192173</v>
      </c>
      <c r="E1959" t="s">
        <v>201</v>
      </c>
      <c r="I1959" t="s">
        <v>3087</v>
      </c>
      <c r="J1959" t="s">
        <v>149</v>
      </c>
      <c r="K1959" s="6">
        <v>0.29166666666666669</v>
      </c>
      <c r="L1959" s="8">
        <v>0.79166666666666663</v>
      </c>
      <c r="M1959" t="s">
        <v>155</v>
      </c>
      <c r="N1959" t="s">
        <v>155</v>
      </c>
      <c r="Q1959" t="s">
        <v>3086</v>
      </c>
      <c r="R1959" t="s">
        <v>70</v>
      </c>
      <c r="S1959" t="s">
        <v>149</v>
      </c>
      <c r="T1959" t="s">
        <v>46</v>
      </c>
      <c r="U1959" t="s">
        <v>47</v>
      </c>
      <c r="V1959" t="s">
        <v>3088</v>
      </c>
      <c r="W1959">
        <v>38.946472999999997</v>
      </c>
      <c r="X1959">
        <v>-77.092222000000007</v>
      </c>
      <c r="Y1959">
        <v>392005.48</v>
      </c>
      <c r="Z1959">
        <v>142068.15</v>
      </c>
      <c r="AA1959">
        <v>20016</v>
      </c>
      <c r="AB1959">
        <v>267249</v>
      </c>
      <c r="AC1959">
        <v>110412</v>
      </c>
      <c r="AD1959">
        <v>110412</v>
      </c>
      <c r="AE1959">
        <v>3</v>
      </c>
      <c r="AF1959" t="s">
        <v>1370</v>
      </c>
      <c r="AG1959" s="2">
        <v>30</v>
      </c>
      <c r="AH1959" t="s">
        <v>50</v>
      </c>
      <c r="AI1959">
        <v>202</v>
      </c>
      <c r="AJ1959">
        <v>11</v>
      </c>
      <c r="AK1959" t="s">
        <v>51</v>
      </c>
      <c r="AL1959">
        <v>1273</v>
      </c>
      <c r="AM1959">
        <v>-77.092224779191298</v>
      </c>
      <c r="AN1959">
        <v>38.946480008565501</v>
      </c>
      <c r="AO1959" t="b">
        <f t="shared" si="60"/>
        <v>1</v>
      </c>
      <c r="AP1959">
        <f t="shared" si="61"/>
        <v>1</v>
      </c>
    </row>
    <row r="1960" spans="1:42">
      <c r="A1960">
        <v>181793</v>
      </c>
      <c r="B1960" t="s">
        <v>11488</v>
      </c>
      <c r="C1960" t="s">
        <v>11489</v>
      </c>
      <c r="D1960">
        <v>10192174</v>
      </c>
      <c r="E1960" t="s">
        <v>201</v>
      </c>
      <c r="I1960" t="s">
        <v>11490</v>
      </c>
      <c r="J1960" t="s">
        <v>162</v>
      </c>
      <c r="K1960" s="6">
        <v>0.5</v>
      </c>
      <c r="L1960" s="8">
        <v>0.70833333333333337</v>
      </c>
      <c r="M1960" t="s">
        <v>125</v>
      </c>
      <c r="N1960" t="s">
        <v>125</v>
      </c>
      <c r="Q1960" t="s">
        <v>11489</v>
      </c>
      <c r="R1960" t="s">
        <v>165</v>
      </c>
      <c r="S1960" t="s">
        <v>163</v>
      </c>
      <c r="T1960" t="s">
        <v>46</v>
      </c>
      <c r="U1960" t="s">
        <v>47</v>
      </c>
      <c r="V1960" t="s">
        <v>11491</v>
      </c>
      <c r="W1960">
        <v>38.925522999999998</v>
      </c>
      <c r="X1960">
        <v>-77.034908000000001</v>
      </c>
      <c r="Y1960">
        <v>396973.02</v>
      </c>
      <c r="Z1960">
        <v>139739.06</v>
      </c>
      <c r="AA1960">
        <v>20009</v>
      </c>
      <c r="AB1960">
        <v>234337</v>
      </c>
      <c r="AC1960">
        <v>77654</v>
      </c>
      <c r="AD1960">
        <v>77654</v>
      </c>
      <c r="AE1960">
        <v>1</v>
      </c>
      <c r="AF1960" t="s">
        <v>361</v>
      </c>
      <c r="AG1960" t="s">
        <v>362</v>
      </c>
      <c r="AH1960" t="s">
        <v>88</v>
      </c>
      <c r="AI1960">
        <v>304</v>
      </c>
      <c r="AJ1960">
        <v>2</v>
      </c>
      <c r="AK1960" t="s">
        <v>51</v>
      </c>
      <c r="AL1960">
        <v>800</v>
      </c>
      <c r="AM1960">
        <v>-77.0349103954876</v>
      </c>
      <c r="AN1960">
        <v>38.925530031780198</v>
      </c>
      <c r="AO1960" t="b">
        <f t="shared" si="60"/>
        <v>1</v>
      </c>
      <c r="AP1960">
        <f t="shared" si="61"/>
        <v>1</v>
      </c>
    </row>
    <row r="1961" spans="1:42">
      <c r="A1961">
        <v>182003</v>
      </c>
      <c r="B1961" t="s">
        <v>11492</v>
      </c>
      <c r="C1961" t="s">
        <v>4577</v>
      </c>
      <c r="D1961">
        <v>10192175</v>
      </c>
      <c r="E1961" t="s">
        <v>2388</v>
      </c>
      <c r="I1961" t="s">
        <v>11493</v>
      </c>
      <c r="J1961" t="s">
        <v>162</v>
      </c>
      <c r="K1961" s="6">
        <v>0.33333333333333331</v>
      </c>
      <c r="L1961" s="8">
        <v>0.70833333333333337</v>
      </c>
      <c r="M1961" t="s">
        <v>166</v>
      </c>
      <c r="N1961" t="s">
        <v>166</v>
      </c>
      <c r="O1961" t="s">
        <v>4577</v>
      </c>
      <c r="P1961" t="s">
        <v>4579</v>
      </c>
      <c r="Q1961" t="s">
        <v>4577</v>
      </c>
      <c r="R1961" t="s">
        <v>165</v>
      </c>
      <c r="S1961" t="s">
        <v>622</v>
      </c>
      <c r="T1961" t="s">
        <v>46</v>
      </c>
      <c r="U1961" t="s">
        <v>47</v>
      </c>
      <c r="V1961" t="s">
        <v>11494</v>
      </c>
      <c r="W1961">
        <v>38.851551000000001</v>
      </c>
      <c r="X1961">
        <v>-76.985336000000004</v>
      </c>
      <c r="Y1961">
        <v>401272.87</v>
      </c>
      <c r="Z1961">
        <v>131527.14000000001</v>
      </c>
      <c r="AA1961">
        <v>20020</v>
      </c>
      <c r="AB1961">
        <v>46354</v>
      </c>
      <c r="AC1961">
        <v>24849</v>
      </c>
      <c r="AD1961">
        <v>24849</v>
      </c>
      <c r="AE1961">
        <v>8</v>
      </c>
      <c r="AF1961" t="s">
        <v>1846</v>
      </c>
      <c r="AG1961" s="2">
        <v>80</v>
      </c>
      <c r="AH1961" t="s">
        <v>458</v>
      </c>
      <c r="AI1961">
        <v>704</v>
      </c>
      <c r="AJ1961">
        <v>38</v>
      </c>
      <c r="AK1961" t="s">
        <v>51</v>
      </c>
      <c r="AL1961">
        <v>124</v>
      </c>
      <c r="AM1961">
        <v>-76.9853383446425</v>
      </c>
      <c r="AN1961">
        <v>38.851558247044402</v>
      </c>
      <c r="AO1961" t="b">
        <f t="shared" ref="AO1961:AO2024" si="62">C1961=Q1961</f>
        <v>1</v>
      </c>
      <c r="AP1961">
        <f t="shared" si="61"/>
        <v>1</v>
      </c>
    </row>
    <row r="1962" spans="1:42">
      <c r="A1962">
        <v>185266</v>
      </c>
      <c r="B1962" t="s">
        <v>4585</v>
      </c>
      <c r="C1962" t="s">
        <v>4586</v>
      </c>
      <c r="D1962">
        <v>10192176</v>
      </c>
      <c r="E1962" t="s">
        <v>201</v>
      </c>
      <c r="I1962" t="s">
        <v>4587</v>
      </c>
      <c r="J1962" t="s">
        <v>162</v>
      </c>
      <c r="K1962" s="6">
        <v>0.29166666666666669</v>
      </c>
      <c r="L1962" s="8">
        <v>0.79166666666666663</v>
      </c>
      <c r="M1962" t="s">
        <v>386</v>
      </c>
      <c r="N1962" t="s">
        <v>386</v>
      </c>
      <c r="O1962" t="s">
        <v>4586</v>
      </c>
      <c r="P1962" t="s">
        <v>4588</v>
      </c>
      <c r="Q1962" t="s">
        <v>4586</v>
      </c>
      <c r="R1962" t="s">
        <v>165</v>
      </c>
      <c r="S1962" t="s">
        <v>183</v>
      </c>
      <c r="T1962" t="s">
        <v>46</v>
      </c>
      <c r="U1962" t="s">
        <v>47</v>
      </c>
      <c r="V1962" t="s">
        <v>4589</v>
      </c>
      <c r="W1962">
        <v>38.907462000000002</v>
      </c>
      <c r="X1962">
        <v>-77.083353000000002</v>
      </c>
      <c r="Y1962">
        <v>392770.43</v>
      </c>
      <c r="Z1962">
        <v>137736.95999999999</v>
      </c>
      <c r="AA1962">
        <v>20007</v>
      </c>
      <c r="AB1962">
        <v>309527</v>
      </c>
      <c r="AC1962">
        <v>466987</v>
      </c>
      <c r="AD1962">
        <v>401956</v>
      </c>
      <c r="AE1962">
        <v>3</v>
      </c>
      <c r="AF1962" t="s">
        <v>508</v>
      </c>
      <c r="AG1962" t="s">
        <v>1142</v>
      </c>
      <c r="AH1962" t="s">
        <v>50</v>
      </c>
      <c r="AI1962">
        <v>205</v>
      </c>
      <c r="AJ1962">
        <v>13</v>
      </c>
      <c r="AK1962" t="s">
        <v>51</v>
      </c>
      <c r="AL1962">
        <v>3796</v>
      </c>
      <c r="AM1962">
        <v>-77.083354917937498</v>
      </c>
      <c r="AN1962">
        <v>38.9074699271019</v>
      </c>
      <c r="AO1962" t="b">
        <f t="shared" si="62"/>
        <v>1</v>
      </c>
      <c r="AP1962">
        <f t="shared" si="61"/>
        <v>1</v>
      </c>
    </row>
    <row r="1963" spans="1:42">
      <c r="A1963">
        <v>185267</v>
      </c>
      <c r="B1963" t="s">
        <v>11495</v>
      </c>
      <c r="C1963" t="s">
        <v>11496</v>
      </c>
      <c r="D1963">
        <v>10192177</v>
      </c>
      <c r="E1963" t="s">
        <v>115</v>
      </c>
      <c r="F1963" t="s">
        <v>11497</v>
      </c>
      <c r="K1963" s="6">
        <v>0.29166666666666669</v>
      </c>
      <c r="L1963" s="8">
        <v>0.70833333333333337</v>
      </c>
      <c r="M1963" t="s">
        <v>422</v>
      </c>
      <c r="N1963" t="s">
        <v>1252</v>
      </c>
      <c r="O1963" t="s">
        <v>11496</v>
      </c>
      <c r="P1963" t="s">
        <v>11498</v>
      </c>
      <c r="Q1963" t="s">
        <v>11499</v>
      </c>
      <c r="R1963" t="s">
        <v>44</v>
      </c>
      <c r="S1963" t="s">
        <v>125</v>
      </c>
      <c r="T1963" t="s">
        <v>46</v>
      </c>
      <c r="U1963" t="s">
        <v>47</v>
      </c>
      <c r="V1963" t="s">
        <v>11500</v>
      </c>
      <c r="W1963">
        <v>38.907021999999998</v>
      </c>
      <c r="X1963">
        <v>-77.024739999999994</v>
      </c>
      <c r="Y1963">
        <v>397854.21</v>
      </c>
      <c r="Z1963">
        <v>137685.01999999999</v>
      </c>
      <c r="AA1963">
        <v>20001</v>
      </c>
      <c r="AB1963">
        <v>239759</v>
      </c>
      <c r="AC1963">
        <v>82451</v>
      </c>
      <c r="AD1963">
        <v>82451</v>
      </c>
      <c r="AE1963">
        <v>2</v>
      </c>
      <c r="AF1963" t="s">
        <v>97</v>
      </c>
      <c r="AG1963" t="s">
        <v>98</v>
      </c>
      <c r="AH1963" t="s">
        <v>88</v>
      </c>
      <c r="AI1963">
        <v>307</v>
      </c>
      <c r="AJ1963">
        <v>7</v>
      </c>
      <c r="AK1963" t="s">
        <v>51</v>
      </c>
      <c r="AL1963">
        <v>972</v>
      </c>
      <c r="AM1963">
        <v>-77.024741807957199</v>
      </c>
      <c r="AN1963">
        <v>38.907029148871302</v>
      </c>
      <c r="AO1963" t="b">
        <f t="shared" si="62"/>
        <v>0</v>
      </c>
      <c r="AP1963">
        <f t="shared" si="61"/>
        <v>0</v>
      </c>
    </row>
    <row r="1964" spans="1:42">
      <c r="A1964">
        <v>182215</v>
      </c>
      <c r="B1964" t="s">
        <v>8066</v>
      </c>
      <c r="C1964" t="s">
        <v>4577</v>
      </c>
      <c r="D1964">
        <v>10192178</v>
      </c>
      <c r="E1964" t="s">
        <v>2388</v>
      </c>
      <c r="I1964" t="s">
        <v>8067</v>
      </c>
      <c r="J1964" t="s">
        <v>162</v>
      </c>
      <c r="K1964" s="6">
        <v>0.33333333333333331</v>
      </c>
      <c r="L1964" s="8">
        <v>0.70833333333333337</v>
      </c>
      <c r="M1964" t="s">
        <v>622</v>
      </c>
      <c r="N1964" t="s">
        <v>622</v>
      </c>
      <c r="Q1964" t="s">
        <v>4577</v>
      </c>
      <c r="R1964" t="s">
        <v>165</v>
      </c>
      <c r="S1964" t="s">
        <v>353</v>
      </c>
      <c r="T1964" t="s">
        <v>46</v>
      </c>
      <c r="U1964" t="s">
        <v>47</v>
      </c>
      <c r="V1964" t="s">
        <v>8068</v>
      </c>
      <c r="W1964">
        <v>38.905110000000001</v>
      </c>
      <c r="X1964">
        <v>-76.998734999999996</v>
      </c>
      <c r="Y1964">
        <v>400109.76</v>
      </c>
      <c r="Z1964">
        <v>137472.56</v>
      </c>
      <c r="AA1964">
        <v>20002</v>
      </c>
      <c r="AB1964">
        <v>156299</v>
      </c>
      <c r="AC1964">
        <v>60882</v>
      </c>
      <c r="AD1964">
        <v>60882</v>
      </c>
      <c r="AE1964">
        <v>6</v>
      </c>
      <c r="AF1964" t="s">
        <v>434</v>
      </c>
      <c r="AG1964" t="s">
        <v>2287</v>
      </c>
      <c r="AH1964" t="s">
        <v>63</v>
      </c>
      <c r="AI1964">
        <v>104</v>
      </c>
      <c r="AJ1964">
        <v>25</v>
      </c>
      <c r="AK1964" t="s">
        <v>51</v>
      </c>
      <c r="AL1964">
        <v>2304</v>
      </c>
      <c r="AM1964">
        <v>-76.998736858360701</v>
      </c>
      <c r="AN1964">
        <v>38.905117848106897</v>
      </c>
      <c r="AO1964" t="b">
        <f t="shared" si="62"/>
        <v>1</v>
      </c>
      <c r="AP1964">
        <f t="shared" si="61"/>
        <v>1</v>
      </c>
    </row>
    <row r="1965" spans="1:42">
      <c r="A1965">
        <v>185269</v>
      </c>
      <c r="B1965" t="s">
        <v>3095</v>
      </c>
      <c r="C1965" t="s">
        <v>3096</v>
      </c>
      <c r="D1965">
        <v>10192180</v>
      </c>
      <c r="E1965" t="s">
        <v>201</v>
      </c>
      <c r="I1965" t="s">
        <v>3097</v>
      </c>
      <c r="J1965" t="s">
        <v>166</v>
      </c>
      <c r="K1965" s="6">
        <v>0.625</v>
      </c>
      <c r="L1965" s="8">
        <v>0.70833333333333337</v>
      </c>
      <c r="M1965" t="s">
        <v>421</v>
      </c>
      <c r="N1965" t="s">
        <v>421</v>
      </c>
      <c r="Q1965" t="s">
        <v>3096</v>
      </c>
      <c r="R1965" t="s">
        <v>165</v>
      </c>
      <c r="S1965" t="s">
        <v>422</v>
      </c>
      <c r="T1965" t="s">
        <v>46</v>
      </c>
      <c r="U1965" t="s">
        <v>47</v>
      </c>
      <c r="V1965" t="s">
        <v>3098</v>
      </c>
      <c r="W1965">
        <v>38.937919000000001</v>
      </c>
      <c r="X1965">
        <v>-77.020607999999996</v>
      </c>
      <c r="Y1965">
        <v>398213.33</v>
      </c>
      <c r="Z1965">
        <v>141114.76</v>
      </c>
      <c r="AA1965">
        <v>20011</v>
      </c>
      <c r="AB1965">
        <v>247778</v>
      </c>
      <c r="AC1965">
        <v>90660</v>
      </c>
      <c r="AD1965">
        <v>90660</v>
      </c>
      <c r="AE1965">
        <v>4</v>
      </c>
      <c r="AF1965" t="s">
        <v>445</v>
      </c>
      <c r="AG1965" t="s">
        <v>2128</v>
      </c>
      <c r="AH1965" t="s">
        <v>188</v>
      </c>
      <c r="AI1965">
        <v>407</v>
      </c>
      <c r="AJ1965">
        <v>18</v>
      </c>
      <c r="AK1965" t="s">
        <v>51</v>
      </c>
      <c r="AL1965">
        <v>1169</v>
      </c>
      <c r="AM1965">
        <v>-77.020610323107405</v>
      </c>
      <c r="AN1965">
        <v>38.937926158083997</v>
      </c>
      <c r="AO1965" t="b">
        <f t="shared" si="62"/>
        <v>1</v>
      </c>
      <c r="AP1965">
        <f t="shared" si="61"/>
        <v>1</v>
      </c>
    </row>
    <row r="1966" spans="1:42">
      <c r="A1966">
        <v>182216</v>
      </c>
      <c r="B1966" t="s">
        <v>11501</v>
      </c>
      <c r="C1966" t="s">
        <v>11502</v>
      </c>
      <c r="D1966">
        <v>10192181</v>
      </c>
      <c r="E1966" t="s">
        <v>201</v>
      </c>
      <c r="I1966" t="s">
        <v>11503</v>
      </c>
      <c r="J1966" t="s">
        <v>162</v>
      </c>
      <c r="K1966" s="6">
        <v>0.45833333333333331</v>
      </c>
      <c r="L1966" s="8">
        <v>0.66666666666666663</v>
      </c>
      <c r="M1966" t="s">
        <v>353</v>
      </c>
      <c r="N1966" t="s">
        <v>353</v>
      </c>
      <c r="Q1966" t="s">
        <v>11502</v>
      </c>
      <c r="R1966" t="s">
        <v>165</v>
      </c>
      <c r="S1966" t="s">
        <v>238</v>
      </c>
      <c r="T1966" t="s">
        <v>46</v>
      </c>
      <c r="U1966" t="s">
        <v>47</v>
      </c>
      <c r="V1966" t="s">
        <v>10248</v>
      </c>
      <c r="W1966">
        <v>38.917248000000001</v>
      </c>
      <c r="X1966">
        <v>-77.036924999999997</v>
      </c>
      <c r="Y1966">
        <v>396797.76</v>
      </c>
      <c r="Z1966">
        <v>138820.57</v>
      </c>
      <c r="AA1966">
        <v>20009</v>
      </c>
      <c r="AB1966">
        <v>225435</v>
      </c>
      <c r="AC1966">
        <v>68092</v>
      </c>
      <c r="AD1966">
        <v>68092</v>
      </c>
      <c r="AE1966">
        <v>1</v>
      </c>
      <c r="AF1966" t="s">
        <v>318</v>
      </c>
      <c r="AG1966" t="s">
        <v>865</v>
      </c>
      <c r="AH1966" t="s">
        <v>88</v>
      </c>
      <c r="AI1966">
        <v>301</v>
      </c>
      <c r="AJ1966">
        <v>6</v>
      </c>
      <c r="AK1966" t="s">
        <v>51</v>
      </c>
      <c r="AL1966">
        <v>517</v>
      </c>
      <c r="AM1966">
        <v>-77.036927265204596</v>
      </c>
      <c r="AN1966">
        <v>38.917255354623599</v>
      </c>
      <c r="AO1966" t="b">
        <f t="shared" si="62"/>
        <v>1</v>
      </c>
      <c r="AP1966">
        <f t="shared" si="61"/>
        <v>1</v>
      </c>
    </row>
    <row r="1967" spans="1:42">
      <c r="A1967">
        <v>187852</v>
      </c>
      <c r="B1967" t="s">
        <v>14152</v>
      </c>
      <c r="C1967" t="s">
        <v>14153</v>
      </c>
      <c r="D1967">
        <v>10192182</v>
      </c>
      <c r="E1967" t="s">
        <v>404</v>
      </c>
      <c r="I1967" t="s">
        <v>14154</v>
      </c>
      <c r="J1967" t="s">
        <v>265</v>
      </c>
      <c r="K1967" s="6">
        <v>0.41666666666666669</v>
      </c>
      <c r="L1967" s="8">
        <v>0.91666666666666663</v>
      </c>
      <c r="M1967" t="s">
        <v>683</v>
      </c>
      <c r="N1967" t="s">
        <v>683</v>
      </c>
      <c r="Q1967" t="s">
        <v>14153</v>
      </c>
      <c r="R1967" t="s">
        <v>165</v>
      </c>
      <c r="S1967" t="s">
        <v>56</v>
      </c>
      <c r="T1967" t="s">
        <v>46</v>
      </c>
      <c r="U1967" t="s">
        <v>47</v>
      </c>
      <c r="V1967" t="s">
        <v>14155</v>
      </c>
      <c r="W1967">
        <v>38.831966000000001</v>
      </c>
      <c r="X1967">
        <v>-76.990430000000003</v>
      </c>
      <c r="Y1967">
        <v>400830.90860999998</v>
      </c>
      <c r="Z1967">
        <v>129353.02645</v>
      </c>
      <c r="AB1967">
        <v>0</v>
      </c>
      <c r="AC1967">
        <v>466006</v>
      </c>
      <c r="AD1967">
        <v>401063</v>
      </c>
      <c r="AE1967">
        <v>8</v>
      </c>
      <c r="AF1967" t="s">
        <v>1846</v>
      </c>
      <c r="AG1967" s="2">
        <v>80000000</v>
      </c>
      <c r="AH1967" t="s">
        <v>458</v>
      </c>
      <c r="AI1967">
        <v>706</v>
      </c>
      <c r="AJ1967">
        <v>39</v>
      </c>
      <c r="AK1967" t="s">
        <v>51</v>
      </c>
      <c r="AL1967">
        <v>4201</v>
      </c>
      <c r="AM1967">
        <v>-76.9904325286671</v>
      </c>
      <c r="AN1967">
        <v>38.831973383239998</v>
      </c>
      <c r="AO1967" t="b">
        <f t="shared" si="62"/>
        <v>1</v>
      </c>
      <c r="AP1967">
        <f t="shared" si="61"/>
        <v>1</v>
      </c>
    </row>
    <row r="1968" spans="1:42">
      <c r="A1968">
        <v>182004</v>
      </c>
      <c r="B1968" t="s">
        <v>11504</v>
      </c>
      <c r="C1968" t="s">
        <v>11505</v>
      </c>
      <c r="D1968">
        <v>10192183</v>
      </c>
      <c r="E1968" t="s">
        <v>201</v>
      </c>
      <c r="K1968" s="6">
        <v>0.5</v>
      </c>
      <c r="L1968" s="8">
        <v>0.79166666666666663</v>
      </c>
      <c r="M1968" t="s">
        <v>166</v>
      </c>
      <c r="N1968" t="s">
        <v>166</v>
      </c>
      <c r="Q1968" t="s">
        <v>11505</v>
      </c>
      <c r="R1968" t="s">
        <v>148</v>
      </c>
      <c r="S1968" t="s">
        <v>622</v>
      </c>
      <c r="T1968" t="s">
        <v>46</v>
      </c>
      <c r="U1968" t="s">
        <v>47</v>
      </c>
      <c r="V1968" t="s">
        <v>11506</v>
      </c>
      <c r="W1968">
        <v>38.881900000000002</v>
      </c>
      <c r="X1968">
        <v>-76.982418999999993</v>
      </c>
      <c r="Y1968">
        <v>401525.4</v>
      </c>
      <c r="Z1968">
        <v>134896.22</v>
      </c>
      <c r="AA1968">
        <v>20003</v>
      </c>
      <c r="AB1968">
        <v>61330</v>
      </c>
      <c r="AC1968">
        <v>37326</v>
      </c>
      <c r="AD1968">
        <v>37326</v>
      </c>
      <c r="AE1968">
        <v>6</v>
      </c>
      <c r="AF1968" t="s">
        <v>72</v>
      </c>
      <c r="AG1968" t="s">
        <v>954</v>
      </c>
      <c r="AH1968" t="s">
        <v>63</v>
      </c>
      <c r="AI1968">
        <v>108</v>
      </c>
      <c r="AJ1968">
        <v>26</v>
      </c>
      <c r="AK1968" t="s">
        <v>51</v>
      </c>
      <c r="AL1968">
        <v>200</v>
      </c>
      <c r="AM1968">
        <v>-76.982421632259701</v>
      </c>
      <c r="AN1968">
        <v>38.881907906773201</v>
      </c>
      <c r="AO1968" t="b">
        <f t="shared" si="62"/>
        <v>1</v>
      </c>
      <c r="AP1968">
        <f t="shared" si="61"/>
        <v>1</v>
      </c>
    </row>
    <row r="1969" spans="1:42">
      <c r="A1969">
        <v>185270</v>
      </c>
      <c r="B1969" t="s">
        <v>3101</v>
      </c>
      <c r="C1969" t="s">
        <v>3102</v>
      </c>
      <c r="D1969">
        <v>10192184</v>
      </c>
      <c r="E1969" t="s">
        <v>652</v>
      </c>
      <c r="I1969" t="s">
        <v>3103</v>
      </c>
      <c r="J1969" t="s">
        <v>163</v>
      </c>
      <c r="K1969" s="6">
        <v>0.29166666666666669</v>
      </c>
      <c r="L1969" s="8">
        <v>0.83333333333333337</v>
      </c>
      <c r="M1969" t="s">
        <v>55</v>
      </c>
      <c r="N1969" t="s">
        <v>155</v>
      </c>
      <c r="Q1969" t="s">
        <v>3102</v>
      </c>
      <c r="R1969" t="s">
        <v>70</v>
      </c>
      <c r="S1969" t="s">
        <v>163</v>
      </c>
      <c r="T1969" t="s">
        <v>46</v>
      </c>
      <c r="U1969" t="s">
        <v>47</v>
      </c>
      <c r="V1969" t="s">
        <v>3104</v>
      </c>
      <c r="W1969">
        <v>38.920921</v>
      </c>
      <c r="X1969">
        <v>-77.072861000000003</v>
      </c>
      <c r="Y1969">
        <v>393681.6</v>
      </c>
      <c r="Z1969">
        <v>139230.24</v>
      </c>
      <c r="AA1969">
        <v>20007</v>
      </c>
      <c r="AB1969">
        <v>284360</v>
      </c>
      <c r="AC1969">
        <v>122832</v>
      </c>
      <c r="AD1969">
        <v>122832</v>
      </c>
      <c r="AE1969">
        <v>3</v>
      </c>
      <c r="AF1969" t="s">
        <v>294</v>
      </c>
      <c r="AG1969" t="s">
        <v>3105</v>
      </c>
      <c r="AH1969" t="s">
        <v>50</v>
      </c>
      <c r="AI1969">
        <v>204</v>
      </c>
      <c r="AJ1969">
        <v>14</v>
      </c>
      <c r="AK1969" t="s">
        <v>51</v>
      </c>
      <c r="AL1969">
        <v>1465</v>
      </c>
      <c r="AM1969">
        <v>-77.072863417714402</v>
      </c>
      <c r="AN1969">
        <v>38.920928915104298</v>
      </c>
      <c r="AO1969" t="b">
        <f t="shared" si="62"/>
        <v>1</v>
      </c>
      <c r="AP1969">
        <f t="shared" si="61"/>
        <v>1</v>
      </c>
    </row>
    <row r="1970" spans="1:42">
      <c r="A1970">
        <v>182249</v>
      </c>
      <c r="B1970" t="s">
        <v>4593</v>
      </c>
      <c r="C1970" t="s">
        <v>661</v>
      </c>
      <c r="D1970">
        <v>10192185</v>
      </c>
      <c r="E1970" t="s">
        <v>41</v>
      </c>
      <c r="I1970" t="s">
        <v>4594</v>
      </c>
      <c r="J1970" t="s">
        <v>163</v>
      </c>
      <c r="K1970" s="6">
        <v>0.66666666666666663</v>
      </c>
      <c r="L1970" s="8">
        <v>0.95833333333333337</v>
      </c>
      <c r="M1970" t="s">
        <v>622</v>
      </c>
      <c r="N1970" t="s">
        <v>622</v>
      </c>
      <c r="O1970" t="s">
        <v>662</v>
      </c>
      <c r="P1970" t="s">
        <v>663</v>
      </c>
      <c r="Q1970" t="s">
        <v>662</v>
      </c>
      <c r="R1970" t="s">
        <v>165</v>
      </c>
      <c r="S1970" t="s">
        <v>353</v>
      </c>
      <c r="T1970" t="s">
        <v>46</v>
      </c>
      <c r="U1970" t="s">
        <v>47</v>
      </c>
      <c r="V1970" t="s">
        <v>4595</v>
      </c>
      <c r="W1970">
        <v>38.901814000000002</v>
      </c>
      <c r="X1970">
        <v>-77.059754999999996</v>
      </c>
      <c r="Y1970">
        <v>394816.78</v>
      </c>
      <c r="Z1970">
        <v>137108.34</v>
      </c>
      <c r="AA1970">
        <v>20007</v>
      </c>
      <c r="AB1970">
        <v>273872</v>
      </c>
      <c r="AC1970">
        <v>116631</v>
      </c>
      <c r="AD1970">
        <v>116631</v>
      </c>
      <c r="AE1970">
        <v>2</v>
      </c>
      <c r="AF1970" t="s">
        <v>49</v>
      </c>
      <c r="AG1970" s="2">
        <v>200000</v>
      </c>
      <c r="AH1970" t="s">
        <v>50</v>
      </c>
      <c r="AI1970">
        <v>206</v>
      </c>
      <c r="AJ1970">
        <v>4</v>
      </c>
      <c r="AK1970" t="s">
        <v>567</v>
      </c>
      <c r="AL1970">
        <v>3280</v>
      </c>
      <c r="AM1970">
        <v>-77.059756985531394</v>
      </c>
      <c r="AN1970">
        <v>38.9018215480666</v>
      </c>
      <c r="AO1970" t="b">
        <f t="shared" si="62"/>
        <v>1</v>
      </c>
      <c r="AP1970">
        <f t="shared" si="61"/>
        <v>1</v>
      </c>
    </row>
    <row r="1971" spans="1:42">
      <c r="A1971">
        <v>182250</v>
      </c>
      <c r="B1971" t="s">
        <v>11507</v>
      </c>
      <c r="C1971" t="s">
        <v>11508</v>
      </c>
      <c r="D1971">
        <v>10192186</v>
      </c>
      <c r="E1971" t="s">
        <v>201</v>
      </c>
      <c r="I1971" t="s">
        <v>11509</v>
      </c>
      <c r="J1971" t="s">
        <v>163</v>
      </c>
      <c r="K1971" s="6">
        <v>0.29166666666666669</v>
      </c>
      <c r="L1971" s="8">
        <v>0.58333333333333337</v>
      </c>
      <c r="M1971" t="s">
        <v>353</v>
      </c>
      <c r="N1971" t="s">
        <v>353</v>
      </c>
      <c r="Q1971" t="s">
        <v>11508</v>
      </c>
      <c r="R1971" t="s">
        <v>165</v>
      </c>
      <c r="S1971" t="s">
        <v>238</v>
      </c>
      <c r="T1971" t="s">
        <v>46</v>
      </c>
      <c r="U1971" t="s">
        <v>47</v>
      </c>
      <c r="V1971" t="s">
        <v>11510</v>
      </c>
      <c r="W1971">
        <v>38.918028</v>
      </c>
      <c r="X1971">
        <v>-77.044606000000002</v>
      </c>
      <c r="Y1971">
        <v>396131.66</v>
      </c>
      <c r="Z1971">
        <v>138907.47</v>
      </c>
      <c r="AA1971">
        <v>20009</v>
      </c>
      <c r="AB1971">
        <v>235119</v>
      </c>
      <c r="AC1971">
        <v>77803</v>
      </c>
      <c r="AD1971">
        <v>77803</v>
      </c>
      <c r="AE1971">
        <v>1</v>
      </c>
      <c r="AF1971" t="s">
        <v>318</v>
      </c>
      <c r="AG1971" t="s">
        <v>319</v>
      </c>
      <c r="AH1971" t="s">
        <v>88</v>
      </c>
      <c r="AI1971">
        <v>303</v>
      </c>
      <c r="AJ1971">
        <v>1</v>
      </c>
      <c r="AK1971" t="s">
        <v>51</v>
      </c>
      <c r="AL1971">
        <v>808</v>
      </c>
      <c r="AM1971">
        <v>-77.044608542705802</v>
      </c>
      <c r="AN1971">
        <v>38.918035498709401</v>
      </c>
      <c r="AO1971" t="b">
        <f t="shared" si="62"/>
        <v>1</v>
      </c>
      <c r="AP1971">
        <f t="shared" si="61"/>
        <v>1</v>
      </c>
    </row>
    <row r="1972" spans="1:42">
      <c r="A1972">
        <v>185271</v>
      </c>
      <c r="B1972" t="s">
        <v>11699</v>
      </c>
      <c r="C1972" t="s">
        <v>11700</v>
      </c>
      <c r="D1972">
        <v>10192187</v>
      </c>
      <c r="E1972" t="s">
        <v>201</v>
      </c>
      <c r="I1972" t="s">
        <v>11701</v>
      </c>
      <c r="J1972" t="s">
        <v>162</v>
      </c>
      <c r="K1972" s="6">
        <v>0.29166666666666669</v>
      </c>
      <c r="L1972" s="8">
        <v>0.70833333333333337</v>
      </c>
      <c r="M1972" t="s">
        <v>422</v>
      </c>
      <c r="N1972" t="s">
        <v>432</v>
      </c>
      <c r="Q1972" t="s">
        <v>11700</v>
      </c>
      <c r="R1972" t="s">
        <v>165</v>
      </c>
      <c r="S1972" t="s">
        <v>1682</v>
      </c>
      <c r="T1972" t="s">
        <v>46</v>
      </c>
      <c r="U1972" t="s">
        <v>47</v>
      </c>
      <c r="V1972" t="s">
        <v>11702</v>
      </c>
      <c r="W1972">
        <v>38.910535000000003</v>
      </c>
      <c r="X1972">
        <v>-77.007987999999997</v>
      </c>
      <c r="Y1972">
        <v>399307.18</v>
      </c>
      <c r="Z1972">
        <v>138074.73000000001</v>
      </c>
      <c r="AA1972">
        <v>20002</v>
      </c>
      <c r="AB1972">
        <v>38921</v>
      </c>
      <c r="AC1972">
        <v>24183</v>
      </c>
      <c r="AD1972">
        <v>24183</v>
      </c>
      <c r="AE1972">
        <v>5</v>
      </c>
      <c r="AF1972" t="s">
        <v>408</v>
      </c>
      <c r="AG1972" t="s">
        <v>3798</v>
      </c>
      <c r="AH1972" t="s">
        <v>410</v>
      </c>
      <c r="AI1972">
        <v>502</v>
      </c>
      <c r="AJ1972">
        <v>21</v>
      </c>
      <c r="AK1972" t="s">
        <v>2623</v>
      </c>
      <c r="AL1972">
        <v>120</v>
      </c>
      <c r="AM1972">
        <v>-77.007990428891205</v>
      </c>
      <c r="AN1972">
        <v>38.910542138208001</v>
      </c>
      <c r="AO1972" t="b">
        <f t="shared" si="62"/>
        <v>1</v>
      </c>
      <c r="AP1972">
        <f t="shared" si="61"/>
        <v>1</v>
      </c>
    </row>
    <row r="1973" spans="1:42">
      <c r="A1973">
        <v>185272</v>
      </c>
      <c r="B1973" t="s">
        <v>3110</v>
      </c>
      <c r="C1973" t="s">
        <v>3111</v>
      </c>
      <c r="D1973">
        <v>10192188</v>
      </c>
      <c r="E1973" t="s">
        <v>201</v>
      </c>
      <c r="K1973" s="6">
        <v>0.375</v>
      </c>
      <c r="L1973" s="8">
        <v>0.625</v>
      </c>
      <c r="M1973" t="s">
        <v>386</v>
      </c>
      <c r="N1973" t="s">
        <v>183</v>
      </c>
      <c r="Q1973" t="s">
        <v>3112</v>
      </c>
      <c r="R1973" t="s">
        <v>44</v>
      </c>
      <c r="S1973" t="s">
        <v>125</v>
      </c>
      <c r="T1973" t="s">
        <v>46</v>
      </c>
      <c r="U1973" t="s">
        <v>47</v>
      </c>
      <c r="V1973" t="s">
        <v>3113</v>
      </c>
      <c r="W1973">
        <v>38.917127000000001</v>
      </c>
      <c r="X1973">
        <v>-77.096750999999998</v>
      </c>
      <c r="Y1973">
        <v>391609.44</v>
      </c>
      <c r="Z1973">
        <v>138810.98000000001</v>
      </c>
      <c r="AA1973">
        <v>20007</v>
      </c>
      <c r="AB1973">
        <v>284988</v>
      </c>
      <c r="AC1973">
        <v>123826</v>
      </c>
      <c r="AD1973">
        <v>123826</v>
      </c>
      <c r="AE1973">
        <v>3</v>
      </c>
      <c r="AF1973" t="s">
        <v>508</v>
      </c>
      <c r="AG1973" t="s">
        <v>871</v>
      </c>
      <c r="AH1973" t="s">
        <v>50</v>
      </c>
      <c r="AI1973">
        <v>205</v>
      </c>
      <c r="AJ1973">
        <v>13</v>
      </c>
      <c r="AK1973" t="s">
        <v>51</v>
      </c>
      <c r="AL1973">
        <v>1482</v>
      </c>
      <c r="AM1973">
        <v>-77.096753555854804</v>
      </c>
      <c r="AN1973">
        <v>38.917134742566603</v>
      </c>
      <c r="AO1973" t="b">
        <f t="shared" si="62"/>
        <v>0</v>
      </c>
      <c r="AP1973">
        <f t="shared" si="61"/>
        <v>0</v>
      </c>
    </row>
    <row r="1974" spans="1:42">
      <c r="A1974">
        <v>182005</v>
      </c>
      <c r="B1974" t="s">
        <v>8069</v>
      </c>
      <c r="C1974" t="s">
        <v>8070</v>
      </c>
      <c r="D1974">
        <v>10192189</v>
      </c>
      <c r="E1974" t="s">
        <v>201</v>
      </c>
      <c r="K1974" s="6">
        <v>0.29166666666666669</v>
      </c>
      <c r="L1974" s="8">
        <v>0.70833333333333337</v>
      </c>
      <c r="M1974" t="s">
        <v>147</v>
      </c>
      <c r="N1974" t="s">
        <v>149</v>
      </c>
      <c r="O1974" t="s">
        <v>8070</v>
      </c>
      <c r="P1974" t="s">
        <v>8071</v>
      </c>
      <c r="Q1974" t="s">
        <v>8070</v>
      </c>
      <c r="R1974" t="s">
        <v>148</v>
      </c>
      <c r="S1974" t="s">
        <v>166</v>
      </c>
      <c r="T1974" t="s">
        <v>46</v>
      </c>
      <c r="U1974" t="s">
        <v>47</v>
      </c>
      <c r="V1974" t="s">
        <v>8072</v>
      </c>
      <c r="W1974">
        <v>38.882263000000002</v>
      </c>
      <c r="X1974">
        <v>-76.993516</v>
      </c>
      <c r="Y1974">
        <v>400562.6</v>
      </c>
      <c r="Z1974">
        <v>134936.37</v>
      </c>
      <c r="AA1974">
        <v>20003</v>
      </c>
      <c r="AB1974">
        <v>13696</v>
      </c>
      <c r="AC1974">
        <v>7621</v>
      </c>
      <c r="AD1974">
        <v>7621</v>
      </c>
      <c r="AE1974">
        <v>6</v>
      </c>
      <c r="AF1974" t="s">
        <v>72</v>
      </c>
      <c r="AG1974" t="s">
        <v>3034</v>
      </c>
      <c r="AH1974" t="s">
        <v>63</v>
      </c>
      <c r="AI1974">
        <v>107</v>
      </c>
      <c r="AJ1974">
        <v>26</v>
      </c>
      <c r="AK1974" t="s">
        <v>74</v>
      </c>
      <c r="AL1974">
        <v>2256</v>
      </c>
      <c r="AM1974">
        <v>-76.9935181313936</v>
      </c>
      <c r="AN1974">
        <v>38.882270736358301</v>
      </c>
      <c r="AO1974" t="b">
        <f t="shared" si="62"/>
        <v>1</v>
      </c>
      <c r="AP1974">
        <f t="shared" si="61"/>
        <v>1</v>
      </c>
    </row>
    <row r="1975" spans="1:42">
      <c r="A1975">
        <v>185273</v>
      </c>
      <c r="B1975" t="s">
        <v>3118</v>
      </c>
      <c r="C1975" t="s">
        <v>3119</v>
      </c>
      <c r="D1975">
        <v>10192191</v>
      </c>
      <c r="E1975" t="s">
        <v>201</v>
      </c>
      <c r="I1975" t="s">
        <v>3120</v>
      </c>
      <c r="J1975" t="s">
        <v>147</v>
      </c>
      <c r="K1975" s="6">
        <v>0.29166666666666669</v>
      </c>
      <c r="L1975" s="8">
        <v>0.70833333333333337</v>
      </c>
      <c r="M1975" t="s">
        <v>138</v>
      </c>
      <c r="N1975" t="s">
        <v>138</v>
      </c>
      <c r="Q1975" t="s">
        <v>3119</v>
      </c>
      <c r="R1975" t="s">
        <v>165</v>
      </c>
      <c r="S1975" t="s">
        <v>334</v>
      </c>
      <c r="T1975" t="s">
        <v>46</v>
      </c>
      <c r="U1975" t="s">
        <v>47</v>
      </c>
      <c r="V1975" t="s">
        <v>3121</v>
      </c>
      <c r="W1975">
        <v>38.917205000000003</v>
      </c>
      <c r="X1975">
        <v>-77.043661999999998</v>
      </c>
      <c r="Y1975">
        <v>396213.47</v>
      </c>
      <c r="Z1975">
        <v>138816.09</v>
      </c>
      <c r="AA1975">
        <v>20009</v>
      </c>
      <c r="AB1975">
        <v>238148</v>
      </c>
      <c r="AC1975">
        <v>80890</v>
      </c>
      <c r="AD1975">
        <v>80890</v>
      </c>
      <c r="AE1975">
        <v>1</v>
      </c>
      <c r="AF1975" t="s">
        <v>318</v>
      </c>
      <c r="AG1975" t="s">
        <v>319</v>
      </c>
      <c r="AH1975" t="s">
        <v>88</v>
      </c>
      <c r="AI1975">
        <v>303</v>
      </c>
      <c r="AJ1975">
        <v>1</v>
      </c>
      <c r="AK1975" t="s">
        <v>320</v>
      </c>
      <c r="AL1975">
        <v>1979</v>
      </c>
      <c r="AM1975">
        <v>-77.043664678626598</v>
      </c>
      <c r="AN1975">
        <v>38.917212673810702</v>
      </c>
      <c r="AO1975" t="b">
        <f t="shared" si="62"/>
        <v>1</v>
      </c>
      <c r="AP1975">
        <f t="shared" si="61"/>
        <v>1</v>
      </c>
    </row>
    <row r="1976" spans="1:42">
      <c r="A1976">
        <v>185274</v>
      </c>
      <c r="B1976" t="s">
        <v>3126</v>
      </c>
      <c r="C1976" t="s">
        <v>3127</v>
      </c>
      <c r="D1976">
        <v>10192192</v>
      </c>
      <c r="E1976" t="s">
        <v>201</v>
      </c>
      <c r="I1976" t="s">
        <v>3128</v>
      </c>
      <c r="J1976" t="s">
        <v>147</v>
      </c>
      <c r="K1976" s="6">
        <v>0.29166666666666669</v>
      </c>
      <c r="L1976" s="8">
        <v>0.79166666666666663</v>
      </c>
      <c r="M1976" t="s">
        <v>95</v>
      </c>
      <c r="N1976" t="s">
        <v>95</v>
      </c>
      <c r="O1976" t="s">
        <v>3127</v>
      </c>
      <c r="P1976" t="s">
        <v>3129</v>
      </c>
      <c r="Q1976" t="s">
        <v>3127</v>
      </c>
      <c r="R1976" t="s">
        <v>165</v>
      </c>
      <c r="S1976" t="s">
        <v>415</v>
      </c>
      <c r="T1976" t="s">
        <v>46</v>
      </c>
      <c r="U1976" t="s">
        <v>47</v>
      </c>
      <c r="V1976" t="s">
        <v>3130</v>
      </c>
      <c r="W1976">
        <v>38.927422</v>
      </c>
      <c r="X1976">
        <v>-77.023252999999997</v>
      </c>
      <c r="Y1976">
        <v>397983.71</v>
      </c>
      <c r="Z1976">
        <v>139949.54</v>
      </c>
      <c r="AA1976">
        <v>20001</v>
      </c>
      <c r="AB1976">
        <v>290237</v>
      </c>
      <c r="AC1976">
        <v>128808</v>
      </c>
      <c r="AD1976">
        <v>128808</v>
      </c>
      <c r="AE1976">
        <v>1</v>
      </c>
      <c r="AF1976" t="s">
        <v>361</v>
      </c>
      <c r="AG1976" t="s">
        <v>2430</v>
      </c>
      <c r="AH1976" t="s">
        <v>88</v>
      </c>
      <c r="AI1976">
        <v>302</v>
      </c>
      <c r="AJ1976">
        <v>2</v>
      </c>
      <c r="AK1976" t="s">
        <v>51</v>
      </c>
      <c r="AL1976">
        <v>1524</v>
      </c>
      <c r="AM1976">
        <v>-77.023255411220504</v>
      </c>
      <c r="AN1976">
        <v>38.9274290029431</v>
      </c>
      <c r="AO1976" t="b">
        <f t="shared" si="62"/>
        <v>1</v>
      </c>
      <c r="AP1976">
        <f t="shared" si="61"/>
        <v>1</v>
      </c>
    </row>
    <row r="1977" spans="1:42">
      <c r="A1977">
        <v>185276</v>
      </c>
      <c r="B1977" t="s">
        <v>3142</v>
      </c>
      <c r="C1977" t="s">
        <v>3143</v>
      </c>
      <c r="D1977">
        <v>10192194</v>
      </c>
      <c r="E1977" t="s">
        <v>201</v>
      </c>
      <c r="I1977" t="s">
        <v>3144</v>
      </c>
      <c r="J1977" t="s">
        <v>147</v>
      </c>
      <c r="K1977" s="6">
        <v>0.29166666666666669</v>
      </c>
      <c r="L1977" s="8">
        <v>0.79166666666666663</v>
      </c>
      <c r="M1977" t="s">
        <v>1252</v>
      </c>
      <c r="N1977" t="s">
        <v>1352</v>
      </c>
      <c r="Q1977" t="s">
        <v>3143</v>
      </c>
      <c r="R1977" t="s">
        <v>70</v>
      </c>
      <c r="S1977" t="s">
        <v>147</v>
      </c>
      <c r="T1977" t="s">
        <v>46</v>
      </c>
      <c r="U1977" t="s">
        <v>47</v>
      </c>
      <c r="V1977" t="s">
        <v>3145</v>
      </c>
      <c r="W1977">
        <v>38.910915000000003</v>
      </c>
      <c r="X1977">
        <v>-77.065974999999995</v>
      </c>
      <c r="Y1977">
        <v>394277.95</v>
      </c>
      <c r="Z1977">
        <v>138119.01</v>
      </c>
      <c r="AA1977">
        <v>20007</v>
      </c>
      <c r="AB1977">
        <v>272885</v>
      </c>
      <c r="AC1977">
        <v>116000</v>
      </c>
      <c r="AD1977">
        <v>116000</v>
      </c>
      <c r="AE1977">
        <v>2</v>
      </c>
      <c r="AF1977" t="s">
        <v>49</v>
      </c>
      <c r="AG1977" s="2">
        <v>200</v>
      </c>
      <c r="AH1977" t="s">
        <v>50</v>
      </c>
      <c r="AI1977">
        <v>206</v>
      </c>
      <c r="AJ1977">
        <v>4</v>
      </c>
      <c r="AK1977" t="s">
        <v>51</v>
      </c>
      <c r="AL1977">
        <v>1319</v>
      </c>
      <c r="AM1977">
        <v>-77.065977301134595</v>
      </c>
      <c r="AN1977">
        <v>38.9109226720877</v>
      </c>
      <c r="AO1977" t="b">
        <f t="shared" si="62"/>
        <v>1</v>
      </c>
      <c r="AP1977">
        <f t="shared" si="61"/>
        <v>1</v>
      </c>
    </row>
    <row r="1978" spans="1:42">
      <c r="A1978">
        <v>182006</v>
      </c>
      <c r="B1978" t="s">
        <v>8073</v>
      </c>
      <c r="C1978" t="s">
        <v>6793</v>
      </c>
      <c r="D1978">
        <v>10192195</v>
      </c>
      <c r="E1978" t="s">
        <v>201</v>
      </c>
      <c r="I1978" t="s">
        <v>8074</v>
      </c>
      <c r="J1978" t="s">
        <v>147</v>
      </c>
      <c r="K1978" s="6">
        <v>0.29166666666666669</v>
      </c>
      <c r="L1978" s="8">
        <v>0.70833333333333337</v>
      </c>
      <c r="M1978" t="s">
        <v>125</v>
      </c>
      <c r="N1978" t="s">
        <v>163</v>
      </c>
      <c r="O1978" t="s">
        <v>6793</v>
      </c>
      <c r="P1978" t="s">
        <v>7568</v>
      </c>
      <c r="Q1978" t="s">
        <v>6793</v>
      </c>
      <c r="R1978" t="s">
        <v>165</v>
      </c>
      <c r="S1978" t="s">
        <v>166</v>
      </c>
      <c r="T1978" t="s">
        <v>46</v>
      </c>
      <c r="U1978" t="s">
        <v>47</v>
      </c>
      <c r="V1978" t="s">
        <v>6795</v>
      </c>
      <c r="W1978">
        <v>38.936328000000003</v>
      </c>
      <c r="X1978">
        <v>-77.076904999999996</v>
      </c>
      <c r="Y1978">
        <v>393332.38</v>
      </c>
      <c r="Z1978">
        <v>140940.82</v>
      </c>
      <c r="AA1978">
        <v>20016</v>
      </c>
      <c r="AB1978">
        <v>223215</v>
      </c>
      <c r="AC1978">
        <v>65956</v>
      </c>
      <c r="AD1978">
        <v>65956</v>
      </c>
      <c r="AE1978">
        <v>3</v>
      </c>
      <c r="AF1978" t="s">
        <v>168</v>
      </c>
      <c r="AG1978" t="s">
        <v>6657</v>
      </c>
      <c r="AH1978" t="s">
        <v>50</v>
      </c>
      <c r="AI1978">
        <v>204</v>
      </c>
      <c r="AJ1978">
        <v>14</v>
      </c>
      <c r="AK1978" t="s">
        <v>51</v>
      </c>
      <c r="AL1978">
        <v>2151</v>
      </c>
      <c r="AM1978">
        <v>-77.0769070926914</v>
      </c>
      <c r="AN1978">
        <v>38.9363357691945</v>
      </c>
      <c r="AO1978" t="b">
        <f t="shared" si="62"/>
        <v>1</v>
      </c>
      <c r="AP1978">
        <f t="shared" si="61"/>
        <v>1</v>
      </c>
    </row>
    <row r="1979" spans="1:42">
      <c r="A1979">
        <v>182251</v>
      </c>
      <c r="B1979" t="s">
        <v>3146</v>
      </c>
      <c r="C1979" t="s">
        <v>3147</v>
      </c>
      <c r="D1979">
        <v>10192196</v>
      </c>
      <c r="E1979" t="s">
        <v>1806</v>
      </c>
      <c r="F1979" t="s">
        <v>3148</v>
      </c>
      <c r="H1979">
        <v>108195</v>
      </c>
      <c r="I1979" t="s">
        <v>3149</v>
      </c>
      <c r="J1979" t="s">
        <v>147</v>
      </c>
      <c r="K1979" s="6">
        <v>0.29166666666666669</v>
      </c>
      <c r="L1979" s="8">
        <v>0.70833333333333337</v>
      </c>
      <c r="M1979" t="s">
        <v>147</v>
      </c>
      <c r="N1979" t="s">
        <v>353</v>
      </c>
      <c r="Q1979" t="s">
        <v>3147</v>
      </c>
      <c r="R1979" t="s">
        <v>165</v>
      </c>
      <c r="S1979" t="s">
        <v>238</v>
      </c>
      <c r="T1979" t="s">
        <v>46</v>
      </c>
      <c r="U1979" t="s">
        <v>47</v>
      </c>
      <c r="V1979" t="s">
        <v>1724</v>
      </c>
      <c r="W1979">
        <v>38.924500000000002</v>
      </c>
      <c r="X1979">
        <v>-77.039381000000006</v>
      </c>
      <c r="Y1979">
        <v>396585.14</v>
      </c>
      <c r="Z1979">
        <v>139625.70000000001</v>
      </c>
      <c r="AA1979">
        <v>20009</v>
      </c>
      <c r="AB1979">
        <v>284066</v>
      </c>
      <c r="AC1979">
        <v>122905</v>
      </c>
      <c r="AD1979">
        <v>122905</v>
      </c>
      <c r="AE1979">
        <v>1</v>
      </c>
      <c r="AF1979" t="s">
        <v>318</v>
      </c>
      <c r="AG1979" t="s">
        <v>1725</v>
      </c>
      <c r="AH1979" t="s">
        <v>88</v>
      </c>
      <c r="AI1979">
        <v>303</v>
      </c>
      <c r="AJ1979">
        <v>1</v>
      </c>
      <c r="AK1979" t="s">
        <v>320</v>
      </c>
      <c r="AL1979">
        <v>1468</v>
      </c>
      <c r="AM1979">
        <v>-77.039382988304894</v>
      </c>
      <c r="AN1979">
        <v>38.924507426913998</v>
      </c>
      <c r="AO1979" t="b">
        <f t="shared" si="62"/>
        <v>1</v>
      </c>
      <c r="AP1979">
        <f t="shared" si="61"/>
        <v>1</v>
      </c>
    </row>
    <row r="1980" spans="1:42">
      <c r="A1980">
        <v>182252</v>
      </c>
      <c r="B1980" t="s">
        <v>8075</v>
      </c>
      <c r="C1980" t="s">
        <v>8076</v>
      </c>
      <c r="D1980">
        <v>10192197</v>
      </c>
      <c r="E1980" t="s">
        <v>201</v>
      </c>
      <c r="I1980" t="s">
        <v>8077</v>
      </c>
      <c r="J1980" t="s">
        <v>147</v>
      </c>
      <c r="K1980" s="6">
        <v>0.29166666666666669</v>
      </c>
      <c r="L1980" s="8">
        <v>0.70833333333333337</v>
      </c>
      <c r="M1980" t="s">
        <v>353</v>
      </c>
      <c r="N1980" t="s">
        <v>353</v>
      </c>
      <c r="Q1980" t="s">
        <v>8076</v>
      </c>
      <c r="R1980" t="s">
        <v>165</v>
      </c>
      <c r="S1980" t="s">
        <v>238</v>
      </c>
      <c r="T1980" t="s">
        <v>46</v>
      </c>
      <c r="U1980" t="s">
        <v>47</v>
      </c>
      <c r="V1980" t="s">
        <v>8078</v>
      </c>
      <c r="W1980">
        <v>38.910352000000003</v>
      </c>
      <c r="X1980">
        <v>-77.085953000000003</v>
      </c>
      <c r="Y1980">
        <v>392545.19</v>
      </c>
      <c r="Z1980">
        <v>138057.98000000001</v>
      </c>
      <c r="AA1980">
        <v>20007</v>
      </c>
      <c r="AB1980">
        <v>224382</v>
      </c>
      <c r="AC1980">
        <v>67686</v>
      </c>
      <c r="AD1980">
        <v>67686</v>
      </c>
      <c r="AE1980">
        <v>3</v>
      </c>
      <c r="AF1980" t="s">
        <v>508</v>
      </c>
      <c r="AG1980" t="s">
        <v>1237</v>
      </c>
      <c r="AH1980" t="s">
        <v>50</v>
      </c>
      <c r="AI1980">
        <v>205</v>
      </c>
      <c r="AJ1980">
        <v>13</v>
      </c>
      <c r="AK1980" t="s">
        <v>51</v>
      </c>
      <c r="AL1980">
        <v>2171</v>
      </c>
      <c r="AM1980">
        <v>-77.085955284427001</v>
      </c>
      <c r="AN1980">
        <v>38.910359903380197</v>
      </c>
      <c r="AO1980" t="b">
        <f t="shared" si="62"/>
        <v>1</v>
      </c>
      <c r="AP1980">
        <f t="shared" si="61"/>
        <v>1</v>
      </c>
    </row>
    <row r="1981" spans="1:42">
      <c r="A1981">
        <v>182470</v>
      </c>
      <c r="B1981" t="s">
        <v>11511</v>
      </c>
      <c r="C1981" t="s">
        <v>11512</v>
      </c>
      <c r="D1981">
        <v>10192198</v>
      </c>
      <c r="E1981" t="s">
        <v>201</v>
      </c>
      <c r="I1981" t="s">
        <v>11513</v>
      </c>
      <c r="J1981" t="s">
        <v>125</v>
      </c>
      <c r="K1981" s="6">
        <v>0.5</v>
      </c>
      <c r="L1981" s="8">
        <v>0.83333333333333337</v>
      </c>
      <c r="M1981" t="s">
        <v>238</v>
      </c>
      <c r="N1981" t="s">
        <v>238</v>
      </c>
      <c r="Q1981" t="s">
        <v>11514</v>
      </c>
      <c r="R1981" t="s">
        <v>165</v>
      </c>
      <c r="S1981" t="s">
        <v>421</v>
      </c>
      <c r="T1981" t="s">
        <v>46</v>
      </c>
      <c r="U1981" t="s">
        <v>47</v>
      </c>
      <c r="V1981" t="s">
        <v>11515</v>
      </c>
      <c r="W1981">
        <v>38.905475000000003</v>
      </c>
      <c r="X1981">
        <v>-77.015726000000001</v>
      </c>
      <c r="Y1981">
        <v>398635.98</v>
      </c>
      <c r="Z1981">
        <v>137513.17000000001</v>
      </c>
      <c r="AA1981">
        <v>20001</v>
      </c>
      <c r="AB1981">
        <v>226343</v>
      </c>
      <c r="AC1981">
        <v>69000</v>
      </c>
      <c r="AD1981">
        <v>69000</v>
      </c>
      <c r="AE1981">
        <v>6</v>
      </c>
      <c r="AF1981" t="s">
        <v>434</v>
      </c>
      <c r="AG1981" t="s">
        <v>714</v>
      </c>
      <c r="AH1981" t="s">
        <v>88</v>
      </c>
      <c r="AI1981">
        <v>308</v>
      </c>
      <c r="AJ1981">
        <v>8</v>
      </c>
      <c r="AK1981" t="s">
        <v>51</v>
      </c>
      <c r="AL1981">
        <v>548</v>
      </c>
      <c r="AM1981">
        <v>-77.015728181382997</v>
      </c>
      <c r="AN1981">
        <v>38.905482625124499</v>
      </c>
      <c r="AO1981" t="b">
        <f t="shared" si="62"/>
        <v>0</v>
      </c>
      <c r="AP1981">
        <f t="shared" si="61"/>
        <v>0</v>
      </c>
    </row>
    <row r="1982" spans="1:42">
      <c r="A1982">
        <v>182471</v>
      </c>
      <c r="B1982" t="s">
        <v>11516</v>
      </c>
      <c r="C1982" t="s">
        <v>11512</v>
      </c>
      <c r="D1982">
        <v>10192199</v>
      </c>
      <c r="E1982" t="s">
        <v>201</v>
      </c>
      <c r="I1982" t="s">
        <v>11517</v>
      </c>
      <c r="J1982" t="s">
        <v>125</v>
      </c>
      <c r="K1982" s="6">
        <v>0.58333333333333337</v>
      </c>
      <c r="L1982" s="8">
        <v>0.75</v>
      </c>
      <c r="M1982" t="s">
        <v>238</v>
      </c>
      <c r="N1982" t="s">
        <v>238</v>
      </c>
      <c r="Q1982" t="s">
        <v>11512</v>
      </c>
      <c r="R1982" t="s">
        <v>165</v>
      </c>
      <c r="S1982" t="s">
        <v>421</v>
      </c>
      <c r="T1982" t="s">
        <v>46</v>
      </c>
      <c r="U1982" t="s">
        <v>47</v>
      </c>
      <c r="V1982" t="s">
        <v>10697</v>
      </c>
      <c r="W1982">
        <v>38.90842</v>
      </c>
      <c r="X1982">
        <v>-77.025670000000005</v>
      </c>
      <c r="Y1982">
        <v>397773.57</v>
      </c>
      <c r="Z1982">
        <v>137840.29999999999</v>
      </c>
      <c r="AA1982">
        <v>20001</v>
      </c>
      <c r="AB1982">
        <v>239736</v>
      </c>
      <c r="AC1982">
        <v>82710</v>
      </c>
      <c r="AD1982">
        <v>82710</v>
      </c>
      <c r="AE1982">
        <v>2</v>
      </c>
      <c r="AF1982" t="s">
        <v>97</v>
      </c>
      <c r="AG1982" t="s">
        <v>98</v>
      </c>
      <c r="AH1982" t="s">
        <v>88</v>
      </c>
      <c r="AI1982">
        <v>307</v>
      </c>
      <c r="AJ1982">
        <v>7</v>
      </c>
      <c r="AK1982" t="s">
        <v>51</v>
      </c>
      <c r="AL1982">
        <v>983</v>
      </c>
      <c r="AM1982">
        <v>-77.025672036691205</v>
      </c>
      <c r="AN1982">
        <v>38.9084277644534</v>
      </c>
      <c r="AO1982" t="b">
        <f t="shared" si="62"/>
        <v>1</v>
      </c>
      <c r="AP1982">
        <f t="shared" si="61"/>
        <v>1</v>
      </c>
    </row>
    <row r="1983" spans="1:42">
      <c r="A1983">
        <v>185288</v>
      </c>
      <c r="B1983" t="s">
        <v>8079</v>
      </c>
      <c r="C1983" t="s">
        <v>8080</v>
      </c>
      <c r="D1983">
        <v>10192200</v>
      </c>
      <c r="E1983" t="s">
        <v>201</v>
      </c>
      <c r="I1983" t="s">
        <v>8081</v>
      </c>
      <c r="J1983" t="s">
        <v>147</v>
      </c>
      <c r="K1983" s="6">
        <v>0.25</v>
      </c>
      <c r="L1983" s="8">
        <v>0.95833333333333337</v>
      </c>
      <c r="M1983" t="s">
        <v>683</v>
      </c>
      <c r="N1983" t="s">
        <v>683</v>
      </c>
      <c r="Q1983" t="s">
        <v>8080</v>
      </c>
      <c r="R1983" t="s">
        <v>70</v>
      </c>
      <c r="S1983" t="s">
        <v>147</v>
      </c>
      <c r="T1983" t="s">
        <v>46</v>
      </c>
      <c r="U1983" t="s">
        <v>47</v>
      </c>
      <c r="V1983" t="s">
        <v>8082</v>
      </c>
      <c r="W1983">
        <v>38.937741000000003</v>
      </c>
      <c r="X1983">
        <v>-77.033961000000005</v>
      </c>
      <c r="Y1983">
        <v>397055.66</v>
      </c>
      <c r="Z1983">
        <v>141095.35</v>
      </c>
      <c r="AA1983">
        <v>20011</v>
      </c>
      <c r="AB1983">
        <v>277043</v>
      </c>
      <c r="AC1983">
        <v>119118</v>
      </c>
      <c r="AD1983">
        <v>119118</v>
      </c>
      <c r="AE1983">
        <v>4</v>
      </c>
      <c r="AF1983" t="s">
        <v>445</v>
      </c>
      <c r="AG1983" t="s">
        <v>4559</v>
      </c>
      <c r="AH1983" t="s">
        <v>188</v>
      </c>
      <c r="AI1983">
        <v>404</v>
      </c>
      <c r="AJ1983">
        <v>18</v>
      </c>
      <c r="AK1983" t="s">
        <v>51</v>
      </c>
      <c r="AL1983">
        <v>2903</v>
      </c>
      <c r="AM1983">
        <v>-77.033963183955194</v>
      </c>
      <c r="AN1983">
        <v>38.937748189614702</v>
      </c>
      <c r="AO1983" t="b">
        <f t="shared" si="62"/>
        <v>1</v>
      </c>
      <c r="AP1983">
        <f t="shared" si="61"/>
        <v>1</v>
      </c>
    </row>
    <row r="1984" spans="1:42">
      <c r="A1984">
        <v>185289</v>
      </c>
      <c r="B1984" t="s">
        <v>4601</v>
      </c>
      <c r="C1984" t="s">
        <v>4602</v>
      </c>
      <c r="D1984">
        <v>10192202</v>
      </c>
      <c r="E1984" t="s">
        <v>201</v>
      </c>
      <c r="I1984" t="s">
        <v>4603</v>
      </c>
      <c r="J1984" t="s">
        <v>147</v>
      </c>
      <c r="K1984" s="6">
        <v>0.33333333333333331</v>
      </c>
      <c r="L1984" s="8">
        <v>0.79166666666666663</v>
      </c>
      <c r="M1984" t="s">
        <v>386</v>
      </c>
      <c r="N1984" t="s">
        <v>386</v>
      </c>
      <c r="Q1984" t="s">
        <v>4602</v>
      </c>
      <c r="R1984" t="s">
        <v>165</v>
      </c>
      <c r="S1984" t="s">
        <v>183</v>
      </c>
      <c r="T1984" t="s">
        <v>46</v>
      </c>
      <c r="U1984" t="s">
        <v>47</v>
      </c>
      <c r="V1984" t="s">
        <v>1310</v>
      </c>
      <c r="W1984">
        <v>38.904983999999999</v>
      </c>
      <c r="X1984">
        <v>-77.026748999999995</v>
      </c>
      <c r="Y1984">
        <v>397679.89</v>
      </c>
      <c r="Z1984">
        <v>137458.84</v>
      </c>
      <c r="AA1984">
        <v>20001</v>
      </c>
      <c r="AB1984">
        <v>297574</v>
      </c>
      <c r="AC1984">
        <v>133672</v>
      </c>
      <c r="AD1984">
        <v>133672</v>
      </c>
      <c r="AE1984">
        <v>2</v>
      </c>
      <c r="AF1984" t="s">
        <v>97</v>
      </c>
      <c r="AG1984" t="s">
        <v>98</v>
      </c>
      <c r="AH1984" t="s">
        <v>88</v>
      </c>
      <c r="AI1984">
        <v>307</v>
      </c>
      <c r="AJ1984">
        <v>8</v>
      </c>
      <c r="AK1984" t="s">
        <v>51</v>
      </c>
      <c r="AL1984">
        <v>3062</v>
      </c>
      <c r="AM1984">
        <v>-77.026750836682595</v>
      </c>
      <c r="AN1984">
        <v>38.904991197304597</v>
      </c>
      <c r="AO1984" t="b">
        <f t="shared" si="62"/>
        <v>1</v>
      </c>
      <c r="AP1984">
        <f t="shared" si="61"/>
        <v>1</v>
      </c>
    </row>
    <row r="1985" spans="1:42">
      <c r="A1985">
        <v>182253</v>
      </c>
      <c r="B1985" t="s">
        <v>3156</v>
      </c>
      <c r="C1985" t="s">
        <v>3157</v>
      </c>
      <c r="D1985">
        <v>10192203</v>
      </c>
      <c r="E1985" t="s">
        <v>201</v>
      </c>
      <c r="I1985" t="s">
        <v>3158</v>
      </c>
      <c r="J1985" t="s">
        <v>147</v>
      </c>
      <c r="K1985" s="6">
        <v>0.29166666666666669</v>
      </c>
      <c r="L1985" s="8">
        <v>0.58333333333333337</v>
      </c>
      <c r="M1985" t="s">
        <v>622</v>
      </c>
      <c r="N1985" t="s">
        <v>353</v>
      </c>
      <c r="Q1985" t="s">
        <v>3157</v>
      </c>
      <c r="R1985" t="s">
        <v>165</v>
      </c>
      <c r="S1985" t="s">
        <v>238</v>
      </c>
      <c r="W1985">
        <v>0</v>
      </c>
      <c r="X1985">
        <v>0</v>
      </c>
      <c r="Y1985">
        <v>0</v>
      </c>
      <c r="Z1985">
        <v>0</v>
      </c>
      <c r="AB1985">
        <v>-100</v>
      </c>
      <c r="AC1985">
        <v>-100</v>
      </c>
      <c r="AD1985">
        <v>348291</v>
      </c>
      <c r="AF1985" t="s">
        <v>51</v>
      </c>
      <c r="AG1985" t="s">
        <v>51</v>
      </c>
      <c r="AJ1985" t="s">
        <v>51</v>
      </c>
      <c r="AK1985" t="s">
        <v>51</v>
      </c>
      <c r="AL1985">
        <v>1675</v>
      </c>
      <c r="AM1985">
        <v>-81.529192133279295</v>
      </c>
      <c r="AN1985">
        <v>37.5772691877347</v>
      </c>
      <c r="AO1985" t="b">
        <f t="shared" si="62"/>
        <v>1</v>
      </c>
      <c r="AP1985">
        <f t="shared" si="61"/>
        <v>1</v>
      </c>
    </row>
    <row r="1986" spans="1:42">
      <c r="A1986">
        <v>182007</v>
      </c>
      <c r="B1986" t="s">
        <v>11724</v>
      </c>
      <c r="C1986" t="s">
        <v>11725</v>
      </c>
      <c r="D1986">
        <v>10192204</v>
      </c>
      <c r="E1986" t="s">
        <v>201</v>
      </c>
      <c r="I1986" t="s">
        <v>11726</v>
      </c>
      <c r="J1986" t="s">
        <v>147</v>
      </c>
      <c r="K1986" s="6">
        <v>0.625</v>
      </c>
      <c r="L1986" s="8">
        <v>0.75</v>
      </c>
      <c r="M1986" t="s">
        <v>163</v>
      </c>
      <c r="N1986" t="s">
        <v>163</v>
      </c>
      <c r="Q1986" t="s">
        <v>11725</v>
      </c>
      <c r="R1986" t="s">
        <v>165</v>
      </c>
      <c r="S1986" t="s">
        <v>166</v>
      </c>
      <c r="T1986" t="s">
        <v>46</v>
      </c>
      <c r="U1986" t="s">
        <v>47</v>
      </c>
      <c r="V1986" t="s">
        <v>11727</v>
      </c>
      <c r="W1986">
        <v>38.885033999999997</v>
      </c>
      <c r="X1986">
        <v>-76.999747999999997</v>
      </c>
      <c r="Y1986">
        <v>400021.83</v>
      </c>
      <c r="Z1986">
        <v>135243.96</v>
      </c>
      <c r="AA1986">
        <v>20003</v>
      </c>
      <c r="AB1986">
        <v>39752</v>
      </c>
      <c r="AC1986">
        <v>26748</v>
      </c>
      <c r="AD1986">
        <v>26748</v>
      </c>
      <c r="AE1986">
        <v>6</v>
      </c>
      <c r="AF1986" t="s">
        <v>72</v>
      </c>
      <c r="AG1986" t="s">
        <v>1398</v>
      </c>
      <c r="AH1986" t="s">
        <v>63</v>
      </c>
      <c r="AI1986">
        <v>107</v>
      </c>
      <c r="AJ1986">
        <v>26</v>
      </c>
      <c r="AK1986" t="s">
        <v>51</v>
      </c>
      <c r="AL1986">
        <v>133</v>
      </c>
      <c r="AM1986">
        <v>-76.999750674883998</v>
      </c>
      <c r="AN1986">
        <v>38.8850418053878</v>
      </c>
      <c r="AO1986" t="b">
        <f t="shared" si="62"/>
        <v>1</v>
      </c>
      <c r="AP1986">
        <f t="shared" si="61"/>
        <v>1</v>
      </c>
    </row>
    <row r="1987" spans="1:42">
      <c r="A1987">
        <v>181794</v>
      </c>
      <c r="B1987" t="s">
        <v>8083</v>
      </c>
      <c r="C1987" t="s">
        <v>8084</v>
      </c>
      <c r="D1987">
        <v>10192205</v>
      </c>
      <c r="E1987" t="s">
        <v>201</v>
      </c>
      <c r="I1987" t="s">
        <v>8085</v>
      </c>
      <c r="J1987" t="s">
        <v>147</v>
      </c>
      <c r="K1987" s="6">
        <v>0.70833333333333337</v>
      </c>
      <c r="L1987" s="8">
        <v>0.83333333333333337</v>
      </c>
      <c r="M1987" t="s">
        <v>125</v>
      </c>
      <c r="N1987" t="s">
        <v>125</v>
      </c>
      <c r="Q1987" t="s">
        <v>8084</v>
      </c>
      <c r="R1987" t="s">
        <v>165</v>
      </c>
      <c r="S1987" t="s">
        <v>163</v>
      </c>
      <c r="T1987" t="s">
        <v>46</v>
      </c>
      <c r="U1987" t="s">
        <v>47</v>
      </c>
      <c r="V1987" t="s">
        <v>8086</v>
      </c>
      <c r="W1987">
        <v>38.884878999999998</v>
      </c>
      <c r="X1987">
        <v>-76.982453000000007</v>
      </c>
      <c r="Y1987">
        <v>401522.41</v>
      </c>
      <c r="Z1987">
        <v>135226.82999999999</v>
      </c>
      <c r="AA1987">
        <v>20003</v>
      </c>
      <c r="AB1987">
        <v>39352</v>
      </c>
      <c r="AC1987">
        <v>24416</v>
      </c>
      <c r="AD1987">
        <v>24416</v>
      </c>
      <c r="AE1987">
        <v>6</v>
      </c>
      <c r="AF1987" t="s">
        <v>72</v>
      </c>
      <c r="AG1987" t="s">
        <v>954</v>
      </c>
      <c r="AH1987" t="s">
        <v>63</v>
      </c>
      <c r="AI1987">
        <v>108</v>
      </c>
      <c r="AJ1987">
        <v>26</v>
      </c>
      <c r="AK1987" t="s">
        <v>51</v>
      </c>
      <c r="AL1987">
        <v>2548</v>
      </c>
      <c r="AM1987">
        <v>-76.982455360598095</v>
      </c>
      <c r="AN1987">
        <v>38.884886174626402</v>
      </c>
      <c r="AO1987" t="b">
        <f t="shared" si="62"/>
        <v>1</v>
      </c>
      <c r="AP1987">
        <f t="shared" ref="AP1987:AP2050" si="63">IF(C1987=Q1987, 1, 0)</f>
        <v>1</v>
      </c>
    </row>
    <row r="1988" spans="1:42">
      <c r="A1988">
        <v>182254</v>
      </c>
      <c r="B1988" t="s">
        <v>8087</v>
      </c>
      <c r="C1988" t="s">
        <v>8088</v>
      </c>
      <c r="D1988">
        <v>10192206</v>
      </c>
      <c r="E1988" t="s">
        <v>201</v>
      </c>
      <c r="I1988" t="s">
        <v>8089</v>
      </c>
      <c r="J1988" t="s">
        <v>147</v>
      </c>
      <c r="K1988" s="6">
        <v>0.29166666666666669</v>
      </c>
      <c r="L1988" s="8">
        <v>0.70833333333333337</v>
      </c>
      <c r="M1988" t="s">
        <v>166</v>
      </c>
      <c r="N1988" t="s">
        <v>622</v>
      </c>
      <c r="Q1988" t="s">
        <v>8090</v>
      </c>
      <c r="R1988" t="s">
        <v>165</v>
      </c>
      <c r="S1988" t="s">
        <v>353</v>
      </c>
      <c r="T1988" t="s">
        <v>46</v>
      </c>
      <c r="U1988" t="s">
        <v>47</v>
      </c>
      <c r="V1988" t="s">
        <v>7790</v>
      </c>
      <c r="W1988">
        <v>38.928908</v>
      </c>
      <c r="X1988">
        <v>-76.968723999999995</v>
      </c>
      <c r="Y1988">
        <v>402711.87</v>
      </c>
      <c r="Z1988">
        <v>140114.73000000001</v>
      </c>
      <c r="AA1988">
        <v>20018</v>
      </c>
      <c r="AB1988">
        <v>43847</v>
      </c>
      <c r="AC1988">
        <v>31835</v>
      </c>
      <c r="AD1988">
        <v>31835</v>
      </c>
      <c r="AE1988">
        <v>5</v>
      </c>
      <c r="AF1988" t="s">
        <v>329</v>
      </c>
      <c r="AG1988" t="s">
        <v>1107</v>
      </c>
      <c r="AH1988" t="s">
        <v>410</v>
      </c>
      <c r="AI1988">
        <v>503</v>
      </c>
      <c r="AJ1988">
        <v>24</v>
      </c>
      <c r="AK1988" t="s">
        <v>51</v>
      </c>
      <c r="AL1988">
        <v>2648</v>
      </c>
      <c r="AM1988">
        <v>-76.968726640566899</v>
      </c>
      <c r="AN1988">
        <v>38.9289152168448</v>
      </c>
      <c r="AO1988" t="b">
        <f t="shared" si="62"/>
        <v>0</v>
      </c>
      <c r="AP1988">
        <f t="shared" si="63"/>
        <v>0</v>
      </c>
    </row>
    <row r="1989" spans="1:42">
      <c r="A1989">
        <v>185290</v>
      </c>
      <c r="B1989" t="s">
        <v>8091</v>
      </c>
      <c r="C1989" t="s">
        <v>8092</v>
      </c>
      <c r="D1989">
        <v>10192207</v>
      </c>
      <c r="E1989" t="s">
        <v>201</v>
      </c>
      <c r="I1989" t="s">
        <v>8093</v>
      </c>
      <c r="J1989" t="s">
        <v>147</v>
      </c>
      <c r="K1989" s="6">
        <v>0.5</v>
      </c>
      <c r="L1989" s="8">
        <v>0.70833333333333337</v>
      </c>
      <c r="M1989" t="s">
        <v>255</v>
      </c>
      <c r="N1989" t="s">
        <v>255</v>
      </c>
      <c r="O1989" t="s">
        <v>8092</v>
      </c>
      <c r="P1989" t="s">
        <v>8094</v>
      </c>
      <c r="Q1989" t="s">
        <v>8092</v>
      </c>
      <c r="R1989" t="s">
        <v>70</v>
      </c>
      <c r="S1989" t="s">
        <v>147</v>
      </c>
      <c r="T1989" t="s">
        <v>46</v>
      </c>
      <c r="U1989" t="s">
        <v>47</v>
      </c>
      <c r="V1989" t="s">
        <v>8095</v>
      </c>
      <c r="W1989">
        <v>38.907088000000002</v>
      </c>
      <c r="X1989">
        <v>-77.046380999999997</v>
      </c>
      <c r="Y1989">
        <v>395977.1</v>
      </c>
      <c r="Z1989">
        <v>137693.07</v>
      </c>
      <c r="AA1989">
        <v>20036</v>
      </c>
      <c r="AB1989">
        <v>226178</v>
      </c>
      <c r="AC1989">
        <v>69487</v>
      </c>
      <c r="AD1989">
        <v>69487</v>
      </c>
      <c r="AE1989">
        <v>2</v>
      </c>
      <c r="AF1989" t="s">
        <v>86</v>
      </c>
      <c r="AG1989" t="s">
        <v>523</v>
      </c>
      <c r="AH1989" t="s">
        <v>50</v>
      </c>
      <c r="AI1989">
        <v>208</v>
      </c>
      <c r="AJ1989">
        <v>6</v>
      </c>
      <c r="AK1989" t="s">
        <v>51</v>
      </c>
      <c r="AL1989">
        <v>2583</v>
      </c>
      <c r="AM1989">
        <v>-77.046383675494596</v>
      </c>
      <c r="AN1989">
        <v>38.907095078291498</v>
      </c>
      <c r="AO1989" t="b">
        <f t="shared" si="62"/>
        <v>1</v>
      </c>
      <c r="AP1989">
        <f t="shared" si="63"/>
        <v>1</v>
      </c>
    </row>
    <row r="1990" spans="1:42">
      <c r="A1990">
        <v>185291</v>
      </c>
      <c r="B1990" t="s">
        <v>4608</v>
      </c>
      <c r="C1990" t="s">
        <v>4609</v>
      </c>
      <c r="D1990">
        <v>10192208</v>
      </c>
      <c r="E1990" t="s">
        <v>201</v>
      </c>
      <c r="I1990" t="s">
        <v>4610</v>
      </c>
      <c r="J1990" t="s">
        <v>163</v>
      </c>
      <c r="K1990" s="6">
        <v>0.41666666666666669</v>
      </c>
      <c r="L1990" s="8">
        <v>0.54166666666666663</v>
      </c>
      <c r="M1990" t="s">
        <v>95</v>
      </c>
      <c r="N1990" t="s">
        <v>95</v>
      </c>
      <c r="Q1990" t="s">
        <v>4609</v>
      </c>
      <c r="R1990" t="s">
        <v>70</v>
      </c>
      <c r="S1990" t="s">
        <v>163</v>
      </c>
      <c r="T1990" t="s">
        <v>46</v>
      </c>
      <c r="U1990" t="s">
        <v>47</v>
      </c>
      <c r="V1990" t="s">
        <v>4611</v>
      </c>
      <c r="W1990">
        <v>38.912609000000003</v>
      </c>
      <c r="X1990">
        <v>-77.035532000000003</v>
      </c>
      <c r="Y1990">
        <v>396918.35570999997</v>
      </c>
      <c r="Z1990">
        <v>138305.59001000001</v>
      </c>
      <c r="AB1990">
        <v>0</v>
      </c>
      <c r="AC1990">
        <v>455227</v>
      </c>
      <c r="AD1990">
        <v>391255</v>
      </c>
      <c r="AE1990">
        <v>2</v>
      </c>
      <c r="AF1990" t="s">
        <v>86</v>
      </c>
      <c r="AG1990" t="s">
        <v>87</v>
      </c>
      <c r="AH1990" t="s">
        <v>88</v>
      </c>
      <c r="AI1990">
        <v>301</v>
      </c>
      <c r="AJ1990">
        <v>6</v>
      </c>
      <c r="AK1990" t="s">
        <v>51</v>
      </c>
      <c r="AL1990">
        <v>3460</v>
      </c>
      <c r="AM1990">
        <v>-77.035534366445106</v>
      </c>
      <c r="AN1990">
        <v>38.9126166734492</v>
      </c>
      <c r="AO1990" t="b">
        <f t="shared" si="62"/>
        <v>1</v>
      </c>
      <c r="AP1990">
        <f t="shared" si="63"/>
        <v>1</v>
      </c>
    </row>
    <row r="1991" spans="1:42">
      <c r="A1991">
        <v>182255</v>
      </c>
      <c r="B1991" t="s">
        <v>3162</v>
      </c>
      <c r="C1991" t="s">
        <v>3163</v>
      </c>
      <c r="D1991">
        <v>10192209</v>
      </c>
      <c r="E1991" t="s">
        <v>201</v>
      </c>
      <c r="I1991" t="s">
        <v>3164</v>
      </c>
      <c r="J1991" t="s">
        <v>147</v>
      </c>
      <c r="K1991" s="6">
        <v>0.29166666666666669</v>
      </c>
      <c r="L1991" s="8">
        <v>0.70833333333333337</v>
      </c>
      <c r="M1991" t="s">
        <v>622</v>
      </c>
      <c r="N1991" t="s">
        <v>622</v>
      </c>
      <c r="Q1991" t="s">
        <v>3163</v>
      </c>
      <c r="R1991" t="s">
        <v>165</v>
      </c>
      <c r="S1991" t="s">
        <v>353</v>
      </c>
      <c r="T1991" t="s">
        <v>46</v>
      </c>
      <c r="U1991" t="s">
        <v>47</v>
      </c>
      <c r="V1991" t="s">
        <v>3165</v>
      </c>
      <c r="W1991">
        <v>38.914287999999999</v>
      </c>
      <c r="X1991">
        <v>-77.035745000000006</v>
      </c>
      <c r="Y1991">
        <v>396899.95</v>
      </c>
      <c r="Z1991">
        <v>138491.99</v>
      </c>
      <c r="AA1991">
        <v>20009</v>
      </c>
      <c r="AB1991">
        <v>242155</v>
      </c>
      <c r="AC1991">
        <v>85416</v>
      </c>
      <c r="AD1991">
        <v>85416</v>
      </c>
      <c r="AE1991">
        <v>2</v>
      </c>
      <c r="AF1991" t="s">
        <v>86</v>
      </c>
      <c r="AG1991" t="s">
        <v>809</v>
      </c>
      <c r="AH1991" t="s">
        <v>88</v>
      </c>
      <c r="AI1991">
        <v>301</v>
      </c>
      <c r="AJ1991">
        <v>6</v>
      </c>
      <c r="AK1991" t="s">
        <v>51</v>
      </c>
      <c r="AL1991">
        <v>1068</v>
      </c>
      <c r="AM1991">
        <v>-77.035747430243106</v>
      </c>
      <c r="AN1991">
        <v>38.914295762758996</v>
      </c>
      <c r="AO1991" t="b">
        <f t="shared" si="62"/>
        <v>1</v>
      </c>
      <c r="AP1991">
        <f t="shared" si="63"/>
        <v>1</v>
      </c>
    </row>
    <row r="1992" spans="1:42">
      <c r="A1992">
        <v>182439</v>
      </c>
      <c r="B1992" t="s">
        <v>3167</v>
      </c>
      <c r="C1992" t="s">
        <v>2109</v>
      </c>
      <c r="D1992">
        <v>10192210</v>
      </c>
      <c r="E1992" t="s">
        <v>201</v>
      </c>
      <c r="I1992" t="s">
        <v>3168</v>
      </c>
      <c r="J1992" t="s">
        <v>166</v>
      </c>
      <c r="K1992" s="6">
        <v>0.375</v>
      </c>
      <c r="L1992" s="8">
        <v>0.625</v>
      </c>
      <c r="M1992" t="s">
        <v>238</v>
      </c>
      <c r="N1992" t="s">
        <v>238</v>
      </c>
      <c r="Q1992" t="s">
        <v>2109</v>
      </c>
      <c r="R1992" t="s">
        <v>165</v>
      </c>
      <c r="S1992" t="s">
        <v>421</v>
      </c>
      <c r="T1992" t="s">
        <v>46</v>
      </c>
      <c r="U1992" t="s">
        <v>47</v>
      </c>
      <c r="V1992" t="s">
        <v>2112</v>
      </c>
      <c r="W1992">
        <v>38.908431999999998</v>
      </c>
      <c r="X1992">
        <v>-77.038824000000005</v>
      </c>
      <c r="Y1992">
        <v>396632.67</v>
      </c>
      <c r="Z1992">
        <v>137841.96</v>
      </c>
      <c r="AA1992">
        <v>20036</v>
      </c>
      <c r="AB1992">
        <v>241729</v>
      </c>
      <c r="AC1992">
        <v>84732</v>
      </c>
      <c r="AD1992">
        <v>84732</v>
      </c>
      <c r="AE1992">
        <v>2</v>
      </c>
      <c r="AF1992" t="s">
        <v>86</v>
      </c>
      <c r="AG1992" t="s">
        <v>380</v>
      </c>
      <c r="AH1992" t="s">
        <v>50</v>
      </c>
      <c r="AI1992">
        <v>208</v>
      </c>
      <c r="AJ1992">
        <v>6</v>
      </c>
      <c r="AK1992" t="s">
        <v>51</v>
      </c>
      <c r="AL1992">
        <v>1053</v>
      </c>
      <c r="AM1992">
        <v>-77.038826115631906</v>
      </c>
      <c r="AN1992">
        <v>38.908439087346103</v>
      </c>
      <c r="AO1992" t="b">
        <f t="shared" si="62"/>
        <v>1</v>
      </c>
      <c r="AP1992">
        <f t="shared" si="63"/>
        <v>1</v>
      </c>
    </row>
    <row r="1993" spans="1:42">
      <c r="A1993">
        <v>185292</v>
      </c>
      <c r="B1993" t="s">
        <v>11518</v>
      </c>
      <c r="C1993" t="s">
        <v>11519</v>
      </c>
      <c r="D1993">
        <v>10192211</v>
      </c>
      <c r="E1993" t="s">
        <v>652</v>
      </c>
      <c r="I1993" t="s">
        <v>11520</v>
      </c>
      <c r="J1993" t="s">
        <v>147</v>
      </c>
      <c r="K1993" s="6">
        <v>0.29166666666666669</v>
      </c>
      <c r="L1993" s="8">
        <v>0.70833333333333337</v>
      </c>
      <c r="M1993" t="s">
        <v>166</v>
      </c>
      <c r="N1993" t="s">
        <v>421</v>
      </c>
      <c r="Q1993" t="s">
        <v>11519</v>
      </c>
      <c r="R1993" t="s">
        <v>165</v>
      </c>
      <c r="S1993" t="s">
        <v>422</v>
      </c>
      <c r="T1993" t="s">
        <v>46</v>
      </c>
      <c r="U1993" t="s">
        <v>47</v>
      </c>
      <c r="V1993" t="s">
        <v>10149</v>
      </c>
      <c r="W1993">
        <v>38.919001000000002</v>
      </c>
      <c r="X1993">
        <v>-77.041900999999996</v>
      </c>
      <c r="Y1993">
        <v>396366.33</v>
      </c>
      <c r="Z1993">
        <v>139015.4</v>
      </c>
      <c r="AA1993">
        <v>20009</v>
      </c>
      <c r="AB1993">
        <v>235458</v>
      </c>
      <c r="AC1993">
        <v>78516</v>
      </c>
      <c r="AD1993">
        <v>78516</v>
      </c>
      <c r="AE1993">
        <v>1</v>
      </c>
      <c r="AF1993" t="s">
        <v>318</v>
      </c>
      <c r="AG1993" t="s">
        <v>319</v>
      </c>
      <c r="AH1993" t="s">
        <v>88</v>
      </c>
      <c r="AI1993">
        <v>303</v>
      </c>
      <c r="AJ1993">
        <v>1</v>
      </c>
      <c r="AK1993" t="s">
        <v>320</v>
      </c>
      <c r="AL1993">
        <v>784</v>
      </c>
      <c r="AM1993">
        <v>-77.0419031085721</v>
      </c>
      <c r="AN1993">
        <v>38.919008769381499</v>
      </c>
      <c r="AO1993" t="b">
        <f t="shared" si="62"/>
        <v>1</v>
      </c>
      <c r="AP1993">
        <f t="shared" si="63"/>
        <v>1</v>
      </c>
    </row>
    <row r="1994" spans="1:42">
      <c r="A1994">
        <v>182008</v>
      </c>
      <c r="B1994" t="s">
        <v>3181</v>
      </c>
      <c r="C1994" t="s">
        <v>3182</v>
      </c>
      <c r="D1994">
        <v>10192212</v>
      </c>
      <c r="E1994" t="s">
        <v>201</v>
      </c>
      <c r="I1994" t="s">
        <v>3183</v>
      </c>
      <c r="J1994" t="s">
        <v>147</v>
      </c>
      <c r="K1994" s="6">
        <v>0.375</v>
      </c>
      <c r="L1994" s="8">
        <v>0.70833333333333337</v>
      </c>
      <c r="M1994" t="s">
        <v>163</v>
      </c>
      <c r="N1994" t="s">
        <v>163</v>
      </c>
      <c r="Q1994" t="s">
        <v>3184</v>
      </c>
      <c r="R1994" t="s">
        <v>165</v>
      </c>
      <c r="S1994" t="s">
        <v>166</v>
      </c>
      <c r="T1994" t="s">
        <v>46</v>
      </c>
      <c r="U1994" t="s">
        <v>47</v>
      </c>
      <c r="V1994" t="s">
        <v>3185</v>
      </c>
      <c r="W1994">
        <v>38.914648999999997</v>
      </c>
      <c r="X1994">
        <v>-77.034800000000004</v>
      </c>
      <c r="Y1994">
        <v>396981.97</v>
      </c>
      <c r="Z1994">
        <v>138532</v>
      </c>
      <c r="AA1994">
        <v>20009</v>
      </c>
      <c r="AB1994">
        <v>242176</v>
      </c>
      <c r="AC1994">
        <v>85121</v>
      </c>
      <c r="AD1994">
        <v>85121</v>
      </c>
      <c r="AE1994">
        <v>2</v>
      </c>
      <c r="AF1994" t="s">
        <v>86</v>
      </c>
      <c r="AG1994" t="s">
        <v>809</v>
      </c>
      <c r="AH1994" t="s">
        <v>88</v>
      </c>
      <c r="AI1994">
        <v>301</v>
      </c>
      <c r="AJ1994">
        <v>6</v>
      </c>
      <c r="AK1994" t="s">
        <v>51</v>
      </c>
      <c r="AL1994">
        <v>1930</v>
      </c>
      <c r="AM1994">
        <v>-77.034801874100395</v>
      </c>
      <c r="AN1994">
        <v>38.914656471801401</v>
      </c>
      <c r="AO1994" t="b">
        <f t="shared" si="62"/>
        <v>0</v>
      </c>
      <c r="AP1994">
        <f t="shared" si="63"/>
        <v>0</v>
      </c>
    </row>
    <row r="1995" spans="1:42">
      <c r="A1995">
        <v>185293</v>
      </c>
      <c r="B1995" t="s">
        <v>4615</v>
      </c>
      <c r="C1995" t="s">
        <v>4616</v>
      </c>
      <c r="D1995">
        <v>10192213</v>
      </c>
      <c r="E1995" t="s">
        <v>201</v>
      </c>
      <c r="K1995" s="6">
        <v>0.29166666666666669</v>
      </c>
      <c r="L1995" s="8">
        <v>0.95833333333333337</v>
      </c>
      <c r="M1995" t="s">
        <v>4617</v>
      </c>
      <c r="N1995" t="s">
        <v>4154</v>
      </c>
      <c r="Q1995" t="s">
        <v>4616</v>
      </c>
      <c r="R1995" t="s">
        <v>44</v>
      </c>
      <c r="S1995" t="s">
        <v>125</v>
      </c>
      <c r="T1995" t="s">
        <v>46</v>
      </c>
      <c r="U1995" t="s">
        <v>47</v>
      </c>
      <c r="V1995" t="s">
        <v>4618</v>
      </c>
      <c r="W1995">
        <v>38.900976999999997</v>
      </c>
      <c r="X1995">
        <v>-77.053090999999995</v>
      </c>
      <c r="Y1995">
        <v>395394.73</v>
      </c>
      <c r="Z1995">
        <v>137015.03</v>
      </c>
      <c r="AA1995">
        <v>20037</v>
      </c>
      <c r="AB1995">
        <v>295107</v>
      </c>
      <c r="AC1995">
        <v>131216</v>
      </c>
      <c r="AD1995">
        <v>131216</v>
      </c>
      <c r="AE1995">
        <v>2</v>
      </c>
      <c r="AF1995" t="s">
        <v>196</v>
      </c>
      <c r="AG1995" t="s">
        <v>471</v>
      </c>
      <c r="AH1995" t="s">
        <v>50</v>
      </c>
      <c r="AI1995">
        <v>207</v>
      </c>
      <c r="AJ1995">
        <v>5</v>
      </c>
      <c r="AK1995" t="s">
        <v>51</v>
      </c>
      <c r="AL1995">
        <v>3048</v>
      </c>
      <c r="AM1995">
        <v>-77.053093470450307</v>
      </c>
      <c r="AN1995">
        <v>38.900984196509199</v>
      </c>
      <c r="AO1995" t="b">
        <f t="shared" si="62"/>
        <v>1</v>
      </c>
      <c r="AP1995">
        <f t="shared" si="63"/>
        <v>1</v>
      </c>
    </row>
    <row r="1996" spans="1:42">
      <c r="A1996">
        <v>181795</v>
      </c>
      <c r="B1996" t="s">
        <v>11521</v>
      </c>
      <c r="C1996" t="s">
        <v>8084</v>
      </c>
      <c r="D1996">
        <v>10192214</v>
      </c>
      <c r="E1996" t="s">
        <v>201</v>
      </c>
      <c r="I1996" t="s">
        <v>11522</v>
      </c>
      <c r="J1996" t="s">
        <v>147</v>
      </c>
      <c r="K1996" s="6">
        <v>0.75</v>
      </c>
      <c r="L1996" s="8">
        <v>0.83333333333333337</v>
      </c>
      <c r="M1996" t="s">
        <v>125</v>
      </c>
      <c r="N1996" t="s">
        <v>125</v>
      </c>
      <c r="Q1996" t="s">
        <v>8084</v>
      </c>
      <c r="R1996" t="s">
        <v>165</v>
      </c>
      <c r="S1996" t="s">
        <v>163</v>
      </c>
      <c r="T1996" t="s">
        <v>46</v>
      </c>
      <c r="U1996" t="s">
        <v>47</v>
      </c>
      <c r="V1996" t="s">
        <v>11523</v>
      </c>
      <c r="W1996">
        <v>38.890585999999999</v>
      </c>
      <c r="X1996">
        <v>-76.990933999999996</v>
      </c>
      <c r="Y1996">
        <v>400786.51</v>
      </c>
      <c r="Z1996">
        <v>135860.22</v>
      </c>
      <c r="AA1996">
        <v>20002</v>
      </c>
      <c r="AB1996">
        <v>73935</v>
      </c>
      <c r="AC1996">
        <v>47862</v>
      </c>
      <c r="AD1996">
        <v>47862</v>
      </c>
      <c r="AE1996">
        <v>6</v>
      </c>
      <c r="AF1996" t="s">
        <v>669</v>
      </c>
      <c r="AG1996" t="s">
        <v>670</v>
      </c>
      <c r="AH1996" t="s">
        <v>63</v>
      </c>
      <c r="AI1996">
        <v>107</v>
      </c>
      <c r="AJ1996">
        <v>26</v>
      </c>
      <c r="AK1996" t="s">
        <v>51</v>
      </c>
      <c r="AL1996">
        <v>294</v>
      </c>
      <c r="AM1996">
        <v>-76.990936437695595</v>
      </c>
      <c r="AN1996">
        <v>38.890592958272499</v>
      </c>
      <c r="AO1996" t="b">
        <f t="shared" si="62"/>
        <v>1</v>
      </c>
      <c r="AP1996">
        <f t="shared" si="63"/>
        <v>1</v>
      </c>
    </row>
    <row r="1997" spans="1:42">
      <c r="A1997">
        <v>182009</v>
      </c>
      <c r="B1997" t="s">
        <v>8096</v>
      </c>
      <c r="C1997" t="s">
        <v>8097</v>
      </c>
      <c r="D1997">
        <v>10192215</v>
      </c>
      <c r="E1997" t="s">
        <v>201</v>
      </c>
      <c r="I1997" t="s">
        <v>8098</v>
      </c>
      <c r="J1997" t="s">
        <v>147</v>
      </c>
      <c r="K1997" s="6">
        <v>0.29166666666666669</v>
      </c>
      <c r="L1997" s="8">
        <v>0.79166666666666663</v>
      </c>
      <c r="M1997" t="s">
        <v>166</v>
      </c>
      <c r="N1997" t="s">
        <v>166</v>
      </c>
      <c r="O1997" t="s">
        <v>8097</v>
      </c>
      <c r="P1997" t="s">
        <v>8099</v>
      </c>
      <c r="Q1997" t="s">
        <v>8097</v>
      </c>
      <c r="R1997" t="s">
        <v>165</v>
      </c>
      <c r="S1997" t="s">
        <v>622</v>
      </c>
      <c r="T1997" t="s">
        <v>46</v>
      </c>
      <c r="U1997" t="s">
        <v>47</v>
      </c>
      <c r="V1997" t="s">
        <v>8100</v>
      </c>
      <c r="W1997">
        <v>38.906413999999998</v>
      </c>
      <c r="X1997">
        <v>-77.058272000000002</v>
      </c>
      <c r="Y1997">
        <v>394945.75</v>
      </c>
      <c r="Z1997">
        <v>137618.87</v>
      </c>
      <c r="AA1997">
        <v>20007</v>
      </c>
      <c r="AB1997">
        <v>275365</v>
      </c>
      <c r="AC1997">
        <v>117749</v>
      </c>
      <c r="AD1997">
        <v>117749</v>
      </c>
      <c r="AE1997">
        <v>2</v>
      </c>
      <c r="AF1997" t="s">
        <v>49</v>
      </c>
      <c r="AG1997" s="2">
        <v>2000000</v>
      </c>
      <c r="AH1997" t="s">
        <v>50</v>
      </c>
      <c r="AI1997">
        <v>206</v>
      </c>
      <c r="AJ1997">
        <v>4</v>
      </c>
      <c r="AK1997" t="s">
        <v>51</v>
      </c>
      <c r="AL1997">
        <v>2920</v>
      </c>
      <c r="AM1997">
        <v>-77.058273913760999</v>
      </c>
      <c r="AN1997">
        <v>38.906421332979697</v>
      </c>
      <c r="AO1997" t="b">
        <f t="shared" si="62"/>
        <v>1</v>
      </c>
      <c r="AP1997">
        <f t="shared" si="63"/>
        <v>1</v>
      </c>
    </row>
    <row r="1998" spans="1:42">
      <c r="A1998">
        <v>185294</v>
      </c>
      <c r="B1998" t="s">
        <v>6164</v>
      </c>
      <c r="C1998" t="s">
        <v>6160</v>
      </c>
      <c r="D1998">
        <v>10192217</v>
      </c>
      <c r="E1998" t="s">
        <v>652</v>
      </c>
      <c r="I1998" t="s">
        <v>6165</v>
      </c>
      <c r="J1998" t="s">
        <v>166</v>
      </c>
      <c r="K1998" s="6">
        <v>0.33333333333333331</v>
      </c>
      <c r="L1998" s="8">
        <v>0.70833333333333337</v>
      </c>
      <c r="M1998" t="s">
        <v>1682</v>
      </c>
      <c r="N1998" t="s">
        <v>255</v>
      </c>
      <c r="Q1998" t="s">
        <v>6160</v>
      </c>
      <c r="R1998" t="s">
        <v>165</v>
      </c>
      <c r="S1998" t="s">
        <v>138</v>
      </c>
      <c r="T1998" t="s">
        <v>46</v>
      </c>
      <c r="U1998" t="s">
        <v>47</v>
      </c>
      <c r="V1998" t="s">
        <v>6161</v>
      </c>
      <c r="W1998">
        <v>38.926234999999998</v>
      </c>
      <c r="X1998">
        <v>-77.043571</v>
      </c>
      <c r="Y1998">
        <v>396221.87</v>
      </c>
      <c r="Z1998">
        <v>139818.45000000001</v>
      </c>
      <c r="AA1998">
        <v>20009</v>
      </c>
      <c r="AB1998">
        <v>236090</v>
      </c>
      <c r="AC1998">
        <v>78744</v>
      </c>
      <c r="AD1998">
        <v>78744</v>
      </c>
      <c r="AE1998">
        <v>1</v>
      </c>
      <c r="AF1998" t="s">
        <v>318</v>
      </c>
      <c r="AG1998" t="s">
        <v>951</v>
      </c>
      <c r="AH1998" t="s">
        <v>88</v>
      </c>
      <c r="AI1998">
        <v>303</v>
      </c>
      <c r="AJ1998">
        <v>1</v>
      </c>
      <c r="AK1998" t="s">
        <v>51</v>
      </c>
      <c r="AL1998">
        <v>3255</v>
      </c>
      <c r="AM1998">
        <v>-77.043573335580902</v>
      </c>
      <c r="AN1998">
        <v>38.926242293163199</v>
      </c>
      <c r="AO1998" t="b">
        <f t="shared" si="62"/>
        <v>1</v>
      </c>
      <c r="AP1998">
        <f t="shared" si="63"/>
        <v>1</v>
      </c>
    </row>
    <row r="1999" spans="1:42">
      <c r="A1999">
        <v>182256</v>
      </c>
      <c r="B1999" t="s">
        <v>11524</v>
      </c>
      <c r="C1999" t="s">
        <v>2595</v>
      </c>
      <c r="D1999">
        <v>10192219</v>
      </c>
      <c r="E1999" t="s">
        <v>201</v>
      </c>
      <c r="I1999" t="s">
        <v>11525</v>
      </c>
      <c r="J1999" t="s">
        <v>163</v>
      </c>
      <c r="K1999" s="6">
        <v>0.29166666666666669</v>
      </c>
      <c r="L1999" s="8">
        <v>0.79166666666666663</v>
      </c>
      <c r="M1999" t="s">
        <v>353</v>
      </c>
      <c r="N1999" t="s">
        <v>353</v>
      </c>
      <c r="Q1999" t="s">
        <v>2595</v>
      </c>
      <c r="R1999" t="s">
        <v>165</v>
      </c>
      <c r="S1999" t="s">
        <v>238</v>
      </c>
      <c r="T1999" t="s">
        <v>46</v>
      </c>
      <c r="U1999" t="s">
        <v>47</v>
      </c>
      <c r="V1999" t="s">
        <v>11526</v>
      </c>
      <c r="W1999">
        <v>38.931986999999999</v>
      </c>
      <c r="X1999">
        <v>-77.041523999999995</v>
      </c>
      <c r="Y1999">
        <v>396399.65</v>
      </c>
      <c r="Z1999">
        <v>140456.93</v>
      </c>
      <c r="AA1999">
        <v>20010</v>
      </c>
      <c r="AB1999">
        <v>218156</v>
      </c>
      <c r="AC1999">
        <v>61576</v>
      </c>
      <c r="AD1999">
        <v>61576</v>
      </c>
      <c r="AE1999">
        <v>1</v>
      </c>
      <c r="AF1999" t="s">
        <v>803</v>
      </c>
      <c r="AG1999" t="s">
        <v>2027</v>
      </c>
      <c r="AH1999" t="s">
        <v>188</v>
      </c>
      <c r="AI1999">
        <v>408</v>
      </c>
      <c r="AJ1999">
        <v>2</v>
      </c>
      <c r="AK1999" t="s">
        <v>51</v>
      </c>
      <c r="AL1999">
        <v>369</v>
      </c>
      <c r="AM1999">
        <v>-77.041526448666005</v>
      </c>
      <c r="AN1999">
        <v>38.9319946661765</v>
      </c>
      <c r="AO1999" t="b">
        <f t="shared" si="62"/>
        <v>1</v>
      </c>
      <c r="AP1999">
        <f t="shared" si="63"/>
        <v>1</v>
      </c>
    </row>
    <row r="2000" spans="1:42">
      <c r="A2000">
        <v>182257</v>
      </c>
      <c r="B2000" t="s">
        <v>8101</v>
      </c>
      <c r="C2000" t="s">
        <v>8102</v>
      </c>
      <c r="D2000">
        <v>10192221</v>
      </c>
      <c r="E2000" t="s">
        <v>201</v>
      </c>
      <c r="I2000" t="s">
        <v>8103</v>
      </c>
      <c r="J2000" t="s">
        <v>147</v>
      </c>
      <c r="K2000" s="6">
        <v>0.41666666666666669</v>
      </c>
      <c r="L2000" s="8">
        <v>0.5</v>
      </c>
      <c r="M2000" t="s">
        <v>353</v>
      </c>
      <c r="N2000" t="s">
        <v>353</v>
      </c>
      <c r="Q2000" t="s">
        <v>8102</v>
      </c>
      <c r="R2000" t="s">
        <v>165</v>
      </c>
      <c r="S2000" t="s">
        <v>238</v>
      </c>
      <c r="T2000" t="s">
        <v>46</v>
      </c>
      <c r="U2000" t="s">
        <v>47</v>
      </c>
      <c r="V2000" t="s">
        <v>8104</v>
      </c>
      <c r="W2000">
        <v>38.909481</v>
      </c>
      <c r="X2000">
        <v>-77.058532999999997</v>
      </c>
      <c r="Y2000">
        <v>394923.29</v>
      </c>
      <c r="Z2000">
        <v>137959.32</v>
      </c>
      <c r="AA2000">
        <v>20007</v>
      </c>
      <c r="AB2000">
        <v>223827</v>
      </c>
      <c r="AC2000">
        <v>66508</v>
      </c>
      <c r="AD2000">
        <v>66508</v>
      </c>
      <c r="AE2000">
        <v>2</v>
      </c>
      <c r="AF2000" t="s">
        <v>49</v>
      </c>
      <c r="AG2000" s="2">
        <v>2000000</v>
      </c>
      <c r="AH2000" t="s">
        <v>50</v>
      </c>
      <c r="AI2000">
        <v>206</v>
      </c>
      <c r="AJ2000">
        <v>4</v>
      </c>
      <c r="AK2000" t="s">
        <v>51</v>
      </c>
      <c r="AL2000">
        <v>2206</v>
      </c>
      <c r="AM2000">
        <v>-77.058535377212095</v>
      </c>
      <c r="AN2000">
        <v>38.909488094764299</v>
      </c>
      <c r="AO2000" t="b">
        <f t="shared" si="62"/>
        <v>1</v>
      </c>
      <c r="AP2000">
        <f t="shared" si="63"/>
        <v>1</v>
      </c>
    </row>
    <row r="2001" spans="1:42">
      <c r="A2001">
        <v>182010</v>
      </c>
      <c r="B2001" t="s">
        <v>8105</v>
      </c>
      <c r="C2001" t="s">
        <v>7369</v>
      </c>
      <c r="D2001">
        <v>10192222</v>
      </c>
      <c r="E2001" t="s">
        <v>201</v>
      </c>
      <c r="I2001" t="s">
        <v>8106</v>
      </c>
      <c r="J2001" t="s">
        <v>147</v>
      </c>
      <c r="K2001" s="6">
        <v>0.375</v>
      </c>
      <c r="L2001" s="8">
        <v>0.70833333333333337</v>
      </c>
      <c r="M2001" t="s">
        <v>166</v>
      </c>
      <c r="N2001" t="s">
        <v>166</v>
      </c>
      <c r="Q2001" t="s">
        <v>7369</v>
      </c>
      <c r="R2001" t="s">
        <v>165</v>
      </c>
      <c r="S2001" t="s">
        <v>622</v>
      </c>
      <c r="T2001" t="s">
        <v>46</v>
      </c>
      <c r="U2001" t="s">
        <v>47</v>
      </c>
      <c r="V2001" t="s">
        <v>7371</v>
      </c>
      <c r="W2001">
        <v>38.933418000000003</v>
      </c>
      <c r="X2001">
        <v>-77.034648000000004</v>
      </c>
      <c r="Y2001">
        <v>396995.91</v>
      </c>
      <c r="Z2001">
        <v>140615.5</v>
      </c>
      <c r="AA2001">
        <v>20010</v>
      </c>
      <c r="AB2001">
        <v>226198</v>
      </c>
      <c r="AC2001">
        <v>69506</v>
      </c>
      <c r="AD2001">
        <v>69506</v>
      </c>
      <c r="AE2001">
        <v>1</v>
      </c>
      <c r="AF2001" t="s">
        <v>249</v>
      </c>
      <c r="AG2001" t="s">
        <v>966</v>
      </c>
      <c r="AH2001" t="s">
        <v>188</v>
      </c>
      <c r="AI2001">
        <v>409</v>
      </c>
      <c r="AJ2001">
        <v>2</v>
      </c>
      <c r="AK2001" t="s">
        <v>51</v>
      </c>
      <c r="AL2001">
        <v>2587</v>
      </c>
      <c r="AM2001">
        <v>-77.034650257321999</v>
      </c>
      <c r="AN2001">
        <v>38.9334253543323</v>
      </c>
      <c r="AO2001" t="b">
        <f t="shared" si="62"/>
        <v>1</v>
      </c>
      <c r="AP2001">
        <f t="shared" si="63"/>
        <v>1</v>
      </c>
    </row>
    <row r="2002" spans="1:42">
      <c r="A2002">
        <v>182440</v>
      </c>
      <c r="B2002" t="s">
        <v>4625</v>
      </c>
      <c r="C2002" t="s">
        <v>4626</v>
      </c>
      <c r="D2002">
        <v>10192223</v>
      </c>
      <c r="E2002" t="s">
        <v>201</v>
      </c>
      <c r="I2002" t="s">
        <v>4627</v>
      </c>
      <c r="J2002" t="s">
        <v>147</v>
      </c>
      <c r="K2002" s="6">
        <v>0.54166666666666663</v>
      </c>
      <c r="L2002" s="8">
        <v>0.79166666666666663</v>
      </c>
      <c r="M2002" t="s">
        <v>238</v>
      </c>
      <c r="N2002" t="s">
        <v>238</v>
      </c>
      <c r="O2002" t="s">
        <v>4626</v>
      </c>
      <c r="P2002" t="s">
        <v>4628</v>
      </c>
      <c r="Q2002" t="s">
        <v>4626</v>
      </c>
      <c r="R2002" t="s">
        <v>165</v>
      </c>
      <c r="S2002" t="s">
        <v>421</v>
      </c>
      <c r="T2002" t="s">
        <v>46</v>
      </c>
      <c r="U2002" t="s">
        <v>47</v>
      </c>
      <c r="V2002" t="s">
        <v>4629</v>
      </c>
      <c r="W2002">
        <v>38.90887</v>
      </c>
      <c r="X2002">
        <v>-77.035514000000006</v>
      </c>
      <c r="Y2002">
        <v>396919.72</v>
      </c>
      <c r="Z2002">
        <v>137890.56</v>
      </c>
      <c r="AA2002">
        <v>20005</v>
      </c>
      <c r="AB2002">
        <v>242297</v>
      </c>
      <c r="AC2002">
        <v>85221</v>
      </c>
      <c r="AD2002">
        <v>85221</v>
      </c>
      <c r="AE2002">
        <v>2</v>
      </c>
      <c r="AF2002" t="s">
        <v>86</v>
      </c>
      <c r="AG2002" t="s">
        <v>90</v>
      </c>
      <c r="AH2002" t="s">
        <v>50</v>
      </c>
      <c r="AI2002">
        <v>208</v>
      </c>
      <c r="AJ2002">
        <v>6</v>
      </c>
      <c r="AK2002" t="s">
        <v>51</v>
      </c>
      <c r="AL2002">
        <v>3113</v>
      </c>
      <c r="AM2002">
        <v>-77.035516773945702</v>
      </c>
      <c r="AN2002">
        <v>38.908877945916103</v>
      </c>
      <c r="AO2002" t="b">
        <f t="shared" si="62"/>
        <v>1</v>
      </c>
      <c r="AP2002">
        <f t="shared" si="63"/>
        <v>1</v>
      </c>
    </row>
    <row r="2003" spans="1:42">
      <c r="A2003">
        <v>185296</v>
      </c>
      <c r="B2003" t="s">
        <v>11527</v>
      </c>
      <c r="C2003" t="s">
        <v>11528</v>
      </c>
      <c r="D2003">
        <v>10192225</v>
      </c>
      <c r="E2003" t="s">
        <v>115</v>
      </c>
      <c r="G2003" t="s">
        <v>11529</v>
      </c>
      <c r="I2003" t="s">
        <v>11530</v>
      </c>
      <c r="J2003" t="s">
        <v>255</v>
      </c>
      <c r="K2003" s="6">
        <v>0.29166666666666669</v>
      </c>
      <c r="L2003" s="8">
        <v>0.70833333333333337</v>
      </c>
      <c r="M2003" t="s">
        <v>183</v>
      </c>
      <c r="N2003" t="s">
        <v>203</v>
      </c>
      <c r="O2003" t="s">
        <v>11528</v>
      </c>
      <c r="P2003" t="s">
        <v>11531</v>
      </c>
      <c r="Q2003" t="s">
        <v>11528</v>
      </c>
      <c r="R2003" t="s">
        <v>165</v>
      </c>
      <c r="S2003" t="s">
        <v>265</v>
      </c>
      <c r="T2003" t="s">
        <v>46</v>
      </c>
      <c r="U2003" t="s">
        <v>47</v>
      </c>
      <c r="V2003" t="s">
        <v>11532</v>
      </c>
      <c r="W2003">
        <v>38.915757999999997</v>
      </c>
      <c r="X2003">
        <v>-77.013942999999998</v>
      </c>
      <c r="Y2003">
        <v>398790.82</v>
      </c>
      <c r="Z2003">
        <v>138654.6</v>
      </c>
      <c r="AA2003">
        <v>20001</v>
      </c>
      <c r="AB2003">
        <v>227467</v>
      </c>
      <c r="AC2003">
        <v>70468</v>
      </c>
      <c r="AD2003">
        <v>70468</v>
      </c>
      <c r="AE2003">
        <v>5</v>
      </c>
      <c r="AF2003" t="s">
        <v>408</v>
      </c>
      <c r="AG2003" t="s">
        <v>6096</v>
      </c>
      <c r="AH2003" t="s">
        <v>410</v>
      </c>
      <c r="AI2003">
        <v>501</v>
      </c>
      <c r="AJ2003">
        <v>21</v>
      </c>
      <c r="AK2003" t="s">
        <v>51</v>
      </c>
      <c r="AL2003">
        <v>556</v>
      </c>
      <c r="AM2003">
        <v>-77.013945028995394</v>
      </c>
      <c r="AN2003">
        <v>38.915765244651404</v>
      </c>
      <c r="AO2003" t="b">
        <f t="shared" si="62"/>
        <v>1</v>
      </c>
      <c r="AP2003">
        <f t="shared" si="63"/>
        <v>1</v>
      </c>
    </row>
    <row r="2004" spans="1:42">
      <c r="A2004">
        <v>182441</v>
      </c>
      <c r="B2004" t="s">
        <v>8107</v>
      </c>
      <c r="C2004" t="s">
        <v>8108</v>
      </c>
      <c r="D2004">
        <v>10192228</v>
      </c>
      <c r="E2004" t="s">
        <v>201</v>
      </c>
      <c r="I2004" t="s">
        <v>8109</v>
      </c>
      <c r="J2004" t="s">
        <v>149</v>
      </c>
      <c r="K2004" s="6">
        <v>0.33333333333333331</v>
      </c>
      <c r="L2004" s="8">
        <v>0.625</v>
      </c>
      <c r="M2004" t="s">
        <v>238</v>
      </c>
      <c r="N2004" t="s">
        <v>238</v>
      </c>
      <c r="Q2004" t="s">
        <v>8108</v>
      </c>
      <c r="R2004" t="s">
        <v>165</v>
      </c>
      <c r="S2004" t="s">
        <v>421</v>
      </c>
      <c r="T2004" t="s">
        <v>46</v>
      </c>
      <c r="U2004" t="s">
        <v>47</v>
      </c>
      <c r="V2004" t="s">
        <v>8110</v>
      </c>
      <c r="W2004">
        <v>38.897154999999998</v>
      </c>
      <c r="X2004">
        <v>-76.999172000000002</v>
      </c>
      <c r="Y2004">
        <v>400071.79</v>
      </c>
      <c r="Z2004">
        <v>136589.4</v>
      </c>
      <c r="AA2004">
        <v>20002</v>
      </c>
      <c r="AB2004">
        <v>13842</v>
      </c>
      <c r="AC2004">
        <v>7933</v>
      </c>
      <c r="AD2004">
        <v>7933</v>
      </c>
      <c r="AE2004">
        <v>6</v>
      </c>
      <c r="AF2004" t="s">
        <v>434</v>
      </c>
      <c r="AG2004" t="s">
        <v>1593</v>
      </c>
      <c r="AH2004" t="s">
        <v>63</v>
      </c>
      <c r="AI2004">
        <v>104</v>
      </c>
      <c r="AJ2004">
        <v>25</v>
      </c>
      <c r="AK2004" t="s">
        <v>51</v>
      </c>
      <c r="AL2004">
        <v>2271</v>
      </c>
      <c r="AM2004">
        <v>-76.999174707156996</v>
      </c>
      <c r="AN2004">
        <v>38.897162030168097</v>
      </c>
      <c r="AO2004" t="b">
        <f t="shared" si="62"/>
        <v>1</v>
      </c>
      <c r="AP2004">
        <f t="shared" si="63"/>
        <v>1</v>
      </c>
    </row>
    <row r="2005" spans="1:42">
      <c r="A2005">
        <v>182011</v>
      </c>
      <c r="B2005" t="s">
        <v>3189</v>
      </c>
      <c r="C2005" t="s">
        <v>3190</v>
      </c>
      <c r="D2005">
        <v>10192230</v>
      </c>
      <c r="E2005" t="s">
        <v>201</v>
      </c>
      <c r="I2005" t="s">
        <v>3191</v>
      </c>
      <c r="J2005" t="s">
        <v>147</v>
      </c>
      <c r="K2005" s="6">
        <v>0.29166666666666669</v>
      </c>
      <c r="L2005" s="8">
        <v>0.70833333333333337</v>
      </c>
      <c r="M2005" t="s">
        <v>163</v>
      </c>
      <c r="N2005" t="s">
        <v>163</v>
      </c>
      <c r="Q2005" t="s">
        <v>3190</v>
      </c>
      <c r="R2005" t="s">
        <v>165</v>
      </c>
      <c r="S2005" t="s">
        <v>166</v>
      </c>
      <c r="T2005" t="s">
        <v>46</v>
      </c>
      <c r="U2005" t="s">
        <v>47</v>
      </c>
      <c r="V2005" t="s">
        <v>3192</v>
      </c>
      <c r="W2005">
        <v>38.911740000000002</v>
      </c>
      <c r="X2005">
        <v>-77.060727999999997</v>
      </c>
      <c r="Y2005">
        <v>394733.07</v>
      </c>
      <c r="Z2005">
        <v>138210.23000000001</v>
      </c>
      <c r="AA2005">
        <v>20007</v>
      </c>
      <c r="AB2005">
        <v>273019</v>
      </c>
      <c r="AC2005">
        <v>115812</v>
      </c>
      <c r="AD2005">
        <v>115812</v>
      </c>
      <c r="AE2005">
        <v>2</v>
      </c>
      <c r="AF2005" t="s">
        <v>49</v>
      </c>
      <c r="AG2005" s="2">
        <v>20000000</v>
      </c>
      <c r="AH2005" t="s">
        <v>50</v>
      </c>
      <c r="AI2005">
        <v>206</v>
      </c>
      <c r="AJ2005">
        <v>4</v>
      </c>
      <c r="AK2005" t="s">
        <v>51</v>
      </c>
      <c r="AL2005">
        <v>1314</v>
      </c>
      <c r="AM2005">
        <v>-77.060730486332503</v>
      </c>
      <c r="AN2005">
        <v>38.911747258223599</v>
      </c>
      <c r="AO2005" t="b">
        <f t="shared" si="62"/>
        <v>1</v>
      </c>
      <c r="AP2005">
        <f t="shared" si="63"/>
        <v>1</v>
      </c>
    </row>
    <row r="2006" spans="1:42">
      <c r="A2006">
        <v>182258</v>
      </c>
      <c r="B2006" t="s">
        <v>11533</v>
      </c>
      <c r="C2006" t="s">
        <v>3190</v>
      </c>
      <c r="D2006">
        <v>10192231</v>
      </c>
      <c r="E2006" t="s">
        <v>201</v>
      </c>
      <c r="K2006" s="6">
        <v>0.39583333333333331</v>
      </c>
      <c r="L2006" s="8">
        <v>0.64583333333333337</v>
      </c>
      <c r="M2006" t="s">
        <v>622</v>
      </c>
      <c r="N2006" t="s">
        <v>622</v>
      </c>
      <c r="Q2006" t="s">
        <v>11534</v>
      </c>
      <c r="R2006" t="s">
        <v>148</v>
      </c>
      <c r="S2006" t="s">
        <v>353</v>
      </c>
      <c r="T2006" t="s">
        <v>46</v>
      </c>
      <c r="U2006" t="s">
        <v>47</v>
      </c>
      <c r="V2006" t="s">
        <v>10886</v>
      </c>
      <c r="W2006">
        <v>38.933281000000001</v>
      </c>
      <c r="X2006">
        <v>-77.071805999999995</v>
      </c>
      <c r="Y2006">
        <v>393774.15</v>
      </c>
      <c r="Z2006">
        <v>140602.21</v>
      </c>
      <c r="AA2006">
        <v>20016</v>
      </c>
      <c r="AB2006">
        <v>221544</v>
      </c>
      <c r="AC2006">
        <v>64899</v>
      </c>
      <c r="AD2006">
        <v>64899</v>
      </c>
      <c r="AE2006">
        <v>3</v>
      </c>
      <c r="AF2006" t="s">
        <v>168</v>
      </c>
      <c r="AG2006" t="s">
        <v>554</v>
      </c>
      <c r="AH2006" t="s">
        <v>50</v>
      </c>
      <c r="AI2006">
        <v>204</v>
      </c>
      <c r="AJ2006">
        <v>15</v>
      </c>
      <c r="AK2006" t="s">
        <v>51</v>
      </c>
      <c r="AL2006">
        <v>455</v>
      </c>
      <c r="AM2006">
        <v>-77.071808615786594</v>
      </c>
      <c r="AN2006">
        <v>38.933288710527997</v>
      </c>
      <c r="AO2006" t="b">
        <f t="shared" si="62"/>
        <v>0</v>
      </c>
      <c r="AP2006">
        <f t="shared" si="63"/>
        <v>0</v>
      </c>
    </row>
    <row r="2007" spans="1:42">
      <c r="A2007">
        <v>182259</v>
      </c>
      <c r="B2007" t="s">
        <v>11535</v>
      </c>
      <c r="C2007" t="s">
        <v>11534</v>
      </c>
      <c r="D2007">
        <v>10192232</v>
      </c>
      <c r="E2007" t="s">
        <v>201</v>
      </c>
      <c r="K2007" s="6">
        <v>0.29166666666666669</v>
      </c>
      <c r="L2007" s="8">
        <v>0.70833333333333337</v>
      </c>
      <c r="M2007" t="s">
        <v>622</v>
      </c>
      <c r="N2007" t="s">
        <v>622</v>
      </c>
      <c r="O2007" t="s">
        <v>11534</v>
      </c>
      <c r="P2007" t="s">
        <v>11536</v>
      </c>
      <c r="Q2007" t="s">
        <v>11534</v>
      </c>
      <c r="R2007" t="s">
        <v>148</v>
      </c>
      <c r="S2007" t="s">
        <v>353</v>
      </c>
      <c r="T2007" t="s">
        <v>46</v>
      </c>
      <c r="U2007" t="s">
        <v>47</v>
      </c>
      <c r="V2007" t="s">
        <v>10886</v>
      </c>
      <c r="W2007">
        <v>38.933281000000001</v>
      </c>
      <c r="X2007">
        <v>-77.071805999999995</v>
      </c>
      <c r="Y2007">
        <v>393774.15</v>
      </c>
      <c r="Z2007">
        <v>140602.21</v>
      </c>
      <c r="AA2007">
        <v>20016</v>
      </c>
      <c r="AB2007">
        <v>221544</v>
      </c>
      <c r="AC2007">
        <v>64899</v>
      </c>
      <c r="AD2007">
        <v>64899</v>
      </c>
      <c r="AE2007">
        <v>3</v>
      </c>
      <c r="AF2007" t="s">
        <v>168</v>
      </c>
      <c r="AG2007" t="s">
        <v>554</v>
      </c>
      <c r="AH2007" t="s">
        <v>50</v>
      </c>
      <c r="AI2007">
        <v>204</v>
      </c>
      <c r="AJ2007">
        <v>15</v>
      </c>
      <c r="AK2007" t="s">
        <v>51</v>
      </c>
      <c r="AL2007">
        <v>456</v>
      </c>
      <c r="AM2007">
        <v>-77.071808615786594</v>
      </c>
      <c r="AN2007">
        <v>38.933288710527997</v>
      </c>
      <c r="AO2007" t="b">
        <f t="shared" si="62"/>
        <v>1</v>
      </c>
      <c r="AP2007">
        <f t="shared" si="63"/>
        <v>1</v>
      </c>
    </row>
    <row r="2008" spans="1:42">
      <c r="A2008">
        <v>182442</v>
      </c>
      <c r="B2008" t="s">
        <v>8111</v>
      </c>
      <c r="C2008" t="s">
        <v>8112</v>
      </c>
      <c r="D2008">
        <v>10192234</v>
      </c>
      <c r="E2008" t="s">
        <v>201</v>
      </c>
      <c r="I2008" t="s">
        <v>8113</v>
      </c>
      <c r="J2008" t="s">
        <v>149</v>
      </c>
      <c r="K2008" s="6">
        <v>0.29166666666666669</v>
      </c>
      <c r="L2008" s="8">
        <v>0.79166666666666663</v>
      </c>
      <c r="M2008" t="s">
        <v>353</v>
      </c>
      <c r="N2008" t="s">
        <v>238</v>
      </c>
      <c r="O2008" t="s">
        <v>8112</v>
      </c>
      <c r="P2008" t="s">
        <v>8114</v>
      </c>
      <c r="Q2008" t="s">
        <v>8112</v>
      </c>
      <c r="R2008" t="s">
        <v>165</v>
      </c>
      <c r="S2008" t="s">
        <v>421</v>
      </c>
      <c r="T2008" t="s">
        <v>46</v>
      </c>
      <c r="U2008" t="s">
        <v>47</v>
      </c>
      <c r="V2008" t="s">
        <v>8115</v>
      </c>
      <c r="W2008">
        <v>38.913919</v>
      </c>
      <c r="X2008">
        <v>-77.042981999999995</v>
      </c>
      <c r="Y2008">
        <v>396272.31</v>
      </c>
      <c r="Z2008">
        <v>138451.29</v>
      </c>
      <c r="AA2008">
        <v>20009</v>
      </c>
      <c r="AB2008">
        <v>241182</v>
      </c>
      <c r="AC2008">
        <v>84445</v>
      </c>
      <c r="AD2008">
        <v>84445</v>
      </c>
      <c r="AE2008">
        <v>2</v>
      </c>
      <c r="AF2008" t="s">
        <v>86</v>
      </c>
      <c r="AG2008" t="s">
        <v>1692</v>
      </c>
      <c r="AH2008" t="s">
        <v>50</v>
      </c>
      <c r="AI2008">
        <v>208</v>
      </c>
      <c r="AJ2008">
        <v>6</v>
      </c>
      <c r="AK2008" t="s">
        <v>51</v>
      </c>
      <c r="AL2008">
        <v>2040</v>
      </c>
      <c r="AM2008">
        <v>-77.042984215210495</v>
      </c>
      <c r="AN2008">
        <v>38.913926685199598</v>
      </c>
      <c r="AO2008" t="b">
        <f t="shared" si="62"/>
        <v>1</v>
      </c>
      <c r="AP2008">
        <f t="shared" si="63"/>
        <v>1</v>
      </c>
    </row>
    <row r="2009" spans="1:42">
      <c r="A2009">
        <v>182260</v>
      </c>
      <c r="B2009" t="s">
        <v>3197</v>
      </c>
      <c r="C2009" t="s">
        <v>3198</v>
      </c>
      <c r="D2009">
        <v>10192235</v>
      </c>
      <c r="E2009" t="s">
        <v>2388</v>
      </c>
      <c r="I2009" t="s">
        <v>3199</v>
      </c>
      <c r="J2009" t="s">
        <v>149</v>
      </c>
      <c r="K2009" s="6">
        <v>0.29166666666666669</v>
      </c>
      <c r="L2009" s="8">
        <v>0.70833333333333337</v>
      </c>
      <c r="M2009" t="s">
        <v>353</v>
      </c>
      <c r="N2009" t="s">
        <v>353</v>
      </c>
      <c r="O2009" t="s">
        <v>3200</v>
      </c>
      <c r="P2009" t="s">
        <v>3201</v>
      </c>
      <c r="Q2009" t="s">
        <v>3198</v>
      </c>
      <c r="R2009" t="s">
        <v>165</v>
      </c>
      <c r="S2009" t="s">
        <v>238</v>
      </c>
      <c r="T2009" t="s">
        <v>46</v>
      </c>
      <c r="U2009" t="s">
        <v>47</v>
      </c>
      <c r="V2009" t="s">
        <v>3202</v>
      </c>
      <c r="W2009">
        <v>38.905410000000003</v>
      </c>
      <c r="X2009">
        <v>-77.013873000000004</v>
      </c>
      <c r="Y2009">
        <v>398796.72</v>
      </c>
      <c r="Z2009">
        <v>137505.87</v>
      </c>
      <c r="AA2009">
        <v>20001</v>
      </c>
      <c r="AB2009">
        <v>279528</v>
      </c>
      <c r="AC2009">
        <v>121586</v>
      </c>
      <c r="AD2009">
        <v>121586</v>
      </c>
      <c r="AE2009">
        <v>6</v>
      </c>
      <c r="AF2009" t="s">
        <v>434</v>
      </c>
      <c r="AG2009" t="s">
        <v>714</v>
      </c>
      <c r="AH2009" t="s">
        <v>63</v>
      </c>
      <c r="AI2009">
        <v>103</v>
      </c>
      <c r="AJ2009">
        <v>8</v>
      </c>
      <c r="AK2009" t="s">
        <v>51</v>
      </c>
      <c r="AL2009">
        <v>1428</v>
      </c>
      <c r="AM2009">
        <v>-77.013874984087295</v>
      </c>
      <c r="AN2009">
        <v>38.905417098972698</v>
      </c>
      <c r="AO2009" t="b">
        <f t="shared" si="62"/>
        <v>1</v>
      </c>
      <c r="AP2009">
        <f t="shared" si="63"/>
        <v>1</v>
      </c>
    </row>
    <row r="2010" spans="1:42">
      <c r="A2010">
        <v>185297</v>
      </c>
      <c r="B2010" t="s">
        <v>11537</v>
      </c>
      <c r="C2010" t="s">
        <v>11538</v>
      </c>
      <c r="D2010">
        <v>10192236</v>
      </c>
      <c r="E2010" t="s">
        <v>652</v>
      </c>
      <c r="I2010" t="s">
        <v>11539</v>
      </c>
      <c r="J2010" t="s">
        <v>163</v>
      </c>
      <c r="K2010" s="6">
        <v>0.29166666666666669</v>
      </c>
      <c r="L2010" s="8">
        <v>0.79166666666666663</v>
      </c>
      <c r="M2010" t="s">
        <v>183</v>
      </c>
      <c r="N2010" t="s">
        <v>95</v>
      </c>
      <c r="O2010" t="s">
        <v>11538</v>
      </c>
      <c r="P2010" t="s">
        <v>11540</v>
      </c>
      <c r="Q2010" t="s">
        <v>11538</v>
      </c>
      <c r="R2010" t="s">
        <v>70</v>
      </c>
      <c r="S2010" t="s">
        <v>163</v>
      </c>
      <c r="T2010" t="s">
        <v>46</v>
      </c>
      <c r="U2010" t="s">
        <v>47</v>
      </c>
      <c r="V2010" t="s">
        <v>11541</v>
      </c>
      <c r="W2010">
        <v>38.887396000000003</v>
      </c>
      <c r="X2010">
        <v>-76.989762999999996</v>
      </c>
      <c r="Y2010">
        <v>400888.16</v>
      </c>
      <c r="Z2010">
        <v>135506.21</v>
      </c>
      <c r="AA2010">
        <v>20003</v>
      </c>
      <c r="AB2010">
        <v>71968</v>
      </c>
      <c r="AC2010">
        <v>46100</v>
      </c>
      <c r="AD2010">
        <v>46100</v>
      </c>
      <c r="AE2010">
        <v>6</v>
      </c>
      <c r="AF2010" t="s">
        <v>72</v>
      </c>
      <c r="AG2010" t="s">
        <v>3045</v>
      </c>
      <c r="AH2010" t="s">
        <v>63</v>
      </c>
      <c r="AI2010">
        <v>107</v>
      </c>
      <c r="AJ2010">
        <v>26</v>
      </c>
      <c r="AK2010" t="s">
        <v>51</v>
      </c>
      <c r="AL2010">
        <v>273</v>
      </c>
      <c r="AM2010">
        <v>-76.989765208574894</v>
      </c>
      <c r="AN2010">
        <v>38.887403805669699</v>
      </c>
      <c r="AO2010" t="b">
        <f t="shared" si="62"/>
        <v>1</v>
      </c>
      <c r="AP2010">
        <f t="shared" si="63"/>
        <v>1</v>
      </c>
    </row>
    <row r="2011" spans="1:42">
      <c r="A2011">
        <v>182012</v>
      </c>
      <c r="B2011" t="s">
        <v>11542</v>
      </c>
      <c r="C2011" t="s">
        <v>11543</v>
      </c>
      <c r="D2011">
        <v>10192240</v>
      </c>
      <c r="E2011" t="s">
        <v>201</v>
      </c>
      <c r="K2011" s="6">
        <v>0.33333333333333331</v>
      </c>
      <c r="L2011" s="8">
        <v>0.45833333333333331</v>
      </c>
      <c r="M2011" t="s">
        <v>163</v>
      </c>
      <c r="N2011" t="s">
        <v>163</v>
      </c>
      <c r="Q2011" t="s">
        <v>11543</v>
      </c>
      <c r="R2011" t="s">
        <v>148</v>
      </c>
      <c r="S2011" t="s">
        <v>166</v>
      </c>
      <c r="T2011" t="s">
        <v>46</v>
      </c>
      <c r="U2011" t="s">
        <v>47</v>
      </c>
      <c r="V2011" t="s">
        <v>11544</v>
      </c>
      <c r="W2011">
        <v>38.887154000000002</v>
      </c>
      <c r="X2011">
        <v>-77.000369000000006</v>
      </c>
      <c r="Y2011">
        <v>399967.97</v>
      </c>
      <c r="Z2011">
        <v>135479.23000000001</v>
      </c>
      <c r="AA2011">
        <v>20003</v>
      </c>
      <c r="AB2011">
        <v>51540</v>
      </c>
      <c r="AC2011">
        <v>30048</v>
      </c>
      <c r="AD2011">
        <v>30048</v>
      </c>
      <c r="AE2011">
        <v>6</v>
      </c>
      <c r="AF2011" t="s">
        <v>72</v>
      </c>
      <c r="AG2011" t="s">
        <v>2556</v>
      </c>
      <c r="AH2011" t="s">
        <v>63</v>
      </c>
      <c r="AI2011">
        <v>107</v>
      </c>
      <c r="AJ2011">
        <v>26</v>
      </c>
      <c r="AK2011" t="s">
        <v>51</v>
      </c>
      <c r="AL2011">
        <v>154</v>
      </c>
      <c r="AM2011">
        <v>-77.000371464400203</v>
      </c>
      <c r="AN2011">
        <v>38.887161207191497</v>
      </c>
      <c r="AO2011" t="b">
        <f t="shared" si="62"/>
        <v>1</v>
      </c>
      <c r="AP2011">
        <f t="shared" si="63"/>
        <v>1</v>
      </c>
    </row>
    <row r="2012" spans="1:42">
      <c r="A2012">
        <v>182013</v>
      </c>
      <c r="B2012" t="s">
        <v>11545</v>
      </c>
      <c r="C2012" t="s">
        <v>11543</v>
      </c>
      <c r="D2012">
        <v>10192242</v>
      </c>
      <c r="E2012" t="s">
        <v>201</v>
      </c>
      <c r="K2012" s="6">
        <v>0.33333333333333331</v>
      </c>
      <c r="L2012" s="8">
        <v>0.45833333333333331</v>
      </c>
      <c r="M2012" t="s">
        <v>163</v>
      </c>
      <c r="N2012" t="s">
        <v>163</v>
      </c>
      <c r="Q2012" t="s">
        <v>11543</v>
      </c>
      <c r="R2012" t="s">
        <v>148</v>
      </c>
      <c r="S2012" t="s">
        <v>166</v>
      </c>
      <c r="T2012" t="s">
        <v>46</v>
      </c>
      <c r="U2012" t="s">
        <v>47</v>
      </c>
      <c r="V2012" t="s">
        <v>11544</v>
      </c>
      <c r="W2012">
        <v>38.887154000000002</v>
      </c>
      <c r="X2012">
        <v>-77.000369000000006</v>
      </c>
      <c r="Y2012">
        <v>399967.97</v>
      </c>
      <c r="Z2012">
        <v>135479.23000000001</v>
      </c>
      <c r="AA2012">
        <v>20003</v>
      </c>
      <c r="AB2012">
        <v>51540</v>
      </c>
      <c r="AC2012">
        <v>30048</v>
      </c>
      <c r="AD2012">
        <v>30048</v>
      </c>
      <c r="AE2012">
        <v>6</v>
      </c>
      <c r="AF2012" t="s">
        <v>72</v>
      </c>
      <c r="AG2012" t="s">
        <v>2556</v>
      </c>
      <c r="AH2012" t="s">
        <v>63</v>
      </c>
      <c r="AI2012">
        <v>107</v>
      </c>
      <c r="AJ2012">
        <v>26</v>
      </c>
      <c r="AK2012" t="s">
        <v>51</v>
      </c>
      <c r="AL2012">
        <v>155</v>
      </c>
      <c r="AM2012">
        <v>-77.000371464400203</v>
      </c>
      <c r="AN2012">
        <v>38.887161207191497</v>
      </c>
      <c r="AO2012" t="b">
        <f t="shared" si="62"/>
        <v>1</v>
      </c>
      <c r="AP2012">
        <f t="shared" si="63"/>
        <v>1</v>
      </c>
    </row>
    <row r="2013" spans="1:42">
      <c r="A2013">
        <v>185277</v>
      </c>
      <c r="B2013" t="s">
        <v>4634</v>
      </c>
      <c r="C2013" t="s">
        <v>4635</v>
      </c>
      <c r="D2013">
        <v>10192243</v>
      </c>
      <c r="E2013" t="s">
        <v>201</v>
      </c>
      <c r="I2013" t="s">
        <v>4636</v>
      </c>
      <c r="J2013" t="s">
        <v>622</v>
      </c>
      <c r="K2013" s="6">
        <v>0.29166666666666669</v>
      </c>
      <c r="L2013" s="8">
        <v>0.79166666666666663</v>
      </c>
      <c r="M2013" t="s">
        <v>117</v>
      </c>
      <c r="N2013" t="s">
        <v>881</v>
      </c>
      <c r="Q2013" t="s">
        <v>4635</v>
      </c>
      <c r="R2013" t="s">
        <v>70</v>
      </c>
      <c r="S2013" t="s">
        <v>622</v>
      </c>
      <c r="T2013" t="s">
        <v>46</v>
      </c>
      <c r="U2013" t="s">
        <v>47</v>
      </c>
      <c r="V2013" t="s">
        <v>1526</v>
      </c>
      <c r="W2013">
        <v>38.898712000000003</v>
      </c>
      <c r="X2013">
        <v>-76.989384000000001</v>
      </c>
      <c r="Y2013">
        <v>400920.89</v>
      </c>
      <c r="Z2013">
        <v>136762.32999999999</v>
      </c>
      <c r="AA2013">
        <v>20002</v>
      </c>
      <c r="AB2013">
        <v>70936</v>
      </c>
      <c r="AC2013">
        <v>45176</v>
      </c>
      <c r="AD2013">
        <v>45176</v>
      </c>
      <c r="AE2013">
        <v>6</v>
      </c>
      <c r="AF2013" t="s">
        <v>669</v>
      </c>
      <c r="AG2013" t="s">
        <v>1387</v>
      </c>
      <c r="AH2013" t="s">
        <v>63</v>
      </c>
      <c r="AI2013">
        <v>104</v>
      </c>
      <c r="AJ2013">
        <v>25</v>
      </c>
      <c r="AK2013" t="s">
        <v>51</v>
      </c>
      <c r="AL2013">
        <v>3077</v>
      </c>
      <c r="AM2013">
        <v>-76.989386274368997</v>
      </c>
      <c r="AN2013">
        <v>38.898719367425898</v>
      </c>
      <c r="AO2013" t="b">
        <f t="shared" si="62"/>
        <v>1</v>
      </c>
      <c r="AP2013">
        <f t="shared" si="63"/>
        <v>1</v>
      </c>
    </row>
    <row r="2014" spans="1:42">
      <c r="A2014">
        <v>182261</v>
      </c>
      <c r="B2014" t="s">
        <v>4637</v>
      </c>
      <c r="C2014" t="s">
        <v>4497</v>
      </c>
      <c r="D2014">
        <v>10192244</v>
      </c>
      <c r="E2014" t="s">
        <v>4498</v>
      </c>
      <c r="I2014" t="s">
        <v>4638</v>
      </c>
      <c r="J2014" t="s">
        <v>149</v>
      </c>
      <c r="K2014" s="6">
        <v>0.54166666666666663</v>
      </c>
      <c r="L2014" s="8">
        <v>0.66666666666666663</v>
      </c>
      <c r="M2014" t="s">
        <v>125</v>
      </c>
      <c r="N2014" t="s">
        <v>622</v>
      </c>
      <c r="Q2014" t="s">
        <v>4498</v>
      </c>
      <c r="R2014" t="s">
        <v>165</v>
      </c>
      <c r="S2014" t="s">
        <v>353</v>
      </c>
      <c r="T2014" t="s">
        <v>46</v>
      </c>
      <c r="U2014" t="s">
        <v>47</v>
      </c>
      <c r="V2014" t="s">
        <v>4639</v>
      </c>
      <c r="W2014">
        <v>38.897348000000001</v>
      </c>
      <c r="X2014">
        <v>-77.032803999999999</v>
      </c>
      <c r="Y2014">
        <v>397154.32335999998</v>
      </c>
      <c r="Z2014">
        <v>136611.36131000001</v>
      </c>
      <c r="AB2014">
        <v>0</v>
      </c>
      <c r="AC2014">
        <v>456164</v>
      </c>
      <c r="AD2014">
        <v>392192</v>
      </c>
      <c r="AE2014">
        <v>2</v>
      </c>
      <c r="AF2014" t="s">
        <v>97</v>
      </c>
      <c r="AG2014" t="s">
        <v>171</v>
      </c>
      <c r="AH2014" t="s">
        <v>50</v>
      </c>
      <c r="AI2014">
        <v>207</v>
      </c>
      <c r="AJ2014">
        <v>8</v>
      </c>
      <c r="AK2014" t="s">
        <v>64</v>
      </c>
      <c r="AL2014">
        <v>3542</v>
      </c>
      <c r="AM2014">
        <v>-77.032806583554404</v>
      </c>
      <c r="AN2014">
        <v>38.897355261419001</v>
      </c>
      <c r="AO2014" t="b">
        <f t="shared" si="62"/>
        <v>0</v>
      </c>
      <c r="AP2014">
        <f t="shared" si="63"/>
        <v>0</v>
      </c>
    </row>
    <row r="2015" spans="1:42">
      <c r="A2015">
        <v>182443</v>
      </c>
      <c r="B2015" t="s">
        <v>11546</v>
      </c>
      <c r="C2015" t="s">
        <v>11547</v>
      </c>
      <c r="D2015">
        <v>10192245</v>
      </c>
      <c r="E2015" t="s">
        <v>201</v>
      </c>
      <c r="I2015" t="s">
        <v>11548</v>
      </c>
      <c r="J2015" t="s">
        <v>149</v>
      </c>
      <c r="K2015" s="6">
        <v>0.29166666666666669</v>
      </c>
      <c r="L2015" s="8">
        <v>0.70833333333333337</v>
      </c>
      <c r="M2015" t="s">
        <v>238</v>
      </c>
      <c r="N2015" t="s">
        <v>238</v>
      </c>
      <c r="Q2015" t="s">
        <v>11547</v>
      </c>
      <c r="R2015" t="s">
        <v>165</v>
      </c>
      <c r="S2015" t="s">
        <v>421</v>
      </c>
      <c r="T2015" t="s">
        <v>46</v>
      </c>
      <c r="U2015" t="s">
        <v>47</v>
      </c>
      <c r="V2015" t="s">
        <v>11549</v>
      </c>
      <c r="W2015">
        <v>38.904310000000002</v>
      </c>
      <c r="X2015">
        <v>-77.000355999999996</v>
      </c>
      <c r="Y2015">
        <v>399969.11</v>
      </c>
      <c r="Z2015">
        <v>137383.67999999999</v>
      </c>
      <c r="AA2015">
        <v>20002</v>
      </c>
      <c r="AB2015">
        <v>73776</v>
      </c>
      <c r="AC2015">
        <v>47420</v>
      </c>
      <c r="AD2015">
        <v>47420</v>
      </c>
      <c r="AE2015">
        <v>6</v>
      </c>
      <c r="AF2015" t="s">
        <v>434</v>
      </c>
      <c r="AG2015" t="s">
        <v>2287</v>
      </c>
      <c r="AH2015" t="s">
        <v>63</v>
      </c>
      <c r="AI2015">
        <v>104</v>
      </c>
      <c r="AJ2015">
        <v>25</v>
      </c>
      <c r="AK2015" t="s">
        <v>51</v>
      </c>
      <c r="AL2015">
        <v>291</v>
      </c>
      <c r="AM2015">
        <v>-77.0003584113024</v>
      </c>
      <c r="AN2015">
        <v>38.904317191973</v>
      </c>
      <c r="AO2015" t="b">
        <f t="shared" si="62"/>
        <v>1</v>
      </c>
      <c r="AP2015">
        <f t="shared" si="63"/>
        <v>1</v>
      </c>
    </row>
    <row r="2016" spans="1:42">
      <c r="A2016">
        <v>185278</v>
      </c>
      <c r="B2016" t="s">
        <v>4644</v>
      </c>
      <c r="C2016" t="s">
        <v>4645</v>
      </c>
      <c r="D2016">
        <v>10192248</v>
      </c>
      <c r="E2016" t="s">
        <v>201</v>
      </c>
      <c r="I2016" t="s">
        <v>4646</v>
      </c>
      <c r="J2016" t="s">
        <v>149</v>
      </c>
      <c r="K2016" s="6">
        <v>0.29166666666666669</v>
      </c>
      <c r="L2016" s="8">
        <v>0.70833333333333337</v>
      </c>
      <c r="M2016" t="s">
        <v>421</v>
      </c>
      <c r="N2016" t="s">
        <v>421</v>
      </c>
      <c r="Q2016" t="s">
        <v>4645</v>
      </c>
      <c r="R2016" t="s">
        <v>165</v>
      </c>
      <c r="S2016" t="s">
        <v>422</v>
      </c>
      <c r="T2016" t="s">
        <v>46</v>
      </c>
      <c r="U2016" t="s">
        <v>47</v>
      </c>
      <c r="V2016" t="s">
        <v>4647</v>
      </c>
      <c r="W2016">
        <v>38.918013999999999</v>
      </c>
      <c r="X2016">
        <v>-77.043852000000001</v>
      </c>
      <c r="Y2016">
        <v>396197.08</v>
      </c>
      <c r="Z2016">
        <v>138905.87</v>
      </c>
      <c r="AA2016">
        <v>20009</v>
      </c>
      <c r="AB2016">
        <v>235495</v>
      </c>
      <c r="AC2016">
        <v>78496</v>
      </c>
      <c r="AD2016">
        <v>78496</v>
      </c>
      <c r="AE2016">
        <v>1</v>
      </c>
      <c r="AF2016" t="s">
        <v>318</v>
      </c>
      <c r="AG2016" t="s">
        <v>319</v>
      </c>
      <c r="AH2016" t="s">
        <v>88</v>
      </c>
      <c r="AI2016">
        <v>303</v>
      </c>
      <c r="AJ2016">
        <v>1</v>
      </c>
      <c r="AK2016" t="s">
        <v>51</v>
      </c>
      <c r="AL2016">
        <v>3202</v>
      </c>
      <c r="AM2016">
        <v>-77.043854168675296</v>
      </c>
      <c r="AN2016">
        <v>38.9180213709366</v>
      </c>
      <c r="AO2016" t="b">
        <f t="shared" si="62"/>
        <v>1</v>
      </c>
      <c r="AP2016">
        <f t="shared" si="63"/>
        <v>1</v>
      </c>
    </row>
    <row r="2017" spans="1:42">
      <c r="A2017">
        <v>185279</v>
      </c>
      <c r="B2017" t="s">
        <v>3205</v>
      </c>
      <c r="C2017" t="s">
        <v>3206</v>
      </c>
      <c r="D2017">
        <v>10192249</v>
      </c>
      <c r="E2017" t="s">
        <v>201</v>
      </c>
      <c r="I2017" t="s">
        <v>3207</v>
      </c>
      <c r="J2017" t="s">
        <v>149</v>
      </c>
      <c r="K2017" s="6">
        <v>0.33333333333333331</v>
      </c>
      <c r="L2017" s="8">
        <v>0.70833333333333337</v>
      </c>
      <c r="M2017" t="s">
        <v>291</v>
      </c>
      <c r="N2017" t="s">
        <v>291</v>
      </c>
      <c r="Q2017" t="s">
        <v>3206</v>
      </c>
      <c r="R2017" t="s">
        <v>70</v>
      </c>
      <c r="S2017" t="s">
        <v>149</v>
      </c>
      <c r="T2017" t="s">
        <v>46</v>
      </c>
      <c r="U2017" t="s">
        <v>47</v>
      </c>
      <c r="V2017" t="s">
        <v>3208</v>
      </c>
      <c r="W2017">
        <v>38.912948</v>
      </c>
      <c r="X2017">
        <v>-77.036963999999998</v>
      </c>
      <c r="Y2017">
        <v>396794.19</v>
      </c>
      <c r="Z2017">
        <v>138343.24</v>
      </c>
      <c r="AA2017">
        <v>20009</v>
      </c>
      <c r="AB2017">
        <v>238076</v>
      </c>
      <c r="AC2017">
        <v>81392</v>
      </c>
      <c r="AD2017">
        <v>81392</v>
      </c>
      <c r="AE2017">
        <v>2</v>
      </c>
      <c r="AF2017" t="s">
        <v>86</v>
      </c>
      <c r="AG2017" t="s">
        <v>87</v>
      </c>
      <c r="AH2017" t="s">
        <v>88</v>
      </c>
      <c r="AI2017">
        <v>301</v>
      </c>
      <c r="AJ2017">
        <v>6</v>
      </c>
      <c r="AK2017" t="s">
        <v>51</v>
      </c>
      <c r="AL2017">
        <v>2000</v>
      </c>
      <c r="AM2017">
        <v>-77.036966201876993</v>
      </c>
      <c r="AN2017">
        <v>38.912955393124498</v>
      </c>
      <c r="AO2017" t="b">
        <f t="shared" si="62"/>
        <v>1</v>
      </c>
      <c r="AP2017">
        <f t="shared" si="63"/>
        <v>1</v>
      </c>
    </row>
    <row r="2018" spans="1:42">
      <c r="A2018">
        <v>182262</v>
      </c>
      <c r="B2018" t="s">
        <v>8116</v>
      </c>
      <c r="C2018" t="s">
        <v>8117</v>
      </c>
      <c r="D2018">
        <v>10192250</v>
      </c>
      <c r="E2018" t="s">
        <v>201</v>
      </c>
      <c r="I2018" t="s">
        <v>8118</v>
      </c>
      <c r="J2018" t="s">
        <v>149</v>
      </c>
      <c r="K2018" s="6">
        <v>0.29166666666666669</v>
      </c>
      <c r="L2018" s="8">
        <v>0.54166666666666663</v>
      </c>
      <c r="M2018" t="s">
        <v>622</v>
      </c>
      <c r="N2018" t="s">
        <v>622</v>
      </c>
      <c r="O2018" t="s">
        <v>8117</v>
      </c>
      <c r="P2018" t="s">
        <v>8119</v>
      </c>
      <c r="Q2018" t="s">
        <v>8117</v>
      </c>
      <c r="R2018" t="s">
        <v>165</v>
      </c>
      <c r="S2018" t="s">
        <v>353</v>
      </c>
      <c r="T2018" t="s">
        <v>46</v>
      </c>
      <c r="U2018" t="s">
        <v>47</v>
      </c>
      <c r="V2018" t="s">
        <v>8120</v>
      </c>
      <c r="W2018">
        <v>38.937519000000002</v>
      </c>
      <c r="X2018">
        <v>-77.061958000000004</v>
      </c>
      <c r="Y2018">
        <v>394628.33</v>
      </c>
      <c r="Z2018">
        <v>141072.04999999999</v>
      </c>
      <c r="AA2018">
        <v>20008</v>
      </c>
      <c r="AB2018">
        <v>220679</v>
      </c>
      <c r="AC2018">
        <v>64033</v>
      </c>
      <c r="AD2018">
        <v>64033</v>
      </c>
      <c r="AE2018">
        <v>3</v>
      </c>
      <c r="AF2018" t="s">
        <v>168</v>
      </c>
      <c r="AG2018" t="s">
        <v>602</v>
      </c>
      <c r="AH2018" t="s">
        <v>50</v>
      </c>
      <c r="AI2018">
        <v>203</v>
      </c>
      <c r="AJ2018">
        <v>15</v>
      </c>
      <c r="AK2018" t="s">
        <v>51</v>
      </c>
      <c r="AL2018">
        <v>2218</v>
      </c>
      <c r="AM2018">
        <v>-77.061960545034395</v>
      </c>
      <c r="AN2018">
        <v>38.937526807624202</v>
      </c>
      <c r="AO2018" t="b">
        <f t="shared" si="62"/>
        <v>1</v>
      </c>
      <c r="AP2018">
        <f t="shared" si="63"/>
        <v>1</v>
      </c>
    </row>
    <row r="2019" spans="1:42">
      <c r="A2019">
        <v>182263</v>
      </c>
      <c r="B2019" t="s">
        <v>11550</v>
      </c>
      <c r="C2019" t="s">
        <v>8117</v>
      </c>
      <c r="D2019">
        <v>10192251</v>
      </c>
      <c r="E2019" t="s">
        <v>201</v>
      </c>
      <c r="I2019" t="s">
        <v>11551</v>
      </c>
      <c r="J2019" t="s">
        <v>149</v>
      </c>
      <c r="K2019" s="6">
        <v>0.29166666666666669</v>
      </c>
      <c r="L2019" s="8">
        <v>0.70833333333333337</v>
      </c>
      <c r="M2019" t="s">
        <v>622</v>
      </c>
      <c r="N2019" t="s">
        <v>622</v>
      </c>
      <c r="O2019" t="s">
        <v>8117</v>
      </c>
      <c r="P2019" t="s">
        <v>8119</v>
      </c>
      <c r="Q2019" t="s">
        <v>8117</v>
      </c>
      <c r="R2019" t="s">
        <v>165</v>
      </c>
      <c r="S2019" t="s">
        <v>353</v>
      </c>
      <c r="T2019" t="s">
        <v>46</v>
      </c>
      <c r="U2019" t="s">
        <v>47</v>
      </c>
      <c r="V2019" t="s">
        <v>11552</v>
      </c>
      <c r="W2019">
        <v>38.934347000000002</v>
      </c>
      <c r="X2019">
        <v>-77.039606000000006</v>
      </c>
      <c r="Y2019">
        <v>396566.1</v>
      </c>
      <c r="Z2019">
        <v>140718.76</v>
      </c>
      <c r="AA2019">
        <v>20010</v>
      </c>
      <c r="AB2019">
        <v>234009</v>
      </c>
      <c r="AC2019">
        <v>77326</v>
      </c>
      <c r="AD2019">
        <v>77326</v>
      </c>
      <c r="AE2019">
        <v>1</v>
      </c>
      <c r="AF2019" t="s">
        <v>803</v>
      </c>
      <c r="AG2019" t="s">
        <v>2027</v>
      </c>
      <c r="AH2019" t="s">
        <v>188</v>
      </c>
      <c r="AI2019">
        <v>408</v>
      </c>
      <c r="AJ2019">
        <v>2</v>
      </c>
      <c r="AK2019" t="s">
        <v>51</v>
      </c>
      <c r="AL2019">
        <v>790</v>
      </c>
      <c r="AM2019">
        <v>-77.039608030014705</v>
      </c>
      <c r="AN2019">
        <v>38.934353976868302</v>
      </c>
      <c r="AO2019" t="b">
        <f t="shared" si="62"/>
        <v>1</v>
      </c>
      <c r="AP2019">
        <f t="shared" si="63"/>
        <v>1</v>
      </c>
    </row>
    <row r="2020" spans="1:42">
      <c r="A2020">
        <v>185280</v>
      </c>
      <c r="B2020" t="s">
        <v>11553</v>
      </c>
      <c r="C2020" t="s">
        <v>11554</v>
      </c>
      <c r="D2020">
        <v>10192252</v>
      </c>
      <c r="E2020" t="s">
        <v>201</v>
      </c>
      <c r="I2020" t="s">
        <v>11555</v>
      </c>
      <c r="J2020" t="s">
        <v>149</v>
      </c>
      <c r="K2020" s="6">
        <v>0.29166666666666669</v>
      </c>
      <c r="L2020" s="8">
        <v>0.79166666666666663</v>
      </c>
      <c r="M2020" t="s">
        <v>885</v>
      </c>
      <c r="N2020" t="s">
        <v>291</v>
      </c>
      <c r="O2020" t="s">
        <v>11554</v>
      </c>
      <c r="P2020" t="s">
        <v>11556</v>
      </c>
      <c r="Q2020" t="s">
        <v>11554</v>
      </c>
      <c r="R2020" t="s">
        <v>70</v>
      </c>
      <c r="S2020" t="s">
        <v>149</v>
      </c>
      <c r="T2020" t="s">
        <v>46</v>
      </c>
      <c r="U2020" t="s">
        <v>47</v>
      </c>
      <c r="V2020" t="s">
        <v>11557</v>
      </c>
      <c r="W2020">
        <v>38.896861999999999</v>
      </c>
      <c r="X2020">
        <v>-76.994624999999999</v>
      </c>
      <c r="Y2020">
        <v>400466.3</v>
      </c>
      <c r="Z2020">
        <v>136556.99</v>
      </c>
      <c r="AA2020">
        <v>20002</v>
      </c>
      <c r="AB2020">
        <v>146373</v>
      </c>
      <c r="AC2020">
        <v>55608</v>
      </c>
      <c r="AD2020">
        <v>55608</v>
      </c>
      <c r="AE2020">
        <v>6</v>
      </c>
      <c r="AF2020" t="s">
        <v>669</v>
      </c>
      <c r="AG2020" t="s">
        <v>6632</v>
      </c>
      <c r="AH2020" t="s">
        <v>63</v>
      </c>
      <c r="AI2020">
        <v>104</v>
      </c>
      <c r="AJ2020">
        <v>25</v>
      </c>
      <c r="AK2020" t="s">
        <v>51</v>
      </c>
      <c r="AL2020">
        <v>350</v>
      </c>
      <c r="AM2020">
        <v>-76.994626921797902</v>
      </c>
      <c r="AN2020">
        <v>38.896869948483797</v>
      </c>
      <c r="AO2020" t="b">
        <f t="shared" si="62"/>
        <v>1</v>
      </c>
      <c r="AP2020">
        <f t="shared" si="63"/>
        <v>1</v>
      </c>
    </row>
    <row r="2021" spans="1:42">
      <c r="A2021">
        <v>182444</v>
      </c>
      <c r="B2021" t="s">
        <v>3215</v>
      </c>
      <c r="C2021" t="s">
        <v>3216</v>
      </c>
      <c r="D2021">
        <v>10192253</v>
      </c>
      <c r="E2021" t="s">
        <v>201</v>
      </c>
      <c r="I2021" t="s">
        <v>3217</v>
      </c>
      <c r="J2021" t="s">
        <v>125</v>
      </c>
      <c r="K2021" s="6">
        <v>0.375</v>
      </c>
      <c r="L2021" s="8">
        <v>0.79166666666666663</v>
      </c>
      <c r="M2021" t="s">
        <v>238</v>
      </c>
      <c r="N2021" t="s">
        <v>238</v>
      </c>
      <c r="Q2021" t="s">
        <v>3216</v>
      </c>
      <c r="R2021" t="s">
        <v>165</v>
      </c>
      <c r="S2021" t="s">
        <v>421</v>
      </c>
      <c r="T2021" t="s">
        <v>46</v>
      </c>
      <c r="U2021" t="s">
        <v>47</v>
      </c>
      <c r="V2021" t="s">
        <v>998</v>
      </c>
      <c r="W2021">
        <v>38.913043999999999</v>
      </c>
      <c r="X2021">
        <v>-77.036163000000002</v>
      </c>
      <c r="Y2021">
        <v>396863.65</v>
      </c>
      <c r="Z2021">
        <v>138353.87</v>
      </c>
      <c r="AA2021">
        <v>20009</v>
      </c>
      <c r="AB2021">
        <v>242225</v>
      </c>
      <c r="AC2021">
        <v>85169</v>
      </c>
      <c r="AD2021">
        <v>85169</v>
      </c>
      <c r="AE2021">
        <v>2</v>
      </c>
      <c r="AF2021" t="s">
        <v>86</v>
      </c>
      <c r="AG2021" t="s">
        <v>87</v>
      </c>
      <c r="AH2021" t="s">
        <v>88</v>
      </c>
      <c r="AI2021">
        <v>301</v>
      </c>
      <c r="AJ2021">
        <v>6</v>
      </c>
      <c r="AK2021" t="s">
        <v>51</v>
      </c>
      <c r="AL2021">
        <v>1944</v>
      </c>
      <c r="AM2021">
        <v>-77.036165356609004</v>
      </c>
      <c r="AN2021">
        <v>38.913051402408399</v>
      </c>
      <c r="AO2021" t="b">
        <f t="shared" si="62"/>
        <v>1</v>
      </c>
      <c r="AP2021">
        <f t="shared" si="63"/>
        <v>1</v>
      </c>
    </row>
    <row r="2022" spans="1:42">
      <c r="A2022">
        <v>185281</v>
      </c>
      <c r="B2022" t="s">
        <v>11558</v>
      </c>
      <c r="C2022" t="s">
        <v>3223</v>
      </c>
      <c r="D2022">
        <v>10192254</v>
      </c>
      <c r="E2022" t="s">
        <v>201</v>
      </c>
      <c r="I2022" t="s">
        <v>11559</v>
      </c>
      <c r="J2022" t="s">
        <v>149</v>
      </c>
      <c r="K2022" s="6">
        <v>0.29166666666666669</v>
      </c>
      <c r="L2022" s="8">
        <v>0.70833333333333337</v>
      </c>
      <c r="M2022" t="s">
        <v>683</v>
      </c>
      <c r="N2022" t="s">
        <v>683</v>
      </c>
      <c r="Q2022" t="s">
        <v>3223</v>
      </c>
      <c r="R2022" t="s">
        <v>165</v>
      </c>
      <c r="S2022" t="s">
        <v>56</v>
      </c>
      <c r="T2022" t="s">
        <v>46</v>
      </c>
      <c r="U2022" t="s">
        <v>47</v>
      </c>
      <c r="V2022" t="s">
        <v>11560</v>
      </c>
      <c r="W2022">
        <v>38.909039999999997</v>
      </c>
      <c r="X2022">
        <v>-77.026274999999998</v>
      </c>
      <c r="Y2022">
        <v>397721.11</v>
      </c>
      <c r="Z2022">
        <v>137909.14000000001</v>
      </c>
      <c r="AA2022">
        <v>20001</v>
      </c>
      <c r="AB2022">
        <v>225472</v>
      </c>
      <c r="AC2022">
        <v>68774</v>
      </c>
      <c r="AD2022">
        <v>68774</v>
      </c>
      <c r="AE2022">
        <v>2</v>
      </c>
      <c r="AF2022" t="s">
        <v>97</v>
      </c>
      <c r="AG2022" t="s">
        <v>98</v>
      </c>
      <c r="AH2022" t="s">
        <v>88</v>
      </c>
      <c r="AI2022">
        <v>307</v>
      </c>
      <c r="AJ2022">
        <v>7</v>
      </c>
      <c r="AK2022" t="s">
        <v>51</v>
      </c>
      <c r="AL2022">
        <v>542</v>
      </c>
      <c r="AM2022">
        <v>-77.026277105723494</v>
      </c>
      <c r="AN2022">
        <v>38.909047764498503</v>
      </c>
      <c r="AO2022" t="b">
        <f t="shared" si="62"/>
        <v>1</v>
      </c>
      <c r="AP2022">
        <f t="shared" si="63"/>
        <v>1</v>
      </c>
    </row>
    <row r="2023" spans="1:42">
      <c r="A2023">
        <v>185282</v>
      </c>
      <c r="B2023" t="s">
        <v>3222</v>
      </c>
      <c r="C2023" t="s">
        <v>3223</v>
      </c>
      <c r="D2023">
        <v>10192255</v>
      </c>
      <c r="E2023" t="s">
        <v>201</v>
      </c>
      <c r="I2023" t="s">
        <v>3224</v>
      </c>
      <c r="J2023" t="s">
        <v>149</v>
      </c>
      <c r="K2023" s="6">
        <v>0.29166666666666669</v>
      </c>
      <c r="L2023" s="8">
        <v>0.70833333333333337</v>
      </c>
      <c r="M2023" t="s">
        <v>683</v>
      </c>
      <c r="N2023" t="s">
        <v>683</v>
      </c>
      <c r="Q2023" t="s">
        <v>3223</v>
      </c>
      <c r="R2023" t="s">
        <v>70</v>
      </c>
      <c r="S2023" t="s">
        <v>149</v>
      </c>
      <c r="T2023" t="s">
        <v>46</v>
      </c>
      <c r="U2023" t="s">
        <v>47</v>
      </c>
      <c r="V2023" t="s">
        <v>3225</v>
      </c>
      <c r="W2023">
        <v>38.945478999999999</v>
      </c>
      <c r="X2023">
        <v>-77.018677999999994</v>
      </c>
      <c r="Y2023">
        <v>398380.86</v>
      </c>
      <c r="Z2023">
        <v>141953.96</v>
      </c>
      <c r="AA2023">
        <v>20011</v>
      </c>
      <c r="AB2023">
        <v>248235</v>
      </c>
      <c r="AC2023">
        <v>91424</v>
      </c>
      <c r="AD2023">
        <v>91424</v>
      </c>
      <c r="AE2023">
        <v>4</v>
      </c>
      <c r="AF2023" t="s">
        <v>445</v>
      </c>
      <c r="AG2023" t="s">
        <v>446</v>
      </c>
      <c r="AH2023" t="s">
        <v>188</v>
      </c>
      <c r="AI2023">
        <v>407</v>
      </c>
      <c r="AJ2023">
        <v>18</v>
      </c>
      <c r="AK2023" t="s">
        <v>51</v>
      </c>
      <c r="AL2023">
        <v>1635</v>
      </c>
      <c r="AM2023">
        <v>-77.018679958160902</v>
      </c>
      <c r="AN2023">
        <v>38.945486240190696</v>
      </c>
      <c r="AO2023" t="b">
        <f t="shared" si="62"/>
        <v>1</v>
      </c>
      <c r="AP2023">
        <f t="shared" si="63"/>
        <v>1</v>
      </c>
    </row>
    <row r="2024" spans="1:42">
      <c r="A2024">
        <v>185283</v>
      </c>
      <c r="B2024" t="s">
        <v>11561</v>
      </c>
      <c r="C2024" t="s">
        <v>11562</v>
      </c>
      <c r="D2024">
        <v>10192256</v>
      </c>
      <c r="E2024" t="s">
        <v>201</v>
      </c>
      <c r="I2024" t="s">
        <v>11563</v>
      </c>
      <c r="J2024" t="s">
        <v>149</v>
      </c>
      <c r="K2024" s="6">
        <v>0.29166666666666669</v>
      </c>
      <c r="L2024" s="8">
        <v>0.70833333333333337</v>
      </c>
      <c r="M2024" t="s">
        <v>238</v>
      </c>
      <c r="N2024" t="s">
        <v>421</v>
      </c>
      <c r="Q2024" t="s">
        <v>11564</v>
      </c>
      <c r="R2024" t="s">
        <v>165</v>
      </c>
      <c r="S2024" t="s">
        <v>422</v>
      </c>
      <c r="T2024" t="s">
        <v>46</v>
      </c>
      <c r="U2024" t="s">
        <v>47</v>
      </c>
      <c r="V2024" t="s">
        <v>10385</v>
      </c>
      <c r="W2024">
        <v>38.923490999999999</v>
      </c>
      <c r="X2024">
        <v>-77.028188</v>
      </c>
      <c r="Y2024">
        <v>397555.7</v>
      </c>
      <c r="Z2024">
        <v>139513.29999999999</v>
      </c>
      <c r="AA2024">
        <v>20009</v>
      </c>
      <c r="AB2024">
        <v>231992</v>
      </c>
      <c r="AC2024">
        <v>75007</v>
      </c>
      <c r="AD2024">
        <v>75007</v>
      </c>
      <c r="AE2024">
        <v>1</v>
      </c>
      <c r="AF2024" t="s">
        <v>361</v>
      </c>
      <c r="AG2024" t="s">
        <v>3245</v>
      </c>
      <c r="AH2024" t="s">
        <v>88</v>
      </c>
      <c r="AI2024">
        <v>304</v>
      </c>
      <c r="AJ2024">
        <v>2</v>
      </c>
      <c r="AK2024" t="s">
        <v>51</v>
      </c>
      <c r="AL2024">
        <v>690</v>
      </c>
      <c r="AM2024">
        <v>-77.028189938099203</v>
      </c>
      <c r="AN2024">
        <v>38.923498127807797</v>
      </c>
      <c r="AO2024" t="b">
        <f t="shared" si="62"/>
        <v>0</v>
      </c>
      <c r="AP2024">
        <f t="shared" si="63"/>
        <v>0</v>
      </c>
    </row>
    <row r="2025" spans="1:42">
      <c r="A2025">
        <v>185284</v>
      </c>
      <c r="B2025" t="s">
        <v>11565</v>
      </c>
      <c r="C2025" t="s">
        <v>11566</v>
      </c>
      <c r="D2025">
        <v>10192257</v>
      </c>
      <c r="E2025" t="s">
        <v>201</v>
      </c>
      <c r="I2025" t="s">
        <v>11567</v>
      </c>
      <c r="J2025" t="s">
        <v>149</v>
      </c>
      <c r="K2025" s="6">
        <v>0.29166666666666669</v>
      </c>
      <c r="L2025" s="8">
        <v>0.70833333333333337</v>
      </c>
      <c r="M2025" t="s">
        <v>255</v>
      </c>
      <c r="N2025" t="s">
        <v>138</v>
      </c>
      <c r="O2025" t="s">
        <v>11566</v>
      </c>
      <c r="P2025" t="s">
        <v>11568</v>
      </c>
      <c r="Q2025" t="s">
        <v>11566</v>
      </c>
      <c r="R2025" t="s">
        <v>70</v>
      </c>
      <c r="S2025" t="s">
        <v>149</v>
      </c>
      <c r="T2025" t="s">
        <v>46</v>
      </c>
      <c r="U2025" t="s">
        <v>47</v>
      </c>
      <c r="V2025" t="s">
        <v>11569</v>
      </c>
      <c r="W2025">
        <v>38.926475000000003</v>
      </c>
      <c r="X2025">
        <v>-77.035685000000001</v>
      </c>
      <c r="Y2025">
        <v>396905.68</v>
      </c>
      <c r="Z2025">
        <v>139844.85999999999</v>
      </c>
      <c r="AA2025">
        <v>20009</v>
      </c>
      <c r="AB2025">
        <v>235876</v>
      </c>
      <c r="AC2025">
        <v>79182</v>
      </c>
      <c r="AD2025">
        <v>79182</v>
      </c>
      <c r="AE2025">
        <v>1</v>
      </c>
      <c r="AF2025" t="s">
        <v>361</v>
      </c>
      <c r="AG2025" t="s">
        <v>362</v>
      </c>
      <c r="AH2025" t="s">
        <v>88</v>
      </c>
      <c r="AI2025">
        <v>302</v>
      </c>
      <c r="AJ2025">
        <v>2</v>
      </c>
      <c r="AK2025" t="s">
        <v>51</v>
      </c>
      <c r="AL2025">
        <v>864</v>
      </c>
      <c r="AM2025">
        <v>-77.035687459034605</v>
      </c>
      <c r="AN2025">
        <v>38.9264828771122</v>
      </c>
      <c r="AO2025" t="b">
        <f t="shared" ref="AO2025:AO2088" si="64">C2025=Q2025</f>
        <v>1</v>
      </c>
      <c r="AP2025">
        <f t="shared" si="63"/>
        <v>1</v>
      </c>
    </row>
    <row r="2026" spans="1:42">
      <c r="A2026">
        <v>185285</v>
      </c>
      <c r="B2026" t="s">
        <v>11565</v>
      </c>
      <c r="C2026" t="s">
        <v>11570</v>
      </c>
      <c r="D2026">
        <v>10192258</v>
      </c>
      <c r="E2026" t="s">
        <v>201</v>
      </c>
      <c r="I2026" t="s">
        <v>11571</v>
      </c>
      <c r="J2026" t="s">
        <v>174</v>
      </c>
      <c r="K2026" s="6">
        <v>0.39583333333333331</v>
      </c>
      <c r="L2026" s="8">
        <v>0.64583333333333337</v>
      </c>
      <c r="M2026" t="s">
        <v>174</v>
      </c>
      <c r="N2026" t="s">
        <v>266</v>
      </c>
      <c r="Q2026" t="s">
        <v>11570</v>
      </c>
      <c r="R2026" t="s">
        <v>165</v>
      </c>
      <c r="S2026" t="s">
        <v>55</v>
      </c>
      <c r="T2026" t="s">
        <v>46</v>
      </c>
      <c r="U2026" t="s">
        <v>47</v>
      </c>
      <c r="V2026" t="s">
        <v>11572</v>
      </c>
      <c r="W2026">
        <v>38.912393999999999</v>
      </c>
      <c r="X2026">
        <v>-77.011458000000005</v>
      </c>
      <c r="Y2026">
        <v>399006.22</v>
      </c>
      <c r="Z2026">
        <v>138281.12</v>
      </c>
      <c r="AA2026">
        <v>20001</v>
      </c>
      <c r="AB2026">
        <v>226752</v>
      </c>
      <c r="AC2026">
        <v>70065</v>
      </c>
      <c r="AD2026">
        <v>70065</v>
      </c>
      <c r="AE2026">
        <v>5</v>
      </c>
      <c r="AF2026" t="s">
        <v>408</v>
      </c>
      <c r="AG2026" t="s">
        <v>1562</v>
      </c>
      <c r="AH2026" t="s">
        <v>410</v>
      </c>
      <c r="AI2026">
        <v>501</v>
      </c>
      <c r="AJ2026">
        <v>21</v>
      </c>
      <c r="AK2026" t="s">
        <v>51</v>
      </c>
      <c r="AL2026">
        <v>631</v>
      </c>
      <c r="AM2026">
        <v>-77.011460766106794</v>
      </c>
      <c r="AN2026">
        <v>38.912401080922102</v>
      </c>
      <c r="AO2026" t="b">
        <f t="shared" si="64"/>
        <v>1</v>
      </c>
      <c r="AP2026">
        <f t="shared" si="63"/>
        <v>1</v>
      </c>
    </row>
    <row r="2027" spans="1:42">
      <c r="A2027">
        <v>182014</v>
      </c>
      <c r="B2027" t="s">
        <v>11573</v>
      </c>
      <c r="C2027" t="s">
        <v>11574</v>
      </c>
      <c r="D2027">
        <v>10192259</v>
      </c>
      <c r="E2027" t="s">
        <v>201</v>
      </c>
      <c r="I2027" t="s">
        <v>11575</v>
      </c>
      <c r="J2027" t="s">
        <v>149</v>
      </c>
      <c r="K2027" s="6">
        <v>0.29166666666666669</v>
      </c>
      <c r="L2027" s="8">
        <v>0.58333333333333337</v>
      </c>
      <c r="M2027" t="s">
        <v>166</v>
      </c>
      <c r="N2027" t="s">
        <v>166</v>
      </c>
      <c r="Q2027" t="s">
        <v>11574</v>
      </c>
      <c r="R2027" t="s">
        <v>165</v>
      </c>
      <c r="S2027" t="s">
        <v>622</v>
      </c>
      <c r="T2027" t="s">
        <v>46</v>
      </c>
      <c r="U2027" t="s">
        <v>47</v>
      </c>
      <c r="V2027" t="s">
        <v>11576</v>
      </c>
      <c r="W2027">
        <v>38.933039999999998</v>
      </c>
      <c r="X2027">
        <v>-77.039100000000005</v>
      </c>
      <c r="Y2027">
        <v>396609.91</v>
      </c>
      <c r="Z2027">
        <v>140573.67000000001</v>
      </c>
      <c r="AA2027">
        <v>20010</v>
      </c>
      <c r="AB2027">
        <v>233668</v>
      </c>
      <c r="AC2027">
        <v>76642</v>
      </c>
      <c r="AD2027">
        <v>76642</v>
      </c>
      <c r="AE2027">
        <v>1</v>
      </c>
      <c r="AF2027" t="s">
        <v>803</v>
      </c>
      <c r="AG2027" t="s">
        <v>804</v>
      </c>
      <c r="AH2027" t="s">
        <v>188</v>
      </c>
      <c r="AI2027">
        <v>408</v>
      </c>
      <c r="AJ2027">
        <v>2</v>
      </c>
      <c r="AK2027" t="s">
        <v>51</v>
      </c>
      <c r="AL2027">
        <v>771</v>
      </c>
      <c r="AM2027">
        <v>-77.039102019659595</v>
      </c>
      <c r="AN2027">
        <v>38.933047132256803</v>
      </c>
      <c r="AO2027" t="b">
        <f t="shared" si="64"/>
        <v>1</v>
      </c>
      <c r="AP2027">
        <f t="shared" si="63"/>
        <v>1</v>
      </c>
    </row>
    <row r="2028" spans="1:42">
      <c r="A2028">
        <v>185286</v>
      </c>
      <c r="B2028" t="s">
        <v>3229</v>
      </c>
      <c r="C2028" t="s">
        <v>3230</v>
      </c>
      <c r="D2028">
        <v>10192260</v>
      </c>
      <c r="E2028" t="s">
        <v>201</v>
      </c>
      <c r="I2028" t="s">
        <v>3231</v>
      </c>
      <c r="J2028" t="s">
        <v>149</v>
      </c>
      <c r="K2028" s="6">
        <v>0.29166666666666669</v>
      </c>
      <c r="L2028" s="8">
        <v>0.70833333333333337</v>
      </c>
      <c r="M2028" t="s">
        <v>265</v>
      </c>
      <c r="N2028" t="s">
        <v>265</v>
      </c>
      <c r="Q2028" t="s">
        <v>3230</v>
      </c>
      <c r="R2028" t="s">
        <v>165</v>
      </c>
      <c r="S2028" t="s">
        <v>174</v>
      </c>
      <c r="T2028" t="s">
        <v>46</v>
      </c>
      <c r="U2028" t="s">
        <v>47</v>
      </c>
      <c r="V2028" t="s">
        <v>3232</v>
      </c>
      <c r="W2028">
        <v>38.905884999999998</v>
      </c>
      <c r="X2028">
        <v>-77.024320000000003</v>
      </c>
      <c r="Y2028">
        <v>397890.53</v>
      </c>
      <c r="Z2028">
        <v>137558.87</v>
      </c>
      <c r="AA2028">
        <v>20001</v>
      </c>
      <c r="AB2028">
        <v>239771</v>
      </c>
      <c r="AC2028">
        <v>82462</v>
      </c>
      <c r="AD2028">
        <v>82462</v>
      </c>
      <c r="AE2028">
        <v>2</v>
      </c>
      <c r="AF2028" t="s">
        <v>97</v>
      </c>
      <c r="AG2028" t="s">
        <v>98</v>
      </c>
      <c r="AH2028" t="s">
        <v>88</v>
      </c>
      <c r="AI2028">
        <v>307</v>
      </c>
      <c r="AJ2028">
        <v>7</v>
      </c>
      <c r="AK2028" t="s">
        <v>51</v>
      </c>
      <c r="AL2028">
        <v>1974</v>
      </c>
      <c r="AM2028">
        <v>-77.024322675115101</v>
      </c>
      <c r="AN2028">
        <v>38.905892833516099</v>
      </c>
      <c r="AO2028" t="b">
        <f t="shared" si="64"/>
        <v>1</v>
      </c>
      <c r="AP2028">
        <f t="shared" si="63"/>
        <v>1</v>
      </c>
    </row>
    <row r="2029" spans="1:42">
      <c r="A2029">
        <v>185287</v>
      </c>
      <c r="B2029" t="s">
        <v>11577</v>
      </c>
      <c r="C2029" t="s">
        <v>11578</v>
      </c>
      <c r="D2029">
        <v>10192261</v>
      </c>
      <c r="E2029" t="s">
        <v>201</v>
      </c>
      <c r="I2029" t="s">
        <v>11579</v>
      </c>
      <c r="J2029" t="s">
        <v>422</v>
      </c>
      <c r="K2029" s="6">
        <v>0.33333333333333331</v>
      </c>
      <c r="L2029" s="8">
        <v>0.79166666666666663</v>
      </c>
      <c r="M2029" t="s">
        <v>255</v>
      </c>
      <c r="N2029" t="s">
        <v>138</v>
      </c>
      <c r="Q2029" t="s">
        <v>11578</v>
      </c>
      <c r="R2029" t="s">
        <v>165</v>
      </c>
      <c r="S2029" t="s">
        <v>334</v>
      </c>
      <c r="T2029" t="s">
        <v>46</v>
      </c>
      <c r="U2029" t="s">
        <v>47</v>
      </c>
      <c r="V2029" t="s">
        <v>11580</v>
      </c>
      <c r="W2029">
        <v>38.930100000000003</v>
      </c>
      <c r="X2029">
        <v>-77.029392000000001</v>
      </c>
      <c r="Y2029">
        <v>397451.5</v>
      </c>
      <c r="Z2029">
        <v>140246.98000000001</v>
      </c>
      <c r="AA2029">
        <v>20010</v>
      </c>
      <c r="AB2029">
        <v>231163</v>
      </c>
      <c r="AC2029">
        <v>74164</v>
      </c>
      <c r="AD2029">
        <v>74164</v>
      </c>
      <c r="AE2029">
        <v>1</v>
      </c>
      <c r="AF2029" t="s">
        <v>249</v>
      </c>
      <c r="AG2029" t="s">
        <v>250</v>
      </c>
      <c r="AH2029" t="s">
        <v>88</v>
      </c>
      <c r="AI2029">
        <v>302</v>
      </c>
      <c r="AJ2029">
        <v>2</v>
      </c>
      <c r="AK2029" t="s">
        <v>51</v>
      </c>
      <c r="AL2029">
        <v>717</v>
      </c>
      <c r="AM2029">
        <v>-77.029394296312205</v>
      </c>
      <c r="AN2029">
        <v>38.930107052730399</v>
      </c>
      <c r="AO2029" t="b">
        <f t="shared" si="64"/>
        <v>1</v>
      </c>
      <c r="AP2029">
        <f t="shared" si="63"/>
        <v>1</v>
      </c>
    </row>
    <row r="2030" spans="1:42">
      <c r="A2030">
        <v>182264</v>
      </c>
      <c r="B2030" t="s">
        <v>11581</v>
      </c>
      <c r="C2030" t="s">
        <v>8088</v>
      </c>
      <c r="D2030">
        <v>10192262</v>
      </c>
      <c r="E2030" t="s">
        <v>201</v>
      </c>
      <c r="I2030" t="s">
        <v>11582</v>
      </c>
      <c r="J2030" t="s">
        <v>149</v>
      </c>
      <c r="K2030" s="6">
        <v>0.29166666666666669</v>
      </c>
      <c r="L2030" s="8">
        <v>0.70833333333333337</v>
      </c>
      <c r="M2030" t="s">
        <v>166</v>
      </c>
      <c r="N2030" t="s">
        <v>622</v>
      </c>
      <c r="Q2030" t="s">
        <v>11583</v>
      </c>
      <c r="R2030" t="s">
        <v>165</v>
      </c>
      <c r="S2030" t="s">
        <v>353</v>
      </c>
      <c r="T2030" t="s">
        <v>46</v>
      </c>
      <c r="U2030" t="s">
        <v>47</v>
      </c>
      <c r="V2030" t="s">
        <v>11584</v>
      </c>
      <c r="W2030">
        <v>38.928980000000003</v>
      </c>
      <c r="X2030">
        <v>-76.968584000000007</v>
      </c>
      <c r="Y2030">
        <v>402724.06</v>
      </c>
      <c r="Z2030">
        <v>140122.78</v>
      </c>
      <c r="AA2030">
        <v>20018</v>
      </c>
      <c r="AB2030">
        <v>43694</v>
      </c>
      <c r="AC2030">
        <v>31386</v>
      </c>
      <c r="AD2030">
        <v>31386</v>
      </c>
      <c r="AE2030">
        <v>5</v>
      </c>
      <c r="AF2030" t="s">
        <v>329</v>
      </c>
      <c r="AG2030" t="s">
        <v>1107</v>
      </c>
      <c r="AH2030" t="s">
        <v>410</v>
      </c>
      <c r="AI2030">
        <v>503</v>
      </c>
      <c r="AJ2030">
        <v>24</v>
      </c>
      <c r="AK2030" t="s">
        <v>51</v>
      </c>
      <c r="AL2030">
        <v>164</v>
      </c>
      <c r="AM2030">
        <v>-76.968586022944507</v>
      </c>
      <c r="AN2030">
        <v>38.928987696054598</v>
      </c>
      <c r="AO2030" t="b">
        <f t="shared" si="64"/>
        <v>0</v>
      </c>
      <c r="AP2030">
        <f t="shared" si="63"/>
        <v>0</v>
      </c>
    </row>
    <row r="2031" spans="1:42">
      <c r="A2031">
        <v>185438</v>
      </c>
      <c r="B2031" t="s">
        <v>6238</v>
      </c>
      <c r="C2031" t="s">
        <v>6132</v>
      </c>
      <c r="D2031">
        <v>10192265</v>
      </c>
      <c r="E2031" t="s">
        <v>201</v>
      </c>
      <c r="K2031" s="6">
        <v>0.29166666666666669</v>
      </c>
      <c r="L2031" s="8">
        <v>0.79166666666666663</v>
      </c>
      <c r="M2031" t="s">
        <v>210</v>
      </c>
      <c r="N2031" t="s">
        <v>2267</v>
      </c>
      <c r="Q2031" t="s">
        <v>6132</v>
      </c>
      <c r="R2031" t="s">
        <v>44</v>
      </c>
      <c r="S2031" t="s">
        <v>149</v>
      </c>
      <c r="T2031" t="s">
        <v>46</v>
      </c>
      <c r="U2031" t="s">
        <v>47</v>
      </c>
      <c r="V2031" t="s">
        <v>6134</v>
      </c>
      <c r="W2031">
        <v>38.879125999999999</v>
      </c>
      <c r="X2031">
        <v>-77.001552000000004</v>
      </c>
      <c r="Y2031">
        <v>399865.35</v>
      </c>
      <c r="Z2031">
        <v>134588.10999999999</v>
      </c>
      <c r="AA2031">
        <v>20003</v>
      </c>
      <c r="AB2031">
        <v>308410</v>
      </c>
      <c r="AC2031">
        <v>375558</v>
      </c>
      <c r="AD2031">
        <v>335200</v>
      </c>
      <c r="AE2031">
        <v>6</v>
      </c>
      <c r="AF2031" t="s">
        <v>392</v>
      </c>
      <c r="AG2031" t="s">
        <v>719</v>
      </c>
      <c r="AH2031" t="s">
        <v>63</v>
      </c>
      <c r="AI2031">
        <v>106</v>
      </c>
      <c r="AJ2031">
        <v>27</v>
      </c>
      <c r="AK2031" t="s">
        <v>720</v>
      </c>
      <c r="AL2031">
        <v>3124</v>
      </c>
      <c r="AM2031">
        <v>-77.001554099817497</v>
      </c>
      <c r="AN2031">
        <v>38.879133643521101</v>
      </c>
      <c r="AO2031" t="b">
        <f t="shared" si="64"/>
        <v>1</v>
      </c>
      <c r="AP2031">
        <f t="shared" si="63"/>
        <v>1</v>
      </c>
    </row>
    <row r="2032" spans="1:42">
      <c r="A2032">
        <v>185439</v>
      </c>
      <c r="B2032" t="s">
        <v>8121</v>
      </c>
      <c r="C2032" t="s">
        <v>8122</v>
      </c>
      <c r="D2032">
        <v>10192266</v>
      </c>
      <c r="E2032" t="s">
        <v>201</v>
      </c>
      <c r="I2032" t="s">
        <v>8123</v>
      </c>
      <c r="J2032" t="s">
        <v>149</v>
      </c>
      <c r="K2032" s="6">
        <v>0.29166666666666669</v>
      </c>
      <c r="L2032" s="8">
        <v>0.79166666666666663</v>
      </c>
      <c r="M2032" t="s">
        <v>138</v>
      </c>
      <c r="N2032" t="s">
        <v>138</v>
      </c>
      <c r="O2032" t="s">
        <v>8122</v>
      </c>
      <c r="P2032" t="s">
        <v>8124</v>
      </c>
      <c r="Q2032" t="s">
        <v>8122</v>
      </c>
      <c r="R2032" t="s">
        <v>165</v>
      </c>
      <c r="S2032" t="s">
        <v>334</v>
      </c>
      <c r="T2032" t="s">
        <v>46</v>
      </c>
      <c r="U2032" t="s">
        <v>47</v>
      </c>
      <c r="V2032" t="s">
        <v>7216</v>
      </c>
      <c r="W2032">
        <v>38.912430999999998</v>
      </c>
      <c r="X2032">
        <v>-77.059773000000007</v>
      </c>
      <c r="Y2032">
        <v>394815.96</v>
      </c>
      <c r="Z2032">
        <v>138286.94</v>
      </c>
      <c r="AA2032">
        <v>20007</v>
      </c>
      <c r="AB2032">
        <v>274837</v>
      </c>
      <c r="AC2032">
        <v>117679</v>
      </c>
      <c r="AD2032">
        <v>117679</v>
      </c>
      <c r="AE2032">
        <v>2</v>
      </c>
      <c r="AF2032" t="s">
        <v>49</v>
      </c>
      <c r="AG2032" s="2">
        <v>20000000</v>
      </c>
      <c r="AH2032" t="s">
        <v>50</v>
      </c>
      <c r="AI2032">
        <v>206</v>
      </c>
      <c r="AJ2032">
        <v>4</v>
      </c>
      <c r="AK2032" t="s">
        <v>51</v>
      </c>
      <c r="AL2032">
        <v>2874</v>
      </c>
      <c r="AM2032">
        <v>-77.059775336221506</v>
      </c>
      <c r="AN2032">
        <v>38.912438780739201</v>
      </c>
      <c r="AO2032" t="b">
        <f t="shared" si="64"/>
        <v>1</v>
      </c>
      <c r="AP2032">
        <f t="shared" si="63"/>
        <v>1</v>
      </c>
    </row>
    <row r="2033" spans="1:42">
      <c r="A2033">
        <v>185440</v>
      </c>
      <c r="B2033" t="s">
        <v>8125</v>
      </c>
      <c r="C2033" t="s">
        <v>8126</v>
      </c>
      <c r="D2033">
        <v>10192268</v>
      </c>
      <c r="E2033" t="s">
        <v>201</v>
      </c>
      <c r="I2033" t="s">
        <v>8127</v>
      </c>
      <c r="J2033" t="s">
        <v>166</v>
      </c>
      <c r="K2033" s="6">
        <v>0.375</v>
      </c>
      <c r="L2033" s="8">
        <v>0.625</v>
      </c>
      <c r="M2033" t="s">
        <v>386</v>
      </c>
      <c r="N2033" t="s">
        <v>183</v>
      </c>
      <c r="O2033" t="s">
        <v>8126</v>
      </c>
      <c r="P2033" t="s">
        <v>8128</v>
      </c>
      <c r="Q2033" t="s">
        <v>8126</v>
      </c>
      <c r="R2033" t="s">
        <v>165</v>
      </c>
      <c r="S2033" t="s">
        <v>184</v>
      </c>
      <c r="T2033" t="s">
        <v>46</v>
      </c>
      <c r="U2033" t="s">
        <v>47</v>
      </c>
      <c r="V2033" t="s">
        <v>8129</v>
      </c>
      <c r="W2033">
        <v>38.912438999999999</v>
      </c>
      <c r="X2033">
        <v>-77.057715000000002</v>
      </c>
      <c r="Y2033">
        <v>394994.43</v>
      </c>
      <c r="Z2033">
        <v>138287.67000000001</v>
      </c>
      <c r="AA2033">
        <v>20007</v>
      </c>
      <c r="AB2033">
        <v>273134</v>
      </c>
      <c r="AC2033">
        <v>116247</v>
      </c>
      <c r="AD2033">
        <v>116247</v>
      </c>
      <c r="AE2033">
        <v>2</v>
      </c>
      <c r="AF2033" t="s">
        <v>49</v>
      </c>
      <c r="AG2033" s="2">
        <v>20000000</v>
      </c>
      <c r="AH2033" t="s">
        <v>50</v>
      </c>
      <c r="AI2033">
        <v>206</v>
      </c>
      <c r="AJ2033">
        <v>4</v>
      </c>
      <c r="AK2033" t="s">
        <v>51</v>
      </c>
      <c r="AL2033">
        <v>2859</v>
      </c>
      <c r="AM2033">
        <v>-77.057717546139997</v>
      </c>
      <c r="AN2033">
        <v>38.912446391469402</v>
      </c>
      <c r="AO2033" t="b">
        <f t="shared" si="64"/>
        <v>1</v>
      </c>
      <c r="AP2033">
        <f t="shared" si="63"/>
        <v>1</v>
      </c>
    </row>
    <row r="2034" spans="1:42">
      <c r="A2034">
        <v>185441</v>
      </c>
      <c r="B2034" t="s">
        <v>3237</v>
      </c>
      <c r="C2034" t="s">
        <v>3238</v>
      </c>
      <c r="D2034">
        <v>10192269</v>
      </c>
      <c r="E2034" t="s">
        <v>201</v>
      </c>
      <c r="I2034" t="s">
        <v>3239</v>
      </c>
      <c r="J2034" t="s">
        <v>149</v>
      </c>
      <c r="K2034" s="6">
        <v>0.33333333333333331</v>
      </c>
      <c r="L2034" s="8">
        <v>0.79166666666666663</v>
      </c>
      <c r="M2034" t="s">
        <v>255</v>
      </c>
      <c r="N2034" t="s">
        <v>138</v>
      </c>
      <c r="O2034" t="s">
        <v>3238</v>
      </c>
      <c r="P2034" t="s">
        <v>3240</v>
      </c>
      <c r="Q2034" t="s">
        <v>3238</v>
      </c>
      <c r="R2034" t="s">
        <v>165</v>
      </c>
      <c r="S2034" t="s">
        <v>334</v>
      </c>
      <c r="T2034" t="s">
        <v>46</v>
      </c>
      <c r="U2034" t="s">
        <v>47</v>
      </c>
      <c r="V2034" t="s">
        <v>3241</v>
      </c>
      <c r="W2034">
        <v>38.914926000000001</v>
      </c>
      <c r="X2034">
        <v>-77.041953000000007</v>
      </c>
      <c r="Y2034">
        <v>396361.6</v>
      </c>
      <c r="Z2034">
        <v>138563.04</v>
      </c>
      <c r="AA2034">
        <v>20009</v>
      </c>
      <c r="AB2034">
        <v>243133</v>
      </c>
      <c r="AC2034">
        <v>86114</v>
      </c>
      <c r="AD2034">
        <v>86114</v>
      </c>
      <c r="AE2034">
        <v>2</v>
      </c>
      <c r="AF2034" t="s">
        <v>86</v>
      </c>
      <c r="AG2034" t="s">
        <v>773</v>
      </c>
      <c r="AH2034" t="s">
        <v>50</v>
      </c>
      <c r="AI2034">
        <v>208</v>
      </c>
      <c r="AJ2034">
        <v>6</v>
      </c>
      <c r="AK2034" t="s">
        <v>51</v>
      </c>
      <c r="AL2034">
        <v>1110</v>
      </c>
      <c r="AM2034">
        <v>-77.041955253995397</v>
      </c>
      <c r="AN2034">
        <v>38.914933740943901</v>
      </c>
      <c r="AO2034" t="b">
        <f t="shared" si="64"/>
        <v>1</v>
      </c>
      <c r="AP2034">
        <f t="shared" si="63"/>
        <v>1</v>
      </c>
    </row>
    <row r="2035" spans="1:42">
      <c r="A2035">
        <v>185442</v>
      </c>
      <c r="B2035" t="s">
        <v>3246</v>
      </c>
      <c r="C2035" t="s">
        <v>3247</v>
      </c>
      <c r="D2035">
        <v>10192270</v>
      </c>
      <c r="E2035" t="s">
        <v>201</v>
      </c>
      <c r="I2035" t="s">
        <v>3248</v>
      </c>
      <c r="J2035" t="s">
        <v>149</v>
      </c>
      <c r="K2035" s="6">
        <v>0.29166666666666669</v>
      </c>
      <c r="L2035" s="8">
        <v>0.70833333333333337</v>
      </c>
      <c r="M2035" t="s">
        <v>422</v>
      </c>
      <c r="N2035" t="s">
        <v>432</v>
      </c>
      <c r="O2035" t="s">
        <v>3247</v>
      </c>
      <c r="P2035" t="s">
        <v>3249</v>
      </c>
      <c r="Q2035" t="s">
        <v>3247</v>
      </c>
      <c r="R2035" t="s">
        <v>165</v>
      </c>
      <c r="S2035" t="s">
        <v>1682</v>
      </c>
      <c r="T2035" t="s">
        <v>46</v>
      </c>
      <c r="U2035" t="s">
        <v>47</v>
      </c>
      <c r="V2035" t="s">
        <v>3250</v>
      </c>
      <c r="W2035">
        <v>38.968370999999998</v>
      </c>
      <c r="X2035">
        <v>-77.073779999999999</v>
      </c>
      <c r="Y2035">
        <v>393606.2</v>
      </c>
      <c r="Z2035">
        <v>144497.63</v>
      </c>
      <c r="AA2035">
        <v>20015</v>
      </c>
      <c r="AB2035">
        <v>263909</v>
      </c>
      <c r="AC2035">
        <v>106734</v>
      </c>
      <c r="AD2035">
        <v>106734</v>
      </c>
      <c r="AE2035">
        <v>3</v>
      </c>
      <c r="AF2035" t="s">
        <v>827</v>
      </c>
      <c r="AG2035" t="s">
        <v>1439</v>
      </c>
      <c r="AH2035" t="s">
        <v>50</v>
      </c>
      <c r="AI2035">
        <v>201</v>
      </c>
      <c r="AJ2035">
        <v>10</v>
      </c>
      <c r="AK2035" t="s">
        <v>51</v>
      </c>
      <c r="AL2035">
        <v>1242</v>
      </c>
      <c r="AM2035">
        <v>-77.073781992694293</v>
      </c>
      <c r="AN2035">
        <v>38.968378505881702</v>
      </c>
      <c r="AO2035" t="b">
        <f t="shared" si="64"/>
        <v>1</v>
      </c>
      <c r="AP2035">
        <f t="shared" si="63"/>
        <v>1</v>
      </c>
    </row>
    <row r="2036" spans="1:42">
      <c r="A2036">
        <v>182015</v>
      </c>
      <c r="B2036" t="s">
        <v>3255</v>
      </c>
      <c r="C2036" t="s">
        <v>3256</v>
      </c>
      <c r="D2036">
        <v>10192271</v>
      </c>
      <c r="E2036" t="s">
        <v>201</v>
      </c>
      <c r="I2036" t="s">
        <v>3257</v>
      </c>
      <c r="J2036" t="s">
        <v>163</v>
      </c>
      <c r="K2036" s="6">
        <v>0.29166666666666669</v>
      </c>
      <c r="L2036" s="8">
        <v>0.54166666666666663</v>
      </c>
      <c r="M2036" t="s">
        <v>166</v>
      </c>
      <c r="N2036" t="s">
        <v>166</v>
      </c>
      <c r="Q2036" t="s">
        <v>3256</v>
      </c>
      <c r="R2036" t="s">
        <v>165</v>
      </c>
      <c r="S2036" t="s">
        <v>622</v>
      </c>
      <c r="T2036" t="s">
        <v>46</v>
      </c>
      <c r="U2036" t="s">
        <v>47</v>
      </c>
      <c r="V2036" t="s">
        <v>3258</v>
      </c>
      <c r="W2036">
        <v>38.915539000000003</v>
      </c>
      <c r="X2036">
        <v>-77.095186999999996</v>
      </c>
      <c r="Y2036">
        <v>391744.91</v>
      </c>
      <c r="Z2036">
        <v>138634.57</v>
      </c>
      <c r="AA2036">
        <v>20007</v>
      </c>
      <c r="AB2036">
        <v>284972</v>
      </c>
      <c r="AC2036">
        <v>123810</v>
      </c>
      <c r="AD2036">
        <v>123810</v>
      </c>
      <c r="AE2036">
        <v>3</v>
      </c>
      <c r="AF2036" t="s">
        <v>508</v>
      </c>
      <c r="AG2036" t="s">
        <v>871</v>
      </c>
      <c r="AH2036" t="s">
        <v>50</v>
      </c>
      <c r="AI2036">
        <v>205</v>
      </c>
      <c r="AJ2036">
        <v>13</v>
      </c>
      <c r="AK2036" t="s">
        <v>51</v>
      </c>
      <c r="AL2036">
        <v>1481</v>
      </c>
      <c r="AM2036">
        <v>-77.095189335739093</v>
      </c>
      <c r="AN2036">
        <v>38.915546866309903</v>
      </c>
      <c r="AO2036" t="b">
        <f t="shared" si="64"/>
        <v>1</v>
      </c>
      <c r="AP2036">
        <f t="shared" si="63"/>
        <v>1</v>
      </c>
    </row>
    <row r="2037" spans="1:42">
      <c r="A2037">
        <v>185443</v>
      </c>
      <c r="B2037" t="s">
        <v>3263</v>
      </c>
      <c r="C2037" t="s">
        <v>3206</v>
      </c>
      <c r="D2037">
        <v>10192272</v>
      </c>
      <c r="E2037" t="s">
        <v>201</v>
      </c>
      <c r="I2037" t="s">
        <v>3264</v>
      </c>
      <c r="J2037" t="s">
        <v>149</v>
      </c>
      <c r="K2037" s="6">
        <v>0.33333333333333331</v>
      </c>
      <c r="L2037" s="8">
        <v>0.70833333333333337</v>
      </c>
      <c r="M2037" t="s">
        <v>291</v>
      </c>
      <c r="N2037" t="s">
        <v>291</v>
      </c>
      <c r="Q2037" t="s">
        <v>3206</v>
      </c>
      <c r="R2037" t="s">
        <v>70</v>
      </c>
      <c r="S2037" t="s">
        <v>149</v>
      </c>
      <c r="T2037" t="s">
        <v>46</v>
      </c>
      <c r="U2037" t="s">
        <v>47</v>
      </c>
      <c r="V2037" t="s">
        <v>998</v>
      </c>
      <c r="W2037">
        <v>38.913043999999999</v>
      </c>
      <c r="X2037">
        <v>-77.036163000000002</v>
      </c>
      <c r="Y2037">
        <v>396863.65</v>
      </c>
      <c r="Z2037">
        <v>138353.87</v>
      </c>
      <c r="AA2037">
        <v>20009</v>
      </c>
      <c r="AB2037">
        <v>242225</v>
      </c>
      <c r="AC2037">
        <v>85169</v>
      </c>
      <c r="AD2037">
        <v>85169</v>
      </c>
      <c r="AE2037">
        <v>2</v>
      </c>
      <c r="AF2037" t="s">
        <v>86</v>
      </c>
      <c r="AG2037" t="s">
        <v>87</v>
      </c>
      <c r="AH2037" t="s">
        <v>88</v>
      </c>
      <c r="AI2037">
        <v>301</v>
      </c>
      <c r="AJ2037">
        <v>6</v>
      </c>
      <c r="AK2037" t="s">
        <v>51</v>
      </c>
      <c r="AL2037">
        <v>1948</v>
      </c>
      <c r="AM2037">
        <v>-77.036165356609004</v>
      </c>
      <c r="AN2037">
        <v>38.913051402408399</v>
      </c>
      <c r="AO2037" t="b">
        <f t="shared" si="64"/>
        <v>1</v>
      </c>
      <c r="AP2037">
        <f t="shared" si="63"/>
        <v>1</v>
      </c>
    </row>
    <row r="2038" spans="1:42">
      <c r="A2038">
        <v>182265</v>
      </c>
      <c r="B2038" t="s">
        <v>4652</v>
      </c>
      <c r="C2038" t="s">
        <v>4653</v>
      </c>
      <c r="D2038">
        <v>10192273</v>
      </c>
      <c r="E2038" t="s">
        <v>201</v>
      </c>
      <c r="I2038" t="s">
        <v>4654</v>
      </c>
      <c r="J2038" t="s">
        <v>149</v>
      </c>
      <c r="K2038" s="6">
        <v>0.66666666666666663</v>
      </c>
      <c r="L2038" s="8">
        <v>0.45833333333333331</v>
      </c>
      <c r="M2038" t="s">
        <v>622</v>
      </c>
      <c r="N2038" t="s">
        <v>353</v>
      </c>
      <c r="Q2038" t="s">
        <v>4653</v>
      </c>
      <c r="R2038" t="s">
        <v>165</v>
      </c>
      <c r="S2038" t="s">
        <v>238</v>
      </c>
      <c r="T2038" t="s">
        <v>46</v>
      </c>
      <c r="U2038" t="s">
        <v>47</v>
      </c>
      <c r="V2038" t="s">
        <v>4655</v>
      </c>
      <c r="W2038">
        <v>38.929504999999999</v>
      </c>
      <c r="X2038">
        <v>-77.027438000000004</v>
      </c>
      <c r="Y2038">
        <v>397620.91</v>
      </c>
      <c r="Z2038">
        <v>140180.87</v>
      </c>
      <c r="AA2038">
        <v>20010</v>
      </c>
      <c r="AB2038">
        <v>231282</v>
      </c>
      <c r="AC2038">
        <v>74263</v>
      </c>
      <c r="AD2038">
        <v>74263</v>
      </c>
      <c r="AE2038">
        <v>1</v>
      </c>
      <c r="AF2038" t="s">
        <v>249</v>
      </c>
      <c r="AG2038" t="s">
        <v>250</v>
      </c>
      <c r="AH2038" t="s">
        <v>88</v>
      </c>
      <c r="AI2038">
        <v>302</v>
      </c>
      <c r="AJ2038">
        <v>2</v>
      </c>
      <c r="AK2038" t="s">
        <v>51</v>
      </c>
      <c r="AL2038">
        <v>3085</v>
      </c>
      <c r="AM2038">
        <v>-77.0274402510382</v>
      </c>
      <c r="AN2038">
        <v>38.9295119884153</v>
      </c>
      <c r="AO2038" t="b">
        <f t="shared" si="64"/>
        <v>1</v>
      </c>
      <c r="AP2038">
        <f t="shared" si="63"/>
        <v>1</v>
      </c>
    </row>
    <row r="2039" spans="1:42">
      <c r="A2039">
        <v>185444</v>
      </c>
      <c r="B2039" t="s">
        <v>3269</v>
      </c>
      <c r="C2039" t="s">
        <v>3270</v>
      </c>
      <c r="D2039">
        <v>10192274</v>
      </c>
      <c r="E2039" t="s">
        <v>201</v>
      </c>
      <c r="I2039" t="s">
        <v>3271</v>
      </c>
      <c r="J2039" t="s">
        <v>353</v>
      </c>
      <c r="K2039" s="6">
        <v>0.375</v>
      </c>
      <c r="L2039" s="8">
        <v>0.625</v>
      </c>
      <c r="M2039" t="s">
        <v>183</v>
      </c>
      <c r="N2039" t="s">
        <v>183</v>
      </c>
      <c r="Q2039" t="s">
        <v>3272</v>
      </c>
      <c r="R2039" t="s">
        <v>165</v>
      </c>
      <c r="S2039" t="s">
        <v>184</v>
      </c>
      <c r="T2039" t="s">
        <v>46</v>
      </c>
      <c r="U2039" t="s">
        <v>47</v>
      </c>
      <c r="V2039" t="s">
        <v>3273</v>
      </c>
      <c r="W2039">
        <v>38.919307000000003</v>
      </c>
      <c r="X2039">
        <v>-77.073183999999998</v>
      </c>
      <c r="Y2039">
        <v>393653.44</v>
      </c>
      <c r="Z2039">
        <v>139050.99</v>
      </c>
      <c r="AA2039">
        <v>20007</v>
      </c>
      <c r="AB2039">
        <v>270182</v>
      </c>
      <c r="AC2039">
        <v>112742</v>
      </c>
      <c r="AD2039">
        <v>112742</v>
      </c>
      <c r="AE2039">
        <v>3</v>
      </c>
      <c r="AF2039" t="s">
        <v>294</v>
      </c>
      <c r="AG2039" t="s">
        <v>655</v>
      </c>
      <c r="AH2039" t="s">
        <v>50</v>
      </c>
      <c r="AI2039">
        <v>204</v>
      </c>
      <c r="AJ2039">
        <v>14</v>
      </c>
      <c r="AK2039" t="s">
        <v>51</v>
      </c>
      <c r="AL2039">
        <v>1284</v>
      </c>
      <c r="AM2039">
        <v>-77.073186489658596</v>
      </c>
      <c r="AN2039">
        <v>38.919313970028497</v>
      </c>
      <c r="AO2039" t="b">
        <f t="shared" si="64"/>
        <v>0</v>
      </c>
      <c r="AP2039">
        <f t="shared" si="63"/>
        <v>0</v>
      </c>
    </row>
    <row r="2040" spans="1:42">
      <c r="A2040">
        <v>182445</v>
      </c>
      <c r="B2040" t="s">
        <v>4660</v>
      </c>
      <c r="C2040" t="s">
        <v>4661</v>
      </c>
      <c r="D2040">
        <v>10192275</v>
      </c>
      <c r="E2040" t="s">
        <v>201</v>
      </c>
      <c r="I2040" t="s">
        <v>4662</v>
      </c>
      <c r="J2040" t="s">
        <v>149</v>
      </c>
      <c r="K2040" s="6">
        <v>0.41666666666666669</v>
      </c>
      <c r="L2040" s="8">
        <v>0.70833333333333337</v>
      </c>
      <c r="M2040" t="s">
        <v>238</v>
      </c>
      <c r="N2040" t="s">
        <v>238</v>
      </c>
      <c r="Q2040" t="s">
        <v>4661</v>
      </c>
      <c r="R2040" t="s">
        <v>165</v>
      </c>
      <c r="S2040" t="s">
        <v>421</v>
      </c>
      <c r="T2040" t="s">
        <v>46</v>
      </c>
      <c r="U2040" t="s">
        <v>47</v>
      </c>
      <c r="V2040" t="s">
        <v>4618</v>
      </c>
      <c r="W2040">
        <v>38.900976999999997</v>
      </c>
      <c r="X2040">
        <v>-77.053090999999995</v>
      </c>
      <c r="Y2040">
        <v>395394.73</v>
      </c>
      <c r="Z2040">
        <v>137015.03</v>
      </c>
      <c r="AA2040">
        <v>20037</v>
      </c>
      <c r="AB2040">
        <v>295107</v>
      </c>
      <c r="AC2040">
        <v>131216</v>
      </c>
      <c r="AD2040">
        <v>131216</v>
      </c>
      <c r="AE2040">
        <v>2</v>
      </c>
      <c r="AF2040" t="s">
        <v>196</v>
      </c>
      <c r="AG2040" t="s">
        <v>471</v>
      </c>
      <c r="AH2040" t="s">
        <v>50</v>
      </c>
      <c r="AI2040">
        <v>207</v>
      </c>
      <c r="AJ2040">
        <v>5</v>
      </c>
      <c r="AK2040" t="s">
        <v>51</v>
      </c>
      <c r="AL2040">
        <v>3047</v>
      </c>
      <c r="AM2040">
        <v>-77.053093470450307</v>
      </c>
      <c r="AN2040">
        <v>38.900984196509199</v>
      </c>
      <c r="AO2040" t="b">
        <f t="shared" si="64"/>
        <v>1</v>
      </c>
      <c r="AP2040">
        <f t="shared" si="63"/>
        <v>1</v>
      </c>
    </row>
    <row r="2041" spans="1:42">
      <c r="A2041">
        <v>185445</v>
      </c>
      <c r="B2041" t="s">
        <v>3278</v>
      </c>
      <c r="C2041" t="s">
        <v>3279</v>
      </c>
      <c r="D2041">
        <v>10192276</v>
      </c>
      <c r="E2041" t="s">
        <v>201</v>
      </c>
      <c r="I2041" t="s">
        <v>3280</v>
      </c>
      <c r="J2041" t="s">
        <v>149</v>
      </c>
      <c r="K2041" s="6">
        <v>0.29166666666666669</v>
      </c>
      <c r="L2041" s="8">
        <v>0.70833333333333337</v>
      </c>
      <c r="M2041" t="s">
        <v>1396</v>
      </c>
      <c r="N2041" t="s">
        <v>155</v>
      </c>
      <c r="Q2041" t="s">
        <v>3279</v>
      </c>
      <c r="R2041" t="s">
        <v>70</v>
      </c>
      <c r="S2041" t="s">
        <v>149</v>
      </c>
      <c r="T2041" t="s">
        <v>46</v>
      </c>
      <c r="U2041" t="s">
        <v>47</v>
      </c>
      <c r="V2041" t="s">
        <v>258</v>
      </c>
      <c r="W2041">
        <v>38.907409999999999</v>
      </c>
      <c r="X2041">
        <v>-77.028549999999996</v>
      </c>
      <c r="Y2041">
        <v>397523.68</v>
      </c>
      <c r="Z2041">
        <v>137728.23000000001</v>
      </c>
      <c r="AA2041">
        <v>20005</v>
      </c>
      <c r="AB2041">
        <v>276020</v>
      </c>
      <c r="AC2041">
        <v>118223</v>
      </c>
      <c r="AD2041">
        <v>118223</v>
      </c>
      <c r="AE2041">
        <v>2</v>
      </c>
      <c r="AF2041" t="s">
        <v>97</v>
      </c>
      <c r="AG2041" t="s">
        <v>259</v>
      </c>
      <c r="AH2041" t="s">
        <v>88</v>
      </c>
      <c r="AI2041">
        <v>307</v>
      </c>
      <c r="AJ2041">
        <v>7</v>
      </c>
      <c r="AK2041" t="s">
        <v>51</v>
      </c>
      <c r="AL2041">
        <v>1332</v>
      </c>
      <c r="AM2041">
        <v>-77.028552753457802</v>
      </c>
      <c r="AN2041">
        <v>38.907417530382702</v>
      </c>
      <c r="AO2041" t="b">
        <f t="shared" si="64"/>
        <v>1</v>
      </c>
      <c r="AP2041">
        <f t="shared" si="63"/>
        <v>1</v>
      </c>
    </row>
    <row r="2042" spans="1:42">
      <c r="A2042">
        <v>185446</v>
      </c>
      <c r="B2042" t="s">
        <v>3286</v>
      </c>
      <c r="C2042" t="s">
        <v>3287</v>
      </c>
      <c r="D2042">
        <v>10192277</v>
      </c>
      <c r="E2042" t="s">
        <v>201</v>
      </c>
      <c r="I2042" t="s">
        <v>3288</v>
      </c>
      <c r="J2042" t="s">
        <v>149</v>
      </c>
      <c r="K2042" s="6">
        <v>0.29166666666666669</v>
      </c>
      <c r="L2042" s="8">
        <v>0.70833333333333337</v>
      </c>
      <c r="M2042" t="s">
        <v>95</v>
      </c>
      <c r="N2042" t="s">
        <v>415</v>
      </c>
      <c r="Q2042" t="s">
        <v>3287</v>
      </c>
      <c r="R2042" t="s">
        <v>70</v>
      </c>
      <c r="S2042" t="s">
        <v>149</v>
      </c>
      <c r="T2042" t="s">
        <v>46</v>
      </c>
      <c r="U2042" t="s">
        <v>47</v>
      </c>
      <c r="V2042" t="s">
        <v>3289</v>
      </c>
      <c r="W2042">
        <v>38.916139000000001</v>
      </c>
      <c r="X2042">
        <v>-77.040567999999993</v>
      </c>
      <c r="Y2042">
        <v>396481.79</v>
      </c>
      <c r="Z2042">
        <v>138697.65</v>
      </c>
      <c r="AA2042">
        <v>20009</v>
      </c>
      <c r="AB2042">
        <v>241412</v>
      </c>
      <c r="AC2042">
        <v>84356</v>
      </c>
      <c r="AD2042">
        <v>84356</v>
      </c>
      <c r="AE2042">
        <v>2</v>
      </c>
      <c r="AF2042" t="s">
        <v>86</v>
      </c>
      <c r="AG2042" t="s">
        <v>773</v>
      </c>
      <c r="AH2042" t="s">
        <v>88</v>
      </c>
      <c r="AI2042">
        <v>301</v>
      </c>
      <c r="AJ2042">
        <v>6</v>
      </c>
      <c r="AK2042" t="s">
        <v>51</v>
      </c>
      <c r="AL2042">
        <v>1032</v>
      </c>
      <c r="AM2042">
        <v>-77.040570080056099</v>
      </c>
      <c r="AN2042">
        <v>38.916146842192603</v>
      </c>
      <c r="AO2042" t="b">
        <f t="shared" si="64"/>
        <v>1</v>
      </c>
      <c r="AP2042">
        <f t="shared" si="63"/>
        <v>1</v>
      </c>
    </row>
    <row r="2043" spans="1:42">
      <c r="A2043">
        <v>185447</v>
      </c>
      <c r="B2043" t="s">
        <v>3298</v>
      </c>
      <c r="C2043" t="s">
        <v>2788</v>
      </c>
      <c r="D2043">
        <v>10192278</v>
      </c>
      <c r="E2043" t="s">
        <v>652</v>
      </c>
      <c r="I2043" t="s">
        <v>3299</v>
      </c>
      <c r="J2043" t="s">
        <v>163</v>
      </c>
      <c r="K2043" s="6">
        <v>0.27083333333333331</v>
      </c>
      <c r="L2043" s="8">
        <v>0.72916666666666663</v>
      </c>
      <c r="M2043" t="s">
        <v>238</v>
      </c>
      <c r="N2043" t="s">
        <v>1682</v>
      </c>
      <c r="O2043" t="s">
        <v>2788</v>
      </c>
      <c r="P2043" t="s">
        <v>2790</v>
      </c>
      <c r="Q2043" t="s">
        <v>2788</v>
      </c>
      <c r="R2043" t="s">
        <v>70</v>
      </c>
      <c r="S2043" t="s">
        <v>163</v>
      </c>
      <c r="T2043" t="s">
        <v>46</v>
      </c>
      <c r="U2043" t="s">
        <v>47</v>
      </c>
      <c r="V2043" t="s">
        <v>2791</v>
      </c>
      <c r="W2043">
        <v>38.955438999999998</v>
      </c>
      <c r="X2043">
        <v>-77.027242000000001</v>
      </c>
      <c r="Y2043">
        <v>397638.77</v>
      </c>
      <c r="Z2043">
        <v>143059.87</v>
      </c>
      <c r="AA2043">
        <v>20011</v>
      </c>
      <c r="AB2043">
        <v>254602</v>
      </c>
      <c r="AC2043">
        <v>97774</v>
      </c>
      <c r="AD2043">
        <v>97774</v>
      </c>
      <c r="AE2043">
        <v>4</v>
      </c>
      <c r="AF2043" t="s">
        <v>745</v>
      </c>
      <c r="AG2043" t="s">
        <v>2656</v>
      </c>
      <c r="AH2043" t="s">
        <v>188</v>
      </c>
      <c r="AI2043">
        <v>403</v>
      </c>
      <c r="AJ2043">
        <v>18</v>
      </c>
      <c r="AK2043" t="s">
        <v>51</v>
      </c>
      <c r="AL2043">
        <v>1190</v>
      </c>
      <c r="AM2043">
        <v>-77.027244182259594</v>
      </c>
      <c r="AN2043">
        <v>38.955446900052799</v>
      </c>
      <c r="AO2043" t="b">
        <f t="shared" si="64"/>
        <v>1</v>
      </c>
      <c r="AP2043">
        <f t="shared" si="63"/>
        <v>1</v>
      </c>
    </row>
    <row r="2044" spans="1:42">
      <c r="A2044">
        <v>185448</v>
      </c>
      <c r="B2044" t="s">
        <v>11585</v>
      </c>
      <c r="C2044" t="s">
        <v>3619</v>
      </c>
      <c r="D2044">
        <v>10192279</v>
      </c>
      <c r="E2044" t="s">
        <v>201</v>
      </c>
      <c r="I2044" t="s">
        <v>11586</v>
      </c>
      <c r="J2044" t="s">
        <v>125</v>
      </c>
      <c r="K2044" s="6">
        <v>0.33333333333333331</v>
      </c>
      <c r="L2044" s="8">
        <v>0.70833333333333337</v>
      </c>
      <c r="M2044" t="s">
        <v>203</v>
      </c>
      <c r="N2044" t="s">
        <v>203</v>
      </c>
      <c r="Q2044" t="s">
        <v>3619</v>
      </c>
      <c r="R2044" t="s">
        <v>165</v>
      </c>
      <c r="S2044" t="s">
        <v>265</v>
      </c>
      <c r="T2044" t="s">
        <v>46</v>
      </c>
      <c r="U2044" t="s">
        <v>47</v>
      </c>
      <c r="V2044" t="s">
        <v>11587</v>
      </c>
      <c r="W2044">
        <v>38.917493999999998</v>
      </c>
      <c r="X2044">
        <v>-77.097859</v>
      </c>
      <c r="Y2044">
        <v>391513.43</v>
      </c>
      <c r="Z2044">
        <v>138851.82999999999</v>
      </c>
      <c r="AA2044">
        <v>20007</v>
      </c>
      <c r="AB2044">
        <v>224497</v>
      </c>
      <c r="AC2044">
        <v>67219</v>
      </c>
      <c r="AD2044">
        <v>67219</v>
      </c>
      <c r="AE2044">
        <v>3</v>
      </c>
      <c r="AF2044" t="s">
        <v>508</v>
      </c>
      <c r="AG2044" t="s">
        <v>871</v>
      </c>
      <c r="AH2044" t="s">
        <v>50</v>
      </c>
      <c r="AI2044">
        <v>205</v>
      </c>
      <c r="AJ2044">
        <v>13</v>
      </c>
      <c r="AK2044" t="s">
        <v>51</v>
      </c>
      <c r="AL2044">
        <v>497</v>
      </c>
      <c r="AM2044">
        <v>-77.097861148126796</v>
      </c>
      <c r="AN2044">
        <v>38.917501810783897</v>
      </c>
      <c r="AO2044" t="b">
        <f t="shared" si="64"/>
        <v>1</v>
      </c>
      <c r="AP2044">
        <f t="shared" si="63"/>
        <v>1</v>
      </c>
    </row>
    <row r="2045" spans="1:42">
      <c r="A2045">
        <v>185449</v>
      </c>
      <c r="B2045" t="s">
        <v>3300</v>
      </c>
      <c r="C2045" t="s">
        <v>3301</v>
      </c>
      <c r="D2045">
        <v>10192280</v>
      </c>
      <c r="E2045" t="s">
        <v>160</v>
      </c>
      <c r="K2045" s="6">
        <v>0.41666666666666669</v>
      </c>
      <c r="L2045" s="8">
        <v>0.70833333333333337</v>
      </c>
      <c r="M2045" t="s">
        <v>622</v>
      </c>
      <c r="N2045" t="s">
        <v>255</v>
      </c>
      <c r="O2045" t="s">
        <v>3301</v>
      </c>
      <c r="P2045" t="s">
        <v>3302</v>
      </c>
      <c r="Q2045" t="s">
        <v>3301</v>
      </c>
      <c r="R2045" t="s">
        <v>142</v>
      </c>
      <c r="S2045" t="s">
        <v>125</v>
      </c>
      <c r="T2045" t="s">
        <v>46</v>
      </c>
      <c r="U2045" t="s">
        <v>47</v>
      </c>
      <c r="V2045" t="s">
        <v>3303</v>
      </c>
      <c r="W2045">
        <v>38.920050000000003</v>
      </c>
      <c r="X2045">
        <v>-77.034559000000002</v>
      </c>
      <c r="Y2045">
        <v>397003.06</v>
      </c>
      <c r="Z2045">
        <v>139131.51</v>
      </c>
      <c r="AA2045">
        <v>20009</v>
      </c>
      <c r="AB2045">
        <v>242997</v>
      </c>
      <c r="AC2045">
        <v>85983</v>
      </c>
      <c r="AD2045">
        <v>85983</v>
      </c>
      <c r="AE2045">
        <v>1</v>
      </c>
      <c r="AF2045" t="s">
        <v>361</v>
      </c>
      <c r="AG2045" t="s">
        <v>733</v>
      </c>
      <c r="AH2045" t="s">
        <v>88</v>
      </c>
      <c r="AI2045">
        <v>304</v>
      </c>
      <c r="AJ2045">
        <v>2</v>
      </c>
      <c r="AK2045" t="s">
        <v>51</v>
      </c>
      <c r="AL2045">
        <v>1996</v>
      </c>
      <c r="AM2045">
        <v>-77.034561311779001</v>
      </c>
      <c r="AN2045">
        <v>38.920057128634198</v>
      </c>
      <c r="AO2045" t="b">
        <f t="shared" si="64"/>
        <v>1</v>
      </c>
      <c r="AP2045">
        <f t="shared" si="63"/>
        <v>1</v>
      </c>
    </row>
    <row r="2046" spans="1:42">
      <c r="A2046">
        <v>185450</v>
      </c>
      <c r="B2046" t="s">
        <v>3305</v>
      </c>
      <c r="C2046" t="s">
        <v>3306</v>
      </c>
      <c r="D2046">
        <v>10192281</v>
      </c>
      <c r="E2046" t="s">
        <v>201</v>
      </c>
      <c r="I2046" t="s">
        <v>3307</v>
      </c>
      <c r="J2046" t="s">
        <v>149</v>
      </c>
      <c r="K2046" s="6">
        <v>0.29166666666666669</v>
      </c>
      <c r="L2046" s="8">
        <v>0.70833333333333337</v>
      </c>
      <c r="M2046" t="s">
        <v>255</v>
      </c>
      <c r="N2046" t="s">
        <v>255</v>
      </c>
      <c r="O2046" t="s">
        <v>3306</v>
      </c>
      <c r="P2046" t="s">
        <v>3308</v>
      </c>
      <c r="Q2046" t="s">
        <v>3306</v>
      </c>
      <c r="R2046" t="s">
        <v>165</v>
      </c>
      <c r="S2046" t="s">
        <v>138</v>
      </c>
      <c r="T2046" t="s">
        <v>46</v>
      </c>
      <c r="U2046" t="s">
        <v>47</v>
      </c>
      <c r="V2046" t="s">
        <v>3225</v>
      </c>
      <c r="W2046">
        <v>38.945478999999999</v>
      </c>
      <c r="X2046">
        <v>-77.018677999999994</v>
      </c>
      <c r="Y2046">
        <v>398380.86</v>
      </c>
      <c r="Z2046">
        <v>141953.96</v>
      </c>
      <c r="AA2046">
        <v>20011</v>
      </c>
      <c r="AB2046">
        <v>248235</v>
      </c>
      <c r="AC2046">
        <v>91424</v>
      </c>
      <c r="AD2046">
        <v>91424</v>
      </c>
      <c r="AE2046">
        <v>4</v>
      </c>
      <c r="AF2046" t="s">
        <v>445</v>
      </c>
      <c r="AG2046" t="s">
        <v>446</v>
      </c>
      <c r="AH2046" t="s">
        <v>188</v>
      </c>
      <c r="AI2046">
        <v>407</v>
      </c>
      <c r="AJ2046">
        <v>18</v>
      </c>
      <c r="AK2046" t="s">
        <v>51</v>
      </c>
      <c r="AL2046">
        <v>1634</v>
      </c>
      <c r="AM2046">
        <v>-77.018679958160902</v>
      </c>
      <c r="AN2046">
        <v>38.945486240190696</v>
      </c>
      <c r="AO2046" t="b">
        <f t="shared" si="64"/>
        <v>1</v>
      </c>
      <c r="AP2046">
        <f t="shared" si="63"/>
        <v>1</v>
      </c>
    </row>
    <row r="2047" spans="1:42">
      <c r="A2047">
        <v>182266</v>
      </c>
      <c r="B2047" t="s">
        <v>11588</v>
      </c>
      <c r="C2047" t="s">
        <v>11589</v>
      </c>
      <c r="D2047">
        <v>10192283</v>
      </c>
      <c r="E2047" t="s">
        <v>201</v>
      </c>
      <c r="I2047" t="s">
        <v>11590</v>
      </c>
      <c r="J2047" t="s">
        <v>149</v>
      </c>
      <c r="K2047" s="6">
        <v>0.41666666666666669</v>
      </c>
      <c r="L2047" s="8">
        <v>0.75</v>
      </c>
      <c r="M2047" t="s">
        <v>622</v>
      </c>
      <c r="N2047" t="s">
        <v>353</v>
      </c>
      <c r="Q2047" t="s">
        <v>11589</v>
      </c>
      <c r="R2047" t="s">
        <v>165</v>
      </c>
      <c r="S2047" t="s">
        <v>238</v>
      </c>
      <c r="T2047" t="s">
        <v>46</v>
      </c>
      <c r="U2047" t="s">
        <v>47</v>
      </c>
      <c r="V2047" t="s">
        <v>11591</v>
      </c>
      <c r="W2047">
        <v>38.923805000000002</v>
      </c>
      <c r="X2047">
        <v>-77.033494000000005</v>
      </c>
      <c r="Y2047">
        <v>397095.58</v>
      </c>
      <c r="Z2047">
        <v>139548.32999999999</v>
      </c>
      <c r="AA2047">
        <v>20009</v>
      </c>
      <c r="AB2047">
        <v>234257</v>
      </c>
      <c r="AC2047">
        <v>77308</v>
      </c>
      <c r="AD2047">
        <v>77308</v>
      </c>
      <c r="AE2047">
        <v>1</v>
      </c>
      <c r="AF2047" t="s">
        <v>361</v>
      </c>
      <c r="AG2047" t="s">
        <v>362</v>
      </c>
      <c r="AH2047" t="s">
        <v>88</v>
      </c>
      <c r="AI2047">
        <v>304</v>
      </c>
      <c r="AJ2047">
        <v>2</v>
      </c>
      <c r="AK2047" t="s">
        <v>51</v>
      </c>
      <c r="AL2047">
        <v>789</v>
      </c>
      <c r="AM2047">
        <v>-77.033496187010996</v>
      </c>
      <c r="AN2047">
        <v>38.923812288779402</v>
      </c>
      <c r="AO2047" t="b">
        <f t="shared" si="64"/>
        <v>1</v>
      </c>
      <c r="AP2047">
        <f t="shared" si="63"/>
        <v>1</v>
      </c>
    </row>
    <row r="2048" spans="1:42">
      <c r="A2048">
        <v>185451</v>
      </c>
      <c r="B2048" t="s">
        <v>8130</v>
      </c>
      <c r="C2048" t="s">
        <v>8131</v>
      </c>
      <c r="D2048">
        <v>10192285</v>
      </c>
      <c r="E2048" t="s">
        <v>201</v>
      </c>
      <c r="K2048" s="6">
        <v>0.29166666666666669</v>
      </c>
      <c r="L2048" s="8">
        <v>0.70833333333333337</v>
      </c>
      <c r="M2048" t="s">
        <v>255</v>
      </c>
      <c r="N2048" t="s">
        <v>138</v>
      </c>
      <c r="Q2048" t="s">
        <v>8131</v>
      </c>
      <c r="R2048" t="s">
        <v>148</v>
      </c>
      <c r="S2048" t="s">
        <v>334</v>
      </c>
      <c r="T2048" t="s">
        <v>46</v>
      </c>
      <c r="U2048" t="s">
        <v>47</v>
      </c>
      <c r="V2048" t="s">
        <v>8132</v>
      </c>
      <c r="W2048">
        <v>38.893380999999998</v>
      </c>
      <c r="X2048">
        <v>-76.996403000000001</v>
      </c>
      <c r="Y2048">
        <v>400312.02</v>
      </c>
      <c r="Z2048">
        <v>136170.48000000001</v>
      </c>
      <c r="AA2048">
        <v>20002</v>
      </c>
      <c r="AB2048">
        <v>49149</v>
      </c>
      <c r="AC2048">
        <v>19824</v>
      </c>
      <c r="AD2048">
        <v>19824</v>
      </c>
      <c r="AE2048">
        <v>6</v>
      </c>
      <c r="AF2048" t="s">
        <v>434</v>
      </c>
      <c r="AG2048" t="s">
        <v>1593</v>
      </c>
      <c r="AH2048" t="s">
        <v>63</v>
      </c>
      <c r="AI2048">
        <v>107</v>
      </c>
      <c r="AJ2048">
        <v>25</v>
      </c>
      <c r="AK2048" t="s">
        <v>51</v>
      </c>
      <c r="AL2048">
        <v>2408</v>
      </c>
      <c r="AM2048">
        <v>-76.996405589043405</v>
      </c>
      <c r="AN2048">
        <v>38.8933881923573</v>
      </c>
      <c r="AO2048" t="b">
        <f t="shared" si="64"/>
        <v>1</v>
      </c>
      <c r="AP2048">
        <f t="shared" si="63"/>
        <v>1</v>
      </c>
    </row>
    <row r="2049" spans="1:42">
      <c r="A2049">
        <v>182446</v>
      </c>
      <c r="B2049" t="s">
        <v>8133</v>
      </c>
      <c r="C2049" t="s">
        <v>8134</v>
      </c>
      <c r="D2049">
        <v>10192286</v>
      </c>
      <c r="E2049" t="s">
        <v>201</v>
      </c>
      <c r="I2049" t="s">
        <v>8135</v>
      </c>
      <c r="J2049" t="s">
        <v>149</v>
      </c>
      <c r="K2049" s="6">
        <v>0.29166666666666669</v>
      </c>
      <c r="L2049" s="8">
        <v>0.70833333333333337</v>
      </c>
      <c r="M2049" t="s">
        <v>238</v>
      </c>
      <c r="N2049" t="s">
        <v>238</v>
      </c>
      <c r="Q2049" t="s">
        <v>8134</v>
      </c>
      <c r="R2049" t="s">
        <v>165</v>
      </c>
      <c r="S2049" t="s">
        <v>421</v>
      </c>
      <c r="T2049" t="s">
        <v>46</v>
      </c>
      <c r="U2049" t="s">
        <v>47</v>
      </c>
      <c r="V2049" t="s">
        <v>6521</v>
      </c>
      <c r="W2049">
        <v>38.878174999999999</v>
      </c>
      <c r="X2049">
        <v>-77.006134000000003</v>
      </c>
      <c r="Y2049">
        <v>399467.74</v>
      </c>
      <c r="Z2049">
        <v>134482.59</v>
      </c>
      <c r="AA2049">
        <v>20003</v>
      </c>
      <c r="AB2049">
        <v>277870</v>
      </c>
      <c r="AC2049">
        <v>120263</v>
      </c>
      <c r="AD2049">
        <v>120263</v>
      </c>
      <c r="AE2049">
        <v>6</v>
      </c>
      <c r="AF2049" t="s">
        <v>392</v>
      </c>
      <c r="AG2049" t="s">
        <v>719</v>
      </c>
      <c r="AH2049" t="s">
        <v>63</v>
      </c>
      <c r="AI2049">
        <v>106</v>
      </c>
      <c r="AJ2049">
        <v>27</v>
      </c>
      <c r="AK2049" t="s">
        <v>720</v>
      </c>
      <c r="AL2049">
        <v>2929</v>
      </c>
      <c r="AM2049">
        <v>-77.006136403309299</v>
      </c>
      <c r="AN2049">
        <v>38.878182926821403</v>
      </c>
      <c r="AO2049" t="b">
        <f t="shared" si="64"/>
        <v>1</v>
      </c>
      <c r="AP2049">
        <f t="shared" si="63"/>
        <v>1</v>
      </c>
    </row>
    <row r="2050" spans="1:42">
      <c r="A2050">
        <v>182267</v>
      </c>
      <c r="B2050" t="s">
        <v>8136</v>
      </c>
      <c r="C2050" t="s">
        <v>8137</v>
      </c>
      <c r="D2050">
        <v>10192287</v>
      </c>
      <c r="E2050" t="s">
        <v>201</v>
      </c>
      <c r="I2050" t="s">
        <v>8138</v>
      </c>
      <c r="J2050" t="s">
        <v>125</v>
      </c>
      <c r="K2050" s="6">
        <v>0.29166666666666669</v>
      </c>
      <c r="L2050" s="8">
        <v>0.70833333333333337</v>
      </c>
      <c r="M2050" t="s">
        <v>353</v>
      </c>
      <c r="N2050" t="s">
        <v>353</v>
      </c>
      <c r="O2050" t="s">
        <v>8137</v>
      </c>
      <c r="P2050" t="s">
        <v>8139</v>
      </c>
      <c r="Q2050" t="s">
        <v>8137</v>
      </c>
      <c r="R2050" t="s">
        <v>165</v>
      </c>
      <c r="S2050" t="s">
        <v>238</v>
      </c>
      <c r="T2050" t="s">
        <v>46</v>
      </c>
      <c r="U2050" t="s">
        <v>47</v>
      </c>
      <c r="V2050" t="s">
        <v>8140</v>
      </c>
      <c r="W2050">
        <v>38.907040000000002</v>
      </c>
      <c r="X2050">
        <v>-77.046875</v>
      </c>
      <c r="Y2050">
        <v>395934.27</v>
      </c>
      <c r="Z2050">
        <v>137687.76999999999</v>
      </c>
      <c r="AA2050">
        <v>20036</v>
      </c>
      <c r="AB2050">
        <v>226628</v>
      </c>
      <c r="AC2050">
        <v>69350</v>
      </c>
      <c r="AD2050">
        <v>69350</v>
      </c>
      <c r="AE2050">
        <v>2</v>
      </c>
      <c r="AF2050" t="s">
        <v>86</v>
      </c>
      <c r="AG2050" t="s">
        <v>523</v>
      </c>
      <c r="AH2050" t="s">
        <v>50</v>
      </c>
      <c r="AI2050">
        <v>208</v>
      </c>
      <c r="AJ2050">
        <v>5</v>
      </c>
      <c r="AK2050" t="s">
        <v>51</v>
      </c>
      <c r="AL2050">
        <v>2186</v>
      </c>
      <c r="AM2050">
        <v>-77.0468774457634</v>
      </c>
      <c r="AN2050">
        <v>38.9070471369579</v>
      </c>
      <c r="AO2050" t="b">
        <f t="shared" si="64"/>
        <v>1</v>
      </c>
      <c r="AP2050">
        <f t="shared" si="63"/>
        <v>1</v>
      </c>
    </row>
    <row r="2051" spans="1:42">
      <c r="A2051">
        <v>182447</v>
      </c>
      <c r="B2051" t="s">
        <v>8141</v>
      </c>
      <c r="C2051" t="s">
        <v>8142</v>
      </c>
      <c r="D2051">
        <v>10192288</v>
      </c>
      <c r="E2051" t="s">
        <v>201</v>
      </c>
      <c r="I2051" t="s">
        <v>8143</v>
      </c>
      <c r="J2051" t="s">
        <v>163</v>
      </c>
      <c r="K2051" s="6">
        <v>0.375</v>
      </c>
      <c r="L2051" s="8">
        <v>0.625</v>
      </c>
      <c r="M2051" t="s">
        <v>353</v>
      </c>
      <c r="N2051" t="s">
        <v>238</v>
      </c>
      <c r="Q2051" t="s">
        <v>8142</v>
      </c>
      <c r="R2051" t="s">
        <v>165</v>
      </c>
      <c r="S2051" t="s">
        <v>421</v>
      </c>
      <c r="T2051" t="s">
        <v>46</v>
      </c>
      <c r="U2051" t="s">
        <v>47</v>
      </c>
      <c r="V2051" t="s">
        <v>8018</v>
      </c>
      <c r="W2051">
        <v>38.926907</v>
      </c>
      <c r="X2051">
        <v>-77.039921000000007</v>
      </c>
      <c r="Y2051">
        <v>396538.44</v>
      </c>
      <c r="Z2051">
        <v>139892.94</v>
      </c>
      <c r="AA2051">
        <v>20009</v>
      </c>
      <c r="AB2051">
        <v>236287</v>
      </c>
      <c r="AC2051">
        <v>79285</v>
      </c>
      <c r="AD2051">
        <v>79285</v>
      </c>
      <c r="AE2051">
        <v>1</v>
      </c>
      <c r="AF2051" t="s">
        <v>318</v>
      </c>
      <c r="AG2051" t="s">
        <v>1194</v>
      </c>
      <c r="AH2051" t="s">
        <v>88</v>
      </c>
      <c r="AI2051">
        <v>303</v>
      </c>
      <c r="AJ2051">
        <v>1</v>
      </c>
      <c r="AK2051" t="s">
        <v>51</v>
      </c>
      <c r="AL2051">
        <v>2503</v>
      </c>
      <c r="AM2051">
        <v>-77.039922887836994</v>
      </c>
      <c r="AN2051">
        <v>38.926914626819098</v>
      </c>
      <c r="AO2051" t="b">
        <f t="shared" si="64"/>
        <v>1</v>
      </c>
      <c r="AP2051">
        <f t="shared" ref="AP2051:AP2114" si="65">IF(C2051=Q2051, 1, 0)</f>
        <v>1</v>
      </c>
    </row>
    <row r="2052" spans="1:42">
      <c r="A2052">
        <v>185452</v>
      </c>
      <c r="B2052" t="s">
        <v>3313</v>
      </c>
      <c r="C2052" t="s">
        <v>3314</v>
      </c>
      <c r="D2052">
        <v>10192289</v>
      </c>
      <c r="E2052" t="s">
        <v>652</v>
      </c>
      <c r="I2052" t="s">
        <v>3315</v>
      </c>
      <c r="J2052" t="s">
        <v>622</v>
      </c>
      <c r="K2052" s="6">
        <v>0.29166666666666669</v>
      </c>
      <c r="L2052" s="8">
        <v>0.70833333333333337</v>
      </c>
      <c r="M2052" t="s">
        <v>192</v>
      </c>
      <c r="N2052" t="s">
        <v>203</v>
      </c>
      <c r="O2052" t="s">
        <v>3314</v>
      </c>
      <c r="P2052" t="s">
        <v>3316</v>
      </c>
      <c r="Q2052" t="s">
        <v>3314</v>
      </c>
      <c r="R2052" t="s">
        <v>70</v>
      </c>
      <c r="S2052" t="s">
        <v>622</v>
      </c>
      <c r="T2052" t="s">
        <v>46</v>
      </c>
      <c r="U2052" t="s">
        <v>47</v>
      </c>
      <c r="V2052" t="s">
        <v>3317</v>
      </c>
      <c r="W2052">
        <v>38.878217999999997</v>
      </c>
      <c r="X2052">
        <v>-77.020287999999994</v>
      </c>
      <c r="Y2052">
        <v>398239.64</v>
      </c>
      <c r="Z2052">
        <v>134487.51999999999</v>
      </c>
      <c r="AA2052">
        <v>20024</v>
      </c>
      <c r="AB2052">
        <v>289193</v>
      </c>
      <c r="AC2052">
        <v>128119</v>
      </c>
      <c r="AD2052">
        <v>128119</v>
      </c>
      <c r="AE2052">
        <v>6</v>
      </c>
      <c r="AF2052" t="s">
        <v>392</v>
      </c>
      <c r="AG2052" t="s">
        <v>393</v>
      </c>
      <c r="AH2052" t="s">
        <v>63</v>
      </c>
      <c r="AI2052">
        <v>105</v>
      </c>
      <c r="AJ2052">
        <v>9</v>
      </c>
      <c r="AK2052" t="s">
        <v>51</v>
      </c>
      <c r="AL2052">
        <v>1535</v>
      </c>
      <c r="AM2052">
        <v>-77.020289863434698</v>
      </c>
      <c r="AN2052">
        <v>38.878225736664</v>
      </c>
      <c r="AO2052" t="b">
        <f t="shared" si="64"/>
        <v>1</v>
      </c>
      <c r="AP2052">
        <f t="shared" si="65"/>
        <v>1</v>
      </c>
    </row>
    <row r="2053" spans="1:42">
      <c r="A2053">
        <v>185453</v>
      </c>
      <c r="B2053" t="s">
        <v>4667</v>
      </c>
      <c r="C2053" t="s">
        <v>4668</v>
      </c>
      <c r="D2053">
        <v>10192290</v>
      </c>
      <c r="E2053" t="s">
        <v>201</v>
      </c>
      <c r="I2053" t="s">
        <v>4669</v>
      </c>
      <c r="J2053" t="s">
        <v>149</v>
      </c>
      <c r="K2053" s="6">
        <v>0.33333333333333331</v>
      </c>
      <c r="L2053" s="8">
        <v>0.79166666666666663</v>
      </c>
      <c r="M2053" t="s">
        <v>1682</v>
      </c>
      <c r="N2053" t="s">
        <v>1682</v>
      </c>
      <c r="Q2053" t="s">
        <v>4668</v>
      </c>
      <c r="R2053" t="s">
        <v>165</v>
      </c>
      <c r="S2053" t="s">
        <v>254</v>
      </c>
      <c r="T2053" t="s">
        <v>46</v>
      </c>
      <c r="U2053" t="s">
        <v>47</v>
      </c>
      <c r="V2053" t="s">
        <v>4670</v>
      </c>
      <c r="W2053">
        <v>38.910237000000002</v>
      </c>
      <c r="X2053">
        <v>-77.033426000000006</v>
      </c>
      <c r="Y2053">
        <v>397100.94</v>
      </c>
      <c r="Z2053">
        <v>138042.14000000001</v>
      </c>
      <c r="AA2053">
        <v>20005</v>
      </c>
      <c r="AB2053">
        <v>285662</v>
      </c>
      <c r="AC2053">
        <v>124219</v>
      </c>
      <c r="AD2053">
        <v>124219</v>
      </c>
      <c r="AE2053">
        <v>2</v>
      </c>
      <c r="AF2053" t="s">
        <v>97</v>
      </c>
      <c r="AG2053" t="s">
        <v>222</v>
      </c>
      <c r="AH2053" t="s">
        <v>50</v>
      </c>
      <c r="AI2053">
        <v>208</v>
      </c>
      <c r="AJ2053">
        <v>7</v>
      </c>
      <c r="AK2053" t="s">
        <v>51</v>
      </c>
      <c r="AL2053">
        <v>3017</v>
      </c>
      <c r="AM2053">
        <v>-77.033428014519004</v>
      </c>
      <c r="AN2053">
        <v>38.910244047213801</v>
      </c>
      <c r="AO2053" t="b">
        <f t="shared" si="64"/>
        <v>1</v>
      </c>
      <c r="AP2053">
        <f t="shared" si="65"/>
        <v>1</v>
      </c>
    </row>
    <row r="2054" spans="1:42">
      <c r="A2054">
        <v>185454</v>
      </c>
      <c r="B2054" t="s">
        <v>4677</v>
      </c>
      <c r="C2054" t="s">
        <v>3230</v>
      </c>
      <c r="D2054">
        <v>10192291</v>
      </c>
      <c r="E2054" t="s">
        <v>201</v>
      </c>
      <c r="I2054" t="s">
        <v>4678</v>
      </c>
      <c r="J2054" t="s">
        <v>149</v>
      </c>
      <c r="K2054" s="6">
        <v>0.29166666666666669</v>
      </c>
      <c r="L2054" s="8">
        <v>0.70833333333333337</v>
      </c>
      <c r="M2054" t="s">
        <v>265</v>
      </c>
      <c r="N2054" t="s">
        <v>265</v>
      </c>
      <c r="Q2054" t="s">
        <v>3230</v>
      </c>
      <c r="R2054" t="s">
        <v>165</v>
      </c>
      <c r="S2054" t="s">
        <v>174</v>
      </c>
      <c r="T2054" t="s">
        <v>46</v>
      </c>
      <c r="U2054" t="s">
        <v>47</v>
      </c>
      <c r="V2054" t="s">
        <v>4679</v>
      </c>
      <c r="W2054">
        <v>38.911389999999997</v>
      </c>
      <c r="X2054">
        <v>-77.018761999999995</v>
      </c>
      <c r="Y2054">
        <v>398372.75</v>
      </c>
      <c r="Z2054">
        <v>138169.79999999999</v>
      </c>
      <c r="AA2054">
        <v>20001</v>
      </c>
      <c r="AB2054">
        <v>237325</v>
      </c>
      <c r="AC2054">
        <v>79981</v>
      </c>
      <c r="AD2054">
        <v>79981</v>
      </c>
      <c r="AE2054">
        <v>6</v>
      </c>
      <c r="AF2054" t="s">
        <v>61</v>
      </c>
      <c r="AG2054" t="s">
        <v>1069</v>
      </c>
      <c r="AH2054" t="s">
        <v>88</v>
      </c>
      <c r="AI2054">
        <v>308</v>
      </c>
      <c r="AJ2054">
        <v>7</v>
      </c>
      <c r="AK2054" t="s">
        <v>51</v>
      </c>
      <c r="AL2054">
        <v>3135</v>
      </c>
      <c r="AM2054">
        <v>-77.018764537652402</v>
      </c>
      <c r="AN2054">
        <v>38.911397327593399</v>
      </c>
      <c r="AO2054" t="b">
        <f t="shared" si="64"/>
        <v>1</v>
      </c>
      <c r="AP2054">
        <f t="shared" si="65"/>
        <v>1</v>
      </c>
    </row>
    <row r="2055" spans="1:42">
      <c r="A2055">
        <v>185455</v>
      </c>
      <c r="B2055" t="s">
        <v>14148</v>
      </c>
      <c r="C2055" t="s">
        <v>14149</v>
      </c>
      <c r="D2055">
        <v>10192292</v>
      </c>
      <c r="E2055" t="s">
        <v>404</v>
      </c>
      <c r="K2055" s="6">
        <v>0.5</v>
      </c>
      <c r="L2055" s="8">
        <v>0.91666666666666663</v>
      </c>
      <c r="M2055" t="s">
        <v>1025</v>
      </c>
      <c r="N2055" t="s">
        <v>1025</v>
      </c>
      <c r="O2055" t="s">
        <v>14149</v>
      </c>
      <c r="P2055" t="s">
        <v>14150</v>
      </c>
      <c r="Q2055" t="s">
        <v>14149</v>
      </c>
      <c r="R2055" t="s">
        <v>58</v>
      </c>
      <c r="S2055" t="s">
        <v>622</v>
      </c>
      <c r="T2055" t="s">
        <v>46</v>
      </c>
      <c r="U2055" t="s">
        <v>47</v>
      </c>
      <c r="V2055" t="s">
        <v>14151</v>
      </c>
      <c r="W2055">
        <v>38.878374999999998</v>
      </c>
      <c r="X2055">
        <v>-76.963938999999996</v>
      </c>
      <c r="Y2055">
        <v>403128.99962000002</v>
      </c>
      <c r="Z2055">
        <v>134505.35391000001</v>
      </c>
      <c r="AB2055">
        <v>0</v>
      </c>
      <c r="AC2055">
        <v>478126</v>
      </c>
      <c r="AD2055">
        <v>411336</v>
      </c>
      <c r="AE2055">
        <v>7</v>
      </c>
      <c r="AF2055" t="s">
        <v>1823</v>
      </c>
      <c r="AG2055" t="s">
        <v>2548</v>
      </c>
      <c r="AH2055" t="s">
        <v>912</v>
      </c>
      <c r="AI2055">
        <v>605</v>
      </c>
      <c r="AJ2055">
        <v>34</v>
      </c>
      <c r="AK2055" t="s">
        <v>51</v>
      </c>
      <c r="AL2055">
        <v>4022</v>
      </c>
      <c r="AM2055">
        <v>-76.9639414908969</v>
      </c>
      <c r="AN2055">
        <v>38.878382588504998</v>
      </c>
      <c r="AO2055" t="b">
        <f t="shared" si="64"/>
        <v>1</v>
      </c>
      <c r="AP2055">
        <f t="shared" si="65"/>
        <v>1</v>
      </c>
    </row>
    <row r="2056" spans="1:42">
      <c r="A2056">
        <v>185456</v>
      </c>
      <c r="B2056" t="s">
        <v>3318</v>
      </c>
      <c r="C2056" t="s">
        <v>1109</v>
      </c>
      <c r="D2056">
        <v>10192293</v>
      </c>
      <c r="E2056" t="s">
        <v>115</v>
      </c>
      <c r="F2056" t="s">
        <v>3319</v>
      </c>
      <c r="K2056" s="6">
        <v>0.29166666666666669</v>
      </c>
      <c r="L2056" s="8">
        <v>0.70833333333333337</v>
      </c>
      <c r="M2056" t="s">
        <v>183</v>
      </c>
      <c r="N2056" t="s">
        <v>2267</v>
      </c>
      <c r="Q2056" t="s">
        <v>1110</v>
      </c>
      <c r="R2056" t="s">
        <v>44</v>
      </c>
      <c r="S2056" t="s">
        <v>622</v>
      </c>
      <c r="W2056">
        <v>0</v>
      </c>
      <c r="X2056">
        <v>0</v>
      </c>
      <c r="Y2056">
        <v>0</v>
      </c>
      <c r="Z2056">
        <v>0</v>
      </c>
      <c r="AB2056">
        <v>-100</v>
      </c>
      <c r="AC2056">
        <v>-100</v>
      </c>
      <c r="AD2056">
        <v>348291</v>
      </c>
      <c r="AF2056" t="s">
        <v>51</v>
      </c>
      <c r="AG2056" t="s">
        <v>51</v>
      </c>
      <c r="AJ2056" t="s">
        <v>51</v>
      </c>
      <c r="AK2056" t="s">
        <v>51</v>
      </c>
      <c r="AL2056">
        <v>1804</v>
      </c>
      <c r="AM2056">
        <v>-81.529192133279295</v>
      </c>
      <c r="AN2056">
        <v>37.5772691877347</v>
      </c>
      <c r="AO2056" t="b">
        <f t="shared" si="64"/>
        <v>0</v>
      </c>
      <c r="AP2056">
        <f t="shared" si="65"/>
        <v>0</v>
      </c>
    </row>
    <row r="2057" spans="1:42">
      <c r="A2057">
        <v>185457</v>
      </c>
      <c r="B2057" t="s">
        <v>3318</v>
      </c>
      <c r="C2057" t="s">
        <v>1109</v>
      </c>
      <c r="D2057">
        <v>10192293</v>
      </c>
      <c r="E2057" t="s">
        <v>115</v>
      </c>
      <c r="F2057" t="s">
        <v>3319</v>
      </c>
      <c r="K2057" s="6">
        <v>0.29166666666666669</v>
      </c>
      <c r="L2057" s="8">
        <v>0.70833333333333337</v>
      </c>
      <c r="M2057" t="s">
        <v>183</v>
      </c>
      <c r="N2057" t="s">
        <v>2267</v>
      </c>
      <c r="Q2057" t="s">
        <v>1110</v>
      </c>
      <c r="R2057" t="s">
        <v>44</v>
      </c>
      <c r="S2057" t="s">
        <v>622</v>
      </c>
      <c r="W2057">
        <v>0</v>
      </c>
      <c r="X2057">
        <v>0</v>
      </c>
      <c r="Y2057">
        <v>0</v>
      </c>
      <c r="Z2057">
        <v>0</v>
      </c>
      <c r="AB2057">
        <v>-100</v>
      </c>
      <c r="AC2057">
        <v>-100</v>
      </c>
      <c r="AD2057">
        <v>348291</v>
      </c>
      <c r="AF2057" t="s">
        <v>51</v>
      </c>
      <c r="AG2057" t="s">
        <v>51</v>
      </c>
      <c r="AJ2057" t="s">
        <v>51</v>
      </c>
      <c r="AK2057" t="s">
        <v>51</v>
      </c>
      <c r="AL2057">
        <v>1804</v>
      </c>
      <c r="AM2057">
        <v>-81.529192133279295</v>
      </c>
      <c r="AN2057">
        <v>37.5772691877347</v>
      </c>
      <c r="AO2057" t="b">
        <f t="shared" si="64"/>
        <v>0</v>
      </c>
      <c r="AP2057">
        <f t="shared" si="65"/>
        <v>0</v>
      </c>
    </row>
    <row r="2058" spans="1:42">
      <c r="A2058">
        <v>185458</v>
      </c>
      <c r="B2058" t="s">
        <v>11592</v>
      </c>
      <c r="C2058" t="s">
        <v>11218</v>
      </c>
      <c r="D2058">
        <v>10192294</v>
      </c>
      <c r="E2058" t="s">
        <v>115</v>
      </c>
      <c r="G2058" t="s">
        <v>11593</v>
      </c>
      <c r="I2058" t="s">
        <v>11594</v>
      </c>
      <c r="J2058" t="s">
        <v>163</v>
      </c>
      <c r="K2058" s="6">
        <v>0.29166666666666669</v>
      </c>
      <c r="L2058" s="8">
        <v>0.70833333333333337</v>
      </c>
      <c r="M2058" t="s">
        <v>183</v>
      </c>
      <c r="N2058" t="s">
        <v>95</v>
      </c>
      <c r="Q2058" t="s">
        <v>11218</v>
      </c>
      <c r="R2058" t="s">
        <v>165</v>
      </c>
      <c r="S2058" t="s">
        <v>415</v>
      </c>
      <c r="T2058" t="s">
        <v>46</v>
      </c>
      <c r="U2058" t="s">
        <v>47</v>
      </c>
      <c r="V2058" t="s">
        <v>11219</v>
      </c>
      <c r="W2058">
        <v>38.921959999999999</v>
      </c>
      <c r="X2058">
        <v>-76.993171000000004</v>
      </c>
      <c r="Y2058">
        <v>400592.19</v>
      </c>
      <c r="Z2058">
        <v>139343.04000000001</v>
      </c>
      <c r="AA2058">
        <v>20018</v>
      </c>
      <c r="AB2058">
        <v>82316</v>
      </c>
      <c r="AC2058">
        <v>53543</v>
      </c>
      <c r="AD2058">
        <v>53543</v>
      </c>
      <c r="AE2058">
        <v>5</v>
      </c>
      <c r="AF2058" t="s">
        <v>1208</v>
      </c>
      <c r="AG2058" t="s">
        <v>6517</v>
      </c>
      <c r="AH2058" t="s">
        <v>410</v>
      </c>
      <c r="AI2058">
        <v>505</v>
      </c>
      <c r="AJ2058">
        <v>22</v>
      </c>
      <c r="AK2058" t="s">
        <v>51</v>
      </c>
      <c r="AL2058">
        <v>332</v>
      </c>
      <c r="AM2058">
        <v>-76.993173299978594</v>
      </c>
      <c r="AN2058">
        <v>38.921967571992603</v>
      </c>
      <c r="AO2058" t="b">
        <f t="shared" si="64"/>
        <v>1</v>
      </c>
      <c r="AP2058">
        <f t="shared" si="65"/>
        <v>1</v>
      </c>
    </row>
    <row r="2059" spans="1:42">
      <c r="A2059">
        <v>182268</v>
      </c>
      <c r="B2059" t="s">
        <v>8144</v>
      </c>
      <c r="C2059" t="s">
        <v>8145</v>
      </c>
      <c r="D2059">
        <v>10192295</v>
      </c>
      <c r="E2059" t="s">
        <v>1806</v>
      </c>
      <c r="F2059" t="s">
        <v>8146</v>
      </c>
      <c r="H2059">
        <v>109213</v>
      </c>
      <c r="I2059" t="s">
        <v>8147</v>
      </c>
      <c r="J2059" t="s">
        <v>125</v>
      </c>
      <c r="K2059" s="6">
        <v>0.29166666666666669</v>
      </c>
      <c r="L2059" s="8">
        <v>0.70833333333333337</v>
      </c>
      <c r="M2059" t="s">
        <v>125</v>
      </c>
      <c r="N2059" t="s">
        <v>353</v>
      </c>
      <c r="Q2059" t="s">
        <v>8145</v>
      </c>
      <c r="R2059" t="s">
        <v>165</v>
      </c>
      <c r="S2059" t="s">
        <v>238</v>
      </c>
      <c r="T2059" t="s">
        <v>46</v>
      </c>
      <c r="U2059" t="s">
        <v>47</v>
      </c>
      <c r="V2059" t="s">
        <v>8148</v>
      </c>
      <c r="W2059">
        <v>38.945647999999998</v>
      </c>
      <c r="X2059">
        <v>-77.079948000000002</v>
      </c>
      <c r="Y2059">
        <v>393069.46</v>
      </c>
      <c r="Z2059">
        <v>141975.66</v>
      </c>
      <c r="AA2059">
        <v>20016</v>
      </c>
      <c r="AB2059">
        <v>284892</v>
      </c>
      <c r="AC2059">
        <v>123410</v>
      </c>
      <c r="AD2059">
        <v>123410</v>
      </c>
      <c r="AE2059">
        <v>3</v>
      </c>
      <c r="AF2059" t="s">
        <v>1370</v>
      </c>
      <c r="AG2059" s="2">
        <v>3000</v>
      </c>
      <c r="AH2059" t="s">
        <v>50</v>
      </c>
      <c r="AI2059">
        <v>202</v>
      </c>
      <c r="AJ2059">
        <v>11</v>
      </c>
      <c r="AK2059" t="s">
        <v>51</v>
      </c>
      <c r="AL2059">
        <v>2989</v>
      </c>
      <c r="AM2059">
        <v>-77.079950082986997</v>
      </c>
      <c r="AN2059">
        <v>38.945655871607997</v>
      </c>
      <c r="AO2059" t="b">
        <f t="shared" si="64"/>
        <v>1</v>
      </c>
      <c r="AP2059">
        <f t="shared" si="65"/>
        <v>1</v>
      </c>
    </row>
    <row r="2060" spans="1:42">
      <c r="A2060">
        <v>182269</v>
      </c>
      <c r="B2060" t="s">
        <v>3323</v>
      </c>
      <c r="C2060" t="s">
        <v>3064</v>
      </c>
      <c r="D2060">
        <v>10192296</v>
      </c>
      <c r="E2060" t="s">
        <v>1806</v>
      </c>
      <c r="F2060" t="s">
        <v>3324</v>
      </c>
      <c r="H2060">
        <v>100937</v>
      </c>
      <c r="I2060" t="s">
        <v>3325</v>
      </c>
      <c r="J2060" t="s">
        <v>125</v>
      </c>
      <c r="K2060" s="6">
        <v>0.29166666666666669</v>
      </c>
      <c r="L2060" s="8">
        <v>0.70833333333333337</v>
      </c>
      <c r="M2060" t="s">
        <v>125</v>
      </c>
      <c r="N2060" t="s">
        <v>353</v>
      </c>
      <c r="Q2060" t="s">
        <v>3064</v>
      </c>
      <c r="R2060" t="s">
        <v>165</v>
      </c>
      <c r="S2060" t="s">
        <v>238</v>
      </c>
      <c r="W2060">
        <v>0</v>
      </c>
      <c r="X2060">
        <v>0</v>
      </c>
      <c r="Y2060">
        <v>0</v>
      </c>
      <c r="Z2060">
        <v>0</v>
      </c>
      <c r="AB2060">
        <v>-100</v>
      </c>
      <c r="AC2060">
        <v>-100</v>
      </c>
      <c r="AD2060">
        <v>348291</v>
      </c>
      <c r="AF2060" t="s">
        <v>51</v>
      </c>
      <c r="AG2060" t="s">
        <v>51</v>
      </c>
      <c r="AJ2060" t="s">
        <v>51</v>
      </c>
      <c r="AK2060" t="s">
        <v>51</v>
      </c>
      <c r="AL2060">
        <v>1676</v>
      </c>
      <c r="AM2060">
        <v>-81.529192133279295</v>
      </c>
      <c r="AN2060">
        <v>37.5772691877347</v>
      </c>
      <c r="AO2060" t="b">
        <f t="shared" si="64"/>
        <v>1</v>
      </c>
      <c r="AP2060">
        <f t="shared" si="65"/>
        <v>1</v>
      </c>
    </row>
    <row r="2061" spans="1:42">
      <c r="A2061">
        <v>185459</v>
      </c>
      <c r="B2061" t="s">
        <v>11595</v>
      </c>
      <c r="C2061" t="s">
        <v>11596</v>
      </c>
      <c r="D2061">
        <v>10192298</v>
      </c>
      <c r="E2061" t="s">
        <v>652</v>
      </c>
      <c r="I2061" t="s">
        <v>11597</v>
      </c>
      <c r="J2061" t="s">
        <v>163</v>
      </c>
      <c r="K2061" s="6">
        <v>0.29166666666666669</v>
      </c>
      <c r="L2061" s="8">
        <v>0.70833333333333337</v>
      </c>
      <c r="M2061" t="s">
        <v>353</v>
      </c>
      <c r="N2061" t="s">
        <v>432</v>
      </c>
      <c r="O2061" t="s">
        <v>11596</v>
      </c>
      <c r="P2061" t="s">
        <v>11598</v>
      </c>
      <c r="Q2061" t="s">
        <v>11596</v>
      </c>
      <c r="R2061" t="s">
        <v>165</v>
      </c>
      <c r="S2061" t="s">
        <v>1682</v>
      </c>
      <c r="T2061" t="s">
        <v>46</v>
      </c>
      <c r="U2061" t="s">
        <v>47</v>
      </c>
      <c r="V2061" t="s">
        <v>11599</v>
      </c>
      <c r="W2061">
        <v>38.884690999999997</v>
      </c>
      <c r="X2061">
        <v>-76.978420999999997</v>
      </c>
      <c r="Y2061">
        <v>401872.27</v>
      </c>
      <c r="Z2061">
        <v>135206.03</v>
      </c>
      <c r="AA2061">
        <v>20003</v>
      </c>
      <c r="AB2061">
        <v>55534</v>
      </c>
      <c r="AC2061">
        <v>33136</v>
      </c>
      <c r="AD2061">
        <v>33136</v>
      </c>
      <c r="AE2061">
        <v>6</v>
      </c>
      <c r="AF2061" t="s">
        <v>72</v>
      </c>
      <c r="AG2061" t="s">
        <v>4187</v>
      </c>
      <c r="AH2061" t="s">
        <v>63</v>
      </c>
      <c r="AI2061">
        <v>108</v>
      </c>
      <c r="AJ2061">
        <v>26</v>
      </c>
      <c r="AK2061" t="s">
        <v>51</v>
      </c>
      <c r="AL2061">
        <v>168</v>
      </c>
      <c r="AM2061">
        <v>-76.978423017357898</v>
      </c>
      <c r="AN2061">
        <v>38.884698124980602</v>
      </c>
      <c r="AO2061" t="b">
        <f t="shared" si="64"/>
        <v>1</v>
      </c>
      <c r="AP2061">
        <f t="shared" si="65"/>
        <v>1</v>
      </c>
    </row>
    <row r="2062" spans="1:42">
      <c r="A2062">
        <v>185460</v>
      </c>
      <c r="B2062" t="s">
        <v>3327</v>
      </c>
      <c r="C2062" t="s">
        <v>1842</v>
      </c>
      <c r="D2062">
        <v>10192299</v>
      </c>
      <c r="E2062" t="s">
        <v>115</v>
      </c>
      <c r="F2062" t="s">
        <v>3328</v>
      </c>
      <c r="K2062" s="6">
        <v>0.29166666666666669</v>
      </c>
      <c r="L2062" s="8">
        <v>0.79166666666666663</v>
      </c>
      <c r="M2062" t="s">
        <v>155</v>
      </c>
      <c r="N2062" t="s">
        <v>1283</v>
      </c>
      <c r="O2062" t="s">
        <v>3329</v>
      </c>
      <c r="P2062" t="s">
        <v>3330</v>
      </c>
      <c r="Q2062" t="s">
        <v>3329</v>
      </c>
      <c r="R2062" t="s">
        <v>44</v>
      </c>
      <c r="S2062" t="s">
        <v>432</v>
      </c>
      <c r="T2062" t="s">
        <v>46</v>
      </c>
      <c r="U2062" t="s">
        <v>47</v>
      </c>
      <c r="V2062" t="s">
        <v>3331</v>
      </c>
      <c r="W2062">
        <v>38.858246000000001</v>
      </c>
      <c r="X2062">
        <v>-76.992215999999999</v>
      </c>
      <c r="Y2062">
        <v>400675.57</v>
      </c>
      <c r="Z2062">
        <v>132270.26</v>
      </c>
      <c r="AA2062">
        <v>20020</v>
      </c>
      <c r="AB2062">
        <v>287145</v>
      </c>
      <c r="AC2062">
        <v>125975</v>
      </c>
      <c r="AD2062">
        <v>125975</v>
      </c>
      <c r="AE2062">
        <v>8</v>
      </c>
      <c r="AF2062" t="s">
        <v>578</v>
      </c>
      <c r="AG2062" t="s">
        <v>3332</v>
      </c>
      <c r="AH2062" t="s">
        <v>458</v>
      </c>
      <c r="AI2062">
        <v>703</v>
      </c>
      <c r="AJ2062">
        <v>37</v>
      </c>
      <c r="AK2062" t="s">
        <v>51</v>
      </c>
      <c r="AL2062">
        <v>1521</v>
      </c>
      <c r="AM2062">
        <v>-76.992218733274598</v>
      </c>
      <c r="AN2062">
        <v>38.858253252982998</v>
      </c>
      <c r="AO2062" t="b">
        <f t="shared" si="64"/>
        <v>0</v>
      </c>
      <c r="AP2062">
        <f t="shared" si="65"/>
        <v>0</v>
      </c>
    </row>
    <row r="2063" spans="1:42">
      <c r="A2063">
        <v>185461</v>
      </c>
      <c r="B2063" t="s">
        <v>8149</v>
      </c>
      <c r="C2063" t="s">
        <v>5537</v>
      </c>
      <c r="D2063">
        <v>10192300</v>
      </c>
      <c r="E2063" t="s">
        <v>115</v>
      </c>
      <c r="F2063" t="s">
        <v>8150</v>
      </c>
      <c r="I2063" t="s">
        <v>8151</v>
      </c>
      <c r="J2063" t="s">
        <v>432</v>
      </c>
      <c r="K2063" s="6">
        <v>0.29166666666666669</v>
      </c>
      <c r="L2063" s="8">
        <v>0.70833333333333337</v>
      </c>
      <c r="M2063" t="s">
        <v>183</v>
      </c>
      <c r="N2063" t="s">
        <v>229</v>
      </c>
      <c r="O2063" t="s">
        <v>1110</v>
      </c>
      <c r="P2063" t="s">
        <v>1814</v>
      </c>
      <c r="Q2063" t="s">
        <v>1110</v>
      </c>
      <c r="R2063" t="s">
        <v>70</v>
      </c>
      <c r="S2063" t="s">
        <v>432</v>
      </c>
      <c r="T2063" t="s">
        <v>46</v>
      </c>
      <c r="U2063" t="s">
        <v>47</v>
      </c>
      <c r="V2063" t="s">
        <v>8152</v>
      </c>
      <c r="W2063">
        <v>38.825951000000003</v>
      </c>
      <c r="X2063">
        <v>-76.998897999999997</v>
      </c>
      <c r="Y2063">
        <v>400095.65</v>
      </c>
      <c r="Z2063">
        <v>128685.33</v>
      </c>
      <c r="AA2063">
        <v>20032</v>
      </c>
      <c r="AB2063">
        <v>149628</v>
      </c>
      <c r="AC2063">
        <v>58164</v>
      </c>
      <c r="AD2063">
        <v>58164</v>
      </c>
      <c r="AE2063">
        <v>8</v>
      </c>
      <c r="AF2063" t="s">
        <v>1182</v>
      </c>
      <c r="AG2063" t="s">
        <v>1183</v>
      </c>
      <c r="AH2063" t="s">
        <v>458</v>
      </c>
      <c r="AI2063">
        <v>706</v>
      </c>
      <c r="AJ2063">
        <v>39</v>
      </c>
      <c r="AK2063" t="s">
        <v>51</v>
      </c>
      <c r="AL2063">
        <v>2305</v>
      </c>
      <c r="AM2063">
        <v>-76.9989007504753</v>
      </c>
      <c r="AN2063">
        <v>38.8259588479782</v>
      </c>
      <c r="AO2063" t="b">
        <f t="shared" si="64"/>
        <v>0</v>
      </c>
      <c r="AP2063">
        <f t="shared" si="65"/>
        <v>0</v>
      </c>
    </row>
    <row r="2064" spans="1:42">
      <c r="A2064">
        <v>182270</v>
      </c>
      <c r="B2064" t="s">
        <v>3340</v>
      </c>
      <c r="C2064" t="s">
        <v>582</v>
      </c>
      <c r="D2064">
        <v>10192301</v>
      </c>
      <c r="E2064" t="s">
        <v>1806</v>
      </c>
      <c r="F2064" t="s">
        <v>3341</v>
      </c>
      <c r="H2064">
        <v>109522</v>
      </c>
      <c r="I2064" t="s">
        <v>3342</v>
      </c>
      <c r="J2064" t="s">
        <v>125</v>
      </c>
      <c r="K2064" s="6">
        <v>0.29166666666666669</v>
      </c>
      <c r="L2064" s="8">
        <v>0.70833333333333337</v>
      </c>
      <c r="M2064" t="s">
        <v>125</v>
      </c>
      <c r="N2064" t="s">
        <v>353</v>
      </c>
      <c r="Q2064" t="s">
        <v>582</v>
      </c>
      <c r="R2064" t="s">
        <v>165</v>
      </c>
      <c r="S2064" t="s">
        <v>238</v>
      </c>
      <c r="T2064" t="s">
        <v>46</v>
      </c>
      <c r="U2064" t="s">
        <v>47</v>
      </c>
      <c r="V2064" t="s">
        <v>585</v>
      </c>
      <c r="W2064">
        <v>38.937412000000002</v>
      </c>
      <c r="X2064">
        <v>-77.032438999999997</v>
      </c>
      <c r="Y2064">
        <v>397187.63</v>
      </c>
      <c r="Z2064">
        <v>141058.85</v>
      </c>
      <c r="AA2064">
        <v>20010</v>
      </c>
      <c r="AB2064">
        <v>284786</v>
      </c>
      <c r="AC2064">
        <v>123283</v>
      </c>
      <c r="AD2064">
        <v>123283</v>
      </c>
      <c r="AE2064">
        <v>4</v>
      </c>
      <c r="AF2064" t="s">
        <v>445</v>
      </c>
      <c r="AG2064" t="s">
        <v>586</v>
      </c>
      <c r="AH2064" t="s">
        <v>188</v>
      </c>
      <c r="AI2064">
        <v>404</v>
      </c>
      <c r="AJ2064">
        <v>18</v>
      </c>
      <c r="AK2064" t="s">
        <v>51</v>
      </c>
      <c r="AL2064">
        <v>1509</v>
      </c>
      <c r="AM2064">
        <v>-77.032440853019196</v>
      </c>
      <c r="AN2064">
        <v>38.937419819177599</v>
      </c>
      <c r="AO2064" t="b">
        <f t="shared" si="64"/>
        <v>1</v>
      </c>
      <c r="AP2064">
        <f t="shared" si="65"/>
        <v>1</v>
      </c>
    </row>
    <row r="2065" spans="1:42">
      <c r="A2065">
        <v>185462</v>
      </c>
      <c r="B2065" t="s">
        <v>6169</v>
      </c>
      <c r="C2065" t="s">
        <v>582</v>
      </c>
      <c r="D2065">
        <v>10192304</v>
      </c>
      <c r="E2065" t="s">
        <v>115</v>
      </c>
      <c r="F2065" t="s">
        <v>6170</v>
      </c>
      <c r="I2065" t="s">
        <v>6171</v>
      </c>
      <c r="J2065" t="s">
        <v>622</v>
      </c>
      <c r="K2065" s="6">
        <v>0.29166666666666669</v>
      </c>
      <c r="L2065" s="8">
        <v>0.70833333333333337</v>
      </c>
      <c r="M2065" t="s">
        <v>147</v>
      </c>
      <c r="N2065" t="s">
        <v>155</v>
      </c>
      <c r="Q2065" t="s">
        <v>582</v>
      </c>
      <c r="R2065" t="s">
        <v>70</v>
      </c>
      <c r="S2065" t="s">
        <v>622</v>
      </c>
      <c r="T2065" t="s">
        <v>46</v>
      </c>
      <c r="U2065" t="s">
        <v>47</v>
      </c>
      <c r="V2065" t="s">
        <v>6172</v>
      </c>
      <c r="W2065">
        <v>38.924593000000002</v>
      </c>
      <c r="X2065">
        <v>-77.042326000000003</v>
      </c>
      <c r="Y2065">
        <v>396329.77</v>
      </c>
      <c r="Z2065">
        <v>139636.13</v>
      </c>
      <c r="AA2065">
        <v>20009</v>
      </c>
      <c r="AB2065">
        <v>236060</v>
      </c>
      <c r="AC2065">
        <v>78733</v>
      </c>
      <c r="AD2065">
        <v>78733</v>
      </c>
      <c r="AE2065">
        <v>1</v>
      </c>
      <c r="AF2065" t="s">
        <v>318</v>
      </c>
      <c r="AG2065" t="s">
        <v>951</v>
      </c>
      <c r="AH2065" t="s">
        <v>88</v>
      </c>
      <c r="AI2065">
        <v>303</v>
      </c>
      <c r="AJ2065">
        <v>1</v>
      </c>
      <c r="AK2065" t="s">
        <v>320</v>
      </c>
      <c r="AL2065">
        <v>3327</v>
      </c>
      <c r="AM2065">
        <v>-77.042328010725001</v>
      </c>
      <c r="AN2065">
        <v>38.924600354077</v>
      </c>
      <c r="AO2065" t="b">
        <f t="shared" si="64"/>
        <v>1</v>
      </c>
      <c r="AP2065">
        <f t="shared" si="65"/>
        <v>1</v>
      </c>
    </row>
    <row r="2066" spans="1:42">
      <c r="A2066">
        <v>185463</v>
      </c>
      <c r="B2066" t="s">
        <v>3343</v>
      </c>
      <c r="C2066" t="s">
        <v>922</v>
      </c>
      <c r="D2066">
        <v>10192305</v>
      </c>
      <c r="E2066" t="s">
        <v>115</v>
      </c>
      <c r="H2066">
        <v>105085</v>
      </c>
      <c r="I2066" t="s">
        <v>3344</v>
      </c>
      <c r="J2066" t="s">
        <v>432</v>
      </c>
      <c r="K2066" s="6">
        <v>0.39583333333333331</v>
      </c>
      <c r="L2066" s="8">
        <v>0.64583333333333337</v>
      </c>
      <c r="M2066" t="s">
        <v>334</v>
      </c>
      <c r="N2066" t="s">
        <v>680</v>
      </c>
      <c r="O2066" t="s">
        <v>230</v>
      </c>
      <c r="P2066" t="s">
        <v>231</v>
      </c>
      <c r="Q2066" t="s">
        <v>925</v>
      </c>
      <c r="R2066" t="s">
        <v>70</v>
      </c>
      <c r="S2066" t="s">
        <v>432</v>
      </c>
      <c r="T2066" t="s">
        <v>46</v>
      </c>
      <c r="U2066" t="s">
        <v>47</v>
      </c>
      <c r="V2066" t="s">
        <v>3345</v>
      </c>
      <c r="W2066">
        <v>38.845390000000002</v>
      </c>
      <c r="X2066">
        <v>-76.987774999999999</v>
      </c>
      <c r="Y2066">
        <v>401061.23</v>
      </c>
      <c r="Z2066">
        <v>130843.24</v>
      </c>
      <c r="AA2066">
        <v>20020</v>
      </c>
      <c r="AB2066">
        <v>0</v>
      </c>
      <c r="AC2066">
        <v>145135</v>
      </c>
      <c r="AD2066">
        <v>145135</v>
      </c>
      <c r="AE2066">
        <v>8</v>
      </c>
      <c r="AF2066" t="s">
        <v>1846</v>
      </c>
      <c r="AG2066" s="2">
        <v>800</v>
      </c>
      <c r="AH2066" t="s">
        <v>458</v>
      </c>
      <c r="AI2066">
        <v>703</v>
      </c>
      <c r="AJ2066" t="s">
        <v>51</v>
      </c>
      <c r="AK2066" t="s">
        <v>51</v>
      </c>
      <c r="AL2066">
        <v>1622</v>
      </c>
      <c r="AM2066">
        <v>-76.987777570842198</v>
      </c>
      <c r="AN2066">
        <v>38.845397655842099</v>
      </c>
      <c r="AO2066" t="b">
        <f t="shared" si="64"/>
        <v>0</v>
      </c>
      <c r="AP2066">
        <f t="shared" si="65"/>
        <v>0</v>
      </c>
    </row>
    <row r="2067" spans="1:42">
      <c r="A2067">
        <v>182271</v>
      </c>
      <c r="B2067" t="s">
        <v>3348</v>
      </c>
      <c r="C2067" t="s">
        <v>3349</v>
      </c>
      <c r="D2067">
        <v>10192306</v>
      </c>
      <c r="E2067" t="s">
        <v>201</v>
      </c>
      <c r="I2067" t="s">
        <v>3350</v>
      </c>
      <c r="J2067" t="s">
        <v>125</v>
      </c>
      <c r="K2067" s="6">
        <v>0.29166666666666669</v>
      </c>
      <c r="L2067" s="8">
        <v>0.70833333333333337</v>
      </c>
      <c r="M2067" t="s">
        <v>353</v>
      </c>
      <c r="N2067" t="s">
        <v>353</v>
      </c>
      <c r="O2067" t="s">
        <v>3349</v>
      </c>
      <c r="P2067" t="s">
        <v>3351</v>
      </c>
      <c r="Q2067" t="s">
        <v>3349</v>
      </c>
      <c r="R2067" t="s">
        <v>165</v>
      </c>
      <c r="S2067" t="s">
        <v>238</v>
      </c>
      <c r="T2067" t="s">
        <v>46</v>
      </c>
      <c r="U2067" t="s">
        <v>47</v>
      </c>
      <c r="V2067" t="s">
        <v>3352</v>
      </c>
      <c r="W2067">
        <v>38.921889999999998</v>
      </c>
      <c r="X2067">
        <v>-77.075740999999994</v>
      </c>
      <c r="Y2067">
        <v>393431.95</v>
      </c>
      <c r="Z2067">
        <v>139337.91</v>
      </c>
      <c r="AA2067">
        <v>20007</v>
      </c>
      <c r="AB2067">
        <v>269867</v>
      </c>
      <c r="AC2067">
        <v>112785</v>
      </c>
      <c r="AD2067">
        <v>112785</v>
      </c>
      <c r="AE2067">
        <v>3</v>
      </c>
      <c r="AF2067" t="s">
        <v>294</v>
      </c>
      <c r="AG2067" t="s">
        <v>655</v>
      </c>
      <c r="AH2067" t="s">
        <v>50</v>
      </c>
      <c r="AI2067">
        <v>204</v>
      </c>
      <c r="AJ2067">
        <v>14</v>
      </c>
      <c r="AK2067" t="s">
        <v>51</v>
      </c>
      <c r="AL2067">
        <v>1285</v>
      </c>
      <c r="AM2067">
        <v>-77.075743305483599</v>
      </c>
      <c r="AN2067">
        <v>38.921897010604901</v>
      </c>
      <c r="AO2067" t="b">
        <f t="shared" si="64"/>
        <v>1</v>
      </c>
      <c r="AP2067">
        <f t="shared" si="65"/>
        <v>1</v>
      </c>
    </row>
    <row r="2068" spans="1:42">
      <c r="A2068">
        <v>185464</v>
      </c>
      <c r="B2068" t="s">
        <v>8153</v>
      </c>
      <c r="C2068" t="s">
        <v>8154</v>
      </c>
      <c r="D2068">
        <v>10192307</v>
      </c>
      <c r="E2068" t="s">
        <v>201</v>
      </c>
      <c r="I2068" t="s">
        <v>8155</v>
      </c>
      <c r="J2068" t="s">
        <v>125</v>
      </c>
      <c r="K2068" s="6">
        <v>0.29166666666666669</v>
      </c>
      <c r="L2068" s="8">
        <v>0.70833333333333337</v>
      </c>
      <c r="M2068" t="s">
        <v>238</v>
      </c>
      <c r="N2068" t="s">
        <v>421</v>
      </c>
      <c r="Q2068" t="s">
        <v>8154</v>
      </c>
      <c r="R2068" t="s">
        <v>165</v>
      </c>
      <c r="S2068" t="s">
        <v>422</v>
      </c>
      <c r="T2068" t="s">
        <v>46</v>
      </c>
      <c r="U2068" t="s">
        <v>47</v>
      </c>
      <c r="V2068" t="s">
        <v>8156</v>
      </c>
      <c r="W2068">
        <v>38.882904000000003</v>
      </c>
      <c r="X2068">
        <v>-76.997710999999995</v>
      </c>
      <c r="Y2068">
        <v>400198.64</v>
      </c>
      <c r="Z2068">
        <v>135007.51</v>
      </c>
      <c r="AA2068">
        <v>20003</v>
      </c>
      <c r="AB2068">
        <v>3946</v>
      </c>
      <c r="AC2068">
        <v>3951</v>
      </c>
      <c r="AD2068">
        <v>3951</v>
      </c>
      <c r="AE2068">
        <v>6</v>
      </c>
      <c r="AF2068" t="s">
        <v>72</v>
      </c>
      <c r="AG2068" t="s">
        <v>1398</v>
      </c>
      <c r="AH2068" t="s">
        <v>63</v>
      </c>
      <c r="AI2068">
        <v>107</v>
      </c>
      <c r="AJ2068">
        <v>26</v>
      </c>
      <c r="AK2068" t="s">
        <v>51</v>
      </c>
      <c r="AL2068">
        <v>2137</v>
      </c>
      <c r="AM2068">
        <v>-76.997712870235304</v>
      </c>
      <c r="AN2068">
        <v>38.882911750475699</v>
      </c>
      <c r="AO2068" t="b">
        <f t="shared" si="64"/>
        <v>1</v>
      </c>
      <c r="AP2068">
        <f t="shared" si="65"/>
        <v>1</v>
      </c>
    </row>
    <row r="2069" spans="1:42">
      <c r="A2069">
        <v>185465</v>
      </c>
      <c r="B2069" t="s">
        <v>11600</v>
      </c>
      <c r="C2069" t="s">
        <v>3734</v>
      </c>
      <c r="D2069">
        <v>10192308</v>
      </c>
      <c r="E2069" t="s">
        <v>519</v>
      </c>
      <c r="I2069" t="s">
        <v>11601</v>
      </c>
      <c r="J2069" t="s">
        <v>125</v>
      </c>
      <c r="K2069" s="6">
        <v>0.29166666666666669</v>
      </c>
      <c r="L2069" s="8">
        <v>0.66666666666666663</v>
      </c>
      <c r="M2069" t="s">
        <v>138</v>
      </c>
      <c r="N2069" t="s">
        <v>3765</v>
      </c>
      <c r="Q2069" t="s">
        <v>3734</v>
      </c>
      <c r="R2069" t="s">
        <v>70</v>
      </c>
      <c r="S2069" t="s">
        <v>125</v>
      </c>
      <c r="T2069" t="s">
        <v>46</v>
      </c>
      <c r="U2069" t="s">
        <v>47</v>
      </c>
      <c r="V2069" t="s">
        <v>11602</v>
      </c>
      <c r="W2069">
        <v>38.932501999999999</v>
      </c>
      <c r="X2069">
        <v>-76.975966999999997</v>
      </c>
      <c r="Y2069">
        <v>402083.79</v>
      </c>
      <c r="Z2069">
        <v>140513.54</v>
      </c>
      <c r="AA2069">
        <v>20018</v>
      </c>
      <c r="AB2069">
        <v>35073</v>
      </c>
      <c r="AC2069">
        <v>19466</v>
      </c>
      <c r="AD2069">
        <v>19466</v>
      </c>
      <c r="AE2069">
        <v>5</v>
      </c>
      <c r="AF2069" t="s">
        <v>329</v>
      </c>
      <c r="AG2069" t="s">
        <v>498</v>
      </c>
      <c r="AH2069" t="s">
        <v>410</v>
      </c>
      <c r="AI2069">
        <v>503</v>
      </c>
      <c r="AJ2069">
        <v>22</v>
      </c>
      <c r="AK2069" t="s">
        <v>51</v>
      </c>
      <c r="AL2069">
        <v>94</v>
      </c>
      <c r="AM2069">
        <v>-76.975968994644703</v>
      </c>
      <c r="AN2069">
        <v>38.932509534288897</v>
      </c>
      <c r="AO2069" t="b">
        <f t="shared" si="64"/>
        <v>1</v>
      </c>
      <c r="AP2069">
        <f t="shared" si="65"/>
        <v>1</v>
      </c>
    </row>
    <row r="2070" spans="1:42">
      <c r="A2070">
        <v>185466</v>
      </c>
      <c r="B2070" t="s">
        <v>8157</v>
      </c>
      <c r="C2070" t="s">
        <v>8158</v>
      </c>
      <c r="D2070">
        <v>10192309</v>
      </c>
      <c r="E2070" t="s">
        <v>201</v>
      </c>
      <c r="K2070" s="6">
        <v>0.29166666666666669</v>
      </c>
      <c r="L2070" s="8">
        <v>0.70833333333333337</v>
      </c>
      <c r="M2070" t="s">
        <v>117</v>
      </c>
      <c r="N2070" t="s">
        <v>117</v>
      </c>
      <c r="Q2070" t="s">
        <v>8158</v>
      </c>
      <c r="R2070" t="s">
        <v>44</v>
      </c>
      <c r="S2070" t="s">
        <v>125</v>
      </c>
      <c r="T2070" t="s">
        <v>46</v>
      </c>
      <c r="U2070" t="s">
        <v>47</v>
      </c>
      <c r="V2070" t="s">
        <v>8159</v>
      </c>
      <c r="W2070">
        <v>38.914718999999998</v>
      </c>
      <c r="X2070">
        <v>-77.072173000000006</v>
      </c>
      <c r="Y2070">
        <v>393740.74</v>
      </c>
      <c r="Z2070">
        <v>138541.72</v>
      </c>
      <c r="AA2070">
        <v>20007</v>
      </c>
      <c r="AB2070">
        <v>270498</v>
      </c>
      <c r="AC2070">
        <v>113095</v>
      </c>
      <c r="AD2070">
        <v>113095</v>
      </c>
      <c r="AE2070">
        <v>2</v>
      </c>
      <c r="AF2070" t="s">
        <v>49</v>
      </c>
      <c r="AG2070" s="2">
        <v>20</v>
      </c>
      <c r="AH2070" t="s">
        <v>50</v>
      </c>
      <c r="AI2070">
        <v>206</v>
      </c>
      <c r="AJ2070">
        <v>4</v>
      </c>
      <c r="AK2070" t="s">
        <v>51</v>
      </c>
      <c r="AL2070">
        <v>2821</v>
      </c>
      <c r="AM2070">
        <v>-77.072175162841006</v>
      </c>
      <c r="AN2070">
        <v>38.914726924170097</v>
      </c>
      <c r="AO2070" t="b">
        <f t="shared" si="64"/>
        <v>1</v>
      </c>
      <c r="AP2070">
        <f t="shared" si="65"/>
        <v>1</v>
      </c>
    </row>
    <row r="2071" spans="1:42">
      <c r="A2071">
        <v>182272</v>
      </c>
      <c r="B2071" t="s">
        <v>4682</v>
      </c>
      <c r="C2071" t="s">
        <v>3355</v>
      </c>
      <c r="D2071">
        <v>10192310</v>
      </c>
      <c r="E2071" t="s">
        <v>1806</v>
      </c>
      <c r="F2071" t="s">
        <v>4683</v>
      </c>
      <c r="H2071">
        <v>99989</v>
      </c>
      <c r="I2071" t="s">
        <v>4684</v>
      </c>
      <c r="J2071" t="s">
        <v>125</v>
      </c>
      <c r="K2071" s="6">
        <v>0.29166666666666669</v>
      </c>
      <c r="L2071" s="8">
        <v>0.70833333333333337</v>
      </c>
      <c r="M2071" t="s">
        <v>125</v>
      </c>
      <c r="N2071" t="s">
        <v>353</v>
      </c>
      <c r="O2071" t="s">
        <v>3358</v>
      </c>
      <c r="P2071" t="s">
        <v>3359</v>
      </c>
      <c r="Q2071" t="s">
        <v>3358</v>
      </c>
      <c r="R2071" t="s">
        <v>165</v>
      </c>
      <c r="S2071" t="s">
        <v>238</v>
      </c>
      <c r="T2071" t="s">
        <v>46</v>
      </c>
      <c r="U2071" t="s">
        <v>47</v>
      </c>
      <c r="V2071" t="s">
        <v>4685</v>
      </c>
      <c r="W2071">
        <v>38.831150000000001</v>
      </c>
      <c r="X2071">
        <v>-76.999949000000001</v>
      </c>
      <c r="Y2071">
        <v>400004.4</v>
      </c>
      <c r="Z2071">
        <v>129262.46</v>
      </c>
      <c r="AA2071">
        <v>20032</v>
      </c>
      <c r="AB2071">
        <v>290742</v>
      </c>
      <c r="AC2071">
        <v>128947</v>
      </c>
      <c r="AD2071">
        <v>128947</v>
      </c>
      <c r="AE2071">
        <v>8</v>
      </c>
      <c r="AF2071" t="s">
        <v>1846</v>
      </c>
      <c r="AG2071" s="2">
        <v>80000000</v>
      </c>
      <c r="AH2071" t="s">
        <v>458</v>
      </c>
      <c r="AI2071">
        <v>706</v>
      </c>
      <c r="AJ2071">
        <v>39</v>
      </c>
      <c r="AK2071" t="s">
        <v>51</v>
      </c>
      <c r="AL2071">
        <v>3025</v>
      </c>
      <c r="AM2071">
        <v>-76.9999516041905</v>
      </c>
      <c r="AN2071">
        <v>38.831157910581702</v>
      </c>
      <c r="AO2071" t="b">
        <f t="shared" si="64"/>
        <v>0</v>
      </c>
      <c r="AP2071">
        <f t="shared" si="65"/>
        <v>0</v>
      </c>
    </row>
    <row r="2072" spans="1:42">
      <c r="A2072">
        <v>185467</v>
      </c>
      <c r="B2072" t="s">
        <v>8160</v>
      </c>
      <c r="C2072" t="s">
        <v>839</v>
      </c>
      <c r="D2072">
        <v>10192311</v>
      </c>
      <c r="E2072" t="s">
        <v>115</v>
      </c>
      <c r="H2072">
        <v>109908</v>
      </c>
      <c r="K2072" s="6">
        <v>0.29166666666666669</v>
      </c>
      <c r="L2072" s="8">
        <v>0.70833333333333337</v>
      </c>
      <c r="M2072" t="s">
        <v>265</v>
      </c>
      <c r="N2072" t="s">
        <v>84</v>
      </c>
      <c r="O2072" t="s">
        <v>817</v>
      </c>
      <c r="P2072" t="s">
        <v>818</v>
      </c>
      <c r="Q2072" t="s">
        <v>817</v>
      </c>
      <c r="R2072" t="s">
        <v>44</v>
      </c>
      <c r="S2072" t="s">
        <v>422</v>
      </c>
      <c r="T2072" t="s">
        <v>46</v>
      </c>
      <c r="U2072" t="s">
        <v>47</v>
      </c>
      <c r="V2072" t="s">
        <v>8161</v>
      </c>
      <c r="W2072">
        <v>38.845345000000002</v>
      </c>
      <c r="X2072">
        <v>-76.970680000000002</v>
      </c>
      <c r="Y2072">
        <v>402545.24</v>
      </c>
      <c r="Z2072">
        <v>130838.55</v>
      </c>
      <c r="AA2072">
        <v>20020</v>
      </c>
      <c r="AB2072">
        <v>48608</v>
      </c>
      <c r="AC2072">
        <v>32341</v>
      </c>
      <c r="AD2072">
        <v>32341</v>
      </c>
      <c r="AE2072">
        <v>8</v>
      </c>
      <c r="AF2072" t="s">
        <v>1889</v>
      </c>
      <c r="AG2072" t="s">
        <v>8162</v>
      </c>
      <c r="AH2072" t="s">
        <v>458</v>
      </c>
      <c r="AI2072">
        <v>704</v>
      </c>
      <c r="AJ2072">
        <v>38</v>
      </c>
      <c r="AK2072" t="s">
        <v>51</v>
      </c>
      <c r="AL2072">
        <v>2660</v>
      </c>
      <c r="AM2072">
        <v>-76.970682717082596</v>
      </c>
      <c r="AN2072">
        <v>38.845352364927997</v>
      </c>
      <c r="AO2072" t="b">
        <f t="shared" si="64"/>
        <v>0</v>
      </c>
      <c r="AP2072">
        <f t="shared" si="65"/>
        <v>0</v>
      </c>
    </row>
    <row r="2073" spans="1:42">
      <c r="A2073">
        <v>182273</v>
      </c>
      <c r="B2073" t="s">
        <v>3354</v>
      </c>
      <c r="C2073" t="s">
        <v>3355</v>
      </c>
      <c r="D2073">
        <v>10192312</v>
      </c>
      <c r="E2073" t="s">
        <v>1806</v>
      </c>
      <c r="F2073" t="s">
        <v>3356</v>
      </c>
      <c r="H2073">
        <v>108725</v>
      </c>
      <c r="I2073" t="s">
        <v>3357</v>
      </c>
      <c r="J2073" t="s">
        <v>125</v>
      </c>
      <c r="K2073" s="6">
        <v>0.29166666666666669</v>
      </c>
      <c r="L2073" s="8">
        <v>0.70833333333333337</v>
      </c>
      <c r="M2073" t="s">
        <v>125</v>
      </c>
      <c r="N2073" t="s">
        <v>353</v>
      </c>
      <c r="O2073" t="s">
        <v>3358</v>
      </c>
      <c r="P2073" t="s">
        <v>3359</v>
      </c>
      <c r="Q2073" t="s">
        <v>3358</v>
      </c>
      <c r="R2073" t="s">
        <v>165</v>
      </c>
      <c r="S2073" t="s">
        <v>238</v>
      </c>
      <c r="W2073">
        <v>0</v>
      </c>
      <c r="X2073">
        <v>0</v>
      </c>
      <c r="Y2073">
        <v>0</v>
      </c>
      <c r="Z2073">
        <v>0</v>
      </c>
      <c r="AB2073">
        <v>-100</v>
      </c>
      <c r="AC2073">
        <v>-100</v>
      </c>
      <c r="AD2073">
        <v>348291</v>
      </c>
      <c r="AF2073" t="s">
        <v>51</v>
      </c>
      <c r="AG2073" t="s">
        <v>51</v>
      </c>
      <c r="AJ2073" t="s">
        <v>51</v>
      </c>
      <c r="AK2073" t="s">
        <v>51</v>
      </c>
      <c r="AL2073">
        <v>1677</v>
      </c>
      <c r="AM2073">
        <v>-81.529192133279295</v>
      </c>
      <c r="AN2073">
        <v>37.5772691877347</v>
      </c>
      <c r="AO2073" t="b">
        <f t="shared" si="64"/>
        <v>0</v>
      </c>
      <c r="AP2073">
        <f t="shared" si="65"/>
        <v>0</v>
      </c>
    </row>
    <row r="2074" spans="1:42">
      <c r="A2074">
        <v>185468</v>
      </c>
      <c r="B2074" t="s">
        <v>8163</v>
      </c>
      <c r="C2074" t="s">
        <v>2962</v>
      </c>
      <c r="D2074">
        <v>10192313</v>
      </c>
      <c r="E2074" t="s">
        <v>201</v>
      </c>
      <c r="I2074" t="s">
        <v>8164</v>
      </c>
      <c r="J2074" t="s">
        <v>125</v>
      </c>
      <c r="K2074" s="6">
        <v>0.5</v>
      </c>
      <c r="L2074" s="8">
        <v>0.70833333333333337</v>
      </c>
      <c r="M2074" t="s">
        <v>238</v>
      </c>
      <c r="N2074" t="s">
        <v>421</v>
      </c>
      <c r="Q2074" t="s">
        <v>2962</v>
      </c>
      <c r="R2074" t="s">
        <v>165</v>
      </c>
      <c r="S2074" t="s">
        <v>422</v>
      </c>
      <c r="T2074" t="s">
        <v>46</v>
      </c>
      <c r="U2074" t="s">
        <v>47</v>
      </c>
      <c r="V2074" t="s">
        <v>7381</v>
      </c>
      <c r="W2074">
        <v>38.881065999999997</v>
      </c>
      <c r="X2074">
        <v>-76.995868999999999</v>
      </c>
      <c r="Y2074">
        <v>400358.44</v>
      </c>
      <c r="Z2074">
        <v>134803.47</v>
      </c>
      <c r="AA2074">
        <v>20003</v>
      </c>
      <c r="AB2074">
        <v>76493</v>
      </c>
      <c r="AC2074">
        <v>49950</v>
      </c>
      <c r="AD2074">
        <v>49950</v>
      </c>
      <c r="AE2074">
        <v>6</v>
      </c>
      <c r="AF2074" t="s">
        <v>72</v>
      </c>
      <c r="AG2074" t="s">
        <v>1398</v>
      </c>
      <c r="AH2074" t="s">
        <v>63</v>
      </c>
      <c r="AI2074">
        <v>106</v>
      </c>
      <c r="AJ2074">
        <v>26</v>
      </c>
      <c r="AK2074" t="s">
        <v>74</v>
      </c>
      <c r="AL2074">
        <v>2356</v>
      </c>
      <c r="AM2074">
        <v>-76.995871212150703</v>
      </c>
      <c r="AN2074">
        <v>38.881073628251301</v>
      </c>
      <c r="AO2074" t="b">
        <f t="shared" si="64"/>
        <v>1</v>
      </c>
      <c r="AP2074">
        <f t="shared" si="65"/>
        <v>1</v>
      </c>
    </row>
    <row r="2075" spans="1:42">
      <c r="A2075">
        <v>182448</v>
      </c>
      <c r="B2075" t="s">
        <v>4686</v>
      </c>
      <c r="C2075" t="s">
        <v>4687</v>
      </c>
      <c r="D2075">
        <v>10192314</v>
      </c>
      <c r="E2075" t="s">
        <v>160</v>
      </c>
      <c r="I2075" t="s">
        <v>4688</v>
      </c>
      <c r="J2075" t="s">
        <v>163</v>
      </c>
      <c r="K2075" s="6">
        <v>0.29166666666666669</v>
      </c>
      <c r="L2075" s="8">
        <v>0.70833333333333337</v>
      </c>
      <c r="M2075" t="s">
        <v>238</v>
      </c>
      <c r="N2075" t="s">
        <v>238</v>
      </c>
      <c r="Q2075" t="s">
        <v>4687</v>
      </c>
      <c r="R2075" t="s">
        <v>165</v>
      </c>
      <c r="S2075" t="s">
        <v>421</v>
      </c>
      <c r="T2075" t="s">
        <v>46</v>
      </c>
      <c r="U2075" t="s">
        <v>47</v>
      </c>
      <c r="V2075" t="s">
        <v>4689</v>
      </c>
      <c r="W2075">
        <v>38.922150999999999</v>
      </c>
      <c r="X2075">
        <v>-77.071197999999995</v>
      </c>
      <c r="Y2075">
        <v>393825.91</v>
      </c>
      <c r="Z2075">
        <v>139366.57</v>
      </c>
      <c r="AA2075">
        <v>20007</v>
      </c>
      <c r="AB2075">
        <v>295826</v>
      </c>
      <c r="AC2075">
        <v>131989</v>
      </c>
      <c r="AD2075">
        <v>131989</v>
      </c>
      <c r="AE2075">
        <v>3</v>
      </c>
      <c r="AF2075" t="s">
        <v>294</v>
      </c>
      <c r="AG2075" t="s">
        <v>3105</v>
      </c>
      <c r="AH2075" t="s">
        <v>50</v>
      </c>
      <c r="AI2075">
        <v>204</v>
      </c>
      <c r="AJ2075">
        <v>14</v>
      </c>
      <c r="AK2075" t="s">
        <v>51</v>
      </c>
      <c r="AL2075">
        <v>3055</v>
      </c>
      <c r="AM2075">
        <v>-77.071200522332902</v>
      </c>
      <c r="AN2075">
        <v>38.9221580454536</v>
      </c>
      <c r="AO2075" t="b">
        <f t="shared" si="64"/>
        <v>1</v>
      </c>
      <c r="AP2075">
        <f t="shared" si="65"/>
        <v>1</v>
      </c>
    </row>
    <row r="2076" spans="1:42">
      <c r="A2076">
        <v>182274</v>
      </c>
      <c r="B2076" t="s">
        <v>3365</v>
      </c>
      <c r="C2076" t="s">
        <v>3355</v>
      </c>
      <c r="D2076">
        <v>10192315</v>
      </c>
      <c r="E2076" t="s">
        <v>1806</v>
      </c>
      <c r="F2076" t="s">
        <v>3366</v>
      </c>
      <c r="H2076">
        <v>109009</v>
      </c>
      <c r="I2076" t="s">
        <v>3367</v>
      </c>
      <c r="J2076" t="s">
        <v>125</v>
      </c>
      <c r="K2076" s="6">
        <v>0.29166666666666669</v>
      </c>
      <c r="L2076" s="8">
        <v>0.70833333333333337</v>
      </c>
      <c r="M2076" t="s">
        <v>125</v>
      </c>
      <c r="N2076" t="s">
        <v>353</v>
      </c>
      <c r="O2076" t="s">
        <v>3355</v>
      </c>
      <c r="P2076" t="s">
        <v>3368</v>
      </c>
      <c r="Q2076" t="s">
        <v>3355</v>
      </c>
      <c r="R2076" t="s">
        <v>165</v>
      </c>
      <c r="S2076" t="s">
        <v>238</v>
      </c>
      <c r="W2076">
        <v>0</v>
      </c>
      <c r="X2076">
        <v>0</v>
      </c>
      <c r="Y2076">
        <v>0</v>
      </c>
      <c r="Z2076">
        <v>0</v>
      </c>
      <c r="AB2076">
        <v>-100</v>
      </c>
      <c r="AC2076">
        <v>-100</v>
      </c>
      <c r="AD2076">
        <v>348291</v>
      </c>
      <c r="AF2076" t="s">
        <v>51</v>
      </c>
      <c r="AG2076" t="s">
        <v>51</v>
      </c>
      <c r="AJ2076" t="s">
        <v>51</v>
      </c>
      <c r="AK2076" t="s">
        <v>51</v>
      </c>
      <c r="AL2076">
        <v>1678</v>
      </c>
      <c r="AM2076">
        <v>-81.529192133279295</v>
      </c>
      <c r="AN2076">
        <v>37.5772691877347</v>
      </c>
      <c r="AO2076" t="b">
        <f t="shared" si="64"/>
        <v>1</v>
      </c>
      <c r="AP2076">
        <f t="shared" si="65"/>
        <v>1</v>
      </c>
    </row>
    <row r="2077" spans="1:42">
      <c r="A2077">
        <v>185470</v>
      </c>
      <c r="B2077" t="s">
        <v>4692</v>
      </c>
      <c r="C2077" t="s">
        <v>3488</v>
      </c>
      <c r="D2077">
        <v>10192316</v>
      </c>
      <c r="E2077" t="s">
        <v>115</v>
      </c>
      <c r="F2077" t="s">
        <v>4693</v>
      </c>
      <c r="K2077" s="6">
        <v>0.29166666666666669</v>
      </c>
      <c r="L2077" s="8">
        <v>0.79166666666666663</v>
      </c>
      <c r="M2077" t="s">
        <v>117</v>
      </c>
      <c r="N2077" t="s">
        <v>4694</v>
      </c>
      <c r="Q2077" t="s">
        <v>3490</v>
      </c>
      <c r="R2077" t="s">
        <v>58</v>
      </c>
      <c r="S2077" t="s">
        <v>125</v>
      </c>
      <c r="T2077" t="s">
        <v>46</v>
      </c>
      <c r="U2077" t="s">
        <v>47</v>
      </c>
      <c r="V2077" t="s">
        <v>4695</v>
      </c>
      <c r="W2077">
        <v>38.943961999999999</v>
      </c>
      <c r="X2077">
        <v>-77.089623000000003</v>
      </c>
      <c r="Y2077">
        <v>392230.57506</v>
      </c>
      <c r="Z2077">
        <v>141789.26079999999</v>
      </c>
      <c r="AB2077">
        <v>0</v>
      </c>
      <c r="AC2077">
        <v>468799</v>
      </c>
      <c r="AD2077">
        <v>403568</v>
      </c>
      <c r="AE2077">
        <v>3</v>
      </c>
      <c r="AF2077" t="s">
        <v>1370</v>
      </c>
      <c r="AG2077" s="2">
        <v>30</v>
      </c>
      <c r="AH2077" t="s">
        <v>50</v>
      </c>
      <c r="AI2077">
        <v>202</v>
      </c>
      <c r="AJ2077">
        <v>11</v>
      </c>
      <c r="AK2077" t="s">
        <v>51</v>
      </c>
      <c r="AL2077">
        <v>3627</v>
      </c>
      <c r="AM2077">
        <v>-77.089624990114999</v>
      </c>
      <c r="AN2077">
        <v>38.943969716238399</v>
      </c>
      <c r="AO2077" t="b">
        <f t="shared" si="64"/>
        <v>0</v>
      </c>
      <c r="AP2077">
        <f t="shared" si="65"/>
        <v>0</v>
      </c>
    </row>
    <row r="2078" spans="1:42">
      <c r="A2078">
        <v>185473</v>
      </c>
      <c r="B2078" t="s">
        <v>4692</v>
      </c>
      <c r="C2078" t="s">
        <v>3488</v>
      </c>
      <c r="D2078">
        <v>10192316</v>
      </c>
      <c r="E2078" t="s">
        <v>115</v>
      </c>
      <c r="F2078" t="s">
        <v>4693</v>
      </c>
      <c r="K2078" s="6">
        <v>0.29166666666666669</v>
      </c>
      <c r="L2078" s="8">
        <v>0.79166666666666663</v>
      </c>
      <c r="M2078" t="s">
        <v>117</v>
      </c>
      <c r="N2078" t="s">
        <v>4694</v>
      </c>
      <c r="Q2078" t="s">
        <v>3490</v>
      </c>
      <c r="R2078" t="s">
        <v>58</v>
      </c>
      <c r="S2078" t="s">
        <v>125</v>
      </c>
      <c r="T2078" t="s">
        <v>46</v>
      </c>
      <c r="U2078" t="s">
        <v>47</v>
      </c>
      <c r="V2078" t="s">
        <v>4700</v>
      </c>
      <c r="W2078">
        <v>38.944783999999999</v>
      </c>
      <c r="X2078">
        <v>-77.089624999999998</v>
      </c>
      <c r="Y2078">
        <v>392230.49</v>
      </c>
      <c r="Z2078">
        <v>141880.53</v>
      </c>
      <c r="AB2078">
        <v>0</v>
      </c>
      <c r="AC2078">
        <v>477334</v>
      </c>
      <c r="AD2078">
        <v>410672</v>
      </c>
      <c r="AE2078">
        <v>3</v>
      </c>
      <c r="AF2078" t="s">
        <v>1370</v>
      </c>
      <c r="AG2078" s="2">
        <v>30</v>
      </c>
      <c r="AH2078" t="s">
        <v>50</v>
      </c>
      <c r="AI2078">
        <v>202</v>
      </c>
      <c r="AJ2078">
        <v>11</v>
      </c>
      <c r="AK2078" t="s">
        <v>51</v>
      </c>
      <c r="AL2078">
        <v>3627</v>
      </c>
      <c r="AM2078">
        <v>-77.089627004987506</v>
      </c>
      <c r="AN2078">
        <v>38.944791894144899</v>
      </c>
      <c r="AO2078" t="b">
        <f t="shared" si="64"/>
        <v>0</v>
      </c>
      <c r="AP2078">
        <f t="shared" si="65"/>
        <v>0</v>
      </c>
    </row>
    <row r="2079" spans="1:42">
      <c r="A2079">
        <v>185474</v>
      </c>
      <c r="B2079" t="s">
        <v>4692</v>
      </c>
      <c r="C2079" t="s">
        <v>3488</v>
      </c>
      <c r="D2079">
        <v>10192316</v>
      </c>
      <c r="E2079" t="s">
        <v>115</v>
      </c>
      <c r="F2079" t="s">
        <v>4693</v>
      </c>
      <c r="K2079" s="6">
        <v>0.29166666666666669</v>
      </c>
      <c r="L2079" s="8">
        <v>0.79166666666666663</v>
      </c>
      <c r="M2079" t="s">
        <v>117</v>
      </c>
      <c r="N2079" t="s">
        <v>4694</v>
      </c>
      <c r="Q2079" t="s">
        <v>3490</v>
      </c>
      <c r="R2079" t="s">
        <v>58</v>
      </c>
      <c r="S2079" t="s">
        <v>125</v>
      </c>
      <c r="T2079" t="s">
        <v>46</v>
      </c>
      <c r="U2079" t="s">
        <v>47</v>
      </c>
      <c r="V2079" t="s">
        <v>4706</v>
      </c>
      <c r="W2079">
        <v>38.945535999999997</v>
      </c>
      <c r="X2079">
        <v>-77.089624000000001</v>
      </c>
      <c r="Y2079">
        <v>392230.65</v>
      </c>
      <c r="Z2079">
        <v>141964.04</v>
      </c>
      <c r="AB2079">
        <v>0</v>
      </c>
      <c r="AC2079">
        <v>477384</v>
      </c>
      <c r="AD2079">
        <v>410713</v>
      </c>
      <c r="AE2079">
        <v>3</v>
      </c>
      <c r="AF2079" t="s">
        <v>1370</v>
      </c>
      <c r="AG2079" s="2">
        <v>30</v>
      </c>
      <c r="AH2079" t="s">
        <v>50</v>
      </c>
      <c r="AI2079">
        <v>202</v>
      </c>
      <c r="AJ2079">
        <v>11</v>
      </c>
      <c r="AK2079" t="s">
        <v>51</v>
      </c>
      <c r="AL2079">
        <v>3627</v>
      </c>
      <c r="AM2079">
        <v>-77.089626105121795</v>
      </c>
      <c r="AN2079">
        <v>38.945544177045598</v>
      </c>
      <c r="AO2079" t="b">
        <f t="shared" si="64"/>
        <v>0</v>
      </c>
      <c r="AP2079">
        <f t="shared" si="65"/>
        <v>0</v>
      </c>
    </row>
    <row r="2080" spans="1:42">
      <c r="A2080">
        <v>185475</v>
      </c>
      <c r="B2080" t="s">
        <v>4692</v>
      </c>
      <c r="C2080" t="s">
        <v>3488</v>
      </c>
      <c r="D2080">
        <v>10192316</v>
      </c>
      <c r="E2080" t="s">
        <v>115</v>
      </c>
      <c r="F2080" t="s">
        <v>4693</v>
      </c>
      <c r="K2080" s="6">
        <v>0.29166666666666669</v>
      </c>
      <c r="L2080" s="8">
        <v>0.79166666666666663</v>
      </c>
      <c r="M2080" t="s">
        <v>117</v>
      </c>
      <c r="N2080" t="s">
        <v>4694</v>
      </c>
      <c r="Q2080" t="s">
        <v>3490</v>
      </c>
      <c r="R2080" t="s">
        <v>58</v>
      </c>
      <c r="S2080" t="s">
        <v>125</v>
      </c>
      <c r="T2080" t="s">
        <v>46</v>
      </c>
      <c r="U2080" t="s">
        <v>47</v>
      </c>
      <c r="V2080" t="s">
        <v>4715</v>
      </c>
      <c r="W2080">
        <v>38.945534000000002</v>
      </c>
      <c r="X2080">
        <v>-77.087421000000006</v>
      </c>
      <c r="Y2080">
        <v>392421.59000999999</v>
      </c>
      <c r="Z2080">
        <v>141963.5993</v>
      </c>
      <c r="AB2080">
        <v>0</v>
      </c>
      <c r="AC2080">
        <v>463505</v>
      </c>
      <c r="AD2080">
        <v>398786</v>
      </c>
      <c r="AE2080">
        <v>3</v>
      </c>
      <c r="AF2080" t="s">
        <v>1370</v>
      </c>
      <c r="AG2080" s="2">
        <v>30</v>
      </c>
      <c r="AH2080" t="s">
        <v>50</v>
      </c>
      <c r="AI2080">
        <v>202</v>
      </c>
      <c r="AJ2080">
        <v>11</v>
      </c>
      <c r="AK2080" t="s">
        <v>51</v>
      </c>
      <c r="AL2080">
        <v>3627</v>
      </c>
      <c r="AM2080">
        <v>-77.087423501289095</v>
      </c>
      <c r="AN2080">
        <v>38.945541875103999</v>
      </c>
      <c r="AO2080" t="b">
        <f t="shared" si="64"/>
        <v>0</v>
      </c>
      <c r="AP2080">
        <f t="shared" si="65"/>
        <v>0</v>
      </c>
    </row>
    <row r="2081" spans="1:42">
      <c r="A2081">
        <v>185476</v>
      </c>
      <c r="B2081" t="s">
        <v>4692</v>
      </c>
      <c r="C2081" t="s">
        <v>3488</v>
      </c>
      <c r="D2081">
        <v>10192316</v>
      </c>
      <c r="E2081" t="s">
        <v>115</v>
      </c>
      <c r="F2081" t="s">
        <v>4693</v>
      </c>
      <c r="K2081" s="6">
        <v>0.29166666666666669</v>
      </c>
      <c r="L2081" s="8">
        <v>0.79166666666666663</v>
      </c>
      <c r="M2081" t="s">
        <v>117</v>
      </c>
      <c r="N2081" t="s">
        <v>4694</v>
      </c>
      <c r="Q2081" t="s">
        <v>3490</v>
      </c>
      <c r="R2081" t="s">
        <v>58</v>
      </c>
      <c r="S2081" t="s">
        <v>125</v>
      </c>
      <c r="T2081" t="s">
        <v>46</v>
      </c>
      <c r="U2081" t="s">
        <v>47</v>
      </c>
      <c r="V2081" t="s">
        <v>4716</v>
      </c>
      <c r="W2081">
        <v>38.945535999999997</v>
      </c>
      <c r="X2081">
        <v>-77.084996000000004</v>
      </c>
      <c r="Y2081">
        <v>392631.82306000002</v>
      </c>
      <c r="Z2081">
        <v>141963.60797000001</v>
      </c>
      <c r="AB2081">
        <v>0</v>
      </c>
      <c r="AC2081">
        <v>468345</v>
      </c>
      <c r="AD2081">
        <v>403193</v>
      </c>
      <c r="AE2081">
        <v>3</v>
      </c>
      <c r="AF2081" t="s">
        <v>1370</v>
      </c>
      <c r="AG2081" s="2">
        <v>30</v>
      </c>
      <c r="AH2081" t="s">
        <v>50</v>
      </c>
      <c r="AI2081">
        <v>202</v>
      </c>
      <c r="AJ2081">
        <v>11</v>
      </c>
      <c r="AK2081" t="s">
        <v>51</v>
      </c>
      <c r="AL2081">
        <v>3627</v>
      </c>
      <c r="AM2081">
        <v>-77.0849983465137</v>
      </c>
      <c r="AN2081">
        <v>38.945543741749702</v>
      </c>
      <c r="AO2081" t="b">
        <f t="shared" si="64"/>
        <v>0</v>
      </c>
      <c r="AP2081">
        <f t="shared" si="65"/>
        <v>0</v>
      </c>
    </row>
    <row r="2082" spans="1:42">
      <c r="A2082">
        <v>185477</v>
      </c>
      <c r="B2082" t="s">
        <v>4692</v>
      </c>
      <c r="C2082" t="s">
        <v>3488</v>
      </c>
      <c r="D2082">
        <v>10192316</v>
      </c>
      <c r="E2082" t="s">
        <v>115</v>
      </c>
      <c r="F2082" t="s">
        <v>4693</v>
      </c>
      <c r="K2082" s="6">
        <v>0.29166666666666669</v>
      </c>
      <c r="L2082" s="8">
        <v>0.79166666666666663</v>
      </c>
      <c r="M2082" t="s">
        <v>117</v>
      </c>
      <c r="N2082" t="s">
        <v>4694</v>
      </c>
      <c r="Q2082" t="s">
        <v>3490</v>
      </c>
      <c r="R2082" t="s">
        <v>58</v>
      </c>
      <c r="S2082" t="s">
        <v>125</v>
      </c>
      <c r="T2082" t="s">
        <v>46</v>
      </c>
      <c r="U2082" t="s">
        <v>47</v>
      </c>
      <c r="V2082" t="s">
        <v>4720</v>
      </c>
      <c r="W2082">
        <v>38.946288000000003</v>
      </c>
      <c r="X2082">
        <v>-77.089622000000006</v>
      </c>
      <c r="Y2082">
        <v>392230.91054999997</v>
      </c>
      <c r="Z2082">
        <v>142047.42319999999</v>
      </c>
      <c r="AB2082">
        <v>0</v>
      </c>
      <c r="AC2082">
        <v>468066</v>
      </c>
      <c r="AD2082">
        <v>402947</v>
      </c>
      <c r="AE2082">
        <v>3</v>
      </c>
      <c r="AF2082" t="s">
        <v>1370</v>
      </c>
      <c r="AG2082" s="2">
        <v>30</v>
      </c>
      <c r="AH2082" t="s">
        <v>50</v>
      </c>
      <c r="AI2082">
        <v>202</v>
      </c>
      <c r="AJ2082">
        <v>11</v>
      </c>
      <c r="AK2082" t="s">
        <v>51</v>
      </c>
      <c r="AL2082">
        <v>3627</v>
      </c>
      <c r="AM2082">
        <v>-77.089624043888804</v>
      </c>
      <c r="AN2082">
        <v>38.9462953184768</v>
      </c>
      <c r="AO2082" t="b">
        <f t="shared" si="64"/>
        <v>0</v>
      </c>
      <c r="AP2082">
        <f t="shared" si="65"/>
        <v>0</v>
      </c>
    </row>
    <row r="2083" spans="1:42">
      <c r="A2083">
        <v>185478</v>
      </c>
      <c r="B2083" t="s">
        <v>4692</v>
      </c>
      <c r="C2083" t="s">
        <v>3488</v>
      </c>
      <c r="D2083">
        <v>10192316</v>
      </c>
      <c r="E2083" t="s">
        <v>115</v>
      </c>
      <c r="F2083" t="s">
        <v>4693</v>
      </c>
      <c r="K2083" s="6">
        <v>0.29166666666666669</v>
      </c>
      <c r="L2083" s="8">
        <v>0.79166666666666663</v>
      </c>
      <c r="M2083" t="s">
        <v>117</v>
      </c>
      <c r="N2083" t="s">
        <v>4694</v>
      </c>
      <c r="Q2083" t="s">
        <v>3490</v>
      </c>
      <c r="R2083" t="s">
        <v>58</v>
      </c>
      <c r="S2083" t="s">
        <v>125</v>
      </c>
      <c r="T2083" t="s">
        <v>46</v>
      </c>
      <c r="U2083" t="s">
        <v>47</v>
      </c>
      <c r="V2083" t="s">
        <v>4725</v>
      </c>
      <c r="W2083">
        <v>38.946285000000003</v>
      </c>
      <c r="X2083">
        <v>-77.087421000000006</v>
      </c>
      <c r="Y2083">
        <v>392421.66044000001</v>
      </c>
      <c r="Z2083">
        <v>142046.94135000001</v>
      </c>
      <c r="AB2083">
        <v>0</v>
      </c>
      <c r="AC2083">
        <v>457635</v>
      </c>
      <c r="AD2083">
        <v>393657</v>
      </c>
      <c r="AE2083">
        <v>3</v>
      </c>
      <c r="AF2083" t="s">
        <v>1370</v>
      </c>
      <c r="AG2083" s="2">
        <v>30</v>
      </c>
      <c r="AH2083" t="s">
        <v>50</v>
      </c>
      <c r="AI2083">
        <v>202</v>
      </c>
      <c r="AJ2083">
        <v>11</v>
      </c>
      <c r="AK2083" t="s">
        <v>51</v>
      </c>
      <c r="AL2083">
        <v>3627</v>
      </c>
      <c r="AM2083">
        <v>-77.087423609555898</v>
      </c>
      <c r="AN2083">
        <v>38.946292644165702</v>
      </c>
      <c r="AO2083" t="b">
        <f t="shared" si="64"/>
        <v>0</v>
      </c>
      <c r="AP2083">
        <f t="shared" si="65"/>
        <v>0</v>
      </c>
    </row>
    <row r="2084" spans="1:42">
      <c r="A2084">
        <v>185479</v>
      </c>
      <c r="B2084" t="s">
        <v>4692</v>
      </c>
      <c r="C2084" t="s">
        <v>3488</v>
      </c>
      <c r="D2084">
        <v>10192316</v>
      </c>
      <c r="E2084" t="s">
        <v>115</v>
      </c>
      <c r="F2084" t="s">
        <v>4693</v>
      </c>
      <c r="K2084" s="6">
        <v>0.29166666666666669</v>
      </c>
      <c r="L2084" s="8">
        <v>0.79166666666666663</v>
      </c>
      <c r="M2084" t="s">
        <v>117</v>
      </c>
      <c r="N2084" t="s">
        <v>4694</v>
      </c>
      <c r="Q2084" t="s">
        <v>3490</v>
      </c>
      <c r="R2084" t="s">
        <v>58</v>
      </c>
      <c r="S2084" t="s">
        <v>125</v>
      </c>
      <c r="T2084" t="s">
        <v>46</v>
      </c>
      <c r="U2084" t="s">
        <v>47</v>
      </c>
      <c r="V2084" t="s">
        <v>4729</v>
      </c>
      <c r="W2084">
        <v>38.946286999999998</v>
      </c>
      <c r="X2084">
        <v>-77.084996000000004</v>
      </c>
      <c r="Y2084">
        <v>392631.89513000002</v>
      </c>
      <c r="Z2084">
        <v>142046.94534999999</v>
      </c>
      <c r="AB2084">
        <v>0</v>
      </c>
      <c r="AC2084">
        <v>469351</v>
      </c>
      <c r="AD2084">
        <v>403964</v>
      </c>
      <c r="AE2084">
        <v>3</v>
      </c>
      <c r="AF2084" t="s">
        <v>1370</v>
      </c>
      <c r="AG2084" s="2">
        <v>30</v>
      </c>
      <c r="AH2084" t="s">
        <v>50</v>
      </c>
      <c r="AI2084">
        <v>202</v>
      </c>
      <c r="AJ2084">
        <v>11</v>
      </c>
      <c r="AK2084" t="s">
        <v>51</v>
      </c>
      <c r="AL2084">
        <v>3627</v>
      </c>
      <c r="AM2084">
        <v>-77.084998410271396</v>
      </c>
      <c r="AN2084">
        <v>38.946294468758097</v>
      </c>
      <c r="AO2084" t="b">
        <f t="shared" si="64"/>
        <v>0</v>
      </c>
      <c r="AP2084">
        <f t="shared" si="65"/>
        <v>0</v>
      </c>
    </row>
    <row r="2085" spans="1:42">
      <c r="A2085">
        <v>185480</v>
      </c>
      <c r="B2085" t="s">
        <v>4692</v>
      </c>
      <c r="C2085" t="s">
        <v>3488</v>
      </c>
      <c r="D2085">
        <v>10192316</v>
      </c>
      <c r="E2085" t="s">
        <v>115</v>
      </c>
      <c r="F2085" t="s">
        <v>4693</v>
      </c>
      <c r="K2085" s="6">
        <v>0.29166666666666669</v>
      </c>
      <c r="L2085" s="8">
        <v>0.79166666666666663</v>
      </c>
      <c r="M2085" t="s">
        <v>117</v>
      </c>
      <c r="N2085" t="s">
        <v>4694</v>
      </c>
      <c r="Q2085" t="s">
        <v>3490</v>
      </c>
      <c r="R2085" t="s">
        <v>58</v>
      </c>
      <c r="S2085" t="s">
        <v>125</v>
      </c>
      <c r="T2085" t="s">
        <v>46</v>
      </c>
      <c r="U2085" t="s">
        <v>47</v>
      </c>
      <c r="V2085" t="s">
        <v>4737</v>
      </c>
      <c r="W2085">
        <v>38.945160000000001</v>
      </c>
      <c r="X2085">
        <v>-77.083787000000001</v>
      </c>
      <c r="Y2085">
        <v>392736.56715999998</v>
      </c>
      <c r="Z2085">
        <v>141921.78688</v>
      </c>
      <c r="AB2085">
        <v>0</v>
      </c>
      <c r="AC2085">
        <v>457084</v>
      </c>
      <c r="AD2085">
        <v>393106</v>
      </c>
      <c r="AE2085">
        <v>3</v>
      </c>
      <c r="AF2085" t="s">
        <v>1370</v>
      </c>
      <c r="AG2085" s="2">
        <v>30</v>
      </c>
      <c r="AH2085" t="s">
        <v>50</v>
      </c>
      <c r="AI2085">
        <v>202</v>
      </c>
      <c r="AJ2085">
        <v>11</v>
      </c>
      <c r="AK2085" t="s">
        <v>51</v>
      </c>
      <c r="AL2085">
        <v>3627</v>
      </c>
      <c r="AM2085">
        <v>-77.083789622350807</v>
      </c>
      <c r="AN2085">
        <v>38.945167877966298</v>
      </c>
      <c r="AO2085" t="b">
        <f t="shared" si="64"/>
        <v>0</v>
      </c>
      <c r="AP2085">
        <f t="shared" si="65"/>
        <v>0</v>
      </c>
    </row>
    <row r="2086" spans="1:42">
      <c r="A2086">
        <v>185482</v>
      </c>
      <c r="B2086" t="s">
        <v>4692</v>
      </c>
      <c r="C2086" t="s">
        <v>3488</v>
      </c>
      <c r="D2086">
        <v>10192316</v>
      </c>
      <c r="E2086" t="s">
        <v>115</v>
      </c>
      <c r="F2086" t="s">
        <v>4693</v>
      </c>
      <c r="K2086" s="6">
        <v>0.29166666666666669</v>
      </c>
      <c r="L2086" s="8">
        <v>0.79166666666666663</v>
      </c>
      <c r="M2086" t="s">
        <v>117</v>
      </c>
      <c r="N2086" t="s">
        <v>4694</v>
      </c>
      <c r="Q2086" t="s">
        <v>3490</v>
      </c>
      <c r="R2086" t="s">
        <v>58</v>
      </c>
      <c r="S2086" t="s">
        <v>125</v>
      </c>
      <c r="T2086" t="s">
        <v>46</v>
      </c>
      <c r="U2086" t="s">
        <v>47</v>
      </c>
      <c r="V2086" t="s">
        <v>4741</v>
      </c>
      <c r="W2086">
        <v>38.945160999999999</v>
      </c>
      <c r="X2086">
        <v>-77.086209999999994</v>
      </c>
      <c r="Y2086">
        <v>392526.56</v>
      </c>
      <c r="Z2086">
        <v>141922.1</v>
      </c>
      <c r="AB2086">
        <v>0</v>
      </c>
      <c r="AC2086">
        <v>479472</v>
      </c>
      <c r="AD2086">
        <v>412216</v>
      </c>
      <c r="AE2086">
        <v>3</v>
      </c>
      <c r="AF2086" t="s">
        <v>1370</v>
      </c>
      <c r="AG2086" s="2">
        <v>30</v>
      </c>
      <c r="AH2086" t="s">
        <v>50</v>
      </c>
      <c r="AI2086">
        <v>202</v>
      </c>
      <c r="AJ2086">
        <v>11</v>
      </c>
      <c r="AK2086" t="s">
        <v>51</v>
      </c>
      <c r="AL2086">
        <v>3627</v>
      </c>
      <c r="AM2086">
        <v>-77.086212162124497</v>
      </c>
      <c r="AN2086">
        <v>38.945168937092802</v>
      </c>
      <c r="AO2086" t="b">
        <f t="shared" si="64"/>
        <v>0</v>
      </c>
      <c r="AP2086">
        <f t="shared" si="65"/>
        <v>0</v>
      </c>
    </row>
    <row r="2087" spans="1:42">
      <c r="A2087">
        <v>185483</v>
      </c>
      <c r="B2087" t="s">
        <v>3373</v>
      </c>
      <c r="C2087" t="s">
        <v>839</v>
      </c>
      <c r="D2087">
        <v>10192317</v>
      </c>
      <c r="E2087" t="s">
        <v>115</v>
      </c>
      <c r="H2087">
        <v>110148</v>
      </c>
      <c r="K2087" s="6">
        <v>0.29166666666666669</v>
      </c>
      <c r="L2087" s="8">
        <v>0.70833333333333337</v>
      </c>
      <c r="M2087" t="s">
        <v>265</v>
      </c>
      <c r="N2087" t="s">
        <v>84</v>
      </c>
      <c r="O2087" t="s">
        <v>817</v>
      </c>
      <c r="P2087" t="s">
        <v>818</v>
      </c>
      <c r="Q2087" t="s">
        <v>817</v>
      </c>
      <c r="R2087" t="s">
        <v>44</v>
      </c>
      <c r="S2087" t="s">
        <v>622</v>
      </c>
      <c r="W2087">
        <v>0</v>
      </c>
      <c r="X2087">
        <v>0</v>
      </c>
      <c r="Y2087">
        <v>0</v>
      </c>
      <c r="Z2087">
        <v>0</v>
      </c>
      <c r="AB2087">
        <v>-100</v>
      </c>
      <c r="AC2087">
        <v>-100</v>
      </c>
      <c r="AD2087">
        <v>348291</v>
      </c>
      <c r="AF2087" t="s">
        <v>51</v>
      </c>
      <c r="AG2087" t="s">
        <v>51</v>
      </c>
      <c r="AJ2087" t="s">
        <v>51</v>
      </c>
      <c r="AK2087" t="s">
        <v>51</v>
      </c>
      <c r="AL2087">
        <v>1820</v>
      </c>
      <c r="AM2087">
        <v>-81.529192133279295</v>
      </c>
      <c r="AN2087">
        <v>37.5772691877347</v>
      </c>
      <c r="AO2087" t="b">
        <f t="shared" si="64"/>
        <v>0</v>
      </c>
      <c r="AP2087">
        <f t="shared" si="65"/>
        <v>0</v>
      </c>
    </row>
    <row r="2088" spans="1:42">
      <c r="A2088">
        <v>185484</v>
      </c>
      <c r="B2088" t="s">
        <v>3379</v>
      </c>
      <c r="C2088" t="s">
        <v>3380</v>
      </c>
      <c r="D2088">
        <v>10192318</v>
      </c>
      <c r="E2088" t="s">
        <v>201</v>
      </c>
      <c r="I2088" t="s">
        <v>3381</v>
      </c>
      <c r="J2088" t="s">
        <v>125</v>
      </c>
      <c r="K2088" s="6">
        <v>0.33333333333333331</v>
      </c>
      <c r="L2088" s="8">
        <v>0.75</v>
      </c>
      <c r="M2088" t="s">
        <v>386</v>
      </c>
      <c r="N2088" t="s">
        <v>183</v>
      </c>
      <c r="Q2088" t="s">
        <v>3382</v>
      </c>
      <c r="R2088" t="s">
        <v>70</v>
      </c>
      <c r="S2088" t="s">
        <v>125</v>
      </c>
      <c r="T2088" t="s">
        <v>46</v>
      </c>
      <c r="U2088" t="s">
        <v>47</v>
      </c>
      <c r="V2088" t="s">
        <v>3383</v>
      </c>
      <c r="W2088">
        <v>38.964511000000002</v>
      </c>
      <c r="X2088">
        <v>-77.020666000000006</v>
      </c>
      <c r="Y2088">
        <v>398208.95</v>
      </c>
      <c r="Z2088">
        <v>144066.79</v>
      </c>
      <c r="AA2088">
        <v>20011</v>
      </c>
      <c r="AB2088">
        <v>246345</v>
      </c>
      <c r="AC2088">
        <v>89534</v>
      </c>
      <c r="AD2088">
        <v>89534</v>
      </c>
      <c r="AE2088">
        <v>4</v>
      </c>
      <c r="AF2088" t="s">
        <v>1778</v>
      </c>
      <c r="AG2088" t="s">
        <v>3384</v>
      </c>
      <c r="AH2088" t="s">
        <v>188</v>
      </c>
      <c r="AI2088">
        <v>402</v>
      </c>
      <c r="AJ2088">
        <v>17</v>
      </c>
      <c r="AK2088" t="s">
        <v>51</v>
      </c>
      <c r="AL2088">
        <v>1154</v>
      </c>
      <c r="AM2088">
        <v>-77.020668553393904</v>
      </c>
      <c r="AN2088">
        <v>38.964518843477599</v>
      </c>
      <c r="AO2088" t="b">
        <f t="shared" si="64"/>
        <v>0</v>
      </c>
      <c r="AP2088">
        <f t="shared" si="65"/>
        <v>0</v>
      </c>
    </row>
    <row r="2089" spans="1:42">
      <c r="A2089">
        <v>185485</v>
      </c>
      <c r="B2089" t="s">
        <v>3388</v>
      </c>
      <c r="C2089" t="s">
        <v>839</v>
      </c>
      <c r="D2089">
        <v>10192319</v>
      </c>
      <c r="E2089" t="s">
        <v>115</v>
      </c>
      <c r="H2089">
        <v>110171</v>
      </c>
      <c r="K2089" s="6">
        <v>0.29166666666666669</v>
      </c>
      <c r="L2089" s="8">
        <v>0.70833333333333337</v>
      </c>
      <c r="M2089" t="s">
        <v>265</v>
      </c>
      <c r="N2089" t="s">
        <v>84</v>
      </c>
      <c r="O2089" t="s">
        <v>817</v>
      </c>
      <c r="P2089" t="s">
        <v>818</v>
      </c>
      <c r="Q2089" t="s">
        <v>817</v>
      </c>
      <c r="R2089" t="s">
        <v>44</v>
      </c>
      <c r="S2089" t="s">
        <v>166</v>
      </c>
      <c r="T2089" t="s">
        <v>46</v>
      </c>
      <c r="U2089" t="s">
        <v>47</v>
      </c>
      <c r="V2089" t="s">
        <v>3389</v>
      </c>
      <c r="W2089">
        <v>38.935015999999997</v>
      </c>
      <c r="X2089">
        <v>-77.023719</v>
      </c>
      <c r="Y2089">
        <v>397943.51</v>
      </c>
      <c r="Z2089">
        <v>140792.57</v>
      </c>
      <c r="AA2089">
        <v>20010</v>
      </c>
      <c r="AB2089">
        <v>299760</v>
      </c>
      <c r="AC2089">
        <v>135441</v>
      </c>
      <c r="AD2089">
        <v>135441</v>
      </c>
      <c r="AE2089">
        <v>1</v>
      </c>
      <c r="AF2089" t="s">
        <v>249</v>
      </c>
      <c r="AG2089" t="s">
        <v>1361</v>
      </c>
      <c r="AH2089" t="s">
        <v>188</v>
      </c>
      <c r="AI2089">
        <v>409</v>
      </c>
      <c r="AJ2089">
        <v>2</v>
      </c>
      <c r="AK2089" t="s">
        <v>51</v>
      </c>
      <c r="AL2089">
        <v>1603</v>
      </c>
      <c r="AM2089">
        <v>-77.023721549513695</v>
      </c>
      <c r="AN2089">
        <v>38.935023183877398</v>
      </c>
      <c r="AO2089" t="b">
        <f t="shared" ref="AO2089:AO2152" si="66">C2089=Q2089</f>
        <v>0</v>
      </c>
      <c r="AP2089">
        <f t="shared" si="65"/>
        <v>0</v>
      </c>
    </row>
    <row r="2090" spans="1:42">
      <c r="A2090">
        <v>185486</v>
      </c>
      <c r="B2090" t="s">
        <v>11603</v>
      </c>
      <c r="C2090" t="s">
        <v>839</v>
      </c>
      <c r="D2090">
        <v>10192320</v>
      </c>
      <c r="E2090" t="s">
        <v>115</v>
      </c>
      <c r="H2090">
        <v>110172</v>
      </c>
      <c r="K2090" s="6">
        <v>0.29166666666666669</v>
      </c>
      <c r="L2090" s="8">
        <v>0.70833333333333337</v>
      </c>
      <c r="M2090" t="s">
        <v>265</v>
      </c>
      <c r="N2090" t="s">
        <v>84</v>
      </c>
      <c r="O2090" t="s">
        <v>817</v>
      </c>
      <c r="P2090" t="s">
        <v>818</v>
      </c>
      <c r="Q2090" t="s">
        <v>817</v>
      </c>
      <c r="R2090" t="s">
        <v>58</v>
      </c>
      <c r="S2090" t="s">
        <v>125</v>
      </c>
      <c r="T2090" t="s">
        <v>46</v>
      </c>
      <c r="U2090" t="s">
        <v>47</v>
      </c>
      <c r="V2090" t="s">
        <v>11604</v>
      </c>
      <c r="W2090">
        <v>38.912810999999998</v>
      </c>
      <c r="X2090">
        <v>-77.024662000000006</v>
      </c>
      <c r="Y2090">
        <v>397861.12</v>
      </c>
      <c r="Z2090">
        <v>138327.73000000001</v>
      </c>
      <c r="AA2090">
        <v>20001</v>
      </c>
      <c r="AB2090">
        <v>239621</v>
      </c>
      <c r="AC2090">
        <v>82908</v>
      </c>
      <c r="AD2090">
        <v>82908</v>
      </c>
      <c r="AE2090">
        <v>6</v>
      </c>
      <c r="AF2090" t="s">
        <v>61</v>
      </c>
      <c r="AG2090" t="s">
        <v>1221</v>
      </c>
      <c r="AH2090" t="s">
        <v>88</v>
      </c>
      <c r="AI2090">
        <v>307</v>
      </c>
      <c r="AJ2090">
        <v>7</v>
      </c>
      <c r="AK2090" t="s">
        <v>51</v>
      </c>
      <c r="AL2090">
        <v>989</v>
      </c>
      <c r="AM2090">
        <v>-77.024664142472204</v>
      </c>
      <c r="AN2090">
        <v>38.9128189183686</v>
      </c>
      <c r="AO2090" t="b">
        <f t="shared" si="66"/>
        <v>0</v>
      </c>
      <c r="AP2090">
        <f t="shared" si="65"/>
        <v>0</v>
      </c>
    </row>
    <row r="2091" spans="1:42">
      <c r="A2091">
        <v>185487</v>
      </c>
      <c r="B2091" t="s">
        <v>8165</v>
      </c>
      <c r="C2091" t="s">
        <v>985</v>
      </c>
      <c r="D2091">
        <v>10192321</v>
      </c>
      <c r="E2091" t="s">
        <v>201</v>
      </c>
      <c r="I2091" t="s">
        <v>8166</v>
      </c>
      <c r="J2091" t="s">
        <v>125</v>
      </c>
      <c r="K2091" s="6">
        <v>0.29166666666666669</v>
      </c>
      <c r="L2091" s="8">
        <v>0.70833333333333337</v>
      </c>
      <c r="M2091" t="s">
        <v>254</v>
      </c>
      <c r="N2091" t="s">
        <v>254</v>
      </c>
      <c r="O2091" t="s">
        <v>8167</v>
      </c>
      <c r="P2091" t="s">
        <v>8168</v>
      </c>
      <c r="Q2091" t="s">
        <v>8167</v>
      </c>
      <c r="R2091" t="s">
        <v>70</v>
      </c>
      <c r="S2091" t="s">
        <v>125</v>
      </c>
      <c r="T2091" t="s">
        <v>46</v>
      </c>
      <c r="U2091" t="s">
        <v>47</v>
      </c>
      <c r="V2091" t="s">
        <v>8169</v>
      </c>
      <c r="W2091">
        <v>38.881464999999999</v>
      </c>
      <c r="X2091">
        <v>-76.985264000000001</v>
      </c>
      <c r="Y2091">
        <v>401278.55</v>
      </c>
      <c r="Z2091">
        <v>134847.85999999999</v>
      </c>
      <c r="AA2091">
        <v>20003</v>
      </c>
      <c r="AB2091">
        <v>7652</v>
      </c>
      <c r="AC2091">
        <v>5006</v>
      </c>
      <c r="AD2091">
        <v>5006</v>
      </c>
      <c r="AE2091">
        <v>6</v>
      </c>
      <c r="AF2091" t="s">
        <v>72</v>
      </c>
      <c r="AG2091" t="s">
        <v>3566</v>
      </c>
      <c r="AH2091" t="s">
        <v>63</v>
      </c>
      <c r="AI2091">
        <v>108</v>
      </c>
      <c r="AJ2091">
        <v>26</v>
      </c>
      <c r="AK2091" t="s">
        <v>51</v>
      </c>
      <c r="AL2091">
        <v>2119</v>
      </c>
      <c r="AM2091">
        <v>-76.985266735582996</v>
      </c>
      <c r="AN2091">
        <v>38.881472654563296</v>
      </c>
      <c r="AO2091" t="b">
        <f t="shared" si="66"/>
        <v>0</v>
      </c>
      <c r="AP2091">
        <f t="shared" si="65"/>
        <v>0</v>
      </c>
    </row>
    <row r="2092" spans="1:42">
      <c r="A2092">
        <v>185488</v>
      </c>
      <c r="B2092" t="s">
        <v>3394</v>
      </c>
      <c r="C2092" t="s">
        <v>3395</v>
      </c>
      <c r="D2092">
        <v>10192322</v>
      </c>
      <c r="E2092" t="s">
        <v>201</v>
      </c>
      <c r="I2092" t="s">
        <v>3396</v>
      </c>
      <c r="J2092" t="s">
        <v>125</v>
      </c>
      <c r="K2092" s="6">
        <v>0</v>
      </c>
      <c r="L2092" s="8">
        <v>0.95833333333333337</v>
      </c>
      <c r="M2092" t="s">
        <v>56</v>
      </c>
      <c r="N2092" t="s">
        <v>1396</v>
      </c>
      <c r="Q2092" t="s">
        <v>3395</v>
      </c>
      <c r="R2092" t="s">
        <v>70</v>
      </c>
      <c r="S2092" t="s">
        <v>125</v>
      </c>
      <c r="T2092" t="s">
        <v>46</v>
      </c>
      <c r="U2092" t="s">
        <v>47</v>
      </c>
      <c r="V2092" t="s">
        <v>3397</v>
      </c>
      <c r="W2092">
        <v>38.91225</v>
      </c>
      <c r="X2092">
        <v>-77.034820999999994</v>
      </c>
      <c r="Y2092">
        <v>396980.02</v>
      </c>
      <c r="Z2092">
        <v>138265.64000000001</v>
      </c>
      <c r="AA2092">
        <v>20009</v>
      </c>
      <c r="AB2092">
        <v>242264</v>
      </c>
      <c r="AC2092">
        <v>85247</v>
      </c>
      <c r="AD2092">
        <v>85247</v>
      </c>
      <c r="AE2092">
        <v>2</v>
      </c>
      <c r="AF2092" t="s">
        <v>86</v>
      </c>
      <c r="AG2092" t="s">
        <v>87</v>
      </c>
      <c r="AH2092" t="s">
        <v>88</v>
      </c>
      <c r="AI2092">
        <v>301</v>
      </c>
      <c r="AJ2092">
        <v>6</v>
      </c>
      <c r="AK2092" t="s">
        <v>51</v>
      </c>
      <c r="AL2092">
        <v>1953</v>
      </c>
      <c r="AM2092">
        <v>-77.034823187049398</v>
      </c>
      <c r="AN2092">
        <v>38.912257004278601</v>
      </c>
      <c r="AO2092" t="b">
        <f t="shared" si="66"/>
        <v>1</v>
      </c>
      <c r="AP2092">
        <f t="shared" si="65"/>
        <v>1</v>
      </c>
    </row>
    <row r="2093" spans="1:42">
      <c r="A2093">
        <v>185489</v>
      </c>
      <c r="B2093" t="s">
        <v>4747</v>
      </c>
      <c r="C2093" t="s">
        <v>4748</v>
      </c>
      <c r="D2093">
        <v>10192323</v>
      </c>
      <c r="E2093" t="s">
        <v>54</v>
      </c>
      <c r="I2093" t="s">
        <v>4749</v>
      </c>
      <c r="J2093" t="s">
        <v>125</v>
      </c>
      <c r="K2093" s="6">
        <v>0.20833333333333334</v>
      </c>
      <c r="L2093" s="8">
        <v>0.91666666666666663</v>
      </c>
      <c r="M2093" t="s">
        <v>422</v>
      </c>
      <c r="N2093" t="s">
        <v>422</v>
      </c>
      <c r="O2093" t="s">
        <v>4750</v>
      </c>
      <c r="P2093" t="s">
        <v>4751</v>
      </c>
      <c r="Q2093" t="s">
        <v>4750</v>
      </c>
      <c r="R2093" t="s">
        <v>165</v>
      </c>
      <c r="S2093" t="s">
        <v>432</v>
      </c>
      <c r="T2093" t="s">
        <v>46</v>
      </c>
      <c r="U2093" t="s">
        <v>47</v>
      </c>
      <c r="V2093" t="s">
        <v>4752</v>
      </c>
      <c r="W2093">
        <v>38.934291999999999</v>
      </c>
      <c r="X2093">
        <v>-77.087826000000007</v>
      </c>
      <c r="Y2093">
        <v>392385.28000000003</v>
      </c>
      <c r="Z2093">
        <v>140715.66</v>
      </c>
      <c r="AA2093">
        <v>20016</v>
      </c>
      <c r="AB2093">
        <v>294597</v>
      </c>
      <c r="AC2093">
        <v>131330</v>
      </c>
      <c r="AD2093">
        <v>131330</v>
      </c>
      <c r="AE2093">
        <v>3</v>
      </c>
      <c r="AF2093" t="s">
        <v>508</v>
      </c>
      <c r="AG2093" t="s">
        <v>509</v>
      </c>
      <c r="AH2093" t="s">
        <v>50</v>
      </c>
      <c r="AI2093">
        <v>205</v>
      </c>
      <c r="AJ2093">
        <v>13</v>
      </c>
      <c r="AK2093" t="s">
        <v>51</v>
      </c>
      <c r="AL2093">
        <v>3052</v>
      </c>
      <c r="AM2093">
        <v>-77.087828507007103</v>
      </c>
      <c r="AN2093">
        <v>38.934299762597902</v>
      </c>
      <c r="AO2093" t="b">
        <f t="shared" si="66"/>
        <v>0</v>
      </c>
      <c r="AP2093">
        <f t="shared" si="65"/>
        <v>0</v>
      </c>
    </row>
    <row r="2094" spans="1:42">
      <c r="A2094">
        <v>185490</v>
      </c>
      <c r="B2094" t="s">
        <v>3398</v>
      </c>
      <c r="C2094" t="s">
        <v>1312</v>
      </c>
      <c r="D2094">
        <v>10192324</v>
      </c>
      <c r="E2094" t="s">
        <v>115</v>
      </c>
      <c r="F2094" t="s">
        <v>3399</v>
      </c>
      <c r="I2094" t="s">
        <v>3400</v>
      </c>
      <c r="J2094" t="s">
        <v>622</v>
      </c>
      <c r="K2094" s="6">
        <v>0.33333333333333331</v>
      </c>
      <c r="L2094" s="8">
        <v>0.70833333333333337</v>
      </c>
      <c r="M2094" t="s">
        <v>166</v>
      </c>
      <c r="N2094" t="s">
        <v>1005</v>
      </c>
      <c r="O2094" t="s">
        <v>3401</v>
      </c>
      <c r="P2094" t="s">
        <v>3402</v>
      </c>
      <c r="Q2094" t="s">
        <v>3401</v>
      </c>
      <c r="R2094" t="s">
        <v>70</v>
      </c>
      <c r="S2094" t="s">
        <v>622</v>
      </c>
      <c r="T2094" t="s">
        <v>46</v>
      </c>
      <c r="U2094" t="s">
        <v>47</v>
      </c>
      <c r="V2094" t="s">
        <v>3403</v>
      </c>
      <c r="W2094">
        <v>38.974276000000003</v>
      </c>
      <c r="X2094">
        <v>-77.026518999999993</v>
      </c>
      <c r="Y2094">
        <v>397702.01</v>
      </c>
      <c r="Z2094">
        <v>145150.91</v>
      </c>
      <c r="AA2094">
        <v>20012</v>
      </c>
      <c r="AB2094">
        <v>243489</v>
      </c>
      <c r="AC2094">
        <v>86385</v>
      </c>
      <c r="AD2094">
        <v>86385</v>
      </c>
      <c r="AE2094">
        <v>4</v>
      </c>
      <c r="AF2094" t="s">
        <v>1778</v>
      </c>
      <c r="AG2094" t="s">
        <v>2325</v>
      </c>
      <c r="AH2094" t="s">
        <v>188</v>
      </c>
      <c r="AI2094">
        <v>401</v>
      </c>
      <c r="AJ2094">
        <v>17</v>
      </c>
      <c r="AK2094" t="s">
        <v>51</v>
      </c>
      <c r="AL2094">
        <v>1142</v>
      </c>
      <c r="AM2094">
        <v>-77.026521581479201</v>
      </c>
      <c r="AN2094">
        <v>38.974283677712997</v>
      </c>
      <c r="AO2094" t="b">
        <f t="shared" si="66"/>
        <v>0</v>
      </c>
      <c r="AP2094">
        <f t="shared" si="65"/>
        <v>0</v>
      </c>
    </row>
    <row r="2095" spans="1:42">
      <c r="A2095">
        <v>185491</v>
      </c>
      <c r="B2095" t="s">
        <v>3410</v>
      </c>
      <c r="C2095" t="s">
        <v>839</v>
      </c>
      <c r="D2095">
        <v>10192325</v>
      </c>
      <c r="E2095" t="s">
        <v>115</v>
      </c>
      <c r="H2095">
        <v>110174</v>
      </c>
      <c r="K2095" s="6">
        <v>0.29166666666666669</v>
      </c>
      <c r="L2095" s="8">
        <v>0.70833333333333337</v>
      </c>
      <c r="M2095" t="s">
        <v>265</v>
      </c>
      <c r="N2095" t="s">
        <v>84</v>
      </c>
      <c r="O2095" t="s">
        <v>817</v>
      </c>
      <c r="P2095" t="s">
        <v>818</v>
      </c>
      <c r="Q2095" t="s">
        <v>817</v>
      </c>
      <c r="R2095" t="s">
        <v>44</v>
      </c>
      <c r="S2095" t="s">
        <v>166</v>
      </c>
      <c r="T2095" t="s">
        <v>46</v>
      </c>
      <c r="U2095" t="s">
        <v>47</v>
      </c>
      <c r="V2095" t="s">
        <v>3411</v>
      </c>
      <c r="W2095">
        <v>38.966152000000001</v>
      </c>
      <c r="X2095">
        <v>-77.062077000000002</v>
      </c>
      <c r="Y2095">
        <v>394620.15999999997</v>
      </c>
      <c r="Z2095">
        <v>144250.49</v>
      </c>
      <c r="AA2095">
        <v>20015</v>
      </c>
      <c r="AB2095">
        <v>259717</v>
      </c>
      <c r="AC2095">
        <v>102869</v>
      </c>
      <c r="AD2095">
        <v>102869</v>
      </c>
      <c r="AE2095">
        <v>4</v>
      </c>
      <c r="AF2095" t="s">
        <v>827</v>
      </c>
      <c r="AG2095" t="s">
        <v>3412</v>
      </c>
      <c r="AH2095" t="s">
        <v>50</v>
      </c>
      <c r="AI2095">
        <v>201</v>
      </c>
      <c r="AJ2095">
        <v>10</v>
      </c>
      <c r="AK2095" t="s">
        <v>51</v>
      </c>
      <c r="AL2095">
        <v>1212</v>
      </c>
      <c r="AM2095">
        <v>-77.062079711641701</v>
      </c>
      <c r="AN2095">
        <v>38.966159005813601</v>
      </c>
      <c r="AO2095" t="b">
        <f t="shared" si="66"/>
        <v>0</v>
      </c>
      <c r="AP2095">
        <f t="shared" si="65"/>
        <v>0</v>
      </c>
    </row>
    <row r="2096" spans="1:42">
      <c r="A2096">
        <v>182275</v>
      </c>
      <c r="B2096" t="s">
        <v>11605</v>
      </c>
      <c r="C2096" t="s">
        <v>11606</v>
      </c>
      <c r="D2096">
        <v>10192326</v>
      </c>
      <c r="E2096" t="s">
        <v>201</v>
      </c>
      <c r="I2096" t="s">
        <v>11607</v>
      </c>
      <c r="J2096" t="s">
        <v>125</v>
      </c>
      <c r="K2096" s="6">
        <v>0.29166666666666669</v>
      </c>
      <c r="L2096" s="8">
        <v>0.70833333333333337</v>
      </c>
      <c r="M2096" t="s">
        <v>622</v>
      </c>
      <c r="N2096" t="s">
        <v>353</v>
      </c>
      <c r="O2096" t="s">
        <v>11606</v>
      </c>
      <c r="P2096" t="s">
        <v>11608</v>
      </c>
      <c r="Q2096" t="s">
        <v>11606</v>
      </c>
      <c r="R2096" t="s">
        <v>165</v>
      </c>
      <c r="S2096" t="s">
        <v>238</v>
      </c>
      <c r="T2096" t="s">
        <v>46</v>
      </c>
      <c r="U2096" t="s">
        <v>47</v>
      </c>
      <c r="V2096" t="s">
        <v>11609</v>
      </c>
      <c r="W2096">
        <v>38.886186000000002</v>
      </c>
      <c r="X2096">
        <v>-76.979213000000001</v>
      </c>
      <c r="Y2096">
        <v>401803.49</v>
      </c>
      <c r="Z2096">
        <v>135372</v>
      </c>
      <c r="AA2096">
        <v>20003</v>
      </c>
      <c r="AB2096">
        <v>49447</v>
      </c>
      <c r="AC2096">
        <v>20780</v>
      </c>
      <c r="AD2096">
        <v>20780</v>
      </c>
      <c r="AE2096">
        <v>6</v>
      </c>
      <c r="AF2096" t="s">
        <v>72</v>
      </c>
      <c r="AG2096" t="s">
        <v>4187</v>
      </c>
      <c r="AH2096" t="s">
        <v>63</v>
      </c>
      <c r="AI2096">
        <v>108</v>
      </c>
      <c r="AJ2096">
        <v>26</v>
      </c>
      <c r="AK2096" t="s">
        <v>51</v>
      </c>
      <c r="AL2096">
        <v>104</v>
      </c>
      <c r="AM2096">
        <v>-76.979215321058703</v>
      </c>
      <c r="AN2096">
        <v>38.886193390092501</v>
      </c>
      <c r="AO2096" t="b">
        <f t="shared" si="66"/>
        <v>1</v>
      </c>
      <c r="AP2096">
        <f t="shared" si="65"/>
        <v>1</v>
      </c>
    </row>
    <row r="2097" spans="1:42">
      <c r="A2097">
        <v>185492</v>
      </c>
      <c r="B2097" t="s">
        <v>8170</v>
      </c>
      <c r="C2097" t="s">
        <v>839</v>
      </c>
      <c r="D2097">
        <v>10192327</v>
      </c>
      <c r="E2097" t="s">
        <v>115</v>
      </c>
      <c r="H2097">
        <v>109469</v>
      </c>
      <c r="K2097" s="6">
        <v>0.29166666666666669</v>
      </c>
      <c r="L2097" s="8">
        <v>0.70833333333333337</v>
      </c>
      <c r="M2097" t="s">
        <v>265</v>
      </c>
      <c r="N2097" t="s">
        <v>84</v>
      </c>
      <c r="O2097" t="s">
        <v>817</v>
      </c>
      <c r="P2097" t="s">
        <v>818</v>
      </c>
      <c r="Q2097" t="s">
        <v>817</v>
      </c>
      <c r="R2097" t="s">
        <v>44</v>
      </c>
      <c r="S2097" t="s">
        <v>353</v>
      </c>
      <c r="T2097" t="s">
        <v>46</v>
      </c>
      <c r="U2097" t="s">
        <v>47</v>
      </c>
      <c r="V2097" t="s">
        <v>8171</v>
      </c>
      <c r="W2097">
        <v>38.934244</v>
      </c>
      <c r="X2097">
        <v>-76.973934999999997</v>
      </c>
      <c r="Y2097">
        <v>402259.93</v>
      </c>
      <c r="Z2097">
        <v>140707</v>
      </c>
      <c r="AA2097">
        <v>20018</v>
      </c>
      <c r="AB2097">
        <v>33097</v>
      </c>
      <c r="AC2097">
        <v>19257</v>
      </c>
      <c r="AD2097">
        <v>19257</v>
      </c>
      <c r="AE2097">
        <v>5</v>
      </c>
      <c r="AF2097" t="s">
        <v>329</v>
      </c>
      <c r="AG2097" t="s">
        <v>1107</v>
      </c>
      <c r="AH2097" t="s">
        <v>410</v>
      </c>
      <c r="AI2097">
        <v>503</v>
      </c>
      <c r="AJ2097">
        <v>24</v>
      </c>
      <c r="AK2097" t="s">
        <v>51</v>
      </c>
      <c r="AL2097">
        <v>2398</v>
      </c>
      <c r="AM2097">
        <v>-76.973936855624402</v>
      </c>
      <c r="AN2097">
        <v>38.934251845573101</v>
      </c>
      <c r="AO2097" t="b">
        <f t="shared" si="66"/>
        <v>0</v>
      </c>
      <c r="AP2097">
        <f t="shared" si="65"/>
        <v>0</v>
      </c>
    </row>
    <row r="2098" spans="1:42">
      <c r="A2098">
        <v>185493</v>
      </c>
      <c r="B2098" t="s">
        <v>11610</v>
      </c>
      <c r="C2098" t="s">
        <v>11611</v>
      </c>
      <c r="D2098">
        <v>10192328</v>
      </c>
      <c r="E2098" t="s">
        <v>201</v>
      </c>
      <c r="I2098" t="s">
        <v>11612</v>
      </c>
      <c r="J2098" t="s">
        <v>166</v>
      </c>
      <c r="K2098" s="6">
        <v>0.29166666666666669</v>
      </c>
      <c r="L2098" s="8">
        <v>0.70833333333333337</v>
      </c>
      <c r="M2098" t="s">
        <v>1396</v>
      </c>
      <c r="N2098" t="s">
        <v>1396</v>
      </c>
      <c r="Q2098" t="s">
        <v>11611</v>
      </c>
      <c r="R2098" t="s">
        <v>70</v>
      </c>
      <c r="S2098" t="s">
        <v>166</v>
      </c>
      <c r="T2098" t="s">
        <v>46</v>
      </c>
      <c r="U2098" t="s">
        <v>47</v>
      </c>
      <c r="V2098" t="s">
        <v>11613</v>
      </c>
      <c r="W2098">
        <v>38.924056999999998</v>
      </c>
      <c r="X2098">
        <v>-77.030738999999997</v>
      </c>
      <c r="Y2098">
        <v>397334.49</v>
      </c>
      <c r="Z2098">
        <v>139576.20000000001</v>
      </c>
      <c r="AA2098">
        <v>20009</v>
      </c>
      <c r="AB2098">
        <v>231642</v>
      </c>
      <c r="AC2098">
        <v>74674</v>
      </c>
      <c r="AD2098">
        <v>74674</v>
      </c>
      <c r="AE2098">
        <v>1</v>
      </c>
      <c r="AF2098" t="s">
        <v>361</v>
      </c>
      <c r="AG2098" t="s">
        <v>1426</v>
      </c>
      <c r="AH2098" t="s">
        <v>88</v>
      </c>
      <c r="AI2098">
        <v>304</v>
      </c>
      <c r="AJ2098">
        <v>2</v>
      </c>
      <c r="AK2098" t="s">
        <v>51</v>
      </c>
      <c r="AL2098">
        <v>735</v>
      </c>
      <c r="AM2098">
        <v>-77.030741174604799</v>
      </c>
      <c r="AN2098">
        <v>38.924064107931699</v>
      </c>
      <c r="AO2098" t="b">
        <f t="shared" si="66"/>
        <v>1</v>
      </c>
      <c r="AP2098">
        <f t="shared" si="65"/>
        <v>1</v>
      </c>
    </row>
    <row r="2099" spans="1:42">
      <c r="A2099">
        <v>185494</v>
      </c>
      <c r="B2099" t="s">
        <v>11614</v>
      </c>
      <c r="C2099" t="s">
        <v>839</v>
      </c>
      <c r="D2099">
        <v>10192329</v>
      </c>
      <c r="E2099" t="s">
        <v>115</v>
      </c>
      <c r="H2099">
        <v>110175</v>
      </c>
      <c r="K2099" s="6">
        <v>0.29166666666666669</v>
      </c>
      <c r="L2099" s="8">
        <v>0.70833333333333337</v>
      </c>
      <c r="M2099" t="s">
        <v>265</v>
      </c>
      <c r="N2099" t="s">
        <v>84</v>
      </c>
      <c r="O2099" t="s">
        <v>817</v>
      </c>
      <c r="P2099" t="s">
        <v>818</v>
      </c>
      <c r="Q2099" t="s">
        <v>817</v>
      </c>
      <c r="R2099" t="s">
        <v>44</v>
      </c>
      <c r="S2099" t="s">
        <v>163</v>
      </c>
      <c r="T2099" t="s">
        <v>46</v>
      </c>
      <c r="U2099" t="s">
        <v>47</v>
      </c>
      <c r="V2099" t="s">
        <v>11175</v>
      </c>
      <c r="W2099">
        <v>38.917388000000003</v>
      </c>
      <c r="X2099">
        <v>-77.004080999999999</v>
      </c>
      <c r="Y2099">
        <v>399646.08</v>
      </c>
      <c r="Z2099">
        <v>138835.49</v>
      </c>
      <c r="AA2099">
        <v>20002</v>
      </c>
      <c r="AB2099">
        <v>58107</v>
      </c>
      <c r="AC2099">
        <v>35214</v>
      </c>
      <c r="AD2099">
        <v>35214</v>
      </c>
      <c r="AE2099">
        <v>5</v>
      </c>
      <c r="AF2099" t="s">
        <v>408</v>
      </c>
      <c r="AG2099" t="s">
        <v>788</v>
      </c>
      <c r="AH2099" t="s">
        <v>410</v>
      </c>
      <c r="AI2099">
        <v>502</v>
      </c>
      <c r="AJ2099">
        <v>21</v>
      </c>
      <c r="AK2099" t="s">
        <v>51</v>
      </c>
      <c r="AL2099">
        <v>181</v>
      </c>
      <c r="AM2099">
        <v>-77.004083338634004</v>
      </c>
      <c r="AN2099">
        <v>38.917395522975703</v>
      </c>
      <c r="AO2099" t="b">
        <f t="shared" si="66"/>
        <v>0</v>
      </c>
      <c r="AP2099">
        <f t="shared" si="65"/>
        <v>0</v>
      </c>
    </row>
    <row r="2100" spans="1:42">
      <c r="A2100">
        <v>185495</v>
      </c>
      <c r="B2100" t="s">
        <v>11615</v>
      </c>
      <c r="C2100" t="s">
        <v>839</v>
      </c>
      <c r="D2100">
        <v>10192331</v>
      </c>
      <c r="E2100" t="s">
        <v>115</v>
      </c>
      <c r="H2100">
        <v>110147</v>
      </c>
      <c r="K2100" s="6">
        <v>0.29166666666666669</v>
      </c>
      <c r="L2100" s="8">
        <v>0.70833333333333337</v>
      </c>
      <c r="M2100" t="s">
        <v>265</v>
      </c>
      <c r="N2100" t="s">
        <v>84</v>
      </c>
      <c r="O2100" t="s">
        <v>817</v>
      </c>
      <c r="P2100" t="s">
        <v>818</v>
      </c>
      <c r="Q2100" t="s">
        <v>817</v>
      </c>
      <c r="R2100" t="s">
        <v>44</v>
      </c>
      <c r="S2100" t="s">
        <v>353</v>
      </c>
      <c r="T2100" t="s">
        <v>46</v>
      </c>
      <c r="U2100" t="s">
        <v>47</v>
      </c>
      <c r="V2100" t="s">
        <v>11616</v>
      </c>
      <c r="W2100">
        <v>38.936266000000003</v>
      </c>
      <c r="X2100">
        <v>-77.032088000000002</v>
      </c>
      <c r="Y2100">
        <v>397218.01</v>
      </c>
      <c r="Z2100">
        <v>140931.53</v>
      </c>
      <c r="AA2100">
        <v>20010</v>
      </c>
      <c r="AB2100">
        <v>230161</v>
      </c>
      <c r="AC2100">
        <v>73156</v>
      </c>
      <c r="AD2100">
        <v>73156</v>
      </c>
      <c r="AE2100">
        <v>1</v>
      </c>
      <c r="AF2100" t="s">
        <v>249</v>
      </c>
      <c r="AG2100" t="s">
        <v>1925</v>
      </c>
      <c r="AH2100" t="s">
        <v>188</v>
      </c>
      <c r="AI2100">
        <v>409</v>
      </c>
      <c r="AJ2100">
        <v>2</v>
      </c>
      <c r="AK2100" t="s">
        <v>51</v>
      </c>
      <c r="AL2100">
        <v>679</v>
      </c>
      <c r="AM2100">
        <v>-77.032089926399607</v>
      </c>
      <c r="AN2100">
        <v>38.936272979357199</v>
      </c>
      <c r="AO2100" t="b">
        <f t="shared" si="66"/>
        <v>0</v>
      </c>
      <c r="AP2100">
        <f t="shared" si="65"/>
        <v>0</v>
      </c>
    </row>
    <row r="2101" spans="1:42">
      <c r="A2101">
        <v>185496</v>
      </c>
      <c r="B2101" t="s">
        <v>8172</v>
      </c>
      <c r="C2101" t="s">
        <v>839</v>
      </c>
      <c r="D2101">
        <v>10192332</v>
      </c>
      <c r="E2101" t="s">
        <v>115</v>
      </c>
      <c r="H2101">
        <v>110415</v>
      </c>
      <c r="K2101" s="6">
        <v>0.29166666666666669</v>
      </c>
      <c r="L2101" s="8">
        <v>0.70833333333333337</v>
      </c>
      <c r="M2101" t="s">
        <v>265</v>
      </c>
      <c r="N2101" t="s">
        <v>84</v>
      </c>
      <c r="O2101" t="s">
        <v>817</v>
      </c>
      <c r="P2101" t="s">
        <v>818</v>
      </c>
      <c r="Q2101" t="s">
        <v>817</v>
      </c>
      <c r="R2101" t="s">
        <v>58</v>
      </c>
      <c r="S2101" t="s">
        <v>353</v>
      </c>
      <c r="T2101" t="s">
        <v>46</v>
      </c>
      <c r="U2101" t="s">
        <v>47</v>
      </c>
      <c r="V2101" t="s">
        <v>8173</v>
      </c>
      <c r="W2101">
        <v>38.888019999999997</v>
      </c>
      <c r="X2101">
        <v>-76.981016999999994</v>
      </c>
      <c r="Y2101">
        <v>401646.9</v>
      </c>
      <c r="Z2101">
        <v>135575.6</v>
      </c>
      <c r="AA2101">
        <v>20003</v>
      </c>
      <c r="AB2101">
        <v>71768</v>
      </c>
      <c r="AC2101">
        <v>45584</v>
      </c>
      <c r="AD2101">
        <v>45584</v>
      </c>
      <c r="AE2101">
        <v>6</v>
      </c>
      <c r="AF2101" t="s">
        <v>72</v>
      </c>
      <c r="AG2101" t="s">
        <v>646</v>
      </c>
      <c r="AH2101" t="s">
        <v>63</v>
      </c>
      <c r="AI2101">
        <v>108</v>
      </c>
      <c r="AJ2101">
        <v>26</v>
      </c>
      <c r="AK2101" t="s">
        <v>51</v>
      </c>
      <c r="AL2101">
        <v>2360</v>
      </c>
      <c r="AM2101">
        <v>-76.981019683918603</v>
      </c>
      <c r="AN2101">
        <v>38.888027803591797</v>
      </c>
      <c r="AO2101" t="b">
        <f t="shared" si="66"/>
        <v>0</v>
      </c>
      <c r="AP2101">
        <f t="shared" si="65"/>
        <v>0</v>
      </c>
    </row>
    <row r="2102" spans="1:42">
      <c r="A2102">
        <v>182276</v>
      </c>
      <c r="B2102" t="s">
        <v>3421</v>
      </c>
      <c r="C2102" t="s">
        <v>3422</v>
      </c>
      <c r="D2102">
        <v>10192333</v>
      </c>
      <c r="E2102" t="s">
        <v>201</v>
      </c>
      <c r="I2102" t="s">
        <v>3423</v>
      </c>
      <c r="J2102" t="s">
        <v>125</v>
      </c>
      <c r="K2102" s="6">
        <v>0.29166666666666669</v>
      </c>
      <c r="L2102" s="8">
        <v>0.70833333333333337</v>
      </c>
      <c r="M2102" t="s">
        <v>622</v>
      </c>
      <c r="N2102" t="s">
        <v>622</v>
      </c>
      <c r="O2102" t="s">
        <v>3424</v>
      </c>
      <c r="P2102" t="s">
        <v>3425</v>
      </c>
      <c r="Q2102" t="s">
        <v>3422</v>
      </c>
      <c r="R2102" t="s">
        <v>165</v>
      </c>
      <c r="S2102" t="s">
        <v>353</v>
      </c>
      <c r="T2102" t="s">
        <v>46</v>
      </c>
      <c r="U2102" t="s">
        <v>47</v>
      </c>
      <c r="V2102" t="s">
        <v>3426</v>
      </c>
      <c r="W2102">
        <v>38.919860999999997</v>
      </c>
      <c r="X2102">
        <v>-77.072494000000006</v>
      </c>
      <c r="Y2102">
        <v>393713.38</v>
      </c>
      <c r="Z2102">
        <v>139112.53</v>
      </c>
      <c r="AA2102">
        <v>20007</v>
      </c>
      <c r="AB2102">
        <v>284321</v>
      </c>
      <c r="AC2102">
        <v>122851</v>
      </c>
      <c r="AD2102">
        <v>122851</v>
      </c>
      <c r="AE2102">
        <v>3</v>
      </c>
      <c r="AF2102" t="s">
        <v>294</v>
      </c>
      <c r="AG2102" t="s">
        <v>3105</v>
      </c>
      <c r="AH2102" t="s">
        <v>50</v>
      </c>
      <c r="AI2102">
        <v>204</v>
      </c>
      <c r="AJ2102">
        <v>14</v>
      </c>
      <c r="AK2102" t="s">
        <v>51</v>
      </c>
      <c r="AL2102">
        <v>1467</v>
      </c>
      <c r="AM2102">
        <v>-77.072495866285195</v>
      </c>
      <c r="AN2102">
        <v>38.9198687732246</v>
      </c>
      <c r="AO2102" t="b">
        <f t="shared" si="66"/>
        <v>1</v>
      </c>
      <c r="AP2102">
        <f t="shared" si="65"/>
        <v>1</v>
      </c>
    </row>
    <row r="2103" spans="1:42">
      <c r="A2103">
        <v>185497</v>
      </c>
      <c r="B2103" t="s">
        <v>4754</v>
      </c>
      <c r="C2103" t="s">
        <v>345</v>
      </c>
      <c r="D2103">
        <v>10192334</v>
      </c>
      <c r="E2103" t="s">
        <v>346</v>
      </c>
      <c r="I2103" t="s">
        <v>4755</v>
      </c>
      <c r="J2103" t="s">
        <v>353</v>
      </c>
      <c r="K2103" s="6">
        <v>0.375</v>
      </c>
      <c r="L2103" s="8">
        <v>0.95833333333333337</v>
      </c>
      <c r="M2103" t="s">
        <v>255</v>
      </c>
      <c r="N2103" t="s">
        <v>255</v>
      </c>
      <c r="Q2103" t="s">
        <v>4756</v>
      </c>
      <c r="R2103" t="s">
        <v>165</v>
      </c>
      <c r="S2103" t="s">
        <v>138</v>
      </c>
      <c r="T2103" t="s">
        <v>46</v>
      </c>
      <c r="U2103" t="s">
        <v>47</v>
      </c>
      <c r="V2103" t="s">
        <v>3062</v>
      </c>
      <c r="W2103">
        <v>38.900773000000001</v>
      </c>
      <c r="X2103">
        <v>-77.036550000000005</v>
      </c>
      <c r="Y2103">
        <v>396829.54025000002</v>
      </c>
      <c r="Z2103">
        <v>136991.70908</v>
      </c>
      <c r="AB2103">
        <v>0</v>
      </c>
      <c r="AC2103">
        <v>456077</v>
      </c>
      <c r="AD2103">
        <v>392109</v>
      </c>
      <c r="AE2103">
        <v>2</v>
      </c>
      <c r="AF2103" t="s">
        <v>86</v>
      </c>
      <c r="AG2103" t="s">
        <v>90</v>
      </c>
      <c r="AH2103" t="s">
        <v>50</v>
      </c>
      <c r="AI2103">
        <v>207</v>
      </c>
      <c r="AJ2103">
        <v>6</v>
      </c>
      <c r="AK2103" t="s">
        <v>524</v>
      </c>
      <c r="AL2103">
        <v>3574</v>
      </c>
      <c r="AM2103">
        <v>-77.036552363223606</v>
      </c>
      <c r="AN2103">
        <v>38.900780459961297</v>
      </c>
      <c r="AO2103" t="b">
        <f t="shared" si="66"/>
        <v>0</v>
      </c>
      <c r="AP2103">
        <f t="shared" si="65"/>
        <v>0</v>
      </c>
    </row>
    <row r="2104" spans="1:42">
      <c r="A2104">
        <v>185498</v>
      </c>
      <c r="B2104" t="s">
        <v>4754</v>
      </c>
      <c r="C2104" t="s">
        <v>345</v>
      </c>
      <c r="D2104">
        <v>10192334</v>
      </c>
      <c r="E2104" t="s">
        <v>346</v>
      </c>
      <c r="I2104" t="s">
        <v>4755</v>
      </c>
      <c r="J2104" t="s">
        <v>353</v>
      </c>
      <c r="K2104" s="6">
        <v>0.375</v>
      </c>
      <c r="L2104" s="8">
        <v>0.95833333333333337</v>
      </c>
      <c r="M2104" t="s">
        <v>255</v>
      </c>
      <c r="N2104" t="s">
        <v>255</v>
      </c>
      <c r="Q2104" t="s">
        <v>4756</v>
      </c>
      <c r="R2104" t="s">
        <v>165</v>
      </c>
      <c r="S2104" t="s">
        <v>138</v>
      </c>
      <c r="T2104" t="s">
        <v>46</v>
      </c>
      <c r="U2104" t="s">
        <v>47</v>
      </c>
      <c r="V2104" t="s">
        <v>4760</v>
      </c>
      <c r="W2104">
        <v>38.898567999999997</v>
      </c>
      <c r="X2104">
        <v>-77.039473000000001</v>
      </c>
      <c r="Y2104">
        <v>396575.92313000001</v>
      </c>
      <c r="Z2104">
        <v>136747.04560000001</v>
      </c>
      <c r="AB2104">
        <v>0</v>
      </c>
      <c r="AC2104">
        <v>461057</v>
      </c>
      <c r="AD2104">
        <v>396682</v>
      </c>
      <c r="AE2104">
        <v>2</v>
      </c>
      <c r="AF2104" t="s">
        <v>196</v>
      </c>
      <c r="AG2104" t="s">
        <v>197</v>
      </c>
      <c r="AH2104" t="s">
        <v>50</v>
      </c>
      <c r="AI2104">
        <v>207</v>
      </c>
      <c r="AJ2104">
        <v>5</v>
      </c>
      <c r="AK2104" t="s">
        <v>524</v>
      </c>
      <c r="AL2104">
        <v>3574</v>
      </c>
      <c r="AM2104">
        <v>-77.039474922868493</v>
      </c>
      <c r="AN2104">
        <v>38.898575491829099</v>
      </c>
      <c r="AO2104" t="b">
        <f t="shared" si="66"/>
        <v>0</v>
      </c>
      <c r="AP2104">
        <f t="shared" si="65"/>
        <v>0</v>
      </c>
    </row>
    <row r="2105" spans="1:42">
      <c r="A2105">
        <v>185499</v>
      </c>
      <c r="B2105" t="s">
        <v>4754</v>
      </c>
      <c r="C2105" t="s">
        <v>345</v>
      </c>
      <c r="D2105">
        <v>10192334</v>
      </c>
      <c r="E2105" t="s">
        <v>346</v>
      </c>
      <c r="I2105" t="s">
        <v>4755</v>
      </c>
      <c r="J2105" t="s">
        <v>353</v>
      </c>
      <c r="K2105" s="6">
        <v>0.375</v>
      </c>
      <c r="L2105" s="8">
        <v>0.95833333333333337</v>
      </c>
      <c r="M2105" t="s">
        <v>255</v>
      </c>
      <c r="N2105" t="s">
        <v>255</v>
      </c>
      <c r="Q2105" t="s">
        <v>4756</v>
      </c>
      <c r="R2105" t="s">
        <v>165</v>
      </c>
      <c r="S2105" t="s">
        <v>138</v>
      </c>
      <c r="T2105" t="s">
        <v>46</v>
      </c>
      <c r="U2105" t="s">
        <v>47</v>
      </c>
      <c r="V2105" t="s">
        <v>4763</v>
      </c>
      <c r="W2105">
        <v>38.900210000000001</v>
      </c>
      <c r="X2105">
        <v>-77.034385</v>
      </c>
      <c r="Y2105">
        <v>397017.28</v>
      </c>
      <c r="Z2105">
        <v>136929.17000000001</v>
      </c>
      <c r="AB2105">
        <v>0</v>
      </c>
      <c r="AC2105">
        <v>476366</v>
      </c>
      <c r="AD2105">
        <v>409790</v>
      </c>
      <c r="AE2105">
        <v>2</v>
      </c>
      <c r="AF2105" t="s">
        <v>86</v>
      </c>
      <c r="AG2105" t="s">
        <v>90</v>
      </c>
      <c r="AH2105" t="s">
        <v>50</v>
      </c>
      <c r="AI2105">
        <v>207</v>
      </c>
      <c r="AJ2105">
        <v>8</v>
      </c>
      <c r="AK2105" t="s">
        <v>64</v>
      </c>
      <c r="AL2105">
        <v>3574</v>
      </c>
      <c r="AM2105">
        <v>-77.034387767617403</v>
      </c>
      <c r="AN2105">
        <v>38.900217742652202</v>
      </c>
      <c r="AO2105" t="b">
        <f t="shared" si="66"/>
        <v>0</v>
      </c>
      <c r="AP2105">
        <f t="shared" si="65"/>
        <v>0</v>
      </c>
    </row>
    <row r="2106" spans="1:42">
      <c r="A2106">
        <v>185500</v>
      </c>
      <c r="B2106" t="s">
        <v>4754</v>
      </c>
      <c r="C2106" t="s">
        <v>345</v>
      </c>
      <c r="D2106">
        <v>10192334</v>
      </c>
      <c r="E2106" t="s">
        <v>346</v>
      </c>
      <c r="I2106" t="s">
        <v>4755</v>
      </c>
      <c r="J2106" t="s">
        <v>353</v>
      </c>
      <c r="K2106" s="6">
        <v>0.375</v>
      </c>
      <c r="L2106" s="8">
        <v>0.95833333333333337</v>
      </c>
      <c r="M2106" t="s">
        <v>255</v>
      </c>
      <c r="N2106" t="s">
        <v>255</v>
      </c>
      <c r="Q2106" t="s">
        <v>4756</v>
      </c>
      <c r="R2106" t="s">
        <v>165</v>
      </c>
      <c r="S2106" t="s">
        <v>138</v>
      </c>
      <c r="T2106" t="s">
        <v>46</v>
      </c>
      <c r="U2106" t="s">
        <v>47</v>
      </c>
      <c r="V2106" t="s">
        <v>267</v>
      </c>
      <c r="W2106">
        <v>38.893552</v>
      </c>
      <c r="X2106">
        <v>-77.028130000000004</v>
      </c>
      <c r="Y2106">
        <v>397559.65</v>
      </c>
      <c r="Z2106">
        <v>136189.91</v>
      </c>
      <c r="AB2106">
        <v>0</v>
      </c>
      <c r="AC2106">
        <v>476829</v>
      </c>
      <c r="AD2106">
        <v>410194</v>
      </c>
      <c r="AE2106">
        <v>2</v>
      </c>
      <c r="AF2106" t="s">
        <v>97</v>
      </c>
      <c r="AG2106" t="s">
        <v>171</v>
      </c>
      <c r="AH2106" t="s">
        <v>63</v>
      </c>
      <c r="AI2106">
        <v>101</v>
      </c>
      <c r="AJ2106" t="s">
        <v>51</v>
      </c>
      <c r="AK2106" t="s">
        <v>64</v>
      </c>
      <c r="AL2106">
        <v>3574</v>
      </c>
      <c r="AM2106">
        <v>-77.028132575063594</v>
      </c>
      <c r="AN2106">
        <v>38.8935598921029</v>
      </c>
      <c r="AO2106" t="b">
        <f t="shared" si="66"/>
        <v>0</v>
      </c>
      <c r="AP2106">
        <f t="shared" si="65"/>
        <v>0</v>
      </c>
    </row>
    <row r="2107" spans="1:42">
      <c r="A2107">
        <v>185501</v>
      </c>
      <c r="B2107" t="s">
        <v>8174</v>
      </c>
      <c r="C2107" t="s">
        <v>8175</v>
      </c>
      <c r="D2107">
        <v>10192335</v>
      </c>
      <c r="E2107" t="s">
        <v>201</v>
      </c>
      <c r="I2107" t="s">
        <v>8176</v>
      </c>
      <c r="J2107" t="s">
        <v>125</v>
      </c>
      <c r="K2107" s="6">
        <v>0.39583333333333331</v>
      </c>
      <c r="L2107" s="8">
        <v>0.64583333333333337</v>
      </c>
      <c r="M2107" t="s">
        <v>1396</v>
      </c>
      <c r="N2107" t="s">
        <v>1396</v>
      </c>
      <c r="Q2107" t="s">
        <v>8175</v>
      </c>
      <c r="R2107" t="s">
        <v>70</v>
      </c>
      <c r="S2107" t="s">
        <v>125</v>
      </c>
      <c r="T2107" t="s">
        <v>46</v>
      </c>
      <c r="U2107" t="s">
        <v>47</v>
      </c>
      <c r="V2107" t="s">
        <v>8177</v>
      </c>
      <c r="W2107">
        <v>38.906933000000002</v>
      </c>
      <c r="X2107">
        <v>-77.029342999999997</v>
      </c>
      <c r="Y2107">
        <v>397454.93</v>
      </c>
      <c r="Z2107">
        <v>137675.32</v>
      </c>
      <c r="AA2107">
        <v>20005</v>
      </c>
      <c r="AB2107">
        <v>226646</v>
      </c>
      <c r="AC2107">
        <v>69629</v>
      </c>
      <c r="AD2107">
        <v>69629</v>
      </c>
      <c r="AE2107">
        <v>2</v>
      </c>
      <c r="AF2107" t="s">
        <v>97</v>
      </c>
      <c r="AG2107" t="s">
        <v>259</v>
      </c>
      <c r="AH2107" t="s">
        <v>88</v>
      </c>
      <c r="AI2107">
        <v>307</v>
      </c>
      <c r="AJ2107">
        <v>7</v>
      </c>
      <c r="AK2107" t="s">
        <v>51</v>
      </c>
      <c r="AL2107">
        <v>2599</v>
      </c>
      <c r="AM2107">
        <v>-77.029345203147599</v>
      </c>
      <c r="AN2107">
        <v>38.906940702269097</v>
      </c>
      <c r="AO2107" t="b">
        <f t="shared" si="66"/>
        <v>1</v>
      </c>
      <c r="AP2107">
        <f t="shared" si="65"/>
        <v>1</v>
      </c>
    </row>
    <row r="2108" spans="1:42">
      <c r="A2108">
        <v>182277</v>
      </c>
      <c r="B2108" t="s">
        <v>8178</v>
      </c>
      <c r="C2108" t="s">
        <v>7278</v>
      </c>
      <c r="D2108">
        <v>10192336</v>
      </c>
      <c r="E2108" t="s">
        <v>201</v>
      </c>
      <c r="I2108" t="s">
        <v>8179</v>
      </c>
      <c r="J2108" t="s">
        <v>125</v>
      </c>
      <c r="K2108" s="6">
        <v>0.45833333333333331</v>
      </c>
      <c r="L2108" s="8">
        <v>0.70833333333333337</v>
      </c>
      <c r="M2108" t="s">
        <v>622</v>
      </c>
      <c r="N2108" t="s">
        <v>622</v>
      </c>
      <c r="O2108" t="s">
        <v>7278</v>
      </c>
      <c r="P2108" t="s">
        <v>8180</v>
      </c>
      <c r="Q2108" t="s">
        <v>7278</v>
      </c>
      <c r="R2108" t="s">
        <v>165</v>
      </c>
      <c r="S2108" t="s">
        <v>353</v>
      </c>
      <c r="T2108" t="s">
        <v>46</v>
      </c>
      <c r="U2108" t="s">
        <v>47</v>
      </c>
      <c r="V2108" t="s">
        <v>7281</v>
      </c>
      <c r="W2108">
        <v>38.907032999999998</v>
      </c>
      <c r="X2108">
        <v>-77.033569</v>
      </c>
      <c r="Y2108">
        <v>397088.35</v>
      </c>
      <c r="Z2108">
        <v>137686.54</v>
      </c>
      <c r="AA2108">
        <v>20005</v>
      </c>
      <c r="AB2108">
        <v>226170</v>
      </c>
      <c r="AC2108">
        <v>69479</v>
      </c>
      <c r="AD2108">
        <v>69479</v>
      </c>
      <c r="AE2108">
        <v>2</v>
      </c>
      <c r="AF2108" t="s">
        <v>97</v>
      </c>
      <c r="AG2108" t="s">
        <v>171</v>
      </c>
      <c r="AH2108" t="s">
        <v>50</v>
      </c>
      <c r="AI2108">
        <v>208</v>
      </c>
      <c r="AJ2108">
        <v>7</v>
      </c>
      <c r="AK2108" t="s">
        <v>51</v>
      </c>
      <c r="AL2108">
        <v>2581</v>
      </c>
      <c r="AM2108">
        <v>-77.033571667444605</v>
      </c>
      <c r="AN2108">
        <v>38.907040637882602</v>
      </c>
      <c r="AO2108" t="b">
        <f t="shared" si="66"/>
        <v>1</v>
      </c>
      <c r="AP2108">
        <f t="shared" si="65"/>
        <v>1</v>
      </c>
    </row>
    <row r="2109" spans="1:42">
      <c r="A2109">
        <v>185502</v>
      </c>
      <c r="B2109" t="s">
        <v>8181</v>
      </c>
      <c r="C2109" t="s">
        <v>8175</v>
      </c>
      <c r="D2109">
        <v>10192337</v>
      </c>
      <c r="E2109" t="s">
        <v>201</v>
      </c>
      <c r="I2109" t="s">
        <v>8182</v>
      </c>
      <c r="J2109" t="s">
        <v>125</v>
      </c>
      <c r="K2109" s="6">
        <v>0.29166666666666669</v>
      </c>
      <c r="L2109" s="8">
        <v>0.79166666666666663</v>
      </c>
      <c r="M2109" t="s">
        <v>266</v>
      </c>
      <c r="N2109" t="s">
        <v>266</v>
      </c>
      <c r="Q2109" t="s">
        <v>8175</v>
      </c>
      <c r="R2109" t="s">
        <v>165</v>
      </c>
      <c r="S2109" t="s">
        <v>55</v>
      </c>
      <c r="T2109" t="s">
        <v>46</v>
      </c>
      <c r="U2109" t="s">
        <v>47</v>
      </c>
      <c r="V2109" t="s">
        <v>8177</v>
      </c>
      <c r="W2109">
        <v>38.906933000000002</v>
      </c>
      <c r="X2109">
        <v>-77.029342999999997</v>
      </c>
      <c r="Y2109">
        <v>397454.93</v>
      </c>
      <c r="Z2109">
        <v>137675.32</v>
      </c>
      <c r="AA2109">
        <v>20005</v>
      </c>
      <c r="AB2109">
        <v>226646</v>
      </c>
      <c r="AC2109">
        <v>69629</v>
      </c>
      <c r="AD2109">
        <v>69629</v>
      </c>
      <c r="AE2109">
        <v>2</v>
      </c>
      <c r="AF2109" t="s">
        <v>97</v>
      </c>
      <c r="AG2109" t="s">
        <v>259</v>
      </c>
      <c r="AH2109" t="s">
        <v>88</v>
      </c>
      <c r="AI2109">
        <v>307</v>
      </c>
      <c r="AJ2109">
        <v>7</v>
      </c>
      <c r="AK2109" t="s">
        <v>51</v>
      </c>
      <c r="AL2109">
        <v>2600</v>
      </c>
      <c r="AM2109">
        <v>-77.029345203147599</v>
      </c>
      <c r="AN2109">
        <v>38.906940702269097</v>
      </c>
      <c r="AO2109" t="b">
        <f t="shared" si="66"/>
        <v>1</v>
      </c>
      <c r="AP2109">
        <f t="shared" si="65"/>
        <v>1</v>
      </c>
    </row>
    <row r="2110" spans="1:42">
      <c r="A2110">
        <v>185503</v>
      </c>
      <c r="B2110" t="s">
        <v>8183</v>
      </c>
      <c r="C2110" t="s">
        <v>8184</v>
      </c>
      <c r="D2110">
        <v>10192338</v>
      </c>
      <c r="E2110" t="s">
        <v>201</v>
      </c>
      <c r="I2110" t="s">
        <v>8185</v>
      </c>
      <c r="J2110" t="s">
        <v>166</v>
      </c>
      <c r="K2110" s="6">
        <v>0.29166666666666669</v>
      </c>
      <c r="L2110" s="8">
        <v>0.79166666666666663</v>
      </c>
      <c r="M2110" t="s">
        <v>183</v>
      </c>
      <c r="N2110" t="s">
        <v>183</v>
      </c>
      <c r="Q2110" t="s">
        <v>8184</v>
      </c>
      <c r="R2110" t="s">
        <v>165</v>
      </c>
      <c r="S2110" t="s">
        <v>184</v>
      </c>
      <c r="T2110" t="s">
        <v>46</v>
      </c>
      <c r="U2110" t="s">
        <v>47</v>
      </c>
      <c r="V2110" t="s">
        <v>8186</v>
      </c>
      <c r="W2110">
        <v>38.885266000000001</v>
      </c>
      <c r="X2110">
        <v>-76.992923000000005</v>
      </c>
      <c r="Y2110">
        <v>400613.99</v>
      </c>
      <c r="Z2110">
        <v>135269.71</v>
      </c>
      <c r="AA2110">
        <v>20003</v>
      </c>
      <c r="AB2110">
        <v>145728</v>
      </c>
      <c r="AC2110">
        <v>55257</v>
      </c>
      <c r="AD2110">
        <v>55257</v>
      </c>
      <c r="AE2110">
        <v>6</v>
      </c>
      <c r="AF2110" t="s">
        <v>72</v>
      </c>
      <c r="AG2110" t="s">
        <v>3034</v>
      </c>
      <c r="AH2110" t="s">
        <v>63</v>
      </c>
      <c r="AI2110">
        <v>107</v>
      </c>
      <c r="AJ2110">
        <v>26</v>
      </c>
      <c r="AK2110" t="s">
        <v>51</v>
      </c>
      <c r="AL2110">
        <v>2693</v>
      </c>
      <c r="AM2110">
        <v>-76.992925547010799</v>
      </c>
      <c r="AN2110">
        <v>38.885273557414003</v>
      </c>
      <c r="AO2110" t="b">
        <f t="shared" si="66"/>
        <v>1</v>
      </c>
      <c r="AP2110">
        <f t="shared" si="65"/>
        <v>1</v>
      </c>
    </row>
    <row r="2111" spans="1:42">
      <c r="A2111">
        <v>182449</v>
      </c>
      <c r="B2111" t="s">
        <v>4766</v>
      </c>
      <c r="C2111" t="s">
        <v>3151</v>
      </c>
      <c r="D2111">
        <v>10192339</v>
      </c>
      <c r="E2111" t="s">
        <v>2496</v>
      </c>
      <c r="G2111" t="s">
        <v>4231</v>
      </c>
      <c r="I2111" t="s">
        <v>4767</v>
      </c>
      <c r="J2111" t="s">
        <v>125</v>
      </c>
      <c r="K2111" s="6">
        <v>0.29166666666666669</v>
      </c>
      <c r="L2111" s="8">
        <v>0.70833333333333337</v>
      </c>
      <c r="M2111" t="s">
        <v>125</v>
      </c>
      <c r="N2111" t="s">
        <v>238</v>
      </c>
      <c r="O2111" t="s">
        <v>2499</v>
      </c>
      <c r="P2111" t="s">
        <v>2500</v>
      </c>
      <c r="Q2111" t="s">
        <v>3195</v>
      </c>
      <c r="R2111" t="s">
        <v>165</v>
      </c>
      <c r="S2111" t="s">
        <v>421</v>
      </c>
      <c r="T2111" t="s">
        <v>46</v>
      </c>
      <c r="U2111" t="s">
        <v>47</v>
      </c>
      <c r="V2111" t="s">
        <v>4768</v>
      </c>
      <c r="W2111">
        <v>38.857334000000002</v>
      </c>
      <c r="X2111">
        <v>-76.956744</v>
      </c>
      <c r="Y2111">
        <v>403754.42684999999</v>
      </c>
      <c r="Z2111">
        <v>132169.91839000001</v>
      </c>
      <c r="AB2111">
        <v>0</v>
      </c>
      <c r="AC2111">
        <v>463881</v>
      </c>
      <c r="AD2111">
        <v>399152</v>
      </c>
      <c r="AE2111">
        <v>7</v>
      </c>
      <c r="AF2111" t="s">
        <v>853</v>
      </c>
      <c r="AG2111" t="s">
        <v>2072</v>
      </c>
      <c r="AH2111" t="s">
        <v>912</v>
      </c>
      <c r="AI2111">
        <v>606</v>
      </c>
      <c r="AJ2111">
        <v>35</v>
      </c>
      <c r="AK2111" t="s">
        <v>51</v>
      </c>
      <c r="AL2111">
        <v>3768</v>
      </c>
      <c r="AM2111">
        <v>-76.9567463809515</v>
      </c>
      <c r="AN2111">
        <v>38.857341580850999</v>
      </c>
      <c r="AO2111" t="b">
        <f t="shared" si="66"/>
        <v>0</v>
      </c>
      <c r="AP2111">
        <f t="shared" si="65"/>
        <v>0</v>
      </c>
    </row>
    <row r="2112" spans="1:42">
      <c r="A2112">
        <v>185504</v>
      </c>
      <c r="B2112" t="s">
        <v>4773</v>
      </c>
      <c r="C2112" t="s">
        <v>345</v>
      </c>
      <c r="D2112">
        <v>10192340</v>
      </c>
      <c r="E2112" t="s">
        <v>346</v>
      </c>
      <c r="I2112" t="s">
        <v>4774</v>
      </c>
      <c r="J2112" t="s">
        <v>125</v>
      </c>
      <c r="K2112" s="6">
        <v>0.29166666666666669</v>
      </c>
      <c r="L2112" s="8">
        <v>0.91666666666666663</v>
      </c>
      <c r="M2112" t="s">
        <v>203</v>
      </c>
      <c r="N2112" t="s">
        <v>56</v>
      </c>
      <c r="Q2112" t="s">
        <v>676</v>
      </c>
      <c r="R2112" t="s">
        <v>70</v>
      </c>
      <c r="S2112" t="s">
        <v>125</v>
      </c>
      <c r="T2112" t="s">
        <v>46</v>
      </c>
      <c r="U2112" t="s">
        <v>47</v>
      </c>
      <c r="V2112" t="s">
        <v>349</v>
      </c>
      <c r="W2112">
        <v>38.893538999999997</v>
      </c>
      <c r="X2112">
        <v>-77.040605999999997</v>
      </c>
      <c r="Y2112">
        <v>396477.37683000002</v>
      </c>
      <c r="Z2112">
        <v>136188.83205999999</v>
      </c>
      <c r="AB2112">
        <v>0</v>
      </c>
      <c r="AC2112">
        <v>455040</v>
      </c>
      <c r="AD2112">
        <v>391068</v>
      </c>
      <c r="AE2112">
        <v>2</v>
      </c>
      <c r="AF2112" t="s">
        <v>196</v>
      </c>
      <c r="AG2112" t="s">
        <v>197</v>
      </c>
      <c r="AH2112" t="s">
        <v>50</v>
      </c>
      <c r="AI2112">
        <v>207</v>
      </c>
      <c r="AJ2112" t="s">
        <v>51</v>
      </c>
      <c r="AK2112" t="s">
        <v>51</v>
      </c>
      <c r="AL2112">
        <v>3433</v>
      </c>
      <c r="AM2112">
        <v>-77.040608098377504</v>
      </c>
      <c r="AN2112">
        <v>38.893546510683798</v>
      </c>
      <c r="AO2112" t="b">
        <f t="shared" si="66"/>
        <v>0</v>
      </c>
      <c r="AP2112">
        <f t="shared" si="65"/>
        <v>0</v>
      </c>
    </row>
    <row r="2113" spans="1:42">
      <c r="A2113">
        <v>185505</v>
      </c>
      <c r="B2113" t="s">
        <v>4778</v>
      </c>
      <c r="C2113" t="s">
        <v>4779</v>
      </c>
      <c r="D2113">
        <v>10192341</v>
      </c>
      <c r="E2113" t="s">
        <v>115</v>
      </c>
      <c r="F2113" t="s">
        <v>4780</v>
      </c>
      <c r="I2113" t="s">
        <v>4781</v>
      </c>
      <c r="J2113" t="s">
        <v>622</v>
      </c>
      <c r="K2113" s="6">
        <v>0.29166666666666669</v>
      </c>
      <c r="L2113" s="8">
        <v>0.70833333333333337</v>
      </c>
      <c r="M2113" t="s">
        <v>183</v>
      </c>
      <c r="N2113" t="s">
        <v>155</v>
      </c>
      <c r="O2113" t="s">
        <v>4782</v>
      </c>
      <c r="P2113" t="s">
        <v>4783</v>
      </c>
      <c r="Q2113" t="s">
        <v>4784</v>
      </c>
      <c r="R2113" t="s">
        <v>70</v>
      </c>
      <c r="S2113" t="s">
        <v>622</v>
      </c>
      <c r="T2113" t="s">
        <v>46</v>
      </c>
      <c r="U2113" t="s">
        <v>47</v>
      </c>
      <c r="V2113" t="s">
        <v>4785</v>
      </c>
      <c r="W2113">
        <v>38.901556999999997</v>
      </c>
      <c r="X2113">
        <v>-76.950896</v>
      </c>
      <c r="Y2113">
        <v>404259.34</v>
      </c>
      <c r="Z2113">
        <v>137079.25</v>
      </c>
      <c r="AA2113">
        <v>20019</v>
      </c>
      <c r="AB2113">
        <v>309207</v>
      </c>
      <c r="AC2113">
        <v>464337</v>
      </c>
      <c r="AD2113">
        <v>399566</v>
      </c>
      <c r="AE2113">
        <v>7</v>
      </c>
      <c r="AF2113" t="s">
        <v>1881</v>
      </c>
      <c r="AG2113" t="s">
        <v>1996</v>
      </c>
      <c r="AH2113" t="s">
        <v>912</v>
      </c>
      <c r="AI2113">
        <v>601</v>
      </c>
      <c r="AJ2113">
        <v>30</v>
      </c>
      <c r="AK2113" t="s">
        <v>51</v>
      </c>
      <c r="AL2113">
        <v>3767</v>
      </c>
      <c r="AM2113">
        <v>-76.950898701546194</v>
      </c>
      <c r="AN2113">
        <v>38.901564461273203</v>
      </c>
      <c r="AO2113" t="b">
        <f t="shared" si="66"/>
        <v>0</v>
      </c>
      <c r="AP2113">
        <f t="shared" si="65"/>
        <v>0</v>
      </c>
    </row>
    <row r="2114" spans="1:42">
      <c r="A2114">
        <v>185506</v>
      </c>
      <c r="B2114" t="s">
        <v>3428</v>
      </c>
      <c r="C2114" t="s">
        <v>3429</v>
      </c>
      <c r="D2114">
        <v>10192342</v>
      </c>
      <c r="E2114" t="s">
        <v>201</v>
      </c>
      <c r="I2114" t="s">
        <v>3430</v>
      </c>
      <c r="J2114" t="s">
        <v>125</v>
      </c>
      <c r="K2114" s="6">
        <v>0.29166666666666669</v>
      </c>
      <c r="L2114" s="8">
        <v>0.70833333333333337</v>
      </c>
      <c r="M2114" t="s">
        <v>238</v>
      </c>
      <c r="N2114" t="s">
        <v>421</v>
      </c>
      <c r="O2114" t="s">
        <v>3429</v>
      </c>
      <c r="P2114" t="s">
        <v>3431</v>
      </c>
      <c r="Q2114" t="s">
        <v>3429</v>
      </c>
      <c r="R2114" t="s">
        <v>165</v>
      </c>
      <c r="S2114" t="s">
        <v>422</v>
      </c>
      <c r="T2114" t="s">
        <v>46</v>
      </c>
      <c r="U2114" t="s">
        <v>47</v>
      </c>
      <c r="V2114" t="s">
        <v>3432</v>
      </c>
      <c r="W2114">
        <v>38.911670999999998</v>
      </c>
      <c r="X2114">
        <v>-77.029870000000003</v>
      </c>
      <c r="Y2114">
        <v>397409.42</v>
      </c>
      <c r="Z2114">
        <v>138201.29</v>
      </c>
      <c r="AA2114">
        <v>20009</v>
      </c>
      <c r="AB2114">
        <v>240591</v>
      </c>
      <c r="AC2114">
        <v>83609</v>
      </c>
      <c r="AD2114">
        <v>83609</v>
      </c>
      <c r="AE2114">
        <v>2</v>
      </c>
      <c r="AF2114" t="s">
        <v>97</v>
      </c>
      <c r="AG2114" t="s">
        <v>222</v>
      </c>
      <c r="AH2114" t="s">
        <v>88</v>
      </c>
      <c r="AI2114">
        <v>307</v>
      </c>
      <c r="AJ2114">
        <v>7</v>
      </c>
      <c r="AK2114" t="s">
        <v>51</v>
      </c>
      <c r="AL2114">
        <v>1940</v>
      </c>
      <c r="AM2114">
        <v>-77.0298718867882</v>
      </c>
      <c r="AN2114">
        <v>38.911678688339698</v>
      </c>
      <c r="AO2114" t="b">
        <f t="shared" si="66"/>
        <v>1</v>
      </c>
      <c r="AP2114">
        <f t="shared" si="65"/>
        <v>1</v>
      </c>
    </row>
    <row r="2115" spans="1:42">
      <c r="A2115">
        <v>182450</v>
      </c>
      <c r="B2115" t="s">
        <v>4789</v>
      </c>
      <c r="C2115" t="s">
        <v>1031</v>
      </c>
      <c r="D2115">
        <v>10192343</v>
      </c>
      <c r="E2115" t="s">
        <v>81</v>
      </c>
      <c r="I2115" t="s">
        <v>4790</v>
      </c>
      <c r="J2115" t="s">
        <v>163</v>
      </c>
      <c r="K2115" s="6">
        <v>0.29166666666666669</v>
      </c>
      <c r="L2115" s="8">
        <v>0.79166666666666663</v>
      </c>
      <c r="M2115" t="s">
        <v>238</v>
      </c>
      <c r="N2115" t="s">
        <v>238</v>
      </c>
      <c r="Q2115" t="s">
        <v>4791</v>
      </c>
      <c r="R2115" t="s">
        <v>165</v>
      </c>
      <c r="S2115" t="s">
        <v>421</v>
      </c>
      <c r="T2115" t="s">
        <v>46</v>
      </c>
      <c r="U2115" t="s">
        <v>47</v>
      </c>
      <c r="V2115" t="s">
        <v>4792</v>
      </c>
      <c r="W2115">
        <v>38.901477999999997</v>
      </c>
      <c r="X2115">
        <v>-77.023985999999994</v>
      </c>
      <c r="Y2115">
        <v>397919.40502000001</v>
      </c>
      <c r="Z2115">
        <v>137069.63269999999</v>
      </c>
      <c r="AB2115">
        <v>0</v>
      </c>
      <c r="AC2115">
        <v>455240</v>
      </c>
      <c r="AD2115">
        <v>391268</v>
      </c>
      <c r="AE2115">
        <v>2</v>
      </c>
      <c r="AF2115" t="s">
        <v>97</v>
      </c>
      <c r="AG2115" t="s">
        <v>98</v>
      </c>
      <c r="AH2115" t="s">
        <v>63</v>
      </c>
      <c r="AI2115">
        <v>102</v>
      </c>
      <c r="AJ2115">
        <v>8</v>
      </c>
      <c r="AK2115" t="s">
        <v>64</v>
      </c>
      <c r="AL2115">
        <v>3438</v>
      </c>
      <c r="AM2115">
        <v>-77.023988288455698</v>
      </c>
      <c r="AN2115">
        <v>38.901485679559997</v>
      </c>
      <c r="AO2115" t="b">
        <f t="shared" si="66"/>
        <v>0</v>
      </c>
      <c r="AP2115">
        <f t="shared" ref="AP2115:AP2178" si="67">IF(C2115=Q2115, 1, 0)</f>
        <v>0</v>
      </c>
    </row>
    <row r="2116" spans="1:42">
      <c r="A2116">
        <v>182451</v>
      </c>
      <c r="B2116" t="s">
        <v>8187</v>
      </c>
      <c r="C2116" t="s">
        <v>1031</v>
      </c>
      <c r="D2116">
        <v>10192344</v>
      </c>
      <c r="E2116" t="s">
        <v>81</v>
      </c>
      <c r="I2116" t="s">
        <v>8188</v>
      </c>
      <c r="J2116" t="s">
        <v>166</v>
      </c>
      <c r="K2116" s="6">
        <v>0.29166666666666669</v>
      </c>
      <c r="L2116" s="8">
        <v>0.79166666666666663</v>
      </c>
      <c r="M2116" t="s">
        <v>238</v>
      </c>
      <c r="N2116" t="s">
        <v>238</v>
      </c>
      <c r="Q2116" t="s">
        <v>1794</v>
      </c>
      <c r="R2116" t="s">
        <v>165</v>
      </c>
      <c r="S2116" t="s">
        <v>421</v>
      </c>
      <c r="T2116" t="s">
        <v>46</v>
      </c>
      <c r="U2116" t="s">
        <v>47</v>
      </c>
      <c r="V2116" t="s">
        <v>8189</v>
      </c>
      <c r="W2116">
        <v>38.899619000000001</v>
      </c>
      <c r="X2116">
        <v>-77.040817000000004</v>
      </c>
      <c r="Y2116">
        <v>396459.39</v>
      </c>
      <c r="Z2116">
        <v>136863.79999999999</v>
      </c>
      <c r="AA2116">
        <v>20006</v>
      </c>
      <c r="AB2116">
        <v>279374</v>
      </c>
      <c r="AC2116">
        <v>121441</v>
      </c>
      <c r="AD2116">
        <v>121441</v>
      </c>
      <c r="AE2116">
        <v>2</v>
      </c>
      <c r="AF2116" t="s">
        <v>86</v>
      </c>
      <c r="AG2116" t="s">
        <v>523</v>
      </c>
      <c r="AH2116" t="s">
        <v>50</v>
      </c>
      <c r="AI2116">
        <v>207</v>
      </c>
      <c r="AJ2116">
        <v>6</v>
      </c>
      <c r="AK2116" t="s">
        <v>524</v>
      </c>
      <c r="AL2116">
        <v>2948</v>
      </c>
      <c r="AM2116">
        <v>-77.040818914430702</v>
      </c>
      <c r="AN2116">
        <v>38.899626795904098</v>
      </c>
      <c r="AO2116" t="b">
        <f t="shared" si="66"/>
        <v>0</v>
      </c>
      <c r="AP2116">
        <f t="shared" si="67"/>
        <v>0</v>
      </c>
    </row>
    <row r="2117" spans="1:42">
      <c r="A2117">
        <v>185507</v>
      </c>
      <c r="B2117" t="s">
        <v>11617</v>
      </c>
      <c r="C2117" t="s">
        <v>11618</v>
      </c>
      <c r="D2117">
        <v>10192346</v>
      </c>
      <c r="E2117" t="s">
        <v>160</v>
      </c>
      <c r="I2117" t="s">
        <v>11619</v>
      </c>
      <c r="J2117" t="s">
        <v>432</v>
      </c>
      <c r="K2117" s="6">
        <v>0.29166666666666669</v>
      </c>
      <c r="L2117" s="8">
        <v>0.70833333333333337</v>
      </c>
      <c r="M2117" t="s">
        <v>183</v>
      </c>
      <c r="N2117" t="s">
        <v>192</v>
      </c>
      <c r="Q2117" t="s">
        <v>11620</v>
      </c>
      <c r="R2117" t="s">
        <v>70</v>
      </c>
      <c r="S2117" t="s">
        <v>432</v>
      </c>
      <c r="T2117" t="s">
        <v>46</v>
      </c>
      <c r="U2117" t="s">
        <v>47</v>
      </c>
      <c r="V2117" t="s">
        <v>11621</v>
      </c>
      <c r="W2117">
        <v>38.928074000000002</v>
      </c>
      <c r="X2117">
        <v>-77.036096999999998</v>
      </c>
      <c r="Y2117">
        <v>396870.03</v>
      </c>
      <c r="Z2117">
        <v>140022.34</v>
      </c>
      <c r="AA2117">
        <v>20009</v>
      </c>
      <c r="AB2117">
        <v>234358</v>
      </c>
      <c r="AC2117">
        <v>77675</v>
      </c>
      <c r="AD2117">
        <v>77675</v>
      </c>
      <c r="AE2117">
        <v>1</v>
      </c>
      <c r="AF2117" t="s">
        <v>249</v>
      </c>
      <c r="AG2117" t="s">
        <v>6725</v>
      </c>
      <c r="AH2117" t="s">
        <v>88</v>
      </c>
      <c r="AI2117">
        <v>302</v>
      </c>
      <c r="AJ2117">
        <v>2</v>
      </c>
      <c r="AK2117" t="s">
        <v>51</v>
      </c>
      <c r="AL2117">
        <v>802</v>
      </c>
      <c r="AM2117">
        <v>-77.036099401225698</v>
      </c>
      <c r="AN2117">
        <v>38.928081546501801</v>
      </c>
      <c r="AO2117" t="b">
        <f t="shared" si="66"/>
        <v>0</v>
      </c>
      <c r="AP2117">
        <f t="shared" si="67"/>
        <v>0</v>
      </c>
    </row>
    <row r="2118" spans="1:42">
      <c r="A2118">
        <v>185508</v>
      </c>
      <c r="B2118" t="s">
        <v>4795</v>
      </c>
      <c r="C2118" t="s">
        <v>612</v>
      </c>
      <c r="D2118">
        <v>10192347</v>
      </c>
      <c r="E2118" t="s">
        <v>160</v>
      </c>
      <c r="I2118" t="s">
        <v>4796</v>
      </c>
      <c r="J2118" t="s">
        <v>163</v>
      </c>
      <c r="K2118" s="6">
        <v>0.54166666666666663</v>
      </c>
      <c r="L2118" s="8">
        <v>0.97916666666666663</v>
      </c>
      <c r="M2118" t="s">
        <v>1682</v>
      </c>
      <c r="N2118" t="s">
        <v>1682</v>
      </c>
      <c r="Q2118" t="s">
        <v>614</v>
      </c>
      <c r="R2118" t="s">
        <v>165</v>
      </c>
      <c r="S2118" t="s">
        <v>254</v>
      </c>
      <c r="T2118" t="s">
        <v>46</v>
      </c>
      <c r="U2118" t="s">
        <v>47</v>
      </c>
      <c r="V2118" t="s">
        <v>4797</v>
      </c>
      <c r="W2118">
        <v>38.896711000000003</v>
      </c>
      <c r="X2118">
        <v>-77.023968999999994</v>
      </c>
      <c r="Y2118">
        <v>397920.76341999997</v>
      </c>
      <c r="Z2118">
        <v>136540.39897000001</v>
      </c>
      <c r="AB2118">
        <v>0</v>
      </c>
      <c r="AC2118">
        <v>455842</v>
      </c>
      <c r="AD2118">
        <v>391870</v>
      </c>
      <c r="AE2118">
        <v>2</v>
      </c>
      <c r="AF2118" t="s">
        <v>61</v>
      </c>
      <c r="AG2118" t="s">
        <v>62</v>
      </c>
      <c r="AH2118" t="s">
        <v>63</v>
      </c>
      <c r="AI2118">
        <v>102</v>
      </c>
      <c r="AJ2118">
        <v>8</v>
      </c>
      <c r="AK2118" t="s">
        <v>64</v>
      </c>
      <c r="AL2118">
        <v>3567</v>
      </c>
      <c r="AM2118">
        <v>-77.023971025996104</v>
      </c>
      <c r="AN2118">
        <v>38.896718154055399</v>
      </c>
      <c r="AO2118" t="b">
        <f t="shared" si="66"/>
        <v>0</v>
      </c>
      <c r="AP2118">
        <f t="shared" si="67"/>
        <v>0</v>
      </c>
    </row>
    <row r="2119" spans="1:42">
      <c r="A2119">
        <v>185509</v>
      </c>
      <c r="B2119" t="s">
        <v>11622</v>
      </c>
      <c r="C2119" t="s">
        <v>612</v>
      </c>
      <c r="D2119">
        <v>10192349</v>
      </c>
      <c r="E2119" t="s">
        <v>160</v>
      </c>
      <c r="I2119" t="s">
        <v>11623</v>
      </c>
      <c r="J2119" t="s">
        <v>163</v>
      </c>
      <c r="K2119" s="6">
        <v>0.375</v>
      </c>
      <c r="L2119" s="8">
        <v>0.66666666666666663</v>
      </c>
      <c r="M2119" t="s">
        <v>255</v>
      </c>
      <c r="N2119" t="s">
        <v>255</v>
      </c>
      <c r="Q2119" t="s">
        <v>614</v>
      </c>
      <c r="R2119" t="s">
        <v>165</v>
      </c>
      <c r="S2119" t="s">
        <v>138</v>
      </c>
      <c r="T2119" t="s">
        <v>46</v>
      </c>
      <c r="U2119" t="s">
        <v>47</v>
      </c>
      <c r="V2119" t="s">
        <v>11624</v>
      </c>
      <c r="W2119">
        <v>38.915041000000002</v>
      </c>
      <c r="X2119">
        <v>-77.050965000000005</v>
      </c>
      <c r="Y2119">
        <v>395580.05</v>
      </c>
      <c r="Z2119">
        <v>138576.12</v>
      </c>
      <c r="AA2119">
        <v>20008</v>
      </c>
      <c r="AB2119">
        <v>234964</v>
      </c>
      <c r="AC2119">
        <v>78273</v>
      </c>
      <c r="AD2119">
        <v>78273</v>
      </c>
      <c r="AE2119">
        <v>2</v>
      </c>
      <c r="AF2119" t="s">
        <v>205</v>
      </c>
      <c r="AG2119" t="s">
        <v>206</v>
      </c>
      <c r="AH2119" t="s">
        <v>50</v>
      </c>
      <c r="AI2119">
        <v>208</v>
      </c>
      <c r="AJ2119">
        <v>1</v>
      </c>
      <c r="AK2119" t="s">
        <v>51</v>
      </c>
      <c r="AL2119">
        <v>822</v>
      </c>
      <c r="AM2119">
        <v>-77.0509670843376</v>
      </c>
      <c r="AN2119">
        <v>38.915047986566201</v>
      </c>
      <c r="AO2119" t="b">
        <f t="shared" si="66"/>
        <v>0</v>
      </c>
      <c r="AP2119">
        <f t="shared" si="67"/>
        <v>0</v>
      </c>
    </row>
    <row r="2120" spans="1:42">
      <c r="A2120">
        <v>185510</v>
      </c>
      <c r="B2120" t="s">
        <v>4803</v>
      </c>
      <c r="C2120" t="s">
        <v>612</v>
      </c>
      <c r="D2120">
        <v>10192351</v>
      </c>
      <c r="E2120" t="s">
        <v>160</v>
      </c>
      <c r="K2120" s="6">
        <v>0.75</v>
      </c>
      <c r="L2120" s="8">
        <v>0</v>
      </c>
      <c r="M2120" t="s">
        <v>255</v>
      </c>
      <c r="N2120" t="s">
        <v>138</v>
      </c>
      <c r="Q2120" t="s">
        <v>614</v>
      </c>
      <c r="R2120" t="s">
        <v>148</v>
      </c>
      <c r="S2120" t="s">
        <v>334</v>
      </c>
      <c r="T2120" t="s">
        <v>46</v>
      </c>
      <c r="U2120" t="s">
        <v>47</v>
      </c>
      <c r="V2120" t="s">
        <v>464</v>
      </c>
      <c r="W2120">
        <v>38.888809000000002</v>
      </c>
      <c r="X2120">
        <v>-77.025987999999998</v>
      </c>
      <c r="Y2120">
        <v>397745.35</v>
      </c>
      <c r="Z2120">
        <v>135663.26</v>
      </c>
      <c r="AA2120">
        <v>20004</v>
      </c>
      <c r="AB2120">
        <v>293187</v>
      </c>
      <c r="AC2120">
        <v>130475</v>
      </c>
      <c r="AD2120">
        <v>130475</v>
      </c>
      <c r="AE2120">
        <v>2</v>
      </c>
      <c r="AF2120" t="s">
        <v>61</v>
      </c>
      <c r="AG2120" t="s">
        <v>62</v>
      </c>
      <c r="AH2120" t="s">
        <v>63</v>
      </c>
      <c r="AI2120">
        <v>101</v>
      </c>
      <c r="AJ2120" t="s">
        <v>51</v>
      </c>
      <c r="AK2120" t="s">
        <v>51</v>
      </c>
      <c r="AL2120">
        <v>3035</v>
      </c>
      <c r="AM2120">
        <v>-77.025990254045496</v>
      </c>
      <c r="AN2120">
        <v>38.888816127868999</v>
      </c>
      <c r="AO2120" t="b">
        <f t="shared" si="66"/>
        <v>0</v>
      </c>
      <c r="AP2120">
        <f t="shared" si="67"/>
        <v>0</v>
      </c>
    </row>
    <row r="2121" spans="1:42">
      <c r="A2121">
        <v>182452</v>
      </c>
      <c r="B2121" t="s">
        <v>8190</v>
      </c>
      <c r="C2121" t="s">
        <v>8191</v>
      </c>
      <c r="D2121">
        <v>10192352</v>
      </c>
      <c r="E2121" t="s">
        <v>201</v>
      </c>
      <c r="I2121" t="s">
        <v>8192</v>
      </c>
      <c r="J2121" t="s">
        <v>125</v>
      </c>
      <c r="K2121" s="6">
        <v>0.29166666666666669</v>
      </c>
      <c r="L2121" s="8">
        <v>0.79166666666666663</v>
      </c>
      <c r="M2121" t="s">
        <v>238</v>
      </c>
      <c r="N2121" t="s">
        <v>238</v>
      </c>
      <c r="Q2121" t="s">
        <v>8191</v>
      </c>
      <c r="R2121" t="s">
        <v>165</v>
      </c>
      <c r="S2121" t="s">
        <v>421</v>
      </c>
      <c r="T2121" t="s">
        <v>46</v>
      </c>
      <c r="U2121" t="s">
        <v>47</v>
      </c>
      <c r="V2121" t="s">
        <v>8193</v>
      </c>
      <c r="W2121">
        <v>38.895296999999999</v>
      </c>
      <c r="X2121">
        <v>-76.997397000000007</v>
      </c>
      <c r="Y2121">
        <v>400225.79</v>
      </c>
      <c r="Z2121">
        <v>136383.21</v>
      </c>
      <c r="AA2121">
        <v>20002</v>
      </c>
      <c r="AB2121">
        <v>2888</v>
      </c>
      <c r="AC2121">
        <v>2405</v>
      </c>
      <c r="AD2121">
        <v>2405</v>
      </c>
      <c r="AE2121">
        <v>6</v>
      </c>
      <c r="AF2121" t="s">
        <v>434</v>
      </c>
      <c r="AG2121" t="s">
        <v>1593</v>
      </c>
      <c r="AH2121" t="s">
        <v>63</v>
      </c>
      <c r="AI2121">
        <v>104</v>
      </c>
      <c r="AJ2121">
        <v>25</v>
      </c>
      <c r="AK2121" t="s">
        <v>51</v>
      </c>
      <c r="AL2121">
        <v>2132</v>
      </c>
      <c r="AM2121">
        <v>-76.997399503384699</v>
      </c>
      <c r="AN2121">
        <v>38.895304569111602</v>
      </c>
      <c r="AO2121" t="b">
        <f t="shared" si="66"/>
        <v>1</v>
      </c>
      <c r="AP2121">
        <f t="shared" si="67"/>
        <v>1</v>
      </c>
    </row>
    <row r="2122" spans="1:42">
      <c r="A2122">
        <v>182479</v>
      </c>
      <c r="B2122" t="s">
        <v>8194</v>
      </c>
      <c r="C2122" t="s">
        <v>8195</v>
      </c>
      <c r="D2122">
        <v>10192353</v>
      </c>
      <c r="E2122" t="s">
        <v>201</v>
      </c>
      <c r="K2122" s="6">
        <v>0.29166666666666669</v>
      </c>
      <c r="L2122" s="8">
        <v>0.70833333333333337</v>
      </c>
      <c r="M2122" t="s">
        <v>238</v>
      </c>
      <c r="N2122" t="s">
        <v>238</v>
      </c>
      <c r="Q2122" t="s">
        <v>8195</v>
      </c>
      <c r="R2122" t="s">
        <v>148</v>
      </c>
      <c r="S2122" t="s">
        <v>421</v>
      </c>
      <c r="T2122" t="s">
        <v>46</v>
      </c>
      <c r="U2122" t="s">
        <v>47</v>
      </c>
      <c r="V2122" t="s">
        <v>8196</v>
      </c>
      <c r="W2122">
        <v>38.937925999999997</v>
      </c>
      <c r="X2122">
        <v>-77.023869000000005</v>
      </c>
      <c r="Y2122">
        <v>397930.58</v>
      </c>
      <c r="Z2122">
        <v>141115.64000000001</v>
      </c>
      <c r="AA2122">
        <v>20011</v>
      </c>
      <c r="AB2122">
        <v>252567</v>
      </c>
      <c r="AC2122">
        <v>95438</v>
      </c>
      <c r="AD2122">
        <v>95438</v>
      </c>
      <c r="AE2122">
        <v>4</v>
      </c>
      <c r="AF2122" t="s">
        <v>445</v>
      </c>
      <c r="AG2122" t="s">
        <v>2128</v>
      </c>
      <c r="AH2122" t="s">
        <v>188</v>
      </c>
      <c r="AI2122">
        <v>407</v>
      </c>
      <c r="AJ2122">
        <v>18</v>
      </c>
      <c r="AK2122" t="s">
        <v>51</v>
      </c>
      <c r="AL2122">
        <v>2752</v>
      </c>
      <c r="AM2122">
        <v>-77.023871656777601</v>
      </c>
      <c r="AN2122">
        <v>38.937933464768101</v>
      </c>
      <c r="AO2122" t="b">
        <f t="shared" si="66"/>
        <v>1</v>
      </c>
      <c r="AP2122">
        <f t="shared" si="67"/>
        <v>1</v>
      </c>
    </row>
    <row r="2123" spans="1:42">
      <c r="A2123">
        <v>185511</v>
      </c>
      <c r="B2123" t="s">
        <v>11625</v>
      </c>
      <c r="C2123" t="s">
        <v>3446</v>
      </c>
      <c r="D2123">
        <v>10192355</v>
      </c>
      <c r="E2123" t="s">
        <v>201</v>
      </c>
      <c r="I2123" t="s">
        <v>11626</v>
      </c>
      <c r="J2123" t="s">
        <v>125</v>
      </c>
      <c r="K2123" s="6">
        <v>0.29166666666666669</v>
      </c>
      <c r="L2123" s="8">
        <v>0.79166666666666663</v>
      </c>
      <c r="M2123" t="s">
        <v>386</v>
      </c>
      <c r="N2123" t="s">
        <v>183</v>
      </c>
      <c r="O2123" t="s">
        <v>3446</v>
      </c>
      <c r="P2123" t="s">
        <v>3448</v>
      </c>
      <c r="Q2123" t="s">
        <v>3446</v>
      </c>
      <c r="R2123" t="s">
        <v>165</v>
      </c>
      <c r="S2123" t="s">
        <v>184</v>
      </c>
      <c r="T2123" t="s">
        <v>46</v>
      </c>
      <c r="U2123" t="s">
        <v>47</v>
      </c>
      <c r="V2123" t="s">
        <v>11627</v>
      </c>
      <c r="W2123">
        <v>38.918990000000001</v>
      </c>
      <c r="X2123">
        <v>-77.010591000000005</v>
      </c>
      <c r="Y2123">
        <v>399081.53</v>
      </c>
      <c r="Z2123">
        <v>139013.32</v>
      </c>
      <c r="AA2123">
        <v>20001</v>
      </c>
      <c r="AB2123">
        <v>227747</v>
      </c>
      <c r="AC2123">
        <v>71079</v>
      </c>
      <c r="AD2123">
        <v>71079</v>
      </c>
      <c r="AE2123">
        <v>5</v>
      </c>
      <c r="AF2123" t="s">
        <v>408</v>
      </c>
      <c r="AG2123" t="s">
        <v>6096</v>
      </c>
      <c r="AH2123" t="s">
        <v>410</v>
      </c>
      <c r="AI2123">
        <v>501</v>
      </c>
      <c r="AJ2123">
        <v>21</v>
      </c>
      <c r="AK2123" t="s">
        <v>51</v>
      </c>
      <c r="AL2123">
        <v>561</v>
      </c>
      <c r="AM2123">
        <v>-77.010593406654607</v>
      </c>
      <c r="AN2123">
        <v>38.918997065447002</v>
      </c>
      <c r="AO2123" t="b">
        <f t="shared" si="66"/>
        <v>1</v>
      </c>
      <c r="AP2123">
        <f t="shared" si="67"/>
        <v>1</v>
      </c>
    </row>
    <row r="2124" spans="1:42">
      <c r="A2124">
        <v>185512</v>
      </c>
      <c r="B2124" t="s">
        <v>3434</v>
      </c>
      <c r="C2124" t="s">
        <v>518</v>
      </c>
      <c r="D2124">
        <v>10192356</v>
      </c>
      <c r="E2124" t="s">
        <v>115</v>
      </c>
      <c r="G2124" t="s">
        <v>3435</v>
      </c>
      <c r="K2124" s="6">
        <v>0.39583333333333331</v>
      </c>
      <c r="L2124" s="8">
        <v>0.64583333333333337</v>
      </c>
      <c r="M2124" t="s">
        <v>163</v>
      </c>
      <c r="N2124" t="s">
        <v>899</v>
      </c>
      <c r="O2124" t="s">
        <v>518</v>
      </c>
      <c r="P2124" t="s">
        <v>3436</v>
      </c>
      <c r="Q2124" t="s">
        <v>518</v>
      </c>
      <c r="R2124" t="s">
        <v>58</v>
      </c>
      <c r="S2124" t="s">
        <v>432</v>
      </c>
      <c r="W2124">
        <v>0</v>
      </c>
      <c r="X2124">
        <v>0</v>
      </c>
      <c r="Y2124">
        <v>0</v>
      </c>
      <c r="Z2124">
        <v>0</v>
      </c>
      <c r="AB2124">
        <v>-100</v>
      </c>
      <c r="AC2124">
        <v>-100</v>
      </c>
      <c r="AD2124">
        <v>348291</v>
      </c>
      <c r="AF2124" t="s">
        <v>51</v>
      </c>
      <c r="AG2124" t="s">
        <v>51</v>
      </c>
      <c r="AJ2124" t="s">
        <v>51</v>
      </c>
      <c r="AK2124" t="s">
        <v>51</v>
      </c>
      <c r="AL2124">
        <v>1838</v>
      </c>
      <c r="AM2124">
        <v>-81.529192133279295</v>
      </c>
      <c r="AN2124">
        <v>37.5772691877347</v>
      </c>
      <c r="AO2124" t="b">
        <f t="shared" si="66"/>
        <v>1</v>
      </c>
      <c r="AP2124">
        <f t="shared" si="67"/>
        <v>1</v>
      </c>
    </row>
    <row r="2125" spans="1:42">
      <c r="A2125">
        <v>185514</v>
      </c>
      <c r="B2125" t="s">
        <v>4806</v>
      </c>
      <c r="C2125" t="s">
        <v>1805</v>
      </c>
      <c r="D2125">
        <v>10192357</v>
      </c>
      <c r="E2125" t="s">
        <v>115</v>
      </c>
      <c r="G2125" t="s">
        <v>2418</v>
      </c>
      <c r="K2125" s="6">
        <v>0.29166666666666669</v>
      </c>
      <c r="L2125" s="8">
        <v>0.70833333333333337</v>
      </c>
      <c r="M2125" t="s">
        <v>147</v>
      </c>
      <c r="N2125" t="s">
        <v>885</v>
      </c>
      <c r="Q2125" t="s">
        <v>4807</v>
      </c>
      <c r="R2125" t="s">
        <v>44</v>
      </c>
      <c r="S2125" t="s">
        <v>622</v>
      </c>
      <c r="T2125" t="s">
        <v>46</v>
      </c>
      <c r="U2125" t="s">
        <v>47</v>
      </c>
      <c r="V2125" t="s">
        <v>4808</v>
      </c>
      <c r="W2125">
        <v>38.910362999999997</v>
      </c>
      <c r="X2125">
        <v>-77.027561000000006</v>
      </c>
      <c r="Y2125">
        <v>397609.62715999997</v>
      </c>
      <c r="Z2125">
        <v>138056.00706999999</v>
      </c>
      <c r="AB2125">
        <v>0</v>
      </c>
      <c r="AC2125">
        <v>461928</v>
      </c>
      <c r="AD2125">
        <v>397510</v>
      </c>
      <c r="AE2125">
        <v>2</v>
      </c>
      <c r="AF2125" t="s">
        <v>97</v>
      </c>
      <c r="AG2125" t="s">
        <v>98</v>
      </c>
      <c r="AH2125" t="s">
        <v>88</v>
      </c>
      <c r="AI2125">
        <v>307</v>
      </c>
      <c r="AJ2125">
        <v>7</v>
      </c>
      <c r="AK2125" t="s">
        <v>51</v>
      </c>
      <c r="AL2125">
        <v>3739</v>
      </c>
      <c r="AM2125">
        <v>-77.027562975940697</v>
      </c>
      <c r="AN2125">
        <v>38.910370497429703</v>
      </c>
      <c r="AO2125" t="b">
        <f t="shared" si="66"/>
        <v>0</v>
      </c>
      <c r="AP2125">
        <f t="shared" si="67"/>
        <v>0</v>
      </c>
    </row>
    <row r="2126" spans="1:42">
      <c r="A2126">
        <v>185515</v>
      </c>
      <c r="B2126" t="s">
        <v>11628</v>
      </c>
      <c r="C2126" t="s">
        <v>922</v>
      </c>
      <c r="D2126">
        <v>10192358</v>
      </c>
      <c r="E2126" t="s">
        <v>115</v>
      </c>
      <c r="H2126">
        <v>105085</v>
      </c>
      <c r="I2126" t="s">
        <v>11629</v>
      </c>
      <c r="J2126" t="s">
        <v>432</v>
      </c>
      <c r="K2126" s="6">
        <v>0.39583333333333331</v>
      </c>
      <c r="L2126" s="8">
        <v>0.64583333333333337</v>
      </c>
      <c r="M2126" t="s">
        <v>183</v>
      </c>
      <c r="N2126" t="s">
        <v>680</v>
      </c>
      <c r="O2126" t="s">
        <v>230</v>
      </c>
      <c r="P2126" t="s">
        <v>231</v>
      </c>
      <c r="Q2126" t="s">
        <v>925</v>
      </c>
      <c r="R2126" t="s">
        <v>70</v>
      </c>
      <c r="S2126" t="s">
        <v>432</v>
      </c>
      <c r="T2126" t="s">
        <v>46</v>
      </c>
      <c r="U2126" t="s">
        <v>47</v>
      </c>
      <c r="V2126" t="s">
        <v>11630</v>
      </c>
      <c r="W2126">
        <v>38.844563000000001</v>
      </c>
      <c r="X2126">
        <v>-76.987992000000006</v>
      </c>
      <c r="Y2126">
        <v>401042.46</v>
      </c>
      <c r="Z2126">
        <v>130751.44</v>
      </c>
      <c r="AA2126">
        <v>20032</v>
      </c>
      <c r="AB2126">
        <v>68416</v>
      </c>
      <c r="AC2126">
        <v>42316</v>
      </c>
      <c r="AD2126">
        <v>42316</v>
      </c>
      <c r="AE2126">
        <v>8</v>
      </c>
      <c r="AF2126" t="s">
        <v>1846</v>
      </c>
      <c r="AG2126" s="2">
        <v>800</v>
      </c>
      <c r="AH2126" t="s">
        <v>458</v>
      </c>
      <c r="AI2126">
        <v>705</v>
      </c>
      <c r="AJ2126">
        <v>38</v>
      </c>
      <c r="AK2126" t="s">
        <v>51</v>
      </c>
      <c r="AL2126">
        <v>237</v>
      </c>
      <c r="AM2126">
        <v>-76.987993928615595</v>
      </c>
      <c r="AN2126">
        <v>38.844570703042002</v>
      </c>
      <c r="AO2126" t="b">
        <f t="shared" si="66"/>
        <v>0</v>
      </c>
      <c r="AP2126">
        <f t="shared" si="67"/>
        <v>0</v>
      </c>
    </row>
    <row r="2127" spans="1:42">
      <c r="A2127">
        <v>185516</v>
      </c>
      <c r="B2127" t="s">
        <v>11631</v>
      </c>
      <c r="C2127" t="s">
        <v>985</v>
      </c>
      <c r="D2127">
        <v>10192359</v>
      </c>
      <c r="E2127" t="s">
        <v>201</v>
      </c>
      <c r="I2127" t="s">
        <v>11632</v>
      </c>
      <c r="J2127" t="s">
        <v>125</v>
      </c>
      <c r="K2127" s="6">
        <v>0.29166666666666669</v>
      </c>
      <c r="L2127" s="8">
        <v>0.70833333333333337</v>
      </c>
      <c r="M2127" t="s">
        <v>432</v>
      </c>
      <c r="N2127" t="s">
        <v>432</v>
      </c>
      <c r="O2127" t="s">
        <v>4391</v>
      </c>
      <c r="P2127" t="s">
        <v>4392</v>
      </c>
      <c r="Q2127" t="s">
        <v>4391</v>
      </c>
      <c r="R2127" t="s">
        <v>165</v>
      </c>
      <c r="S2127" t="s">
        <v>1682</v>
      </c>
      <c r="T2127" t="s">
        <v>46</v>
      </c>
      <c r="U2127" t="s">
        <v>47</v>
      </c>
      <c r="V2127" t="s">
        <v>11633</v>
      </c>
      <c r="W2127">
        <v>38.907485999999999</v>
      </c>
      <c r="X2127">
        <v>-77.030514999999994</v>
      </c>
      <c r="Y2127">
        <v>397353.25</v>
      </c>
      <c r="Z2127">
        <v>137736.67000000001</v>
      </c>
      <c r="AA2127">
        <v>20005</v>
      </c>
      <c r="AB2127">
        <v>240623</v>
      </c>
      <c r="AC2127">
        <v>83641</v>
      </c>
      <c r="AD2127">
        <v>83641</v>
      </c>
      <c r="AE2127">
        <v>2</v>
      </c>
      <c r="AF2127" t="s">
        <v>97</v>
      </c>
      <c r="AG2127" t="s">
        <v>259</v>
      </c>
      <c r="AH2127" t="s">
        <v>88</v>
      </c>
      <c r="AI2127">
        <v>307</v>
      </c>
      <c r="AJ2127">
        <v>7</v>
      </c>
      <c r="AK2127" t="s">
        <v>51</v>
      </c>
      <c r="AL2127">
        <v>1000</v>
      </c>
      <c r="AM2127">
        <v>-77.030517740503399</v>
      </c>
      <c r="AN2127">
        <v>38.907493064077997</v>
      </c>
      <c r="AO2127" t="b">
        <f t="shared" si="66"/>
        <v>0</v>
      </c>
      <c r="AP2127">
        <f t="shared" si="67"/>
        <v>0</v>
      </c>
    </row>
    <row r="2128" spans="1:42">
      <c r="A2128">
        <v>185517</v>
      </c>
      <c r="B2128" t="s">
        <v>11634</v>
      </c>
      <c r="C2128" t="s">
        <v>3813</v>
      </c>
      <c r="D2128">
        <v>10192361</v>
      </c>
      <c r="E2128" t="s">
        <v>115</v>
      </c>
      <c r="G2128" t="s">
        <v>11635</v>
      </c>
      <c r="I2128" t="s">
        <v>11636</v>
      </c>
      <c r="J2128" t="s">
        <v>125</v>
      </c>
      <c r="K2128" s="6">
        <v>0.29166666666666669</v>
      </c>
      <c r="L2128" s="8">
        <v>0.70833333333333337</v>
      </c>
      <c r="M2128" t="s">
        <v>183</v>
      </c>
      <c r="N2128" t="s">
        <v>3816</v>
      </c>
      <c r="Q2128" t="s">
        <v>11637</v>
      </c>
      <c r="R2128" t="s">
        <v>70</v>
      </c>
      <c r="S2128" t="s">
        <v>166</v>
      </c>
      <c r="T2128" t="s">
        <v>46</v>
      </c>
      <c r="U2128" t="s">
        <v>47</v>
      </c>
      <c r="V2128" t="s">
        <v>11638</v>
      </c>
      <c r="W2128">
        <v>38.904874999999997</v>
      </c>
      <c r="X2128">
        <v>-76.999279000000001</v>
      </c>
      <c r="Y2128">
        <v>400062.58</v>
      </c>
      <c r="Z2128">
        <v>137446.41</v>
      </c>
      <c r="AA2128">
        <v>20002</v>
      </c>
      <c r="AB2128">
        <v>72968</v>
      </c>
      <c r="AC2128">
        <v>46636</v>
      </c>
      <c r="AD2128">
        <v>46636</v>
      </c>
      <c r="AE2128">
        <v>6</v>
      </c>
      <c r="AF2128" t="s">
        <v>434</v>
      </c>
      <c r="AG2128" t="s">
        <v>2287</v>
      </c>
      <c r="AH2128" t="s">
        <v>63</v>
      </c>
      <c r="AI2128">
        <v>104</v>
      </c>
      <c r="AJ2128">
        <v>25</v>
      </c>
      <c r="AK2128" t="s">
        <v>51</v>
      </c>
      <c r="AL2128">
        <v>277</v>
      </c>
      <c r="AM2128">
        <v>-76.999280800001699</v>
      </c>
      <c r="AN2128">
        <v>38.904882284301998</v>
      </c>
      <c r="AO2128" t="b">
        <f t="shared" si="66"/>
        <v>0</v>
      </c>
      <c r="AP2128">
        <f t="shared" si="67"/>
        <v>0</v>
      </c>
    </row>
    <row r="2129" spans="1:42">
      <c r="A2129">
        <v>185518</v>
      </c>
      <c r="B2129" t="s">
        <v>8197</v>
      </c>
      <c r="C2129" t="s">
        <v>8198</v>
      </c>
      <c r="D2129">
        <v>10192363</v>
      </c>
      <c r="E2129" t="s">
        <v>201</v>
      </c>
      <c r="I2129" t="s">
        <v>8199</v>
      </c>
      <c r="J2129" t="s">
        <v>422</v>
      </c>
      <c r="K2129" s="6">
        <v>0.45833333333333331</v>
      </c>
      <c r="L2129" s="8">
        <v>0.95833333333333337</v>
      </c>
      <c r="M2129" t="s">
        <v>138</v>
      </c>
      <c r="N2129" t="s">
        <v>334</v>
      </c>
      <c r="Q2129" t="s">
        <v>8198</v>
      </c>
      <c r="R2129" t="s">
        <v>165</v>
      </c>
      <c r="S2129" t="s">
        <v>386</v>
      </c>
      <c r="T2129" t="s">
        <v>46</v>
      </c>
      <c r="U2129" t="s">
        <v>47</v>
      </c>
      <c r="V2129" t="s">
        <v>7285</v>
      </c>
      <c r="W2129">
        <v>38.933123000000002</v>
      </c>
      <c r="X2129">
        <v>-77.038312000000005</v>
      </c>
      <c r="Y2129">
        <v>396678.25</v>
      </c>
      <c r="Z2129">
        <v>140582.93</v>
      </c>
      <c r="AA2129">
        <v>20010</v>
      </c>
      <c r="AB2129">
        <v>233564</v>
      </c>
      <c r="AC2129">
        <v>76243</v>
      </c>
      <c r="AD2129">
        <v>76243</v>
      </c>
      <c r="AE2129">
        <v>1</v>
      </c>
      <c r="AF2129" t="s">
        <v>803</v>
      </c>
      <c r="AG2129" t="s">
        <v>7286</v>
      </c>
      <c r="AH2129" t="s">
        <v>188</v>
      </c>
      <c r="AI2129">
        <v>408</v>
      </c>
      <c r="AJ2129">
        <v>2</v>
      </c>
      <c r="AK2129" t="s">
        <v>51</v>
      </c>
      <c r="AL2129">
        <v>2508</v>
      </c>
      <c r="AM2129">
        <v>-77.038313862547298</v>
      </c>
      <c r="AN2129">
        <v>38.933130810208198</v>
      </c>
      <c r="AO2129" t="b">
        <f t="shared" si="66"/>
        <v>1</v>
      </c>
      <c r="AP2129">
        <f t="shared" si="67"/>
        <v>1</v>
      </c>
    </row>
    <row r="2130" spans="1:42">
      <c r="A2130">
        <v>185519</v>
      </c>
      <c r="B2130" t="s">
        <v>11639</v>
      </c>
      <c r="C2130" t="s">
        <v>985</v>
      </c>
      <c r="D2130">
        <v>10192364</v>
      </c>
      <c r="E2130" t="s">
        <v>201</v>
      </c>
      <c r="I2130" t="s">
        <v>11640</v>
      </c>
      <c r="J2130" t="s">
        <v>125</v>
      </c>
      <c r="K2130" s="6">
        <v>0.29166666666666669</v>
      </c>
      <c r="L2130" s="8">
        <v>0.70833333333333337</v>
      </c>
      <c r="M2130" t="s">
        <v>254</v>
      </c>
      <c r="N2130" t="s">
        <v>254</v>
      </c>
      <c r="O2130" t="s">
        <v>9550</v>
      </c>
      <c r="P2130" t="s">
        <v>9551</v>
      </c>
      <c r="Q2130" t="s">
        <v>9550</v>
      </c>
      <c r="R2130" t="s">
        <v>165</v>
      </c>
      <c r="S2130" t="s">
        <v>255</v>
      </c>
      <c r="T2130" t="s">
        <v>46</v>
      </c>
      <c r="U2130" t="s">
        <v>47</v>
      </c>
      <c r="V2130" t="s">
        <v>11641</v>
      </c>
      <c r="W2130">
        <v>38.930607000000002</v>
      </c>
      <c r="X2130">
        <v>-77.026898000000003</v>
      </c>
      <c r="Y2130">
        <v>397667.8</v>
      </c>
      <c r="Z2130">
        <v>140303.19</v>
      </c>
      <c r="AA2130">
        <v>20010</v>
      </c>
      <c r="AB2130">
        <v>231211</v>
      </c>
      <c r="AC2130">
        <v>74212</v>
      </c>
      <c r="AD2130">
        <v>74212</v>
      </c>
      <c r="AE2130">
        <v>1</v>
      </c>
      <c r="AF2130" t="s">
        <v>249</v>
      </c>
      <c r="AG2130" t="s">
        <v>250</v>
      </c>
      <c r="AH2130" t="s">
        <v>88</v>
      </c>
      <c r="AI2130">
        <v>302</v>
      </c>
      <c r="AJ2130">
        <v>2</v>
      </c>
      <c r="AK2130" t="s">
        <v>51</v>
      </c>
      <c r="AL2130">
        <v>718</v>
      </c>
      <c r="AM2130">
        <v>-77.026899885987305</v>
      </c>
      <c r="AN2130">
        <v>38.930614010640497</v>
      </c>
      <c r="AO2130" t="b">
        <f t="shared" si="66"/>
        <v>0</v>
      </c>
      <c r="AP2130">
        <f t="shared" si="67"/>
        <v>0</v>
      </c>
    </row>
    <row r="2131" spans="1:42">
      <c r="A2131">
        <v>185520</v>
      </c>
      <c r="B2131" t="s">
        <v>11642</v>
      </c>
      <c r="C2131" t="s">
        <v>11643</v>
      </c>
      <c r="D2131">
        <v>10192365</v>
      </c>
      <c r="E2131" t="s">
        <v>201</v>
      </c>
      <c r="I2131" t="s">
        <v>11644</v>
      </c>
      <c r="J2131" t="s">
        <v>125</v>
      </c>
      <c r="K2131" s="6">
        <v>0.5</v>
      </c>
      <c r="L2131" s="8">
        <v>0.70833333333333337</v>
      </c>
      <c r="M2131" t="s">
        <v>1682</v>
      </c>
      <c r="N2131" t="s">
        <v>254</v>
      </c>
      <c r="Q2131" t="s">
        <v>11643</v>
      </c>
      <c r="R2131" t="s">
        <v>165</v>
      </c>
      <c r="S2131" t="s">
        <v>255</v>
      </c>
      <c r="T2131" t="s">
        <v>46</v>
      </c>
      <c r="U2131" t="s">
        <v>47</v>
      </c>
      <c r="V2131" t="s">
        <v>11645</v>
      </c>
      <c r="W2131">
        <v>38.894623000000003</v>
      </c>
      <c r="X2131">
        <v>-76.985787999999999</v>
      </c>
      <c r="Y2131">
        <v>401232.93</v>
      </c>
      <c r="Z2131">
        <v>136308.42000000001</v>
      </c>
      <c r="AA2131">
        <v>20002</v>
      </c>
      <c r="AB2131">
        <v>65357</v>
      </c>
      <c r="AC2131">
        <v>40251</v>
      </c>
      <c r="AD2131">
        <v>40251</v>
      </c>
      <c r="AE2131">
        <v>6</v>
      </c>
      <c r="AF2131" t="s">
        <v>669</v>
      </c>
      <c r="AG2131" t="s">
        <v>1276</v>
      </c>
      <c r="AH2131" t="s">
        <v>63</v>
      </c>
      <c r="AI2131">
        <v>108</v>
      </c>
      <c r="AJ2131">
        <v>25</v>
      </c>
      <c r="AK2131" t="s">
        <v>51</v>
      </c>
      <c r="AL2131">
        <v>216</v>
      </c>
      <c r="AM2131">
        <v>-76.985789895375802</v>
      </c>
      <c r="AN2131">
        <v>38.894629998088803</v>
      </c>
      <c r="AO2131" t="b">
        <f t="shared" si="66"/>
        <v>1</v>
      </c>
      <c r="AP2131">
        <f t="shared" si="67"/>
        <v>1</v>
      </c>
    </row>
    <row r="2132" spans="1:42">
      <c r="A2132">
        <v>185521</v>
      </c>
      <c r="B2132" t="s">
        <v>8200</v>
      </c>
      <c r="C2132" t="s">
        <v>7656</v>
      </c>
      <c r="D2132">
        <v>10192367</v>
      </c>
      <c r="E2132" t="s">
        <v>201</v>
      </c>
      <c r="K2132" s="6">
        <v>0.375</v>
      </c>
      <c r="L2132" s="8">
        <v>0.625</v>
      </c>
      <c r="M2132" t="s">
        <v>238</v>
      </c>
      <c r="N2132" t="s">
        <v>421</v>
      </c>
      <c r="Q2132" t="s">
        <v>7656</v>
      </c>
      <c r="R2132" t="s">
        <v>148</v>
      </c>
      <c r="S2132" t="s">
        <v>422</v>
      </c>
      <c r="T2132" t="s">
        <v>46</v>
      </c>
      <c r="U2132" t="s">
        <v>47</v>
      </c>
      <c r="V2132" t="s">
        <v>7658</v>
      </c>
      <c r="W2132">
        <v>38.916485999999999</v>
      </c>
      <c r="X2132">
        <v>-77.042681000000002</v>
      </c>
      <c r="Y2132">
        <v>396298.53</v>
      </c>
      <c r="Z2132">
        <v>138736.21</v>
      </c>
      <c r="AA2132">
        <v>20009</v>
      </c>
      <c r="AB2132">
        <v>226487</v>
      </c>
      <c r="AC2132">
        <v>69817</v>
      </c>
      <c r="AD2132">
        <v>69817</v>
      </c>
      <c r="AE2132">
        <v>1</v>
      </c>
      <c r="AF2132" t="s">
        <v>318</v>
      </c>
      <c r="AG2132" t="s">
        <v>319</v>
      </c>
      <c r="AH2132" t="s">
        <v>88</v>
      </c>
      <c r="AI2132">
        <v>303</v>
      </c>
      <c r="AJ2132">
        <v>1</v>
      </c>
      <c r="AK2132" t="s">
        <v>320</v>
      </c>
      <c r="AL2132">
        <v>2619</v>
      </c>
      <c r="AM2132">
        <v>-77.042683423091106</v>
      </c>
      <c r="AN2132">
        <v>38.916493450681799</v>
      </c>
      <c r="AO2132" t="b">
        <f t="shared" si="66"/>
        <v>1</v>
      </c>
      <c r="AP2132">
        <f t="shared" si="67"/>
        <v>1</v>
      </c>
    </row>
    <row r="2133" spans="1:42">
      <c r="A2133">
        <v>185522</v>
      </c>
      <c r="B2133" t="s">
        <v>4811</v>
      </c>
      <c r="C2133" t="s">
        <v>985</v>
      </c>
      <c r="D2133">
        <v>10192368</v>
      </c>
      <c r="E2133" t="s">
        <v>201</v>
      </c>
      <c r="I2133" t="s">
        <v>4812</v>
      </c>
      <c r="J2133" t="s">
        <v>125</v>
      </c>
      <c r="K2133" s="6">
        <v>0.29166666666666669</v>
      </c>
      <c r="L2133" s="8">
        <v>0.70833333333333337</v>
      </c>
      <c r="M2133" t="s">
        <v>254</v>
      </c>
      <c r="N2133" t="s">
        <v>255</v>
      </c>
      <c r="O2133" t="s">
        <v>4391</v>
      </c>
      <c r="P2133" t="s">
        <v>4392</v>
      </c>
      <c r="Q2133" t="s">
        <v>4391</v>
      </c>
      <c r="R2133" t="s">
        <v>70</v>
      </c>
      <c r="S2133" t="s">
        <v>125</v>
      </c>
      <c r="T2133" t="s">
        <v>46</v>
      </c>
      <c r="U2133" t="s">
        <v>47</v>
      </c>
      <c r="V2133" t="s">
        <v>4813</v>
      </c>
      <c r="W2133">
        <v>38.880105</v>
      </c>
      <c r="X2133">
        <v>-76.990538000000001</v>
      </c>
      <c r="Y2133">
        <v>400820.96</v>
      </c>
      <c r="Z2133">
        <v>134696.85999999999</v>
      </c>
      <c r="AA2133">
        <v>20003</v>
      </c>
      <c r="AB2133">
        <v>78277</v>
      </c>
      <c r="AC2133">
        <v>51146</v>
      </c>
      <c r="AD2133">
        <v>51146</v>
      </c>
      <c r="AE2133">
        <v>6</v>
      </c>
      <c r="AF2133" t="s">
        <v>72</v>
      </c>
      <c r="AG2133" t="s">
        <v>3034</v>
      </c>
      <c r="AH2133" t="s">
        <v>63</v>
      </c>
      <c r="AI2133">
        <v>106</v>
      </c>
      <c r="AJ2133">
        <v>26</v>
      </c>
      <c r="AK2133" t="s">
        <v>74</v>
      </c>
      <c r="AL2133">
        <v>3189</v>
      </c>
      <c r="AM2133">
        <v>-76.990540732939095</v>
      </c>
      <c r="AN2133">
        <v>38.8801129336833</v>
      </c>
      <c r="AO2133" t="b">
        <f t="shared" si="66"/>
        <v>0</v>
      </c>
      <c r="AP2133">
        <f t="shared" si="67"/>
        <v>0</v>
      </c>
    </row>
    <row r="2134" spans="1:42">
      <c r="A2134">
        <v>185523</v>
      </c>
      <c r="B2134" t="s">
        <v>8201</v>
      </c>
      <c r="C2134" t="s">
        <v>8202</v>
      </c>
      <c r="D2134">
        <v>10192369</v>
      </c>
      <c r="E2134" t="s">
        <v>652</v>
      </c>
      <c r="I2134" t="s">
        <v>8203</v>
      </c>
      <c r="J2134" t="s">
        <v>163</v>
      </c>
      <c r="K2134" s="6">
        <v>0.29166666666666669</v>
      </c>
      <c r="L2134" s="8">
        <v>0.70833333333333337</v>
      </c>
      <c r="M2134" t="s">
        <v>422</v>
      </c>
      <c r="N2134" t="s">
        <v>255</v>
      </c>
      <c r="Q2134" t="s">
        <v>8202</v>
      </c>
      <c r="R2134" t="s">
        <v>70</v>
      </c>
      <c r="S2134" t="s">
        <v>163</v>
      </c>
      <c r="T2134" t="s">
        <v>46</v>
      </c>
      <c r="U2134" t="s">
        <v>47</v>
      </c>
      <c r="V2134" t="s">
        <v>8204</v>
      </c>
      <c r="W2134">
        <v>38.934914999999997</v>
      </c>
      <c r="X2134">
        <v>-77.020314999999997</v>
      </c>
      <c r="Y2134">
        <v>398238.69</v>
      </c>
      <c r="Z2134">
        <v>140781.34</v>
      </c>
      <c r="AA2134">
        <v>20010</v>
      </c>
      <c r="AB2134">
        <v>228689</v>
      </c>
      <c r="AC2134">
        <v>71686</v>
      </c>
      <c r="AD2134">
        <v>71686</v>
      </c>
      <c r="AE2134">
        <v>1</v>
      </c>
      <c r="AF2134" t="s">
        <v>249</v>
      </c>
      <c r="AG2134" t="s">
        <v>1361</v>
      </c>
      <c r="AH2134" t="s">
        <v>188</v>
      </c>
      <c r="AI2134">
        <v>409</v>
      </c>
      <c r="AJ2134">
        <v>2</v>
      </c>
      <c r="AK2134" t="s">
        <v>51</v>
      </c>
      <c r="AL2134">
        <v>2565</v>
      </c>
      <c r="AM2134">
        <v>-77.020316956572898</v>
      </c>
      <c r="AN2134">
        <v>38.934922662088503</v>
      </c>
      <c r="AO2134" t="b">
        <f t="shared" si="66"/>
        <v>1</v>
      </c>
      <c r="AP2134">
        <f t="shared" si="67"/>
        <v>1</v>
      </c>
    </row>
    <row r="2135" spans="1:42">
      <c r="A2135">
        <v>185524</v>
      </c>
      <c r="B2135" t="s">
        <v>11646</v>
      </c>
      <c r="C2135" t="s">
        <v>11647</v>
      </c>
      <c r="D2135">
        <v>10192370</v>
      </c>
      <c r="E2135" t="s">
        <v>201</v>
      </c>
      <c r="K2135" s="6">
        <v>0.29166666666666669</v>
      </c>
      <c r="L2135" s="8">
        <v>0.29166666666666669</v>
      </c>
      <c r="M2135" t="s">
        <v>1005</v>
      </c>
      <c r="N2135" t="s">
        <v>1025</v>
      </c>
      <c r="Q2135" t="s">
        <v>11647</v>
      </c>
      <c r="R2135" t="s">
        <v>44</v>
      </c>
      <c r="S2135" t="s">
        <v>125</v>
      </c>
      <c r="T2135" t="s">
        <v>46</v>
      </c>
      <c r="U2135" t="s">
        <v>47</v>
      </c>
      <c r="V2135" t="s">
        <v>11648</v>
      </c>
      <c r="W2135">
        <v>38.912841999999998</v>
      </c>
      <c r="X2135">
        <v>-77.044099000000003</v>
      </c>
      <c r="Y2135">
        <v>396175.41</v>
      </c>
      <c r="Z2135">
        <v>138331.76</v>
      </c>
      <c r="AA2135">
        <v>20009</v>
      </c>
      <c r="AB2135">
        <v>241021</v>
      </c>
      <c r="AC2135">
        <v>83971</v>
      </c>
      <c r="AD2135">
        <v>83971</v>
      </c>
      <c r="AE2135">
        <v>2</v>
      </c>
      <c r="AF2135" t="s">
        <v>86</v>
      </c>
      <c r="AG2135" t="s">
        <v>1692</v>
      </c>
      <c r="AH2135" t="s">
        <v>50</v>
      </c>
      <c r="AI2135">
        <v>208</v>
      </c>
      <c r="AJ2135">
        <v>6</v>
      </c>
      <c r="AK2135" t="s">
        <v>51</v>
      </c>
      <c r="AL2135">
        <v>975</v>
      </c>
      <c r="AM2135">
        <v>-77.044100849476493</v>
      </c>
      <c r="AN2135">
        <v>38.912849502250801</v>
      </c>
      <c r="AO2135" t="b">
        <f t="shared" si="66"/>
        <v>1</v>
      </c>
      <c r="AP2135">
        <f t="shared" si="67"/>
        <v>1</v>
      </c>
    </row>
    <row r="2136" spans="1:42">
      <c r="A2136">
        <v>185525</v>
      </c>
      <c r="B2136" t="s">
        <v>8205</v>
      </c>
      <c r="C2136" t="s">
        <v>985</v>
      </c>
      <c r="D2136">
        <v>10192371</v>
      </c>
      <c r="E2136" t="s">
        <v>201</v>
      </c>
      <c r="I2136" t="s">
        <v>8206</v>
      </c>
      <c r="J2136" t="s">
        <v>125</v>
      </c>
      <c r="K2136" s="6">
        <v>0.29166666666666669</v>
      </c>
      <c r="L2136" s="8">
        <v>0.70833333333333337</v>
      </c>
      <c r="M2136" t="s">
        <v>254</v>
      </c>
      <c r="N2136" t="s">
        <v>254</v>
      </c>
      <c r="O2136" t="s">
        <v>5039</v>
      </c>
      <c r="P2136" t="s">
        <v>5040</v>
      </c>
      <c r="Q2136" t="s">
        <v>5039</v>
      </c>
      <c r="R2136" t="s">
        <v>165</v>
      </c>
      <c r="S2136" t="s">
        <v>255</v>
      </c>
      <c r="T2136" t="s">
        <v>46</v>
      </c>
      <c r="U2136" t="s">
        <v>47</v>
      </c>
      <c r="V2136" t="s">
        <v>8207</v>
      </c>
      <c r="W2136">
        <v>38.950021</v>
      </c>
      <c r="X2136">
        <v>-77.083993000000007</v>
      </c>
      <c r="Y2136">
        <v>392719.19</v>
      </c>
      <c r="Z2136">
        <v>142461.32999999999</v>
      </c>
      <c r="AA2136">
        <v>20016</v>
      </c>
      <c r="AB2136">
        <v>265755</v>
      </c>
      <c r="AC2136">
        <v>108900</v>
      </c>
      <c r="AD2136">
        <v>108900</v>
      </c>
      <c r="AE2136">
        <v>3</v>
      </c>
      <c r="AF2136" t="s">
        <v>1370</v>
      </c>
      <c r="AG2136" s="2">
        <v>3000</v>
      </c>
      <c r="AH2136" t="s">
        <v>50</v>
      </c>
      <c r="AI2136">
        <v>202</v>
      </c>
      <c r="AJ2136">
        <v>11</v>
      </c>
      <c r="AK2136" t="s">
        <v>51</v>
      </c>
      <c r="AL2136">
        <v>2814</v>
      </c>
      <c r="AM2136">
        <v>-77.083995803317507</v>
      </c>
      <c r="AN2136">
        <v>38.950028087757701</v>
      </c>
      <c r="AO2136" t="b">
        <f t="shared" si="66"/>
        <v>0</v>
      </c>
      <c r="AP2136">
        <f t="shared" si="67"/>
        <v>0</v>
      </c>
    </row>
    <row r="2137" spans="1:42">
      <c r="A2137">
        <v>185526</v>
      </c>
      <c r="B2137" t="s">
        <v>8208</v>
      </c>
      <c r="C2137" t="s">
        <v>8209</v>
      </c>
      <c r="D2137">
        <v>10192373</v>
      </c>
      <c r="E2137" t="s">
        <v>201</v>
      </c>
      <c r="I2137" t="s">
        <v>8210</v>
      </c>
      <c r="J2137" t="s">
        <v>125</v>
      </c>
      <c r="K2137" s="6">
        <v>0.39583333333333331</v>
      </c>
      <c r="L2137" s="8">
        <v>0.64583333333333337</v>
      </c>
      <c r="M2137" t="s">
        <v>138</v>
      </c>
      <c r="N2137" t="s">
        <v>138</v>
      </c>
      <c r="Q2137" t="s">
        <v>8209</v>
      </c>
      <c r="R2137" t="s">
        <v>165</v>
      </c>
      <c r="S2137" t="s">
        <v>334</v>
      </c>
      <c r="T2137" t="s">
        <v>46</v>
      </c>
      <c r="U2137" t="s">
        <v>47</v>
      </c>
      <c r="V2137" t="s">
        <v>8211</v>
      </c>
      <c r="W2137">
        <v>38.893140000000002</v>
      </c>
      <c r="X2137">
        <v>-77.001335999999995</v>
      </c>
      <c r="Y2137">
        <v>399884.13</v>
      </c>
      <c r="Z2137">
        <v>136143.79</v>
      </c>
      <c r="AA2137">
        <v>20002</v>
      </c>
      <c r="AB2137">
        <v>39001</v>
      </c>
      <c r="AC2137">
        <v>24480</v>
      </c>
      <c r="AD2137">
        <v>24480</v>
      </c>
      <c r="AE2137">
        <v>6</v>
      </c>
      <c r="AF2137" t="s">
        <v>434</v>
      </c>
      <c r="AG2137" t="s">
        <v>435</v>
      </c>
      <c r="AH2137" t="s">
        <v>63</v>
      </c>
      <c r="AI2137">
        <v>107</v>
      </c>
      <c r="AJ2137">
        <v>25</v>
      </c>
      <c r="AK2137" t="s">
        <v>74</v>
      </c>
      <c r="AL2137">
        <v>2536</v>
      </c>
      <c r="AM2137">
        <v>-77.001337926795699</v>
      </c>
      <c r="AN2137">
        <v>38.893147806484698</v>
      </c>
      <c r="AO2137" t="b">
        <f t="shared" si="66"/>
        <v>1</v>
      </c>
      <c r="AP2137">
        <f t="shared" si="67"/>
        <v>1</v>
      </c>
    </row>
    <row r="2138" spans="1:42">
      <c r="A2138">
        <v>185527</v>
      </c>
      <c r="B2138" t="s">
        <v>3437</v>
      </c>
      <c r="C2138" t="s">
        <v>3438</v>
      </c>
      <c r="D2138">
        <v>10192375</v>
      </c>
      <c r="E2138" t="s">
        <v>201</v>
      </c>
      <c r="I2138" t="s">
        <v>3439</v>
      </c>
      <c r="J2138" t="s">
        <v>125</v>
      </c>
      <c r="K2138" s="6">
        <v>0.29166666666666669</v>
      </c>
      <c r="L2138" s="8">
        <v>0.79166666666666663</v>
      </c>
      <c r="M2138" t="s">
        <v>117</v>
      </c>
      <c r="N2138" t="s">
        <v>881</v>
      </c>
      <c r="Q2138" t="s">
        <v>3438</v>
      </c>
      <c r="R2138" t="s">
        <v>70</v>
      </c>
      <c r="S2138" t="s">
        <v>125</v>
      </c>
      <c r="T2138" t="s">
        <v>46</v>
      </c>
      <c r="U2138" t="s">
        <v>47</v>
      </c>
      <c r="V2138" t="s">
        <v>3440</v>
      </c>
      <c r="W2138">
        <v>38.962276000000003</v>
      </c>
      <c r="X2138">
        <v>-77.076780999999997</v>
      </c>
      <c r="Y2138">
        <v>393345.51</v>
      </c>
      <c r="Z2138">
        <v>143821.23000000001</v>
      </c>
      <c r="AA2138">
        <v>20015</v>
      </c>
      <c r="AB2138">
        <v>263797</v>
      </c>
      <c r="AC2138">
        <v>106679</v>
      </c>
      <c r="AD2138">
        <v>106679</v>
      </c>
      <c r="AE2138">
        <v>3</v>
      </c>
      <c r="AF2138" t="s">
        <v>827</v>
      </c>
      <c r="AG2138" t="s">
        <v>947</v>
      </c>
      <c r="AH2138" t="s">
        <v>50</v>
      </c>
      <c r="AI2138">
        <v>201</v>
      </c>
      <c r="AJ2138">
        <v>10</v>
      </c>
      <c r="AK2138" t="s">
        <v>51</v>
      </c>
      <c r="AL2138">
        <v>1241</v>
      </c>
      <c r="AM2138">
        <v>-77.0767835951943</v>
      </c>
      <c r="AN2138">
        <v>38.962283391642302</v>
      </c>
      <c r="AO2138" t="b">
        <f t="shared" si="66"/>
        <v>1</v>
      </c>
      <c r="AP2138">
        <f t="shared" si="67"/>
        <v>1</v>
      </c>
    </row>
    <row r="2139" spans="1:42">
      <c r="A2139">
        <v>185528</v>
      </c>
      <c r="B2139" t="s">
        <v>3445</v>
      </c>
      <c r="C2139" t="s">
        <v>3446</v>
      </c>
      <c r="D2139">
        <v>10192376</v>
      </c>
      <c r="E2139" t="s">
        <v>201</v>
      </c>
      <c r="I2139" t="s">
        <v>3447</v>
      </c>
      <c r="J2139" t="s">
        <v>125</v>
      </c>
      <c r="K2139" s="6">
        <v>0.29166666666666669</v>
      </c>
      <c r="L2139" s="8">
        <v>0.79166666666666663</v>
      </c>
      <c r="M2139" t="s">
        <v>386</v>
      </c>
      <c r="N2139" t="s">
        <v>183</v>
      </c>
      <c r="O2139" t="s">
        <v>3446</v>
      </c>
      <c r="P2139" t="s">
        <v>3448</v>
      </c>
      <c r="Q2139" t="s">
        <v>3446</v>
      </c>
      <c r="R2139" t="s">
        <v>165</v>
      </c>
      <c r="S2139" t="s">
        <v>184</v>
      </c>
      <c r="T2139" t="s">
        <v>46</v>
      </c>
      <c r="U2139" t="s">
        <v>47</v>
      </c>
      <c r="V2139" t="s">
        <v>2163</v>
      </c>
      <c r="W2139">
        <v>38.965128999999997</v>
      </c>
      <c r="X2139">
        <v>-77.060529000000002</v>
      </c>
      <c r="Y2139">
        <v>394754.3</v>
      </c>
      <c r="Z2139">
        <v>144136.89000000001</v>
      </c>
      <c r="AA2139">
        <v>20015</v>
      </c>
      <c r="AB2139">
        <v>259890</v>
      </c>
      <c r="AC2139">
        <v>102737</v>
      </c>
      <c r="AD2139">
        <v>102737</v>
      </c>
      <c r="AE2139">
        <v>4</v>
      </c>
      <c r="AF2139" t="s">
        <v>827</v>
      </c>
      <c r="AG2139" t="s">
        <v>2164</v>
      </c>
      <c r="AH2139" t="s">
        <v>50</v>
      </c>
      <c r="AI2139">
        <v>201</v>
      </c>
      <c r="AJ2139">
        <v>10</v>
      </c>
      <c r="AK2139" t="s">
        <v>51</v>
      </c>
      <c r="AL2139">
        <v>1210</v>
      </c>
      <c r="AM2139">
        <v>-77.0605310151482</v>
      </c>
      <c r="AN2139">
        <v>38.965136480532998</v>
      </c>
      <c r="AO2139" t="b">
        <f t="shared" si="66"/>
        <v>1</v>
      </c>
      <c r="AP2139">
        <f t="shared" si="67"/>
        <v>1</v>
      </c>
    </row>
    <row r="2140" spans="1:42">
      <c r="A2140">
        <v>185529</v>
      </c>
      <c r="B2140" t="s">
        <v>11649</v>
      </c>
      <c r="C2140" t="s">
        <v>11650</v>
      </c>
      <c r="D2140">
        <v>10192377</v>
      </c>
      <c r="E2140" t="s">
        <v>201</v>
      </c>
      <c r="I2140" t="s">
        <v>11651</v>
      </c>
      <c r="J2140" t="s">
        <v>125</v>
      </c>
      <c r="K2140" s="6">
        <v>0.29166666666666669</v>
      </c>
      <c r="L2140" s="8">
        <v>0.70833333333333337</v>
      </c>
      <c r="M2140" t="s">
        <v>255</v>
      </c>
      <c r="N2140" t="s">
        <v>255</v>
      </c>
      <c r="Q2140" t="s">
        <v>11650</v>
      </c>
      <c r="R2140" t="s">
        <v>70</v>
      </c>
      <c r="S2140" t="s">
        <v>125</v>
      </c>
      <c r="T2140" t="s">
        <v>46</v>
      </c>
      <c r="U2140" t="s">
        <v>47</v>
      </c>
      <c r="V2140" t="s">
        <v>11510</v>
      </c>
      <c r="W2140">
        <v>38.918028</v>
      </c>
      <c r="X2140">
        <v>-77.044606000000002</v>
      </c>
      <c r="Y2140">
        <v>396131.66</v>
      </c>
      <c r="Z2140">
        <v>138907.47</v>
      </c>
      <c r="AA2140">
        <v>20009</v>
      </c>
      <c r="AB2140">
        <v>235119</v>
      </c>
      <c r="AC2140">
        <v>77803</v>
      </c>
      <c r="AD2140">
        <v>77803</v>
      </c>
      <c r="AE2140">
        <v>1</v>
      </c>
      <c r="AF2140" t="s">
        <v>318</v>
      </c>
      <c r="AG2140" t="s">
        <v>319</v>
      </c>
      <c r="AH2140" t="s">
        <v>88</v>
      </c>
      <c r="AI2140">
        <v>303</v>
      </c>
      <c r="AJ2140">
        <v>1</v>
      </c>
      <c r="AK2140" t="s">
        <v>51</v>
      </c>
      <c r="AL2140">
        <v>809</v>
      </c>
      <c r="AM2140">
        <v>-77.044608542705802</v>
      </c>
      <c r="AN2140">
        <v>38.918035498709401</v>
      </c>
      <c r="AO2140" t="b">
        <f t="shared" si="66"/>
        <v>1</v>
      </c>
      <c r="AP2140">
        <f t="shared" si="67"/>
        <v>1</v>
      </c>
    </row>
    <row r="2141" spans="1:42">
      <c r="A2141">
        <v>185530</v>
      </c>
      <c r="B2141" t="s">
        <v>3454</v>
      </c>
      <c r="C2141" t="s">
        <v>3455</v>
      </c>
      <c r="D2141">
        <v>10192378</v>
      </c>
      <c r="E2141" t="s">
        <v>201</v>
      </c>
      <c r="K2141" s="6">
        <v>0.29166666666666669</v>
      </c>
      <c r="L2141" s="8">
        <v>0.6875</v>
      </c>
      <c r="M2141" t="s">
        <v>422</v>
      </c>
      <c r="N2141" t="s">
        <v>422</v>
      </c>
      <c r="Q2141" t="s">
        <v>3455</v>
      </c>
      <c r="R2141" t="s">
        <v>148</v>
      </c>
      <c r="S2141" t="s">
        <v>432</v>
      </c>
      <c r="T2141" t="s">
        <v>46</v>
      </c>
      <c r="U2141" t="s">
        <v>47</v>
      </c>
      <c r="V2141" t="s">
        <v>3456</v>
      </c>
      <c r="W2141">
        <v>38.908386999999998</v>
      </c>
      <c r="X2141">
        <v>-77.048406999999997</v>
      </c>
      <c r="Y2141">
        <v>395801.52</v>
      </c>
      <c r="Z2141">
        <v>137837.37</v>
      </c>
      <c r="AA2141">
        <v>20037</v>
      </c>
      <c r="AB2141">
        <v>242466</v>
      </c>
      <c r="AC2141">
        <v>85723</v>
      </c>
      <c r="AD2141">
        <v>85723</v>
      </c>
      <c r="AE2141">
        <v>2</v>
      </c>
      <c r="AF2141" t="s">
        <v>86</v>
      </c>
      <c r="AG2141" t="s">
        <v>523</v>
      </c>
      <c r="AH2141" t="s">
        <v>50</v>
      </c>
      <c r="AI2141">
        <v>208</v>
      </c>
      <c r="AJ2141">
        <v>6</v>
      </c>
      <c r="AK2141" t="s">
        <v>51</v>
      </c>
      <c r="AL2141">
        <v>1083</v>
      </c>
      <c r="AM2141">
        <v>-77.048408879324199</v>
      </c>
      <c r="AN2141">
        <v>38.908394161456997</v>
      </c>
      <c r="AO2141" t="b">
        <f t="shared" si="66"/>
        <v>1</v>
      </c>
      <c r="AP2141">
        <f t="shared" si="67"/>
        <v>1</v>
      </c>
    </row>
    <row r="2142" spans="1:42">
      <c r="A2142">
        <v>185531</v>
      </c>
      <c r="B2142" t="s">
        <v>4817</v>
      </c>
      <c r="C2142" t="s">
        <v>4818</v>
      </c>
      <c r="D2142">
        <v>10192379</v>
      </c>
      <c r="E2142" t="s">
        <v>201</v>
      </c>
      <c r="I2142" t="s">
        <v>4819</v>
      </c>
      <c r="J2142" t="s">
        <v>125</v>
      </c>
      <c r="K2142" s="6">
        <v>0.29166666666666669</v>
      </c>
      <c r="L2142" s="8">
        <v>0.70833333333333337</v>
      </c>
      <c r="M2142" t="s">
        <v>210</v>
      </c>
      <c r="N2142" t="s">
        <v>2267</v>
      </c>
      <c r="O2142" t="s">
        <v>4818</v>
      </c>
      <c r="P2142" t="s">
        <v>4820</v>
      </c>
      <c r="Q2142" t="s">
        <v>4818</v>
      </c>
      <c r="R2142" t="s">
        <v>70</v>
      </c>
      <c r="S2142" t="s">
        <v>125</v>
      </c>
      <c r="T2142" t="s">
        <v>46</v>
      </c>
      <c r="U2142" t="s">
        <v>47</v>
      </c>
      <c r="V2142" t="s">
        <v>4821</v>
      </c>
      <c r="W2142">
        <v>38.918810000000001</v>
      </c>
      <c r="X2142">
        <v>-77.046250000000001</v>
      </c>
      <c r="Y2142">
        <v>395989.13</v>
      </c>
      <c r="Z2142">
        <v>138994.38</v>
      </c>
      <c r="AA2142">
        <v>20009</v>
      </c>
      <c r="AB2142">
        <v>235127</v>
      </c>
      <c r="AC2142">
        <v>77811</v>
      </c>
      <c r="AD2142">
        <v>77811</v>
      </c>
      <c r="AE2142">
        <v>1</v>
      </c>
      <c r="AF2142" t="s">
        <v>318</v>
      </c>
      <c r="AG2142" t="s">
        <v>2032</v>
      </c>
      <c r="AH2142" t="s">
        <v>88</v>
      </c>
      <c r="AI2142">
        <v>303</v>
      </c>
      <c r="AJ2142">
        <v>1</v>
      </c>
      <c r="AK2142" t="s">
        <v>51</v>
      </c>
      <c r="AL2142">
        <v>3253</v>
      </c>
      <c r="AM2142">
        <v>-77.046252579470803</v>
      </c>
      <c r="AN2142">
        <v>38.918817773579001</v>
      </c>
      <c r="AO2142" t="b">
        <f t="shared" si="66"/>
        <v>1</v>
      </c>
      <c r="AP2142">
        <f t="shared" si="67"/>
        <v>1</v>
      </c>
    </row>
    <row r="2143" spans="1:42">
      <c r="A2143">
        <v>185532</v>
      </c>
      <c r="B2143" t="s">
        <v>4826</v>
      </c>
      <c r="C2143" t="s">
        <v>4827</v>
      </c>
      <c r="D2143">
        <v>10192380</v>
      </c>
      <c r="E2143" t="s">
        <v>81</v>
      </c>
      <c r="I2143" t="s">
        <v>4828</v>
      </c>
      <c r="J2143" t="s">
        <v>163</v>
      </c>
      <c r="K2143" s="6">
        <v>0.79166666666666663</v>
      </c>
      <c r="L2143" s="8">
        <v>0.20833333333333334</v>
      </c>
      <c r="M2143" t="s">
        <v>254</v>
      </c>
      <c r="N2143" t="s">
        <v>255</v>
      </c>
      <c r="Q2143" t="s">
        <v>4829</v>
      </c>
      <c r="R2143" t="s">
        <v>165</v>
      </c>
      <c r="S2143" t="s">
        <v>138</v>
      </c>
      <c r="T2143" t="s">
        <v>46</v>
      </c>
      <c r="U2143" t="s">
        <v>47</v>
      </c>
      <c r="V2143" t="s">
        <v>4830</v>
      </c>
      <c r="W2143">
        <v>38.894407999999999</v>
      </c>
      <c r="X2143">
        <v>-77.046684999999997</v>
      </c>
      <c r="Y2143">
        <v>395950.01</v>
      </c>
      <c r="Z2143">
        <v>136285.54999999999</v>
      </c>
      <c r="AB2143">
        <v>0</v>
      </c>
      <c r="AC2143">
        <v>477141</v>
      </c>
      <c r="AD2143">
        <v>410490</v>
      </c>
      <c r="AE2143">
        <v>2</v>
      </c>
      <c r="AF2143" t="s">
        <v>196</v>
      </c>
      <c r="AG2143" t="s">
        <v>197</v>
      </c>
      <c r="AH2143" t="s">
        <v>50</v>
      </c>
      <c r="AI2143">
        <v>207</v>
      </c>
      <c r="AJ2143" t="s">
        <v>51</v>
      </c>
      <c r="AK2143" t="s">
        <v>51</v>
      </c>
      <c r="AL2143">
        <v>3980</v>
      </c>
      <c r="AM2143">
        <v>-77.046687705581604</v>
      </c>
      <c r="AN2143">
        <v>38.894415509995802</v>
      </c>
      <c r="AO2143" t="b">
        <f t="shared" si="66"/>
        <v>0</v>
      </c>
      <c r="AP2143">
        <f t="shared" si="67"/>
        <v>0</v>
      </c>
    </row>
    <row r="2144" spans="1:42">
      <c r="A2144">
        <v>182278</v>
      </c>
      <c r="B2144" t="s">
        <v>4834</v>
      </c>
      <c r="C2144" t="s">
        <v>1263</v>
      </c>
      <c r="D2144">
        <v>10192381</v>
      </c>
      <c r="E2144" t="s">
        <v>1806</v>
      </c>
      <c r="F2144" t="s">
        <v>4835</v>
      </c>
      <c r="H2144">
        <v>109123</v>
      </c>
      <c r="I2144" t="s">
        <v>4836</v>
      </c>
      <c r="J2144" t="s">
        <v>125</v>
      </c>
      <c r="K2144" s="6">
        <v>0.29166666666666669</v>
      </c>
      <c r="L2144" s="8">
        <v>0.70833333333333337</v>
      </c>
      <c r="M2144" t="s">
        <v>125</v>
      </c>
      <c r="N2144" t="s">
        <v>353</v>
      </c>
      <c r="O2144" t="s">
        <v>1266</v>
      </c>
      <c r="P2144" t="s">
        <v>1267</v>
      </c>
      <c r="Q2144" t="s">
        <v>1268</v>
      </c>
      <c r="R2144" t="s">
        <v>165</v>
      </c>
      <c r="S2144" t="s">
        <v>238</v>
      </c>
      <c r="T2144" t="s">
        <v>46</v>
      </c>
      <c r="U2144" t="s">
        <v>47</v>
      </c>
      <c r="V2144" t="s">
        <v>2702</v>
      </c>
      <c r="W2144">
        <v>38.899555999999997</v>
      </c>
      <c r="X2144">
        <v>-76.996167999999997</v>
      </c>
      <c r="Y2144">
        <v>400332.38</v>
      </c>
      <c r="Z2144">
        <v>136856.04999999999</v>
      </c>
      <c r="AB2144">
        <v>0</v>
      </c>
      <c r="AC2144">
        <v>476692</v>
      </c>
      <c r="AD2144">
        <v>410090</v>
      </c>
      <c r="AE2144">
        <v>6</v>
      </c>
      <c r="AF2144" t="s">
        <v>434</v>
      </c>
      <c r="AG2144" t="s">
        <v>1653</v>
      </c>
      <c r="AH2144" t="s">
        <v>63</v>
      </c>
      <c r="AI2144">
        <v>104</v>
      </c>
      <c r="AJ2144">
        <v>25</v>
      </c>
      <c r="AK2144" t="s">
        <v>51</v>
      </c>
      <c r="AL2144">
        <v>3950</v>
      </c>
      <c r="AM2144">
        <v>-76.996170565415994</v>
      </c>
      <c r="AN2144">
        <v>38.899564050347799</v>
      </c>
      <c r="AO2144" t="b">
        <f t="shared" si="66"/>
        <v>0</v>
      </c>
      <c r="AP2144">
        <f t="shared" si="67"/>
        <v>0</v>
      </c>
    </row>
    <row r="2145" spans="1:42">
      <c r="A2145">
        <v>185533</v>
      </c>
      <c r="B2145" t="s">
        <v>11652</v>
      </c>
      <c r="C2145" t="s">
        <v>11653</v>
      </c>
      <c r="D2145">
        <v>10192382</v>
      </c>
      <c r="E2145" t="s">
        <v>201</v>
      </c>
      <c r="I2145" t="s">
        <v>11654</v>
      </c>
      <c r="J2145" t="s">
        <v>422</v>
      </c>
      <c r="K2145" s="6">
        <v>0.33333333333333331</v>
      </c>
      <c r="L2145" s="8">
        <v>0.58333333333333337</v>
      </c>
      <c r="M2145" t="s">
        <v>255</v>
      </c>
      <c r="N2145" t="s">
        <v>255</v>
      </c>
      <c r="Q2145" t="s">
        <v>11653</v>
      </c>
      <c r="R2145" t="s">
        <v>70</v>
      </c>
      <c r="S2145" t="s">
        <v>422</v>
      </c>
      <c r="T2145" t="s">
        <v>46</v>
      </c>
      <c r="U2145" t="s">
        <v>47</v>
      </c>
      <c r="V2145" t="s">
        <v>11655</v>
      </c>
      <c r="W2145">
        <v>38.922806999999999</v>
      </c>
      <c r="X2145">
        <v>-77.031008999999997</v>
      </c>
      <c r="Y2145">
        <v>397311.03</v>
      </c>
      <c r="Z2145">
        <v>139437.49</v>
      </c>
      <c r="AA2145">
        <v>20009</v>
      </c>
      <c r="AB2145">
        <v>232064</v>
      </c>
      <c r="AC2145">
        <v>75105</v>
      </c>
      <c r="AD2145">
        <v>75105</v>
      </c>
      <c r="AE2145">
        <v>1</v>
      </c>
      <c r="AF2145" t="s">
        <v>361</v>
      </c>
      <c r="AG2145" t="s">
        <v>3245</v>
      </c>
      <c r="AH2145" t="s">
        <v>88</v>
      </c>
      <c r="AI2145">
        <v>304</v>
      </c>
      <c r="AJ2145">
        <v>2</v>
      </c>
      <c r="AK2145" t="s">
        <v>51</v>
      </c>
      <c r="AL2145">
        <v>769</v>
      </c>
      <c r="AM2145">
        <v>-77.031011173879406</v>
      </c>
      <c r="AN2145">
        <v>38.922814492213398</v>
      </c>
      <c r="AO2145" t="b">
        <f t="shared" si="66"/>
        <v>1</v>
      </c>
      <c r="AP2145">
        <f t="shared" si="67"/>
        <v>1</v>
      </c>
    </row>
    <row r="2146" spans="1:42">
      <c r="A2146">
        <v>185534</v>
      </c>
      <c r="B2146" t="s">
        <v>4838</v>
      </c>
      <c r="C2146" t="s">
        <v>4827</v>
      </c>
      <c r="D2146">
        <v>10192383</v>
      </c>
      <c r="E2146" t="s">
        <v>81</v>
      </c>
      <c r="I2146" t="s">
        <v>4839</v>
      </c>
      <c r="J2146" t="s">
        <v>622</v>
      </c>
      <c r="K2146" s="6">
        <v>0.79166666666666663</v>
      </c>
      <c r="L2146" s="8">
        <v>0.20833333333333334</v>
      </c>
      <c r="M2146" t="s">
        <v>255</v>
      </c>
      <c r="N2146" t="s">
        <v>138</v>
      </c>
      <c r="Q2146" t="s">
        <v>4829</v>
      </c>
      <c r="R2146" t="s">
        <v>70</v>
      </c>
      <c r="S2146" t="s">
        <v>622</v>
      </c>
      <c r="T2146" t="s">
        <v>46</v>
      </c>
      <c r="U2146" t="s">
        <v>47</v>
      </c>
      <c r="V2146" t="s">
        <v>4830</v>
      </c>
      <c r="W2146">
        <v>38.894407999999999</v>
      </c>
      <c r="X2146">
        <v>-77.046684999999997</v>
      </c>
      <c r="Y2146">
        <v>395950.01</v>
      </c>
      <c r="Z2146">
        <v>136285.54999999999</v>
      </c>
      <c r="AB2146">
        <v>0</v>
      </c>
      <c r="AC2146">
        <v>477141</v>
      </c>
      <c r="AD2146">
        <v>410490</v>
      </c>
      <c r="AE2146">
        <v>2</v>
      </c>
      <c r="AF2146" t="s">
        <v>196</v>
      </c>
      <c r="AG2146" t="s">
        <v>197</v>
      </c>
      <c r="AH2146" t="s">
        <v>50</v>
      </c>
      <c r="AI2146">
        <v>207</v>
      </c>
      <c r="AJ2146" t="s">
        <v>51</v>
      </c>
      <c r="AK2146" t="s">
        <v>51</v>
      </c>
      <c r="AL2146">
        <v>3981</v>
      </c>
      <c r="AM2146">
        <v>-77.046687705581604</v>
      </c>
      <c r="AN2146">
        <v>38.894415509995802</v>
      </c>
      <c r="AO2146" t="b">
        <f t="shared" si="66"/>
        <v>0</v>
      </c>
      <c r="AP2146">
        <f t="shared" si="67"/>
        <v>0</v>
      </c>
    </row>
    <row r="2147" spans="1:42">
      <c r="A2147">
        <v>182279</v>
      </c>
      <c r="B2147" t="s">
        <v>3461</v>
      </c>
      <c r="C2147" t="s">
        <v>3462</v>
      </c>
      <c r="D2147">
        <v>10192384</v>
      </c>
      <c r="E2147" t="s">
        <v>201</v>
      </c>
      <c r="I2147" t="s">
        <v>3463</v>
      </c>
      <c r="J2147" t="s">
        <v>125</v>
      </c>
      <c r="K2147" s="6">
        <v>0.29166666666666669</v>
      </c>
      <c r="L2147" s="8">
        <v>0.58333333333333337</v>
      </c>
      <c r="M2147" t="s">
        <v>353</v>
      </c>
      <c r="N2147" t="s">
        <v>353</v>
      </c>
      <c r="O2147" t="s">
        <v>3462</v>
      </c>
      <c r="P2147" t="s">
        <v>3464</v>
      </c>
      <c r="Q2147" t="s">
        <v>3462</v>
      </c>
      <c r="R2147" t="s">
        <v>165</v>
      </c>
      <c r="S2147" t="s">
        <v>238</v>
      </c>
      <c r="T2147" t="s">
        <v>46</v>
      </c>
      <c r="U2147" t="s">
        <v>47</v>
      </c>
      <c r="V2147" t="s">
        <v>3465</v>
      </c>
      <c r="W2147">
        <v>38.912415000000003</v>
      </c>
      <c r="X2147">
        <v>-77.047240000000002</v>
      </c>
      <c r="Y2147">
        <v>395902.93</v>
      </c>
      <c r="Z2147">
        <v>138284.51999999999</v>
      </c>
      <c r="AA2147">
        <v>20008</v>
      </c>
      <c r="AB2147">
        <v>242726</v>
      </c>
      <c r="AC2147">
        <v>85998</v>
      </c>
      <c r="AD2147">
        <v>85998</v>
      </c>
      <c r="AE2147">
        <v>2</v>
      </c>
      <c r="AF2147" t="s">
        <v>86</v>
      </c>
      <c r="AG2147" t="s">
        <v>709</v>
      </c>
      <c r="AH2147" t="s">
        <v>50</v>
      </c>
      <c r="AI2147">
        <v>208</v>
      </c>
      <c r="AJ2147">
        <v>6</v>
      </c>
      <c r="AK2147" t="s">
        <v>51</v>
      </c>
      <c r="AL2147">
        <v>1997</v>
      </c>
      <c r="AM2147">
        <v>-77.047242335710393</v>
      </c>
      <c r="AN2147">
        <v>38.912422720250397</v>
      </c>
      <c r="AO2147" t="b">
        <f t="shared" si="66"/>
        <v>1</v>
      </c>
      <c r="AP2147">
        <f t="shared" si="67"/>
        <v>1</v>
      </c>
    </row>
    <row r="2148" spans="1:42">
      <c r="A2148">
        <v>185535</v>
      </c>
      <c r="B2148" t="s">
        <v>4844</v>
      </c>
      <c r="C2148" t="s">
        <v>4827</v>
      </c>
      <c r="D2148">
        <v>10192385</v>
      </c>
      <c r="E2148" t="s">
        <v>81</v>
      </c>
      <c r="I2148" t="s">
        <v>4845</v>
      </c>
      <c r="J2148" t="s">
        <v>622</v>
      </c>
      <c r="K2148" s="6">
        <v>0.79166666666666663</v>
      </c>
      <c r="L2148" s="8">
        <v>0.20833333333333334</v>
      </c>
      <c r="M2148" t="s">
        <v>138</v>
      </c>
      <c r="N2148" t="s">
        <v>334</v>
      </c>
      <c r="Q2148" t="s">
        <v>4829</v>
      </c>
      <c r="R2148" t="s">
        <v>70</v>
      </c>
      <c r="S2148" t="s">
        <v>622</v>
      </c>
      <c r="T2148" t="s">
        <v>46</v>
      </c>
      <c r="U2148" t="s">
        <v>47</v>
      </c>
      <c r="V2148" t="s">
        <v>4830</v>
      </c>
      <c r="W2148">
        <v>38.894407999999999</v>
      </c>
      <c r="X2148">
        <v>-77.046684999999997</v>
      </c>
      <c r="Y2148">
        <v>395950.01</v>
      </c>
      <c r="Z2148">
        <v>136285.54999999999</v>
      </c>
      <c r="AB2148">
        <v>0</v>
      </c>
      <c r="AC2148">
        <v>477141</v>
      </c>
      <c r="AD2148">
        <v>410490</v>
      </c>
      <c r="AE2148">
        <v>2</v>
      </c>
      <c r="AF2148" t="s">
        <v>196</v>
      </c>
      <c r="AG2148" t="s">
        <v>197</v>
      </c>
      <c r="AH2148" t="s">
        <v>50</v>
      </c>
      <c r="AI2148">
        <v>207</v>
      </c>
      <c r="AJ2148" t="s">
        <v>51</v>
      </c>
      <c r="AK2148" t="s">
        <v>51</v>
      </c>
      <c r="AL2148">
        <v>3982</v>
      </c>
      <c r="AM2148">
        <v>-77.046687705581604</v>
      </c>
      <c r="AN2148">
        <v>38.894415509995802</v>
      </c>
      <c r="AO2148" t="b">
        <f t="shared" si="66"/>
        <v>0</v>
      </c>
      <c r="AP2148">
        <f t="shared" si="67"/>
        <v>0</v>
      </c>
    </row>
    <row r="2149" spans="1:42">
      <c r="A2149">
        <v>185536</v>
      </c>
      <c r="B2149" t="s">
        <v>8212</v>
      </c>
      <c r="C2149" t="s">
        <v>8213</v>
      </c>
      <c r="D2149">
        <v>10192386</v>
      </c>
      <c r="E2149" t="s">
        <v>519</v>
      </c>
      <c r="K2149" s="6">
        <v>0.29166666666666669</v>
      </c>
      <c r="L2149" s="8">
        <v>0.70833333333333337</v>
      </c>
      <c r="M2149" t="s">
        <v>386</v>
      </c>
      <c r="N2149" t="s">
        <v>387</v>
      </c>
      <c r="Q2149" t="s">
        <v>8213</v>
      </c>
      <c r="R2149" t="s">
        <v>148</v>
      </c>
      <c r="S2149" t="s">
        <v>95</v>
      </c>
      <c r="T2149" t="s">
        <v>46</v>
      </c>
      <c r="U2149" t="s">
        <v>47</v>
      </c>
      <c r="V2149" t="s">
        <v>8214</v>
      </c>
      <c r="W2149">
        <v>38.901674</v>
      </c>
      <c r="X2149">
        <v>-76.940061999999998</v>
      </c>
      <c r="Y2149">
        <v>405199.12</v>
      </c>
      <c r="Z2149">
        <v>137092.79999999999</v>
      </c>
      <c r="AA2149">
        <v>20019</v>
      </c>
      <c r="AB2149">
        <v>24043</v>
      </c>
      <c r="AC2149">
        <v>12245</v>
      </c>
      <c r="AD2149">
        <v>12245</v>
      </c>
      <c r="AE2149">
        <v>7</v>
      </c>
      <c r="AF2149" t="s">
        <v>910</v>
      </c>
      <c r="AG2149" t="s">
        <v>1202</v>
      </c>
      <c r="AH2149" t="s">
        <v>912</v>
      </c>
      <c r="AI2149">
        <v>602</v>
      </c>
      <c r="AJ2149">
        <v>31</v>
      </c>
      <c r="AK2149" t="s">
        <v>51</v>
      </c>
      <c r="AL2149">
        <v>2340</v>
      </c>
      <c r="AM2149">
        <v>-76.940064396433897</v>
      </c>
      <c r="AN2149">
        <v>38.901681468782101</v>
      </c>
      <c r="AO2149" t="b">
        <f t="shared" si="66"/>
        <v>1</v>
      </c>
      <c r="AP2149">
        <f t="shared" si="67"/>
        <v>1</v>
      </c>
    </row>
    <row r="2150" spans="1:42">
      <c r="A2150">
        <v>185537</v>
      </c>
      <c r="B2150" t="s">
        <v>11656</v>
      </c>
      <c r="C2150" t="s">
        <v>11657</v>
      </c>
      <c r="D2150">
        <v>10192387</v>
      </c>
      <c r="E2150" t="s">
        <v>201</v>
      </c>
      <c r="I2150" t="s">
        <v>11658</v>
      </c>
      <c r="J2150" t="s">
        <v>125</v>
      </c>
      <c r="K2150" s="6">
        <v>0.29166666666666669</v>
      </c>
      <c r="L2150" s="8">
        <v>0.79166666666666663</v>
      </c>
      <c r="M2150" t="s">
        <v>255</v>
      </c>
      <c r="N2150" t="s">
        <v>255</v>
      </c>
      <c r="Q2150" t="s">
        <v>11657</v>
      </c>
      <c r="R2150" t="s">
        <v>70</v>
      </c>
      <c r="S2150" t="s">
        <v>125</v>
      </c>
      <c r="T2150" t="s">
        <v>46</v>
      </c>
      <c r="U2150" t="s">
        <v>47</v>
      </c>
      <c r="V2150" t="s">
        <v>11659</v>
      </c>
      <c r="W2150">
        <v>38.919885999999998</v>
      </c>
      <c r="X2150">
        <v>-77.043785999999997</v>
      </c>
      <c r="Y2150">
        <v>396202.87</v>
      </c>
      <c r="Z2150">
        <v>139113.68</v>
      </c>
      <c r="AA2150">
        <v>20009</v>
      </c>
      <c r="AB2150">
        <v>226392</v>
      </c>
      <c r="AC2150">
        <v>69382</v>
      </c>
      <c r="AD2150">
        <v>69382</v>
      </c>
      <c r="AE2150">
        <v>1</v>
      </c>
      <c r="AF2150" t="s">
        <v>318</v>
      </c>
      <c r="AG2150" t="s">
        <v>767</v>
      </c>
      <c r="AH2150" t="s">
        <v>88</v>
      </c>
      <c r="AI2150">
        <v>303</v>
      </c>
      <c r="AJ2150">
        <v>1</v>
      </c>
      <c r="AK2150" t="s">
        <v>51</v>
      </c>
      <c r="AL2150">
        <v>564</v>
      </c>
      <c r="AM2150">
        <v>-77.043788553048799</v>
      </c>
      <c r="AN2150">
        <v>38.919893416653302</v>
      </c>
      <c r="AO2150" t="b">
        <f t="shared" si="66"/>
        <v>1</v>
      </c>
      <c r="AP2150">
        <f t="shared" si="67"/>
        <v>1</v>
      </c>
    </row>
    <row r="2151" spans="1:42">
      <c r="A2151">
        <v>185538</v>
      </c>
      <c r="B2151" t="s">
        <v>3467</v>
      </c>
      <c r="C2151" t="s">
        <v>3455</v>
      </c>
      <c r="D2151">
        <v>10192388</v>
      </c>
      <c r="E2151" t="s">
        <v>201</v>
      </c>
      <c r="I2151" t="s">
        <v>3468</v>
      </c>
      <c r="J2151" t="s">
        <v>125</v>
      </c>
      <c r="K2151" s="6">
        <v>0.35416666666666669</v>
      </c>
      <c r="L2151" s="8">
        <v>0.6875</v>
      </c>
      <c r="M2151" t="s">
        <v>422</v>
      </c>
      <c r="N2151" t="s">
        <v>422</v>
      </c>
      <c r="Q2151" t="s">
        <v>3455</v>
      </c>
      <c r="R2151" t="s">
        <v>165</v>
      </c>
      <c r="S2151" t="s">
        <v>432</v>
      </c>
      <c r="T2151" t="s">
        <v>46</v>
      </c>
      <c r="U2151" t="s">
        <v>47</v>
      </c>
      <c r="V2151" t="s">
        <v>3456</v>
      </c>
      <c r="W2151">
        <v>38.908386999999998</v>
      </c>
      <c r="X2151">
        <v>-77.048406999999997</v>
      </c>
      <c r="Y2151">
        <v>395801.52</v>
      </c>
      <c r="Z2151">
        <v>137837.37</v>
      </c>
      <c r="AA2151">
        <v>20037</v>
      </c>
      <c r="AB2151">
        <v>242466</v>
      </c>
      <c r="AC2151">
        <v>85723</v>
      </c>
      <c r="AD2151">
        <v>85723</v>
      </c>
      <c r="AE2151">
        <v>2</v>
      </c>
      <c r="AF2151" t="s">
        <v>86</v>
      </c>
      <c r="AG2151" t="s">
        <v>523</v>
      </c>
      <c r="AH2151" t="s">
        <v>50</v>
      </c>
      <c r="AI2151">
        <v>208</v>
      </c>
      <c r="AJ2151">
        <v>6</v>
      </c>
      <c r="AK2151" t="s">
        <v>51</v>
      </c>
      <c r="AL2151">
        <v>1084</v>
      </c>
      <c r="AM2151">
        <v>-77.048408879324199</v>
      </c>
      <c r="AN2151">
        <v>38.908394161456997</v>
      </c>
      <c r="AO2151" t="b">
        <f t="shared" si="66"/>
        <v>1</v>
      </c>
      <c r="AP2151">
        <f t="shared" si="67"/>
        <v>1</v>
      </c>
    </row>
    <row r="2152" spans="1:42">
      <c r="A2152">
        <v>185539</v>
      </c>
      <c r="B2152" t="s">
        <v>11660</v>
      </c>
      <c r="C2152" t="s">
        <v>11661</v>
      </c>
      <c r="D2152">
        <v>10192389</v>
      </c>
      <c r="E2152" t="s">
        <v>160</v>
      </c>
      <c r="K2152" s="6">
        <v>0.29166666666666669</v>
      </c>
      <c r="L2152" s="8">
        <v>0.79166666666666663</v>
      </c>
      <c r="M2152" t="s">
        <v>387</v>
      </c>
      <c r="N2152" t="s">
        <v>387</v>
      </c>
      <c r="Q2152" t="s">
        <v>11661</v>
      </c>
      <c r="R2152" t="s">
        <v>44</v>
      </c>
      <c r="S2152" t="s">
        <v>125</v>
      </c>
      <c r="T2152" t="s">
        <v>46</v>
      </c>
      <c r="U2152" t="s">
        <v>47</v>
      </c>
      <c r="V2152" t="s">
        <v>11662</v>
      </c>
      <c r="W2152">
        <v>38.888829999999999</v>
      </c>
      <c r="X2152">
        <v>-76.993572999999998</v>
      </c>
      <c r="Y2152">
        <v>400557.59</v>
      </c>
      <c r="Z2152">
        <v>135665.28</v>
      </c>
      <c r="AA2152">
        <v>20003</v>
      </c>
      <c r="AB2152">
        <v>42644</v>
      </c>
      <c r="AC2152">
        <v>29205</v>
      </c>
      <c r="AD2152">
        <v>29205</v>
      </c>
      <c r="AE2152">
        <v>6</v>
      </c>
      <c r="AF2152" t="s">
        <v>72</v>
      </c>
      <c r="AG2152" t="s">
        <v>3045</v>
      </c>
      <c r="AH2152" t="s">
        <v>63</v>
      </c>
      <c r="AI2152">
        <v>107</v>
      </c>
      <c r="AJ2152">
        <v>26</v>
      </c>
      <c r="AK2152" t="s">
        <v>51</v>
      </c>
      <c r="AL2152">
        <v>137</v>
      </c>
      <c r="AM2152">
        <v>-76.993575282248699</v>
      </c>
      <c r="AN2152">
        <v>38.888837040209197</v>
      </c>
      <c r="AO2152" t="b">
        <f t="shared" si="66"/>
        <v>1</v>
      </c>
      <c r="AP2152">
        <f t="shared" si="67"/>
        <v>1</v>
      </c>
    </row>
    <row r="2153" spans="1:42">
      <c r="A2153">
        <v>185540</v>
      </c>
      <c r="B2153" t="s">
        <v>8215</v>
      </c>
      <c r="C2153" t="s">
        <v>8216</v>
      </c>
      <c r="D2153">
        <v>10192390</v>
      </c>
      <c r="E2153" t="s">
        <v>201</v>
      </c>
      <c r="I2153" t="s">
        <v>8217</v>
      </c>
      <c r="J2153" t="s">
        <v>166</v>
      </c>
      <c r="K2153" s="6">
        <v>0.29166666666666669</v>
      </c>
      <c r="L2153" s="8">
        <v>0.79166666666666663</v>
      </c>
      <c r="M2153" t="s">
        <v>203</v>
      </c>
      <c r="N2153" t="s">
        <v>203</v>
      </c>
      <c r="Q2153" t="s">
        <v>8216</v>
      </c>
      <c r="R2153" t="s">
        <v>70</v>
      </c>
      <c r="S2153" t="s">
        <v>166</v>
      </c>
      <c r="T2153" t="s">
        <v>46</v>
      </c>
      <c r="U2153" t="s">
        <v>47</v>
      </c>
      <c r="V2153" t="s">
        <v>8218</v>
      </c>
      <c r="W2153">
        <v>38.916791000000003</v>
      </c>
      <c r="X2153">
        <v>-77.047858000000005</v>
      </c>
      <c r="Y2153">
        <v>395849.62</v>
      </c>
      <c r="Z2153">
        <v>138770.26999999999</v>
      </c>
      <c r="AA2153">
        <v>20008</v>
      </c>
      <c r="AB2153">
        <v>226296</v>
      </c>
      <c r="AC2153">
        <v>69293</v>
      </c>
      <c r="AD2153">
        <v>69293</v>
      </c>
      <c r="AE2153">
        <v>2</v>
      </c>
      <c r="AF2153" t="s">
        <v>205</v>
      </c>
      <c r="AG2153" t="s">
        <v>206</v>
      </c>
      <c r="AH2153" t="s">
        <v>50</v>
      </c>
      <c r="AI2153">
        <v>208</v>
      </c>
      <c r="AJ2153">
        <v>1</v>
      </c>
      <c r="AK2153" t="s">
        <v>51</v>
      </c>
      <c r="AL2153">
        <v>2181</v>
      </c>
      <c r="AM2153">
        <v>-77.047859947217802</v>
      </c>
      <c r="AN2153">
        <v>38.9167982689154</v>
      </c>
      <c r="AO2153" t="b">
        <f t="shared" ref="AO2153:AO2216" si="68">C2153=Q2153</f>
        <v>1</v>
      </c>
      <c r="AP2153">
        <f t="shared" si="67"/>
        <v>1</v>
      </c>
    </row>
    <row r="2154" spans="1:42">
      <c r="A2154">
        <v>185541</v>
      </c>
      <c r="B2154" t="s">
        <v>8219</v>
      </c>
      <c r="C2154" t="s">
        <v>8220</v>
      </c>
      <c r="D2154">
        <v>10192391</v>
      </c>
      <c r="E2154" t="s">
        <v>201</v>
      </c>
      <c r="I2154" t="s">
        <v>8221</v>
      </c>
      <c r="J2154" t="s">
        <v>125</v>
      </c>
      <c r="K2154" s="6">
        <v>0.29166666666666669</v>
      </c>
      <c r="L2154" s="8">
        <v>0.70833333333333337</v>
      </c>
      <c r="M2154" t="s">
        <v>683</v>
      </c>
      <c r="N2154" t="s">
        <v>56</v>
      </c>
      <c r="Q2154" t="s">
        <v>8220</v>
      </c>
      <c r="R2154" t="s">
        <v>70</v>
      </c>
      <c r="S2154" t="s">
        <v>125</v>
      </c>
      <c r="T2154" t="s">
        <v>46</v>
      </c>
      <c r="U2154" t="s">
        <v>47</v>
      </c>
      <c r="V2154" t="s">
        <v>8222</v>
      </c>
      <c r="W2154">
        <v>38.933219999999999</v>
      </c>
      <c r="X2154">
        <v>-77.039049000000006</v>
      </c>
      <c r="Y2154">
        <v>396614.32</v>
      </c>
      <c r="Z2154">
        <v>140593.64000000001</v>
      </c>
      <c r="AA2154">
        <v>20010</v>
      </c>
      <c r="AB2154">
        <v>233655</v>
      </c>
      <c r="AC2154">
        <v>76687</v>
      </c>
      <c r="AD2154">
        <v>76687</v>
      </c>
      <c r="AE2154">
        <v>1</v>
      </c>
      <c r="AF2154" t="s">
        <v>803</v>
      </c>
      <c r="AG2154" t="s">
        <v>804</v>
      </c>
      <c r="AH2154" t="s">
        <v>188</v>
      </c>
      <c r="AI2154">
        <v>408</v>
      </c>
      <c r="AJ2154">
        <v>2</v>
      </c>
      <c r="AK2154" t="s">
        <v>51</v>
      </c>
      <c r="AL2154">
        <v>2542</v>
      </c>
      <c r="AM2154">
        <v>-77.039051255293501</v>
      </c>
      <c r="AN2154">
        <v>38.933227045103699</v>
      </c>
      <c r="AO2154" t="b">
        <f t="shared" si="68"/>
        <v>1</v>
      </c>
      <c r="AP2154">
        <f t="shared" si="67"/>
        <v>1</v>
      </c>
    </row>
    <row r="2155" spans="1:42">
      <c r="A2155">
        <v>185542</v>
      </c>
      <c r="B2155" t="s">
        <v>8223</v>
      </c>
      <c r="C2155" t="s">
        <v>4439</v>
      </c>
      <c r="D2155">
        <v>10192392</v>
      </c>
      <c r="E2155" t="s">
        <v>519</v>
      </c>
      <c r="K2155" s="6">
        <v>0.29166666666666669</v>
      </c>
      <c r="L2155" s="8">
        <v>0.70833333333333337</v>
      </c>
      <c r="M2155" t="s">
        <v>138</v>
      </c>
      <c r="N2155" t="s">
        <v>8224</v>
      </c>
      <c r="O2155" t="s">
        <v>8225</v>
      </c>
      <c r="P2155" t="s">
        <v>8226</v>
      </c>
      <c r="Q2155" t="s">
        <v>8225</v>
      </c>
      <c r="R2155" t="s">
        <v>326</v>
      </c>
      <c r="S2155" t="s">
        <v>125</v>
      </c>
      <c r="T2155" t="s">
        <v>46</v>
      </c>
      <c r="U2155" t="s">
        <v>47</v>
      </c>
      <c r="V2155" t="s">
        <v>8227</v>
      </c>
      <c r="W2155">
        <v>38.895598</v>
      </c>
      <c r="X2155">
        <v>-76.983879999999999</v>
      </c>
      <c r="Y2155">
        <v>401398.38</v>
      </c>
      <c r="Z2155">
        <v>136416.76</v>
      </c>
      <c r="AA2155">
        <v>20002</v>
      </c>
      <c r="AB2155">
        <v>24318</v>
      </c>
      <c r="AC2155">
        <v>14144</v>
      </c>
      <c r="AD2155">
        <v>14144</v>
      </c>
      <c r="AE2155">
        <v>6</v>
      </c>
      <c r="AF2155" t="s">
        <v>669</v>
      </c>
      <c r="AG2155" t="s">
        <v>1276</v>
      </c>
      <c r="AH2155" t="s">
        <v>63</v>
      </c>
      <c r="AI2155">
        <v>108</v>
      </c>
      <c r="AJ2155">
        <v>25</v>
      </c>
      <c r="AK2155" t="s">
        <v>51</v>
      </c>
      <c r="AL2155">
        <v>2347</v>
      </c>
      <c r="AM2155">
        <v>-76.983882478619194</v>
      </c>
      <c r="AN2155">
        <v>38.895605717139098</v>
      </c>
      <c r="AO2155" t="b">
        <f t="shared" si="68"/>
        <v>0</v>
      </c>
      <c r="AP2155">
        <f t="shared" si="67"/>
        <v>0</v>
      </c>
    </row>
    <row r="2156" spans="1:42">
      <c r="A2156">
        <v>185543</v>
      </c>
      <c r="B2156" t="s">
        <v>3470</v>
      </c>
      <c r="C2156" t="s">
        <v>159</v>
      </c>
      <c r="D2156">
        <v>10192393</v>
      </c>
      <c r="E2156" t="s">
        <v>160</v>
      </c>
      <c r="K2156" s="6">
        <v>0.77083333333333337</v>
      </c>
      <c r="L2156" s="8">
        <v>4.1666666666666664E-2</v>
      </c>
      <c r="M2156" t="s">
        <v>238</v>
      </c>
      <c r="N2156" t="s">
        <v>421</v>
      </c>
      <c r="O2156" t="s">
        <v>159</v>
      </c>
      <c r="P2156" t="s">
        <v>164</v>
      </c>
      <c r="Q2156" t="s">
        <v>159</v>
      </c>
      <c r="R2156" t="s">
        <v>148</v>
      </c>
      <c r="S2156" t="s">
        <v>422</v>
      </c>
      <c r="T2156" t="s">
        <v>46</v>
      </c>
      <c r="U2156" t="s">
        <v>47</v>
      </c>
      <c r="V2156" t="s">
        <v>664</v>
      </c>
      <c r="W2156">
        <v>38.892499999999998</v>
      </c>
      <c r="X2156">
        <v>-77.030028000000001</v>
      </c>
      <c r="Y2156">
        <v>397395</v>
      </c>
      <c r="Z2156">
        <v>136073.10999999999</v>
      </c>
      <c r="AA2156">
        <v>20004</v>
      </c>
      <c r="AB2156">
        <v>293199</v>
      </c>
      <c r="AC2156">
        <v>130486</v>
      </c>
      <c r="AD2156">
        <v>130486</v>
      </c>
      <c r="AE2156">
        <v>2</v>
      </c>
      <c r="AF2156" t="s">
        <v>97</v>
      </c>
      <c r="AG2156" t="s">
        <v>171</v>
      </c>
      <c r="AH2156" t="s">
        <v>63</v>
      </c>
      <c r="AI2156">
        <v>101</v>
      </c>
      <c r="AJ2156" t="s">
        <v>51</v>
      </c>
      <c r="AK2156" t="s">
        <v>64</v>
      </c>
      <c r="AL2156">
        <v>1551</v>
      </c>
      <c r="AM2156">
        <v>-77.030030078018697</v>
      </c>
      <c r="AN2156">
        <v>38.892507241830799</v>
      </c>
      <c r="AO2156" t="b">
        <f t="shared" si="68"/>
        <v>1</v>
      </c>
      <c r="AP2156">
        <f t="shared" si="67"/>
        <v>1</v>
      </c>
    </row>
    <row r="2157" spans="1:42">
      <c r="A2157">
        <v>185544</v>
      </c>
      <c r="B2157" t="s">
        <v>8228</v>
      </c>
      <c r="C2157" t="s">
        <v>8229</v>
      </c>
      <c r="D2157">
        <v>10192394</v>
      </c>
      <c r="E2157" t="s">
        <v>201</v>
      </c>
      <c r="K2157" s="6">
        <v>0.29166666666666669</v>
      </c>
      <c r="L2157" s="8">
        <v>0.70833333333333337</v>
      </c>
      <c r="M2157" t="s">
        <v>95</v>
      </c>
      <c r="N2157" t="s">
        <v>415</v>
      </c>
      <c r="Q2157" t="s">
        <v>8229</v>
      </c>
      <c r="R2157" t="s">
        <v>44</v>
      </c>
      <c r="S2157" t="s">
        <v>125</v>
      </c>
      <c r="T2157" t="s">
        <v>46</v>
      </c>
      <c r="U2157" t="s">
        <v>47</v>
      </c>
      <c r="V2157" t="s">
        <v>8230</v>
      </c>
      <c r="W2157">
        <v>38.901069999999997</v>
      </c>
      <c r="X2157">
        <v>-76.992422000000005</v>
      </c>
      <c r="Y2157">
        <v>400657.36</v>
      </c>
      <c r="Z2157">
        <v>137024.1</v>
      </c>
      <c r="AA2157">
        <v>20002</v>
      </c>
      <c r="AB2157">
        <v>81009</v>
      </c>
      <c r="AC2157">
        <v>53012</v>
      </c>
      <c r="AD2157">
        <v>53012</v>
      </c>
      <c r="AE2157">
        <v>6</v>
      </c>
      <c r="AF2157" t="s">
        <v>669</v>
      </c>
      <c r="AG2157" t="s">
        <v>2064</v>
      </c>
      <c r="AH2157" t="s">
        <v>63</v>
      </c>
      <c r="AI2157">
        <v>104</v>
      </c>
      <c r="AJ2157">
        <v>25</v>
      </c>
      <c r="AK2157" t="s">
        <v>51</v>
      </c>
      <c r="AL2157">
        <v>2678</v>
      </c>
      <c r="AM2157">
        <v>-76.992423994725101</v>
      </c>
      <c r="AN2157">
        <v>38.901077722390802</v>
      </c>
      <c r="AO2157" t="b">
        <f t="shared" si="68"/>
        <v>1</v>
      </c>
      <c r="AP2157">
        <f t="shared" si="67"/>
        <v>1</v>
      </c>
    </row>
    <row r="2158" spans="1:42">
      <c r="A2158">
        <v>185545</v>
      </c>
      <c r="B2158" t="s">
        <v>8231</v>
      </c>
      <c r="C2158" t="s">
        <v>8232</v>
      </c>
      <c r="D2158">
        <v>10192397</v>
      </c>
      <c r="E2158" t="s">
        <v>652</v>
      </c>
      <c r="I2158" t="s">
        <v>8233</v>
      </c>
      <c r="J2158" t="s">
        <v>125</v>
      </c>
      <c r="K2158" s="6">
        <v>0.29166666666666669</v>
      </c>
      <c r="L2158" s="8">
        <v>0.95833333333333337</v>
      </c>
      <c r="M2158" t="s">
        <v>192</v>
      </c>
      <c r="N2158" t="s">
        <v>387</v>
      </c>
      <c r="Q2158" t="s">
        <v>8232</v>
      </c>
      <c r="R2158" t="s">
        <v>70</v>
      </c>
      <c r="S2158" t="s">
        <v>125</v>
      </c>
      <c r="T2158" t="s">
        <v>46</v>
      </c>
      <c r="U2158" t="s">
        <v>47</v>
      </c>
      <c r="V2158" t="s">
        <v>8234</v>
      </c>
      <c r="W2158">
        <v>38.912011999999997</v>
      </c>
      <c r="X2158">
        <v>-77.037749000000005</v>
      </c>
      <c r="Y2158">
        <v>396726.08</v>
      </c>
      <c r="Z2158">
        <v>138239.37</v>
      </c>
      <c r="AA2158">
        <v>20009</v>
      </c>
      <c r="AB2158">
        <v>226311</v>
      </c>
      <c r="AC2158">
        <v>69308</v>
      </c>
      <c r="AD2158">
        <v>69308</v>
      </c>
      <c r="AE2158">
        <v>2</v>
      </c>
      <c r="AF2158" t="s">
        <v>86</v>
      </c>
      <c r="AG2158" t="s">
        <v>87</v>
      </c>
      <c r="AH2158" t="s">
        <v>88</v>
      </c>
      <c r="AI2158">
        <v>301</v>
      </c>
      <c r="AJ2158">
        <v>6</v>
      </c>
      <c r="AK2158" t="s">
        <v>51</v>
      </c>
      <c r="AL2158">
        <v>2182</v>
      </c>
      <c r="AM2158">
        <v>-77.037751034511402</v>
      </c>
      <c r="AN2158">
        <v>38.912019445829898</v>
      </c>
      <c r="AO2158" t="b">
        <f t="shared" si="68"/>
        <v>1</v>
      </c>
      <c r="AP2158">
        <f t="shared" si="67"/>
        <v>1</v>
      </c>
    </row>
    <row r="2159" spans="1:42">
      <c r="A2159">
        <v>185546</v>
      </c>
      <c r="B2159" t="s">
        <v>3471</v>
      </c>
      <c r="C2159" t="s">
        <v>159</v>
      </c>
      <c r="D2159">
        <v>10192398</v>
      </c>
      <c r="E2159" t="s">
        <v>160</v>
      </c>
      <c r="I2159" t="s">
        <v>3472</v>
      </c>
      <c r="J2159" t="s">
        <v>353</v>
      </c>
      <c r="K2159" s="6">
        <v>0.66666666666666663</v>
      </c>
      <c r="L2159" s="8">
        <v>0.91666666666666663</v>
      </c>
      <c r="M2159" t="s">
        <v>432</v>
      </c>
      <c r="N2159" t="s">
        <v>432</v>
      </c>
      <c r="O2159" t="s">
        <v>159</v>
      </c>
      <c r="P2159" t="s">
        <v>164</v>
      </c>
      <c r="Q2159" t="s">
        <v>159</v>
      </c>
      <c r="R2159" t="s">
        <v>165</v>
      </c>
      <c r="S2159" t="s">
        <v>1682</v>
      </c>
      <c r="T2159" t="s">
        <v>46</v>
      </c>
      <c r="U2159" t="s">
        <v>47</v>
      </c>
      <c r="V2159" t="s">
        <v>3473</v>
      </c>
      <c r="W2159">
        <v>38.897852999999998</v>
      </c>
      <c r="X2159">
        <v>-77.011533</v>
      </c>
      <c r="Y2159">
        <v>398999.54</v>
      </c>
      <c r="Z2159">
        <v>136666.96</v>
      </c>
      <c r="AA2159">
        <v>20001</v>
      </c>
      <c r="AB2159">
        <v>279844</v>
      </c>
      <c r="AC2159">
        <v>122028</v>
      </c>
      <c r="AD2159">
        <v>122028</v>
      </c>
      <c r="AE2159">
        <v>6</v>
      </c>
      <c r="AF2159" t="s">
        <v>434</v>
      </c>
      <c r="AG2159" t="s">
        <v>1518</v>
      </c>
      <c r="AH2159" t="s">
        <v>63</v>
      </c>
      <c r="AI2159">
        <v>103</v>
      </c>
      <c r="AJ2159">
        <v>8</v>
      </c>
      <c r="AK2159" t="s">
        <v>64</v>
      </c>
      <c r="AL2159">
        <v>1397</v>
      </c>
      <c r="AM2159">
        <v>-77.011535435612998</v>
      </c>
      <c r="AN2159">
        <v>38.897860152065803</v>
      </c>
      <c r="AO2159" t="b">
        <f t="shared" si="68"/>
        <v>1</v>
      </c>
      <c r="AP2159">
        <f t="shared" si="67"/>
        <v>1</v>
      </c>
    </row>
    <row r="2160" spans="1:42">
      <c r="A2160">
        <v>185547</v>
      </c>
      <c r="B2160" t="s">
        <v>4848</v>
      </c>
      <c r="C2160" t="s">
        <v>159</v>
      </c>
      <c r="D2160">
        <v>10192400</v>
      </c>
      <c r="E2160" t="s">
        <v>160</v>
      </c>
      <c r="I2160" t="s">
        <v>4849</v>
      </c>
      <c r="J2160" t="s">
        <v>422</v>
      </c>
      <c r="K2160" s="6">
        <v>0.66666666666666663</v>
      </c>
      <c r="L2160" s="8">
        <v>0.91666666666666663</v>
      </c>
      <c r="M2160" t="s">
        <v>1682</v>
      </c>
      <c r="N2160" t="s">
        <v>1682</v>
      </c>
      <c r="O2160" t="s">
        <v>159</v>
      </c>
      <c r="P2160" t="s">
        <v>164</v>
      </c>
      <c r="Q2160" t="s">
        <v>159</v>
      </c>
      <c r="R2160" t="s">
        <v>70</v>
      </c>
      <c r="S2160" t="s">
        <v>422</v>
      </c>
      <c r="T2160" t="s">
        <v>46</v>
      </c>
      <c r="U2160" t="s">
        <v>47</v>
      </c>
      <c r="V2160" t="s">
        <v>4850</v>
      </c>
      <c r="W2160">
        <v>38.892800999999999</v>
      </c>
      <c r="X2160">
        <v>-77.048857999999996</v>
      </c>
      <c r="Y2160">
        <v>395761.4</v>
      </c>
      <c r="Z2160">
        <v>136107.29</v>
      </c>
      <c r="AB2160">
        <v>0</v>
      </c>
      <c r="AC2160">
        <v>476368</v>
      </c>
      <c r="AD2160">
        <v>409792</v>
      </c>
      <c r="AE2160">
        <v>2</v>
      </c>
      <c r="AF2160" t="s">
        <v>196</v>
      </c>
      <c r="AG2160" t="s">
        <v>197</v>
      </c>
      <c r="AH2160" t="s">
        <v>50</v>
      </c>
      <c r="AI2160">
        <v>207</v>
      </c>
      <c r="AJ2160" t="s">
        <v>51</v>
      </c>
      <c r="AK2160" t="s">
        <v>51</v>
      </c>
      <c r="AL2160">
        <v>3932</v>
      </c>
      <c r="AM2160">
        <v>-77.048860768079194</v>
      </c>
      <c r="AN2160">
        <v>38.892808788866503</v>
      </c>
      <c r="AO2160" t="b">
        <f t="shared" si="68"/>
        <v>1</v>
      </c>
      <c r="AP2160">
        <f t="shared" si="67"/>
        <v>1</v>
      </c>
    </row>
    <row r="2161" spans="1:42">
      <c r="A2161">
        <v>185548</v>
      </c>
      <c r="B2161" t="s">
        <v>4855</v>
      </c>
      <c r="C2161" t="s">
        <v>159</v>
      </c>
      <c r="D2161">
        <v>10192401</v>
      </c>
      <c r="E2161" t="s">
        <v>160</v>
      </c>
      <c r="I2161" t="s">
        <v>4856</v>
      </c>
      <c r="J2161" t="s">
        <v>422</v>
      </c>
      <c r="K2161" s="6">
        <v>0.77083333333333337</v>
      </c>
      <c r="L2161" s="8">
        <v>0.95833333333333337</v>
      </c>
      <c r="M2161" t="s">
        <v>1682</v>
      </c>
      <c r="N2161" t="s">
        <v>1682</v>
      </c>
      <c r="O2161" t="s">
        <v>159</v>
      </c>
      <c r="P2161" t="s">
        <v>164</v>
      </c>
      <c r="Q2161" t="s">
        <v>159</v>
      </c>
      <c r="R2161" t="s">
        <v>70</v>
      </c>
      <c r="S2161" t="s">
        <v>422</v>
      </c>
      <c r="T2161" t="s">
        <v>46</v>
      </c>
      <c r="U2161" t="s">
        <v>47</v>
      </c>
      <c r="V2161" t="s">
        <v>4857</v>
      </c>
      <c r="W2161">
        <v>38.892077999999998</v>
      </c>
      <c r="X2161">
        <v>-77.022931</v>
      </c>
      <c r="Y2161">
        <v>398010.64971999999</v>
      </c>
      <c r="Z2161">
        <v>136026.13787999999</v>
      </c>
      <c r="AB2161">
        <v>0</v>
      </c>
      <c r="AC2161">
        <v>455577</v>
      </c>
      <c r="AD2161">
        <v>391605</v>
      </c>
      <c r="AE2161">
        <v>2</v>
      </c>
      <c r="AF2161" t="s">
        <v>61</v>
      </c>
      <c r="AG2161" t="s">
        <v>62</v>
      </c>
      <c r="AH2161" t="s">
        <v>63</v>
      </c>
      <c r="AI2161">
        <v>101</v>
      </c>
      <c r="AJ2161" t="s">
        <v>51</v>
      </c>
      <c r="AK2161" t="s">
        <v>64</v>
      </c>
      <c r="AL2161">
        <v>3500</v>
      </c>
      <c r="AM2161">
        <v>-77.022933357475395</v>
      </c>
      <c r="AN2161">
        <v>38.892085708442799</v>
      </c>
      <c r="AO2161" t="b">
        <f t="shared" si="68"/>
        <v>1</v>
      </c>
      <c r="AP2161">
        <f t="shared" si="67"/>
        <v>1</v>
      </c>
    </row>
    <row r="2162" spans="1:42">
      <c r="A2162">
        <v>185549</v>
      </c>
      <c r="B2162" t="s">
        <v>3475</v>
      </c>
      <c r="C2162" t="s">
        <v>3076</v>
      </c>
      <c r="D2162">
        <v>10192402</v>
      </c>
      <c r="E2162" t="s">
        <v>160</v>
      </c>
      <c r="K2162" s="6">
        <v>0.29166666666666669</v>
      </c>
      <c r="L2162" s="8">
        <v>0.75</v>
      </c>
      <c r="M2162" t="s">
        <v>334</v>
      </c>
      <c r="N2162" t="s">
        <v>334</v>
      </c>
      <c r="O2162" t="s">
        <v>3076</v>
      </c>
      <c r="P2162" t="s">
        <v>3077</v>
      </c>
      <c r="Q2162" t="s">
        <v>3076</v>
      </c>
      <c r="R2162" t="s">
        <v>58</v>
      </c>
      <c r="S2162" t="s">
        <v>125</v>
      </c>
      <c r="T2162" t="s">
        <v>46</v>
      </c>
      <c r="U2162" t="s">
        <v>47</v>
      </c>
      <c r="V2162" t="s">
        <v>3476</v>
      </c>
      <c r="W2162">
        <v>38.955058999999999</v>
      </c>
      <c r="X2162">
        <v>-77.022846999999999</v>
      </c>
      <c r="Y2162">
        <v>398019.73</v>
      </c>
      <c r="Z2162">
        <v>143017.57</v>
      </c>
      <c r="AA2162">
        <v>20011</v>
      </c>
      <c r="AB2162">
        <v>250236</v>
      </c>
      <c r="AC2162">
        <v>93157</v>
      </c>
      <c r="AD2162">
        <v>93157</v>
      </c>
      <c r="AE2162">
        <v>4</v>
      </c>
      <c r="AF2162" t="s">
        <v>745</v>
      </c>
      <c r="AG2162" t="s">
        <v>1162</v>
      </c>
      <c r="AH2162" t="s">
        <v>188</v>
      </c>
      <c r="AI2162">
        <v>403</v>
      </c>
      <c r="AJ2162">
        <v>18</v>
      </c>
      <c r="AK2162" t="s">
        <v>51</v>
      </c>
      <c r="AL2162">
        <v>1174</v>
      </c>
      <c r="AM2162">
        <v>-77.022848862694204</v>
      </c>
      <c r="AN2162">
        <v>38.955066792021697</v>
      </c>
      <c r="AO2162" t="b">
        <f t="shared" si="68"/>
        <v>1</v>
      </c>
      <c r="AP2162">
        <f t="shared" si="67"/>
        <v>1</v>
      </c>
    </row>
    <row r="2163" spans="1:42">
      <c r="A2163">
        <v>182280</v>
      </c>
      <c r="B2163" t="s">
        <v>11663</v>
      </c>
      <c r="C2163" t="s">
        <v>11664</v>
      </c>
      <c r="D2163">
        <v>10192403</v>
      </c>
      <c r="E2163" t="s">
        <v>519</v>
      </c>
      <c r="I2163" t="s">
        <v>11665</v>
      </c>
      <c r="J2163" t="s">
        <v>125</v>
      </c>
      <c r="K2163" s="6">
        <v>0.29166666666666669</v>
      </c>
      <c r="L2163" s="8">
        <v>0.70833333333333337</v>
      </c>
      <c r="M2163" t="s">
        <v>166</v>
      </c>
      <c r="N2163" t="s">
        <v>353</v>
      </c>
      <c r="O2163" t="s">
        <v>11664</v>
      </c>
      <c r="P2163" t="s">
        <v>11666</v>
      </c>
      <c r="Q2163" t="s">
        <v>11664</v>
      </c>
      <c r="R2163" t="s">
        <v>165</v>
      </c>
      <c r="S2163" t="s">
        <v>238</v>
      </c>
      <c r="T2163" t="s">
        <v>46</v>
      </c>
      <c r="U2163" t="s">
        <v>47</v>
      </c>
      <c r="V2163" t="s">
        <v>11667</v>
      </c>
      <c r="W2163">
        <v>38.904549000000003</v>
      </c>
      <c r="X2163">
        <v>-76.983243999999999</v>
      </c>
      <c r="Y2163">
        <v>401453.41</v>
      </c>
      <c r="Z2163">
        <v>137410.42000000001</v>
      </c>
      <c r="AA2163">
        <v>20002</v>
      </c>
      <c r="AB2163">
        <v>66330</v>
      </c>
      <c r="AC2163">
        <v>40725</v>
      </c>
      <c r="AD2163">
        <v>40725</v>
      </c>
      <c r="AE2163">
        <v>5</v>
      </c>
      <c r="AF2163" t="s">
        <v>1208</v>
      </c>
      <c r="AG2163" t="s">
        <v>2082</v>
      </c>
      <c r="AH2163" t="s">
        <v>410</v>
      </c>
      <c r="AI2163">
        <v>506</v>
      </c>
      <c r="AJ2163">
        <v>23</v>
      </c>
      <c r="AK2163" t="s">
        <v>51</v>
      </c>
      <c r="AL2163">
        <v>223</v>
      </c>
      <c r="AM2163">
        <v>-76.983246019185401</v>
      </c>
      <c r="AN2163">
        <v>38.904556874902603</v>
      </c>
      <c r="AO2163" t="b">
        <f t="shared" si="68"/>
        <v>1</v>
      </c>
      <c r="AP2163">
        <f t="shared" si="67"/>
        <v>1</v>
      </c>
    </row>
    <row r="2164" spans="1:42">
      <c r="A2164">
        <v>185550</v>
      </c>
      <c r="B2164" t="s">
        <v>11668</v>
      </c>
      <c r="C2164" t="s">
        <v>159</v>
      </c>
      <c r="D2164">
        <v>10192404</v>
      </c>
      <c r="E2164" t="s">
        <v>160</v>
      </c>
      <c r="K2164" s="6">
        <v>0.72916666666666663</v>
      </c>
      <c r="L2164" s="8">
        <v>4.1666666666666664E-2</v>
      </c>
      <c r="M2164" t="s">
        <v>255</v>
      </c>
      <c r="N2164" t="s">
        <v>138</v>
      </c>
      <c r="O2164" t="s">
        <v>159</v>
      </c>
      <c r="P2164" t="s">
        <v>164</v>
      </c>
      <c r="Q2164" t="s">
        <v>159</v>
      </c>
      <c r="R2164" t="s">
        <v>44</v>
      </c>
      <c r="S2164" t="s">
        <v>422</v>
      </c>
      <c r="T2164" t="s">
        <v>46</v>
      </c>
      <c r="U2164" t="s">
        <v>47</v>
      </c>
      <c r="V2164" t="s">
        <v>10033</v>
      </c>
      <c r="W2164">
        <v>38.922480999999998</v>
      </c>
      <c r="X2164">
        <v>-77.03492</v>
      </c>
      <c r="Y2164">
        <v>396971.82</v>
      </c>
      <c r="Z2164">
        <v>139401.47</v>
      </c>
      <c r="AA2164">
        <v>20009</v>
      </c>
      <c r="AB2164">
        <v>234197</v>
      </c>
      <c r="AC2164">
        <v>76879</v>
      </c>
      <c r="AD2164">
        <v>76879</v>
      </c>
      <c r="AE2164">
        <v>1</v>
      </c>
      <c r="AF2164" t="s">
        <v>361</v>
      </c>
      <c r="AG2164" t="s">
        <v>1764</v>
      </c>
      <c r="AH2164" t="s">
        <v>88</v>
      </c>
      <c r="AI2164">
        <v>304</v>
      </c>
      <c r="AJ2164">
        <v>2</v>
      </c>
      <c r="AK2164" t="s">
        <v>51</v>
      </c>
      <c r="AL2164">
        <v>760</v>
      </c>
      <c r="AM2164">
        <v>-77.034922744829103</v>
      </c>
      <c r="AN2164">
        <v>38.922488908861503</v>
      </c>
      <c r="AO2164" t="b">
        <f t="shared" si="68"/>
        <v>1</v>
      </c>
      <c r="AP2164">
        <f t="shared" si="67"/>
        <v>1</v>
      </c>
    </row>
    <row r="2165" spans="1:42">
      <c r="A2165">
        <v>182016</v>
      </c>
      <c r="B2165" t="s">
        <v>3482</v>
      </c>
      <c r="C2165" t="s">
        <v>3483</v>
      </c>
      <c r="D2165">
        <v>10192406</v>
      </c>
      <c r="E2165" t="s">
        <v>652</v>
      </c>
      <c r="I2165" t="s">
        <v>3484</v>
      </c>
      <c r="J2165" t="s">
        <v>125</v>
      </c>
      <c r="K2165" s="6">
        <v>0.29166666666666669</v>
      </c>
      <c r="L2165" s="8">
        <v>0.70833333333333337</v>
      </c>
      <c r="M2165" t="s">
        <v>163</v>
      </c>
      <c r="N2165" t="s">
        <v>163</v>
      </c>
      <c r="Q2165" t="s">
        <v>3483</v>
      </c>
      <c r="R2165" t="s">
        <v>165</v>
      </c>
      <c r="S2165" t="s">
        <v>166</v>
      </c>
      <c r="T2165" t="s">
        <v>46</v>
      </c>
      <c r="U2165" t="s">
        <v>47</v>
      </c>
      <c r="V2165" t="s">
        <v>3485</v>
      </c>
      <c r="W2165">
        <v>38.905468999999997</v>
      </c>
      <c r="X2165">
        <v>-77.065900999999997</v>
      </c>
      <c r="Y2165">
        <v>394283.92</v>
      </c>
      <c r="Z2165">
        <v>137514.38</v>
      </c>
      <c r="AA2165">
        <v>20007</v>
      </c>
      <c r="AB2165">
        <v>271950</v>
      </c>
      <c r="AC2165">
        <v>114785</v>
      </c>
      <c r="AD2165">
        <v>114785</v>
      </c>
      <c r="AE2165">
        <v>2</v>
      </c>
      <c r="AF2165" t="s">
        <v>49</v>
      </c>
      <c r="AG2165" s="2">
        <v>200000</v>
      </c>
      <c r="AH2165" t="s">
        <v>50</v>
      </c>
      <c r="AI2165">
        <v>206</v>
      </c>
      <c r="AJ2165">
        <v>4</v>
      </c>
      <c r="AK2165" t="s">
        <v>51</v>
      </c>
      <c r="AL2165">
        <v>1287</v>
      </c>
      <c r="AM2165">
        <v>-77.065903434332995</v>
      </c>
      <c r="AN2165">
        <v>38.905475995529699</v>
      </c>
      <c r="AO2165" t="b">
        <f t="shared" si="68"/>
        <v>1</v>
      </c>
      <c r="AP2165">
        <f t="shared" si="67"/>
        <v>1</v>
      </c>
    </row>
    <row r="2166" spans="1:42">
      <c r="A2166">
        <v>185551</v>
      </c>
      <c r="B2166" t="s">
        <v>4861</v>
      </c>
      <c r="C2166" t="s">
        <v>4862</v>
      </c>
      <c r="D2166">
        <v>10192407</v>
      </c>
      <c r="E2166" t="s">
        <v>41</v>
      </c>
      <c r="I2166" t="s">
        <v>4863</v>
      </c>
      <c r="J2166" t="s">
        <v>125</v>
      </c>
      <c r="K2166" s="6">
        <v>0.375</v>
      </c>
      <c r="L2166" s="8">
        <v>0.58333333333333337</v>
      </c>
      <c r="M2166" t="s">
        <v>138</v>
      </c>
      <c r="N2166" t="s">
        <v>138</v>
      </c>
      <c r="Q2166" t="s">
        <v>4862</v>
      </c>
      <c r="R2166" t="s">
        <v>165</v>
      </c>
      <c r="S2166" t="s">
        <v>334</v>
      </c>
      <c r="T2166" t="s">
        <v>46</v>
      </c>
      <c r="U2166" t="s">
        <v>47</v>
      </c>
      <c r="V2166" t="s">
        <v>476</v>
      </c>
      <c r="W2166">
        <v>38.907203000000003</v>
      </c>
      <c r="X2166">
        <v>-77.070003999999997</v>
      </c>
      <c r="Y2166">
        <v>393928.16</v>
      </c>
      <c r="Z2166">
        <v>137707.13</v>
      </c>
      <c r="AA2166">
        <v>20007</v>
      </c>
      <c r="AB2166">
        <v>307839</v>
      </c>
      <c r="AC2166">
        <v>459050</v>
      </c>
      <c r="AD2166">
        <v>394635</v>
      </c>
      <c r="AE2166">
        <v>2</v>
      </c>
      <c r="AF2166" t="s">
        <v>49</v>
      </c>
      <c r="AG2166" s="2">
        <v>2000</v>
      </c>
      <c r="AH2166" t="s">
        <v>50</v>
      </c>
      <c r="AI2166">
        <v>206</v>
      </c>
      <c r="AJ2166">
        <v>4</v>
      </c>
      <c r="AK2166" t="s">
        <v>51</v>
      </c>
      <c r="AL2166">
        <v>3680</v>
      </c>
      <c r="AM2166">
        <v>-77.070006722918293</v>
      </c>
      <c r="AN2166">
        <v>38.9072099687818</v>
      </c>
      <c r="AO2166" t="b">
        <f t="shared" si="68"/>
        <v>1</v>
      </c>
      <c r="AP2166">
        <f t="shared" si="67"/>
        <v>1</v>
      </c>
    </row>
    <row r="2167" spans="1:42">
      <c r="A2167">
        <v>185552</v>
      </c>
      <c r="B2167" t="s">
        <v>4868</v>
      </c>
      <c r="C2167" t="s">
        <v>159</v>
      </c>
      <c r="D2167">
        <v>10192408</v>
      </c>
      <c r="E2167" t="s">
        <v>160</v>
      </c>
      <c r="I2167" t="s">
        <v>4869</v>
      </c>
      <c r="J2167" t="s">
        <v>422</v>
      </c>
      <c r="K2167" s="6">
        <v>0.77083333333333337</v>
      </c>
      <c r="L2167" s="8">
        <v>0</v>
      </c>
      <c r="M2167" t="s">
        <v>255</v>
      </c>
      <c r="N2167" t="s">
        <v>138</v>
      </c>
      <c r="O2167" t="s">
        <v>159</v>
      </c>
      <c r="P2167" t="s">
        <v>164</v>
      </c>
      <c r="Q2167" t="s">
        <v>159</v>
      </c>
      <c r="R2167" t="s">
        <v>70</v>
      </c>
      <c r="S2167" t="s">
        <v>422</v>
      </c>
      <c r="T2167" t="s">
        <v>46</v>
      </c>
      <c r="U2167" t="s">
        <v>47</v>
      </c>
      <c r="V2167" t="s">
        <v>4870</v>
      </c>
      <c r="W2167">
        <v>38.924157999999998</v>
      </c>
      <c r="X2167">
        <v>-77.073188999999999</v>
      </c>
      <c r="Y2167">
        <v>393653.45685999998</v>
      </c>
      <c r="Z2167">
        <v>139589.56943999999</v>
      </c>
      <c r="AB2167">
        <v>0</v>
      </c>
      <c r="AC2167">
        <v>470458</v>
      </c>
      <c r="AD2167">
        <v>404913</v>
      </c>
      <c r="AE2167">
        <v>3</v>
      </c>
      <c r="AF2167" t="s">
        <v>294</v>
      </c>
      <c r="AG2167" t="s">
        <v>3105</v>
      </c>
      <c r="AH2167" t="s">
        <v>50</v>
      </c>
      <c r="AI2167">
        <v>204</v>
      </c>
      <c r="AJ2167">
        <v>14</v>
      </c>
      <c r="AK2167" t="s">
        <v>51</v>
      </c>
      <c r="AL2167">
        <v>3833</v>
      </c>
      <c r="AM2167">
        <v>-77.073191274721907</v>
      </c>
      <c r="AN2167">
        <v>38.924165666990497</v>
      </c>
      <c r="AO2167" t="b">
        <f t="shared" si="68"/>
        <v>1</v>
      </c>
      <c r="AP2167">
        <f t="shared" si="67"/>
        <v>1</v>
      </c>
    </row>
    <row r="2168" spans="1:42">
      <c r="A2168">
        <v>185553</v>
      </c>
      <c r="B2168" t="s">
        <v>3493</v>
      </c>
      <c r="C2168" t="s">
        <v>3494</v>
      </c>
      <c r="D2168">
        <v>10192409</v>
      </c>
      <c r="E2168" t="s">
        <v>652</v>
      </c>
      <c r="I2168" t="s">
        <v>3495</v>
      </c>
      <c r="J2168" t="s">
        <v>125</v>
      </c>
      <c r="K2168" s="6">
        <v>0.29166666666666669</v>
      </c>
      <c r="L2168" s="8">
        <v>0.70833333333333337</v>
      </c>
      <c r="M2168" t="s">
        <v>387</v>
      </c>
      <c r="N2168" t="s">
        <v>265</v>
      </c>
      <c r="Q2168" t="s">
        <v>3494</v>
      </c>
      <c r="R2168" t="s">
        <v>165</v>
      </c>
      <c r="S2168" t="s">
        <v>174</v>
      </c>
      <c r="T2168" t="s">
        <v>46</v>
      </c>
      <c r="U2168" t="s">
        <v>47</v>
      </c>
      <c r="V2168" t="s">
        <v>3496</v>
      </c>
      <c r="W2168">
        <v>38.978865999999996</v>
      </c>
      <c r="X2168">
        <v>-77.028583999999995</v>
      </c>
      <c r="Y2168">
        <v>397523.23</v>
      </c>
      <c r="Z2168">
        <v>145660.42000000001</v>
      </c>
      <c r="AA2168">
        <v>20012</v>
      </c>
      <c r="AB2168">
        <v>253406</v>
      </c>
      <c r="AC2168">
        <v>96586</v>
      </c>
      <c r="AD2168">
        <v>96586</v>
      </c>
      <c r="AE2168">
        <v>4</v>
      </c>
      <c r="AF2168" t="s">
        <v>186</v>
      </c>
      <c r="AG2168" t="s">
        <v>516</v>
      </c>
      <c r="AH2168" t="s">
        <v>188</v>
      </c>
      <c r="AI2168">
        <v>401</v>
      </c>
      <c r="AJ2168">
        <v>16</v>
      </c>
      <c r="AK2168" t="s">
        <v>51</v>
      </c>
      <c r="AL2168">
        <v>1184</v>
      </c>
      <c r="AM2168">
        <v>-77.028586581960198</v>
      </c>
      <c r="AN2168">
        <v>38.9788729739616</v>
      </c>
      <c r="AO2168" t="b">
        <f t="shared" si="68"/>
        <v>1</v>
      </c>
      <c r="AP2168">
        <f t="shared" si="67"/>
        <v>1</v>
      </c>
    </row>
    <row r="2169" spans="1:42">
      <c r="A2169">
        <v>185554</v>
      </c>
      <c r="B2169" t="s">
        <v>4877</v>
      </c>
      <c r="C2169" t="s">
        <v>159</v>
      </c>
      <c r="D2169">
        <v>10192410</v>
      </c>
      <c r="E2169" t="s">
        <v>160</v>
      </c>
      <c r="K2169" s="6">
        <v>0.77083333333333337</v>
      </c>
      <c r="L2169" s="8">
        <v>0.99930555555555556</v>
      </c>
      <c r="M2169" t="s">
        <v>138</v>
      </c>
      <c r="N2169" t="s">
        <v>334</v>
      </c>
      <c r="O2169" t="s">
        <v>159</v>
      </c>
      <c r="P2169" t="s">
        <v>164</v>
      </c>
      <c r="Q2169" t="s">
        <v>159</v>
      </c>
      <c r="R2169" t="s">
        <v>44</v>
      </c>
      <c r="S2169" t="s">
        <v>622</v>
      </c>
      <c r="T2169" t="s">
        <v>46</v>
      </c>
      <c r="U2169" t="s">
        <v>47</v>
      </c>
      <c r="V2169" t="s">
        <v>2695</v>
      </c>
      <c r="W2169">
        <v>38.910716000000001</v>
      </c>
      <c r="X2169">
        <v>-77.047702999999998</v>
      </c>
      <c r="Y2169">
        <v>395862.69</v>
      </c>
      <c r="Z2169">
        <v>138095.95000000001</v>
      </c>
      <c r="AA2169">
        <v>20008</v>
      </c>
      <c r="AB2169">
        <v>293220</v>
      </c>
      <c r="AC2169">
        <v>130505</v>
      </c>
      <c r="AD2169">
        <v>130505</v>
      </c>
      <c r="AE2169">
        <v>2</v>
      </c>
      <c r="AF2169" t="s">
        <v>86</v>
      </c>
      <c r="AG2169" t="s">
        <v>709</v>
      </c>
      <c r="AH2169" t="s">
        <v>50</v>
      </c>
      <c r="AI2169">
        <v>208</v>
      </c>
      <c r="AJ2169">
        <v>6</v>
      </c>
      <c r="AK2169" t="s">
        <v>51</v>
      </c>
      <c r="AL2169">
        <v>3043</v>
      </c>
      <c r="AM2169">
        <v>-77.047705174760594</v>
      </c>
      <c r="AN2169">
        <v>38.910723829014799</v>
      </c>
      <c r="AO2169" t="b">
        <f t="shared" si="68"/>
        <v>1</v>
      </c>
      <c r="AP2169">
        <f t="shared" si="67"/>
        <v>1</v>
      </c>
    </row>
    <row r="2170" spans="1:42">
      <c r="A2170">
        <v>185557</v>
      </c>
      <c r="B2170" t="s">
        <v>8235</v>
      </c>
      <c r="C2170" t="s">
        <v>8236</v>
      </c>
      <c r="D2170">
        <v>10192413</v>
      </c>
      <c r="E2170" t="s">
        <v>201</v>
      </c>
      <c r="I2170" t="s">
        <v>8237</v>
      </c>
      <c r="J2170" t="s">
        <v>125</v>
      </c>
      <c r="K2170" s="6">
        <v>0.29166666666666669</v>
      </c>
      <c r="L2170" s="8">
        <v>0.79166666666666663</v>
      </c>
      <c r="M2170" t="s">
        <v>1396</v>
      </c>
      <c r="N2170" t="s">
        <v>1396</v>
      </c>
      <c r="O2170" t="s">
        <v>8236</v>
      </c>
      <c r="P2170" t="s">
        <v>8238</v>
      </c>
      <c r="Q2170" t="s">
        <v>8236</v>
      </c>
      <c r="R2170" t="s">
        <v>70</v>
      </c>
      <c r="S2170" t="s">
        <v>125</v>
      </c>
      <c r="T2170" t="s">
        <v>46</v>
      </c>
      <c r="U2170" t="s">
        <v>47</v>
      </c>
      <c r="V2170" t="s">
        <v>8239</v>
      </c>
      <c r="W2170">
        <v>38.961224999999999</v>
      </c>
      <c r="X2170">
        <v>-77.073127999999997</v>
      </c>
      <c r="Y2170">
        <v>393662.08</v>
      </c>
      <c r="Z2170">
        <v>143704.35999999999</v>
      </c>
      <c r="AA2170">
        <v>20015</v>
      </c>
      <c r="AB2170">
        <v>274853</v>
      </c>
      <c r="AC2170">
        <v>117697</v>
      </c>
      <c r="AD2170">
        <v>117697</v>
      </c>
      <c r="AE2170">
        <v>3</v>
      </c>
      <c r="AF2170" t="s">
        <v>827</v>
      </c>
      <c r="AG2170" t="s">
        <v>947</v>
      </c>
      <c r="AH2170" t="s">
        <v>50</v>
      </c>
      <c r="AI2170">
        <v>201</v>
      </c>
      <c r="AJ2170">
        <v>10</v>
      </c>
      <c r="AK2170" t="s">
        <v>51</v>
      </c>
      <c r="AL2170">
        <v>2877</v>
      </c>
      <c r="AM2170">
        <v>-77.073129846124502</v>
      </c>
      <c r="AN2170">
        <v>38.961232938809303</v>
      </c>
      <c r="AO2170" t="b">
        <f t="shared" si="68"/>
        <v>1</v>
      </c>
      <c r="AP2170">
        <f t="shared" si="67"/>
        <v>1</v>
      </c>
    </row>
    <row r="2171" spans="1:42">
      <c r="A2171">
        <v>185558</v>
      </c>
      <c r="B2171" t="s">
        <v>11669</v>
      </c>
      <c r="C2171" t="s">
        <v>159</v>
      </c>
      <c r="D2171">
        <v>10192414</v>
      </c>
      <c r="E2171" t="s">
        <v>160</v>
      </c>
      <c r="I2171" t="s">
        <v>11670</v>
      </c>
      <c r="J2171" t="s">
        <v>184</v>
      </c>
      <c r="K2171" s="6">
        <v>0.70833333333333337</v>
      </c>
      <c r="L2171" s="8">
        <v>0.9375</v>
      </c>
      <c r="M2171" t="s">
        <v>265</v>
      </c>
      <c r="N2171" t="s">
        <v>265</v>
      </c>
      <c r="O2171" t="s">
        <v>159</v>
      </c>
      <c r="P2171" t="s">
        <v>164</v>
      </c>
      <c r="Q2171" t="s">
        <v>159</v>
      </c>
      <c r="R2171" t="s">
        <v>165</v>
      </c>
      <c r="S2171" t="s">
        <v>174</v>
      </c>
      <c r="T2171" t="s">
        <v>46</v>
      </c>
      <c r="U2171" t="s">
        <v>47</v>
      </c>
      <c r="V2171" t="s">
        <v>11671</v>
      </c>
      <c r="W2171">
        <v>38.918419</v>
      </c>
      <c r="X2171">
        <v>-77.049846000000002</v>
      </c>
      <c r="Y2171">
        <v>395677.32</v>
      </c>
      <c r="Z2171">
        <v>138951.07999999999</v>
      </c>
      <c r="AA2171">
        <v>20008</v>
      </c>
      <c r="AB2171">
        <v>234977</v>
      </c>
      <c r="AC2171">
        <v>78286</v>
      </c>
      <c r="AD2171">
        <v>78286</v>
      </c>
      <c r="AE2171">
        <v>2</v>
      </c>
      <c r="AF2171" t="s">
        <v>205</v>
      </c>
      <c r="AG2171" t="s">
        <v>206</v>
      </c>
      <c r="AH2171" t="s">
        <v>50</v>
      </c>
      <c r="AI2171">
        <v>208</v>
      </c>
      <c r="AJ2171">
        <v>1</v>
      </c>
      <c r="AK2171" t="s">
        <v>51</v>
      </c>
      <c r="AL2171">
        <v>823</v>
      </c>
      <c r="AM2171">
        <v>-77.049847861310397</v>
      </c>
      <c r="AN2171">
        <v>38.9184262344167</v>
      </c>
      <c r="AO2171" t="b">
        <f t="shared" si="68"/>
        <v>1</v>
      </c>
      <c r="AP2171">
        <f t="shared" si="67"/>
        <v>1</v>
      </c>
    </row>
    <row r="2172" spans="1:42">
      <c r="A2172">
        <v>185559</v>
      </c>
      <c r="B2172" t="s">
        <v>3500</v>
      </c>
      <c r="C2172" t="s">
        <v>159</v>
      </c>
      <c r="D2172">
        <v>10192415</v>
      </c>
      <c r="E2172" t="s">
        <v>160</v>
      </c>
      <c r="K2172" s="6">
        <v>0.70833333333333337</v>
      </c>
      <c r="L2172" s="8">
        <v>0.95833333333333337</v>
      </c>
      <c r="M2172" t="s">
        <v>55</v>
      </c>
      <c r="N2172" t="s">
        <v>55</v>
      </c>
      <c r="O2172" t="s">
        <v>159</v>
      </c>
      <c r="P2172" t="s">
        <v>164</v>
      </c>
      <c r="Q2172" t="s">
        <v>159</v>
      </c>
      <c r="R2172" t="s">
        <v>58</v>
      </c>
      <c r="S2172" t="s">
        <v>125</v>
      </c>
      <c r="T2172" t="s">
        <v>46</v>
      </c>
      <c r="U2172" t="s">
        <v>47</v>
      </c>
      <c r="V2172" t="s">
        <v>3501</v>
      </c>
      <c r="W2172">
        <v>38.915362999999999</v>
      </c>
      <c r="X2172">
        <v>-77.032359</v>
      </c>
      <c r="Y2172">
        <v>397193.69</v>
      </c>
      <c r="Z2172">
        <v>138611.15</v>
      </c>
      <c r="AA2172">
        <v>20009</v>
      </c>
      <c r="AB2172">
        <v>242887</v>
      </c>
      <c r="AC2172">
        <v>85820</v>
      </c>
      <c r="AD2172">
        <v>85820</v>
      </c>
      <c r="AE2172">
        <v>2</v>
      </c>
      <c r="AF2172" t="s">
        <v>86</v>
      </c>
      <c r="AG2172" t="s">
        <v>809</v>
      </c>
      <c r="AH2172" t="s">
        <v>88</v>
      </c>
      <c r="AI2172">
        <v>301</v>
      </c>
      <c r="AJ2172">
        <v>3</v>
      </c>
      <c r="AK2172" t="s">
        <v>51</v>
      </c>
      <c r="AL2172">
        <v>1975</v>
      </c>
      <c r="AM2172">
        <v>-77.032360946735096</v>
      </c>
      <c r="AN2172">
        <v>38.915370183171298</v>
      </c>
      <c r="AO2172" t="b">
        <f t="shared" si="68"/>
        <v>1</v>
      </c>
      <c r="AP2172">
        <f t="shared" si="67"/>
        <v>1</v>
      </c>
    </row>
    <row r="2173" spans="1:42">
      <c r="A2173">
        <v>185560</v>
      </c>
      <c r="B2173" t="s">
        <v>4885</v>
      </c>
      <c r="C2173" t="s">
        <v>159</v>
      </c>
      <c r="D2173">
        <v>10192416</v>
      </c>
      <c r="E2173" t="s">
        <v>160</v>
      </c>
      <c r="K2173" s="6">
        <v>0.77083333333333337</v>
      </c>
      <c r="L2173" s="8">
        <v>0.89583333333333337</v>
      </c>
      <c r="M2173" t="s">
        <v>1352</v>
      </c>
      <c r="N2173" t="s">
        <v>1352</v>
      </c>
      <c r="O2173" t="s">
        <v>159</v>
      </c>
      <c r="P2173" t="s">
        <v>164</v>
      </c>
      <c r="Q2173" t="s">
        <v>159</v>
      </c>
      <c r="R2173" t="s">
        <v>44</v>
      </c>
      <c r="S2173" t="s">
        <v>622</v>
      </c>
      <c r="T2173" t="s">
        <v>46</v>
      </c>
      <c r="U2173" t="s">
        <v>47</v>
      </c>
      <c r="V2173" t="s">
        <v>4857</v>
      </c>
      <c r="W2173">
        <v>38.892077999999998</v>
      </c>
      <c r="X2173">
        <v>-77.022931</v>
      </c>
      <c r="Y2173">
        <v>398010.64971999999</v>
      </c>
      <c r="Z2173">
        <v>136026.13787999999</v>
      </c>
      <c r="AB2173">
        <v>0</v>
      </c>
      <c r="AC2173">
        <v>455577</v>
      </c>
      <c r="AD2173">
        <v>391605</v>
      </c>
      <c r="AE2173">
        <v>2</v>
      </c>
      <c r="AF2173" t="s">
        <v>61</v>
      </c>
      <c r="AG2173" t="s">
        <v>62</v>
      </c>
      <c r="AH2173" t="s">
        <v>63</v>
      </c>
      <c r="AI2173">
        <v>101</v>
      </c>
      <c r="AJ2173" t="s">
        <v>51</v>
      </c>
      <c r="AK2173" t="s">
        <v>64</v>
      </c>
      <c r="AL2173">
        <v>3501</v>
      </c>
      <c r="AM2173">
        <v>-77.022933357475395</v>
      </c>
      <c r="AN2173">
        <v>38.892085708442799</v>
      </c>
      <c r="AO2173" t="b">
        <f t="shared" si="68"/>
        <v>1</v>
      </c>
      <c r="AP2173">
        <f t="shared" si="67"/>
        <v>1</v>
      </c>
    </row>
    <row r="2174" spans="1:42">
      <c r="A2174">
        <v>185561</v>
      </c>
      <c r="B2174" t="s">
        <v>4891</v>
      </c>
      <c r="C2174" t="s">
        <v>252</v>
      </c>
      <c r="D2174">
        <v>10192417</v>
      </c>
      <c r="E2174" t="s">
        <v>201</v>
      </c>
      <c r="I2174" t="s">
        <v>4892</v>
      </c>
      <c r="J2174" t="s">
        <v>125</v>
      </c>
      <c r="K2174" s="6">
        <v>0.29166666666666669</v>
      </c>
      <c r="L2174" s="8">
        <v>0.70833333333333337</v>
      </c>
      <c r="M2174" t="s">
        <v>432</v>
      </c>
      <c r="N2174" t="s">
        <v>1682</v>
      </c>
      <c r="O2174" t="s">
        <v>256</v>
      </c>
      <c r="P2174" t="s">
        <v>257</v>
      </c>
      <c r="Q2174" t="s">
        <v>256</v>
      </c>
      <c r="R2174" t="s">
        <v>165</v>
      </c>
      <c r="S2174" t="s">
        <v>254</v>
      </c>
      <c r="T2174" t="s">
        <v>46</v>
      </c>
      <c r="U2174" t="s">
        <v>47</v>
      </c>
      <c r="V2174" t="s">
        <v>2462</v>
      </c>
      <c r="W2174">
        <v>38.877113000000001</v>
      </c>
      <c r="X2174">
        <v>-77.000793000000002</v>
      </c>
      <c r="Y2174">
        <v>399931.19</v>
      </c>
      <c r="Z2174">
        <v>134364.72</v>
      </c>
      <c r="AA2174">
        <v>20003</v>
      </c>
      <c r="AB2174">
        <v>308397</v>
      </c>
      <c r="AC2174">
        <v>459963</v>
      </c>
      <c r="AD2174">
        <v>395652</v>
      </c>
      <c r="AE2174">
        <v>6</v>
      </c>
      <c r="AF2174" t="s">
        <v>392</v>
      </c>
      <c r="AG2174" t="s">
        <v>719</v>
      </c>
      <c r="AH2174" t="s">
        <v>63</v>
      </c>
      <c r="AI2174">
        <v>106</v>
      </c>
      <c r="AJ2174">
        <v>27</v>
      </c>
      <c r="AK2174" t="s">
        <v>720</v>
      </c>
      <c r="AL2174">
        <v>3705</v>
      </c>
      <c r="AM2174">
        <v>-77.000795282917906</v>
      </c>
      <c r="AN2174">
        <v>38.8771212658244</v>
      </c>
      <c r="AO2174" t="b">
        <f t="shared" si="68"/>
        <v>0</v>
      </c>
      <c r="AP2174">
        <f t="shared" si="67"/>
        <v>0</v>
      </c>
    </row>
    <row r="2175" spans="1:42">
      <c r="A2175">
        <v>185562</v>
      </c>
      <c r="B2175" t="s">
        <v>4896</v>
      </c>
      <c r="C2175" t="s">
        <v>4897</v>
      </c>
      <c r="D2175">
        <v>10192418</v>
      </c>
      <c r="E2175" t="s">
        <v>201</v>
      </c>
      <c r="I2175" t="s">
        <v>4898</v>
      </c>
      <c r="J2175" t="s">
        <v>421</v>
      </c>
      <c r="K2175" s="6">
        <v>0.41666666666666669</v>
      </c>
      <c r="L2175" s="8">
        <v>0.75</v>
      </c>
      <c r="M2175" t="s">
        <v>386</v>
      </c>
      <c r="N2175" t="s">
        <v>386</v>
      </c>
      <c r="Q2175" t="s">
        <v>4897</v>
      </c>
      <c r="R2175" t="s">
        <v>70</v>
      </c>
      <c r="S2175" t="s">
        <v>421</v>
      </c>
      <c r="T2175" t="s">
        <v>46</v>
      </c>
      <c r="U2175" t="s">
        <v>47</v>
      </c>
      <c r="V2175" t="s">
        <v>4291</v>
      </c>
      <c r="W2175">
        <v>38.908484000000001</v>
      </c>
      <c r="X2175">
        <v>-77.038235</v>
      </c>
      <c r="Y2175">
        <v>396683.77</v>
      </c>
      <c r="Z2175">
        <v>137847.79999999999</v>
      </c>
      <c r="AA2175">
        <v>20036</v>
      </c>
      <c r="AB2175">
        <v>310219</v>
      </c>
      <c r="AC2175">
        <v>471214</v>
      </c>
      <c r="AD2175">
        <v>405612</v>
      </c>
      <c r="AE2175">
        <v>2</v>
      </c>
      <c r="AF2175" t="s">
        <v>86</v>
      </c>
      <c r="AG2175" t="s">
        <v>90</v>
      </c>
      <c r="AH2175" t="s">
        <v>50</v>
      </c>
      <c r="AI2175">
        <v>208</v>
      </c>
      <c r="AJ2175">
        <v>6</v>
      </c>
      <c r="AK2175" t="s">
        <v>51</v>
      </c>
      <c r="AL2175">
        <v>3855</v>
      </c>
      <c r="AM2175">
        <v>-77.038236983415501</v>
      </c>
      <c r="AN2175">
        <v>38.908491890392703</v>
      </c>
      <c r="AO2175" t="b">
        <f t="shared" si="68"/>
        <v>1</v>
      </c>
      <c r="AP2175">
        <f t="shared" si="67"/>
        <v>1</v>
      </c>
    </row>
    <row r="2176" spans="1:42">
      <c r="A2176">
        <v>185563</v>
      </c>
      <c r="B2176" t="s">
        <v>4904</v>
      </c>
      <c r="C2176" t="s">
        <v>4905</v>
      </c>
      <c r="D2176">
        <v>10192419</v>
      </c>
      <c r="E2176" t="s">
        <v>115</v>
      </c>
      <c r="H2176">
        <v>110812</v>
      </c>
      <c r="K2176" s="6">
        <v>0.29166666666666669</v>
      </c>
      <c r="L2176" s="8">
        <v>0.70833333333333337</v>
      </c>
      <c r="M2176" t="s">
        <v>183</v>
      </c>
      <c r="N2176" t="s">
        <v>210</v>
      </c>
      <c r="O2176" t="s">
        <v>4905</v>
      </c>
      <c r="P2176" t="s">
        <v>4906</v>
      </c>
      <c r="Q2176" t="s">
        <v>4905</v>
      </c>
      <c r="R2176" t="s">
        <v>58</v>
      </c>
      <c r="S2176" t="s">
        <v>622</v>
      </c>
      <c r="T2176" t="s">
        <v>46</v>
      </c>
      <c r="U2176" t="s">
        <v>47</v>
      </c>
      <c r="V2176" t="s">
        <v>4907</v>
      </c>
      <c r="W2176">
        <v>38.904626999999998</v>
      </c>
      <c r="X2176">
        <v>-77.059933999999998</v>
      </c>
      <c r="Y2176">
        <v>394801.39</v>
      </c>
      <c r="Z2176">
        <v>137420.59</v>
      </c>
      <c r="AA2176">
        <v>20007</v>
      </c>
      <c r="AB2176">
        <v>273860</v>
      </c>
      <c r="AC2176">
        <v>116956</v>
      </c>
      <c r="AD2176">
        <v>116956</v>
      </c>
      <c r="AE2176">
        <v>2</v>
      </c>
      <c r="AF2176" t="s">
        <v>49</v>
      </c>
      <c r="AG2176" s="2">
        <v>200000</v>
      </c>
      <c r="AH2176" t="s">
        <v>50</v>
      </c>
      <c r="AI2176">
        <v>206</v>
      </c>
      <c r="AJ2176">
        <v>4</v>
      </c>
      <c r="AK2176" t="s">
        <v>567</v>
      </c>
      <c r="AL2176">
        <v>3317</v>
      </c>
      <c r="AM2176">
        <v>-77.059936772509502</v>
      </c>
      <c r="AN2176">
        <v>38.904634315440703</v>
      </c>
      <c r="AO2176" t="b">
        <f t="shared" si="68"/>
        <v>1</v>
      </c>
      <c r="AP2176">
        <f t="shared" si="67"/>
        <v>1</v>
      </c>
    </row>
    <row r="2177" spans="1:42">
      <c r="A2177">
        <v>185564</v>
      </c>
      <c r="B2177" t="s">
        <v>4910</v>
      </c>
      <c r="C2177" t="s">
        <v>4911</v>
      </c>
      <c r="D2177">
        <v>10192420</v>
      </c>
      <c r="E2177" t="s">
        <v>115</v>
      </c>
      <c r="G2177">
        <v>123</v>
      </c>
      <c r="K2177" s="6">
        <v>0.16666666666666666</v>
      </c>
      <c r="L2177" s="8">
        <v>0.70833333333333337</v>
      </c>
      <c r="M2177" t="s">
        <v>183</v>
      </c>
      <c r="N2177" t="s">
        <v>155</v>
      </c>
      <c r="Q2177" t="s">
        <v>4912</v>
      </c>
      <c r="R2177" t="s">
        <v>58</v>
      </c>
      <c r="S2177" t="s">
        <v>125</v>
      </c>
      <c r="T2177" t="s">
        <v>46</v>
      </c>
      <c r="U2177" t="s">
        <v>47</v>
      </c>
      <c r="V2177" t="s">
        <v>4913</v>
      </c>
      <c r="W2177">
        <v>38.917555</v>
      </c>
      <c r="X2177">
        <v>-77.031951000000007</v>
      </c>
      <c r="Y2177">
        <v>397229.12160000001</v>
      </c>
      <c r="Z2177">
        <v>138854.54501999999</v>
      </c>
      <c r="AB2177">
        <v>0</v>
      </c>
      <c r="AC2177">
        <v>455486</v>
      </c>
      <c r="AD2177">
        <v>391514</v>
      </c>
      <c r="AE2177">
        <v>1</v>
      </c>
      <c r="AF2177" t="s">
        <v>361</v>
      </c>
      <c r="AG2177" t="s">
        <v>591</v>
      </c>
      <c r="AH2177" t="s">
        <v>88</v>
      </c>
      <c r="AI2177">
        <v>301</v>
      </c>
      <c r="AJ2177">
        <v>3</v>
      </c>
      <c r="AK2177" t="s">
        <v>51</v>
      </c>
      <c r="AL2177">
        <v>3485</v>
      </c>
      <c r="AM2177">
        <v>-77.031953378747303</v>
      </c>
      <c r="AN2177">
        <v>38.917562878952701</v>
      </c>
      <c r="AO2177" t="b">
        <f t="shared" si="68"/>
        <v>0</v>
      </c>
      <c r="AP2177">
        <f t="shared" si="67"/>
        <v>0</v>
      </c>
    </row>
    <row r="2178" spans="1:42">
      <c r="A2178">
        <v>185565</v>
      </c>
      <c r="B2178" t="s">
        <v>4910</v>
      </c>
      <c r="C2178" t="s">
        <v>4911</v>
      </c>
      <c r="D2178">
        <v>10192420</v>
      </c>
      <c r="E2178" t="s">
        <v>115</v>
      </c>
      <c r="G2178">
        <v>123</v>
      </c>
      <c r="K2178" s="6">
        <v>0.16666666666666666</v>
      </c>
      <c r="L2178" s="8">
        <v>0.70833333333333337</v>
      </c>
      <c r="M2178" t="s">
        <v>183</v>
      </c>
      <c r="N2178" t="s">
        <v>155</v>
      </c>
      <c r="Q2178" t="s">
        <v>4912</v>
      </c>
      <c r="R2178" t="s">
        <v>58</v>
      </c>
      <c r="S2178" t="s">
        <v>125</v>
      </c>
      <c r="T2178" t="s">
        <v>46</v>
      </c>
      <c r="U2178" t="s">
        <v>47</v>
      </c>
      <c r="V2178" t="s">
        <v>4917</v>
      </c>
      <c r="W2178">
        <v>38.916997000000002</v>
      </c>
      <c r="X2178">
        <v>-77.033241000000004</v>
      </c>
      <c r="Y2178">
        <v>397117.19328000001</v>
      </c>
      <c r="Z2178">
        <v>138792.61775999999</v>
      </c>
      <c r="AB2178">
        <v>0</v>
      </c>
      <c r="AC2178">
        <v>455124</v>
      </c>
      <c r="AD2178">
        <v>391152</v>
      </c>
      <c r="AE2178">
        <v>2</v>
      </c>
      <c r="AF2178" t="s">
        <v>86</v>
      </c>
      <c r="AG2178" t="s">
        <v>809</v>
      </c>
      <c r="AH2178" t="s">
        <v>88</v>
      </c>
      <c r="AI2178">
        <v>301</v>
      </c>
      <c r="AJ2178">
        <v>3</v>
      </c>
      <c r="AK2178" t="s">
        <v>51</v>
      </c>
      <c r="AL2178">
        <v>3485</v>
      </c>
      <c r="AM2178">
        <v>-77.0332437678845</v>
      </c>
      <c r="AN2178">
        <v>38.917004657594397</v>
      </c>
      <c r="AO2178" t="b">
        <f t="shared" si="68"/>
        <v>0</v>
      </c>
      <c r="AP2178">
        <f t="shared" si="67"/>
        <v>0</v>
      </c>
    </row>
    <row r="2179" spans="1:42">
      <c r="A2179">
        <v>185566</v>
      </c>
      <c r="B2179" t="s">
        <v>3506</v>
      </c>
      <c r="C2179" t="s">
        <v>922</v>
      </c>
      <c r="D2179">
        <v>10192423</v>
      </c>
      <c r="E2179" t="s">
        <v>115</v>
      </c>
      <c r="H2179">
        <v>105085</v>
      </c>
      <c r="I2179" t="s">
        <v>3507</v>
      </c>
      <c r="J2179" t="s">
        <v>432</v>
      </c>
      <c r="K2179" s="6">
        <v>0.39583333333333331</v>
      </c>
      <c r="L2179" s="8">
        <v>0.64583333333333337</v>
      </c>
      <c r="M2179" t="s">
        <v>183</v>
      </c>
      <c r="N2179" t="s">
        <v>680</v>
      </c>
      <c r="O2179" t="s">
        <v>230</v>
      </c>
      <c r="P2179" t="s">
        <v>231</v>
      </c>
      <c r="Q2179" t="s">
        <v>925</v>
      </c>
      <c r="R2179" t="s">
        <v>70</v>
      </c>
      <c r="S2179" t="s">
        <v>432</v>
      </c>
      <c r="T2179" t="s">
        <v>46</v>
      </c>
      <c r="U2179" t="s">
        <v>47</v>
      </c>
      <c r="V2179" t="s">
        <v>3508</v>
      </c>
      <c r="W2179">
        <v>38.845576000000001</v>
      </c>
      <c r="X2179">
        <v>-76.985845999999995</v>
      </c>
      <c r="Y2179">
        <v>401228.75</v>
      </c>
      <c r="Z2179">
        <v>130863.85</v>
      </c>
      <c r="AA2179">
        <v>20020</v>
      </c>
      <c r="AB2179">
        <v>289202</v>
      </c>
      <c r="AC2179">
        <v>128129</v>
      </c>
      <c r="AD2179">
        <v>128129</v>
      </c>
      <c r="AE2179">
        <v>8</v>
      </c>
      <c r="AF2179" t="s">
        <v>1846</v>
      </c>
      <c r="AG2179" s="2">
        <v>800</v>
      </c>
      <c r="AH2179" t="s">
        <v>458</v>
      </c>
      <c r="AI2179">
        <v>703</v>
      </c>
      <c r="AJ2179" t="s">
        <v>51</v>
      </c>
      <c r="AK2179" t="s">
        <v>51</v>
      </c>
      <c r="AL2179">
        <v>1537</v>
      </c>
      <c r="AM2179">
        <v>-76.985847807891204</v>
      </c>
      <c r="AN2179">
        <v>38.845583101908403</v>
      </c>
      <c r="AO2179" t="b">
        <f t="shared" si="68"/>
        <v>0</v>
      </c>
      <c r="AP2179">
        <f t="shared" ref="AP2179:AP2242" si="69">IF(C2179=Q2179, 1, 0)</f>
        <v>0</v>
      </c>
    </row>
    <row r="2180" spans="1:42">
      <c r="A2180">
        <v>185567</v>
      </c>
      <c r="B2180" t="s">
        <v>3509</v>
      </c>
      <c r="C2180" t="s">
        <v>922</v>
      </c>
      <c r="D2180">
        <v>10192424</v>
      </c>
      <c r="E2180" t="s">
        <v>115</v>
      </c>
      <c r="H2180">
        <v>105085</v>
      </c>
      <c r="I2180" t="s">
        <v>3510</v>
      </c>
      <c r="J2180" t="s">
        <v>432</v>
      </c>
      <c r="K2180" s="6">
        <v>0.39583333333333331</v>
      </c>
      <c r="L2180" s="8">
        <v>0.64583333333333337</v>
      </c>
      <c r="M2180" t="s">
        <v>183</v>
      </c>
      <c r="N2180" t="s">
        <v>680</v>
      </c>
      <c r="O2180" t="s">
        <v>230</v>
      </c>
      <c r="P2180" t="s">
        <v>231</v>
      </c>
      <c r="Q2180" t="s">
        <v>925</v>
      </c>
      <c r="R2180" t="s">
        <v>70</v>
      </c>
      <c r="S2180" t="s">
        <v>432</v>
      </c>
      <c r="T2180" t="s">
        <v>46</v>
      </c>
      <c r="U2180" t="s">
        <v>47</v>
      </c>
      <c r="V2180" t="s">
        <v>3508</v>
      </c>
      <c r="W2180">
        <v>38.845576000000001</v>
      </c>
      <c r="X2180">
        <v>-76.985845999999995</v>
      </c>
      <c r="Y2180">
        <v>401228.75</v>
      </c>
      <c r="Z2180">
        <v>130863.85</v>
      </c>
      <c r="AA2180">
        <v>20020</v>
      </c>
      <c r="AB2180">
        <v>289202</v>
      </c>
      <c r="AC2180">
        <v>128129</v>
      </c>
      <c r="AD2180">
        <v>128129</v>
      </c>
      <c r="AE2180">
        <v>8</v>
      </c>
      <c r="AF2180" t="s">
        <v>1846</v>
      </c>
      <c r="AG2180" s="2">
        <v>800</v>
      </c>
      <c r="AH2180" t="s">
        <v>458</v>
      </c>
      <c r="AI2180">
        <v>703</v>
      </c>
      <c r="AJ2180" t="s">
        <v>51</v>
      </c>
      <c r="AK2180" t="s">
        <v>51</v>
      </c>
      <c r="AL2180">
        <v>1538</v>
      </c>
      <c r="AM2180">
        <v>-76.985847807891204</v>
      </c>
      <c r="AN2180">
        <v>38.845583101908403</v>
      </c>
      <c r="AO2180" t="b">
        <f t="shared" si="68"/>
        <v>0</v>
      </c>
      <c r="AP2180">
        <f t="shared" si="69"/>
        <v>0</v>
      </c>
    </row>
    <row r="2181" spans="1:42">
      <c r="A2181">
        <v>185387</v>
      </c>
      <c r="B2181" t="s">
        <v>8240</v>
      </c>
      <c r="C2181" t="s">
        <v>8241</v>
      </c>
      <c r="D2181">
        <v>10192426</v>
      </c>
      <c r="E2181" t="s">
        <v>201</v>
      </c>
      <c r="K2181" s="6">
        <v>0.29166666666666669</v>
      </c>
      <c r="L2181" s="8">
        <v>0.79166666666666663</v>
      </c>
      <c r="M2181" t="s">
        <v>422</v>
      </c>
      <c r="N2181" t="s">
        <v>432</v>
      </c>
      <c r="Q2181" t="s">
        <v>8241</v>
      </c>
      <c r="R2181" t="s">
        <v>148</v>
      </c>
      <c r="S2181" t="s">
        <v>1682</v>
      </c>
      <c r="T2181" t="s">
        <v>46</v>
      </c>
      <c r="U2181" t="s">
        <v>47</v>
      </c>
      <c r="V2181" t="s">
        <v>8242</v>
      </c>
      <c r="W2181">
        <v>38.925113000000003</v>
      </c>
      <c r="X2181">
        <v>-77.044011999999995</v>
      </c>
      <c r="Y2181">
        <v>396183.6</v>
      </c>
      <c r="Z2181">
        <v>139693.93</v>
      </c>
      <c r="AA2181">
        <v>20009</v>
      </c>
      <c r="AB2181">
        <v>236085</v>
      </c>
      <c r="AC2181">
        <v>78739</v>
      </c>
      <c r="AD2181">
        <v>78739</v>
      </c>
      <c r="AE2181">
        <v>1</v>
      </c>
      <c r="AF2181" t="s">
        <v>318</v>
      </c>
      <c r="AG2181" t="s">
        <v>951</v>
      </c>
      <c r="AH2181" t="s">
        <v>88</v>
      </c>
      <c r="AI2181">
        <v>303</v>
      </c>
      <c r="AJ2181">
        <v>1</v>
      </c>
      <c r="AK2181" t="s">
        <v>51</v>
      </c>
      <c r="AL2181">
        <v>2447</v>
      </c>
      <c r="AM2181">
        <v>-77.044013989522597</v>
      </c>
      <c r="AN2181">
        <v>38.925120412147599</v>
      </c>
      <c r="AO2181" t="b">
        <f t="shared" si="68"/>
        <v>1</v>
      </c>
      <c r="AP2181">
        <f t="shared" si="69"/>
        <v>1</v>
      </c>
    </row>
    <row r="2182" spans="1:42">
      <c r="A2182">
        <v>185388</v>
      </c>
      <c r="B2182" t="s">
        <v>11672</v>
      </c>
      <c r="C2182" t="s">
        <v>11673</v>
      </c>
      <c r="D2182">
        <v>10192427</v>
      </c>
      <c r="E2182" t="s">
        <v>201</v>
      </c>
      <c r="I2182" t="s">
        <v>11674</v>
      </c>
      <c r="J2182" t="s">
        <v>125</v>
      </c>
      <c r="K2182" s="6">
        <v>0.29166666666666669</v>
      </c>
      <c r="L2182" s="8">
        <v>0.75</v>
      </c>
      <c r="M2182" t="s">
        <v>1396</v>
      </c>
      <c r="N2182" t="s">
        <v>155</v>
      </c>
      <c r="Q2182" t="s">
        <v>11673</v>
      </c>
      <c r="R2182" t="s">
        <v>70</v>
      </c>
      <c r="S2182" t="s">
        <v>125</v>
      </c>
      <c r="T2182" t="s">
        <v>46</v>
      </c>
      <c r="U2182" t="s">
        <v>47</v>
      </c>
      <c r="V2182" t="s">
        <v>10529</v>
      </c>
      <c r="W2182">
        <v>38.916792000000001</v>
      </c>
      <c r="X2182">
        <v>-77.043217999999996</v>
      </c>
      <c r="Y2182">
        <v>396251.96</v>
      </c>
      <c r="Z2182">
        <v>138770.18</v>
      </c>
      <c r="AA2182">
        <v>20009</v>
      </c>
      <c r="AB2182">
        <v>235558</v>
      </c>
      <c r="AC2182">
        <v>78892</v>
      </c>
      <c r="AD2182">
        <v>78892</v>
      </c>
      <c r="AE2182">
        <v>1</v>
      </c>
      <c r="AF2182" t="s">
        <v>318</v>
      </c>
      <c r="AG2182" t="s">
        <v>319</v>
      </c>
      <c r="AH2182" t="s">
        <v>88</v>
      </c>
      <c r="AI2182">
        <v>303</v>
      </c>
      <c r="AJ2182">
        <v>1</v>
      </c>
      <c r="AK2182" t="s">
        <v>320</v>
      </c>
      <c r="AL2182">
        <v>851</v>
      </c>
      <c r="AM2182">
        <v>-77.043220600700295</v>
      </c>
      <c r="AN2182">
        <v>38.916799266325498</v>
      </c>
      <c r="AO2182" t="b">
        <f t="shared" si="68"/>
        <v>1</v>
      </c>
      <c r="AP2182">
        <f t="shared" si="69"/>
        <v>1</v>
      </c>
    </row>
    <row r="2183" spans="1:42">
      <c r="A2183">
        <v>185389</v>
      </c>
      <c r="B2183" t="s">
        <v>8243</v>
      </c>
      <c r="C2183" t="s">
        <v>8244</v>
      </c>
      <c r="D2183">
        <v>10192428</v>
      </c>
      <c r="E2183" t="s">
        <v>652</v>
      </c>
      <c r="I2183" t="s">
        <v>8245</v>
      </c>
      <c r="J2183" t="s">
        <v>353</v>
      </c>
      <c r="K2183" s="6">
        <v>0.29166666666666669</v>
      </c>
      <c r="L2183" s="8">
        <v>0.875</v>
      </c>
      <c r="M2183" t="s">
        <v>422</v>
      </c>
      <c r="N2183" t="s">
        <v>255</v>
      </c>
      <c r="Q2183" t="s">
        <v>8246</v>
      </c>
      <c r="R2183" t="s">
        <v>70</v>
      </c>
      <c r="S2183" t="s">
        <v>353</v>
      </c>
      <c r="T2183" t="s">
        <v>46</v>
      </c>
      <c r="U2183" t="s">
        <v>47</v>
      </c>
      <c r="V2183" t="s">
        <v>8247</v>
      </c>
      <c r="W2183">
        <v>38.887369999999997</v>
      </c>
      <c r="X2183">
        <v>-76.990869000000004</v>
      </c>
      <c r="Y2183">
        <v>400792.24</v>
      </c>
      <c r="Z2183">
        <v>135503.23000000001</v>
      </c>
      <c r="AA2183">
        <v>20003</v>
      </c>
      <c r="AB2183">
        <v>73846</v>
      </c>
      <c r="AC2183">
        <v>47486</v>
      </c>
      <c r="AD2183">
        <v>47486</v>
      </c>
      <c r="AE2183">
        <v>6</v>
      </c>
      <c r="AF2183" t="s">
        <v>72</v>
      </c>
      <c r="AG2183" t="s">
        <v>3045</v>
      </c>
      <c r="AH2183" t="s">
        <v>63</v>
      </c>
      <c r="AI2183">
        <v>107</v>
      </c>
      <c r="AJ2183">
        <v>26</v>
      </c>
      <c r="AK2183" t="s">
        <v>51</v>
      </c>
      <c r="AL2183">
        <v>2372</v>
      </c>
      <c r="AM2183">
        <v>-76.990870801260698</v>
      </c>
      <c r="AN2183">
        <v>38.887377052320701</v>
      </c>
      <c r="AO2183" t="b">
        <f t="shared" si="68"/>
        <v>0</v>
      </c>
      <c r="AP2183">
        <f t="shared" si="69"/>
        <v>0</v>
      </c>
    </row>
    <row r="2184" spans="1:42">
      <c r="A2184">
        <v>182281</v>
      </c>
      <c r="B2184" t="s">
        <v>8248</v>
      </c>
      <c r="C2184" t="s">
        <v>985</v>
      </c>
      <c r="D2184">
        <v>10192429</v>
      </c>
      <c r="E2184" t="s">
        <v>201</v>
      </c>
      <c r="I2184" t="s">
        <v>8249</v>
      </c>
      <c r="J2184" t="s">
        <v>125</v>
      </c>
      <c r="K2184" s="6">
        <v>0.29166666666666669</v>
      </c>
      <c r="L2184" s="8">
        <v>0.70833333333333337</v>
      </c>
      <c r="M2184" t="s">
        <v>353</v>
      </c>
      <c r="N2184" t="s">
        <v>353</v>
      </c>
      <c r="O2184" t="s">
        <v>5481</v>
      </c>
      <c r="P2184" t="s">
        <v>5482</v>
      </c>
      <c r="Q2184" t="s">
        <v>5481</v>
      </c>
      <c r="R2184" t="s">
        <v>165</v>
      </c>
      <c r="S2184" t="s">
        <v>238</v>
      </c>
      <c r="T2184" t="s">
        <v>46</v>
      </c>
      <c r="U2184" t="s">
        <v>47</v>
      </c>
      <c r="V2184" t="s">
        <v>8250</v>
      </c>
      <c r="W2184">
        <v>38.900872999999997</v>
      </c>
      <c r="X2184">
        <v>-77.054579000000004</v>
      </c>
      <c r="Y2184">
        <v>395265.67</v>
      </c>
      <c r="Z2184">
        <v>137003.56</v>
      </c>
      <c r="AA2184">
        <v>20037</v>
      </c>
      <c r="AB2184">
        <v>273919</v>
      </c>
      <c r="AC2184">
        <v>116681</v>
      </c>
      <c r="AD2184">
        <v>116681</v>
      </c>
      <c r="AE2184">
        <v>2</v>
      </c>
      <c r="AF2184" t="s">
        <v>196</v>
      </c>
      <c r="AG2184" t="s">
        <v>471</v>
      </c>
      <c r="AH2184" t="s">
        <v>50</v>
      </c>
      <c r="AI2184">
        <v>207</v>
      </c>
      <c r="AJ2184">
        <v>5</v>
      </c>
      <c r="AK2184" t="s">
        <v>51</v>
      </c>
      <c r="AL2184">
        <v>2863</v>
      </c>
      <c r="AM2184">
        <v>-77.054581240517294</v>
      </c>
      <c r="AN2184">
        <v>38.900880184971697</v>
      </c>
      <c r="AO2184" t="b">
        <f t="shared" si="68"/>
        <v>0</v>
      </c>
      <c r="AP2184">
        <f t="shared" si="69"/>
        <v>0</v>
      </c>
    </row>
    <row r="2185" spans="1:42">
      <c r="A2185">
        <v>182282</v>
      </c>
      <c r="B2185" t="s">
        <v>8251</v>
      </c>
      <c r="C2185" t="s">
        <v>3517</v>
      </c>
      <c r="D2185">
        <v>10192430</v>
      </c>
      <c r="E2185" t="s">
        <v>1806</v>
      </c>
      <c r="F2185" t="s">
        <v>8252</v>
      </c>
      <c r="H2185">
        <v>108551</v>
      </c>
      <c r="I2185" t="s">
        <v>8253</v>
      </c>
      <c r="J2185" t="s">
        <v>125</v>
      </c>
      <c r="K2185" s="6">
        <v>0.66666666666666663</v>
      </c>
      <c r="L2185" s="8">
        <v>0.66666666666666663</v>
      </c>
      <c r="M2185" t="s">
        <v>125</v>
      </c>
      <c r="N2185" t="s">
        <v>353</v>
      </c>
      <c r="O2185" t="s">
        <v>3517</v>
      </c>
      <c r="P2185" t="s">
        <v>3520</v>
      </c>
      <c r="Q2185" t="s">
        <v>3517</v>
      </c>
      <c r="R2185" t="s">
        <v>165</v>
      </c>
      <c r="S2185" t="s">
        <v>238</v>
      </c>
      <c r="T2185" t="s">
        <v>46</v>
      </c>
      <c r="U2185" t="s">
        <v>47</v>
      </c>
      <c r="V2185" t="s">
        <v>8254</v>
      </c>
      <c r="W2185">
        <v>38.905523000000002</v>
      </c>
      <c r="X2185">
        <v>-77.048156000000006</v>
      </c>
      <c r="Y2185">
        <v>395823.06</v>
      </c>
      <c r="Z2185">
        <v>137519.47</v>
      </c>
      <c r="AA2185">
        <v>20037</v>
      </c>
      <c r="AB2185">
        <v>310698</v>
      </c>
      <c r="AC2185">
        <v>184115</v>
      </c>
      <c r="AD2185">
        <v>184115</v>
      </c>
      <c r="AE2185">
        <v>2</v>
      </c>
      <c r="AF2185" t="s">
        <v>196</v>
      </c>
      <c r="AG2185" t="s">
        <v>927</v>
      </c>
      <c r="AH2185" t="s">
        <v>50</v>
      </c>
      <c r="AI2185">
        <v>208</v>
      </c>
      <c r="AJ2185">
        <v>5</v>
      </c>
      <c r="AK2185" t="s">
        <v>51</v>
      </c>
      <c r="AL2185">
        <v>2267</v>
      </c>
      <c r="AM2185">
        <v>-77.048158599154803</v>
      </c>
      <c r="AN2185">
        <v>38.905530510347901</v>
      </c>
      <c r="AO2185" t="b">
        <f t="shared" si="68"/>
        <v>1</v>
      </c>
      <c r="AP2185">
        <f t="shared" si="69"/>
        <v>1</v>
      </c>
    </row>
    <row r="2186" spans="1:42">
      <c r="A2186">
        <v>185390</v>
      </c>
      <c r="B2186" t="s">
        <v>8255</v>
      </c>
      <c r="C2186" t="s">
        <v>985</v>
      </c>
      <c r="D2186">
        <v>10192431</v>
      </c>
      <c r="E2186" t="s">
        <v>201</v>
      </c>
      <c r="I2186" t="s">
        <v>8256</v>
      </c>
      <c r="J2186" t="s">
        <v>125</v>
      </c>
      <c r="K2186" s="6">
        <v>0.29166666666666669</v>
      </c>
      <c r="L2186" s="8">
        <v>0.70833333333333337</v>
      </c>
      <c r="M2186" t="s">
        <v>422</v>
      </c>
      <c r="N2186" t="s">
        <v>432</v>
      </c>
      <c r="O2186" t="s">
        <v>5481</v>
      </c>
      <c r="P2186" t="s">
        <v>5482</v>
      </c>
      <c r="Q2186" t="s">
        <v>5481</v>
      </c>
      <c r="R2186" t="s">
        <v>165</v>
      </c>
      <c r="S2186" t="s">
        <v>1682</v>
      </c>
      <c r="T2186" t="s">
        <v>46</v>
      </c>
      <c r="U2186" t="s">
        <v>47</v>
      </c>
      <c r="V2186" t="s">
        <v>8250</v>
      </c>
      <c r="W2186">
        <v>38.900872999999997</v>
      </c>
      <c r="X2186">
        <v>-77.054579000000004</v>
      </c>
      <c r="Y2186">
        <v>395265.67</v>
      </c>
      <c r="Z2186">
        <v>137003.56</v>
      </c>
      <c r="AA2186">
        <v>20037</v>
      </c>
      <c r="AB2186">
        <v>273919</v>
      </c>
      <c r="AC2186">
        <v>116681</v>
      </c>
      <c r="AD2186">
        <v>116681</v>
      </c>
      <c r="AE2186">
        <v>2</v>
      </c>
      <c r="AF2186" t="s">
        <v>196</v>
      </c>
      <c r="AG2186" t="s">
        <v>471</v>
      </c>
      <c r="AH2186" t="s">
        <v>50</v>
      </c>
      <c r="AI2186">
        <v>207</v>
      </c>
      <c r="AJ2186">
        <v>5</v>
      </c>
      <c r="AK2186" t="s">
        <v>51</v>
      </c>
      <c r="AL2186">
        <v>2864</v>
      </c>
      <c r="AM2186">
        <v>-77.054581240517294</v>
      </c>
      <c r="AN2186">
        <v>38.900880184971697</v>
      </c>
      <c r="AO2186" t="b">
        <f t="shared" si="68"/>
        <v>0</v>
      </c>
      <c r="AP2186">
        <f t="shared" si="69"/>
        <v>0</v>
      </c>
    </row>
    <row r="2187" spans="1:42">
      <c r="A2187">
        <v>182283</v>
      </c>
      <c r="B2187" t="s">
        <v>3516</v>
      </c>
      <c r="C2187" t="s">
        <v>3517</v>
      </c>
      <c r="D2187">
        <v>10192432</v>
      </c>
      <c r="E2187" t="s">
        <v>1806</v>
      </c>
      <c r="F2187" t="s">
        <v>3518</v>
      </c>
      <c r="H2187">
        <v>108646</v>
      </c>
      <c r="I2187" t="s">
        <v>3519</v>
      </c>
      <c r="J2187" t="s">
        <v>125</v>
      </c>
      <c r="K2187" s="6">
        <v>0.66666666666666663</v>
      </c>
      <c r="L2187" s="8">
        <v>0.66666666666666663</v>
      </c>
      <c r="M2187" t="s">
        <v>125</v>
      </c>
      <c r="N2187" t="s">
        <v>353</v>
      </c>
      <c r="O2187" t="s">
        <v>3517</v>
      </c>
      <c r="P2187" t="s">
        <v>3520</v>
      </c>
      <c r="Q2187" t="s">
        <v>3517</v>
      </c>
      <c r="R2187" t="s">
        <v>165</v>
      </c>
      <c r="S2187" t="s">
        <v>238</v>
      </c>
      <c r="T2187" t="s">
        <v>46</v>
      </c>
      <c r="U2187" t="s">
        <v>47</v>
      </c>
      <c r="V2187" t="s">
        <v>727</v>
      </c>
      <c r="W2187">
        <v>38.910795999999998</v>
      </c>
      <c r="X2187">
        <v>-77.027451999999997</v>
      </c>
      <c r="Y2187">
        <v>397619.11</v>
      </c>
      <c r="Z2187">
        <v>138104.06</v>
      </c>
      <c r="AA2187">
        <v>20005</v>
      </c>
      <c r="AB2187">
        <v>278837</v>
      </c>
      <c r="AC2187">
        <v>120914</v>
      </c>
      <c r="AD2187">
        <v>120914</v>
      </c>
      <c r="AE2187">
        <v>2</v>
      </c>
      <c r="AF2187" t="s">
        <v>97</v>
      </c>
      <c r="AG2187" t="s">
        <v>98</v>
      </c>
      <c r="AH2187" t="s">
        <v>88</v>
      </c>
      <c r="AI2187">
        <v>307</v>
      </c>
      <c r="AJ2187">
        <v>7</v>
      </c>
      <c r="AK2187" t="s">
        <v>51</v>
      </c>
      <c r="AL2187">
        <v>1404</v>
      </c>
      <c r="AM2187">
        <v>-77.027453806654194</v>
      </c>
      <c r="AN2187">
        <v>38.910803400431703</v>
      </c>
      <c r="AO2187" t="b">
        <f t="shared" si="68"/>
        <v>1</v>
      </c>
      <c r="AP2187">
        <f t="shared" si="69"/>
        <v>1</v>
      </c>
    </row>
    <row r="2188" spans="1:42">
      <c r="A2188">
        <v>182284</v>
      </c>
      <c r="B2188" t="s">
        <v>3525</v>
      </c>
      <c r="C2188" t="s">
        <v>3517</v>
      </c>
      <c r="D2188">
        <v>10192433</v>
      </c>
      <c r="E2188" t="s">
        <v>1806</v>
      </c>
      <c r="F2188" t="s">
        <v>3526</v>
      </c>
      <c r="H2188">
        <v>109439</v>
      </c>
      <c r="I2188" t="s">
        <v>3527</v>
      </c>
      <c r="J2188" t="s">
        <v>125</v>
      </c>
      <c r="K2188" s="6">
        <v>0.66666666666666663</v>
      </c>
      <c r="L2188" s="8">
        <v>0.66666666666666663</v>
      </c>
      <c r="M2188" t="s">
        <v>125</v>
      </c>
      <c r="N2188" t="s">
        <v>353</v>
      </c>
      <c r="O2188" t="s">
        <v>3517</v>
      </c>
      <c r="P2188" t="s">
        <v>3520</v>
      </c>
      <c r="Q2188" t="s">
        <v>3517</v>
      </c>
      <c r="R2188" t="s">
        <v>165</v>
      </c>
      <c r="S2188" t="s">
        <v>238</v>
      </c>
      <c r="W2188">
        <v>0</v>
      </c>
      <c r="X2188">
        <v>0</v>
      </c>
      <c r="Y2188">
        <v>0</v>
      </c>
      <c r="Z2188">
        <v>0</v>
      </c>
      <c r="AB2188">
        <v>-100</v>
      </c>
      <c r="AC2188">
        <v>-100</v>
      </c>
      <c r="AD2188">
        <v>348291</v>
      </c>
      <c r="AF2188" t="s">
        <v>51</v>
      </c>
      <c r="AG2188" t="s">
        <v>51</v>
      </c>
      <c r="AJ2188" t="s">
        <v>51</v>
      </c>
      <c r="AK2188" t="s">
        <v>51</v>
      </c>
      <c r="AL2188">
        <v>1679</v>
      </c>
      <c r="AM2188">
        <v>-81.529192133279295</v>
      </c>
      <c r="AN2188">
        <v>37.5772691877347</v>
      </c>
      <c r="AO2188" t="b">
        <f t="shared" si="68"/>
        <v>1</v>
      </c>
      <c r="AP2188">
        <f t="shared" si="69"/>
        <v>1</v>
      </c>
    </row>
    <row r="2189" spans="1:42">
      <c r="A2189">
        <v>185391</v>
      </c>
      <c r="B2189" t="s">
        <v>4922</v>
      </c>
      <c r="C2189" t="s">
        <v>1250</v>
      </c>
      <c r="D2189">
        <v>10192434</v>
      </c>
      <c r="E2189" t="s">
        <v>54</v>
      </c>
      <c r="I2189" t="s">
        <v>4923</v>
      </c>
      <c r="J2189" t="s">
        <v>353</v>
      </c>
      <c r="K2189" s="6">
        <v>0</v>
      </c>
      <c r="L2189" s="8">
        <v>0.95833333333333337</v>
      </c>
      <c r="M2189" t="s">
        <v>254</v>
      </c>
      <c r="N2189" t="s">
        <v>254</v>
      </c>
      <c r="O2189" t="s">
        <v>1250</v>
      </c>
      <c r="P2189" t="s">
        <v>1253</v>
      </c>
      <c r="Q2189" t="s">
        <v>1250</v>
      </c>
      <c r="R2189" t="s">
        <v>70</v>
      </c>
      <c r="S2189" t="s">
        <v>353</v>
      </c>
      <c r="T2189" t="s">
        <v>46</v>
      </c>
      <c r="U2189" t="s">
        <v>47</v>
      </c>
      <c r="V2189" t="s">
        <v>774</v>
      </c>
      <c r="W2189">
        <v>38.896115000000002</v>
      </c>
      <c r="X2189">
        <v>-77.030799999999999</v>
      </c>
      <c r="Y2189">
        <v>397328.10239999997</v>
      </c>
      <c r="Z2189">
        <v>136474.40396</v>
      </c>
      <c r="AB2189">
        <v>0</v>
      </c>
      <c r="AC2189">
        <v>456476</v>
      </c>
      <c r="AD2189">
        <v>392504</v>
      </c>
      <c r="AE2189">
        <v>2</v>
      </c>
      <c r="AF2189" t="s">
        <v>97</v>
      </c>
      <c r="AG2189" t="s">
        <v>171</v>
      </c>
      <c r="AH2189" t="s">
        <v>63</v>
      </c>
      <c r="AI2189">
        <v>101</v>
      </c>
      <c r="AJ2189">
        <v>8</v>
      </c>
      <c r="AK2189" t="s">
        <v>64</v>
      </c>
      <c r="AL2189">
        <v>3622</v>
      </c>
      <c r="AM2189">
        <v>-77.030802766488804</v>
      </c>
      <c r="AN2189">
        <v>38.896122045060999</v>
      </c>
      <c r="AO2189" t="b">
        <f t="shared" si="68"/>
        <v>1</v>
      </c>
      <c r="AP2189">
        <f t="shared" si="69"/>
        <v>1</v>
      </c>
    </row>
    <row r="2190" spans="1:42">
      <c r="A2190">
        <v>182285</v>
      </c>
      <c r="B2190" t="s">
        <v>8257</v>
      </c>
      <c r="C2190" t="s">
        <v>3517</v>
      </c>
      <c r="D2190">
        <v>10192435</v>
      </c>
      <c r="E2190" t="s">
        <v>1806</v>
      </c>
      <c r="F2190" t="s">
        <v>8258</v>
      </c>
      <c r="H2190">
        <v>107987</v>
      </c>
      <c r="I2190" t="s">
        <v>8259</v>
      </c>
      <c r="J2190" t="s">
        <v>125</v>
      </c>
      <c r="K2190" s="6">
        <v>0.66666666666666663</v>
      </c>
      <c r="L2190" s="8">
        <v>0.66666666666666663</v>
      </c>
      <c r="M2190" t="s">
        <v>125</v>
      </c>
      <c r="N2190" t="s">
        <v>353</v>
      </c>
      <c r="O2190" t="s">
        <v>3517</v>
      </c>
      <c r="P2190" t="s">
        <v>3520</v>
      </c>
      <c r="Q2190" t="s">
        <v>3517</v>
      </c>
      <c r="R2190" t="s">
        <v>165</v>
      </c>
      <c r="S2190" t="s">
        <v>238</v>
      </c>
      <c r="T2190" t="s">
        <v>46</v>
      </c>
      <c r="U2190" t="s">
        <v>47</v>
      </c>
      <c r="V2190" t="s">
        <v>6704</v>
      </c>
      <c r="W2190">
        <v>38.894244</v>
      </c>
      <c r="X2190">
        <v>-77.051446999999996</v>
      </c>
      <c r="Y2190">
        <v>395536.96</v>
      </c>
      <c r="Z2190">
        <v>136267.57</v>
      </c>
      <c r="AA2190">
        <v>20372</v>
      </c>
      <c r="AB2190">
        <v>274048</v>
      </c>
      <c r="AC2190">
        <v>116847</v>
      </c>
      <c r="AD2190">
        <v>116847</v>
      </c>
      <c r="AE2190">
        <v>2</v>
      </c>
      <c r="AF2190" t="s">
        <v>196</v>
      </c>
      <c r="AG2190" t="s">
        <v>1953</v>
      </c>
      <c r="AH2190" t="s">
        <v>50</v>
      </c>
      <c r="AI2190">
        <v>207</v>
      </c>
      <c r="AJ2190" t="s">
        <v>51</v>
      </c>
      <c r="AK2190" t="s">
        <v>51</v>
      </c>
      <c r="AL2190">
        <v>2866</v>
      </c>
      <c r="AM2190">
        <v>-77.051448936282299</v>
      </c>
      <c r="AN2190">
        <v>38.894251539435402</v>
      </c>
      <c r="AO2190" t="b">
        <f t="shared" si="68"/>
        <v>1</v>
      </c>
      <c r="AP2190">
        <f t="shared" si="69"/>
        <v>1</v>
      </c>
    </row>
    <row r="2191" spans="1:42">
      <c r="A2191">
        <v>182017</v>
      </c>
      <c r="B2191" t="s">
        <v>3535</v>
      </c>
      <c r="C2191" t="s">
        <v>3517</v>
      </c>
      <c r="D2191">
        <v>10192436</v>
      </c>
      <c r="E2191" t="s">
        <v>1806</v>
      </c>
      <c r="F2191" t="s">
        <v>3536</v>
      </c>
      <c r="H2191">
        <v>107843</v>
      </c>
      <c r="I2191" t="s">
        <v>3537</v>
      </c>
      <c r="J2191" t="s">
        <v>125</v>
      </c>
      <c r="K2191" s="6">
        <v>0.66666666666666663</v>
      </c>
      <c r="L2191" s="8">
        <v>0.66666666666666663</v>
      </c>
      <c r="M2191" t="s">
        <v>125</v>
      </c>
      <c r="N2191" t="s">
        <v>163</v>
      </c>
      <c r="O2191" t="s">
        <v>3517</v>
      </c>
      <c r="P2191" t="s">
        <v>3520</v>
      </c>
      <c r="Q2191" t="s">
        <v>3517</v>
      </c>
      <c r="R2191" t="s">
        <v>165</v>
      </c>
      <c r="S2191" t="s">
        <v>166</v>
      </c>
      <c r="T2191" t="s">
        <v>46</v>
      </c>
      <c r="U2191" t="s">
        <v>47</v>
      </c>
      <c r="V2191" t="s">
        <v>3538</v>
      </c>
      <c r="W2191">
        <v>38.949947000000002</v>
      </c>
      <c r="X2191">
        <v>-77.080826999999999</v>
      </c>
      <c r="Y2191">
        <v>392993.63</v>
      </c>
      <c r="Z2191">
        <v>142452.94</v>
      </c>
      <c r="AA2191">
        <v>20016</v>
      </c>
      <c r="AB2191">
        <v>264444</v>
      </c>
      <c r="AC2191">
        <v>107284</v>
      </c>
      <c r="AD2191">
        <v>107284</v>
      </c>
      <c r="AE2191">
        <v>3</v>
      </c>
      <c r="AF2191" t="s">
        <v>1370</v>
      </c>
      <c r="AG2191" s="2">
        <v>3000</v>
      </c>
      <c r="AH2191" t="s">
        <v>50</v>
      </c>
      <c r="AI2191">
        <v>202</v>
      </c>
      <c r="AJ2191">
        <v>11</v>
      </c>
      <c r="AK2191" t="s">
        <v>51</v>
      </c>
      <c r="AL2191">
        <v>1246</v>
      </c>
      <c r="AM2191">
        <v>-77.080829700586094</v>
      </c>
      <c r="AN2191">
        <v>38.949954740269199</v>
      </c>
      <c r="AO2191" t="b">
        <f t="shared" si="68"/>
        <v>1</v>
      </c>
      <c r="AP2191">
        <f t="shared" si="69"/>
        <v>1</v>
      </c>
    </row>
    <row r="2192" spans="1:42">
      <c r="A2192">
        <v>185392</v>
      </c>
      <c r="B2192" t="s">
        <v>4926</v>
      </c>
      <c r="C2192" t="s">
        <v>4927</v>
      </c>
      <c r="D2192">
        <v>10192437</v>
      </c>
      <c r="E2192" t="s">
        <v>201</v>
      </c>
      <c r="I2192" t="s">
        <v>4928</v>
      </c>
      <c r="J2192" t="s">
        <v>125</v>
      </c>
      <c r="K2192" s="6">
        <v>0.33333333333333331</v>
      </c>
      <c r="L2192" s="8">
        <v>0.70833333333333337</v>
      </c>
      <c r="M2192" t="s">
        <v>203</v>
      </c>
      <c r="N2192" t="s">
        <v>203</v>
      </c>
      <c r="Q2192" t="s">
        <v>4927</v>
      </c>
      <c r="R2192" t="s">
        <v>70</v>
      </c>
      <c r="S2192" t="s">
        <v>125</v>
      </c>
      <c r="T2192" t="s">
        <v>46</v>
      </c>
      <c r="U2192" t="s">
        <v>47</v>
      </c>
      <c r="V2192" t="s">
        <v>4929</v>
      </c>
      <c r="W2192">
        <v>38.895465000000002</v>
      </c>
      <c r="X2192">
        <v>-77.022963000000004</v>
      </c>
      <c r="Y2192">
        <v>398008.01577</v>
      </c>
      <c r="Z2192">
        <v>136402.13295999999</v>
      </c>
      <c r="AB2192">
        <v>0</v>
      </c>
      <c r="AC2192">
        <v>455286</v>
      </c>
      <c r="AD2192">
        <v>391314</v>
      </c>
      <c r="AE2192">
        <v>2</v>
      </c>
      <c r="AF2192" t="s">
        <v>434</v>
      </c>
      <c r="AG2192" t="s">
        <v>570</v>
      </c>
      <c r="AH2192" t="s">
        <v>63</v>
      </c>
      <c r="AI2192">
        <v>102</v>
      </c>
      <c r="AJ2192">
        <v>8</v>
      </c>
      <c r="AK2192" t="s">
        <v>64</v>
      </c>
      <c r="AL2192">
        <v>3395</v>
      </c>
      <c r="AM2192">
        <v>-77.022964809183705</v>
      </c>
      <c r="AN2192">
        <v>38.895472805272497</v>
      </c>
      <c r="AO2192" t="b">
        <f t="shared" si="68"/>
        <v>1</v>
      </c>
      <c r="AP2192">
        <f t="shared" si="69"/>
        <v>1</v>
      </c>
    </row>
    <row r="2193" spans="1:42">
      <c r="A2193">
        <v>185393</v>
      </c>
      <c r="B2193" t="s">
        <v>8260</v>
      </c>
      <c r="C2193" t="s">
        <v>3882</v>
      </c>
      <c r="D2193">
        <v>10192438</v>
      </c>
      <c r="E2193" t="s">
        <v>115</v>
      </c>
      <c r="H2193">
        <v>110824</v>
      </c>
      <c r="I2193" t="s">
        <v>8261</v>
      </c>
      <c r="J2193" t="s">
        <v>166</v>
      </c>
      <c r="K2193" s="6">
        <v>0.29166666666666669</v>
      </c>
      <c r="L2193" s="8">
        <v>0.70833333333333337</v>
      </c>
      <c r="M2193" t="s">
        <v>125</v>
      </c>
      <c r="N2193" t="s">
        <v>183</v>
      </c>
      <c r="O2193" t="s">
        <v>796</v>
      </c>
      <c r="P2193" t="s">
        <v>797</v>
      </c>
      <c r="Q2193" t="s">
        <v>796</v>
      </c>
      <c r="R2193" t="s">
        <v>70</v>
      </c>
      <c r="S2193" t="s">
        <v>353</v>
      </c>
      <c r="T2193" t="s">
        <v>46</v>
      </c>
      <c r="U2193" t="s">
        <v>47</v>
      </c>
      <c r="V2193" t="s">
        <v>8262</v>
      </c>
      <c r="W2193">
        <v>38.929723000000003</v>
      </c>
      <c r="X2193">
        <v>-77.022836999999996</v>
      </c>
      <c r="Y2193">
        <v>398019.85</v>
      </c>
      <c r="Z2193">
        <v>140204.99</v>
      </c>
      <c r="AA2193">
        <v>20010</v>
      </c>
      <c r="AB2193">
        <v>229251</v>
      </c>
      <c r="AC2193">
        <v>72564</v>
      </c>
      <c r="AD2193">
        <v>72564</v>
      </c>
      <c r="AE2193">
        <v>1</v>
      </c>
      <c r="AF2193" t="s">
        <v>249</v>
      </c>
      <c r="AG2193" t="s">
        <v>6547</v>
      </c>
      <c r="AH2193" t="s">
        <v>88</v>
      </c>
      <c r="AI2193">
        <v>302</v>
      </c>
      <c r="AJ2193">
        <v>2</v>
      </c>
      <c r="AK2193" t="s">
        <v>51</v>
      </c>
      <c r="AL2193">
        <v>2633</v>
      </c>
      <c r="AM2193">
        <v>-77.022839359124902</v>
      </c>
      <c r="AN2193">
        <v>38.929730258641698</v>
      </c>
      <c r="AO2193" t="b">
        <f t="shared" si="68"/>
        <v>0</v>
      </c>
      <c r="AP2193">
        <f t="shared" si="69"/>
        <v>0</v>
      </c>
    </row>
    <row r="2194" spans="1:42">
      <c r="A2194">
        <v>185394</v>
      </c>
      <c r="B2194" t="s">
        <v>8263</v>
      </c>
      <c r="C2194" t="s">
        <v>8264</v>
      </c>
      <c r="D2194">
        <v>10192440</v>
      </c>
      <c r="E2194" t="s">
        <v>201</v>
      </c>
      <c r="I2194" t="s">
        <v>8265</v>
      </c>
      <c r="J2194" t="s">
        <v>163</v>
      </c>
      <c r="K2194" s="6">
        <v>0.375</v>
      </c>
      <c r="L2194" s="8">
        <v>0.625</v>
      </c>
      <c r="M2194" t="s">
        <v>1005</v>
      </c>
      <c r="N2194" t="s">
        <v>1005</v>
      </c>
      <c r="Q2194" t="s">
        <v>8264</v>
      </c>
      <c r="R2194" t="s">
        <v>70</v>
      </c>
      <c r="S2194" t="s">
        <v>163</v>
      </c>
      <c r="T2194" t="s">
        <v>46</v>
      </c>
      <c r="U2194" t="s">
        <v>47</v>
      </c>
      <c r="V2194" t="s">
        <v>8266</v>
      </c>
      <c r="W2194">
        <v>38.887813000000001</v>
      </c>
      <c r="X2194">
        <v>-76.982917999999998</v>
      </c>
      <c r="Y2194">
        <v>401481.99</v>
      </c>
      <c r="Z2194">
        <v>135552.51</v>
      </c>
      <c r="AA2194">
        <v>20003</v>
      </c>
      <c r="AB2194">
        <v>61456</v>
      </c>
      <c r="AC2194">
        <v>37693</v>
      </c>
      <c r="AD2194">
        <v>37693</v>
      </c>
      <c r="AE2194">
        <v>6</v>
      </c>
      <c r="AF2194" t="s">
        <v>72</v>
      </c>
      <c r="AG2194" t="s">
        <v>646</v>
      </c>
      <c r="AH2194" t="s">
        <v>63</v>
      </c>
      <c r="AI2194">
        <v>108</v>
      </c>
      <c r="AJ2194">
        <v>26</v>
      </c>
      <c r="AK2194" t="s">
        <v>51</v>
      </c>
      <c r="AL2194">
        <v>2705</v>
      </c>
      <c r="AM2194">
        <v>-76.982920529325199</v>
      </c>
      <c r="AN2194">
        <v>38.887820093484898</v>
      </c>
      <c r="AO2194" t="b">
        <f t="shared" si="68"/>
        <v>1</v>
      </c>
      <c r="AP2194">
        <f t="shared" si="69"/>
        <v>1</v>
      </c>
    </row>
    <row r="2195" spans="1:42">
      <c r="A2195">
        <v>185395</v>
      </c>
      <c r="B2195" t="s">
        <v>4934</v>
      </c>
      <c r="C2195" t="s">
        <v>4935</v>
      </c>
      <c r="D2195">
        <v>10192441</v>
      </c>
      <c r="E2195" t="s">
        <v>115</v>
      </c>
      <c r="G2195" t="s">
        <v>4936</v>
      </c>
      <c r="I2195" t="s">
        <v>4937</v>
      </c>
      <c r="J2195" t="s">
        <v>432</v>
      </c>
      <c r="K2195" s="6">
        <v>0.29166666666666669</v>
      </c>
      <c r="L2195" s="8">
        <v>0.70833333333333337</v>
      </c>
      <c r="M2195" t="s">
        <v>432</v>
      </c>
      <c r="N2195" t="s">
        <v>885</v>
      </c>
      <c r="Q2195" t="s">
        <v>4938</v>
      </c>
      <c r="R2195" t="s">
        <v>70</v>
      </c>
      <c r="S2195" t="s">
        <v>432</v>
      </c>
      <c r="T2195" t="s">
        <v>46</v>
      </c>
      <c r="U2195" t="s">
        <v>47</v>
      </c>
      <c r="V2195" t="s">
        <v>4939</v>
      </c>
      <c r="W2195">
        <v>38.914287999999999</v>
      </c>
      <c r="X2195">
        <v>-77.035616000000005</v>
      </c>
      <c r="Y2195">
        <v>396911.16</v>
      </c>
      <c r="Z2195">
        <v>138491.91</v>
      </c>
      <c r="AA2195">
        <v>20009</v>
      </c>
      <c r="AB2195">
        <v>242153</v>
      </c>
      <c r="AC2195">
        <v>85414</v>
      </c>
      <c r="AD2195">
        <v>85414</v>
      </c>
      <c r="AE2195">
        <v>2</v>
      </c>
      <c r="AF2195" t="s">
        <v>86</v>
      </c>
      <c r="AG2195" t="s">
        <v>809</v>
      </c>
      <c r="AH2195" t="s">
        <v>88</v>
      </c>
      <c r="AI2195">
        <v>301</v>
      </c>
      <c r="AJ2195">
        <v>6</v>
      </c>
      <c r="AK2195" t="s">
        <v>51</v>
      </c>
      <c r="AL2195">
        <v>3130</v>
      </c>
      <c r="AM2195">
        <v>-77.035618172921502</v>
      </c>
      <c r="AN2195">
        <v>38.914295081566799</v>
      </c>
      <c r="AO2195" t="b">
        <f t="shared" si="68"/>
        <v>0</v>
      </c>
      <c r="AP2195">
        <f t="shared" si="69"/>
        <v>0</v>
      </c>
    </row>
    <row r="2196" spans="1:42">
      <c r="A2196">
        <v>185396</v>
      </c>
      <c r="B2196" t="s">
        <v>8267</v>
      </c>
      <c r="C2196" t="s">
        <v>8264</v>
      </c>
      <c r="D2196">
        <v>10192443</v>
      </c>
      <c r="E2196" t="s">
        <v>201</v>
      </c>
      <c r="I2196" t="s">
        <v>8268</v>
      </c>
      <c r="J2196" t="s">
        <v>163</v>
      </c>
      <c r="K2196" s="6">
        <v>0.29166666666666669</v>
      </c>
      <c r="L2196" s="8">
        <v>0.79166666666666663</v>
      </c>
      <c r="M2196" t="s">
        <v>1005</v>
      </c>
      <c r="N2196" t="s">
        <v>1005</v>
      </c>
      <c r="Q2196" t="s">
        <v>8264</v>
      </c>
      <c r="R2196" t="s">
        <v>70</v>
      </c>
      <c r="S2196" t="s">
        <v>163</v>
      </c>
      <c r="T2196" t="s">
        <v>46</v>
      </c>
      <c r="U2196" t="s">
        <v>47</v>
      </c>
      <c r="V2196" t="s">
        <v>8269</v>
      </c>
      <c r="W2196">
        <v>38.917591999999999</v>
      </c>
      <c r="X2196">
        <v>-77.042991999999998</v>
      </c>
      <c r="Y2196">
        <v>396271.66</v>
      </c>
      <c r="Z2196">
        <v>138858.96</v>
      </c>
      <c r="AA2196">
        <v>20009</v>
      </c>
      <c r="AB2196">
        <v>225430</v>
      </c>
      <c r="AC2196">
        <v>68087</v>
      </c>
      <c r="AD2196">
        <v>68087</v>
      </c>
      <c r="AE2196">
        <v>1</v>
      </c>
      <c r="AF2196" t="s">
        <v>318</v>
      </c>
      <c r="AG2196" t="s">
        <v>319</v>
      </c>
      <c r="AH2196" t="s">
        <v>88</v>
      </c>
      <c r="AI2196">
        <v>303</v>
      </c>
      <c r="AJ2196">
        <v>1</v>
      </c>
      <c r="AK2196" t="s">
        <v>51</v>
      </c>
      <c r="AL2196">
        <v>2207</v>
      </c>
      <c r="AM2196">
        <v>-77.042993923944195</v>
      </c>
      <c r="AN2196">
        <v>38.9175991097676</v>
      </c>
      <c r="AO2196" t="b">
        <f t="shared" si="68"/>
        <v>1</v>
      </c>
      <c r="AP2196">
        <f t="shared" si="69"/>
        <v>1</v>
      </c>
    </row>
    <row r="2197" spans="1:42">
      <c r="A2197">
        <v>185397</v>
      </c>
      <c r="B2197" t="s">
        <v>3542</v>
      </c>
      <c r="C2197" t="s">
        <v>1185</v>
      </c>
      <c r="D2197">
        <v>10192444</v>
      </c>
      <c r="E2197" t="s">
        <v>115</v>
      </c>
      <c r="G2197" t="s">
        <v>1186</v>
      </c>
      <c r="I2197" t="s">
        <v>3543</v>
      </c>
      <c r="J2197" t="s">
        <v>422</v>
      </c>
      <c r="K2197" s="6">
        <v>0.29166666666666669</v>
      </c>
      <c r="L2197" s="8">
        <v>0.79166666666666663</v>
      </c>
      <c r="M2197" t="s">
        <v>166</v>
      </c>
      <c r="N2197" t="s">
        <v>885</v>
      </c>
      <c r="Q2197" t="s">
        <v>1188</v>
      </c>
      <c r="R2197" t="s">
        <v>70</v>
      </c>
      <c r="S2197" t="s">
        <v>422</v>
      </c>
      <c r="W2197">
        <v>0</v>
      </c>
      <c r="X2197">
        <v>0</v>
      </c>
      <c r="Y2197">
        <v>0</v>
      </c>
      <c r="Z2197">
        <v>0</v>
      </c>
      <c r="AB2197">
        <v>-100</v>
      </c>
      <c r="AC2197">
        <v>-100</v>
      </c>
      <c r="AD2197">
        <v>348291</v>
      </c>
      <c r="AF2197" t="s">
        <v>51</v>
      </c>
      <c r="AG2197" t="s">
        <v>51</v>
      </c>
      <c r="AJ2197" t="s">
        <v>51</v>
      </c>
      <c r="AK2197" t="s">
        <v>51</v>
      </c>
      <c r="AL2197">
        <v>1791</v>
      </c>
      <c r="AM2197">
        <v>-81.529192133279295</v>
      </c>
      <c r="AN2197">
        <v>37.5772691877347</v>
      </c>
      <c r="AO2197" t="b">
        <f t="shared" si="68"/>
        <v>0</v>
      </c>
      <c r="AP2197">
        <f t="shared" si="69"/>
        <v>0</v>
      </c>
    </row>
    <row r="2198" spans="1:42">
      <c r="A2198">
        <v>182286</v>
      </c>
      <c r="B2198" t="s">
        <v>4945</v>
      </c>
      <c r="C2198" t="s">
        <v>4946</v>
      </c>
      <c r="D2198">
        <v>10192445</v>
      </c>
      <c r="E2198" t="s">
        <v>201</v>
      </c>
      <c r="I2198" t="s">
        <v>4947</v>
      </c>
      <c r="J2198" t="s">
        <v>125</v>
      </c>
      <c r="K2198" s="6">
        <v>0.29166666666666669</v>
      </c>
      <c r="L2198" s="8">
        <v>0.70833333333333337</v>
      </c>
      <c r="M2198" t="s">
        <v>353</v>
      </c>
      <c r="N2198" t="s">
        <v>353</v>
      </c>
      <c r="O2198" t="s">
        <v>4948</v>
      </c>
      <c r="P2198" t="s">
        <v>4949</v>
      </c>
      <c r="Q2198" t="s">
        <v>4946</v>
      </c>
      <c r="R2198" t="s">
        <v>165</v>
      </c>
      <c r="S2198" t="s">
        <v>238</v>
      </c>
      <c r="T2198" t="s">
        <v>46</v>
      </c>
      <c r="U2198" t="s">
        <v>47</v>
      </c>
      <c r="V2198" t="s">
        <v>4950</v>
      </c>
      <c r="W2198">
        <v>38.916297999999998</v>
      </c>
      <c r="X2198">
        <v>-77.037204000000003</v>
      </c>
      <c r="Y2198">
        <v>396773.49199000001</v>
      </c>
      <c r="Z2198">
        <v>138715.10373999999</v>
      </c>
      <c r="AB2198">
        <v>0</v>
      </c>
      <c r="AC2198">
        <v>460300</v>
      </c>
      <c r="AD2198">
        <v>395977</v>
      </c>
      <c r="AE2198">
        <v>2</v>
      </c>
      <c r="AF2198" t="s">
        <v>86</v>
      </c>
      <c r="AG2198" t="s">
        <v>773</v>
      </c>
      <c r="AH2198" t="s">
        <v>88</v>
      </c>
      <c r="AI2198">
        <v>301</v>
      </c>
      <c r="AJ2198">
        <v>6</v>
      </c>
      <c r="AK2198" t="s">
        <v>51</v>
      </c>
      <c r="AL2198">
        <v>3716</v>
      </c>
      <c r="AM2198">
        <v>-77.037206603539502</v>
      </c>
      <c r="AN2198">
        <v>38.916305190757903</v>
      </c>
      <c r="AO2198" t="b">
        <f t="shared" si="68"/>
        <v>1</v>
      </c>
      <c r="AP2198">
        <f t="shared" si="69"/>
        <v>1</v>
      </c>
    </row>
    <row r="2199" spans="1:42">
      <c r="A2199">
        <v>182287</v>
      </c>
      <c r="B2199" t="s">
        <v>11675</v>
      </c>
      <c r="C2199" t="s">
        <v>11676</v>
      </c>
      <c r="D2199">
        <v>10192446</v>
      </c>
      <c r="E2199" t="s">
        <v>201</v>
      </c>
      <c r="I2199" t="s">
        <v>11677</v>
      </c>
      <c r="J2199" t="s">
        <v>125</v>
      </c>
      <c r="K2199" s="6">
        <v>0.20833333333333334</v>
      </c>
      <c r="L2199" s="8">
        <v>0.70833333333333337</v>
      </c>
      <c r="M2199" t="s">
        <v>622</v>
      </c>
      <c r="N2199" t="s">
        <v>353</v>
      </c>
      <c r="Q2199" t="s">
        <v>11676</v>
      </c>
      <c r="R2199" t="s">
        <v>165</v>
      </c>
      <c r="S2199" t="s">
        <v>238</v>
      </c>
      <c r="T2199" t="s">
        <v>46</v>
      </c>
      <c r="U2199" t="s">
        <v>47</v>
      </c>
      <c r="V2199" t="s">
        <v>11678</v>
      </c>
      <c r="W2199">
        <v>38.896307</v>
      </c>
      <c r="X2199">
        <v>-77.001523000000006</v>
      </c>
      <c r="Y2199">
        <v>399867.89</v>
      </c>
      <c r="Z2199">
        <v>136495.35</v>
      </c>
      <c r="AA2199">
        <v>20002</v>
      </c>
      <c r="AB2199">
        <v>40650</v>
      </c>
      <c r="AC2199">
        <v>26629</v>
      </c>
      <c r="AD2199">
        <v>26629</v>
      </c>
      <c r="AE2199">
        <v>6</v>
      </c>
      <c r="AF2199" t="s">
        <v>434</v>
      </c>
      <c r="AG2199" t="s">
        <v>435</v>
      </c>
      <c r="AH2199" t="s">
        <v>63</v>
      </c>
      <c r="AI2199">
        <v>104</v>
      </c>
      <c r="AJ2199">
        <v>25</v>
      </c>
      <c r="AK2199" t="s">
        <v>51</v>
      </c>
      <c r="AL2199">
        <v>141</v>
      </c>
      <c r="AM2199">
        <v>-77.001525194501298</v>
      </c>
      <c r="AN2199">
        <v>38.896314786306</v>
      </c>
      <c r="AO2199" t="b">
        <f t="shared" si="68"/>
        <v>1</v>
      </c>
      <c r="AP2199">
        <f t="shared" si="69"/>
        <v>1</v>
      </c>
    </row>
    <row r="2200" spans="1:42">
      <c r="A2200">
        <v>185398</v>
      </c>
      <c r="B2200" t="s">
        <v>8270</v>
      </c>
      <c r="C2200" t="s">
        <v>873</v>
      </c>
      <c r="D2200">
        <v>10192447</v>
      </c>
      <c r="E2200" t="s">
        <v>115</v>
      </c>
      <c r="F2200" t="s">
        <v>8271</v>
      </c>
      <c r="I2200" t="s">
        <v>8272</v>
      </c>
      <c r="J2200" t="s">
        <v>163</v>
      </c>
      <c r="K2200" s="6">
        <v>0.29166666666666669</v>
      </c>
      <c r="L2200" s="8">
        <v>0.70833333333333337</v>
      </c>
      <c r="M2200" t="s">
        <v>166</v>
      </c>
      <c r="N2200" t="s">
        <v>192</v>
      </c>
      <c r="O2200" t="s">
        <v>876</v>
      </c>
      <c r="P2200" t="s">
        <v>877</v>
      </c>
      <c r="Q2200" t="s">
        <v>876</v>
      </c>
      <c r="R2200" t="s">
        <v>165</v>
      </c>
      <c r="S2200" t="s">
        <v>387</v>
      </c>
      <c r="T2200" t="s">
        <v>46</v>
      </c>
      <c r="U2200" t="s">
        <v>47</v>
      </c>
      <c r="V2200" t="s">
        <v>8273</v>
      </c>
      <c r="W2200">
        <v>38.898276000000003</v>
      </c>
      <c r="X2200">
        <v>-77.000288999999995</v>
      </c>
      <c r="Y2200">
        <v>399974.93</v>
      </c>
      <c r="Z2200">
        <v>136713.85</v>
      </c>
      <c r="AA2200">
        <v>20002</v>
      </c>
      <c r="AB2200">
        <v>2827</v>
      </c>
      <c r="AC2200">
        <v>2627</v>
      </c>
      <c r="AD2200">
        <v>2627</v>
      </c>
      <c r="AE2200">
        <v>6</v>
      </c>
      <c r="AF2200" t="s">
        <v>434</v>
      </c>
      <c r="AG2200" t="s">
        <v>1653</v>
      </c>
      <c r="AH2200" t="s">
        <v>63</v>
      </c>
      <c r="AI2200">
        <v>104</v>
      </c>
      <c r="AJ2200">
        <v>25</v>
      </c>
      <c r="AK2200" t="s">
        <v>51</v>
      </c>
      <c r="AL2200">
        <v>2138</v>
      </c>
      <c r="AM2200">
        <v>-77.000291288329606</v>
      </c>
      <c r="AN2200">
        <v>38.898283123595299</v>
      </c>
      <c r="AO2200" t="b">
        <f t="shared" si="68"/>
        <v>0</v>
      </c>
      <c r="AP2200">
        <f t="shared" si="69"/>
        <v>0</v>
      </c>
    </row>
    <row r="2201" spans="1:42">
      <c r="A2201">
        <v>182018</v>
      </c>
      <c r="B2201" t="s">
        <v>11738</v>
      </c>
      <c r="C2201" t="s">
        <v>11145</v>
      </c>
      <c r="D2201">
        <v>10192448</v>
      </c>
      <c r="E2201" t="s">
        <v>201</v>
      </c>
      <c r="I2201" t="s">
        <v>11739</v>
      </c>
      <c r="J2201" t="s">
        <v>125</v>
      </c>
      <c r="K2201" s="6">
        <v>0.29166666666666669</v>
      </c>
      <c r="L2201" s="8">
        <v>0.70833333333333337</v>
      </c>
      <c r="M2201" t="s">
        <v>163</v>
      </c>
      <c r="N2201" t="s">
        <v>166</v>
      </c>
      <c r="O2201" t="s">
        <v>11145</v>
      </c>
      <c r="P2201" t="s">
        <v>11146</v>
      </c>
      <c r="Q2201" t="s">
        <v>11145</v>
      </c>
      <c r="R2201" t="s">
        <v>165</v>
      </c>
      <c r="S2201" t="s">
        <v>622</v>
      </c>
      <c r="T2201" t="s">
        <v>46</v>
      </c>
      <c r="U2201" t="s">
        <v>47</v>
      </c>
      <c r="V2201" t="s">
        <v>11147</v>
      </c>
      <c r="W2201">
        <v>38.900644999999997</v>
      </c>
      <c r="X2201">
        <v>-76.989037999999994</v>
      </c>
      <c r="Y2201">
        <v>400950.89</v>
      </c>
      <c r="Z2201">
        <v>136976.9</v>
      </c>
      <c r="AA2201">
        <v>20002</v>
      </c>
      <c r="AB2201">
        <v>70221</v>
      </c>
      <c r="AC2201">
        <v>44523</v>
      </c>
      <c r="AD2201">
        <v>44523</v>
      </c>
      <c r="AE2201">
        <v>6</v>
      </c>
      <c r="AF2201" t="s">
        <v>669</v>
      </c>
      <c r="AG2201" t="s">
        <v>2064</v>
      </c>
      <c r="AH2201" t="s">
        <v>63</v>
      </c>
      <c r="AI2201">
        <v>104</v>
      </c>
      <c r="AJ2201">
        <v>25</v>
      </c>
      <c r="AK2201" t="s">
        <v>51</v>
      </c>
      <c r="AL2201">
        <v>260</v>
      </c>
      <c r="AM2201">
        <v>-76.989040137811898</v>
      </c>
      <c r="AN2201">
        <v>38.900652259462099</v>
      </c>
      <c r="AO2201" t="b">
        <f t="shared" si="68"/>
        <v>1</v>
      </c>
      <c r="AP2201">
        <f t="shared" si="69"/>
        <v>1</v>
      </c>
    </row>
    <row r="2202" spans="1:42">
      <c r="A2202">
        <v>185399</v>
      </c>
      <c r="B2202" t="s">
        <v>3546</v>
      </c>
      <c r="C2202" t="s">
        <v>3547</v>
      </c>
      <c r="D2202">
        <v>10192449</v>
      </c>
      <c r="E2202" t="s">
        <v>201</v>
      </c>
      <c r="I2202" t="s">
        <v>3548</v>
      </c>
      <c r="J2202" t="s">
        <v>125</v>
      </c>
      <c r="K2202" s="6">
        <v>0.29166666666666669</v>
      </c>
      <c r="L2202" s="8">
        <v>0.70833333333333337</v>
      </c>
      <c r="M2202" t="s">
        <v>1396</v>
      </c>
      <c r="N2202" t="s">
        <v>1396</v>
      </c>
      <c r="O2202" t="s">
        <v>3547</v>
      </c>
      <c r="P2202" t="s">
        <v>3549</v>
      </c>
      <c r="Q2202" t="s">
        <v>3547</v>
      </c>
      <c r="R2202" t="s">
        <v>70</v>
      </c>
      <c r="S2202" t="s">
        <v>125</v>
      </c>
      <c r="T2202" t="s">
        <v>46</v>
      </c>
      <c r="U2202" t="s">
        <v>47</v>
      </c>
      <c r="V2202" t="s">
        <v>2952</v>
      </c>
      <c r="W2202">
        <v>38.910375999999999</v>
      </c>
      <c r="X2202">
        <v>-77.052159000000003</v>
      </c>
      <c r="Y2202">
        <v>395476.16</v>
      </c>
      <c r="Z2202">
        <v>138058.35999999999</v>
      </c>
      <c r="AA2202">
        <v>20007</v>
      </c>
      <c r="AB2202">
        <v>274798</v>
      </c>
      <c r="AC2202">
        <v>117601</v>
      </c>
      <c r="AD2202">
        <v>117601</v>
      </c>
      <c r="AE2202">
        <v>2</v>
      </c>
      <c r="AF2202" t="s">
        <v>49</v>
      </c>
      <c r="AG2202" s="2">
        <v>20000000</v>
      </c>
      <c r="AH2202" t="s">
        <v>50</v>
      </c>
      <c r="AI2202">
        <v>206</v>
      </c>
      <c r="AJ2202">
        <v>4</v>
      </c>
      <c r="AK2202" t="s">
        <v>51</v>
      </c>
      <c r="AL2202">
        <v>1345</v>
      </c>
      <c r="AM2202">
        <v>-77.052161589632703</v>
      </c>
      <c r="AN2202">
        <v>38.910383300772502</v>
      </c>
      <c r="AO2202" t="b">
        <f t="shared" si="68"/>
        <v>1</v>
      </c>
      <c r="AP2202">
        <f t="shared" si="69"/>
        <v>1</v>
      </c>
    </row>
    <row r="2203" spans="1:42">
      <c r="A2203">
        <v>185400</v>
      </c>
      <c r="B2203" t="s">
        <v>3551</v>
      </c>
      <c r="C2203" t="s">
        <v>873</v>
      </c>
      <c r="D2203">
        <v>10192450</v>
      </c>
      <c r="E2203" t="s">
        <v>115</v>
      </c>
      <c r="F2203" t="s">
        <v>3552</v>
      </c>
      <c r="I2203" t="s">
        <v>3553</v>
      </c>
      <c r="J2203" t="s">
        <v>163</v>
      </c>
      <c r="K2203" s="6">
        <v>0.29166666666666669</v>
      </c>
      <c r="L2203" s="8">
        <v>0.70833333333333337</v>
      </c>
      <c r="M2203" t="s">
        <v>622</v>
      </c>
      <c r="N2203" t="s">
        <v>881</v>
      </c>
      <c r="O2203" t="s">
        <v>876</v>
      </c>
      <c r="P2203" t="s">
        <v>877</v>
      </c>
      <c r="Q2203" t="s">
        <v>876</v>
      </c>
      <c r="R2203" t="s">
        <v>70</v>
      </c>
      <c r="S2203" t="s">
        <v>163</v>
      </c>
      <c r="T2203" t="s">
        <v>46</v>
      </c>
      <c r="U2203" t="s">
        <v>47</v>
      </c>
      <c r="V2203" t="s">
        <v>3554</v>
      </c>
      <c r="W2203">
        <v>38.913518000000003</v>
      </c>
      <c r="X2203">
        <v>-77.041107999999994</v>
      </c>
      <c r="Y2203">
        <v>396434.84</v>
      </c>
      <c r="Z2203">
        <v>138406.62</v>
      </c>
      <c r="AA2203">
        <v>20009</v>
      </c>
      <c r="AB2203">
        <v>241613</v>
      </c>
      <c r="AC2203">
        <v>84563</v>
      </c>
      <c r="AD2203">
        <v>84563</v>
      </c>
      <c r="AE2203">
        <v>2</v>
      </c>
      <c r="AF2203" t="s">
        <v>86</v>
      </c>
      <c r="AG2203" t="s">
        <v>1692</v>
      </c>
      <c r="AH2203" t="s">
        <v>88</v>
      </c>
      <c r="AI2203">
        <v>301</v>
      </c>
      <c r="AJ2203">
        <v>6</v>
      </c>
      <c r="AK2203" t="s">
        <v>51</v>
      </c>
      <c r="AL2203">
        <v>1040</v>
      </c>
      <c r="AM2203">
        <v>-77.041109940008397</v>
      </c>
      <c r="AN2203">
        <v>38.913524957191399</v>
      </c>
      <c r="AO2203" t="b">
        <f t="shared" si="68"/>
        <v>0</v>
      </c>
      <c r="AP2203">
        <f t="shared" si="69"/>
        <v>0</v>
      </c>
    </row>
    <row r="2204" spans="1:42">
      <c r="A2204">
        <v>185401</v>
      </c>
      <c r="B2204" t="s">
        <v>3555</v>
      </c>
      <c r="C2204" t="s">
        <v>922</v>
      </c>
      <c r="D2204">
        <v>10192451</v>
      </c>
      <c r="E2204" t="s">
        <v>115</v>
      </c>
      <c r="H2204">
        <v>105085</v>
      </c>
      <c r="K2204" s="6">
        <v>0.39583333333333331</v>
      </c>
      <c r="L2204" s="8">
        <v>0.64583333333333337</v>
      </c>
      <c r="M2204" t="s">
        <v>183</v>
      </c>
      <c r="N2204" t="s">
        <v>680</v>
      </c>
      <c r="O2204" t="s">
        <v>230</v>
      </c>
      <c r="P2204" t="s">
        <v>231</v>
      </c>
      <c r="Q2204" t="s">
        <v>925</v>
      </c>
      <c r="R2204" t="s">
        <v>58</v>
      </c>
      <c r="S2204" t="s">
        <v>163</v>
      </c>
      <c r="T2204" t="s">
        <v>46</v>
      </c>
      <c r="U2204" t="s">
        <v>47</v>
      </c>
      <c r="V2204" t="s">
        <v>3508</v>
      </c>
      <c r="W2204">
        <v>38.845576000000001</v>
      </c>
      <c r="X2204">
        <v>-76.985845999999995</v>
      </c>
      <c r="Y2204">
        <v>401228.75</v>
      </c>
      <c r="Z2204">
        <v>130863.85</v>
      </c>
      <c r="AA2204">
        <v>20020</v>
      </c>
      <c r="AB2204">
        <v>289202</v>
      </c>
      <c r="AC2204">
        <v>128129</v>
      </c>
      <c r="AD2204">
        <v>128129</v>
      </c>
      <c r="AE2204">
        <v>8</v>
      </c>
      <c r="AF2204" t="s">
        <v>1846</v>
      </c>
      <c r="AG2204" s="2">
        <v>800</v>
      </c>
      <c r="AH2204" t="s">
        <v>458</v>
      </c>
      <c r="AI2204">
        <v>703</v>
      </c>
      <c r="AJ2204" t="s">
        <v>51</v>
      </c>
      <c r="AK2204" t="s">
        <v>51</v>
      </c>
      <c r="AL2204">
        <v>1536</v>
      </c>
      <c r="AM2204">
        <v>-76.985847807891204</v>
      </c>
      <c r="AN2204">
        <v>38.845583101908403</v>
      </c>
      <c r="AO2204" t="b">
        <f t="shared" si="68"/>
        <v>0</v>
      </c>
      <c r="AP2204">
        <f t="shared" si="69"/>
        <v>0</v>
      </c>
    </row>
    <row r="2205" spans="1:42">
      <c r="A2205">
        <v>185402</v>
      </c>
      <c r="B2205" t="s">
        <v>3558</v>
      </c>
      <c r="C2205" t="s">
        <v>3559</v>
      </c>
      <c r="D2205">
        <v>10192452</v>
      </c>
      <c r="E2205" t="s">
        <v>519</v>
      </c>
      <c r="I2205" t="s">
        <v>3560</v>
      </c>
      <c r="J2205" t="s">
        <v>125</v>
      </c>
      <c r="K2205" s="6">
        <v>0.29166666666666669</v>
      </c>
      <c r="L2205" s="8">
        <v>0.70833333333333337</v>
      </c>
      <c r="M2205" t="s">
        <v>432</v>
      </c>
      <c r="N2205" t="s">
        <v>155</v>
      </c>
      <c r="Q2205" t="s">
        <v>3559</v>
      </c>
      <c r="R2205" t="s">
        <v>70</v>
      </c>
      <c r="S2205" t="s">
        <v>125</v>
      </c>
      <c r="T2205" t="s">
        <v>46</v>
      </c>
      <c r="U2205" t="s">
        <v>47</v>
      </c>
      <c r="V2205" t="s">
        <v>3561</v>
      </c>
      <c r="W2205">
        <v>38.939920000000001</v>
      </c>
      <c r="X2205">
        <v>-77.024742000000003</v>
      </c>
      <c r="Y2205">
        <v>397855</v>
      </c>
      <c r="Z2205">
        <v>141337.06</v>
      </c>
      <c r="AA2205">
        <v>20011</v>
      </c>
      <c r="AB2205">
        <v>301935</v>
      </c>
      <c r="AC2205">
        <v>273320</v>
      </c>
      <c r="AD2205">
        <v>273507</v>
      </c>
      <c r="AE2205">
        <v>4</v>
      </c>
      <c r="AF2205" t="s">
        <v>445</v>
      </c>
      <c r="AG2205" t="s">
        <v>1022</v>
      </c>
      <c r="AH2205" t="s">
        <v>188</v>
      </c>
      <c r="AI2205">
        <v>407</v>
      </c>
      <c r="AJ2205">
        <v>18</v>
      </c>
      <c r="AK2205" t="s">
        <v>51</v>
      </c>
      <c r="AL2205">
        <v>1627</v>
      </c>
      <c r="AM2205">
        <v>-77.024744113625403</v>
      </c>
      <c r="AN2205">
        <v>38.939927900156597</v>
      </c>
      <c r="AO2205" t="b">
        <f t="shared" si="68"/>
        <v>1</v>
      </c>
      <c r="AP2205">
        <f t="shared" si="69"/>
        <v>1</v>
      </c>
    </row>
    <row r="2206" spans="1:42">
      <c r="A2206">
        <v>185403</v>
      </c>
      <c r="B2206" t="s">
        <v>3572</v>
      </c>
      <c r="C2206" t="s">
        <v>922</v>
      </c>
      <c r="D2206">
        <v>10192453</v>
      </c>
      <c r="E2206" t="s">
        <v>115</v>
      </c>
      <c r="H2206">
        <v>105085</v>
      </c>
      <c r="K2206" s="6">
        <v>0.39583333333333331</v>
      </c>
      <c r="L2206" s="8">
        <v>0.64583333333333337</v>
      </c>
      <c r="M2206" t="s">
        <v>183</v>
      </c>
      <c r="N2206" t="s">
        <v>680</v>
      </c>
      <c r="O2206" t="s">
        <v>230</v>
      </c>
      <c r="P2206" t="s">
        <v>231</v>
      </c>
      <c r="Q2206" t="s">
        <v>925</v>
      </c>
      <c r="R2206" t="s">
        <v>44</v>
      </c>
      <c r="S2206" t="s">
        <v>432</v>
      </c>
      <c r="T2206" t="s">
        <v>46</v>
      </c>
      <c r="U2206" t="s">
        <v>47</v>
      </c>
      <c r="V2206" t="s">
        <v>3573</v>
      </c>
      <c r="W2206">
        <v>38.845249000000003</v>
      </c>
      <c r="X2206">
        <v>-76.986557000000005</v>
      </c>
      <c r="Y2206">
        <v>401167</v>
      </c>
      <c r="Z2206">
        <v>130827.59</v>
      </c>
      <c r="AA2206">
        <v>20020</v>
      </c>
      <c r="AB2206">
        <v>289832</v>
      </c>
      <c r="AC2206">
        <v>128759</v>
      </c>
      <c r="AD2206">
        <v>128759</v>
      </c>
      <c r="AE2206">
        <v>8</v>
      </c>
      <c r="AF2206" t="s">
        <v>1846</v>
      </c>
      <c r="AG2206" s="2">
        <v>800</v>
      </c>
      <c r="AH2206" t="s">
        <v>458</v>
      </c>
      <c r="AI2206">
        <v>703</v>
      </c>
      <c r="AJ2206" t="s">
        <v>51</v>
      </c>
      <c r="AK2206" t="s">
        <v>51</v>
      </c>
      <c r="AL2206">
        <v>1522</v>
      </c>
      <c r="AM2206">
        <v>-76.986559192801593</v>
      </c>
      <c r="AN2206">
        <v>38.845256539780202</v>
      </c>
      <c r="AO2206" t="b">
        <f t="shared" si="68"/>
        <v>0</v>
      </c>
      <c r="AP2206">
        <f t="shared" si="69"/>
        <v>0</v>
      </c>
    </row>
    <row r="2207" spans="1:42">
      <c r="A2207">
        <v>185404</v>
      </c>
      <c r="B2207" t="s">
        <v>8274</v>
      </c>
      <c r="C2207" t="s">
        <v>922</v>
      </c>
      <c r="D2207">
        <v>10192455</v>
      </c>
      <c r="E2207" t="s">
        <v>115</v>
      </c>
      <c r="H2207">
        <v>105085</v>
      </c>
      <c r="K2207" s="6">
        <v>0.39583333333333331</v>
      </c>
      <c r="L2207" s="8">
        <v>0.64583333333333337</v>
      </c>
      <c r="M2207" t="s">
        <v>183</v>
      </c>
      <c r="N2207" t="s">
        <v>680</v>
      </c>
      <c r="O2207" t="s">
        <v>230</v>
      </c>
      <c r="P2207" t="s">
        <v>231</v>
      </c>
      <c r="Q2207" t="s">
        <v>925</v>
      </c>
      <c r="R2207" t="s">
        <v>58</v>
      </c>
      <c r="S2207" t="s">
        <v>125</v>
      </c>
      <c r="T2207" t="s">
        <v>46</v>
      </c>
      <c r="U2207" t="s">
        <v>47</v>
      </c>
      <c r="V2207" t="s">
        <v>8275</v>
      </c>
      <c r="W2207">
        <v>38.846139999999998</v>
      </c>
      <c r="X2207">
        <v>-76.983870999999994</v>
      </c>
      <c r="Y2207">
        <v>401400.12</v>
      </c>
      <c r="Z2207">
        <v>130926.51</v>
      </c>
      <c r="AA2207">
        <v>20032</v>
      </c>
      <c r="AB2207">
        <v>63351</v>
      </c>
      <c r="AC2207">
        <v>38781</v>
      </c>
      <c r="AD2207">
        <v>38781</v>
      </c>
      <c r="AE2207">
        <v>8</v>
      </c>
      <c r="AF2207" t="s">
        <v>1846</v>
      </c>
      <c r="AG2207" s="2">
        <v>800</v>
      </c>
      <c r="AH2207" t="s">
        <v>458</v>
      </c>
      <c r="AI2207">
        <v>704</v>
      </c>
      <c r="AJ2207">
        <v>38</v>
      </c>
      <c r="AK2207" t="s">
        <v>51</v>
      </c>
      <c r="AL2207">
        <v>2732</v>
      </c>
      <c r="AM2207">
        <v>-76.983873599522596</v>
      </c>
      <c r="AN2207">
        <v>38.846147314992301</v>
      </c>
      <c r="AO2207" t="b">
        <f t="shared" si="68"/>
        <v>0</v>
      </c>
      <c r="AP2207">
        <f t="shared" si="69"/>
        <v>0</v>
      </c>
    </row>
    <row r="2208" spans="1:42">
      <c r="A2208">
        <v>185405</v>
      </c>
      <c r="B2208" t="s">
        <v>8276</v>
      </c>
      <c r="C2208" t="s">
        <v>873</v>
      </c>
      <c r="D2208">
        <v>10192456</v>
      </c>
      <c r="E2208" t="s">
        <v>115</v>
      </c>
      <c r="F2208" t="s">
        <v>8277</v>
      </c>
      <c r="I2208" t="s">
        <v>8278</v>
      </c>
      <c r="J2208" t="s">
        <v>163</v>
      </c>
      <c r="K2208" s="6">
        <v>0.29166666666666669</v>
      </c>
      <c r="L2208" s="8">
        <v>0.70833333333333337</v>
      </c>
      <c r="M2208" t="s">
        <v>622</v>
      </c>
      <c r="N2208" t="s">
        <v>881</v>
      </c>
      <c r="O2208" t="s">
        <v>876</v>
      </c>
      <c r="P2208" t="s">
        <v>877</v>
      </c>
      <c r="Q2208" t="s">
        <v>876</v>
      </c>
      <c r="R2208" t="s">
        <v>70</v>
      </c>
      <c r="S2208" t="s">
        <v>163</v>
      </c>
      <c r="T2208" t="s">
        <v>46</v>
      </c>
      <c r="U2208" t="s">
        <v>47</v>
      </c>
      <c r="V2208" t="s">
        <v>8279</v>
      </c>
      <c r="W2208">
        <v>38.906207000000002</v>
      </c>
      <c r="X2208">
        <v>-77.058712</v>
      </c>
      <c r="Y2208">
        <v>394907.51</v>
      </c>
      <c r="Z2208">
        <v>137595.9</v>
      </c>
      <c r="AA2208">
        <v>20007</v>
      </c>
      <c r="AB2208">
        <v>223387</v>
      </c>
      <c r="AC2208">
        <v>66727</v>
      </c>
      <c r="AD2208">
        <v>66727</v>
      </c>
      <c r="AE2208">
        <v>2</v>
      </c>
      <c r="AF2208" t="s">
        <v>49</v>
      </c>
      <c r="AG2208" s="2">
        <v>2000000</v>
      </c>
      <c r="AH2208" t="s">
        <v>50</v>
      </c>
      <c r="AI2208">
        <v>206</v>
      </c>
      <c r="AJ2208">
        <v>4</v>
      </c>
      <c r="AK2208" t="s">
        <v>51</v>
      </c>
      <c r="AL2208">
        <v>2211</v>
      </c>
      <c r="AM2208">
        <v>-77.058714621203407</v>
      </c>
      <c r="AN2208">
        <v>38.906214190484398</v>
      </c>
      <c r="AO2208" t="b">
        <f t="shared" si="68"/>
        <v>0</v>
      </c>
      <c r="AP2208">
        <f t="shared" si="69"/>
        <v>0</v>
      </c>
    </row>
    <row r="2209" spans="1:42">
      <c r="A2209">
        <v>185416</v>
      </c>
      <c r="B2209" t="s">
        <v>8280</v>
      </c>
      <c r="C2209" t="s">
        <v>4439</v>
      </c>
      <c r="D2209">
        <v>10192457</v>
      </c>
      <c r="E2209" t="s">
        <v>519</v>
      </c>
      <c r="I2209" t="s">
        <v>8281</v>
      </c>
      <c r="J2209" t="s">
        <v>125</v>
      </c>
      <c r="K2209" s="6">
        <v>0.29166666666666669</v>
      </c>
      <c r="L2209" s="8">
        <v>0.70833333333333337</v>
      </c>
      <c r="M2209" t="s">
        <v>163</v>
      </c>
      <c r="N2209" t="s">
        <v>4933</v>
      </c>
      <c r="O2209" t="s">
        <v>8225</v>
      </c>
      <c r="P2209" t="s">
        <v>8226</v>
      </c>
      <c r="Q2209" t="s">
        <v>8225</v>
      </c>
      <c r="R2209" t="s">
        <v>70</v>
      </c>
      <c r="S2209" t="s">
        <v>125</v>
      </c>
      <c r="T2209" t="s">
        <v>46</v>
      </c>
      <c r="U2209" t="s">
        <v>47</v>
      </c>
      <c r="V2209" t="s">
        <v>8227</v>
      </c>
      <c r="W2209">
        <v>38.895598</v>
      </c>
      <c r="X2209">
        <v>-76.983879999999999</v>
      </c>
      <c r="Y2209">
        <v>401398.38</v>
      </c>
      <c r="Z2209">
        <v>136416.76</v>
      </c>
      <c r="AA2209">
        <v>20002</v>
      </c>
      <c r="AB2209">
        <v>24318</v>
      </c>
      <c r="AC2209">
        <v>14144</v>
      </c>
      <c r="AD2209">
        <v>14144</v>
      </c>
      <c r="AE2209">
        <v>6</v>
      </c>
      <c r="AF2209" t="s">
        <v>669</v>
      </c>
      <c r="AG2209" t="s">
        <v>1276</v>
      </c>
      <c r="AH2209" t="s">
        <v>63</v>
      </c>
      <c r="AI2209">
        <v>108</v>
      </c>
      <c r="AJ2209">
        <v>25</v>
      </c>
      <c r="AK2209" t="s">
        <v>51</v>
      </c>
      <c r="AL2209">
        <v>2346</v>
      </c>
      <c r="AM2209">
        <v>-76.983882478619194</v>
      </c>
      <c r="AN2209">
        <v>38.895605717139098</v>
      </c>
      <c r="AO2209" t="b">
        <f t="shared" si="68"/>
        <v>0</v>
      </c>
      <c r="AP2209">
        <f t="shared" si="69"/>
        <v>0</v>
      </c>
    </row>
    <row r="2210" spans="1:42">
      <c r="A2210">
        <v>185417</v>
      </c>
      <c r="B2210" t="s">
        <v>4957</v>
      </c>
      <c r="C2210" t="s">
        <v>2298</v>
      </c>
      <c r="D2210">
        <v>10192458</v>
      </c>
      <c r="E2210" t="s">
        <v>115</v>
      </c>
      <c r="G2210" t="s">
        <v>4958</v>
      </c>
      <c r="K2210" s="6">
        <v>0.39583333333333331</v>
      </c>
      <c r="L2210" s="8">
        <v>0.64583333333333337</v>
      </c>
      <c r="M2210" t="s">
        <v>421</v>
      </c>
      <c r="N2210" t="s">
        <v>2419</v>
      </c>
      <c r="Q2210" t="s">
        <v>2298</v>
      </c>
      <c r="R2210" t="s">
        <v>44</v>
      </c>
      <c r="S2210" t="s">
        <v>353</v>
      </c>
      <c r="T2210" t="s">
        <v>46</v>
      </c>
      <c r="U2210" t="s">
        <v>47</v>
      </c>
      <c r="V2210" t="s">
        <v>3695</v>
      </c>
      <c r="W2210">
        <v>38.899577000000001</v>
      </c>
      <c r="X2210">
        <v>-77.047743999999994</v>
      </c>
      <c r="Y2210">
        <v>395858.43554999999</v>
      </c>
      <c r="Z2210">
        <v>136859.43627999999</v>
      </c>
      <c r="AB2210">
        <v>0</v>
      </c>
      <c r="AC2210">
        <v>455913</v>
      </c>
      <c r="AD2210">
        <v>391941</v>
      </c>
      <c r="AE2210">
        <v>2</v>
      </c>
      <c r="AF2210" t="s">
        <v>196</v>
      </c>
      <c r="AG2210" t="s">
        <v>903</v>
      </c>
      <c r="AH2210" t="s">
        <v>50</v>
      </c>
      <c r="AI2210">
        <v>207</v>
      </c>
      <c r="AJ2210">
        <v>5</v>
      </c>
      <c r="AK2210" t="s">
        <v>51</v>
      </c>
      <c r="AL2210">
        <v>3513</v>
      </c>
      <c r="AM2210">
        <v>-77.047746771119407</v>
      </c>
      <c r="AN2210">
        <v>38.899584859748998</v>
      </c>
      <c r="AO2210" t="b">
        <f t="shared" si="68"/>
        <v>1</v>
      </c>
      <c r="AP2210">
        <f t="shared" si="69"/>
        <v>1</v>
      </c>
    </row>
    <row r="2211" spans="1:42">
      <c r="A2211">
        <v>182288</v>
      </c>
      <c r="B2211" t="s">
        <v>4959</v>
      </c>
      <c r="C2211" t="s">
        <v>4552</v>
      </c>
      <c r="D2211">
        <v>10192459</v>
      </c>
      <c r="E2211" t="s">
        <v>201</v>
      </c>
      <c r="I2211" t="s">
        <v>4960</v>
      </c>
      <c r="J2211" t="s">
        <v>125</v>
      </c>
      <c r="K2211" s="6">
        <v>0.29166666666666669</v>
      </c>
      <c r="L2211" s="8">
        <v>0.79166666666666663</v>
      </c>
      <c r="M2211" t="s">
        <v>353</v>
      </c>
      <c r="N2211" t="s">
        <v>353</v>
      </c>
      <c r="Q2211" t="s">
        <v>4552</v>
      </c>
      <c r="R2211" t="s">
        <v>165</v>
      </c>
      <c r="S2211" t="s">
        <v>238</v>
      </c>
      <c r="T2211" t="s">
        <v>46</v>
      </c>
      <c r="U2211" t="s">
        <v>47</v>
      </c>
      <c r="V2211" t="s">
        <v>4961</v>
      </c>
      <c r="W2211">
        <v>38.932225000000003</v>
      </c>
      <c r="X2211">
        <v>-77.039886999999993</v>
      </c>
      <c r="Y2211">
        <v>396541.63</v>
      </c>
      <c r="Z2211">
        <v>140483.26</v>
      </c>
      <c r="AA2211">
        <v>20010</v>
      </c>
      <c r="AB2211">
        <v>233519</v>
      </c>
      <c r="AC2211">
        <v>76821</v>
      </c>
      <c r="AD2211">
        <v>76821</v>
      </c>
      <c r="AE2211">
        <v>1</v>
      </c>
      <c r="AF2211" t="s">
        <v>803</v>
      </c>
      <c r="AG2211" t="s">
        <v>804</v>
      </c>
      <c r="AH2211" t="s">
        <v>188</v>
      </c>
      <c r="AI2211">
        <v>408</v>
      </c>
      <c r="AJ2211">
        <v>2</v>
      </c>
      <c r="AK2211" t="s">
        <v>51</v>
      </c>
      <c r="AL2211">
        <v>3309</v>
      </c>
      <c r="AM2211">
        <v>-77.039889073922197</v>
      </c>
      <c r="AN2211">
        <v>38.932232425243797</v>
      </c>
      <c r="AO2211" t="b">
        <f t="shared" si="68"/>
        <v>1</v>
      </c>
      <c r="AP2211">
        <f t="shared" si="69"/>
        <v>1</v>
      </c>
    </row>
    <row r="2212" spans="1:42">
      <c r="A2212">
        <v>185418</v>
      </c>
      <c r="B2212" t="s">
        <v>3574</v>
      </c>
      <c r="C2212" t="s">
        <v>985</v>
      </c>
      <c r="D2212">
        <v>10192460</v>
      </c>
      <c r="E2212" t="s">
        <v>201</v>
      </c>
      <c r="I2212" t="s">
        <v>3575</v>
      </c>
      <c r="J2212" t="s">
        <v>125</v>
      </c>
      <c r="K2212" s="6">
        <v>0.29166666666666669</v>
      </c>
      <c r="L2212" s="8">
        <v>0.70833333333333337</v>
      </c>
      <c r="M2212" t="s">
        <v>183</v>
      </c>
      <c r="N2212" t="s">
        <v>184</v>
      </c>
      <c r="O2212" t="s">
        <v>1378</v>
      </c>
      <c r="P2212" t="s">
        <v>1379</v>
      </c>
      <c r="Q2212" t="s">
        <v>1378</v>
      </c>
      <c r="R2212" t="s">
        <v>165</v>
      </c>
      <c r="S2212" t="s">
        <v>192</v>
      </c>
      <c r="T2212" t="s">
        <v>46</v>
      </c>
      <c r="U2212" t="s">
        <v>47</v>
      </c>
      <c r="V2212" t="s">
        <v>3576</v>
      </c>
      <c r="W2212">
        <v>38.911144</v>
      </c>
      <c r="X2212">
        <v>-77.060779999999994</v>
      </c>
      <c r="Y2212">
        <v>394728.49</v>
      </c>
      <c r="Z2212">
        <v>138144.04999999999</v>
      </c>
      <c r="AA2212">
        <v>20007</v>
      </c>
      <c r="AB2212">
        <v>273103</v>
      </c>
      <c r="AC2212">
        <v>115896</v>
      </c>
      <c r="AD2212">
        <v>115896</v>
      </c>
      <c r="AE2212">
        <v>2</v>
      </c>
      <c r="AF2212" t="s">
        <v>49</v>
      </c>
      <c r="AG2212" s="2">
        <v>20000000</v>
      </c>
      <c r="AH2212" t="s">
        <v>50</v>
      </c>
      <c r="AI2212">
        <v>206</v>
      </c>
      <c r="AJ2212">
        <v>4</v>
      </c>
      <c r="AK2212" t="s">
        <v>51</v>
      </c>
      <c r="AL2212">
        <v>1315</v>
      </c>
      <c r="AM2212">
        <v>-77.060782786063101</v>
      </c>
      <c r="AN2212">
        <v>38.911151058845803</v>
      </c>
      <c r="AO2212" t="b">
        <f t="shared" si="68"/>
        <v>0</v>
      </c>
      <c r="AP2212">
        <f t="shared" si="69"/>
        <v>0</v>
      </c>
    </row>
    <row r="2213" spans="1:42">
      <c r="A2213">
        <v>185419</v>
      </c>
      <c r="B2213" t="s">
        <v>8282</v>
      </c>
      <c r="C2213" t="s">
        <v>922</v>
      </c>
      <c r="D2213">
        <v>10192461</v>
      </c>
      <c r="E2213" t="s">
        <v>115</v>
      </c>
      <c r="H2213">
        <v>105085</v>
      </c>
      <c r="K2213" s="6">
        <v>0.39583333333333331</v>
      </c>
      <c r="L2213" s="8">
        <v>0.64583333333333337</v>
      </c>
      <c r="M2213" t="s">
        <v>183</v>
      </c>
      <c r="N2213" t="s">
        <v>680</v>
      </c>
      <c r="O2213" t="s">
        <v>230</v>
      </c>
      <c r="P2213" t="s">
        <v>231</v>
      </c>
      <c r="Q2213" t="s">
        <v>925</v>
      </c>
      <c r="R2213" t="s">
        <v>58</v>
      </c>
      <c r="S2213" t="s">
        <v>163</v>
      </c>
      <c r="T2213" t="s">
        <v>46</v>
      </c>
      <c r="U2213" t="s">
        <v>47</v>
      </c>
      <c r="V2213" t="s">
        <v>8283</v>
      </c>
      <c r="W2213">
        <v>38.846491999999998</v>
      </c>
      <c r="X2213">
        <v>-76.983046000000002</v>
      </c>
      <c r="Y2213">
        <v>401471.75</v>
      </c>
      <c r="Z2213">
        <v>130965.62</v>
      </c>
      <c r="AA2213">
        <v>20020</v>
      </c>
      <c r="AB2213">
        <v>145449</v>
      </c>
      <c r="AC2213">
        <v>54671</v>
      </c>
      <c r="AD2213">
        <v>54671</v>
      </c>
      <c r="AE2213">
        <v>8</v>
      </c>
      <c r="AF2213" t="s">
        <v>1846</v>
      </c>
      <c r="AG2213" s="2">
        <v>800</v>
      </c>
      <c r="AH2213" t="s">
        <v>458</v>
      </c>
      <c r="AI2213">
        <v>704</v>
      </c>
      <c r="AJ2213">
        <v>38</v>
      </c>
      <c r="AK2213" t="s">
        <v>51</v>
      </c>
      <c r="AL2213">
        <v>2682</v>
      </c>
      <c r="AM2213">
        <v>-76.983048374188698</v>
      </c>
      <c r="AN2213">
        <v>38.846499518298202</v>
      </c>
      <c r="AO2213" t="b">
        <f t="shared" si="68"/>
        <v>0</v>
      </c>
      <c r="AP2213">
        <f t="shared" si="69"/>
        <v>0</v>
      </c>
    </row>
    <row r="2214" spans="1:42">
      <c r="A2214">
        <v>185420</v>
      </c>
      <c r="B2214" t="s">
        <v>4965</v>
      </c>
      <c r="C2214" t="s">
        <v>873</v>
      </c>
      <c r="D2214">
        <v>10192462</v>
      </c>
      <c r="E2214" t="s">
        <v>115</v>
      </c>
      <c r="F2214" t="s">
        <v>4966</v>
      </c>
      <c r="I2214" t="s">
        <v>4967</v>
      </c>
      <c r="J2214" t="s">
        <v>166</v>
      </c>
      <c r="K2214" s="6">
        <v>0.29166666666666669</v>
      </c>
      <c r="L2214" s="8">
        <v>0.70833333333333337</v>
      </c>
      <c r="M2214" t="s">
        <v>622</v>
      </c>
      <c r="N2214" t="s">
        <v>881</v>
      </c>
      <c r="O2214" t="s">
        <v>876</v>
      </c>
      <c r="P2214" t="s">
        <v>877</v>
      </c>
      <c r="Q2214" t="s">
        <v>876</v>
      </c>
      <c r="R2214" t="s">
        <v>70</v>
      </c>
      <c r="S2214" t="s">
        <v>166</v>
      </c>
      <c r="T2214" t="s">
        <v>46</v>
      </c>
      <c r="U2214" t="s">
        <v>47</v>
      </c>
      <c r="V2214" t="s">
        <v>4968</v>
      </c>
      <c r="W2214">
        <v>38.922538000000003</v>
      </c>
      <c r="X2214">
        <v>-77.002857000000006</v>
      </c>
      <c r="Y2214">
        <v>399752.27</v>
      </c>
      <c r="Z2214">
        <v>139407.19</v>
      </c>
      <c r="AA2214">
        <v>20002</v>
      </c>
      <c r="AB2214">
        <v>51079</v>
      </c>
      <c r="AC2214">
        <v>29811</v>
      </c>
      <c r="AD2214">
        <v>29811</v>
      </c>
      <c r="AE2214">
        <v>5</v>
      </c>
      <c r="AF2214" t="s">
        <v>408</v>
      </c>
      <c r="AG2214" t="s">
        <v>451</v>
      </c>
      <c r="AH2214" t="s">
        <v>410</v>
      </c>
      <c r="AI2214">
        <v>502</v>
      </c>
      <c r="AJ2214">
        <v>21</v>
      </c>
      <c r="AK2214" t="s">
        <v>51</v>
      </c>
      <c r="AL2214">
        <v>3243</v>
      </c>
      <c r="AM2214">
        <v>-77.002859067603794</v>
      </c>
      <c r="AN2214">
        <v>38.9225456202118</v>
      </c>
      <c r="AO2214" t="b">
        <f t="shared" si="68"/>
        <v>0</v>
      </c>
      <c r="AP2214">
        <f t="shared" si="69"/>
        <v>0</v>
      </c>
    </row>
    <row r="2215" spans="1:42">
      <c r="A2215">
        <v>185421</v>
      </c>
      <c r="B2215" t="s">
        <v>3581</v>
      </c>
      <c r="C2215" t="s">
        <v>3582</v>
      </c>
      <c r="D2215">
        <v>10192464</v>
      </c>
      <c r="E2215" t="s">
        <v>201</v>
      </c>
      <c r="I2215" t="s">
        <v>3583</v>
      </c>
      <c r="J2215" t="s">
        <v>125</v>
      </c>
      <c r="K2215" s="6">
        <v>0.45833333333333331</v>
      </c>
      <c r="L2215" s="8">
        <v>0.625</v>
      </c>
      <c r="M2215" t="s">
        <v>432</v>
      </c>
      <c r="N2215" t="s">
        <v>432</v>
      </c>
      <c r="Q2215" t="s">
        <v>3582</v>
      </c>
      <c r="R2215" t="s">
        <v>165</v>
      </c>
      <c r="S2215" t="s">
        <v>1682</v>
      </c>
      <c r="T2215" t="s">
        <v>46</v>
      </c>
      <c r="U2215" t="s">
        <v>47</v>
      </c>
      <c r="V2215" t="s">
        <v>3584</v>
      </c>
      <c r="W2215">
        <v>38.908948000000002</v>
      </c>
      <c r="X2215">
        <v>-77.063873000000001</v>
      </c>
      <c r="Y2215">
        <v>394460.11</v>
      </c>
      <c r="Z2215">
        <v>137900.51</v>
      </c>
      <c r="AA2215">
        <v>20007</v>
      </c>
      <c r="AB2215">
        <v>277046</v>
      </c>
      <c r="AC2215">
        <v>119121</v>
      </c>
      <c r="AD2215">
        <v>119121</v>
      </c>
      <c r="AE2215">
        <v>2</v>
      </c>
      <c r="AF2215" t="s">
        <v>49</v>
      </c>
      <c r="AG2215" s="2">
        <v>2000000</v>
      </c>
      <c r="AH2215" t="s">
        <v>50</v>
      </c>
      <c r="AI2215">
        <v>206</v>
      </c>
      <c r="AJ2215">
        <v>4</v>
      </c>
      <c r="AK2215" t="s">
        <v>567</v>
      </c>
      <c r="AL2215">
        <v>1374</v>
      </c>
      <c r="AM2215">
        <v>-77.063875241194395</v>
      </c>
      <c r="AN2215">
        <v>38.908955516516698</v>
      </c>
      <c r="AO2215" t="b">
        <f t="shared" si="68"/>
        <v>1</v>
      </c>
      <c r="AP2215">
        <f t="shared" si="69"/>
        <v>1</v>
      </c>
    </row>
    <row r="2216" spans="1:42">
      <c r="A2216">
        <v>182480</v>
      </c>
      <c r="B2216" t="s">
        <v>8284</v>
      </c>
      <c r="C2216" t="s">
        <v>3632</v>
      </c>
      <c r="D2216">
        <v>10192465</v>
      </c>
      <c r="E2216" t="s">
        <v>2388</v>
      </c>
      <c r="I2216" t="s">
        <v>8285</v>
      </c>
      <c r="J2216" t="s">
        <v>125</v>
      </c>
      <c r="K2216" s="6">
        <v>0.29166666666666669</v>
      </c>
      <c r="L2216" s="8">
        <v>0.66666666666666663</v>
      </c>
      <c r="M2216" t="s">
        <v>238</v>
      </c>
      <c r="N2216" t="s">
        <v>238</v>
      </c>
      <c r="Q2216" t="s">
        <v>8286</v>
      </c>
      <c r="R2216" t="s">
        <v>165</v>
      </c>
      <c r="S2216" t="s">
        <v>421</v>
      </c>
      <c r="T2216" t="s">
        <v>46</v>
      </c>
      <c r="U2216" t="s">
        <v>47</v>
      </c>
      <c r="V2216" t="s">
        <v>8287</v>
      </c>
      <c r="W2216">
        <v>38.900391999999997</v>
      </c>
      <c r="X2216">
        <v>-76.999706000000003</v>
      </c>
      <c r="Y2216">
        <v>400025.5</v>
      </c>
      <c r="Z2216">
        <v>136948.82</v>
      </c>
      <c r="AA2216">
        <v>20002</v>
      </c>
      <c r="AB2216">
        <v>25696</v>
      </c>
      <c r="AC2216">
        <v>14522</v>
      </c>
      <c r="AD2216">
        <v>14522</v>
      </c>
      <c r="AE2216">
        <v>6</v>
      </c>
      <c r="AF2216" t="s">
        <v>434</v>
      </c>
      <c r="AG2216" t="s">
        <v>1653</v>
      </c>
      <c r="AH2216" t="s">
        <v>63</v>
      </c>
      <c r="AI2216">
        <v>104</v>
      </c>
      <c r="AJ2216">
        <v>25</v>
      </c>
      <c r="AK2216" t="s">
        <v>51</v>
      </c>
      <c r="AL2216">
        <v>2322</v>
      </c>
      <c r="AM2216">
        <v>-76.999708312937202</v>
      </c>
      <c r="AN2216">
        <v>38.900399818272</v>
      </c>
      <c r="AO2216" t="b">
        <f t="shared" si="68"/>
        <v>0</v>
      </c>
      <c r="AP2216">
        <f t="shared" si="69"/>
        <v>0</v>
      </c>
    </row>
    <row r="2217" spans="1:42">
      <c r="A2217">
        <v>185422</v>
      </c>
      <c r="B2217" t="s">
        <v>3589</v>
      </c>
      <c r="C2217" t="s">
        <v>922</v>
      </c>
      <c r="D2217">
        <v>10192466</v>
      </c>
      <c r="E2217" t="s">
        <v>115</v>
      </c>
      <c r="H2217">
        <v>105085</v>
      </c>
      <c r="K2217" s="6">
        <v>0.39583333333333331</v>
      </c>
      <c r="L2217" s="8">
        <v>0.64583333333333337</v>
      </c>
      <c r="M2217" t="s">
        <v>183</v>
      </c>
      <c r="N2217" t="s">
        <v>680</v>
      </c>
      <c r="O2217" t="s">
        <v>230</v>
      </c>
      <c r="P2217" t="s">
        <v>231</v>
      </c>
      <c r="Q2217" t="s">
        <v>925</v>
      </c>
      <c r="R2217" t="s">
        <v>44</v>
      </c>
      <c r="S2217" t="s">
        <v>432</v>
      </c>
      <c r="T2217" t="s">
        <v>46</v>
      </c>
      <c r="U2217" t="s">
        <v>47</v>
      </c>
      <c r="V2217" t="s">
        <v>3590</v>
      </c>
      <c r="W2217">
        <v>38.847766999999997</v>
      </c>
      <c r="X2217">
        <v>-76.982461000000001</v>
      </c>
      <c r="Y2217">
        <v>401522.5</v>
      </c>
      <c r="Z2217">
        <v>131107.21</v>
      </c>
      <c r="AA2217">
        <v>20020</v>
      </c>
      <c r="AB2217">
        <v>37695</v>
      </c>
      <c r="AC2217">
        <v>269699</v>
      </c>
      <c r="AD2217">
        <v>269886</v>
      </c>
      <c r="AE2217">
        <v>8</v>
      </c>
      <c r="AF2217" t="s">
        <v>1889</v>
      </c>
      <c r="AG2217" t="s">
        <v>1890</v>
      </c>
      <c r="AH2217" t="s">
        <v>458</v>
      </c>
      <c r="AI2217">
        <v>704</v>
      </c>
      <c r="AJ2217">
        <v>38</v>
      </c>
      <c r="AK2217" t="s">
        <v>51</v>
      </c>
      <c r="AL2217">
        <v>1607</v>
      </c>
      <c r="AM2217">
        <v>-76.982463443462294</v>
      </c>
      <c r="AN2217">
        <v>38.8477749371934</v>
      </c>
      <c r="AO2217" t="b">
        <f t="shared" ref="AO2217:AO2280" si="70">C2217=Q2217</f>
        <v>0</v>
      </c>
      <c r="AP2217">
        <f t="shared" si="69"/>
        <v>0</v>
      </c>
    </row>
    <row r="2218" spans="1:42">
      <c r="A2218">
        <v>185423</v>
      </c>
      <c r="B2218" t="s">
        <v>3599</v>
      </c>
      <c r="C2218" t="s">
        <v>3600</v>
      </c>
      <c r="D2218">
        <v>10192467</v>
      </c>
      <c r="E2218" t="s">
        <v>115</v>
      </c>
      <c r="G2218" t="s">
        <v>3601</v>
      </c>
      <c r="I2218" t="s">
        <v>3602</v>
      </c>
      <c r="J2218" t="s">
        <v>125</v>
      </c>
      <c r="K2218" s="6">
        <v>0.29166666666666669</v>
      </c>
      <c r="L2218" s="8">
        <v>0.70833333333333337</v>
      </c>
      <c r="M2218" t="s">
        <v>163</v>
      </c>
      <c r="N2218" t="s">
        <v>1252</v>
      </c>
      <c r="O2218" t="s">
        <v>3603</v>
      </c>
      <c r="P2218" t="s">
        <v>3604</v>
      </c>
      <c r="Q2218" t="s">
        <v>3600</v>
      </c>
      <c r="R2218" t="s">
        <v>70</v>
      </c>
      <c r="S2218" t="s">
        <v>125</v>
      </c>
      <c r="T2218" t="s">
        <v>46</v>
      </c>
      <c r="U2218" t="s">
        <v>47</v>
      </c>
      <c r="V2218" t="s">
        <v>3605</v>
      </c>
      <c r="W2218">
        <v>38.861780000000003</v>
      </c>
      <c r="X2218">
        <v>-76.990640999999997</v>
      </c>
      <c r="Y2218">
        <v>400812.26</v>
      </c>
      <c r="Z2218">
        <v>132662.6</v>
      </c>
      <c r="AA2218">
        <v>20020</v>
      </c>
      <c r="AB2218">
        <v>285996</v>
      </c>
      <c r="AC2218">
        <v>124518</v>
      </c>
      <c r="AD2218">
        <v>124518</v>
      </c>
      <c r="AE2218">
        <v>8</v>
      </c>
      <c r="AF2218" t="s">
        <v>578</v>
      </c>
      <c r="AG2218" t="s">
        <v>3606</v>
      </c>
      <c r="AH2218" t="s">
        <v>458</v>
      </c>
      <c r="AI2218">
        <v>703</v>
      </c>
      <c r="AJ2218">
        <v>37</v>
      </c>
      <c r="AK2218" t="s">
        <v>51</v>
      </c>
      <c r="AL2218">
        <v>1502</v>
      </c>
      <c r="AM2218">
        <v>-76.990643402724004</v>
      </c>
      <c r="AN2218">
        <v>38.861787501935503</v>
      </c>
      <c r="AO2218" t="b">
        <f t="shared" si="70"/>
        <v>1</v>
      </c>
      <c r="AP2218">
        <f t="shared" si="69"/>
        <v>1</v>
      </c>
    </row>
    <row r="2219" spans="1:42">
      <c r="A2219">
        <v>182289</v>
      </c>
      <c r="B2219" t="s">
        <v>11740</v>
      </c>
      <c r="C2219" t="s">
        <v>9185</v>
      </c>
      <c r="D2219">
        <v>10192468</v>
      </c>
      <c r="E2219" t="s">
        <v>2388</v>
      </c>
      <c r="I2219" t="s">
        <v>11741</v>
      </c>
      <c r="J2219" t="s">
        <v>163</v>
      </c>
      <c r="K2219" s="6">
        <v>0.33333333333333331</v>
      </c>
      <c r="L2219" s="8">
        <v>0.66666666666666663</v>
      </c>
      <c r="M2219" t="s">
        <v>353</v>
      </c>
      <c r="N2219" t="s">
        <v>353</v>
      </c>
      <c r="O2219" t="s">
        <v>9189</v>
      </c>
      <c r="P2219" t="s">
        <v>9188</v>
      </c>
      <c r="Q2219" t="s">
        <v>9189</v>
      </c>
      <c r="R2219" t="s">
        <v>165</v>
      </c>
      <c r="S2219" t="s">
        <v>238</v>
      </c>
      <c r="T2219" t="s">
        <v>46</v>
      </c>
      <c r="U2219" t="s">
        <v>47</v>
      </c>
      <c r="V2219" t="s">
        <v>11742</v>
      </c>
      <c r="W2219">
        <v>38.912360999999997</v>
      </c>
      <c r="X2219">
        <v>-77.026678000000004</v>
      </c>
      <c r="Y2219">
        <v>397686.29</v>
      </c>
      <c r="Z2219">
        <v>138277.79</v>
      </c>
      <c r="AA2219">
        <v>20001</v>
      </c>
      <c r="AB2219">
        <v>225317</v>
      </c>
      <c r="AC2219">
        <v>68313</v>
      </c>
      <c r="AD2219">
        <v>68313</v>
      </c>
      <c r="AE2219">
        <v>6</v>
      </c>
      <c r="AF2219" t="s">
        <v>61</v>
      </c>
      <c r="AG2219" t="s">
        <v>1221</v>
      </c>
      <c r="AH2219" t="s">
        <v>88</v>
      </c>
      <c r="AI2219">
        <v>307</v>
      </c>
      <c r="AJ2219">
        <v>7</v>
      </c>
      <c r="AK2219" t="s">
        <v>51</v>
      </c>
      <c r="AL2219">
        <v>491</v>
      </c>
      <c r="AM2219">
        <v>-77.026679810694603</v>
      </c>
      <c r="AN2219">
        <v>38.912368598965102</v>
      </c>
      <c r="AO2219" t="b">
        <f t="shared" si="70"/>
        <v>1</v>
      </c>
      <c r="AP2219">
        <f t="shared" si="69"/>
        <v>1</v>
      </c>
    </row>
    <row r="2220" spans="1:42">
      <c r="A2220">
        <v>185424</v>
      </c>
      <c r="B2220" t="s">
        <v>8288</v>
      </c>
      <c r="C2220" t="s">
        <v>922</v>
      </c>
      <c r="D2220">
        <v>10192469</v>
      </c>
      <c r="E2220" t="s">
        <v>115</v>
      </c>
      <c r="H2220">
        <v>105085</v>
      </c>
      <c r="K2220" s="6">
        <v>0.39583333333333331</v>
      </c>
      <c r="L2220" s="8">
        <v>0.64583333333333337</v>
      </c>
      <c r="M2220" t="s">
        <v>183</v>
      </c>
      <c r="N2220" t="s">
        <v>680</v>
      </c>
      <c r="O2220" t="s">
        <v>230</v>
      </c>
      <c r="P2220" t="s">
        <v>231</v>
      </c>
      <c r="Q2220" t="s">
        <v>925</v>
      </c>
      <c r="R2220" t="s">
        <v>58</v>
      </c>
      <c r="S2220" t="s">
        <v>163</v>
      </c>
      <c r="T2220" t="s">
        <v>46</v>
      </c>
      <c r="U2220" t="s">
        <v>47</v>
      </c>
      <c r="V2220" t="s">
        <v>8289</v>
      </c>
      <c r="W2220">
        <v>38.848981999999999</v>
      </c>
      <c r="X2220">
        <v>-76.982307000000006</v>
      </c>
      <c r="Y2220">
        <v>401535.83</v>
      </c>
      <c r="Z2220">
        <v>131242.07</v>
      </c>
      <c r="AA2220">
        <v>20020</v>
      </c>
      <c r="AB2220">
        <v>155538</v>
      </c>
      <c r="AC2220">
        <v>191221</v>
      </c>
      <c r="AD2220">
        <v>191221</v>
      </c>
      <c r="AE2220">
        <v>8</v>
      </c>
      <c r="AF2220" t="s">
        <v>1846</v>
      </c>
      <c r="AG2220" s="2">
        <v>80</v>
      </c>
      <c r="AH2220" t="s">
        <v>458</v>
      </c>
      <c r="AI2220">
        <v>704</v>
      </c>
      <c r="AJ2220">
        <v>38</v>
      </c>
      <c r="AK2220" t="s">
        <v>51</v>
      </c>
      <c r="AL2220">
        <v>2336</v>
      </c>
      <c r="AM2220">
        <v>-76.982309584023398</v>
      </c>
      <c r="AN2220">
        <v>38.848989792211597</v>
      </c>
      <c r="AO2220" t="b">
        <f t="shared" si="70"/>
        <v>0</v>
      </c>
      <c r="AP2220">
        <f t="shared" si="69"/>
        <v>0</v>
      </c>
    </row>
    <row r="2221" spans="1:42">
      <c r="A2221">
        <v>185425</v>
      </c>
      <c r="B2221" t="s">
        <v>3610</v>
      </c>
      <c r="C2221" t="s">
        <v>873</v>
      </c>
      <c r="D2221">
        <v>10192470</v>
      </c>
      <c r="E2221" t="s">
        <v>115</v>
      </c>
      <c r="F2221" t="s">
        <v>3611</v>
      </c>
      <c r="I2221" t="s">
        <v>3612</v>
      </c>
      <c r="J2221" t="s">
        <v>422</v>
      </c>
      <c r="K2221" s="6">
        <v>0.29166666666666669</v>
      </c>
      <c r="L2221" s="8">
        <v>0.70833333333333337</v>
      </c>
      <c r="M2221" t="s">
        <v>622</v>
      </c>
      <c r="N2221" t="s">
        <v>881</v>
      </c>
      <c r="O2221" t="s">
        <v>876</v>
      </c>
      <c r="P2221" t="s">
        <v>877</v>
      </c>
      <c r="Q2221" t="s">
        <v>876</v>
      </c>
      <c r="R2221" t="s">
        <v>70</v>
      </c>
      <c r="S2221" t="s">
        <v>422</v>
      </c>
      <c r="T2221" t="s">
        <v>46</v>
      </c>
      <c r="U2221" t="s">
        <v>47</v>
      </c>
      <c r="V2221" t="s">
        <v>3613</v>
      </c>
      <c r="W2221">
        <v>38.865130000000001</v>
      </c>
      <c r="X2221">
        <v>-77.000747000000004</v>
      </c>
      <c r="Y2221">
        <v>399935.21</v>
      </c>
      <c r="Z2221">
        <v>133034.39000000001</v>
      </c>
      <c r="AA2221">
        <v>20020</v>
      </c>
      <c r="AB2221">
        <v>278584</v>
      </c>
      <c r="AC2221">
        <v>120679</v>
      </c>
      <c r="AD2221">
        <v>120679</v>
      </c>
      <c r="AE2221">
        <v>8</v>
      </c>
      <c r="AF2221" t="s">
        <v>456</v>
      </c>
      <c r="AG2221" t="s">
        <v>3492</v>
      </c>
      <c r="AH2221" t="s">
        <v>458</v>
      </c>
      <c r="AI2221">
        <v>703</v>
      </c>
      <c r="AJ2221">
        <v>37</v>
      </c>
      <c r="AK2221" t="s">
        <v>51</v>
      </c>
      <c r="AL2221">
        <v>1402</v>
      </c>
      <c r="AM2221">
        <v>-77.000748828323594</v>
      </c>
      <c r="AN2221">
        <v>38.865137113759403</v>
      </c>
      <c r="AO2221" t="b">
        <f t="shared" si="70"/>
        <v>0</v>
      </c>
      <c r="AP2221">
        <f t="shared" si="69"/>
        <v>0</v>
      </c>
    </row>
    <row r="2222" spans="1:42">
      <c r="A2222">
        <v>185426</v>
      </c>
      <c r="B2222" t="s">
        <v>8290</v>
      </c>
      <c r="C2222" t="s">
        <v>3882</v>
      </c>
      <c r="D2222">
        <v>10192471</v>
      </c>
      <c r="E2222" t="s">
        <v>115</v>
      </c>
      <c r="H2222">
        <v>110833</v>
      </c>
      <c r="I2222" t="s">
        <v>8291</v>
      </c>
      <c r="J2222" t="s">
        <v>422</v>
      </c>
      <c r="K2222" s="6">
        <v>0.29166666666666669</v>
      </c>
      <c r="L2222" s="8">
        <v>0.70833333333333337</v>
      </c>
      <c r="M2222" t="s">
        <v>125</v>
      </c>
      <c r="N2222" t="s">
        <v>183</v>
      </c>
      <c r="O2222" t="s">
        <v>796</v>
      </c>
      <c r="P2222" t="s">
        <v>797</v>
      </c>
      <c r="Q2222" t="s">
        <v>796</v>
      </c>
      <c r="R2222" t="s">
        <v>70</v>
      </c>
      <c r="S2222" t="s">
        <v>422</v>
      </c>
      <c r="T2222" t="s">
        <v>46</v>
      </c>
      <c r="U2222" t="s">
        <v>47</v>
      </c>
      <c r="V2222" t="s">
        <v>8292</v>
      </c>
      <c r="W2222">
        <v>38.883197000000003</v>
      </c>
      <c r="X2222">
        <v>-76.982494000000003</v>
      </c>
      <c r="Y2222">
        <v>401518.87</v>
      </c>
      <c r="Z2222">
        <v>135040.13</v>
      </c>
      <c r="AA2222">
        <v>20003</v>
      </c>
      <c r="AB2222">
        <v>22838</v>
      </c>
      <c r="AC2222">
        <v>12934</v>
      </c>
      <c r="AD2222">
        <v>12934</v>
      </c>
      <c r="AE2222">
        <v>6</v>
      </c>
      <c r="AF2222" t="s">
        <v>72</v>
      </c>
      <c r="AG2222" t="s">
        <v>954</v>
      </c>
      <c r="AH2222" t="s">
        <v>63</v>
      </c>
      <c r="AI2222">
        <v>108</v>
      </c>
      <c r="AJ2222">
        <v>26</v>
      </c>
      <c r="AK2222" t="s">
        <v>51</v>
      </c>
      <c r="AL2222">
        <v>2321</v>
      </c>
      <c r="AM2222">
        <v>-76.982496574306595</v>
      </c>
      <c r="AN2222">
        <v>38.8832043151709</v>
      </c>
      <c r="AO2222" t="b">
        <f t="shared" si="70"/>
        <v>0</v>
      </c>
      <c r="AP2222">
        <f t="shared" si="69"/>
        <v>0</v>
      </c>
    </row>
    <row r="2223" spans="1:42">
      <c r="A2223">
        <v>185427</v>
      </c>
      <c r="B2223" t="s">
        <v>8293</v>
      </c>
      <c r="C2223" t="s">
        <v>922</v>
      </c>
      <c r="D2223">
        <v>10192473</v>
      </c>
      <c r="E2223" t="s">
        <v>115</v>
      </c>
      <c r="H2223">
        <v>105085</v>
      </c>
      <c r="K2223" s="6">
        <v>0.39583333333333331</v>
      </c>
      <c r="L2223" s="8">
        <v>0.64583333333333337</v>
      </c>
      <c r="M2223" t="s">
        <v>183</v>
      </c>
      <c r="N2223" t="s">
        <v>680</v>
      </c>
      <c r="O2223" t="s">
        <v>230</v>
      </c>
      <c r="P2223" t="s">
        <v>231</v>
      </c>
      <c r="Q2223" t="s">
        <v>925</v>
      </c>
      <c r="R2223" t="s">
        <v>58</v>
      </c>
      <c r="S2223" t="s">
        <v>163</v>
      </c>
      <c r="T2223" t="s">
        <v>46</v>
      </c>
      <c r="U2223" t="s">
        <v>47</v>
      </c>
      <c r="V2223" t="s">
        <v>8294</v>
      </c>
      <c r="W2223">
        <v>38.849966000000002</v>
      </c>
      <c r="X2223">
        <v>-76.982607000000002</v>
      </c>
      <c r="Y2223">
        <v>401509.79</v>
      </c>
      <c r="Z2223">
        <v>131351.26</v>
      </c>
      <c r="AA2223">
        <v>20020</v>
      </c>
      <c r="AB2223">
        <v>156506</v>
      </c>
      <c r="AC2223">
        <v>61105</v>
      </c>
      <c r="AD2223">
        <v>61105</v>
      </c>
      <c r="AE2223">
        <v>8</v>
      </c>
      <c r="AF2223" t="s">
        <v>1846</v>
      </c>
      <c r="AG2223" s="2">
        <v>80</v>
      </c>
      <c r="AH2223" t="s">
        <v>458</v>
      </c>
      <c r="AI2223">
        <v>704</v>
      </c>
      <c r="AJ2223">
        <v>38</v>
      </c>
      <c r="AK2223" t="s">
        <v>51</v>
      </c>
      <c r="AL2223">
        <v>2316</v>
      </c>
      <c r="AM2223">
        <v>-76.982609324113099</v>
      </c>
      <c r="AN2223">
        <v>38.849973468639</v>
      </c>
      <c r="AO2223" t="b">
        <f t="shared" si="70"/>
        <v>0</v>
      </c>
      <c r="AP2223">
        <f t="shared" si="69"/>
        <v>0</v>
      </c>
    </row>
    <row r="2224" spans="1:42">
      <c r="A2224">
        <v>185428</v>
      </c>
      <c r="B2224" t="s">
        <v>11743</v>
      </c>
      <c r="C2224" t="s">
        <v>11744</v>
      </c>
      <c r="D2224">
        <v>10192474</v>
      </c>
      <c r="E2224" t="s">
        <v>201</v>
      </c>
      <c r="K2224" s="6">
        <v>0.5</v>
      </c>
      <c r="L2224" s="8">
        <v>0.79166666666666663</v>
      </c>
      <c r="M2224" t="s">
        <v>155</v>
      </c>
      <c r="N2224" t="s">
        <v>155</v>
      </c>
      <c r="Q2224" t="s">
        <v>11744</v>
      </c>
      <c r="R2224" t="s">
        <v>44</v>
      </c>
      <c r="S2224" t="s">
        <v>125</v>
      </c>
      <c r="T2224" t="s">
        <v>46</v>
      </c>
      <c r="U2224" t="s">
        <v>47</v>
      </c>
      <c r="V2224" t="s">
        <v>11745</v>
      </c>
      <c r="W2224">
        <v>38.922690000000003</v>
      </c>
      <c r="X2224">
        <v>-77.040424000000002</v>
      </c>
      <c r="Y2224">
        <v>396494.54</v>
      </c>
      <c r="Z2224">
        <v>139424.79</v>
      </c>
      <c r="AA2224">
        <v>20009</v>
      </c>
      <c r="AB2224">
        <v>235652</v>
      </c>
      <c r="AC2224">
        <v>78412</v>
      </c>
      <c r="AD2224">
        <v>78412</v>
      </c>
      <c r="AE2224">
        <v>1</v>
      </c>
      <c r="AF2224" t="s">
        <v>318</v>
      </c>
      <c r="AG2224" t="s">
        <v>1514</v>
      </c>
      <c r="AH2224" t="s">
        <v>88</v>
      </c>
      <c r="AI2224">
        <v>303</v>
      </c>
      <c r="AJ2224">
        <v>1</v>
      </c>
      <c r="AK2224" t="s">
        <v>51</v>
      </c>
      <c r="AL2224">
        <v>831</v>
      </c>
      <c r="AM2224">
        <v>-77.040426775542798</v>
      </c>
      <c r="AN2224">
        <v>38.922697208441697</v>
      </c>
      <c r="AO2224" t="b">
        <f t="shared" si="70"/>
        <v>1</v>
      </c>
      <c r="AP2224">
        <f t="shared" si="69"/>
        <v>1</v>
      </c>
    </row>
    <row r="2225" spans="1:42">
      <c r="A2225">
        <v>185429</v>
      </c>
      <c r="B2225" t="s">
        <v>3618</v>
      </c>
      <c r="C2225" t="s">
        <v>3619</v>
      </c>
      <c r="D2225">
        <v>10192475</v>
      </c>
      <c r="E2225" t="s">
        <v>201</v>
      </c>
      <c r="I2225" t="s">
        <v>3620</v>
      </c>
      <c r="J2225" t="s">
        <v>125</v>
      </c>
      <c r="K2225" s="6">
        <v>0.41666666666666669</v>
      </c>
      <c r="L2225" s="8">
        <v>0.79166666666666663</v>
      </c>
      <c r="M2225" t="s">
        <v>203</v>
      </c>
      <c r="N2225" t="s">
        <v>203</v>
      </c>
      <c r="Q2225" t="s">
        <v>3619</v>
      </c>
      <c r="R2225" t="s">
        <v>165</v>
      </c>
      <c r="S2225" t="s">
        <v>265</v>
      </c>
      <c r="T2225" t="s">
        <v>46</v>
      </c>
      <c r="U2225" t="s">
        <v>47</v>
      </c>
      <c r="V2225" t="s">
        <v>3621</v>
      </c>
      <c r="W2225">
        <v>38.930087</v>
      </c>
      <c r="X2225">
        <v>-77.101489999999998</v>
      </c>
      <c r="Y2225">
        <v>391200.06</v>
      </c>
      <c r="Z2225">
        <v>140250.01</v>
      </c>
      <c r="AA2225">
        <v>20016</v>
      </c>
      <c r="AB2225">
        <v>268674</v>
      </c>
      <c r="AC2225">
        <v>111188</v>
      </c>
      <c r="AD2225">
        <v>111188</v>
      </c>
      <c r="AE2225">
        <v>3</v>
      </c>
      <c r="AF2225" t="s">
        <v>508</v>
      </c>
      <c r="AG2225" t="s">
        <v>536</v>
      </c>
      <c r="AH2225" t="s">
        <v>50</v>
      </c>
      <c r="AI2225">
        <v>205</v>
      </c>
      <c r="AJ2225">
        <v>13</v>
      </c>
      <c r="AK2225" t="s">
        <v>51</v>
      </c>
      <c r="AL2225">
        <v>1266</v>
      </c>
      <c r="AM2225">
        <v>-77.101492547916706</v>
      </c>
      <c r="AN2225">
        <v>38.930093975278197</v>
      </c>
      <c r="AO2225" t="b">
        <f t="shared" si="70"/>
        <v>1</v>
      </c>
      <c r="AP2225">
        <f t="shared" si="69"/>
        <v>1</v>
      </c>
    </row>
    <row r="2226" spans="1:42">
      <c r="A2226">
        <v>185430</v>
      </c>
      <c r="B2226" t="s">
        <v>3627</v>
      </c>
      <c r="C2226" t="s">
        <v>873</v>
      </c>
      <c r="D2226">
        <v>10192476</v>
      </c>
      <c r="E2226" t="s">
        <v>115</v>
      </c>
      <c r="F2226" t="s">
        <v>3628</v>
      </c>
      <c r="I2226" t="s">
        <v>3629</v>
      </c>
      <c r="J2226" t="s">
        <v>166</v>
      </c>
      <c r="K2226" s="6">
        <v>0.29166666666666669</v>
      </c>
      <c r="L2226" s="8">
        <v>0.70833333333333337</v>
      </c>
      <c r="M2226" t="s">
        <v>622</v>
      </c>
      <c r="N2226" t="s">
        <v>881</v>
      </c>
      <c r="O2226" t="s">
        <v>876</v>
      </c>
      <c r="P2226" t="s">
        <v>877</v>
      </c>
      <c r="Q2226" t="s">
        <v>876</v>
      </c>
      <c r="R2226" t="s">
        <v>70</v>
      </c>
      <c r="S2226" t="s">
        <v>166</v>
      </c>
      <c r="T2226" t="s">
        <v>46</v>
      </c>
      <c r="U2226" t="s">
        <v>47</v>
      </c>
      <c r="V2226" t="s">
        <v>3630</v>
      </c>
      <c r="W2226">
        <v>38.928159000000001</v>
      </c>
      <c r="X2226">
        <v>-77.090835999999996</v>
      </c>
      <c r="Y2226">
        <v>392123.62</v>
      </c>
      <c r="Z2226">
        <v>140035.04999999999</v>
      </c>
      <c r="AA2226">
        <v>20016</v>
      </c>
      <c r="AB2226">
        <v>268291</v>
      </c>
      <c r="AC2226">
        <v>111137</v>
      </c>
      <c r="AD2226">
        <v>111137</v>
      </c>
      <c r="AE2226">
        <v>3</v>
      </c>
      <c r="AF2226" t="s">
        <v>508</v>
      </c>
      <c r="AG2226" t="s">
        <v>509</v>
      </c>
      <c r="AH2226" t="s">
        <v>50</v>
      </c>
      <c r="AI2226">
        <v>205</v>
      </c>
      <c r="AJ2226">
        <v>13</v>
      </c>
      <c r="AK2226" t="s">
        <v>51</v>
      </c>
      <c r="AL2226">
        <v>1265</v>
      </c>
      <c r="AM2226">
        <v>-77.090838612699301</v>
      </c>
      <c r="AN2226">
        <v>38.928166313957199</v>
      </c>
      <c r="AO2226" t="b">
        <f t="shared" si="70"/>
        <v>0</v>
      </c>
      <c r="AP2226">
        <f t="shared" si="69"/>
        <v>0</v>
      </c>
    </row>
    <row r="2227" spans="1:42">
      <c r="A2227">
        <v>182019</v>
      </c>
      <c r="B2227" t="s">
        <v>3631</v>
      </c>
      <c r="C2227" t="s">
        <v>3632</v>
      </c>
      <c r="D2227">
        <v>10192477</v>
      </c>
      <c r="E2227" t="s">
        <v>2388</v>
      </c>
      <c r="I2227" t="s">
        <v>3633</v>
      </c>
      <c r="J2227" t="s">
        <v>125</v>
      </c>
      <c r="K2227" s="6">
        <v>0.29166666666666669</v>
      </c>
      <c r="L2227" s="8">
        <v>0.66666666666666663</v>
      </c>
      <c r="M2227" t="s">
        <v>163</v>
      </c>
      <c r="N2227" t="s">
        <v>163</v>
      </c>
      <c r="Q2227" t="s">
        <v>3634</v>
      </c>
      <c r="R2227" t="s">
        <v>165</v>
      </c>
      <c r="S2227" t="s">
        <v>166</v>
      </c>
      <c r="T2227" t="s">
        <v>46</v>
      </c>
      <c r="U2227" t="s">
        <v>47</v>
      </c>
      <c r="V2227" t="s">
        <v>3635</v>
      </c>
      <c r="W2227">
        <v>38.956699</v>
      </c>
      <c r="X2227">
        <v>-77.018427000000003</v>
      </c>
      <c r="Y2227">
        <v>398402.84</v>
      </c>
      <c r="Z2227">
        <v>143199.45000000001</v>
      </c>
      <c r="AA2227">
        <v>20011</v>
      </c>
      <c r="AB2227">
        <v>248775</v>
      </c>
      <c r="AC2227">
        <v>91964</v>
      </c>
      <c r="AD2227">
        <v>91964</v>
      </c>
      <c r="AE2227">
        <v>4</v>
      </c>
      <c r="AF2227" t="s">
        <v>745</v>
      </c>
      <c r="AG2227" t="s">
        <v>3636</v>
      </c>
      <c r="AH2227" t="s">
        <v>188</v>
      </c>
      <c r="AI2227">
        <v>403</v>
      </c>
      <c r="AJ2227">
        <v>18</v>
      </c>
      <c r="AK2227" t="s">
        <v>51</v>
      </c>
      <c r="AL2227">
        <v>1157</v>
      </c>
      <c r="AM2227">
        <v>-77.018429307576795</v>
      </c>
      <c r="AN2227">
        <v>38.956705995708298</v>
      </c>
      <c r="AO2227" t="b">
        <f t="shared" si="70"/>
        <v>0</v>
      </c>
      <c r="AP2227">
        <f t="shared" si="69"/>
        <v>0</v>
      </c>
    </row>
    <row r="2228" spans="1:42">
      <c r="A2228">
        <v>185431</v>
      </c>
      <c r="B2228" t="s">
        <v>3639</v>
      </c>
      <c r="C2228" t="s">
        <v>3640</v>
      </c>
      <c r="D2228">
        <v>10192478</v>
      </c>
      <c r="E2228" t="s">
        <v>115</v>
      </c>
      <c r="H2228">
        <v>110835</v>
      </c>
      <c r="I2228" t="s">
        <v>3641</v>
      </c>
      <c r="J2228" t="s">
        <v>422</v>
      </c>
      <c r="K2228" s="6">
        <v>0.29166666666666669</v>
      </c>
      <c r="L2228" s="8">
        <v>0.70833333333333337</v>
      </c>
      <c r="M2228" t="s">
        <v>183</v>
      </c>
      <c r="N2228" t="s">
        <v>2267</v>
      </c>
      <c r="O2228" t="s">
        <v>3642</v>
      </c>
      <c r="P2228" t="s">
        <v>3643</v>
      </c>
      <c r="Q2228" t="s">
        <v>3642</v>
      </c>
      <c r="R2228" t="s">
        <v>70</v>
      </c>
      <c r="S2228" t="s">
        <v>422</v>
      </c>
      <c r="W2228">
        <v>0</v>
      </c>
      <c r="X2228">
        <v>0</v>
      </c>
      <c r="Y2228">
        <v>0</v>
      </c>
      <c r="Z2228">
        <v>0</v>
      </c>
      <c r="AB2228">
        <v>-100</v>
      </c>
      <c r="AC2228">
        <v>-100</v>
      </c>
      <c r="AD2228">
        <v>348291</v>
      </c>
      <c r="AF2228" t="s">
        <v>51</v>
      </c>
      <c r="AG2228" t="s">
        <v>51</v>
      </c>
      <c r="AJ2228" t="s">
        <v>51</v>
      </c>
      <c r="AK2228" t="s">
        <v>51</v>
      </c>
      <c r="AL2228">
        <v>1797</v>
      </c>
      <c r="AM2228">
        <v>-81.529192133279295</v>
      </c>
      <c r="AN2228">
        <v>37.5772691877347</v>
      </c>
      <c r="AO2228" t="b">
        <f t="shared" si="70"/>
        <v>0</v>
      </c>
      <c r="AP2228">
        <f t="shared" si="69"/>
        <v>0</v>
      </c>
    </row>
    <row r="2229" spans="1:42">
      <c r="A2229">
        <v>185432</v>
      </c>
      <c r="B2229" t="s">
        <v>3639</v>
      </c>
      <c r="C2229" t="s">
        <v>3640</v>
      </c>
      <c r="D2229">
        <v>10192478</v>
      </c>
      <c r="E2229" t="s">
        <v>115</v>
      </c>
      <c r="H2229">
        <v>110835</v>
      </c>
      <c r="I2229" t="s">
        <v>3641</v>
      </c>
      <c r="J2229" t="s">
        <v>422</v>
      </c>
      <c r="K2229" s="6">
        <v>0.29166666666666669</v>
      </c>
      <c r="L2229" s="8">
        <v>0.70833333333333337</v>
      </c>
      <c r="M2229" t="s">
        <v>183</v>
      </c>
      <c r="N2229" t="s">
        <v>2267</v>
      </c>
      <c r="O2229" t="s">
        <v>3642</v>
      </c>
      <c r="P2229" t="s">
        <v>3643</v>
      </c>
      <c r="Q2229" t="s">
        <v>3642</v>
      </c>
      <c r="R2229" t="s">
        <v>70</v>
      </c>
      <c r="S2229" t="s">
        <v>422</v>
      </c>
      <c r="W2229">
        <v>0</v>
      </c>
      <c r="X2229">
        <v>0</v>
      </c>
      <c r="Y2229">
        <v>0</v>
      </c>
      <c r="Z2229">
        <v>0</v>
      </c>
      <c r="AB2229">
        <v>-100</v>
      </c>
      <c r="AC2229">
        <v>-100</v>
      </c>
      <c r="AD2229">
        <v>348291</v>
      </c>
      <c r="AF2229" t="s">
        <v>51</v>
      </c>
      <c r="AG2229" t="s">
        <v>51</v>
      </c>
      <c r="AJ2229" t="s">
        <v>51</v>
      </c>
      <c r="AK2229" t="s">
        <v>51</v>
      </c>
      <c r="AL2229">
        <v>1797</v>
      </c>
      <c r="AM2229">
        <v>-81.529192133279295</v>
      </c>
      <c r="AN2229">
        <v>37.5772691877347</v>
      </c>
      <c r="AO2229" t="b">
        <f t="shared" si="70"/>
        <v>0</v>
      </c>
      <c r="AP2229">
        <f t="shared" si="69"/>
        <v>0</v>
      </c>
    </row>
    <row r="2230" spans="1:42">
      <c r="A2230">
        <v>185433</v>
      </c>
      <c r="B2230" t="s">
        <v>3639</v>
      </c>
      <c r="C2230" t="s">
        <v>3640</v>
      </c>
      <c r="D2230">
        <v>10192478</v>
      </c>
      <c r="E2230" t="s">
        <v>115</v>
      </c>
      <c r="H2230">
        <v>110835</v>
      </c>
      <c r="I2230" t="s">
        <v>3641</v>
      </c>
      <c r="J2230" t="s">
        <v>422</v>
      </c>
      <c r="K2230" s="6">
        <v>0.29166666666666669</v>
      </c>
      <c r="L2230" s="8">
        <v>0.70833333333333337</v>
      </c>
      <c r="M2230" t="s">
        <v>183</v>
      </c>
      <c r="N2230" t="s">
        <v>2267</v>
      </c>
      <c r="O2230" t="s">
        <v>3642</v>
      </c>
      <c r="P2230" t="s">
        <v>3643</v>
      </c>
      <c r="Q2230" t="s">
        <v>3642</v>
      </c>
      <c r="R2230" t="s">
        <v>70</v>
      </c>
      <c r="S2230" t="s">
        <v>422</v>
      </c>
      <c r="T2230" t="s">
        <v>46</v>
      </c>
      <c r="U2230" t="s">
        <v>47</v>
      </c>
      <c r="V2230" t="s">
        <v>3655</v>
      </c>
      <c r="W2230">
        <v>38.890371999999999</v>
      </c>
      <c r="X2230">
        <v>-77.002039999999994</v>
      </c>
      <c r="Y2230">
        <v>399823.02</v>
      </c>
      <c r="Z2230">
        <v>135836.52051</v>
      </c>
      <c r="AB2230">
        <v>0</v>
      </c>
      <c r="AC2230">
        <v>454856</v>
      </c>
      <c r="AD2230">
        <v>390884</v>
      </c>
      <c r="AE2230">
        <v>6</v>
      </c>
      <c r="AF2230" t="s">
        <v>434</v>
      </c>
      <c r="AG2230" t="s">
        <v>547</v>
      </c>
      <c r="AH2230" t="s">
        <v>63</v>
      </c>
      <c r="AI2230">
        <v>107</v>
      </c>
      <c r="AJ2230">
        <v>26</v>
      </c>
      <c r="AK2230" t="s">
        <v>74</v>
      </c>
      <c r="AL2230">
        <v>1797</v>
      </c>
      <c r="AM2230">
        <v>-77.002042267819206</v>
      </c>
      <c r="AN2230">
        <v>38.890379797953599</v>
      </c>
      <c r="AO2230" t="b">
        <f t="shared" si="70"/>
        <v>0</v>
      </c>
      <c r="AP2230">
        <f t="shared" si="69"/>
        <v>0</v>
      </c>
    </row>
    <row r="2231" spans="1:42">
      <c r="A2231">
        <v>185434</v>
      </c>
      <c r="B2231" t="s">
        <v>3639</v>
      </c>
      <c r="C2231" t="s">
        <v>3640</v>
      </c>
      <c r="D2231">
        <v>10192478</v>
      </c>
      <c r="E2231" t="s">
        <v>115</v>
      </c>
      <c r="H2231">
        <v>110835</v>
      </c>
      <c r="I2231" t="s">
        <v>3641</v>
      </c>
      <c r="J2231" t="s">
        <v>422</v>
      </c>
      <c r="K2231" s="6">
        <v>0.29166666666666669</v>
      </c>
      <c r="L2231" s="8">
        <v>0.70833333333333337</v>
      </c>
      <c r="M2231" t="s">
        <v>183</v>
      </c>
      <c r="N2231" t="s">
        <v>2267</v>
      </c>
      <c r="O2231" t="s">
        <v>3642</v>
      </c>
      <c r="P2231" t="s">
        <v>3643</v>
      </c>
      <c r="Q2231" t="s">
        <v>3642</v>
      </c>
      <c r="R2231" t="s">
        <v>70</v>
      </c>
      <c r="S2231" t="s">
        <v>422</v>
      </c>
      <c r="T2231" t="s">
        <v>46</v>
      </c>
      <c r="U2231" t="s">
        <v>47</v>
      </c>
      <c r="V2231" t="s">
        <v>3665</v>
      </c>
      <c r="W2231">
        <v>38.890939000000003</v>
      </c>
      <c r="X2231">
        <v>-77.002779000000004</v>
      </c>
      <c r="Y2231">
        <v>399758.95</v>
      </c>
      <c r="Z2231">
        <v>135899.41</v>
      </c>
      <c r="AB2231">
        <v>0</v>
      </c>
      <c r="AC2231">
        <v>473771</v>
      </c>
      <c r="AD2231">
        <v>407874</v>
      </c>
      <c r="AE2231">
        <v>6</v>
      </c>
      <c r="AF2231" t="s">
        <v>434</v>
      </c>
      <c r="AG2231" t="s">
        <v>547</v>
      </c>
      <c r="AH2231" t="s">
        <v>63</v>
      </c>
      <c r="AI2231">
        <v>107</v>
      </c>
      <c r="AJ2231">
        <v>26</v>
      </c>
      <c r="AK2231" t="s">
        <v>74</v>
      </c>
      <c r="AL2231">
        <v>1797</v>
      </c>
      <c r="AM2231">
        <v>-77.002780801785903</v>
      </c>
      <c r="AN2231">
        <v>38.890946314817903</v>
      </c>
      <c r="AO2231" t="b">
        <f t="shared" si="70"/>
        <v>0</v>
      </c>
      <c r="AP2231">
        <f t="shared" si="69"/>
        <v>0</v>
      </c>
    </row>
    <row r="2232" spans="1:42">
      <c r="A2232">
        <v>185435</v>
      </c>
      <c r="B2232" t="s">
        <v>3639</v>
      </c>
      <c r="C2232" t="s">
        <v>3640</v>
      </c>
      <c r="D2232">
        <v>10192478</v>
      </c>
      <c r="E2232" t="s">
        <v>115</v>
      </c>
      <c r="H2232">
        <v>110835</v>
      </c>
      <c r="I2232" t="s">
        <v>3641</v>
      </c>
      <c r="J2232" t="s">
        <v>422</v>
      </c>
      <c r="K2232" s="6">
        <v>0.29166666666666669</v>
      </c>
      <c r="L2232" s="8">
        <v>0.70833333333333337</v>
      </c>
      <c r="M2232" t="s">
        <v>183</v>
      </c>
      <c r="N2232" t="s">
        <v>2267</v>
      </c>
      <c r="O2232" t="s">
        <v>3642</v>
      </c>
      <c r="P2232" t="s">
        <v>3643</v>
      </c>
      <c r="Q2232" t="s">
        <v>3642</v>
      </c>
      <c r="R2232" t="s">
        <v>70</v>
      </c>
      <c r="S2232" t="s">
        <v>422</v>
      </c>
      <c r="T2232" t="s">
        <v>46</v>
      </c>
      <c r="U2232" t="s">
        <v>47</v>
      </c>
      <c r="V2232" t="s">
        <v>3673</v>
      </c>
      <c r="W2232">
        <v>38.890937000000001</v>
      </c>
      <c r="X2232">
        <v>-77.001311000000001</v>
      </c>
      <c r="Y2232">
        <v>399886.24982000003</v>
      </c>
      <c r="Z2232">
        <v>135899.22518000001</v>
      </c>
      <c r="AB2232">
        <v>0</v>
      </c>
      <c r="AC2232">
        <v>455695</v>
      </c>
      <c r="AD2232">
        <v>391723</v>
      </c>
      <c r="AE2232">
        <v>6</v>
      </c>
      <c r="AF2232" t="s">
        <v>434</v>
      </c>
      <c r="AG2232" t="s">
        <v>547</v>
      </c>
      <c r="AH2232" t="s">
        <v>63</v>
      </c>
      <c r="AI2232">
        <v>107</v>
      </c>
      <c r="AJ2232">
        <v>26</v>
      </c>
      <c r="AK2232" t="s">
        <v>74</v>
      </c>
      <c r="AL2232">
        <v>1797</v>
      </c>
      <c r="AM2232">
        <v>-77.001313450818998</v>
      </c>
      <c r="AN2232">
        <v>38.890944675631999</v>
      </c>
      <c r="AO2232" t="b">
        <f t="shared" si="70"/>
        <v>0</v>
      </c>
      <c r="AP2232">
        <f t="shared" si="69"/>
        <v>0</v>
      </c>
    </row>
    <row r="2233" spans="1:42">
      <c r="A2233">
        <v>185436</v>
      </c>
      <c r="B2233" t="s">
        <v>4976</v>
      </c>
      <c r="C2233" t="s">
        <v>922</v>
      </c>
      <c r="D2233">
        <v>10192479</v>
      </c>
      <c r="E2233" t="s">
        <v>115</v>
      </c>
      <c r="H2233">
        <v>105085</v>
      </c>
      <c r="K2233" s="6">
        <v>0.39583333333333331</v>
      </c>
      <c r="L2233" s="8">
        <v>0.64583333333333337</v>
      </c>
      <c r="M2233" t="s">
        <v>183</v>
      </c>
      <c r="N2233" t="s">
        <v>680</v>
      </c>
      <c r="O2233" t="s">
        <v>230</v>
      </c>
      <c r="P2233" t="s">
        <v>231</v>
      </c>
      <c r="Q2233" t="s">
        <v>925</v>
      </c>
      <c r="R2233" t="s">
        <v>193</v>
      </c>
      <c r="S2233" t="s">
        <v>353</v>
      </c>
      <c r="T2233" t="s">
        <v>46</v>
      </c>
      <c r="U2233" t="s">
        <v>47</v>
      </c>
      <c r="V2233" t="s">
        <v>4977</v>
      </c>
      <c r="W2233">
        <v>38.850670000000001</v>
      </c>
      <c r="X2233">
        <v>-76.982078999999999</v>
      </c>
      <c r="Y2233">
        <v>401555.62</v>
      </c>
      <c r="Z2233">
        <v>131429.42000000001</v>
      </c>
      <c r="AA2233">
        <v>20020</v>
      </c>
      <c r="AB2233">
        <v>155155</v>
      </c>
      <c r="AC2233">
        <v>412686</v>
      </c>
      <c r="AD2233">
        <v>353849</v>
      </c>
      <c r="AE2233">
        <v>8</v>
      </c>
      <c r="AF2233" t="s">
        <v>1846</v>
      </c>
      <c r="AG2233" s="2">
        <v>80</v>
      </c>
      <c r="AH2233" t="s">
        <v>458</v>
      </c>
      <c r="AI2233">
        <v>704</v>
      </c>
      <c r="AJ2233">
        <v>38</v>
      </c>
      <c r="AK2233" t="s">
        <v>51</v>
      </c>
      <c r="AL2233">
        <v>3321</v>
      </c>
      <c r="AM2233">
        <v>-76.982081180477195</v>
      </c>
      <c r="AN2233">
        <v>38.850677488230801</v>
      </c>
      <c r="AO2233" t="b">
        <f t="shared" si="70"/>
        <v>0</v>
      </c>
      <c r="AP2233">
        <f t="shared" si="69"/>
        <v>0</v>
      </c>
    </row>
    <row r="2234" spans="1:42">
      <c r="A2234">
        <v>185406</v>
      </c>
      <c r="B2234" t="s">
        <v>11746</v>
      </c>
      <c r="C2234" t="s">
        <v>252</v>
      </c>
      <c r="D2234">
        <v>10192480</v>
      </c>
      <c r="E2234" t="s">
        <v>201</v>
      </c>
      <c r="I2234" t="s">
        <v>11747</v>
      </c>
      <c r="J2234" t="s">
        <v>125</v>
      </c>
      <c r="K2234" s="6">
        <v>0.29166666666666669</v>
      </c>
      <c r="L2234" s="8">
        <v>0.70833333333333337</v>
      </c>
      <c r="M2234" t="s">
        <v>422</v>
      </c>
      <c r="N2234" t="s">
        <v>432</v>
      </c>
      <c r="O2234" t="s">
        <v>256</v>
      </c>
      <c r="P2234" t="s">
        <v>257</v>
      </c>
      <c r="Q2234" t="s">
        <v>256</v>
      </c>
      <c r="R2234" t="s">
        <v>165</v>
      </c>
      <c r="S2234" t="s">
        <v>1682</v>
      </c>
      <c r="T2234" t="s">
        <v>46</v>
      </c>
      <c r="U2234" t="s">
        <v>47</v>
      </c>
      <c r="V2234" t="s">
        <v>11748</v>
      </c>
      <c r="W2234">
        <v>38.923817999999997</v>
      </c>
      <c r="X2234">
        <v>-77.075665000000001</v>
      </c>
      <c r="Y2234">
        <v>393438.68</v>
      </c>
      <c r="Z2234">
        <v>139551.93</v>
      </c>
      <c r="AA2234">
        <v>20007</v>
      </c>
      <c r="AB2234">
        <v>224755</v>
      </c>
      <c r="AC2234">
        <v>67830</v>
      </c>
      <c r="AD2234">
        <v>67830</v>
      </c>
      <c r="AE2234">
        <v>3</v>
      </c>
      <c r="AF2234" t="s">
        <v>294</v>
      </c>
      <c r="AG2234" t="s">
        <v>1150</v>
      </c>
      <c r="AH2234" t="s">
        <v>50</v>
      </c>
      <c r="AI2234">
        <v>204</v>
      </c>
      <c r="AJ2234">
        <v>14</v>
      </c>
      <c r="AK2234" t="s">
        <v>51</v>
      </c>
      <c r="AL2234">
        <v>513</v>
      </c>
      <c r="AM2234">
        <v>-77.075667742697703</v>
      </c>
      <c r="AN2234">
        <v>38.923825021442497</v>
      </c>
      <c r="AO2234" t="b">
        <f t="shared" si="70"/>
        <v>0</v>
      </c>
      <c r="AP2234">
        <f t="shared" si="69"/>
        <v>0</v>
      </c>
    </row>
    <row r="2235" spans="1:42">
      <c r="A2235">
        <v>182290</v>
      </c>
      <c r="B2235" t="s">
        <v>3681</v>
      </c>
      <c r="C2235" t="s">
        <v>3682</v>
      </c>
      <c r="D2235">
        <v>10192481</v>
      </c>
      <c r="E2235" t="s">
        <v>1806</v>
      </c>
      <c r="F2235" t="s">
        <v>3683</v>
      </c>
      <c r="H2235">
        <v>109173</v>
      </c>
      <c r="I2235" t="s">
        <v>3684</v>
      </c>
      <c r="J2235" t="s">
        <v>125</v>
      </c>
      <c r="K2235" s="6">
        <v>0.29166666666666669</v>
      </c>
      <c r="L2235" s="8">
        <v>0.79166666666666663</v>
      </c>
      <c r="M2235" t="s">
        <v>125</v>
      </c>
      <c r="N2235" t="s">
        <v>353</v>
      </c>
      <c r="O2235" t="s">
        <v>3685</v>
      </c>
      <c r="P2235" t="s">
        <v>1305</v>
      </c>
      <c r="Q2235" t="s">
        <v>3195</v>
      </c>
      <c r="R2235" t="s">
        <v>165</v>
      </c>
      <c r="S2235" t="s">
        <v>238</v>
      </c>
      <c r="W2235">
        <v>0</v>
      </c>
      <c r="X2235">
        <v>0</v>
      </c>
      <c r="Y2235">
        <v>0</v>
      </c>
      <c r="Z2235">
        <v>0</v>
      </c>
      <c r="AB2235">
        <v>-100</v>
      </c>
      <c r="AC2235">
        <v>-100</v>
      </c>
      <c r="AD2235">
        <v>348291</v>
      </c>
      <c r="AF2235" t="s">
        <v>51</v>
      </c>
      <c r="AG2235" t="s">
        <v>51</v>
      </c>
      <c r="AJ2235" t="s">
        <v>51</v>
      </c>
      <c r="AK2235" t="s">
        <v>51</v>
      </c>
      <c r="AL2235">
        <v>1680</v>
      </c>
      <c r="AM2235">
        <v>-81.529192133279295</v>
      </c>
      <c r="AN2235">
        <v>37.5772691877347</v>
      </c>
      <c r="AO2235" t="b">
        <f t="shared" si="70"/>
        <v>0</v>
      </c>
      <c r="AP2235">
        <f t="shared" si="69"/>
        <v>0</v>
      </c>
    </row>
    <row r="2236" spans="1:42">
      <c r="A2236">
        <v>185407</v>
      </c>
      <c r="B2236" t="s">
        <v>4978</v>
      </c>
      <c r="C2236" t="s">
        <v>922</v>
      </c>
      <c r="D2236">
        <v>10192482</v>
      </c>
      <c r="E2236" t="s">
        <v>115</v>
      </c>
      <c r="H2236">
        <v>105085</v>
      </c>
      <c r="K2236" s="6">
        <v>0.39583333333333331</v>
      </c>
      <c r="L2236" s="8">
        <v>0.64583333333333337</v>
      </c>
      <c r="M2236" t="s">
        <v>183</v>
      </c>
      <c r="N2236" t="s">
        <v>680</v>
      </c>
      <c r="O2236" t="s">
        <v>230</v>
      </c>
      <c r="P2236" t="s">
        <v>231</v>
      </c>
      <c r="Q2236" t="s">
        <v>925</v>
      </c>
      <c r="R2236" t="s">
        <v>58</v>
      </c>
      <c r="S2236" t="s">
        <v>163</v>
      </c>
      <c r="T2236" t="s">
        <v>46</v>
      </c>
      <c r="U2236" t="s">
        <v>47</v>
      </c>
      <c r="V2236" t="s">
        <v>4979</v>
      </c>
      <c r="W2236">
        <v>38.851695999999997</v>
      </c>
      <c r="X2236">
        <v>-76.980035999999998</v>
      </c>
      <c r="Y2236">
        <v>401732.94</v>
      </c>
      <c r="Z2236">
        <v>131543.34</v>
      </c>
      <c r="AA2236">
        <v>20020</v>
      </c>
      <c r="AB2236">
        <v>287417</v>
      </c>
      <c r="AC2236">
        <v>126278</v>
      </c>
      <c r="AD2236">
        <v>126278</v>
      </c>
      <c r="AE2236">
        <v>8</v>
      </c>
      <c r="AF2236" t="s">
        <v>1889</v>
      </c>
      <c r="AG2236" t="s">
        <v>2798</v>
      </c>
      <c r="AH2236" t="s">
        <v>458</v>
      </c>
      <c r="AI2236">
        <v>704</v>
      </c>
      <c r="AJ2236">
        <v>38</v>
      </c>
      <c r="AK2236" t="s">
        <v>51</v>
      </c>
      <c r="AL2236">
        <v>3019</v>
      </c>
      <c r="AM2236">
        <v>-76.980038126424304</v>
      </c>
      <c r="AN2236">
        <v>38.851703397828103</v>
      </c>
      <c r="AO2236" t="b">
        <f t="shared" si="70"/>
        <v>0</v>
      </c>
      <c r="AP2236">
        <f t="shared" si="69"/>
        <v>0</v>
      </c>
    </row>
    <row r="2237" spans="1:42">
      <c r="A2237">
        <v>185408</v>
      </c>
      <c r="B2237" t="s">
        <v>4984</v>
      </c>
      <c r="C2237" t="s">
        <v>4985</v>
      </c>
      <c r="D2237">
        <v>10192483</v>
      </c>
      <c r="E2237" t="s">
        <v>201</v>
      </c>
      <c r="I2237" t="s">
        <v>4986</v>
      </c>
      <c r="J2237" t="s">
        <v>163</v>
      </c>
      <c r="K2237" s="6">
        <v>0.375</v>
      </c>
      <c r="L2237" s="8">
        <v>0.625</v>
      </c>
      <c r="M2237" t="s">
        <v>387</v>
      </c>
      <c r="N2237" t="s">
        <v>387</v>
      </c>
      <c r="Q2237" t="s">
        <v>4985</v>
      </c>
      <c r="R2237" t="s">
        <v>165</v>
      </c>
      <c r="S2237" t="s">
        <v>95</v>
      </c>
      <c r="T2237" t="s">
        <v>46</v>
      </c>
      <c r="U2237" t="s">
        <v>47</v>
      </c>
      <c r="V2237" t="s">
        <v>3941</v>
      </c>
      <c r="W2237">
        <v>38.908816999999999</v>
      </c>
      <c r="X2237">
        <v>-77.086712000000006</v>
      </c>
      <c r="Y2237">
        <v>392479.17</v>
      </c>
      <c r="Z2237">
        <v>137887.60999999999</v>
      </c>
      <c r="AA2237">
        <v>20007</v>
      </c>
      <c r="AB2237">
        <v>224291</v>
      </c>
      <c r="AC2237">
        <v>67595</v>
      </c>
      <c r="AD2237">
        <v>67595</v>
      </c>
      <c r="AE2237">
        <v>3</v>
      </c>
      <c r="AF2237" t="s">
        <v>508</v>
      </c>
      <c r="AG2237" t="s">
        <v>1142</v>
      </c>
      <c r="AH2237" t="s">
        <v>50</v>
      </c>
      <c r="AI2237">
        <v>205</v>
      </c>
      <c r="AJ2237">
        <v>13</v>
      </c>
      <c r="AK2237" t="s">
        <v>51</v>
      </c>
      <c r="AL2237">
        <v>3083</v>
      </c>
      <c r="AM2237">
        <v>-77.086714620110598</v>
      </c>
      <c r="AN2237">
        <v>38.908824589909301</v>
      </c>
      <c r="AO2237" t="b">
        <f t="shared" si="70"/>
        <v>1</v>
      </c>
      <c r="AP2237">
        <f t="shared" si="69"/>
        <v>1</v>
      </c>
    </row>
    <row r="2238" spans="1:42">
      <c r="A2238">
        <v>182291</v>
      </c>
      <c r="B2238" t="s">
        <v>11749</v>
      </c>
      <c r="C2238" t="s">
        <v>3730</v>
      </c>
      <c r="D2238">
        <v>10192484</v>
      </c>
      <c r="E2238" t="s">
        <v>201</v>
      </c>
      <c r="I2238" t="s">
        <v>11750</v>
      </c>
      <c r="J2238" t="s">
        <v>125</v>
      </c>
      <c r="K2238" s="6">
        <v>0.29166666666666669</v>
      </c>
      <c r="L2238" s="8">
        <v>0.79166666666666663</v>
      </c>
      <c r="M2238" t="s">
        <v>622</v>
      </c>
      <c r="N2238" t="s">
        <v>353</v>
      </c>
      <c r="Q2238" t="s">
        <v>3730</v>
      </c>
      <c r="R2238" t="s">
        <v>165</v>
      </c>
      <c r="S2238" t="s">
        <v>238</v>
      </c>
      <c r="T2238" t="s">
        <v>46</v>
      </c>
      <c r="U2238" t="s">
        <v>47</v>
      </c>
      <c r="V2238" t="s">
        <v>11751</v>
      </c>
      <c r="W2238">
        <v>38.936182000000002</v>
      </c>
      <c r="X2238">
        <v>-77.055683999999999</v>
      </c>
      <c r="Y2238">
        <v>395172.17</v>
      </c>
      <c r="Z2238">
        <v>140923.26999999999</v>
      </c>
      <c r="AA2238">
        <v>20008</v>
      </c>
      <c r="AB2238">
        <v>219283</v>
      </c>
      <c r="AC2238">
        <v>62385</v>
      </c>
      <c r="AD2238">
        <v>62385</v>
      </c>
      <c r="AE2238">
        <v>3</v>
      </c>
      <c r="AF2238" t="s">
        <v>168</v>
      </c>
      <c r="AG2238" t="s">
        <v>3732</v>
      </c>
      <c r="AH2238" t="s">
        <v>50</v>
      </c>
      <c r="AI2238">
        <v>203</v>
      </c>
      <c r="AJ2238">
        <v>15</v>
      </c>
      <c r="AK2238" t="s">
        <v>51</v>
      </c>
      <c r="AL2238">
        <v>417</v>
      </c>
      <c r="AM2238">
        <v>-77.055686705761701</v>
      </c>
      <c r="AN2238">
        <v>38.936189710111897</v>
      </c>
      <c r="AO2238" t="b">
        <f t="shared" si="70"/>
        <v>1</v>
      </c>
      <c r="AP2238">
        <f t="shared" si="69"/>
        <v>1</v>
      </c>
    </row>
    <row r="2239" spans="1:42">
      <c r="A2239">
        <v>185409</v>
      </c>
      <c r="B2239" t="s">
        <v>3696</v>
      </c>
      <c r="C2239" t="s">
        <v>922</v>
      </c>
      <c r="D2239">
        <v>10192485</v>
      </c>
      <c r="E2239" t="s">
        <v>115</v>
      </c>
      <c r="H2239">
        <v>105085</v>
      </c>
      <c r="I2239" t="s">
        <v>3697</v>
      </c>
      <c r="J2239" t="s">
        <v>432</v>
      </c>
      <c r="K2239" s="6">
        <v>0.39583333333333331</v>
      </c>
      <c r="L2239" s="8">
        <v>0.64583333333333337</v>
      </c>
      <c r="M2239" t="s">
        <v>183</v>
      </c>
      <c r="N2239" t="s">
        <v>680</v>
      </c>
      <c r="O2239" t="s">
        <v>230</v>
      </c>
      <c r="P2239" t="s">
        <v>231</v>
      </c>
      <c r="Q2239" t="s">
        <v>925</v>
      </c>
      <c r="R2239" t="s">
        <v>70</v>
      </c>
      <c r="S2239" t="s">
        <v>432</v>
      </c>
      <c r="W2239">
        <v>0</v>
      </c>
      <c r="X2239">
        <v>0</v>
      </c>
      <c r="Y2239">
        <v>0</v>
      </c>
      <c r="Z2239">
        <v>0</v>
      </c>
      <c r="AB2239">
        <v>-100</v>
      </c>
      <c r="AC2239">
        <v>-100</v>
      </c>
      <c r="AD2239">
        <v>348291</v>
      </c>
      <c r="AF2239" t="s">
        <v>51</v>
      </c>
      <c r="AG2239" t="s">
        <v>51</v>
      </c>
      <c r="AJ2239" t="s">
        <v>51</v>
      </c>
      <c r="AK2239" t="s">
        <v>51</v>
      </c>
      <c r="AL2239">
        <v>1792</v>
      </c>
      <c r="AM2239">
        <v>-81.529192133279295</v>
      </c>
      <c r="AN2239">
        <v>37.5772691877347</v>
      </c>
      <c r="AO2239" t="b">
        <f t="shared" si="70"/>
        <v>0</v>
      </c>
      <c r="AP2239">
        <f t="shared" si="69"/>
        <v>0</v>
      </c>
    </row>
    <row r="2240" spans="1:42">
      <c r="A2240">
        <v>185410</v>
      </c>
      <c r="B2240" t="s">
        <v>11752</v>
      </c>
      <c r="C2240" t="s">
        <v>8296</v>
      </c>
      <c r="D2240">
        <v>10192486</v>
      </c>
      <c r="E2240" t="s">
        <v>201</v>
      </c>
      <c r="I2240" t="s">
        <v>11753</v>
      </c>
      <c r="J2240" t="s">
        <v>125</v>
      </c>
      <c r="K2240" s="6">
        <v>0.29166666666666669</v>
      </c>
      <c r="L2240" s="8">
        <v>0.79166666666666663</v>
      </c>
      <c r="M2240" t="s">
        <v>238</v>
      </c>
      <c r="N2240" t="s">
        <v>421</v>
      </c>
      <c r="Q2240" t="s">
        <v>8296</v>
      </c>
      <c r="R2240" t="s">
        <v>165</v>
      </c>
      <c r="S2240" t="s">
        <v>422</v>
      </c>
      <c r="T2240" t="s">
        <v>46</v>
      </c>
      <c r="U2240" t="s">
        <v>47</v>
      </c>
      <c r="V2240" t="s">
        <v>11754</v>
      </c>
      <c r="W2240">
        <v>38.899616999999999</v>
      </c>
      <c r="X2240">
        <v>-76.998244</v>
      </c>
      <c r="Y2240">
        <v>400152.33</v>
      </c>
      <c r="Z2240">
        <v>136862.74</v>
      </c>
      <c r="AA2240">
        <v>20002</v>
      </c>
      <c r="AB2240">
        <v>78079</v>
      </c>
      <c r="AC2240">
        <v>50714</v>
      </c>
      <c r="AD2240">
        <v>50714</v>
      </c>
      <c r="AE2240">
        <v>6</v>
      </c>
      <c r="AF2240" t="s">
        <v>434</v>
      </c>
      <c r="AG2240" t="s">
        <v>1653</v>
      </c>
      <c r="AH2240" t="s">
        <v>63</v>
      </c>
      <c r="AI2240">
        <v>104</v>
      </c>
      <c r="AJ2240">
        <v>25</v>
      </c>
      <c r="AK2240" t="s">
        <v>51</v>
      </c>
      <c r="AL2240">
        <v>314</v>
      </c>
      <c r="AM2240">
        <v>-76.998246202791194</v>
      </c>
      <c r="AN2240">
        <v>38.899624365845398</v>
      </c>
      <c r="AO2240" t="b">
        <f t="shared" si="70"/>
        <v>1</v>
      </c>
      <c r="AP2240">
        <f t="shared" si="69"/>
        <v>1</v>
      </c>
    </row>
    <row r="2241" spans="1:42">
      <c r="A2241">
        <v>182481</v>
      </c>
      <c r="B2241" t="s">
        <v>11755</v>
      </c>
      <c r="C2241" t="s">
        <v>11756</v>
      </c>
      <c r="D2241">
        <v>10192487</v>
      </c>
      <c r="E2241" t="s">
        <v>201</v>
      </c>
      <c r="I2241" t="s">
        <v>11757</v>
      </c>
      <c r="J2241" t="s">
        <v>125</v>
      </c>
      <c r="K2241" s="6">
        <v>0.29166666666666669</v>
      </c>
      <c r="L2241" s="8">
        <v>0.70833333333333337</v>
      </c>
      <c r="M2241" t="s">
        <v>353</v>
      </c>
      <c r="N2241" t="s">
        <v>238</v>
      </c>
      <c r="O2241" t="s">
        <v>11756</v>
      </c>
      <c r="P2241" t="s">
        <v>11758</v>
      </c>
      <c r="Q2241" t="s">
        <v>11756</v>
      </c>
      <c r="R2241" t="s">
        <v>165</v>
      </c>
      <c r="S2241" t="s">
        <v>421</v>
      </c>
      <c r="T2241" t="s">
        <v>46</v>
      </c>
      <c r="U2241" t="s">
        <v>47</v>
      </c>
      <c r="V2241" t="s">
        <v>11759</v>
      </c>
      <c r="W2241">
        <v>38.899104999999999</v>
      </c>
      <c r="X2241">
        <v>-77.001214000000004</v>
      </c>
      <c r="Y2241">
        <v>399894.71</v>
      </c>
      <c r="Z2241">
        <v>136805.93</v>
      </c>
      <c r="AA2241">
        <v>20002</v>
      </c>
      <c r="AB2241">
        <v>38121</v>
      </c>
      <c r="AC2241">
        <v>23745</v>
      </c>
      <c r="AD2241">
        <v>23745</v>
      </c>
      <c r="AE2241">
        <v>6</v>
      </c>
      <c r="AF2241" t="s">
        <v>434</v>
      </c>
      <c r="AG2241" t="s">
        <v>1653</v>
      </c>
      <c r="AH2241" t="s">
        <v>63</v>
      </c>
      <c r="AI2241">
        <v>104</v>
      </c>
      <c r="AJ2241">
        <v>25</v>
      </c>
      <c r="AK2241" t="s">
        <v>51</v>
      </c>
      <c r="AL2241">
        <v>115</v>
      </c>
      <c r="AM2241">
        <v>-77.001216072053197</v>
      </c>
      <c r="AN2241">
        <v>38.899112607621603</v>
      </c>
      <c r="AO2241" t="b">
        <f t="shared" si="70"/>
        <v>1</v>
      </c>
      <c r="AP2241">
        <f t="shared" si="69"/>
        <v>1</v>
      </c>
    </row>
    <row r="2242" spans="1:42">
      <c r="A2242">
        <v>185411</v>
      </c>
      <c r="B2242" t="s">
        <v>4990</v>
      </c>
      <c r="C2242" t="s">
        <v>3640</v>
      </c>
      <c r="D2242">
        <v>10192488</v>
      </c>
      <c r="E2242" t="s">
        <v>115</v>
      </c>
      <c r="H2242">
        <v>110837</v>
      </c>
      <c r="I2242" t="s">
        <v>4991</v>
      </c>
      <c r="J2242" t="s">
        <v>422</v>
      </c>
      <c r="K2242" s="6">
        <v>0.29166666666666669</v>
      </c>
      <c r="L2242" s="8">
        <v>0.70833333333333337</v>
      </c>
      <c r="M2242" t="s">
        <v>183</v>
      </c>
      <c r="N2242" t="s">
        <v>2267</v>
      </c>
      <c r="O2242" t="s">
        <v>3642</v>
      </c>
      <c r="P2242" t="s">
        <v>3643</v>
      </c>
      <c r="Q2242" t="s">
        <v>3642</v>
      </c>
      <c r="R2242" t="s">
        <v>70</v>
      </c>
      <c r="S2242" t="s">
        <v>422</v>
      </c>
      <c r="T2242" t="s">
        <v>46</v>
      </c>
      <c r="U2242" t="s">
        <v>47</v>
      </c>
      <c r="V2242" t="s">
        <v>4992</v>
      </c>
      <c r="W2242">
        <v>38.890085999999997</v>
      </c>
      <c r="X2242">
        <v>-76.991533000000004</v>
      </c>
      <c r="Y2242">
        <v>400734.60197999998</v>
      </c>
      <c r="Z2242">
        <v>135804.75529</v>
      </c>
      <c r="AB2242">
        <v>0</v>
      </c>
      <c r="AC2242">
        <v>473250</v>
      </c>
      <c r="AD2242">
        <v>407407</v>
      </c>
      <c r="AE2242">
        <v>6</v>
      </c>
      <c r="AF2242" t="s">
        <v>669</v>
      </c>
      <c r="AG2242" t="s">
        <v>670</v>
      </c>
      <c r="AH2242" t="s">
        <v>63</v>
      </c>
      <c r="AI2242">
        <v>107</v>
      </c>
      <c r="AJ2242">
        <v>26</v>
      </c>
      <c r="AK2242" t="s">
        <v>51</v>
      </c>
      <c r="AL2242">
        <v>3887</v>
      </c>
      <c r="AM2242">
        <v>-76.991534823845996</v>
      </c>
      <c r="AN2242">
        <v>38.890093356209597</v>
      </c>
      <c r="AO2242" t="b">
        <f t="shared" si="70"/>
        <v>0</v>
      </c>
      <c r="AP2242">
        <f t="shared" si="69"/>
        <v>0</v>
      </c>
    </row>
    <row r="2243" spans="1:42">
      <c r="A2243">
        <v>182292</v>
      </c>
      <c r="B2243" t="s">
        <v>3704</v>
      </c>
      <c r="C2243" t="s">
        <v>3682</v>
      </c>
      <c r="D2243">
        <v>10192489</v>
      </c>
      <c r="E2243" t="s">
        <v>1806</v>
      </c>
      <c r="F2243" t="s">
        <v>3683</v>
      </c>
      <c r="H2243">
        <v>109173</v>
      </c>
      <c r="I2243" t="s">
        <v>3705</v>
      </c>
      <c r="J2243" t="s">
        <v>125</v>
      </c>
      <c r="K2243" s="6">
        <v>0.29166666666666669</v>
      </c>
      <c r="L2243" s="8">
        <v>0.79166666666666663</v>
      </c>
      <c r="M2243" t="s">
        <v>125</v>
      </c>
      <c r="N2243" t="s">
        <v>353</v>
      </c>
      <c r="O2243" t="s">
        <v>3685</v>
      </c>
      <c r="P2243" t="s">
        <v>1305</v>
      </c>
      <c r="Q2243" t="s">
        <v>3195</v>
      </c>
      <c r="R2243" t="s">
        <v>165</v>
      </c>
      <c r="S2243" t="s">
        <v>238</v>
      </c>
      <c r="W2243">
        <v>0</v>
      </c>
      <c r="X2243">
        <v>0</v>
      </c>
      <c r="Y2243">
        <v>0</v>
      </c>
      <c r="Z2243">
        <v>0</v>
      </c>
      <c r="AB2243">
        <v>-100</v>
      </c>
      <c r="AC2243">
        <v>-100</v>
      </c>
      <c r="AD2243">
        <v>348291</v>
      </c>
      <c r="AF2243" t="s">
        <v>51</v>
      </c>
      <c r="AG2243" t="s">
        <v>51</v>
      </c>
      <c r="AJ2243" t="s">
        <v>51</v>
      </c>
      <c r="AK2243" t="s">
        <v>51</v>
      </c>
      <c r="AL2243">
        <v>1681</v>
      </c>
      <c r="AM2243">
        <v>-81.529192133279295</v>
      </c>
      <c r="AN2243">
        <v>37.5772691877347</v>
      </c>
      <c r="AO2243" t="b">
        <f t="shared" si="70"/>
        <v>0</v>
      </c>
      <c r="AP2243">
        <f t="shared" ref="AP2243:AP2306" si="71">IF(C2243=Q2243, 1, 0)</f>
        <v>0</v>
      </c>
    </row>
    <row r="2244" spans="1:42">
      <c r="A2244">
        <v>185413</v>
      </c>
      <c r="B2244" t="s">
        <v>8295</v>
      </c>
      <c r="C2244" t="s">
        <v>8296</v>
      </c>
      <c r="D2244">
        <v>10192491</v>
      </c>
      <c r="E2244" t="s">
        <v>201</v>
      </c>
      <c r="I2244" t="s">
        <v>8297</v>
      </c>
      <c r="J2244" t="s">
        <v>125</v>
      </c>
      <c r="K2244" s="6">
        <v>0.29166666666666669</v>
      </c>
      <c r="L2244" s="8">
        <v>0.79166666666666663</v>
      </c>
      <c r="M2244" t="s">
        <v>238</v>
      </c>
      <c r="N2244" t="s">
        <v>421</v>
      </c>
      <c r="Q2244" t="s">
        <v>8296</v>
      </c>
      <c r="R2244" t="s">
        <v>165</v>
      </c>
      <c r="S2244" t="s">
        <v>422</v>
      </c>
      <c r="T2244" t="s">
        <v>46</v>
      </c>
      <c r="U2244" t="s">
        <v>47</v>
      </c>
      <c r="V2244" t="s">
        <v>8298</v>
      </c>
      <c r="W2244">
        <v>38.899797</v>
      </c>
      <c r="X2244">
        <v>-76.999775999999997</v>
      </c>
      <c r="Y2244">
        <v>400019.44</v>
      </c>
      <c r="Z2244">
        <v>136882.71</v>
      </c>
      <c r="AA2244">
        <v>20002</v>
      </c>
      <c r="AB2244">
        <v>78214</v>
      </c>
      <c r="AC2244">
        <v>51179</v>
      </c>
      <c r="AD2244">
        <v>51179</v>
      </c>
      <c r="AE2244">
        <v>6</v>
      </c>
      <c r="AF2244" t="s">
        <v>434</v>
      </c>
      <c r="AG2244" t="s">
        <v>1653</v>
      </c>
      <c r="AH2244" t="s">
        <v>63</v>
      </c>
      <c r="AI2244">
        <v>104</v>
      </c>
      <c r="AJ2244">
        <v>25</v>
      </c>
      <c r="AK2244" t="s">
        <v>51</v>
      </c>
      <c r="AL2244">
        <v>2390</v>
      </c>
      <c r="AM2244">
        <v>-76.999778176026098</v>
      </c>
      <c r="AN2244">
        <v>38.899804275736201</v>
      </c>
      <c r="AO2244" t="b">
        <f t="shared" si="70"/>
        <v>1</v>
      </c>
      <c r="AP2244">
        <f t="shared" si="71"/>
        <v>1</v>
      </c>
    </row>
    <row r="2245" spans="1:42">
      <c r="A2245">
        <v>185414</v>
      </c>
      <c r="B2245" t="s">
        <v>13547</v>
      </c>
      <c r="C2245" t="s">
        <v>4468</v>
      </c>
      <c r="D2245">
        <v>10192492</v>
      </c>
      <c r="E2245" t="s">
        <v>2561</v>
      </c>
      <c r="K2245" s="6">
        <v>0.29166666666666669</v>
      </c>
      <c r="L2245" s="8">
        <v>0.70833333333333337</v>
      </c>
      <c r="M2245" t="s">
        <v>183</v>
      </c>
      <c r="N2245" t="s">
        <v>55</v>
      </c>
      <c r="Q2245" t="s">
        <v>796</v>
      </c>
      <c r="R2245" t="s">
        <v>148</v>
      </c>
      <c r="S2245" t="s">
        <v>683</v>
      </c>
      <c r="T2245" t="s">
        <v>46</v>
      </c>
      <c r="U2245" t="s">
        <v>47</v>
      </c>
      <c r="V2245" t="s">
        <v>13548</v>
      </c>
      <c r="W2245">
        <v>38.910575000000001</v>
      </c>
      <c r="X2245">
        <v>-77.008555000000001</v>
      </c>
      <c r="Y2245">
        <v>399258.02</v>
      </c>
      <c r="Z2245">
        <v>138079.29</v>
      </c>
      <c r="AB2245">
        <v>0</v>
      </c>
      <c r="AC2245">
        <v>479692</v>
      </c>
      <c r="AD2245">
        <v>412422</v>
      </c>
      <c r="AE2245">
        <v>5</v>
      </c>
      <c r="AF2245" t="s">
        <v>408</v>
      </c>
      <c r="AG2245" t="s">
        <v>3798</v>
      </c>
      <c r="AH2245" t="s">
        <v>410</v>
      </c>
      <c r="AI2245">
        <v>502</v>
      </c>
      <c r="AJ2245">
        <v>21</v>
      </c>
      <c r="AK2245" t="s">
        <v>2623</v>
      </c>
      <c r="AL2245">
        <v>4047</v>
      </c>
      <c r="AM2245">
        <v>-77.008557243658501</v>
      </c>
      <c r="AN2245">
        <v>38.910583176105099</v>
      </c>
      <c r="AO2245" t="b">
        <f t="shared" si="70"/>
        <v>0</v>
      </c>
      <c r="AP2245">
        <f t="shared" si="71"/>
        <v>0</v>
      </c>
    </row>
    <row r="2246" spans="1:42">
      <c r="A2246">
        <v>182293</v>
      </c>
      <c r="B2246" t="s">
        <v>3711</v>
      </c>
      <c r="C2246" t="s">
        <v>3682</v>
      </c>
      <c r="D2246">
        <v>10192494</v>
      </c>
      <c r="E2246" t="s">
        <v>1806</v>
      </c>
      <c r="F2246" t="s">
        <v>3683</v>
      </c>
      <c r="H2246">
        <v>109173</v>
      </c>
      <c r="I2246" t="s">
        <v>3712</v>
      </c>
      <c r="J2246" t="s">
        <v>125</v>
      </c>
      <c r="K2246" s="6">
        <v>0.29166666666666669</v>
      </c>
      <c r="L2246" s="8">
        <v>0.79166666666666663</v>
      </c>
      <c r="M2246" t="s">
        <v>125</v>
      </c>
      <c r="N2246" t="s">
        <v>353</v>
      </c>
      <c r="O2246" t="s">
        <v>3685</v>
      </c>
      <c r="P2246" t="s">
        <v>1305</v>
      </c>
      <c r="Q2246" t="s">
        <v>3195</v>
      </c>
      <c r="R2246" t="s">
        <v>165</v>
      </c>
      <c r="S2246" t="s">
        <v>238</v>
      </c>
      <c r="W2246">
        <v>0</v>
      </c>
      <c r="X2246">
        <v>0</v>
      </c>
      <c r="Y2246">
        <v>0</v>
      </c>
      <c r="Z2246">
        <v>0</v>
      </c>
      <c r="AB2246">
        <v>-100</v>
      </c>
      <c r="AC2246">
        <v>-100</v>
      </c>
      <c r="AD2246">
        <v>348291</v>
      </c>
      <c r="AF2246" t="s">
        <v>51</v>
      </c>
      <c r="AG2246" t="s">
        <v>51</v>
      </c>
      <c r="AJ2246" t="s">
        <v>51</v>
      </c>
      <c r="AK2246" t="s">
        <v>51</v>
      </c>
      <c r="AL2246">
        <v>1682</v>
      </c>
      <c r="AM2246">
        <v>-81.529192133279295</v>
      </c>
      <c r="AN2246">
        <v>37.5772691877347</v>
      </c>
      <c r="AO2246" t="b">
        <f t="shared" si="70"/>
        <v>0</v>
      </c>
      <c r="AP2246">
        <f t="shared" si="71"/>
        <v>0</v>
      </c>
    </row>
    <row r="2247" spans="1:42">
      <c r="A2247">
        <v>182294</v>
      </c>
      <c r="B2247" t="s">
        <v>3719</v>
      </c>
      <c r="C2247" t="s">
        <v>3720</v>
      </c>
      <c r="D2247">
        <v>10192496</v>
      </c>
      <c r="E2247" t="s">
        <v>1806</v>
      </c>
      <c r="F2247" t="s">
        <v>1289</v>
      </c>
      <c r="H2247">
        <v>107029</v>
      </c>
      <c r="I2247" t="s">
        <v>3721</v>
      </c>
      <c r="J2247" t="s">
        <v>125</v>
      </c>
      <c r="K2247" s="6">
        <v>0.66666666666666663</v>
      </c>
      <c r="L2247" s="8">
        <v>0.66666666666666663</v>
      </c>
      <c r="M2247" t="s">
        <v>125</v>
      </c>
      <c r="N2247" t="s">
        <v>622</v>
      </c>
      <c r="O2247" t="s">
        <v>3720</v>
      </c>
      <c r="P2247" t="s">
        <v>3722</v>
      </c>
      <c r="Q2247" t="s">
        <v>3720</v>
      </c>
      <c r="R2247" t="s">
        <v>165</v>
      </c>
      <c r="S2247" t="s">
        <v>353</v>
      </c>
      <c r="T2247" t="s">
        <v>46</v>
      </c>
      <c r="U2247" t="s">
        <v>47</v>
      </c>
      <c r="V2247" t="s">
        <v>718</v>
      </c>
      <c r="W2247">
        <v>38.878551000000002</v>
      </c>
      <c r="X2247">
        <v>-77.005589999999998</v>
      </c>
      <c r="Y2247">
        <v>399514.96</v>
      </c>
      <c r="Z2247">
        <v>134524.25</v>
      </c>
      <c r="AA2247">
        <v>20003</v>
      </c>
      <c r="AB2247">
        <v>301872</v>
      </c>
      <c r="AC2247">
        <v>151708</v>
      </c>
      <c r="AD2247">
        <v>151708</v>
      </c>
      <c r="AE2247">
        <v>6</v>
      </c>
      <c r="AF2247" t="s">
        <v>392</v>
      </c>
      <c r="AG2247" t="s">
        <v>719</v>
      </c>
      <c r="AH2247" t="s">
        <v>63</v>
      </c>
      <c r="AI2247">
        <v>106</v>
      </c>
      <c r="AJ2247">
        <v>27</v>
      </c>
      <c r="AK2247" t="s">
        <v>720</v>
      </c>
      <c r="AL2247">
        <v>1661</v>
      </c>
      <c r="AM2247">
        <v>-77.005592237793607</v>
      </c>
      <c r="AN2247">
        <v>38.878558243873101</v>
      </c>
      <c r="AO2247" t="b">
        <f t="shared" si="70"/>
        <v>1</v>
      </c>
      <c r="AP2247">
        <f t="shared" si="71"/>
        <v>1</v>
      </c>
    </row>
    <row r="2248" spans="1:42">
      <c r="A2248">
        <v>185680</v>
      </c>
      <c r="B2248" t="s">
        <v>11760</v>
      </c>
      <c r="C2248" t="s">
        <v>11761</v>
      </c>
      <c r="D2248">
        <v>10192497</v>
      </c>
      <c r="E2248" t="s">
        <v>519</v>
      </c>
      <c r="I2248" t="s">
        <v>11762</v>
      </c>
      <c r="J2248" t="s">
        <v>166</v>
      </c>
      <c r="K2248" s="6">
        <v>0.29166666666666669</v>
      </c>
      <c r="L2248" s="8">
        <v>0.79166666666666663</v>
      </c>
      <c r="M2248" t="s">
        <v>422</v>
      </c>
      <c r="N2248" t="s">
        <v>7157</v>
      </c>
      <c r="Q2248" t="s">
        <v>11761</v>
      </c>
      <c r="R2248" t="s">
        <v>70</v>
      </c>
      <c r="S2248" t="s">
        <v>166</v>
      </c>
      <c r="T2248" t="s">
        <v>46</v>
      </c>
      <c r="U2248" t="s">
        <v>47</v>
      </c>
      <c r="V2248" t="s">
        <v>11763</v>
      </c>
      <c r="W2248">
        <v>38.931193</v>
      </c>
      <c r="X2248">
        <v>-77.039795999999996</v>
      </c>
      <c r="Y2248">
        <v>396549.45</v>
      </c>
      <c r="Z2248">
        <v>140368.67000000001</v>
      </c>
      <c r="AA2248">
        <v>20010</v>
      </c>
      <c r="AB2248">
        <v>233206</v>
      </c>
      <c r="AC2248">
        <v>76211</v>
      </c>
      <c r="AD2248">
        <v>76211</v>
      </c>
      <c r="AE2248">
        <v>1</v>
      </c>
      <c r="AF2248" t="s">
        <v>803</v>
      </c>
      <c r="AG2248" t="s">
        <v>7064</v>
      </c>
      <c r="AH2248" t="s">
        <v>188</v>
      </c>
      <c r="AI2248">
        <v>408</v>
      </c>
      <c r="AJ2248">
        <v>2</v>
      </c>
      <c r="AK2248" t="s">
        <v>51</v>
      </c>
      <c r="AL2248">
        <v>725</v>
      </c>
      <c r="AM2248">
        <v>-77.039798306488905</v>
      </c>
      <c r="AN2248">
        <v>38.931200194106196</v>
      </c>
      <c r="AO2248" t="b">
        <f t="shared" si="70"/>
        <v>1</v>
      </c>
      <c r="AP2248">
        <f t="shared" si="71"/>
        <v>1</v>
      </c>
    </row>
    <row r="2249" spans="1:42">
      <c r="A2249">
        <v>182295</v>
      </c>
      <c r="B2249" t="s">
        <v>4995</v>
      </c>
      <c r="C2249" t="s">
        <v>3720</v>
      </c>
      <c r="D2249">
        <v>10192498</v>
      </c>
      <c r="E2249" t="s">
        <v>1806</v>
      </c>
      <c r="F2249" t="s">
        <v>4201</v>
      </c>
      <c r="H2249">
        <v>110457</v>
      </c>
      <c r="I2249" t="s">
        <v>4996</v>
      </c>
      <c r="J2249" t="s">
        <v>125</v>
      </c>
      <c r="K2249" s="6">
        <v>0.66666666666666663</v>
      </c>
      <c r="L2249" s="8">
        <v>0.66666666666666663</v>
      </c>
      <c r="M2249" t="s">
        <v>125</v>
      </c>
      <c r="N2249" t="s">
        <v>353</v>
      </c>
      <c r="O2249" t="s">
        <v>3720</v>
      </c>
      <c r="P2249" t="s">
        <v>3722</v>
      </c>
      <c r="Q2249" t="s">
        <v>3720</v>
      </c>
      <c r="R2249" t="s">
        <v>165</v>
      </c>
      <c r="S2249" t="s">
        <v>238</v>
      </c>
      <c r="T2249" t="s">
        <v>46</v>
      </c>
      <c r="U2249" t="s">
        <v>47</v>
      </c>
      <c r="V2249" t="s">
        <v>4997</v>
      </c>
      <c r="W2249">
        <v>0</v>
      </c>
      <c r="X2249">
        <v>0</v>
      </c>
      <c r="Y2249">
        <v>0</v>
      </c>
      <c r="Z2249">
        <v>0</v>
      </c>
      <c r="AB2249">
        <v>0</v>
      </c>
      <c r="AC2249">
        <v>375340</v>
      </c>
      <c r="AD2249">
        <v>334482</v>
      </c>
      <c r="AF2249" t="s">
        <v>51</v>
      </c>
      <c r="AG2249" t="s">
        <v>51</v>
      </c>
      <c r="AJ2249" t="s">
        <v>51</v>
      </c>
      <c r="AK2249" t="s">
        <v>51</v>
      </c>
      <c r="AL2249">
        <v>3102</v>
      </c>
      <c r="AM2249">
        <v>-81.529192133279295</v>
      </c>
      <c r="AN2249">
        <v>37.5772691877347</v>
      </c>
      <c r="AO2249" t="b">
        <f t="shared" si="70"/>
        <v>1</v>
      </c>
      <c r="AP2249">
        <f t="shared" si="71"/>
        <v>1</v>
      </c>
    </row>
    <row r="2250" spans="1:42">
      <c r="A2250">
        <v>185681</v>
      </c>
      <c r="B2250" t="s">
        <v>3723</v>
      </c>
      <c r="C2250" t="s">
        <v>3640</v>
      </c>
      <c r="D2250">
        <v>10192499</v>
      </c>
      <c r="E2250" t="s">
        <v>115</v>
      </c>
      <c r="H2250">
        <v>108177</v>
      </c>
      <c r="I2250" t="s">
        <v>3724</v>
      </c>
      <c r="J2250" t="s">
        <v>422</v>
      </c>
      <c r="K2250" s="6">
        <v>0.29166666666666669</v>
      </c>
      <c r="L2250" s="8">
        <v>0.70833333333333337</v>
      </c>
      <c r="M2250" t="s">
        <v>183</v>
      </c>
      <c r="N2250" t="s">
        <v>2267</v>
      </c>
      <c r="O2250" t="s">
        <v>3642</v>
      </c>
      <c r="P2250" t="s">
        <v>3643</v>
      </c>
      <c r="Q2250" t="s">
        <v>3642</v>
      </c>
      <c r="R2250" t="s">
        <v>70</v>
      </c>
      <c r="S2250" t="s">
        <v>422</v>
      </c>
      <c r="W2250">
        <v>0</v>
      </c>
      <c r="X2250">
        <v>0</v>
      </c>
      <c r="Y2250">
        <v>0</v>
      </c>
      <c r="Z2250">
        <v>0</v>
      </c>
      <c r="AB2250">
        <v>-100</v>
      </c>
      <c r="AC2250">
        <v>-100</v>
      </c>
      <c r="AD2250">
        <v>348291</v>
      </c>
      <c r="AF2250" t="s">
        <v>51</v>
      </c>
      <c r="AG2250" t="s">
        <v>51</v>
      </c>
      <c r="AJ2250" t="s">
        <v>51</v>
      </c>
      <c r="AK2250" t="s">
        <v>51</v>
      </c>
      <c r="AL2250">
        <v>1805</v>
      </c>
      <c r="AM2250">
        <v>-81.529192133279295</v>
      </c>
      <c r="AN2250">
        <v>37.5772691877347</v>
      </c>
      <c r="AO2250" t="b">
        <f t="shared" si="70"/>
        <v>0</v>
      </c>
      <c r="AP2250">
        <f t="shared" si="71"/>
        <v>0</v>
      </c>
    </row>
    <row r="2251" spans="1:42">
      <c r="A2251">
        <v>185682</v>
      </c>
      <c r="B2251" t="s">
        <v>3723</v>
      </c>
      <c r="C2251" t="s">
        <v>3640</v>
      </c>
      <c r="D2251">
        <v>10192499</v>
      </c>
      <c r="E2251" t="s">
        <v>115</v>
      </c>
      <c r="H2251">
        <v>108177</v>
      </c>
      <c r="I2251" t="s">
        <v>3724</v>
      </c>
      <c r="J2251" t="s">
        <v>422</v>
      </c>
      <c r="K2251" s="6">
        <v>0.29166666666666669</v>
      </c>
      <c r="L2251" s="8">
        <v>0.70833333333333337</v>
      </c>
      <c r="M2251" t="s">
        <v>183</v>
      </c>
      <c r="N2251" t="s">
        <v>2267</v>
      </c>
      <c r="O2251" t="s">
        <v>3642</v>
      </c>
      <c r="P2251" t="s">
        <v>3643</v>
      </c>
      <c r="Q2251" t="s">
        <v>3642</v>
      </c>
      <c r="R2251" t="s">
        <v>70</v>
      </c>
      <c r="S2251" t="s">
        <v>422</v>
      </c>
      <c r="T2251" t="s">
        <v>46</v>
      </c>
      <c r="U2251" t="s">
        <v>47</v>
      </c>
      <c r="V2251" t="s">
        <v>3725</v>
      </c>
      <c r="W2251">
        <v>38.890366999999998</v>
      </c>
      <c r="X2251">
        <v>-76.985506000000001</v>
      </c>
      <c r="Y2251">
        <v>401257.43763</v>
      </c>
      <c r="Z2251">
        <v>135836.05692</v>
      </c>
      <c r="AB2251">
        <v>0</v>
      </c>
      <c r="AC2251">
        <v>459353</v>
      </c>
      <c r="AD2251">
        <v>395081</v>
      </c>
      <c r="AE2251">
        <v>6</v>
      </c>
      <c r="AF2251" t="s">
        <v>669</v>
      </c>
      <c r="AG2251" t="s">
        <v>1392</v>
      </c>
      <c r="AH2251" t="s">
        <v>63</v>
      </c>
      <c r="AI2251">
        <v>108</v>
      </c>
      <c r="AJ2251">
        <v>26</v>
      </c>
      <c r="AK2251" t="s">
        <v>51</v>
      </c>
      <c r="AL2251">
        <v>1805</v>
      </c>
      <c r="AM2251">
        <v>-76.985508252170007</v>
      </c>
      <c r="AN2251">
        <v>38.890374740949397</v>
      </c>
      <c r="AO2251" t="b">
        <f t="shared" si="70"/>
        <v>0</v>
      </c>
      <c r="AP2251">
        <f t="shared" si="71"/>
        <v>0</v>
      </c>
    </row>
    <row r="2252" spans="1:42">
      <c r="A2252">
        <v>185683</v>
      </c>
      <c r="B2252" t="s">
        <v>3723</v>
      </c>
      <c r="C2252" t="s">
        <v>3640</v>
      </c>
      <c r="D2252">
        <v>10192499</v>
      </c>
      <c r="E2252" t="s">
        <v>115</v>
      </c>
      <c r="H2252">
        <v>108177</v>
      </c>
      <c r="I2252" t="s">
        <v>3724</v>
      </c>
      <c r="J2252" t="s">
        <v>422</v>
      </c>
      <c r="K2252" s="6">
        <v>0.29166666666666669</v>
      </c>
      <c r="L2252" s="8">
        <v>0.70833333333333337</v>
      </c>
      <c r="M2252" t="s">
        <v>183</v>
      </c>
      <c r="N2252" t="s">
        <v>2267</v>
      </c>
      <c r="O2252" t="s">
        <v>3642</v>
      </c>
      <c r="P2252" t="s">
        <v>3643</v>
      </c>
      <c r="Q2252" t="s">
        <v>3642</v>
      </c>
      <c r="R2252" t="s">
        <v>70</v>
      </c>
      <c r="S2252" t="s">
        <v>422</v>
      </c>
      <c r="W2252">
        <v>0</v>
      </c>
      <c r="X2252">
        <v>0</v>
      </c>
      <c r="Y2252">
        <v>0</v>
      </c>
      <c r="Z2252">
        <v>0</v>
      </c>
      <c r="AB2252">
        <v>-100</v>
      </c>
      <c r="AC2252">
        <v>-100</v>
      </c>
      <c r="AD2252">
        <v>348291</v>
      </c>
      <c r="AF2252" t="s">
        <v>51</v>
      </c>
      <c r="AG2252" t="s">
        <v>51</v>
      </c>
      <c r="AJ2252" t="s">
        <v>51</v>
      </c>
      <c r="AK2252" t="s">
        <v>51</v>
      </c>
      <c r="AL2252">
        <v>1805</v>
      </c>
      <c r="AM2252">
        <v>-81.529192133279295</v>
      </c>
      <c r="AN2252">
        <v>37.5772691877347</v>
      </c>
      <c r="AO2252" t="b">
        <f t="shared" si="70"/>
        <v>0</v>
      </c>
      <c r="AP2252">
        <f t="shared" si="71"/>
        <v>0</v>
      </c>
    </row>
    <row r="2253" spans="1:42">
      <c r="A2253">
        <v>185685</v>
      </c>
      <c r="B2253" t="s">
        <v>3723</v>
      </c>
      <c r="C2253" t="s">
        <v>3640</v>
      </c>
      <c r="D2253">
        <v>10192499</v>
      </c>
      <c r="E2253" t="s">
        <v>115</v>
      </c>
      <c r="H2253">
        <v>108177</v>
      </c>
      <c r="I2253" t="s">
        <v>3724</v>
      </c>
      <c r="J2253" t="s">
        <v>422</v>
      </c>
      <c r="K2253" s="6">
        <v>0.29166666666666669</v>
      </c>
      <c r="L2253" s="8">
        <v>0.70833333333333337</v>
      </c>
      <c r="M2253" t="s">
        <v>183</v>
      </c>
      <c r="N2253" t="s">
        <v>2267</v>
      </c>
      <c r="O2253" t="s">
        <v>3642</v>
      </c>
      <c r="P2253" t="s">
        <v>3643</v>
      </c>
      <c r="Q2253" t="s">
        <v>3642</v>
      </c>
      <c r="R2253" t="s">
        <v>70</v>
      </c>
      <c r="S2253" t="s">
        <v>422</v>
      </c>
      <c r="W2253">
        <v>0</v>
      </c>
      <c r="X2253">
        <v>0</v>
      </c>
      <c r="Y2253">
        <v>0</v>
      </c>
      <c r="Z2253">
        <v>0</v>
      </c>
      <c r="AB2253">
        <v>-100</v>
      </c>
      <c r="AC2253">
        <v>-100</v>
      </c>
      <c r="AD2253">
        <v>348291</v>
      </c>
      <c r="AF2253" t="s">
        <v>51</v>
      </c>
      <c r="AG2253" t="s">
        <v>51</v>
      </c>
      <c r="AJ2253" t="s">
        <v>51</v>
      </c>
      <c r="AK2253" t="s">
        <v>51</v>
      </c>
      <c r="AL2253">
        <v>1805</v>
      </c>
      <c r="AM2253">
        <v>-81.529192133279295</v>
      </c>
      <c r="AN2253">
        <v>37.5772691877347</v>
      </c>
      <c r="AO2253" t="b">
        <f t="shared" si="70"/>
        <v>0</v>
      </c>
      <c r="AP2253">
        <f t="shared" si="71"/>
        <v>0</v>
      </c>
    </row>
    <row r="2254" spans="1:42">
      <c r="A2254">
        <v>182296</v>
      </c>
      <c r="B2254" t="s">
        <v>3726</v>
      </c>
      <c r="C2254" t="s">
        <v>3720</v>
      </c>
      <c r="D2254">
        <v>10192500</v>
      </c>
      <c r="E2254" t="s">
        <v>1806</v>
      </c>
      <c r="F2254" t="s">
        <v>3727</v>
      </c>
      <c r="H2254">
        <v>110455</v>
      </c>
      <c r="I2254" t="s">
        <v>3728</v>
      </c>
      <c r="J2254" t="s">
        <v>125</v>
      </c>
      <c r="K2254" s="6">
        <v>0.66666666666666663</v>
      </c>
      <c r="L2254" s="8">
        <v>0.66666666666666663</v>
      </c>
      <c r="M2254" t="s">
        <v>125</v>
      </c>
      <c r="N2254" t="s">
        <v>353</v>
      </c>
      <c r="O2254" t="s">
        <v>3720</v>
      </c>
      <c r="P2254" t="s">
        <v>3722</v>
      </c>
      <c r="Q2254" t="s">
        <v>3720</v>
      </c>
      <c r="R2254" t="s">
        <v>165</v>
      </c>
      <c r="S2254" t="s">
        <v>238</v>
      </c>
      <c r="W2254">
        <v>0</v>
      </c>
      <c r="X2254">
        <v>0</v>
      </c>
      <c r="Y2254">
        <v>0</v>
      </c>
      <c r="Z2254">
        <v>0</v>
      </c>
      <c r="AB2254">
        <v>-100</v>
      </c>
      <c r="AC2254">
        <v>-100</v>
      </c>
      <c r="AD2254">
        <v>348291</v>
      </c>
      <c r="AF2254" t="s">
        <v>51</v>
      </c>
      <c r="AG2254" t="s">
        <v>51</v>
      </c>
      <c r="AJ2254" t="s">
        <v>51</v>
      </c>
      <c r="AK2254" t="s">
        <v>51</v>
      </c>
      <c r="AL2254">
        <v>1683</v>
      </c>
      <c r="AM2254">
        <v>-81.529192133279295</v>
      </c>
      <c r="AN2254">
        <v>37.5772691877347</v>
      </c>
      <c r="AO2254" t="b">
        <f t="shared" si="70"/>
        <v>1</v>
      </c>
      <c r="AP2254">
        <f t="shared" si="71"/>
        <v>1</v>
      </c>
    </row>
    <row r="2255" spans="1:42">
      <c r="A2255">
        <v>185686</v>
      </c>
      <c r="B2255" t="s">
        <v>3729</v>
      </c>
      <c r="C2255" t="s">
        <v>3730</v>
      </c>
      <c r="D2255">
        <v>10192501</v>
      </c>
      <c r="E2255" t="s">
        <v>201</v>
      </c>
      <c r="K2255" s="6">
        <v>0.29166666666666669</v>
      </c>
      <c r="L2255" s="8">
        <v>0.79166666666666663</v>
      </c>
      <c r="M2255" t="s">
        <v>622</v>
      </c>
      <c r="N2255" t="s">
        <v>353</v>
      </c>
      <c r="Q2255" t="s">
        <v>3730</v>
      </c>
      <c r="R2255" t="s">
        <v>326</v>
      </c>
      <c r="S2255" t="s">
        <v>163</v>
      </c>
      <c r="T2255" t="s">
        <v>46</v>
      </c>
      <c r="U2255" t="s">
        <v>47</v>
      </c>
      <c r="V2255" t="s">
        <v>3731</v>
      </c>
      <c r="W2255">
        <v>38.93553</v>
      </c>
      <c r="X2255">
        <v>-77.056071000000003</v>
      </c>
      <c r="Y2255">
        <v>395138.61</v>
      </c>
      <c r="Z2255">
        <v>140850.84</v>
      </c>
      <c r="AA2255">
        <v>20008</v>
      </c>
      <c r="AB2255">
        <v>276056</v>
      </c>
      <c r="AC2255">
        <v>118259</v>
      </c>
      <c r="AD2255">
        <v>118259</v>
      </c>
      <c r="AE2255">
        <v>3</v>
      </c>
      <c r="AF2255" t="s">
        <v>168</v>
      </c>
      <c r="AG2255" t="s">
        <v>3732</v>
      </c>
      <c r="AH2255" t="s">
        <v>50</v>
      </c>
      <c r="AI2255">
        <v>203</v>
      </c>
      <c r="AJ2255">
        <v>15</v>
      </c>
      <c r="AK2255" t="s">
        <v>51</v>
      </c>
      <c r="AL2255">
        <v>1333</v>
      </c>
      <c r="AM2255">
        <v>-77.056073275131297</v>
      </c>
      <c r="AN2255">
        <v>38.935537053953396</v>
      </c>
      <c r="AO2255" t="b">
        <f t="shared" si="70"/>
        <v>1</v>
      </c>
      <c r="AP2255">
        <f t="shared" si="71"/>
        <v>1</v>
      </c>
    </row>
    <row r="2256" spans="1:42">
      <c r="A2256">
        <v>185687</v>
      </c>
      <c r="B2256" t="s">
        <v>3736</v>
      </c>
      <c r="C2256" t="s">
        <v>3640</v>
      </c>
      <c r="D2256">
        <v>10192502</v>
      </c>
      <c r="E2256" t="s">
        <v>115</v>
      </c>
      <c r="H2256">
        <v>108178</v>
      </c>
      <c r="I2256" t="s">
        <v>3737</v>
      </c>
      <c r="J2256" t="s">
        <v>422</v>
      </c>
      <c r="K2256" s="6">
        <v>0.29166666666666669</v>
      </c>
      <c r="L2256" s="8">
        <v>0.70833333333333337</v>
      </c>
      <c r="M2256" t="s">
        <v>183</v>
      </c>
      <c r="N2256" t="s">
        <v>2267</v>
      </c>
      <c r="O2256" t="s">
        <v>3642</v>
      </c>
      <c r="P2256" t="s">
        <v>3643</v>
      </c>
      <c r="Q2256" t="s">
        <v>3642</v>
      </c>
      <c r="R2256" t="s">
        <v>70</v>
      </c>
      <c r="S2256" t="s">
        <v>422</v>
      </c>
      <c r="W2256">
        <v>0</v>
      </c>
      <c r="X2256">
        <v>0</v>
      </c>
      <c r="Y2256">
        <v>0</v>
      </c>
      <c r="Z2256">
        <v>0</v>
      </c>
      <c r="AB2256">
        <v>-100</v>
      </c>
      <c r="AC2256">
        <v>-100</v>
      </c>
      <c r="AD2256">
        <v>348291</v>
      </c>
      <c r="AF2256" t="s">
        <v>51</v>
      </c>
      <c r="AG2256" t="s">
        <v>51</v>
      </c>
      <c r="AJ2256" t="s">
        <v>51</v>
      </c>
      <c r="AK2256" t="s">
        <v>51</v>
      </c>
      <c r="AL2256">
        <v>1814</v>
      </c>
      <c r="AM2256">
        <v>-81.529192133279295</v>
      </c>
      <c r="AN2256">
        <v>37.5772691877347</v>
      </c>
      <c r="AO2256" t="b">
        <f t="shared" si="70"/>
        <v>0</v>
      </c>
      <c r="AP2256">
        <f t="shared" si="71"/>
        <v>0</v>
      </c>
    </row>
    <row r="2257" spans="1:42">
      <c r="A2257">
        <v>185689</v>
      </c>
      <c r="B2257" t="s">
        <v>3736</v>
      </c>
      <c r="C2257" t="s">
        <v>3640</v>
      </c>
      <c r="D2257">
        <v>10192502</v>
      </c>
      <c r="E2257" t="s">
        <v>115</v>
      </c>
      <c r="H2257">
        <v>108178</v>
      </c>
      <c r="I2257" t="s">
        <v>3737</v>
      </c>
      <c r="J2257" t="s">
        <v>422</v>
      </c>
      <c r="K2257" s="6">
        <v>0.29166666666666669</v>
      </c>
      <c r="L2257" s="8">
        <v>0.70833333333333337</v>
      </c>
      <c r="M2257" t="s">
        <v>183</v>
      </c>
      <c r="N2257" t="s">
        <v>2267</v>
      </c>
      <c r="O2257" t="s">
        <v>3642</v>
      </c>
      <c r="P2257" t="s">
        <v>3643</v>
      </c>
      <c r="Q2257" t="s">
        <v>3642</v>
      </c>
      <c r="R2257" t="s">
        <v>70</v>
      </c>
      <c r="S2257" t="s">
        <v>422</v>
      </c>
      <c r="W2257">
        <v>0</v>
      </c>
      <c r="X2257">
        <v>0</v>
      </c>
      <c r="Y2257">
        <v>0</v>
      </c>
      <c r="Z2257">
        <v>0</v>
      </c>
      <c r="AB2257">
        <v>-100</v>
      </c>
      <c r="AC2257">
        <v>-100</v>
      </c>
      <c r="AD2257">
        <v>348291</v>
      </c>
      <c r="AF2257" t="s">
        <v>51</v>
      </c>
      <c r="AG2257" t="s">
        <v>51</v>
      </c>
      <c r="AJ2257" t="s">
        <v>51</v>
      </c>
      <c r="AK2257" t="s">
        <v>51</v>
      </c>
      <c r="AL2257">
        <v>1814</v>
      </c>
      <c r="AM2257">
        <v>-81.529192133279295</v>
      </c>
      <c r="AN2257">
        <v>37.5772691877347</v>
      </c>
      <c r="AO2257" t="b">
        <f t="shared" si="70"/>
        <v>0</v>
      </c>
      <c r="AP2257">
        <f t="shared" si="71"/>
        <v>0</v>
      </c>
    </row>
    <row r="2258" spans="1:42">
      <c r="A2258">
        <v>182297</v>
      </c>
      <c r="B2258" t="s">
        <v>3742</v>
      </c>
      <c r="C2258" t="s">
        <v>1747</v>
      </c>
      <c r="D2258">
        <v>10192503</v>
      </c>
      <c r="E2258" t="s">
        <v>160</v>
      </c>
      <c r="I2258" t="s">
        <v>3743</v>
      </c>
      <c r="J2258" t="s">
        <v>622</v>
      </c>
      <c r="K2258" s="6">
        <v>0.70833333333333337</v>
      </c>
      <c r="L2258" s="8">
        <v>0.875</v>
      </c>
      <c r="M2258" t="s">
        <v>622</v>
      </c>
      <c r="N2258" t="s">
        <v>622</v>
      </c>
      <c r="O2258" t="s">
        <v>1748</v>
      </c>
      <c r="P2258" t="s">
        <v>1749</v>
      </c>
      <c r="Q2258" t="s">
        <v>1748</v>
      </c>
      <c r="R2258" t="s">
        <v>165</v>
      </c>
      <c r="S2258" t="s">
        <v>353</v>
      </c>
      <c r="T2258" t="s">
        <v>46</v>
      </c>
      <c r="U2258" t="s">
        <v>47</v>
      </c>
      <c r="V2258" t="s">
        <v>1952</v>
      </c>
      <c r="W2258">
        <v>38.897803000000003</v>
      </c>
      <c r="X2258">
        <v>-77.055064999999999</v>
      </c>
      <c r="Y2258">
        <v>395223.31</v>
      </c>
      <c r="Z2258">
        <v>136662.88</v>
      </c>
      <c r="AA2258">
        <v>20037</v>
      </c>
      <c r="AB2258">
        <v>279838</v>
      </c>
      <c r="AC2258">
        <v>122023</v>
      </c>
      <c r="AD2258">
        <v>122023</v>
      </c>
      <c r="AE2258">
        <v>2</v>
      </c>
      <c r="AF2258" t="s">
        <v>196</v>
      </c>
      <c r="AG2258" t="s">
        <v>1953</v>
      </c>
      <c r="AH2258" t="s">
        <v>50</v>
      </c>
      <c r="AI2258">
        <v>207</v>
      </c>
      <c r="AJ2258">
        <v>5</v>
      </c>
      <c r="AK2258" t="s">
        <v>51</v>
      </c>
      <c r="AL2258">
        <v>1451</v>
      </c>
      <c r="AM2258">
        <v>-77.055067211575107</v>
      </c>
      <c r="AN2258">
        <v>38.897810987802799</v>
      </c>
      <c r="AO2258" t="b">
        <f t="shared" si="70"/>
        <v>0</v>
      </c>
      <c r="AP2258">
        <f t="shared" si="71"/>
        <v>0</v>
      </c>
    </row>
    <row r="2259" spans="1:42">
      <c r="A2259">
        <v>185690</v>
      </c>
      <c r="B2259" t="s">
        <v>8299</v>
      </c>
      <c r="C2259" t="s">
        <v>8300</v>
      </c>
      <c r="D2259">
        <v>10192504</v>
      </c>
      <c r="E2259" t="s">
        <v>41</v>
      </c>
      <c r="K2259" s="6">
        <v>0.375</v>
      </c>
      <c r="L2259" s="8">
        <v>0.41666666666666669</v>
      </c>
      <c r="M2259" t="s">
        <v>238</v>
      </c>
      <c r="N2259" t="s">
        <v>238</v>
      </c>
      <c r="Q2259" t="s">
        <v>8301</v>
      </c>
      <c r="R2259" t="s">
        <v>193</v>
      </c>
      <c r="S2259" t="s">
        <v>163</v>
      </c>
      <c r="T2259" t="s">
        <v>46</v>
      </c>
      <c r="U2259" t="s">
        <v>47</v>
      </c>
      <c r="V2259" t="s">
        <v>8302</v>
      </c>
      <c r="W2259">
        <v>38.930247000000001</v>
      </c>
      <c r="X2259">
        <v>-77.074714999999998</v>
      </c>
      <c r="Y2259">
        <v>393521.7</v>
      </c>
      <c r="Z2259">
        <v>140265.56</v>
      </c>
      <c r="AA2259">
        <v>20016</v>
      </c>
      <c r="AB2259">
        <v>222174</v>
      </c>
      <c r="AC2259">
        <v>65529</v>
      </c>
      <c r="AD2259">
        <v>65529</v>
      </c>
      <c r="AE2259">
        <v>3</v>
      </c>
      <c r="AF2259" t="s">
        <v>168</v>
      </c>
      <c r="AG2259" t="s">
        <v>1875</v>
      </c>
      <c r="AH2259" t="s">
        <v>50</v>
      </c>
      <c r="AI2259">
        <v>204</v>
      </c>
      <c r="AJ2259">
        <v>14</v>
      </c>
      <c r="AK2259" t="s">
        <v>51</v>
      </c>
      <c r="AL2259">
        <v>2219</v>
      </c>
      <c r="AM2259">
        <v>-77.074717088391097</v>
      </c>
      <c r="AN2259">
        <v>38.930254239586098</v>
      </c>
      <c r="AO2259" t="b">
        <f t="shared" si="70"/>
        <v>0</v>
      </c>
      <c r="AP2259">
        <f t="shared" si="71"/>
        <v>0</v>
      </c>
    </row>
    <row r="2260" spans="1:42">
      <c r="A2260">
        <v>185691</v>
      </c>
      <c r="B2260" t="s">
        <v>8303</v>
      </c>
      <c r="C2260" t="s">
        <v>8304</v>
      </c>
      <c r="D2260">
        <v>10192505</v>
      </c>
      <c r="E2260" t="s">
        <v>201</v>
      </c>
      <c r="I2260" t="s">
        <v>8305</v>
      </c>
      <c r="J2260" t="s">
        <v>622</v>
      </c>
      <c r="K2260" s="6">
        <v>0.95833333333333337</v>
      </c>
      <c r="L2260" s="8">
        <v>0.83333333333333337</v>
      </c>
      <c r="M2260" t="s">
        <v>238</v>
      </c>
      <c r="N2260" t="s">
        <v>421</v>
      </c>
      <c r="Q2260" t="s">
        <v>8304</v>
      </c>
      <c r="R2260" t="s">
        <v>165</v>
      </c>
      <c r="S2260" t="s">
        <v>422</v>
      </c>
      <c r="T2260" t="s">
        <v>46</v>
      </c>
      <c r="U2260" t="s">
        <v>47</v>
      </c>
      <c r="V2260" t="s">
        <v>8306</v>
      </c>
      <c r="W2260">
        <v>38.923625000000001</v>
      </c>
      <c r="X2260">
        <v>-77.001355000000004</v>
      </c>
      <c r="Y2260">
        <v>399882.49</v>
      </c>
      <c r="Z2260">
        <v>139527.79999999999</v>
      </c>
      <c r="AA2260">
        <v>20002</v>
      </c>
      <c r="AB2260">
        <v>38116</v>
      </c>
      <c r="AC2260">
        <v>23582</v>
      </c>
      <c r="AD2260">
        <v>23582</v>
      </c>
      <c r="AE2260">
        <v>5</v>
      </c>
      <c r="AF2260" t="s">
        <v>408</v>
      </c>
      <c r="AG2260" t="s">
        <v>3109</v>
      </c>
      <c r="AH2260" t="s">
        <v>410</v>
      </c>
      <c r="AI2260">
        <v>502</v>
      </c>
      <c r="AJ2260">
        <v>21</v>
      </c>
      <c r="AK2260" t="s">
        <v>51</v>
      </c>
      <c r="AL2260">
        <v>2393</v>
      </c>
      <c r="AM2260">
        <v>-77.001357412129707</v>
      </c>
      <c r="AN2260">
        <v>38.923632141082898</v>
      </c>
      <c r="AO2260" t="b">
        <f t="shared" si="70"/>
        <v>1</v>
      </c>
      <c r="AP2260">
        <f t="shared" si="71"/>
        <v>1</v>
      </c>
    </row>
    <row r="2261" spans="1:42">
      <c r="A2261">
        <v>182298</v>
      </c>
      <c r="B2261" t="s">
        <v>8307</v>
      </c>
      <c r="C2261" t="s">
        <v>1747</v>
      </c>
      <c r="D2261">
        <v>10192506</v>
      </c>
      <c r="E2261" t="s">
        <v>160</v>
      </c>
      <c r="I2261" t="s">
        <v>8308</v>
      </c>
      <c r="J2261" t="s">
        <v>622</v>
      </c>
      <c r="K2261" s="6">
        <v>0.75</v>
      </c>
      <c r="L2261" s="8">
        <v>0.95833333333333337</v>
      </c>
      <c r="M2261" t="s">
        <v>353</v>
      </c>
      <c r="N2261" t="s">
        <v>353</v>
      </c>
      <c r="O2261" t="s">
        <v>1748</v>
      </c>
      <c r="P2261" t="s">
        <v>1749</v>
      </c>
      <c r="Q2261" t="s">
        <v>1748</v>
      </c>
      <c r="R2261" t="s">
        <v>165</v>
      </c>
      <c r="S2261" t="s">
        <v>238</v>
      </c>
      <c r="T2261" t="s">
        <v>46</v>
      </c>
      <c r="U2261" t="s">
        <v>47</v>
      </c>
      <c r="V2261" t="s">
        <v>8309</v>
      </c>
      <c r="W2261">
        <v>38.935378999999998</v>
      </c>
      <c r="X2261">
        <v>-77.044899000000001</v>
      </c>
      <c r="Y2261">
        <v>396107.21</v>
      </c>
      <c r="Z2261">
        <v>140833.54</v>
      </c>
      <c r="AA2261">
        <v>20010</v>
      </c>
      <c r="AB2261">
        <v>233909</v>
      </c>
      <c r="AC2261">
        <v>76587</v>
      </c>
      <c r="AD2261">
        <v>76587</v>
      </c>
      <c r="AE2261">
        <v>1</v>
      </c>
      <c r="AF2261" t="s">
        <v>803</v>
      </c>
      <c r="AG2261" t="s">
        <v>2027</v>
      </c>
      <c r="AH2261" t="s">
        <v>188</v>
      </c>
      <c r="AI2261">
        <v>408</v>
      </c>
      <c r="AJ2261">
        <v>2</v>
      </c>
      <c r="AK2261" t="s">
        <v>51</v>
      </c>
      <c r="AL2261">
        <v>2496</v>
      </c>
      <c r="AM2261">
        <v>-77.044901402961798</v>
      </c>
      <c r="AN2261">
        <v>38.935386036188099</v>
      </c>
      <c r="AO2261" t="b">
        <f t="shared" si="70"/>
        <v>0</v>
      </c>
      <c r="AP2261">
        <f t="shared" si="71"/>
        <v>0</v>
      </c>
    </row>
    <row r="2262" spans="1:42">
      <c r="A2262">
        <v>185692</v>
      </c>
      <c r="B2262" t="s">
        <v>3747</v>
      </c>
      <c r="C2262" t="s">
        <v>1747</v>
      </c>
      <c r="D2262">
        <v>10192508</v>
      </c>
      <c r="E2262" t="s">
        <v>160</v>
      </c>
      <c r="I2262" t="s">
        <v>3748</v>
      </c>
      <c r="J2262" t="s">
        <v>353</v>
      </c>
      <c r="K2262" s="6">
        <v>0.625</v>
      </c>
      <c r="L2262" s="8">
        <v>0.83333333333333337</v>
      </c>
      <c r="M2262" t="s">
        <v>432</v>
      </c>
      <c r="N2262" t="s">
        <v>432</v>
      </c>
      <c r="O2262" t="s">
        <v>1748</v>
      </c>
      <c r="P2262" t="s">
        <v>1749</v>
      </c>
      <c r="Q2262" t="s">
        <v>1748</v>
      </c>
      <c r="R2262" t="s">
        <v>165</v>
      </c>
      <c r="S2262" t="s">
        <v>1682</v>
      </c>
      <c r="T2262" t="s">
        <v>46</v>
      </c>
      <c r="U2262" t="s">
        <v>47</v>
      </c>
      <c r="V2262" t="s">
        <v>3749</v>
      </c>
      <c r="W2262">
        <v>38.931615999999998</v>
      </c>
      <c r="X2262">
        <v>-77.087168000000005</v>
      </c>
      <c r="Y2262">
        <v>392442.07</v>
      </c>
      <c r="Z2262">
        <v>140418.53</v>
      </c>
      <c r="AA2262">
        <v>20016</v>
      </c>
      <c r="AB2262">
        <v>275630</v>
      </c>
      <c r="AC2262">
        <v>118166</v>
      </c>
      <c r="AD2262">
        <v>118166</v>
      </c>
      <c r="AE2262">
        <v>3</v>
      </c>
      <c r="AF2262" t="s">
        <v>508</v>
      </c>
      <c r="AG2262" t="s">
        <v>509</v>
      </c>
      <c r="AH2262" t="s">
        <v>50</v>
      </c>
      <c r="AI2262">
        <v>205</v>
      </c>
      <c r="AJ2262">
        <v>13</v>
      </c>
      <c r="AK2262" t="s">
        <v>51</v>
      </c>
      <c r="AL2262">
        <v>1329</v>
      </c>
      <c r="AM2262">
        <v>-77.087170233662405</v>
      </c>
      <c r="AN2262">
        <v>38.931623616337902</v>
      </c>
      <c r="AO2262" t="b">
        <f t="shared" si="70"/>
        <v>0</v>
      </c>
      <c r="AP2262">
        <f t="shared" si="71"/>
        <v>0</v>
      </c>
    </row>
    <row r="2263" spans="1:42">
      <c r="A2263">
        <v>185694</v>
      </c>
      <c r="B2263" t="s">
        <v>3755</v>
      </c>
      <c r="C2263" t="s">
        <v>1747</v>
      </c>
      <c r="D2263">
        <v>10192510</v>
      </c>
      <c r="E2263" t="s">
        <v>160</v>
      </c>
      <c r="I2263" t="s">
        <v>3756</v>
      </c>
      <c r="J2263" t="s">
        <v>622</v>
      </c>
      <c r="K2263" s="6">
        <v>0.625</v>
      </c>
      <c r="L2263" s="8">
        <v>0.91666666666666663</v>
      </c>
      <c r="M2263" t="s">
        <v>174</v>
      </c>
      <c r="N2263" t="s">
        <v>174</v>
      </c>
      <c r="O2263" t="s">
        <v>1748</v>
      </c>
      <c r="P2263" t="s">
        <v>1749</v>
      </c>
      <c r="Q2263" t="s">
        <v>1748</v>
      </c>
      <c r="R2263" t="s">
        <v>165</v>
      </c>
      <c r="S2263" t="s">
        <v>266</v>
      </c>
      <c r="T2263" t="s">
        <v>46</v>
      </c>
      <c r="U2263" t="s">
        <v>47</v>
      </c>
      <c r="V2263" t="s">
        <v>1952</v>
      </c>
      <c r="W2263">
        <v>38.897803000000003</v>
      </c>
      <c r="X2263">
        <v>-77.055064999999999</v>
      </c>
      <c r="Y2263">
        <v>395223.31</v>
      </c>
      <c r="Z2263">
        <v>136662.88</v>
      </c>
      <c r="AA2263">
        <v>20037</v>
      </c>
      <c r="AB2263">
        <v>279838</v>
      </c>
      <c r="AC2263">
        <v>122023</v>
      </c>
      <c r="AD2263">
        <v>122023</v>
      </c>
      <c r="AE2263">
        <v>2</v>
      </c>
      <c r="AF2263" t="s">
        <v>196</v>
      </c>
      <c r="AG2263" t="s">
        <v>1953</v>
      </c>
      <c r="AH2263" t="s">
        <v>50</v>
      </c>
      <c r="AI2263">
        <v>207</v>
      </c>
      <c r="AJ2263">
        <v>5</v>
      </c>
      <c r="AK2263" t="s">
        <v>51</v>
      </c>
      <c r="AL2263">
        <v>1453</v>
      </c>
      <c r="AM2263">
        <v>-77.055067211575107</v>
      </c>
      <c r="AN2263">
        <v>38.897810987802799</v>
      </c>
      <c r="AO2263" t="b">
        <f t="shared" si="70"/>
        <v>0</v>
      </c>
      <c r="AP2263">
        <f t="shared" si="71"/>
        <v>0</v>
      </c>
    </row>
    <row r="2264" spans="1:42">
      <c r="A2264">
        <v>185695</v>
      </c>
      <c r="B2264" t="s">
        <v>6178</v>
      </c>
      <c r="C2264" t="s">
        <v>6179</v>
      </c>
      <c r="D2264">
        <v>10192511</v>
      </c>
      <c r="E2264" t="s">
        <v>201</v>
      </c>
      <c r="I2264" t="s">
        <v>6180</v>
      </c>
      <c r="J2264" t="s">
        <v>125</v>
      </c>
      <c r="K2264" s="6">
        <v>0.29166666666666669</v>
      </c>
      <c r="L2264" s="8">
        <v>0.70833333333333337</v>
      </c>
      <c r="M2264" t="s">
        <v>432</v>
      </c>
      <c r="N2264" t="s">
        <v>1682</v>
      </c>
      <c r="Q2264" t="s">
        <v>6179</v>
      </c>
      <c r="R2264" t="s">
        <v>165</v>
      </c>
      <c r="S2264" t="s">
        <v>254</v>
      </c>
      <c r="T2264" t="s">
        <v>46</v>
      </c>
      <c r="U2264" t="s">
        <v>47</v>
      </c>
      <c r="V2264" t="s">
        <v>6181</v>
      </c>
      <c r="W2264">
        <v>38.925938000000002</v>
      </c>
      <c r="X2264">
        <v>-77.042072000000005</v>
      </c>
      <c r="Y2264">
        <v>396351.85</v>
      </c>
      <c r="Z2264">
        <v>139785.45000000001</v>
      </c>
      <c r="AA2264">
        <v>20009</v>
      </c>
      <c r="AB2264">
        <v>236095</v>
      </c>
      <c r="AC2264">
        <v>78749</v>
      </c>
      <c r="AD2264">
        <v>78749</v>
      </c>
      <c r="AE2264">
        <v>1</v>
      </c>
      <c r="AF2264" t="s">
        <v>318</v>
      </c>
      <c r="AG2264" t="s">
        <v>951</v>
      </c>
      <c r="AH2264" t="s">
        <v>88</v>
      </c>
      <c r="AI2264">
        <v>303</v>
      </c>
      <c r="AJ2264">
        <v>1</v>
      </c>
      <c r="AK2264" t="s">
        <v>51</v>
      </c>
      <c r="AL2264">
        <v>3120</v>
      </c>
      <c r="AM2264">
        <v>-77.042074174079303</v>
      </c>
      <c r="AN2264">
        <v>38.925945568026698</v>
      </c>
      <c r="AO2264" t="b">
        <f t="shared" si="70"/>
        <v>1</v>
      </c>
      <c r="AP2264">
        <f t="shared" si="71"/>
        <v>1</v>
      </c>
    </row>
    <row r="2265" spans="1:42">
      <c r="A2265">
        <v>185696</v>
      </c>
      <c r="B2265" t="s">
        <v>3762</v>
      </c>
      <c r="C2265" t="s">
        <v>3763</v>
      </c>
      <c r="D2265">
        <v>10192512</v>
      </c>
      <c r="E2265" t="s">
        <v>201</v>
      </c>
      <c r="I2265" t="s">
        <v>3764</v>
      </c>
      <c r="J2265" t="s">
        <v>125</v>
      </c>
      <c r="K2265" s="6">
        <v>0.29166666666666669</v>
      </c>
      <c r="L2265" s="8">
        <v>0.79166666666666663</v>
      </c>
      <c r="M2265" t="s">
        <v>3765</v>
      </c>
      <c r="N2265" t="s">
        <v>3765</v>
      </c>
      <c r="O2265" t="s">
        <v>3766</v>
      </c>
      <c r="P2265" t="s">
        <v>3767</v>
      </c>
      <c r="Q2265" t="s">
        <v>3766</v>
      </c>
      <c r="R2265" t="s">
        <v>70</v>
      </c>
      <c r="S2265" t="s">
        <v>125</v>
      </c>
      <c r="T2265" t="s">
        <v>46</v>
      </c>
      <c r="U2265" t="s">
        <v>47</v>
      </c>
      <c r="V2265" t="s">
        <v>3768</v>
      </c>
      <c r="W2265">
        <v>38.914332000000002</v>
      </c>
      <c r="X2265">
        <v>-77.039964999999995</v>
      </c>
      <c r="Y2265">
        <v>396533.97</v>
      </c>
      <c r="Z2265">
        <v>138497</v>
      </c>
      <c r="AA2265">
        <v>20009</v>
      </c>
      <c r="AB2265">
        <v>241525</v>
      </c>
      <c r="AC2265">
        <v>84807</v>
      </c>
      <c r="AD2265">
        <v>84807</v>
      </c>
      <c r="AE2265">
        <v>2</v>
      </c>
      <c r="AF2265" t="s">
        <v>86</v>
      </c>
      <c r="AG2265" t="s">
        <v>1692</v>
      </c>
      <c r="AH2265" t="s">
        <v>88</v>
      </c>
      <c r="AI2265">
        <v>301</v>
      </c>
      <c r="AJ2265">
        <v>6</v>
      </c>
      <c r="AK2265" t="s">
        <v>51</v>
      </c>
      <c r="AL2265">
        <v>1057</v>
      </c>
      <c r="AM2265">
        <v>-77.039967389694496</v>
      </c>
      <c r="AN2265">
        <v>38.914339527233601</v>
      </c>
      <c r="AO2265" t="b">
        <f t="shared" si="70"/>
        <v>0</v>
      </c>
      <c r="AP2265">
        <f t="shared" si="71"/>
        <v>0</v>
      </c>
    </row>
    <row r="2266" spans="1:42">
      <c r="A2266">
        <v>185697</v>
      </c>
      <c r="B2266" t="s">
        <v>11764</v>
      </c>
      <c r="C2266" t="s">
        <v>3763</v>
      </c>
      <c r="D2266">
        <v>10192514</v>
      </c>
      <c r="E2266" t="s">
        <v>201</v>
      </c>
      <c r="I2266" t="s">
        <v>11765</v>
      </c>
      <c r="J2266" t="s">
        <v>125</v>
      </c>
      <c r="K2266" s="6">
        <v>0.29166666666666669</v>
      </c>
      <c r="L2266" s="8">
        <v>0.79166666666666663</v>
      </c>
      <c r="M2266" t="s">
        <v>3765</v>
      </c>
      <c r="N2266" t="s">
        <v>3765</v>
      </c>
      <c r="O2266" t="s">
        <v>3763</v>
      </c>
      <c r="P2266" t="s">
        <v>11766</v>
      </c>
      <c r="Q2266" t="s">
        <v>3763</v>
      </c>
      <c r="R2266" t="s">
        <v>70</v>
      </c>
      <c r="S2266" t="s">
        <v>125</v>
      </c>
      <c r="T2266" t="s">
        <v>46</v>
      </c>
      <c r="U2266" t="s">
        <v>47</v>
      </c>
      <c r="V2266" t="s">
        <v>11767</v>
      </c>
      <c r="W2266">
        <v>38.911717000000003</v>
      </c>
      <c r="X2266">
        <v>-77.040401000000003</v>
      </c>
      <c r="Y2266">
        <v>396496.06</v>
      </c>
      <c r="Z2266">
        <v>138206.72</v>
      </c>
      <c r="AA2266">
        <v>20009</v>
      </c>
      <c r="AB2266">
        <v>238030</v>
      </c>
      <c r="AC2266">
        <v>81345</v>
      </c>
      <c r="AD2266">
        <v>81345</v>
      </c>
      <c r="AE2266">
        <v>2</v>
      </c>
      <c r="AF2266" t="s">
        <v>86</v>
      </c>
      <c r="AG2266" t="s">
        <v>366</v>
      </c>
      <c r="AH2266" t="s">
        <v>88</v>
      </c>
      <c r="AI2266">
        <v>301</v>
      </c>
      <c r="AJ2266">
        <v>6</v>
      </c>
      <c r="AK2266" t="s">
        <v>51</v>
      </c>
      <c r="AL2266">
        <v>908</v>
      </c>
      <c r="AM2266">
        <v>-77.040403029954007</v>
      </c>
      <c r="AN2266">
        <v>38.911724436493799</v>
      </c>
      <c r="AO2266" t="b">
        <f t="shared" si="70"/>
        <v>1</v>
      </c>
      <c r="AP2266">
        <f t="shared" si="71"/>
        <v>1</v>
      </c>
    </row>
    <row r="2267" spans="1:42">
      <c r="A2267">
        <v>182299</v>
      </c>
      <c r="B2267" t="s">
        <v>3773</v>
      </c>
      <c r="C2267" t="s">
        <v>3774</v>
      </c>
      <c r="D2267">
        <v>10192515</v>
      </c>
      <c r="E2267" t="s">
        <v>201</v>
      </c>
      <c r="K2267" s="6">
        <v>0.41666666666666669</v>
      </c>
      <c r="L2267" s="8">
        <v>0.625</v>
      </c>
      <c r="M2267" t="s">
        <v>163</v>
      </c>
      <c r="N2267" t="s">
        <v>163</v>
      </c>
      <c r="Q2267" t="s">
        <v>3774</v>
      </c>
      <c r="R2267" t="s">
        <v>148</v>
      </c>
      <c r="S2267" t="s">
        <v>353</v>
      </c>
      <c r="T2267" t="s">
        <v>46</v>
      </c>
      <c r="U2267" t="s">
        <v>47</v>
      </c>
      <c r="V2267" t="s">
        <v>808</v>
      </c>
      <c r="W2267">
        <v>38.916511999999997</v>
      </c>
      <c r="X2267">
        <v>-77.034817000000004</v>
      </c>
      <c r="Y2267">
        <v>396980.56</v>
      </c>
      <c r="Z2267">
        <v>138738.82999999999</v>
      </c>
      <c r="AA2267">
        <v>20009</v>
      </c>
      <c r="AB2267">
        <v>242127</v>
      </c>
      <c r="AC2267">
        <v>85388</v>
      </c>
      <c r="AD2267">
        <v>85388</v>
      </c>
      <c r="AE2267">
        <v>2</v>
      </c>
      <c r="AF2267" t="s">
        <v>86</v>
      </c>
      <c r="AG2267" t="s">
        <v>809</v>
      </c>
      <c r="AH2267" t="s">
        <v>88</v>
      </c>
      <c r="AI2267">
        <v>301</v>
      </c>
      <c r="AJ2267">
        <v>6</v>
      </c>
      <c r="AK2267" t="s">
        <v>51</v>
      </c>
      <c r="AL2267">
        <v>1066</v>
      </c>
      <c r="AM2267">
        <v>-77.034819041878805</v>
      </c>
      <c r="AN2267">
        <v>38.916519660710499</v>
      </c>
      <c r="AO2267" t="b">
        <f t="shared" si="70"/>
        <v>1</v>
      </c>
      <c r="AP2267">
        <f t="shared" si="71"/>
        <v>1</v>
      </c>
    </row>
    <row r="2268" spans="1:42">
      <c r="A2268">
        <v>185698</v>
      </c>
      <c r="B2268" t="s">
        <v>3778</v>
      </c>
      <c r="C2268" t="s">
        <v>3779</v>
      </c>
      <c r="D2268">
        <v>10192516</v>
      </c>
      <c r="E2268" t="s">
        <v>201</v>
      </c>
      <c r="I2268" t="s">
        <v>3780</v>
      </c>
      <c r="J2268" t="s">
        <v>125</v>
      </c>
      <c r="K2268" s="6">
        <v>0.29166666666666669</v>
      </c>
      <c r="L2268" s="8">
        <v>0.79166666666666663</v>
      </c>
      <c r="M2268" t="s">
        <v>432</v>
      </c>
      <c r="N2268" t="s">
        <v>1682</v>
      </c>
      <c r="O2268" t="s">
        <v>3779</v>
      </c>
      <c r="P2268" t="s">
        <v>3781</v>
      </c>
      <c r="Q2268" t="s">
        <v>3779</v>
      </c>
      <c r="R2268" t="s">
        <v>165</v>
      </c>
      <c r="S2268" t="s">
        <v>254</v>
      </c>
      <c r="T2268" t="s">
        <v>46</v>
      </c>
      <c r="U2268" t="s">
        <v>47</v>
      </c>
      <c r="V2268" t="s">
        <v>3781</v>
      </c>
      <c r="W2268">
        <v>38.917104999999999</v>
      </c>
      <c r="X2268">
        <v>-77.072659999999999</v>
      </c>
      <c r="Y2268">
        <v>393698.72</v>
      </c>
      <c r="Z2268">
        <v>138806.51999999999</v>
      </c>
      <c r="AA2268">
        <v>20007</v>
      </c>
      <c r="AB2268">
        <v>270344</v>
      </c>
      <c r="AC2268">
        <v>113499</v>
      </c>
      <c r="AD2268">
        <v>113499</v>
      </c>
      <c r="AE2268">
        <v>3</v>
      </c>
      <c r="AF2268" t="s">
        <v>294</v>
      </c>
      <c r="AG2268" t="s">
        <v>3105</v>
      </c>
      <c r="AH2268" t="s">
        <v>50</v>
      </c>
      <c r="AI2268">
        <v>204</v>
      </c>
      <c r="AJ2268">
        <v>14</v>
      </c>
      <c r="AK2268" t="s">
        <v>51</v>
      </c>
      <c r="AL2268">
        <v>1299</v>
      </c>
      <c r="AM2268">
        <v>-77.072662107850107</v>
      </c>
      <c r="AN2268">
        <v>38.917112030036897</v>
      </c>
      <c r="AO2268" t="b">
        <f t="shared" si="70"/>
        <v>1</v>
      </c>
      <c r="AP2268">
        <f t="shared" si="71"/>
        <v>1</v>
      </c>
    </row>
    <row r="2269" spans="1:42">
      <c r="A2269">
        <v>185699</v>
      </c>
      <c r="B2269" t="s">
        <v>11768</v>
      </c>
      <c r="C2269" t="s">
        <v>11769</v>
      </c>
      <c r="D2269">
        <v>10192517</v>
      </c>
      <c r="E2269" t="s">
        <v>201</v>
      </c>
      <c r="I2269" t="s">
        <v>11770</v>
      </c>
      <c r="J2269" t="s">
        <v>125</v>
      </c>
      <c r="K2269" s="6">
        <v>0.29166666666666669</v>
      </c>
      <c r="L2269" s="8">
        <v>0.75</v>
      </c>
      <c r="M2269" t="s">
        <v>1682</v>
      </c>
      <c r="N2269" t="s">
        <v>1682</v>
      </c>
      <c r="O2269" t="s">
        <v>11771</v>
      </c>
      <c r="P2269" t="s">
        <v>11772</v>
      </c>
      <c r="Q2269" t="s">
        <v>11771</v>
      </c>
      <c r="R2269" t="s">
        <v>165</v>
      </c>
      <c r="S2269" t="s">
        <v>254</v>
      </c>
      <c r="T2269" t="s">
        <v>46</v>
      </c>
      <c r="U2269" t="s">
        <v>47</v>
      </c>
      <c r="V2269" t="s">
        <v>11773</v>
      </c>
      <c r="W2269">
        <v>38.882167000000003</v>
      </c>
      <c r="X2269">
        <v>-77.004830999999996</v>
      </c>
      <c r="Y2269">
        <v>399580.83</v>
      </c>
      <c r="Z2269">
        <v>134925.67000000001</v>
      </c>
      <c r="AA2269">
        <v>20003</v>
      </c>
      <c r="AB2269">
        <v>68946</v>
      </c>
      <c r="AC2269">
        <v>43309</v>
      </c>
      <c r="AD2269">
        <v>43309</v>
      </c>
      <c r="AE2269">
        <v>6</v>
      </c>
      <c r="AF2269" t="s">
        <v>72</v>
      </c>
      <c r="AG2269" t="s">
        <v>73</v>
      </c>
      <c r="AH2269" t="s">
        <v>63</v>
      </c>
      <c r="AI2269">
        <v>106</v>
      </c>
      <c r="AJ2269">
        <v>26</v>
      </c>
      <c r="AK2269" t="s">
        <v>51</v>
      </c>
      <c r="AL2269">
        <v>248</v>
      </c>
      <c r="AM2269">
        <v>-77.004833348804695</v>
      </c>
      <c r="AN2269">
        <v>38.882174426255901</v>
      </c>
      <c r="AO2269" t="b">
        <f t="shared" si="70"/>
        <v>0</v>
      </c>
      <c r="AP2269">
        <f t="shared" si="71"/>
        <v>0</v>
      </c>
    </row>
    <row r="2270" spans="1:42">
      <c r="A2270">
        <v>182482</v>
      </c>
      <c r="B2270" t="s">
        <v>8310</v>
      </c>
      <c r="C2270" t="s">
        <v>8311</v>
      </c>
      <c r="D2270">
        <v>10192518</v>
      </c>
      <c r="E2270" t="s">
        <v>201</v>
      </c>
      <c r="I2270" t="s">
        <v>8312</v>
      </c>
      <c r="J2270" t="s">
        <v>125</v>
      </c>
      <c r="K2270" s="6">
        <v>0.39583333333333331</v>
      </c>
      <c r="L2270" s="8">
        <v>0.58333333333333337</v>
      </c>
      <c r="M2270" t="s">
        <v>238</v>
      </c>
      <c r="N2270" t="s">
        <v>238</v>
      </c>
      <c r="Q2270" t="s">
        <v>8311</v>
      </c>
      <c r="R2270" t="s">
        <v>165</v>
      </c>
      <c r="S2270" t="s">
        <v>421</v>
      </c>
      <c r="T2270" t="s">
        <v>46</v>
      </c>
      <c r="U2270" t="s">
        <v>47</v>
      </c>
      <c r="V2270" t="s">
        <v>8313</v>
      </c>
      <c r="W2270">
        <v>38.891869999999997</v>
      </c>
      <c r="X2270">
        <v>-76.992410000000007</v>
      </c>
      <c r="Y2270">
        <v>400658.47</v>
      </c>
      <c r="Z2270">
        <v>136002.79</v>
      </c>
      <c r="AA2270">
        <v>20002</v>
      </c>
      <c r="AB2270">
        <v>76178</v>
      </c>
      <c r="AC2270">
        <v>49621</v>
      </c>
      <c r="AD2270">
        <v>49621</v>
      </c>
      <c r="AE2270">
        <v>6</v>
      </c>
      <c r="AF2270" t="s">
        <v>669</v>
      </c>
      <c r="AG2270" t="s">
        <v>670</v>
      </c>
      <c r="AH2270" t="s">
        <v>63</v>
      </c>
      <c r="AI2270">
        <v>107</v>
      </c>
      <c r="AJ2270">
        <v>26</v>
      </c>
      <c r="AK2270" t="s">
        <v>51</v>
      </c>
      <c r="AL2270">
        <v>2386</v>
      </c>
      <c r="AM2270">
        <v>-76.992412176616398</v>
      </c>
      <c r="AN2270">
        <v>38.891877387364403</v>
      </c>
      <c r="AO2270" t="b">
        <f t="shared" si="70"/>
        <v>1</v>
      </c>
      <c r="AP2270">
        <f t="shared" si="71"/>
        <v>1</v>
      </c>
    </row>
    <row r="2271" spans="1:42">
      <c r="A2271">
        <v>185700</v>
      </c>
      <c r="B2271" t="s">
        <v>11774</v>
      </c>
      <c r="C2271" t="s">
        <v>11775</v>
      </c>
      <c r="D2271">
        <v>10192521</v>
      </c>
      <c r="E2271" t="s">
        <v>201</v>
      </c>
      <c r="I2271" t="s">
        <v>11776</v>
      </c>
      <c r="J2271" t="s">
        <v>125</v>
      </c>
      <c r="K2271" s="6">
        <v>0.29166666666666669</v>
      </c>
      <c r="L2271" s="8">
        <v>0.70833333333333337</v>
      </c>
      <c r="M2271" t="s">
        <v>254</v>
      </c>
      <c r="N2271" t="s">
        <v>255</v>
      </c>
      <c r="O2271" t="s">
        <v>11775</v>
      </c>
      <c r="P2271" t="s">
        <v>11777</v>
      </c>
      <c r="Q2271" t="s">
        <v>11775</v>
      </c>
      <c r="R2271" t="s">
        <v>165</v>
      </c>
      <c r="S2271" t="s">
        <v>138</v>
      </c>
      <c r="T2271" t="s">
        <v>46</v>
      </c>
      <c r="U2271" t="s">
        <v>47</v>
      </c>
      <c r="V2271" t="s">
        <v>10529</v>
      </c>
      <c r="W2271">
        <v>38.916792000000001</v>
      </c>
      <c r="X2271">
        <v>-77.043217999999996</v>
      </c>
      <c r="Y2271">
        <v>396251.96</v>
      </c>
      <c r="Z2271">
        <v>138770.18</v>
      </c>
      <c r="AA2271">
        <v>20009</v>
      </c>
      <c r="AB2271">
        <v>235558</v>
      </c>
      <c r="AC2271">
        <v>78892</v>
      </c>
      <c r="AD2271">
        <v>78892</v>
      </c>
      <c r="AE2271">
        <v>1</v>
      </c>
      <c r="AF2271" t="s">
        <v>318</v>
      </c>
      <c r="AG2271" t="s">
        <v>319</v>
      </c>
      <c r="AH2271" t="s">
        <v>88</v>
      </c>
      <c r="AI2271">
        <v>303</v>
      </c>
      <c r="AJ2271">
        <v>1</v>
      </c>
      <c r="AK2271" t="s">
        <v>320</v>
      </c>
      <c r="AL2271">
        <v>852</v>
      </c>
      <c r="AM2271">
        <v>-77.043220600700295</v>
      </c>
      <c r="AN2271">
        <v>38.916799266325498</v>
      </c>
      <c r="AO2271" t="b">
        <f t="shared" si="70"/>
        <v>1</v>
      </c>
      <c r="AP2271">
        <f t="shared" si="71"/>
        <v>1</v>
      </c>
    </row>
    <row r="2272" spans="1:42">
      <c r="A2272">
        <v>185701</v>
      </c>
      <c r="B2272" t="s">
        <v>5001</v>
      </c>
      <c r="C2272" t="s">
        <v>5002</v>
      </c>
      <c r="D2272">
        <v>10192523</v>
      </c>
      <c r="E2272" t="s">
        <v>201</v>
      </c>
      <c r="I2272" t="s">
        <v>5003</v>
      </c>
      <c r="J2272" t="s">
        <v>183</v>
      </c>
      <c r="K2272" s="6">
        <v>0.375</v>
      </c>
      <c r="L2272" s="8">
        <v>0.5</v>
      </c>
      <c r="M2272" t="s">
        <v>95</v>
      </c>
      <c r="N2272" t="s">
        <v>95</v>
      </c>
      <c r="Q2272" t="s">
        <v>5002</v>
      </c>
      <c r="R2272" t="s">
        <v>165</v>
      </c>
      <c r="S2272" t="s">
        <v>415</v>
      </c>
      <c r="T2272" t="s">
        <v>46</v>
      </c>
      <c r="U2272" t="s">
        <v>47</v>
      </c>
      <c r="V2272" t="s">
        <v>3524</v>
      </c>
      <c r="W2272">
        <v>38.878405000000001</v>
      </c>
      <c r="X2272">
        <v>-77.00667</v>
      </c>
      <c r="Y2272">
        <v>399421.2</v>
      </c>
      <c r="Z2272">
        <v>134508.1</v>
      </c>
      <c r="AB2272">
        <v>0</v>
      </c>
      <c r="AC2272">
        <v>471547</v>
      </c>
      <c r="AD2272">
        <v>405890</v>
      </c>
      <c r="AE2272">
        <v>6</v>
      </c>
      <c r="AF2272" t="s">
        <v>392</v>
      </c>
      <c r="AG2272" t="s">
        <v>719</v>
      </c>
      <c r="AH2272" t="s">
        <v>63</v>
      </c>
      <c r="AI2272">
        <v>106</v>
      </c>
      <c r="AJ2272">
        <v>27</v>
      </c>
      <c r="AK2272" t="s">
        <v>720</v>
      </c>
      <c r="AL2272">
        <v>3852</v>
      </c>
      <c r="AM2272">
        <v>-77.0066727829673</v>
      </c>
      <c r="AN2272">
        <v>38.8784127015455</v>
      </c>
      <c r="AO2272" t="b">
        <f t="shared" si="70"/>
        <v>1</v>
      </c>
      <c r="AP2272">
        <f t="shared" si="71"/>
        <v>1</v>
      </c>
    </row>
    <row r="2273" spans="1:42">
      <c r="A2273">
        <v>185702</v>
      </c>
      <c r="B2273" t="s">
        <v>8314</v>
      </c>
      <c r="C2273" t="s">
        <v>8315</v>
      </c>
      <c r="D2273">
        <v>10192525</v>
      </c>
      <c r="E2273" t="s">
        <v>519</v>
      </c>
      <c r="I2273" t="s">
        <v>8316</v>
      </c>
      <c r="J2273" t="s">
        <v>163</v>
      </c>
      <c r="K2273" s="6">
        <v>0.29166666666666669</v>
      </c>
      <c r="L2273" s="8">
        <v>0.70833333333333337</v>
      </c>
      <c r="M2273" t="s">
        <v>166</v>
      </c>
      <c r="N2273" t="s">
        <v>155</v>
      </c>
      <c r="Q2273" t="s">
        <v>8315</v>
      </c>
      <c r="R2273" t="s">
        <v>70</v>
      </c>
      <c r="S2273" t="s">
        <v>163</v>
      </c>
      <c r="T2273" t="s">
        <v>46</v>
      </c>
      <c r="U2273" t="s">
        <v>47</v>
      </c>
      <c r="V2273" t="s">
        <v>8317</v>
      </c>
      <c r="W2273">
        <v>38.845958000000003</v>
      </c>
      <c r="X2273">
        <v>-76.998285999999993</v>
      </c>
      <c r="Y2273">
        <v>400148.75</v>
      </c>
      <c r="Z2273">
        <v>130906.25</v>
      </c>
      <c r="AA2273">
        <v>20032</v>
      </c>
      <c r="AB2273">
        <v>5007</v>
      </c>
      <c r="AC2273">
        <v>4054</v>
      </c>
      <c r="AD2273">
        <v>4054</v>
      </c>
      <c r="AE2273">
        <v>8</v>
      </c>
      <c r="AF2273" t="s">
        <v>456</v>
      </c>
      <c r="AG2273" t="s">
        <v>8318</v>
      </c>
      <c r="AH2273" t="s">
        <v>458</v>
      </c>
      <c r="AI2273">
        <v>707</v>
      </c>
      <c r="AJ2273">
        <v>39</v>
      </c>
      <c r="AK2273" t="s">
        <v>51</v>
      </c>
      <c r="AL2273">
        <v>2103</v>
      </c>
      <c r="AM2273">
        <v>-76.998288759154093</v>
      </c>
      <c r="AN2273">
        <v>38.845965905029601</v>
      </c>
      <c r="AO2273" t="b">
        <f t="shared" si="70"/>
        <v>1</v>
      </c>
      <c r="AP2273">
        <f t="shared" si="71"/>
        <v>1</v>
      </c>
    </row>
    <row r="2274" spans="1:42">
      <c r="A2274">
        <v>182483</v>
      </c>
      <c r="B2274" t="s">
        <v>11778</v>
      </c>
      <c r="C2274" t="s">
        <v>8311</v>
      </c>
      <c r="D2274">
        <v>10192526</v>
      </c>
      <c r="E2274" t="s">
        <v>201</v>
      </c>
      <c r="I2274" t="s">
        <v>11779</v>
      </c>
      <c r="J2274" t="s">
        <v>125</v>
      </c>
      <c r="K2274" s="6">
        <v>0.45833333333333331</v>
      </c>
      <c r="L2274" s="8">
        <v>0.70833333333333337</v>
      </c>
      <c r="M2274" t="s">
        <v>238</v>
      </c>
      <c r="N2274" t="s">
        <v>238</v>
      </c>
      <c r="Q2274" t="s">
        <v>8311</v>
      </c>
      <c r="R2274" t="s">
        <v>165</v>
      </c>
      <c r="S2274" t="s">
        <v>421</v>
      </c>
      <c r="T2274" t="s">
        <v>46</v>
      </c>
      <c r="U2274" t="s">
        <v>47</v>
      </c>
      <c r="V2274" t="s">
        <v>11780</v>
      </c>
      <c r="W2274">
        <v>38.887225000000001</v>
      </c>
      <c r="X2274">
        <v>-76.983206999999993</v>
      </c>
      <c r="Y2274">
        <v>401456.96</v>
      </c>
      <c r="Z2274">
        <v>135487.23000000001</v>
      </c>
      <c r="AA2274">
        <v>20003</v>
      </c>
      <c r="AB2274">
        <v>62226</v>
      </c>
      <c r="AC2274">
        <v>38245</v>
      </c>
      <c r="AD2274">
        <v>38245</v>
      </c>
      <c r="AE2274">
        <v>6</v>
      </c>
      <c r="AF2274" t="s">
        <v>72</v>
      </c>
      <c r="AG2274" t="s">
        <v>646</v>
      </c>
      <c r="AH2274" t="s">
        <v>63</v>
      </c>
      <c r="AI2274">
        <v>108</v>
      </c>
      <c r="AJ2274">
        <v>26</v>
      </c>
      <c r="AK2274" t="s">
        <v>51</v>
      </c>
      <c r="AL2274">
        <v>192</v>
      </c>
      <c r="AM2274">
        <v>-76.983209169164695</v>
      </c>
      <c r="AN2274">
        <v>38.887232068259401</v>
      </c>
      <c r="AO2274" t="b">
        <f t="shared" si="70"/>
        <v>1</v>
      </c>
      <c r="AP2274">
        <f t="shared" si="71"/>
        <v>1</v>
      </c>
    </row>
    <row r="2275" spans="1:42">
      <c r="A2275">
        <v>185703</v>
      </c>
      <c r="B2275" t="s">
        <v>5006</v>
      </c>
      <c r="C2275" t="s">
        <v>794</v>
      </c>
      <c r="D2275">
        <v>10192527</v>
      </c>
      <c r="E2275" t="s">
        <v>115</v>
      </c>
      <c r="H2275">
        <v>110182</v>
      </c>
      <c r="K2275" s="6">
        <v>0.39583333333333331</v>
      </c>
      <c r="L2275" s="8">
        <v>0.64583333333333337</v>
      </c>
      <c r="M2275" t="s">
        <v>183</v>
      </c>
      <c r="N2275" t="s">
        <v>210</v>
      </c>
      <c r="O2275" t="s">
        <v>796</v>
      </c>
      <c r="P2275" t="s">
        <v>797</v>
      </c>
      <c r="Q2275" t="s">
        <v>796</v>
      </c>
      <c r="R2275" t="s">
        <v>44</v>
      </c>
      <c r="S2275" t="s">
        <v>622</v>
      </c>
      <c r="T2275" t="s">
        <v>46</v>
      </c>
      <c r="U2275" t="s">
        <v>47</v>
      </c>
      <c r="V2275" t="s">
        <v>2636</v>
      </c>
      <c r="W2275">
        <v>38.958534</v>
      </c>
      <c r="X2275">
        <v>-77.084586999999999</v>
      </c>
      <c r="Y2275">
        <v>392668.58230000001</v>
      </c>
      <c r="Z2275">
        <v>143406.46400000001</v>
      </c>
      <c r="AB2275">
        <v>0</v>
      </c>
      <c r="AC2275">
        <v>455460</v>
      </c>
      <c r="AD2275">
        <v>391488</v>
      </c>
      <c r="AE2275">
        <v>3</v>
      </c>
      <c r="AF2275" t="s">
        <v>1370</v>
      </c>
      <c r="AG2275" s="2">
        <v>30000</v>
      </c>
      <c r="AH2275" t="s">
        <v>50</v>
      </c>
      <c r="AI2275">
        <v>202</v>
      </c>
      <c r="AJ2275">
        <v>11</v>
      </c>
      <c r="AK2275" t="s">
        <v>51</v>
      </c>
      <c r="AL2275">
        <v>3421</v>
      </c>
      <c r="AM2275">
        <v>-77.084589731448403</v>
      </c>
      <c r="AN2275">
        <v>38.958541684151299</v>
      </c>
      <c r="AO2275" t="b">
        <f t="shared" si="70"/>
        <v>0</v>
      </c>
      <c r="AP2275">
        <f t="shared" si="71"/>
        <v>0</v>
      </c>
    </row>
    <row r="2276" spans="1:42">
      <c r="A2276">
        <v>185704</v>
      </c>
      <c r="B2276" t="s">
        <v>5006</v>
      </c>
      <c r="C2276" t="s">
        <v>794</v>
      </c>
      <c r="D2276">
        <v>10192527</v>
      </c>
      <c r="E2276" t="s">
        <v>115</v>
      </c>
      <c r="H2276">
        <v>110182</v>
      </c>
      <c r="K2276" s="6">
        <v>0.39583333333333331</v>
      </c>
      <c r="L2276" s="8">
        <v>0.64583333333333337</v>
      </c>
      <c r="M2276" t="s">
        <v>183</v>
      </c>
      <c r="N2276" t="s">
        <v>210</v>
      </c>
      <c r="O2276" t="s">
        <v>796</v>
      </c>
      <c r="P2276" t="s">
        <v>797</v>
      </c>
      <c r="Q2276" t="s">
        <v>796</v>
      </c>
      <c r="R2276" t="s">
        <v>44</v>
      </c>
      <c r="S2276" t="s">
        <v>622</v>
      </c>
      <c r="T2276" t="s">
        <v>46</v>
      </c>
      <c r="U2276" t="s">
        <v>47</v>
      </c>
      <c r="V2276" t="s">
        <v>2641</v>
      </c>
      <c r="W2276">
        <v>38.957526000000001</v>
      </c>
      <c r="X2276">
        <v>-77.084073000000004</v>
      </c>
      <c r="Y2276">
        <v>392713.0759</v>
      </c>
      <c r="Z2276">
        <v>143294.46937999999</v>
      </c>
      <c r="AB2276">
        <v>0</v>
      </c>
      <c r="AC2276">
        <v>455388</v>
      </c>
      <c r="AD2276">
        <v>391416</v>
      </c>
      <c r="AE2276">
        <v>3</v>
      </c>
      <c r="AF2276" t="s">
        <v>1370</v>
      </c>
      <c r="AG2276" s="2">
        <v>30000</v>
      </c>
      <c r="AH2276" t="s">
        <v>50</v>
      </c>
      <c r="AI2276">
        <v>202</v>
      </c>
      <c r="AJ2276">
        <v>11</v>
      </c>
      <c r="AK2276" t="s">
        <v>51</v>
      </c>
      <c r="AL2276">
        <v>3421</v>
      </c>
      <c r="AM2276">
        <v>-77.084075189386894</v>
      </c>
      <c r="AN2276">
        <v>38.957533177977098</v>
      </c>
      <c r="AO2276" t="b">
        <f t="shared" si="70"/>
        <v>0</v>
      </c>
      <c r="AP2276">
        <f t="shared" si="71"/>
        <v>0</v>
      </c>
    </row>
    <row r="2277" spans="1:42">
      <c r="A2277">
        <v>185705</v>
      </c>
      <c r="B2277" t="s">
        <v>5006</v>
      </c>
      <c r="C2277" t="s">
        <v>794</v>
      </c>
      <c r="D2277">
        <v>10192527</v>
      </c>
      <c r="E2277" t="s">
        <v>115</v>
      </c>
      <c r="H2277">
        <v>110182</v>
      </c>
      <c r="K2277" s="6">
        <v>0.39583333333333331</v>
      </c>
      <c r="L2277" s="8">
        <v>0.64583333333333337</v>
      </c>
      <c r="M2277" t="s">
        <v>183</v>
      </c>
      <c r="N2277" t="s">
        <v>210</v>
      </c>
      <c r="O2277" t="s">
        <v>796</v>
      </c>
      <c r="P2277" t="s">
        <v>797</v>
      </c>
      <c r="Q2277" t="s">
        <v>796</v>
      </c>
      <c r="R2277" t="s">
        <v>44</v>
      </c>
      <c r="S2277" t="s">
        <v>622</v>
      </c>
      <c r="T2277" t="s">
        <v>46</v>
      </c>
      <c r="U2277" t="s">
        <v>47</v>
      </c>
      <c r="V2277" t="s">
        <v>5012</v>
      </c>
      <c r="W2277">
        <v>38.956488999999998</v>
      </c>
      <c r="X2277">
        <v>-77.083543000000006</v>
      </c>
      <c r="Y2277">
        <v>392758.87592999998</v>
      </c>
      <c r="Z2277">
        <v>143179.39034000001</v>
      </c>
      <c r="AB2277">
        <v>0</v>
      </c>
      <c r="AC2277">
        <v>455292</v>
      </c>
      <c r="AD2277">
        <v>391320</v>
      </c>
      <c r="AE2277">
        <v>3</v>
      </c>
      <c r="AF2277" t="s">
        <v>1370</v>
      </c>
      <c r="AG2277" s="2">
        <v>30000</v>
      </c>
      <c r="AH2277" t="s">
        <v>50</v>
      </c>
      <c r="AI2277">
        <v>202</v>
      </c>
      <c r="AJ2277">
        <v>11</v>
      </c>
      <c r="AK2277" t="s">
        <v>51</v>
      </c>
      <c r="AL2277">
        <v>3421</v>
      </c>
      <c r="AM2277">
        <v>-77.083545556600299</v>
      </c>
      <c r="AN2277">
        <v>38.956496894849899</v>
      </c>
      <c r="AO2277" t="b">
        <f t="shared" si="70"/>
        <v>0</v>
      </c>
      <c r="AP2277">
        <f t="shared" si="71"/>
        <v>0</v>
      </c>
    </row>
    <row r="2278" spans="1:42">
      <c r="A2278">
        <v>182484</v>
      </c>
      <c r="B2278" t="s">
        <v>8319</v>
      </c>
      <c r="C2278" t="s">
        <v>8320</v>
      </c>
      <c r="D2278">
        <v>10192528</v>
      </c>
      <c r="E2278" t="s">
        <v>201</v>
      </c>
      <c r="I2278" t="s">
        <v>8321</v>
      </c>
      <c r="J2278" t="s">
        <v>125</v>
      </c>
      <c r="K2278" s="6">
        <v>0.79166666666666663</v>
      </c>
      <c r="L2278" s="8">
        <v>0.95833333333333337</v>
      </c>
      <c r="M2278" t="s">
        <v>353</v>
      </c>
      <c r="N2278" t="s">
        <v>238</v>
      </c>
      <c r="O2278" t="s">
        <v>8320</v>
      </c>
      <c r="P2278" t="s">
        <v>8322</v>
      </c>
      <c r="Q2278" t="s">
        <v>8320</v>
      </c>
      <c r="R2278" t="s">
        <v>165</v>
      </c>
      <c r="S2278" t="s">
        <v>421</v>
      </c>
      <c r="T2278" t="s">
        <v>46</v>
      </c>
      <c r="U2278" t="s">
        <v>47</v>
      </c>
      <c r="V2278" t="s">
        <v>8323</v>
      </c>
      <c r="W2278">
        <v>38.934590999999998</v>
      </c>
      <c r="X2278">
        <v>-77.026362000000006</v>
      </c>
      <c r="Y2278">
        <v>397714.37</v>
      </c>
      <c r="Z2278">
        <v>140745.43</v>
      </c>
      <c r="AA2278">
        <v>20010</v>
      </c>
      <c r="AB2278">
        <v>230545</v>
      </c>
      <c r="AC2278">
        <v>73569</v>
      </c>
      <c r="AD2278">
        <v>73569</v>
      </c>
      <c r="AE2278">
        <v>1</v>
      </c>
      <c r="AF2278" t="s">
        <v>249</v>
      </c>
      <c r="AG2278" t="s">
        <v>1925</v>
      </c>
      <c r="AH2278" t="s">
        <v>188</v>
      </c>
      <c r="AI2278">
        <v>409</v>
      </c>
      <c r="AJ2278">
        <v>2</v>
      </c>
      <c r="AK2278" t="s">
        <v>51</v>
      </c>
      <c r="AL2278">
        <v>2625</v>
      </c>
      <c r="AM2278">
        <v>-77.026364260582795</v>
      </c>
      <c r="AN2278">
        <v>38.934597966212799</v>
      </c>
      <c r="AO2278" t="b">
        <f t="shared" si="70"/>
        <v>1</v>
      </c>
      <c r="AP2278">
        <f t="shared" si="71"/>
        <v>1</v>
      </c>
    </row>
    <row r="2279" spans="1:42">
      <c r="A2279">
        <v>182021</v>
      </c>
      <c r="B2279" t="s">
        <v>11781</v>
      </c>
      <c r="C2279" t="s">
        <v>11782</v>
      </c>
      <c r="D2279">
        <v>10192529</v>
      </c>
      <c r="E2279" t="s">
        <v>201</v>
      </c>
      <c r="I2279" t="s">
        <v>11783</v>
      </c>
      <c r="J2279" t="s">
        <v>125</v>
      </c>
      <c r="K2279" s="6">
        <v>0.29166666666666669</v>
      </c>
      <c r="L2279" s="8">
        <v>0.70833333333333337</v>
      </c>
      <c r="M2279" t="s">
        <v>163</v>
      </c>
      <c r="N2279" t="s">
        <v>163</v>
      </c>
      <c r="Q2279" t="s">
        <v>11782</v>
      </c>
      <c r="R2279" t="s">
        <v>165</v>
      </c>
      <c r="S2279" t="s">
        <v>166</v>
      </c>
      <c r="T2279" t="s">
        <v>46</v>
      </c>
      <c r="U2279" t="s">
        <v>47</v>
      </c>
      <c r="V2279" t="s">
        <v>10974</v>
      </c>
      <c r="W2279">
        <v>38.919486999999997</v>
      </c>
      <c r="X2279">
        <v>-77.046070999999998</v>
      </c>
      <c r="Y2279">
        <v>396004.73</v>
      </c>
      <c r="Z2279">
        <v>139069.49</v>
      </c>
      <c r="AA2279">
        <v>20009</v>
      </c>
      <c r="AB2279">
        <v>235172</v>
      </c>
      <c r="AC2279">
        <v>78152</v>
      </c>
      <c r="AD2279">
        <v>78152</v>
      </c>
      <c r="AE2279">
        <v>1</v>
      </c>
      <c r="AF2279" t="s">
        <v>318</v>
      </c>
      <c r="AG2279" t="s">
        <v>2032</v>
      </c>
      <c r="AH2279" t="s">
        <v>88</v>
      </c>
      <c r="AI2279">
        <v>303</v>
      </c>
      <c r="AJ2279">
        <v>1</v>
      </c>
      <c r="AK2279" t="s">
        <v>51</v>
      </c>
      <c r="AL2279">
        <v>816</v>
      </c>
      <c r="AM2279">
        <v>-77.046073129339703</v>
      </c>
      <c r="AN2279">
        <v>38.919494460141301</v>
      </c>
      <c r="AO2279" t="b">
        <f t="shared" si="70"/>
        <v>1</v>
      </c>
      <c r="AP2279">
        <f t="shared" si="71"/>
        <v>1</v>
      </c>
    </row>
    <row r="2280" spans="1:42">
      <c r="A2280">
        <v>185706</v>
      </c>
      <c r="B2280" t="s">
        <v>5017</v>
      </c>
      <c r="C2280" t="s">
        <v>275</v>
      </c>
      <c r="D2280">
        <v>10192530</v>
      </c>
      <c r="E2280" t="s">
        <v>160</v>
      </c>
      <c r="I2280" t="s">
        <v>5018</v>
      </c>
      <c r="J2280" t="s">
        <v>255</v>
      </c>
      <c r="K2280" s="6">
        <v>0.375</v>
      </c>
      <c r="L2280" s="8">
        <v>0.54166666666666663</v>
      </c>
      <c r="M2280" t="s">
        <v>138</v>
      </c>
      <c r="N2280" t="s">
        <v>138</v>
      </c>
      <c r="O2280" t="s">
        <v>279</v>
      </c>
      <c r="P2280" t="s">
        <v>280</v>
      </c>
      <c r="Q2280" t="s">
        <v>279</v>
      </c>
      <c r="R2280" t="s">
        <v>165</v>
      </c>
      <c r="S2280" t="s">
        <v>334</v>
      </c>
      <c r="T2280" t="s">
        <v>46</v>
      </c>
      <c r="U2280" t="s">
        <v>47</v>
      </c>
      <c r="V2280" t="s">
        <v>5019</v>
      </c>
      <c r="W2280">
        <v>38.874588000000003</v>
      </c>
      <c r="X2280">
        <v>-77.001535000000004</v>
      </c>
      <c r="Y2280">
        <v>399866.82</v>
      </c>
      <c r="Z2280">
        <v>134084.32999999999</v>
      </c>
      <c r="AA2280">
        <v>20003</v>
      </c>
      <c r="AB2280">
        <v>307287</v>
      </c>
      <c r="AC2280">
        <v>447994</v>
      </c>
      <c r="AD2280">
        <v>384515</v>
      </c>
      <c r="AE2280">
        <v>6</v>
      </c>
      <c r="AF2280" t="s">
        <v>392</v>
      </c>
      <c r="AG2280" t="s">
        <v>719</v>
      </c>
      <c r="AH2280" t="s">
        <v>63</v>
      </c>
      <c r="AI2280">
        <v>106</v>
      </c>
      <c r="AJ2280">
        <v>27</v>
      </c>
      <c r="AK2280" t="s">
        <v>720</v>
      </c>
      <c r="AL2280">
        <v>3349</v>
      </c>
      <c r="AM2280">
        <v>-77.0015370604373</v>
      </c>
      <c r="AN2280">
        <v>38.874595393564398</v>
      </c>
      <c r="AO2280" t="b">
        <f t="shared" si="70"/>
        <v>0</v>
      </c>
      <c r="AP2280">
        <f t="shared" si="71"/>
        <v>0</v>
      </c>
    </row>
    <row r="2281" spans="1:42">
      <c r="A2281">
        <v>185707</v>
      </c>
      <c r="B2281" t="s">
        <v>5024</v>
      </c>
      <c r="C2281" t="s">
        <v>275</v>
      </c>
      <c r="D2281">
        <v>10192531</v>
      </c>
      <c r="E2281" t="s">
        <v>160</v>
      </c>
      <c r="K2281" s="6">
        <v>0.54166666666666663</v>
      </c>
      <c r="L2281" s="8">
        <v>0.66666666666666663</v>
      </c>
      <c r="M2281" t="s">
        <v>138</v>
      </c>
      <c r="N2281" t="s">
        <v>138</v>
      </c>
      <c r="O2281" t="s">
        <v>279</v>
      </c>
      <c r="P2281" t="s">
        <v>280</v>
      </c>
      <c r="Q2281" t="s">
        <v>279</v>
      </c>
      <c r="R2281" t="s">
        <v>44</v>
      </c>
      <c r="S2281" t="s">
        <v>163</v>
      </c>
      <c r="T2281" t="s">
        <v>46</v>
      </c>
      <c r="U2281" t="s">
        <v>47</v>
      </c>
      <c r="V2281" t="s">
        <v>5025</v>
      </c>
      <c r="W2281">
        <v>38.910356</v>
      </c>
      <c r="X2281">
        <v>-77.022188999999997</v>
      </c>
      <c r="Y2281">
        <v>398075.5</v>
      </c>
      <c r="Z2281">
        <v>138055.13</v>
      </c>
      <c r="AA2281">
        <v>20001</v>
      </c>
      <c r="AB2281">
        <v>310193</v>
      </c>
      <c r="AC2281">
        <v>470792</v>
      </c>
      <c r="AD2281">
        <v>405202</v>
      </c>
      <c r="AE2281">
        <v>6</v>
      </c>
      <c r="AF2281" t="s">
        <v>61</v>
      </c>
      <c r="AG2281" t="s">
        <v>1221</v>
      </c>
      <c r="AH2281" t="s">
        <v>88</v>
      </c>
      <c r="AI2281">
        <v>308</v>
      </c>
      <c r="AJ2281">
        <v>7</v>
      </c>
      <c r="AK2281" t="s">
        <v>51</v>
      </c>
      <c r="AL2281">
        <v>3840</v>
      </c>
      <c r="AM2281">
        <v>-77.022191519721801</v>
      </c>
      <c r="AN2281">
        <v>38.9103637402415</v>
      </c>
      <c r="AO2281" t="b">
        <f t="shared" ref="AO2281:AO2344" si="72">C2281=Q2281</f>
        <v>0</v>
      </c>
      <c r="AP2281">
        <f t="shared" si="71"/>
        <v>0</v>
      </c>
    </row>
    <row r="2282" spans="1:42">
      <c r="A2282">
        <v>185708</v>
      </c>
      <c r="B2282" t="s">
        <v>8324</v>
      </c>
      <c r="C2282" t="s">
        <v>8325</v>
      </c>
      <c r="D2282">
        <v>10192532</v>
      </c>
      <c r="E2282" t="s">
        <v>201</v>
      </c>
      <c r="K2282" s="6">
        <v>0.29166666666666669</v>
      </c>
      <c r="L2282" s="8">
        <v>0.70833333333333337</v>
      </c>
      <c r="M2282" t="s">
        <v>192</v>
      </c>
      <c r="N2282" t="s">
        <v>387</v>
      </c>
      <c r="Q2282" t="s">
        <v>8325</v>
      </c>
      <c r="R2282" t="s">
        <v>326</v>
      </c>
      <c r="S2282" t="s">
        <v>622</v>
      </c>
      <c r="T2282" t="s">
        <v>46</v>
      </c>
      <c r="U2282" t="s">
        <v>47</v>
      </c>
      <c r="V2282" t="s">
        <v>7595</v>
      </c>
      <c r="W2282">
        <v>38.918303999999999</v>
      </c>
      <c r="X2282">
        <v>-77.027388999999999</v>
      </c>
      <c r="Y2282">
        <v>397624.82</v>
      </c>
      <c r="Z2282">
        <v>138937.57</v>
      </c>
      <c r="AA2282">
        <v>20001</v>
      </c>
      <c r="AB2282">
        <v>218613</v>
      </c>
      <c r="AC2282">
        <v>61803</v>
      </c>
      <c r="AD2282">
        <v>61803</v>
      </c>
      <c r="AE2282">
        <v>1</v>
      </c>
      <c r="AF2282" t="s">
        <v>361</v>
      </c>
      <c r="AG2282" t="s">
        <v>591</v>
      </c>
      <c r="AH2282" t="s">
        <v>88</v>
      </c>
      <c r="AI2282">
        <v>305</v>
      </c>
      <c r="AJ2282">
        <v>3</v>
      </c>
      <c r="AK2282" t="s">
        <v>51</v>
      </c>
      <c r="AL2282">
        <v>2287</v>
      </c>
      <c r="AM2282">
        <v>-77.027390854459199</v>
      </c>
      <c r="AN2282">
        <v>38.918311954107899</v>
      </c>
      <c r="AO2282" t="b">
        <f t="shared" si="72"/>
        <v>1</v>
      </c>
      <c r="AP2282">
        <f t="shared" si="71"/>
        <v>1</v>
      </c>
    </row>
    <row r="2283" spans="1:42">
      <c r="A2283">
        <v>185709</v>
      </c>
      <c r="B2283" t="s">
        <v>5029</v>
      </c>
      <c r="C2283" t="s">
        <v>275</v>
      </c>
      <c r="D2283">
        <v>10192533</v>
      </c>
      <c r="E2283" t="s">
        <v>160</v>
      </c>
      <c r="I2283" t="s">
        <v>5030</v>
      </c>
      <c r="J2283" t="s">
        <v>255</v>
      </c>
      <c r="K2283" s="6">
        <v>0.375</v>
      </c>
      <c r="L2283" s="8">
        <v>0.54166666666666663</v>
      </c>
      <c r="M2283" t="s">
        <v>683</v>
      </c>
      <c r="N2283" t="s">
        <v>683</v>
      </c>
      <c r="O2283" t="s">
        <v>279</v>
      </c>
      <c r="P2283" t="s">
        <v>280</v>
      </c>
      <c r="Q2283" t="s">
        <v>279</v>
      </c>
      <c r="R2283" t="s">
        <v>165</v>
      </c>
      <c r="S2283" t="s">
        <v>56</v>
      </c>
      <c r="T2283" t="s">
        <v>46</v>
      </c>
      <c r="U2283" t="s">
        <v>47</v>
      </c>
      <c r="V2283" t="s">
        <v>5025</v>
      </c>
      <c r="W2283">
        <v>38.910356</v>
      </c>
      <c r="X2283">
        <v>-77.022188999999997</v>
      </c>
      <c r="Y2283">
        <v>398075.5</v>
      </c>
      <c r="Z2283">
        <v>138055.13</v>
      </c>
      <c r="AA2283">
        <v>20001</v>
      </c>
      <c r="AB2283">
        <v>310193</v>
      </c>
      <c r="AC2283">
        <v>470792</v>
      </c>
      <c r="AD2283">
        <v>405202</v>
      </c>
      <c r="AE2283">
        <v>6</v>
      </c>
      <c r="AF2283" t="s">
        <v>61</v>
      </c>
      <c r="AG2283" t="s">
        <v>1221</v>
      </c>
      <c r="AH2283" t="s">
        <v>88</v>
      </c>
      <c r="AI2283">
        <v>308</v>
      </c>
      <c r="AJ2283">
        <v>7</v>
      </c>
      <c r="AK2283" t="s">
        <v>51</v>
      </c>
      <c r="AL2283">
        <v>3841</v>
      </c>
      <c r="AM2283">
        <v>-77.022191519721801</v>
      </c>
      <c r="AN2283">
        <v>38.9103637402415</v>
      </c>
      <c r="AO2283" t="b">
        <f t="shared" si="72"/>
        <v>0</v>
      </c>
      <c r="AP2283">
        <f t="shared" si="71"/>
        <v>0</v>
      </c>
    </row>
    <row r="2284" spans="1:42">
      <c r="A2284">
        <v>185710</v>
      </c>
      <c r="B2284" t="s">
        <v>5036</v>
      </c>
      <c r="C2284" t="s">
        <v>275</v>
      </c>
      <c r="D2284">
        <v>10192534</v>
      </c>
      <c r="E2284" t="s">
        <v>160</v>
      </c>
      <c r="K2284" s="6">
        <v>0.54166666666666663</v>
      </c>
      <c r="L2284" s="8">
        <v>0.66666666666666663</v>
      </c>
      <c r="M2284" t="s">
        <v>683</v>
      </c>
      <c r="N2284" t="s">
        <v>683</v>
      </c>
      <c r="O2284" t="s">
        <v>279</v>
      </c>
      <c r="P2284" t="s">
        <v>280</v>
      </c>
      <c r="Q2284" t="s">
        <v>279</v>
      </c>
      <c r="R2284" t="s">
        <v>44</v>
      </c>
      <c r="S2284" t="s">
        <v>163</v>
      </c>
      <c r="T2284" t="s">
        <v>46</v>
      </c>
      <c r="U2284" t="s">
        <v>47</v>
      </c>
      <c r="V2284" t="s">
        <v>5019</v>
      </c>
      <c r="W2284">
        <v>38.874588000000003</v>
      </c>
      <c r="X2284">
        <v>-77.001535000000004</v>
      </c>
      <c r="Y2284">
        <v>399866.82</v>
      </c>
      <c r="Z2284">
        <v>134084.32999999999</v>
      </c>
      <c r="AA2284">
        <v>20003</v>
      </c>
      <c r="AB2284">
        <v>307287</v>
      </c>
      <c r="AC2284">
        <v>447994</v>
      </c>
      <c r="AD2284">
        <v>384515</v>
      </c>
      <c r="AE2284">
        <v>6</v>
      </c>
      <c r="AF2284" t="s">
        <v>392</v>
      </c>
      <c r="AG2284" t="s">
        <v>719</v>
      </c>
      <c r="AH2284" t="s">
        <v>63</v>
      </c>
      <c r="AI2284">
        <v>106</v>
      </c>
      <c r="AJ2284">
        <v>27</v>
      </c>
      <c r="AK2284" t="s">
        <v>720</v>
      </c>
      <c r="AL2284">
        <v>3350</v>
      </c>
      <c r="AM2284">
        <v>-77.0015370604373</v>
      </c>
      <c r="AN2284">
        <v>38.874595393564398</v>
      </c>
      <c r="AO2284" t="b">
        <f t="shared" si="72"/>
        <v>0</v>
      </c>
      <c r="AP2284">
        <f t="shared" si="71"/>
        <v>0</v>
      </c>
    </row>
    <row r="2285" spans="1:42">
      <c r="A2285">
        <v>182485</v>
      </c>
      <c r="B2285" t="s">
        <v>5042</v>
      </c>
      <c r="C2285" t="s">
        <v>5043</v>
      </c>
      <c r="D2285">
        <v>10192536</v>
      </c>
      <c r="E2285" t="s">
        <v>54</v>
      </c>
      <c r="I2285" t="s">
        <v>5044</v>
      </c>
      <c r="J2285" t="s">
        <v>353</v>
      </c>
      <c r="K2285" s="6">
        <v>0.29166666666666669</v>
      </c>
      <c r="L2285" s="8">
        <v>0.79166666666666663</v>
      </c>
      <c r="M2285" t="s">
        <v>238</v>
      </c>
      <c r="N2285" t="s">
        <v>238</v>
      </c>
      <c r="O2285" t="s">
        <v>5043</v>
      </c>
      <c r="P2285" t="s">
        <v>5045</v>
      </c>
      <c r="Q2285" t="s">
        <v>5043</v>
      </c>
      <c r="R2285" t="s">
        <v>165</v>
      </c>
      <c r="S2285" t="s">
        <v>421</v>
      </c>
      <c r="T2285" t="s">
        <v>46</v>
      </c>
      <c r="U2285" t="s">
        <v>47</v>
      </c>
      <c r="V2285" t="s">
        <v>5046</v>
      </c>
      <c r="W2285">
        <v>38.941903000000003</v>
      </c>
      <c r="X2285">
        <v>-77.024207000000004</v>
      </c>
      <c r="Y2285">
        <v>397901.45</v>
      </c>
      <c r="Z2285">
        <v>141557.22</v>
      </c>
      <c r="AB2285">
        <v>0</v>
      </c>
      <c r="AC2285">
        <v>476316</v>
      </c>
      <c r="AD2285">
        <v>409746</v>
      </c>
      <c r="AE2285">
        <v>4</v>
      </c>
      <c r="AF2285" t="s">
        <v>445</v>
      </c>
      <c r="AG2285" t="s">
        <v>1022</v>
      </c>
      <c r="AH2285" t="s">
        <v>188</v>
      </c>
      <c r="AI2285">
        <v>407</v>
      </c>
      <c r="AJ2285">
        <v>18</v>
      </c>
      <c r="AK2285" t="s">
        <v>51</v>
      </c>
      <c r="AL2285">
        <v>3924</v>
      </c>
      <c r="AM2285">
        <v>-77.0242090025897</v>
      </c>
      <c r="AN2285">
        <v>38.941911277847602</v>
      </c>
      <c r="AO2285" t="b">
        <f t="shared" si="72"/>
        <v>1</v>
      </c>
      <c r="AP2285">
        <f t="shared" si="71"/>
        <v>1</v>
      </c>
    </row>
    <row r="2286" spans="1:42">
      <c r="A2286">
        <v>185712</v>
      </c>
      <c r="B2286" t="s">
        <v>11784</v>
      </c>
      <c r="C2286" t="s">
        <v>11785</v>
      </c>
      <c r="D2286">
        <v>10192539</v>
      </c>
      <c r="E2286" t="s">
        <v>519</v>
      </c>
      <c r="K2286" s="6">
        <v>0.29166666666666669</v>
      </c>
      <c r="L2286" s="8">
        <v>0.79166666666666663</v>
      </c>
      <c r="M2286" t="s">
        <v>183</v>
      </c>
      <c r="N2286" t="s">
        <v>155</v>
      </c>
      <c r="O2286" t="s">
        <v>11786</v>
      </c>
      <c r="P2286" t="s">
        <v>11787</v>
      </c>
      <c r="Q2286" t="s">
        <v>11785</v>
      </c>
      <c r="R2286" t="s">
        <v>44</v>
      </c>
      <c r="S2286" t="s">
        <v>166</v>
      </c>
      <c r="T2286" t="s">
        <v>46</v>
      </c>
      <c r="U2286" t="s">
        <v>47</v>
      </c>
      <c r="V2286" t="s">
        <v>11788</v>
      </c>
      <c r="W2286">
        <v>38.885221999999999</v>
      </c>
      <c r="X2286">
        <v>-76.981013000000004</v>
      </c>
      <c r="Y2286">
        <v>401647.34</v>
      </c>
      <c r="Z2286">
        <v>135264.97</v>
      </c>
      <c r="AA2286">
        <v>20003</v>
      </c>
      <c r="AB2286">
        <v>42161</v>
      </c>
      <c r="AC2286">
        <v>29416</v>
      </c>
      <c r="AD2286">
        <v>29416</v>
      </c>
      <c r="AE2286">
        <v>6</v>
      </c>
      <c r="AF2286" t="s">
        <v>72</v>
      </c>
      <c r="AG2286" t="s">
        <v>954</v>
      </c>
      <c r="AH2286" t="s">
        <v>63</v>
      </c>
      <c r="AI2286">
        <v>108</v>
      </c>
      <c r="AJ2286">
        <v>26</v>
      </c>
      <c r="AK2286" t="s">
        <v>51</v>
      </c>
      <c r="AL2286">
        <v>152</v>
      </c>
      <c r="AM2286">
        <v>-76.981015356874494</v>
      </c>
      <c r="AN2286">
        <v>38.8852295292454</v>
      </c>
      <c r="AO2286" t="b">
        <f t="shared" si="72"/>
        <v>1</v>
      </c>
      <c r="AP2286">
        <f t="shared" si="71"/>
        <v>1</v>
      </c>
    </row>
    <row r="2287" spans="1:42">
      <c r="A2287">
        <v>185713</v>
      </c>
      <c r="B2287" t="s">
        <v>3782</v>
      </c>
      <c r="C2287" t="s">
        <v>3783</v>
      </c>
      <c r="D2287">
        <v>10192540</v>
      </c>
      <c r="E2287" t="s">
        <v>201</v>
      </c>
      <c r="I2287" t="s">
        <v>3784</v>
      </c>
      <c r="J2287" t="s">
        <v>125</v>
      </c>
      <c r="K2287" s="6">
        <v>0.375</v>
      </c>
      <c r="L2287" s="8">
        <v>0.70833333333333337</v>
      </c>
      <c r="M2287" t="s">
        <v>238</v>
      </c>
      <c r="N2287" t="s">
        <v>421</v>
      </c>
      <c r="Q2287" t="s">
        <v>3783</v>
      </c>
      <c r="R2287" t="s">
        <v>165</v>
      </c>
      <c r="S2287" t="s">
        <v>422</v>
      </c>
      <c r="T2287" t="s">
        <v>46</v>
      </c>
      <c r="U2287" t="s">
        <v>47</v>
      </c>
      <c r="V2287" t="s">
        <v>3785</v>
      </c>
      <c r="W2287">
        <v>38.917645</v>
      </c>
      <c r="X2287">
        <v>-77.043902000000003</v>
      </c>
      <c r="Y2287">
        <v>396192.74</v>
      </c>
      <c r="Z2287">
        <v>138864.92000000001</v>
      </c>
      <c r="AA2287">
        <v>20009</v>
      </c>
      <c r="AB2287">
        <v>243148</v>
      </c>
      <c r="AC2287">
        <v>86130</v>
      </c>
      <c r="AD2287">
        <v>86130</v>
      </c>
      <c r="AE2287">
        <v>1</v>
      </c>
      <c r="AF2287" t="s">
        <v>318</v>
      </c>
      <c r="AG2287" t="s">
        <v>319</v>
      </c>
      <c r="AH2287" t="s">
        <v>88</v>
      </c>
      <c r="AI2287">
        <v>303</v>
      </c>
      <c r="AJ2287">
        <v>1</v>
      </c>
      <c r="AK2287" t="s">
        <v>51</v>
      </c>
      <c r="AL2287">
        <v>1874</v>
      </c>
      <c r="AM2287">
        <v>-77.043903986571095</v>
      </c>
      <c r="AN2287">
        <v>38.917652461028602</v>
      </c>
      <c r="AO2287" t="b">
        <f t="shared" si="72"/>
        <v>1</v>
      </c>
      <c r="AP2287">
        <f t="shared" si="71"/>
        <v>1</v>
      </c>
    </row>
    <row r="2288" spans="1:42">
      <c r="A2288">
        <v>185714</v>
      </c>
      <c r="B2288" t="s">
        <v>3790</v>
      </c>
      <c r="C2288" t="s">
        <v>3791</v>
      </c>
      <c r="D2288">
        <v>10192541</v>
      </c>
      <c r="E2288" t="s">
        <v>201</v>
      </c>
      <c r="I2288" t="s">
        <v>3792</v>
      </c>
      <c r="J2288" t="s">
        <v>125</v>
      </c>
      <c r="K2288" s="6">
        <v>0.79166666666666663</v>
      </c>
      <c r="L2288" s="8">
        <v>0.5</v>
      </c>
      <c r="M2288" t="s">
        <v>192</v>
      </c>
      <c r="N2288" t="s">
        <v>387</v>
      </c>
      <c r="Q2288" t="s">
        <v>3791</v>
      </c>
      <c r="R2288" t="s">
        <v>165</v>
      </c>
      <c r="S2288" t="s">
        <v>95</v>
      </c>
      <c r="T2288" t="s">
        <v>46</v>
      </c>
      <c r="U2288" t="s">
        <v>47</v>
      </c>
      <c r="V2288" t="s">
        <v>3793</v>
      </c>
      <c r="W2288">
        <v>38.923181</v>
      </c>
      <c r="X2288">
        <v>-77.075389000000001</v>
      </c>
      <c r="Y2288">
        <v>393462.59</v>
      </c>
      <c r="Z2288">
        <v>139481.22</v>
      </c>
      <c r="AA2288">
        <v>20007</v>
      </c>
      <c r="AB2288">
        <v>275302</v>
      </c>
      <c r="AC2288">
        <v>117726</v>
      </c>
      <c r="AD2288">
        <v>117726</v>
      </c>
      <c r="AE2288">
        <v>3</v>
      </c>
      <c r="AF2288" t="s">
        <v>294</v>
      </c>
      <c r="AG2288" t="s">
        <v>1150</v>
      </c>
      <c r="AH2288" t="s">
        <v>50</v>
      </c>
      <c r="AI2288">
        <v>204</v>
      </c>
      <c r="AJ2288">
        <v>14</v>
      </c>
      <c r="AK2288" t="s">
        <v>51</v>
      </c>
      <c r="AL2288">
        <v>1358</v>
      </c>
      <c r="AM2288">
        <v>-77.075391338105106</v>
      </c>
      <c r="AN2288">
        <v>38.923188221451198</v>
      </c>
      <c r="AO2288" t="b">
        <f t="shared" si="72"/>
        <v>1</v>
      </c>
      <c r="AP2288">
        <f t="shared" si="71"/>
        <v>1</v>
      </c>
    </row>
    <row r="2289" spans="1:42">
      <c r="A2289">
        <v>185715</v>
      </c>
      <c r="B2289" t="s">
        <v>8326</v>
      </c>
      <c r="C2289" t="s">
        <v>8327</v>
      </c>
      <c r="D2289">
        <v>10192542</v>
      </c>
      <c r="E2289" t="s">
        <v>201</v>
      </c>
      <c r="I2289" t="s">
        <v>8328</v>
      </c>
      <c r="J2289" t="s">
        <v>163</v>
      </c>
      <c r="K2289" s="6">
        <v>0.39583333333333331</v>
      </c>
      <c r="L2289" s="8">
        <v>0.64583333333333337</v>
      </c>
      <c r="M2289" t="s">
        <v>387</v>
      </c>
      <c r="N2289" t="s">
        <v>387</v>
      </c>
      <c r="Q2289" t="s">
        <v>8327</v>
      </c>
      <c r="R2289" t="s">
        <v>165</v>
      </c>
      <c r="S2289" t="s">
        <v>95</v>
      </c>
      <c r="T2289" t="s">
        <v>46</v>
      </c>
      <c r="U2289" t="s">
        <v>47</v>
      </c>
      <c r="V2289" t="s">
        <v>6916</v>
      </c>
      <c r="W2289">
        <v>38.927492000000001</v>
      </c>
      <c r="X2289">
        <v>-77.054192</v>
      </c>
      <c r="Y2289">
        <v>395300.95</v>
      </c>
      <c r="Z2289">
        <v>139958.48000000001</v>
      </c>
      <c r="AA2289">
        <v>20008</v>
      </c>
      <c r="AB2289">
        <v>219985</v>
      </c>
      <c r="AC2289">
        <v>63359</v>
      </c>
      <c r="AD2289">
        <v>63359</v>
      </c>
      <c r="AE2289">
        <v>3</v>
      </c>
      <c r="AF2289" t="s">
        <v>168</v>
      </c>
      <c r="AG2289" t="s">
        <v>5686</v>
      </c>
      <c r="AH2289" t="s">
        <v>50</v>
      </c>
      <c r="AI2289">
        <v>204</v>
      </c>
      <c r="AJ2289">
        <v>15</v>
      </c>
      <c r="AK2289" t="s">
        <v>51</v>
      </c>
      <c r="AL2289">
        <v>2144</v>
      </c>
      <c r="AM2289">
        <v>-77.054194744982397</v>
      </c>
      <c r="AN2289">
        <v>38.9274992848907</v>
      </c>
      <c r="AO2289" t="b">
        <f t="shared" si="72"/>
        <v>1</v>
      </c>
      <c r="AP2289">
        <f t="shared" si="71"/>
        <v>1</v>
      </c>
    </row>
    <row r="2290" spans="1:42">
      <c r="A2290">
        <v>185716</v>
      </c>
      <c r="B2290" t="s">
        <v>8329</v>
      </c>
      <c r="C2290" t="s">
        <v>8330</v>
      </c>
      <c r="D2290">
        <v>10192543</v>
      </c>
      <c r="E2290" t="s">
        <v>652</v>
      </c>
      <c r="I2290" t="s">
        <v>8331</v>
      </c>
      <c r="J2290" t="s">
        <v>125</v>
      </c>
      <c r="K2290" s="6">
        <v>0.29166666666666669</v>
      </c>
      <c r="L2290" s="8">
        <v>0.79166666666666663</v>
      </c>
      <c r="M2290" t="s">
        <v>387</v>
      </c>
      <c r="N2290" t="s">
        <v>203</v>
      </c>
      <c r="O2290" t="s">
        <v>8330</v>
      </c>
      <c r="P2290" t="s">
        <v>8332</v>
      </c>
      <c r="Q2290" t="s">
        <v>8330</v>
      </c>
      <c r="R2290" t="s">
        <v>70</v>
      </c>
      <c r="S2290" t="s">
        <v>125</v>
      </c>
      <c r="T2290" t="s">
        <v>46</v>
      </c>
      <c r="U2290" t="s">
        <v>47</v>
      </c>
      <c r="V2290" t="s">
        <v>8333</v>
      </c>
      <c r="W2290">
        <v>38.911727999999997</v>
      </c>
      <c r="X2290">
        <v>-77.059871000000001</v>
      </c>
      <c r="Y2290">
        <v>394807.4</v>
      </c>
      <c r="Z2290">
        <v>138208.85999999999</v>
      </c>
      <c r="AA2290">
        <v>20007</v>
      </c>
      <c r="AB2290">
        <v>274836</v>
      </c>
      <c r="AC2290">
        <v>117638</v>
      </c>
      <c r="AD2290">
        <v>117638</v>
      </c>
      <c r="AE2290">
        <v>2</v>
      </c>
      <c r="AF2290" t="s">
        <v>49</v>
      </c>
      <c r="AG2290" s="2">
        <v>20000000</v>
      </c>
      <c r="AH2290" t="s">
        <v>50</v>
      </c>
      <c r="AI2290">
        <v>206</v>
      </c>
      <c r="AJ2290">
        <v>4</v>
      </c>
      <c r="AK2290" t="s">
        <v>51</v>
      </c>
      <c r="AL2290">
        <v>2872</v>
      </c>
      <c r="AM2290">
        <v>-77.0598734442748</v>
      </c>
      <c r="AN2290">
        <v>38.9117353591216</v>
      </c>
      <c r="AO2290" t="b">
        <f t="shared" si="72"/>
        <v>1</v>
      </c>
      <c r="AP2290">
        <f t="shared" si="71"/>
        <v>1</v>
      </c>
    </row>
    <row r="2291" spans="1:42">
      <c r="A2291">
        <v>182486</v>
      </c>
      <c r="B2291" t="s">
        <v>3799</v>
      </c>
      <c r="C2291" t="s">
        <v>3800</v>
      </c>
      <c r="D2291">
        <v>10192544</v>
      </c>
      <c r="E2291" t="s">
        <v>201</v>
      </c>
      <c r="I2291" t="s">
        <v>3801</v>
      </c>
      <c r="J2291" t="s">
        <v>125</v>
      </c>
      <c r="K2291" s="6">
        <v>0.29166666666666669</v>
      </c>
      <c r="L2291" s="8">
        <v>0.79166666666666663</v>
      </c>
      <c r="M2291" t="s">
        <v>238</v>
      </c>
      <c r="N2291" t="s">
        <v>238</v>
      </c>
      <c r="Q2291" t="s">
        <v>3800</v>
      </c>
      <c r="R2291" t="s">
        <v>165</v>
      </c>
      <c r="S2291" t="s">
        <v>421</v>
      </c>
      <c r="T2291" t="s">
        <v>46</v>
      </c>
      <c r="U2291" t="s">
        <v>47</v>
      </c>
      <c r="V2291" t="s">
        <v>3802</v>
      </c>
      <c r="W2291">
        <v>38.922356000000001</v>
      </c>
      <c r="X2291">
        <v>-77.080115000000006</v>
      </c>
      <c r="Y2291">
        <v>393052.67</v>
      </c>
      <c r="Z2291">
        <v>139390.01999999999</v>
      </c>
      <c r="AA2291">
        <v>20007</v>
      </c>
      <c r="AB2291">
        <v>270812</v>
      </c>
      <c r="AC2291">
        <v>113368</v>
      </c>
      <c r="AD2291">
        <v>113368</v>
      </c>
      <c r="AE2291">
        <v>3</v>
      </c>
      <c r="AF2291" t="s">
        <v>294</v>
      </c>
      <c r="AG2291" t="s">
        <v>295</v>
      </c>
      <c r="AH2291" t="s">
        <v>50</v>
      </c>
      <c r="AI2291">
        <v>204</v>
      </c>
      <c r="AJ2291">
        <v>14</v>
      </c>
      <c r="AK2291" t="s">
        <v>51</v>
      </c>
      <c r="AL2291">
        <v>1296</v>
      </c>
      <c r="AM2291">
        <v>-77.080117587640999</v>
      </c>
      <c r="AN2291">
        <v>38.922363517394501</v>
      </c>
      <c r="AO2291" t="b">
        <f t="shared" si="72"/>
        <v>1</v>
      </c>
      <c r="AP2291">
        <f t="shared" si="71"/>
        <v>1</v>
      </c>
    </row>
    <row r="2292" spans="1:42">
      <c r="A2292">
        <v>185717</v>
      </c>
      <c r="B2292" t="s">
        <v>5050</v>
      </c>
      <c r="C2292" t="s">
        <v>4424</v>
      </c>
      <c r="D2292">
        <v>10192545</v>
      </c>
      <c r="E2292" t="s">
        <v>201</v>
      </c>
      <c r="I2292" t="s">
        <v>5051</v>
      </c>
      <c r="J2292" t="s">
        <v>125</v>
      </c>
      <c r="K2292" s="6">
        <v>0.29166666666666669</v>
      </c>
      <c r="L2292" s="8">
        <v>0.70833333333333337</v>
      </c>
      <c r="M2292" t="s">
        <v>265</v>
      </c>
      <c r="N2292" t="s">
        <v>174</v>
      </c>
      <c r="Q2292" t="s">
        <v>4424</v>
      </c>
      <c r="R2292" t="s">
        <v>165</v>
      </c>
      <c r="S2292" t="s">
        <v>266</v>
      </c>
      <c r="T2292" t="s">
        <v>46</v>
      </c>
      <c r="U2292" t="s">
        <v>47</v>
      </c>
      <c r="V2292" t="s">
        <v>1495</v>
      </c>
      <c r="W2292">
        <v>38.916122000000001</v>
      </c>
      <c r="X2292">
        <v>-77.038953000000006</v>
      </c>
      <c r="Y2292">
        <v>396621.8</v>
      </c>
      <c r="Z2292">
        <v>138695.63</v>
      </c>
      <c r="AA2292">
        <v>20009</v>
      </c>
      <c r="AB2292">
        <v>226434</v>
      </c>
      <c r="AC2292">
        <v>69764</v>
      </c>
      <c r="AD2292">
        <v>69764</v>
      </c>
      <c r="AE2292">
        <v>2</v>
      </c>
      <c r="AF2292" t="s">
        <v>86</v>
      </c>
      <c r="AG2292" t="s">
        <v>773</v>
      </c>
      <c r="AH2292" t="s">
        <v>88</v>
      </c>
      <c r="AI2292">
        <v>301</v>
      </c>
      <c r="AJ2292">
        <v>6</v>
      </c>
      <c r="AK2292" t="s">
        <v>51</v>
      </c>
      <c r="AL2292">
        <v>3269</v>
      </c>
      <c r="AM2292">
        <v>-77.038955642225602</v>
      </c>
      <c r="AN2292">
        <v>38.916129194758597</v>
      </c>
      <c r="AO2292" t="b">
        <f t="shared" si="72"/>
        <v>1</v>
      </c>
      <c r="AP2292">
        <f t="shared" si="71"/>
        <v>1</v>
      </c>
    </row>
    <row r="2293" spans="1:42">
      <c r="A2293">
        <v>185718</v>
      </c>
      <c r="B2293" t="s">
        <v>8334</v>
      </c>
      <c r="C2293" t="s">
        <v>8335</v>
      </c>
      <c r="D2293">
        <v>10192546</v>
      </c>
      <c r="E2293" t="s">
        <v>201</v>
      </c>
      <c r="I2293" t="s">
        <v>8336</v>
      </c>
      <c r="J2293" t="s">
        <v>238</v>
      </c>
      <c r="K2293" s="6">
        <v>0.29166666666666669</v>
      </c>
      <c r="L2293" s="8">
        <v>0.79166666666666663</v>
      </c>
      <c r="M2293" t="s">
        <v>117</v>
      </c>
      <c r="N2293" t="s">
        <v>881</v>
      </c>
      <c r="Q2293" t="s">
        <v>8335</v>
      </c>
      <c r="R2293" t="s">
        <v>70</v>
      </c>
      <c r="S2293" t="s">
        <v>238</v>
      </c>
      <c r="T2293" t="s">
        <v>46</v>
      </c>
      <c r="U2293" t="s">
        <v>47</v>
      </c>
      <c r="V2293" t="s">
        <v>8337</v>
      </c>
      <c r="W2293">
        <v>38.880848</v>
      </c>
      <c r="X2293">
        <v>-76.984971000000002</v>
      </c>
      <c r="Y2293">
        <v>401303.99</v>
      </c>
      <c r="Z2293">
        <v>134779.4</v>
      </c>
      <c r="AA2293">
        <v>20003</v>
      </c>
      <c r="AB2293">
        <v>64661</v>
      </c>
      <c r="AC2293">
        <v>39788</v>
      </c>
      <c r="AD2293">
        <v>39788</v>
      </c>
      <c r="AE2293">
        <v>6</v>
      </c>
      <c r="AF2293" t="s">
        <v>72</v>
      </c>
      <c r="AG2293" t="s">
        <v>3566</v>
      </c>
      <c r="AH2293" t="s">
        <v>63</v>
      </c>
      <c r="AI2293">
        <v>108</v>
      </c>
      <c r="AJ2293">
        <v>26</v>
      </c>
      <c r="AK2293" t="s">
        <v>51</v>
      </c>
      <c r="AL2293">
        <v>2088</v>
      </c>
      <c r="AM2293">
        <v>-76.984973664309393</v>
      </c>
      <c r="AN2293">
        <v>38.880855902829097</v>
      </c>
      <c r="AO2293" t="b">
        <f t="shared" si="72"/>
        <v>1</v>
      </c>
      <c r="AP2293">
        <f t="shared" si="71"/>
        <v>1</v>
      </c>
    </row>
    <row r="2294" spans="1:42">
      <c r="A2294">
        <v>185719</v>
      </c>
      <c r="B2294" t="s">
        <v>3805</v>
      </c>
      <c r="C2294" t="s">
        <v>3806</v>
      </c>
      <c r="D2294">
        <v>10192547</v>
      </c>
      <c r="E2294" t="s">
        <v>201</v>
      </c>
      <c r="I2294" t="s">
        <v>3807</v>
      </c>
      <c r="J2294" t="s">
        <v>163</v>
      </c>
      <c r="K2294" s="6">
        <v>0.29166666666666669</v>
      </c>
      <c r="L2294" s="8">
        <v>0.79166666666666663</v>
      </c>
      <c r="M2294" t="s">
        <v>255</v>
      </c>
      <c r="N2294" t="s">
        <v>138</v>
      </c>
      <c r="Q2294" t="s">
        <v>3806</v>
      </c>
      <c r="R2294" t="s">
        <v>165</v>
      </c>
      <c r="S2294" t="s">
        <v>334</v>
      </c>
      <c r="T2294" t="s">
        <v>46</v>
      </c>
      <c r="U2294" t="s">
        <v>47</v>
      </c>
      <c r="V2294" t="s">
        <v>3808</v>
      </c>
      <c r="W2294">
        <v>38.907406999999999</v>
      </c>
      <c r="X2294">
        <v>-77.048539000000005</v>
      </c>
      <c r="Y2294">
        <v>395789.97</v>
      </c>
      <c r="Z2294">
        <v>137728.60999999999</v>
      </c>
      <c r="AA2294">
        <v>20037</v>
      </c>
      <c r="AB2294">
        <v>242412</v>
      </c>
      <c r="AC2294">
        <v>85669</v>
      </c>
      <c r="AD2294">
        <v>85669</v>
      </c>
      <c r="AE2294">
        <v>2</v>
      </c>
      <c r="AF2294" t="s">
        <v>86</v>
      </c>
      <c r="AG2294" t="s">
        <v>523</v>
      </c>
      <c r="AH2294" t="s">
        <v>50</v>
      </c>
      <c r="AI2294">
        <v>208</v>
      </c>
      <c r="AJ2294">
        <v>5</v>
      </c>
      <c r="AK2294" t="s">
        <v>51</v>
      </c>
      <c r="AL2294">
        <v>1082</v>
      </c>
      <c r="AM2294">
        <v>-77.048541378828901</v>
      </c>
      <c r="AN2294">
        <v>38.907414358474099</v>
      </c>
      <c r="AO2294" t="b">
        <f t="shared" si="72"/>
        <v>1</v>
      </c>
      <c r="AP2294">
        <f t="shared" si="71"/>
        <v>1</v>
      </c>
    </row>
    <row r="2295" spans="1:42">
      <c r="A2295">
        <v>185720</v>
      </c>
      <c r="B2295" t="s">
        <v>11789</v>
      </c>
      <c r="C2295" t="s">
        <v>11790</v>
      </c>
      <c r="D2295">
        <v>10192548</v>
      </c>
      <c r="E2295" t="s">
        <v>201</v>
      </c>
      <c r="I2295" t="s">
        <v>11791</v>
      </c>
      <c r="J2295" t="s">
        <v>125</v>
      </c>
      <c r="K2295" s="6">
        <v>0.29166666666666669</v>
      </c>
      <c r="L2295" s="8">
        <v>0.79166666666666663</v>
      </c>
      <c r="M2295" t="s">
        <v>255</v>
      </c>
      <c r="N2295" t="s">
        <v>255</v>
      </c>
      <c r="Q2295" t="s">
        <v>11790</v>
      </c>
      <c r="R2295" t="s">
        <v>165</v>
      </c>
      <c r="S2295" t="s">
        <v>138</v>
      </c>
      <c r="T2295" t="s">
        <v>46</v>
      </c>
      <c r="U2295" t="s">
        <v>47</v>
      </c>
      <c r="V2295" t="s">
        <v>11792</v>
      </c>
      <c r="W2295">
        <v>38.932659000000001</v>
      </c>
      <c r="X2295">
        <v>-77.038233000000005</v>
      </c>
      <c r="Y2295">
        <v>396685.01</v>
      </c>
      <c r="Z2295">
        <v>140531.38</v>
      </c>
      <c r="AA2295">
        <v>20010</v>
      </c>
      <c r="AB2295">
        <v>226239</v>
      </c>
      <c r="AC2295">
        <v>69236</v>
      </c>
      <c r="AD2295">
        <v>69236</v>
      </c>
      <c r="AE2295">
        <v>1</v>
      </c>
      <c r="AF2295" t="s">
        <v>803</v>
      </c>
      <c r="AG2295" t="s">
        <v>7286</v>
      </c>
      <c r="AH2295" t="s">
        <v>188</v>
      </c>
      <c r="AI2295">
        <v>408</v>
      </c>
      <c r="AJ2295">
        <v>2</v>
      </c>
      <c r="AK2295" t="s">
        <v>51</v>
      </c>
      <c r="AL2295">
        <v>506</v>
      </c>
      <c r="AM2295">
        <v>-77.038235646704507</v>
      </c>
      <c r="AN2295">
        <v>38.932666457622297</v>
      </c>
      <c r="AO2295" t="b">
        <f t="shared" si="72"/>
        <v>1</v>
      </c>
      <c r="AP2295">
        <f t="shared" si="71"/>
        <v>1</v>
      </c>
    </row>
    <row r="2296" spans="1:42">
      <c r="A2296">
        <v>185721</v>
      </c>
      <c r="B2296" t="s">
        <v>11793</v>
      </c>
      <c r="C2296" t="s">
        <v>11794</v>
      </c>
      <c r="D2296">
        <v>10192549</v>
      </c>
      <c r="E2296" t="s">
        <v>115</v>
      </c>
      <c r="G2296" t="s">
        <v>11795</v>
      </c>
      <c r="I2296" t="s">
        <v>11796</v>
      </c>
      <c r="J2296" t="s">
        <v>622</v>
      </c>
      <c r="K2296" s="6">
        <v>0.29166666666666669</v>
      </c>
      <c r="L2296" s="8">
        <v>0.70833333333333337</v>
      </c>
      <c r="M2296" t="s">
        <v>238</v>
      </c>
      <c r="N2296" t="s">
        <v>885</v>
      </c>
      <c r="O2296" t="s">
        <v>11797</v>
      </c>
      <c r="P2296" t="s">
        <v>11798</v>
      </c>
      <c r="Q2296" t="s">
        <v>11799</v>
      </c>
      <c r="R2296" t="s">
        <v>70</v>
      </c>
      <c r="S2296" t="s">
        <v>622</v>
      </c>
      <c r="T2296" t="s">
        <v>46</v>
      </c>
      <c r="U2296" t="s">
        <v>47</v>
      </c>
      <c r="V2296" t="s">
        <v>11800</v>
      </c>
      <c r="W2296">
        <v>38.922848999999999</v>
      </c>
      <c r="X2296">
        <v>-77.030022000000002</v>
      </c>
      <c r="Y2296">
        <v>397396.57</v>
      </c>
      <c r="Z2296">
        <v>139442.16</v>
      </c>
      <c r="AA2296">
        <v>20009</v>
      </c>
      <c r="AB2296">
        <v>232059</v>
      </c>
      <c r="AC2296">
        <v>75100</v>
      </c>
      <c r="AD2296">
        <v>75100</v>
      </c>
      <c r="AE2296">
        <v>1</v>
      </c>
      <c r="AF2296" t="s">
        <v>361</v>
      </c>
      <c r="AG2296" t="s">
        <v>3245</v>
      </c>
      <c r="AH2296" t="s">
        <v>88</v>
      </c>
      <c r="AI2296">
        <v>304</v>
      </c>
      <c r="AJ2296">
        <v>2</v>
      </c>
      <c r="AK2296" t="s">
        <v>51</v>
      </c>
      <c r="AL2296">
        <v>767</v>
      </c>
      <c r="AM2296">
        <v>-77.030024754345405</v>
      </c>
      <c r="AN2296">
        <v>38.922856818699699</v>
      </c>
      <c r="AO2296" t="b">
        <f t="shared" si="72"/>
        <v>0</v>
      </c>
      <c r="AP2296">
        <f t="shared" si="71"/>
        <v>0</v>
      </c>
    </row>
    <row r="2297" spans="1:42">
      <c r="A2297">
        <v>185722</v>
      </c>
      <c r="B2297" t="s">
        <v>3810</v>
      </c>
      <c r="C2297" t="s">
        <v>3811</v>
      </c>
      <c r="D2297">
        <v>10192550</v>
      </c>
      <c r="E2297" t="s">
        <v>201</v>
      </c>
      <c r="K2297" s="6">
        <v>0.29166666666666669</v>
      </c>
      <c r="L2297" s="8">
        <v>0.79166666666666663</v>
      </c>
      <c r="M2297" t="s">
        <v>117</v>
      </c>
      <c r="N2297" t="s">
        <v>117</v>
      </c>
      <c r="Q2297" t="s">
        <v>3811</v>
      </c>
      <c r="R2297" t="s">
        <v>44</v>
      </c>
      <c r="S2297" t="s">
        <v>125</v>
      </c>
      <c r="T2297" t="s">
        <v>46</v>
      </c>
      <c r="U2297" t="s">
        <v>47</v>
      </c>
      <c r="V2297" t="s">
        <v>2284</v>
      </c>
      <c r="W2297">
        <v>38.912419</v>
      </c>
      <c r="X2297">
        <v>-77.037565000000001</v>
      </c>
      <c r="Y2297">
        <v>396742.03</v>
      </c>
      <c r="Z2297">
        <v>138284.56</v>
      </c>
      <c r="AA2297">
        <v>20009</v>
      </c>
      <c r="AB2297">
        <v>243307</v>
      </c>
      <c r="AC2297">
        <v>86237</v>
      </c>
      <c r="AD2297">
        <v>86237</v>
      </c>
      <c r="AE2297">
        <v>2</v>
      </c>
      <c r="AF2297" t="s">
        <v>86</v>
      </c>
      <c r="AG2297" t="s">
        <v>87</v>
      </c>
      <c r="AH2297" t="s">
        <v>88</v>
      </c>
      <c r="AI2297">
        <v>301</v>
      </c>
      <c r="AJ2297">
        <v>6</v>
      </c>
      <c r="AK2297" t="s">
        <v>51</v>
      </c>
      <c r="AL2297">
        <v>1131</v>
      </c>
      <c r="AM2297">
        <v>-77.037567343261799</v>
      </c>
      <c r="AN2297">
        <v>38.912426591973102</v>
      </c>
      <c r="AO2297" t="b">
        <f t="shared" si="72"/>
        <v>1</v>
      </c>
      <c r="AP2297">
        <f t="shared" si="71"/>
        <v>1</v>
      </c>
    </row>
    <row r="2298" spans="1:42">
      <c r="A2298">
        <v>185723</v>
      </c>
      <c r="B2298" t="s">
        <v>5058</v>
      </c>
      <c r="C2298" t="s">
        <v>3811</v>
      </c>
      <c r="D2298">
        <v>10192551</v>
      </c>
      <c r="E2298" t="s">
        <v>201</v>
      </c>
      <c r="I2298" t="s">
        <v>5059</v>
      </c>
      <c r="J2298" t="s">
        <v>353</v>
      </c>
      <c r="K2298" s="6">
        <v>0.29166666666666669</v>
      </c>
      <c r="L2298" s="8">
        <v>0.79166666666666663</v>
      </c>
      <c r="M2298" t="s">
        <v>117</v>
      </c>
      <c r="N2298" t="s">
        <v>117</v>
      </c>
      <c r="Q2298" t="s">
        <v>3811</v>
      </c>
      <c r="R2298" t="s">
        <v>70</v>
      </c>
      <c r="S2298" t="s">
        <v>353</v>
      </c>
      <c r="T2298" t="s">
        <v>46</v>
      </c>
      <c r="U2298" t="s">
        <v>47</v>
      </c>
      <c r="V2298" t="s">
        <v>5060</v>
      </c>
      <c r="W2298">
        <v>38.886719999999997</v>
      </c>
      <c r="X2298">
        <v>-76.998813999999996</v>
      </c>
      <c r="Y2298">
        <v>400102.92</v>
      </c>
      <c r="Z2298">
        <v>135431.07</v>
      </c>
      <c r="AA2298">
        <v>20003</v>
      </c>
      <c r="AB2298">
        <v>12290</v>
      </c>
      <c r="AC2298">
        <v>7957</v>
      </c>
      <c r="AD2298">
        <v>7957</v>
      </c>
      <c r="AE2298">
        <v>6</v>
      </c>
      <c r="AF2298" t="s">
        <v>72</v>
      </c>
      <c r="AG2298" t="s">
        <v>2556</v>
      </c>
      <c r="AH2298" t="s">
        <v>63</v>
      </c>
      <c r="AI2298">
        <v>107</v>
      </c>
      <c r="AJ2298">
        <v>26</v>
      </c>
      <c r="AK2298" t="s">
        <v>51</v>
      </c>
      <c r="AL2298">
        <v>3199</v>
      </c>
      <c r="AM2298">
        <v>-76.998816021598202</v>
      </c>
      <c r="AN2298">
        <v>38.886727358174099</v>
      </c>
      <c r="AO2298" t="b">
        <f t="shared" si="72"/>
        <v>1</v>
      </c>
      <c r="AP2298">
        <f t="shared" si="71"/>
        <v>1</v>
      </c>
    </row>
    <row r="2299" spans="1:42">
      <c r="A2299">
        <v>185724</v>
      </c>
      <c r="B2299" t="s">
        <v>8338</v>
      </c>
      <c r="C2299" t="s">
        <v>8339</v>
      </c>
      <c r="D2299">
        <v>10192552</v>
      </c>
      <c r="E2299" t="s">
        <v>201</v>
      </c>
      <c r="K2299" s="6">
        <v>0.39583333333333331</v>
      </c>
      <c r="L2299" s="8">
        <v>0.64583333333333337</v>
      </c>
      <c r="M2299" t="s">
        <v>2351</v>
      </c>
      <c r="N2299" t="s">
        <v>69</v>
      </c>
      <c r="O2299" t="s">
        <v>8339</v>
      </c>
      <c r="P2299" t="s">
        <v>8340</v>
      </c>
      <c r="Q2299" t="s">
        <v>8339</v>
      </c>
      <c r="R2299" t="s">
        <v>44</v>
      </c>
      <c r="S2299" t="s">
        <v>163</v>
      </c>
      <c r="T2299" t="s">
        <v>46</v>
      </c>
      <c r="U2299" t="s">
        <v>47</v>
      </c>
      <c r="V2299" t="s">
        <v>8341</v>
      </c>
      <c r="W2299">
        <v>38.919840000000001</v>
      </c>
      <c r="X2299">
        <v>-77.041425000000004</v>
      </c>
      <c r="Y2299">
        <v>396407.6</v>
      </c>
      <c r="Z2299">
        <v>139108.5</v>
      </c>
      <c r="AA2299">
        <v>20009</v>
      </c>
      <c r="AB2299">
        <v>226269</v>
      </c>
      <c r="AC2299">
        <v>69266</v>
      </c>
      <c r="AD2299">
        <v>69266</v>
      </c>
      <c r="AE2299">
        <v>1</v>
      </c>
      <c r="AF2299" t="s">
        <v>318</v>
      </c>
      <c r="AG2299" t="s">
        <v>1514</v>
      </c>
      <c r="AH2299" t="s">
        <v>88</v>
      </c>
      <c r="AI2299">
        <v>303</v>
      </c>
      <c r="AJ2299">
        <v>1</v>
      </c>
      <c r="AK2299" t="s">
        <v>320</v>
      </c>
      <c r="AL2299">
        <v>2173</v>
      </c>
      <c r="AM2299">
        <v>-77.041427700410694</v>
      </c>
      <c r="AN2299">
        <v>38.919847614362098</v>
      </c>
      <c r="AO2299" t="b">
        <f t="shared" si="72"/>
        <v>1</v>
      </c>
      <c r="AP2299">
        <f t="shared" si="71"/>
        <v>1</v>
      </c>
    </row>
    <row r="2300" spans="1:42">
      <c r="A2300">
        <v>185725</v>
      </c>
      <c r="B2300" t="s">
        <v>11801</v>
      </c>
      <c r="C2300" t="s">
        <v>8347</v>
      </c>
      <c r="D2300">
        <v>10192553</v>
      </c>
      <c r="E2300" t="s">
        <v>201</v>
      </c>
      <c r="I2300" t="s">
        <v>11802</v>
      </c>
      <c r="J2300" t="s">
        <v>125</v>
      </c>
      <c r="K2300" s="6">
        <v>0.29166666666666669</v>
      </c>
      <c r="L2300" s="8">
        <v>0.79166666666666663</v>
      </c>
      <c r="M2300" t="s">
        <v>138</v>
      </c>
      <c r="N2300" t="s">
        <v>334</v>
      </c>
      <c r="O2300" t="s">
        <v>8347</v>
      </c>
      <c r="P2300" t="s">
        <v>8349</v>
      </c>
      <c r="Q2300" t="s">
        <v>8347</v>
      </c>
      <c r="R2300" t="s">
        <v>70</v>
      </c>
      <c r="S2300" t="s">
        <v>125</v>
      </c>
      <c r="T2300" t="s">
        <v>46</v>
      </c>
      <c r="U2300" t="s">
        <v>47</v>
      </c>
      <c r="V2300" t="s">
        <v>11803</v>
      </c>
      <c r="W2300">
        <v>38.914515999999999</v>
      </c>
      <c r="X2300">
        <v>-77.043096000000006</v>
      </c>
      <c r="Y2300">
        <v>396262.45</v>
      </c>
      <c r="Z2300">
        <v>138517.59</v>
      </c>
      <c r="AA2300">
        <v>20009</v>
      </c>
      <c r="AB2300">
        <v>226430</v>
      </c>
      <c r="AC2300">
        <v>69760</v>
      </c>
      <c r="AD2300">
        <v>69760</v>
      </c>
      <c r="AE2300">
        <v>2</v>
      </c>
      <c r="AF2300" t="s">
        <v>86</v>
      </c>
      <c r="AG2300" t="s">
        <v>1692</v>
      </c>
      <c r="AH2300" t="s">
        <v>50</v>
      </c>
      <c r="AI2300">
        <v>208</v>
      </c>
      <c r="AJ2300">
        <v>6</v>
      </c>
      <c r="AK2300" t="s">
        <v>51</v>
      </c>
      <c r="AL2300">
        <v>614</v>
      </c>
      <c r="AM2300">
        <v>-77.043098266328997</v>
      </c>
      <c r="AN2300">
        <v>38.914523896000098</v>
      </c>
      <c r="AO2300" t="b">
        <f t="shared" si="72"/>
        <v>1</v>
      </c>
      <c r="AP2300">
        <f t="shared" si="71"/>
        <v>1</v>
      </c>
    </row>
    <row r="2301" spans="1:42">
      <c r="A2301">
        <v>185726</v>
      </c>
      <c r="B2301" t="s">
        <v>3812</v>
      </c>
      <c r="C2301" t="s">
        <v>3813</v>
      </c>
      <c r="D2301">
        <v>10192554</v>
      </c>
      <c r="E2301" t="s">
        <v>115</v>
      </c>
      <c r="G2301" t="s">
        <v>3814</v>
      </c>
      <c r="I2301" t="s">
        <v>3815</v>
      </c>
      <c r="J2301" t="s">
        <v>166</v>
      </c>
      <c r="K2301" s="6">
        <v>0.29166666666666669</v>
      </c>
      <c r="L2301" s="8">
        <v>0.70833333333333337</v>
      </c>
      <c r="M2301" t="s">
        <v>183</v>
      </c>
      <c r="N2301" t="s">
        <v>3816</v>
      </c>
      <c r="Q2301" t="s">
        <v>3817</v>
      </c>
      <c r="R2301" t="s">
        <v>70</v>
      </c>
      <c r="S2301" t="s">
        <v>622</v>
      </c>
      <c r="T2301" t="s">
        <v>46</v>
      </c>
      <c r="U2301" t="s">
        <v>47</v>
      </c>
      <c r="V2301" t="s">
        <v>3818</v>
      </c>
      <c r="W2301">
        <v>38.906247999999998</v>
      </c>
      <c r="X2301">
        <v>-76.976494000000002</v>
      </c>
      <c r="Y2301">
        <v>402038.85</v>
      </c>
      <c r="Z2301">
        <v>137599.13</v>
      </c>
      <c r="AA2301">
        <v>20002</v>
      </c>
      <c r="AB2301">
        <v>152264</v>
      </c>
      <c r="AC2301">
        <v>59882</v>
      </c>
      <c r="AD2301">
        <v>59882</v>
      </c>
      <c r="AE2301">
        <v>5</v>
      </c>
      <c r="AF2301" t="s">
        <v>1208</v>
      </c>
      <c r="AG2301" t="s">
        <v>3819</v>
      </c>
      <c r="AH2301" t="s">
        <v>410</v>
      </c>
      <c r="AI2301">
        <v>507</v>
      </c>
      <c r="AJ2301">
        <v>23</v>
      </c>
      <c r="AK2301" t="s">
        <v>51</v>
      </c>
      <c r="AL2301">
        <v>1515</v>
      </c>
      <c r="AM2301">
        <v>-76.976495961554704</v>
      </c>
      <c r="AN2301">
        <v>38.906255678121802</v>
      </c>
      <c r="AO2301" t="b">
        <f t="shared" si="72"/>
        <v>0</v>
      </c>
      <c r="AP2301">
        <f t="shared" si="71"/>
        <v>0</v>
      </c>
    </row>
    <row r="2302" spans="1:42">
      <c r="A2302">
        <v>185727</v>
      </c>
      <c r="B2302" t="s">
        <v>3812</v>
      </c>
      <c r="C2302" t="s">
        <v>3813</v>
      </c>
      <c r="D2302">
        <v>10192554</v>
      </c>
      <c r="E2302" t="s">
        <v>115</v>
      </c>
      <c r="G2302" t="s">
        <v>3814</v>
      </c>
      <c r="I2302" t="s">
        <v>3815</v>
      </c>
      <c r="J2302" t="s">
        <v>166</v>
      </c>
      <c r="K2302" s="6">
        <v>0.29166666666666669</v>
      </c>
      <c r="L2302" s="8">
        <v>0.70833333333333337</v>
      </c>
      <c r="M2302" t="s">
        <v>183</v>
      </c>
      <c r="N2302" t="s">
        <v>3816</v>
      </c>
      <c r="Q2302" t="s">
        <v>3817</v>
      </c>
      <c r="R2302" t="s">
        <v>70</v>
      </c>
      <c r="S2302" t="s">
        <v>622</v>
      </c>
      <c r="T2302" t="s">
        <v>46</v>
      </c>
      <c r="U2302" t="s">
        <v>47</v>
      </c>
      <c r="V2302" t="s">
        <v>3820</v>
      </c>
      <c r="W2302">
        <v>38.906323999999998</v>
      </c>
      <c r="X2302">
        <v>-76.976499000000004</v>
      </c>
      <c r="Y2302">
        <v>402038.41</v>
      </c>
      <c r="Z2302">
        <v>137607.54</v>
      </c>
      <c r="AA2302">
        <v>20002</v>
      </c>
      <c r="AB2302">
        <v>285940</v>
      </c>
      <c r="AC2302">
        <v>124780</v>
      </c>
      <c r="AD2302">
        <v>124780</v>
      </c>
      <c r="AE2302">
        <v>5</v>
      </c>
      <c r="AF2302" t="s">
        <v>1208</v>
      </c>
      <c r="AG2302" t="s">
        <v>3819</v>
      </c>
      <c r="AH2302" t="s">
        <v>410</v>
      </c>
      <c r="AI2302">
        <v>507</v>
      </c>
      <c r="AJ2302">
        <v>23</v>
      </c>
      <c r="AK2302" t="s">
        <v>51</v>
      </c>
      <c r="AL2302">
        <v>1515</v>
      </c>
      <c r="AM2302">
        <v>-76.976501009448398</v>
      </c>
      <c r="AN2302">
        <v>38.906331439363797</v>
      </c>
      <c r="AO2302" t="b">
        <f t="shared" si="72"/>
        <v>0</v>
      </c>
      <c r="AP2302">
        <f t="shared" si="71"/>
        <v>0</v>
      </c>
    </row>
    <row r="2303" spans="1:42">
      <c r="A2303">
        <v>182487</v>
      </c>
      <c r="B2303" t="s">
        <v>8342</v>
      </c>
      <c r="C2303" t="s">
        <v>8343</v>
      </c>
      <c r="D2303">
        <v>10192555</v>
      </c>
      <c r="E2303" t="s">
        <v>201</v>
      </c>
      <c r="I2303" t="s">
        <v>8344</v>
      </c>
      <c r="J2303" t="s">
        <v>163</v>
      </c>
      <c r="K2303" s="6">
        <v>0.33333333333333331</v>
      </c>
      <c r="L2303" s="8">
        <v>0.70833333333333337</v>
      </c>
      <c r="M2303" t="s">
        <v>238</v>
      </c>
      <c r="N2303" t="s">
        <v>238</v>
      </c>
      <c r="Q2303" t="s">
        <v>8343</v>
      </c>
      <c r="R2303" t="s">
        <v>165</v>
      </c>
      <c r="S2303" t="s">
        <v>421</v>
      </c>
      <c r="T2303" t="s">
        <v>46</v>
      </c>
      <c r="U2303" t="s">
        <v>47</v>
      </c>
      <c r="V2303" t="s">
        <v>8345</v>
      </c>
      <c r="W2303">
        <v>38.936489000000002</v>
      </c>
      <c r="X2303">
        <v>-77.036088000000007</v>
      </c>
      <c r="Y2303">
        <v>396871.22</v>
      </c>
      <c r="Z2303">
        <v>140956.51</v>
      </c>
      <c r="AA2303">
        <v>20010</v>
      </c>
      <c r="AB2303">
        <v>234716</v>
      </c>
      <c r="AC2303">
        <v>78023</v>
      </c>
      <c r="AD2303">
        <v>78023</v>
      </c>
      <c r="AE2303">
        <v>1</v>
      </c>
      <c r="AF2303" t="s">
        <v>249</v>
      </c>
      <c r="AG2303" t="s">
        <v>966</v>
      </c>
      <c r="AH2303" t="s">
        <v>188</v>
      </c>
      <c r="AI2303">
        <v>409</v>
      </c>
      <c r="AJ2303">
        <v>2</v>
      </c>
      <c r="AK2303" t="s">
        <v>51</v>
      </c>
      <c r="AL2303">
        <v>2528</v>
      </c>
      <c r="AM2303">
        <v>-77.036089936718298</v>
      </c>
      <c r="AN2303">
        <v>38.936496840005802</v>
      </c>
      <c r="AO2303" t="b">
        <f t="shared" si="72"/>
        <v>1</v>
      </c>
      <c r="AP2303">
        <f t="shared" si="71"/>
        <v>1</v>
      </c>
    </row>
    <row r="2304" spans="1:42">
      <c r="A2304">
        <v>185728</v>
      </c>
      <c r="B2304" t="s">
        <v>8346</v>
      </c>
      <c r="C2304" t="s">
        <v>8347</v>
      </c>
      <c r="D2304">
        <v>10192556</v>
      </c>
      <c r="E2304" t="s">
        <v>201</v>
      </c>
      <c r="I2304" t="s">
        <v>8348</v>
      </c>
      <c r="J2304" t="s">
        <v>125</v>
      </c>
      <c r="K2304" s="6">
        <v>0.29166666666666669</v>
      </c>
      <c r="L2304" s="8">
        <v>0.79166666666666663</v>
      </c>
      <c r="M2304" t="s">
        <v>138</v>
      </c>
      <c r="N2304" t="s">
        <v>138</v>
      </c>
      <c r="O2304" t="s">
        <v>8347</v>
      </c>
      <c r="P2304" t="s">
        <v>8349</v>
      </c>
      <c r="Q2304" t="s">
        <v>8347</v>
      </c>
      <c r="R2304" t="s">
        <v>165</v>
      </c>
      <c r="S2304" t="s">
        <v>334</v>
      </c>
      <c r="T2304" t="s">
        <v>46</v>
      </c>
      <c r="U2304" t="s">
        <v>47</v>
      </c>
      <c r="V2304" t="s">
        <v>7790</v>
      </c>
      <c r="W2304">
        <v>38.928908</v>
      </c>
      <c r="X2304">
        <v>-76.968723999999995</v>
      </c>
      <c r="Y2304">
        <v>402711.87</v>
      </c>
      <c r="Z2304">
        <v>140114.73000000001</v>
      </c>
      <c r="AA2304">
        <v>20018</v>
      </c>
      <c r="AB2304">
        <v>43847</v>
      </c>
      <c r="AC2304">
        <v>31835</v>
      </c>
      <c r="AD2304">
        <v>31835</v>
      </c>
      <c r="AE2304">
        <v>5</v>
      </c>
      <c r="AF2304" t="s">
        <v>329</v>
      </c>
      <c r="AG2304" t="s">
        <v>1107</v>
      </c>
      <c r="AH2304" t="s">
        <v>410</v>
      </c>
      <c r="AI2304">
        <v>503</v>
      </c>
      <c r="AJ2304">
        <v>24</v>
      </c>
      <c r="AK2304" t="s">
        <v>51</v>
      </c>
      <c r="AL2304">
        <v>2650</v>
      </c>
      <c r="AM2304">
        <v>-76.968726640566899</v>
      </c>
      <c r="AN2304">
        <v>38.9289152168448</v>
      </c>
      <c r="AO2304" t="b">
        <f t="shared" si="72"/>
        <v>1</v>
      </c>
      <c r="AP2304">
        <f t="shared" si="71"/>
        <v>1</v>
      </c>
    </row>
    <row r="2305" spans="1:42">
      <c r="A2305">
        <v>185568</v>
      </c>
      <c r="B2305" t="s">
        <v>11804</v>
      </c>
      <c r="C2305" t="s">
        <v>7937</v>
      </c>
      <c r="D2305">
        <v>10192560</v>
      </c>
      <c r="E2305" t="s">
        <v>115</v>
      </c>
      <c r="G2305" t="s">
        <v>11805</v>
      </c>
      <c r="K2305" s="6">
        <v>0.29166666666666669</v>
      </c>
      <c r="L2305" s="8">
        <v>0.70833333333333337</v>
      </c>
      <c r="M2305" t="s">
        <v>238</v>
      </c>
      <c r="N2305" t="s">
        <v>2794</v>
      </c>
      <c r="O2305" t="s">
        <v>11806</v>
      </c>
      <c r="P2305" t="s">
        <v>11807</v>
      </c>
      <c r="Q2305" t="s">
        <v>11806</v>
      </c>
      <c r="R2305" t="s">
        <v>58</v>
      </c>
      <c r="S2305" t="s">
        <v>163</v>
      </c>
      <c r="T2305" t="s">
        <v>46</v>
      </c>
      <c r="U2305" t="s">
        <v>47</v>
      </c>
      <c r="V2305" t="s">
        <v>11808</v>
      </c>
      <c r="W2305">
        <v>38.928083999999998</v>
      </c>
      <c r="X2305">
        <v>-77.035713000000001</v>
      </c>
      <c r="Y2305">
        <v>396903.31</v>
      </c>
      <c r="Z2305">
        <v>140023.4</v>
      </c>
      <c r="AA2305">
        <v>20009</v>
      </c>
      <c r="AB2305">
        <v>234374</v>
      </c>
      <c r="AC2305">
        <v>77691</v>
      </c>
      <c r="AD2305">
        <v>77691</v>
      </c>
      <c r="AE2305">
        <v>1</v>
      </c>
      <c r="AF2305" t="s">
        <v>249</v>
      </c>
      <c r="AG2305" t="s">
        <v>6725</v>
      </c>
      <c r="AH2305" t="s">
        <v>88</v>
      </c>
      <c r="AI2305">
        <v>302</v>
      </c>
      <c r="AJ2305">
        <v>2</v>
      </c>
      <c r="AK2305" t="s">
        <v>51</v>
      </c>
      <c r="AL2305">
        <v>805</v>
      </c>
      <c r="AM2305">
        <v>-77.035715596612405</v>
      </c>
      <c r="AN2305">
        <v>38.928091213242901</v>
      </c>
      <c r="AO2305" t="b">
        <f t="shared" si="72"/>
        <v>0</v>
      </c>
      <c r="AP2305">
        <f t="shared" si="71"/>
        <v>0</v>
      </c>
    </row>
    <row r="2306" spans="1:42">
      <c r="A2306">
        <v>182300</v>
      </c>
      <c r="B2306" t="s">
        <v>11809</v>
      </c>
      <c r="C2306" t="s">
        <v>11810</v>
      </c>
      <c r="D2306">
        <v>10192561</v>
      </c>
      <c r="E2306" t="s">
        <v>201</v>
      </c>
      <c r="I2306" t="s">
        <v>11811</v>
      </c>
      <c r="J2306" t="s">
        <v>163</v>
      </c>
      <c r="K2306" s="6">
        <v>0.375</v>
      </c>
      <c r="L2306" s="8">
        <v>0.70833333333333337</v>
      </c>
      <c r="M2306" t="s">
        <v>353</v>
      </c>
      <c r="N2306" t="s">
        <v>353</v>
      </c>
      <c r="O2306" t="s">
        <v>11810</v>
      </c>
      <c r="P2306" t="s">
        <v>11812</v>
      </c>
      <c r="Q2306" t="s">
        <v>11810</v>
      </c>
      <c r="R2306" t="s">
        <v>165</v>
      </c>
      <c r="S2306" t="s">
        <v>238</v>
      </c>
      <c r="T2306" t="s">
        <v>46</v>
      </c>
      <c r="U2306" t="s">
        <v>47</v>
      </c>
      <c r="V2306" t="s">
        <v>10529</v>
      </c>
      <c r="W2306">
        <v>38.916792000000001</v>
      </c>
      <c r="X2306">
        <v>-77.043217999999996</v>
      </c>
      <c r="Y2306">
        <v>396251.96</v>
      </c>
      <c r="Z2306">
        <v>138770.18</v>
      </c>
      <c r="AA2306">
        <v>20009</v>
      </c>
      <c r="AB2306">
        <v>235558</v>
      </c>
      <c r="AC2306">
        <v>78892</v>
      </c>
      <c r="AD2306">
        <v>78892</v>
      </c>
      <c r="AE2306">
        <v>1</v>
      </c>
      <c r="AF2306" t="s">
        <v>318</v>
      </c>
      <c r="AG2306" t="s">
        <v>319</v>
      </c>
      <c r="AH2306" t="s">
        <v>88</v>
      </c>
      <c r="AI2306">
        <v>303</v>
      </c>
      <c r="AJ2306">
        <v>1</v>
      </c>
      <c r="AK2306" t="s">
        <v>320</v>
      </c>
      <c r="AL2306">
        <v>847</v>
      </c>
      <c r="AM2306">
        <v>-77.043220600700295</v>
      </c>
      <c r="AN2306">
        <v>38.916799266325498</v>
      </c>
      <c r="AO2306" t="b">
        <f t="shared" si="72"/>
        <v>1</v>
      </c>
      <c r="AP2306">
        <f t="shared" si="71"/>
        <v>1</v>
      </c>
    </row>
    <row r="2307" spans="1:42">
      <c r="A2307">
        <v>185569</v>
      </c>
      <c r="B2307" t="s">
        <v>8350</v>
      </c>
      <c r="C2307" t="s">
        <v>8351</v>
      </c>
      <c r="D2307">
        <v>10192562</v>
      </c>
      <c r="E2307" t="s">
        <v>201</v>
      </c>
      <c r="I2307" t="s">
        <v>8352</v>
      </c>
      <c r="J2307" t="s">
        <v>163</v>
      </c>
      <c r="K2307" s="6">
        <v>0.29166666666666669</v>
      </c>
      <c r="L2307" s="8">
        <v>0.79166666666666663</v>
      </c>
      <c r="M2307" t="s">
        <v>238</v>
      </c>
      <c r="N2307" t="s">
        <v>421</v>
      </c>
      <c r="Q2307" t="s">
        <v>8351</v>
      </c>
      <c r="R2307" t="s">
        <v>165</v>
      </c>
      <c r="S2307" t="s">
        <v>422</v>
      </c>
      <c r="T2307" t="s">
        <v>46</v>
      </c>
      <c r="U2307" t="s">
        <v>47</v>
      </c>
      <c r="V2307" t="s">
        <v>8353</v>
      </c>
      <c r="W2307">
        <v>38.906658</v>
      </c>
      <c r="X2307">
        <v>-77.065988000000004</v>
      </c>
      <c r="Y2307">
        <v>394276.44</v>
      </c>
      <c r="Z2307">
        <v>137646.37</v>
      </c>
      <c r="AA2307">
        <v>20007</v>
      </c>
      <c r="AB2307">
        <v>279698</v>
      </c>
      <c r="AC2307">
        <v>121809</v>
      </c>
      <c r="AD2307">
        <v>121809</v>
      </c>
      <c r="AE2307">
        <v>2</v>
      </c>
      <c r="AF2307" t="s">
        <v>49</v>
      </c>
      <c r="AG2307" s="2">
        <v>200000</v>
      </c>
      <c r="AH2307" t="s">
        <v>50</v>
      </c>
      <c r="AI2307">
        <v>206</v>
      </c>
      <c r="AJ2307">
        <v>4</v>
      </c>
      <c r="AK2307" t="s">
        <v>51</v>
      </c>
      <c r="AL2307">
        <v>2917</v>
      </c>
      <c r="AM2307">
        <v>-77.065990771890199</v>
      </c>
      <c r="AN2307">
        <v>38.9066649587161</v>
      </c>
      <c r="AO2307" t="b">
        <f t="shared" si="72"/>
        <v>1</v>
      </c>
      <c r="AP2307">
        <f t="shared" ref="AP2307:AP2370" si="73">IF(C2307=Q2307, 1, 0)</f>
        <v>1</v>
      </c>
    </row>
    <row r="2308" spans="1:42">
      <c r="A2308">
        <v>182488</v>
      </c>
      <c r="B2308" t="s">
        <v>11813</v>
      </c>
      <c r="C2308" t="s">
        <v>8343</v>
      </c>
      <c r="D2308">
        <v>10192563</v>
      </c>
      <c r="E2308" t="s">
        <v>201</v>
      </c>
      <c r="I2308" t="s">
        <v>11814</v>
      </c>
      <c r="J2308" t="s">
        <v>163</v>
      </c>
      <c r="K2308" s="6">
        <v>0.39583333333333331</v>
      </c>
      <c r="L2308" s="8">
        <v>0.64583333333333337</v>
      </c>
      <c r="M2308" t="s">
        <v>238</v>
      </c>
      <c r="N2308" t="s">
        <v>238</v>
      </c>
      <c r="Q2308" t="s">
        <v>8343</v>
      </c>
      <c r="R2308" t="s">
        <v>165</v>
      </c>
      <c r="S2308" t="s">
        <v>421</v>
      </c>
      <c r="T2308" t="s">
        <v>46</v>
      </c>
      <c r="U2308" t="s">
        <v>47</v>
      </c>
      <c r="V2308" t="s">
        <v>11815</v>
      </c>
      <c r="W2308">
        <v>38.935560000000002</v>
      </c>
      <c r="X2308">
        <v>-77.025368999999998</v>
      </c>
      <c r="Y2308">
        <v>397800.51</v>
      </c>
      <c r="Z2308">
        <v>140853.04999999999</v>
      </c>
      <c r="AA2308">
        <v>20010</v>
      </c>
      <c r="AB2308">
        <v>232171</v>
      </c>
      <c r="AC2308">
        <v>75155</v>
      </c>
      <c r="AD2308">
        <v>75155</v>
      </c>
      <c r="AE2308">
        <v>4</v>
      </c>
      <c r="AF2308" t="s">
        <v>445</v>
      </c>
      <c r="AG2308" t="s">
        <v>8637</v>
      </c>
      <c r="AH2308" t="s">
        <v>188</v>
      </c>
      <c r="AI2308">
        <v>404</v>
      </c>
      <c r="AJ2308">
        <v>18</v>
      </c>
      <c r="AK2308" t="s">
        <v>51</v>
      </c>
      <c r="AL2308">
        <v>750</v>
      </c>
      <c r="AM2308">
        <v>-77.025371085024503</v>
      </c>
      <c r="AN2308">
        <v>38.9355676595343</v>
      </c>
      <c r="AO2308" t="b">
        <f t="shared" si="72"/>
        <v>1</v>
      </c>
      <c r="AP2308">
        <f t="shared" si="73"/>
        <v>1</v>
      </c>
    </row>
    <row r="2309" spans="1:42">
      <c r="A2309">
        <v>181796</v>
      </c>
      <c r="B2309" t="s">
        <v>11816</v>
      </c>
      <c r="C2309" t="s">
        <v>11817</v>
      </c>
      <c r="D2309">
        <v>10192564</v>
      </c>
      <c r="E2309" t="s">
        <v>201</v>
      </c>
      <c r="K2309" s="6">
        <v>0.29166666666666669</v>
      </c>
      <c r="L2309" s="8">
        <v>0.70833333333333337</v>
      </c>
      <c r="M2309" t="s">
        <v>254</v>
      </c>
      <c r="N2309" t="s">
        <v>254</v>
      </c>
      <c r="Q2309" t="s">
        <v>11817</v>
      </c>
      <c r="R2309" t="s">
        <v>44</v>
      </c>
      <c r="S2309" t="s">
        <v>163</v>
      </c>
      <c r="T2309" t="s">
        <v>46</v>
      </c>
      <c r="U2309" t="s">
        <v>47</v>
      </c>
      <c r="V2309" t="s">
        <v>11818</v>
      </c>
      <c r="W2309">
        <v>38.955258999999998</v>
      </c>
      <c r="X2309">
        <v>-76.995811000000003</v>
      </c>
      <c r="Y2309">
        <v>400363.07</v>
      </c>
      <c r="Z2309">
        <v>143039.54999999999</v>
      </c>
      <c r="AA2309">
        <v>20011</v>
      </c>
      <c r="AB2309">
        <v>9804</v>
      </c>
      <c r="AC2309">
        <v>6607</v>
      </c>
      <c r="AD2309">
        <v>6607</v>
      </c>
      <c r="AE2309">
        <v>5</v>
      </c>
      <c r="AF2309" t="s">
        <v>329</v>
      </c>
      <c r="AG2309" t="s">
        <v>11819</v>
      </c>
      <c r="AH2309" t="s">
        <v>188</v>
      </c>
      <c r="AI2309">
        <v>405</v>
      </c>
      <c r="AJ2309">
        <v>19</v>
      </c>
      <c r="AK2309" t="s">
        <v>51</v>
      </c>
      <c r="AL2309">
        <v>36</v>
      </c>
      <c r="AM2309">
        <v>-76.995813499789094</v>
      </c>
      <c r="AN2309">
        <v>38.955266951943798</v>
      </c>
      <c r="AO2309" t="b">
        <f t="shared" si="72"/>
        <v>1</v>
      </c>
      <c r="AP2309">
        <f t="shared" si="73"/>
        <v>1</v>
      </c>
    </row>
    <row r="2310" spans="1:42">
      <c r="A2310">
        <v>185570</v>
      </c>
      <c r="B2310" t="s">
        <v>11820</v>
      </c>
      <c r="C2310" t="s">
        <v>11821</v>
      </c>
      <c r="D2310">
        <v>10192565</v>
      </c>
      <c r="E2310" t="s">
        <v>201</v>
      </c>
      <c r="I2310" t="s">
        <v>11822</v>
      </c>
      <c r="J2310" t="s">
        <v>163</v>
      </c>
      <c r="K2310" s="6">
        <v>0.29166666666666669</v>
      </c>
      <c r="L2310" s="8">
        <v>0.70833333333333337</v>
      </c>
      <c r="M2310" t="s">
        <v>255</v>
      </c>
      <c r="N2310" t="s">
        <v>255</v>
      </c>
      <c r="Q2310" t="s">
        <v>11821</v>
      </c>
      <c r="R2310" t="s">
        <v>165</v>
      </c>
      <c r="S2310" t="s">
        <v>138</v>
      </c>
      <c r="T2310" t="s">
        <v>46</v>
      </c>
      <c r="U2310" t="s">
        <v>47</v>
      </c>
      <c r="V2310" t="s">
        <v>11823</v>
      </c>
      <c r="W2310">
        <v>38.915745000000001</v>
      </c>
      <c r="X2310">
        <v>-77.033006</v>
      </c>
      <c r="Y2310">
        <v>397137.57</v>
      </c>
      <c r="Z2310">
        <v>138653.60999999999</v>
      </c>
      <c r="AA2310">
        <v>20009</v>
      </c>
      <c r="AB2310">
        <v>226645</v>
      </c>
      <c r="AC2310">
        <v>69628</v>
      </c>
      <c r="AD2310">
        <v>69628</v>
      </c>
      <c r="AE2310">
        <v>2</v>
      </c>
      <c r="AF2310" t="s">
        <v>86</v>
      </c>
      <c r="AG2310" t="s">
        <v>809</v>
      </c>
      <c r="AH2310" t="s">
        <v>88</v>
      </c>
      <c r="AI2310">
        <v>301</v>
      </c>
      <c r="AJ2310">
        <v>3</v>
      </c>
      <c r="AK2310" t="s">
        <v>51</v>
      </c>
      <c r="AL2310">
        <v>606</v>
      </c>
      <c r="AM2310">
        <v>-77.033008225472898</v>
      </c>
      <c r="AN2310">
        <v>38.915752496028801</v>
      </c>
      <c r="AO2310" t="b">
        <f t="shared" si="72"/>
        <v>1</v>
      </c>
      <c r="AP2310">
        <f t="shared" si="73"/>
        <v>1</v>
      </c>
    </row>
    <row r="2311" spans="1:42">
      <c r="A2311">
        <v>185571</v>
      </c>
      <c r="B2311" t="s">
        <v>3822</v>
      </c>
      <c r="C2311" t="s">
        <v>3823</v>
      </c>
      <c r="D2311">
        <v>10192566</v>
      </c>
      <c r="E2311" t="s">
        <v>201</v>
      </c>
      <c r="I2311" t="s">
        <v>3824</v>
      </c>
      <c r="J2311" t="s">
        <v>163</v>
      </c>
      <c r="K2311" s="6">
        <v>0.29166666666666669</v>
      </c>
      <c r="L2311" s="8">
        <v>0.79166666666666663</v>
      </c>
      <c r="M2311" t="s">
        <v>422</v>
      </c>
      <c r="N2311" t="s">
        <v>432</v>
      </c>
      <c r="O2311" t="s">
        <v>3825</v>
      </c>
      <c r="P2311" t="s">
        <v>3826</v>
      </c>
      <c r="Q2311" t="s">
        <v>3823</v>
      </c>
      <c r="R2311" t="s">
        <v>165</v>
      </c>
      <c r="S2311" t="s">
        <v>1682</v>
      </c>
      <c r="T2311" t="s">
        <v>46</v>
      </c>
      <c r="U2311" t="s">
        <v>47</v>
      </c>
      <c r="V2311" t="s">
        <v>958</v>
      </c>
      <c r="W2311">
        <v>38.911487000000001</v>
      </c>
      <c r="X2311">
        <v>-77.062985999999995</v>
      </c>
      <c r="Y2311">
        <v>394537.25</v>
      </c>
      <c r="Z2311">
        <v>138182.31</v>
      </c>
      <c r="AA2311">
        <v>20007</v>
      </c>
      <c r="AB2311">
        <v>297689</v>
      </c>
      <c r="AC2311">
        <v>133454</v>
      </c>
      <c r="AD2311">
        <v>133454</v>
      </c>
      <c r="AE2311">
        <v>2</v>
      </c>
      <c r="AF2311" t="s">
        <v>49</v>
      </c>
      <c r="AG2311" s="2">
        <v>20000000</v>
      </c>
      <c r="AH2311" t="s">
        <v>50</v>
      </c>
      <c r="AI2311">
        <v>206</v>
      </c>
      <c r="AJ2311">
        <v>4</v>
      </c>
      <c r="AK2311" t="s">
        <v>51</v>
      </c>
      <c r="AL2311">
        <v>1594</v>
      </c>
      <c r="AM2311">
        <v>-77.062988086658905</v>
      </c>
      <c r="AN2311">
        <v>38.911494550013003</v>
      </c>
      <c r="AO2311" t="b">
        <f t="shared" si="72"/>
        <v>1</v>
      </c>
      <c r="AP2311">
        <f t="shared" si="73"/>
        <v>1</v>
      </c>
    </row>
    <row r="2312" spans="1:42">
      <c r="A2312">
        <v>185572</v>
      </c>
      <c r="B2312" t="s">
        <v>6247</v>
      </c>
      <c r="C2312" t="s">
        <v>6248</v>
      </c>
      <c r="D2312">
        <v>10192567</v>
      </c>
      <c r="E2312" t="s">
        <v>519</v>
      </c>
      <c r="I2312" t="s">
        <v>6249</v>
      </c>
      <c r="J2312" t="s">
        <v>163</v>
      </c>
      <c r="K2312" s="6">
        <v>0.29166666666666669</v>
      </c>
      <c r="L2312" s="8">
        <v>0.70833333333333337</v>
      </c>
      <c r="M2312" t="s">
        <v>163</v>
      </c>
      <c r="N2312" t="s">
        <v>183</v>
      </c>
      <c r="O2312" t="s">
        <v>6248</v>
      </c>
      <c r="P2312" t="s">
        <v>6250</v>
      </c>
      <c r="Q2312" t="s">
        <v>6248</v>
      </c>
      <c r="R2312" t="s">
        <v>165</v>
      </c>
      <c r="S2312" t="s">
        <v>184</v>
      </c>
      <c r="T2312" t="s">
        <v>46</v>
      </c>
      <c r="U2312" t="s">
        <v>47</v>
      </c>
      <c r="V2312" t="s">
        <v>6251</v>
      </c>
      <c r="W2312">
        <v>38.952454000000003</v>
      </c>
      <c r="X2312">
        <v>-77.014464000000004</v>
      </c>
      <c r="Y2312">
        <v>398746.26</v>
      </c>
      <c r="Z2312">
        <v>142728.16</v>
      </c>
      <c r="AA2312">
        <v>20011</v>
      </c>
      <c r="AB2312">
        <v>244674</v>
      </c>
      <c r="AC2312">
        <v>87563</v>
      </c>
      <c r="AD2312">
        <v>87563</v>
      </c>
      <c r="AE2312">
        <v>4</v>
      </c>
      <c r="AF2312" t="s">
        <v>745</v>
      </c>
      <c r="AG2312" t="s">
        <v>3636</v>
      </c>
      <c r="AH2312" t="s">
        <v>188</v>
      </c>
      <c r="AI2312">
        <v>403</v>
      </c>
      <c r="AJ2312">
        <v>18</v>
      </c>
      <c r="AK2312" t="s">
        <v>51</v>
      </c>
      <c r="AL2312">
        <v>3305</v>
      </c>
      <c r="AM2312">
        <v>-77.014466283402299</v>
      </c>
      <c r="AN2312">
        <v>38.9524610465471</v>
      </c>
      <c r="AO2312" t="b">
        <f t="shared" si="72"/>
        <v>1</v>
      </c>
      <c r="AP2312">
        <f t="shared" si="73"/>
        <v>1</v>
      </c>
    </row>
    <row r="2313" spans="1:42">
      <c r="A2313">
        <v>185573</v>
      </c>
      <c r="B2313" t="s">
        <v>3833</v>
      </c>
      <c r="C2313" t="s">
        <v>2138</v>
      </c>
      <c r="D2313">
        <v>10192568</v>
      </c>
      <c r="E2313" t="s">
        <v>115</v>
      </c>
      <c r="F2313" t="s">
        <v>3834</v>
      </c>
      <c r="K2313" s="6">
        <v>0.29166666666666669</v>
      </c>
      <c r="L2313" s="8">
        <v>0.79166666666666663</v>
      </c>
      <c r="M2313" t="s">
        <v>1682</v>
      </c>
      <c r="N2313" t="s">
        <v>1352</v>
      </c>
      <c r="Q2313" t="s">
        <v>3835</v>
      </c>
      <c r="R2313" t="s">
        <v>44</v>
      </c>
      <c r="S2313" t="s">
        <v>622</v>
      </c>
      <c r="T2313" t="s">
        <v>46</v>
      </c>
      <c r="U2313" t="s">
        <v>47</v>
      </c>
      <c r="V2313" t="s">
        <v>3836</v>
      </c>
      <c r="W2313">
        <v>38.834327999999999</v>
      </c>
      <c r="X2313">
        <v>-76.992268999999993</v>
      </c>
      <c r="Y2313">
        <v>400671.25</v>
      </c>
      <c r="Z2313">
        <v>129615.24</v>
      </c>
      <c r="AA2313">
        <v>20032</v>
      </c>
      <c r="AB2313">
        <v>294502</v>
      </c>
      <c r="AC2313">
        <v>130566</v>
      </c>
      <c r="AD2313">
        <v>130566</v>
      </c>
      <c r="AE2313">
        <v>8</v>
      </c>
      <c r="AF2313" t="s">
        <v>1846</v>
      </c>
      <c r="AG2313" s="2">
        <v>8000000</v>
      </c>
      <c r="AH2313" t="s">
        <v>458</v>
      </c>
      <c r="AI2313">
        <v>706</v>
      </c>
      <c r="AJ2313">
        <v>39</v>
      </c>
      <c r="AK2313" t="s">
        <v>51</v>
      </c>
      <c r="AL2313">
        <v>1560</v>
      </c>
      <c r="AM2313">
        <v>-76.992271095121794</v>
      </c>
      <c r="AN2313">
        <v>38.834335660255697</v>
      </c>
      <c r="AO2313" t="b">
        <f t="shared" si="72"/>
        <v>0</v>
      </c>
      <c r="AP2313">
        <f t="shared" si="73"/>
        <v>0</v>
      </c>
    </row>
    <row r="2314" spans="1:42">
      <c r="A2314">
        <v>185574</v>
      </c>
      <c r="B2314" t="s">
        <v>3838</v>
      </c>
      <c r="C2314" t="s">
        <v>723</v>
      </c>
      <c r="D2314">
        <v>10192569</v>
      </c>
      <c r="E2314" t="s">
        <v>115</v>
      </c>
      <c r="F2314" t="s">
        <v>724</v>
      </c>
      <c r="K2314" s="6">
        <v>0.41666666666666669</v>
      </c>
      <c r="L2314" s="8">
        <v>0.625</v>
      </c>
      <c r="M2314" t="s">
        <v>56</v>
      </c>
      <c r="N2314" t="s">
        <v>3839</v>
      </c>
      <c r="Q2314" t="s">
        <v>726</v>
      </c>
      <c r="R2314" t="s">
        <v>3840</v>
      </c>
      <c r="S2314" t="s">
        <v>622</v>
      </c>
      <c r="T2314" t="s">
        <v>46</v>
      </c>
      <c r="U2314" t="s">
        <v>47</v>
      </c>
      <c r="V2314" t="s">
        <v>727</v>
      </c>
      <c r="W2314">
        <v>38.910795999999998</v>
      </c>
      <c r="X2314">
        <v>-77.027451999999997</v>
      </c>
      <c r="Y2314">
        <v>397619.11</v>
      </c>
      <c r="Z2314">
        <v>138104.06</v>
      </c>
      <c r="AA2314">
        <v>20005</v>
      </c>
      <c r="AB2314">
        <v>278837</v>
      </c>
      <c r="AC2314">
        <v>120914</v>
      </c>
      <c r="AD2314">
        <v>120914</v>
      </c>
      <c r="AE2314">
        <v>2</v>
      </c>
      <c r="AF2314" t="s">
        <v>97</v>
      </c>
      <c r="AG2314" t="s">
        <v>98</v>
      </c>
      <c r="AH2314" t="s">
        <v>88</v>
      </c>
      <c r="AI2314">
        <v>307</v>
      </c>
      <c r="AJ2314">
        <v>7</v>
      </c>
      <c r="AK2314" t="s">
        <v>51</v>
      </c>
      <c r="AL2314">
        <v>1409</v>
      </c>
      <c r="AM2314">
        <v>-77.027453806654194</v>
      </c>
      <c r="AN2314">
        <v>38.910803400431703</v>
      </c>
      <c r="AO2314" t="b">
        <f t="shared" si="72"/>
        <v>0</v>
      </c>
      <c r="AP2314">
        <f t="shared" si="73"/>
        <v>0</v>
      </c>
    </row>
    <row r="2315" spans="1:42">
      <c r="A2315">
        <v>185575</v>
      </c>
      <c r="B2315" t="s">
        <v>3845</v>
      </c>
      <c r="C2315" t="s">
        <v>3846</v>
      </c>
      <c r="D2315">
        <v>10192570</v>
      </c>
      <c r="E2315" t="s">
        <v>201</v>
      </c>
      <c r="K2315" s="6">
        <v>0.29166666666666669</v>
      </c>
      <c r="L2315" s="8">
        <v>0.54166666666666663</v>
      </c>
      <c r="M2315" t="s">
        <v>203</v>
      </c>
      <c r="N2315" t="s">
        <v>203</v>
      </c>
      <c r="Q2315" t="s">
        <v>3846</v>
      </c>
      <c r="R2315" t="s">
        <v>148</v>
      </c>
      <c r="S2315" t="s">
        <v>265</v>
      </c>
      <c r="T2315" t="s">
        <v>46</v>
      </c>
      <c r="U2315" t="s">
        <v>47</v>
      </c>
      <c r="V2315" t="s">
        <v>3847</v>
      </c>
      <c r="W2315">
        <v>38.915607000000001</v>
      </c>
      <c r="X2315">
        <v>-77.07441</v>
      </c>
      <c r="Y2315">
        <v>393546.76</v>
      </c>
      <c r="Z2315">
        <v>138640.43</v>
      </c>
      <c r="AA2315">
        <v>20007</v>
      </c>
      <c r="AB2315">
        <v>270730</v>
      </c>
      <c r="AC2315">
        <v>113566</v>
      </c>
      <c r="AD2315">
        <v>113566</v>
      </c>
      <c r="AE2315">
        <v>2</v>
      </c>
      <c r="AF2315" t="s">
        <v>49</v>
      </c>
      <c r="AG2315" s="2">
        <v>20</v>
      </c>
      <c r="AH2315" t="s">
        <v>50</v>
      </c>
      <c r="AI2315">
        <v>206</v>
      </c>
      <c r="AJ2315">
        <v>4</v>
      </c>
      <c r="AK2315" t="s">
        <v>51</v>
      </c>
      <c r="AL2315">
        <v>1279</v>
      </c>
      <c r="AM2315">
        <v>-77.074412790963507</v>
      </c>
      <c r="AN2315">
        <v>38.915614733654202</v>
      </c>
      <c r="AO2315" t="b">
        <f t="shared" si="72"/>
        <v>1</v>
      </c>
      <c r="AP2315">
        <f t="shared" si="73"/>
        <v>1</v>
      </c>
    </row>
    <row r="2316" spans="1:42">
      <c r="A2316">
        <v>185576</v>
      </c>
      <c r="B2316" t="s">
        <v>5061</v>
      </c>
      <c r="C2316" t="s">
        <v>723</v>
      </c>
      <c r="D2316">
        <v>10192571</v>
      </c>
      <c r="E2316" t="s">
        <v>115</v>
      </c>
      <c r="F2316" t="s">
        <v>1057</v>
      </c>
      <c r="K2316" s="6">
        <v>0.39583333333333331</v>
      </c>
      <c r="L2316" s="8">
        <v>0.64583333333333337</v>
      </c>
      <c r="M2316" t="s">
        <v>387</v>
      </c>
      <c r="N2316" t="s">
        <v>69</v>
      </c>
      <c r="Q2316" t="s">
        <v>726</v>
      </c>
      <c r="R2316" t="s">
        <v>58</v>
      </c>
      <c r="S2316" t="s">
        <v>163</v>
      </c>
      <c r="T2316" t="s">
        <v>46</v>
      </c>
      <c r="U2316" t="s">
        <v>47</v>
      </c>
      <c r="V2316" t="s">
        <v>5062</v>
      </c>
      <c r="W2316">
        <v>38.913348999999997</v>
      </c>
      <c r="X2316">
        <v>-77.021915000000007</v>
      </c>
      <c r="Y2316">
        <v>398099.36268000002</v>
      </c>
      <c r="Z2316">
        <v>138387.31993</v>
      </c>
      <c r="AB2316">
        <v>0</v>
      </c>
      <c r="AC2316">
        <v>457720</v>
      </c>
      <c r="AD2316">
        <v>393742</v>
      </c>
      <c r="AE2316">
        <v>6</v>
      </c>
      <c r="AF2316" t="s">
        <v>61</v>
      </c>
      <c r="AG2316" t="s">
        <v>1221</v>
      </c>
      <c r="AH2316" t="s">
        <v>88</v>
      </c>
      <c r="AI2316">
        <v>308</v>
      </c>
      <c r="AJ2316">
        <v>7</v>
      </c>
      <c r="AK2316" t="s">
        <v>51</v>
      </c>
      <c r="AL2316">
        <v>3658</v>
      </c>
      <c r="AM2316">
        <v>-77.021917305775801</v>
      </c>
      <c r="AN2316">
        <v>38.913356272246098</v>
      </c>
      <c r="AO2316" t="b">
        <f t="shared" si="72"/>
        <v>0</v>
      </c>
      <c r="AP2316">
        <f t="shared" si="73"/>
        <v>0</v>
      </c>
    </row>
    <row r="2317" spans="1:42">
      <c r="A2317">
        <v>185577</v>
      </c>
      <c r="B2317" t="s">
        <v>8354</v>
      </c>
      <c r="C2317" t="s">
        <v>816</v>
      </c>
      <c r="D2317">
        <v>10192572</v>
      </c>
      <c r="E2317" t="s">
        <v>115</v>
      </c>
      <c r="H2317">
        <v>109235</v>
      </c>
      <c r="K2317" s="6">
        <v>0.29166666666666669</v>
      </c>
      <c r="L2317" s="8">
        <v>0.70833333333333337</v>
      </c>
      <c r="M2317" t="s">
        <v>174</v>
      </c>
      <c r="N2317" t="s">
        <v>2354</v>
      </c>
      <c r="O2317" t="s">
        <v>817</v>
      </c>
      <c r="P2317" t="s">
        <v>818</v>
      </c>
      <c r="Q2317" t="s">
        <v>817</v>
      </c>
      <c r="R2317" t="s">
        <v>58</v>
      </c>
      <c r="S2317" t="s">
        <v>163</v>
      </c>
      <c r="T2317" t="s">
        <v>46</v>
      </c>
      <c r="U2317" t="s">
        <v>47</v>
      </c>
      <c r="V2317" t="s">
        <v>8355</v>
      </c>
      <c r="W2317">
        <v>38.913721000000002</v>
      </c>
      <c r="X2317">
        <v>-77.026166000000003</v>
      </c>
      <c r="Y2317">
        <v>397730.71</v>
      </c>
      <c r="Z2317">
        <v>138428.69</v>
      </c>
      <c r="AA2317">
        <v>20001</v>
      </c>
      <c r="AB2317">
        <v>239281</v>
      </c>
      <c r="AC2317">
        <v>82588</v>
      </c>
      <c r="AD2317">
        <v>82588</v>
      </c>
      <c r="AE2317">
        <v>6</v>
      </c>
      <c r="AF2317" t="s">
        <v>61</v>
      </c>
      <c r="AG2317" t="s">
        <v>1221</v>
      </c>
      <c r="AH2317" t="s">
        <v>88</v>
      </c>
      <c r="AI2317">
        <v>307</v>
      </c>
      <c r="AJ2317">
        <v>7</v>
      </c>
      <c r="AK2317" t="s">
        <v>51</v>
      </c>
      <c r="AL2317">
        <v>2006</v>
      </c>
      <c r="AM2317">
        <v>-77.026168138270705</v>
      </c>
      <c r="AN2317">
        <v>38.913728073099101</v>
      </c>
      <c r="AO2317" t="b">
        <f t="shared" si="72"/>
        <v>0</v>
      </c>
      <c r="AP2317">
        <f t="shared" si="73"/>
        <v>0</v>
      </c>
    </row>
    <row r="2318" spans="1:42">
      <c r="A2318">
        <v>182301</v>
      </c>
      <c r="B2318" t="s">
        <v>11824</v>
      </c>
      <c r="C2318" t="s">
        <v>11825</v>
      </c>
      <c r="D2318">
        <v>10192574</v>
      </c>
      <c r="E2318" t="s">
        <v>201</v>
      </c>
      <c r="K2318" s="6">
        <v>0.29166666666666669</v>
      </c>
      <c r="L2318" s="8">
        <v>0.70833333333333337</v>
      </c>
      <c r="M2318" t="s">
        <v>622</v>
      </c>
      <c r="N2318" t="s">
        <v>353</v>
      </c>
      <c r="Q2318" t="s">
        <v>11825</v>
      </c>
      <c r="R2318" t="s">
        <v>148</v>
      </c>
      <c r="S2318" t="s">
        <v>238</v>
      </c>
      <c r="T2318" t="s">
        <v>46</v>
      </c>
      <c r="U2318" t="s">
        <v>47</v>
      </c>
      <c r="V2318" t="s">
        <v>11826</v>
      </c>
      <c r="W2318">
        <v>38.900865000000003</v>
      </c>
      <c r="X2318">
        <v>-76.989110999999994</v>
      </c>
      <c r="Y2318">
        <v>400944.55</v>
      </c>
      <c r="Z2318">
        <v>137001.34</v>
      </c>
      <c r="AA2318">
        <v>20002</v>
      </c>
      <c r="AB2318">
        <v>70582</v>
      </c>
      <c r="AC2318">
        <v>44895</v>
      </c>
      <c r="AD2318">
        <v>44895</v>
      </c>
      <c r="AE2318">
        <v>6</v>
      </c>
      <c r="AF2318" t="s">
        <v>669</v>
      </c>
      <c r="AG2318" t="s">
        <v>2064</v>
      </c>
      <c r="AH2318" t="s">
        <v>63</v>
      </c>
      <c r="AI2318">
        <v>104</v>
      </c>
      <c r="AJ2318">
        <v>25</v>
      </c>
      <c r="AK2318" t="s">
        <v>51</v>
      </c>
      <c r="AL2318">
        <v>246</v>
      </c>
      <c r="AM2318">
        <v>-76.989113193642595</v>
      </c>
      <c r="AN2318">
        <v>38.900872430588599</v>
      </c>
      <c r="AO2318" t="b">
        <f t="shared" si="72"/>
        <v>1</v>
      </c>
      <c r="AP2318">
        <f t="shared" si="73"/>
        <v>1</v>
      </c>
    </row>
    <row r="2319" spans="1:42">
      <c r="A2319">
        <v>185589</v>
      </c>
      <c r="B2319" t="s">
        <v>3851</v>
      </c>
      <c r="C2319" t="s">
        <v>723</v>
      </c>
      <c r="D2319">
        <v>10192575</v>
      </c>
      <c r="E2319" t="s">
        <v>115</v>
      </c>
      <c r="F2319" t="s">
        <v>1057</v>
      </c>
      <c r="I2319" t="s">
        <v>3852</v>
      </c>
      <c r="J2319" t="s">
        <v>163</v>
      </c>
      <c r="K2319" s="6">
        <v>0.33333333333333331</v>
      </c>
      <c r="L2319" s="8">
        <v>0.66666666666666663</v>
      </c>
      <c r="M2319" t="s">
        <v>622</v>
      </c>
      <c r="N2319" t="s">
        <v>1365</v>
      </c>
      <c r="O2319" t="s">
        <v>726</v>
      </c>
      <c r="P2319" t="s">
        <v>3853</v>
      </c>
      <c r="Q2319" t="s">
        <v>726</v>
      </c>
      <c r="R2319" t="s">
        <v>70</v>
      </c>
      <c r="S2319" t="s">
        <v>163</v>
      </c>
      <c r="W2319">
        <v>0</v>
      </c>
      <c r="X2319">
        <v>0</v>
      </c>
      <c r="Y2319">
        <v>0</v>
      </c>
      <c r="Z2319">
        <v>0</v>
      </c>
      <c r="AB2319">
        <v>-100</v>
      </c>
      <c r="AC2319">
        <v>-100</v>
      </c>
      <c r="AD2319">
        <v>348291</v>
      </c>
      <c r="AF2319" t="s">
        <v>51</v>
      </c>
      <c r="AG2319" t="s">
        <v>51</v>
      </c>
      <c r="AJ2319" t="s">
        <v>51</v>
      </c>
      <c r="AK2319" t="s">
        <v>51</v>
      </c>
      <c r="AL2319">
        <v>1780</v>
      </c>
      <c r="AM2319">
        <v>-81.529192133279295</v>
      </c>
      <c r="AN2319">
        <v>37.5772691877347</v>
      </c>
      <c r="AO2319" t="b">
        <f t="shared" si="72"/>
        <v>0</v>
      </c>
      <c r="AP2319">
        <f t="shared" si="73"/>
        <v>0</v>
      </c>
    </row>
    <row r="2320" spans="1:42">
      <c r="A2320">
        <v>185590</v>
      </c>
      <c r="B2320" t="s">
        <v>8356</v>
      </c>
      <c r="C2320" t="s">
        <v>8357</v>
      </c>
      <c r="D2320">
        <v>10192576</v>
      </c>
      <c r="E2320" t="s">
        <v>652</v>
      </c>
      <c r="I2320" t="s">
        <v>8358</v>
      </c>
      <c r="J2320" t="s">
        <v>166</v>
      </c>
      <c r="K2320" s="6">
        <v>0.29166666666666669</v>
      </c>
      <c r="L2320" s="8">
        <v>0.70833333333333337</v>
      </c>
      <c r="M2320" t="s">
        <v>254</v>
      </c>
      <c r="N2320" t="s">
        <v>334</v>
      </c>
      <c r="Q2320" t="s">
        <v>8357</v>
      </c>
      <c r="R2320" t="s">
        <v>165</v>
      </c>
      <c r="S2320" t="s">
        <v>386</v>
      </c>
      <c r="T2320" t="s">
        <v>46</v>
      </c>
      <c r="U2320" t="s">
        <v>47</v>
      </c>
      <c r="V2320" t="s">
        <v>8359</v>
      </c>
      <c r="W2320">
        <v>38.907076000000004</v>
      </c>
      <c r="X2320">
        <v>-77.048088000000007</v>
      </c>
      <c r="Y2320">
        <v>395829.06</v>
      </c>
      <c r="Z2320">
        <v>137691.82</v>
      </c>
      <c r="AA2320">
        <v>20037</v>
      </c>
      <c r="AB2320">
        <v>226061</v>
      </c>
      <c r="AC2320">
        <v>68714</v>
      </c>
      <c r="AD2320">
        <v>68714</v>
      </c>
      <c r="AE2320">
        <v>2</v>
      </c>
      <c r="AF2320" t="s">
        <v>86</v>
      </c>
      <c r="AG2320" t="s">
        <v>523</v>
      </c>
      <c r="AH2320" t="s">
        <v>50</v>
      </c>
      <c r="AI2320">
        <v>208</v>
      </c>
      <c r="AJ2320">
        <v>5</v>
      </c>
      <c r="AK2320" t="s">
        <v>51</v>
      </c>
      <c r="AL2320">
        <v>2232</v>
      </c>
      <c r="AM2320">
        <v>-77.048090471440304</v>
      </c>
      <c r="AN2320">
        <v>38.907083127760103</v>
      </c>
      <c r="AO2320" t="b">
        <f t="shared" si="72"/>
        <v>1</v>
      </c>
      <c r="AP2320">
        <f t="shared" si="73"/>
        <v>1</v>
      </c>
    </row>
    <row r="2321" spans="1:42">
      <c r="A2321">
        <v>182302</v>
      </c>
      <c r="B2321" t="s">
        <v>11827</v>
      </c>
      <c r="C2321" t="s">
        <v>1031</v>
      </c>
      <c r="D2321">
        <v>10192577</v>
      </c>
      <c r="E2321" t="s">
        <v>81</v>
      </c>
      <c r="I2321" t="s">
        <v>11828</v>
      </c>
      <c r="J2321" t="s">
        <v>163</v>
      </c>
      <c r="K2321" s="6">
        <v>0.33333333333333331</v>
      </c>
      <c r="L2321" s="8">
        <v>0.66666666666666663</v>
      </c>
      <c r="M2321" t="s">
        <v>353</v>
      </c>
      <c r="N2321" t="s">
        <v>353</v>
      </c>
      <c r="Q2321" t="s">
        <v>3922</v>
      </c>
      <c r="R2321" t="s">
        <v>165</v>
      </c>
      <c r="S2321" t="s">
        <v>238</v>
      </c>
      <c r="T2321" t="s">
        <v>46</v>
      </c>
      <c r="U2321" t="s">
        <v>47</v>
      </c>
      <c r="V2321" t="s">
        <v>11829</v>
      </c>
      <c r="W2321">
        <v>38.896866000000003</v>
      </c>
      <c r="X2321">
        <v>-76.986182999999997</v>
      </c>
      <c r="Y2321">
        <v>401198.55</v>
      </c>
      <c r="Z2321">
        <v>136557.44</v>
      </c>
      <c r="AA2321">
        <v>20002</v>
      </c>
      <c r="AB2321">
        <v>65775</v>
      </c>
      <c r="AC2321">
        <v>40905</v>
      </c>
      <c r="AD2321">
        <v>40905</v>
      </c>
      <c r="AE2321">
        <v>6</v>
      </c>
      <c r="AF2321" t="s">
        <v>669</v>
      </c>
      <c r="AG2321" t="s">
        <v>1387</v>
      </c>
      <c r="AH2321" t="s">
        <v>63</v>
      </c>
      <c r="AI2321">
        <v>108</v>
      </c>
      <c r="AJ2321">
        <v>25</v>
      </c>
      <c r="AK2321" t="s">
        <v>51</v>
      </c>
      <c r="AL2321">
        <v>227</v>
      </c>
      <c r="AM2321">
        <v>-76.986185770568895</v>
      </c>
      <c r="AN2321">
        <v>38.896873309174197</v>
      </c>
      <c r="AO2321" t="b">
        <f t="shared" si="72"/>
        <v>0</v>
      </c>
      <c r="AP2321">
        <f t="shared" si="73"/>
        <v>0</v>
      </c>
    </row>
    <row r="2322" spans="1:42">
      <c r="A2322">
        <v>182303</v>
      </c>
      <c r="B2322" t="s">
        <v>3855</v>
      </c>
      <c r="C2322" t="s">
        <v>3856</v>
      </c>
      <c r="D2322">
        <v>10192578</v>
      </c>
      <c r="E2322" t="s">
        <v>201</v>
      </c>
      <c r="I2322" t="s">
        <v>3857</v>
      </c>
      <c r="J2322" t="s">
        <v>163</v>
      </c>
      <c r="K2322" s="6">
        <v>0.375</v>
      </c>
      <c r="L2322" s="8">
        <v>0.70833333333333337</v>
      </c>
      <c r="M2322" t="s">
        <v>353</v>
      </c>
      <c r="N2322" t="s">
        <v>353</v>
      </c>
      <c r="Q2322" t="s">
        <v>3856</v>
      </c>
      <c r="R2322" t="s">
        <v>165</v>
      </c>
      <c r="S2322" t="s">
        <v>238</v>
      </c>
      <c r="T2322" t="s">
        <v>46</v>
      </c>
      <c r="U2322" t="s">
        <v>47</v>
      </c>
      <c r="V2322" t="s">
        <v>3858</v>
      </c>
      <c r="W2322">
        <v>38.912235000000003</v>
      </c>
      <c r="X2322">
        <v>-77.029354999999995</v>
      </c>
      <c r="Y2322">
        <v>397454.04</v>
      </c>
      <c r="Z2322">
        <v>138263.91</v>
      </c>
      <c r="AA2322">
        <v>20009</v>
      </c>
      <c r="AB2322">
        <v>240875</v>
      </c>
      <c r="AC2322">
        <v>84142</v>
      </c>
      <c r="AD2322">
        <v>84142</v>
      </c>
      <c r="AE2322">
        <v>2</v>
      </c>
      <c r="AF2322" t="s">
        <v>97</v>
      </c>
      <c r="AG2322" t="s">
        <v>98</v>
      </c>
      <c r="AH2322" t="s">
        <v>88</v>
      </c>
      <c r="AI2322">
        <v>307</v>
      </c>
      <c r="AJ2322">
        <v>7</v>
      </c>
      <c r="AK2322" t="s">
        <v>51</v>
      </c>
      <c r="AL2322">
        <v>1026</v>
      </c>
      <c r="AM2322">
        <v>-77.029357646728698</v>
      </c>
      <c r="AN2322">
        <v>38.912242921016599</v>
      </c>
      <c r="AO2322" t="b">
        <f t="shared" si="72"/>
        <v>1</v>
      </c>
      <c r="AP2322">
        <f t="shared" si="73"/>
        <v>1</v>
      </c>
    </row>
    <row r="2323" spans="1:42">
      <c r="A2323">
        <v>185591</v>
      </c>
      <c r="B2323" t="s">
        <v>8360</v>
      </c>
      <c r="C2323" t="s">
        <v>816</v>
      </c>
      <c r="D2323">
        <v>10192579</v>
      </c>
      <c r="E2323" t="s">
        <v>115</v>
      </c>
      <c r="H2323">
        <v>110285</v>
      </c>
      <c r="K2323" s="6">
        <v>0.29166666666666669</v>
      </c>
      <c r="L2323" s="8">
        <v>0.70833333333333337</v>
      </c>
      <c r="M2323" t="s">
        <v>174</v>
      </c>
      <c r="N2323" t="s">
        <v>2354</v>
      </c>
      <c r="O2323" t="s">
        <v>817</v>
      </c>
      <c r="P2323" t="s">
        <v>818</v>
      </c>
      <c r="Q2323" t="s">
        <v>817</v>
      </c>
      <c r="R2323" t="s">
        <v>44</v>
      </c>
      <c r="S2323" t="s">
        <v>353</v>
      </c>
      <c r="T2323" t="s">
        <v>46</v>
      </c>
      <c r="U2323" t="s">
        <v>47</v>
      </c>
      <c r="V2323" t="s">
        <v>8361</v>
      </c>
      <c r="W2323">
        <v>38.920360000000002</v>
      </c>
      <c r="X2323">
        <v>-77.043210999999999</v>
      </c>
      <c r="Y2323">
        <v>396252.79</v>
      </c>
      <c r="Z2323">
        <v>139166.32</v>
      </c>
      <c r="AA2323">
        <v>20009</v>
      </c>
      <c r="AB2323">
        <v>235436</v>
      </c>
      <c r="AC2323">
        <v>78118</v>
      </c>
      <c r="AD2323">
        <v>78118</v>
      </c>
      <c r="AE2323">
        <v>1</v>
      </c>
      <c r="AF2323" t="s">
        <v>318</v>
      </c>
      <c r="AG2323" t="s">
        <v>767</v>
      </c>
      <c r="AH2323" t="s">
        <v>88</v>
      </c>
      <c r="AI2323">
        <v>303</v>
      </c>
      <c r="AJ2323">
        <v>1</v>
      </c>
      <c r="AK2323" t="s">
        <v>320</v>
      </c>
      <c r="AL2323">
        <v>2530</v>
      </c>
      <c r="AM2323">
        <v>-77.043213192432006</v>
      </c>
      <c r="AN2323">
        <v>38.920367829245798</v>
      </c>
      <c r="AO2323" t="b">
        <f t="shared" si="72"/>
        <v>0</v>
      </c>
      <c r="AP2323">
        <f t="shared" si="73"/>
        <v>0</v>
      </c>
    </row>
    <row r="2324" spans="1:42">
      <c r="A2324">
        <v>182304</v>
      </c>
      <c r="B2324" t="s">
        <v>11830</v>
      </c>
      <c r="C2324" t="s">
        <v>1031</v>
      </c>
      <c r="D2324">
        <v>10192580</v>
      </c>
      <c r="E2324" t="s">
        <v>81</v>
      </c>
      <c r="I2324" t="s">
        <v>11831</v>
      </c>
      <c r="J2324" t="s">
        <v>163</v>
      </c>
      <c r="K2324" s="6">
        <v>0.33333333333333331</v>
      </c>
      <c r="L2324" s="8">
        <v>0.66666666666666663</v>
      </c>
      <c r="M2324" t="s">
        <v>353</v>
      </c>
      <c r="N2324" t="s">
        <v>353</v>
      </c>
      <c r="Q2324" t="s">
        <v>3922</v>
      </c>
      <c r="R2324" t="s">
        <v>165</v>
      </c>
      <c r="S2324" t="s">
        <v>238</v>
      </c>
      <c r="T2324" t="s">
        <v>46</v>
      </c>
      <c r="U2324" t="s">
        <v>47</v>
      </c>
      <c r="V2324" t="s">
        <v>11832</v>
      </c>
      <c r="W2324">
        <v>38.925687000000003</v>
      </c>
      <c r="X2324">
        <v>-77.033569999999997</v>
      </c>
      <c r="Y2324">
        <v>397089.03</v>
      </c>
      <c r="Z2324">
        <v>139757.25</v>
      </c>
      <c r="AA2324">
        <v>20009</v>
      </c>
      <c r="AB2324">
        <v>234313</v>
      </c>
      <c r="AC2324">
        <v>77630</v>
      </c>
      <c r="AD2324">
        <v>77630</v>
      </c>
      <c r="AE2324">
        <v>1</v>
      </c>
      <c r="AF2324" t="s">
        <v>361</v>
      </c>
      <c r="AG2324" t="s">
        <v>362</v>
      </c>
      <c r="AH2324" t="s">
        <v>88</v>
      </c>
      <c r="AI2324">
        <v>304</v>
      </c>
      <c r="AJ2324">
        <v>2</v>
      </c>
      <c r="AK2324" t="s">
        <v>51</v>
      </c>
      <c r="AL2324">
        <v>799</v>
      </c>
      <c r="AM2324">
        <v>-77.0335726079973</v>
      </c>
      <c r="AN2324">
        <v>38.925694285088802</v>
      </c>
      <c r="AO2324" t="b">
        <f t="shared" si="72"/>
        <v>0</v>
      </c>
      <c r="AP2324">
        <f t="shared" si="73"/>
        <v>0</v>
      </c>
    </row>
    <row r="2325" spans="1:42">
      <c r="A2325">
        <v>185592</v>
      </c>
      <c r="B2325" t="s">
        <v>11833</v>
      </c>
      <c r="C2325" t="s">
        <v>1031</v>
      </c>
      <c r="D2325">
        <v>10192581</v>
      </c>
      <c r="E2325" t="s">
        <v>81</v>
      </c>
      <c r="I2325" t="s">
        <v>11834</v>
      </c>
      <c r="J2325" t="s">
        <v>163</v>
      </c>
      <c r="K2325" s="6">
        <v>0.33333333333333331</v>
      </c>
      <c r="L2325" s="8">
        <v>0.66666666666666663</v>
      </c>
      <c r="M2325" t="s">
        <v>432</v>
      </c>
      <c r="N2325" t="s">
        <v>432</v>
      </c>
      <c r="Q2325" t="s">
        <v>3922</v>
      </c>
      <c r="R2325" t="s">
        <v>165</v>
      </c>
      <c r="S2325" t="s">
        <v>1682</v>
      </c>
      <c r="T2325" t="s">
        <v>46</v>
      </c>
      <c r="U2325" t="s">
        <v>47</v>
      </c>
      <c r="V2325" t="s">
        <v>11835</v>
      </c>
      <c r="W2325">
        <v>38.896301999999999</v>
      </c>
      <c r="X2325">
        <v>-76.997440999999995</v>
      </c>
      <c r="Y2325">
        <v>400221.96</v>
      </c>
      <c r="Z2325">
        <v>136494.79</v>
      </c>
      <c r="AA2325">
        <v>20002</v>
      </c>
      <c r="AB2325">
        <v>2739</v>
      </c>
      <c r="AC2325">
        <v>2311</v>
      </c>
      <c r="AD2325">
        <v>2311</v>
      </c>
      <c r="AE2325">
        <v>6</v>
      </c>
      <c r="AF2325" t="s">
        <v>434</v>
      </c>
      <c r="AG2325" t="s">
        <v>1593</v>
      </c>
      <c r="AH2325" t="s">
        <v>63</v>
      </c>
      <c r="AI2325">
        <v>104</v>
      </c>
      <c r="AJ2325">
        <v>25</v>
      </c>
      <c r="AK2325" t="s">
        <v>51</v>
      </c>
      <c r="AL2325">
        <v>4</v>
      </c>
      <c r="AM2325">
        <v>-76.997443617476506</v>
      </c>
      <c r="AN2325">
        <v>38.896309723678499</v>
      </c>
      <c r="AO2325" t="b">
        <f t="shared" si="72"/>
        <v>0</v>
      </c>
      <c r="AP2325">
        <f t="shared" si="73"/>
        <v>0</v>
      </c>
    </row>
    <row r="2326" spans="1:42">
      <c r="A2326">
        <v>185593</v>
      </c>
      <c r="B2326" t="s">
        <v>11836</v>
      </c>
      <c r="C2326" t="s">
        <v>839</v>
      </c>
      <c r="D2326">
        <v>10192582</v>
      </c>
      <c r="E2326" t="s">
        <v>115</v>
      </c>
      <c r="H2326">
        <v>108908</v>
      </c>
      <c r="K2326" s="6">
        <v>0.29166666666666669</v>
      </c>
      <c r="L2326" s="8">
        <v>0.70833333333333337</v>
      </c>
      <c r="M2326" t="s">
        <v>174</v>
      </c>
      <c r="N2326" t="s">
        <v>2354</v>
      </c>
      <c r="O2326" t="s">
        <v>817</v>
      </c>
      <c r="P2326" t="s">
        <v>818</v>
      </c>
      <c r="Q2326" t="s">
        <v>817</v>
      </c>
      <c r="R2326" t="s">
        <v>58</v>
      </c>
      <c r="S2326" t="s">
        <v>163</v>
      </c>
      <c r="T2326" t="s">
        <v>46</v>
      </c>
      <c r="U2326" t="s">
        <v>47</v>
      </c>
      <c r="V2326" t="s">
        <v>11837</v>
      </c>
      <c r="W2326">
        <v>38.917715000000001</v>
      </c>
      <c r="X2326">
        <v>-77.049814999999995</v>
      </c>
      <c r="Y2326">
        <v>395679.93</v>
      </c>
      <c r="Z2326">
        <v>138872.93</v>
      </c>
      <c r="AA2326">
        <v>20008</v>
      </c>
      <c r="AB2326">
        <v>234979</v>
      </c>
      <c r="AC2326">
        <v>78288</v>
      </c>
      <c r="AD2326">
        <v>78288</v>
      </c>
      <c r="AE2326">
        <v>2</v>
      </c>
      <c r="AF2326" t="s">
        <v>205</v>
      </c>
      <c r="AG2326" t="s">
        <v>206</v>
      </c>
      <c r="AH2326" t="s">
        <v>50</v>
      </c>
      <c r="AI2326">
        <v>208</v>
      </c>
      <c r="AJ2326">
        <v>1</v>
      </c>
      <c r="AK2326" t="s">
        <v>51</v>
      </c>
      <c r="AL2326">
        <v>824</v>
      </c>
      <c r="AM2326">
        <v>-77.049817273156194</v>
      </c>
      <c r="AN2326">
        <v>38.9177222463139</v>
      </c>
      <c r="AO2326" t="b">
        <f t="shared" si="72"/>
        <v>0</v>
      </c>
      <c r="AP2326">
        <f t="shared" si="73"/>
        <v>0</v>
      </c>
    </row>
    <row r="2327" spans="1:42">
      <c r="A2327">
        <v>185594</v>
      </c>
      <c r="B2327" t="s">
        <v>3862</v>
      </c>
      <c r="C2327" t="s">
        <v>816</v>
      </c>
      <c r="D2327">
        <v>10192583</v>
      </c>
      <c r="E2327" t="s">
        <v>115</v>
      </c>
      <c r="H2327">
        <v>109366</v>
      </c>
      <c r="K2327" s="6">
        <v>0.29166666666666669</v>
      </c>
      <c r="L2327" s="8">
        <v>0.70833333333333337</v>
      </c>
      <c r="M2327" t="s">
        <v>174</v>
      </c>
      <c r="N2327" t="s">
        <v>2354</v>
      </c>
      <c r="O2327" t="s">
        <v>817</v>
      </c>
      <c r="P2327" t="s">
        <v>818</v>
      </c>
      <c r="Q2327" t="s">
        <v>817</v>
      </c>
      <c r="R2327" t="s">
        <v>58</v>
      </c>
      <c r="S2327" t="s">
        <v>163</v>
      </c>
      <c r="W2327">
        <v>0</v>
      </c>
      <c r="X2327">
        <v>0</v>
      </c>
      <c r="Y2327">
        <v>0</v>
      </c>
      <c r="Z2327">
        <v>0</v>
      </c>
      <c r="AB2327">
        <v>-100</v>
      </c>
      <c r="AC2327">
        <v>-100</v>
      </c>
      <c r="AD2327">
        <v>348291</v>
      </c>
      <c r="AF2327" t="s">
        <v>51</v>
      </c>
      <c r="AG2327" t="s">
        <v>51</v>
      </c>
      <c r="AJ2327" t="s">
        <v>51</v>
      </c>
      <c r="AK2327" t="s">
        <v>51</v>
      </c>
      <c r="AL2327">
        <v>1781</v>
      </c>
      <c r="AM2327">
        <v>-81.529192133279295</v>
      </c>
      <c r="AN2327">
        <v>37.5772691877347</v>
      </c>
      <c r="AO2327" t="b">
        <f t="shared" si="72"/>
        <v>0</v>
      </c>
      <c r="AP2327">
        <f t="shared" si="73"/>
        <v>0</v>
      </c>
    </row>
    <row r="2328" spans="1:42">
      <c r="A2328">
        <v>185595</v>
      </c>
      <c r="B2328" t="s">
        <v>11838</v>
      </c>
      <c r="C2328" t="s">
        <v>839</v>
      </c>
      <c r="D2328">
        <v>10192584</v>
      </c>
      <c r="E2328" t="s">
        <v>115</v>
      </c>
      <c r="H2328">
        <v>109466</v>
      </c>
      <c r="K2328" s="6">
        <v>0.29166666666666669</v>
      </c>
      <c r="L2328" s="8">
        <v>0.70833333333333337</v>
      </c>
      <c r="M2328" t="s">
        <v>174</v>
      </c>
      <c r="N2328" t="s">
        <v>2354</v>
      </c>
      <c r="O2328" t="s">
        <v>817</v>
      </c>
      <c r="P2328" t="s">
        <v>818</v>
      </c>
      <c r="Q2328" t="s">
        <v>817</v>
      </c>
      <c r="R2328" t="s">
        <v>44</v>
      </c>
      <c r="S2328" t="s">
        <v>422</v>
      </c>
      <c r="T2328" t="s">
        <v>46</v>
      </c>
      <c r="U2328" t="s">
        <v>47</v>
      </c>
      <c r="V2328" t="s">
        <v>11839</v>
      </c>
      <c r="W2328">
        <v>38.917206999999998</v>
      </c>
      <c r="X2328">
        <v>-77.009710999999996</v>
      </c>
      <c r="Y2328">
        <v>399157.87</v>
      </c>
      <c r="Z2328">
        <v>138815.43</v>
      </c>
      <c r="AA2328">
        <v>20001</v>
      </c>
      <c r="AB2328">
        <v>227608</v>
      </c>
      <c r="AC2328">
        <v>70603</v>
      </c>
      <c r="AD2328">
        <v>70603</v>
      </c>
      <c r="AE2328">
        <v>5</v>
      </c>
      <c r="AF2328" t="s">
        <v>408</v>
      </c>
      <c r="AG2328" t="s">
        <v>6096</v>
      </c>
      <c r="AH2328" t="s">
        <v>410</v>
      </c>
      <c r="AI2328">
        <v>501</v>
      </c>
      <c r="AJ2328">
        <v>21</v>
      </c>
      <c r="AK2328" t="s">
        <v>51</v>
      </c>
      <c r="AL2328">
        <v>640</v>
      </c>
      <c r="AM2328">
        <v>-77.009712866966396</v>
      </c>
      <c r="AN2328">
        <v>38.917214483411001</v>
      </c>
      <c r="AO2328" t="b">
        <f t="shared" si="72"/>
        <v>0</v>
      </c>
      <c r="AP2328">
        <f t="shared" si="73"/>
        <v>0</v>
      </c>
    </row>
    <row r="2329" spans="1:42">
      <c r="A2329">
        <v>185596</v>
      </c>
      <c r="B2329" t="s">
        <v>3863</v>
      </c>
      <c r="C2329" t="s">
        <v>3864</v>
      </c>
      <c r="D2329">
        <v>10192585</v>
      </c>
      <c r="E2329" t="s">
        <v>115</v>
      </c>
      <c r="G2329" t="s">
        <v>3865</v>
      </c>
      <c r="I2329" t="s">
        <v>3866</v>
      </c>
      <c r="J2329" t="s">
        <v>163</v>
      </c>
      <c r="K2329" s="6">
        <v>0.29166666666666669</v>
      </c>
      <c r="L2329" s="8">
        <v>0.70833333333333337</v>
      </c>
      <c r="M2329" t="s">
        <v>184</v>
      </c>
      <c r="N2329" t="s">
        <v>229</v>
      </c>
      <c r="Q2329" t="s">
        <v>3864</v>
      </c>
      <c r="R2329" t="s">
        <v>70</v>
      </c>
      <c r="S2329" t="s">
        <v>163</v>
      </c>
      <c r="T2329" t="s">
        <v>46</v>
      </c>
      <c r="U2329" t="s">
        <v>47</v>
      </c>
      <c r="V2329" t="s">
        <v>3867</v>
      </c>
      <c r="W2329">
        <v>38.939900999999999</v>
      </c>
      <c r="X2329">
        <v>-77.101089999999999</v>
      </c>
      <c r="Y2329">
        <v>391235.93</v>
      </c>
      <c r="Z2329">
        <v>141339.47</v>
      </c>
      <c r="AA2329">
        <v>20016</v>
      </c>
      <c r="AB2329">
        <v>269147</v>
      </c>
      <c r="AC2329">
        <v>112290</v>
      </c>
      <c r="AD2329">
        <v>112290</v>
      </c>
      <c r="AE2329">
        <v>3</v>
      </c>
      <c r="AF2329" t="s">
        <v>508</v>
      </c>
      <c r="AG2329" t="s">
        <v>3268</v>
      </c>
      <c r="AH2329" t="s">
        <v>50</v>
      </c>
      <c r="AI2329">
        <v>205</v>
      </c>
      <c r="AJ2329">
        <v>13</v>
      </c>
      <c r="AK2329" t="s">
        <v>51</v>
      </c>
      <c r="AL2329">
        <v>1281</v>
      </c>
      <c r="AM2329">
        <v>-77.1010927718185</v>
      </c>
      <c r="AN2329">
        <v>38.939908512617798</v>
      </c>
      <c r="AO2329" t="b">
        <f t="shared" si="72"/>
        <v>1</v>
      </c>
      <c r="AP2329">
        <f t="shared" si="73"/>
        <v>1</v>
      </c>
    </row>
    <row r="2330" spans="1:42">
      <c r="A2330">
        <v>185597</v>
      </c>
      <c r="B2330" t="s">
        <v>5071</v>
      </c>
      <c r="C2330" t="s">
        <v>723</v>
      </c>
      <c r="D2330">
        <v>10192586</v>
      </c>
      <c r="E2330" t="s">
        <v>115</v>
      </c>
      <c r="F2330" t="s">
        <v>3526</v>
      </c>
      <c r="K2330" s="6">
        <v>0.33333333333333331</v>
      </c>
      <c r="L2330" s="8">
        <v>0.66666666666666663</v>
      </c>
      <c r="M2330" t="s">
        <v>184</v>
      </c>
      <c r="N2330" t="s">
        <v>2351</v>
      </c>
      <c r="O2330" t="s">
        <v>796</v>
      </c>
      <c r="P2330" t="s">
        <v>797</v>
      </c>
      <c r="Q2330" t="s">
        <v>796</v>
      </c>
      <c r="R2330" t="s">
        <v>44</v>
      </c>
      <c r="S2330" t="s">
        <v>422</v>
      </c>
      <c r="T2330" t="s">
        <v>46</v>
      </c>
      <c r="U2330" t="s">
        <v>47</v>
      </c>
      <c r="V2330" t="s">
        <v>5072</v>
      </c>
      <c r="W2330">
        <v>38.915917</v>
      </c>
      <c r="X2330">
        <v>-77.021912</v>
      </c>
      <c r="Y2330">
        <v>398099.70864000003</v>
      </c>
      <c r="Z2330">
        <v>138672.41526000001</v>
      </c>
      <c r="AB2330">
        <v>0</v>
      </c>
      <c r="AC2330">
        <v>455964</v>
      </c>
      <c r="AD2330">
        <v>391992</v>
      </c>
      <c r="AE2330">
        <v>1</v>
      </c>
      <c r="AF2330" t="s">
        <v>361</v>
      </c>
      <c r="AG2330" t="s">
        <v>635</v>
      </c>
      <c r="AH2330" t="s">
        <v>88</v>
      </c>
      <c r="AI2330">
        <v>306</v>
      </c>
      <c r="AJ2330">
        <v>3</v>
      </c>
      <c r="AK2330" t="s">
        <v>51</v>
      </c>
      <c r="AL2330">
        <v>3498</v>
      </c>
      <c r="AM2330">
        <v>-77.021914105924296</v>
      </c>
      <c r="AN2330">
        <v>38.915924507552297</v>
      </c>
      <c r="AO2330" t="b">
        <f t="shared" si="72"/>
        <v>0</v>
      </c>
      <c r="AP2330">
        <f t="shared" si="73"/>
        <v>0</v>
      </c>
    </row>
    <row r="2331" spans="1:42">
      <c r="A2331">
        <v>182489</v>
      </c>
      <c r="B2331" t="s">
        <v>8362</v>
      </c>
      <c r="C2331" t="s">
        <v>8363</v>
      </c>
      <c r="D2331">
        <v>10192587</v>
      </c>
      <c r="E2331" t="s">
        <v>201</v>
      </c>
      <c r="I2331" t="s">
        <v>8364</v>
      </c>
      <c r="J2331" t="s">
        <v>163</v>
      </c>
      <c r="K2331" s="6">
        <v>0.39583333333333331</v>
      </c>
      <c r="L2331" s="8">
        <v>0.64583333333333337</v>
      </c>
      <c r="M2331" t="s">
        <v>238</v>
      </c>
      <c r="N2331" t="s">
        <v>238</v>
      </c>
      <c r="O2331" t="s">
        <v>8363</v>
      </c>
      <c r="P2331" t="s">
        <v>8365</v>
      </c>
      <c r="Q2331" t="s">
        <v>8363</v>
      </c>
      <c r="R2331" t="s">
        <v>165</v>
      </c>
      <c r="S2331" t="s">
        <v>421</v>
      </c>
      <c r="T2331" t="s">
        <v>46</v>
      </c>
      <c r="U2331" t="s">
        <v>47</v>
      </c>
      <c r="V2331" t="s">
        <v>8018</v>
      </c>
      <c r="W2331">
        <v>38.926907</v>
      </c>
      <c r="X2331">
        <v>-77.039921000000007</v>
      </c>
      <c r="Y2331">
        <v>396538.44</v>
      </c>
      <c r="Z2331">
        <v>139892.94</v>
      </c>
      <c r="AA2331">
        <v>20009</v>
      </c>
      <c r="AB2331">
        <v>236287</v>
      </c>
      <c r="AC2331">
        <v>79285</v>
      </c>
      <c r="AD2331">
        <v>79285</v>
      </c>
      <c r="AE2331">
        <v>1</v>
      </c>
      <c r="AF2331" t="s">
        <v>318</v>
      </c>
      <c r="AG2331" t="s">
        <v>1194</v>
      </c>
      <c r="AH2331" t="s">
        <v>88</v>
      </c>
      <c r="AI2331">
        <v>303</v>
      </c>
      <c r="AJ2331">
        <v>1</v>
      </c>
      <c r="AK2331" t="s">
        <v>51</v>
      </c>
      <c r="AL2331">
        <v>2502</v>
      </c>
      <c r="AM2331">
        <v>-77.039922887836994</v>
      </c>
      <c r="AN2331">
        <v>38.926914626819098</v>
      </c>
      <c r="AO2331" t="b">
        <f t="shared" si="72"/>
        <v>1</v>
      </c>
      <c r="AP2331">
        <f t="shared" si="73"/>
        <v>1</v>
      </c>
    </row>
    <row r="2332" spans="1:42">
      <c r="A2332">
        <v>185598</v>
      </c>
      <c r="B2332" t="s">
        <v>5076</v>
      </c>
      <c r="C2332" t="s">
        <v>3882</v>
      </c>
      <c r="D2332">
        <v>10192588</v>
      </c>
      <c r="E2332" t="s">
        <v>115</v>
      </c>
      <c r="H2332">
        <v>110866</v>
      </c>
      <c r="K2332" s="6">
        <v>0.29166666666666669</v>
      </c>
      <c r="L2332" s="8">
        <v>0.70833333333333337</v>
      </c>
      <c r="M2332" t="s">
        <v>163</v>
      </c>
      <c r="N2332" t="s">
        <v>184</v>
      </c>
      <c r="O2332" t="s">
        <v>796</v>
      </c>
      <c r="P2332" t="s">
        <v>797</v>
      </c>
      <c r="Q2332" t="s">
        <v>796</v>
      </c>
      <c r="R2332" t="s">
        <v>3840</v>
      </c>
      <c r="S2332" t="s">
        <v>432</v>
      </c>
      <c r="T2332" t="s">
        <v>46</v>
      </c>
      <c r="U2332" t="s">
        <v>47</v>
      </c>
      <c r="V2332" t="s">
        <v>5077</v>
      </c>
      <c r="W2332">
        <v>38.907401999999998</v>
      </c>
      <c r="X2332">
        <v>-76.980466000000007</v>
      </c>
      <c r="Y2332">
        <v>401694.27</v>
      </c>
      <c r="Z2332">
        <v>137727.15</v>
      </c>
      <c r="AA2332">
        <v>20002</v>
      </c>
      <c r="AB2332">
        <v>56938</v>
      </c>
      <c r="AC2332">
        <v>34234</v>
      </c>
      <c r="AD2332">
        <v>34234</v>
      </c>
      <c r="AE2332">
        <v>5</v>
      </c>
      <c r="AF2332" t="s">
        <v>1208</v>
      </c>
      <c r="AG2332" t="s">
        <v>2082</v>
      </c>
      <c r="AH2332" t="s">
        <v>410</v>
      </c>
      <c r="AI2332">
        <v>506</v>
      </c>
      <c r="AJ2332">
        <v>23</v>
      </c>
      <c r="AK2332" t="s">
        <v>51</v>
      </c>
      <c r="AL2332">
        <v>3300</v>
      </c>
      <c r="AM2332">
        <v>-76.980468379587705</v>
      </c>
      <c r="AN2332">
        <v>38.907409658558699</v>
      </c>
      <c r="AO2332" t="b">
        <f t="shared" si="72"/>
        <v>0</v>
      </c>
      <c r="AP2332">
        <f t="shared" si="73"/>
        <v>0</v>
      </c>
    </row>
    <row r="2333" spans="1:42">
      <c r="A2333">
        <v>185599</v>
      </c>
      <c r="B2333" t="s">
        <v>5083</v>
      </c>
      <c r="C2333" t="s">
        <v>816</v>
      </c>
      <c r="D2333">
        <v>10192589</v>
      </c>
      <c r="E2333" t="s">
        <v>115</v>
      </c>
      <c r="H2333">
        <v>109851</v>
      </c>
      <c r="K2333" s="6">
        <v>0.29166666666666669</v>
      </c>
      <c r="L2333" s="8">
        <v>0.70833333333333337</v>
      </c>
      <c r="M2333" t="s">
        <v>174</v>
      </c>
      <c r="N2333" t="s">
        <v>2354</v>
      </c>
      <c r="O2333" t="s">
        <v>817</v>
      </c>
      <c r="P2333" t="s">
        <v>818</v>
      </c>
      <c r="Q2333" t="s">
        <v>817</v>
      </c>
      <c r="R2333" t="s">
        <v>44</v>
      </c>
      <c r="S2333" t="s">
        <v>166</v>
      </c>
      <c r="T2333" t="s">
        <v>46</v>
      </c>
      <c r="U2333" t="s">
        <v>47</v>
      </c>
      <c r="V2333" t="s">
        <v>5084</v>
      </c>
      <c r="W2333">
        <v>38.946652999999998</v>
      </c>
      <c r="X2333">
        <v>-76.998884000000004</v>
      </c>
      <c r="Y2333">
        <v>400096.74</v>
      </c>
      <c r="Z2333">
        <v>142084.16</v>
      </c>
      <c r="AA2333">
        <v>20017</v>
      </c>
      <c r="AB2333">
        <v>18284</v>
      </c>
      <c r="AC2333">
        <v>9882</v>
      </c>
      <c r="AD2333">
        <v>9882</v>
      </c>
      <c r="AE2333">
        <v>5</v>
      </c>
      <c r="AF2333" t="s">
        <v>329</v>
      </c>
      <c r="AG2333" t="s">
        <v>5085</v>
      </c>
      <c r="AH2333" t="s">
        <v>188</v>
      </c>
      <c r="AI2333">
        <v>405</v>
      </c>
      <c r="AJ2333">
        <v>20</v>
      </c>
      <c r="AK2333" t="s">
        <v>51</v>
      </c>
      <c r="AL2333">
        <v>3203</v>
      </c>
      <c r="AM2333">
        <v>-76.998886318820695</v>
      </c>
      <c r="AN2333">
        <v>38.946660606172202</v>
      </c>
      <c r="AO2333" t="b">
        <f t="shared" si="72"/>
        <v>0</v>
      </c>
      <c r="AP2333">
        <f t="shared" si="73"/>
        <v>0</v>
      </c>
    </row>
    <row r="2334" spans="1:42">
      <c r="A2334">
        <v>185600</v>
      </c>
      <c r="B2334" t="s">
        <v>3870</v>
      </c>
      <c r="C2334" t="s">
        <v>816</v>
      </c>
      <c r="D2334">
        <v>10192590</v>
      </c>
      <c r="E2334" t="s">
        <v>115</v>
      </c>
      <c r="H2334">
        <v>108420</v>
      </c>
      <c r="K2334" s="6">
        <v>0.29166666666666669</v>
      </c>
      <c r="L2334" s="8">
        <v>0.70833333333333337</v>
      </c>
      <c r="M2334" t="s">
        <v>174</v>
      </c>
      <c r="N2334" t="s">
        <v>2354</v>
      </c>
      <c r="O2334" t="s">
        <v>817</v>
      </c>
      <c r="P2334" t="s">
        <v>818</v>
      </c>
      <c r="Q2334" t="s">
        <v>817</v>
      </c>
      <c r="R2334" t="s">
        <v>58</v>
      </c>
      <c r="S2334" t="s">
        <v>163</v>
      </c>
      <c r="W2334">
        <v>0</v>
      </c>
      <c r="X2334">
        <v>0</v>
      </c>
      <c r="Y2334">
        <v>0</v>
      </c>
      <c r="Z2334">
        <v>0</v>
      </c>
      <c r="AB2334">
        <v>-100</v>
      </c>
      <c r="AC2334">
        <v>-100</v>
      </c>
      <c r="AD2334">
        <v>348291</v>
      </c>
      <c r="AF2334" t="s">
        <v>51</v>
      </c>
      <c r="AG2334" t="s">
        <v>51</v>
      </c>
      <c r="AJ2334" t="s">
        <v>51</v>
      </c>
      <c r="AK2334" t="s">
        <v>51</v>
      </c>
      <c r="AL2334">
        <v>1782</v>
      </c>
      <c r="AM2334">
        <v>-81.529192133279295</v>
      </c>
      <c r="AN2334">
        <v>37.5772691877347</v>
      </c>
      <c r="AO2334" t="b">
        <f t="shared" si="72"/>
        <v>0</v>
      </c>
      <c r="AP2334">
        <f t="shared" si="73"/>
        <v>0</v>
      </c>
    </row>
    <row r="2335" spans="1:42">
      <c r="A2335">
        <v>185601</v>
      </c>
      <c r="B2335" t="s">
        <v>11840</v>
      </c>
      <c r="C2335" t="s">
        <v>11841</v>
      </c>
      <c r="D2335">
        <v>10192591</v>
      </c>
      <c r="E2335" t="s">
        <v>160</v>
      </c>
      <c r="K2335" s="6">
        <v>0.375</v>
      </c>
      <c r="L2335" s="8">
        <v>0.66666666666666663</v>
      </c>
      <c r="M2335" t="s">
        <v>4617</v>
      </c>
      <c r="N2335" t="s">
        <v>4617</v>
      </c>
      <c r="Q2335" t="s">
        <v>11842</v>
      </c>
      <c r="R2335" t="s">
        <v>44</v>
      </c>
      <c r="S2335" t="s">
        <v>163</v>
      </c>
      <c r="T2335" t="s">
        <v>46</v>
      </c>
      <c r="U2335" t="s">
        <v>47</v>
      </c>
      <c r="V2335" t="s">
        <v>10592</v>
      </c>
      <c r="W2335">
        <v>38.896732999999998</v>
      </c>
      <c r="X2335">
        <v>-77.027583000000007</v>
      </c>
      <c r="Y2335">
        <v>397607.25</v>
      </c>
      <c r="Z2335">
        <v>136542.94</v>
      </c>
      <c r="AA2335">
        <v>20004</v>
      </c>
      <c r="AB2335">
        <v>239135</v>
      </c>
      <c r="AC2335">
        <v>82103</v>
      </c>
      <c r="AD2335">
        <v>82103</v>
      </c>
      <c r="AE2335">
        <v>2</v>
      </c>
      <c r="AF2335" t="s">
        <v>61</v>
      </c>
      <c r="AG2335" t="s">
        <v>62</v>
      </c>
      <c r="AH2335" t="s">
        <v>63</v>
      </c>
      <c r="AI2335">
        <v>101</v>
      </c>
      <c r="AJ2335">
        <v>8</v>
      </c>
      <c r="AK2335" t="s">
        <v>64</v>
      </c>
      <c r="AL2335">
        <v>958</v>
      </c>
      <c r="AM2335">
        <v>-77.027585112307506</v>
      </c>
      <c r="AN2335">
        <v>38.896740247007202</v>
      </c>
      <c r="AO2335" t="b">
        <f t="shared" si="72"/>
        <v>0</v>
      </c>
      <c r="AP2335">
        <f t="shared" si="73"/>
        <v>0</v>
      </c>
    </row>
    <row r="2336" spans="1:42">
      <c r="A2336">
        <v>185602</v>
      </c>
      <c r="B2336" t="s">
        <v>11843</v>
      </c>
      <c r="C2336" t="s">
        <v>839</v>
      </c>
      <c r="D2336">
        <v>10192592</v>
      </c>
      <c r="E2336" t="s">
        <v>115</v>
      </c>
      <c r="H2336">
        <v>110419</v>
      </c>
      <c r="K2336" s="6">
        <v>0.29166666666666669</v>
      </c>
      <c r="L2336" s="8">
        <v>0.70833333333333337</v>
      </c>
      <c r="M2336" t="s">
        <v>174</v>
      </c>
      <c r="N2336" t="s">
        <v>2354</v>
      </c>
      <c r="O2336" t="s">
        <v>817</v>
      </c>
      <c r="P2336" t="s">
        <v>818</v>
      </c>
      <c r="Q2336" t="s">
        <v>817</v>
      </c>
      <c r="R2336" t="s">
        <v>44</v>
      </c>
      <c r="S2336" t="s">
        <v>422</v>
      </c>
      <c r="T2336" t="s">
        <v>46</v>
      </c>
      <c r="U2336" t="s">
        <v>47</v>
      </c>
      <c r="V2336" t="s">
        <v>11844</v>
      </c>
      <c r="W2336">
        <v>38.913741999999999</v>
      </c>
      <c r="X2336">
        <v>-77.001761999999999</v>
      </c>
      <c r="Y2336">
        <v>399847.18</v>
      </c>
      <c r="Z2336">
        <v>138430.72</v>
      </c>
      <c r="AA2336">
        <v>20002</v>
      </c>
      <c r="AB2336">
        <v>56927</v>
      </c>
      <c r="AC2336">
        <v>34225</v>
      </c>
      <c r="AD2336">
        <v>34225</v>
      </c>
      <c r="AE2336">
        <v>5</v>
      </c>
      <c r="AF2336" t="s">
        <v>408</v>
      </c>
      <c r="AG2336" t="s">
        <v>1340</v>
      </c>
      <c r="AH2336" t="s">
        <v>410</v>
      </c>
      <c r="AI2336">
        <v>502</v>
      </c>
      <c r="AJ2336">
        <v>21</v>
      </c>
      <c r="AK2336" t="s">
        <v>51</v>
      </c>
      <c r="AL2336">
        <v>174</v>
      </c>
      <c r="AM2336">
        <v>-77.001764362791704</v>
      </c>
      <c r="AN2336">
        <v>38.913749277350199</v>
      </c>
      <c r="AO2336" t="b">
        <f t="shared" si="72"/>
        <v>0</v>
      </c>
      <c r="AP2336">
        <f t="shared" si="73"/>
        <v>0</v>
      </c>
    </row>
    <row r="2337" spans="1:42">
      <c r="A2337">
        <v>185603</v>
      </c>
      <c r="B2337" t="s">
        <v>3872</v>
      </c>
      <c r="C2337" t="s">
        <v>880</v>
      </c>
      <c r="D2337">
        <v>10192593</v>
      </c>
      <c r="E2337" t="s">
        <v>115</v>
      </c>
      <c r="H2337">
        <v>110872</v>
      </c>
      <c r="K2337" s="6">
        <v>0.29166666666666669</v>
      </c>
      <c r="L2337" s="8">
        <v>0.70833333333333337</v>
      </c>
      <c r="M2337" t="s">
        <v>174</v>
      </c>
      <c r="N2337" t="s">
        <v>2354</v>
      </c>
      <c r="O2337" t="s">
        <v>817</v>
      </c>
      <c r="P2337" t="s">
        <v>818</v>
      </c>
      <c r="Q2337" t="s">
        <v>817</v>
      </c>
      <c r="R2337" t="s">
        <v>44</v>
      </c>
      <c r="S2337" t="s">
        <v>163</v>
      </c>
      <c r="W2337">
        <v>0</v>
      </c>
      <c r="X2337">
        <v>0</v>
      </c>
      <c r="Y2337">
        <v>0</v>
      </c>
      <c r="Z2337">
        <v>0</v>
      </c>
      <c r="AB2337">
        <v>-100</v>
      </c>
      <c r="AC2337">
        <v>-100</v>
      </c>
      <c r="AD2337">
        <v>348291</v>
      </c>
      <c r="AF2337" t="s">
        <v>51</v>
      </c>
      <c r="AG2337" t="s">
        <v>51</v>
      </c>
      <c r="AJ2337" t="s">
        <v>51</v>
      </c>
      <c r="AK2337" t="s">
        <v>51</v>
      </c>
      <c r="AL2337">
        <v>1788</v>
      </c>
      <c r="AM2337">
        <v>-81.529192133279295</v>
      </c>
      <c r="AN2337">
        <v>37.5772691877347</v>
      </c>
      <c r="AO2337" t="b">
        <f t="shared" si="72"/>
        <v>0</v>
      </c>
      <c r="AP2337">
        <f t="shared" si="73"/>
        <v>0</v>
      </c>
    </row>
    <row r="2338" spans="1:42">
      <c r="A2338">
        <v>185604</v>
      </c>
      <c r="B2338" t="s">
        <v>3875</v>
      </c>
      <c r="C2338" t="s">
        <v>3876</v>
      </c>
      <c r="D2338">
        <v>10192594</v>
      </c>
      <c r="E2338" t="s">
        <v>201</v>
      </c>
      <c r="I2338" t="s">
        <v>3877</v>
      </c>
      <c r="J2338" t="s">
        <v>163</v>
      </c>
      <c r="K2338" s="6">
        <v>0.39583333333333331</v>
      </c>
      <c r="L2338" s="8">
        <v>0.64583333333333337</v>
      </c>
      <c r="M2338" t="s">
        <v>155</v>
      </c>
      <c r="N2338" t="s">
        <v>155</v>
      </c>
      <c r="Q2338" t="s">
        <v>3876</v>
      </c>
      <c r="R2338" t="s">
        <v>70</v>
      </c>
      <c r="S2338" t="s">
        <v>163</v>
      </c>
      <c r="T2338" t="s">
        <v>46</v>
      </c>
      <c r="U2338" t="s">
        <v>47</v>
      </c>
      <c r="V2338" t="s">
        <v>3878</v>
      </c>
      <c r="W2338">
        <v>38.910806999999998</v>
      </c>
      <c r="X2338">
        <v>-77.054668000000007</v>
      </c>
      <c r="Y2338">
        <v>395258.6</v>
      </c>
      <c r="Z2338">
        <v>138106.35</v>
      </c>
      <c r="AA2338">
        <v>20007</v>
      </c>
      <c r="AB2338">
        <v>274806</v>
      </c>
      <c r="AC2338">
        <v>117609</v>
      </c>
      <c r="AD2338">
        <v>117609</v>
      </c>
      <c r="AE2338">
        <v>2</v>
      </c>
      <c r="AF2338" t="s">
        <v>49</v>
      </c>
      <c r="AG2338" s="2">
        <v>20000000</v>
      </c>
      <c r="AH2338" t="s">
        <v>50</v>
      </c>
      <c r="AI2338">
        <v>206</v>
      </c>
      <c r="AJ2338">
        <v>4</v>
      </c>
      <c r="AK2338" t="s">
        <v>51</v>
      </c>
      <c r="AL2338">
        <v>1354</v>
      </c>
      <c r="AM2338">
        <v>-77.054670359827696</v>
      </c>
      <c r="AN2338">
        <v>38.910814464259602</v>
      </c>
      <c r="AO2338" t="b">
        <f t="shared" si="72"/>
        <v>1</v>
      </c>
      <c r="AP2338">
        <f t="shared" si="73"/>
        <v>1</v>
      </c>
    </row>
    <row r="2339" spans="1:42">
      <c r="A2339">
        <v>185605</v>
      </c>
      <c r="B2339" t="s">
        <v>3881</v>
      </c>
      <c r="C2339" t="s">
        <v>3882</v>
      </c>
      <c r="D2339">
        <v>10192595</v>
      </c>
      <c r="E2339" t="s">
        <v>115</v>
      </c>
      <c r="H2339">
        <v>110871</v>
      </c>
      <c r="K2339" s="6">
        <v>0.29166666666666669</v>
      </c>
      <c r="L2339" s="8">
        <v>0.70833333333333337</v>
      </c>
      <c r="M2339" t="s">
        <v>163</v>
      </c>
      <c r="N2339" t="s">
        <v>184</v>
      </c>
      <c r="O2339" t="s">
        <v>796</v>
      </c>
      <c r="P2339" t="s">
        <v>797</v>
      </c>
      <c r="Q2339" t="s">
        <v>796</v>
      </c>
      <c r="R2339" t="s">
        <v>58</v>
      </c>
      <c r="S2339" t="s">
        <v>163</v>
      </c>
      <c r="T2339" t="s">
        <v>46</v>
      </c>
      <c r="U2339" t="s">
        <v>47</v>
      </c>
      <c r="V2339" t="s">
        <v>3883</v>
      </c>
      <c r="W2339">
        <v>38.903084</v>
      </c>
      <c r="X2339">
        <v>-77.026284000000004</v>
      </c>
      <c r="Y2339">
        <v>397720.16</v>
      </c>
      <c r="Z2339">
        <v>137247.89000000001</v>
      </c>
      <c r="AA2339">
        <v>20001</v>
      </c>
      <c r="AB2339">
        <v>239364</v>
      </c>
      <c r="AC2339">
        <v>82399</v>
      </c>
      <c r="AD2339">
        <v>82399</v>
      </c>
      <c r="AE2339">
        <v>2</v>
      </c>
      <c r="AF2339" t="s">
        <v>97</v>
      </c>
      <c r="AG2339" t="s">
        <v>98</v>
      </c>
      <c r="AH2339" t="s">
        <v>63</v>
      </c>
      <c r="AI2339">
        <v>101</v>
      </c>
      <c r="AJ2339">
        <v>8</v>
      </c>
      <c r="AK2339" t="s">
        <v>64</v>
      </c>
      <c r="AL2339">
        <v>1972</v>
      </c>
      <c r="AM2339">
        <v>-77.026285863453595</v>
      </c>
      <c r="AN2339">
        <v>38.903090990549302</v>
      </c>
      <c r="AO2339" t="b">
        <f t="shared" si="72"/>
        <v>0</v>
      </c>
      <c r="AP2339">
        <f t="shared" si="73"/>
        <v>0</v>
      </c>
    </row>
    <row r="2340" spans="1:42">
      <c r="A2340">
        <v>185606</v>
      </c>
      <c r="B2340" t="s">
        <v>3885</v>
      </c>
      <c r="C2340" t="s">
        <v>3886</v>
      </c>
      <c r="D2340">
        <v>10192596</v>
      </c>
      <c r="E2340" t="s">
        <v>201</v>
      </c>
      <c r="K2340" s="6">
        <v>0.375</v>
      </c>
      <c r="L2340" s="8">
        <v>0.58333333333333337</v>
      </c>
      <c r="M2340" t="s">
        <v>622</v>
      </c>
      <c r="N2340" t="s">
        <v>622</v>
      </c>
      <c r="O2340" t="s">
        <v>3886</v>
      </c>
      <c r="P2340" t="s">
        <v>3887</v>
      </c>
      <c r="Q2340" t="s">
        <v>3886</v>
      </c>
      <c r="R2340" t="s">
        <v>142</v>
      </c>
      <c r="S2340" t="s">
        <v>163</v>
      </c>
      <c r="T2340" t="s">
        <v>46</v>
      </c>
      <c r="U2340" t="s">
        <v>47</v>
      </c>
      <c r="V2340" t="s">
        <v>3888</v>
      </c>
      <c r="W2340">
        <v>38.906677000000002</v>
      </c>
      <c r="X2340">
        <v>-77.065777999999995</v>
      </c>
      <c r="Y2340">
        <v>394294.73</v>
      </c>
      <c r="Z2340">
        <v>137648.57</v>
      </c>
      <c r="AA2340">
        <v>20007</v>
      </c>
      <c r="AB2340">
        <v>279695</v>
      </c>
      <c r="AC2340">
        <v>121806</v>
      </c>
      <c r="AD2340">
        <v>121806</v>
      </c>
      <c r="AE2340">
        <v>2</v>
      </c>
      <c r="AF2340" t="s">
        <v>49</v>
      </c>
      <c r="AG2340" s="2">
        <v>200000</v>
      </c>
      <c r="AH2340" t="s">
        <v>50</v>
      </c>
      <c r="AI2340">
        <v>206</v>
      </c>
      <c r="AJ2340">
        <v>4</v>
      </c>
      <c r="AK2340" t="s">
        <v>51</v>
      </c>
      <c r="AL2340">
        <v>1442</v>
      </c>
      <c r="AM2340">
        <v>-77.065779919830604</v>
      </c>
      <c r="AN2340">
        <v>38.906684895997103</v>
      </c>
      <c r="AO2340" t="b">
        <f t="shared" si="72"/>
        <v>1</v>
      </c>
      <c r="AP2340">
        <f t="shared" si="73"/>
        <v>1</v>
      </c>
    </row>
    <row r="2341" spans="1:42">
      <c r="A2341">
        <v>182490</v>
      </c>
      <c r="B2341" t="s">
        <v>11845</v>
      </c>
      <c r="C2341" t="s">
        <v>11124</v>
      </c>
      <c r="D2341">
        <v>10192597</v>
      </c>
      <c r="E2341" t="s">
        <v>201</v>
      </c>
      <c r="I2341" t="s">
        <v>11846</v>
      </c>
      <c r="J2341" t="s">
        <v>163</v>
      </c>
      <c r="K2341" s="6">
        <v>0.29166666666666669</v>
      </c>
      <c r="L2341" s="8">
        <v>0.70833333333333337</v>
      </c>
      <c r="M2341" t="s">
        <v>353</v>
      </c>
      <c r="N2341" t="s">
        <v>238</v>
      </c>
      <c r="O2341" t="s">
        <v>11124</v>
      </c>
      <c r="P2341" t="s">
        <v>11126</v>
      </c>
      <c r="Q2341" t="s">
        <v>11124</v>
      </c>
      <c r="R2341" t="s">
        <v>165</v>
      </c>
      <c r="S2341" t="s">
        <v>421</v>
      </c>
      <c r="T2341" t="s">
        <v>46</v>
      </c>
      <c r="U2341" t="s">
        <v>47</v>
      </c>
      <c r="V2341" t="s">
        <v>11127</v>
      </c>
      <c r="W2341">
        <v>38.882452000000001</v>
      </c>
      <c r="X2341">
        <v>-77.004839000000004</v>
      </c>
      <c r="Y2341">
        <v>399580.11</v>
      </c>
      <c r="Z2341">
        <v>134957.26999999999</v>
      </c>
      <c r="AA2341">
        <v>20003</v>
      </c>
      <c r="AB2341">
        <v>68480</v>
      </c>
      <c r="AC2341">
        <v>42625</v>
      </c>
      <c r="AD2341">
        <v>42625</v>
      </c>
      <c r="AE2341">
        <v>6</v>
      </c>
      <c r="AF2341" t="s">
        <v>72</v>
      </c>
      <c r="AG2341" t="s">
        <v>73</v>
      </c>
      <c r="AH2341" t="s">
        <v>63</v>
      </c>
      <c r="AI2341">
        <v>106</v>
      </c>
      <c r="AJ2341">
        <v>26</v>
      </c>
      <c r="AK2341" t="s">
        <v>51</v>
      </c>
      <c r="AL2341">
        <v>239</v>
      </c>
      <c r="AM2341">
        <v>-77.004841666355901</v>
      </c>
      <c r="AN2341">
        <v>38.882459090985002</v>
      </c>
      <c r="AO2341" t="b">
        <f t="shared" si="72"/>
        <v>1</v>
      </c>
      <c r="AP2341">
        <f t="shared" si="73"/>
        <v>1</v>
      </c>
    </row>
    <row r="2342" spans="1:42">
      <c r="A2342">
        <v>182491</v>
      </c>
      <c r="B2342" t="s">
        <v>5089</v>
      </c>
      <c r="C2342" t="s">
        <v>5090</v>
      </c>
      <c r="D2342">
        <v>10192598</v>
      </c>
      <c r="E2342" t="s">
        <v>201</v>
      </c>
      <c r="I2342" t="s">
        <v>5091</v>
      </c>
      <c r="J2342" t="s">
        <v>163</v>
      </c>
      <c r="K2342" s="6">
        <v>0.375</v>
      </c>
      <c r="L2342" s="8">
        <v>0.70833333333333337</v>
      </c>
      <c r="M2342" t="s">
        <v>238</v>
      </c>
      <c r="N2342" t="s">
        <v>238</v>
      </c>
      <c r="Q2342" t="s">
        <v>5090</v>
      </c>
      <c r="R2342" t="s">
        <v>165</v>
      </c>
      <c r="S2342" t="s">
        <v>421</v>
      </c>
      <c r="T2342" t="s">
        <v>46</v>
      </c>
      <c r="U2342" t="s">
        <v>47</v>
      </c>
      <c r="V2342" t="s">
        <v>5092</v>
      </c>
      <c r="W2342">
        <v>38.954815000000004</v>
      </c>
      <c r="X2342">
        <v>-77.036043000000006</v>
      </c>
      <c r="Y2342">
        <v>396875.88</v>
      </c>
      <c r="Z2342">
        <v>142990.76999999999</v>
      </c>
      <c r="AA2342">
        <v>20011</v>
      </c>
      <c r="AB2342">
        <v>255865</v>
      </c>
      <c r="AC2342">
        <v>99035</v>
      </c>
      <c r="AD2342">
        <v>99035</v>
      </c>
      <c r="AE2342">
        <v>4</v>
      </c>
      <c r="AF2342" t="s">
        <v>186</v>
      </c>
      <c r="AG2342" t="s">
        <v>486</v>
      </c>
      <c r="AH2342" t="s">
        <v>188</v>
      </c>
      <c r="AI2342">
        <v>403</v>
      </c>
      <c r="AJ2342">
        <v>18</v>
      </c>
      <c r="AK2342" t="s">
        <v>51</v>
      </c>
      <c r="AL2342">
        <v>3109</v>
      </c>
      <c r="AM2342">
        <v>-77.036045452917506</v>
      </c>
      <c r="AN2342">
        <v>38.954822046409703</v>
      </c>
      <c r="AO2342" t="b">
        <f t="shared" si="72"/>
        <v>1</v>
      </c>
      <c r="AP2342">
        <f t="shared" si="73"/>
        <v>1</v>
      </c>
    </row>
    <row r="2343" spans="1:42">
      <c r="A2343">
        <v>185607</v>
      </c>
      <c r="B2343" t="s">
        <v>3895</v>
      </c>
      <c r="C2343" t="s">
        <v>873</v>
      </c>
      <c r="D2343">
        <v>10192599</v>
      </c>
      <c r="E2343" t="s">
        <v>115</v>
      </c>
      <c r="F2343" t="s">
        <v>3896</v>
      </c>
      <c r="I2343" t="s">
        <v>3897</v>
      </c>
      <c r="J2343" t="s">
        <v>163</v>
      </c>
      <c r="K2343" s="6">
        <v>0.29166666666666669</v>
      </c>
      <c r="L2343" s="8">
        <v>0.70833333333333337</v>
      </c>
      <c r="M2343" t="s">
        <v>422</v>
      </c>
      <c r="N2343" t="s">
        <v>1365</v>
      </c>
      <c r="O2343" t="s">
        <v>876</v>
      </c>
      <c r="P2343" t="s">
        <v>877</v>
      </c>
      <c r="Q2343" t="s">
        <v>876</v>
      </c>
      <c r="R2343" t="s">
        <v>70</v>
      </c>
      <c r="S2343" t="s">
        <v>163</v>
      </c>
      <c r="T2343" t="s">
        <v>46</v>
      </c>
      <c r="U2343" t="s">
        <v>47</v>
      </c>
      <c r="V2343" t="s">
        <v>3898</v>
      </c>
      <c r="W2343">
        <v>38.939005999999999</v>
      </c>
      <c r="X2343">
        <v>-77.020392999999999</v>
      </c>
      <c r="Y2343">
        <v>398232.04</v>
      </c>
      <c r="Z2343">
        <v>141235.48000000001</v>
      </c>
      <c r="AA2343">
        <v>20011</v>
      </c>
      <c r="AB2343">
        <v>247728</v>
      </c>
      <c r="AC2343">
        <v>90610</v>
      </c>
      <c r="AD2343">
        <v>90610</v>
      </c>
      <c r="AE2343">
        <v>4</v>
      </c>
      <c r="AF2343" t="s">
        <v>445</v>
      </c>
      <c r="AG2343" t="s">
        <v>2128</v>
      </c>
      <c r="AH2343" t="s">
        <v>188</v>
      </c>
      <c r="AI2343">
        <v>407</v>
      </c>
      <c r="AJ2343">
        <v>18</v>
      </c>
      <c r="AK2343" t="s">
        <v>51</v>
      </c>
      <c r="AL2343">
        <v>1164</v>
      </c>
      <c r="AM2343">
        <v>-77.020394826957599</v>
      </c>
      <c r="AN2343">
        <v>38.939013677430502</v>
      </c>
      <c r="AO2343" t="b">
        <f t="shared" si="72"/>
        <v>0</v>
      </c>
      <c r="AP2343">
        <f t="shared" si="73"/>
        <v>0</v>
      </c>
    </row>
    <row r="2344" spans="1:42">
      <c r="A2344">
        <v>185608</v>
      </c>
      <c r="B2344" t="s">
        <v>3900</v>
      </c>
      <c r="C2344" t="s">
        <v>3886</v>
      </c>
      <c r="D2344">
        <v>10192600</v>
      </c>
      <c r="E2344" t="s">
        <v>201</v>
      </c>
      <c r="K2344" s="6">
        <v>0.375</v>
      </c>
      <c r="L2344" s="8">
        <v>0.58333333333333337</v>
      </c>
      <c r="M2344" t="s">
        <v>622</v>
      </c>
      <c r="N2344" t="s">
        <v>622</v>
      </c>
      <c r="O2344" t="s">
        <v>3886</v>
      </c>
      <c r="P2344" t="s">
        <v>3887</v>
      </c>
      <c r="Q2344" t="s">
        <v>3886</v>
      </c>
      <c r="R2344" t="s">
        <v>142</v>
      </c>
      <c r="S2344" t="s">
        <v>163</v>
      </c>
      <c r="T2344" t="s">
        <v>46</v>
      </c>
      <c r="U2344" t="s">
        <v>47</v>
      </c>
      <c r="V2344" t="s">
        <v>3888</v>
      </c>
      <c r="W2344">
        <v>38.906677000000002</v>
      </c>
      <c r="X2344">
        <v>-77.065777999999995</v>
      </c>
      <c r="Y2344">
        <v>394294.73</v>
      </c>
      <c r="Z2344">
        <v>137648.57</v>
      </c>
      <c r="AA2344">
        <v>20007</v>
      </c>
      <c r="AB2344">
        <v>279695</v>
      </c>
      <c r="AC2344">
        <v>121806</v>
      </c>
      <c r="AD2344">
        <v>121806</v>
      </c>
      <c r="AE2344">
        <v>2</v>
      </c>
      <c r="AF2344" t="s">
        <v>49</v>
      </c>
      <c r="AG2344" s="2">
        <v>200000</v>
      </c>
      <c r="AH2344" t="s">
        <v>50</v>
      </c>
      <c r="AI2344">
        <v>206</v>
      </c>
      <c r="AJ2344">
        <v>4</v>
      </c>
      <c r="AK2344" t="s">
        <v>51</v>
      </c>
      <c r="AL2344">
        <v>1443</v>
      </c>
      <c r="AM2344">
        <v>-77.065779919830604</v>
      </c>
      <c r="AN2344">
        <v>38.906684895997103</v>
      </c>
      <c r="AO2344" t="b">
        <f t="shared" si="72"/>
        <v>1</v>
      </c>
      <c r="AP2344">
        <f t="shared" si="73"/>
        <v>1</v>
      </c>
    </row>
    <row r="2345" spans="1:42">
      <c r="A2345">
        <v>185609</v>
      </c>
      <c r="B2345" t="s">
        <v>3904</v>
      </c>
      <c r="C2345" t="s">
        <v>3905</v>
      </c>
      <c r="D2345">
        <v>10192601</v>
      </c>
      <c r="E2345" t="s">
        <v>201</v>
      </c>
      <c r="I2345" t="s">
        <v>3906</v>
      </c>
      <c r="J2345" t="s">
        <v>163</v>
      </c>
      <c r="K2345" s="6">
        <v>0.29166666666666669</v>
      </c>
      <c r="L2345" s="8">
        <v>0.95833333333333337</v>
      </c>
      <c r="M2345" t="s">
        <v>138</v>
      </c>
      <c r="N2345" t="s">
        <v>334</v>
      </c>
      <c r="Q2345" t="s">
        <v>3905</v>
      </c>
      <c r="R2345" t="s">
        <v>165</v>
      </c>
      <c r="S2345" t="s">
        <v>386</v>
      </c>
      <c r="T2345" t="s">
        <v>46</v>
      </c>
      <c r="U2345" t="s">
        <v>47</v>
      </c>
      <c r="V2345" t="s">
        <v>3907</v>
      </c>
      <c r="W2345">
        <v>38.915824999999998</v>
      </c>
      <c r="X2345">
        <v>-77.040532999999996</v>
      </c>
      <c r="Y2345">
        <v>396484.81</v>
      </c>
      <c r="Z2345">
        <v>138662.75</v>
      </c>
      <c r="AA2345">
        <v>20009</v>
      </c>
      <c r="AB2345">
        <v>242920</v>
      </c>
      <c r="AC2345">
        <v>85573</v>
      </c>
      <c r="AD2345">
        <v>85573</v>
      </c>
      <c r="AE2345">
        <v>2</v>
      </c>
      <c r="AF2345" t="s">
        <v>86</v>
      </c>
      <c r="AG2345" t="s">
        <v>773</v>
      </c>
      <c r="AH2345" t="s">
        <v>88</v>
      </c>
      <c r="AI2345">
        <v>301</v>
      </c>
      <c r="AJ2345">
        <v>6</v>
      </c>
      <c r="AK2345" t="s">
        <v>51</v>
      </c>
      <c r="AL2345">
        <v>1077</v>
      </c>
      <c r="AM2345">
        <v>-77.040535078328801</v>
      </c>
      <c r="AN2345">
        <v>38.915832463447899</v>
      </c>
      <c r="AO2345" t="b">
        <f t="shared" ref="AO2345:AO2408" si="74">C2345=Q2345</f>
        <v>1</v>
      </c>
      <c r="AP2345">
        <f t="shared" si="73"/>
        <v>1</v>
      </c>
    </row>
    <row r="2346" spans="1:42">
      <c r="A2346">
        <v>185610</v>
      </c>
      <c r="B2346" t="s">
        <v>8366</v>
      </c>
      <c r="C2346" t="s">
        <v>8367</v>
      </c>
      <c r="D2346">
        <v>10192602</v>
      </c>
      <c r="E2346" t="s">
        <v>652</v>
      </c>
      <c r="I2346" t="s">
        <v>8368</v>
      </c>
      <c r="J2346" t="s">
        <v>163</v>
      </c>
      <c r="K2346" s="6">
        <v>0.29166666666666669</v>
      </c>
      <c r="L2346" s="8">
        <v>0.79166666666666663</v>
      </c>
      <c r="M2346" t="s">
        <v>863</v>
      </c>
      <c r="N2346" t="s">
        <v>863</v>
      </c>
      <c r="Q2346" t="s">
        <v>8367</v>
      </c>
      <c r="R2346" t="s">
        <v>70</v>
      </c>
      <c r="S2346" t="s">
        <v>163</v>
      </c>
      <c r="T2346" t="s">
        <v>46</v>
      </c>
      <c r="U2346" t="s">
        <v>47</v>
      </c>
      <c r="V2346" t="s">
        <v>6521</v>
      </c>
      <c r="W2346">
        <v>38.878174999999999</v>
      </c>
      <c r="X2346">
        <v>-77.006134000000003</v>
      </c>
      <c r="Y2346">
        <v>399467.74</v>
      </c>
      <c r="Z2346">
        <v>134482.59</v>
      </c>
      <c r="AA2346">
        <v>20003</v>
      </c>
      <c r="AB2346">
        <v>277870</v>
      </c>
      <c r="AC2346">
        <v>120263</v>
      </c>
      <c r="AD2346">
        <v>120263</v>
      </c>
      <c r="AE2346">
        <v>6</v>
      </c>
      <c r="AF2346" t="s">
        <v>392</v>
      </c>
      <c r="AG2346" t="s">
        <v>719</v>
      </c>
      <c r="AH2346" t="s">
        <v>63</v>
      </c>
      <c r="AI2346">
        <v>106</v>
      </c>
      <c r="AJ2346">
        <v>27</v>
      </c>
      <c r="AK2346" t="s">
        <v>720</v>
      </c>
      <c r="AL2346">
        <v>2932</v>
      </c>
      <c r="AM2346">
        <v>-77.006136403309299</v>
      </c>
      <c r="AN2346">
        <v>38.878182926821403</v>
      </c>
      <c r="AO2346" t="b">
        <f t="shared" si="74"/>
        <v>1</v>
      </c>
      <c r="AP2346">
        <f t="shared" si="73"/>
        <v>1</v>
      </c>
    </row>
    <row r="2347" spans="1:42">
      <c r="A2347">
        <v>185611</v>
      </c>
      <c r="B2347" t="s">
        <v>3908</v>
      </c>
      <c r="C2347" t="s">
        <v>3909</v>
      </c>
      <c r="D2347">
        <v>10192603</v>
      </c>
      <c r="E2347" t="s">
        <v>2388</v>
      </c>
      <c r="I2347" t="s">
        <v>3910</v>
      </c>
      <c r="J2347" t="s">
        <v>163</v>
      </c>
      <c r="K2347" s="6">
        <v>0.33333333333333331</v>
      </c>
      <c r="L2347" s="8">
        <v>0.66666666666666663</v>
      </c>
      <c r="M2347" t="s">
        <v>422</v>
      </c>
      <c r="N2347" t="s">
        <v>422</v>
      </c>
      <c r="Q2347" t="s">
        <v>3911</v>
      </c>
      <c r="R2347" t="s">
        <v>165</v>
      </c>
      <c r="S2347" t="s">
        <v>432</v>
      </c>
      <c r="T2347" t="s">
        <v>46</v>
      </c>
      <c r="U2347" t="s">
        <v>47</v>
      </c>
      <c r="V2347" t="s">
        <v>3912</v>
      </c>
      <c r="W2347">
        <v>38.889513999999998</v>
      </c>
      <c r="X2347">
        <v>-76.986081999999996</v>
      </c>
      <c r="Y2347">
        <v>401207.47</v>
      </c>
      <c r="Z2347">
        <v>135741.37</v>
      </c>
      <c r="AA2347">
        <v>20003</v>
      </c>
      <c r="AB2347">
        <v>286095</v>
      </c>
      <c r="AC2347">
        <v>124624</v>
      </c>
      <c r="AD2347">
        <v>124624</v>
      </c>
      <c r="AE2347">
        <v>6</v>
      </c>
      <c r="AF2347" t="s">
        <v>72</v>
      </c>
      <c r="AG2347" t="s">
        <v>646</v>
      </c>
      <c r="AH2347" t="s">
        <v>63</v>
      </c>
      <c r="AI2347">
        <v>108</v>
      </c>
      <c r="AJ2347">
        <v>26</v>
      </c>
      <c r="AK2347" t="s">
        <v>51</v>
      </c>
      <c r="AL2347">
        <v>1504</v>
      </c>
      <c r="AM2347">
        <v>-76.986084377386405</v>
      </c>
      <c r="AN2347">
        <v>38.889521835572502</v>
      </c>
      <c r="AO2347" t="b">
        <f t="shared" si="74"/>
        <v>0</v>
      </c>
      <c r="AP2347">
        <f t="shared" si="73"/>
        <v>0</v>
      </c>
    </row>
    <row r="2348" spans="1:42">
      <c r="A2348">
        <v>182022</v>
      </c>
      <c r="B2348" t="s">
        <v>5097</v>
      </c>
      <c r="C2348" t="s">
        <v>5098</v>
      </c>
      <c r="D2348">
        <v>10192604</v>
      </c>
      <c r="E2348" t="s">
        <v>2496</v>
      </c>
      <c r="G2348" t="s">
        <v>5099</v>
      </c>
      <c r="I2348" t="s">
        <v>5100</v>
      </c>
      <c r="J2348" t="s">
        <v>163</v>
      </c>
      <c r="K2348" s="6">
        <v>0.25</v>
      </c>
      <c r="L2348" s="8">
        <v>0.79166666666666663</v>
      </c>
      <c r="M2348" t="s">
        <v>166</v>
      </c>
      <c r="N2348" t="s">
        <v>166</v>
      </c>
      <c r="O2348" t="s">
        <v>2499</v>
      </c>
      <c r="P2348" t="s">
        <v>2500</v>
      </c>
      <c r="Q2348" t="s">
        <v>5101</v>
      </c>
      <c r="R2348" t="s">
        <v>165</v>
      </c>
      <c r="S2348" t="s">
        <v>622</v>
      </c>
      <c r="T2348" t="s">
        <v>46</v>
      </c>
      <c r="U2348" t="s">
        <v>47</v>
      </c>
      <c r="V2348" t="s">
        <v>5102</v>
      </c>
      <c r="W2348">
        <v>38.898322</v>
      </c>
      <c r="X2348">
        <v>-77.015687</v>
      </c>
      <c r="Y2348">
        <v>398639.18316000002</v>
      </c>
      <c r="Z2348">
        <v>136719.09250999999</v>
      </c>
      <c r="AB2348">
        <v>0</v>
      </c>
      <c r="AC2348">
        <v>455846</v>
      </c>
      <c r="AD2348">
        <v>391874</v>
      </c>
      <c r="AE2348">
        <v>2</v>
      </c>
      <c r="AF2348" t="s">
        <v>434</v>
      </c>
      <c r="AG2348" t="s">
        <v>570</v>
      </c>
      <c r="AH2348" t="s">
        <v>63</v>
      </c>
      <c r="AI2348">
        <v>103</v>
      </c>
      <c r="AJ2348">
        <v>8</v>
      </c>
      <c r="AK2348" t="s">
        <v>64</v>
      </c>
      <c r="AL2348">
        <v>3399</v>
      </c>
      <c r="AM2348">
        <v>-77.015689678224902</v>
      </c>
      <c r="AN2348">
        <v>38.8983292965167</v>
      </c>
      <c r="AO2348" t="b">
        <f t="shared" si="74"/>
        <v>0</v>
      </c>
      <c r="AP2348">
        <f t="shared" si="73"/>
        <v>0</v>
      </c>
    </row>
    <row r="2349" spans="1:42">
      <c r="A2349">
        <v>182023</v>
      </c>
      <c r="B2349" t="s">
        <v>5097</v>
      </c>
      <c r="C2349" t="s">
        <v>5098</v>
      </c>
      <c r="D2349">
        <v>10192604</v>
      </c>
      <c r="E2349" t="s">
        <v>2496</v>
      </c>
      <c r="G2349" t="s">
        <v>5099</v>
      </c>
      <c r="I2349" t="s">
        <v>5100</v>
      </c>
      <c r="J2349" t="s">
        <v>163</v>
      </c>
      <c r="K2349" s="6">
        <v>0.25</v>
      </c>
      <c r="L2349" s="8">
        <v>0.79166666666666663</v>
      </c>
      <c r="M2349" t="s">
        <v>166</v>
      </c>
      <c r="N2349" t="s">
        <v>166</v>
      </c>
      <c r="O2349" t="s">
        <v>2499</v>
      </c>
      <c r="P2349" t="s">
        <v>2500</v>
      </c>
      <c r="Q2349" t="s">
        <v>5101</v>
      </c>
      <c r="R2349" t="s">
        <v>165</v>
      </c>
      <c r="S2349" t="s">
        <v>622</v>
      </c>
      <c r="T2349" t="s">
        <v>46</v>
      </c>
      <c r="U2349" t="s">
        <v>47</v>
      </c>
      <c r="V2349" t="s">
        <v>5110</v>
      </c>
      <c r="W2349">
        <v>38.898311</v>
      </c>
      <c r="X2349">
        <v>-77.019418000000002</v>
      </c>
      <c r="Y2349">
        <v>398315.52799999999</v>
      </c>
      <c r="Z2349">
        <v>136717.99267000001</v>
      </c>
      <c r="AB2349">
        <v>0</v>
      </c>
      <c r="AC2349">
        <v>456212</v>
      </c>
      <c r="AD2349">
        <v>392240</v>
      </c>
      <c r="AE2349">
        <v>2</v>
      </c>
      <c r="AF2349" t="s">
        <v>434</v>
      </c>
      <c r="AG2349" t="s">
        <v>570</v>
      </c>
      <c r="AH2349" t="s">
        <v>63</v>
      </c>
      <c r="AI2349">
        <v>102</v>
      </c>
      <c r="AJ2349">
        <v>8</v>
      </c>
      <c r="AK2349" t="s">
        <v>64</v>
      </c>
      <c r="AL2349">
        <v>3399</v>
      </c>
      <c r="AM2349">
        <v>-77.019420747911795</v>
      </c>
      <c r="AN2349">
        <v>38.898318828008598</v>
      </c>
      <c r="AO2349" t="b">
        <f t="shared" si="74"/>
        <v>0</v>
      </c>
      <c r="AP2349">
        <f t="shared" si="73"/>
        <v>0</v>
      </c>
    </row>
    <row r="2350" spans="1:42">
      <c r="A2350">
        <v>182024</v>
      </c>
      <c r="B2350" t="s">
        <v>5097</v>
      </c>
      <c r="C2350" t="s">
        <v>5098</v>
      </c>
      <c r="D2350">
        <v>10192604</v>
      </c>
      <c r="E2350" t="s">
        <v>2496</v>
      </c>
      <c r="G2350" t="s">
        <v>5099</v>
      </c>
      <c r="I2350" t="s">
        <v>5100</v>
      </c>
      <c r="J2350" t="s">
        <v>163</v>
      </c>
      <c r="K2350" s="6">
        <v>0.25</v>
      </c>
      <c r="L2350" s="8">
        <v>0.79166666666666663</v>
      </c>
      <c r="M2350" t="s">
        <v>166</v>
      </c>
      <c r="N2350" t="s">
        <v>166</v>
      </c>
      <c r="O2350" t="s">
        <v>2499</v>
      </c>
      <c r="P2350" t="s">
        <v>2500</v>
      </c>
      <c r="Q2350" t="s">
        <v>5101</v>
      </c>
      <c r="R2350" t="s">
        <v>165</v>
      </c>
      <c r="S2350" t="s">
        <v>622</v>
      </c>
      <c r="T2350" t="s">
        <v>46</v>
      </c>
      <c r="U2350" t="s">
        <v>47</v>
      </c>
      <c r="V2350" t="s">
        <v>1299</v>
      </c>
      <c r="W2350">
        <v>38.897333000000003</v>
      </c>
      <c r="X2350">
        <v>-77.019414999999995</v>
      </c>
      <c r="Y2350">
        <v>398315.83376000001</v>
      </c>
      <c r="Z2350">
        <v>136609.42627</v>
      </c>
      <c r="AB2350">
        <v>0</v>
      </c>
      <c r="AC2350">
        <v>456211</v>
      </c>
      <c r="AD2350">
        <v>392239</v>
      </c>
      <c r="AE2350">
        <v>2</v>
      </c>
      <c r="AF2350" t="s">
        <v>434</v>
      </c>
      <c r="AG2350" t="s">
        <v>570</v>
      </c>
      <c r="AH2350" t="s">
        <v>63</v>
      </c>
      <c r="AI2350">
        <v>102</v>
      </c>
      <c r="AJ2350">
        <v>8</v>
      </c>
      <c r="AK2350" t="s">
        <v>64</v>
      </c>
      <c r="AL2350">
        <v>3399</v>
      </c>
      <c r="AM2350">
        <v>-77.019416956903498</v>
      </c>
      <c r="AN2350">
        <v>38.897340822990401</v>
      </c>
      <c r="AO2350" t="b">
        <f t="shared" si="74"/>
        <v>0</v>
      </c>
      <c r="AP2350">
        <f t="shared" si="73"/>
        <v>0</v>
      </c>
    </row>
    <row r="2351" spans="1:42">
      <c r="A2351">
        <v>182025</v>
      </c>
      <c r="B2351" t="s">
        <v>5097</v>
      </c>
      <c r="C2351" t="s">
        <v>5098</v>
      </c>
      <c r="D2351">
        <v>10192604</v>
      </c>
      <c r="E2351" t="s">
        <v>2496</v>
      </c>
      <c r="G2351" t="s">
        <v>5099</v>
      </c>
      <c r="I2351" t="s">
        <v>5100</v>
      </c>
      <c r="J2351" t="s">
        <v>163</v>
      </c>
      <c r="K2351" s="6">
        <v>0.25</v>
      </c>
      <c r="L2351" s="8">
        <v>0.79166666666666663</v>
      </c>
      <c r="M2351" t="s">
        <v>166</v>
      </c>
      <c r="N2351" t="s">
        <v>166</v>
      </c>
      <c r="O2351" t="s">
        <v>2499</v>
      </c>
      <c r="P2351" t="s">
        <v>2500</v>
      </c>
      <c r="Q2351" t="s">
        <v>5101</v>
      </c>
      <c r="R2351" t="s">
        <v>165</v>
      </c>
      <c r="S2351" t="s">
        <v>622</v>
      </c>
      <c r="T2351" t="s">
        <v>46</v>
      </c>
      <c r="U2351" t="s">
        <v>47</v>
      </c>
      <c r="V2351" t="s">
        <v>5116</v>
      </c>
      <c r="W2351">
        <v>38.896129999999999</v>
      </c>
      <c r="X2351">
        <v>-77.015682999999996</v>
      </c>
      <c r="Y2351">
        <v>398639.52555999998</v>
      </c>
      <c r="Z2351">
        <v>136475.72828000001</v>
      </c>
      <c r="AB2351">
        <v>0</v>
      </c>
      <c r="AC2351">
        <v>455244</v>
      </c>
      <c r="AD2351">
        <v>391272</v>
      </c>
      <c r="AE2351">
        <v>2</v>
      </c>
      <c r="AF2351" t="s">
        <v>434</v>
      </c>
      <c r="AG2351" t="s">
        <v>570</v>
      </c>
      <c r="AH2351" t="s">
        <v>63</v>
      </c>
      <c r="AI2351">
        <v>103</v>
      </c>
      <c r="AJ2351">
        <v>8</v>
      </c>
      <c r="AK2351" t="s">
        <v>64</v>
      </c>
      <c r="AL2351">
        <v>3399</v>
      </c>
      <c r="AM2351">
        <v>-77.015685248959699</v>
      </c>
      <c r="AN2351">
        <v>38.896136983329299</v>
      </c>
      <c r="AO2351" t="b">
        <f t="shared" si="74"/>
        <v>0</v>
      </c>
      <c r="AP2351">
        <f t="shared" si="73"/>
        <v>0</v>
      </c>
    </row>
    <row r="2352" spans="1:42">
      <c r="A2352">
        <v>182026</v>
      </c>
      <c r="B2352" t="s">
        <v>5097</v>
      </c>
      <c r="C2352" t="s">
        <v>5098</v>
      </c>
      <c r="D2352">
        <v>10192604</v>
      </c>
      <c r="E2352" t="s">
        <v>2496</v>
      </c>
      <c r="G2352" t="s">
        <v>5099</v>
      </c>
      <c r="I2352" t="s">
        <v>5100</v>
      </c>
      <c r="J2352" t="s">
        <v>163</v>
      </c>
      <c r="K2352" s="6">
        <v>0.25</v>
      </c>
      <c r="L2352" s="8">
        <v>0.79166666666666663</v>
      </c>
      <c r="M2352" t="s">
        <v>166</v>
      </c>
      <c r="N2352" t="s">
        <v>166</v>
      </c>
      <c r="O2352" t="s">
        <v>2499</v>
      </c>
      <c r="P2352" t="s">
        <v>2500</v>
      </c>
      <c r="Q2352" t="s">
        <v>5101</v>
      </c>
      <c r="R2352" t="s">
        <v>165</v>
      </c>
      <c r="S2352" t="s">
        <v>622</v>
      </c>
      <c r="T2352" t="s">
        <v>46</v>
      </c>
      <c r="U2352" t="s">
        <v>47</v>
      </c>
      <c r="V2352" t="s">
        <v>5120</v>
      </c>
      <c r="W2352">
        <v>38.896127</v>
      </c>
      <c r="X2352">
        <v>-77.019416000000007</v>
      </c>
      <c r="Y2352">
        <v>398315.72831999999</v>
      </c>
      <c r="Z2352">
        <v>136475.50841000001</v>
      </c>
      <c r="AB2352">
        <v>0</v>
      </c>
      <c r="AC2352">
        <v>454955</v>
      </c>
      <c r="AD2352">
        <v>390983</v>
      </c>
      <c r="AE2352">
        <v>2</v>
      </c>
      <c r="AF2352" t="s">
        <v>434</v>
      </c>
      <c r="AG2352" t="s">
        <v>570</v>
      </c>
      <c r="AH2352" t="s">
        <v>63</v>
      </c>
      <c r="AI2352">
        <v>102</v>
      </c>
      <c r="AJ2352">
        <v>8</v>
      </c>
      <c r="AK2352" t="s">
        <v>64</v>
      </c>
      <c r="AL2352">
        <v>3399</v>
      </c>
      <c r="AM2352">
        <v>-77.019417843982296</v>
      </c>
      <c r="AN2352">
        <v>38.896134441780198</v>
      </c>
      <c r="AO2352" t="b">
        <f t="shared" si="74"/>
        <v>0</v>
      </c>
      <c r="AP2352">
        <f t="shared" si="73"/>
        <v>0</v>
      </c>
    </row>
    <row r="2353" spans="1:42">
      <c r="A2353">
        <v>182027</v>
      </c>
      <c r="B2353" t="s">
        <v>5097</v>
      </c>
      <c r="C2353" t="s">
        <v>5098</v>
      </c>
      <c r="D2353">
        <v>10192604</v>
      </c>
      <c r="E2353" t="s">
        <v>2496</v>
      </c>
      <c r="G2353" t="s">
        <v>5099</v>
      </c>
      <c r="I2353" t="s">
        <v>5100</v>
      </c>
      <c r="J2353" t="s">
        <v>163</v>
      </c>
      <c r="K2353" s="6">
        <v>0.25</v>
      </c>
      <c r="L2353" s="8">
        <v>0.79166666666666663</v>
      </c>
      <c r="M2353" t="s">
        <v>166</v>
      </c>
      <c r="N2353" t="s">
        <v>166</v>
      </c>
      <c r="O2353" t="s">
        <v>2499</v>
      </c>
      <c r="P2353" t="s">
        <v>2500</v>
      </c>
      <c r="Q2353" t="s">
        <v>5101</v>
      </c>
      <c r="R2353" t="s">
        <v>165</v>
      </c>
      <c r="S2353" t="s">
        <v>622</v>
      </c>
      <c r="T2353" t="s">
        <v>46</v>
      </c>
      <c r="U2353" t="s">
        <v>47</v>
      </c>
      <c r="V2353" t="s">
        <v>2438</v>
      </c>
      <c r="W2353">
        <v>38.899067000000002</v>
      </c>
      <c r="X2353">
        <v>-77.027034999999998</v>
      </c>
      <c r="Y2353">
        <v>397654.85430000001</v>
      </c>
      <c r="Z2353">
        <v>136801.99554999999</v>
      </c>
      <c r="AB2353">
        <v>0</v>
      </c>
      <c r="AC2353">
        <v>456670</v>
      </c>
      <c r="AD2353">
        <v>392692</v>
      </c>
      <c r="AE2353">
        <v>2</v>
      </c>
      <c r="AF2353" t="s">
        <v>61</v>
      </c>
      <c r="AG2353" t="s">
        <v>62</v>
      </c>
      <c r="AH2353" t="s">
        <v>63</v>
      </c>
      <c r="AI2353">
        <v>101</v>
      </c>
      <c r="AJ2353">
        <v>8</v>
      </c>
      <c r="AK2353" t="s">
        <v>64</v>
      </c>
      <c r="AL2353">
        <v>3399</v>
      </c>
      <c r="AM2353">
        <v>-77.027037230279305</v>
      </c>
      <c r="AN2353">
        <v>38.899074041812597</v>
      </c>
      <c r="AO2353" t="b">
        <f t="shared" si="74"/>
        <v>0</v>
      </c>
      <c r="AP2353">
        <f t="shared" si="73"/>
        <v>0</v>
      </c>
    </row>
    <row r="2354" spans="1:42">
      <c r="A2354">
        <v>185612</v>
      </c>
      <c r="B2354" t="s">
        <v>3920</v>
      </c>
      <c r="C2354" t="s">
        <v>1031</v>
      </c>
      <c r="D2354">
        <v>10192605</v>
      </c>
      <c r="E2354" t="s">
        <v>81</v>
      </c>
      <c r="I2354" t="s">
        <v>3921</v>
      </c>
      <c r="J2354" t="s">
        <v>163</v>
      </c>
      <c r="K2354" s="6">
        <v>0.39583333333333331</v>
      </c>
      <c r="L2354" s="8">
        <v>0.64583333333333337</v>
      </c>
      <c r="M2354" t="s">
        <v>254</v>
      </c>
      <c r="N2354" t="s">
        <v>254</v>
      </c>
      <c r="Q2354" t="s">
        <v>3922</v>
      </c>
      <c r="R2354" t="s">
        <v>165</v>
      </c>
      <c r="S2354" t="s">
        <v>255</v>
      </c>
      <c r="T2354" t="s">
        <v>46</v>
      </c>
      <c r="U2354" t="s">
        <v>47</v>
      </c>
      <c r="V2354" t="s">
        <v>3923</v>
      </c>
      <c r="W2354">
        <v>38.912196000000002</v>
      </c>
      <c r="X2354">
        <v>-77.067704000000006</v>
      </c>
      <c r="Y2354">
        <v>394128.13</v>
      </c>
      <c r="Z2354">
        <v>138261.29</v>
      </c>
      <c r="AA2354">
        <v>20007</v>
      </c>
      <c r="AB2354">
        <v>273169</v>
      </c>
      <c r="AC2354">
        <v>116282</v>
      </c>
      <c r="AD2354">
        <v>116282</v>
      </c>
      <c r="AE2354">
        <v>2</v>
      </c>
      <c r="AF2354" t="s">
        <v>49</v>
      </c>
      <c r="AG2354" s="2">
        <v>200</v>
      </c>
      <c r="AH2354" t="s">
        <v>50</v>
      </c>
      <c r="AI2354">
        <v>206</v>
      </c>
      <c r="AJ2354">
        <v>4</v>
      </c>
      <c r="AK2354" t="s">
        <v>51</v>
      </c>
      <c r="AL2354">
        <v>1328</v>
      </c>
      <c r="AM2354">
        <v>-77.067705936093802</v>
      </c>
      <c r="AN2354">
        <v>38.912203390334099</v>
      </c>
      <c r="AO2354" t="b">
        <f t="shared" si="74"/>
        <v>0</v>
      </c>
      <c r="AP2354">
        <f t="shared" si="73"/>
        <v>0</v>
      </c>
    </row>
    <row r="2355" spans="1:42">
      <c r="A2355">
        <v>182492</v>
      </c>
      <c r="B2355" t="s">
        <v>6229</v>
      </c>
      <c r="C2355" t="s">
        <v>6230</v>
      </c>
      <c r="D2355">
        <v>10192606</v>
      </c>
      <c r="E2355" t="s">
        <v>41</v>
      </c>
      <c r="I2355" t="s">
        <v>6231</v>
      </c>
      <c r="J2355" t="s">
        <v>163</v>
      </c>
      <c r="K2355" s="6">
        <v>0.33333333333333331</v>
      </c>
      <c r="L2355" s="8">
        <v>0.41666666666666669</v>
      </c>
      <c r="M2355" t="s">
        <v>238</v>
      </c>
      <c r="N2355" t="s">
        <v>238</v>
      </c>
      <c r="Q2355" t="s">
        <v>6230</v>
      </c>
      <c r="R2355" t="s">
        <v>165</v>
      </c>
      <c r="S2355" t="s">
        <v>421</v>
      </c>
      <c r="T2355" t="s">
        <v>46</v>
      </c>
      <c r="U2355" t="s">
        <v>47</v>
      </c>
      <c r="V2355" t="s">
        <v>6232</v>
      </c>
      <c r="W2355">
        <v>38.930843000000003</v>
      </c>
      <c r="X2355">
        <v>-77.074421999999998</v>
      </c>
      <c r="Y2355">
        <v>393547.12614000001</v>
      </c>
      <c r="Z2355">
        <v>140331.67782000001</v>
      </c>
      <c r="AB2355">
        <v>0</v>
      </c>
      <c r="AC2355">
        <v>464825</v>
      </c>
      <c r="AD2355">
        <v>399925</v>
      </c>
      <c r="AE2355">
        <v>3</v>
      </c>
      <c r="AF2355" t="s">
        <v>168</v>
      </c>
      <c r="AG2355" t="s">
        <v>1875</v>
      </c>
      <c r="AH2355" t="s">
        <v>50</v>
      </c>
      <c r="AI2355">
        <v>204</v>
      </c>
      <c r="AJ2355">
        <v>14</v>
      </c>
      <c r="AK2355" t="s">
        <v>51</v>
      </c>
      <c r="AL2355">
        <v>3784</v>
      </c>
      <c r="AM2355">
        <v>-77.074424468307697</v>
      </c>
      <c r="AN2355">
        <v>38.930850036293997</v>
      </c>
      <c r="AO2355" t="b">
        <f t="shared" si="74"/>
        <v>1</v>
      </c>
      <c r="AP2355">
        <f t="shared" si="73"/>
        <v>1</v>
      </c>
    </row>
    <row r="2356" spans="1:42">
      <c r="A2356">
        <v>185613</v>
      </c>
      <c r="B2356" t="s">
        <v>5126</v>
      </c>
      <c r="C2356" t="s">
        <v>5127</v>
      </c>
      <c r="D2356">
        <v>10192608</v>
      </c>
      <c r="E2356" t="s">
        <v>54</v>
      </c>
      <c r="I2356" t="s">
        <v>5128</v>
      </c>
      <c r="J2356" t="s">
        <v>163</v>
      </c>
      <c r="K2356" s="6">
        <v>0.375</v>
      </c>
      <c r="L2356" s="8">
        <v>0.95833333333333337</v>
      </c>
      <c r="M2356" t="s">
        <v>422</v>
      </c>
      <c r="N2356" t="s">
        <v>422</v>
      </c>
      <c r="O2356" t="s">
        <v>5129</v>
      </c>
      <c r="P2356" t="s">
        <v>5130</v>
      </c>
      <c r="Q2356" t="s">
        <v>5129</v>
      </c>
      <c r="R2356" t="s">
        <v>165</v>
      </c>
      <c r="S2356" t="s">
        <v>432</v>
      </c>
      <c r="T2356" t="s">
        <v>46</v>
      </c>
      <c r="U2356" t="s">
        <v>47</v>
      </c>
      <c r="V2356" t="s">
        <v>5131</v>
      </c>
      <c r="W2356">
        <v>38.901805000000003</v>
      </c>
      <c r="X2356">
        <v>-77.024996000000002</v>
      </c>
      <c r="Y2356">
        <v>397831.81536000001</v>
      </c>
      <c r="Z2356">
        <v>137105.93766</v>
      </c>
      <c r="AB2356">
        <v>0</v>
      </c>
      <c r="AC2356">
        <v>456135</v>
      </c>
      <c r="AD2356">
        <v>392163</v>
      </c>
      <c r="AE2356">
        <v>2</v>
      </c>
      <c r="AF2356" t="s">
        <v>97</v>
      </c>
      <c r="AG2356" t="s">
        <v>98</v>
      </c>
      <c r="AH2356" t="s">
        <v>63</v>
      </c>
      <c r="AI2356">
        <v>101</v>
      </c>
      <c r="AJ2356">
        <v>8</v>
      </c>
      <c r="AK2356" t="s">
        <v>64</v>
      </c>
      <c r="AL2356">
        <v>3539</v>
      </c>
      <c r="AM2356">
        <v>-77.024998174764605</v>
      </c>
      <c r="AN2356">
        <v>38.901812515890001</v>
      </c>
      <c r="AO2356" t="b">
        <f t="shared" si="74"/>
        <v>0</v>
      </c>
      <c r="AP2356">
        <f t="shared" si="73"/>
        <v>0</v>
      </c>
    </row>
    <row r="2357" spans="1:42">
      <c r="A2357">
        <v>182305</v>
      </c>
      <c r="B2357" t="s">
        <v>3929</v>
      </c>
      <c r="C2357" t="s">
        <v>3886</v>
      </c>
      <c r="D2357">
        <v>10192609</v>
      </c>
      <c r="E2357" t="s">
        <v>201</v>
      </c>
      <c r="I2357" t="s">
        <v>3930</v>
      </c>
      <c r="J2357" t="s">
        <v>163</v>
      </c>
      <c r="K2357" s="6">
        <v>0.375</v>
      </c>
      <c r="L2357" s="8">
        <v>0.58333333333333337</v>
      </c>
      <c r="M2357" t="s">
        <v>622</v>
      </c>
      <c r="N2357" t="s">
        <v>622</v>
      </c>
      <c r="O2357" t="s">
        <v>3886</v>
      </c>
      <c r="P2357" t="s">
        <v>3887</v>
      </c>
      <c r="Q2357" t="s">
        <v>3886</v>
      </c>
      <c r="R2357" t="s">
        <v>165</v>
      </c>
      <c r="S2357" t="s">
        <v>353</v>
      </c>
      <c r="T2357" t="s">
        <v>46</v>
      </c>
      <c r="U2357" t="s">
        <v>47</v>
      </c>
      <c r="V2357" t="s">
        <v>3888</v>
      </c>
      <c r="W2357">
        <v>38.906677000000002</v>
      </c>
      <c r="X2357">
        <v>-77.065777999999995</v>
      </c>
      <c r="Y2357">
        <v>394294.73</v>
      </c>
      <c r="Z2357">
        <v>137648.57</v>
      </c>
      <c r="AA2357">
        <v>20007</v>
      </c>
      <c r="AB2357">
        <v>279695</v>
      </c>
      <c r="AC2357">
        <v>121806</v>
      </c>
      <c r="AD2357">
        <v>121806</v>
      </c>
      <c r="AE2357">
        <v>2</v>
      </c>
      <c r="AF2357" t="s">
        <v>49</v>
      </c>
      <c r="AG2357" s="2">
        <v>200000</v>
      </c>
      <c r="AH2357" t="s">
        <v>50</v>
      </c>
      <c r="AI2357">
        <v>206</v>
      </c>
      <c r="AJ2357">
        <v>4</v>
      </c>
      <c r="AK2357" t="s">
        <v>51</v>
      </c>
      <c r="AL2357">
        <v>1441</v>
      </c>
      <c r="AM2357">
        <v>-77.065779919830604</v>
      </c>
      <c r="AN2357">
        <v>38.906684895997103</v>
      </c>
      <c r="AO2357" t="b">
        <f t="shared" si="74"/>
        <v>1</v>
      </c>
      <c r="AP2357">
        <f t="shared" si="73"/>
        <v>1</v>
      </c>
    </row>
    <row r="2358" spans="1:42">
      <c r="A2358">
        <v>185614</v>
      </c>
      <c r="B2358" t="s">
        <v>3931</v>
      </c>
      <c r="C2358" t="s">
        <v>3932</v>
      </c>
      <c r="D2358">
        <v>10192610</v>
      </c>
      <c r="E2358" t="s">
        <v>201</v>
      </c>
      <c r="I2358" t="s">
        <v>3933</v>
      </c>
      <c r="J2358" t="s">
        <v>163</v>
      </c>
      <c r="K2358" s="6">
        <v>0.29166666666666669</v>
      </c>
      <c r="L2358" s="8">
        <v>0.79166666666666663</v>
      </c>
      <c r="M2358" t="s">
        <v>55</v>
      </c>
      <c r="N2358" t="s">
        <v>55</v>
      </c>
      <c r="O2358" t="s">
        <v>3932</v>
      </c>
      <c r="P2358" t="s">
        <v>3934</v>
      </c>
      <c r="Q2358" t="s">
        <v>3932</v>
      </c>
      <c r="R2358" t="s">
        <v>165</v>
      </c>
      <c r="S2358" t="s">
        <v>683</v>
      </c>
      <c r="T2358" t="s">
        <v>46</v>
      </c>
      <c r="U2358" t="s">
        <v>47</v>
      </c>
      <c r="V2358" t="s">
        <v>3935</v>
      </c>
      <c r="W2358">
        <v>38.909683000000001</v>
      </c>
      <c r="X2358">
        <v>-77.087836999999993</v>
      </c>
      <c r="Y2358">
        <v>392381.69</v>
      </c>
      <c r="Z2358">
        <v>137983.79999999999</v>
      </c>
      <c r="AA2358">
        <v>20007</v>
      </c>
      <c r="AB2358">
        <v>275318</v>
      </c>
      <c r="AC2358">
        <v>117735</v>
      </c>
      <c r="AD2358">
        <v>117735</v>
      </c>
      <c r="AE2358">
        <v>3</v>
      </c>
      <c r="AF2358" t="s">
        <v>508</v>
      </c>
      <c r="AG2358" t="s">
        <v>1237</v>
      </c>
      <c r="AH2358" t="s">
        <v>50</v>
      </c>
      <c r="AI2358">
        <v>205</v>
      </c>
      <c r="AJ2358">
        <v>13</v>
      </c>
      <c r="AK2358" t="s">
        <v>51</v>
      </c>
      <c r="AL2358">
        <v>1359</v>
      </c>
      <c r="AM2358">
        <v>-77.087839594249999</v>
      </c>
      <c r="AN2358">
        <v>38.909690262675497</v>
      </c>
      <c r="AO2358" t="b">
        <f t="shared" si="74"/>
        <v>1</v>
      </c>
      <c r="AP2358">
        <f t="shared" si="73"/>
        <v>1</v>
      </c>
    </row>
    <row r="2359" spans="1:42">
      <c r="A2359">
        <v>185615</v>
      </c>
      <c r="B2359" t="s">
        <v>8369</v>
      </c>
      <c r="C2359" t="s">
        <v>1031</v>
      </c>
      <c r="D2359">
        <v>10192611</v>
      </c>
      <c r="E2359" t="s">
        <v>81</v>
      </c>
      <c r="I2359" t="s">
        <v>8370</v>
      </c>
      <c r="J2359" t="s">
        <v>163</v>
      </c>
      <c r="K2359" s="6">
        <v>0.39583333333333331</v>
      </c>
      <c r="L2359" s="8">
        <v>0.64583333333333337</v>
      </c>
      <c r="M2359" t="s">
        <v>1682</v>
      </c>
      <c r="N2359" t="s">
        <v>1682</v>
      </c>
      <c r="Q2359" t="s">
        <v>8371</v>
      </c>
      <c r="R2359" t="s">
        <v>165</v>
      </c>
      <c r="S2359" t="s">
        <v>254</v>
      </c>
      <c r="T2359" t="s">
        <v>46</v>
      </c>
      <c r="U2359" t="s">
        <v>47</v>
      </c>
      <c r="V2359" t="s">
        <v>8372</v>
      </c>
      <c r="W2359">
        <v>38.922925999999997</v>
      </c>
      <c r="X2359">
        <v>-77.039687999999998</v>
      </c>
      <c r="Y2359">
        <v>396558.44</v>
      </c>
      <c r="Z2359">
        <v>139451</v>
      </c>
      <c r="AA2359">
        <v>20009</v>
      </c>
      <c r="AB2359">
        <v>235756</v>
      </c>
      <c r="AC2359">
        <v>78832</v>
      </c>
      <c r="AD2359">
        <v>78832</v>
      </c>
      <c r="AE2359">
        <v>1</v>
      </c>
      <c r="AF2359" t="s">
        <v>318</v>
      </c>
      <c r="AG2359" t="s">
        <v>1514</v>
      </c>
      <c r="AH2359" t="s">
        <v>88</v>
      </c>
      <c r="AI2359">
        <v>303</v>
      </c>
      <c r="AJ2359">
        <v>1</v>
      </c>
      <c r="AK2359" t="s">
        <v>51</v>
      </c>
      <c r="AL2359">
        <v>2464</v>
      </c>
      <c r="AM2359">
        <v>-77.0396900208967</v>
      </c>
      <c r="AN2359">
        <v>38.922933569165302</v>
      </c>
      <c r="AO2359" t="b">
        <f t="shared" si="74"/>
        <v>0</v>
      </c>
      <c r="AP2359">
        <f t="shared" si="73"/>
        <v>0</v>
      </c>
    </row>
    <row r="2360" spans="1:42">
      <c r="A2360">
        <v>185616</v>
      </c>
      <c r="B2360" t="s">
        <v>8373</v>
      </c>
      <c r="C2360" t="s">
        <v>8374</v>
      </c>
      <c r="D2360">
        <v>10192612</v>
      </c>
      <c r="E2360" t="s">
        <v>115</v>
      </c>
      <c r="G2360">
        <v>123456</v>
      </c>
      <c r="I2360" t="s">
        <v>8375</v>
      </c>
      <c r="J2360" t="s">
        <v>353</v>
      </c>
      <c r="K2360" s="6">
        <v>0.39583333333333331</v>
      </c>
      <c r="L2360" s="8">
        <v>0.64583333333333337</v>
      </c>
      <c r="M2360" t="s">
        <v>184</v>
      </c>
      <c r="N2360" t="s">
        <v>2351</v>
      </c>
      <c r="O2360" t="s">
        <v>8376</v>
      </c>
      <c r="P2360" t="s">
        <v>8377</v>
      </c>
      <c r="Q2360" t="s">
        <v>8376</v>
      </c>
      <c r="R2360" t="s">
        <v>70</v>
      </c>
      <c r="S2360" t="s">
        <v>353</v>
      </c>
      <c r="T2360" t="s">
        <v>46</v>
      </c>
      <c r="U2360" t="s">
        <v>47</v>
      </c>
      <c r="V2360" t="s">
        <v>8378</v>
      </c>
      <c r="W2360">
        <v>38.899982999999999</v>
      </c>
      <c r="X2360">
        <v>-76.992451000000003</v>
      </c>
      <c r="Y2360">
        <v>400654.85</v>
      </c>
      <c r="Z2360">
        <v>136903.43</v>
      </c>
      <c r="AA2360">
        <v>20002</v>
      </c>
      <c r="AB2360">
        <v>76184</v>
      </c>
      <c r="AC2360">
        <v>49627</v>
      </c>
      <c r="AD2360">
        <v>49627</v>
      </c>
      <c r="AE2360">
        <v>6</v>
      </c>
      <c r="AF2360" t="s">
        <v>669</v>
      </c>
      <c r="AG2360" t="s">
        <v>6632</v>
      </c>
      <c r="AH2360" t="s">
        <v>63</v>
      </c>
      <c r="AI2360">
        <v>104</v>
      </c>
      <c r="AJ2360">
        <v>25</v>
      </c>
      <c r="AK2360" t="s">
        <v>51</v>
      </c>
      <c r="AL2360">
        <v>2389</v>
      </c>
      <c r="AM2360">
        <v>-76.992453045907098</v>
      </c>
      <c r="AN2360">
        <v>38.899990685534398</v>
      </c>
      <c r="AO2360" t="b">
        <f t="shared" si="74"/>
        <v>0</v>
      </c>
      <c r="AP2360">
        <f t="shared" si="73"/>
        <v>0</v>
      </c>
    </row>
    <row r="2361" spans="1:42">
      <c r="A2361">
        <v>185617</v>
      </c>
      <c r="B2361" t="s">
        <v>5135</v>
      </c>
      <c r="C2361" t="s">
        <v>1031</v>
      </c>
      <c r="D2361">
        <v>10192613</v>
      </c>
      <c r="E2361" t="s">
        <v>81</v>
      </c>
      <c r="I2361" t="s">
        <v>5136</v>
      </c>
      <c r="J2361" t="s">
        <v>163</v>
      </c>
      <c r="K2361" s="6">
        <v>0.33333333333333331</v>
      </c>
      <c r="L2361" s="8">
        <v>0.66666666666666663</v>
      </c>
      <c r="M2361" t="s">
        <v>432</v>
      </c>
      <c r="N2361" t="s">
        <v>432</v>
      </c>
      <c r="Q2361" t="s">
        <v>3922</v>
      </c>
      <c r="R2361" t="s">
        <v>165</v>
      </c>
      <c r="S2361" t="s">
        <v>1682</v>
      </c>
      <c r="T2361" t="s">
        <v>46</v>
      </c>
      <c r="U2361" t="s">
        <v>47</v>
      </c>
      <c r="V2361" t="s">
        <v>5137</v>
      </c>
      <c r="W2361">
        <v>38.918112999999998</v>
      </c>
      <c r="X2361">
        <v>-77.030786000000006</v>
      </c>
      <c r="Y2361">
        <v>397330.14971999999</v>
      </c>
      <c r="Z2361">
        <v>138916.41250999999</v>
      </c>
      <c r="AB2361">
        <v>0</v>
      </c>
      <c r="AC2361">
        <v>455728</v>
      </c>
      <c r="AD2361">
        <v>391756</v>
      </c>
      <c r="AE2361">
        <v>1</v>
      </c>
      <c r="AF2361" t="s">
        <v>361</v>
      </c>
      <c r="AG2361" t="s">
        <v>373</v>
      </c>
      <c r="AH2361" t="s">
        <v>88</v>
      </c>
      <c r="AI2361">
        <v>305</v>
      </c>
      <c r="AJ2361">
        <v>3</v>
      </c>
      <c r="AK2361" t="s">
        <v>51</v>
      </c>
      <c r="AL2361">
        <v>3540</v>
      </c>
      <c r="AM2361">
        <v>-77.030788660732199</v>
      </c>
      <c r="AN2361">
        <v>38.918120514524098</v>
      </c>
      <c r="AO2361" t="b">
        <f t="shared" si="74"/>
        <v>0</v>
      </c>
      <c r="AP2361">
        <f t="shared" si="73"/>
        <v>0</v>
      </c>
    </row>
    <row r="2362" spans="1:42">
      <c r="A2362">
        <v>185618</v>
      </c>
      <c r="B2362" t="s">
        <v>3936</v>
      </c>
      <c r="C2362" t="s">
        <v>173</v>
      </c>
      <c r="D2362">
        <v>10192615</v>
      </c>
      <c r="E2362" t="s">
        <v>160</v>
      </c>
      <c r="K2362" s="6">
        <v>0.375</v>
      </c>
      <c r="L2362" s="8">
        <v>0.6875</v>
      </c>
      <c r="M2362" t="s">
        <v>84</v>
      </c>
      <c r="N2362" t="s">
        <v>84</v>
      </c>
      <c r="Q2362" t="s">
        <v>175</v>
      </c>
      <c r="R2362" t="s">
        <v>44</v>
      </c>
      <c r="S2362" t="s">
        <v>163</v>
      </c>
      <c r="T2362" t="s">
        <v>46</v>
      </c>
      <c r="U2362" t="s">
        <v>47</v>
      </c>
      <c r="V2362" t="s">
        <v>177</v>
      </c>
      <c r="W2362">
        <v>38.898741000000001</v>
      </c>
      <c r="X2362">
        <v>-77.027320000000003</v>
      </c>
      <c r="Y2362">
        <v>397630.13</v>
      </c>
      <c r="Z2362">
        <v>136765.88</v>
      </c>
      <c r="AA2362">
        <v>20001</v>
      </c>
      <c r="AB2362">
        <v>243255</v>
      </c>
      <c r="AC2362">
        <v>86188</v>
      </c>
      <c r="AD2362">
        <v>86188</v>
      </c>
      <c r="AE2362">
        <v>2</v>
      </c>
      <c r="AF2362" t="s">
        <v>61</v>
      </c>
      <c r="AG2362" t="s">
        <v>62</v>
      </c>
      <c r="AH2362" t="s">
        <v>63</v>
      </c>
      <c r="AI2362">
        <v>101</v>
      </c>
      <c r="AJ2362">
        <v>8</v>
      </c>
      <c r="AK2362" t="s">
        <v>64</v>
      </c>
      <c r="AL2362">
        <v>1888</v>
      </c>
      <c r="AM2362">
        <v>-77.027322128504494</v>
      </c>
      <c r="AN2362">
        <v>38.898748633559201</v>
      </c>
      <c r="AO2362" t="b">
        <f t="shared" si="74"/>
        <v>0</v>
      </c>
      <c r="AP2362">
        <f t="shared" si="73"/>
        <v>0</v>
      </c>
    </row>
    <row r="2363" spans="1:42">
      <c r="A2363">
        <v>185619</v>
      </c>
      <c r="B2363" t="s">
        <v>3942</v>
      </c>
      <c r="C2363" t="s">
        <v>873</v>
      </c>
      <c r="D2363">
        <v>10192616</v>
      </c>
      <c r="E2363" t="s">
        <v>115</v>
      </c>
      <c r="F2363" t="s">
        <v>3943</v>
      </c>
      <c r="I2363" t="s">
        <v>3944</v>
      </c>
      <c r="J2363" t="s">
        <v>622</v>
      </c>
      <c r="K2363" s="6">
        <v>0.29166666666666669</v>
      </c>
      <c r="L2363" s="8">
        <v>0.70833333333333337</v>
      </c>
      <c r="M2363" t="s">
        <v>353</v>
      </c>
      <c r="N2363" t="s">
        <v>1005</v>
      </c>
      <c r="O2363" t="s">
        <v>876</v>
      </c>
      <c r="P2363" t="s">
        <v>877</v>
      </c>
      <c r="Q2363" t="s">
        <v>876</v>
      </c>
      <c r="R2363" t="s">
        <v>70</v>
      </c>
      <c r="S2363" t="s">
        <v>622</v>
      </c>
      <c r="T2363" t="s">
        <v>46</v>
      </c>
      <c r="U2363" t="s">
        <v>47</v>
      </c>
      <c r="V2363" t="s">
        <v>1817</v>
      </c>
      <c r="W2363">
        <v>38.896712999999998</v>
      </c>
      <c r="X2363">
        <v>-76.977557000000004</v>
      </c>
      <c r="Y2363">
        <v>401946.87</v>
      </c>
      <c r="Z2363">
        <v>136540.64000000001</v>
      </c>
      <c r="AA2363">
        <v>20002</v>
      </c>
      <c r="AB2363">
        <v>290080</v>
      </c>
      <c r="AC2363">
        <v>128308</v>
      </c>
      <c r="AD2363">
        <v>128308</v>
      </c>
      <c r="AE2363">
        <v>6</v>
      </c>
      <c r="AF2363" t="s">
        <v>669</v>
      </c>
      <c r="AG2363" t="s">
        <v>1818</v>
      </c>
      <c r="AH2363" t="s">
        <v>410</v>
      </c>
      <c r="AI2363">
        <v>507</v>
      </c>
      <c r="AJ2363">
        <v>25</v>
      </c>
      <c r="AK2363" t="s">
        <v>51</v>
      </c>
      <c r="AL2363">
        <v>1541</v>
      </c>
      <c r="AM2363">
        <v>-76.977559417516105</v>
      </c>
      <c r="AN2363">
        <v>38.896720630183999</v>
      </c>
      <c r="AO2363" t="b">
        <f t="shared" si="74"/>
        <v>0</v>
      </c>
      <c r="AP2363">
        <f t="shared" si="73"/>
        <v>0</v>
      </c>
    </row>
    <row r="2364" spans="1:42">
      <c r="A2364">
        <v>185620</v>
      </c>
      <c r="B2364" t="s">
        <v>11847</v>
      </c>
      <c r="C2364" t="s">
        <v>11848</v>
      </c>
      <c r="D2364">
        <v>10192617</v>
      </c>
      <c r="E2364" t="s">
        <v>115</v>
      </c>
      <c r="G2364" t="s">
        <v>11849</v>
      </c>
      <c r="K2364" s="6">
        <v>0.29166666666666669</v>
      </c>
      <c r="L2364" s="8">
        <v>0.70833333333333337</v>
      </c>
      <c r="M2364" t="s">
        <v>125</v>
      </c>
      <c r="N2364" t="s">
        <v>118</v>
      </c>
      <c r="Q2364" t="s">
        <v>11848</v>
      </c>
      <c r="R2364" t="s">
        <v>44</v>
      </c>
      <c r="S2364" t="s">
        <v>622</v>
      </c>
      <c r="T2364" t="s">
        <v>46</v>
      </c>
      <c r="U2364" t="s">
        <v>47</v>
      </c>
      <c r="V2364" t="s">
        <v>11850</v>
      </c>
      <c r="W2364">
        <v>38.913753999999997</v>
      </c>
      <c r="X2364">
        <v>-77.018468999999996</v>
      </c>
      <c r="Y2364">
        <v>398398.23</v>
      </c>
      <c r="Z2364">
        <v>138432.26999999999</v>
      </c>
      <c r="AA2364">
        <v>20001</v>
      </c>
      <c r="AB2364">
        <v>218223</v>
      </c>
      <c r="AC2364">
        <v>61326</v>
      </c>
      <c r="AD2364">
        <v>61326</v>
      </c>
      <c r="AE2364">
        <v>6</v>
      </c>
      <c r="AF2364" t="s">
        <v>61</v>
      </c>
      <c r="AG2364" t="s">
        <v>1069</v>
      </c>
      <c r="AH2364" t="s">
        <v>88</v>
      </c>
      <c r="AI2364">
        <v>308</v>
      </c>
      <c r="AJ2364">
        <v>7</v>
      </c>
      <c r="AK2364" t="s">
        <v>51</v>
      </c>
      <c r="AL2364">
        <v>390</v>
      </c>
      <c r="AM2364">
        <v>-77.018471364716106</v>
      </c>
      <c r="AN2364">
        <v>38.9137617933035</v>
      </c>
      <c r="AO2364" t="b">
        <f t="shared" si="74"/>
        <v>1</v>
      </c>
      <c r="AP2364">
        <f t="shared" si="73"/>
        <v>1</v>
      </c>
    </row>
    <row r="2365" spans="1:42">
      <c r="A2365">
        <v>185621</v>
      </c>
      <c r="B2365" t="s">
        <v>3945</v>
      </c>
      <c r="C2365" t="s">
        <v>1805</v>
      </c>
      <c r="D2365">
        <v>10192618</v>
      </c>
      <c r="E2365" t="s">
        <v>1806</v>
      </c>
      <c r="F2365" t="s">
        <v>1807</v>
      </c>
      <c r="H2365">
        <v>108258</v>
      </c>
      <c r="I2365" t="s">
        <v>3946</v>
      </c>
      <c r="J2365" t="s">
        <v>163</v>
      </c>
      <c r="K2365" s="6">
        <v>0.29166666666666669</v>
      </c>
      <c r="L2365" s="8">
        <v>0.70833333333333337</v>
      </c>
      <c r="M2365" t="s">
        <v>421</v>
      </c>
      <c r="N2365" t="s">
        <v>254</v>
      </c>
      <c r="Q2365" t="s">
        <v>1809</v>
      </c>
      <c r="R2365" t="s">
        <v>165</v>
      </c>
      <c r="S2365" t="s">
        <v>255</v>
      </c>
      <c r="T2365" t="s">
        <v>46</v>
      </c>
      <c r="U2365" t="s">
        <v>47</v>
      </c>
      <c r="V2365" t="s">
        <v>1810</v>
      </c>
      <c r="W2365">
        <v>38.901511999999997</v>
      </c>
      <c r="X2365">
        <v>-77.048033000000004</v>
      </c>
      <c r="Y2365">
        <v>395833.5</v>
      </c>
      <c r="Z2365">
        <v>137074.26</v>
      </c>
      <c r="AA2365">
        <v>20037</v>
      </c>
      <c r="AB2365">
        <v>295024</v>
      </c>
      <c r="AC2365">
        <v>130884</v>
      </c>
      <c r="AD2365">
        <v>130884</v>
      </c>
      <c r="AE2365">
        <v>2</v>
      </c>
      <c r="AF2365" t="s">
        <v>196</v>
      </c>
      <c r="AG2365" t="s">
        <v>610</v>
      </c>
      <c r="AH2365" t="s">
        <v>50</v>
      </c>
      <c r="AI2365">
        <v>207</v>
      </c>
      <c r="AJ2365">
        <v>5</v>
      </c>
      <c r="AK2365" t="s">
        <v>51</v>
      </c>
      <c r="AL2365">
        <v>1568</v>
      </c>
      <c r="AM2365">
        <v>-77.048035534479098</v>
      </c>
      <c r="AN2365">
        <v>38.901519950912103</v>
      </c>
      <c r="AO2365" t="b">
        <f t="shared" si="74"/>
        <v>0</v>
      </c>
      <c r="AP2365">
        <f t="shared" si="73"/>
        <v>0</v>
      </c>
    </row>
    <row r="2366" spans="1:42">
      <c r="A2366">
        <v>185622</v>
      </c>
      <c r="B2366" t="s">
        <v>11851</v>
      </c>
      <c r="C2366" t="s">
        <v>11852</v>
      </c>
      <c r="D2366">
        <v>10192619</v>
      </c>
      <c r="E2366" t="s">
        <v>201</v>
      </c>
      <c r="I2366" t="s">
        <v>11853</v>
      </c>
      <c r="J2366" t="s">
        <v>166</v>
      </c>
      <c r="K2366" s="6">
        <v>0.29166666666666669</v>
      </c>
      <c r="L2366" s="8">
        <v>0.79166666666666663</v>
      </c>
      <c r="M2366" t="s">
        <v>69</v>
      </c>
      <c r="N2366" t="s">
        <v>69</v>
      </c>
      <c r="Q2366" t="s">
        <v>11852</v>
      </c>
      <c r="R2366" t="s">
        <v>70</v>
      </c>
      <c r="S2366" t="s">
        <v>166</v>
      </c>
      <c r="T2366" t="s">
        <v>46</v>
      </c>
      <c r="U2366" t="s">
        <v>47</v>
      </c>
      <c r="V2366" t="s">
        <v>11854</v>
      </c>
      <c r="W2366">
        <v>38.881571999999998</v>
      </c>
      <c r="X2366">
        <v>-76.991282999999996</v>
      </c>
      <c r="Y2366">
        <v>400756.35</v>
      </c>
      <c r="Z2366">
        <v>134859.69</v>
      </c>
      <c r="AA2366">
        <v>20003</v>
      </c>
      <c r="AB2366">
        <v>9844</v>
      </c>
      <c r="AC2366">
        <v>6687</v>
      </c>
      <c r="AD2366">
        <v>6687</v>
      </c>
      <c r="AE2366">
        <v>6</v>
      </c>
      <c r="AF2366" t="s">
        <v>72</v>
      </c>
      <c r="AG2366" t="s">
        <v>3034</v>
      </c>
      <c r="AH2366" t="s">
        <v>63</v>
      </c>
      <c r="AI2366">
        <v>107</v>
      </c>
      <c r="AJ2366">
        <v>26</v>
      </c>
      <c r="AK2366" t="s">
        <v>74</v>
      </c>
      <c r="AL2366">
        <v>46</v>
      </c>
      <c r="AM2366">
        <v>-76.991285182926703</v>
      </c>
      <c r="AN2366">
        <v>38.881579827855901</v>
      </c>
      <c r="AO2366" t="b">
        <f t="shared" si="74"/>
        <v>1</v>
      </c>
      <c r="AP2366">
        <f t="shared" si="73"/>
        <v>1</v>
      </c>
    </row>
    <row r="2367" spans="1:42">
      <c r="A2367">
        <v>185623</v>
      </c>
      <c r="B2367" t="s">
        <v>3947</v>
      </c>
      <c r="C2367" t="s">
        <v>1805</v>
      </c>
      <c r="D2367">
        <v>10192620</v>
      </c>
      <c r="E2367" t="s">
        <v>1806</v>
      </c>
      <c r="F2367" t="s">
        <v>1807</v>
      </c>
      <c r="H2367">
        <v>108258</v>
      </c>
      <c r="I2367" t="s">
        <v>3948</v>
      </c>
      <c r="J2367" t="s">
        <v>163</v>
      </c>
      <c r="K2367" s="6">
        <v>0.29166666666666669</v>
      </c>
      <c r="L2367" s="8">
        <v>0.70833333333333337</v>
      </c>
      <c r="M2367" t="s">
        <v>255</v>
      </c>
      <c r="N2367" t="s">
        <v>183</v>
      </c>
      <c r="Q2367" t="s">
        <v>1809</v>
      </c>
      <c r="R2367" t="s">
        <v>70</v>
      </c>
      <c r="S2367" t="s">
        <v>163</v>
      </c>
      <c r="T2367" t="s">
        <v>46</v>
      </c>
      <c r="U2367" t="s">
        <v>47</v>
      </c>
      <c r="V2367" t="s">
        <v>1810</v>
      </c>
      <c r="W2367">
        <v>38.901511999999997</v>
      </c>
      <c r="X2367">
        <v>-77.048033000000004</v>
      </c>
      <c r="Y2367">
        <v>395833.5</v>
      </c>
      <c r="Z2367">
        <v>137074.26</v>
      </c>
      <c r="AA2367">
        <v>20037</v>
      </c>
      <c r="AB2367">
        <v>295024</v>
      </c>
      <c r="AC2367">
        <v>130884</v>
      </c>
      <c r="AD2367">
        <v>130884</v>
      </c>
      <c r="AE2367">
        <v>2</v>
      </c>
      <c r="AF2367" t="s">
        <v>196</v>
      </c>
      <c r="AG2367" t="s">
        <v>610</v>
      </c>
      <c r="AH2367" t="s">
        <v>50</v>
      </c>
      <c r="AI2367">
        <v>207</v>
      </c>
      <c r="AJ2367">
        <v>5</v>
      </c>
      <c r="AK2367" t="s">
        <v>51</v>
      </c>
      <c r="AL2367">
        <v>1569</v>
      </c>
      <c r="AM2367">
        <v>-77.048035534479098</v>
      </c>
      <c r="AN2367">
        <v>38.901519950912103</v>
      </c>
      <c r="AO2367" t="b">
        <f t="shared" si="74"/>
        <v>0</v>
      </c>
      <c r="AP2367">
        <f t="shared" si="73"/>
        <v>0</v>
      </c>
    </row>
    <row r="2368" spans="1:42">
      <c r="A2368">
        <v>185624</v>
      </c>
      <c r="B2368" t="s">
        <v>3952</v>
      </c>
      <c r="C2368" t="s">
        <v>1805</v>
      </c>
      <c r="D2368">
        <v>10192621</v>
      </c>
      <c r="E2368" t="s">
        <v>1806</v>
      </c>
      <c r="F2368" t="s">
        <v>1807</v>
      </c>
      <c r="H2368">
        <v>108258</v>
      </c>
      <c r="I2368" t="s">
        <v>3953</v>
      </c>
      <c r="J2368" t="s">
        <v>163</v>
      </c>
      <c r="K2368" s="6">
        <v>0.29166666666666669</v>
      </c>
      <c r="L2368" s="8">
        <v>0.70833333333333337</v>
      </c>
      <c r="M2368" t="s">
        <v>184</v>
      </c>
      <c r="N2368" t="s">
        <v>415</v>
      </c>
      <c r="Q2368" t="s">
        <v>1809</v>
      </c>
      <c r="R2368" t="s">
        <v>70</v>
      </c>
      <c r="S2368" t="s">
        <v>163</v>
      </c>
      <c r="T2368" t="s">
        <v>46</v>
      </c>
      <c r="U2368" t="s">
        <v>47</v>
      </c>
      <c r="V2368" t="s">
        <v>1810</v>
      </c>
      <c r="W2368">
        <v>38.901511999999997</v>
      </c>
      <c r="X2368">
        <v>-77.048033000000004</v>
      </c>
      <c r="Y2368">
        <v>395833.5</v>
      </c>
      <c r="Z2368">
        <v>137074.26</v>
      </c>
      <c r="AA2368">
        <v>20037</v>
      </c>
      <c r="AB2368">
        <v>295024</v>
      </c>
      <c r="AC2368">
        <v>130884</v>
      </c>
      <c r="AD2368">
        <v>130884</v>
      </c>
      <c r="AE2368">
        <v>2</v>
      </c>
      <c r="AF2368" t="s">
        <v>196</v>
      </c>
      <c r="AG2368" t="s">
        <v>610</v>
      </c>
      <c r="AH2368" t="s">
        <v>50</v>
      </c>
      <c r="AI2368">
        <v>207</v>
      </c>
      <c r="AJ2368">
        <v>5</v>
      </c>
      <c r="AK2368" t="s">
        <v>51</v>
      </c>
      <c r="AL2368">
        <v>1570</v>
      </c>
      <c r="AM2368">
        <v>-77.048035534479098</v>
      </c>
      <c r="AN2368">
        <v>38.901519950912103</v>
      </c>
      <c r="AO2368" t="b">
        <f t="shared" si="74"/>
        <v>0</v>
      </c>
      <c r="AP2368">
        <f t="shared" si="73"/>
        <v>0</v>
      </c>
    </row>
    <row r="2369" spans="1:42">
      <c r="A2369">
        <v>185625</v>
      </c>
      <c r="B2369" t="s">
        <v>5140</v>
      </c>
      <c r="C2369" t="s">
        <v>216</v>
      </c>
      <c r="D2369">
        <v>10192622</v>
      </c>
      <c r="E2369" t="s">
        <v>115</v>
      </c>
      <c r="G2369">
        <v>10183878</v>
      </c>
      <c r="K2369" s="6">
        <v>0.29166666666666669</v>
      </c>
      <c r="L2369" s="8">
        <v>0.70833333333333337</v>
      </c>
      <c r="M2369" t="s">
        <v>117</v>
      </c>
      <c r="N2369" t="s">
        <v>229</v>
      </c>
      <c r="O2369" t="s">
        <v>460</v>
      </c>
      <c r="P2369" t="s">
        <v>461</v>
      </c>
      <c r="Q2369" t="s">
        <v>5141</v>
      </c>
      <c r="R2369" t="s">
        <v>58</v>
      </c>
      <c r="S2369" t="s">
        <v>163</v>
      </c>
      <c r="T2369" t="s">
        <v>46</v>
      </c>
      <c r="U2369" t="s">
        <v>47</v>
      </c>
      <c r="V2369" t="s">
        <v>464</v>
      </c>
      <c r="W2369">
        <v>38.888809000000002</v>
      </c>
      <c r="X2369">
        <v>-77.025987999999998</v>
      </c>
      <c r="Y2369">
        <v>397745.35</v>
      </c>
      <c r="Z2369">
        <v>135663.26</v>
      </c>
      <c r="AA2369">
        <v>20004</v>
      </c>
      <c r="AB2369">
        <v>293187</v>
      </c>
      <c r="AC2369">
        <v>130475</v>
      </c>
      <c r="AD2369">
        <v>130475</v>
      </c>
      <c r="AE2369">
        <v>2</v>
      </c>
      <c r="AF2369" t="s">
        <v>61</v>
      </c>
      <c r="AG2369" t="s">
        <v>62</v>
      </c>
      <c r="AH2369" t="s">
        <v>63</v>
      </c>
      <c r="AI2369">
        <v>101</v>
      </c>
      <c r="AJ2369" t="s">
        <v>51</v>
      </c>
      <c r="AK2369" t="s">
        <v>51</v>
      </c>
      <c r="AL2369">
        <v>3034</v>
      </c>
      <c r="AM2369">
        <v>-77.025990254045496</v>
      </c>
      <c r="AN2369">
        <v>38.888816127868999</v>
      </c>
      <c r="AO2369" t="b">
        <f t="shared" si="74"/>
        <v>0</v>
      </c>
      <c r="AP2369">
        <f t="shared" si="73"/>
        <v>0</v>
      </c>
    </row>
    <row r="2370" spans="1:42">
      <c r="A2370">
        <v>185626</v>
      </c>
      <c r="B2370" t="s">
        <v>5151</v>
      </c>
      <c r="C2370" t="s">
        <v>5152</v>
      </c>
      <c r="D2370">
        <v>10192624</v>
      </c>
      <c r="E2370" t="s">
        <v>115</v>
      </c>
      <c r="F2370" t="s">
        <v>5153</v>
      </c>
      <c r="I2370" t="s">
        <v>5154</v>
      </c>
      <c r="J2370" t="s">
        <v>432</v>
      </c>
      <c r="K2370" s="6">
        <v>0.29166666666666669</v>
      </c>
      <c r="L2370" s="8">
        <v>0.79166666666666663</v>
      </c>
      <c r="M2370" t="s">
        <v>166</v>
      </c>
      <c r="N2370" t="s">
        <v>118</v>
      </c>
      <c r="O2370" t="s">
        <v>5155</v>
      </c>
      <c r="P2370" t="s">
        <v>5156</v>
      </c>
      <c r="Q2370" t="s">
        <v>5155</v>
      </c>
      <c r="R2370" t="s">
        <v>70</v>
      </c>
      <c r="S2370" t="s">
        <v>432</v>
      </c>
      <c r="T2370" t="s">
        <v>46</v>
      </c>
      <c r="U2370" t="s">
        <v>47</v>
      </c>
      <c r="V2370" t="s">
        <v>5157</v>
      </c>
      <c r="W2370">
        <v>38.893783999999997</v>
      </c>
      <c r="X2370">
        <v>-77.033647000000002</v>
      </c>
      <c r="Y2370">
        <v>397081.1</v>
      </c>
      <c r="Z2370">
        <v>136215.82</v>
      </c>
      <c r="AB2370">
        <v>0</v>
      </c>
      <c r="AC2370">
        <v>476580</v>
      </c>
      <c r="AD2370">
        <v>409988</v>
      </c>
      <c r="AE2370">
        <v>2</v>
      </c>
      <c r="AF2370" t="s">
        <v>196</v>
      </c>
      <c r="AG2370" t="s">
        <v>197</v>
      </c>
      <c r="AH2370" t="s">
        <v>50</v>
      </c>
      <c r="AI2370">
        <v>207</v>
      </c>
      <c r="AJ2370" t="s">
        <v>51</v>
      </c>
      <c r="AK2370" t="s">
        <v>51</v>
      </c>
      <c r="AL2370">
        <v>3931</v>
      </c>
      <c r="AM2370">
        <v>-77.033649004572297</v>
      </c>
      <c r="AN2370">
        <v>38.8937918401015</v>
      </c>
      <c r="AO2370" t="b">
        <f t="shared" si="74"/>
        <v>0</v>
      </c>
      <c r="AP2370">
        <f t="shared" si="73"/>
        <v>0</v>
      </c>
    </row>
    <row r="2371" spans="1:42">
      <c r="A2371">
        <v>185627</v>
      </c>
      <c r="B2371" t="s">
        <v>8379</v>
      </c>
      <c r="C2371" t="s">
        <v>985</v>
      </c>
      <c r="D2371">
        <v>10192625</v>
      </c>
      <c r="E2371" t="s">
        <v>201</v>
      </c>
      <c r="I2371" t="s">
        <v>8380</v>
      </c>
      <c r="J2371" t="s">
        <v>163</v>
      </c>
      <c r="K2371" s="6">
        <v>0.29166666666666669</v>
      </c>
      <c r="L2371" s="8">
        <v>0.70833333333333337</v>
      </c>
      <c r="M2371" t="s">
        <v>255</v>
      </c>
      <c r="N2371" t="s">
        <v>255</v>
      </c>
      <c r="O2371" t="s">
        <v>4391</v>
      </c>
      <c r="P2371" t="s">
        <v>4392</v>
      </c>
      <c r="Q2371" t="s">
        <v>4391</v>
      </c>
      <c r="R2371" t="s">
        <v>165</v>
      </c>
      <c r="S2371" t="s">
        <v>138</v>
      </c>
      <c r="T2371" t="s">
        <v>46</v>
      </c>
      <c r="U2371" t="s">
        <v>47</v>
      </c>
      <c r="V2371" t="s">
        <v>8381</v>
      </c>
      <c r="W2371">
        <v>38.941007999999997</v>
      </c>
      <c r="X2371">
        <v>-77.023071999999999</v>
      </c>
      <c r="Y2371">
        <v>397999.81</v>
      </c>
      <c r="Z2371">
        <v>141457.79</v>
      </c>
      <c r="AA2371">
        <v>20011</v>
      </c>
      <c r="AB2371">
        <v>276298</v>
      </c>
      <c r="AC2371">
        <v>118757</v>
      </c>
      <c r="AD2371">
        <v>118757</v>
      </c>
      <c r="AE2371">
        <v>4</v>
      </c>
      <c r="AF2371" t="s">
        <v>445</v>
      </c>
      <c r="AG2371" t="s">
        <v>2128</v>
      </c>
      <c r="AH2371" t="s">
        <v>188</v>
      </c>
      <c r="AI2371">
        <v>407</v>
      </c>
      <c r="AJ2371">
        <v>18</v>
      </c>
      <c r="AK2371" t="s">
        <v>51</v>
      </c>
      <c r="AL2371">
        <v>2897</v>
      </c>
      <c r="AM2371">
        <v>-77.023074132823695</v>
      </c>
      <c r="AN2371">
        <v>38.9410158129877</v>
      </c>
      <c r="AO2371" t="b">
        <f t="shared" si="74"/>
        <v>0</v>
      </c>
      <c r="AP2371">
        <f t="shared" ref="AP2371:AP2434" si="75">IF(C2371=Q2371, 1, 0)</f>
        <v>0</v>
      </c>
    </row>
    <row r="2372" spans="1:42">
      <c r="A2372">
        <v>182306</v>
      </c>
      <c r="B2372" t="s">
        <v>8382</v>
      </c>
      <c r="C2372" t="s">
        <v>2807</v>
      </c>
      <c r="D2372">
        <v>10192627</v>
      </c>
      <c r="E2372" t="s">
        <v>201</v>
      </c>
      <c r="I2372" t="s">
        <v>8383</v>
      </c>
      <c r="J2372" t="s">
        <v>163</v>
      </c>
      <c r="K2372" s="6">
        <v>0.29166666666666669</v>
      </c>
      <c r="L2372" s="8">
        <v>0.70833333333333337</v>
      </c>
      <c r="M2372" t="s">
        <v>353</v>
      </c>
      <c r="N2372" t="s">
        <v>353</v>
      </c>
      <c r="Q2372" t="s">
        <v>2809</v>
      </c>
      <c r="R2372" t="s">
        <v>165</v>
      </c>
      <c r="S2372" t="s">
        <v>238</v>
      </c>
      <c r="T2372" t="s">
        <v>46</v>
      </c>
      <c r="U2372" t="s">
        <v>47</v>
      </c>
      <c r="V2372" t="s">
        <v>8384</v>
      </c>
      <c r="W2372">
        <v>38.884678999999998</v>
      </c>
      <c r="X2372">
        <v>-76.986304000000004</v>
      </c>
      <c r="Y2372">
        <v>401188.29</v>
      </c>
      <c r="Z2372">
        <v>135204.60999999999</v>
      </c>
      <c r="AA2372">
        <v>20003</v>
      </c>
      <c r="AB2372">
        <v>37330</v>
      </c>
      <c r="AC2372">
        <v>24293</v>
      </c>
      <c r="AD2372">
        <v>24293</v>
      </c>
      <c r="AE2372">
        <v>6</v>
      </c>
      <c r="AF2372" t="s">
        <v>72</v>
      </c>
      <c r="AG2372" t="s">
        <v>3566</v>
      </c>
      <c r="AH2372" t="s">
        <v>63</v>
      </c>
      <c r="AI2372">
        <v>108</v>
      </c>
      <c r="AJ2372">
        <v>26</v>
      </c>
      <c r="AK2372" t="s">
        <v>51</v>
      </c>
      <c r="AL2372">
        <v>2560</v>
      </c>
      <c r="AM2372">
        <v>-76.986306383621297</v>
      </c>
      <c r="AN2372">
        <v>38.884686523236702</v>
      </c>
      <c r="AO2372" t="b">
        <f t="shared" si="74"/>
        <v>0</v>
      </c>
      <c r="AP2372">
        <f t="shared" si="75"/>
        <v>0</v>
      </c>
    </row>
    <row r="2373" spans="1:42">
      <c r="A2373">
        <v>185629</v>
      </c>
      <c r="B2373" t="s">
        <v>8385</v>
      </c>
      <c r="C2373" t="s">
        <v>1019</v>
      </c>
      <c r="D2373">
        <v>10192628</v>
      </c>
      <c r="E2373" t="s">
        <v>115</v>
      </c>
      <c r="H2373">
        <v>110220</v>
      </c>
      <c r="K2373" s="6">
        <v>0.29166666666666669</v>
      </c>
      <c r="L2373" s="8">
        <v>0.70833333333333337</v>
      </c>
      <c r="M2373" t="s">
        <v>184</v>
      </c>
      <c r="N2373" t="s">
        <v>2267</v>
      </c>
      <c r="O2373" t="s">
        <v>817</v>
      </c>
      <c r="P2373" t="s">
        <v>818</v>
      </c>
      <c r="Q2373" t="s">
        <v>817</v>
      </c>
      <c r="R2373" t="s">
        <v>44</v>
      </c>
      <c r="S2373" t="s">
        <v>622</v>
      </c>
      <c r="T2373" t="s">
        <v>46</v>
      </c>
      <c r="U2373" t="s">
        <v>47</v>
      </c>
      <c r="V2373" t="s">
        <v>8386</v>
      </c>
      <c r="W2373">
        <v>38.916094999999999</v>
      </c>
      <c r="X2373">
        <v>-77.024583000000007</v>
      </c>
      <c r="Y2373">
        <v>397868.05</v>
      </c>
      <c r="Z2373">
        <v>138692.18</v>
      </c>
      <c r="AA2373">
        <v>20001</v>
      </c>
      <c r="AB2373">
        <v>279454</v>
      </c>
      <c r="AC2373">
        <v>121530</v>
      </c>
      <c r="AD2373">
        <v>121530</v>
      </c>
      <c r="AE2373">
        <v>1</v>
      </c>
      <c r="AF2373" t="s">
        <v>361</v>
      </c>
      <c r="AG2373" t="s">
        <v>591</v>
      </c>
      <c r="AH2373" t="s">
        <v>88</v>
      </c>
      <c r="AI2373">
        <v>305</v>
      </c>
      <c r="AJ2373">
        <v>3</v>
      </c>
      <c r="AK2373" t="s">
        <v>51</v>
      </c>
      <c r="AL2373">
        <v>2911</v>
      </c>
      <c r="AM2373">
        <v>-77.024585369536098</v>
      </c>
      <c r="AN2373">
        <v>38.916102023390899</v>
      </c>
      <c r="AO2373" t="b">
        <f t="shared" si="74"/>
        <v>0</v>
      </c>
      <c r="AP2373">
        <f t="shared" si="75"/>
        <v>0</v>
      </c>
    </row>
    <row r="2374" spans="1:42">
      <c r="A2374">
        <v>185630</v>
      </c>
      <c r="B2374" t="s">
        <v>3954</v>
      </c>
      <c r="C2374" t="s">
        <v>873</v>
      </c>
      <c r="D2374">
        <v>10192629</v>
      </c>
      <c r="E2374" t="s">
        <v>115</v>
      </c>
      <c r="F2374" t="s">
        <v>3955</v>
      </c>
      <c r="K2374" s="6">
        <v>0.29166666666666669</v>
      </c>
      <c r="L2374" s="8">
        <v>0.70833333333333337</v>
      </c>
      <c r="M2374" t="s">
        <v>422</v>
      </c>
      <c r="N2374" t="s">
        <v>1365</v>
      </c>
      <c r="O2374" t="s">
        <v>876</v>
      </c>
      <c r="P2374" t="s">
        <v>877</v>
      </c>
      <c r="Q2374" t="s">
        <v>876</v>
      </c>
      <c r="R2374" t="s">
        <v>58</v>
      </c>
      <c r="S2374" t="s">
        <v>163</v>
      </c>
      <c r="T2374" t="s">
        <v>46</v>
      </c>
      <c r="U2374" t="s">
        <v>47</v>
      </c>
      <c r="V2374" t="s">
        <v>3956</v>
      </c>
      <c r="W2374">
        <v>38.944434999999999</v>
      </c>
      <c r="X2374">
        <v>-77.088915999999998</v>
      </c>
      <c r="Y2374">
        <v>392291.88</v>
      </c>
      <c r="Z2374">
        <v>141841.70000000001</v>
      </c>
      <c r="AA2374">
        <v>20016</v>
      </c>
      <c r="AB2374">
        <v>267407</v>
      </c>
      <c r="AC2374">
        <v>109982</v>
      </c>
      <c r="AD2374">
        <v>109982</v>
      </c>
      <c r="AE2374">
        <v>3</v>
      </c>
      <c r="AF2374" t="s">
        <v>1370</v>
      </c>
      <c r="AG2374" s="2">
        <v>30</v>
      </c>
      <c r="AH2374" t="s">
        <v>50</v>
      </c>
      <c r="AI2374">
        <v>202</v>
      </c>
      <c r="AJ2374">
        <v>11</v>
      </c>
      <c r="AK2374" t="s">
        <v>51</v>
      </c>
      <c r="AL2374">
        <v>1271</v>
      </c>
      <c r="AM2374">
        <v>-77.088918408455697</v>
      </c>
      <c r="AN2374">
        <v>38.944442643402901</v>
      </c>
      <c r="AO2374" t="b">
        <f t="shared" si="74"/>
        <v>0</v>
      </c>
      <c r="AP2374">
        <f t="shared" si="75"/>
        <v>0</v>
      </c>
    </row>
    <row r="2375" spans="1:42">
      <c r="A2375">
        <v>185631</v>
      </c>
      <c r="B2375" t="s">
        <v>8387</v>
      </c>
      <c r="C2375" t="s">
        <v>8388</v>
      </c>
      <c r="D2375">
        <v>10192630</v>
      </c>
      <c r="E2375" t="s">
        <v>201</v>
      </c>
      <c r="I2375" t="s">
        <v>8389</v>
      </c>
      <c r="J2375" t="s">
        <v>163</v>
      </c>
      <c r="K2375" s="6">
        <v>0.29166666666666669</v>
      </c>
      <c r="L2375" s="8">
        <v>0.70833333333333337</v>
      </c>
      <c r="M2375" t="s">
        <v>683</v>
      </c>
      <c r="N2375" t="s">
        <v>56</v>
      </c>
      <c r="Q2375" t="s">
        <v>8388</v>
      </c>
      <c r="R2375" t="s">
        <v>70</v>
      </c>
      <c r="S2375" t="s">
        <v>163</v>
      </c>
      <c r="T2375" t="s">
        <v>46</v>
      </c>
      <c r="U2375" t="s">
        <v>47</v>
      </c>
      <c r="V2375" t="s">
        <v>8390</v>
      </c>
      <c r="W2375">
        <v>38.885897</v>
      </c>
      <c r="X2375">
        <v>-76.989588999999995</v>
      </c>
      <c r="Y2375">
        <v>400903.25</v>
      </c>
      <c r="Z2375">
        <v>135339.76999999999</v>
      </c>
      <c r="AA2375">
        <v>20003</v>
      </c>
      <c r="AB2375">
        <v>71155</v>
      </c>
      <c r="AC2375">
        <v>44771</v>
      </c>
      <c r="AD2375">
        <v>44771</v>
      </c>
      <c r="AE2375">
        <v>6</v>
      </c>
      <c r="AF2375" t="s">
        <v>72</v>
      </c>
      <c r="AG2375" t="s">
        <v>3566</v>
      </c>
      <c r="AH2375" t="s">
        <v>63</v>
      </c>
      <c r="AI2375">
        <v>107</v>
      </c>
      <c r="AJ2375">
        <v>26</v>
      </c>
      <c r="AK2375" t="s">
        <v>51</v>
      </c>
      <c r="AL2375">
        <v>2094</v>
      </c>
      <c r="AM2375">
        <v>-76.989591497512805</v>
      </c>
      <c r="AN2375">
        <v>38.8859044352822</v>
      </c>
      <c r="AO2375" t="b">
        <f t="shared" si="74"/>
        <v>1</v>
      </c>
      <c r="AP2375">
        <f t="shared" si="75"/>
        <v>1</v>
      </c>
    </row>
    <row r="2376" spans="1:42">
      <c r="A2376">
        <v>185632</v>
      </c>
      <c r="B2376" t="s">
        <v>11855</v>
      </c>
      <c r="C2376" t="s">
        <v>10690</v>
      </c>
      <c r="D2376">
        <v>10192631</v>
      </c>
      <c r="E2376" t="s">
        <v>201</v>
      </c>
      <c r="I2376" t="s">
        <v>11856</v>
      </c>
      <c r="J2376" t="s">
        <v>163</v>
      </c>
      <c r="K2376" s="6">
        <v>0.375</v>
      </c>
      <c r="L2376" s="8">
        <v>0.79166666666666663</v>
      </c>
      <c r="M2376" t="s">
        <v>334</v>
      </c>
      <c r="N2376" t="s">
        <v>334</v>
      </c>
      <c r="O2376" t="s">
        <v>10690</v>
      </c>
      <c r="P2376" t="s">
        <v>10692</v>
      </c>
      <c r="Q2376" t="s">
        <v>10690</v>
      </c>
      <c r="R2376" t="s">
        <v>165</v>
      </c>
      <c r="S2376" t="s">
        <v>386</v>
      </c>
      <c r="T2376" t="s">
        <v>46</v>
      </c>
      <c r="U2376" t="s">
        <v>47</v>
      </c>
      <c r="V2376" t="s">
        <v>10693</v>
      </c>
      <c r="W2376">
        <v>38.906995999999999</v>
      </c>
      <c r="X2376">
        <v>-77.029004999999998</v>
      </c>
      <c r="Y2376">
        <v>397484.21</v>
      </c>
      <c r="Z2376">
        <v>137682.26999999999</v>
      </c>
      <c r="AA2376">
        <v>20005</v>
      </c>
      <c r="AB2376">
        <v>226424</v>
      </c>
      <c r="AC2376">
        <v>69753</v>
      </c>
      <c r="AD2376">
        <v>69753</v>
      </c>
      <c r="AE2376">
        <v>2</v>
      </c>
      <c r="AF2376" t="s">
        <v>97</v>
      </c>
      <c r="AG2376" t="s">
        <v>259</v>
      </c>
      <c r="AH2376" t="s">
        <v>88</v>
      </c>
      <c r="AI2376">
        <v>307</v>
      </c>
      <c r="AJ2376">
        <v>7</v>
      </c>
      <c r="AK2376" t="s">
        <v>51</v>
      </c>
      <c r="AL2376">
        <v>612</v>
      </c>
      <c r="AM2376">
        <v>-77.029007650227797</v>
      </c>
      <c r="AN2376">
        <v>38.907003394598199</v>
      </c>
      <c r="AO2376" t="b">
        <f t="shared" si="74"/>
        <v>1</v>
      </c>
      <c r="AP2376">
        <f t="shared" si="75"/>
        <v>1</v>
      </c>
    </row>
    <row r="2377" spans="1:42">
      <c r="A2377">
        <v>185633</v>
      </c>
      <c r="B2377" t="s">
        <v>5161</v>
      </c>
      <c r="C2377" t="s">
        <v>5152</v>
      </c>
      <c r="D2377">
        <v>10192633</v>
      </c>
      <c r="E2377" t="s">
        <v>115</v>
      </c>
      <c r="F2377" t="s">
        <v>5162</v>
      </c>
      <c r="I2377" t="s">
        <v>5163</v>
      </c>
      <c r="J2377" t="s">
        <v>432</v>
      </c>
      <c r="K2377" s="6">
        <v>0.29166666666666669</v>
      </c>
      <c r="L2377" s="8">
        <v>0.79166666666666663</v>
      </c>
      <c r="M2377" t="s">
        <v>166</v>
      </c>
      <c r="N2377" t="s">
        <v>118</v>
      </c>
      <c r="O2377" t="s">
        <v>5164</v>
      </c>
      <c r="P2377" t="s">
        <v>5165</v>
      </c>
      <c r="Q2377" t="s">
        <v>5164</v>
      </c>
      <c r="R2377" t="s">
        <v>70</v>
      </c>
      <c r="S2377" t="s">
        <v>432</v>
      </c>
      <c r="T2377" t="s">
        <v>46</v>
      </c>
      <c r="U2377" t="s">
        <v>47</v>
      </c>
      <c r="V2377" t="s">
        <v>5166</v>
      </c>
      <c r="W2377">
        <v>38.895065000000002</v>
      </c>
      <c r="X2377">
        <v>-77.031957000000006</v>
      </c>
      <c r="Y2377">
        <v>397227.7</v>
      </c>
      <c r="Z2377">
        <v>136357.9</v>
      </c>
      <c r="AB2377">
        <v>0</v>
      </c>
      <c r="AC2377">
        <v>456608</v>
      </c>
      <c r="AD2377">
        <v>392602</v>
      </c>
      <c r="AE2377">
        <v>2</v>
      </c>
      <c r="AF2377" t="s">
        <v>97</v>
      </c>
      <c r="AG2377" t="s">
        <v>171</v>
      </c>
      <c r="AH2377" t="s">
        <v>63</v>
      </c>
      <c r="AI2377">
        <v>101</v>
      </c>
      <c r="AJ2377" t="s">
        <v>51</v>
      </c>
      <c r="AK2377" t="s">
        <v>64</v>
      </c>
      <c r="AL2377">
        <v>3589</v>
      </c>
      <c r="AM2377">
        <v>-77.031959691750103</v>
      </c>
      <c r="AN2377">
        <v>38.895072223714102</v>
      </c>
      <c r="AO2377" t="b">
        <f t="shared" si="74"/>
        <v>0</v>
      </c>
      <c r="AP2377">
        <f t="shared" si="75"/>
        <v>0</v>
      </c>
    </row>
    <row r="2378" spans="1:42">
      <c r="A2378">
        <v>185634</v>
      </c>
      <c r="B2378" t="s">
        <v>3957</v>
      </c>
      <c r="C2378" t="s">
        <v>3958</v>
      </c>
      <c r="D2378">
        <v>10192634</v>
      </c>
      <c r="E2378" t="s">
        <v>115</v>
      </c>
      <c r="H2378">
        <v>107544</v>
      </c>
      <c r="K2378" s="6">
        <v>0.33333333333333331</v>
      </c>
      <c r="L2378" s="8">
        <v>0.66666666666666663</v>
      </c>
      <c r="M2378" t="s">
        <v>184</v>
      </c>
      <c r="N2378" t="s">
        <v>2351</v>
      </c>
      <c r="Q2378" t="s">
        <v>796</v>
      </c>
      <c r="R2378" t="s">
        <v>44</v>
      </c>
      <c r="S2378" t="s">
        <v>622</v>
      </c>
      <c r="W2378">
        <v>0</v>
      </c>
      <c r="X2378">
        <v>0</v>
      </c>
      <c r="Y2378">
        <v>0</v>
      </c>
      <c r="Z2378">
        <v>0</v>
      </c>
      <c r="AB2378">
        <v>-100</v>
      </c>
      <c r="AC2378">
        <v>-100</v>
      </c>
      <c r="AD2378">
        <v>348291</v>
      </c>
      <c r="AF2378" t="s">
        <v>51</v>
      </c>
      <c r="AG2378" t="s">
        <v>51</v>
      </c>
      <c r="AJ2378" t="s">
        <v>51</v>
      </c>
      <c r="AK2378" t="s">
        <v>51</v>
      </c>
      <c r="AL2378">
        <v>1794</v>
      </c>
      <c r="AM2378">
        <v>-81.529192133279295</v>
      </c>
      <c r="AN2378">
        <v>37.5772691877347</v>
      </c>
      <c r="AO2378" t="b">
        <f t="shared" si="74"/>
        <v>0</v>
      </c>
      <c r="AP2378">
        <f t="shared" si="75"/>
        <v>0</v>
      </c>
    </row>
    <row r="2379" spans="1:42">
      <c r="A2379">
        <v>182307</v>
      </c>
      <c r="B2379" t="s">
        <v>11857</v>
      </c>
      <c r="C2379" t="s">
        <v>11858</v>
      </c>
      <c r="D2379">
        <v>10192636</v>
      </c>
      <c r="E2379" t="s">
        <v>2388</v>
      </c>
      <c r="I2379" t="s">
        <v>11859</v>
      </c>
      <c r="J2379" t="s">
        <v>163</v>
      </c>
      <c r="K2379" s="6">
        <v>0.29166666666666669</v>
      </c>
      <c r="L2379" s="8">
        <v>0.79166666666666663</v>
      </c>
      <c r="M2379" t="s">
        <v>353</v>
      </c>
      <c r="N2379" t="s">
        <v>353</v>
      </c>
      <c r="Q2379" t="s">
        <v>11858</v>
      </c>
      <c r="R2379" t="s">
        <v>165</v>
      </c>
      <c r="S2379" t="s">
        <v>238</v>
      </c>
      <c r="T2379" t="s">
        <v>46</v>
      </c>
      <c r="U2379" t="s">
        <v>47</v>
      </c>
      <c r="V2379" t="s">
        <v>11860</v>
      </c>
      <c r="W2379">
        <v>38.906153000000003</v>
      </c>
      <c r="X2379">
        <v>-76.983934000000005</v>
      </c>
      <c r="Y2379">
        <v>401393.51</v>
      </c>
      <c r="Z2379">
        <v>137588.41</v>
      </c>
      <c r="AA2379">
        <v>20002</v>
      </c>
      <c r="AB2379">
        <v>59817</v>
      </c>
      <c r="AC2379">
        <v>36466</v>
      </c>
      <c r="AD2379">
        <v>36466</v>
      </c>
      <c r="AE2379">
        <v>5</v>
      </c>
      <c r="AF2379" t="s">
        <v>1208</v>
      </c>
      <c r="AG2379" t="s">
        <v>2082</v>
      </c>
      <c r="AH2379" t="s">
        <v>410</v>
      </c>
      <c r="AI2379">
        <v>506</v>
      </c>
      <c r="AJ2379">
        <v>23</v>
      </c>
      <c r="AK2379" t="s">
        <v>51</v>
      </c>
      <c r="AL2379">
        <v>179</v>
      </c>
      <c r="AM2379">
        <v>-76.983936241136306</v>
      </c>
      <c r="AN2379">
        <v>38.906160368358798</v>
      </c>
      <c r="AO2379" t="b">
        <f t="shared" si="74"/>
        <v>1</v>
      </c>
      <c r="AP2379">
        <f t="shared" si="75"/>
        <v>1</v>
      </c>
    </row>
    <row r="2380" spans="1:42">
      <c r="A2380">
        <v>185635</v>
      </c>
      <c r="B2380" t="s">
        <v>5169</v>
      </c>
      <c r="C2380" t="s">
        <v>1019</v>
      </c>
      <c r="D2380">
        <v>10192637</v>
      </c>
      <c r="E2380" t="s">
        <v>115</v>
      </c>
      <c r="H2380">
        <v>109903</v>
      </c>
      <c r="K2380" s="6">
        <v>0.29166666666666669</v>
      </c>
      <c r="L2380" s="8">
        <v>0.70833333333333337</v>
      </c>
      <c r="M2380" t="s">
        <v>184</v>
      </c>
      <c r="N2380" t="s">
        <v>2267</v>
      </c>
      <c r="O2380" t="s">
        <v>817</v>
      </c>
      <c r="P2380" t="s">
        <v>818</v>
      </c>
      <c r="Q2380" t="s">
        <v>817</v>
      </c>
      <c r="R2380" t="s">
        <v>44</v>
      </c>
      <c r="S2380" t="s">
        <v>422</v>
      </c>
      <c r="T2380" t="s">
        <v>46</v>
      </c>
      <c r="U2380" t="s">
        <v>47</v>
      </c>
      <c r="V2380" t="s">
        <v>5170</v>
      </c>
      <c r="W2380">
        <v>38.906601999999999</v>
      </c>
      <c r="X2380">
        <v>-77.068460000000002</v>
      </c>
      <c r="Y2380">
        <v>394062.08000000002</v>
      </c>
      <c r="Z2380">
        <v>137640.34</v>
      </c>
      <c r="AA2380">
        <v>20007</v>
      </c>
      <c r="AB2380">
        <v>272198</v>
      </c>
      <c r="AC2380">
        <v>115351</v>
      </c>
      <c r="AD2380">
        <v>115351</v>
      </c>
      <c r="AE2380">
        <v>2</v>
      </c>
      <c r="AF2380" t="s">
        <v>49</v>
      </c>
      <c r="AG2380" s="2">
        <v>200000</v>
      </c>
      <c r="AH2380" t="s">
        <v>50</v>
      </c>
      <c r="AI2380">
        <v>206</v>
      </c>
      <c r="AJ2380">
        <v>4</v>
      </c>
      <c r="AK2380" t="s">
        <v>51</v>
      </c>
      <c r="AL2380">
        <v>3092</v>
      </c>
      <c r="AM2380">
        <v>-77.068462133882306</v>
      </c>
      <c r="AN2380">
        <v>38.9066092162956</v>
      </c>
      <c r="AO2380" t="b">
        <f t="shared" si="74"/>
        <v>0</v>
      </c>
      <c r="AP2380">
        <f t="shared" si="75"/>
        <v>0</v>
      </c>
    </row>
    <row r="2381" spans="1:42">
      <c r="A2381">
        <v>185636</v>
      </c>
      <c r="B2381" t="s">
        <v>8391</v>
      </c>
      <c r="C2381" t="s">
        <v>8392</v>
      </c>
      <c r="D2381">
        <v>10192638</v>
      </c>
      <c r="E2381" t="s">
        <v>201</v>
      </c>
      <c r="I2381" t="s">
        <v>8393</v>
      </c>
      <c r="J2381" t="s">
        <v>163</v>
      </c>
      <c r="K2381" s="6">
        <v>0.29166666666666669</v>
      </c>
      <c r="L2381" s="8">
        <v>0.70833333333333337</v>
      </c>
      <c r="M2381" t="s">
        <v>266</v>
      </c>
      <c r="N2381" t="s">
        <v>55</v>
      </c>
      <c r="Q2381" t="s">
        <v>8392</v>
      </c>
      <c r="R2381" t="s">
        <v>165</v>
      </c>
      <c r="S2381" t="s">
        <v>683</v>
      </c>
      <c r="T2381" t="s">
        <v>46</v>
      </c>
      <c r="U2381" t="s">
        <v>47</v>
      </c>
      <c r="V2381" t="s">
        <v>8394</v>
      </c>
      <c r="W2381">
        <v>38.931348</v>
      </c>
      <c r="X2381">
        <v>-77.056785000000005</v>
      </c>
      <c r="Y2381">
        <v>395076.42</v>
      </c>
      <c r="Z2381">
        <v>140386.72</v>
      </c>
      <c r="AA2381">
        <v>20008</v>
      </c>
      <c r="AB2381">
        <v>219892</v>
      </c>
      <c r="AC2381">
        <v>63038</v>
      </c>
      <c r="AD2381">
        <v>63038</v>
      </c>
      <c r="AE2381">
        <v>3</v>
      </c>
      <c r="AF2381" t="s">
        <v>168</v>
      </c>
      <c r="AG2381" t="s">
        <v>814</v>
      </c>
      <c r="AH2381" t="s">
        <v>50</v>
      </c>
      <c r="AI2381">
        <v>204</v>
      </c>
      <c r="AJ2381">
        <v>15</v>
      </c>
      <c r="AK2381" t="s">
        <v>51</v>
      </c>
      <c r="AL2381">
        <v>2281</v>
      </c>
      <c r="AM2381">
        <v>-77.056787240680094</v>
      </c>
      <c r="AN2381">
        <v>38.9313557740142</v>
      </c>
      <c r="AO2381" t="b">
        <f t="shared" si="74"/>
        <v>1</v>
      </c>
      <c r="AP2381">
        <f t="shared" si="75"/>
        <v>1</v>
      </c>
    </row>
    <row r="2382" spans="1:42">
      <c r="A2382">
        <v>185637</v>
      </c>
      <c r="B2382" t="s">
        <v>11861</v>
      </c>
      <c r="C2382" t="s">
        <v>1019</v>
      </c>
      <c r="D2382">
        <v>10192639</v>
      </c>
      <c r="E2382" t="s">
        <v>115</v>
      </c>
      <c r="H2382">
        <v>110199</v>
      </c>
      <c r="K2382" s="6">
        <v>0.29166666666666669</v>
      </c>
      <c r="L2382" s="8">
        <v>0.70833333333333337</v>
      </c>
      <c r="M2382" t="s">
        <v>184</v>
      </c>
      <c r="N2382" t="s">
        <v>2267</v>
      </c>
      <c r="O2382" t="s">
        <v>817</v>
      </c>
      <c r="P2382" t="s">
        <v>818</v>
      </c>
      <c r="Q2382" t="s">
        <v>817</v>
      </c>
      <c r="R2382" t="s">
        <v>58</v>
      </c>
      <c r="S2382" t="s">
        <v>163</v>
      </c>
      <c r="T2382" t="s">
        <v>46</v>
      </c>
      <c r="U2382" t="s">
        <v>47</v>
      </c>
      <c r="V2382" t="s">
        <v>11862</v>
      </c>
      <c r="W2382">
        <v>38.896605999999998</v>
      </c>
      <c r="X2382">
        <v>-76.99691</v>
      </c>
      <c r="Y2382">
        <v>400268.06</v>
      </c>
      <c r="Z2382">
        <v>136528.54</v>
      </c>
      <c r="AA2382">
        <v>20002</v>
      </c>
      <c r="AB2382">
        <v>151664</v>
      </c>
      <c r="AC2382">
        <v>59675</v>
      </c>
      <c r="AD2382">
        <v>59675</v>
      </c>
      <c r="AE2382">
        <v>6</v>
      </c>
      <c r="AF2382" t="s">
        <v>434</v>
      </c>
      <c r="AG2382" t="s">
        <v>1593</v>
      </c>
      <c r="AH2382" t="s">
        <v>63</v>
      </c>
      <c r="AI2382">
        <v>104</v>
      </c>
      <c r="AJ2382">
        <v>25</v>
      </c>
      <c r="AK2382" t="s">
        <v>51</v>
      </c>
      <c r="AL2382">
        <v>367</v>
      </c>
      <c r="AM2382">
        <v>-76.996912182019997</v>
      </c>
      <c r="AN2382">
        <v>38.896613743201598</v>
      </c>
      <c r="AO2382" t="b">
        <f t="shared" si="74"/>
        <v>0</v>
      </c>
      <c r="AP2382">
        <f t="shared" si="75"/>
        <v>0</v>
      </c>
    </row>
    <row r="2383" spans="1:42">
      <c r="A2383">
        <v>185638</v>
      </c>
      <c r="B2383" t="s">
        <v>8395</v>
      </c>
      <c r="C2383" t="s">
        <v>8396</v>
      </c>
      <c r="D2383">
        <v>10192640</v>
      </c>
      <c r="E2383" t="s">
        <v>54</v>
      </c>
      <c r="K2383" s="6">
        <v>0.625</v>
      </c>
      <c r="L2383" s="8">
        <v>0.91666666666666663</v>
      </c>
      <c r="M2383" t="s">
        <v>55</v>
      </c>
      <c r="N2383" t="s">
        <v>683</v>
      </c>
      <c r="Q2383" t="s">
        <v>8397</v>
      </c>
      <c r="R2383" t="s">
        <v>58</v>
      </c>
      <c r="S2383" t="s">
        <v>163</v>
      </c>
      <c r="T2383" t="s">
        <v>46</v>
      </c>
      <c r="U2383" t="s">
        <v>47</v>
      </c>
      <c r="V2383" t="s">
        <v>8398</v>
      </c>
      <c r="W2383">
        <v>38.899965000000002</v>
      </c>
      <c r="X2383">
        <v>-76.995716999999999</v>
      </c>
      <c r="Y2383">
        <v>400371.54</v>
      </c>
      <c r="Z2383">
        <v>136901.35999999999</v>
      </c>
      <c r="AA2383">
        <v>20002</v>
      </c>
      <c r="AB2383">
        <v>76768</v>
      </c>
      <c r="AC2383">
        <v>50150</v>
      </c>
      <c r="AD2383">
        <v>50150</v>
      </c>
      <c r="AE2383">
        <v>6</v>
      </c>
      <c r="AF2383" t="s">
        <v>434</v>
      </c>
      <c r="AG2383" t="s">
        <v>1653</v>
      </c>
      <c r="AH2383" t="s">
        <v>63</v>
      </c>
      <c r="AI2383">
        <v>104</v>
      </c>
      <c r="AJ2383">
        <v>25</v>
      </c>
      <c r="AK2383" t="s">
        <v>51</v>
      </c>
      <c r="AL2383">
        <v>2359</v>
      </c>
      <c r="AM2383">
        <v>-76.995719099569698</v>
      </c>
      <c r="AN2383">
        <v>38.899972203506799</v>
      </c>
      <c r="AO2383" t="b">
        <f t="shared" si="74"/>
        <v>0</v>
      </c>
      <c r="AP2383">
        <f t="shared" si="75"/>
        <v>0</v>
      </c>
    </row>
    <row r="2384" spans="1:42">
      <c r="A2384">
        <v>185639</v>
      </c>
      <c r="B2384" t="s">
        <v>11863</v>
      </c>
      <c r="C2384" t="s">
        <v>1019</v>
      </c>
      <c r="D2384">
        <v>10192641</v>
      </c>
      <c r="E2384" t="s">
        <v>115</v>
      </c>
      <c r="H2384">
        <v>110000</v>
      </c>
      <c r="K2384" s="6">
        <v>0.29166666666666669</v>
      </c>
      <c r="L2384" s="8">
        <v>0.70833333333333337</v>
      </c>
      <c r="M2384" t="s">
        <v>184</v>
      </c>
      <c r="N2384" t="s">
        <v>2267</v>
      </c>
      <c r="O2384" t="s">
        <v>817</v>
      </c>
      <c r="P2384" t="s">
        <v>818</v>
      </c>
      <c r="Q2384" t="s">
        <v>817</v>
      </c>
      <c r="R2384" t="s">
        <v>44</v>
      </c>
      <c r="S2384" t="s">
        <v>622</v>
      </c>
      <c r="T2384" t="s">
        <v>46</v>
      </c>
      <c r="U2384" t="s">
        <v>47</v>
      </c>
      <c r="V2384" t="s">
        <v>11864</v>
      </c>
      <c r="W2384">
        <v>38.910966999999999</v>
      </c>
      <c r="X2384">
        <v>-77.022683999999998</v>
      </c>
      <c r="Y2384">
        <v>398032.59</v>
      </c>
      <c r="Z2384">
        <v>138122.98000000001</v>
      </c>
      <c r="AA2384">
        <v>20001</v>
      </c>
      <c r="AB2384">
        <v>225969</v>
      </c>
      <c r="AC2384">
        <v>68679</v>
      </c>
      <c r="AD2384">
        <v>68679</v>
      </c>
      <c r="AE2384">
        <v>6</v>
      </c>
      <c r="AF2384" t="s">
        <v>61</v>
      </c>
      <c r="AG2384" t="s">
        <v>1221</v>
      </c>
      <c r="AH2384" t="s">
        <v>88</v>
      </c>
      <c r="AI2384">
        <v>308</v>
      </c>
      <c r="AJ2384">
        <v>7</v>
      </c>
      <c r="AK2384" t="s">
        <v>51</v>
      </c>
      <c r="AL2384">
        <v>534</v>
      </c>
      <c r="AM2384">
        <v>-77.022686460870304</v>
      </c>
      <c r="AN2384">
        <v>38.910974861266901</v>
      </c>
      <c r="AO2384" t="b">
        <f t="shared" si="74"/>
        <v>0</v>
      </c>
      <c r="AP2384">
        <f t="shared" si="75"/>
        <v>0</v>
      </c>
    </row>
    <row r="2385" spans="1:42">
      <c r="A2385">
        <v>185640</v>
      </c>
      <c r="B2385" t="s">
        <v>3959</v>
      </c>
      <c r="C2385" t="s">
        <v>3960</v>
      </c>
      <c r="D2385">
        <v>10192642</v>
      </c>
      <c r="E2385" t="s">
        <v>201</v>
      </c>
      <c r="I2385" t="s">
        <v>3961</v>
      </c>
      <c r="J2385" t="s">
        <v>166</v>
      </c>
      <c r="K2385" s="6">
        <v>0.29166666666666669</v>
      </c>
      <c r="L2385" s="8">
        <v>0.79166666666666663</v>
      </c>
      <c r="M2385" t="s">
        <v>422</v>
      </c>
      <c r="N2385" t="s">
        <v>422</v>
      </c>
      <c r="Q2385" t="s">
        <v>3962</v>
      </c>
      <c r="R2385" t="s">
        <v>165</v>
      </c>
      <c r="S2385" t="s">
        <v>432</v>
      </c>
      <c r="T2385" t="s">
        <v>46</v>
      </c>
      <c r="U2385" t="s">
        <v>47</v>
      </c>
      <c r="V2385" t="s">
        <v>1196</v>
      </c>
      <c r="W2385">
        <v>38.911501999999999</v>
      </c>
      <c r="X2385">
        <v>-77.046852000000001</v>
      </c>
      <c r="Y2385">
        <v>395936.51</v>
      </c>
      <c r="Z2385">
        <v>138183.16</v>
      </c>
      <c r="AA2385">
        <v>20009</v>
      </c>
      <c r="AB2385">
        <v>243333</v>
      </c>
      <c r="AC2385">
        <v>86257</v>
      </c>
      <c r="AD2385">
        <v>86257</v>
      </c>
      <c r="AE2385">
        <v>2</v>
      </c>
      <c r="AF2385" t="s">
        <v>86</v>
      </c>
      <c r="AG2385" t="s">
        <v>709</v>
      </c>
      <c r="AH2385" t="s">
        <v>50</v>
      </c>
      <c r="AI2385">
        <v>208</v>
      </c>
      <c r="AJ2385">
        <v>6</v>
      </c>
      <c r="AK2385" t="s">
        <v>51</v>
      </c>
      <c r="AL2385">
        <v>1136</v>
      </c>
      <c r="AM2385">
        <v>-77.046854551668801</v>
      </c>
      <c r="AN2385">
        <v>38.911509790859199</v>
      </c>
      <c r="AO2385" t="b">
        <f t="shared" si="74"/>
        <v>0</v>
      </c>
      <c r="AP2385">
        <f t="shared" si="75"/>
        <v>0</v>
      </c>
    </row>
    <row r="2386" spans="1:42">
      <c r="A2386">
        <v>185641</v>
      </c>
      <c r="B2386" t="s">
        <v>11865</v>
      </c>
      <c r="C2386" t="s">
        <v>873</v>
      </c>
      <c r="D2386">
        <v>10192645</v>
      </c>
      <c r="E2386" t="s">
        <v>115</v>
      </c>
      <c r="F2386" t="s">
        <v>11866</v>
      </c>
      <c r="K2386" s="6">
        <v>0.29166666666666669</v>
      </c>
      <c r="L2386" s="8">
        <v>0.70833333333333337</v>
      </c>
      <c r="M2386" t="s">
        <v>422</v>
      </c>
      <c r="N2386" t="s">
        <v>1365</v>
      </c>
      <c r="O2386" t="s">
        <v>876</v>
      </c>
      <c r="P2386" t="s">
        <v>877</v>
      </c>
      <c r="Q2386" t="s">
        <v>876</v>
      </c>
      <c r="R2386" t="s">
        <v>58</v>
      </c>
      <c r="S2386" t="s">
        <v>163</v>
      </c>
      <c r="T2386" t="s">
        <v>46</v>
      </c>
      <c r="U2386" t="s">
        <v>47</v>
      </c>
      <c r="V2386" t="s">
        <v>11867</v>
      </c>
      <c r="W2386">
        <v>38.925978999999998</v>
      </c>
      <c r="X2386">
        <v>-77.026753999999997</v>
      </c>
      <c r="Y2386">
        <v>397680.08</v>
      </c>
      <c r="Z2386">
        <v>139789.45000000001</v>
      </c>
      <c r="AA2386">
        <v>20001</v>
      </c>
      <c r="AB2386">
        <v>231732</v>
      </c>
      <c r="AC2386">
        <v>75042</v>
      </c>
      <c r="AD2386">
        <v>75042</v>
      </c>
      <c r="AE2386">
        <v>1</v>
      </c>
      <c r="AF2386" t="s">
        <v>361</v>
      </c>
      <c r="AG2386" t="s">
        <v>2430</v>
      </c>
      <c r="AH2386" t="s">
        <v>88</v>
      </c>
      <c r="AI2386">
        <v>304</v>
      </c>
      <c r="AJ2386">
        <v>2</v>
      </c>
      <c r="AK2386" t="s">
        <v>51</v>
      </c>
      <c r="AL2386">
        <v>693</v>
      </c>
      <c r="AM2386">
        <v>-77.026756522221902</v>
      </c>
      <c r="AN2386">
        <v>38.925986112359702</v>
      </c>
      <c r="AO2386" t="b">
        <f t="shared" si="74"/>
        <v>0</v>
      </c>
      <c r="AP2386">
        <f t="shared" si="75"/>
        <v>0</v>
      </c>
    </row>
    <row r="2387" spans="1:42">
      <c r="A2387">
        <v>185642</v>
      </c>
      <c r="B2387" t="s">
        <v>5171</v>
      </c>
      <c r="C2387" t="s">
        <v>5172</v>
      </c>
      <c r="D2387">
        <v>10192646</v>
      </c>
      <c r="E2387" t="s">
        <v>652</v>
      </c>
      <c r="I2387" t="s">
        <v>5173</v>
      </c>
      <c r="J2387" t="s">
        <v>163</v>
      </c>
      <c r="K2387" s="6">
        <v>0.29166666666666669</v>
      </c>
      <c r="L2387" s="8">
        <v>0.70833333333333337</v>
      </c>
      <c r="M2387" t="s">
        <v>353</v>
      </c>
      <c r="N2387" t="s">
        <v>422</v>
      </c>
      <c r="Q2387" t="s">
        <v>5172</v>
      </c>
      <c r="R2387" t="s">
        <v>165</v>
      </c>
      <c r="S2387" t="s">
        <v>432</v>
      </c>
      <c r="T2387" t="s">
        <v>46</v>
      </c>
      <c r="U2387" t="s">
        <v>47</v>
      </c>
      <c r="V2387" t="s">
        <v>5174</v>
      </c>
      <c r="W2387">
        <v>38.927883000000001</v>
      </c>
      <c r="X2387">
        <v>-76.989059999999995</v>
      </c>
      <c r="Y2387">
        <v>400948.64</v>
      </c>
      <c r="Z2387">
        <v>140000.62</v>
      </c>
      <c r="AA2387">
        <v>20017</v>
      </c>
      <c r="AB2387">
        <v>69494</v>
      </c>
      <c r="AC2387">
        <v>43624</v>
      </c>
      <c r="AD2387">
        <v>43624</v>
      </c>
      <c r="AE2387">
        <v>5</v>
      </c>
      <c r="AF2387" t="s">
        <v>1208</v>
      </c>
      <c r="AG2387" t="s">
        <v>3125</v>
      </c>
      <c r="AH2387" t="s">
        <v>410</v>
      </c>
      <c r="AI2387">
        <v>504</v>
      </c>
      <c r="AJ2387">
        <v>22</v>
      </c>
      <c r="AK2387" t="s">
        <v>51</v>
      </c>
      <c r="AL2387">
        <v>3183</v>
      </c>
      <c r="AM2387">
        <v>-76.989061900585696</v>
      </c>
      <c r="AN2387">
        <v>38.927890950155202</v>
      </c>
      <c r="AO2387" t="b">
        <f t="shared" si="74"/>
        <v>1</v>
      </c>
      <c r="AP2387">
        <f t="shared" si="75"/>
        <v>1</v>
      </c>
    </row>
    <row r="2388" spans="1:42">
      <c r="A2388">
        <v>182493</v>
      </c>
      <c r="B2388" t="s">
        <v>3965</v>
      </c>
      <c r="C2388" t="s">
        <v>3966</v>
      </c>
      <c r="D2388">
        <v>10192647</v>
      </c>
      <c r="E2388" t="s">
        <v>81</v>
      </c>
      <c r="K2388" s="6">
        <v>0.29166666666666669</v>
      </c>
      <c r="L2388" s="8">
        <v>0.79166666666666663</v>
      </c>
      <c r="M2388" t="s">
        <v>353</v>
      </c>
      <c r="N2388" t="s">
        <v>238</v>
      </c>
      <c r="Q2388" t="s">
        <v>3967</v>
      </c>
      <c r="R2388" t="s">
        <v>148</v>
      </c>
      <c r="S2388" t="s">
        <v>421</v>
      </c>
      <c r="T2388" t="s">
        <v>46</v>
      </c>
      <c r="U2388" t="s">
        <v>47</v>
      </c>
      <c r="V2388" t="s">
        <v>2972</v>
      </c>
      <c r="W2388">
        <v>38.879508000000001</v>
      </c>
      <c r="X2388">
        <v>-77.005619999999993</v>
      </c>
      <c r="Y2388">
        <v>399512.39</v>
      </c>
      <c r="Z2388">
        <v>134630.46</v>
      </c>
      <c r="AA2388">
        <v>20003</v>
      </c>
      <c r="AB2388">
        <v>307326</v>
      </c>
      <c r="AC2388">
        <v>142550</v>
      </c>
      <c r="AD2388">
        <v>142550</v>
      </c>
      <c r="AE2388">
        <v>6</v>
      </c>
      <c r="AF2388" t="s">
        <v>392</v>
      </c>
      <c r="AG2388" t="s">
        <v>719</v>
      </c>
      <c r="AH2388" t="s">
        <v>63</v>
      </c>
      <c r="AI2388">
        <v>106</v>
      </c>
      <c r="AJ2388">
        <v>27</v>
      </c>
      <c r="AK2388" t="s">
        <v>720</v>
      </c>
      <c r="AL2388">
        <v>1614</v>
      </c>
      <c r="AM2388">
        <v>-77.005621931761794</v>
      </c>
      <c r="AN2388">
        <v>38.879515023923702</v>
      </c>
      <c r="AO2388" t="b">
        <f t="shared" si="74"/>
        <v>0</v>
      </c>
      <c r="AP2388">
        <f t="shared" si="75"/>
        <v>0</v>
      </c>
    </row>
    <row r="2389" spans="1:42">
      <c r="A2389">
        <v>182308</v>
      </c>
      <c r="B2389" t="s">
        <v>11868</v>
      </c>
      <c r="C2389" t="s">
        <v>11869</v>
      </c>
      <c r="D2389">
        <v>10192648</v>
      </c>
      <c r="E2389" t="s">
        <v>201</v>
      </c>
      <c r="I2389" t="s">
        <v>11870</v>
      </c>
      <c r="J2389" t="s">
        <v>163</v>
      </c>
      <c r="K2389" s="6">
        <v>0.29166666666666669</v>
      </c>
      <c r="L2389" s="8">
        <v>0.70833333333333337</v>
      </c>
      <c r="M2389" t="s">
        <v>622</v>
      </c>
      <c r="N2389" t="s">
        <v>622</v>
      </c>
      <c r="Q2389" t="s">
        <v>11869</v>
      </c>
      <c r="R2389" t="s">
        <v>165</v>
      </c>
      <c r="S2389" t="s">
        <v>353</v>
      </c>
      <c r="T2389" t="s">
        <v>46</v>
      </c>
      <c r="U2389" t="s">
        <v>47</v>
      </c>
      <c r="V2389" t="s">
        <v>11871</v>
      </c>
      <c r="W2389">
        <v>38.908330999999997</v>
      </c>
      <c r="X2389">
        <v>-77.058608000000007</v>
      </c>
      <c r="Y2389">
        <v>394916.74</v>
      </c>
      <c r="Z2389">
        <v>137831.71</v>
      </c>
      <c r="AA2389">
        <v>20007</v>
      </c>
      <c r="AB2389">
        <v>223541</v>
      </c>
      <c r="AC2389">
        <v>66621</v>
      </c>
      <c r="AD2389">
        <v>66621</v>
      </c>
      <c r="AE2389">
        <v>2</v>
      </c>
      <c r="AF2389" t="s">
        <v>49</v>
      </c>
      <c r="AG2389" s="2">
        <v>2000000</v>
      </c>
      <c r="AH2389" t="s">
        <v>50</v>
      </c>
      <c r="AI2389">
        <v>206</v>
      </c>
      <c r="AJ2389">
        <v>4</v>
      </c>
      <c r="AK2389" t="s">
        <v>51</v>
      </c>
      <c r="AL2389">
        <v>460</v>
      </c>
      <c r="AM2389">
        <v>-77.058609952262302</v>
      </c>
      <c r="AN2389">
        <v>38.908338502133098</v>
      </c>
      <c r="AO2389" t="b">
        <f t="shared" si="74"/>
        <v>1</v>
      </c>
      <c r="AP2389">
        <f t="shared" si="75"/>
        <v>1</v>
      </c>
    </row>
    <row r="2390" spans="1:42">
      <c r="A2390">
        <v>185643</v>
      </c>
      <c r="B2390" t="s">
        <v>3968</v>
      </c>
      <c r="C2390" t="s">
        <v>173</v>
      </c>
      <c r="D2390">
        <v>10192649</v>
      </c>
      <c r="E2390" t="s">
        <v>160</v>
      </c>
      <c r="K2390" s="6">
        <v>0.375</v>
      </c>
      <c r="L2390" s="8">
        <v>0.66666666666666663</v>
      </c>
      <c r="M2390" t="s">
        <v>3969</v>
      </c>
      <c r="N2390" t="s">
        <v>3969</v>
      </c>
      <c r="Q2390" t="s">
        <v>175</v>
      </c>
      <c r="R2390" t="s">
        <v>44</v>
      </c>
      <c r="S2390" t="s">
        <v>163</v>
      </c>
      <c r="T2390" t="s">
        <v>46</v>
      </c>
      <c r="U2390" t="s">
        <v>47</v>
      </c>
      <c r="V2390" t="s">
        <v>3970</v>
      </c>
      <c r="W2390">
        <v>38.907887000000002</v>
      </c>
      <c r="X2390">
        <v>-77.039488000000006</v>
      </c>
      <c r="Y2390">
        <v>396575.03</v>
      </c>
      <c r="Z2390">
        <v>137781.53</v>
      </c>
      <c r="AA2390">
        <v>20036</v>
      </c>
      <c r="AB2390">
        <v>241746</v>
      </c>
      <c r="AC2390">
        <v>85027</v>
      </c>
      <c r="AD2390">
        <v>85027</v>
      </c>
      <c r="AE2390">
        <v>2</v>
      </c>
      <c r="AF2390" t="s">
        <v>86</v>
      </c>
      <c r="AG2390" t="s">
        <v>90</v>
      </c>
      <c r="AH2390" t="s">
        <v>50</v>
      </c>
      <c r="AI2390">
        <v>208</v>
      </c>
      <c r="AJ2390">
        <v>6</v>
      </c>
      <c r="AK2390" t="s">
        <v>51</v>
      </c>
      <c r="AL2390">
        <v>1925</v>
      </c>
      <c r="AM2390">
        <v>-77.039490377945199</v>
      </c>
      <c r="AN2390">
        <v>38.907894490244999</v>
      </c>
      <c r="AO2390" t="b">
        <f t="shared" si="74"/>
        <v>0</v>
      </c>
      <c r="AP2390">
        <f t="shared" si="75"/>
        <v>0</v>
      </c>
    </row>
    <row r="2391" spans="1:42">
      <c r="A2391">
        <v>185644</v>
      </c>
      <c r="B2391" t="s">
        <v>3977</v>
      </c>
      <c r="C2391" t="s">
        <v>3978</v>
      </c>
      <c r="D2391">
        <v>10192650</v>
      </c>
      <c r="E2391" t="s">
        <v>201</v>
      </c>
      <c r="I2391" t="s">
        <v>3979</v>
      </c>
      <c r="J2391" t="s">
        <v>163</v>
      </c>
      <c r="K2391" s="6">
        <v>0.5</v>
      </c>
      <c r="L2391" s="8">
        <v>0.79166666666666663</v>
      </c>
      <c r="M2391" t="s">
        <v>203</v>
      </c>
      <c r="N2391" t="s">
        <v>203</v>
      </c>
      <c r="O2391" t="s">
        <v>3978</v>
      </c>
      <c r="P2391" t="s">
        <v>3980</v>
      </c>
      <c r="Q2391" t="s">
        <v>3978</v>
      </c>
      <c r="R2391" t="s">
        <v>165</v>
      </c>
      <c r="S2391" t="s">
        <v>265</v>
      </c>
      <c r="T2391" t="s">
        <v>46</v>
      </c>
      <c r="U2391" t="s">
        <v>47</v>
      </c>
      <c r="V2391" t="s">
        <v>3981</v>
      </c>
      <c r="W2391">
        <v>38.937959999999997</v>
      </c>
      <c r="X2391">
        <v>-77.019333000000003</v>
      </c>
      <c r="Y2391">
        <v>398323.86</v>
      </c>
      <c r="Z2391">
        <v>141119.29</v>
      </c>
      <c r="AA2391">
        <v>20011</v>
      </c>
      <c r="AB2391">
        <v>247749</v>
      </c>
      <c r="AC2391">
        <v>90631</v>
      </c>
      <c r="AD2391">
        <v>90631</v>
      </c>
      <c r="AE2391">
        <v>4</v>
      </c>
      <c r="AF2391" t="s">
        <v>445</v>
      </c>
      <c r="AG2391" t="s">
        <v>2128</v>
      </c>
      <c r="AH2391" t="s">
        <v>188</v>
      </c>
      <c r="AI2391">
        <v>407</v>
      </c>
      <c r="AJ2391">
        <v>18</v>
      </c>
      <c r="AK2391" t="s">
        <v>51</v>
      </c>
      <c r="AL2391">
        <v>1166</v>
      </c>
      <c r="AM2391">
        <v>-77.019335444975397</v>
      </c>
      <c r="AN2391">
        <v>38.9379671835365</v>
      </c>
      <c r="AO2391" t="b">
        <f t="shared" si="74"/>
        <v>1</v>
      </c>
      <c r="AP2391">
        <f t="shared" si="75"/>
        <v>1</v>
      </c>
    </row>
    <row r="2392" spans="1:42">
      <c r="A2392">
        <v>182309</v>
      </c>
      <c r="B2392" t="s">
        <v>11872</v>
      </c>
      <c r="C2392" t="s">
        <v>11873</v>
      </c>
      <c r="D2392">
        <v>10192651</v>
      </c>
      <c r="E2392" t="s">
        <v>160</v>
      </c>
      <c r="K2392" s="6">
        <v>0.58333333333333337</v>
      </c>
      <c r="L2392" s="8">
        <v>0.83333333333333337</v>
      </c>
      <c r="M2392" t="s">
        <v>353</v>
      </c>
      <c r="N2392" t="s">
        <v>353</v>
      </c>
      <c r="Q2392" t="s">
        <v>11873</v>
      </c>
      <c r="R2392" t="s">
        <v>148</v>
      </c>
      <c r="S2392" t="s">
        <v>238</v>
      </c>
      <c r="T2392" t="s">
        <v>46</v>
      </c>
      <c r="U2392" t="s">
        <v>47</v>
      </c>
      <c r="V2392" t="s">
        <v>11874</v>
      </c>
      <c r="W2392">
        <v>38.857433</v>
      </c>
      <c r="X2392">
        <v>-76.967956999999998</v>
      </c>
      <c r="Y2392">
        <v>402781.22</v>
      </c>
      <c r="Z2392">
        <v>132180.44</v>
      </c>
      <c r="AA2392">
        <v>20020</v>
      </c>
      <c r="AB2392">
        <v>44828</v>
      </c>
      <c r="AC2392">
        <v>31567</v>
      </c>
      <c r="AD2392">
        <v>31567</v>
      </c>
      <c r="AE2392">
        <v>8</v>
      </c>
      <c r="AF2392" t="s">
        <v>1889</v>
      </c>
      <c r="AG2392" t="s">
        <v>5770</v>
      </c>
      <c r="AH2392" t="s">
        <v>458</v>
      </c>
      <c r="AI2392">
        <v>702</v>
      </c>
      <c r="AJ2392">
        <v>36</v>
      </c>
      <c r="AK2392" t="s">
        <v>51</v>
      </c>
      <c r="AL2392">
        <v>165</v>
      </c>
      <c r="AM2392">
        <v>-76.967958951087795</v>
      </c>
      <c r="AN2392">
        <v>38.857439979327403</v>
      </c>
      <c r="AO2392" t="b">
        <f t="shared" si="74"/>
        <v>1</v>
      </c>
      <c r="AP2392">
        <f t="shared" si="75"/>
        <v>1</v>
      </c>
    </row>
    <row r="2393" spans="1:42">
      <c r="A2393">
        <v>182310</v>
      </c>
      <c r="B2393" t="s">
        <v>8399</v>
      </c>
      <c r="C2393" t="s">
        <v>8400</v>
      </c>
      <c r="D2393">
        <v>10192652</v>
      </c>
      <c r="E2393" t="s">
        <v>115</v>
      </c>
      <c r="G2393" t="s">
        <v>8401</v>
      </c>
      <c r="I2393" t="s">
        <v>8402</v>
      </c>
      <c r="J2393" t="s">
        <v>163</v>
      </c>
      <c r="K2393" s="6">
        <v>0.29166666666666669</v>
      </c>
      <c r="L2393" s="8">
        <v>0.70833333333333337</v>
      </c>
      <c r="M2393" t="s">
        <v>622</v>
      </c>
      <c r="N2393" t="s">
        <v>353</v>
      </c>
      <c r="Q2393" t="s">
        <v>8400</v>
      </c>
      <c r="R2393" t="s">
        <v>165</v>
      </c>
      <c r="S2393" t="s">
        <v>238</v>
      </c>
      <c r="T2393" t="s">
        <v>46</v>
      </c>
      <c r="U2393" t="s">
        <v>47</v>
      </c>
      <c r="V2393" t="s">
        <v>8403</v>
      </c>
      <c r="W2393">
        <v>38.891427</v>
      </c>
      <c r="X2393">
        <v>-77.000795999999994</v>
      </c>
      <c r="Y2393">
        <v>399930.97</v>
      </c>
      <c r="Z2393">
        <v>135953.60000000001</v>
      </c>
      <c r="AA2393">
        <v>20002</v>
      </c>
      <c r="AB2393">
        <v>73114</v>
      </c>
      <c r="AC2393">
        <v>46783</v>
      </c>
      <c r="AD2393">
        <v>46783</v>
      </c>
      <c r="AE2393">
        <v>6</v>
      </c>
      <c r="AF2393" t="s">
        <v>434</v>
      </c>
      <c r="AG2393" t="s">
        <v>547</v>
      </c>
      <c r="AH2393" t="s">
        <v>63</v>
      </c>
      <c r="AI2393">
        <v>107</v>
      </c>
      <c r="AJ2393">
        <v>26</v>
      </c>
      <c r="AK2393" t="s">
        <v>51</v>
      </c>
      <c r="AL2393">
        <v>2354</v>
      </c>
      <c r="AM2393">
        <v>-77.000797978784306</v>
      </c>
      <c r="AN2393">
        <v>38.8914345090365</v>
      </c>
      <c r="AO2393" t="b">
        <f t="shared" si="74"/>
        <v>1</v>
      </c>
      <c r="AP2393">
        <f t="shared" si="75"/>
        <v>1</v>
      </c>
    </row>
    <row r="2394" spans="1:42">
      <c r="A2394">
        <v>185645</v>
      </c>
      <c r="B2394" t="s">
        <v>5177</v>
      </c>
      <c r="C2394" t="s">
        <v>5152</v>
      </c>
      <c r="D2394">
        <v>10192654</v>
      </c>
      <c r="E2394" t="s">
        <v>115</v>
      </c>
      <c r="F2394" t="s">
        <v>5178</v>
      </c>
      <c r="I2394" t="s">
        <v>5179</v>
      </c>
      <c r="J2394" t="s">
        <v>432</v>
      </c>
      <c r="K2394" s="6">
        <v>0.29166666666666669</v>
      </c>
      <c r="L2394" s="8">
        <v>0.79166666666666663</v>
      </c>
      <c r="M2394" t="s">
        <v>166</v>
      </c>
      <c r="N2394" t="s">
        <v>118</v>
      </c>
      <c r="O2394" t="s">
        <v>5164</v>
      </c>
      <c r="P2394" t="s">
        <v>5165</v>
      </c>
      <c r="Q2394" t="s">
        <v>5164</v>
      </c>
      <c r="R2394" t="s">
        <v>70</v>
      </c>
      <c r="S2394" t="s">
        <v>432</v>
      </c>
      <c r="T2394" t="s">
        <v>46</v>
      </c>
      <c r="U2394" t="s">
        <v>47</v>
      </c>
      <c r="V2394" t="s">
        <v>5180</v>
      </c>
      <c r="W2394">
        <v>38.893362000000003</v>
      </c>
      <c r="X2394">
        <v>-77.031942999999998</v>
      </c>
      <c r="Y2394">
        <v>397228.9</v>
      </c>
      <c r="Z2394">
        <v>136168.9</v>
      </c>
      <c r="AB2394">
        <v>0</v>
      </c>
      <c r="AC2394">
        <v>477351</v>
      </c>
      <c r="AD2394">
        <v>410689</v>
      </c>
      <c r="AE2394">
        <v>2</v>
      </c>
      <c r="AF2394" t="s">
        <v>97</v>
      </c>
      <c r="AG2394" t="s">
        <v>171</v>
      </c>
      <c r="AH2394" t="s">
        <v>63</v>
      </c>
      <c r="AI2394">
        <v>101</v>
      </c>
      <c r="AJ2394" t="s">
        <v>51</v>
      </c>
      <c r="AK2394" t="s">
        <v>64</v>
      </c>
      <c r="AL2394">
        <v>4000</v>
      </c>
      <c r="AM2394">
        <v>-77.0319450964259</v>
      </c>
      <c r="AN2394">
        <v>38.893369645753602</v>
      </c>
      <c r="AO2394" t="b">
        <f t="shared" si="74"/>
        <v>0</v>
      </c>
      <c r="AP2394">
        <f t="shared" si="75"/>
        <v>0</v>
      </c>
    </row>
    <row r="2395" spans="1:42">
      <c r="A2395">
        <v>185646</v>
      </c>
      <c r="B2395" t="s">
        <v>8404</v>
      </c>
      <c r="C2395" t="s">
        <v>8405</v>
      </c>
      <c r="D2395">
        <v>10192655</v>
      </c>
      <c r="E2395" t="s">
        <v>160</v>
      </c>
      <c r="I2395" t="s">
        <v>8406</v>
      </c>
      <c r="J2395" t="s">
        <v>622</v>
      </c>
      <c r="K2395" s="6">
        <v>0.29166666666666669</v>
      </c>
      <c r="L2395" s="8">
        <v>0.66666666666666663</v>
      </c>
      <c r="M2395" t="s">
        <v>95</v>
      </c>
      <c r="N2395" t="s">
        <v>95</v>
      </c>
      <c r="O2395" t="s">
        <v>8405</v>
      </c>
      <c r="P2395" t="s">
        <v>8407</v>
      </c>
      <c r="Q2395" t="s">
        <v>8405</v>
      </c>
      <c r="R2395" t="s">
        <v>70</v>
      </c>
      <c r="S2395" t="s">
        <v>622</v>
      </c>
      <c r="T2395" t="s">
        <v>46</v>
      </c>
      <c r="U2395" t="s">
        <v>47</v>
      </c>
      <c r="V2395" t="s">
        <v>8408</v>
      </c>
      <c r="W2395">
        <v>38.965279000000002</v>
      </c>
      <c r="X2395">
        <v>-77.069967000000005</v>
      </c>
      <c r="Y2395">
        <v>393936.38</v>
      </c>
      <c r="Z2395">
        <v>144154.1</v>
      </c>
      <c r="AA2395">
        <v>20015</v>
      </c>
      <c r="AB2395">
        <v>263166</v>
      </c>
      <c r="AC2395">
        <v>106006</v>
      </c>
      <c r="AD2395">
        <v>106006</v>
      </c>
      <c r="AE2395">
        <v>3</v>
      </c>
      <c r="AF2395" t="s">
        <v>827</v>
      </c>
      <c r="AG2395" t="s">
        <v>1439</v>
      </c>
      <c r="AH2395" t="s">
        <v>50</v>
      </c>
      <c r="AI2395">
        <v>201</v>
      </c>
      <c r="AJ2395">
        <v>10</v>
      </c>
      <c r="AK2395" t="s">
        <v>51</v>
      </c>
      <c r="AL2395">
        <v>2782</v>
      </c>
      <c r="AM2395">
        <v>-77.069968923770702</v>
      </c>
      <c r="AN2395">
        <v>38.965286245877003</v>
      </c>
      <c r="AO2395" t="b">
        <f t="shared" si="74"/>
        <v>1</v>
      </c>
      <c r="AP2395">
        <f t="shared" si="75"/>
        <v>1</v>
      </c>
    </row>
    <row r="2396" spans="1:42">
      <c r="A2396">
        <v>185647</v>
      </c>
      <c r="B2396" t="s">
        <v>8409</v>
      </c>
      <c r="C2396" t="s">
        <v>518</v>
      </c>
      <c r="D2396">
        <v>10192656</v>
      </c>
      <c r="E2396" t="s">
        <v>519</v>
      </c>
      <c r="K2396" s="6">
        <v>0.29166666666666669</v>
      </c>
      <c r="L2396" s="8">
        <v>0.70833333333333337</v>
      </c>
      <c r="M2396" t="s">
        <v>422</v>
      </c>
      <c r="N2396" t="s">
        <v>1352</v>
      </c>
      <c r="O2396" t="s">
        <v>518</v>
      </c>
      <c r="P2396" t="s">
        <v>3436</v>
      </c>
      <c r="Q2396" t="s">
        <v>518</v>
      </c>
      <c r="R2396" t="s">
        <v>44</v>
      </c>
      <c r="S2396" t="s">
        <v>163</v>
      </c>
      <c r="T2396" t="s">
        <v>46</v>
      </c>
      <c r="U2396" t="s">
        <v>47</v>
      </c>
      <c r="V2396" t="s">
        <v>8410</v>
      </c>
      <c r="W2396">
        <v>38.903212000000003</v>
      </c>
      <c r="X2396">
        <v>-77.061701999999997</v>
      </c>
      <c r="Y2396">
        <v>394648</v>
      </c>
      <c r="Z2396">
        <v>137263.67999999999</v>
      </c>
      <c r="AA2396">
        <v>20007</v>
      </c>
      <c r="AB2396">
        <v>300061</v>
      </c>
      <c r="AC2396">
        <v>190154</v>
      </c>
      <c r="AD2396">
        <v>190154</v>
      </c>
      <c r="AE2396">
        <v>2</v>
      </c>
      <c r="AF2396" t="s">
        <v>49</v>
      </c>
      <c r="AG2396" s="2">
        <v>200000</v>
      </c>
      <c r="AH2396" t="s">
        <v>50</v>
      </c>
      <c r="AI2396">
        <v>206</v>
      </c>
      <c r="AJ2396">
        <v>4</v>
      </c>
      <c r="AK2396" t="s">
        <v>567</v>
      </c>
      <c r="AL2396">
        <v>2332</v>
      </c>
      <c r="AM2396">
        <v>-77.061703974060293</v>
      </c>
      <c r="AN2396">
        <v>38.903219894297699</v>
      </c>
      <c r="AO2396" t="b">
        <f t="shared" si="74"/>
        <v>1</v>
      </c>
      <c r="AP2396">
        <f t="shared" si="75"/>
        <v>1</v>
      </c>
    </row>
    <row r="2397" spans="1:42">
      <c r="A2397">
        <v>185648</v>
      </c>
      <c r="B2397" t="s">
        <v>8411</v>
      </c>
      <c r="C2397" t="s">
        <v>518</v>
      </c>
      <c r="D2397">
        <v>10192658</v>
      </c>
      <c r="E2397" t="s">
        <v>115</v>
      </c>
      <c r="G2397" t="s">
        <v>8412</v>
      </c>
      <c r="K2397" s="6">
        <v>0.29166666666666669</v>
      </c>
      <c r="L2397" s="8">
        <v>0.70833333333333337</v>
      </c>
      <c r="M2397" t="s">
        <v>184</v>
      </c>
      <c r="N2397" t="s">
        <v>2351</v>
      </c>
      <c r="O2397" t="s">
        <v>518</v>
      </c>
      <c r="P2397" t="s">
        <v>3436</v>
      </c>
      <c r="Q2397" t="s">
        <v>518</v>
      </c>
      <c r="R2397" t="s">
        <v>58</v>
      </c>
      <c r="S2397" t="s">
        <v>163</v>
      </c>
      <c r="T2397" t="s">
        <v>46</v>
      </c>
      <c r="U2397" t="s">
        <v>47</v>
      </c>
      <c r="V2397" t="s">
        <v>8410</v>
      </c>
      <c r="W2397">
        <v>38.903212000000003</v>
      </c>
      <c r="X2397">
        <v>-77.061701999999997</v>
      </c>
      <c r="Y2397">
        <v>394648</v>
      </c>
      <c r="Z2397">
        <v>137263.67999999999</v>
      </c>
      <c r="AA2397">
        <v>20007</v>
      </c>
      <c r="AB2397">
        <v>300061</v>
      </c>
      <c r="AC2397">
        <v>190154</v>
      </c>
      <c r="AD2397">
        <v>190154</v>
      </c>
      <c r="AE2397">
        <v>2</v>
      </c>
      <c r="AF2397" t="s">
        <v>49</v>
      </c>
      <c r="AG2397" s="2">
        <v>200000</v>
      </c>
      <c r="AH2397" t="s">
        <v>50</v>
      </c>
      <c r="AI2397">
        <v>206</v>
      </c>
      <c r="AJ2397">
        <v>4</v>
      </c>
      <c r="AK2397" t="s">
        <v>567</v>
      </c>
      <c r="AL2397">
        <v>2333</v>
      </c>
      <c r="AM2397">
        <v>-77.061703974060293</v>
      </c>
      <c r="AN2397">
        <v>38.903219894297699</v>
      </c>
      <c r="AO2397" t="b">
        <f t="shared" si="74"/>
        <v>1</v>
      </c>
      <c r="AP2397">
        <f t="shared" si="75"/>
        <v>1</v>
      </c>
    </row>
    <row r="2398" spans="1:42">
      <c r="A2398">
        <v>182494</v>
      </c>
      <c r="B2398" t="s">
        <v>3984</v>
      </c>
      <c r="C2398" t="s">
        <v>3985</v>
      </c>
      <c r="D2398">
        <v>10192659</v>
      </c>
      <c r="E2398" t="s">
        <v>41</v>
      </c>
      <c r="I2398" t="s">
        <v>3986</v>
      </c>
      <c r="J2398" t="s">
        <v>163</v>
      </c>
      <c r="K2398" s="6">
        <v>0.375</v>
      </c>
      <c r="L2398" s="8">
        <v>0.95833333333333337</v>
      </c>
      <c r="M2398" t="s">
        <v>238</v>
      </c>
      <c r="N2398" t="s">
        <v>238</v>
      </c>
      <c r="O2398" t="s">
        <v>3985</v>
      </c>
      <c r="P2398" t="s">
        <v>3987</v>
      </c>
      <c r="Q2398" t="s">
        <v>3985</v>
      </c>
      <c r="R2398" t="s">
        <v>165</v>
      </c>
      <c r="S2398" t="s">
        <v>421</v>
      </c>
      <c r="T2398" t="s">
        <v>46</v>
      </c>
      <c r="U2398" t="s">
        <v>47</v>
      </c>
      <c r="V2398" t="s">
        <v>96</v>
      </c>
      <c r="W2398">
        <v>38.906668000000003</v>
      </c>
      <c r="X2398">
        <v>-77.024206000000007</v>
      </c>
      <c r="Y2398">
        <v>397900.46</v>
      </c>
      <c r="Z2398">
        <v>137645.73000000001</v>
      </c>
      <c r="AA2398">
        <v>20001</v>
      </c>
      <c r="AB2398">
        <v>243264</v>
      </c>
      <c r="AC2398">
        <v>86195</v>
      </c>
      <c r="AD2398">
        <v>86195</v>
      </c>
      <c r="AE2398">
        <v>2</v>
      </c>
      <c r="AF2398" t="s">
        <v>97</v>
      </c>
      <c r="AG2398" t="s">
        <v>98</v>
      </c>
      <c r="AH2398" t="s">
        <v>88</v>
      </c>
      <c r="AI2398">
        <v>307</v>
      </c>
      <c r="AJ2398">
        <v>7</v>
      </c>
      <c r="AK2398" t="s">
        <v>51</v>
      </c>
      <c r="AL2398">
        <v>1113</v>
      </c>
      <c r="AM2398">
        <v>-77.024208456269704</v>
      </c>
      <c r="AN2398">
        <v>38.906675322557803</v>
      </c>
      <c r="AO2398" t="b">
        <f t="shared" si="74"/>
        <v>1</v>
      </c>
      <c r="AP2398">
        <f t="shared" si="75"/>
        <v>1</v>
      </c>
    </row>
    <row r="2399" spans="1:42">
      <c r="A2399">
        <v>185649</v>
      </c>
      <c r="B2399" t="s">
        <v>3988</v>
      </c>
      <c r="C2399" t="s">
        <v>3989</v>
      </c>
      <c r="D2399">
        <v>10192661</v>
      </c>
      <c r="E2399" t="s">
        <v>115</v>
      </c>
      <c r="G2399" t="s">
        <v>3990</v>
      </c>
      <c r="K2399" s="6">
        <v>0.29166666666666669</v>
      </c>
      <c r="L2399" s="8">
        <v>0.70833333333333337</v>
      </c>
      <c r="M2399" t="s">
        <v>184</v>
      </c>
      <c r="N2399" t="s">
        <v>155</v>
      </c>
      <c r="Q2399" t="s">
        <v>3989</v>
      </c>
      <c r="R2399" t="s">
        <v>58</v>
      </c>
      <c r="S2399" t="s">
        <v>622</v>
      </c>
      <c r="T2399" t="s">
        <v>46</v>
      </c>
      <c r="U2399" t="s">
        <v>47</v>
      </c>
      <c r="V2399" t="s">
        <v>3991</v>
      </c>
      <c r="W2399">
        <v>38.832304000000001</v>
      </c>
      <c r="X2399">
        <v>-76.991305999999994</v>
      </c>
      <c r="Y2399">
        <v>400754.89</v>
      </c>
      <c r="Z2399">
        <v>129390.56</v>
      </c>
      <c r="AA2399">
        <v>20032</v>
      </c>
      <c r="AB2399">
        <v>295928</v>
      </c>
      <c r="AC2399">
        <v>131753</v>
      </c>
      <c r="AD2399">
        <v>131753</v>
      </c>
      <c r="AE2399">
        <v>8</v>
      </c>
      <c r="AF2399" t="s">
        <v>1846</v>
      </c>
      <c r="AG2399" s="2">
        <v>80000000</v>
      </c>
      <c r="AH2399" t="s">
        <v>458</v>
      </c>
      <c r="AI2399">
        <v>706</v>
      </c>
      <c r="AJ2399">
        <v>39</v>
      </c>
      <c r="AK2399" t="s">
        <v>51</v>
      </c>
      <c r="AL2399">
        <v>1584</v>
      </c>
      <c r="AM2399">
        <v>-76.991308009969501</v>
      </c>
      <c r="AN2399">
        <v>38.832311571324198</v>
      </c>
      <c r="AO2399" t="b">
        <f t="shared" si="74"/>
        <v>1</v>
      </c>
      <c r="AP2399">
        <f t="shared" si="75"/>
        <v>1</v>
      </c>
    </row>
    <row r="2400" spans="1:42">
      <c r="A2400">
        <v>185650</v>
      </c>
      <c r="B2400" t="s">
        <v>8413</v>
      </c>
      <c r="C2400" t="s">
        <v>612</v>
      </c>
      <c r="D2400">
        <v>10192662</v>
      </c>
      <c r="E2400" t="s">
        <v>41</v>
      </c>
      <c r="K2400" s="6">
        <v>0.58333333333333337</v>
      </c>
      <c r="L2400" s="8">
        <v>0.91666666666666663</v>
      </c>
      <c r="M2400" t="s">
        <v>622</v>
      </c>
      <c r="N2400" t="s">
        <v>622</v>
      </c>
      <c r="Q2400" t="s">
        <v>614</v>
      </c>
      <c r="R2400" t="s">
        <v>193</v>
      </c>
      <c r="S2400" t="s">
        <v>163</v>
      </c>
      <c r="T2400" t="s">
        <v>46</v>
      </c>
      <c r="U2400" t="s">
        <v>47</v>
      </c>
      <c r="V2400" t="s">
        <v>8414</v>
      </c>
      <c r="W2400">
        <v>38.919668000000001</v>
      </c>
      <c r="X2400">
        <v>-77.071361999999993</v>
      </c>
      <c r="Y2400">
        <v>393811.5</v>
      </c>
      <c r="Z2400">
        <v>139090.99</v>
      </c>
      <c r="AA2400">
        <v>20007</v>
      </c>
      <c r="AB2400">
        <v>284297</v>
      </c>
      <c r="AC2400">
        <v>122787</v>
      </c>
      <c r="AD2400">
        <v>122787</v>
      </c>
      <c r="AE2400">
        <v>3</v>
      </c>
      <c r="AF2400" t="s">
        <v>294</v>
      </c>
      <c r="AG2400" t="s">
        <v>3105</v>
      </c>
      <c r="AH2400" t="s">
        <v>50</v>
      </c>
      <c r="AI2400">
        <v>204</v>
      </c>
      <c r="AJ2400">
        <v>14</v>
      </c>
      <c r="AK2400" t="s">
        <v>51</v>
      </c>
      <c r="AL2400">
        <v>2968</v>
      </c>
      <c r="AM2400">
        <v>-77.071364210795394</v>
      </c>
      <c r="AN2400">
        <v>38.919675430382298</v>
      </c>
      <c r="AO2400" t="b">
        <f t="shared" si="74"/>
        <v>0</v>
      </c>
      <c r="AP2400">
        <f t="shared" si="75"/>
        <v>0</v>
      </c>
    </row>
    <row r="2401" spans="1:42">
      <c r="A2401">
        <v>185651</v>
      </c>
      <c r="B2401" t="s">
        <v>8415</v>
      </c>
      <c r="C2401" t="s">
        <v>612</v>
      </c>
      <c r="D2401">
        <v>10192663</v>
      </c>
      <c r="E2401" t="s">
        <v>2388</v>
      </c>
      <c r="K2401" s="6">
        <v>0.58333333333333337</v>
      </c>
      <c r="L2401" s="8">
        <v>0.91666666666666663</v>
      </c>
      <c r="M2401" t="s">
        <v>622</v>
      </c>
      <c r="N2401" t="s">
        <v>622</v>
      </c>
      <c r="Q2401" t="s">
        <v>614</v>
      </c>
      <c r="R2401" t="s">
        <v>193</v>
      </c>
      <c r="S2401" t="s">
        <v>163</v>
      </c>
      <c r="T2401" t="s">
        <v>46</v>
      </c>
      <c r="U2401" t="s">
        <v>47</v>
      </c>
      <c r="V2401" t="s">
        <v>8414</v>
      </c>
      <c r="W2401">
        <v>38.919668000000001</v>
      </c>
      <c r="X2401">
        <v>-77.071361999999993</v>
      </c>
      <c r="Y2401">
        <v>393811.5</v>
      </c>
      <c r="Z2401">
        <v>139090.99</v>
      </c>
      <c r="AA2401">
        <v>20007</v>
      </c>
      <c r="AB2401">
        <v>284297</v>
      </c>
      <c r="AC2401">
        <v>122787</v>
      </c>
      <c r="AD2401">
        <v>122787</v>
      </c>
      <c r="AE2401">
        <v>3</v>
      </c>
      <c r="AF2401" t="s">
        <v>294</v>
      </c>
      <c r="AG2401" t="s">
        <v>3105</v>
      </c>
      <c r="AH2401" t="s">
        <v>50</v>
      </c>
      <c r="AI2401">
        <v>204</v>
      </c>
      <c r="AJ2401">
        <v>14</v>
      </c>
      <c r="AK2401" t="s">
        <v>51</v>
      </c>
      <c r="AL2401">
        <v>2969</v>
      </c>
      <c r="AM2401">
        <v>-77.071364210795394</v>
      </c>
      <c r="AN2401">
        <v>38.919675430382298</v>
      </c>
      <c r="AO2401" t="b">
        <f t="shared" si="74"/>
        <v>0</v>
      </c>
      <c r="AP2401">
        <f t="shared" si="75"/>
        <v>0</v>
      </c>
    </row>
    <row r="2402" spans="1:42">
      <c r="A2402">
        <v>185652</v>
      </c>
      <c r="B2402" t="s">
        <v>5184</v>
      </c>
      <c r="C2402" t="s">
        <v>4468</v>
      </c>
      <c r="D2402">
        <v>10192664</v>
      </c>
      <c r="E2402" t="s">
        <v>2561</v>
      </c>
      <c r="K2402" s="6">
        <v>0.29166666666666669</v>
      </c>
      <c r="L2402" s="8">
        <v>0.70833333333333337</v>
      </c>
      <c r="M2402" t="s">
        <v>353</v>
      </c>
      <c r="N2402" t="s">
        <v>386</v>
      </c>
      <c r="Q2402" t="s">
        <v>796</v>
      </c>
      <c r="R2402" t="s">
        <v>44</v>
      </c>
      <c r="S2402" t="s">
        <v>163</v>
      </c>
      <c r="T2402" t="s">
        <v>46</v>
      </c>
      <c r="U2402" t="s">
        <v>47</v>
      </c>
      <c r="V2402" t="s">
        <v>5185</v>
      </c>
      <c r="W2402">
        <v>38.896728000000003</v>
      </c>
      <c r="X2402">
        <v>-77.003510000000006</v>
      </c>
      <c r="Y2402">
        <v>399695.54921000003</v>
      </c>
      <c r="Z2402">
        <v>136542.05515999999</v>
      </c>
      <c r="AB2402">
        <v>0</v>
      </c>
      <c r="AC2402">
        <v>461691</v>
      </c>
      <c r="AD2402">
        <v>397244</v>
      </c>
      <c r="AE2402">
        <v>6</v>
      </c>
      <c r="AF2402" t="s">
        <v>434</v>
      </c>
      <c r="AG2402" t="s">
        <v>435</v>
      </c>
      <c r="AH2402" t="s">
        <v>63</v>
      </c>
      <c r="AI2402">
        <v>104</v>
      </c>
      <c r="AJ2402">
        <v>25</v>
      </c>
      <c r="AK2402" t="s">
        <v>74</v>
      </c>
      <c r="AL2402">
        <v>3734</v>
      </c>
      <c r="AM2402">
        <v>-77.003511890853801</v>
      </c>
      <c r="AN2402">
        <v>38.896735480608697</v>
      </c>
      <c r="AO2402" t="b">
        <f t="shared" si="74"/>
        <v>0</v>
      </c>
      <c r="AP2402">
        <f t="shared" si="75"/>
        <v>0</v>
      </c>
    </row>
    <row r="2403" spans="1:42">
      <c r="A2403">
        <v>185653</v>
      </c>
      <c r="B2403" t="s">
        <v>5187</v>
      </c>
      <c r="C2403" t="s">
        <v>1093</v>
      </c>
      <c r="D2403">
        <v>10192665</v>
      </c>
      <c r="E2403" t="s">
        <v>81</v>
      </c>
      <c r="I2403" t="s">
        <v>5188</v>
      </c>
      <c r="J2403" t="s">
        <v>432</v>
      </c>
      <c r="K2403" s="6">
        <v>0.125</v>
      </c>
      <c r="L2403" s="8">
        <v>0.95833333333333337</v>
      </c>
      <c r="M2403" t="s">
        <v>95</v>
      </c>
      <c r="N2403" t="s">
        <v>415</v>
      </c>
      <c r="Q2403" t="s">
        <v>1095</v>
      </c>
      <c r="R2403" t="s">
        <v>165</v>
      </c>
      <c r="S2403" t="s">
        <v>203</v>
      </c>
      <c r="T2403" t="s">
        <v>46</v>
      </c>
      <c r="U2403" t="s">
        <v>47</v>
      </c>
      <c r="V2403" t="s">
        <v>5189</v>
      </c>
      <c r="W2403">
        <v>38.891255000000001</v>
      </c>
      <c r="X2403">
        <v>-77.031965</v>
      </c>
      <c r="Y2403">
        <v>397226.89727999998</v>
      </c>
      <c r="Z2403">
        <v>135935.00051000001</v>
      </c>
      <c r="AB2403">
        <v>0</v>
      </c>
      <c r="AC2403">
        <v>458009</v>
      </c>
      <c r="AD2403">
        <v>394036</v>
      </c>
      <c r="AE2403">
        <v>2</v>
      </c>
      <c r="AF2403" t="s">
        <v>97</v>
      </c>
      <c r="AG2403" t="s">
        <v>171</v>
      </c>
      <c r="AH2403" t="s">
        <v>63</v>
      </c>
      <c r="AI2403">
        <v>101</v>
      </c>
      <c r="AJ2403" t="s">
        <v>51</v>
      </c>
      <c r="AK2403" t="s">
        <v>51</v>
      </c>
      <c r="AL2403">
        <v>3647</v>
      </c>
      <c r="AM2403">
        <v>-77.031967237818606</v>
      </c>
      <c r="AN2403">
        <v>38.891262585808001</v>
      </c>
      <c r="AO2403" t="b">
        <f t="shared" si="74"/>
        <v>0</v>
      </c>
      <c r="AP2403">
        <f t="shared" si="75"/>
        <v>0</v>
      </c>
    </row>
    <row r="2404" spans="1:42">
      <c r="A2404">
        <v>182311</v>
      </c>
      <c r="B2404" t="s">
        <v>11875</v>
      </c>
      <c r="C2404" t="s">
        <v>11876</v>
      </c>
      <c r="D2404">
        <v>10192667</v>
      </c>
      <c r="E2404" t="s">
        <v>201</v>
      </c>
      <c r="I2404" t="s">
        <v>11877</v>
      </c>
      <c r="J2404" t="s">
        <v>163</v>
      </c>
      <c r="K2404" s="6">
        <v>0.29166666666666669</v>
      </c>
      <c r="L2404" s="8">
        <v>0.70833333333333337</v>
      </c>
      <c r="M2404" t="s">
        <v>166</v>
      </c>
      <c r="N2404" t="s">
        <v>622</v>
      </c>
      <c r="Q2404" t="s">
        <v>11876</v>
      </c>
      <c r="R2404" t="s">
        <v>165</v>
      </c>
      <c r="S2404" t="s">
        <v>353</v>
      </c>
      <c r="T2404" t="s">
        <v>46</v>
      </c>
      <c r="U2404" t="s">
        <v>47</v>
      </c>
      <c r="V2404" t="s">
        <v>11878</v>
      </c>
      <c r="W2404">
        <v>38.884580999999997</v>
      </c>
      <c r="X2404">
        <v>-76.978153000000006</v>
      </c>
      <c r="Y2404">
        <v>401895.48</v>
      </c>
      <c r="Z2404">
        <v>135193.88</v>
      </c>
      <c r="AA2404">
        <v>20003</v>
      </c>
      <c r="AB2404">
        <v>55178</v>
      </c>
      <c r="AC2404">
        <v>27332</v>
      </c>
      <c r="AD2404">
        <v>27332</v>
      </c>
      <c r="AE2404">
        <v>6</v>
      </c>
      <c r="AF2404" t="s">
        <v>72</v>
      </c>
      <c r="AG2404" t="s">
        <v>4187</v>
      </c>
      <c r="AH2404" t="s">
        <v>63</v>
      </c>
      <c r="AI2404">
        <v>108</v>
      </c>
      <c r="AJ2404">
        <v>26</v>
      </c>
      <c r="AK2404" t="s">
        <v>51</v>
      </c>
      <c r="AL2404">
        <v>126</v>
      </c>
      <c r="AM2404">
        <v>-76.978155538845598</v>
      </c>
      <c r="AN2404">
        <v>38.884588623388098</v>
      </c>
      <c r="AO2404" t="b">
        <f t="shared" si="74"/>
        <v>1</v>
      </c>
      <c r="AP2404">
        <f t="shared" si="75"/>
        <v>1</v>
      </c>
    </row>
    <row r="2405" spans="1:42">
      <c r="A2405">
        <v>185654</v>
      </c>
      <c r="B2405" t="s">
        <v>3992</v>
      </c>
      <c r="C2405" t="s">
        <v>661</v>
      </c>
      <c r="D2405">
        <v>10192670</v>
      </c>
      <c r="E2405" t="s">
        <v>160</v>
      </c>
      <c r="K2405" s="6">
        <v>0.75</v>
      </c>
      <c r="L2405" s="8">
        <v>0</v>
      </c>
      <c r="M2405" t="s">
        <v>138</v>
      </c>
      <c r="N2405" t="s">
        <v>138</v>
      </c>
      <c r="O2405" t="s">
        <v>662</v>
      </c>
      <c r="P2405" t="s">
        <v>663</v>
      </c>
      <c r="Q2405" t="s">
        <v>662</v>
      </c>
      <c r="R2405" t="s">
        <v>44</v>
      </c>
      <c r="S2405" t="s">
        <v>622</v>
      </c>
      <c r="T2405" t="s">
        <v>46</v>
      </c>
      <c r="U2405" t="s">
        <v>47</v>
      </c>
      <c r="V2405" t="s">
        <v>3993</v>
      </c>
      <c r="W2405">
        <v>38.911893999999997</v>
      </c>
      <c r="X2405">
        <v>-77.065900999999997</v>
      </c>
      <c r="Y2405">
        <v>394284.44</v>
      </c>
      <c r="Z2405">
        <v>138227.68</v>
      </c>
      <c r="AA2405">
        <v>20007</v>
      </c>
      <c r="AB2405">
        <v>272897</v>
      </c>
      <c r="AC2405">
        <v>115712</v>
      </c>
      <c r="AD2405">
        <v>115712</v>
      </c>
      <c r="AE2405">
        <v>2</v>
      </c>
      <c r="AF2405" t="s">
        <v>49</v>
      </c>
      <c r="AG2405" s="2">
        <v>200</v>
      </c>
      <c r="AH2405" t="s">
        <v>50</v>
      </c>
      <c r="AI2405">
        <v>206</v>
      </c>
      <c r="AJ2405">
        <v>4</v>
      </c>
      <c r="AK2405" t="s">
        <v>567</v>
      </c>
      <c r="AL2405">
        <v>1338</v>
      </c>
      <c r="AM2405">
        <v>-77.065903376280502</v>
      </c>
      <c r="AN2405">
        <v>38.911901650556601</v>
      </c>
      <c r="AO2405" t="b">
        <f t="shared" si="74"/>
        <v>1</v>
      </c>
      <c r="AP2405">
        <f t="shared" si="75"/>
        <v>1</v>
      </c>
    </row>
    <row r="2406" spans="1:42">
      <c r="A2406">
        <v>185655</v>
      </c>
      <c r="B2406" t="s">
        <v>5191</v>
      </c>
      <c r="C2406" t="s">
        <v>5192</v>
      </c>
      <c r="D2406">
        <v>10192671</v>
      </c>
      <c r="E2406" t="s">
        <v>201</v>
      </c>
      <c r="I2406" t="s">
        <v>5193</v>
      </c>
      <c r="J2406" t="s">
        <v>163</v>
      </c>
      <c r="K2406" s="6">
        <v>0.39583333333333331</v>
      </c>
      <c r="L2406" s="8">
        <v>0.64583333333333337</v>
      </c>
      <c r="M2406" t="s">
        <v>1396</v>
      </c>
      <c r="N2406" t="s">
        <v>155</v>
      </c>
      <c r="O2406" t="s">
        <v>5194</v>
      </c>
      <c r="P2406" t="s">
        <v>5195</v>
      </c>
      <c r="Q2406" t="s">
        <v>5192</v>
      </c>
      <c r="R2406" t="s">
        <v>70</v>
      </c>
      <c r="S2406" t="s">
        <v>163</v>
      </c>
      <c r="T2406" t="s">
        <v>46</v>
      </c>
      <c r="U2406" t="s">
        <v>47</v>
      </c>
      <c r="V2406" t="s">
        <v>5196</v>
      </c>
      <c r="W2406">
        <v>38.911304000000001</v>
      </c>
      <c r="X2406">
        <v>-77.035374000000004</v>
      </c>
      <c r="Y2406">
        <v>396932.03</v>
      </c>
      <c r="Z2406">
        <v>138160.75</v>
      </c>
      <c r="AA2406">
        <v>20009</v>
      </c>
      <c r="AB2406">
        <v>242258</v>
      </c>
      <c r="AC2406">
        <v>85202</v>
      </c>
      <c r="AD2406">
        <v>85202</v>
      </c>
      <c r="AE2406">
        <v>2</v>
      </c>
      <c r="AF2406" t="s">
        <v>86</v>
      </c>
      <c r="AG2406" t="s">
        <v>87</v>
      </c>
      <c r="AH2406" t="s">
        <v>88</v>
      </c>
      <c r="AI2406">
        <v>301</v>
      </c>
      <c r="AJ2406">
        <v>6</v>
      </c>
      <c r="AK2406" t="s">
        <v>51</v>
      </c>
      <c r="AL2406">
        <v>3129</v>
      </c>
      <c r="AM2406">
        <v>-77.035376051476803</v>
      </c>
      <c r="AN2406">
        <v>38.911311953222402</v>
      </c>
      <c r="AO2406" t="b">
        <f t="shared" si="74"/>
        <v>1</v>
      </c>
      <c r="AP2406">
        <f t="shared" si="75"/>
        <v>1</v>
      </c>
    </row>
    <row r="2407" spans="1:42">
      <c r="A2407">
        <v>182312</v>
      </c>
      <c r="B2407" t="s">
        <v>5199</v>
      </c>
      <c r="C2407" t="s">
        <v>5200</v>
      </c>
      <c r="D2407">
        <v>10192672</v>
      </c>
      <c r="E2407" t="s">
        <v>160</v>
      </c>
      <c r="I2407" t="s">
        <v>5201</v>
      </c>
      <c r="J2407" t="s">
        <v>163</v>
      </c>
      <c r="K2407" s="6">
        <v>0.29166666666666669</v>
      </c>
      <c r="L2407" s="8">
        <v>0.70833333333333337</v>
      </c>
      <c r="M2407" t="s">
        <v>353</v>
      </c>
      <c r="N2407" t="s">
        <v>353</v>
      </c>
      <c r="O2407" t="s">
        <v>5202</v>
      </c>
      <c r="P2407" t="s">
        <v>5203</v>
      </c>
      <c r="Q2407" t="s">
        <v>5202</v>
      </c>
      <c r="R2407" t="s">
        <v>165</v>
      </c>
      <c r="S2407" t="s">
        <v>238</v>
      </c>
      <c r="T2407" t="s">
        <v>46</v>
      </c>
      <c r="U2407" t="s">
        <v>47</v>
      </c>
      <c r="V2407" t="s">
        <v>5204</v>
      </c>
      <c r="W2407">
        <v>38.883487000000002</v>
      </c>
      <c r="X2407">
        <v>-76.996533999999997</v>
      </c>
      <c r="Y2407">
        <v>400300.75</v>
      </c>
      <c r="Z2407">
        <v>135072.24</v>
      </c>
      <c r="AA2407">
        <v>20003</v>
      </c>
      <c r="AB2407">
        <v>1101</v>
      </c>
      <c r="AC2407">
        <v>1492</v>
      </c>
      <c r="AD2407">
        <v>1492</v>
      </c>
      <c r="AE2407">
        <v>6</v>
      </c>
      <c r="AF2407" t="s">
        <v>72</v>
      </c>
      <c r="AG2407" t="s">
        <v>1398</v>
      </c>
      <c r="AH2407" t="s">
        <v>63</v>
      </c>
      <c r="AI2407">
        <v>107</v>
      </c>
      <c r="AJ2407">
        <v>26</v>
      </c>
      <c r="AK2407" t="s">
        <v>51</v>
      </c>
      <c r="AL2407">
        <v>3197</v>
      </c>
      <c r="AM2407">
        <v>-76.996535979852496</v>
      </c>
      <c r="AN2407">
        <v>38.883494834412097</v>
      </c>
      <c r="AO2407" t="b">
        <f t="shared" si="74"/>
        <v>1</v>
      </c>
      <c r="AP2407">
        <f t="shared" si="75"/>
        <v>1</v>
      </c>
    </row>
    <row r="2408" spans="1:42">
      <c r="A2408">
        <v>185656</v>
      </c>
      <c r="B2408" t="s">
        <v>5210</v>
      </c>
      <c r="C2408" t="s">
        <v>3958</v>
      </c>
      <c r="D2408">
        <v>10192674</v>
      </c>
      <c r="E2408" t="s">
        <v>115</v>
      </c>
      <c r="H2408">
        <v>107394</v>
      </c>
      <c r="K2408" s="6">
        <v>0.33333333333333331</v>
      </c>
      <c r="L2408" s="8">
        <v>0.66666666666666663</v>
      </c>
      <c r="M2408" t="s">
        <v>184</v>
      </c>
      <c r="N2408" t="s">
        <v>2351</v>
      </c>
      <c r="Q2408" t="s">
        <v>796</v>
      </c>
      <c r="R2408" t="s">
        <v>58</v>
      </c>
      <c r="S2408" t="s">
        <v>163</v>
      </c>
      <c r="T2408" t="s">
        <v>46</v>
      </c>
      <c r="U2408" t="s">
        <v>47</v>
      </c>
      <c r="V2408" t="s">
        <v>5211</v>
      </c>
      <c r="W2408">
        <v>38.950085000000001</v>
      </c>
      <c r="X2408">
        <v>-76.983412999999999</v>
      </c>
      <c r="Y2408">
        <v>401437.82</v>
      </c>
      <c r="Z2408">
        <v>142465.28</v>
      </c>
      <c r="AA2408">
        <v>20017</v>
      </c>
      <c r="AB2408">
        <v>62275</v>
      </c>
      <c r="AC2408">
        <v>38280</v>
      </c>
      <c r="AD2408">
        <v>38280</v>
      </c>
      <c r="AE2408">
        <v>5</v>
      </c>
      <c r="AF2408" t="s">
        <v>329</v>
      </c>
      <c r="AG2408" t="s">
        <v>330</v>
      </c>
      <c r="AH2408" t="s">
        <v>188</v>
      </c>
      <c r="AI2408">
        <v>405</v>
      </c>
      <c r="AJ2408">
        <v>20</v>
      </c>
      <c r="AK2408" t="s">
        <v>51</v>
      </c>
      <c r="AL2408">
        <v>3230</v>
      </c>
      <c r="AM2408">
        <v>-76.983415169058205</v>
      </c>
      <c r="AN2408">
        <v>38.950092670664198</v>
      </c>
      <c r="AO2408" t="b">
        <f t="shared" si="74"/>
        <v>0</v>
      </c>
      <c r="AP2408">
        <f t="shared" si="75"/>
        <v>0</v>
      </c>
    </row>
    <row r="2409" spans="1:42">
      <c r="A2409">
        <v>185657</v>
      </c>
      <c r="B2409" t="s">
        <v>3994</v>
      </c>
      <c r="C2409" t="s">
        <v>3995</v>
      </c>
      <c r="D2409">
        <v>10192675</v>
      </c>
      <c r="E2409" t="s">
        <v>160</v>
      </c>
      <c r="K2409" s="6">
        <v>0.39583333333333331</v>
      </c>
      <c r="L2409" s="8">
        <v>0.58333333333333337</v>
      </c>
      <c r="M2409" t="s">
        <v>2176</v>
      </c>
      <c r="N2409" t="s">
        <v>2176</v>
      </c>
      <c r="Q2409" t="s">
        <v>3995</v>
      </c>
      <c r="R2409" t="s">
        <v>44</v>
      </c>
      <c r="S2409" t="s">
        <v>163</v>
      </c>
      <c r="T2409" t="s">
        <v>46</v>
      </c>
      <c r="U2409" t="s">
        <v>47</v>
      </c>
      <c r="V2409" t="s">
        <v>3996</v>
      </c>
      <c r="W2409">
        <v>38.894855999999997</v>
      </c>
      <c r="X2409">
        <v>-77.040184999999994</v>
      </c>
      <c r="Y2409">
        <v>396462.36</v>
      </c>
      <c r="Z2409">
        <v>136366.07999999999</v>
      </c>
      <c r="AA2409">
        <v>20006</v>
      </c>
      <c r="AB2409">
        <v>279357</v>
      </c>
      <c r="AC2409">
        <v>121424</v>
      </c>
      <c r="AD2409">
        <v>121424</v>
      </c>
      <c r="AE2409">
        <v>2</v>
      </c>
      <c r="AF2409" t="s">
        <v>196</v>
      </c>
      <c r="AG2409" t="s">
        <v>197</v>
      </c>
      <c r="AH2409" t="s">
        <v>50</v>
      </c>
      <c r="AI2409">
        <v>207</v>
      </c>
      <c r="AJ2409" t="s">
        <v>51</v>
      </c>
      <c r="AK2409" t="s">
        <v>51</v>
      </c>
      <c r="AL2409">
        <v>1420</v>
      </c>
      <c r="AM2409">
        <v>-77.040782112453897</v>
      </c>
      <c r="AN2409">
        <v>38.8951431651315</v>
      </c>
      <c r="AO2409" t="b">
        <f t="shared" ref="AO2409:AO2472" si="76">C2409=Q2409</f>
        <v>1</v>
      </c>
      <c r="AP2409">
        <f t="shared" si="75"/>
        <v>1</v>
      </c>
    </row>
    <row r="2410" spans="1:42">
      <c r="A2410">
        <v>185658</v>
      </c>
      <c r="B2410" t="s">
        <v>8416</v>
      </c>
      <c r="C2410" t="s">
        <v>8417</v>
      </c>
      <c r="D2410">
        <v>10192676</v>
      </c>
      <c r="E2410" t="s">
        <v>201</v>
      </c>
      <c r="I2410" t="s">
        <v>8418</v>
      </c>
      <c r="J2410" t="s">
        <v>163</v>
      </c>
      <c r="K2410" s="6">
        <v>0.29166666666666669</v>
      </c>
      <c r="L2410" s="8">
        <v>0.79166666666666663</v>
      </c>
      <c r="M2410" t="s">
        <v>432</v>
      </c>
      <c r="N2410" t="s">
        <v>1682</v>
      </c>
      <c r="Q2410" t="s">
        <v>8417</v>
      </c>
      <c r="R2410" t="s">
        <v>70</v>
      </c>
      <c r="S2410" t="s">
        <v>163</v>
      </c>
      <c r="T2410" t="s">
        <v>46</v>
      </c>
      <c r="U2410" t="s">
        <v>47</v>
      </c>
      <c r="V2410" t="s">
        <v>8419</v>
      </c>
      <c r="W2410">
        <v>38.875183999999997</v>
      </c>
      <c r="X2410">
        <v>-77.014785000000003</v>
      </c>
      <c r="Y2410">
        <v>398717.02</v>
      </c>
      <c r="Z2410">
        <v>134150.62</v>
      </c>
      <c r="AA2410">
        <v>20024</v>
      </c>
      <c r="AB2410">
        <v>145882</v>
      </c>
      <c r="AC2410">
        <v>54810</v>
      </c>
      <c r="AD2410">
        <v>54810</v>
      </c>
      <c r="AE2410">
        <v>6</v>
      </c>
      <c r="AF2410" t="s">
        <v>392</v>
      </c>
      <c r="AG2410" t="s">
        <v>1416</v>
      </c>
      <c r="AH2410" t="s">
        <v>63</v>
      </c>
      <c r="AI2410">
        <v>105</v>
      </c>
      <c r="AJ2410">
        <v>9</v>
      </c>
      <c r="AK2410" t="s">
        <v>51</v>
      </c>
      <c r="AL2410">
        <v>2685</v>
      </c>
      <c r="AM2410">
        <v>-77.014787583989602</v>
      </c>
      <c r="AN2410">
        <v>38.875191634040299</v>
      </c>
      <c r="AO2410" t="b">
        <f t="shared" si="76"/>
        <v>1</v>
      </c>
      <c r="AP2410">
        <f t="shared" si="75"/>
        <v>1</v>
      </c>
    </row>
    <row r="2411" spans="1:42">
      <c r="A2411">
        <v>185659</v>
      </c>
      <c r="B2411" t="s">
        <v>3999</v>
      </c>
      <c r="C2411" t="s">
        <v>4000</v>
      </c>
      <c r="D2411">
        <v>10192677</v>
      </c>
      <c r="E2411" t="s">
        <v>115</v>
      </c>
      <c r="G2411" t="s">
        <v>4001</v>
      </c>
      <c r="I2411" t="s">
        <v>4002</v>
      </c>
      <c r="J2411" t="s">
        <v>163</v>
      </c>
      <c r="K2411" s="6">
        <v>0.29166666666666669</v>
      </c>
      <c r="L2411" s="8">
        <v>0.64583333333333337</v>
      </c>
      <c r="M2411" t="s">
        <v>622</v>
      </c>
      <c r="N2411" t="s">
        <v>229</v>
      </c>
      <c r="Q2411" t="s">
        <v>4000</v>
      </c>
      <c r="R2411" t="s">
        <v>70</v>
      </c>
      <c r="S2411" t="s">
        <v>163</v>
      </c>
      <c r="T2411" t="s">
        <v>46</v>
      </c>
      <c r="U2411" t="s">
        <v>47</v>
      </c>
      <c r="V2411" t="s">
        <v>4003</v>
      </c>
      <c r="W2411">
        <v>38.909910000000004</v>
      </c>
      <c r="X2411">
        <v>-77.020126000000005</v>
      </c>
      <c r="Y2411">
        <v>398254.44</v>
      </c>
      <c r="Z2411">
        <v>138005.56</v>
      </c>
      <c r="AA2411">
        <v>20001</v>
      </c>
      <c r="AB2411">
        <v>238586</v>
      </c>
      <c r="AC2411">
        <v>81554</v>
      </c>
      <c r="AD2411">
        <v>81554</v>
      </c>
      <c r="AE2411">
        <v>6</v>
      </c>
      <c r="AF2411" t="s">
        <v>61</v>
      </c>
      <c r="AG2411" t="s">
        <v>1069</v>
      </c>
      <c r="AH2411" t="s">
        <v>88</v>
      </c>
      <c r="AI2411">
        <v>308</v>
      </c>
      <c r="AJ2411">
        <v>7</v>
      </c>
      <c r="AK2411" t="s">
        <v>51</v>
      </c>
      <c r="AL2411">
        <v>1880</v>
      </c>
      <c r="AM2411">
        <v>-77.020128238754694</v>
      </c>
      <c r="AN2411">
        <v>38.909917570325</v>
      </c>
      <c r="AO2411" t="b">
        <f t="shared" si="76"/>
        <v>1</v>
      </c>
      <c r="AP2411">
        <f t="shared" si="75"/>
        <v>1</v>
      </c>
    </row>
    <row r="2412" spans="1:42">
      <c r="A2412">
        <v>185660</v>
      </c>
      <c r="B2412" t="s">
        <v>4004</v>
      </c>
      <c r="C2412" t="s">
        <v>4005</v>
      </c>
      <c r="D2412">
        <v>10192678</v>
      </c>
      <c r="E2412" t="s">
        <v>160</v>
      </c>
      <c r="I2412" t="s">
        <v>4006</v>
      </c>
      <c r="J2412" t="s">
        <v>166</v>
      </c>
      <c r="K2412" s="6">
        <v>0.375</v>
      </c>
      <c r="L2412" s="8">
        <v>0.5</v>
      </c>
      <c r="M2412" t="s">
        <v>432</v>
      </c>
      <c r="N2412" t="s">
        <v>432</v>
      </c>
      <c r="Q2412" t="s">
        <v>4005</v>
      </c>
      <c r="R2412" t="s">
        <v>165</v>
      </c>
      <c r="S2412" t="s">
        <v>1682</v>
      </c>
      <c r="T2412" t="s">
        <v>46</v>
      </c>
      <c r="U2412" t="s">
        <v>47</v>
      </c>
      <c r="V2412" t="s">
        <v>4007</v>
      </c>
      <c r="W2412">
        <v>38.900021000000002</v>
      </c>
      <c r="X2412">
        <v>-77.021415000000005</v>
      </c>
      <c r="Y2412">
        <v>398142.42</v>
      </c>
      <c r="Z2412">
        <v>136907.76</v>
      </c>
      <c r="AA2412">
        <v>20001</v>
      </c>
      <c r="AB2412">
        <v>302328</v>
      </c>
      <c r="AC2412">
        <v>272551</v>
      </c>
      <c r="AD2412">
        <v>272738</v>
      </c>
      <c r="AE2412">
        <v>2</v>
      </c>
      <c r="AF2412" t="s">
        <v>61</v>
      </c>
      <c r="AG2412" t="s">
        <v>62</v>
      </c>
      <c r="AH2412" t="s">
        <v>63</v>
      </c>
      <c r="AI2412">
        <v>102</v>
      </c>
      <c r="AJ2412">
        <v>8</v>
      </c>
      <c r="AK2412" t="s">
        <v>64</v>
      </c>
      <c r="AL2412">
        <v>1623</v>
      </c>
      <c r="AM2412">
        <v>-77.021416836914995</v>
      </c>
      <c r="AN2412">
        <v>38.900027971863601</v>
      </c>
      <c r="AO2412" t="b">
        <f t="shared" si="76"/>
        <v>1</v>
      </c>
      <c r="AP2412">
        <f t="shared" si="75"/>
        <v>1</v>
      </c>
    </row>
    <row r="2413" spans="1:42">
      <c r="A2413">
        <v>185661</v>
      </c>
      <c r="B2413" t="s">
        <v>4012</v>
      </c>
      <c r="C2413" t="s">
        <v>3995</v>
      </c>
      <c r="D2413">
        <v>10192679</v>
      </c>
      <c r="E2413" t="s">
        <v>160</v>
      </c>
      <c r="K2413" s="6">
        <v>0.39583333333333331</v>
      </c>
      <c r="L2413" s="8">
        <v>0.58333333333333337</v>
      </c>
      <c r="M2413" t="s">
        <v>2176</v>
      </c>
      <c r="N2413" t="s">
        <v>2176</v>
      </c>
      <c r="Q2413" t="s">
        <v>3995</v>
      </c>
      <c r="R2413" t="s">
        <v>44</v>
      </c>
      <c r="S2413" t="s">
        <v>163</v>
      </c>
      <c r="T2413" t="s">
        <v>46</v>
      </c>
      <c r="U2413" t="s">
        <v>47</v>
      </c>
      <c r="V2413" t="s">
        <v>3996</v>
      </c>
      <c r="W2413">
        <v>38.894855999999997</v>
      </c>
      <c r="X2413">
        <v>-77.040184999999994</v>
      </c>
      <c r="Y2413">
        <v>396462.36</v>
      </c>
      <c r="Z2413">
        <v>136366.07999999999</v>
      </c>
      <c r="AA2413">
        <v>20006</v>
      </c>
      <c r="AB2413">
        <v>279357</v>
      </c>
      <c r="AC2413">
        <v>121424</v>
      </c>
      <c r="AD2413">
        <v>121424</v>
      </c>
      <c r="AE2413">
        <v>2</v>
      </c>
      <c r="AF2413" t="s">
        <v>196</v>
      </c>
      <c r="AG2413" t="s">
        <v>197</v>
      </c>
      <c r="AH2413" t="s">
        <v>50</v>
      </c>
      <c r="AI2413">
        <v>207</v>
      </c>
      <c r="AJ2413" t="s">
        <v>51</v>
      </c>
      <c r="AK2413" t="s">
        <v>51</v>
      </c>
      <c r="AL2413">
        <v>1421</v>
      </c>
      <c r="AM2413">
        <v>-77.040782112453897</v>
      </c>
      <c r="AN2413">
        <v>38.8951431651315</v>
      </c>
      <c r="AO2413" t="b">
        <f t="shared" si="76"/>
        <v>1</v>
      </c>
      <c r="AP2413">
        <f t="shared" si="75"/>
        <v>1</v>
      </c>
    </row>
    <row r="2414" spans="1:42">
      <c r="A2414">
        <v>185662</v>
      </c>
      <c r="B2414" t="s">
        <v>5216</v>
      </c>
      <c r="C2414" t="s">
        <v>3958</v>
      </c>
      <c r="D2414">
        <v>10192680</v>
      </c>
      <c r="E2414" t="s">
        <v>115</v>
      </c>
      <c r="H2414">
        <v>105108</v>
      </c>
      <c r="K2414" s="6">
        <v>0.33333333333333331</v>
      </c>
      <c r="L2414" s="8">
        <v>0.66666666666666663</v>
      </c>
      <c r="M2414" t="s">
        <v>184</v>
      </c>
      <c r="N2414" t="s">
        <v>2351</v>
      </c>
      <c r="Q2414" t="s">
        <v>796</v>
      </c>
      <c r="R2414" t="s">
        <v>58</v>
      </c>
      <c r="S2414" t="s">
        <v>163</v>
      </c>
      <c r="T2414" t="s">
        <v>46</v>
      </c>
      <c r="U2414" t="s">
        <v>47</v>
      </c>
      <c r="V2414" t="s">
        <v>5217</v>
      </c>
      <c r="W2414">
        <v>38.891474000000002</v>
      </c>
      <c r="X2414">
        <v>-76.917390999999995</v>
      </c>
      <c r="Y2414">
        <v>407166.71999999997</v>
      </c>
      <c r="Z2414">
        <v>135962.07999999999</v>
      </c>
      <c r="AA2414">
        <v>20019</v>
      </c>
      <c r="AB2414">
        <v>286586</v>
      </c>
      <c r="AC2414">
        <v>125413</v>
      </c>
      <c r="AD2414">
        <v>125413</v>
      </c>
      <c r="AE2414">
        <v>7</v>
      </c>
      <c r="AF2414" t="s">
        <v>910</v>
      </c>
      <c r="AG2414" t="s">
        <v>5218</v>
      </c>
      <c r="AH2414" t="s">
        <v>912</v>
      </c>
      <c r="AI2414">
        <v>608</v>
      </c>
      <c r="AJ2414">
        <v>31</v>
      </c>
      <c r="AK2414" t="s">
        <v>51</v>
      </c>
      <c r="AL2414">
        <v>3011</v>
      </c>
      <c r="AM2414">
        <v>-76.917392789518203</v>
      </c>
      <c r="AN2414">
        <v>38.891481694578097</v>
      </c>
      <c r="AO2414" t="b">
        <f t="shared" si="76"/>
        <v>0</v>
      </c>
      <c r="AP2414">
        <f t="shared" si="75"/>
        <v>0</v>
      </c>
    </row>
    <row r="2415" spans="1:42">
      <c r="A2415">
        <v>185663</v>
      </c>
      <c r="B2415" t="s">
        <v>8420</v>
      </c>
      <c r="C2415" t="s">
        <v>8421</v>
      </c>
      <c r="D2415">
        <v>10192681</v>
      </c>
      <c r="E2415" t="s">
        <v>201</v>
      </c>
      <c r="I2415" t="s">
        <v>8422</v>
      </c>
      <c r="J2415" t="s">
        <v>166</v>
      </c>
      <c r="K2415" s="6">
        <v>0.39583333333333331</v>
      </c>
      <c r="L2415" s="8">
        <v>0.64583333333333337</v>
      </c>
      <c r="M2415" t="s">
        <v>1682</v>
      </c>
      <c r="N2415" t="s">
        <v>254</v>
      </c>
      <c r="Q2415" t="s">
        <v>8421</v>
      </c>
      <c r="R2415" t="s">
        <v>70</v>
      </c>
      <c r="S2415" t="s">
        <v>166</v>
      </c>
      <c r="T2415" t="s">
        <v>46</v>
      </c>
      <c r="U2415" t="s">
        <v>47</v>
      </c>
      <c r="V2415" t="s">
        <v>7555</v>
      </c>
      <c r="W2415">
        <v>38.916811000000003</v>
      </c>
      <c r="X2415">
        <v>-77.038216000000006</v>
      </c>
      <c r="Y2415">
        <v>396685.77</v>
      </c>
      <c r="Z2415">
        <v>138772.09</v>
      </c>
      <c r="AA2415">
        <v>20009</v>
      </c>
      <c r="AB2415">
        <v>226564</v>
      </c>
      <c r="AC2415">
        <v>69567</v>
      </c>
      <c r="AD2415">
        <v>69567</v>
      </c>
      <c r="AE2415">
        <v>2</v>
      </c>
      <c r="AF2415" t="s">
        <v>86</v>
      </c>
      <c r="AG2415" t="s">
        <v>773</v>
      </c>
      <c r="AH2415" t="s">
        <v>88</v>
      </c>
      <c r="AI2415">
        <v>301</v>
      </c>
      <c r="AJ2415">
        <v>6</v>
      </c>
      <c r="AK2415" t="s">
        <v>51</v>
      </c>
      <c r="AL2415">
        <v>2593</v>
      </c>
      <c r="AM2415">
        <v>-77.0382183859886</v>
      </c>
      <c r="AN2415">
        <v>38.916818215459699</v>
      </c>
      <c r="AO2415" t="b">
        <f t="shared" si="76"/>
        <v>1</v>
      </c>
      <c r="AP2415">
        <f t="shared" si="75"/>
        <v>1</v>
      </c>
    </row>
    <row r="2416" spans="1:42">
      <c r="A2416">
        <v>185664</v>
      </c>
      <c r="B2416" t="s">
        <v>4018</v>
      </c>
      <c r="C2416" t="s">
        <v>2495</v>
      </c>
      <c r="D2416">
        <v>10192684</v>
      </c>
      <c r="E2416" t="s">
        <v>2496</v>
      </c>
      <c r="G2416" t="s">
        <v>2497</v>
      </c>
      <c r="I2416" t="s">
        <v>4019</v>
      </c>
      <c r="J2416" t="s">
        <v>163</v>
      </c>
      <c r="K2416" s="6">
        <v>0.29166666666666669</v>
      </c>
      <c r="L2416" s="8">
        <v>0.79166666666666663</v>
      </c>
      <c r="M2416" t="s">
        <v>422</v>
      </c>
      <c r="N2416" t="s">
        <v>255</v>
      </c>
      <c r="O2416" t="s">
        <v>2499</v>
      </c>
      <c r="P2416" t="s">
        <v>2500</v>
      </c>
      <c r="Q2416" t="s">
        <v>2501</v>
      </c>
      <c r="R2416" t="s">
        <v>165</v>
      </c>
      <c r="S2416" t="s">
        <v>138</v>
      </c>
      <c r="W2416">
        <v>0</v>
      </c>
      <c r="X2416">
        <v>0</v>
      </c>
      <c r="Y2416">
        <v>0</v>
      </c>
      <c r="Z2416">
        <v>0</v>
      </c>
      <c r="AB2416">
        <v>-100</v>
      </c>
      <c r="AC2416">
        <v>-100</v>
      </c>
      <c r="AD2416">
        <v>348291</v>
      </c>
      <c r="AF2416" t="s">
        <v>51</v>
      </c>
      <c r="AG2416" t="s">
        <v>51</v>
      </c>
      <c r="AJ2416" t="s">
        <v>51</v>
      </c>
      <c r="AK2416" t="s">
        <v>51</v>
      </c>
      <c r="AL2416">
        <v>1799</v>
      </c>
      <c r="AM2416">
        <v>-81.529192133279295</v>
      </c>
      <c r="AN2416">
        <v>37.5772691877347</v>
      </c>
      <c r="AO2416" t="b">
        <f t="shared" si="76"/>
        <v>0</v>
      </c>
      <c r="AP2416">
        <f t="shared" si="75"/>
        <v>0</v>
      </c>
    </row>
    <row r="2417" spans="1:42">
      <c r="A2417">
        <v>185665</v>
      </c>
      <c r="B2417" t="s">
        <v>5223</v>
      </c>
      <c r="C2417" t="s">
        <v>5224</v>
      </c>
      <c r="D2417">
        <v>10192685</v>
      </c>
      <c r="E2417" t="s">
        <v>201</v>
      </c>
      <c r="I2417" t="s">
        <v>5225</v>
      </c>
      <c r="J2417" t="s">
        <v>163</v>
      </c>
      <c r="K2417" s="6">
        <v>0.45833333333333331</v>
      </c>
      <c r="L2417" s="8">
        <v>0.58333333333333337</v>
      </c>
      <c r="M2417" t="s">
        <v>117</v>
      </c>
      <c r="N2417" t="s">
        <v>117</v>
      </c>
      <c r="Q2417" t="s">
        <v>5224</v>
      </c>
      <c r="R2417" t="s">
        <v>70</v>
      </c>
      <c r="S2417" t="s">
        <v>163</v>
      </c>
      <c r="T2417" t="s">
        <v>46</v>
      </c>
      <c r="U2417" t="s">
        <v>47</v>
      </c>
      <c r="V2417" t="s">
        <v>3244</v>
      </c>
      <c r="W2417">
        <v>38.922685999999999</v>
      </c>
      <c r="X2417">
        <v>-77.029236999999995</v>
      </c>
      <c r="Y2417">
        <v>397464.64</v>
      </c>
      <c r="Z2417">
        <v>139423.99</v>
      </c>
      <c r="AA2417">
        <v>20009</v>
      </c>
      <c r="AB2417">
        <v>232041</v>
      </c>
      <c r="AC2417">
        <v>75084</v>
      </c>
      <c r="AD2417">
        <v>75084</v>
      </c>
      <c r="AE2417">
        <v>1</v>
      </c>
      <c r="AF2417" t="s">
        <v>361</v>
      </c>
      <c r="AG2417" t="s">
        <v>3245</v>
      </c>
      <c r="AH2417" t="s">
        <v>88</v>
      </c>
      <c r="AI2417">
        <v>304</v>
      </c>
      <c r="AJ2417">
        <v>2</v>
      </c>
      <c r="AK2417" t="s">
        <v>51</v>
      </c>
      <c r="AL2417">
        <v>3247</v>
      </c>
      <c r="AM2417">
        <v>-77.029239711501901</v>
      </c>
      <c r="AN2417">
        <v>38.922693336539801</v>
      </c>
      <c r="AO2417" t="b">
        <f t="shared" si="76"/>
        <v>1</v>
      </c>
      <c r="AP2417">
        <f t="shared" si="75"/>
        <v>1</v>
      </c>
    </row>
    <row r="2418" spans="1:42">
      <c r="A2418">
        <v>185666</v>
      </c>
      <c r="B2418" t="s">
        <v>8423</v>
      </c>
      <c r="C2418" t="s">
        <v>8424</v>
      </c>
      <c r="D2418">
        <v>10192687</v>
      </c>
      <c r="E2418" t="s">
        <v>201</v>
      </c>
      <c r="I2418" t="s">
        <v>8425</v>
      </c>
      <c r="J2418" t="s">
        <v>163</v>
      </c>
      <c r="K2418" s="6">
        <v>0.29166666666666669</v>
      </c>
      <c r="L2418" s="8">
        <v>0.79166666666666663</v>
      </c>
      <c r="M2418" t="s">
        <v>432</v>
      </c>
      <c r="N2418" t="s">
        <v>432</v>
      </c>
      <c r="O2418" t="s">
        <v>8424</v>
      </c>
      <c r="P2418" t="s">
        <v>8426</v>
      </c>
      <c r="Q2418" t="s">
        <v>8424</v>
      </c>
      <c r="R2418" t="s">
        <v>165</v>
      </c>
      <c r="S2418" t="s">
        <v>1682</v>
      </c>
      <c r="T2418" t="s">
        <v>46</v>
      </c>
      <c r="U2418" t="s">
        <v>47</v>
      </c>
      <c r="V2418" t="s">
        <v>6758</v>
      </c>
      <c r="W2418">
        <v>38.916750999999998</v>
      </c>
      <c r="X2418">
        <v>-77.042777000000001</v>
      </c>
      <c r="Y2418">
        <v>396290.26</v>
      </c>
      <c r="Z2418">
        <v>138765.59</v>
      </c>
      <c r="AA2418">
        <v>20009</v>
      </c>
      <c r="AB2418">
        <v>235568</v>
      </c>
      <c r="AC2418">
        <v>78901</v>
      </c>
      <c r="AD2418">
        <v>78901</v>
      </c>
      <c r="AE2418">
        <v>1</v>
      </c>
      <c r="AF2418" t="s">
        <v>318</v>
      </c>
      <c r="AG2418" t="s">
        <v>319</v>
      </c>
      <c r="AH2418" t="s">
        <v>88</v>
      </c>
      <c r="AI2418">
        <v>303</v>
      </c>
      <c r="AJ2418">
        <v>1</v>
      </c>
      <c r="AK2418" t="s">
        <v>320</v>
      </c>
      <c r="AL2418">
        <v>2472</v>
      </c>
      <c r="AM2418">
        <v>-77.042778942065794</v>
      </c>
      <c r="AN2418">
        <v>38.916758080605099</v>
      </c>
      <c r="AO2418" t="b">
        <f t="shared" si="76"/>
        <v>1</v>
      </c>
      <c r="AP2418">
        <f t="shared" si="75"/>
        <v>1</v>
      </c>
    </row>
    <row r="2419" spans="1:42">
      <c r="A2419">
        <v>182495</v>
      </c>
      <c r="B2419" t="s">
        <v>4023</v>
      </c>
      <c r="C2419" t="s">
        <v>4024</v>
      </c>
      <c r="D2419">
        <v>10192688</v>
      </c>
      <c r="E2419" t="s">
        <v>160</v>
      </c>
      <c r="I2419" t="s">
        <v>4025</v>
      </c>
      <c r="J2419" t="s">
        <v>163</v>
      </c>
      <c r="K2419" s="6">
        <v>0.29166666666666669</v>
      </c>
      <c r="L2419" s="8">
        <v>0.79166666666666663</v>
      </c>
      <c r="M2419" t="s">
        <v>238</v>
      </c>
      <c r="N2419" t="s">
        <v>238</v>
      </c>
      <c r="O2419" t="s">
        <v>4024</v>
      </c>
      <c r="P2419" t="s">
        <v>4026</v>
      </c>
      <c r="Q2419" t="s">
        <v>4027</v>
      </c>
      <c r="R2419" t="s">
        <v>165</v>
      </c>
      <c r="S2419" t="s">
        <v>421</v>
      </c>
      <c r="T2419" t="s">
        <v>46</v>
      </c>
      <c r="U2419" t="s">
        <v>47</v>
      </c>
      <c r="V2419" t="s">
        <v>4028</v>
      </c>
      <c r="W2419">
        <v>38.90802</v>
      </c>
      <c r="X2419">
        <v>-77.064537999999999</v>
      </c>
      <c r="Y2419">
        <v>394402.37</v>
      </c>
      <c r="Z2419">
        <v>137797.48000000001</v>
      </c>
      <c r="AA2419">
        <v>20007</v>
      </c>
      <c r="AB2419">
        <v>294558</v>
      </c>
      <c r="AC2419">
        <v>131293</v>
      </c>
      <c r="AD2419">
        <v>131293</v>
      </c>
      <c r="AE2419">
        <v>2</v>
      </c>
      <c r="AF2419" t="s">
        <v>49</v>
      </c>
      <c r="AG2419" s="2">
        <v>2000</v>
      </c>
      <c r="AH2419" t="s">
        <v>50</v>
      </c>
      <c r="AI2419">
        <v>206</v>
      </c>
      <c r="AJ2419">
        <v>4</v>
      </c>
      <c r="AK2419" t="s">
        <v>51</v>
      </c>
      <c r="AL2419">
        <v>1579</v>
      </c>
      <c r="AM2419">
        <v>-77.064540122733007</v>
      </c>
      <c r="AN2419">
        <v>38.908027020954101</v>
      </c>
      <c r="AO2419" t="b">
        <f t="shared" si="76"/>
        <v>0</v>
      </c>
      <c r="AP2419">
        <f t="shared" si="75"/>
        <v>0</v>
      </c>
    </row>
    <row r="2420" spans="1:42">
      <c r="A2420">
        <v>185667</v>
      </c>
      <c r="B2420" t="s">
        <v>5229</v>
      </c>
      <c r="C2420" t="s">
        <v>5230</v>
      </c>
      <c r="D2420">
        <v>10192689</v>
      </c>
      <c r="E2420" t="s">
        <v>652</v>
      </c>
      <c r="I2420" t="s">
        <v>5231</v>
      </c>
      <c r="J2420" t="s">
        <v>166</v>
      </c>
      <c r="K2420" s="6">
        <v>0.29166666666666669</v>
      </c>
      <c r="L2420" s="8">
        <v>0.70833333333333337</v>
      </c>
      <c r="M2420" t="s">
        <v>422</v>
      </c>
      <c r="N2420" t="s">
        <v>255</v>
      </c>
      <c r="O2420" t="s">
        <v>5230</v>
      </c>
      <c r="P2420" t="s">
        <v>5232</v>
      </c>
      <c r="Q2420" t="s">
        <v>5230</v>
      </c>
      <c r="R2420" t="s">
        <v>70</v>
      </c>
      <c r="S2420" t="s">
        <v>166</v>
      </c>
      <c r="T2420" t="s">
        <v>46</v>
      </c>
      <c r="U2420" t="s">
        <v>47</v>
      </c>
      <c r="V2420" t="s">
        <v>5233</v>
      </c>
      <c r="W2420">
        <v>38.914431999999998</v>
      </c>
      <c r="X2420">
        <v>-77.027912999999998</v>
      </c>
      <c r="Y2420">
        <v>397579.23</v>
      </c>
      <c r="Z2420">
        <v>138507.68</v>
      </c>
      <c r="AA2420">
        <v>20009</v>
      </c>
      <c r="AB2420">
        <v>310242</v>
      </c>
      <c r="AC2420">
        <v>471321</v>
      </c>
      <c r="AD2420">
        <v>405692</v>
      </c>
      <c r="AE2420">
        <v>1</v>
      </c>
      <c r="AF2420" t="s">
        <v>361</v>
      </c>
      <c r="AG2420" t="s">
        <v>591</v>
      </c>
      <c r="AH2420" t="s">
        <v>88</v>
      </c>
      <c r="AI2420">
        <v>305</v>
      </c>
      <c r="AJ2420">
        <v>3</v>
      </c>
      <c r="AK2420" t="s">
        <v>51</v>
      </c>
      <c r="AL2420">
        <v>3853</v>
      </c>
      <c r="AM2420">
        <v>-77.027915043854904</v>
      </c>
      <c r="AN2420">
        <v>38.9144392373817</v>
      </c>
      <c r="AO2420" t="b">
        <f t="shared" si="76"/>
        <v>1</v>
      </c>
      <c r="AP2420">
        <f t="shared" si="75"/>
        <v>1</v>
      </c>
    </row>
    <row r="2421" spans="1:42">
      <c r="A2421">
        <v>185668</v>
      </c>
      <c r="B2421" t="s">
        <v>11879</v>
      </c>
      <c r="C2421" t="s">
        <v>173</v>
      </c>
      <c r="D2421">
        <v>10192690</v>
      </c>
      <c r="E2421" t="s">
        <v>160</v>
      </c>
      <c r="K2421" s="6">
        <v>0.375</v>
      </c>
      <c r="L2421" s="8">
        <v>0.6875</v>
      </c>
      <c r="M2421" t="s">
        <v>5602</v>
      </c>
      <c r="N2421" t="s">
        <v>5602</v>
      </c>
      <c r="Q2421" t="s">
        <v>175</v>
      </c>
      <c r="R2421" t="s">
        <v>44</v>
      </c>
      <c r="S2421" t="s">
        <v>163</v>
      </c>
      <c r="T2421" t="s">
        <v>46</v>
      </c>
      <c r="U2421" t="s">
        <v>47</v>
      </c>
      <c r="V2421" t="s">
        <v>11880</v>
      </c>
      <c r="W2421">
        <v>38.905313999999997</v>
      </c>
      <c r="X2421">
        <v>-77.041310999999993</v>
      </c>
      <c r="Y2421">
        <v>396416.78</v>
      </c>
      <c r="Z2421">
        <v>137495.99</v>
      </c>
      <c r="AA2421">
        <v>20036</v>
      </c>
      <c r="AB2421">
        <v>241786</v>
      </c>
      <c r="AC2421">
        <v>85065</v>
      </c>
      <c r="AD2421">
        <v>85065</v>
      </c>
      <c r="AE2421">
        <v>2</v>
      </c>
      <c r="AF2421" t="s">
        <v>86</v>
      </c>
      <c r="AG2421" t="s">
        <v>523</v>
      </c>
      <c r="AH2421" t="s">
        <v>50</v>
      </c>
      <c r="AI2421">
        <v>207</v>
      </c>
      <c r="AJ2421">
        <v>6</v>
      </c>
      <c r="AK2421" t="s">
        <v>524</v>
      </c>
      <c r="AL2421">
        <v>997</v>
      </c>
      <c r="AM2421">
        <v>-77.0413134266078</v>
      </c>
      <c r="AN2421">
        <v>38.9053216154078</v>
      </c>
      <c r="AO2421" t="b">
        <f t="shared" si="76"/>
        <v>0</v>
      </c>
      <c r="AP2421">
        <f t="shared" si="75"/>
        <v>0</v>
      </c>
    </row>
    <row r="2422" spans="1:42">
      <c r="A2422">
        <v>185669</v>
      </c>
      <c r="B2422" t="s">
        <v>4031</v>
      </c>
      <c r="C2422" t="s">
        <v>985</v>
      </c>
      <c r="D2422">
        <v>10192693</v>
      </c>
      <c r="E2422" t="s">
        <v>201</v>
      </c>
      <c r="I2422" t="s">
        <v>4032</v>
      </c>
      <c r="J2422" t="s">
        <v>163</v>
      </c>
      <c r="K2422" s="6">
        <v>0.29166666666666669</v>
      </c>
      <c r="L2422" s="8">
        <v>0.70833333333333337</v>
      </c>
      <c r="M2422" t="s">
        <v>254</v>
      </c>
      <c r="N2422" t="s">
        <v>254</v>
      </c>
      <c r="O2422" t="s">
        <v>4033</v>
      </c>
      <c r="P2422" t="s">
        <v>4034</v>
      </c>
      <c r="Q2422" t="s">
        <v>4033</v>
      </c>
      <c r="R2422" t="s">
        <v>70</v>
      </c>
      <c r="S2422" t="s">
        <v>163</v>
      </c>
      <c r="T2422" t="s">
        <v>46</v>
      </c>
      <c r="U2422" t="s">
        <v>47</v>
      </c>
      <c r="V2422" t="s">
        <v>4035</v>
      </c>
      <c r="W2422">
        <v>38.904581</v>
      </c>
      <c r="X2422">
        <v>-77.053475000000006</v>
      </c>
      <c r="Y2422">
        <v>395361.71</v>
      </c>
      <c r="Z2422">
        <v>137415.10999999999</v>
      </c>
      <c r="AA2422">
        <v>20037</v>
      </c>
      <c r="AB2422">
        <v>274880</v>
      </c>
      <c r="AC2422">
        <v>117405</v>
      </c>
      <c r="AD2422">
        <v>117405</v>
      </c>
      <c r="AE2422">
        <v>2</v>
      </c>
      <c r="AF2422" t="s">
        <v>196</v>
      </c>
      <c r="AG2422" t="s">
        <v>927</v>
      </c>
      <c r="AH2422" t="s">
        <v>50</v>
      </c>
      <c r="AI2422">
        <v>207</v>
      </c>
      <c r="AJ2422">
        <v>5</v>
      </c>
      <c r="AK2422" t="s">
        <v>51</v>
      </c>
      <c r="AL2422">
        <v>1342</v>
      </c>
      <c r="AM2422">
        <v>-77.053476838611402</v>
      </c>
      <c r="AN2422">
        <v>38.904588085245699</v>
      </c>
      <c r="AO2422" t="b">
        <f t="shared" si="76"/>
        <v>0</v>
      </c>
      <c r="AP2422">
        <f t="shared" si="75"/>
        <v>0</v>
      </c>
    </row>
    <row r="2423" spans="1:42">
      <c r="A2423">
        <v>185670</v>
      </c>
      <c r="B2423" t="s">
        <v>4036</v>
      </c>
      <c r="C2423" t="s">
        <v>4037</v>
      </c>
      <c r="D2423">
        <v>10192694</v>
      </c>
      <c r="E2423" t="s">
        <v>201</v>
      </c>
      <c r="I2423" t="s">
        <v>4038</v>
      </c>
      <c r="J2423" t="s">
        <v>353</v>
      </c>
      <c r="K2423" s="6">
        <v>0.29166666666666669</v>
      </c>
      <c r="L2423" s="8">
        <v>0.625</v>
      </c>
      <c r="M2423" t="s">
        <v>254</v>
      </c>
      <c r="N2423" t="s">
        <v>254</v>
      </c>
      <c r="Q2423" t="s">
        <v>4037</v>
      </c>
      <c r="R2423" t="s">
        <v>165</v>
      </c>
      <c r="S2423" t="s">
        <v>255</v>
      </c>
      <c r="T2423" t="s">
        <v>46</v>
      </c>
      <c r="U2423" t="s">
        <v>47</v>
      </c>
      <c r="V2423" t="s">
        <v>4039</v>
      </c>
      <c r="W2423">
        <v>38.909500999999999</v>
      </c>
      <c r="X2423">
        <v>-77.055104999999998</v>
      </c>
      <c r="Y2423">
        <v>395220.61</v>
      </c>
      <c r="Z2423">
        <v>137961.42000000001</v>
      </c>
      <c r="AA2423">
        <v>20007</v>
      </c>
      <c r="AB2423">
        <v>277181</v>
      </c>
      <c r="AC2423">
        <v>119289</v>
      </c>
      <c r="AD2423">
        <v>119289</v>
      </c>
      <c r="AE2423">
        <v>2</v>
      </c>
      <c r="AF2423" t="s">
        <v>49</v>
      </c>
      <c r="AG2423" s="2">
        <v>20000000</v>
      </c>
      <c r="AH2423" t="s">
        <v>50</v>
      </c>
      <c r="AI2423">
        <v>206</v>
      </c>
      <c r="AJ2423">
        <v>4</v>
      </c>
      <c r="AK2423" t="s">
        <v>51</v>
      </c>
      <c r="AL2423">
        <v>1379</v>
      </c>
      <c r="AM2423">
        <v>-77.055107373510097</v>
      </c>
      <c r="AN2423">
        <v>38.909508679457197</v>
      </c>
      <c r="AO2423" t="b">
        <f t="shared" si="76"/>
        <v>1</v>
      </c>
      <c r="AP2423">
        <f t="shared" si="75"/>
        <v>1</v>
      </c>
    </row>
    <row r="2424" spans="1:42">
      <c r="A2424">
        <v>185671</v>
      </c>
      <c r="B2424" t="s">
        <v>4043</v>
      </c>
      <c r="C2424" t="s">
        <v>173</v>
      </c>
      <c r="D2424">
        <v>10192695</v>
      </c>
      <c r="E2424" t="s">
        <v>160</v>
      </c>
      <c r="K2424" s="6">
        <v>0.375</v>
      </c>
      <c r="L2424" s="8">
        <v>0.66666666666666663</v>
      </c>
      <c r="M2424" t="s">
        <v>4044</v>
      </c>
      <c r="N2424" t="s">
        <v>4044</v>
      </c>
      <c r="Q2424" t="s">
        <v>175</v>
      </c>
      <c r="R2424" t="s">
        <v>44</v>
      </c>
      <c r="S2424" t="s">
        <v>163</v>
      </c>
      <c r="T2424" t="s">
        <v>46</v>
      </c>
      <c r="U2424" t="s">
        <v>47</v>
      </c>
      <c r="V2424" t="s">
        <v>1490</v>
      </c>
      <c r="W2424">
        <v>38.883612999999997</v>
      </c>
      <c r="X2424">
        <v>-77.017152999999993</v>
      </c>
      <c r="Y2424">
        <v>398511.73</v>
      </c>
      <c r="Z2424">
        <v>135086.32</v>
      </c>
      <c r="AA2424">
        <v>20024</v>
      </c>
      <c r="AB2424">
        <v>300404</v>
      </c>
      <c r="AC2424">
        <v>156001</v>
      </c>
      <c r="AD2424">
        <v>156001</v>
      </c>
      <c r="AE2424">
        <v>6</v>
      </c>
      <c r="AF2424" t="s">
        <v>392</v>
      </c>
      <c r="AG2424" t="s">
        <v>937</v>
      </c>
      <c r="AH2424" t="s">
        <v>63</v>
      </c>
      <c r="AI2424">
        <v>105</v>
      </c>
      <c r="AJ2424">
        <v>9</v>
      </c>
      <c r="AK2424" t="s">
        <v>51</v>
      </c>
      <c r="AL2424">
        <v>1671</v>
      </c>
      <c r="AM2424">
        <v>-77.0171554110469</v>
      </c>
      <c r="AN2424">
        <v>38.8836204635816</v>
      </c>
      <c r="AO2424" t="b">
        <f t="shared" si="76"/>
        <v>0</v>
      </c>
      <c r="AP2424">
        <f t="shared" si="75"/>
        <v>0</v>
      </c>
    </row>
    <row r="2425" spans="1:42">
      <c r="A2425">
        <v>185672</v>
      </c>
      <c r="B2425" t="s">
        <v>4049</v>
      </c>
      <c r="C2425" t="s">
        <v>3958</v>
      </c>
      <c r="D2425">
        <v>10192696</v>
      </c>
      <c r="E2425" t="s">
        <v>115</v>
      </c>
      <c r="F2425" t="s">
        <v>4050</v>
      </c>
      <c r="K2425" s="6">
        <v>0.33333333333333331</v>
      </c>
      <c r="L2425" s="8">
        <v>0.66666666666666663</v>
      </c>
      <c r="M2425" t="s">
        <v>184</v>
      </c>
      <c r="N2425" t="s">
        <v>2351</v>
      </c>
      <c r="Q2425" t="s">
        <v>796</v>
      </c>
      <c r="R2425" t="s">
        <v>58</v>
      </c>
      <c r="S2425" t="s">
        <v>163</v>
      </c>
      <c r="T2425" t="s">
        <v>46</v>
      </c>
      <c r="U2425" t="s">
        <v>47</v>
      </c>
      <c r="V2425" t="s">
        <v>4051</v>
      </c>
      <c r="W2425">
        <v>38.956597000000002</v>
      </c>
      <c r="X2425">
        <v>-77.021315999999999</v>
      </c>
      <c r="Y2425">
        <v>398152.47</v>
      </c>
      <c r="Z2425">
        <v>143188.21</v>
      </c>
      <c r="AA2425">
        <v>20011</v>
      </c>
      <c r="AB2425">
        <v>246733</v>
      </c>
      <c r="AC2425">
        <v>89668</v>
      </c>
      <c r="AD2425">
        <v>89668</v>
      </c>
      <c r="AE2425">
        <v>4</v>
      </c>
      <c r="AF2425" t="s">
        <v>745</v>
      </c>
      <c r="AG2425" t="s">
        <v>2656</v>
      </c>
      <c r="AH2425" t="s">
        <v>188</v>
      </c>
      <c r="AI2425">
        <v>403</v>
      </c>
      <c r="AJ2425">
        <v>18</v>
      </c>
      <c r="AK2425" t="s">
        <v>51</v>
      </c>
      <c r="AL2425">
        <v>1155</v>
      </c>
      <c r="AM2425">
        <v>-77.021317887689506</v>
      </c>
      <c r="AN2425">
        <v>38.956604251764197</v>
      </c>
      <c r="AO2425" t="b">
        <f t="shared" si="76"/>
        <v>0</v>
      </c>
      <c r="AP2425">
        <f t="shared" si="75"/>
        <v>0</v>
      </c>
    </row>
    <row r="2426" spans="1:42">
      <c r="A2426">
        <v>185673</v>
      </c>
      <c r="B2426" t="s">
        <v>8427</v>
      </c>
      <c r="C2426" t="s">
        <v>3592</v>
      </c>
      <c r="D2426">
        <v>10192697</v>
      </c>
      <c r="E2426" t="s">
        <v>115</v>
      </c>
      <c r="G2426" t="s">
        <v>8428</v>
      </c>
      <c r="I2426" t="s">
        <v>8429</v>
      </c>
      <c r="J2426" t="s">
        <v>163</v>
      </c>
      <c r="K2426" s="6">
        <v>0.29166666666666669</v>
      </c>
      <c r="L2426" s="8">
        <v>0.70833333333333337</v>
      </c>
      <c r="M2426" t="s">
        <v>166</v>
      </c>
      <c r="N2426" t="s">
        <v>118</v>
      </c>
      <c r="O2426" t="s">
        <v>8430</v>
      </c>
      <c r="P2426" t="s">
        <v>8431</v>
      </c>
      <c r="Q2426" t="s">
        <v>3592</v>
      </c>
      <c r="R2426" t="s">
        <v>70</v>
      </c>
      <c r="S2426" t="s">
        <v>163</v>
      </c>
      <c r="T2426" t="s">
        <v>46</v>
      </c>
      <c r="U2426" t="s">
        <v>47</v>
      </c>
      <c r="V2426" t="s">
        <v>8432</v>
      </c>
      <c r="W2426">
        <v>38.907069</v>
      </c>
      <c r="X2426">
        <v>-77.056256000000005</v>
      </c>
      <c r="Y2426">
        <v>395120.61</v>
      </c>
      <c r="Z2426">
        <v>137691.49</v>
      </c>
      <c r="AA2426">
        <v>20007</v>
      </c>
      <c r="AB2426">
        <v>275974</v>
      </c>
      <c r="AC2426">
        <v>118182</v>
      </c>
      <c r="AD2426">
        <v>118182</v>
      </c>
      <c r="AE2426">
        <v>2</v>
      </c>
      <c r="AF2426" t="s">
        <v>49</v>
      </c>
      <c r="AG2426" s="2">
        <v>2000000</v>
      </c>
      <c r="AH2426" t="s">
        <v>50</v>
      </c>
      <c r="AI2426">
        <v>206</v>
      </c>
      <c r="AJ2426">
        <v>4</v>
      </c>
      <c r="AK2426" t="s">
        <v>51</v>
      </c>
      <c r="AL2426">
        <v>2888</v>
      </c>
      <c r="AM2426">
        <v>-77.056258428455195</v>
      </c>
      <c r="AN2426">
        <v>38.907076507353999</v>
      </c>
      <c r="AO2426" t="b">
        <f t="shared" si="76"/>
        <v>1</v>
      </c>
      <c r="AP2426">
        <f t="shared" si="75"/>
        <v>1</v>
      </c>
    </row>
    <row r="2427" spans="1:42">
      <c r="A2427">
        <v>185674</v>
      </c>
      <c r="B2427" t="s">
        <v>8433</v>
      </c>
      <c r="C2427" t="s">
        <v>8434</v>
      </c>
      <c r="D2427">
        <v>10192698</v>
      </c>
      <c r="E2427" t="s">
        <v>201</v>
      </c>
      <c r="I2427" t="s">
        <v>8435</v>
      </c>
      <c r="J2427" t="s">
        <v>163</v>
      </c>
      <c r="K2427" s="6">
        <v>0.29166666666666669</v>
      </c>
      <c r="L2427" s="8">
        <v>0.79166666666666663</v>
      </c>
      <c r="M2427" t="s">
        <v>422</v>
      </c>
      <c r="N2427" t="s">
        <v>422</v>
      </c>
      <c r="Q2427" t="s">
        <v>8434</v>
      </c>
      <c r="R2427" t="s">
        <v>165</v>
      </c>
      <c r="S2427" t="s">
        <v>432</v>
      </c>
      <c r="T2427" t="s">
        <v>46</v>
      </c>
      <c r="U2427" t="s">
        <v>47</v>
      </c>
      <c r="V2427" t="s">
        <v>8436</v>
      </c>
      <c r="W2427">
        <v>38.909888000000002</v>
      </c>
      <c r="X2427">
        <v>-77.064454999999995</v>
      </c>
      <c r="Y2427">
        <v>394409.73</v>
      </c>
      <c r="Z2427">
        <v>138004.89000000001</v>
      </c>
      <c r="AA2427">
        <v>20007</v>
      </c>
      <c r="AB2427">
        <v>275541</v>
      </c>
      <c r="AC2427">
        <v>118144</v>
      </c>
      <c r="AD2427">
        <v>118144</v>
      </c>
      <c r="AE2427">
        <v>2</v>
      </c>
      <c r="AF2427" t="s">
        <v>49</v>
      </c>
      <c r="AG2427" s="2">
        <v>2000000</v>
      </c>
      <c r="AH2427" t="s">
        <v>50</v>
      </c>
      <c r="AI2427">
        <v>206</v>
      </c>
      <c r="AJ2427">
        <v>4</v>
      </c>
      <c r="AK2427" t="s">
        <v>567</v>
      </c>
      <c r="AL2427">
        <v>2885</v>
      </c>
      <c r="AM2427">
        <v>-77.064456954213796</v>
      </c>
      <c r="AN2427">
        <v>38.909895488319997</v>
      </c>
      <c r="AO2427" t="b">
        <f t="shared" si="76"/>
        <v>1</v>
      </c>
      <c r="AP2427">
        <f t="shared" si="75"/>
        <v>1</v>
      </c>
    </row>
    <row r="2428" spans="1:42">
      <c r="A2428">
        <v>185675</v>
      </c>
      <c r="B2428" t="s">
        <v>4055</v>
      </c>
      <c r="C2428" t="s">
        <v>4056</v>
      </c>
      <c r="D2428">
        <v>10192699</v>
      </c>
      <c r="E2428" t="s">
        <v>652</v>
      </c>
      <c r="I2428" t="s">
        <v>4057</v>
      </c>
      <c r="J2428" t="s">
        <v>163</v>
      </c>
      <c r="K2428" s="6">
        <v>0.375</v>
      </c>
      <c r="L2428" s="8">
        <v>0.70833333333333337</v>
      </c>
      <c r="M2428" t="s">
        <v>183</v>
      </c>
      <c r="N2428" t="s">
        <v>387</v>
      </c>
      <c r="Q2428" t="s">
        <v>4056</v>
      </c>
      <c r="R2428" t="s">
        <v>70</v>
      </c>
      <c r="S2428" t="s">
        <v>163</v>
      </c>
      <c r="T2428" t="s">
        <v>46</v>
      </c>
      <c r="U2428" t="s">
        <v>47</v>
      </c>
      <c r="V2428" t="s">
        <v>4058</v>
      </c>
      <c r="W2428">
        <v>38.890790000000003</v>
      </c>
      <c r="X2428">
        <v>-77.000335000000007</v>
      </c>
      <c r="Y2428">
        <v>399970.93</v>
      </c>
      <c r="Z2428">
        <v>135882.87</v>
      </c>
      <c r="AA2428">
        <v>20002</v>
      </c>
      <c r="AB2428">
        <v>288068</v>
      </c>
      <c r="AC2428">
        <v>126930</v>
      </c>
      <c r="AD2428">
        <v>126930</v>
      </c>
      <c r="AE2428">
        <v>6</v>
      </c>
      <c r="AF2428" t="s">
        <v>434</v>
      </c>
      <c r="AG2428" t="s">
        <v>547</v>
      </c>
      <c r="AH2428" t="s">
        <v>63</v>
      </c>
      <c r="AI2428">
        <v>107</v>
      </c>
      <c r="AJ2428">
        <v>26</v>
      </c>
      <c r="AK2428" t="s">
        <v>51</v>
      </c>
      <c r="AL2428">
        <v>1518</v>
      </c>
      <c r="AM2428">
        <v>-77.000337364381707</v>
      </c>
      <c r="AN2428">
        <v>38.890797348953498</v>
      </c>
      <c r="AO2428" t="b">
        <f t="shared" si="76"/>
        <v>1</v>
      </c>
      <c r="AP2428">
        <f t="shared" si="75"/>
        <v>1</v>
      </c>
    </row>
    <row r="2429" spans="1:42">
      <c r="A2429">
        <v>185676</v>
      </c>
      <c r="B2429" t="s">
        <v>4061</v>
      </c>
      <c r="C2429" t="s">
        <v>3995</v>
      </c>
      <c r="D2429">
        <v>10192700</v>
      </c>
      <c r="E2429" t="s">
        <v>160</v>
      </c>
      <c r="K2429" s="6">
        <v>0.39583333333333331</v>
      </c>
      <c r="L2429" s="8">
        <v>0.58333333333333337</v>
      </c>
      <c r="M2429" t="s">
        <v>2176</v>
      </c>
      <c r="N2429" t="s">
        <v>2176</v>
      </c>
      <c r="Q2429" t="s">
        <v>3995</v>
      </c>
      <c r="R2429" t="s">
        <v>44</v>
      </c>
      <c r="S2429" t="s">
        <v>163</v>
      </c>
      <c r="T2429" t="s">
        <v>46</v>
      </c>
      <c r="U2429" t="s">
        <v>47</v>
      </c>
      <c r="V2429" t="s">
        <v>3996</v>
      </c>
      <c r="W2429">
        <v>38.894855999999997</v>
      </c>
      <c r="X2429">
        <v>-77.040184999999994</v>
      </c>
      <c r="Y2429">
        <v>396462.36</v>
      </c>
      <c r="Z2429">
        <v>136366.07999999999</v>
      </c>
      <c r="AA2429">
        <v>20006</v>
      </c>
      <c r="AB2429">
        <v>279357</v>
      </c>
      <c r="AC2429">
        <v>121424</v>
      </c>
      <c r="AD2429">
        <v>121424</v>
      </c>
      <c r="AE2429">
        <v>2</v>
      </c>
      <c r="AF2429" t="s">
        <v>196</v>
      </c>
      <c r="AG2429" t="s">
        <v>197</v>
      </c>
      <c r="AH2429" t="s">
        <v>50</v>
      </c>
      <c r="AI2429">
        <v>207</v>
      </c>
      <c r="AJ2429" t="s">
        <v>51</v>
      </c>
      <c r="AK2429" t="s">
        <v>51</v>
      </c>
      <c r="AL2429">
        <v>1422</v>
      </c>
      <c r="AM2429">
        <v>-77.040782112453897</v>
      </c>
      <c r="AN2429">
        <v>38.8951431651315</v>
      </c>
      <c r="AO2429" t="b">
        <f t="shared" si="76"/>
        <v>1</v>
      </c>
      <c r="AP2429">
        <f t="shared" si="75"/>
        <v>1</v>
      </c>
    </row>
    <row r="2430" spans="1:42">
      <c r="A2430">
        <v>182028</v>
      </c>
      <c r="B2430" t="s">
        <v>5238</v>
      </c>
      <c r="C2430" t="s">
        <v>5239</v>
      </c>
      <c r="D2430">
        <v>10192702</v>
      </c>
      <c r="E2430" t="s">
        <v>201</v>
      </c>
      <c r="I2430" t="s">
        <v>5240</v>
      </c>
      <c r="J2430" t="s">
        <v>163</v>
      </c>
      <c r="K2430" s="6">
        <v>0.29166666666666669</v>
      </c>
      <c r="L2430" s="8">
        <v>0.70833333333333337</v>
      </c>
      <c r="M2430" t="s">
        <v>166</v>
      </c>
      <c r="N2430" t="s">
        <v>166</v>
      </c>
      <c r="Q2430" t="s">
        <v>5239</v>
      </c>
      <c r="R2430" t="s">
        <v>165</v>
      </c>
      <c r="S2430" t="s">
        <v>622</v>
      </c>
      <c r="T2430" t="s">
        <v>46</v>
      </c>
      <c r="U2430" t="s">
        <v>47</v>
      </c>
      <c r="V2430" t="s">
        <v>1652</v>
      </c>
      <c r="W2430">
        <v>38.900765</v>
      </c>
      <c r="X2430">
        <v>-77.002038999999996</v>
      </c>
      <c r="Y2430">
        <v>399823.13465000002</v>
      </c>
      <c r="Z2430">
        <v>136990.21346999999</v>
      </c>
      <c r="AB2430">
        <v>0</v>
      </c>
      <c r="AC2430">
        <v>456643</v>
      </c>
      <c r="AD2430">
        <v>392665</v>
      </c>
      <c r="AE2430">
        <v>6</v>
      </c>
      <c r="AF2430" t="s">
        <v>434</v>
      </c>
      <c r="AG2430" t="s">
        <v>1653</v>
      </c>
      <c r="AH2430" t="s">
        <v>63</v>
      </c>
      <c r="AI2430">
        <v>104</v>
      </c>
      <c r="AJ2430">
        <v>25</v>
      </c>
      <c r="AK2430" t="s">
        <v>51</v>
      </c>
      <c r="AL2430">
        <v>3593</v>
      </c>
      <c r="AM2430">
        <v>-77.002041243943793</v>
      </c>
      <c r="AN2430">
        <v>38.9007726880142</v>
      </c>
      <c r="AO2430" t="b">
        <f t="shared" si="76"/>
        <v>1</v>
      </c>
      <c r="AP2430">
        <f t="shared" si="75"/>
        <v>1</v>
      </c>
    </row>
    <row r="2431" spans="1:42">
      <c r="A2431">
        <v>185677</v>
      </c>
      <c r="B2431" t="s">
        <v>11881</v>
      </c>
      <c r="C2431" t="s">
        <v>723</v>
      </c>
      <c r="D2431">
        <v>10192704</v>
      </c>
      <c r="E2431" t="s">
        <v>115</v>
      </c>
      <c r="F2431" t="s">
        <v>11882</v>
      </c>
      <c r="K2431" s="6">
        <v>0.39583333333333331</v>
      </c>
      <c r="L2431" s="8">
        <v>0.66666666666666663</v>
      </c>
      <c r="M2431" t="s">
        <v>184</v>
      </c>
      <c r="N2431" t="s">
        <v>69</v>
      </c>
      <c r="O2431" t="s">
        <v>1279</v>
      </c>
      <c r="P2431" t="s">
        <v>797</v>
      </c>
      <c r="Q2431" t="s">
        <v>1279</v>
      </c>
      <c r="R2431" t="s">
        <v>58</v>
      </c>
      <c r="S2431" t="s">
        <v>163</v>
      </c>
      <c r="T2431" t="s">
        <v>46</v>
      </c>
      <c r="U2431" t="s">
        <v>47</v>
      </c>
      <c r="V2431" t="s">
        <v>11883</v>
      </c>
      <c r="W2431">
        <v>38.900070999999997</v>
      </c>
      <c r="X2431">
        <v>-77.021136999999996</v>
      </c>
      <c r="Y2431">
        <v>398166.46</v>
      </c>
      <c r="Z2431">
        <v>136913.35</v>
      </c>
      <c r="AA2431">
        <v>20001</v>
      </c>
      <c r="AB2431">
        <v>238700</v>
      </c>
      <c r="AC2431">
        <v>81985</v>
      </c>
      <c r="AD2431">
        <v>81985</v>
      </c>
      <c r="AE2431">
        <v>2</v>
      </c>
      <c r="AF2431" t="s">
        <v>61</v>
      </c>
      <c r="AG2431" t="s">
        <v>62</v>
      </c>
      <c r="AH2431" t="s">
        <v>63</v>
      </c>
      <c r="AI2431">
        <v>102</v>
      </c>
      <c r="AJ2431">
        <v>8</v>
      </c>
      <c r="AK2431" t="s">
        <v>64</v>
      </c>
      <c r="AL2431">
        <v>949</v>
      </c>
      <c r="AM2431">
        <v>-77.021139713926402</v>
      </c>
      <c r="AN2431">
        <v>38.900078379078501</v>
      </c>
      <c r="AO2431" t="b">
        <f t="shared" si="76"/>
        <v>0</v>
      </c>
      <c r="AP2431">
        <f t="shared" si="75"/>
        <v>0</v>
      </c>
    </row>
    <row r="2432" spans="1:42">
      <c r="A2432">
        <v>185678</v>
      </c>
      <c r="B2432" t="s">
        <v>6252</v>
      </c>
      <c r="C2432" t="s">
        <v>6253</v>
      </c>
      <c r="D2432">
        <v>10192706</v>
      </c>
      <c r="E2432" t="s">
        <v>519</v>
      </c>
      <c r="I2432" t="s">
        <v>6254</v>
      </c>
      <c r="J2432" t="s">
        <v>163</v>
      </c>
      <c r="K2432" s="6">
        <v>0.29166666666666669</v>
      </c>
      <c r="L2432" s="8">
        <v>0.29166666666666669</v>
      </c>
      <c r="M2432" t="s">
        <v>353</v>
      </c>
      <c r="N2432" t="s">
        <v>607</v>
      </c>
      <c r="Q2432" t="s">
        <v>6253</v>
      </c>
      <c r="R2432" t="s">
        <v>70</v>
      </c>
      <c r="S2432" t="s">
        <v>163</v>
      </c>
      <c r="T2432" t="s">
        <v>46</v>
      </c>
      <c r="U2432" t="s">
        <v>47</v>
      </c>
      <c r="V2432" t="s">
        <v>6255</v>
      </c>
      <c r="W2432">
        <v>0</v>
      </c>
      <c r="X2432">
        <v>0</v>
      </c>
      <c r="Y2432">
        <v>0</v>
      </c>
      <c r="Z2432">
        <v>0</v>
      </c>
      <c r="AB2432">
        <v>0</v>
      </c>
      <c r="AC2432">
        <v>424377</v>
      </c>
      <c r="AD2432">
        <v>363918</v>
      </c>
      <c r="AE2432">
        <v>6</v>
      </c>
      <c r="AF2432" t="s">
        <v>51</v>
      </c>
      <c r="AG2432" t="s">
        <v>51</v>
      </c>
      <c r="AH2432" t="s">
        <v>63</v>
      </c>
      <c r="AI2432">
        <v>104</v>
      </c>
      <c r="AJ2432" t="s">
        <v>51</v>
      </c>
      <c r="AK2432" t="s">
        <v>51</v>
      </c>
      <c r="AL2432">
        <v>3343</v>
      </c>
      <c r="AM2432">
        <v>-81.529192133279295</v>
      </c>
      <c r="AN2432">
        <v>37.5772691877347</v>
      </c>
      <c r="AO2432" t="b">
        <f t="shared" si="76"/>
        <v>1</v>
      </c>
      <c r="AP2432">
        <f t="shared" si="75"/>
        <v>1</v>
      </c>
    </row>
    <row r="2433" spans="1:42">
      <c r="A2433">
        <v>185579</v>
      </c>
      <c r="B2433" t="s">
        <v>5241</v>
      </c>
      <c r="C2433" t="s">
        <v>1109</v>
      </c>
      <c r="D2433">
        <v>10192707</v>
      </c>
      <c r="E2433" t="s">
        <v>115</v>
      </c>
      <c r="F2433" t="s">
        <v>5242</v>
      </c>
      <c r="K2433" s="6">
        <v>0.29166666666666669</v>
      </c>
      <c r="L2433" s="8">
        <v>0.70833333333333337</v>
      </c>
      <c r="M2433" t="s">
        <v>184</v>
      </c>
      <c r="N2433" t="s">
        <v>2267</v>
      </c>
      <c r="Q2433" t="s">
        <v>1110</v>
      </c>
      <c r="R2433" t="s">
        <v>44</v>
      </c>
      <c r="S2433" t="s">
        <v>622</v>
      </c>
      <c r="T2433" t="s">
        <v>46</v>
      </c>
      <c r="U2433" t="s">
        <v>47</v>
      </c>
      <c r="V2433" t="s">
        <v>5243</v>
      </c>
      <c r="W2433">
        <v>38.914214000000001</v>
      </c>
      <c r="X2433">
        <v>-76.98603</v>
      </c>
      <c r="Y2433">
        <v>401211.60015999997</v>
      </c>
      <c r="Z2433">
        <v>138483.24051</v>
      </c>
      <c r="AB2433">
        <v>0</v>
      </c>
      <c r="AC2433">
        <v>458079</v>
      </c>
      <c r="AD2433">
        <v>394106</v>
      </c>
      <c r="AE2433">
        <v>5</v>
      </c>
      <c r="AF2433" t="s">
        <v>1208</v>
      </c>
      <c r="AG2433" t="s">
        <v>3291</v>
      </c>
      <c r="AH2433" t="s">
        <v>410</v>
      </c>
      <c r="AI2433">
        <v>505</v>
      </c>
      <c r="AJ2433">
        <v>23</v>
      </c>
      <c r="AK2433" t="s">
        <v>51</v>
      </c>
      <c r="AL2433">
        <v>3667</v>
      </c>
      <c r="AM2433">
        <v>-76.986031936047894</v>
      </c>
      <c r="AN2433">
        <v>38.914221578549501</v>
      </c>
      <c r="AO2433" t="b">
        <f t="shared" si="76"/>
        <v>0</v>
      </c>
      <c r="AP2433">
        <f t="shared" si="75"/>
        <v>0</v>
      </c>
    </row>
    <row r="2434" spans="1:42">
      <c r="A2434">
        <v>182313</v>
      </c>
      <c r="B2434" t="s">
        <v>5247</v>
      </c>
      <c r="C2434" t="s">
        <v>216</v>
      </c>
      <c r="D2434">
        <v>10192708</v>
      </c>
      <c r="E2434" t="s">
        <v>115</v>
      </c>
      <c r="G2434">
        <v>99773</v>
      </c>
      <c r="I2434" t="s">
        <v>5248</v>
      </c>
      <c r="J2434" t="s">
        <v>163</v>
      </c>
      <c r="K2434" s="6">
        <v>0.29166666666666669</v>
      </c>
      <c r="L2434" s="8">
        <v>0.70833333333333337</v>
      </c>
      <c r="M2434" t="s">
        <v>166</v>
      </c>
      <c r="N2434" t="s">
        <v>622</v>
      </c>
      <c r="O2434" t="s">
        <v>5249</v>
      </c>
      <c r="P2434" t="s">
        <v>5250</v>
      </c>
      <c r="Q2434" t="s">
        <v>5251</v>
      </c>
      <c r="R2434" t="s">
        <v>165</v>
      </c>
      <c r="S2434" t="s">
        <v>353</v>
      </c>
      <c r="T2434" t="s">
        <v>46</v>
      </c>
      <c r="U2434" t="s">
        <v>47</v>
      </c>
      <c r="V2434" t="s">
        <v>360</v>
      </c>
      <c r="W2434">
        <v>38.926243999999997</v>
      </c>
      <c r="X2434">
        <v>-77.033356999999995</v>
      </c>
      <c r="Y2434">
        <v>397107.56</v>
      </c>
      <c r="Z2434">
        <v>139819.07</v>
      </c>
      <c r="AA2434">
        <v>20009</v>
      </c>
      <c r="AB2434">
        <v>234317</v>
      </c>
      <c r="AC2434">
        <v>77634</v>
      </c>
      <c r="AD2434">
        <v>77634</v>
      </c>
      <c r="AE2434">
        <v>1</v>
      </c>
      <c r="AF2434" t="s">
        <v>361</v>
      </c>
      <c r="AG2434" t="s">
        <v>362</v>
      </c>
      <c r="AH2434" t="s">
        <v>88</v>
      </c>
      <c r="AI2434">
        <v>304</v>
      </c>
      <c r="AJ2434">
        <v>2</v>
      </c>
      <c r="AK2434" t="s">
        <v>51</v>
      </c>
      <c r="AL2434">
        <v>3282</v>
      </c>
      <c r="AM2434">
        <v>-77.033359174122694</v>
      </c>
      <c r="AN2434">
        <v>38.926251240434198</v>
      </c>
      <c r="AO2434" t="b">
        <f t="shared" si="76"/>
        <v>0</v>
      </c>
      <c r="AP2434">
        <f t="shared" si="75"/>
        <v>0</v>
      </c>
    </row>
    <row r="2435" spans="1:42">
      <c r="A2435">
        <v>182029</v>
      </c>
      <c r="B2435" t="s">
        <v>11884</v>
      </c>
      <c r="C2435" t="s">
        <v>11885</v>
      </c>
      <c r="D2435">
        <v>10192709</v>
      </c>
      <c r="E2435" t="s">
        <v>2388</v>
      </c>
      <c r="I2435" t="s">
        <v>11886</v>
      </c>
      <c r="J2435" t="s">
        <v>163</v>
      </c>
      <c r="K2435" s="6">
        <v>0.375</v>
      </c>
      <c r="L2435" s="8">
        <v>0.58333333333333337</v>
      </c>
      <c r="M2435" t="s">
        <v>166</v>
      </c>
      <c r="N2435" t="s">
        <v>166</v>
      </c>
      <c r="Q2435" t="s">
        <v>11887</v>
      </c>
      <c r="R2435" t="s">
        <v>165</v>
      </c>
      <c r="S2435" t="s">
        <v>622</v>
      </c>
      <c r="T2435" t="s">
        <v>46</v>
      </c>
      <c r="U2435" t="s">
        <v>47</v>
      </c>
      <c r="V2435" t="s">
        <v>11888</v>
      </c>
      <c r="W2435">
        <v>38.873359999999998</v>
      </c>
      <c r="X2435">
        <v>-76.969544999999997</v>
      </c>
      <c r="Y2435">
        <v>402642.8</v>
      </c>
      <c r="Z2435">
        <v>133948.48000000001</v>
      </c>
      <c r="AA2435">
        <v>20020</v>
      </c>
      <c r="AB2435">
        <v>46500</v>
      </c>
      <c r="AC2435">
        <v>25391</v>
      </c>
      <c r="AD2435">
        <v>25391</v>
      </c>
      <c r="AE2435">
        <v>7</v>
      </c>
      <c r="AF2435" t="s">
        <v>1823</v>
      </c>
      <c r="AG2435" t="s">
        <v>2548</v>
      </c>
      <c r="AH2435" t="s">
        <v>912</v>
      </c>
      <c r="AI2435">
        <v>605</v>
      </c>
      <c r="AJ2435">
        <v>34</v>
      </c>
      <c r="AK2435" t="s">
        <v>51</v>
      </c>
      <c r="AL2435">
        <v>125</v>
      </c>
      <c r="AM2435">
        <v>-76.969546937444093</v>
      </c>
      <c r="AN2435">
        <v>38.873367642248397</v>
      </c>
      <c r="AO2435" t="b">
        <f t="shared" si="76"/>
        <v>0</v>
      </c>
      <c r="AP2435">
        <f t="shared" ref="AP2435:AP2498" si="77">IF(C2435=Q2435, 1, 0)</f>
        <v>0</v>
      </c>
    </row>
    <row r="2436" spans="1:42">
      <c r="A2436">
        <v>185580</v>
      </c>
      <c r="B2436" t="s">
        <v>5254</v>
      </c>
      <c r="C2436" t="s">
        <v>1402</v>
      </c>
      <c r="D2436">
        <v>10192712</v>
      </c>
      <c r="E2436" t="s">
        <v>81</v>
      </c>
      <c r="I2436" t="s">
        <v>5255</v>
      </c>
      <c r="J2436" t="s">
        <v>622</v>
      </c>
      <c r="K2436" s="6">
        <v>0.29166666666666669</v>
      </c>
      <c r="L2436" s="8">
        <v>0.79166666666666663</v>
      </c>
      <c r="M2436" t="s">
        <v>95</v>
      </c>
      <c r="N2436" t="s">
        <v>95</v>
      </c>
      <c r="Q2436" t="s">
        <v>1402</v>
      </c>
      <c r="R2436" t="s">
        <v>70</v>
      </c>
      <c r="S2436" t="s">
        <v>622</v>
      </c>
      <c r="T2436" t="s">
        <v>46</v>
      </c>
      <c r="U2436" t="s">
        <v>47</v>
      </c>
      <c r="V2436" t="s">
        <v>5256</v>
      </c>
      <c r="W2436">
        <v>38.900331000000001</v>
      </c>
      <c r="X2436">
        <v>-77.027029999999996</v>
      </c>
      <c r="Y2436">
        <v>397655.36</v>
      </c>
      <c r="Z2436">
        <v>136942.35999999999</v>
      </c>
      <c r="AB2436">
        <v>0</v>
      </c>
      <c r="AC2436">
        <v>476908</v>
      </c>
      <c r="AD2436">
        <v>410267</v>
      </c>
      <c r="AE2436">
        <v>2</v>
      </c>
      <c r="AF2436" t="s">
        <v>97</v>
      </c>
      <c r="AG2436" t="s">
        <v>98</v>
      </c>
      <c r="AH2436" t="s">
        <v>63</v>
      </c>
      <c r="AI2436">
        <v>101</v>
      </c>
      <c r="AJ2436">
        <v>8</v>
      </c>
      <c r="AK2436" t="s">
        <v>64</v>
      </c>
      <c r="AL2436">
        <v>3983</v>
      </c>
      <c r="AM2436">
        <v>-77.027031879735205</v>
      </c>
      <c r="AN2436">
        <v>38.900338496710702</v>
      </c>
      <c r="AO2436" t="b">
        <f t="shared" si="76"/>
        <v>1</v>
      </c>
      <c r="AP2436">
        <f t="shared" si="77"/>
        <v>1</v>
      </c>
    </row>
    <row r="2437" spans="1:42">
      <c r="A2437">
        <v>185581</v>
      </c>
      <c r="B2437" t="s">
        <v>5264</v>
      </c>
      <c r="C2437" t="s">
        <v>1109</v>
      </c>
      <c r="D2437">
        <v>10192713</v>
      </c>
      <c r="E2437" t="s">
        <v>115</v>
      </c>
      <c r="F2437" t="s">
        <v>5265</v>
      </c>
      <c r="K2437" s="6">
        <v>0.29166666666666669</v>
      </c>
      <c r="L2437" s="8">
        <v>0.70833333333333337</v>
      </c>
      <c r="M2437" t="s">
        <v>184</v>
      </c>
      <c r="N2437" t="s">
        <v>2267</v>
      </c>
      <c r="Q2437" t="s">
        <v>1110</v>
      </c>
      <c r="R2437" t="s">
        <v>58</v>
      </c>
      <c r="S2437" t="s">
        <v>163</v>
      </c>
      <c r="T2437" t="s">
        <v>46</v>
      </c>
      <c r="U2437" t="s">
        <v>47</v>
      </c>
      <c r="V2437" t="s">
        <v>5266</v>
      </c>
      <c r="W2437">
        <v>38.881898999999997</v>
      </c>
      <c r="X2437">
        <v>-76.924773000000002</v>
      </c>
      <c r="Y2437">
        <v>406527.15</v>
      </c>
      <c r="Z2437">
        <v>134898.59</v>
      </c>
      <c r="AA2437">
        <v>20019</v>
      </c>
      <c r="AB2437">
        <v>311044</v>
      </c>
      <c r="AC2437">
        <v>475076</v>
      </c>
      <c r="AD2437">
        <v>408857</v>
      </c>
      <c r="AE2437">
        <v>7</v>
      </c>
      <c r="AF2437" t="s">
        <v>1324</v>
      </c>
      <c r="AG2437" s="2">
        <v>7000000</v>
      </c>
      <c r="AH2437" t="s">
        <v>912</v>
      </c>
      <c r="AI2437">
        <v>604</v>
      </c>
      <c r="AJ2437">
        <v>33</v>
      </c>
      <c r="AK2437" t="s">
        <v>51</v>
      </c>
      <c r="AL2437">
        <v>3918</v>
      </c>
      <c r="AM2437">
        <v>-76.924775095749098</v>
      </c>
      <c r="AN2437">
        <v>38.881906354996097</v>
      </c>
      <c r="AO2437" t="b">
        <f t="shared" si="76"/>
        <v>0</v>
      </c>
      <c r="AP2437">
        <f t="shared" si="77"/>
        <v>0</v>
      </c>
    </row>
    <row r="2438" spans="1:42">
      <c r="A2438">
        <v>185582</v>
      </c>
      <c r="B2438" t="s">
        <v>4065</v>
      </c>
      <c r="C2438" t="s">
        <v>4066</v>
      </c>
      <c r="D2438">
        <v>10192715</v>
      </c>
      <c r="E2438" t="s">
        <v>201</v>
      </c>
      <c r="K2438" s="6">
        <v>0.625</v>
      </c>
      <c r="L2438" s="8">
        <v>0.75</v>
      </c>
      <c r="M2438" t="s">
        <v>683</v>
      </c>
      <c r="N2438" t="s">
        <v>683</v>
      </c>
      <c r="O2438" t="s">
        <v>4066</v>
      </c>
      <c r="P2438" t="s">
        <v>4067</v>
      </c>
      <c r="Q2438" t="s">
        <v>4066</v>
      </c>
      <c r="R2438" t="s">
        <v>44</v>
      </c>
      <c r="S2438" t="s">
        <v>166</v>
      </c>
      <c r="T2438" t="s">
        <v>46</v>
      </c>
      <c r="U2438" t="s">
        <v>47</v>
      </c>
      <c r="V2438" t="s">
        <v>4068</v>
      </c>
      <c r="W2438">
        <v>38.878219999999999</v>
      </c>
      <c r="X2438">
        <v>-77.00685</v>
      </c>
      <c r="Y2438">
        <v>399405.66</v>
      </c>
      <c r="Z2438">
        <v>134487.51</v>
      </c>
      <c r="AA2438">
        <v>20003</v>
      </c>
      <c r="AB2438">
        <v>278564</v>
      </c>
      <c r="AC2438">
        <v>120657</v>
      </c>
      <c r="AD2438">
        <v>120657</v>
      </c>
      <c r="AE2438">
        <v>6</v>
      </c>
      <c r="AF2438" t="s">
        <v>392</v>
      </c>
      <c r="AG2438" t="s">
        <v>719</v>
      </c>
      <c r="AH2438" t="s">
        <v>63</v>
      </c>
      <c r="AI2438">
        <v>106</v>
      </c>
      <c r="AJ2438">
        <v>27</v>
      </c>
      <c r="AK2438" t="s">
        <v>720</v>
      </c>
      <c r="AL2438">
        <v>1401</v>
      </c>
      <c r="AM2438">
        <v>-77.006851859106405</v>
      </c>
      <c r="AN2438">
        <v>38.878227208327502</v>
      </c>
      <c r="AO2438" t="b">
        <f t="shared" si="76"/>
        <v>1</v>
      </c>
      <c r="AP2438">
        <f t="shared" si="77"/>
        <v>1</v>
      </c>
    </row>
    <row r="2439" spans="1:42">
      <c r="A2439">
        <v>185583</v>
      </c>
      <c r="B2439" t="s">
        <v>8437</v>
      </c>
      <c r="C2439" t="s">
        <v>723</v>
      </c>
      <c r="D2439">
        <v>10192716</v>
      </c>
      <c r="E2439" t="s">
        <v>115</v>
      </c>
      <c r="F2439" t="s">
        <v>8438</v>
      </c>
      <c r="K2439" s="6">
        <v>0.39583333333333331</v>
      </c>
      <c r="L2439" s="8">
        <v>0.66666666666666663</v>
      </c>
      <c r="M2439" t="s">
        <v>184</v>
      </c>
      <c r="N2439" t="s">
        <v>69</v>
      </c>
      <c r="O2439" t="s">
        <v>796</v>
      </c>
      <c r="P2439" t="s">
        <v>797</v>
      </c>
      <c r="Q2439" t="s">
        <v>796</v>
      </c>
      <c r="R2439" t="s">
        <v>58</v>
      </c>
      <c r="S2439" t="s">
        <v>166</v>
      </c>
      <c r="T2439" t="s">
        <v>46</v>
      </c>
      <c r="U2439" t="s">
        <v>47</v>
      </c>
      <c r="V2439" t="s">
        <v>7673</v>
      </c>
      <c r="W2439">
        <v>38.905000999999999</v>
      </c>
      <c r="X2439">
        <v>-77.061402000000001</v>
      </c>
      <c r="Y2439">
        <v>394674.1</v>
      </c>
      <c r="Z2439">
        <v>137462.18</v>
      </c>
      <c r="AA2439">
        <v>20007</v>
      </c>
      <c r="AB2439">
        <v>302262</v>
      </c>
      <c r="AC2439">
        <v>190253</v>
      </c>
      <c r="AD2439">
        <v>190253</v>
      </c>
      <c r="AE2439">
        <v>2</v>
      </c>
      <c r="AF2439" t="s">
        <v>49</v>
      </c>
      <c r="AG2439" s="2">
        <v>200000</v>
      </c>
      <c r="AH2439" t="s">
        <v>50</v>
      </c>
      <c r="AI2439">
        <v>206</v>
      </c>
      <c r="AJ2439">
        <v>4</v>
      </c>
      <c r="AK2439" t="s">
        <v>567</v>
      </c>
      <c r="AL2439">
        <v>2339</v>
      </c>
      <c r="AM2439">
        <v>-77.061404614015004</v>
      </c>
      <c r="AN2439">
        <v>38.905008210628303</v>
      </c>
      <c r="AO2439" t="b">
        <f t="shared" si="76"/>
        <v>0</v>
      </c>
      <c r="AP2439">
        <f t="shared" si="77"/>
        <v>0</v>
      </c>
    </row>
    <row r="2440" spans="1:42">
      <c r="A2440">
        <v>182496</v>
      </c>
      <c r="B2440" t="s">
        <v>4069</v>
      </c>
      <c r="C2440" t="s">
        <v>4070</v>
      </c>
      <c r="D2440">
        <v>10192717</v>
      </c>
      <c r="E2440" t="s">
        <v>41</v>
      </c>
      <c r="I2440" t="s">
        <v>4071</v>
      </c>
      <c r="J2440" t="s">
        <v>166</v>
      </c>
      <c r="K2440" s="6">
        <v>0.5</v>
      </c>
      <c r="L2440" s="8">
        <v>0.6875</v>
      </c>
      <c r="M2440" t="s">
        <v>238</v>
      </c>
      <c r="N2440" t="s">
        <v>238</v>
      </c>
      <c r="O2440" t="s">
        <v>4070</v>
      </c>
      <c r="P2440" t="s">
        <v>4072</v>
      </c>
      <c r="Q2440" t="s">
        <v>4070</v>
      </c>
      <c r="R2440" t="s">
        <v>165</v>
      </c>
      <c r="S2440" t="s">
        <v>421</v>
      </c>
      <c r="T2440" t="s">
        <v>46</v>
      </c>
      <c r="U2440" t="s">
        <v>47</v>
      </c>
      <c r="V2440" t="s">
        <v>71</v>
      </c>
      <c r="W2440">
        <v>38.885620000000003</v>
      </c>
      <c r="X2440">
        <v>-77.003760999999997</v>
      </c>
      <c r="Y2440">
        <v>399673.71</v>
      </c>
      <c r="Z2440">
        <v>135308.98000000001</v>
      </c>
      <c r="AA2440">
        <v>20003</v>
      </c>
      <c r="AB2440">
        <v>289156</v>
      </c>
      <c r="AC2440">
        <v>128082</v>
      </c>
      <c r="AD2440">
        <v>128082</v>
      </c>
      <c r="AE2440">
        <v>6</v>
      </c>
      <c r="AF2440" t="s">
        <v>72</v>
      </c>
      <c r="AG2440" t="s">
        <v>73</v>
      </c>
      <c r="AH2440" t="s">
        <v>63</v>
      </c>
      <c r="AI2440">
        <v>106</v>
      </c>
      <c r="AJ2440">
        <v>26</v>
      </c>
      <c r="AK2440" t="s">
        <v>74</v>
      </c>
      <c r="AL2440">
        <v>1532</v>
      </c>
      <c r="AM2440">
        <v>-77.0037630597418</v>
      </c>
      <c r="AN2440">
        <v>38.885627470069302</v>
      </c>
      <c r="AO2440" t="b">
        <f t="shared" si="76"/>
        <v>1</v>
      </c>
      <c r="AP2440">
        <f t="shared" si="77"/>
        <v>1</v>
      </c>
    </row>
    <row r="2441" spans="1:42">
      <c r="A2441">
        <v>182314</v>
      </c>
      <c r="B2441" t="s">
        <v>8439</v>
      </c>
      <c r="C2441" t="s">
        <v>612</v>
      </c>
      <c r="D2441">
        <v>10192719</v>
      </c>
      <c r="E2441" t="s">
        <v>160</v>
      </c>
      <c r="I2441" t="s">
        <v>8440</v>
      </c>
      <c r="J2441" t="s">
        <v>166</v>
      </c>
      <c r="K2441" s="6">
        <v>0.58333333333333337</v>
      </c>
      <c r="L2441" s="8">
        <v>0.91666666666666663</v>
      </c>
      <c r="M2441" t="s">
        <v>622</v>
      </c>
      <c r="N2441" t="s">
        <v>622</v>
      </c>
      <c r="Q2441" t="s">
        <v>614</v>
      </c>
      <c r="R2441" t="s">
        <v>165</v>
      </c>
      <c r="S2441" t="s">
        <v>353</v>
      </c>
      <c r="T2441" t="s">
        <v>46</v>
      </c>
      <c r="U2441" t="s">
        <v>47</v>
      </c>
      <c r="V2441" t="s">
        <v>8414</v>
      </c>
      <c r="W2441">
        <v>38.919668000000001</v>
      </c>
      <c r="X2441">
        <v>-77.071361999999993</v>
      </c>
      <c r="Y2441">
        <v>393811.5</v>
      </c>
      <c r="Z2441">
        <v>139090.99</v>
      </c>
      <c r="AA2441">
        <v>20007</v>
      </c>
      <c r="AB2441">
        <v>284297</v>
      </c>
      <c r="AC2441">
        <v>122787</v>
      </c>
      <c r="AD2441">
        <v>122787</v>
      </c>
      <c r="AE2441">
        <v>3</v>
      </c>
      <c r="AF2441" t="s">
        <v>294</v>
      </c>
      <c r="AG2441" t="s">
        <v>3105</v>
      </c>
      <c r="AH2441" t="s">
        <v>50</v>
      </c>
      <c r="AI2441">
        <v>204</v>
      </c>
      <c r="AJ2441">
        <v>14</v>
      </c>
      <c r="AK2441" t="s">
        <v>51</v>
      </c>
      <c r="AL2441">
        <v>2967</v>
      </c>
      <c r="AM2441">
        <v>-77.071364210795394</v>
      </c>
      <c r="AN2441">
        <v>38.919675430382298</v>
      </c>
      <c r="AO2441" t="b">
        <f t="shared" si="76"/>
        <v>0</v>
      </c>
      <c r="AP2441">
        <f t="shared" si="77"/>
        <v>0</v>
      </c>
    </row>
    <row r="2442" spans="1:42">
      <c r="A2442">
        <v>185584</v>
      </c>
      <c r="B2442" t="s">
        <v>8441</v>
      </c>
      <c r="C2442" t="s">
        <v>8442</v>
      </c>
      <c r="D2442">
        <v>10192720</v>
      </c>
      <c r="E2442" t="s">
        <v>519</v>
      </c>
      <c r="I2442" t="s">
        <v>8443</v>
      </c>
      <c r="J2442" t="s">
        <v>166</v>
      </c>
      <c r="K2442" s="6">
        <v>0.29166666666666669</v>
      </c>
      <c r="L2442" s="8">
        <v>0.70833333333333337</v>
      </c>
      <c r="M2442" t="s">
        <v>125</v>
      </c>
      <c r="N2442" t="s">
        <v>155</v>
      </c>
      <c r="Q2442" t="s">
        <v>8442</v>
      </c>
      <c r="R2442" t="s">
        <v>70</v>
      </c>
      <c r="S2442" t="s">
        <v>166</v>
      </c>
      <c r="T2442" t="s">
        <v>46</v>
      </c>
      <c r="U2442" t="s">
        <v>47</v>
      </c>
      <c r="V2442" t="s">
        <v>8444</v>
      </c>
      <c r="W2442">
        <v>38.862487000000002</v>
      </c>
      <c r="X2442">
        <v>-76.966735999999997</v>
      </c>
      <c r="Y2442">
        <v>402886.99</v>
      </c>
      <c r="Z2442">
        <v>132741.59</v>
      </c>
      <c r="AA2442">
        <v>20020</v>
      </c>
      <c r="AB2442">
        <v>42857</v>
      </c>
      <c r="AC2442">
        <v>29530</v>
      </c>
      <c r="AD2442">
        <v>29530</v>
      </c>
      <c r="AE2442">
        <v>7</v>
      </c>
      <c r="AF2442" t="s">
        <v>853</v>
      </c>
      <c r="AG2442" t="s">
        <v>8445</v>
      </c>
      <c r="AH2442" t="s">
        <v>912</v>
      </c>
      <c r="AI2442">
        <v>606</v>
      </c>
      <c r="AJ2442">
        <v>35</v>
      </c>
      <c r="AK2442" t="s">
        <v>51</v>
      </c>
      <c r="AL2442">
        <v>2661</v>
      </c>
      <c r="AM2442">
        <v>-76.966737985496295</v>
      </c>
      <c r="AN2442">
        <v>38.862494714613597</v>
      </c>
      <c r="AO2442" t="b">
        <f t="shared" si="76"/>
        <v>1</v>
      </c>
      <c r="AP2442">
        <f t="shared" si="77"/>
        <v>1</v>
      </c>
    </row>
    <row r="2443" spans="1:42">
      <c r="A2443">
        <v>185585</v>
      </c>
      <c r="B2443" t="s">
        <v>5269</v>
      </c>
      <c r="C2443" t="s">
        <v>4014</v>
      </c>
      <c r="D2443">
        <v>10192721</v>
      </c>
      <c r="E2443" t="s">
        <v>2496</v>
      </c>
      <c r="G2443" t="s">
        <v>4015</v>
      </c>
      <c r="I2443" t="s">
        <v>5270</v>
      </c>
      <c r="J2443" t="s">
        <v>163</v>
      </c>
      <c r="K2443" s="6">
        <v>0.29166666666666669</v>
      </c>
      <c r="L2443" s="8">
        <v>0.70833333333333337</v>
      </c>
      <c r="M2443" t="s">
        <v>622</v>
      </c>
      <c r="N2443" t="s">
        <v>192</v>
      </c>
      <c r="O2443" t="s">
        <v>2499</v>
      </c>
      <c r="P2443" t="s">
        <v>2500</v>
      </c>
      <c r="Q2443" t="s">
        <v>3195</v>
      </c>
      <c r="R2443" t="s">
        <v>70</v>
      </c>
      <c r="S2443" t="s">
        <v>163</v>
      </c>
      <c r="T2443" t="s">
        <v>46</v>
      </c>
      <c r="U2443" t="s">
        <v>47</v>
      </c>
      <c r="V2443" t="s">
        <v>3290</v>
      </c>
      <c r="W2443">
        <v>38.909680999999999</v>
      </c>
      <c r="X2443">
        <v>-76.983545000000007</v>
      </c>
      <c r="Y2443">
        <v>401427.16649999999</v>
      </c>
      <c r="Z2443">
        <v>137980.10626999999</v>
      </c>
      <c r="AB2443">
        <v>0</v>
      </c>
      <c r="AC2443">
        <v>457885</v>
      </c>
      <c r="AD2443">
        <v>393912</v>
      </c>
      <c r="AE2443">
        <v>5</v>
      </c>
      <c r="AF2443" t="s">
        <v>1208</v>
      </c>
      <c r="AG2443" t="s">
        <v>3291</v>
      </c>
      <c r="AH2443" t="s">
        <v>410</v>
      </c>
      <c r="AI2443">
        <v>505</v>
      </c>
      <c r="AJ2443">
        <v>23</v>
      </c>
      <c r="AK2443" t="s">
        <v>51</v>
      </c>
      <c r="AL2443">
        <v>3665</v>
      </c>
      <c r="AM2443">
        <v>-76.983547395142295</v>
      </c>
      <c r="AN2443">
        <v>38.909688850395902</v>
      </c>
      <c r="AO2443" t="b">
        <f t="shared" si="76"/>
        <v>0</v>
      </c>
      <c r="AP2443">
        <f t="shared" si="77"/>
        <v>0</v>
      </c>
    </row>
    <row r="2444" spans="1:42">
      <c r="A2444">
        <v>185586</v>
      </c>
      <c r="B2444" t="s">
        <v>5269</v>
      </c>
      <c r="C2444" t="s">
        <v>4014</v>
      </c>
      <c r="D2444">
        <v>10192721</v>
      </c>
      <c r="E2444" t="s">
        <v>2496</v>
      </c>
      <c r="G2444" t="s">
        <v>4015</v>
      </c>
      <c r="I2444" t="s">
        <v>5270</v>
      </c>
      <c r="J2444" t="s">
        <v>163</v>
      </c>
      <c r="K2444" s="6">
        <v>0.29166666666666669</v>
      </c>
      <c r="L2444" s="8">
        <v>0.70833333333333337</v>
      </c>
      <c r="M2444" t="s">
        <v>622</v>
      </c>
      <c r="N2444" t="s">
        <v>192</v>
      </c>
      <c r="O2444" t="s">
        <v>2499</v>
      </c>
      <c r="P2444" t="s">
        <v>2500</v>
      </c>
      <c r="Q2444" t="s">
        <v>3195</v>
      </c>
      <c r="R2444" t="s">
        <v>165</v>
      </c>
      <c r="S2444" t="s">
        <v>387</v>
      </c>
      <c r="T2444" t="s">
        <v>46</v>
      </c>
      <c r="U2444" t="s">
        <v>47</v>
      </c>
      <c r="V2444" t="s">
        <v>5276</v>
      </c>
      <c r="W2444">
        <v>38.910338000000003</v>
      </c>
      <c r="X2444">
        <v>-76.985382000000001</v>
      </c>
      <c r="Y2444">
        <v>401267.84</v>
      </c>
      <c r="Z2444">
        <v>138053.03</v>
      </c>
      <c r="AB2444">
        <v>0</v>
      </c>
      <c r="AC2444">
        <v>477484</v>
      </c>
      <c r="AD2444">
        <v>410795</v>
      </c>
      <c r="AE2444">
        <v>5</v>
      </c>
      <c r="AF2444" t="s">
        <v>1208</v>
      </c>
      <c r="AG2444" t="s">
        <v>5277</v>
      </c>
      <c r="AH2444" t="s">
        <v>410</v>
      </c>
      <c r="AI2444">
        <v>506</v>
      </c>
      <c r="AJ2444">
        <v>23</v>
      </c>
      <c r="AK2444" t="s">
        <v>51</v>
      </c>
      <c r="AL2444">
        <v>3665</v>
      </c>
      <c r="AM2444">
        <v>-76.985384257016193</v>
      </c>
      <c r="AN2444">
        <v>38.910346016632303</v>
      </c>
      <c r="AO2444" t="b">
        <f t="shared" si="76"/>
        <v>0</v>
      </c>
      <c r="AP2444">
        <f t="shared" si="77"/>
        <v>0</v>
      </c>
    </row>
    <row r="2445" spans="1:42">
      <c r="A2445">
        <v>185587</v>
      </c>
      <c r="B2445" t="s">
        <v>4076</v>
      </c>
      <c r="C2445" t="s">
        <v>3115</v>
      </c>
      <c r="D2445">
        <v>10192722</v>
      </c>
      <c r="E2445" t="s">
        <v>81</v>
      </c>
      <c r="K2445" s="6">
        <v>0.29166666666666669</v>
      </c>
      <c r="L2445" s="8">
        <v>0.29166666666666669</v>
      </c>
      <c r="M2445" t="s">
        <v>95</v>
      </c>
      <c r="N2445" t="s">
        <v>95</v>
      </c>
      <c r="Q2445" t="s">
        <v>4077</v>
      </c>
      <c r="R2445" t="s">
        <v>44</v>
      </c>
      <c r="S2445" t="s">
        <v>432</v>
      </c>
      <c r="T2445" t="s">
        <v>46</v>
      </c>
      <c r="U2445" t="s">
        <v>47</v>
      </c>
      <c r="V2445" t="s">
        <v>4078</v>
      </c>
      <c r="W2445">
        <v>38.882936999999998</v>
      </c>
      <c r="X2445">
        <v>-77.017949000000002</v>
      </c>
      <c r="Y2445">
        <v>398442.67</v>
      </c>
      <c r="Z2445">
        <v>135011.37</v>
      </c>
      <c r="AA2445">
        <v>20024</v>
      </c>
      <c r="AB2445">
        <v>311526</v>
      </c>
      <c r="AC2445">
        <v>156268</v>
      </c>
      <c r="AD2445">
        <v>156268</v>
      </c>
      <c r="AE2445">
        <v>6</v>
      </c>
      <c r="AF2445" t="s">
        <v>392</v>
      </c>
      <c r="AG2445" t="s">
        <v>393</v>
      </c>
      <c r="AH2445" t="s">
        <v>63</v>
      </c>
      <c r="AI2445">
        <v>105</v>
      </c>
      <c r="AJ2445">
        <v>9</v>
      </c>
      <c r="AK2445" t="s">
        <v>51</v>
      </c>
      <c r="AL2445">
        <v>1669</v>
      </c>
      <c r="AM2445">
        <v>-77.017951195539695</v>
      </c>
      <c r="AN2445">
        <v>38.8829451653598</v>
      </c>
      <c r="AO2445" t="b">
        <f t="shared" si="76"/>
        <v>0</v>
      </c>
      <c r="AP2445">
        <f t="shared" si="77"/>
        <v>0</v>
      </c>
    </row>
    <row r="2446" spans="1:42">
      <c r="A2446">
        <v>185588</v>
      </c>
      <c r="B2446" t="s">
        <v>5282</v>
      </c>
      <c r="C2446" t="s">
        <v>3115</v>
      </c>
      <c r="D2446">
        <v>10192723</v>
      </c>
      <c r="E2446" t="s">
        <v>81</v>
      </c>
      <c r="I2446" t="s">
        <v>5283</v>
      </c>
      <c r="J2446" t="s">
        <v>386</v>
      </c>
      <c r="K2446" s="6">
        <v>0.29166666666666669</v>
      </c>
      <c r="L2446" s="8">
        <v>0.29166666666666669</v>
      </c>
      <c r="M2446" t="s">
        <v>95</v>
      </c>
      <c r="N2446" t="s">
        <v>95</v>
      </c>
      <c r="Q2446" t="s">
        <v>4077</v>
      </c>
      <c r="R2446" t="s">
        <v>165</v>
      </c>
      <c r="S2446" t="s">
        <v>415</v>
      </c>
      <c r="T2446" t="s">
        <v>46</v>
      </c>
      <c r="U2446" t="s">
        <v>47</v>
      </c>
      <c r="V2446" t="s">
        <v>4271</v>
      </c>
      <c r="W2446">
        <v>38.882261999999997</v>
      </c>
      <c r="X2446">
        <v>-77.017561000000001</v>
      </c>
      <c r="Y2446">
        <v>398476.31</v>
      </c>
      <c r="Z2446">
        <v>134936.39000000001</v>
      </c>
      <c r="AB2446">
        <v>0</v>
      </c>
      <c r="AC2446">
        <v>470527</v>
      </c>
      <c r="AD2446">
        <v>404977</v>
      </c>
      <c r="AE2446">
        <v>6</v>
      </c>
      <c r="AF2446" t="s">
        <v>392</v>
      </c>
      <c r="AG2446" t="s">
        <v>393</v>
      </c>
      <c r="AH2446" t="s">
        <v>63</v>
      </c>
      <c r="AI2446">
        <v>105</v>
      </c>
      <c r="AJ2446">
        <v>9</v>
      </c>
      <c r="AK2446" t="s">
        <v>51</v>
      </c>
      <c r="AL2446">
        <v>3832</v>
      </c>
      <c r="AM2446">
        <v>-77.017563313475407</v>
      </c>
      <c r="AN2446">
        <v>38.882269775398903</v>
      </c>
      <c r="AO2446" t="b">
        <f t="shared" si="76"/>
        <v>0</v>
      </c>
      <c r="AP2446">
        <f t="shared" si="77"/>
        <v>0</v>
      </c>
    </row>
    <row r="2447" spans="1:42">
      <c r="A2447">
        <v>185791</v>
      </c>
      <c r="B2447" t="s">
        <v>8446</v>
      </c>
      <c r="C2447" t="s">
        <v>8447</v>
      </c>
      <c r="D2447">
        <v>10192724</v>
      </c>
      <c r="E2447" t="s">
        <v>201</v>
      </c>
      <c r="I2447" t="s">
        <v>8448</v>
      </c>
      <c r="J2447" t="s">
        <v>163</v>
      </c>
      <c r="K2447" s="6">
        <v>0.29166666666666669</v>
      </c>
      <c r="L2447" s="8">
        <v>0.70833333333333337</v>
      </c>
      <c r="M2447" t="s">
        <v>386</v>
      </c>
      <c r="N2447" t="s">
        <v>183</v>
      </c>
      <c r="Q2447" t="s">
        <v>8447</v>
      </c>
      <c r="R2447" t="s">
        <v>165</v>
      </c>
      <c r="S2447" t="s">
        <v>184</v>
      </c>
      <c r="T2447" t="s">
        <v>46</v>
      </c>
      <c r="U2447" t="s">
        <v>47</v>
      </c>
      <c r="V2447" t="s">
        <v>8449</v>
      </c>
      <c r="W2447">
        <v>38.881887999999996</v>
      </c>
      <c r="X2447">
        <v>-76.993999000000002</v>
      </c>
      <c r="Y2447">
        <v>400520.71</v>
      </c>
      <c r="Z2447">
        <v>134894.74</v>
      </c>
      <c r="AA2447">
        <v>20003</v>
      </c>
      <c r="AB2447">
        <v>11029</v>
      </c>
      <c r="AC2447">
        <v>6048</v>
      </c>
      <c r="AD2447">
        <v>6048</v>
      </c>
      <c r="AE2447">
        <v>6</v>
      </c>
      <c r="AF2447" t="s">
        <v>72</v>
      </c>
      <c r="AG2447" t="s">
        <v>3034</v>
      </c>
      <c r="AH2447" t="s">
        <v>63</v>
      </c>
      <c r="AI2447">
        <v>107</v>
      </c>
      <c r="AJ2447">
        <v>26</v>
      </c>
      <c r="AK2447" t="s">
        <v>51</v>
      </c>
      <c r="AL2447">
        <v>2264</v>
      </c>
      <c r="AM2447">
        <v>-76.994000959015295</v>
      </c>
      <c r="AN2447">
        <v>38.881895742922801</v>
      </c>
      <c r="AO2447" t="b">
        <f t="shared" si="76"/>
        <v>1</v>
      </c>
      <c r="AP2447">
        <f t="shared" si="77"/>
        <v>1</v>
      </c>
    </row>
    <row r="2448" spans="1:42">
      <c r="A2448">
        <v>185792</v>
      </c>
      <c r="B2448" t="s">
        <v>11889</v>
      </c>
      <c r="C2448" t="s">
        <v>1109</v>
      </c>
      <c r="D2448">
        <v>10192727</v>
      </c>
      <c r="E2448" t="s">
        <v>115</v>
      </c>
      <c r="F2448" t="s">
        <v>11890</v>
      </c>
      <c r="K2448" s="6">
        <v>0.29166666666666669</v>
      </c>
      <c r="L2448" s="8">
        <v>0.70833333333333337</v>
      </c>
      <c r="M2448" t="s">
        <v>184</v>
      </c>
      <c r="N2448" t="s">
        <v>2267</v>
      </c>
      <c r="Q2448" t="s">
        <v>1110</v>
      </c>
      <c r="R2448" t="s">
        <v>44</v>
      </c>
      <c r="S2448" t="s">
        <v>432</v>
      </c>
      <c r="T2448" t="s">
        <v>46</v>
      </c>
      <c r="U2448" t="s">
        <v>47</v>
      </c>
      <c r="V2448" t="s">
        <v>11891</v>
      </c>
      <c r="W2448">
        <v>38.904496999999999</v>
      </c>
      <c r="X2448">
        <v>-76.995947999999999</v>
      </c>
      <c r="Y2448">
        <v>400351.5</v>
      </c>
      <c r="Z2448">
        <v>137404.46</v>
      </c>
      <c r="AA2448">
        <v>20002</v>
      </c>
      <c r="AB2448">
        <v>73403</v>
      </c>
      <c r="AC2448">
        <v>47088</v>
      </c>
      <c r="AD2448">
        <v>47088</v>
      </c>
      <c r="AE2448">
        <v>6</v>
      </c>
      <c r="AF2448" t="s">
        <v>669</v>
      </c>
      <c r="AG2448" t="s">
        <v>2064</v>
      </c>
      <c r="AH2448" t="s">
        <v>63</v>
      </c>
      <c r="AI2448">
        <v>104</v>
      </c>
      <c r="AJ2448">
        <v>25</v>
      </c>
      <c r="AK2448" t="s">
        <v>51</v>
      </c>
      <c r="AL2448">
        <v>288</v>
      </c>
      <c r="AM2448">
        <v>-76.995949867325095</v>
      </c>
      <c r="AN2448">
        <v>38.904504315977398</v>
      </c>
      <c r="AO2448" t="b">
        <f t="shared" si="76"/>
        <v>0</v>
      </c>
      <c r="AP2448">
        <f t="shared" si="77"/>
        <v>0</v>
      </c>
    </row>
    <row r="2449" spans="1:42">
      <c r="A2449">
        <v>185793</v>
      </c>
      <c r="B2449" t="s">
        <v>8450</v>
      </c>
      <c r="C2449" t="s">
        <v>8451</v>
      </c>
      <c r="D2449">
        <v>10192728</v>
      </c>
      <c r="E2449" t="s">
        <v>201</v>
      </c>
      <c r="I2449" t="s">
        <v>8452</v>
      </c>
      <c r="J2449" t="s">
        <v>163</v>
      </c>
      <c r="K2449" s="6">
        <v>0.29166666666666669</v>
      </c>
      <c r="L2449" s="8">
        <v>0.70833333333333337</v>
      </c>
      <c r="M2449" t="s">
        <v>334</v>
      </c>
      <c r="N2449" t="s">
        <v>334</v>
      </c>
      <c r="Q2449" t="s">
        <v>8451</v>
      </c>
      <c r="R2449" t="s">
        <v>70</v>
      </c>
      <c r="S2449" t="s">
        <v>163</v>
      </c>
      <c r="T2449" t="s">
        <v>46</v>
      </c>
      <c r="U2449" t="s">
        <v>47</v>
      </c>
      <c r="V2449" t="s">
        <v>8453</v>
      </c>
      <c r="W2449">
        <v>38.925852999999996</v>
      </c>
      <c r="X2449">
        <v>-77.023790000000005</v>
      </c>
      <c r="Y2449">
        <v>397937.08</v>
      </c>
      <c r="Z2449">
        <v>139775.48000000001</v>
      </c>
      <c r="AA2449">
        <v>20001</v>
      </c>
      <c r="AB2449">
        <v>232431</v>
      </c>
      <c r="AC2449">
        <v>75432</v>
      </c>
      <c r="AD2449">
        <v>75432</v>
      </c>
      <c r="AE2449">
        <v>1</v>
      </c>
      <c r="AF2449" t="s">
        <v>361</v>
      </c>
      <c r="AG2449" t="s">
        <v>2430</v>
      </c>
      <c r="AH2449" t="s">
        <v>88</v>
      </c>
      <c r="AI2449">
        <v>304</v>
      </c>
      <c r="AJ2449">
        <v>2</v>
      </c>
      <c r="AK2449" t="s">
        <v>51</v>
      </c>
      <c r="AL2449">
        <v>2431</v>
      </c>
      <c r="AM2449">
        <v>-77.023792654491899</v>
      </c>
      <c r="AN2449">
        <v>38.925860907201297</v>
      </c>
      <c r="AO2449" t="b">
        <f t="shared" si="76"/>
        <v>1</v>
      </c>
      <c r="AP2449">
        <f t="shared" si="77"/>
        <v>1</v>
      </c>
    </row>
    <row r="2450" spans="1:42">
      <c r="A2450">
        <v>185794</v>
      </c>
      <c r="B2450" t="s">
        <v>11892</v>
      </c>
      <c r="C2450" t="s">
        <v>2366</v>
      </c>
      <c r="D2450">
        <v>10192729</v>
      </c>
      <c r="E2450" t="s">
        <v>115</v>
      </c>
      <c r="H2450">
        <v>108013</v>
      </c>
      <c r="I2450" t="s">
        <v>11893</v>
      </c>
      <c r="J2450" t="s">
        <v>422</v>
      </c>
      <c r="K2450" s="6">
        <v>0.875</v>
      </c>
      <c r="L2450" s="8">
        <v>0.16666666666666666</v>
      </c>
      <c r="M2450" t="s">
        <v>184</v>
      </c>
      <c r="N2450" t="s">
        <v>2176</v>
      </c>
      <c r="O2450" t="s">
        <v>11894</v>
      </c>
      <c r="P2450" t="s">
        <v>11895</v>
      </c>
      <c r="Q2450" t="s">
        <v>11894</v>
      </c>
      <c r="R2450" t="s">
        <v>70</v>
      </c>
      <c r="S2450" t="s">
        <v>422</v>
      </c>
      <c r="T2450" t="s">
        <v>46</v>
      </c>
      <c r="U2450" t="s">
        <v>47</v>
      </c>
      <c r="V2450" t="s">
        <v>11896</v>
      </c>
      <c r="W2450">
        <v>38.902909999999999</v>
      </c>
      <c r="X2450">
        <v>-77.033071000000007</v>
      </c>
      <c r="Y2450">
        <v>397131.37</v>
      </c>
      <c r="Z2450">
        <v>137228.82</v>
      </c>
      <c r="AA2450">
        <v>20005</v>
      </c>
      <c r="AB2450">
        <v>240264</v>
      </c>
      <c r="AC2450">
        <v>83562</v>
      </c>
      <c r="AD2450">
        <v>83562</v>
      </c>
      <c r="AE2450">
        <v>2</v>
      </c>
      <c r="AF2450" t="s">
        <v>97</v>
      </c>
      <c r="AG2450" t="s">
        <v>171</v>
      </c>
      <c r="AH2450" t="s">
        <v>50</v>
      </c>
      <c r="AI2450">
        <v>207</v>
      </c>
      <c r="AJ2450">
        <v>8</v>
      </c>
      <c r="AK2450" t="s">
        <v>64</v>
      </c>
      <c r="AL2450">
        <v>948</v>
      </c>
      <c r="AM2450">
        <v>-77.033073763519496</v>
      </c>
      <c r="AN2450">
        <v>38.902917476648597</v>
      </c>
      <c r="AO2450" t="b">
        <f t="shared" si="76"/>
        <v>0</v>
      </c>
      <c r="AP2450">
        <f t="shared" si="77"/>
        <v>0</v>
      </c>
    </row>
    <row r="2451" spans="1:42">
      <c r="A2451">
        <v>185795</v>
      </c>
      <c r="B2451" t="s">
        <v>5288</v>
      </c>
      <c r="C2451" t="s">
        <v>873</v>
      </c>
      <c r="D2451">
        <v>10192731</v>
      </c>
      <c r="E2451" t="s">
        <v>115</v>
      </c>
      <c r="F2451" t="s">
        <v>5289</v>
      </c>
      <c r="K2451" s="6">
        <v>0.29166666666666669</v>
      </c>
      <c r="L2451" s="8">
        <v>0.70833333333333337</v>
      </c>
      <c r="M2451" t="s">
        <v>386</v>
      </c>
      <c r="N2451" t="s">
        <v>1291</v>
      </c>
      <c r="O2451" t="s">
        <v>876</v>
      </c>
      <c r="P2451" t="s">
        <v>877</v>
      </c>
      <c r="Q2451" t="s">
        <v>876</v>
      </c>
      <c r="R2451" t="s">
        <v>44</v>
      </c>
      <c r="S2451" t="s">
        <v>432</v>
      </c>
      <c r="T2451" t="s">
        <v>46</v>
      </c>
      <c r="U2451" t="s">
        <v>47</v>
      </c>
      <c r="V2451" t="s">
        <v>5290</v>
      </c>
      <c r="W2451">
        <v>38.913711999999997</v>
      </c>
      <c r="X2451">
        <v>-77.023967999999996</v>
      </c>
      <c r="Y2451">
        <v>397921.33474999998</v>
      </c>
      <c r="Z2451">
        <v>138427.64499</v>
      </c>
      <c r="AB2451">
        <v>0</v>
      </c>
      <c r="AC2451">
        <v>459081</v>
      </c>
      <c r="AD2451">
        <v>394828</v>
      </c>
      <c r="AE2451">
        <v>6</v>
      </c>
      <c r="AF2451" t="s">
        <v>61</v>
      </c>
      <c r="AG2451" t="s">
        <v>1221</v>
      </c>
      <c r="AH2451" t="s">
        <v>88</v>
      </c>
      <c r="AI2451">
        <v>307</v>
      </c>
      <c r="AJ2451">
        <v>7</v>
      </c>
      <c r="AK2451" t="s">
        <v>51</v>
      </c>
      <c r="AL2451">
        <v>3675</v>
      </c>
      <c r="AM2451">
        <v>-77.023970152866497</v>
      </c>
      <c r="AN2451">
        <v>38.913719130906401</v>
      </c>
      <c r="AO2451" t="b">
        <f t="shared" si="76"/>
        <v>0</v>
      </c>
      <c r="AP2451">
        <f t="shared" si="77"/>
        <v>0</v>
      </c>
    </row>
    <row r="2452" spans="1:42">
      <c r="A2452">
        <v>185796</v>
      </c>
      <c r="B2452" t="s">
        <v>11897</v>
      </c>
      <c r="C2452" t="s">
        <v>1109</v>
      </c>
      <c r="D2452">
        <v>10192732</v>
      </c>
      <c r="E2452" t="s">
        <v>115</v>
      </c>
      <c r="F2452" t="s">
        <v>11898</v>
      </c>
      <c r="K2452" s="6">
        <v>0.29166666666666669</v>
      </c>
      <c r="L2452" s="8">
        <v>0.70833333333333337</v>
      </c>
      <c r="M2452" t="s">
        <v>184</v>
      </c>
      <c r="N2452" t="s">
        <v>2267</v>
      </c>
      <c r="Q2452" t="s">
        <v>1110</v>
      </c>
      <c r="R2452" t="s">
        <v>44</v>
      </c>
      <c r="S2452" t="s">
        <v>622</v>
      </c>
      <c r="T2452" t="s">
        <v>46</v>
      </c>
      <c r="U2452" t="s">
        <v>47</v>
      </c>
      <c r="V2452" t="s">
        <v>11899</v>
      </c>
      <c r="W2452">
        <v>38.875225999999998</v>
      </c>
      <c r="X2452">
        <v>-77.010081999999997</v>
      </c>
      <c r="Y2452">
        <v>399125.18</v>
      </c>
      <c r="Z2452">
        <v>134155.21</v>
      </c>
      <c r="AA2452">
        <v>20024</v>
      </c>
      <c r="AB2452">
        <v>69943</v>
      </c>
      <c r="AC2452">
        <v>44259</v>
      </c>
      <c r="AD2452">
        <v>44259</v>
      </c>
      <c r="AE2452">
        <v>6</v>
      </c>
      <c r="AF2452" t="s">
        <v>392</v>
      </c>
      <c r="AG2452" t="s">
        <v>4142</v>
      </c>
      <c r="AH2452" t="s">
        <v>63</v>
      </c>
      <c r="AI2452">
        <v>105</v>
      </c>
      <c r="AJ2452">
        <v>9</v>
      </c>
      <c r="AK2452" t="s">
        <v>51</v>
      </c>
      <c r="AL2452">
        <v>256</v>
      </c>
      <c r="AM2452">
        <v>-77.010083877547203</v>
      </c>
      <c r="AN2452">
        <v>38.875233483556102</v>
      </c>
      <c r="AO2452" t="b">
        <f t="shared" si="76"/>
        <v>0</v>
      </c>
      <c r="AP2452">
        <f t="shared" si="77"/>
        <v>0</v>
      </c>
    </row>
    <row r="2453" spans="1:42">
      <c r="A2453">
        <v>185798</v>
      </c>
      <c r="B2453" t="s">
        <v>8454</v>
      </c>
      <c r="C2453" t="s">
        <v>8455</v>
      </c>
      <c r="D2453">
        <v>10192734</v>
      </c>
      <c r="E2453" t="s">
        <v>201</v>
      </c>
      <c r="I2453" t="s">
        <v>8456</v>
      </c>
      <c r="J2453" t="s">
        <v>622</v>
      </c>
      <c r="K2453" s="6">
        <v>0.375</v>
      </c>
      <c r="L2453" s="8">
        <v>0.625</v>
      </c>
      <c r="M2453" t="s">
        <v>255</v>
      </c>
      <c r="N2453" t="s">
        <v>255</v>
      </c>
      <c r="Q2453" t="s">
        <v>8455</v>
      </c>
      <c r="R2453" t="s">
        <v>70</v>
      </c>
      <c r="S2453" t="s">
        <v>622</v>
      </c>
      <c r="T2453" t="s">
        <v>46</v>
      </c>
      <c r="U2453" t="s">
        <v>47</v>
      </c>
      <c r="V2453" t="s">
        <v>6916</v>
      </c>
      <c r="W2453">
        <v>38.927492000000001</v>
      </c>
      <c r="X2453">
        <v>-77.054192</v>
      </c>
      <c r="Y2453">
        <v>395300.95</v>
      </c>
      <c r="Z2453">
        <v>139958.48000000001</v>
      </c>
      <c r="AA2453">
        <v>20008</v>
      </c>
      <c r="AB2453">
        <v>219985</v>
      </c>
      <c r="AC2453">
        <v>63359</v>
      </c>
      <c r="AD2453">
        <v>63359</v>
      </c>
      <c r="AE2453">
        <v>3</v>
      </c>
      <c r="AF2453" t="s">
        <v>168</v>
      </c>
      <c r="AG2453" t="s">
        <v>5686</v>
      </c>
      <c r="AH2453" t="s">
        <v>50</v>
      </c>
      <c r="AI2453">
        <v>204</v>
      </c>
      <c r="AJ2453">
        <v>15</v>
      </c>
      <c r="AK2453" t="s">
        <v>51</v>
      </c>
      <c r="AL2453">
        <v>2145</v>
      </c>
      <c r="AM2453">
        <v>-77.054194744982397</v>
      </c>
      <c r="AN2453">
        <v>38.9274992848907</v>
      </c>
      <c r="AO2453" t="b">
        <f t="shared" si="76"/>
        <v>1</v>
      </c>
      <c r="AP2453">
        <f t="shared" si="77"/>
        <v>1</v>
      </c>
    </row>
    <row r="2454" spans="1:42">
      <c r="A2454">
        <v>185799</v>
      </c>
      <c r="B2454" t="s">
        <v>5293</v>
      </c>
      <c r="C2454" t="s">
        <v>114</v>
      </c>
      <c r="D2454">
        <v>10192735</v>
      </c>
      <c r="E2454" t="s">
        <v>115</v>
      </c>
      <c r="G2454" t="s">
        <v>5294</v>
      </c>
      <c r="K2454" s="6">
        <v>0.29166666666666669</v>
      </c>
      <c r="L2454" s="8">
        <v>0.70833333333333337</v>
      </c>
      <c r="M2454" t="s">
        <v>184</v>
      </c>
      <c r="N2454" t="s">
        <v>2351</v>
      </c>
      <c r="O2454" t="s">
        <v>5295</v>
      </c>
      <c r="P2454" t="s">
        <v>5296</v>
      </c>
      <c r="Q2454" t="s">
        <v>5295</v>
      </c>
      <c r="R2454" t="s">
        <v>44</v>
      </c>
      <c r="S2454" t="s">
        <v>422</v>
      </c>
      <c r="T2454" t="s">
        <v>46</v>
      </c>
      <c r="U2454" t="s">
        <v>47</v>
      </c>
      <c r="V2454" t="s">
        <v>5296</v>
      </c>
      <c r="W2454">
        <v>38.860608999999997</v>
      </c>
      <c r="X2454">
        <v>-76.996650000000002</v>
      </c>
      <c r="Y2454">
        <v>400290.79</v>
      </c>
      <c r="Z2454">
        <v>132532.6</v>
      </c>
      <c r="AA2454">
        <v>20020</v>
      </c>
      <c r="AB2454">
        <v>285960</v>
      </c>
      <c r="AC2454">
        <v>124800</v>
      </c>
      <c r="AD2454">
        <v>124800</v>
      </c>
      <c r="AE2454">
        <v>8</v>
      </c>
      <c r="AF2454" t="s">
        <v>456</v>
      </c>
      <c r="AG2454" t="s">
        <v>3492</v>
      </c>
      <c r="AH2454" t="s">
        <v>458</v>
      </c>
      <c r="AI2454">
        <v>703</v>
      </c>
      <c r="AJ2454">
        <v>37</v>
      </c>
      <c r="AK2454" t="s">
        <v>51</v>
      </c>
      <c r="AL2454">
        <v>3181</v>
      </c>
      <c r="AM2454">
        <v>-76.996651847002994</v>
      </c>
      <c r="AN2454">
        <v>38.860616734011501</v>
      </c>
      <c r="AO2454" t="b">
        <f t="shared" si="76"/>
        <v>0</v>
      </c>
      <c r="AP2454">
        <f t="shared" si="77"/>
        <v>0</v>
      </c>
    </row>
    <row r="2455" spans="1:42">
      <c r="A2455">
        <v>185800</v>
      </c>
      <c r="B2455" t="s">
        <v>4079</v>
      </c>
      <c r="C2455" t="s">
        <v>4080</v>
      </c>
      <c r="D2455">
        <v>10192736</v>
      </c>
      <c r="E2455" t="s">
        <v>519</v>
      </c>
      <c r="I2455" t="s">
        <v>4081</v>
      </c>
      <c r="J2455" t="s">
        <v>163</v>
      </c>
      <c r="K2455" s="6">
        <v>0.29166666666666669</v>
      </c>
      <c r="L2455" s="8">
        <v>0.70833333333333337</v>
      </c>
      <c r="M2455" t="s">
        <v>163</v>
      </c>
      <c r="N2455" t="s">
        <v>255</v>
      </c>
      <c r="O2455" t="s">
        <v>4080</v>
      </c>
      <c r="P2455" t="s">
        <v>4082</v>
      </c>
      <c r="Q2455" t="s">
        <v>4080</v>
      </c>
      <c r="R2455" t="s">
        <v>165</v>
      </c>
      <c r="S2455" t="s">
        <v>138</v>
      </c>
      <c r="T2455" t="s">
        <v>46</v>
      </c>
      <c r="U2455" t="s">
        <v>47</v>
      </c>
      <c r="V2455" t="s">
        <v>4083</v>
      </c>
      <c r="W2455">
        <v>38.978195999999997</v>
      </c>
      <c r="X2455">
        <v>-77.026769999999999</v>
      </c>
      <c r="Y2455">
        <v>397680.44</v>
      </c>
      <c r="Z2455">
        <v>145586.09</v>
      </c>
      <c r="AA2455">
        <v>20012</v>
      </c>
      <c r="AB2455">
        <v>253441</v>
      </c>
      <c r="AC2455">
        <v>96621</v>
      </c>
      <c r="AD2455">
        <v>96621</v>
      </c>
      <c r="AE2455">
        <v>4</v>
      </c>
      <c r="AF2455" t="s">
        <v>186</v>
      </c>
      <c r="AG2455" t="s">
        <v>516</v>
      </c>
      <c r="AH2455" t="s">
        <v>188</v>
      </c>
      <c r="AI2455">
        <v>401</v>
      </c>
      <c r="AJ2455">
        <v>16</v>
      </c>
      <c r="AK2455" t="s">
        <v>51</v>
      </c>
      <c r="AL2455">
        <v>1185</v>
      </c>
      <c r="AM2455">
        <v>-77.026771976778505</v>
      </c>
      <c r="AN2455">
        <v>38.978203822048499</v>
      </c>
      <c r="AO2455" t="b">
        <f t="shared" si="76"/>
        <v>1</v>
      </c>
      <c r="AP2455">
        <f t="shared" si="77"/>
        <v>1</v>
      </c>
    </row>
    <row r="2456" spans="1:42">
      <c r="A2456">
        <v>185801</v>
      </c>
      <c r="B2456" t="s">
        <v>5298</v>
      </c>
      <c r="C2456" t="s">
        <v>1109</v>
      </c>
      <c r="D2456">
        <v>10192737</v>
      </c>
      <c r="E2456" t="s">
        <v>115</v>
      </c>
      <c r="F2456" t="s">
        <v>5299</v>
      </c>
      <c r="K2456" s="6">
        <v>0.29166666666666669</v>
      </c>
      <c r="L2456" s="8">
        <v>0.70833333333333337</v>
      </c>
      <c r="M2456" t="s">
        <v>184</v>
      </c>
      <c r="N2456" t="s">
        <v>2267</v>
      </c>
      <c r="Q2456" t="s">
        <v>1110</v>
      </c>
      <c r="R2456" t="s">
        <v>44</v>
      </c>
      <c r="S2456" t="s">
        <v>622</v>
      </c>
      <c r="T2456" t="s">
        <v>46</v>
      </c>
      <c r="U2456" t="s">
        <v>47</v>
      </c>
      <c r="V2456" t="s">
        <v>5300</v>
      </c>
      <c r="W2456">
        <v>38.95205</v>
      </c>
      <c r="X2456">
        <v>-77.029990999999995</v>
      </c>
      <c r="Y2456">
        <v>397400.35</v>
      </c>
      <c r="Z2456">
        <v>142683.65</v>
      </c>
      <c r="AA2456">
        <v>20011</v>
      </c>
      <c r="AB2456">
        <v>255016</v>
      </c>
      <c r="AC2456">
        <v>97881</v>
      </c>
      <c r="AD2456">
        <v>97881</v>
      </c>
      <c r="AE2456">
        <v>4</v>
      </c>
      <c r="AF2456" t="s">
        <v>445</v>
      </c>
      <c r="AG2456" t="s">
        <v>481</v>
      </c>
      <c r="AH2456" t="s">
        <v>188</v>
      </c>
      <c r="AI2456">
        <v>403</v>
      </c>
      <c r="AJ2456">
        <v>18</v>
      </c>
      <c r="AK2456" t="s">
        <v>51</v>
      </c>
      <c r="AL2456">
        <v>3262</v>
      </c>
      <c r="AM2456">
        <v>-77.029993446264896</v>
      </c>
      <c r="AN2456">
        <v>38.952057135664603</v>
      </c>
      <c r="AO2456" t="b">
        <f t="shared" si="76"/>
        <v>0</v>
      </c>
      <c r="AP2456">
        <f t="shared" si="77"/>
        <v>0</v>
      </c>
    </row>
    <row r="2457" spans="1:42">
      <c r="A2457">
        <v>185803</v>
      </c>
      <c r="B2457" t="s">
        <v>11900</v>
      </c>
      <c r="C2457" t="s">
        <v>11901</v>
      </c>
      <c r="D2457">
        <v>10192739</v>
      </c>
      <c r="E2457" t="s">
        <v>201</v>
      </c>
      <c r="I2457" t="s">
        <v>11902</v>
      </c>
      <c r="J2457" t="s">
        <v>166</v>
      </c>
      <c r="K2457" s="6">
        <v>0.39583333333333331</v>
      </c>
      <c r="L2457" s="8">
        <v>0.64583333333333337</v>
      </c>
      <c r="M2457" t="s">
        <v>138</v>
      </c>
      <c r="N2457" t="s">
        <v>334</v>
      </c>
      <c r="Q2457" t="s">
        <v>11901</v>
      </c>
      <c r="R2457" t="s">
        <v>165</v>
      </c>
      <c r="S2457" t="s">
        <v>386</v>
      </c>
      <c r="T2457" t="s">
        <v>46</v>
      </c>
      <c r="U2457" t="s">
        <v>47</v>
      </c>
      <c r="V2457" t="s">
        <v>11903</v>
      </c>
      <c r="W2457">
        <v>38.923043999999997</v>
      </c>
      <c r="X2457">
        <v>-77.045084000000003</v>
      </c>
      <c r="Y2457">
        <v>396090.53</v>
      </c>
      <c r="Z2457">
        <v>139464.32000000001</v>
      </c>
      <c r="AA2457">
        <v>20009</v>
      </c>
      <c r="AB2457">
        <v>236609</v>
      </c>
      <c r="AC2457">
        <v>79607</v>
      </c>
      <c r="AD2457">
        <v>79607</v>
      </c>
      <c r="AE2457">
        <v>1</v>
      </c>
      <c r="AF2457" t="s">
        <v>318</v>
      </c>
      <c r="AG2457" t="s">
        <v>767</v>
      </c>
      <c r="AH2457" t="s">
        <v>88</v>
      </c>
      <c r="AI2457">
        <v>303</v>
      </c>
      <c r="AJ2457">
        <v>1</v>
      </c>
      <c r="AK2457" t="s">
        <v>51</v>
      </c>
      <c r="AL2457">
        <v>872</v>
      </c>
      <c r="AM2457">
        <v>-77.045085988653199</v>
      </c>
      <c r="AN2457">
        <v>38.923051602721699</v>
      </c>
      <c r="AO2457" t="b">
        <f t="shared" si="76"/>
        <v>1</v>
      </c>
      <c r="AP2457">
        <f t="shared" si="77"/>
        <v>1</v>
      </c>
    </row>
    <row r="2458" spans="1:42">
      <c r="A2458">
        <v>185804</v>
      </c>
      <c r="B2458" t="s">
        <v>8457</v>
      </c>
      <c r="C2458" t="s">
        <v>1109</v>
      </c>
      <c r="D2458">
        <v>10192740</v>
      </c>
      <c r="E2458" t="s">
        <v>115</v>
      </c>
      <c r="F2458" t="s">
        <v>8458</v>
      </c>
      <c r="K2458" s="6">
        <v>0.29166666666666669</v>
      </c>
      <c r="L2458" s="8">
        <v>0.70833333333333337</v>
      </c>
      <c r="M2458" t="s">
        <v>184</v>
      </c>
      <c r="N2458" t="s">
        <v>2267</v>
      </c>
      <c r="Q2458" t="s">
        <v>1110</v>
      </c>
      <c r="R2458" t="s">
        <v>44</v>
      </c>
      <c r="S2458" t="s">
        <v>432</v>
      </c>
      <c r="T2458" t="s">
        <v>46</v>
      </c>
      <c r="U2458" t="s">
        <v>47</v>
      </c>
      <c r="V2458" t="s">
        <v>8459</v>
      </c>
      <c r="W2458">
        <v>38.882168</v>
      </c>
      <c r="X2458">
        <v>-77.004422000000005</v>
      </c>
      <c r="Y2458">
        <v>399616.33</v>
      </c>
      <c r="Z2458">
        <v>134925.73000000001</v>
      </c>
      <c r="AA2458">
        <v>20003</v>
      </c>
      <c r="AB2458">
        <v>63274</v>
      </c>
      <c r="AC2458">
        <v>38739</v>
      </c>
      <c r="AD2458">
        <v>38739</v>
      </c>
      <c r="AE2458">
        <v>6</v>
      </c>
      <c r="AF2458" t="s">
        <v>72</v>
      </c>
      <c r="AG2458" t="s">
        <v>73</v>
      </c>
      <c r="AH2458" t="s">
        <v>63</v>
      </c>
      <c r="AI2458">
        <v>106</v>
      </c>
      <c r="AJ2458">
        <v>26</v>
      </c>
      <c r="AK2458" t="s">
        <v>51</v>
      </c>
      <c r="AL2458">
        <v>2731</v>
      </c>
      <c r="AM2458">
        <v>-77.004424200150794</v>
      </c>
      <c r="AN2458">
        <v>38.882174982981802</v>
      </c>
      <c r="AO2458" t="b">
        <f t="shared" si="76"/>
        <v>0</v>
      </c>
      <c r="AP2458">
        <f t="shared" si="77"/>
        <v>0</v>
      </c>
    </row>
    <row r="2459" spans="1:42">
      <c r="A2459">
        <v>185805</v>
      </c>
      <c r="B2459" t="s">
        <v>11904</v>
      </c>
      <c r="C2459" t="s">
        <v>11905</v>
      </c>
      <c r="D2459">
        <v>10192741</v>
      </c>
      <c r="E2459" t="s">
        <v>201</v>
      </c>
      <c r="I2459" t="s">
        <v>11906</v>
      </c>
      <c r="J2459" t="s">
        <v>163</v>
      </c>
      <c r="K2459" s="6">
        <v>0.29166666666666669</v>
      </c>
      <c r="L2459" s="8">
        <v>0.70833333333333337</v>
      </c>
      <c r="M2459" t="s">
        <v>334</v>
      </c>
      <c r="N2459" t="s">
        <v>334</v>
      </c>
      <c r="Q2459" t="s">
        <v>11905</v>
      </c>
      <c r="R2459" t="s">
        <v>70</v>
      </c>
      <c r="S2459" t="s">
        <v>163</v>
      </c>
      <c r="T2459" t="s">
        <v>46</v>
      </c>
      <c r="U2459" t="s">
        <v>47</v>
      </c>
      <c r="V2459" t="s">
        <v>11907</v>
      </c>
      <c r="W2459">
        <v>38.894948999999997</v>
      </c>
      <c r="X2459">
        <v>-76.990893999999997</v>
      </c>
      <c r="Y2459">
        <v>400789.94</v>
      </c>
      <c r="Z2459">
        <v>136344.59</v>
      </c>
      <c r="AA2459">
        <v>20002</v>
      </c>
      <c r="AB2459">
        <v>73884</v>
      </c>
      <c r="AC2459">
        <v>47503</v>
      </c>
      <c r="AD2459">
        <v>47503</v>
      </c>
      <c r="AE2459">
        <v>6</v>
      </c>
      <c r="AF2459" t="s">
        <v>669</v>
      </c>
      <c r="AG2459" t="s">
        <v>1276</v>
      </c>
      <c r="AH2459" t="s">
        <v>63</v>
      </c>
      <c r="AI2459">
        <v>107</v>
      </c>
      <c r="AJ2459">
        <v>25</v>
      </c>
      <c r="AK2459" t="s">
        <v>51</v>
      </c>
      <c r="AL2459">
        <v>293</v>
      </c>
      <c r="AM2459">
        <v>-76.990896344550094</v>
      </c>
      <c r="AN2459">
        <v>38.894956340263001</v>
      </c>
      <c r="AO2459" t="b">
        <f t="shared" si="76"/>
        <v>1</v>
      </c>
      <c r="AP2459">
        <f t="shared" si="77"/>
        <v>1</v>
      </c>
    </row>
    <row r="2460" spans="1:42">
      <c r="A2460">
        <v>185806</v>
      </c>
      <c r="B2460" t="s">
        <v>11908</v>
      </c>
      <c r="C2460" t="s">
        <v>11909</v>
      </c>
      <c r="D2460">
        <v>10192742</v>
      </c>
      <c r="E2460" t="s">
        <v>519</v>
      </c>
      <c r="K2460" s="6">
        <v>0.29166666666666669</v>
      </c>
      <c r="L2460" s="8">
        <v>0.70833333333333337</v>
      </c>
      <c r="M2460" t="s">
        <v>163</v>
      </c>
      <c r="N2460" t="s">
        <v>584</v>
      </c>
      <c r="Q2460" t="s">
        <v>11909</v>
      </c>
      <c r="R2460" t="s">
        <v>326</v>
      </c>
      <c r="S2460" t="s">
        <v>163</v>
      </c>
      <c r="T2460" t="s">
        <v>46</v>
      </c>
      <c r="U2460" t="s">
        <v>47</v>
      </c>
      <c r="V2460" t="s">
        <v>11910</v>
      </c>
      <c r="W2460">
        <v>38.864463999999998</v>
      </c>
      <c r="X2460">
        <v>-76.981251</v>
      </c>
      <c r="Y2460">
        <v>401627.18</v>
      </c>
      <c r="Z2460">
        <v>132960.62</v>
      </c>
      <c r="AA2460">
        <v>20020</v>
      </c>
      <c r="AB2460">
        <v>59098</v>
      </c>
      <c r="AC2460">
        <v>35889</v>
      </c>
      <c r="AD2460">
        <v>35889</v>
      </c>
      <c r="AE2460">
        <v>8</v>
      </c>
      <c r="AF2460" t="s">
        <v>578</v>
      </c>
      <c r="AG2460" t="s">
        <v>11911</v>
      </c>
      <c r="AH2460" t="s">
        <v>458</v>
      </c>
      <c r="AI2460">
        <v>701</v>
      </c>
      <c r="AJ2460">
        <v>28</v>
      </c>
      <c r="AK2460" t="s">
        <v>51</v>
      </c>
      <c r="AL2460">
        <v>185</v>
      </c>
      <c r="AM2460">
        <v>-76.981253170776696</v>
      </c>
      <c r="AN2460">
        <v>38.864471060784801</v>
      </c>
      <c r="AO2460" t="b">
        <f t="shared" si="76"/>
        <v>1</v>
      </c>
      <c r="AP2460">
        <f t="shared" si="77"/>
        <v>1</v>
      </c>
    </row>
    <row r="2461" spans="1:42">
      <c r="A2461">
        <v>185807</v>
      </c>
      <c r="B2461" t="s">
        <v>11912</v>
      </c>
      <c r="C2461" t="s">
        <v>11913</v>
      </c>
      <c r="D2461">
        <v>10192743</v>
      </c>
      <c r="E2461" t="s">
        <v>201</v>
      </c>
      <c r="I2461" t="s">
        <v>11914</v>
      </c>
      <c r="J2461" t="s">
        <v>353</v>
      </c>
      <c r="K2461" s="6">
        <v>0.29166666666666669</v>
      </c>
      <c r="L2461" s="8">
        <v>0.79166666666666663</v>
      </c>
      <c r="M2461" t="s">
        <v>238</v>
      </c>
      <c r="N2461" t="s">
        <v>421</v>
      </c>
      <c r="Q2461" t="s">
        <v>11913</v>
      </c>
      <c r="R2461" t="s">
        <v>165</v>
      </c>
      <c r="S2461" t="s">
        <v>422</v>
      </c>
      <c r="T2461" t="s">
        <v>46</v>
      </c>
      <c r="U2461" t="s">
        <v>47</v>
      </c>
      <c r="V2461" t="s">
        <v>10770</v>
      </c>
      <c r="W2461">
        <v>38.925949000000003</v>
      </c>
      <c r="X2461">
        <v>-77.040621999999999</v>
      </c>
      <c r="Y2461">
        <v>396477.58</v>
      </c>
      <c r="Z2461">
        <v>139786.59</v>
      </c>
      <c r="AA2461">
        <v>20009</v>
      </c>
      <c r="AB2461">
        <v>238105</v>
      </c>
      <c r="AC2461">
        <v>81147</v>
      </c>
      <c r="AD2461">
        <v>81147</v>
      </c>
      <c r="AE2461">
        <v>1</v>
      </c>
      <c r="AF2461" t="s">
        <v>318</v>
      </c>
      <c r="AG2461" t="s">
        <v>1194</v>
      </c>
      <c r="AH2461" t="s">
        <v>88</v>
      </c>
      <c r="AI2461">
        <v>303</v>
      </c>
      <c r="AJ2461">
        <v>1</v>
      </c>
      <c r="AK2461" t="s">
        <v>51</v>
      </c>
      <c r="AL2461">
        <v>894</v>
      </c>
      <c r="AM2461">
        <v>-77.040624212717205</v>
      </c>
      <c r="AN2461">
        <v>38.925956350552298</v>
      </c>
      <c r="AO2461" t="b">
        <f t="shared" si="76"/>
        <v>1</v>
      </c>
      <c r="AP2461">
        <f t="shared" si="77"/>
        <v>1</v>
      </c>
    </row>
    <row r="2462" spans="1:42">
      <c r="A2462">
        <v>185808</v>
      </c>
      <c r="B2462" t="s">
        <v>11915</v>
      </c>
      <c r="C2462" t="s">
        <v>11909</v>
      </c>
      <c r="D2462">
        <v>10192745</v>
      </c>
      <c r="E2462" t="s">
        <v>519</v>
      </c>
      <c r="K2462" s="6">
        <v>0.29166666666666669</v>
      </c>
      <c r="L2462" s="8">
        <v>0.70833333333333337</v>
      </c>
      <c r="M2462" t="s">
        <v>163</v>
      </c>
      <c r="N2462" t="s">
        <v>155</v>
      </c>
      <c r="Q2462" t="s">
        <v>11909</v>
      </c>
      <c r="R2462" t="s">
        <v>44</v>
      </c>
      <c r="S2462" t="s">
        <v>166</v>
      </c>
      <c r="T2462" t="s">
        <v>46</v>
      </c>
      <c r="U2462" t="s">
        <v>47</v>
      </c>
      <c r="V2462" t="s">
        <v>11910</v>
      </c>
      <c r="W2462">
        <v>38.864463999999998</v>
      </c>
      <c r="X2462">
        <v>-76.981251</v>
      </c>
      <c r="Y2462">
        <v>401627.18</v>
      </c>
      <c r="Z2462">
        <v>132960.62</v>
      </c>
      <c r="AA2462">
        <v>20020</v>
      </c>
      <c r="AB2462">
        <v>59098</v>
      </c>
      <c r="AC2462">
        <v>35889</v>
      </c>
      <c r="AD2462">
        <v>35889</v>
      </c>
      <c r="AE2462">
        <v>8</v>
      </c>
      <c r="AF2462" t="s">
        <v>578</v>
      </c>
      <c r="AG2462" t="s">
        <v>11911</v>
      </c>
      <c r="AH2462" t="s">
        <v>458</v>
      </c>
      <c r="AI2462">
        <v>701</v>
      </c>
      <c r="AJ2462">
        <v>28</v>
      </c>
      <c r="AK2462" t="s">
        <v>51</v>
      </c>
      <c r="AL2462">
        <v>186</v>
      </c>
      <c r="AM2462">
        <v>-76.981253170776696</v>
      </c>
      <c r="AN2462">
        <v>38.864471060784801</v>
      </c>
      <c r="AO2462" t="b">
        <f t="shared" si="76"/>
        <v>1</v>
      </c>
      <c r="AP2462">
        <f t="shared" si="77"/>
        <v>1</v>
      </c>
    </row>
    <row r="2463" spans="1:42">
      <c r="A2463">
        <v>185809</v>
      </c>
      <c r="B2463" t="s">
        <v>11916</v>
      </c>
      <c r="C2463" t="s">
        <v>11917</v>
      </c>
      <c r="D2463">
        <v>10192746</v>
      </c>
      <c r="E2463" t="s">
        <v>652</v>
      </c>
      <c r="I2463" t="s">
        <v>11918</v>
      </c>
      <c r="J2463" t="s">
        <v>163</v>
      </c>
      <c r="K2463" s="6">
        <v>0.29166666666666669</v>
      </c>
      <c r="L2463" s="8">
        <v>0.70833333333333337</v>
      </c>
      <c r="M2463" t="s">
        <v>353</v>
      </c>
      <c r="N2463" t="s">
        <v>432</v>
      </c>
      <c r="O2463" t="s">
        <v>11917</v>
      </c>
      <c r="P2463" t="s">
        <v>11919</v>
      </c>
      <c r="Q2463" t="s">
        <v>11917</v>
      </c>
      <c r="R2463" t="s">
        <v>165</v>
      </c>
      <c r="S2463" t="s">
        <v>1682</v>
      </c>
      <c r="T2463" t="s">
        <v>46</v>
      </c>
      <c r="U2463" t="s">
        <v>47</v>
      </c>
      <c r="V2463" t="s">
        <v>11920</v>
      </c>
      <c r="W2463">
        <v>38.941988000000002</v>
      </c>
      <c r="X2463">
        <v>-77.004797999999994</v>
      </c>
      <c r="Y2463">
        <v>399584.04</v>
      </c>
      <c r="Z2463">
        <v>141566.29</v>
      </c>
      <c r="AA2463">
        <v>20011</v>
      </c>
      <c r="AB2463">
        <v>68499</v>
      </c>
      <c r="AC2463">
        <v>42642</v>
      </c>
      <c r="AD2463">
        <v>42642</v>
      </c>
      <c r="AE2463">
        <v>5</v>
      </c>
      <c r="AF2463" t="s">
        <v>408</v>
      </c>
      <c r="AG2463" t="s">
        <v>11921</v>
      </c>
      <c r="AH2463" t="s">
        <v>188</v>
      </c>
      <c r="AI2463">
        <v>405</v>
      </c>
      <c r="AJ2463">
        <v>19</v>
      </c>
      <c r="AK2463" t="s">
        <v>51</v>
      </c>
      <c r="AL2463">
        <v>241</v>
      </c>
      <c r="AM2463">
        <v>-77.004800378861603</v>
      </c>
      <c r="AN2463">
        <v>38.941995391696899</v>
      </c>
      <c r="AO2463" t="b">
        <f t="shared" si="76"/>
        <v>1</v>
      </c>
      <c r="AP2463">
        <f t="shared" si="77"/>
        <v>1</v>
      </c>
    </row>
    <row r="2464" spans="1:42">
      <c r="A2464">
        <v>185810</v>
      </c>
      <c r="B2464" t="s">
        <v>11922</v>
      </c>
      <c r="C2464" t="s">
        <v>11923</v>
      </c>
      <c r="D2464">
        <v>10192747</v>
      </c>
      <c r="E2464" t="s">
        <v>519</v>
      </c>
      <c r="I2464" t="s">
        <v>11924</v>
      </c>
      <c r="J2464" t="s">
        <v>163</v>
      </c>
      <c r="K2464" s="6">
        <v>0.33333333333333331</v>
      </c>
      <c r="L2464" s="8">
        <v>0.70833333333333337</v>
      </c>
      <c r="M2464" t="s">
        <v>183</v>
      </c>
      <c r="N2464" t="s">
        <v>584</v>
      </c>
      <c r="O2464" t="s">
        <v>11923</v>
      </c>
      <c r="P2464" t="s">
        <v>11925</v>
      </c>
      <c r="Q2464" t="s">
        <v>11923</v>
      </c>
      <c r="R2464" t="s">
        <v>70</v>
      </c>
      <c r="S2464" t="s">
        <v>163</v>
      </c>
      <c r="T2464" t="s">
        <v>46</v>
      </c>
      <c r="U2464" t="s">
        <v>47</v>
      </c>
      <c r="V2464" t="s">
        <v>11926</v>
      </c>
      <c r="W2464">
        <v>38.936039999999998</v>
      </c>
      <c r="X2464">
        <v>-77.021818999999994</v>
      </c>
      <c r="Y2464">
        <v>398108.31</v>
      </c>
      <c r="Z2464">
        <v>140906.28</v>
      </c>
      <c r="AA2464">
        <v>20010</v>
      </c>
      <c r="AB2464">
        <v>228403</v>
      </c>
      <c r="AC2464">
        <v>71445</v>
      </c>
      <c r="AD2464">
        <v>71445</v>
      </c>
      <c r="AE2464">
        <v>1</v>
      </c>
      <c r="AF2464" t="s">
        <v>249</v>
      </c>
      <c r="AG2464" t="s">
        <v>1361</v>
      </c>
      <c r="AH2464" t="s">
        <v>188</v>
      </c>
      <c r="AI2464">
        <v>409</v>
      </c>
      <c r="AJ2464">
        <v>2</v>
      </c>
      <c r="AK2464" t="s">
        <v>51</v>
      </c>
      <c r="AL2464">
        <v>657</v>
      </c>
      <c r="AM2464">
        <v>-77.021821083301802</v>
      </c>
      <c r="AN2464">
        <v>38.936047888127298</v>
      </c>
      <c r="AO2464" t="b">
        <f t="shared" si="76"/>
        <v>1</v>
      </c>
      <c r="AP2464">
        <f t="shared" si="77"/>
        <v>1</v>
      </c>
    </row>
    <row r="2465" spans="1:42">
      <c r="A2465">
        <v>185811</v>
      </c>
      <c r="B2465" t="s">
        <v>11927</v>
      </c>
      <c r="C2465" t="s">
        <v>3053</v>
      </c>
      <c r="D2465">
        <v>10192749</v>
      </c>
      <c r="E2465" t="s">
        <v>201</v>
      </c>
      <c r="K2465" s="6">
        <v>0.5</v>
      </c>
      <c r="L2465" s="8">
        <v>0.70833333333333337</v>
      </c>
      <c r="M2465" t="s">
        <v>255</v>
      </c>
      <c r="N2465" t="s">
        <v>255</v>
      </c>
      <c r="Q2465" t="s">
        <v>3053</v>
      </c>
      <c r="R2465" t="s">
        <v>44</v>
      </c>
      <c r="S2465" t="s">
        <v>163</v>
      </c>
      <c r="T2465" t="s">
        <v>46</v>
      </c>
      <c r="U2465" t="s">
        <v>47</v>
      </c>
      <c r="V2465" t="s">
        <v>11928</v>
      </c>
      <c r="W2465">
        <v>38.900896000000003</v>
      </c>
      <c r="X2465">
        <v>-77.038809999999998</v>
      </c>
      <c r="Y2465">
        <v>396633.54</v>
      </c>
      <c r="Z2465">
        <v>137005.48000000001</v>
      </c>
      <c r="AA2465">
        <v>20006</v>
      </c>
      <c r="AB2465">
        <v>218771</v>
      </c>
      <c r="AC2465">
        <v>62192</v>
      </c>
      <c r="AD2465">
        <v>62192</v>
      </c>
      <c r="AE2465">
        <v>2</v>
      </c>
      <c r="AF2465" t="s">
        <v>86</v>
      </c>
      <c r="AG2465" t="s">
        <v>90</v>
      </c>
      <c r="AH2465" t="s">
        <v>50</v>
      </c>
      <c r="AI2465">
        <v>207</v>
      </c>
      <c r="AJ2465">
        <v>6</v>
      </c>
      <c r="AK2465" t="s">
        <v>524</v>
      </c>
      <c r="AL2465">
        <v>378</v>
      </c>
      <c r="AM2465">
        <v>-77.038811984375897</v>
      </c>
      <c r="AN2465">
        <v>38.900903784477897</v>
      </c>
      <c r="AO2465" t="b">
        <f t="shared" si="76"/>
        <v>1</v>
      </c>
      <c r="AP2465">
        <f t="shared" si="77"/>
        <v>1</v>
      </c>
    </row>
    <row r="2466" spans="1:42">
      <c r="A2466">
        <v>185812</v>
      </c>
      <c r="B2466" t="s">
        <v>8460</v>
      </c>
      <c r="C2466" t="s">
        <v>880</v>
      </c>
      <c r="D2466">
        <v>10192750</v>
      </c>
      <c r="E2466" t="s">
        <v>115</v>
      </c>
      <c r="H2466">
        <v>110922</v>
      </c>
      <c r="K2466" s="6">
        <v>0.29166666666666669</v>
      </c>
      <c r="L2466" s="8">
        <v>0.70833333333333337</v>
      </c>
      <c r="M2466" t="s">
        <v>174</v>
      </c>
      <c r="N2466" t="s">
        <v>2354</v>
      </c>
      <c r="O2466" t="s">
        <v>817</v>
      </c>
      <c r="P2466" t="s">
        <v>818</v>
      </c>
      <c r="Q2466" t="s">
        <v>817</v>
      </c>
      <c r="R2466" t="s">
        <v>58</v>
      </c>
      <c r="S2466" t="s">
        <v>166</v>
      </c>
      <c r="T2466" t="s">
        <v>46</v>
      </c>
      <c r="U2466" t="s">
        <v>47</v>
      </c>
      <c r="V2466" t="s">
        <v>8461</v>
      </c>
      <c r="W2466">
        <v>38.900863000000001</v>
      </c>
      <c r="X2466">
        <v>-76.927346</v>
      </c>
      <c r="Y2466">
        <v>406302.22</v>
      </c>
      <c r="Z2466">
        <v>137003.57999999999</v>
      </c>
      <c r="AA2466">
        <v>20019</v>
      </c>
      <c r="AB2466">
        <v>81061</v>
      </c>
      <c r="AC2466">
        <v>53051</v>
      </c>
      <c r="AD2466">
        <v>53051</v>
      </c>
      <c r="AE2466">
        <v>7</v>
      </c>
      <c r="AF2466" t="s">
        <v>910</v>
      </c>
      <c r="AG2466" t="s">
        <v>1202</v>
      </c>
      <c r="AH2466" t="s">
        <v>912</v>
      </c>
      <c r="AI2466">
        <v>608</v>
      </c>
      <c r="AJ2466">
        <v>31</v>
      </c>
      <c r="AK2466" t="s">
        <v>51</v>
      </c>
      <c r="AL2466">
        <v>2679</v>
      </c>
      <c r="AM2466">
        <v>-76.927348167129196</v>
      </c>
      <c r="AN2466">
        <v>38.900870527160201</v>
      </c>
      <c r="AO2466" t="b">
        <f t="shared" si="76"/>
        <v>0</v>
      </c>
      <c r="AP2466">
        <f t="shared" si="77"/>
        <v>0</v>
      </c>
    </row>
    <row r="2467" spans="1:42">
      <c r="A2467">
        <v>185813</v>
      </c>
      <c r="B2467" t="s">
        <v>11929</v>
      </c>
      <c r="C2467" t="s">
        <v>11909</v>
      </c>
      <c r="D2467">
        <v>10192751</v>
      </c>
      <c r="E2467" t="s">
        <v>519</v>
      </c>
      <c r="I2467" t="s">
        <v>11930</v>
      </c>
      <c r="J2467" t="s">
        <v>166</v>
      </c>
      <c r="K2467" s="6">
        <v>0.29166666666666669</v>
      </c>
      <c r="L2467" s="8">
        <v>0.70833333333333337</v>
      </c>
      <c r="M2467" t="s">
        <v>166</v>
      </c>
      <c r="N2467" t="s">
        <v>117</v>
      </c>
      <c r="Q2467" t="s">
        <v>11909</v>
      </c>
      <c r="R2467" t="s">
        <v>70</v>
      </c>
      <c r="S2467" t="s">
        <v>166</v>
      </c>
      <c r="T2467" t="s">
        <v>46</v>
      </c>
      <c r="U2467" t="s">
        <v>47</v>
      </c>
      <c r="V2467" t="s">
        <v>11910</v>
      </c>
      <c r="W2467">
        <v>38.864463999999998</v>
      </c>
      <c r="X2467">
        <v>-76.981251</v>
      </c>
      <c r="Y2467">
        <v>401627.18</v>
      </c>
      <c r="Z2467">
        <v>132960.62</v>
      </c>
      <c r="AA2467">
        <v>20020</v>
      </c>
      <c r="AB2467">
        <v>59098</v>
      </c>
      <c r="AC2467">
        <v>35889</v>
      </c>
      <c r="AD2467">
        <v>35889</v>
      </c>
      <c r="AE2467">
        <v>8</v>
      </c>
      <c r="AF2467" t="s">
        <v>578</v>
      </c>
      <c r="AG2467" t="s">
        <v>11911</v>
      </c>
      <c r="AH2467" t="s">
        <v>458</v>
      </c>
      <c r="AI2467">
        <v>701</v>
      </c>
      <c r="AJ2467">
        <v>28</v>
      </c>
      <c r="AK2467" t="s">
        <v>51</v>
      </c>
      <c r="AL2467">
        <v>184</v>
      </c>
      <c r="AM2467">
        <v>-76.981253170776696</v>
      </c>
      <c r="AN2467">
        <v>38.864471060784801</v>
      </c>
      <c r="AO2467" t="b">
        <f t="shared" si="76"/>
        <v>1</v>
      </c>
      <c r="AP2467">
        <f t="shared" si="77"/>
        <v>1</v>
      </c>
    </row>
    <row r="2468" spans="1:42">
      <c r="A2468">
        <v>185814</v>
      </c>
      <c r="B2468" t="s">
        <v>11931</v>
      </c>
      <c r="C2468" t="s">
        <v>11923</v>
      </c>
      <c r="D2468">
        <v>10192752</v>
      </c>
      <c r="E2468" t="s">
        <v>519</v>
      </c>
      <c r="I2468" t="s">
        <v>11932</v>
      </c>
      <c r="J2468" t="s">
        <v>163</v>
      </c>
      <c r="K2468" s="6">
        <v>0.29166666666666669</v>
      </c>
      <c r="L2468" s="8">
        <v>0.70833333333333337</v>
      </c>
      <c r="M2468" t="s">
        <v>166</v>
      </c>
      <c r="N2468" t="s">
        <v>584</v>
      </c>
      <c r="O2468" t="s">
        <v>11923</v>
      </c>
      <c r="P2468" t="s">
        <v>11933</v>
      </c>
      <c r="Q2468" t="s">
        <v>11923</v>
      </c>
      <c r="R2468" t="s">
        <v>70</v>
      </c>
      <c r="S2468" t="s">
        <v>163</v>
      </c>
      <c r="T2468" t="s">
        <v>46</v>
      </c>
      <c r="U2468" t="s">
        <v>47</v>
      </c>
      <c r="V2468" t="s">
        <v>11934</v>
      </c>
      <c r="W2468">
        <v>38.936059999999998</v>
      </c>
      <c r="X2468">
        <v>-77.023514000000006</v>
      </c>
      <c r="Y2468">
        <v>397961.31</v>
      </c>
      <c r="Z2468">
        <v>140908.51</v>
      </c>
      <c r="AA2468">
        <v>20010</v>
      </c>
      <c r="AB2468">
        <v>228322</v>
      </c>
      <c r="AC2468">
        <v>71657</v>
      </c>
      <c r="AD2468">
        <v>71657</v>
      </c>
      <c r="AE2468">
        <v>1</v>
      </c>
      <c r="AF2468" t="s">
        <v>249</v>
      </c>
      <c r="AG2468" t="s">
        <v>1361</v>
      </c>
      <c r="AH2468" t="s">
        <v>188</v>
      </c>
      <c r="AI2468">
        <v>409</v>
      </c>
      <c r="AJ2468">
        <v>2</v>
      </c>
      <c r="AK2468" t="s">
        <v>51</v>
      </c>
      <c r="AL2468">
        <v>658</v>
      </c>
      <c r="AM2468">
        <v>-77.023516591360703</v>
      </c>
      <c r="AN2468">
        <v>38.936067647774898</v>
      </c>
      <c r="AO2468" t="b">
        <f t="shared" si="76"/>
        <v>1</v>
      </c>
      <c r="AP2468">
        <f t="shared" si="77"/>
        <v>1</v>
      </c>
    </row>
    <row r="2469" spans="1:42">
      <c r="A2469">
        <v>182497</v>
      </c>
      <c r="B2469" t="s">
        <v>8462</v>
      </c>
      <c r="C2469" t="s">
        <v>8463</v>
      </c>
      <c r="D2469">
        <v>10192753</v>
      </c>
      <c r="E2469" t="s">
        <v>201</v>
      </c>
      <c r="K2469" s="6">
        <v>0.29166666666666669</v>
      </c>
      <c r="L2469" s="8">
        <v>0.79166666666666663</v>
      </c>
      <c r="M2469" t="s">
        <v>238</v>
      </c>
      <c r="N2469" t="s">
        <v>238</v>
      </c>
      <c r="Q2469" t="s">
        <v>8463</v>
      </c>
      <c r="R2469" t="s">
        <v>148</v>
      </c>
      <c r="S2469" t="s">
        <v>421</v>
      </c>
      <c r="T2469" t="s">
        <v>46</v>
      </c>
      <c r="U2469" t="s">
        <v>47</v>
      </c>
      <c r="V2469" t="s">
        <v>7638</v>
      </c>
      <c r="W2469">
        <v>38.932248999999999</v>
      </c>
      <c r="X2469">
        <v>-77.034279999999995</v>
      </c>
      <c r="Y2469">
        <v>397027.8</v>
      </c>
      <c r="Z2469">
        <v>140485.72</v>
      </c>
      <c r="AA2469">
        <v>20010</v>
      </c>
      <c r="AB2469">
        <v>234489</v>
      </c>
      <c r="AC2469">
        <v>77520</v>
      </c>
      <c r="AD2469">
        <v>77520</v>
      </c>
      <c r="AE2469">
        <v>1</v>
      </c>
      <c r="AF2469" t="s">
        <v>249</v>
      </c>
      <c r="AG2469" t="s">
        <v>966</v>
      </c>
      <c r="AH2469" t="s">
        <v>188</v>
      </c>
      <c r="AI2469">
        <v>409</v>
      </c>
      <c r="AJ2469">
        <v>2</v>
      </c>
      <c r="AK2469" t="s">
        <v>51</v>
      </c>
      <c r="AL2469">
        <v>2483</v>
      </c>
      <c r="AM2469">
        <v>-77.034281888716094</v>
      </c>
      <c r="AN2469">
        <v>38.932256364952998</v>
      </c>
      <c r="AO2469" t="b">
        <f t="shared" si="76"/>
        <v>1</v>
      </c>
      <c r="AP2469">
        <f t="shared" si="77"/>
        <v>1</v>
      </c>
    </row>
    <row r="2470" spans="1:42">
      <c r="A2470">
        <v>185815</v>
      </c>
      <c r="B2470" t="s">
        <v>11935</v>
      </c>
      <c r="C2470" t="s">
        <v>11923</v>
      </c>
      <c r="D2470">
        <v>10192754</v>
      </c>
      <c r="E2470" t="s">
        <v>519</v>
      </c>
      <c r="I2470" t="s">
        <v>11936</v>
      </c>
      <c r="J2470" t="s">
        <v>166</v>
      </c>
      <c r="K2470" s="6">
        <v>0.33333333333333331</v>
      </c>
      <c r="L2470" s="8">
        <v>0.70833333333333337</v>
      </c>
      <c r="M2470" t="s">
        <v>166</v>
      </c>
      <c r="N2470" t="s">
        <v>386</v>
      </c>
      <c r="O2470" t="s">
        <v>11923</v>
      </c>
      <c r="P2470" t="s">
        <v>11933</v>
      </c>
      <c r="Q2470" t="s">
        <v>11923</v>
      </c>
      <c r="R2470" t="s">
        <v>165</v>
      </c>
      <c r="S2470" t="s">
        <v>183</v>
      </c>
      <c r="T2470" t="s">
        <v>46</v>
      </c>
      <c r="U2470" t="s">
        <v>47</v>
      </c>
      <c r="V2470" t="s">
        <v>11926</v>
      </c>
      <c r="W2470">
        <v>38.936039999999998</v>
      </c>
      <c r="X2470">
        <v>-77.021818999999994</v>
      </c>
      <c r="Y2470">
        <v>398108.31</v>
      </c>
      <c r="Z2470">
        <v>140906.28</v>
      </c>
      <c r="AA2470">
        <v>20010</v>
      </c>
      <c r="AB2470">
        <v>228403</v>
      </c>
      <c r="AC2470">
        <v>71445</v>
      </c>
      <c r="AD2470">
        <v>71445</v>
      </c>
      <c r="AE2470">
        <v>1</v>
      </c>
      <c r="AF2470" t="s">
        <v>249</v>
      </c>
      <c r="AG2470" t="s">
        <v>1361</v>
      </c>
      <c r="AH2470" t="s">
        <v>188</v>
      </c>
      <c r="AI2470">
        <v>409</v>
      </c>
      <c r="AJ2470">
        <v>2</v>
      </c>
      <c r="AK2470" t="s">
        <v>51</v>
      </c>
      <c r="AL2470">
        <v>656</v>
      </c>
      <c r="AM2470">
        <v>-77.021821083301802</v>
      </c>
      <c r="AN2470">
        <v>38.936047888127298</v>
      </c>
      <c r="AO2470" t="b">
        <f t="shared" si="76"/>
        <v>1</v>
      </c>
      <c r="AP2470">
        <f t="shared" si="77"/>
        <v>1</v>
      </c>
    </row>
    <row r="2471" spans="1:42">
      <c r="A2471">
        <v>185816</v>
      </c>
      <c r="B2471" t="s">
        <v>4087</v>
      </c>
      <c r="C2471" t="s">
        <v>1109</v>
      </c>
      <c r="D2471">
        <v>10192755</v>
      </c>
      <c r="E2471" t="s">
        <v>115</v>
      </c>
      <c r="F2471" t="s">
        <v>4088</v>
      </c>
      <c r="K2471" s="6">
        <v>0.29166666666666669</v>
      </c>
      <c r="L2471" s="8">
        <v>0.70833333333333337</v>
      </c>
      <c r="M2471" t="s">
        <v>184</v>
      </c>
      <c r="N2471" t="s">
        <v>2267</v>
      </c>
      <c r="Q2471" t="s">
        <v>1110</v>
      </c>
      <c r="R2471" t="s">
        <v>58</v>
      </c>
      <c r="S2471" t="s">
        <v>166</v>
      </c>
      <c r="T2471" t="s">
        <v>46</v>
      </c>
      <c r="U2471" t="s">
        <v>47</v>
      </c>
      <c r="V2471" t="s">
        <v>3981</v>
      </c>
      <c r="W2471">
        <v>38.937959999999997</v>
      </c>
      <c r="X2471">
        <v>-77.019333000000003</v>
      </c>
      <c r="Y2471">
        <v>398323.86</v>
      </c>
      <c r="Z2471">
        <v>141119.29</v>
      </c>
      <c r="AA2471">
        <v>20011</v>
      </c>
      <c r="AB2471">
        <v>247749</v>
      </c>
      <c r="AC2471">
        <v>90631</v>
      </c>
      <c r="AD2471">
        <v>90631</v>
      </c>
      <c r="AE2471">
        <v>4</v>
      </c>
      <c r="AF2471" t="s">
        <v>445</v>
      </c>
      <c r="AG2471" t="s">
        <v>2128</v>
      </c>
      <c r="AH2471" t="s">
        <v>188</v>
      </c>
      <c r="AI2471">
        <v>407</v>
      </c>
      <c r="AJ2471">
        <v>18</v>
      </c>
      <c r="AK2471" t="s">
        <v>51</v>
      </c>
      <c r="AL2471">
        <v>1165</v>
      </c>
      <c r="AM2471">
        <v>-77.019335444975397</v>
      </c>
      <c r="AN2471">
        <v>38.9379671835365</v>
      </c>
      <c r="AO2471" t="b">
        <f t="shared" si="76"/>
        <v>0</v>
      </c>
      <c r="AP2471">
        <f t="shared" si="77"/>
        <v>0</v>
      </c>
    </row>
    <row r="2472" spans="1:42">
      <c r="A2472">
        <v>185817</v>
      </c>
      <c r="B2472" t="s">
        <v>11937</v>
      </c>
      <c r="C2472" t="s">
        <v>11938</v>
      </c>
      <c r="D2472">
        <v>10192756</v>
      </c>
      <c r="E2472" t="s">
        <v>201</v>
      </c>
      <c r="I2472" t="s">
        <v>11939</v>
      </c>
      <c r="J2472" t="s">
        <v>163</v>
      </c>
      <c r="K2472" s="6">
        <v>0.33333333333333331</v>
      </c>
      <c r="L2472" s="8">
        <v>0.83333333333333337</v>
      </c>
      <c r="M2472" t="s">
        <v>422</v>
      </c>
      <c r="N2472" t="s">
        <v>422</v>
      </c>
      <c r="Q2472" t="s">
        <v>11938</v>
      </c>
      <c r="R2472" t="s">
        <v>165</v>
      </c>
      <c r="S2472" t="s">
        <v>432</v>
      </c>
      <c r="T2472" t="s">
        <v>46</v>
      </c>
      <c r="U2472" t="s">
        <v>47</v>
      </c>
      <c r="V2472" t="s">
        <v>11940</v>
      </c>
      <c r="W2472">
        <v>38.911796000000002</v>
      </c>
      <c r="X2472">
        <v>-77.016356999999999</v>
      </c>
      <c r="Y2472">
        <v>398581.36</v>
      </c>
      <c r="Z2472">
        <v>138214.84</v>
      </c>
      <c r="AA2472">
        <v>20001</v>
      </c>
      <c r="AB2472">
        <v>218376</v>
      </c>
      <c r="AC2472">
        <v>61471</v>
      </c>
      <c r="AD2472">
        <v>61471</v>
      </c>
      <c r="AE2472">
        <v>5</v>
      </c>
      <c r="AF2472" t="s">
        <v>408</v>
      </c>
      <c r="AG2472" t="s">
        <v>2517</v>
      </c>
      <c r="AH2472" t="s">
        <v>410</v>
      </c>
      <c r="AI2472">
        <v>501</v>
      </c>
      <c r="AJ2472">
        <v>21</v>
      </c>
      <c r="AK2472" t="s">
        <v>51</v>
      </c>
      <c r="AL2472">
        <v>393</v>
      </c>
      <c r="AM2472">
        <v>-77.016359349673195</v>
      </c>
      <c r="AN2472">
        <v>38.911803424848301</v>
      </c>
      <c r="AO2472" t="b">
        <f t="shared" si="76"/>
        <v>1</v>
      </c>
      <c r="AP2472">
        <f t="shared" si="77"/>
        <v>1</v>
      </c>
    </row>
    <row r="2473" spans="1:42">
      <c r="A2473">
        <v>185818</v>
      </c>
      <c r="B2473" t="s">
        <v>4092</v>
      </c>
      <c r="C2473" t="s">
        <v>4093</v>
      </c>
      <c r="D2473">
        <v>10192757</v>
      </c>
      <c r="E2473" t="s">
        <v>115</v>
      </c>
      <c r="G2473" t="s">
        <v>4094</v>
      </c>
      <c r="K2473" s="6">
        <v>0.29166666666666669</v>
      </c>
      <c r="L2473" s="8">
        <v>0.29166666666666669</v>
      </c>
      <c r="M2473" t="s">
        <v>1396</v>
      </c>
      <c r="N2473" t="s">
        <v>881</v>
      </c>
      <c r="O2473" t="s">
        <v>4095</v>
      </c>
      <c r="P2473" t="s">
        <v>4096</v>
      </c>
      <c r="Q2473" t="s">
        <v>4097</v>
      </c>
      <c r="R2473" t="s">
        <v>58</v>
      </c>
      <c r="S2473" t="s">
        <v>166</v>
      </c>
      <c r="T2473" t="s">
        <v>46</v>
      </c>
      <c r="U2473" t="s">
        <v>47</v>
      </c>
      <c r="V2473" t="s">
        <v>4098</v>
      </c>
      <c r="W2473">
        <v>38.946123</v>
      </c>
      <c r="X2473">
        <v>-77.096483000000006</v>
      </c>
      <c r="Y2473">
        <v>391636.09</v>
      </c>
      <c r="Z2473">
        <v>142029.74</v>
      </c>
      <c r="AA2473">
        <v>20016</v>
      </c>
      <c r="AB2473">
        <v>269571</v>
      </c>
      <c r="AC2473">
        <v>112144</v>
      </c>
      <c r="AD2473">
        <v>112144</v>
      </c>
      <c r="AE2473">
        <v>3</v>
      </c>
      <c r="AF2473" t="s">
        <v>1370</v>
      </c>
      <c r="AG2473" s="2">
        <v>30</v>
      </c>
      <c r="AH2473" t="s">
        <v>50</v>
      </c>
      <c r="AI2473">
        <v>202</v>
      </c>
      <c r="AJ2473">
        <v>11</v>
      </c>
      <c r="AK2473" t="s">
        <v>51</v>
      </c>
      <c r="AL2473">
        <v>1275</v>
      </c>
      <c r="AM2473">
        <v>-77.096485485000301</v>
      </c>
      <c r="AN2473">
        <v>38.946130561187999</v>
      </c>
      <c r="AO2473" t="b">
        <f t="shared" ref="AO2473:AO2536" si="78">C2473=Q2473</f>
        <v>0</v>
      </c>
      <c r="AP2473">
        <f t="shared" si="77"/>
        <v>0</v>
      </c>
    </row>
    <row r="2474" spans="1:42">
      <c r="A2474">
        <v>185819</v>
      </c>
      <c r="B2474" t="s">
        <v>4099</v>
      </c>
      <c r="C2474" t="s">
        <v>3958</v>
      </c>
      <c r="D2474">
        <v>10192758</v>
      </c>
      <c r="E2474" t="s">
        <v>115</v>
      </c>
      <c r="H2474">
        <v>108181</v>
      </c>
      <c r="K2474" s="6">
        <v>0.33333333333333331</v>
      </c>
      <c r="L2474" s="8">
        <v>0.66666666666666663</v>
      </c>
      <c r="M2474" t="s">
        <v>184</v>
      </c>
      <c r="N2474" t="s">
        <v>2351</v>
      </c>
      <c r="Q2474" t="s">
        <v>796</v>
      </c>
      <c r="R2474" t="s">
        <v>58</v>
      </c>
      <c r="S2474" t="s">
        <v>166</v>
      </c>
      <c r="W2474">
        <v>0</v>
      </c>
      <c r="X2474">
        <v>0</v>
      </c>
      <c r="Y2474">
        <v>0</v>
      </c>
      <c r="Z2474">
        <v>0</v>
      </c>
      <c r="AB2474">
        <v>-100</v>
      </c>
      <c r="AC2474">
        <v>-100</v>
      </c>
      <c r="AD2474">
        <v>348291</v>
      </c>
      <c r="AF2474" t="s">
        <v>51</v>
      </c>
      <c r="AG2474" t="s">
        <v>51</v>
      </c>
      <c r="AJ2474" t="s">
        <v>51</v>
      </c>
      <c r="AK2474" t="s">
        <v>51</v>
      </c>
      <c r="AL2474">
        <v>1783</v>
      </c>
      <c r="AM2474">
        <v>-81.529192133279295</v>
      </c>
      <c r="AN2474">
        <v>37.5772691877347</v>
      </c>
      <c r="AO2474" t="b">
        <f t="shared" si="78"/>
        <v>0</v>
      </c>
      <c r="AP2474">
        <f t="shared" si="77"/>
        <v>0</v>
      </c>
    </row>
    <row r="2475" spans="1:42">
      <c r="A2475">
        <v>185820</v>
      </c>
      <c r="B2475" t="s">
        <v>5304</v>
      </c>
      <c r="C2475" t="s">
        <v>2249</v>
      </c>
      <c r="D2475">
        <v>10192759</v>
      </c>
      <c r="E2475" t="s">
        <v>346</v>
      </c>
      <c r="I2475" t="s">
        <v>5305</v>
      </c>
      <c r="J2475" t="s">
        <v>163</v>
      </c>
      <c r="K2475" s="6">
        <v>0.33333333333333331</v>
      </c>
      <c r="L2475" s="8">
        <v>0.83333333333333337</v>
      </c>
      <c r="M2475" t="s">
        <v>254</v>
      </c>
      <c r="N2475" t="s">
        <v>254</v>
      </c>
      <c r="Q2475" t="s">
        <v>5306</v>
      </c>
      <c r="R2475" t="s">
        <v>165</v>
      </c>
      <c r="S2475" t="s">
        <v>255</v>
      </c>
      <c r="T2475" t="s">
        <v>46</v>
      </c>
      <c r="U2475" t="s">
        <v>47</v>
      </c>
      <c r="V2475" t="s">
        <v>5307</v>
      </c>
      <c r="W2475">
        <v>38.879285000000003</v>
      </c>
      <c r="X2475">
        <v>-77.003234000000006</v>
      </c>
      <c r="Y2475">
        <v>399719.41</v>
      </c>
      <c r="Z2475">
        <v>134605.79</v>
      </c>
      <c r="AB2475">
        <v>0</v>
      </c>
      <c r="AC2475">
        <v>474486</v>
      </c>
      <c r="AD2475">
        <v>408409</v>
      </c>
      <c r="AE2475">
        <v>6</v>
      </c>
      <c r="AF2475" t="s">
        <v>392</v>
      </c>
      <c r="AG2475" t="s">
        <v>719</v>
      </c>
      <c r="AH2475" t="s">
        <v>63</v>
      </c>
      <c r="AI2475">
        <v>106</v>
      </c>
      <c r="AJ2475">
        <v>27</v>
      </c>
      <c r="AK2475" t="s">
        <v>720</v>
      </c>
      <c r="AL2475">
        <v>3871</v>
      </c>
      <c r="AM2475">
        <v>-77.0032360398598</v>
      </c>
      <c r="AN2475">
        <v>38.8792928773913</v>
      </c>
      <c r="AO2475" t="b">
        <f t="shared" si="78"/>
        <v>0</v>
      </c>
      <c r="AP2475">
        <f t="shared" si="77"/>
        <v>0</v>
      </c>
    </row>
    <row r="2476" spans="1:42">
      <c r="A2476">
        <v>185821</v>
      </c>
      <c r="B2476" t="s">
        <v>11941</v>
      </c>
      <c r="C2476" t="s">
        <v>1109</v>
      </c>
      <c r="D2476">
        <v>10192760</v>
      </c>
      <c r="E2476" t="s">
        <v>115</v>
      </c>
      <c r="F2476" t="s">
        <v>11942</v>
      </c>
      <c r="K2476" s="6">
        <v>0.29166666666666669</v>
      </c>
      <c r="L2476" s="8">
        <v>0.70833333333333337</v>
      </c>
      <c r="M2476" t="s">
        <v>184</v>
      </c>
      <c r="N2476" t="s">
        <v>2267</v>
      </c>
      <c r="Q2476" t="s">
        <v>1110</v>
      </c>
      <c r="R2476" t="s">
        <v>431</v>
      </c>
      <c r="S2476" t="s">
        <v>353</v>
      </c>
      <c r="T2476" t="s">
        <v>46</v>
      </c>
      <c r="U2476" t="s">
        <v>47</v>
      </c>
      <c r="V2476" t="s">
        <v>11943</v>
      </c>
      <c r="W2476">
        <v>38.845854000000003</v>
      </c>
      <c r="X2476">
        <v>-76.971829999999997</v>
      </c>
      <c r="Y2476">
        <v>402445.45</v>
      </c>
      <c r="Z2476">
        <v>130895</v>
      </c>
      <c r="AA2476">
        <v>20020</v>
      </c>
      <c r="AB2476">
        <v>34222</v>
      </c>
      <c r="AC2476">
        <v>18409</v>
      </c>
      <c r="AD2476">
        <v>18409</v>
      </c>
      <c r="AE2476">
        <v>8</v>
      </c>
      <c r="AF2476" t="s">
        <v>1889</v>
      </c>
      <c r="AG2476" t="s">
        <v>8162</v>
      </c>
      <c r="AH2476" t="s">
        <v>458</v>
      </c>
      <c r="AI2476">
        <v>704</v>
      </c>
      <c r="AJ2476">
        <v>38</v>
      </c>
      <c r="AK2476" t="s">
        <v>51</v>
      </c>
      <c r="AL2476">
        <v>95</v>
      </c>
      <c r="AM2476">
        <v>-76.9718320343801</v>
      </c>
      <c r="AN2476">
        <v>38.845861174585401</v>
      </c>
      <c r="AO2476" t="b">
        <f t="shared" si="78"/>
        <v>0</v>
      </c>
      <c r="AP2476">
        <f t="shared" si="77"/>
        <v>0</v>
      </c>
    </row>
    <row r="2477" spans="1:42">
      <c r="A2477">
        <v>182315</v>
      </c>
      <c r="B2477" t="s">
        <v>5312</v>
      </c>
      <c r="C2477" t="s">
        <v>5313</v>
      </c>
      <c r="D2477">
        <v>10192761</v>
      </c>
      <c r="E2477" t="s">
        <v>201</v>
      </c>
      <c r="I2477" t="s">
        <v>5314</v>
      </c>
      <c r="J2477" t="s">
        <v>166</v>
      </c>
      <c r="K2477" s="6">
        <v>0.39583333333333331</v>
      </c>
      <c r="L2477" s="8">
        <v>0.64583333333333337</v>
      </c>
      <c r="M2477" t="s">
        <v>353</v>
      </c>
      <c r="N2477" t="s">
        <v>353</v>
      </c>
      <c r="Q2477" t="s">
        <v>5313</v>
      </c>
      <c r="R2477" t="s">
        <v>165</v>
      </c>
      <c r="S2477" t="s">
        <v>238</v>
      </c>
      <c r="T2477" t="s">
        <v>46</v>
      </c>
      <c r="U2477" t="s">
        <v>47</v>
      </c>
      <c r="V2477" t="s">
        <v>5315</v>
      </c>
      <c r="W2477">
        <v>38.918866999999999</v>
      </c>
      <c r="X2477">
        <v>-77.045244999999994</v>
      </c>
      <c r="Y2477">
        <v>396076.32</v>
      </c>
      <c r="Z2477">
        <v>139000.60999999999</v>
      </c>
      <c r="AA2477">
        <v>20009</v>
      </c>
      <c r="AB2477">
        <v>226376</v>
      </c>
      <c r="AC2477">
        <v>69366</v>
      </c>
      <c r="AD2477">
        <v>69366</v>
      </c>
      <c r="AE2477">
        <v>1</v>
      </c>
      <c r="AF2477" t="s">
        <v>318</v>
      </c>
      <c r="AG2477" t="s">
        <v>2032</v>
      </c>
      <c r="AH2477" t="s">
        <v>88</v>
      </c>
      <c r="AI2477">
        <v>303</v>
      </c>
      <c r="AJ2477">
        <v>1</v>
      </c>
      <c r="AK2477" t="s">
        <v>320</v>
      </c>
      <c r="AL2477">
        <v>3198</v>
      </c>
      <c r="AM2477">
        <v>-77.045247206643594</v>
      </c>
      <c r="AN2477">
        <v>38.918874289108899</v>
      </c>
      <c r="AO2477" t="b">
        <f t="shared" si="78"/>
        <v>1</v>
      </c>
      <c r="AP2477">
        <f t="shared" si="77"/>
        <v>1</v>
      </c>
    </row>
    <row r="2478" spans="1:42">
      <c r="A2478">
        <v>185822</v>
      </c>
      <c r="B2478" t="s">
        <v>8464</v>
      </c>
      <c r="C2478" t="s">
        <v>1109</v>
      </c>
      <c r="D2478">
        <v>10192763</v>
      </c>
      <c r="E2478" t="s">
        <v>115</v>
      </c>
      <c r="F2478" t="s">
        <v>8465</v>
      </c>
      <c r="K2478" s="6">
        <v>0.29166666666666669</v>
      </c>
      <c r="L2478" s="8">
        <v>0.70833333333333337</v>
      </c>
      <c r="M2478" t="s">
        <v>184</v>
      </c>
      <c r="N2478" t="s">
        <v>2267</v>
      </c>
      <c r="Q2478" t="s">
        <v>1110</v>
      </c>
      <c r="R2478" t="s">
        <v>44</v>
      </c>
      <c r="S2478" t="s">
        <v>622</v>
      </c>
      <c r="T2478" t="s">
        <v>46</v>
      </c>
      <c r="U2478" t="s">
        <v>47</v>
      </c>
      <c r="V2478" t="s">
        <v>8466</v>
      </c>
      <c r="W2478">
        <v>38.891710000000003</v>
      </c>
      <c r="X2478">
        <v>-76.954383000000007</v>
      </c>
      <c r="Y2478">
        <v>403957.43</v>
      </c>
      <c r="Z2478">
        <v>135986.04</v>
      </c>
      <c r="AA2478">
        <v>20019</v>
      </c>
      <c r="AB2478">
        <v>62742</v>
      </c>
      <c r="AC2478">
        <v>38337</v>
      </c>
      <c r="AD2478">
        <v>38337</v>
      </c>
      <c r="AE2478">
        <v>7</v>
      </c>
      <c r="AF2478" t="s">
        <v>1823</v>
      </c>
      <c r="AG2478" t="s">
        <v>8467</v>
      </c>
      <c r="AH2478" t="s">
        <v>912</v>
      </c>
      <c r="AI2478">
        <v>603</v>
      </c>
      <c r="AJ2478">
        <v>32</v>
      </c>
      <c r="AK2478" t="s">
        <v>51</v>
      </c>
      <c r="AL2478">
        <v>2718</v>
      </c>
      <c r="AM2478">
        <v>-76.954385551955298</v>
      </c>
      <c r="AN2478">
        <v>38.891717837993802</v>
      </c>
      <c r="AO2478" t="b">
        <f t="shared" si="78"/>
        <v>0</v>
      </c>
      <c r="AP2478">
        <f t="shared" si="77"/>
        <v>0</v>
      </c>
    </row>
    <row r="2479" spans="1:42">
      <c r="A2479">
        <v>182498</v>
      </c>
      <c r="B2479" t="s">
        <v>4104</v>
      </c>
      <c r="C2479" t="s">
        <v>4105</v>
      </c>
      <c r="D2479">
        <v>10192764</v>
      </c>
      <c r="E2479" t="s">
        <v>201</v>
      </c>
      <c r="K2479" s="6">
        <v>0.39583333333333331</v>
      </c>
      <c r="L2479" s="8">
        <v>0.64583333333333337</v>
      </c>
      <c r="M2479" t="s">
        <v>238</v>
      </c>
      <c r="N2479" t="s">
        <v>238</v>
      </c>
      <c r="Q2479" t="s">
        <v>4105</v>
      </c>
      <c r="R2479" t="s">
        <v>148</v>
      </c>
      <c r="S2479" t="s">
        <v>421</v>
      </c>
      <c r="T2479" t="s">
        <v>46</v>
      </c>
      <c r="U2479" t="s">
        <v>47</v>
      </c>
      <c r="V2479" t="s">
        <v>4106</v>
      </c>
      <c r="W2479">
        <v>38.917203000000001</v>
      </c>
      <c r="X2479">
        <v>-77.039231000000001</v>
      </c>
      <c r="Y2479">
        <v>396597.75</v>
      </c>
      <c r="Z2479">
        <v>138815.70000000001</v>
      </c>
      <c r="AA2479">
        <v>20009</v>
      </c>
      <c r="AB2479">
        <v>241344</v>
      </c>
      <c r="AC2479">
        <v>84017</v>
      </c>
      <c r="AD2479">
        <v>84017</v>
      </c>
      <c r="AE2479">
        <v>1</v>
      </c>
      <c r="AF2479" t="s">
        <v>318</v>
      </c>
      <c r="AG2479" t="s">
        <v>865</v>
      </c>
      <c r="AH2479" t="s">
        <v>88</v>
      </c>
      <c r="AI2479">
        <v>301</v>
      </c>
      <c r="AJ2479">
        <v>6</v>
      </c>
      <c r="AK2479" t="s">
        <v>51</v>
      </c>
      <c r="AL2479">
        <v>1071</v>
      </c>
      <c r="AM2479">
        <v>-77.039233553053506</v>
      </c>
      <c r="AN2479">
        <v>38.917210732418397</v>
      </c>
      <c r="AO2479" t="b">
        <f t="shared" si="78"/>
        <v>1</v>
      </c>
      <c r="AP2479">
        <f t="shared" si="77"/>
        <v>1</v>
      </c>
    </row>
    <row r="2480" spans="1:42">
      <c r="A2480">
        <v>185823</v>
      </c>
      <c r="B2480" t="s">
        <v>4108</v>
      </c>
      <c r="C2480" t="s">
        <v>3958</v>
      </c>
      <c r="D2480">
        <v>10192765</v>
      </c>
      <c r="E2480" t="s">
        <v>115</v>
      </c>
      <c r="H2480">
        <v>107229</v>
      </c>
      <c r="K2480" s="6">
        <v>0.33333333333333331</v>
      </c>
      <c r="L2480" s="8">
        <v>0.66666666666666663</v>
      </c>
      <c r="M2480" t="s">
        <v>184</v>
      </c>
      <c r="N2480" t="s">
        <v>2351</v>
      </c>
      <c r="Q2480" t="s">
        <v>796</v>
      </c>
      <c r="R2480" t="s">
        <v>44</v>
      </c>
      <c r="S2480" t="s">
        <v>622</v>
      </c>
      <c r="T2480" t="s">
        <v>46</v>
      </c>
      <c r="U2480" t="s">
        <v>47</v>
      </c>
      <c r="V2480" t="s">
        <v>4109</v>
      </c>
      <c r="W2480">
        <v>38.884793999999999</v>
      </c>
      <c r="X2480">
        <v>-76.928123999999997</v>
      </c>
      <c r="Y2480">
        <v>406236.09</v>
      </c>
      <c r="Z2480">
        <v>135219.73000000001</v>
      </c>
      <c r="AA2480">
        <v>20019</v>
      </c>
      <c r="AB2480">
        <v>289802</v>
      </c>
      <c r="AC2480">
        <v>128727</v>
      </c>
      <c r="AD2480">
        <v>128727</v>
      </c>
      <c r="AE2480">
        <v>7</v>
      </c>
      <c r="AF2480" t="s">
        <v>1324</v>
      </c>
      <c r="AG2480" s="2">
        <v>700000</v>
      </c>
      <c r="AH2480" t="s">
        <v>912</v>
      </c>
      <c r="AI2480">
        <v>604</v>
      </c>
      <c r="AJ2480">
        <v>33</v>
      </c>
      <c r="AK2480" t="s">
        <v>51</v>
      </c>
      <c r="AL2480">
        <v>1519</v>
      </c>
      <c r="AM2480">
        <v>-76.928126726370806</v>
      </c>
      <c r="AN2480">
        <v>38.884801419795998</v>
      </c>
      <c r="AO2480" t="b">
        <f t="shared" si="78"/>
        <v>0</v>
      </c>
      <c r="AP2480">
        <f t="shared" si="77"/>
        <v>0</v>
      </c>
    </row>
    <row r="2481" spans="1:42">
      <c r="A2481">
        <v>182316</v>
      </c>
      <c r="B2481" t="s">
        <v>8468</v>
      </c>
      <c r="C2481" t="s">
        <v>6861</v>
      </c>
      <c r="D2481">
        <v>10192766</v>
      </c>
      <c r="E2481" t="s">
        <v>201</v>
      </c>
      <c r="K2481" s="6">
        <v>0.29166666666666669</v>
      </c>
      <c r="L2481" s="8">
        <v>0.79166666666666663</v>
      </c>
      <c r="M2481" t="s">
        <v>622</v>
      </c>
      <c r="N2481" t="s">
        <v>622</v>
      </c>
      <c r="O2481" t="s">
        <v>6861</v>
      </c>
      <c r="P2481" t="s">
        <v>6863</v>
      </c>
      <c r="Q2481" t="s">
        <v>6861</v>
      </c>
      <c r="R2481" t="s">
        <v>148</v>
      </c>
      <c r="S2481" t="s">
        <v>353</v>
      </c>
      <c r="T2481" t="s">
        <v>46</v>
      </c>
      <c r="U2481" t="s">
        <v>47</v>
      </c>
      <c r="V2481" t="s">
        <v>6864</v>
      </c>
      <c r="W2481">
        <v>38.965297999999997</v>
      </c>
      <c r="X2481">
        <v>-77.033141000000001</v>
      </c>
      <c r="Y2481">
        <v>397127.83</v>
      </c>
      <c r="Z2481">
        <v>144154.4</v>
      </c>
      <c r="AA2481">
        <v>20011</v>
      </c>
      <c r="AB2481">
        <v>258180</v>
      </c>
      <c r="AC2481">
        <v>101041</v>
      </c>
      <c r="AD2481">
        <v>101041</v>
      </c>
      <c r="AE2481">
        <v>4</v>
      </c>
      <c r="AF2481" t="s">
        <v>186</v>
      </c>
      <c r="AG2481" t="s">
        <v>6865</v>
      </c>
      <c r="AH2481" t="s">
        <v>188</v>
      </c>
      <c r="AI2481">
        <v>402</v>
      </c>
      <c r="AJ2481">
        <v>17</v>
      </c>
      <c r="AK2481" t="s">
        <v>51</v>
      </c>
      <c r="AL2481">
        <v>2765</v>
      </c>
      <c r="AM2481">
        <v>-77.0331435648134</v>
      </c>
      <c r="AN2481">
        <v>38.965305185547798</v>
      </c>
      <c r="AO2481" t="b">
        <f t="shared" si="78"/>
        <v>1</v>
      </c>
      <c r="AP2481">
        <f t="shared" si="77"/>
        <v>1</v>
      </c>
    </row>
    <row r="2482" spans="1:42">
      <c r="A2482">
        <v>185824</v>
      </c>
      <c r="B2482" t="s">
        <v>4114</v>
      </c>
      <c r="C2482" t="s">
        <v>4115</v>
      </c>
      <c r="D2482">
        <v>10192767</v>
      </c>
      <c r="E2482" t="s">
        <v>2496</v>
      </c>
      <c r="G2482" t="s">
        <v>4116</v>
      </c>
      <c r="I2482" t="s">
        <v>4117</v>
      </c>
      <c r="J2482" t="s">
        <v>163</v>
      </c>
      <c r="K2482" s="6">
        <v>0.29166666666666669</v>
      </c>
      <c r="L2482" s="8">
        <v>0.70833333333333337</v>
      </c>
      <c r="M2482" t="s">
        <v>163</v>
      </c>
      <c r="N2482" t="s">
        <v>3765</v>
      </c>
      <c r="O2482" t="s">
        <v>2499</v>
      </c>
      <c r="P2482" t="s">
        <v>2500</v>
      </c>
      <c r="Q2482" t="s">
        <v>4118</v>
      </c>
      <c r="R2482" t="s">
        <v>70</v>
      </c>
      <c r="S2482" t="s">
        <v>163</v>
      </c>
      <c r="T2482" t="s">
        <v>46</v>
      </c>
      <c r="U2482" t="s">
        <v>47</v>
      </c>
      <c r="V2482" t="s">
        <v>4119</v>
      </c>
      <c r="W2482">
        <v>38.872036000000001</v>
      </c>
      <c r="X2482">
        <v>-77.014409999999998</v>
      </c>
      <c r="Y2482">
        <v>398749.51</v>
      </c>
      <c r="Z2482">
        <v>133801.16</v>
      </c>
      <c r="AB2482">
        <v>0</v>
      </c>
      <c r="AC2482">
        <v>474532</v>
      </c>
      <c r="AD2482">
        <v>408447</v>
      </c>
      <c r="AE2482">
        <v>6</v>
      </c>
      <c r="AF2482" t="s">
        <v>392</v>
      </c>
      <c r="AG2482" t="s">
        <v>1416</v>
      </c>
      <c r="AH2482" t="s">
        <v>63</v>
      </c>
      <c r="AI2482">
        <v>105</v>
      </c>
      <c r="AJ2482">
        <v>9</v>
      </c>
      <c r="AK2482" t="s">
        <v>51</v>
      </c>
      <c r="AL2482">
        <v>1789</v>
      </c>
      <c r="AM2482">
        <v>-77.014412527239301</v>
      </c>
      <c r="AN2482">
        <v>38.872043604768201</v>
      </c>
      <c r="AO2482" t="b">
        <f t="shared" si="78"/>
        <v>0</v>
      </c>
      <c r="AP2482">
        <f t="shared" si="77"/>
        <v>0</v>
      </c>
    </row>
    <row r="2483" spans="1:42">
      <c r="A2483">
        <v>185826</v>
      </c>
      <c r="B2483" t="s">
        <v>4114</v>
      </c>
      <c r="C2483" t="s">
        <v>4115</v>
      </c>
      <c r="D2483">
        <v>10192767</v>
      </c>
      <c r="E2483" t="s">
        <v>2496</v>
      </c>
      <c r="G2483" t="s">
        <v>4116</v>
      </c>
      <c r="I2483" t="s">
        <v>4117</v>
      </c>
      <c r="J2483" t="s">
        <v>163</v>
      </c>
      <c r="K2483" s="6">
        <v>0.29166666666666669</v>
      </c>
      <c r="L2483" s="8">
        <v>0.70833333333333337</v>
      </c>
      <c r="M2483" t="s">
        <v>163</v>
      </c>
      <c r="N2483" t="s">
        <v>3765</v>
      </c>
      <c r="O2483" t="s">
        <v>2499</v>
      </c>
      <c r="P2483" t="s">
        <v>2500</v>
      </c>
      <c r="Q2483" t="s">
        <v>4118</v>
      </c>
      <c r="R2483" t="s">
        <v>70</v>
      </c>
      <c r="S2483" t="s">
        <v>163</v>
      </c>
      <c r="T2483" t="s">
        <v>46</v>
      </c>
      <c r="U2483" t="s">
        <v>47</v>
      </c>
      <c r="V2483" t="s">
        <v>4123</v>
      </c>
      <c r="W2483">
        <v>38.872515999999997</v>
      </c>
      <c r="X2483">
        <v>-77.017555999999999</v>
      </c>
      <c r="Y2483">
        <v>398476.54</v>
      </c>
      <c r="Z2483">
        <v>133854.51</v>
      </c>
      <c r="AB2483">
        <v>0</v>
      </c>
      <c r="AC2483">
        <v>473948</v>
      </c>
      <c r="AD2483">
        <v>408045</v>
      </c>
      <c r="AE2483">
        <v>6</v>
      </c>
      <c r="AF2483" t="s">
        <v>392</v>
      </c>
      <c r="AG2483" t="s">
        <v>4124</v>
      </c>
      <c r="AH2483" t="s">
        <v>63</v>
      </c>
      <c r="AI2483">
        <v>105</v>
      </c>
      <c r="AJ2483">
        <v>9</v>
      </c>
      <c r="AK2483" t="s">
        <v>51</v>
      </c>
      <c r="AL2483">
        <v>1789</v>
      </c>
      <c r="AM2483">
        <v>-77.017558264098199</v>
      </c>
      <c r="AN2483">
        <v>38.872523772460298</v>
      </c>
      <c r="AO2483" t="b">
        <f t="shared" si="78"/>
        <v>0</v>
      </c>
      <c r="AP2483">
        <f t="shared" si="77"/>
        <v>0</v>
      </c>
    </row>
    <row r="2484" spans="1:42">
      <c r="A2484">
        <v>185827</v>
      </c>
      <c r="B2484" t="s">
        <v>4114</v>
      </c>
      <c r="C2484" t="s">
        <v>4115</v>
      </c>
      <c r="D2484">
        <v>10192767</v>
      </c>
      <c r="E2484" t="s">
        <v>2496</v>
      </c>
      <c r="G2484" t="s">
        <v>4116</v>
      </c>
      <c r="I2484" t="s">
        <v>4117</v>
      </c>
      <c r="J2484" t="s">
        <v>163</v>
      </c>
      <c r="K2484" s="6">
        <v>0.29166666666666669</v>
      </c>
      <c r="L2484" s="8">
        <v>0.70833333333333337</v>
      </c>
      <c r="M2484" t="s">
        <v>163</v>
      </c>
      <c r="N2484" t="s">
        <v>3765</v>
      </c>
      <c r="O2484" t="s">
        <v>2499</v>
      </c>
      <c r="P2484" t="s">
        <v>2500</v>
      </c>
      <c r="Q2484" t="s">
        <v>4118</v>
      </c>
      <c r="R2484" t="s">
        <v>70</v>
      </c>
      <c r="S2484" t="s">
        <v>163</v>
      </c>
      <c r="W2484">
        <v>0</v>
      </c>
      <c r="X2484">
        <v>0</v>
      </c>
      <c r="Y2484">
        <v>0</v>
      </c>
      <c r="Z2484">
        <v>0</v>
      </c>
      <c r="AB2484">
        <v>-100</v>
      </c>
      <c r="AC2484">
        <v>-100</v>
      </c>
      <c r="AD2484">
        <v>348291</v>
      </c>
      <c r="AF2484" t="s">
        <v>51</v>
      </c>
      <c r="AG2484" t="s">
        <v>51</v>
      </c>
      <c r="AJ2484" t="s">
        <v>51</v>
      </c>
      <c r="AK2484" t="s">
        <v>51</v>
      </c>
      <c r="AL2484">
        <v>1789</v>
      </c>
      <c r="AM2484">
        <v>-81.529192133279295</v>
      </c>
      <c r="AN2484">
        <v>37.5772691877347</v>
      </c>
      <c r="AO2484" t="b">
        <f t="shared" si="78"/>
        <v>0</v>
      </c>
      <c r="AP2484">
        <f t="shared" si="77"/>
        <v>0</v>
      </c>
    </row>
    <row r="2485" spans="1:42">
      <c r="A2485">
        <v>185828</v>
      </c>
      <c r="B2485" t="s">
        <v>4114</v>
      </c>
      <c r="C2485" t="s">
        <v>4115</v>
      </c>
      <c r="D2485">
        <v>10192767</v>
      </c>
      <c r="E2485" t="s">
        <v>2496</v>
      </c>
      <c r="G2485" t="s">
        <v>4116</v>
      </c>
      <c r="I2485" t="s">
        <v>4117</v>
      </c>
      <c r="J2485" t="s">
        <v>163</v>
      </c>
      <c r="K2485" s="6">
        <v>0.29166666666666669</v>
      </c>
      <c r="L2485" s="8">
        <v>0.70833333333333337</v>
      </c>
      <c r="M2485" t="s">
        <v>163</v>
      </c>
      <c r="N2485" t="s">
        <v>3765</v>
      </c>
      <c r="O2485" t="s">
        <v>2499</v>
      </c>
      <c r="P2485" t="s">
        <v>2500</v>
      </c>
      <c r="Q2485" t="s">
        <v>4118</v>
      </c>
      <c r="R2485" t="s">
        <v>70</v>
      </c>
      <c r="S2485" t="s">
        <v>163</v>
      </c>
      <c r="T2485" t="s">
        <v>46</v>
      </c>
      <c r="U2485" t="s">
        <v>47</v>
      </c>
      <c r="V2485" t="s">
        <v>4132</v>
      </c>
      <c r="W2485">
        <v>38.876461999999997</v>
      </c>
      <c r="X2485">
        <v>-77.018744999999996</v>
      </c>
      <c r="Y2485">
        <v>398373.41</v>
      </c>
      <c r="Z2485">
        <v>134292.48000000001</v>
      </c>
      <c r="AB2485">
        <v>0</v>
      </c>
      <c r="AC2485">
        <v>470628</v>
      </c>
      <c r="AD2485">
        <v>405061</v>
      </c>
      <c r="AE2485">
        <v>6</v>
      </c>
      <c r="AF2485" t="s">
        <v>392</v>
      </c>
      <c r="AG2485" t="s">
        <v>4124</v>
      </c>
      <c r="AH2485" t="s">
        <v>63</v>
      </c>
      <c r="AI2485">
        <v>105</v>
      </c>
      <c r="AJ2485">
        <v>9</v>
      </c>
      <c r="AK2485" t="s">
        <v>51</v>
      </c>
      <c r="AL2485">
        <v>1789</v>
      </c>
      <c r="AM2485">
        <v>-77.018747745703394</v>
      </c>
      <c r="AN2485">
        <v>38.8764689968068</v>
      </c>
      <c r="AO2485" t="b">
        <f t="shared" si="78"/>
        <v>0</v>
      </c>
      <c r="AP2485">
        <f t="shared" si="77"/>
        <v>0</v>
      </c>
    </row>
    <row r="2486" spans="1:42">
      <c r="A2486">
        <v>185829</v>
      </c>
      <c r="B2486" t="s">
        <v>4114</v>
      </c>
      <c r="C2486" t="s">
        <v>4115</v>
      </c>
      <c r="D2486">
        <v>10192767</v>
      </c>
      <c r="E2486" t="s">
        <v>2496</v>
      </c>
      <c r="G2486" t="s">
        <v>4116</v>
      </c>
      <c r="I2486" t="s">
        <v>4117</v>
      </c>
      <c r="J2486" t="s">
        <v>163</v>
      </c>
      <c r="K2486" s="6">
        <v>0.29166666666666669</v>
      </c>
      <c r="L2486" s="8">
        <v>0.70833333333333337</v>
      </c>
      <c r="M2486" t="s">
        <v>163</v>
      </c>
      <c r="N2486" t="s">
        <v>3765</v>
      </c>
      <c r="O2486" t="s">
        <v>2499</v>
      </c>
      <c r="P2486" t="s">
        <v>2500</v>
      </c>
      <c r="Q2486" t="s">
        <v>4118</v>
      </c>
      <c r="R2486" t="s">
        <v>70</v>
      </c>
      <c r="S2486" t="s">
        <v>163</v>
      </c>
      <c r="T2486" t="s">
        <v>46</v>
      </c>
      <c r="U2486" t="s">
        <v>47</v>
      </c>
      <c r="V2486" t="s">
        <v>4133</v>
      </c>
      <c r="W2486">
        <v>38.876460999999999</v>
      </c>
      <c r="X2486">
        <v>-77.016407000000001</v>
      </c>
      <c r="Y2486">
        <v>398576.29</v>
      </c>
      <c r="Z2486">
        <v>134292.35</v>
      </c>
      <c r="AB2486">
        <v>0</v>
      </c>
      <c r="AC2486">
        <v>470104</v>
      </c>
      <c r="AD2486">
        <v>404579</v>
      </c>
      <c r="AE2486">
        <v>6</v>
      </c>
      <c r="AF2486" t="s">
        <v>392</v>
      </c>
      <c r="AG2486" t="s">
        <v>1416</v>
      </c>
      <c r="AH2486" t="s">
        <v>63</v>
      </c>
      <c r="AI2486">
        <v>105</v>
      </c>
      <c r="AJ2486">
        <v>9</v>
      </c>
      <c r="AK2486" t="s">
        <v>51</v>
      </c>
      <c r="AL2486">
        <v>1789</v>
      </c>
      <c r="AM2486">
        <v>-77.016409676487697</v>
      </c>
      <c r="AN2486">
        <v>38.876468177687599</v>
      </c>
      <c r="AO2486" t="b">
        <f t="shared" si="78"/>
        <v>0</v>
      </c>
      <c r="AP2486">
        <f t="shared" si="77"/>
        <v>0</v>
      </c>
    </row>
    <row r="2487" spans="1:42">
      <c r="A2487">
        <v>185830</v>
      </c>
      <c r="B2487" t="s">
        <v>4114</v>
      </c>
      <c r="C2487" t="s">
        <v>4115</v>
      </c>
      <c r="D2487">
        <v>10192767</v>
      </c>
      <c r="E2487" t="s">
        <v>2496</v>
      </c>
      <c r="G2487" t="s">
        <v>4116</v>
      </c>
      <c r="I2487" t="s">
        <v>4117</v>
      </c>
      <c r="J2487" t="s">
        <v>163</v>
      </c>
      <c r="K2487" s="6">
        <v>0.29166666666666669</v>
      </c>
      <c r="L2487" s="8">
        <v>0.70833333333333337</v>
      </c>
      <c r="M2487" t="s">
        <v>163</v>
      </c>
      <c r="N2487" t="s">
        <v>3765</v>
      </c>
      <c r="O2487" t="s">
        <v>2499</v>
      </c>
      <c r="P2487" t="s">
        <v>2500</v>
      </c>
      <c r="Q2487" t="s">
        <v>4118</v>
      </c>
      <c r="R2487" t="s">
        <v>70</v>
      </c>
      <c r="S2487" t="s">
        <v>163</v>
      </c>
      <c r="T2487" t="s">
        <v>46</v>
      </c>
      <c r="U2487" t="s">
        <v>47</v>
      </c>
      <c r="V2487" t="s">
        <v>4141</v>
      </c>
      <c r="W2487">
        <v>38.876458</v>
      </c>
      <c r="X2487">
        <v>-77.013204999999999</v>
      </c>
      <c r="Y2487">
        <v>398854.14968999999</v>
      </c>
      <c r="Z2487">
        <v>134292.01199</v>
      </c>
      <c r="AB2487">
        <v>0</v>
      </c>
      <c r="AC2487">
        <v>462373</v>
      </c>
      <c r="AD2487">
        <v>397866</v>
      </c>
      <c r="AE2487">
        <v>6</v>
      </c>
      <c r="AF2487" t="s">
        <v>392</v>
      </c>
      <c r="AG2487" t="s">
        <v>4142</v>
      </c>
      <c r="AH2487" t="s">
        <v>63</v>
      </c>
      <c r="AI2487">
        <v>105</v>
      </c>
      <c r="AJ2487">
        <v>9</v>
      </c>
      <c r="AK2487" t="s">
        <v>51</v>
      </c>
      <c r="AL2487">
        <v>1789</v>
      </c>
      <c r="AM2487">
        <v>-77.013207511546298</v>
      </c>
      <c r="AN2487">
        <v>38.876465538857701</v>
      </c>
      <c r="AO2487" t="b">
        <f t="shared" si="78"/>
        <v>0</v>
      </c>
      <c r="AP2487">
        <f t="shared" si="77"/>
        <v>0</v>
      </c>
    </row>
    <row r="2488" spans="1:42">
      <c r="A2488">
        <v>185831</v>
      </c>
      <c r="B2488" t="s">
        <v>4114</v>
      </c>
      <c r="C2488" t="s">
        <v>4115</v>
      </c>
      <c r="D2488">
        <v>10192767</v>
      </c>
      <c r="E2488" t="s">
        <v>2496</v>
      </c>
      <c r="G2488" t="s">
        <v>4116</v>
      </c>
      <c r="I2488" t="s">
        <v>4117</v>
      </c>
      <c r="J2488" t="s">
        <v>163</v>
      </c>
      <c r="K2488" s="6">
        <v>0.29166666666666669</v>
      </c>
      <c r="L2488" s="8">
        <v>0.70833333333333337</v>
      </c>
      <c r="M2488" t="s">
        <v>163</v>
      </c>
      <c r="N2488" t="s">
        <v>3765</v>
      </c>
      <c r="O2488" t="s">
        <v>2499</v>
      </c>
      <c r="P2488" t="s">
        <v>2500</v>
      </c>
      <c r="Q2488" t="s">
        <v>4118</v>
      </c>
      <c r="R2488" t="s">
        <v>70</v>
      </c>
      <c r="S2488" t="s">
        <v>163</v>
      </c>
      <c r="T2488" t="s">
        <v>46</v>
      </c>
      <c r="U2488" t="s">
        <v>47</v>
      </c>
      <c r="V2488" t="s">
        <v>4143</v>
      </c>
      <c r="W2488">
        <v>38.876458</v>
      </c>
      <c r="X2488">
        <v>-77.012024999999994</v>
      </c>
      <c r="Y2488">
        <v>398956.53</v>
      </c>
      <c r="Z2488">
        <v>134292.01</v>
      </c>
      <c r="AB2488">
        <v>0</v>
      </c>
      <c r="AC2488">
        <v>479183</v>
      </c>
      <c r="AD2488">
        <v>412021</v>
      </c>
      <c r="AE2488">
        <v>6</v>
      </c>
      <c r="AF2488" t="s">
        <v>392</v>
      </c>
      <c r="AG2488" t="s">
        <v>2459</v>
      </c>
      <c r="AH2488" t="s">
        <v>63</v>
      </c>
      <c r="AI2488">
        <v>105</v>
      </c>
      <c r="AJ2488">
        <v>9</v>
      </c>
      <c r="AK2488" t="s">
        <v>51</v>
      </c>
      <c r="AL2488">
        <v>1789</v>
      </c>
      <c r="AM2488">
        <v>-77.012027640616097</v>
      </c>
      <c r="AN2488">
        <v>38.876465648426503</v>
      </c>
      <c r="AO2488" t="b">
        <f t="shared" si="78"/>
        <v>0</v>
      </c>
      <c r="AP2488">
        <f t="shared" si="77"/>
        <v>0</v>
      </c>
    </row>
    <row r="2489" spans="1:42">
      <c r="A2489">
        <v>185832</v>
      </c>
      <c r="B2489" t="s">
        <v>4114</v>
      </c>
      <c r="C2489" t="s">
        <v>4115</v>
      </c>
      <c r="D2489">
        <v>10192767</v>
      </c>
      <c r="E2489" t="s">
        <v>2496</v>
      </c>
      <c r="G2489" t="s">
        <v>4116</v>
      </c>
      <c r="I2489" t="s">
        <v>4117</v>
      </c>
      <c r="J2489" t="s">
        <v>163</v>
      </c>
      <c r="K2489" s="6">
        <v>0.29166666666666669</v>
      </c>
      <c r="L2489" s="8">
        <v>0.70833333333333337</v>
      </c>
      <c r="M2489" t="s">
        <v>163</v>
      </c>
      <c r="N2489" t="s">
        <v>3765</v>
      </c>
      <c r="O2489" t="s">
        <v>2499</v>
      </c>
      <c r="P2489" t="s">
        <v>2500</v>
      </c>
      <c r="Q2489" t="s">
        <v>4118</v>
      </c>
      <c r="R2489" t="s">
        <v>70</v>
      </c>
      <c r="S2489" t="s">
        <v>163</v>
      </c>
      <c r="T2489" t="s">
        <v>46</v>
      </c>
      <c r="U2489" t="s">
        <v>47</v>
      </c>
      <c r="V2489" t="s">
        <v>4149</v>
      </c>
      <c r="W2489">
        <v>38.876460000000002</v>
      </c>
      <c r="X2489">
        <v>-77.009497999999994</v>
      </c>
      <c r="Y2489">
        <v>399175.83</v>
      </c>
      <c r="Z2489">
        <v>134292.17000000001</v>
      </c>
      <c r="AB2489">
        <v>0</v>
      </c>
      <c r="AC2489">
        <v>473031</v>
      </c>
      <c r="AD2489">
        <v>407221</v>
      </c>
      <c r="AE2489">
        <v>6</v>
      </c>
      <c r="AF2489" t="s">
        <v>392</v>
      </c>
      <c r="AG2489" t="s">
        <v>4142</v>
      </c>
      <c r="AH2489" t="s">
        <v>63</v>
      </c>
      <c r="AI2489">
        <v>105</v>
      </c>
      <c r="AJ2489">
        <v>9</v>
      </c>
      <c r="AK2489" t="s">
        <v>51</v>
      </c>
      <c r="AL2489">
        <v>1789</v>
      </c>
      <c r="AM2489">
        <v>-77.009500341412206</v>
      </c>
      <c r="AN2489">
        <v>38.876467322754401</v>
      </c>
      <c r="AO2489" t="b">
        <f t="shared" si="78"/>
        <v>0</v>
      </c>
      <c r="AP2489">
        <f t="shared" si="77"/>
        <v>0</v>
      </c>
    </row>
    <row r="2490" spans="1:42">
      <c r="A2490">
        <v>185838</v>
      </c>
      <c r="B2490" t="s">
        <v>4114</v>
      </c>
      <c r="C2490" t="s">
        <v>4115</v>
      </c>
      <c r="D2490">
        <v>10192767</v>
      </c>
      <c r="E2490" t="s">
        <v>2496</v>
      </c>
      <c r="G2490" t="s">
        <v>4116</v>
      </c>
      <c r="I2490" t="s">
        <v>4117</v>
      </c>
      <c r="J2490" t="s">
        <v>163</v>
      </c>
      <c r="K2490" s="6">
        <v>0.29166666666666669</v>
      </c>
      <c r="L2490" s="8">
        <v>0.70833333333333337</v>
      </c>
      <c r="M2490" t="s">
        <v>163</v>
      </c>
      <c r="N2490" t="s">
        <v>3765</v>
      </c>
      <c r="O2490" t="s">
        <v>2499</v>
      </c>
      <c r="P2490" t="s">
        <v>2500</v>
      </c>
      <c r="Q2490" t="s">
        <v>4118</v>
      </c>
      <c r="R2490" t="s">
        <v>70</v>
      </c>
      <c r="S2490" t="s">
        <v>163</v>
      </c>
      <c r="T2490" t="s">
        <v>46</v>
      </c>
      <c r="U2490" t="s">
        <v>47</v>
      </c>
      <c r="V2490" t="s">
        <v>4151</v>
      </c>
      <c r="W2490">
        <v>38.876482000000003</v>
      </c>
      <c r="X2490">
        <v>-77.006285000000005</v>
      </c>
      <c r="Y2490">
        <v>399454.61</v>
      </c>
      <c r="Z2490">
        <v>134294.65</v>
      </c>
      <c r="AB2490">
        <v>0</v>
      </c>
      <c r="AC2490">
        <v>476241</v>
      </c>
      <c r="AD2490">
        <v>409675</v>
      </c>
      <c r="AE2490">
        <v>6</v>
      </c>
      <c r="AF2490" t="s">
        <v>392</v>
      </c>
      <c r="AG2490" t="s">
        <v>719</v>
      </c>
      <c r="AH2490" t="s">
        <v>63</v>
      </c>
      <c r="AI2490">
        <v>106</v>
      </c>
      <c r="AJ2490">
        <v>27</v>
      </c>
      <c r="AK2490" t="s">
        <v>720</v>
      </c>
      <c r="AL2490">
        <v>1789</v>
      </c>
      <c r="AM2490">
        <v>-77.0062875730016</v>
      </c>
      <c r="AN2490">
        <v>38.876489880800897</v>
      </c>
      <c r="AO2490" t="b">
        <f t="shared" si="78"/>
        <v>0</v>
      </c>
      <c r="AP2490">
        <f t="shared" si="77"/>
        <v>0</v>
      </c>
    </row>
    <row r="2491" spans="1:42">
      <c r="A2491">
        <v>185839</v>
      </c>
      <c r="B2491" t="s">
        <v>8469</v>
      </c>
      <c r="C2491" t="s">
        <v>873</v>
      </c>
      <c r="D2491">
        <v>10192768</v>
      </c>
      <c r="E2491" t="s">
        <v>115</v>
      </c>
      <c r="F2491" t="s">
        <v>8470</v>
      </c>
      <c r="I2491" t="s">
        <v>8471</v>
      </c>
      <c r="J2491" t="s">
        <v>422</v>
      </c>
      <c r="K2491" s="6">
        <v>0.29166666666666669</v>
      </c>
      <c r="L2491" s="8">
        <v>0.70833333333333337</v>
      </c>
      <c r="M2491" t="s">
        <v>422</v>
      </c>
      <c r="N2491" t="s">
        <v>1365</v>
      </c>
      <c r="O2491" t="s">
        <v>876</v>
      </c>
      <c r="P2491" t="s">
        <v>877</v>
      </c>
      <c r="Q2491" t="s">
        <v>876</v>
      </c>
      <c r="R2491" t="s">
        <v>70</v>
      </c>
      <c r="S2491" t="s">
        <v>422</v>
      </c>
      <c r="T2491" t="s">
        <v>46</v>
      </c>
      <c r="U2491" t="s">
        <v>47</v>
      </c>
      <c r="V2491" t="s">
        <v>8472</v>
      </c>
      <c r="W2491">
        <v>38.930824999999999</v>
      </c>
      <c r="X2491">
        <v>-77.020184</v>
      </c>
      <c r="Y2491">
        <v>398249.96</v>
      </c>
      <c r="Z2491">
        <v>140327.26999999999</v>
      </c>
      <c r="AA2491">
        <v>20010</v>
      </c>
      <c r="AB2491">
        <v>229148</v>
      </c>
      <c r="AC2491">
        <v>72180</v>
      </c>
      <c r="AD2491">
        <v>72180</v>
      </c>
      <c r="AE2491">
        <v>1</v>
      </c>
      <c r="AF2491" t="s">
        <v>249</v>
      </c>
      <c r="AG2491" t="s">
        <v>2820</v>
      </c>
      <c r="AH2491" t="s">
        <v>88</v>
      </c>
      <c r="AI2491">
        <v>302</v>
      </c>
      <c r="AJ2491">
        <v>2</v>
      </c>
      <c r="AK2491" t="s">
        <v>51</v>
      </c>
      <c r="AL2491">
        <v>2617</v>
      </c>
      <c r="AM2491">
        <v>-77.020185812012201</v>
      </c>
      <c r="AN2491">
        <v>38.930832283316299</v>
      </c>
      <c r="AO2491" t="b">
        <f t="shared" si="78"/>
        <v>0</v>
      </c>
      <c r="AP2491">
        <f t="shared" si="77"/>
        <v>0</v>
      </c>
    </row>
    <row r="2492" spans="1:42">
      <c r="A2492">
        <v>185840</v>
      </c>
      <c r="B2492" t="s">
        <v>5319</v>
      </c>
      <c r="C2492" t="s">
        <v>1109</v>
      </c>
      <c r="D2492">
        <v>10192769</v>
      </c>
      <c r="E2492" t="s">
        <v>115</v>
      </c>
      <c r="F2492" t="s">
        <v>5320</v>
      </c>
      <c r="K2492" s="6">
        <v>0.29166666666666669</v>
      </c>
      <c r="L2492" s="8">
        <v>0.70833333333333337</v>
      </c>
      <c r="M2492" t="s">
        <v>184</v>
      </c>
      <c r="N2492" t="s">
        <v>2267</v>
      </c>
      <c r="Q2492" t="s">
        <v>1110</v>
      </c>
      <c r="R2492" t="s">
        <v>58</v>
      </c>
      <c r="S2492" t="s">
        <v>166</v>
      </c>
      <c r="T2492" t="s">
        <v>46</v>
      </c>
      <c r="U2492" t="s">
        <v>47</v>
      </c>
      <c r="V2492" t="s">
        <v>5321</v>
      </c>
      <c r="W2492">
        <v>38.898907999999999</v>
      </c>
      <c r="X2492">
        <v>-76.985037000000005</v>
      </c>
      <c r="Y2492">
        <v>401297.97490999999</v>
      </c>
      <c r="Z2492">
        <v>136784.11395</v>
      </c>
      <c r="AB2492">
        <v>0</v>
      </c>
      <c r="AC2492">
        <v>457280</v>
      </c>
      <c r="AD2492">
        <v>393268</v>
      </c>
      <c r="AE2492">
        <v>6</v>
      </c>
      <c r="AF2492" t="s">
        <v>669</v>
      </c>
      <c r="AG2492" t="s">
        <v>1387</v>
      </c>
      <c r="AH2492" t="s">
        <v>63</v>
      </c>
      <c r="AI2492">
        <v>108</v>
      </c>
      <c r="AJ2492">
        <v>25</v>
      </c>
      <c r="AK2492" t="s">
        <v>51</v>
      </c>
      <c r="AL2492">
        <v>3638</v>
      </c>
      <c r="AM2492">
        <v>-76.9850392028778</v>
      </c>
      <c r="AN2492">
        <v>38.898915129388797</v>
      </c>
      <c r="AO2492" t="b">
        <f t="shared" si="78"/>
        <v>0</v>
      </c>
      <c r="AP2492">
        <f t="shared" si="77"/>
        <v>0</v>
      </c>
    </row>
    <row r="2493" spans="1:42">
      <c r="A2493">
        <v>185841</v>
      </c>
      <c r="B2493" t="s">
        <v>11944</v>
      </c>
      <c r="C2493" t="s">
        <v>1109</v>
      </c>
      <c r="D2493">
        <v>10192771</v>
      </c>
      <c r="E2493" t="s">
        <v>115</v>
      </c>
      <c r="F2493" t="s">
        <v>11945</v>
      </c>
      <c r="K2493" s="6">
        <v>0.29166666666666669</v>
      </c>
      <c r="L2493" s="8">
        <v>0.70833333333333337</v>
      </c>
      <c r="M2493" t="s">
        <v>184</v>
      </c>
      <c r="N2493" t="s">
        <v>2267</v>
      </c>
      <c r="Q2493" t="s">
        <v>1110</v>
      </c>
      <c r="R2493" t="s">
        <v>58</v>
      </c>
      <c r="S2493" t="s">
        <v>166</v>
      </c>
      <c r="T2493" t="s">
        <v>46</v>
      </c>
      <c r="U2493" t="s">
        <v>47</v>
      </c>
      <c r="V2493" t="s">
        <v>11154</v>
      </c>
      <c r="W2493">
        <v>38.916795999999998</v>
      </c>
      <c r="X2493">
        <v>-77.007580000000004</v>
      </c>
      <c r="Y2493">
        <v>399342.6</v>
      </c>
      <c r="Z2493">
        <v>138769.82</v>
      </c>
      <c r="AA2493">
        <v>20002</v>
      </c>
      <c r="AB2493">
        <v>29586</v>
      </c>
      <c r="AC2493">
        <v>16170</v>
      </c>
      <c r="AD2493">
        <v>16170</v>
      </c>
      <c r="AE2493">
        <v>5</v>
      </c>
      <c r="AF2493" t="s">
        <v>408</v>
      </c>
      <c r="AG2493" t="s">
        <v>788</v>
      </c>
      <c r="AH2493" t="s">
        <v>410</v>
      </c>
      <c r="AI2493">
        <v>502</v>
      </c>
      <c r="AJ2493">
        <v>21</v>
      </c>
      <c r="AK2493" t="s">
        <v>51</v>
      </c>
      <c r="AL2493">
        <v>78</v>
      </c>
      <c r="AM2493">
        <v>-77.007582705741896</v>
      </c>
      <c r="AN2493">
        <v>38.916803771048897</v>
      </c>
      <c r="AO2493" t="b">
        <f t="shared" si="78"/>
        <v>0</v>
      </c>
      <c r="AP2493">
        <f t="shared" si="77"/>
        <v>0</v>
      </c>
    </row>
    <row r="2494" spans="1:42">
      <c r="A2494">
        <v>182317</v>
      </c>
      <c r="B2494" t="s">
        <v>8473</v>
      </c>
      <c r="C2494" t="s">
        <v>6861</v>
      </c>
      <c r="D2494">
        <v>10192772</v>
      </c>
      <c r="E2494" t="s">
        <v>201</v>
      </c>
      <c r="K2494" s="6">
        <v>0.39583333333333331</v>
      </c>
      <c r="L2494" s="8">
        <v>0.64583333333333337</v>
      </c>
      <c r="M2494" t="s">
        <v>622</v>
      </c>
      <c r="N2494" t="s">
        <v>622</v>
      </c>
      <c r="O2494" t="s">
        <v>6861</v>
      </c>
      <c r="P2494" t="s">
        <v>6863</v>
      </c>
      <c r="Q2494" t="s">
        <v>6861</v>
      </c>
      <c r="R2494" t="s">
        <v>148</v>
      </c>
      <c r="S2494" t="s">
        <v>353</v>
      </c>
      <c r="T2494" t="s">
        <v>46</v>
      </c>
      <c r="U2494" t="s">
        <v>47</v>
      </c>
      <c r="V2494" t="s">
        <v>6864</v>
      </c>
      <c r="W2494">
        <v>38.965297999999997</v>
      </c>
      <c r="X2494">
        <v>-77.033141000000001</v>
      </c>
      <c r="Y2494">
        <v>397127.83</v>
      </c>
      <c r="Z2494">
        <v>144154.4</v>
      </c>
      <c r="AA2494">
        <v>20011</v>
      </c>
      <c r="AB2494">
        <v>258180</v>
      </c>
      <c r="AC2494">
        <v>101041</v>
      </c>
      <c r="AD2494">
        <v>101041</v>
      </c>
      <c r="AE2494">
        <v>4</v>
      </c>
      <c r="AF2494" t="s">
        <v>186</v>
      </c>
      <c r="AG2494" t="s">
        <v>6865</v>
      </c>
      <c r="AH2494" t="s">
        <v>188</v>
      </c>
      <c r="AI2494">
        <v>402</v>
      </c>
      <c r="AJ2494">
        <v>17</v>
      </c>
      <c r="AK2494" t="s">
        <v>51</v>
      </c>
      <c r="AL2494">
        <v>2766</v>
      </c>
      <c r="AM2494">
        <v>-77.0331435648134</v>
      </c>
      <c r="AN2494">
        <v>38.965305185547798</v>
      </c>
      <c r="AO2494" t="b">
        <f t="shared" si="78"/>
        <v>1</v>
      </c>
      <c r="AP2494">
        <f t="shared" si="77"/>
        <v>1</v>
      </c>
    </row>
    <row r="2495" spans="1:42">
      <c r="A2495">
        <v>185842</v>
      </c>
      <c r="B2495" t="s">
        <v>4156</v>
      </c>
      <c r="C2495" t="s">
        <v>873</v>
      </c>
      <c r="D2495">
        <v>10192773</v>
      </c>
      <c r="E2495" t="s">
        <v>115</v>
      </c>
      <c r="F2495" t="s">
        <v>4157</v>
      </c>
      <c r="K2495" s="6">
        <v>0.29166666666666669</v>
      </c>
      <c r="L2495" s="8">
        <v>0.70833333333333337</v>
      </c>
      <c r="M2495" t="s">
        <v>422</v>
      </c>
      <c r="N2495" t="s">
        <v>1365</v>
      </c>
      <c r="O2495" t="s">
        <v>876</v>
      </c>
      <c r="P2495" t="s">
        <v>877</v>
      </c>
      <c r="Q2495" t="s">
        <v>876</v>
      </c>
      <c r="R2495" t="s">
        <v>58</v>
      </c>
      <c r="S2495" t="s">
        <v>166</v>
      </c>
      <c r="T2495" t="s">
        <v>46</v>
      </c>
      <c r="U2495" t="s">
        <v>47</v>
      </c>
      <c r="V2495" t="s">
        <v>4158</v>
      </c>
      <c r="W2495">
        <v>38.932617</v>
      </c>
      <c r="X2495">
        <v>-77.090637000000001</v>
      </c>
      <c r="Y2495">
        <v>392141.43</v>
      </c>
      <c r="Z2495">
        <v>140529.94</v>
      </c>
      <c r="AA2495">
        <v>20016</v>
      </c>
      <c r="AB2495">
        <v>265203</v>
      </c>
      <c r="AC2495">
        <v>108365</v>
      </c>
      <c r="AD2495">
        <v>108365</v>
      </c>
      <c r="AE2495">
        <v>3</v>
      </c>
      <c r="AF2495" t="s">
        <v>508</v>
      </c>
      <c r="AG2495" t="s">
        <v>509</v>
      </c>
      <c r="AH2495" t="s">
        <v>50</v>
      </c>
      <c r="AI2495">
        <v>205</v>
      </c>
      <c r="AJ2495">
        <v>13</v>
      </c>
      <c r="AK2495" t="s">
        <v>51</v>
      </c>
      <c r="AL2495">
        <v>1259</v>
      </c>
      <c r="AM2495">
        <v>-77.090638881498407</v>
      </c>
      <c r="AN2495">
        <v>38.932624593756501</v>
      </c>
      <c r="AO2495" t="b">
        <f t="shared" si="78"/>
        <v>0</v>
      </c>
      <c r="AP2495">
        <f t="shared" si="77"/>
        <v>0</v>
      </c>
    </row>
    <row r="2496" spans="1:42">
      <c r="A2496">
        <v>182030</v>
      </c>
      <c r="B2496" t="s">
        <v>6147</v>
      </c>
      <c r="C2496" t="s">
        <v>6148</v>
      </c>
      <c r="D2496">
        <v>10192774</v>
      </c>
      <c r="E2496" t="s">
        <v>115</v>
      </c>
      <c r="G2496">
        <v>0</v>
      </c>
      <c r="K2496" s="6">
        <v>0.39583333333333331</v>
      </c>
      <c r="L2496" s="8">
        <v>0.64583333333333337</v>
      </c>
      <c r="M2496" t="s">
        <v>166</v>
      </c>
      <c r="N2496" t="s">
        <v>166</v>
      </c>
      <c r="Q2496" t="s">
        <v>6149</v>
      </c>
      <c r="R2496" t="s">
        <v>148</v>
      </c>
      <c r="S2496" t="s">
        <v>622</v>
      </c>
      <c r="T2496" t="s">
        <v>46</v>
      </c>
      <c r="U2496" t="s">
        <v>47</v>
      </c>
      <c r="V2496" t="s">
        <v>6150</v>
      </c>
      <c r="W2496">
        <v>38.895899</v>
      </c>
      <c r="X2496">
        <v>-77.039457999999996</v>
      </c>
      <c r="Y2496">
        <v>396577.07790999999</v>
      </c>
      <c r="Z2496">
        <v>136450.81112999999</v>
      </c>
      <c r="AB2496">
        <v>0</v>
      </c>
      <c r="AC2496">
        <v>460543</v>
      </c>
      <c r="AD2496">
        <v>396192</v>
      </c>
      <c r="AE2496">
        <v>2</v>
      </c>
      <c r="AF2496" t="s">
        <v>196</v>
      </c>
      <c r="AG2496" t="s">
        <v>197</v>
      </c>
      <c r="AH2496" t="s">
        <v>50</v>
      </c>
      <c r="AI2496">
        <v>207</v>
      </c>
      <c r="AJ2496">
        <v>5</v>
      </c>
      <c r="AK2496" t="s">
        <v>51</v>
      </c>
      <c r="AL2496">
        <v>3724</v>
      </c>
      <c r="AM2496">
        <v>-77.039460134378501</v>
      </c>
      <c r="AN2496">
        <v>38.895906908424202</v>
      </c>
      <c r="AO2496" t="b">
        <f t="shared" si="78"/>
        <v>0</v>
      </c>
      <c r="AP2496">
        <f t="shared" si="77"/>
        <v>0</v>
      </c>
    </row>
    <row r="2497" spans="1:42">
      <c r="A2497">
        <v>185843</v>
      </c>
      <c r="B2497" t="s">
        <v>11946</v>
      </c>
      <c r="C2497" t="s">
        <v>873</v>
      </c>
      <c r="D2497">
        <v>10192775</v>
      </c>
      <c r="E2497" t="s">
        <v>115</v>
      </c>
      <c r="F2497" t="s">
        <v>11947</v>
      </c>
      <c r="K2497" s="6">
        <v>0.29166666666666669</v>
      </c>
      <c r="L2497" s="8">
        <v>0.70833333333333337</v>
      </c>
      <c r="M2497" t="s">
        <v>422</v>
      </c>
      <c r="N2497" t="s">
        <v>1365</v>
      </c>
      <c r="O2497" t="s">
        <v>876</v>
      </c>
      <c r="P2497" t="s">
        <v>877</v>
      </c>
      <c r="Q2497" t="s">
        <v>876</v>
      </c>
      <c r="R2497" t="s">
        <v>58</v>
      </c>
      <c r="S2497" t="s">
        <v>166</v>
      </c>
      <c r="T2497" t="s">
        <v>46</v>
      </c>
      <c r="U2497" t="s">
        <v>47</v>
      </c>
      <c r="V2497" t="s">
        <v>11948</v>
      </c>
      <c r="W2497">
        <v>38.911701999999998</v>
      </c>
      <c r="X2497">
        <v>-77.017955999999998</v>
      </c>
      <c r="Y2497">
        <v>398442.67</v>
      </c>
      <c r="Z2497">
        <v>138204.48000000001</v>
      </c>
      <c r="AA2497">
        <v>20001</v>
      </c>
      <c r="AB2497">
        <v>237320</v>
      </c>
      <c r="AC2497">
        <v>79976</v>
      </c>
      <c r="AD2497">
        <v>79976</v>
      </c>
      <c r="AE2497">
        <v>6</v>
      </c>
      <c r="AF2497" t="s">
        <v>61</v>
      </c>
      <c r="AG2497" t="s">
        <v>1069</v>
      </c>
      <c r="AH2497" t="s">
        <v>88</v>
      </c>
      <c r="AI2497">
        <v>308</v>
      </c>
      <c r="AJ2497">
        <v>7</v>
      </c>
      <c r="AK2497" t="s">
        <v>51</v>
      </c>
      <c r="AL2497">
        <v>835</v>
      </c>
      <c r="AM2497">
        <v>-77.017958436126605</v>
      </c>
      <c r="AN2497">
        <v>38.911709863572298</v>
      </c>
      <c r="AO2497" t="b">
        <f t="shared" si="78"/>
        <v>0</v>
      </c>
      <c r="AP2497">
        <f t="shared" si="77"/>
        <v>0</v>
      </c>
    </row>
    <row r="2498" spans="1:42">
      <c r="A2498">
        <v>185844</v>
      </c>
      <c r="B2498" t="s">
        <v>4160</v>
      </c>
      <c r="C2498" t="s">
        <v>873</v>
      </c>
      <c r="D2498">
        <v>10192777</v>
      </c>
      <c r="E2498" t="s">
        <v>115</v>
      </c>
      <c r="F2498" t="s">
        <v>4161</v>
      </c>
      <c r="K2498" s="6">
        <v>0.29166666666666669</v>
      </c>
      <c r="L2498" s="8">
        <v>0.70833333333333337</v>
      </c>
      <c r="M2498" t="s">
        <v>422</v>
      </c>
      <c r="N2498" t="s">
        <v>1365</v>
      </c>
      <c r="O2498" t="s">
        <v>876</v>
      </c>
      <c r="P2498" t="s">
        <v>877</v>
      </c>
      <c r="Q2498" t="s">
        <v>876</v>
      </c>
      <c r="R2498" t="s">
        <v>58</v>
      </c>
      <c r="S2498" t="s">
        <v>166</v>
      </c>
      <c r="T2498" t="s">
        <v>46</v>
      </c>
      <c r="U2498" t="s">
        <v>47</v>
      </c>
      <c r="V2498" t="s">
        <v>4162</v>
      </c>
      <c r="W2498">
        <v>38.901035</v>
      </c>
      <c r="X2498">
        <v>-77.047210000000007</v>
      </c>
      <c r="Y2498">
        <v>395904.9</v>
      </c>
      <c r="Z2498">
        <v>137021.23000000001</v>
      </c>
      <c r="AA2498">
        <v>20037</v>
      </c>
      <c r="AB2498">
        <v>242495</v>
      </c>
      <c r="AC2498">
        <v>85431</v>
      </c>
      <c r="AD2498">
        <v>85431</v>
      </c>
      <c r="AE2498">
        <v>2</v>
      </c>
      <c r="AF2498" t="s">
        <v>196</v>
      </c>
      <c r="AG2498" t="s">
        <v>610</v>
      </c>
      <c r="AH2498" t="s">
        <v>50</v>
      </c>
      <c r="AI2498">
        <v>207</v>
      </c>
      <c r="AJ2498">
        <v>5</v>
      </c>
      <c r="AK2498" t="s">
        <v>51</v>
      </c>
      <c r="AL2498">
        <v>1070</v>
      </c>
      <c r="AM2498">
        <v>-77.047212087725399</v>
      </c>
      <c r="AN2498">
        <v>38.901042573300899</v>
      </c>
      <c r="AO2498" t="b">
        <f t="shared" si="78"/>
        <v>0</v>
      </c>
      <c r="AP2498">
        <f t="shared" si="77"/>
        <v>0</v>
      </c>
    </row>
    <row r="2499" spans="1:42">
      <c r="A2499">
        <v>185845</v>
      </c>
      <c r="B2499" t="s">
        <v>4164</v>
      </c>
      <c r="C2499" t="s">
        <v>661</v>
      </c>
      <c r="D2499">
        <v>10192778</v>
      </c>
      <c r="E2499" t="s">
        <v>160</v>
      </c>
      <c r="I2499" t="s">
        <v>4165</v>
      </c>
      <c r="J2499" t="s">
        <v>622</v>
      </c>
      <c r="K2499" s="6">
        <v>0.66666666666666663</v>
      </c>
      <c r="L2499" s="8">
        <v>0.95833333333333337</v>
      </c>
      <c r="M2499" t="s">
        <v>1682</v>
      </c>
      <c r="N2499" t="s">
        <v>1682</v>
      </c>
      <c r="O2499" t="s">
        <v>662</v>
      </c>
      <c r="P2499" t="s">
        <v>663</v>
      </c>
      <c r="Q2499" t="s">
        <v>662</v>
      </c>
      <c r="R2499" t="s">
        <v>165</v>
      </c>
      <c r="S2499" t="s">
        <v>254</v>
      </c>
      <c r="T2499" t="s">
        <v>46</v>
      </c>
      <c r="U2499" t="s">
        <v>47</v>
      </c>
      <c r="V2499" t="s">
        <v>704</v>
      </c>
      <c r="W2499">
        <v>38.897754999999997</v>
      </c>
      <c r="X2499">
        <v>-77.017550999999997</v>
      </c>
      <c r="Y2499">
        <v>398477.49</v>
      </c>
      <c r="Z2499">
        <v>136656.21</v>
      </c>
      <c r="AA2499">
        <v>20001</v>
      </c>
      <c r="AB2499">
        <v>242924</v>
      </c>
      <c r="AC2499">
        <v>85837</v>
      </c>
      <c r="AD2499">
        <v>85837</v>
      </c>
      <c r="AE2499">
        <v>2</v>
      </c>
      <c r="AF2499" t="s">
        <v>434</v>
      </c>
      <c r="AG2499" t="s">
        <v>570</v>
      </c>
      <c r="AH2499" t="s">
        <v>63</v>
      </c>
      <c r="AI2499">
        <v>102</v>
      </c>
      <c r="AJ2499">
        <v>8</v>
      </c>
      <c r="AK2499" t="s">
        <v>64</v>
      </c>
      <c r="AL2499">
        <v>1102</v>
      </c>
      <c r="AM2499">
        <v>-77.017553525435204</v>
      </c>
      <c r="AN2499">
        <v>38.8977625627763</v>
      </c>
      <c r="AO2499" t="b">
        <f t="shared" si="78"/>
        <v>1</v>
      </c>
      <c r="AP2499">
        <f t="shared" ref="AP2499:AP2562" si="79">IF(C2499=Q2499, 1, 0)</f>
        <v>1</v>
      </c>
    </row>
    <row r="2500" spans="1:42">
      <c r="A2500">
        <v>185846</v>
      </c>
      <c r="B2500" t="s">
        <v>5329</v>
      </c>
      <c r="C2500" t="s">
        <v>5330</v>
      </c>
      <c r="D2500">
        <v>10192779</v>
      </c>
      <c r="E2500" t="s">
        <v>115</v>
      </c>
      <c r="F2500" t="s">
        <v>5331</v>
      </c>
      <c r="K2500" s="6">
        <v>0.29166666666666669</v>
      </c>
      <c r="L2500" s="8">
        <v>0.70833333333333337</v>
      </c>
      <c r="M2500" t="s">
        <v>184</v>
      </c>
      <c r="N2500" t="s">
        <v>607</v>
      </c>
      <c r="O2500" t="s">
        <v>796</v>
      </c>
      <c r="P2500" t="s">
        <v>797</v>
      </c>
      <c r="Q2500" t="s">
        <v>796</v>
      </c>
      <c r="R2500" t="s">
        <v>58</v>
      </c>
      <c r="S2500" t="s">
        <v>166</v>
      </c>
      <c r="T2500" t="s">
        <v>46</v>
      </c>
      <c r="U2500" t="s">
        <v>47</v>
      </c>
      <c r="V2500" t="s">
        <v>5332</v>
      </c>
      <c r="W2500">
        <v>38.957025000000002</v>
      </c>
      <c r="X2500">
        <v>-77.085002000000003</v>
      </c>
      <c r="Y2500">
        <v>392632.53164</v>
      </c>
      <c r="Z2500">
        <v>143238.93530000001</v>
      </c>
      <c r="AB2500">
        <v>0</v>
      </c>
      <c r="AC2500">
        <v>456228</v>
      </c>
      <c r="AD2500">
        <v>392256</v>
      </c>
      <c r="AE2500">
        <v>3</v>
      </c>
      <c r="AF2500" t="s">
        <v>1370</v>
      </c>
      <c r="AG2500" s="2">
        <v>3000</v>
      </c>
      <c r="AH2500" t="s">
        <v>50</v>
      </c>
      <c r="AI2500">
        <v>202</v>
      </c>
      <c r="AJ2500">
        <v>11</v>
      </c>
      <c r="AK2500" t="s">
        <v>51</v>
      </c>
      <c r="AL2500">
        <v>3555</v>
      </c>
      <c r="AM2500">
        <v>-77.085003871794896</v>
      </c>
      <c r="AN2500">
        <v>38.957032240634</v>
      </c>
      <c r="AO2500" t="b">
        <f t="shared" si="78"/>
        <v>0</v>
      </c>
      <c r="AP2500">
        <f t="shared" si="79"/>
        <v>0</v>
      </c>
    </row>
    <row r="2501" spans="1:42">
      <c r="A2501">
        <v>185847</v>
      </c>
      <c r="B2501" t="s">
        <v>11949</v>
      </c>
      <c r="C2501" t="s">
        <v>1109</v>
      </c>
      <c r="D2501">
        <v>10192780</v>
      </c>
      <c r="E2501" t="s">
        <v>115</v>
      </c>
      <c r="F2501" t="s">
        <v>11950</v>
      </c>
      <c r="K2501" s="6">
        <v>0.29166666666666669</v>
      </c>
      <c r="L2501" s="8">
        <v>0.70833333333333337</v>
      </c>
      <c r="M2501" t="s">
        <v>184</v>
      </c>
      <c r="N2501" t="s">
        <v>2267</v>
      </c>
      <c r="Q2501" t="s">
        <v>1110</v>
      </c>
      <c r="R2501" t="s">
        <v>44</v>
      </c>
      <c r="S2501" t="s">
        <v>353</v>
      </c>
      <c r="T2501" t="s">
        <v>46</v>
      </c>
      <c r="U2501" t="s">
        <v>47</v>
      </c>
      <c r="V2501" t="s">
        <v>11951</v>
      </c>
      <c r="W2501">
        <v>38.897300000000001</v>
      </c>
      <c r="X2501">
        <v>-76.92577</v>
      </c>
      <c r="Y2501">
        <v>406439.23</v>
      </c>
      <c r="Z2501">
        <v>136608.14000000001</v>
      </c>
      <c r="AA2501">
        <v>20019</v>
      </c>
      <c r="AB2501">
        <v>5742</v>
      </c>
      <c r="AC2501">
        <v>4547</v>
      </c>
      <c r="AD2501">
        <v>4547</v>
      </c>
      <c r="AE2501">
        <v>7</v>
      </c>
      <c r="AF2501" t="s">
        <v>910</v>
      </c>
      <c r="AG2501" t="s">
        <v>1504</v>
      </c>
      <c r="AH2501" t="s">
        <v>912</v>
      </c>
      <c r="AI2501">
        <v>608</v>
      </c>
      <c r="AJ2501">
        <v>31</v>
      </c>
      <c r="AK2501" t="s">
        <v>51</v>
      </c>
      <c r="AL2501">
        <v>31</v>
      </c>
      <c r="AM2501">
        <v>-76.925772377030299</v>
      </c>
      <c r="AN2501">
        <v>38.897307268848898</v>
      </c>
      <c r="AO2501" t="b">
        <f t="shared" si="78"/>
        <v>0</v>
      </c>
      <c r="AP2501">
        <f t="shared" si="79"/>
        <v>0</v>
      </c>
    </row>
    <row r="2502" spans="1:42">
      <c r="A2502">
        <v>185848</v>
      </c>
      <c r="B2502" t="s">
        <v>8474</v>
      </c>
      <c r="C2502" t="s">
        <v>8213</v>
      </c>
      <c r="D2502">
        <v>10192781</v>
      </c>
      <c r="E2502" t="s">
        <v>519</v>
      </c>
      <c r="I2502" t="s">
        <v>8475</v>
      </c>
      <c r="J2502" t="s">
        <v>422</v>
      </c>
      <c r="K2502" s="6">
        <v>0.29166666666666669</v>
      </c>
      <c r="L2502" s="8">
        <v>0.70833333333333337</v>
      </c>
      <c r="M2502" t="s">
        <v>183</v>
      </c>
      <c r="N2502" t="s">
        <v>415</v>
      </c>
      <c r="Q2502" t="s">
        <v>8213</v>
      </c>
      <c r="R2502" t="s">
        <v>165</v>
      </c>
      <c r="S2502" t="s">
        <v>203</v>
      </c>
      <c r="T2502" t="s">
        <v>46</v>
      </c>
      <c r="U2502" t="s">
        <v>47</v>
      </c>
      <c r="V2502" t="s">
        <v>8476</v>
      </c>
      <c r="W2502">
        <v>38.93329</v>
      </c>
      <c r="X2502">
        <v>-77.019174000000007</v>
      </c>
      <c r="Y2502">
        <v>398337.56</v>
      </c>
      <c r="Z2502">
        <v>140600.91</v>
      </c>
      <c r="AA2502">
        <v>20010</v>
      </c>
      <c r="AB2502">
        <v>228704</v>
      </c>
      <c r="AC2502">
        <v>71701</v>
      </c>
      <c r="AD2502">
        <v>71701</v>
      </c>
      <c r="AE2502">
        <v>1</v>
      </c>
      <c r="AF2502" t="s">
        <v>249</v>
      </c>
      <c r="AG2502" t="s">
        <v>1361</v>
      </c>
      <c r="AH2502" t="s">
        <v>188</v>
      </c>
      <c r="AI2502">
        <v>409</v>
      </c>
      <c r="AJ2502">
        <v>2</v>
      </c>
      <c r="AK2502" t="s">
        <v>51</v>
      </c>
      <c r="AL2502">
        <v>2563</v>
      </c>
      <c r="AM2502">
        <v>-77.019176168473393</v>
      </c>
      <c r="AN2502">
        <v>38.933297486573402</v>
      </c>
      <c r="AO2502" t="b">
        <f t="shared" si="78"/>
        <v>1</v>
      </c>
      <c r="AP2502">
        <f t="shared" si="79"/>
        <v>1</v>
      </c>
    </row>
    <row r="2503" spans="1:42">
      <c r="A2503">
        <v>185849</v>
      </c>
      <c r="B2503" t="s">
        <v>5338</v>
      </c>
      <c r="C2503" t="s">
        <v>873</v>
      </c>
      <c r="D2503">
        <v>10192782</v>
      </c>
      <c r="E2503" t="s">
        <v>115</v>
      </c>
      <c r="F2503" t="s">
        <v>5339</v>
      </c>
      <c r="K2503" s="6">
        <v>0.29166666666666669</v>
      </c>
      <c r="L2503" s="8">
        <v>0.70833333333333337</v>
      </c>
      <c r="M2503" t="s">
        <v>255</v>
      </c>
      <c r="N2503" t="s">
        <v>885</v>
      </c>
      <c r="O2503" t="s">
        <v>876</v>
      </c>
      <c r="P2503" t="s">
        <v>877</v>
      </c>
      <c r="Q2503" t="s">
        <v>876</v>
      </c>
      <c r="R2503" t="s">
        <v>58</v>
      </c>
      <c r="S2503" t="s">
        <v>166</v>
      </c>
      <c r="T2503" t="s">
        <v>46</v>
      </c>
      <c r="U2503" t="s">
        <v>47</v>
      </c>
      <c r="V2503" t="s">
        <v>5340</v>
      </c>
      <c r="W2503">
        <v>38.897896000000003</v>
      </c>
      <c r="X2503">
        <v>-77.007532999999995</v>
      </c>
      <c r="Y2503">
        <v>399346.57075000001</v>
      </c>
      <c r="Z2503">
        <v>136671.73368999999</v>
      </c>
      <c r="AB2503">
        <v>0</v>
      </c>
      <c r="AC2503">
        <v>455341</v>
      </c>
      <c r="AD2503">
        <v>391369</v>
      </c>
      <c r="AE2503">
        <v>6</v>
      </c>
      <c r="AF2503" t="s">
        <v>434</v>
      </c>
      <c r="AG2503" t="s">
        <v>1653</v>
      </c>
      <c r="AH2503" t="s">
        <v>63</v>
      </c>
      <c r="AI2503">
        <v>103</v>
      </c>
      <c r="AJ2503">
        <v>25</v>
      </c>
      <c r="AK2503" t="s">
        <v>2623</v>
      </c>
      <c r="AL2503">
        <v>3491</v>
      </c>
      <c r="AM2503">
        <v>-77.007534921957799</v>
      </c>
      <c r="AN2503">
        <v>38.897903481804697</v>
      </c>
      <c r="AO2503" t="b">
        <f t="shared" si="78"/>
        <v>0</v>
      </c>
      <c r="AP2503">
        <f t="shared" si="79"/>
        <v>0</v>
      </c>
    </row>
    <row r="2504" spans="1:42">
      <c r="A2504">
        <v>185850</v>
      </c>
      <c r="B2504" t="s">
        <v>11952</v>
      </c>
      <c r="C2504" t="s">
        <v>11462</v>
      </c>
      <c r="D2504">
        <v>10192783</v>
      </c>
      <c r="E2504" t="s">
        <v>160</v>
      </c>
      <c r="I2504" t="s">
        <v>11953</v>
      </c>
      <c r="J2504" t="s">
        <v>353</v>
      </c>
      <c r="K2504" s="6">
        <v>0.83333333333333337</v>
      </c>
      <c r="L2504" s="8">
        <v>8.3333333333333329E-2</v>
      </c>
      <c r="M2504" t="s">
        <v>265</v>
      </c>
      <c r="N2504" t="s">
        <v>174</v>
      </c>
      <c r="Q2504" t="s">
        <v>11463</v>
      </c>
      <c r="R2504" t="s">
        <v>70</v>
      </c>
      <c r="S2504" t="s">
        <v>353</v>
      </c>
      <c r="T2504" t="s">
        <v>46</v>
      </c>
      <c r="U2504" t="s">
        <v>47</v>
      </c>
      <c r="V2504" t="s">
        <v>11464</v>
      </c>
      <c r="W2504">
        <v>38.906013000000002</v>
      </c>
      <c r="X2504">
        <v>-77.033973000000003</v>
      </c>
      <c r="Y2504">
        <v>397053.32</v>
      </c>
      <c r="Z2504">
        <v>137573.34</v>
      </c>
      <c r="AA2504">
        <v>20005</v>
      </c>
      <c r="AB2504">
        <v>240244</v>
      </c>
      <c r="AC2504">
        <v>83542</v>
      </c>
      <c r="AD2504">
        <v>83542</v>
      </c>
      <c r="AE2504">
        <v>2</v>
      </c>
      <c r="AF2504" t="s">
        <v>97</v>
      </c>
      <c r="AG2504" t="s">
        <v>171</v>
      </c>
      <c r="AH2504" t="s">
        <v>50</v>
      </c>
      <c r="AI2504">
        <v>208</v>
      </c>
      <c r="AJ2504">
        <v>8</v>
      </c>
      <c r="AK2504" t="s">
        <v>64</v>
      </c>
      <c r="AL2504">
        <v>944</v>
      </c>
      <c r="AM2504">
        <v>-77.033975054195906</v>
      </c>
      <c r="AN2504">
        <v>38.9060207760132</v>
      </c>
      <c r="AO2504" t="b">
        <f t="shared" si="78"/>
        <v>0</v>
      </c>
      <c r="AP2504">
        <f t="shared" si="79"/>
        <v>0</v>
      </c>
    </row>
    <row r="2505" spans="1:42">
      <c r="A2505">
        <v>185851</v>
      </c>
      <c r="B2505" t="s">
        <v>5345</v>
      </c>
      <c r="C2505" t="s">
        <v>5346</v>
      </c>
      <c r="D2505">
        <v>10192784</v>
      </c>
      <c r="E2505" t="s">
        <v>54</v>
      </c>
      <c r="I2505" t="s">
        <v>5347</v>
      </c>
      <c r="J2505" t="s">
        <v>422</v>
      </c>
      <c r="K2505" s="6">
        <v>0.66666666666666663</v>
      </c>
      <c r="L2505" s="8">
        <v>0.95833333333333337</v>
      </c>
      <c r="M2505" t="s">
        <v>432</v>
      </c>
      <c r="N2505" t="s">
        <v>432</v>
      </c>
      <c r="O2505" t="s">
        <v>5348</v>
      </c>
      <c r="P2505" t="s">
        <v>5349</v>
      </c>
      <c r="Q2505" t="s">
        <v>5348</v>
      </c>
      <c r="R2505" t="s">
        <v>165</v>
      </c>
      <c r="S2505" t="s">
        <v>1682</v>
      </c>
      <c r="T2505" t="s">
        <v>46</v>
      </c>
      <c r="U2505" t="s">
        <v>47</v>
      </c>
      <c r="V2505" t="s">
        <v>5350</v>
      </c>
      <c r="W2505">
        <v>38.894796999999997</v>
      </c>
      <c r="X2505">
        <v>-77.023466999999997</v>
      </c>
      <c r="Y2505">
        <v>397964.19352999999</v>
      </c>
      <c r="Z2505">
        <v>136327.97936</v>
      </c>
      <c r="AB2505">
        <v>0</v>
      </c>
      <c r="AC2505">
        <v>455429</v>
      </c>
      <c r="AD2505">
        <v>391457</v>
      </c>
      <c r="AE2505">
        <v>2</v>
      </c>
      <c r="AF2505" t="s">
        <v>434</v>
      </c>
      <c r="AG2505" t="s">
        <v>570</v>
      </c>
      <c r="AH2505" t="s">
        <v>63</v>
      </c>
      <c r="AI2505">
        <v>102</v>
      </c>
      <c r="AJ2505">
        <v>8</v>
      </c>
      <c r="AK2505" t="s">
        <v>64</v>
      </c>
      <c r="AL2505">
        <v>3469</v>
      </c>
      <c r="AM2505">
        <v>-77.023469748658698</v>
      </c>
      <c r="AN2505">
        <v>38.8948047019597</v>
      </c>
      <c r="AO2505" t="b">
        <f t="shared" si="78"/>
        <v>0</v>
      </c>
      <c r="AP2505">
        <f t="shared" si="79"/>
        <v>0</v>
      </c>
    </row>
    <row r="2506" spans="1:42">
      <c r="A2506">
        <v>185852</v>
      </c>
      <c r="B2506" t="s">
        <v>5354</v>
      </c>
      <c r="C2506" t="s">
        <v>1109</v>
      </c>
      <c r="D2506">
        <v>10192785</v>
      </c>
      <c r="E2506" t="s">
        <v>115</v>
      </c>
      <c r="F2506" t="s">
        <v>5355</v>
      </c>
      <c r="K2506" s="6">
        <v>0.29166666666666669</v>
      </c>
      <c r="L2506" s="8">
        <v>0.70833333333333337</v>
      </c>
      <c r="M2506" t="s">
        <v>184</v>
      </c>
      <c r="N2506" t="s">
        <v>2267</v>
      </c>
      <c r="Q2506" t="s">
        <v>1110</v>
      </c>
      <c r="R2506" t="s">
        <v>58</v>
      </c>
      <c r="S2506" t="s">
        <v>166</v>
      </c>
      <c r="T2506" t="s">
        <v>46</v>
      </c>
      <c r="U2506" t="s">
        <v>47</v>
      </c>
      <c r="V2506" t="s">
        <v>5356</v>
      </c>
      <c r="W2506">
        <v>38.909700999999998</v>
      </c>
      <c r="X2506">
        <v>-76.999210000000005</v>
      </c>
      <c r="Y2506">
        <v>400068.48</v>
      </c>
      <c r="Z2506">
        <v>137982.15</v>
      </c>
      <c r="AA2506">
        <v>20002</v>
      </c>
      <c r="AB2506">
        <v>286080</v>
      </c>
      <c r="AC2506">
        <v>124609</v>
      </c>
      <c r="AD2506">
        <v>124609</v>
      </c>
      <c r="AE2506">
        <v>5</v>
      </c>
      <c r="AF2506" t="s">
        <v>1208</v>
      </c>
      <c r="AG2506" t="s">
        <v>5357</v>
      </c>
      <c r="AH2506" t="s">
        <v>410</v>
      </c>
      <c r="AI2506">
        <v>506</v>
      </c>
      <c r="AJ2506">
        <v>23</v>
      </c>
      <c r="AK2506" t="s">
        <v>51</v>
      </c>
      <c r="AL2506">
        <v>3010</v>
      </c>
      <c r="AM2506">
        <v>-76.999212725868205</v>
      </c>
      <c r="AN2506">
        <v>38.909708416461399</v>
      </c>
      <c r="AO2506" t="b">
        <f t="shared" si="78"/>
        <v>0</v>
      </c>
      <c r="AP2506">
        <f t="shared" si="79"/>
        <v>0</v>
      </c>
    </row>
    <row r="2507" spans="1:42">
      <c r="A2507">
        <v>182499</v>
      </c>
      <c r="B2507" t="s">
        <v>11954</v>
      </c>
      <c r="C2507" t="s">
        <v>11955</v>
      </c>
      <c r="D2507">
        <v>10192786</v>
      </c>
      <c r="E2507" t="s">
        <v>201</v>
      </c>
      <c r="I2507" t="s">
        <v>11956</v>
      </c>
      <c r="J2507" t="s">
        <v>163</v>
      </c>
      <c r="K2507" s="6">
        <v>0.29166666666666669</v>
      </c>
      <c r="L2507" s="8">
        <v>0.70833333333333337</v>
      </c>
      <c r="M2507" t="s">
        <v>238</v>
      </c>
      <c r="N2507" t="s">
        <v>238</v>
      </c>
      <c r="Q2507" t="s">
        <v>11955</v>
      </c>
      <c r="R2507" t="s">
        <v>165</v>
      </c>
      <c r="S2507" t="s">
        <v>421</v>
      </c>
      <c r="T2507" t="s">
        <v>46</v>
      </c>
      <c r="U2507" t="s">
        <v>47</v>
      </c>
      <c r="V2507" t="s">
        <v>11957</v>
      </c>
      <c r="W2507">
        <v>38.924188999999998</v>
      </c>
      <c r="X2507">
        <v>-77.029403000000002</v>
      </c>
      <c r="Y2507">
        <v>397450.31</v>
      </c>
      <c r="Z2507">
        <v>139590.9</v>
      </c>
      <c r="AA2507">
        <v>20009</v>
      </c>
      <c r="AB2507">
        <v>231855</v>
      </c>
      <c r="AC2507">
        <v>74917</v>
      </c>
      <c r="AD2507">
        <v>74917</v>
      </c>
      <c r="AE2507">
        <v>1</v>
      </c>
      <c r="AF2507" t="s">
        <v>361</v>
      </c>
      <c r="AG2507" t="s">
        <v>2430</v>
      </c>
      <c r="AH2507" t="s">
        <v>88</v>
      </c>
      <c r="AI2507">
        <v>304</v>
      </c>
      <c r="AJ2507">
        <v>2</v>
      </c>
      <c r="AK2507" t="s">
        <v>51</v>
      </c>
      <c r="AL2507">
        <v>764</v>
      </c>
      <c r="AM2507">
        <v>-77.029405583149995</v>
      </c>
      <c r="AN2507">
        <v>38.924196873971397</v>
      </c>
      <c r="AO2507" t="b">
        <f t="shared" si="78"/>
        <v>1</v>
      </c>
      <c r="AP2507">
        <f t="shared" si="79"/>
        <v>1</v>
      </c>
    </row>
    <row r="2508" spans="1:42">
      <c r="A2508">
        <v>185853</v>
      </c>
      <c r="B2508" t="s">
        <v>5362</v>
      </c>
      <c r="C2508" t="s">
        <v>3151</v>
      </c>
      <c r="D2508">
        <v>10192787</v>
      </c>
      <c r="E2508" t="s">
        <v>2496</v>
      </c>
      <c r="G2508" t="s">
        <v>3152</v>
      </c>
      <c r="I2508" t="s">
        <v>5363</v>
      </c>
      <c r="J2508" t="s">
        <v>163</v>
      </c>
      <c r="K2508" s="6">
        <v>0.29166666666666669</v>
      </c>
      <c r="L2508" s="8">
        <v>0.70833333333333337</v>
      </c>
      <c r="M2508" t="s">
        <v>163</v>
      </c>
      <c r="N2508" t="s">
        <v>95</v>
      </c>
      <c r="O2508" t="s">
        <v>2499</v>
      </c>
      <c r="P2508" t="s">
        <v>2500</v>
      </c>
      <c r="Q2508" t="s">
        <v>3154</v>
      </c>
      <c r="R2508" t="s">
        <v>70</v>
      </c>
      <c r="S2508" t="s">
        <v>163</v>
      </c>
      <c r="T2508" t="s">
        <v>46</v>
      </c>
      <c r="U2508" t="s">
        <v>47</v>
      </c>
      <c r="V2508" t="s">
        <v>5364</v>
      </c>
      <c r="W2508">
        <v>38.912605999999997</v>
      </c>
      <c r="X2508">
        <v>-77.023455999999996</v>
      </c>
      <c r="Y2508">
        <v>397965.67008000001</v>
      </c>
      <c r="Z2508">
        <v>138304.93001000001</v>
      </c>
      <c r="AB2508">
        <v>0</v>
      </c>
      <c r="AC2508">
        <v>463277</v>
      </c>
      <c r="AD2508">
        <v>398579</v>
      </c>
      <c r="AE2508">
        <v>6</v>
      </c>
      <c r="AF2508" t="s">
        <v>61</v>
      </c>
      <c r="AG2508" t="s">
        <v>1221</v>
      </c>
      <c r="AH2508" t="s">
        <v>88</v>
      </c>
      <c r="AI2508">
        <v>308</v>
      </c>
      <c r="AJ2508">
        <v>7</v>
      </c>
      <c r="AK2508" t="s">
        <v>51</v>
      </c>
      <c r="AL2508">
        <v>3458</v>
      </c>
      <c r="AM2508">
        <v>-77.023458584595303</v>
      </c>
      <c r="AN2508">
        <v>38.912613776586198</v>
      </c>
      <c r="AO2508" t="b">
        <f t="shared" si="78"/>
        <v>0</v>
      </c>
      <c r="AP2508">
        <f t="shared" si="79"/>
        <v>0</v>
      </c>
    </row>
    <row r="2509" spans="1:42">
      <c r="A2509">
        <v>185854</v>
      </c>
      <c r="B2509" t="s">
        <v>5362</v>
      </c>
      <c r="C2509" t="s">
        <v>3151</v>
      </c>
      <c r="D2509">
        <v>10192787</v>
      </c>
      <c r="E2509" t="s">
        <v>2496</v>
      </c>
      <c r="G2509" t="s">
        <v>3152</v>
      </c>
      <c r="I2509" t="s">
        <v>5363</v>
      </c>
      <c r="J2509" t="s">
        <v>163</v>
      </c>
      <c r="K2509" s="6">
        <v>0.29166666666666669</v>
      </c>
      <c r="L2509" s="8">
        <v>0.70833333333333337</v>
      </c>
      <c r="M2509" t="s">
        <v>163</v>
      </c>
      <c r="N2509" t="s">
        <v>95</v>
      </c>
      <c r="O2509" t="s">
        <v>2499</v>
      </c>
      <c r="P2509" t="s">
        <v>2500</v>
      </c>
      <c r="Q2509" t="s">
        <v>3154</v>
      </c>
      <c r="R2509" t="s">
        <v>70</v>
      </c>
      <c r="S2509" t="s">
        <v>163</v>
      </c>
      <c r="T2509" t="s">
        <v>46</v>
      </c>
      <c r="U2509" t="s">
        <v>47</v>
      </c>
      <c r="V2509" t="s">
        <v>5368</v>
      </c>
      <c r="W2509">
        <v>38.912607000000001</v>
      </c>
      <c r="X2509">
        <v>-77.024979000000002</v>
      </c>
      <c r="Y2509">
        <v>397833.63494000002</v>
      </c>
      <c r="Z2509">
        <v>138305.03868999999</v>
      </c>
      <c r="AB2509">
        <v>0</v>
      </c>
      <c r="AC2509">
        <v>463086</v>
      </c>
      <c r="AD2509">
        <v>398393</v>
      </c>
      <c r="AE2509">
        <v>6</v>
      </c>
      <c r="AF2509" t="s">
        <v>61</v>
      </c>
      <c r="AG2509" t="s">
        <v>1221</v>
      </c>
      <c r="AH2509" t="s">
        <v>88</v>
      </c>
      <c r="AI2509">
        <v>307</v>
      </c>
      <c r="AJ2509">
        <v>7</v>
      </c>
      <c r="AK2509" t="s">
        <v>51</v>
      </c>
      <c r="AL2509">
        <v>3458</v>
      </c>
      <c r="AM2509">
        <v>-77.0249809809429</v>
      </c>
      <c r="AN2509">
        <v>38.912614440020903</v>
      </c>
      <c r="AO2509" t="b">
        <f t="shared" si="78"/>
        <v>0</v>
      </c>
      <c r="AP2509">
        <f t="shared" si="79"/>
        <v>0</v>
      </c>
    </row>
    <row r="2510" spans="1:42">
      <c r="A2510">
        <v>185856</v>
      </c>
      <c r="B2510" t="s">
        <v>5362</v>
      </c>
      <c r="C2510" t="s">
        <v>3151</v>
      </c>
      <c r="D2510">
        <v>10192787</v>
      </c>
      <c r="E2510" t="s">
        <v>2496</v>
      </c>
      <c r="G2510" t="s">
        <v>3152</v>
      </c>
      <c r="I2510" t="s">
        <v>5363</v>
      </c>
      <c r="J2510" t="s">
        <v>163</v>
      </c>
      <c r="K2510" s="6">
        <v>0.29166666666666669</v>
      </c>
      <c r="L2510" s="8">
        <v>0.70833333333333337</v>
      </c>
      <c r="M2510" t="s">
        <v>163</v>
      </c>
      <c r="N2510" t="s">
        <v>95</v>
      </c>
      <c r="O2510" t="s">
        <v>2499</v>
      </c>
      <c r="P2510" t="s">
        <v>2500</v>
      </c>
      <c r="Q2510" t="s">
        <v>3154</v>
      </c>
      <c r="R2510" t="s">
        <v>70</v>
      </c>
      <c r="S2510" t="s">
        <v>163</v>
      </c>
      <c r="T2510" t="s">
        <v>46</v>
      </c>
      <c r="U2510" t="s">
        <v>47</v>
      </c>
      <c r="V2510" t="s">
        <v>5369</v>
      </c>
      <c r="W2510">
        <v>38.912607999999999</v>
      </c>
      <c r="X2510">
        <v>-77.027463999999995</v>
      </c>
      <c r="Y2510">
        <v>397618.05033</v>
      </c>
      <c r="Z2510">
        <v>138305.16326</v>
      </c>
      <c r="AB2510">
        <v>0</v>
      </c>
      <c r="AC2510">
        <v>456779</v>
      </c>
      <c r="AD2510">
        <v>392801</v>
      </c>
      <c r="AE2510">
        <v>2</v>
      </c>
      <c r="AF2510" t="s">
        <v>97</v>
      </c>
      <c r="AG2510" t="s">
        <v>98</v>
      </c>
      <c r="AH2510" t="s">
        <v>88</v>
      </c>
      <c r="AI2510">
        <v>307</v>
      </c>
      <c r="AJ2510">
        <v>7</v>
      </c>
      <c r="AK2510" t="s">
        <v>51</v>
      </c>
      <c r="AL2510">
        <v>3458</v>
      </c>
      <c r="AM2510">
        <v>-77.027466722288096</v>
      </c>
      <c r="AN2510">
        <v>38.912615004263003</v>
      </c>
      <c r="AO2510" t="b">
        <f t="shared" si="78"/>
        <v>0</v>
      </c>
      <c r="AP2510">
        <f t="shared" si="79"/>
        <v>0</v>
      </c>
    </row>
    <row r="2511" spans="1:42">
      <c r="A2511">
        <v>185858</v>
      </c>
      <c r="B2511" t="s">
        <v>5362</v>
      </c>
      <c r="C2511" t="s">
        <v>3151</v>
      </c>
      <c r="D2511">
        <v>10192787</v>
      </c>
      <c r="E2511" t="s">
        <v>2496</v>
      </c>
      <c r="G2511" t="s">
        <v>3152</v>
      </c>
      <c r="I2511" t="s">
        <v>5363</v>
      </c>
      <c r="J2511" t="s">
        <v>163</v>
      </c>
      <c r="K2511" s="6">
        <v>0.29166666666666669</v>
      </c>
      <c r="L2511" s="8">
        <v>0.70833333333333337</v>
      </c>
      <c r="M2511" t="s">
        <v>163</v>
      </c>
      <c r="N2511" t="s">
        <v>95</v>
      </c>
      <c r="O2511" t="s">
        <v>2499</v>
      </c>
      <c r="P2511" t="s">
        <v>2500</v>
      </c>
      <c r="Q2511" t="s">
        <v>3154</v>
      </c>
      <c r="R2511" t="s">
        <v>70</v>
      </c>
      <c r="S2511" t="s">
        <v>163</v>
      </c>
      <c r="T2511" t="s">
        <v>46</v>
      </c>
      <c r="U2511" t="s">
        <v>47</v>
      </c>
      <c r="V2511" t="s">
        <v>5376</v>
      </c>
      <c r="W2511">
        <v>38.912607999999999</v>
      </c>
      <c r="X2511">
        <v>-77.032599000000005</v>
      </c>
      <c r="Y2511">
        <v>397172.77471999999</v>
      </c>
      <c r="Z2511">
        <v>138305.39353</v>
      </c>
      <c r="AB2511">
        <v>0</v>
      </c>
      <c r="AC2511">
        <v>459581</v>
      </c>
      <c r="AD2511">
        <v>395300</v>
      </c>
      <c r="AE2511">
        <v>2</v>
      </c>
      <c r="AF2511" t="s">
        <v>97</v>
      </c>
      <c r="AG2511" t="s">
        <v>222</v>
      </c>
      <c r="AH2511" t="s">
        <v>88</v>
      </c>
      <c r="AI2511">
        <v>301</v>
      </c>
      <c r="AJ2511">
        <v>7</v>
      </c>
      <c r="AK2511" t="s">
        <v>51</v>
      </c>
      <c r="AL2511">
        <v>3458</v>
      </c>
      <c r="AM2511">
        <v>-77.032600854981794</v>
      </c>
      <c r="AN2511">
        <v>38.912615758845398</v>
      </c>
      <c r="AO2511" t="b">
        <f t="shared" si="78"/>
        <v>0</v>
      </c>
      <c r="AP2511">
        <f t="shared" si="79"/>
        <v>0</v>
      </c>
    </row>
    <row r="2512" spans="1:42">
      <c r="A2512">
        <v>185860</v>
      </c>
      <c r="B2512" t="s">
        <v>5362</v>
      </c>
      <c r="C2512" t="s">
        <v>3151</v>
      </c>
      <c r="D2512">
        <v>10192787</v>
      </c>
      <c r="E2512" t="s">
        <v>2496</v>
      </c>
      <c r="G2512" t="s">
        <v>3152</v>
      </c>
      <c r="I2512" t="s">
        <v>5363</v>
      </c>
      <c r="J2512" t="s">
        <v>163</v>
      </c>
      <c r="K2512" s="6">
        <v>0.29166666666666669</v>
      </c>
      <c r="L2512" s="8">
        <v>0.70833333333333337</v>
      </c>
      <c r="M2512" t="s">
        <v>163</v>
      </c>
      <c r="N2512" t="s">
        <v>95</v>
      </c>
      <c r="O2512" t="s">
        <v>2499</v>
      </c>
      <c r="P2512" t="s">
        <v>2500</v>
      </c>
      <c r="Q2512" t="s">
        <v>3154</v>
      </c>
      <c r="R2512" t="s">
        <v>70</v>
      </c>
      <c r="S2512" t="s">
        <v>163</v>
      </c>
      <c r="T2512" t="s">
        <v>46</v>
      </c>
      <c r="U2512" t="s">
        <v>47</v>
      </c>
      <c r="V2512" t="s">
        <v>4611</v>
      </c>
      <c r="W2512">
        <v>38.912609000000003</v>
      </c>
      <c r="X2512">
        <v>-77.035532000000003</v>
      </c>
      <c r="Y2512">
        <v>396918.35570999997</v>
      </c>
      <c r="Z2512">
        <v>138305.59001000001</v>
      </c>
      <c r="AB2512">
        <v>0</v>
      </c>
      <c r="AC2512">
        <v>455227</v>
      </c>
      <c r="AD2512">
        <v>391255</v>
      </c>
      <c r="AE2512">
        <v>2</v>
      </c>
      <c r="AF2512" t="s">
        <v>86</v>
      </c>
      <c r="AG2512" t="s">
        <v>87</v>
      </c>
      <c r="AH2512" t="s">
        <v>88</v>
      </c>
      <c r="AI2512">
        <v>301</v>
      </c>
      <c r="AJ2512">
        <v>6</v>
      </c>
      <c r="AK2512" t="s">
        <v>51</v>
      </c>
      <c r="AL2512">
        <v>3458</v>
      </c>
      <c r="AM2512">
        <v>-77.035534366445106</v>
      </c>
      <c r="AN2512">
        <v>38.9126166734492</v>
      </c>
      <c r="AO2512" t="b">
        <f t="shared" si="78"/>
        <v>0</v>
      </c>
      <c r="AP2512">
        <f t="shared" si="79"/>
        <v>0</v>
      </c>
    </row>
    <row r="2513" spans="1:42">
      <c r="A2513">
        <v>185857</v>
      </c>
      <c r="B2513" t="s">
        <v>5362</v>
      </c>
      <c r="C2513" t="s">
        <v>3151</v>
      </c>
      <c r="D2513">
        <v>10192787</v>
      </c>
      <c r="E2513" t="s">
        <v>2496</v>
      </c>
      <c r="G2513" t="s">
        <v>3152</v>
      </c>
      <c r="I2513" t="s">
        <v>5363</v>
      </c>
      <c r="J2513" t="s">
        <v>163</v>
      </c>
      <c r="K2513" s="6">
        <v>0.29166666666666669</v>
      </c>
      <c r="L2513" s="8">
        <v>0.70833333333333337</v>
      </c>
      <c r="M2513" t="s">
        <v>163</v>
      </c>
      <c r="N2513" t="s">
        <v>95</v>
      </c>
      <c r="O2513" t="s">
        <v>2499</v>
      </c>
      <c r="P2513" t="s">
        <v>2500</v>
      </c>
      <c r="Q2513" t="s">
        <v>3154</v>
      </c>
      <c r="R2513" t="s">
        <v>165</v>
      </c>
      <c r="S2513" t="s">
        <v>415</v>
      </c>
      <c r="T2513" t="s">
        <v>46</v>
      </c>
      <c r="U2513" t="s">
        <v>47</v>
      </c>
      <c r="V2513" t="s">
        <v>5372</v>
      </c>
      <c r="W2513">
        <v>38.912609000000003</v>
      </c>
      <c r="X2513">
        <v>-77.028757999999996</v>
      </c>
      <c r="Y2513">
        <v>397505.83561000001</v>
      </c>
      <c r="Z2513">
        <v>138305.33452999999</v>
      </c>
      <c r="AB2513">
        <v>0</v>
      </c>
      <c r="AC2513">
        <v>461261</v>
      </c>
      <c r="AD2513">
        <v>396884</v>
      </c>
      <c r="AE2513">
        <v>2</v>
      </c>
      <c r="AF2513" t="s">
        <v>97</v>
      </c>
      <c r="AG2513" t="s">
        <v>98</v>
      </c>
      <c r="AH2513" t="s">
        <v>88</v>
      </c>
      <c r="AI2513">
        <v>307</v>
      </c>
      <c r="AJ2513">
        <v>7</v>
      </c>
      <c r="AK2513" t="s">
        <v>51</v>
      </c>
      <c r="AL2513">
        <v>3458</v>
      </c>
      <c r="AM2513">
        <v>-77.028760584849195</v>
      </c>
      <c r="AN2513">
        <v>38.912616235786501</v>
      </c>
      <c r="AO2513" t="b">
        <f t="shared" si="78"/>
        <v>0</v>
      </c>
      <c r="AP2513">
        <f t="shared" si="79"/>
        <v>0</v>
      </c>
    </row>
    <row r="2514" spans="1:42">
      <c r="A2514">
        <v>185855</v>
      </c>
      <c r="B2514" t="s">
        <v>5362</v>
      </c>
      <c r="C2514" t="s">
        <v>3151</v>
      </c>
      <c r="D2514">
        <v>10192787</v>
      </c>
      <c r="E2514" t="s">
        <v>2496</v>
      </c>
      <c r="G2514" t="s">
        <v>3152</v>
      </c>
      <c r="I2514" t="s">
        <v>5363</v>
      </c>
      <c r="J2514" t="s">
        <v>163</v>
      </c>
      <c r="K2514" s="6">
        <v>0.29166666666666669</v>
      </c>
      <c r="L2514" s="8">
        <v>0.70833333333333337</v>
      </c>
      <c r="M2514" t="s">
        <v>163</v>
      </c>
      <c r="N2514" t="s">
        <v>95</v>
      </c>
      <c r="O2514" t="s">
        <v>2499</v>
      </c>
      <c r="P2514" t="s">
        <v>2500</v>
      </c>
      <c r="Q2514" t="s">
        <v>3154</v>
      </c>
      <c r="R2514" t="s">
        <v>165</v>
      </c>
      <c r="S2514" t="s">
        <v>415</v>
      </c>
      <c r="T2514" t="s">
        <v>46</v>
      </c>
      <c r="U2514" t="s">
        <v>47</v>
      </c>
      <c r="V2514" t="s">
        <v>6154</v>
      </c>
      <c r="W2514">
        <v>38.912605999999997</v>
      </c>
      <c r="X2514">
        <v>-77.026511999999997</v>
      </c>
      <c r="Y2514">
        <v>397700.63036000001</v>
      </c>
      <c r="Z2514">
        <v>138304.92144000001</v>
      </c>
      <c r="AB2514">
        <v>0</v>
      </c>
      <c r="AC2514">
        <v>460730</v>
      </c>
      <c r="AD2514">
        <v>396357</v>
      </c>
      <c r="AE2514">
        <v>6</v>
      </c>
      <c r="AF2514" t="s">
        <v>61</v>
      </c>
      <c r="AG2514" t="s">
        <v>1221</v>
      </c>
      <c r="AH2514" t="s">
        <v>88</v>
      </c>
      <c r="AI2514">
        <v>307</v>
      </c>
      <c r="AJ2514">
        <v>7</v>
      </c>
      <c r="AK2514" t="s">
        <v>51</v>
      </c>
      <c r="AL2514">
        <v>3458</v>
      </c>
      <c r="AM2514">
        <v>-77.0265145544316</v>
      </c>
      <c r="AN2514">
        <v>38.912613045829701</v>
      </c>
      <c r="AO2514" t="b">
        <f t="shared" si="78"/>
        <v>0</v>
      </c>
      <c r="AP2514">
        <f t="shared" si="79"/>
        <v>0</v>
      </c>
    </row>
    <row r="2515" spans="1:42">
      <c r="A2515">
        <v>185861</v>
      </c>
      <c r="B2515" t="s">
        <v>11958</v>
      </c>
      <c r="C2515" t="s">
        <v>1109</v>
      </c>
      <c r="D2515">
        <v>10192788</v>
      </c>
      <c r="E2515" t="s">
        <v>115</v>
      </c>
      <c r="F2515" t="s">
        <v>11959</v>
      </c>
      <c r="K2515" s="6">
        <v>0.29166666666666669</v>
      </c>
      <c r="L2515" s="8">
        <v>0.70833333333333337</v>
      </c>
      <c r="M2515" t="s">
        <v>184</v>
      </c>
      <c r="N2515" t="s">
        <v>2267</v>
      </c>
      <c r="Q2515" t="s">
        <v>1110</v>
      </c>
      <c r="R2515" t="s">
        <v>44</v>
      </c>
      <c r="S2515" t="s">
        <v>353</v>
      </c>
      <c r="T2515" t="s">
        <v>46</v>
      </c>
      <c r="U2515" t="s">
        <v>47</v>
      </c>
      <c r="V2515" t="s">
        <v>11960</v>
      </c>
      <c r="W2515">
        <v>38.878228999999997</v>
      </c>
      <c r="X2515">
        <v>-76.987105999999997</v>
      </c>
      <c r="Y2515">
        <v>401118.82</v>
      </c>
      <c r="Z2515">
        <v>134488.59</v>
      </c>
      <c r="AA2515">
        <v>20003</v>
      </c>
      <c r="AB2515">
        <v>67040</v>
      </c>
      <c r="AC2515">
        <v>41831</v>
      </c>
      <c r="AD2515">
        <v>41831</v>
      </c>
      <c r="AE2515">
        <v>6</v>
      </c>
      <c r="AF2515" t="s">
        <v>72</v>
      </c>
      <c r="AG2515" t="s">
        <v>4310</v>
      </c>
      <c r="AH2515" t="s">
        <v>63</v>
      </c>
      <c r="AI2515">
        <v>106</v>
      </c>
      <c r="AJ2515">
        <v>26</v>
      </c>
      <c r="AK2515" t="s">
        <v>51</v>
      </c>
      <c r="AL2515">
        <v>249</v>
      </c>
      <c r="AM2515">
        <v>-76.987108240698106</v>
      </c>
      <c r="AN2515">
        <v>38.8782364272042</v>
      </c>
      <c r="AO2515" t="b">
        <f t="shared" si="78"/>
        <v>0</v>
      </c>
      <c r="AP2515">
        <f t="shared" si="79"/>
        <v>0</v>
      </c>
    </row>
    <row r="2516" spans="1:42">
      <c r="A2516">
        <v>185862</v>
      </c>
      <c r="B2516" t="s">
        <v>5382</v>
      </c>
      <c r="C2516" t="s">
        <v>5383</v>
      </c>
      <c r="D2516">
        <v>10192789</v>
      </c>
      <c r="E2516" t="s">
        <v>115</v>
      </c>
      <c r="G2516" t="s">
        <v>5384</v>
      </c>
      <c r="K2516" s="6">
        <v>0.29166666666666669</v>
      </c>
      <c r="L2516" s="8">
        <v>0.79166666666666663</v>
      </c>
      <c r="M2516" t="s">
        <v>155</v>
      </c>
      <c r="N2516" t="s">
        <v>1283</v>
      </c>
      <c r="O2516" t="s">
        <v>5385</v>
      </c>
      <c r="P2516" t="s">
        <v>5386</v>
      </c>
      <c r="Q2516" t="s">
        <v>5387</v>
      </c>
      <c r="R2516" t="s">
        <v>58</v>
      </c>
      <c r="S2516" t="s">
        <v>166</v>
      </c>
      <c r="T2516" t="s">
        <v>46</v>
      </c>
      <c r="U2516" t="s">
        <v>47</v>
      </c>
      <c r="V2516" t="s">
        <v>5388</v>
      </c>
      <c r="W2516">
        <v>38.892322</v>
      </c>
      <c r="X2516">
        <v>-76.995356999999998</v>
      </c>
      <c r="Y2516">
        <v>400402.83</v>
      </c>
      <c r="Z2516">
        <v>136052.97</v>
      </c>
      <c r="AA2516">
        <v>20002</v>
      </c>
      <c r="AB2516">
        <v>295162</v>
      </c>
      <c r="AC2516">
        <v>131592</v>
      </c>
      <c r="AD2516">
        <v>131592</v>
      </c>
      <c r="AE2516">
        <v>6</v>
      </c>
      <c r="AF2516" t="s">
        <v>434</v>
      </c>
      <c r="AG2516" t="s">
        <v>1593</v>
      </c>
      <c r="AH2516" t="s">
        <v>63</v>
      </c>
      <c r="AI2516">
        <v>107</v>
      </c>
      <c r="AJ2516">
        <v>25</v>
      </c>
      <c r="AK2516" t="s">
        <v>51</v>
      </c>
      <c r="AL2516">
        <v>3053</v>
      </c>
      <c r="AM2516">
        <v>-76.995358879499193</v>
      </c>
      <c r="AN2516">
        <v>38.892329581713298</v>
      </c>
      <c r="AO2516" t="b">
        <f t="shared" si="78"/>
        <v>0</v>
      </c>
      <c r="AP2516">
        <f t="shared" si="79"/>
        <v>0</v>
      </c>
    </row>
    <row r="2517" spans="1:42">
      <c r="A2517">
        <v>185863</v>
      </c>
      <c r="B2517" t="s">
        <v>5394</v>
      </c>
      <c r="C2517" t="s">
        <v>2495</v>
      </c>
      <c r="D2517">
        <v>10192790</v>
      </c>
      <c r="E2517" t="s">
        <v>2496</v>
      </c>
      <c r="G2517" t="s">
        <v>2497</v>
      </c>
      <c r="I2517" t="s">
        <v>5395</v>
      </c>
      <c r="J2517" t="s">
        <v>163</v>
      </c>
      <c r="K2517" s="6">
        <v>0.29166666666666669</v>
      </c>
      <c r="L2517" s="8">
        <v>0.79166666666666663</v>
      </c>
      <c r="M2517" t="s">
        <v>422</v>
      </c>
      <c r="N2517" t="s">
        <v>255</v>
      </c>
      <c r="O2517" t="s">
        <v>2499</v>
      </c>
      <c r="P2517" t="s">
        <v>2500</v>
      </c>
      <c r="Q2517" t="s">
        <v>2501</v>
      </c>
      <c r="R2517" t="s">
        <v>70</v>
      </c>
      <c r="S2517" t="s">
        <v>163</v>
      </c>
      <c r="T2517" t="s">
        <v>46</v>
      </c>
      <c r="U2517" t="s">
        <v>47</v>
      </c>
      <c r="V2517" t="s">
        <v>3267</v>
      </c>
      <c r="W2517">
        <v>38.942216999999999</v>
      </c>
      <c r="X2517">
        <v>-77.095550000000003</v>
      </c>
      <c r="Y2517">
        <v>391716.57020000002</v>
      </c>
      <c r="Z2517">
        <v>141595.99642000001</v>
      </c>
      <c r="AB2517">
        <v>0</v>
      </c>
      <c r="AC2517">
        <v>469805</v>
      </c>
      <c r="AD2517">
        <v>404304</v>
      </c>
      <c r="AE2517">
        <v>3</v>
      </c>
      <c r="AF2517" t="s">
        <v>508</v>
      </c>
      <c r="AG2517" t="s">
        <v>3268</v>
      </c>
      <c r="AH2517" t="s">
        <v>50</v>
      </c>
      <c r="AI2517">
        <v>205</v>
      </c>
      <c r="AJ2517">
        <v>13</v>
      </c>
      <c r="AK2517" t="s">
        <v>51</v>
      </c>
      <c r="AL2517">
        <v>3821</v>
      </c>
      <c r="AM2517">
        <v>-77.095551856380496</v>
      </c>
      <c r="AN2517">
        <v>38.942224039555903</v>
      </c>
      <c r="AO2517" t="b">
        <f t="shared" si="78"/>
        <v>0</v>
      </c>
      <c r="AP2517">
        <f t="shared" si="79"/>
        <v>0</v>
      </c>
    </row>
    <row r="2518" spans="1:42">
      <c r="A2518">
        <v>185864</v>
      </c>
      <c r="B2518" t="s">
        <v>5402</v>
      </c>
      <c r="C2518" t="s">
        <v>2495</v>
      </c>
      <c r="D2518">
        <v>10192791</v>
      </c>
      <c r="E2518" t="s">
        <v>2496</v>
      </c>
      <c r="G2518" t="s">
        <v>2497</v>
      </c>
      <c r="I2518" t="s">
        <v>5403</v>
      </c>
      <c r="J2518" t="s">
        <v>163</v>
      </c>
      <c r="K2518" s="6">
        <v>0.29166666666666669</v>
      </c>
      <c r="L2518" s="8">
        <v>0.79166666666666663</v>
      </c>
      <c r="M2518" t="s">
        <v>422</v>
      </c>
      <c r="N2518" t="s">
        <v>255</v>
      </c>
      <c r="O2518" t="s">
        <v>2499</v>
      </c>
      <c r="P2518" t="s">
        <v>2500</v>
      </c>
      <c r="Q2518" t="s">
        <v>2501</v>
      </c>
      <c r="R2518" t="s">
        <v>70</v>
      </c>
      <c r="S2518" t="s">
        <v>163</v>
      </c>
      <c r="T2518" t="s">
        <v>46</v>
      </c>
      <c r="U2518" t="s">
        <v>47</v>
      </c>
      <c r="V2518" t="s">
        <v>5404</v>
      </c>
      <c r="W2518">
        <v>38.932226999999997</v>
      </c>
      <c r="X2518">
        <v>-77.030867999999998</v>
      </c>
      <c r="Y2518">
        <v>397323.59</v>
      </c>
      <c r="Z2518">
        <v>140483.23000000001</v>
      </c>
      <c r="AB2518">
        <v>0</v>
      </c>
      <c r="AC2518">
        <v>477901</v>
      </c>
      <c r="AD2518">
        <v>411158</v>
      </c>
      <c r="AE2518">
        <v>1</v>
      </c>
      <c r="AF2518" t="s">
        <v>249</v>
      </c>
      <c r="AG2518" t="s">
        <v>5405</v>
      </c>
      <c r="AH2518" t="s">
        <v>188</v>
      </c>
      <c r="AI2518">
        <v>409</v>
      </c>
      <c r="AJ2518">
        <v>2</v>
      </c>
      <c r="AK2518" t="s">
        <v>51</v>
      </c>
      <c r="AL2518">
        <v>3942</v>
      </c>
      <c r="AM2518">
        <v>-77.030870411734995</v>
      </c>
      <c r="AN2518">
        <v>38.932234885177103</v>
      </c>
      <c r="AO2518" t="b">
        <f t="shared" si="78"/>
        <v>0</v>
      </c>
      <c r="AP2518">
        <f t="shared" si="79"/>
        <v>0</v>
      </c>
    </row>
    <row r="2519" spans="1:42">
      <c r="A2519">
        <v>185867</v>
      </c>
      <c r="B2519" t="s">
        <v>5402</v>
      </c>
      <c r="C2519" t="s">
        <v>2495</v>
      </c>
      <c r="D2519">
        <v>10192791</v>
      </c>
      <c r="E2519" t="s">
        <v>2496</v>
      </c>
      <c r="G2519" t="s">
        <v>2497</v>
      </c>
      <c r="I2519" t="s">
        <v>5403</v>
      </c>
      <c r="J2519" t="s">
        <v>163</v>
      </c>
      <c r="K2519" s="6">
        <v>0.29166666666666669</v>
      </c>
      <c r="L2519" s="8">
        <v>0.79166666666666663</v>
      </c>
      <c r="M2519" t="s">
        <v>422</v>
      </c>
      <c r="N2519" t="s">
        <v>255</v>
      </c>
      <c r="O2519" t="s">
        <v>2499</v>
      </c>
      <c r="P2519" t="s">
        <v>2500</v>
      </c>
      <c r="Q2519" t="s">
        <v>2501</v>
      </c>
      <c r="R2519" t="s">
        <v>70</v>
      </c>
      <c r="S2519" t="s">
        <v>163</v>
      </c>
      <c r="T2519" t="s">
        <v>46</v>
      </c>
      <c r="U2519" t="s">
        <v>47</v>
      </c>
      <c r="V2519" t="s">
        <v>5410</v>
      </c>
      <c r="W2519">
        <v>38.934932000000003</v>
      </c>
      <c r="X2519">
        <v>-77.030866000000003</v>
      </c>
      <c r="Y2519">
        <v>397323.84</v>
      </c>
      <c r="Z2519">
        <v>140783.53</v>
      </c>
      <c r="AB2519">
        <v>0</v>
      </c>
      <c r="AC2519">
        <v>476631</v>
      </c>
      <c r="AD2519">
        <v>410032</v>
      </c>
      <c r="AE2519">
        <v>1</v>
      </c>
      <c r="AF2519" t="s">
        <v>249</v>
      </c>
      <c r="AG2519" t="s">
        <v>3214</v>
      </c>
      <c r="AH2519" t="s">
        <v>188</v>
      </c>
      <c r="AI2519">
        <v>409</v>
      </c>
      <c r="AJ2519">
        <v>2</v>
      </c>
      <c r="AK2519" t="s">
        <v>51</v>
      </c>
      <c r="AL2519">
        <v>3942</v>
      </c>
      <c r="AM2519">
        <v>-77.030868699619106</v>
      </c>
      <c r="AN2519">
        <v>38.934940079641002</v>
      </c>
      <c r="AO2519" t="b">
        <f t="shared" si="78"/>
        <v>0</v>
      </c>
      <c r="AP2519">
        <f t="shared" si="79"/>
        <v>0</v>
      </c>
    </row>
    <row r="2520" spans="1:42">
      <c r="A2520">
        <v>185868</v>
      </c>
      <c r="B2520" t="s">
        <v>5402</v>
      </c>
      <c r="C2520" t="s">
        <v>2495</v>
      </c>
      <c r="D2520">
        <v>10192791</v>
      </c>
      <c r="E2520" t="s">
        <v>2496</v>
      </c>
      <c r="G2520" t="s">
        <v>2497</v>
      </c>
      <c r="I2520" t="s">
        <v>5403</v>
      </c>
      <c r="J2520" t="s">
        <v>163</v>
      </c>
      <c r="K2520" s="6">
        <v>0.29166666666666669</v>
      </c>
      <c r="L2520" s="8">
        <v>0.79166666666666663</v>
      </c>
      <c r="M2520" t="s">
        <v>422</v>
      </c>
      <c r="N2520" t="s">
        <v>255</v>
      </c>
      <c r="O2520" t="s">
        <v>2499</v>
      </c>
      <c r="P2520" t="s">
        <v>2500</v>
      </c>
      <c r="Q2520" t="s">
        <v>2501</v>
      </c>
      <c r="R2520" t="s">
        <v>70</v>
      </c>
      <c r="S2520" t="s">
        <v>163</v>
      </c>
      <c r="T2520" t="s">
        <v>46</v>
      </c>
      <c r="U2520" t="s">
        <v>47</v>
      </c>
      <c r="V2520" t="s">
        <v>5414</v>
      </c>
      <c r="W2520">
        <v>38.935540000000003</v>
      </c>
      <c r="X2520">
        <v>-77.030866000000003</v>
      </c>
      <c r="Y2520">
        <v>397323.89</v>
      </c>
      <c r="Z2520">
        <v>140850.96</v>
      </c>
      <c r="AB2520">
        <v>0</v>
      </c>
      <c r="AC2520">
        <v>478023</v>
      </c>
      <c r="AD2520">
        <v>411261</v>
      </c>
      <c r="AE2520">
        <v>1</v>
      </c>
      <c r="AF2520" t="s">
        <v>249</v>
      </c>
      <c r="AG2520" t="s">
        <v>3214</v>
      </c>
      <c r="AH2520" t="s">
        <v>188</v>
      </c>
      <c r="AI2520">
        <v>409</v>
      </c>
      <c r="AJ2520">
        <v>2</v>
      </c>
      <c r="AK2520" t="s">
        <v>51</v>
      </c>
      <c r="AL2520">
        <v>3942</v>
      </c>
      <c r="AM2520">
        <v>-77.030868385925999</v>
      </c>
      <c r="AN2520">
        <v>38.935547509543802</v>
      </c>
      <c r="AO2520" t="b">
        <f t="shared" si="78"/>
        <v>0</v>
      </c>
      <c r="AP2520">
        <f t="shared" si="79"/>
        <v>0</v>
      </c>
    </row>
    <row r="2521" spans="1:42">
      <c r="A2521">
        <v>185869</v>
      </c>
      <c r="B2521" t="s">
        <v>5402</v>
      </c>
      <c r="C2521" t="s">
        <v>2495</v>
      </c>
      <c r="D2521">
        <v>10192791</v>
      </c>
      <c r="E2521" t="s">
        <v>2496</v>
      </c>
      <c r="G2521" t="s">
        <v>2497</v>
      </c>
      <c r="I2521" t="s">
        <v>5403</v>
      </c>
      <c r="J2521" t="s">
        <v>163</v>
      </c>
      <c r="K2521" s="6">
        <v>0.29166666666666669</v>
      </c>
      <c r="L2521" s="8">
        <v>0.79166666666666663</v>
      </c>
      <c r="M2521" t="s">
        <v>422</v>
      </c>
      <c r="N2521" t="s">
        <v>255</v>
      </c>
      <c r="O2521" t="s">
        <v>2499</v>
      </c>
      <c r="P2521" t="s">
        <v>2500</v>
      </c>
      <c r="Q2521" t="s">
        <v>2501</v>
      </c>
      <c r="R2521" t="s">
        <v>70</v>
      </c>
      <c r="S2521" t="s">
        <v>163</v>
      </c>
      <c r="T2521" t="s">
        <v>46</v>
      </c>
      <c r="U2521" t="s">
        <v>47</v>
      </c>
      <c r="V2521" t="s">
        <v>5417</v>
      </c>
      <c r="W2521">
        <v>38.933514000000002</v>
      </c>
      <c r="X2521">
        <v>-77.030867999999998</v>
      </c>
      <c r="Y2521">
        <v>397323.63</v>
      </c>
      <c r="Z2521">
        <v>140626.09</v>
      </c>
      <c r="AB2521">
        <v>0</v>
      </c>
      <c r="AC2521">
        <v>477981</v>
      </c>
      <c r="AD2521">
        <v>411231</v>
      </c>
      <c r="AE2521">
        <v>1</v>
      </c>
      <c r="AF2521" t="s">
        <v>249</v>
      </c>
      <c r="AG2521" t="s">
        <v>3214</v>
      </c>
      <c r="AH2521" t="s">
        <v>188</v>
      </c>
      <c r="AI2521">
        <v>409</v>
      </c>
      <c r="AJ2521">
        <v>2</v>
      </c>
      <c r="AK2521" t="s">
        <v>51</v>
      </c>
      <c r="AL2521">
        <v>3942</v>
      </c>
      <c r="AM2521">
        <v>-77.030870507616598</v>
      </c>
      <c r="AN2521">
        <v>38.933521811786498</v>
      </c>
      <c r="AO2521" t="b">
        <f t="shared" si="78"/>
        <v>0</v>
      </c>
      <c r="AP2521">
        <f t="shared" si="79"/>
        <v>0</v>
      </c>
    </row>
    <row r="2522" spans="1:42">
      <c r="A2522">
        <v>185870</v>
      </c>
      <c r="B2522" t="s">
        <v>5421</v>
      </c>
      <c r="C2522" t="s">
        <v>873</v>
      </c>
      <c r="D2522">
        <v>10192792</v>
      </c>
      <c r="E2522" t="s">
        <v>115</v>
      </c>
      <c r="F2522" t="s">
        <v>5422</v>
      </c>
      <c r="I2522" t="s">
        <v>5423</v>
      </c>
      <c r="J2522" t="s">
        <v>422</v>
      </c>
      <c r="K2522" s="6">
        <v>0.39583333333333331</v>
      </c>
      <c r="L2522" s="8">
        <v>0.64583333333333337</v>
      </c>
      <c r="M2522" t="s">
        <v>238</v>
      </c>
      <c r="N2522" t="s">
        <v>1025</v>
      </c>
      <c r="O2522" t="s">
        <v>876</v>
      </c>
      <c r="P2522" t="s">
        <v>877</v>
      </c>
      <c r="Q2522" t="s">
        <v>876</v>
      </c>
      <c r="R2522" t="s">
        <v>70</v>
      </c>
      <c r="S2522" t="s">
        <v>422</v>
      </c>
      <c r="T2522" t="s">
        <v>46</v>
      </c>
      <c r="U2522" t="s">
        <v>47</v>
      </c>
      <c r="V2522" t="s">
        <v>5424</v>
      </c>
      <c r="W2522">
        <v>38.943463999999999</v>
      </c>
      <c r="X2522">
        <v>-77.029703999999995</v>
      </c>
      <c r="Y2522">
        <v>397424.92696999997</v>
      </c>
      <c r="Z2522">
        <v>141730.56022000001</v>
      </c>
      <c r="AB2522">
        <v>0</v>
      </c>
      <c r="AC2522">
        <v>457516</v>
      </c>
      <c r="AD2522">
        <v>393538</v>
      </c>
      <c r="AE2522">
        <v>4</v>
      </c>
      <c r="AF2522" t="s">
        <v>445</v>
      </c>
      <c r="AG2522" t="s">
        <v>586</v>
      </c>
      <c r="AH2522" t="s">
        <v>188</v>
      </c>
      <c r="AI2522">
        <v>404</v>
      </c>
      <c r="AJ2522">
        <v>18</v>
      </c>
      <c r="AK2522" t="s">
        <v>51</v>
      </c>
      <c r="AL2522">
        <v>3663</v>
      </c>
      <c r="AM2522">
        <v>-77.029706332970704</v>
      </c>
      <c r="AN2522">
        <v>38.943471508834698</v>
      </c>
      <c r="AO2522" t="b">
        <f t="shared" si="78"/>
        <v>0</v>
      </c>
      <c r="AP2522">
        <f t="shared" si="79"/>
        <v>0</v>
      </c>
    </row>
    <row r="2523" spans="1:42">
      <c r="A2523">
        <v>185871</v>
      </c>
      <c r="B2523" t="s">
        <v>5421</v>
      </c>
      <c r="C2523" t="s">
        <v>873</v>
      </c>
      <c r="D2523">
        <v>10192792</v>
      </c>
      <c r="E2523" t="s">
        <v>115</v>
      </c>
      <c r="F2523" t="s">
        <v>5422</v>
      </c>
      <c r="I2523" t="s">
        <v>5423</v>
      </c>
      <c r="J2523" t="s">
        <v>422</v>
      </c>
      <c r="K2523" s="6">
        <v>0.39583333333333331</v>
      </c>
      <c r="L2523" s="8">
        <v>0.64583333333333337</v>
      </c>
      <c r="M2523" t="s">
        <v>238</v>
      </c>
      <c r="N2523" t="s">
        <v>1025</v>
      </c>
      <c r="O2523" t="s">
        <v>876</v>
      </c>
      <c r="P2523" t="s">
        <v>877</v>
      </c>
      <c r="Q2523" t="s">
        <v>876</v>
      </c>
      <c r="R2523" t="s">
        <v>70</v>
      </c>
      <c r="S2523" t="s">
        <v>422</v>
      </c>
      <c r="T2523" t="s">
        <v>46</v>
      </c>
      <c r="U2523" t="s">
        <v>47</v>
      </c>
      <c r="V2523" t="s">
        <v>5425</v>
      </c>
      <c r="W2523">
        <v>38.945599000000001</v>
      </c>
      <c r="X2523">
        <v>-77.029703999999995</v>
      </c>
      <c r="Y2523">
        <v>397424.99001000001</v>
      </c>
      <c r="Z2523">
        <v>141967.62383999999</v>
      </c>
      <c r="AB2523">
        <v>0</v>
      </c>
      <c r="AC2523">
        <v>475456</v>
      </c>
      <c r="AD2523">
        <v>409141</v>
      </c>
      <c r="AE2523">
        <v>4</v>
      </c>
      <c r="AF2523" t="s">
        <v>445</v>
      </c>
      <c r="AG2523" t="s">
        <v>1601</v>
      </c>
      <c r="AH2523" t="s">
        <v>188</v>
      </c>
      <c r="AI2523">
        <v>404</v>
      </c>
      <c r="AJ2523">
        <v>18</v>
      </c>
      <c r="AK2523" t="s">
        <v>51</v>
      </c>
      <c r="AL2523">
        <v>3663</v>
      </c>
      <c r="AM2523">
        <v>-77.029706495721697</v>
      </c>
      <c r="AN2523">
        <v>38.945607045726298</v>
      </c>
      <c r="AO2523" t="b">
        <f t="shared" si="78"/>
        <v>0</v>
      </c>
      <c r="AP2523">
        <f t="shared" si="79"/>
        <v>0</v>
      </c>
    </row>
    <row r="2524" spans="1:42">
      <c r="A2524">
        <v>185872</v>
      </c>
      <c r="B2524" t="s">
        <v>5421</v>
      </c>
      <c r="C2524" t="s">
        <v>873</v>
      </c>
      <c r="D2524">
        <v>10192792</v>
      </c>
      <c r="E2524" t="s">
        <v>115</v>
      </c>
      <c r="F2524" t="s">
        <v>5422</v>
      </c>
      <c r="I2524" t="s">
        <v>5423</v>
      </c>
      <c r="J2524" t="s">
        <v>422</v>
      </c>
      <c r="K2524" s="6">
        <v>0.39583333333333331</v>
      </c>
      <c r="L2524" s="8">
        <v>0.64583333333333337</v>
      </c>
      <c r="M2524" t="s">
        <v>238</v>
      </c>
      <c r="N2524" t="s">
        <v>1025</v>
      </c>
      <c r="O2524" t="s">
        <v>876</v>
      </c>
      <c r="P2524" t="s">
        <v>877</v>
      </c>
      <c r="Q2524" t="s">
        <v>876</v>
      </c>
      <c r="R2524" t="s">
        <v>70</v>
      </c>
      <c r="S2524" t="s">
        <v>422</v>
      </c>
      <c r="T2524" t="s">
        <v>46</v>
      </c>
      <c r="U2524" t="s">
        <v>47</v>
      </c>
      <c r="V2524" t="s">
        <v>5427</v>
      </c>
      <c r="W2524">
        <v>38.946654000000002</v>
      </c>
      <c r="X2524">
        <v>-77.029702999999998</v>
      </c>
      <c r="Y2524">
        <v>397425.17</v>
      </c>
      <c r="Z2524">
        <v>142084.72</v>
      </c>
      <c r="AB2524">
        <v>0</v>
      </c>
      <c r="AC2524">
        <v>476158</v>
      </c>
      <c r="AD2524">
        <v>409606</v>
      </c>
      <c r="AE2524">
        <v>4</v>
      </c>
      <c r="AF2524" t="s">
        <v>445</v>
      </c>
      <c r="AG2524" t="s">
        <v>481</v>
      </c>
      <c r="AH2524" t="s">
        <v>188</v>
      </c>
      <c r="AI2524">
        <v>404</v>
      </c>
      <c r="AJ2524">
        <v>18</v>
      </c>
      <c r="AK2524" t="s">
        <v>51</v>
      </c>
      <c r="AL2524">
        <v>3663</v>
      </c>
      <c r="AM2524">
        <v>-77.029704858999807</v>
      </c>
      <c r="AN2524">
        <v>38.946661881537999</v>
      </c>
      <c r="AO2524" t="b">
        <f t="shared" si="78"/>
        <v>0</v>
      </c>
      <c r="AP2524">
        <f t="shared" si="79"/>
        <v>0</v>
      </c>
    </row>
    <row r="2525" spans="1:42">
      <c r="A2525">
        <v>185873</v>
      </c>
      <c r="B2525" t="s">
        <v>5421</v>
      </c>
      <c r="C2525" t="s">
        <v>873</v>
      </c>
      <c r="D2525">
        <v>10192792</v>
      </c>
      <c r="E2525" t="s">
        <v>115</v>
      </c>
      <c r="F2525" t="s">
        <v>5422</v>
      </c>
      <c r="I2525" t="s">
        <v>5423</v>
      </c>
      <c r="J2525" t="s">
        <v>422</v>
      </c>
      <c r="K2525" s="6">
        <v>0.39583333333333331</v>
      </c>
      <c r="L2525" s="8">
        <v>0.64583333333333337</v>
      </c>
      <c r="M2525" t="s">
        <v>238</v>
      </c>
      <c r="N2525" t="s">
        <v>1025</v>
      </c>
      <c r="O2525" t="s">
        <v>876</v>
      </c>
      <c r="P2525" t="s">
        <v>877</v>
      </c>
      <c r="Q2525" t="s">
        <v>876</v>
      </c>
      <c r="R2525" t="s">
        <v>70</v>
      </c>
      <c r="S2525" t="s">
        <v>422</v>
      </c>
      <c r="T2525" t="s">
        <v>46</v>
      </c>
      <c r="U2525" t="s">
        <v>47</v>
      </c>
      <c r="V2525" t="s">
        <v>5430</v>
      </c>
      <c r="W2525">
        <v>38.947723000000003</v>
      </c>
      <c r="X2525">
        <v>-77.029701000000003</v>
      </c>
      <c r="Y2525">
        <v>397425.36320000002</v>
      </c>
      <c r="Z2525">
        <v>142203.31516999999</v>
      </c>
      <c r="AB2525">
        <v>0</v>
      </c>
      <c r="AC2525">
        <v>457867</v>
      </c>
      <c r="AD2525">
        <v>393894</v>
      </c>
      <c r="AE2525">
        <v>4</v>
      </c>
      <c r="AF2525" t="s">
        <v>445</v>
      </c>
      <c r="AG2525" t="s">
        <v>481</v>
      </c>
      <c r="AH2525" t="s">
        <v>188</v>
      </c>
      <c r="AI2525">
        <v>404</v>
      </c>
      <c r="AJ2525">
        <v>18</v>
      </c>
      <c r="AK2525" t="s">
        <v>51</v>
      </c>
      <c r="AL2525">
        <v>3663</v>
      </c>
      <c r="AM2525">
        <v>-77.029703075466998</v>
      </c>
      <c r="AN2525">
        <v>38.9477302206747</v>
      </c>
      <c r="AO2525" t="b">
        <f t="shared" si="78"/>
        <v>0</v>
      </c>
      <c r="AP2525">
        <f t="shared" si="79"/>
        <v>0</v>
      </c>
    </row>
    <row r="2526" spans="1:42">
      <c r="A2526">
        <v>185874</v>
      </c>
      <c r="B2526" t="s">
        <v>4169</v>
      </c>
      <c r="C2526" t="s">
        <v>114</v>
      </c>
      <c r="D2526">
        <v>10192793</v>
      </c>
      <c r="E2526" t="s">
        <v>115</v>
      </c>
      <c r="F2526" t="s">
        <v>4170</v>
      </c>
      <c r="K2526" s="6">
        <v>0.29166666666666669</v>
      </c>
      <c r="L2526" s="8">
        <v>0.70833333333333337</v>
      </c>
      <c r="M2526" t="s">
        <v>155</v>
      </c>
      <c r="N2526" t="s">
        <v>1283</v>
      </c>
      <c r="O2526" t="s">
        <v>4171</v>
      </c>
      <c r="P2526" t="s">
        <v>4172</v>
      </c>
      <c r="Q2526" t="s">
        <v>4171</v>
      </c>
      <c r="R2526" t="s">
        <v>58</v>
      </c>
      <c r="S2526" t="s">
        <v>166</v>
      </c>
      <c r="T2526" t="s">
        <v>46</v>
      </c>
      <c r="U2526" t="s">
        <v>47</v>
      </c>
      <c r="V2526" t="s">
        <v>4173</v>
      </c>
      <c r="W2526">
        <v>38.898529000000003</v>
      </c>
      <c r="X2526">
        <v>-76.950609</v>
      </c>
      <c r="Y2526">
        <v>404284.45</v>
      </c>
      <c r="Z2526">
        <v>136743.21</v>
      </c>
      <c r="AA2526">
        <v>20019</v>
      </c>
      <c r="AB2526">
        <v>311058</v>
      </c>
      <c r="AC2526">
        <v>159214</v>
      </c>
      <c r="AD2526">
        <v>159214</v>
      </c>
      <c r="AE2526">
        <v>7</v>
      </c>
      <c r="AF2526" t="s">
        <v>1881</v>
      </c>
      <c r="AG2526" t="s">
        <v>1996</v>
      </c>
      <c r="AH2526" t="s">
        <v>912</v>
      </c>
      <c r="AI2526">
        <v>601</v>
      </c>
      <c r="AJ2526">
        <v>30</v>
      </c>
      <c r="AK2526" t="s">
        <v>51</v>
      </c>
      <c r="AL2526">
        <v>1864</v>
      </c>
      <c r="AM2526">
        <v>-76.950611318083503</v>
      </c>
      <c r="AN2526">
        <v>38.898537170331501</v>
      </c>
      <c r="AO2526" t="b">
        <f t="shared" si="78"/>
        <v>0</v>
      </c>
      <c r="AP2526">
        <f t="shared" si="79"/>
        <v>0</v>
      </c>
    </row>
    <row r="2527" spans="1:42">
      <c r="A2527">
        <v>185875</v>
      </c>
      <c r="B2527" t="s">
        <v>5432</v>
      </c>
      <c r="C2527" t="s">
        <v>5330</v>
      </c>
      <c r="D2527">
        <v>10192794</v>
      </c>
      <c r="E2527" t="s">
        <v>115</v>
      </c>
      <c r="F2527" t="s">
        <v>5331</v>
      </c>
      <c r="K2527" s="6">
        <v>0.29166666666666669</v>
      </c>
      <c r="L2527" s="8">
        <v>0.70833333333333337</v>
      </c>
      <c r="M2527" t="s">
        <v>184</v>
      </c>
      <c r="N2527" t="s">
        <v>607</v>
      </c>
      <c r="O2527" t="s">
        <v>796</v>
      </c>
      <c r="P2527" t="s">
        <v>797</v>
      </c>
      <c r="Q2527" t="s">
        <v>796</v>
      </c>
      <c r="R2527" t="s">
        <v>58</v>
      </c>
      <c r="S2527" t="s">
        <v>166</v>
      </c>
      <c r="T2527" t="s">
        <v>46</v>
      </c>
      <c r="U2527" t="s">
        <v>47</v>
      </c>
      <c r="V2527" t="s">
        <v>5332</v>
      </c>
      <c r="W2527">
        <v>38.957025000000002</v>
      </c>
      <c r="X2527">
        <v>-77.085002000000003</v>
      </c>
      <c r="Y2527">
        <v>392632.53164</v>
      </c>
      <c r="Z2527">
        <v>143238.93530000001</v>
      </c>
      <c r="AB2527">
        <v>0</v>
      </c>
      <c r="AC2527">
        <v>456228</v>
      </c>
      <c r="AD2527">
        <v>392256</v>
      </c>
      <c r="AE2527">
        <v>3</v>
      </c>
      <c r="AF2527" t="s">
        <v>1370</v>
      </c>
      <c r="AG2527" s="2">
        <v>3000</v>
      </c>
      <c r="AH2527" t="s">
        <v>50</v>
      </c>
      <c r="AI2527">
        <v>202</v>
      </c>
      <c r="AJ2527">
        <v>11</v>
      </c>
      <c r="AK2527" t="s">
        <v>51</v>
      </c>
      <c r="AL2527">
        <v>3556</v>
      </c>
      <c r="AM2527">
        <v>-77.085003871794896</v>
      </c>
      <c r="AN2527">
        <v>38.957032240634</v>
      </c>
      <c r="AO2527" t="b">
        <f t="shared" si="78"/>
        <v>0</v>
      </c>
      <c r="AP2527">
        <f t="shared" si="79"/>
        <v>0</v>
      </c>
    </row>
    <row r="2528" spans="1:42">
      <c r="A2528">
        <v>185877</v>
      </c>
      <c r="B2528" t="s">
        <v>5432</v>
      </c>
      <c r="C2528" t="s">
        <v>5330</v>
      </c>
      <c r="D2528">
        <v>10192794</v>
      </c>
      <c r="E2528" t="s">
        <v>115</v>
      </c>
      <c r="F2528" t="s">
        <v>5331</v>
      </c>
      <c r="K2528" s="6">
        <v>0.29166666666666669</v>
      </c>
      <c r="L2528" s="8">
        <v>0.70833333333333337</v>
      </c>
      <c r="M2528" t="s">
        <v>184</v>
      </c>
      <c r="N2528" t="s">
        <v>607</v>
      </c>
      <c r="O2528" t="s">
        <v>796</v>
      </c>
      <c r="P2528" t="s">
        <v>797</v>
      </c>
      <c r="Q2528" t="s">
        <v>796</v>
      </c>
      <c r="R2528" t="s">
        <v>58</v>
      </c>
      <c r="S2528" t="s">
        <v>166</v>
      </c>
      <c r="T2528" t="s">
        <v>46</v>
      </c>
      <c r="U2528" t="s">
        <v>47</v>
      </c>
      <c r="V2528" t="s">
        <v>5436</v>
      </c>
      <c r="W2528">
        <v>38.955655</v>
      </c>
      <c r="X2528">
        <v>-77.086207999999999</v>
      </c>
      <c r="Y2528">
        <v>392527.78626000002</v>
      </c>
      <c r="Z2528">
        <v>143086.94498999999</v>
      </c>
      <c r="AB2528">
        <v>0</v>
      </c>
      <c r="AC2528">
        <v>457293</v>
      </c>
      <c r="AD2528">
        <v>393281</v>
      </c>
      <c r="AE2528">
        <v>3</v>
      </c>
      <c r="AF2528" t="s">
        <v>1370</v>
      </c>
      <c r="AG2528" s="2">
        <v>3000</v>
      </c>
      <c r="AH2528" t="s">
        <v>50</v>
      </c>
      <c r="AI2528">
        <v>202</v>
      </c>
      <c r="AJ2528">
        <v>11</v>
      </c>
      <c r="AK2528" t="s">
        <v>51</v>
      </c>
      <c r="AL2528">
        <v>3556</v>
      </c>
      <c r="AM2528">
        <v>-77.086210706561502</v>
      </c>
      <c r="AN2528">
        <v>38.955662187369697</v>
      </c>
      <c r="AO2528" t="b">
        <f t="shared" si="78"/>
        <v>0</v>
      </c>
      <c r="AP2528">
        <f t="shared" si="79"/>
        <v>0</v>
      </c>
    </row>
    <row r="2529" spans="1:42">
      <c r="A2529">
        <v>185878</v>
      </c>
      <c r="B2529" t="s">
        <v>5432</v>
      </c>
      <c r="C2529" t="s">
        <v>5330</v>
      </c>
      <c r="D2529">
        <v>10192794</v>
      </c>
      <c r="E2529" t="s">
        <v>115</v>
      </c>
      <c r="F2529" t="s">
        <v>5331</v>
      </c>
      <c r="K2529" s="6">
        <v>0.29166666666666669</v>
      </c>
      <c r="L2529" s="8">
        <v>0.70833333333333337</v>
      </c>
      <c r="M2529" t="s">
        <v>184</v>
      </c>
      <c r="N2529" t="s">
        <v>607</v>
      </c>
      <c r="O2529" t="s">
        <v>796</v>
      </c>
      <c r="P2529" t="s">
        <v>797</v>
      </c>
      <c r="Q2529" t="s">
        <v>796</v>
      </c>
      <c r="R2529" t="s">
        <v>58</v>
      </c>
      <c r="S2529" t="s">
        <v>166</v>
      </c>
      <c r="T2529" t="s">
        <v>46</v>
      </c>
      <c r="U2529" t="s">
        <v>47</v>
      </c>
      <c r="V2529" t="s">
        <v>5441</v>
      </c>
      <c r="W2529">
        <v>38.955029000000003</v>
      </c>
      <c r="X2529">
        <v>-77.086208999999997</v>
      </c>
      <c r="Y2529">
        <v>392527.66102</v>
      </c>
      <c r="Z2529">
        <v>143017.43500999999</v>
      </c>
      <c r="AB2529">
        <v>0</v>
      </c>
      <c r="AC2529">
        <v>469820</v>
      </c>
      <c r="AD2529">
        <v>404319</v>
      </c>
      <c r="AE2529">
        <v>3</v>
      </c>
      <c r="AF2529" t="s">
        <v>1370</v>
      </c>
      <c r="AG2529" s="2">
        <v>3000</v>
      </c>
      <c r="AH2529" t="s">
        <v>50</v>
      </c>
      <c r="AI2529">
        <v>202</v>
      </c>
      <c r="AJ2529">
        <v>11</v>
      </c>
      <c r="AK2529" t="s">
        <v>51</v>
      </c>
      <c r="AL2529">
        <v>3556</v>
      </c>
      <c r="AM2529">
        <v>-77.086211394112496</v>
      </c>
      <c r="AN2529">
        <v>38.955036022139502</v>
      </c>
      <c r="AO2529" t="b">
        <f t="shared" si="78"/>
        <v>0</v>
      </c>
      <c r="AP2529">
        <f t="shared" si="79"/>
        <v>0</v>
      </c>
    </row>
    <row r="2530" spans="1:42">
      <c r="A2530">
        <v>185879</v>
      </c>
      <c r="B2530" t="s">
        <v>5432</v>
      </c>
      <c r="C2530" t="s">
        <v>5330</v>
      </c>
      <c r="D2530">
        <v>10192794</v>
      </c>
      <c r="E2530" t="s">
        <v>115</v>
      </c>
      <c r="F2530" t="s">
        <v>5331</v>
      </c>
      <c r="K2530" s="6">
        <v>0.29166666666666669</v>
      </c>
      <c r="L2530" s="8">
        <v>0.70833333333333337</v>
      </c>
      <c r="M2530" t="s">
        <v>184</v>
      </c>
      <c r="N2530" t="s">
        <v>607</v>
      </c>
      <c r="O2530" t="s">
        <v>796</v>
      </c>
      <c r="P2530" t="s">
        <v>797</v>
      </c>
      <c r="Q2530" t="s">
        <v>796</v>
      </c>
      <c r="R2530" t="s">
        <v>58</v>
      </c>
      <c r="S2530" t="s">
        <v>166</v>
      </c>
      <c r="T2530" t="s">
        <v>46</v>
      </c>
      <c r="U2530" t="s">
        <v>47</v>
      </c>
      <c r="V2530" t="s">
        <v>5443</v>
      </c>
      <c r="W2530">
        <v>38.957023999999997</v>
      </c>
      <c r="X2530">
        <v>-77.082920000000001</v>
      </c>
      <c r="Y2530">
        <v>392812.91489999997</v>
      </c>
      <c r="Z2530">
        <v>143238.65251000001</v>
      </c>
      <c r="AB2530">
        <v>0</v>
      </c>
      <c r="AC2530">
        <v>460880</v>
      </c>
      <c r="AD2530">
        <v>396502</v>
      </c>
      <c r="AE2530">
        <v>3</v>
      </c>
      <c r="AF2530" t="s">
        <v>1370</v>
      </c>
      <c r="AG2530" s="2">
        <v>30000</v>
      </c>
      <c r="AH2530" t="s">
        <v>50</v>
      </c>
      <c r="AI2530">
        <v>202</v>
      </c>
      <c r="AJ2530">
        <v>11</v>
      </c>
      <c r="AK2530" t="s">
        <v>51</v>
      </c>
      <c r="AL2530">
        <v>3556</v>
      </c>
      <c r="AM2530">
        <v>-77.082922712363896</v>
      </c>
      <c r="AN2530">
        <v>38.957031187775598</v>
      </c>
      <c r="AO2530" t="b">
        <f t="shared" si="78"/>
        <v>0</v>
      </c>
      <c r="AP2530">
        <f t="shared" si="79"/>
        <v>0</v>
      </c>
    </row>
    <row r="2531" spans="1:42">
      <c r="A2531">
        <v>185880</v>
      </c>
      <c r="B2531" t="s">
        <v>5445</v>
      </c>
      <c r="C2531" t="s">
        <v>794</v>
      </c>
      <c r="D2531">
        <v>10192795</v>
      </c>
      <c r="E2531" t="s">
        <v>115</v>
      </c>
      <c r="H2531">
        <v>110282</v>
      </c>
      <c r="K2531" s="6">
        <v>0.39583333333333331</v>
      </c>
      <c r="L2531" s="8">
        <v>0.64583333333333337</v>
      </c>
      <c r="M2531" t="s">
        <v>184</v>
      </c>
      <c r="N2531" t="s">
        <v>2267</v>
      </c>
      <c r="O2531" t="s">
        <v>796</v>
      </c>
      <c r="P2531" t="s">
        <v>797</v>
      </c>
      <c r="Q2531" t="s">
        <v>796</v>
      </c>
      <c r="R2531" t="s">
        <v>58</v>
      </c>
      <c r="S2531" t="s">
        <v>432</v>
      </c>
      <c r="T2531" t="s">
        <v>46</v>
      </c>
      <c r="U2531" t="s">
        <v>47</v>
      </c>
      <c r="V2531" t="s">
        <v>2641</v>
      </c>
      <c r="W2531">
        <v>38.957526000000001</v>
      </c>
      <c r="X2531">
        <v>-77.084073000000004</v>
      </c>
      <c r="Y2531">
        <v>392713.0759</v>
      </c>
      <c r="Z2531">
        <v>143294.46937999999</v>
      </c>
      <c r="AB2531">
        <v>0</v>
      </c>
      <c r="AC2531">
        <v>455388</v>
      </c>
      <c r="AD2531">
        <v>391416</v>
      </c>
      <c r="AE2531">
        <v>3</v>
      </c>
      <c r="AF2531" t="s">
        <v>1370</v>
      </c>
      <c r="AG2531" s="2">
        <v>30000</v>
      </c>
      <c r="AH2531" t="s">
        <v>50</v>
      </c>
      <c r="AI2531">
        <v>202</v>
      </c>
      <c r="AJ2531">
        <v>11</v>
      </c>
      <c r="AK2531" t="s">
        <v>51</v>
      </c>
      <c r="AL2531">
        <v>3420</v>
      </c>
      <c r="AM2531">
        <v>-77.084075189386894</v>
      </c>
      <c r="AN2531">
        <v>38.957533177977098</v>
      </c>
      <c r="AO2531" t="b">
        <f t="shared" si="78"/>
        <v>0</v>
      </c>
      <c r="AP2531">
        <f t="shared" si="79"/>
        <v>0</v>
      </c>
    </row>
    <row r="2532" spans="1:42">
      <c r="A2532">
        <v>185881</v>
      </c>
      <c r="B2532" t="s">
        <v>5445</v>
      </c>
      <c r="C2532" t="s">
        <v>794</v>
      </c>
      <c r="D2532">
        <v>10192795</v>
      </c>
      <c r="E2532" t="s">
        <v>115</v>
      </c>
      <c r="H2532">
        <v>110282</v>
      </c>
      <c r="K2532" s="6">
        <v>0.39583333333333331</v>
      </c>
      <c r="L2532" s="8">
        <v>0.64583333333333337</v>
      </c>
      <c r="M2532" t="s">
        <v>184</v>
      </c>
      <c r="N2532" t="s">
        <v>2267</v>
      </c>
      <c r="O2532" t="s">
        <v>796</v>
      </c>
      <c r="P2532" t="s">
        <v>797</v>
      </c>
      <c r="Q2532" t="s">
        <v>796</v>
      </c>
      <c r="R2532" t="s">
        <v>58</v>
      </c>
      <c r="S2532" t="s">
        <v>432</v>
      </c>
      <c r="T2532" t="s">
        <v>46</v>
      </c>
      <c r="U2532" t="s">
        <v>47</v>
      </c>
      <c r="V2532" t="s">
        <v>5012</v>
      </c>
      <c r="W2532">
        <v>38.956488999999998</v>
      </c>
      <c r="X2532">
        <v>-77.083543000000006</v>
      </c>
      <c r="Y2532">
        <v>392758.87592999998</v>
      </c>
      <c r="Z2532">
        <v>143179.39034000001</v>
      </c>
      <c r="AB2532">
        <v>0</v>
      </c>
      <c r="AC2532">
        <v>455292</v>
      </c>
      <c r="AD2532">
        <v>391320</v>
      </c>
      <c r="AE2532">
        <v>3</v>
      </c>
      <c r="AF2532" t="s">
        <v>1370</v>
      </c>
      <c r="AG2532" s="2">
        <v>30000</v>
      </c>
      <c r="AH2532" t="s">
        <v>50</v>
      </c>
      <c r="AI2532">
        <v>202</v>
      </c>
      <c r="AJ2532">
        <v>11</v>
      </c>
      <c r="AK2532" t="s">
        <v>51</v>
      </c>
      <c r="AL2532">
        <v>3420</v>
      </c>
      <c r="AM2532">
        <v>-77.083545556600299</v>
      </c>
      <c r="AN2532">
        <v>38.956496894849899</v>
      </c>
      <c r="AO2532" t="b">
        <f t="shared" si="78"/>
        <v>0</v>
      </c>
      <c r="AP2532">
        <f t="shared" si="79"/>
        <v>0</v>
      </c>
    </row>
    <row r="2533" spans="1:42">
      <c r="A2533">
        <v>185882</v>
      </c>
      <c r="B2533" t="s">
        <v>5445</v>
      </c>
      <c r="C2533" t="s">
        <v>794</v>
      </c>
      <c r="D2533">
        <v>10192795</v>
      </c>
      <c r="E2533" t="s">
        <v>115</v>
      </c>
      <c r="H2533">
        <v>110282</v>
      </c>
      <c r="K2533" s="6">
        <v>0.39583333333333331</v>
      </c>
      <c r="L2533" s="8">
        <v>0.64583333333333337</v>
      </c>
      <c r="M2533" t="s">
        <v>184</v>
      </c>
      <c r="N2533" t="s">
        <v>2267</v>
      </c>
      <c r="O2533" t="s">
        <v>796</v>
      </c>
      <c r="P2533" t="s">
        <v>797</v>
      </c>
      <c r="Q2533" t="s">
        <v>796</v>
      </c>
      <c r="R2533" t="s">
        <v>58</v>
      </c>
      <c r="S2533" t="s">
        <v>432</v>
      </c>
      <c r="T2533" t="s">
        <v>46</v>
      </c>
      <c r="U2533" t="s">
        <v>47</v>
      </c>
      <c r="V2533" t="s">
        <v>5455</v>
      </c>
      <c r="W2533">
        <v>38.955328000000002</v>
      </c>
      <c r="X2533">
        <v>-77.082949999999997</v>
      </c>
      <c r="Y2533">
        <v>392810.17254</v>
      </c>
      <c r="Z2533">
        <v>143050.38774999999</v>
      </c>
      <c r="AB2533">
        <v>0</v>
      </c>
      <c r="AC2533">
        <v>455362</v>
      </c>
      <c r="AD2533">
        <v>391390</v>
      </c>
      <c r="AE2533">
        <v>3</v>
      </c>
      <c r="AF2533" t="s">
        <v>1370</v>
      </c>
      <c r="AG2533" s="2">
        <v>30000</v>
      </c>
      <c r="AH2533" t="s">
        <v>50</v>
      </c>
      <c r="AI2533">
        <v>202</v>
      </c>
      <c r="AJ2533">
        <v>11</v>
      </c>
      <c r="AK2533" t="s">
        <v>51</v>
      </c>
      <c r="AL2533">
        <v>3420</v>
      </c>
      <c r="AM2533">
        <v>-77.082952378316605</v>
      </c>
      <c r="AN2533">
        <v>38.955335227124301</v>
      </c>
      <c r="AO2533" t="b">
        <f t="shared" si="78"/>
        <v>0</v>
      </c>
      <c r="AP2533">
        <f t="shared" si="79"/>
        <v>0</v>
      </c>
    </row>
    <row r="2534" spans="1:42">
      <c r="A2534">
        <v>185883</v>
      </c>
      <c r="B2534" t="s">
        <v>11961</v>
      </c>
      <c r="C2534" t="s">
        <v>11962</v>
      </c>
      <c r="D2534">
        <v>10192796</v>
      </c>
      <c r="E2534" t="s">
        <v>201</v>
      </c>
      <c r="I2534" t="s">
        <v>11963</v>
      </c>
      <c r="J2534" t="s">
        <v>163</v>
      </c>
      <c r="K2534" s="6">
        <v>0.33333333333333331</v>
      </c>
      <c r="L2534" s="8">
        <v>0.66666666666666663</v>
      </c>
      <c r="M2534" t="s">
        <v>138</v>
      </c>
      <c r="N2534" t="s">
        <v>138</v>
      </c>
      <c r="Q2534" t="s">
        <v>11962</v>
      </c>
      <c r="R2534" t="s">
        <v>70</v>
      </c>
      <c r="S2534" t="s">
        <v>163</v>
      </c>
      <c r="T2534" t="s">
        <v>46</v>
      </c>
      <c r="U2534" t="s">
        <v>47</v>
      </c>
      <c r="V2534" t="s">
        <v>11964</v>
      </c>
      <c r="W2534">
        <v>38.918948999999998</v>
      </c>
      <c r="X2534">
        <v>-77.042651000000006</v>
      </c>
      <c r="Y2534">
        <v>396301.28</v>
      </c>
      <c r="Z2534">
        <v>139009.59</v>
      </c>
      <c r="AA2534">
        <v>20009</v>
      </c>
      <c r="AB2534">
        <v>235456</v>
      </c>
      <c r="AC2534">
        <v>78514</v>
      </c>
      <c r="AD2534">
        <v>78514</v>
      </c>
      <c r="AE2534">
        <v>1</v>
      </c>
      <c r="AF2534" t="s">
        <v>318</v>
      </c>
      <c r="AG2534" t="s">
        <v>319</v>
      </c>
      <c r="AH2534" t="s">
        <v>88</v>
      </c>
      <c r="AI2534">
        <v>303</v>
      </c>
      <c r="AJ2534">
        <v>1</v>
      </c>
      <c r="AK2534" t="s">
        <v>51</v>
      </c>
      <c r="AL2534">
        <v>781</v>
      </c>
      <c r="AM2534">
        <v>-77.042653186165495</v>
      </c>
      <c r="AN2534">
        <v>38.918956159592803</v>
      </c>
      <c r="AO2534" t="b">
        <f t="shared" si="78"/>
        <v>1</v>
      </c>
      <c r="AP2534">
        <f t="shared" si="79"/>
        <v>1</v>
      </c>
    </row>
    <row r="2535" spans="1:42">
      <c r="A2535">
        <v>185884</v>
      </c>
      <c r="B2535" t="s">
        <v>11965</v>
      </c>
      <c r="C2535" t="s">
        <v>11962</v>
      </c>
      <c r="D2535">
        <v>10192797</v>
      </c>
      <c r="E2535" t="s">
        <v>201</v>
      </c>
      <c r="K2535" s="6">
        <v>0.33333333333333331</v>
      </c>
      <c r="L2535" s="8">
        <v>0.66666666666666663</v>
      </c>
      <c r="M2535" t="s">
        <v>138</v>
      </c>
      <c r="N2535" t="s">
        <v>138</v>
      </c>
      <c r="O2535" t="s">
        <v>11962</v>
      </c>
      <c r="P2535" t="s">
        <v>11966</v>
      </c>
      <c r="Q2535" t="s">
        <v>11962</v>
      </c>
      <c r="R2535" t="s">
        <v>44</v>
      </c>
      <c r="S2535" t="s">
        <v>166</v>
      </c>
      <c r="T2535" t="s">
        <v>46</v>
      </c>
      <c r="U2535" t="s">
        <v>47</v>
      </c>
      <c r="V2535" t="s">
        <v>11964</v>
      </c>
      <c r="W2535">
        <v>38.918948999999998</v>
      </c>
      <c r="X2535">
        <v>-77.042651000000006</v>
      </c>
      <c r="Y2535">
        <v>396301.28</v>
      </c>
      <c r="Z2535">
        <v>139009.59</v>
      </c>
      <c r="AA2535">
        <v>20009</v>
      </c>
      <c r="AB2535">
        <v>235456</v>
      </c>
      <c r="AC2535">
        <v>78514</v>
      </c>
      <c r="AD2535">
        <v>78514</v>
      </c>
      <c r="AE2535">
        <v>1</v>
      </c>
      <c r="AF2535" t="s">
        <v>318</v>
      </c>
      <c r="AG2535" t="s">
        <v>319</v>
      </c>
      <c r="AH2535" t="s">
        <v>88</v>
      </c>
      <c r="AI2535">
        <v>303</v>
      </c>
      <c r="AJ2535">
        <v>1</v>
      </c>
      <c r="AK2535" t="s">
        <v>51</v>
      </c>
      <c r="AL2535">
        <v>782</v>
      </c>
      <c r="AM2535">
        <v>-77.042653186165495</v>
      </c>
      <c r="AN2535">
        <v>38.918956159592803</v>
      </c>
      <c r="AO2535" t="b">
        <f t="shared" si="78"/>
        <v>1</v>
      </c>
      <c r="AP2535">
        <f t="shared" si="79"/>
        <v>1</v>
      </c>
    </row>
    <row r="2536" spans="1:42">
      <c r="A2536">
        <v>185885</v>
      </c>
      <c r="B2536" t="s">
        <v>5461</v>
      </c>
      <c r="C2536" t="s">
        <v>2647</v>
      </c>
      <c r="D2536">
        <v>10192798</v>
      </c>
      <c r="E2536" t="s">
        <v>201</v>
      </c>
      <c r="K2536" s="6">
        <v>0.45833333333333331</v>
      </c>
      <c r="L2536" s="8">
        <v>0.79166666666666663</v>
      </c>
      <c r="M2536" t="s">
        <v>387</v>
      </c>
      <c r="N2536" t="s">
        <v>387</v>
      </c>
      <c r="Q2536" t="s">
        <v>2647</v>
      </c>
      <c r="R2536" t="s">
        <v>148</v>
      </c>
      <c r="S2536" t="s">
        <v>95</v>
      </c>
      <c r="T2536" t="s">
        <v>46</v>
      </c>
      <c r="U2536" t="s">
        <v>47</v>
      </c>
      <c r="V2536" t="s">
        <v>1310</v>
      </c>
      <c r="W2536">
        <v>38.904983999999999</v>
      </c>
      <c r="X2536">
        <v>-77.026748999999995</v>
      </c>
      <c r="Y2536">
        <v>397679.89</v>
      </c>
      <c r="Z2536">
        <v>137458.84</v>
      </c>
      <c r="AA2536">
        <v>20001</v>
      </c>
      <c r="AB2536">
        <v>297574</v>
      </c>
      <c r="AC2536">
        <v>133672</v>
      </c>
      <c r="AD2536">
        <v>133672</v>
      </c>
      <c r="AE2536">
        <v>2</v>
      </c>
      <c r="AF2536" t="s">
        <v>97</v>
      </c>
      <c r="AG2536" t="s">
        <v>98</v>
      </c>
      <c r="AH2536" t="s">
        <v>88</v>
      </c>
      <c r="AI2536">
        <v>307</v>
      </c>
      <c r="AJ2536">
        <v>8</v>
      </c>
      <c r="AK2536" t="s">
        <v>51</v>
      </c>
      <c r="AL2536">
        <v>3061</v>
      </c>
      <c r="AM2536">
        <v>-77.026750836682595</v>
      </c>
      <c r="AN2536">
        <v>38.904991197304597</v>
      </c>
      <c r="AO2536" t="b">
        <f t="shared" si="78"/>
        <v>1</v>
      </c>
      <c r="AP2536">
        <f t="shared" si="79"/>
        <v>1</v>
      </c>
    </row>
    <row r="2537" spans="1:42">
      <c r="A2537">
        <v>185886</v>
      </c>
      <c r="B2537" t="s">
        <v>6243</v>
      </c>
      <c r="C2537" t="s">
        <v>6132</v>
      </c>
      <c r="D2537">
        <v>10192799</v>
      </c>
      <c r="E2537" t="s">
        <v>201</v>
      </c>
      <c r="I2537" t="s">
        <v>6244</v>
      </c>
      <c r="J2537" t="s">
        <v>163</v>
      </c>
      <c r="K2537" s="6">
        <v>0.29166666666666669</v>
      </c>
      <c r="L2537" s="8">
        <v>0.70833333333333337</v>
      </c>
      <c r="M2537" t="s">
        <v>69</v>
      </c>
      <c r="N2537" t="s">
        <v>69</v>
      </c>
      <c r="Q2537" t="s">
        <v>6132</v>
      </c>
      <c r="R2537" t="s">
        <v>70</v>
      </c>
      <c r="S2537" t="s">
        <v>163</v>
      </c>
      <c r="T2537" t="s">
        <v>46</v>
      </c>
      <c r="U2537" t="s">
        <v>47</v>
      </c>
      <c r="V2537" t="s">
        <v>6134</v>
      </c>
      <c r="W2537">
        <v>38.879125999999999</v>
      </c>
      <c r="X2537">
        <v>-77.001552000000004</v>
      </c>
      <c r="Y2537">
        <v>399865.35</v>
      </c>
      <c r="Z2537">
        <v>134588.10999999999</v>
      </c>
      <c r="AA2537">
        <v>20003</v>
      </c>
      <c r="AB2537">
        <v>308410</v>
      </c>
      <c r="AC2537">
        <v>375558</v>
      </c>
      <c r="AD2537">
        <v>335200</v>
      </c>
      <c r="AE2537">
        <v>6</v>
      </c>
      <c r="AF2537" t="s">
        <v>392</v>
      </c>
      <c r="AG2537" t="s">
        <v>719</v>
      </c>
      <c r="AH2537" t="s">
        <v>63</v>
      </c>
      <c r="AI2537">
        <v>106</v>
      </c>
      <c r="AJ2537">
        <v>27</v>
      </c>
      <c r="AK2537" t="s">
        <v>720</v>
      </c>
      <c r="AL2537">
        <v>3125</v>
      </c>
      <c r="AM2537">
        <v>-77.001554099817497</v>
      </c>
      <c r="AN2537">
        <v>38.879133643521101</v>
      </c>
      <c r="AO2537" t="b">
        <f t="shared" ref="AO2537:AO2600" si="80">C2537=Q2537</f>
        <v>1</v>
      </c>
      <c r="AP2537">
        <f t="shared" si="79"/>
        <v>1</v>
      </c>
    </row>
    <row r="2538" spans="1:42">
      <c r="A2538">
        <v>185887</v>
      </c>
      <c r="B2538" t="s">
        <v>11967</v>
      </c>
      <c r="C2538" t="s">
        <v>518</v>
      </c>
      <c r="D2538">
        <v>10192800</v>
      </c>
      <c r="E2538" t="s">
        <v>519</v>
      </c>
      <c r="I2538" t="s">
        <v>11968</v>
      </c>
      <c r="J2538" t="s">
        <v>432</v>
      </c>
      <c r="K2538" s="6">
        <v>0.29166666666666669</v>
      </c>
      <c r="L2538" s="8">
        <v>0.70833333333333337</v>
      </c>
      <c r="M2538" t="s">
        <v>166</v>
      </c>
      <c r="N2538" t="s">
        <v>118</v>
      </c>
      <c r="O2538" t="s">
        <v>11969</v>
      </c>
      <c r="P2538" t="s">
        <v>11970</v>
      </c>
      <c r="Q2538" t="s">
        <v>11969</v>
      </c>
      <c r="R2538" t="s">
        <v>70</v>
      </c>
      <c r="S2538" t="s">
        <v>432</v>
      </c>
      <c r="T2538" t="s">
        <v>46</v>
      </c>
      <c r="U2538" t="s">
        <v>47</v>
      </c>
      <c r="V2538" t="s">
        <v>11971</v>
      </c>
      <c r="W2538">
        <v>38.899360999999999</v>
      </c>
      <c r="X2538">
        <v>-77.027786000000006</v>
      </c>
      <c r="Y2538">
        <v>397589.74</v>
      </c>
      <c r="Z2538">
        <v>136834.68</v>
      </c>
      <c r="AA2538">
        <v>20005</v>
      </c>
      <c r="AB2538">
        <v>239130</v>
      </c>
      <c r="AC2538">
        <v>82098</v>
      </c>
      <c r="AD2538">
        <v>82098</v>
      </c>
      <c r="AE2538">
        <v>2</v>
      </c>
      <c r="AF2538" t="s">
        <v>61</v>
      </c>
      <c r="AG2538" t="s">
        <v>62</v>
      </c>
      <c r="AH2538" t="s">
        <v>63</v>
      </c>
      <c r="AI2538">
        <v>101</v>
      </c>
      <c r="AJ2538">
        <v>8</v>
      </c>
      <c r="AK2538" t="s">
        <v>64</v>
      </c>
      <c r="AL2538">
        <v>955</v>
      </c>
      <c r="AM2538">
        <v>-77.027787985561304</v>
      </c>
      <c r="AN2538">
        <v>38.899368298989302</v>
      </c>
      <c r="AO2538" t="b">
        <f t="shared" si="80"/>
        <v>0</v>
      </c>
      <c r="AP2538">
        <f t="shared" si="79"/>
        <v>0</v>
      </c>
    </row>
    <row r="2539" spans="1:42">
      <c r="A2539">
        <v>185888</v>
      </c>
      <c r="B2539" t="s">
        <v>4178</v>
      </c>
      <c r="C2539" t="s">
        <v>4179</v>
      </c>
      <c r="D2539">
        <v>10192801</v>
      </c>
      <c r="E2539" t="s">
        <v>201</v>
      </c>
      <c r="I2539" t="s">
        <v>4180</v>
      </c>
      <c r="J2539" t="s">
        <v>166</v>
      </c>
      <c r="K2539" s="6">
        <v>0.29166666666666669</v>
      </c>
      <c r="L2539" s="8">
        <v>0.70833333333333337</v>
      </c>
      <c r="M2539" t="s">
        <v>325</v>
      </c>
      <c r="N2539" t="s">
        <v>4181</v>
      </c>
      <c r="O2539" t="s">
        <v>4179</v>
      </c>
      <c r="P2539" t="s">
        <v>4182</v>
      </c>
      <c r="Q2539" t="s">
        <v>4179</v>
      </c>
      <c r="R2539" t="s">
        <v>70</v>
      </c>
      <c r="S2539" t="s">
        <v>166</v>
      </c>
      <c r="T2539" t="s">
        <v>46</v>
      </c>
      <c r="U2539" t="s">
        <v>47</v>
      </c>
      <c r="V2539" t="s">
        <v>4183</v>
      </c>
      <c r="W2539">
        <v>38.920822999999999</v>
      </c>
      <c r="X2539">
        <v>-77.042894000000004</v>
      </c>
      <c r="Y2539">
        <v>396280.3</v>
      </c>
      <c r="Z2539">
        <v>139217.62</v>
      </c>
      <c r="AA2539">
        <v>20009</v>
      </c>
      <c r="AB2539">
        <v>238154</v>
      </c>
      <c r="AC2539">
        <v>80896</v>
      </c>
      <c r="AD2539">
        <v>80896</v>
      </c>
      <c r="AE2539">
        <v>1</v>
      </c>
      <c r="AF2539" t="s">
        <v>318</v>
      </c>
      <c r="AG2539" t="s">
        <v>767</v>
      </c>
      <c r="AH2539" t="s">
        <v>88</v>
      </c>
      <c r="AI2539">
        <v>303</v>
      </c>
      <c r="AJ2539">
        <v>1</v>
      </c>
      <c r="AK2539" t="s">
        <v>320</v>
      </c>
      <c r="AL2539">
        <v>1980</v>
      </c>
      <c r="AM2539">
        <v>-77.042896239228696</v>
      </c>
      <c r="AN2539">
        <v>38.920830073227897</v>
      </c>
      <c r="AO2539" t="b">
        <f t="shared" si="80"/>
        <v>1</v>
      </c>
      <c r="AP2539">
        <f t="shared" si="79"/>
        <v>1</v>
      </c>
    </row>
    <row r="2540" spans="1:42">
      <c r="A2540">
        <v>185889</v>
      </c>
      <c r="B2540" t="s">
        <v>5465</v>
      </c>
      <c r="C2540" t="s">
        <v>2647</v>
      </c>
      <c r="D2540">
        <v>10192802</v>
      </c>
      <c r="E2540" t="s">
        <v>201</v>
      </c>
      <c r="K2540" s="6">
        <v>0.54166666666666663</v>
      </c>
      <c r="L2540" s="8">
        <v>0.79166666666666663</v>
      </c>
      <c r="M2540" t="s">
        <v>387</v>
      </c>
      <c r="N2540" t="s">
        <v>387</v>
      </c>
      <c r="Q2540" t="s">
        <v>2647</v>
      </c>
      <c r="R2540" t="s">
        <v>148</v>
      </c>
      <c r="S2540" t="s">
        <v>95</v>
      </c>
      <c r="T2540" t="s">
        <v>46</v>
      </c>
      <c r="U2540" t="s">
        <v>47</v>
      </c>
      <c r="V2540" t="s">
        <v>4589</v>
      </c>
      <c r="W2540">
        <v>38.907462000000002</v>
      </c>
      <c r="X2540">
        <v>-77.083353000000002</v>
      </c>
      <c r="Y2540">
        <v>392770.43</v>
      </c>
      <c r="Z2540">
        <v>137736.95999999999</v>
      </c>
      <c r="AA2540">
        <v>20007</v>
      </c>
      <c r="AB2540">
        <v>309527</v>
      </c>
      <c r="AC2540">
        <v>466987</v>
      </c>
      <c r="AD2540">
        <v>401956</v>
      </c>
      <c r="AE2540">
        <v>3</v>
      </c>
      <c r="AF2540" t="s">
        <v>508</v>
      </c>
      <c r="AG2540" t="s">
        <v>1142</v>
      </c>
      <c r="AH2540" t="s">
        <v>50</v>
      </c>
      <c r="AI2540">
        <v>205</v>
      </c>
      <c r="AJ2540">
        <v>13</v>
      </c>
      <c r="AK2540" t="s">
        <v>51</v>
      </c>
      <c r="AL2540">
        <v>3795</v>
      </c>
      <c r="AM2540">
        <v>-77.083354917937498</v>
      </c>
      <c r="AN2540">
        <v>38.9074699271019</v>
      </c>
      <c r="AO2540" t="b">
        <f t="shared" si="80"/>
        <v>1</v>
      </c>
      <c r="AP2540">
        <f t="shared" si="79"/>
        <v>1</v>
      </c>
    </row>
    <row r="2541" spans="1:42">
      <c r="A2541">
        <v>185890</v>
      </c>
      <c r="B2541" t="s">
        <v>8477</v>
      </c>
      <c r="C2541" t="s">
        <v>8478</v>
      </c>
      <c r="D2541">
        <v>10192804</v>
      </c>
      <c r="E2541" t="s">
        <v>201</v>
      </c>
      <c r="I2541" t="s">
        <v>8479</v>
      </c>
      <c r="J2541" t="s">
        <v>622</v>
      </c>
      <c r="K2541" s="6">
        <v>0.39583333333333331</v>
      </c>
      <c r="L2541" s="8">
        <v>0.64583333333333337</v>
      </c>
      <c r="M2541" t="s">
        <v>1682</v>
      </c>
      <c r="N2541" t="s">
        <v>1682</v>
      </c>
      <c r="Q2541" t="s">
        <v>8478</v>
      </c>
      <c r="R2541" t="s">
        <v>70</v>
      </c>
      <c r="S2541" t="s">
        <v>622</v>
      </c>
      <c r="T2541" t="s">
        <v>46</v>
      </c>
      <c r="U2541" t="s">
        <v>47</v>
      </c>
      <c r="V2541" t="s">
        <v>8480</v>
      </c>
      <c r="W2541">
        <v>38.889541999999999</v>
      </c>
      <c r="X2541">
        <v>-76.999968999999993</v>
      </c>
      <c r="Y2541">
        <v>400002.67</v>
      </c>
      <c r="Z2541">
        <v>135744.37</v>
      </c>
      <c r="AA2541">
        <v>20003</v>
      </c>
      <c r="AB2541">
        <v>26315</v>
      </c>
      <c r="AC2541">
        <v>14970</v>
      </c>
      <c r="AD2541">
        <v>14970</v>
      </c>
      <c r="AE2541">
        <v>6</v>
      </c>
      <c r="AF2541" t="s">
        <v>72</v>
      </c>
      <c r="AG2541" t="s">
        <v>73</v>
      </c>
      <c r="AH2541" t="s">
        <v>63</v>
      </c>
      <c r="AI2541">
        <v>107</v>
      </c>
      <c r="AJ2541">
        <v>26</v>
      </c>
      <c r="AK2541" t="s">
        <v>74</v>
      </c>
      <c r="AL2541">
        <v>2325</v>
      </c>
      <c r="AM2541">
        <v>-76.999971507127199</v>
      </c>
      <c r="AN2541">
        <v>38.889549689365701</v>
      </c>
      <c r="AO2541" t="b">
        <f t="shared" si="80"/>
        <v>1</v>
      </c>
      <c r="AP2541">
        <f t="shared" si="79"/>
        <v>1</v>
      </c>
    </row>
    <row r="2542" spans="1:42">
      <c r="A2542">
        <v>185891</v>
      </c>
      <c r="B2542" t="s">
        <v>11972</v>
      </c>
      <c r="C2542" t="s">
        <v>11973</v>
      </c>
      <c r="D2542">
        <v>10192807</v>
      </c>
      <c r="E2542" t="s">
        <v>201</v>
      </c>
      <c r="I2542" t="s">
        <v>11974</v>
      </c>
      <c r="J2542" t="s">
        <v>166</v>
      </c>
      <c r="K2542" s="6">
        <v>0.39583333333333331</v>
      </c>
      <c r="L2542" s="8">
        <v>0.64583333333333337</v>
      </c>
      <c r="M2542" t="s">
        <v>255</v>
      </c>
      <c r="N2542" t="s">
        <v>138</v>
      </c>
      <c r="Q2542" t="s">
        <v>11973</v>
      </c>
      <c r="R2542" t="s">
        <v>70</v>
      </c>
      <c r="S2542" t="s">
        <v>166</v>
      </c>
      <c r="T2542" t="s">
        <v>46</v>
      </c>
      <c r="U2542" t="s">
        <v>47</v>
      </c>
      <c r="V2542" t="s">
        <v>11975</v>
      </c>
      <c r="W2542">
        <v>38.896771000000001</v>
      </c>
      <c r="X2542">
        <v>-76.990774999999999</v>
      </c>
      <c r="Y2542">
        <v>400800.26</v>
      </c>
      <c r="Z2542">
        <v>136546.82999999999</v>
      </c>
      <c r="AA2542">
        <v>20002</v>
      </c>
      <c r="AB2542">
        <v>145690</v>
      </c>
      <c r="AC2542">
        <v>55220</v>
      </c>
      <c r="AD2542">
        <v>55220</v>
      </c>
      <c r="AE2542">
        <v>6</v>
      </c>
      <c r="AF2542" t="s">
        <v>669</v>
      </c>
      <c r="AG2542" t="s">
        <v>6632</v>
      </c>
      <c r="AH2542" t="s">
        <v>63</v>
      </c>
      <c r="AI2542">
        <v>107</v>
      </c>
      <c r="AJ2542">
        <v>25</v>
      </c>
      <c r="AK2542" t="s">
        <v>51</v>
      </c>
      <c r="AL2542">
        <v>334</v>
      </c>
      <c r="AM2542">
        <v>-76.990777146510197</v>
      </c>
      <c r="AN2542">
        <v>38.896778183053598</v>
      </c>
      <c r="AO2542" t="b">
        <f t="shared" si="80"/>
        <v>1</v>
      </c>
      <c r="AP2542">
        <f t="shared" si="79"/>
        <v>1</v>
      </c>
    </row>
    <row r="2543" spans="1:42">
      <c r="A2543">
        <v>185892</v>
      </c>
      <c r="B2543" t="s">
        <v>11976</v>
      </c>
      <c r="C2543" t="s">
        <v>9652</v>
      </c>
      <c r="D2543">
        <v>10192808</v>
      </c>
      <c r="E2543" t="s">
        <v>201</v>
      </c>
      <c r="I2543" t="s">
        <v>11977</v>
      </c>
      <c r="J2543" t="s">
        <v>163</v>
      </c>
      <c r="K2543" s="6">
        <v>0.29166666666666669</v>
      </c>
      <c r="L2543" s="8">
        <v>0.79166666666666663</v>
      </c>
      <c r="M2543" t="s">
        <v>95</v>
      </c>
      <c r="N2543" t="s">
        <v>95</v>
      </c>
      <c r="Q2543" t="s">
        <v>9652</v>
      </c>
      <c r="R2543" t="s">
        <v>70</v>
      </c>
      <c r="S2543" t="s">
        <v>163</v>
      </c>
      <c r="T2543" t="s">
        <v>46</v>
      </c>
      <c r="U2543" t="s">
        <v>47</v>
      </c>
      <c r="V2543" t="s">
        <v>11957</v>
      </c>
      <c r="W2543">
        <v>38.924188999999998</v>
      </c>
      <c r="X2543">
        <v>-77.029403000000002</v>
      </c>
      <c r="Y2543">
        <v>397450.31</v>
      </c>
      <c r="Z2543">
        <v>139590.9</v>
      </c>
      <c r="AA2543">
        <v>20009</v>
      </c>
      <c r="AB2543">
        <v>231855</v>
      </c>
      <c r="AC2543">
        <v>74917</v>
      </c>
      <c r="AD2543">
        <v>74917</v>
      </c>
      <c r="AE2543">
        <v>1</v>
      </c>
      <c r="AF2543" t="s">
        <v>361</v>
      </c>
      <c r="AG2543" t="s">
        <v>2430</v>
      </c>
      <c r="AH2543" t="s">
        <v>88</v>
      </c>
      <c r="AI2543">
        <v>304</v>
      </c>
      <c r="AJ2543">
        <v>2</v>
      </c>
      <c r="AK2543" t="s">
        <v>51</v>
      </c>
      <c r="AL2543">
        <v>765</v>
      </c>
      <c r="AM2543">
        <v>-77.029405583149995</v>
      </c>
      <c r="AN2543">
        <v>38.924196873971397</v>
      </c>
      <c r="AO2543" t="b">
        <f t="shared" si="80"/>
        <v>1</v>
      </c>
      <c r="AP2543">
        <f t="shared" si="79"/>
        <v>1</v>
      </c>
    </row>
    <row r="2544" spans="1:42">
      <c r="A2544">
        <v>185893</v>
      </c>
      <c r="B2544" t="s">
        <v>11978</v>
      </c>
      <c r="C2544" t="s">
        <v>11979</v>
      </c>
      <c r="D2544">
        <v>10192809</v>
      </c>
      <c r="E2544" t="s">
        <v>201</v>
      </c>
      <c r="I2544" t="s">
        <v>11980</v>
      </c>
      <c r="J2544" t="s">
        <v>163</v>
      </c>
      <c r="K2544" s="6">
        <v>0.33333333333333331</v>
      </c>
      <c r="L2544" s="8">
        <v>0.54166666666666663</v>
      </c>
      <c r="M2544" t="s">
        <v>291</v>
      </c>
      <c r="N2544" t="s">
        <v>291</v>
      </c>
      <c r="Q2544" t="s">
        <v>11979</v>
      </c>
      <c r="R2544" t="s">
        <v>70</v>
      </c>
      <c r="S2544" t="s">
        <v>163</v>
      </c>
      <c r="T2544" t="s">
        <v>46</v>
      </c>
      <c r="U2544" t="s">
        <v>47</v>
      </c>
      <c r="V2544" t="s">
        <v>11981</v>
      </c>
      <c r="W2544">
        <v>38.914290999999999</v>
      </c>
      <c r="X2544">
        <v>-77.002540999999994</v>
      </c>
      <c r="Y2544">
        <v>399779.67</v>
      </c>
      <c r="Z2544">
        <v>138491.69</v>
      </c>
      <c r="AA2544">
        <v>20002</v>
      </c>
      <c r="AB2544">
        <v>49570</v>
      </c>
      <c r="AC2544">
        <v>19923</v>
      </c>
      <c r="AD2544">
        <v>19923</v>
      </c>
      <c r="AE2544">
        <v>5</v>
      </c>
      <c r="AF2544" t="s">
        <v>408</v>
      </c>
      <c r="AG2544" t="s">
        <v>1340</v>
      </c>
      <c r="AH2544" t="s">
        <v>410</v>
      </c>
      <c r="AI2544">
        <v>502</v>
      </c>
      <c r="AJ2544">
        <v>21</v>
      </c>
      <c r="AK2544" t="s">
        <v>51</v>
      </c>
      <c r="AL2544">
        <v>102</v>
      </c>
      <c r="AM2544">
        <v>-77.002542800880406</v>
      </c>
      <c r="AN2544">
        <v>38.914298501320403</v>
      </c>
      <c r="AO2544" t="b">
        <f t="shared" si="80"/>
        <v>1</v>
      </c>
      <c r="AP2544">
        <f t="shared" si="79"/>
        <v>1</v>
      </c>
    </row>
    <row r="2545" spans="1:42">
      <c r="A2545">
        <v>185894</v>
      </c>
      <c r="B2545" t="s">
        <v>5468</v>
      </c>
      <c r="C2545" t="s">
        <v>5469</v>
      </c>
      <c r="D2545">
        <v>10192810</v>
      </c>
      <c r="E2545" t="s">
        <v>201</v>
      </c>
      <c r="I2545" t="s">
        <v>5470</v>
      </c>
      <c r="J2545" t="s">
        <v>163</v>
      </c>
      <c r="K2545" s="6">
        <v>0.625</v>
      </c>
      <c r="L2545" s="8">
        <v>0.75</v>
      </c>
      <c r="M2545" t="s">
        <v>2351</v>
      </c>
      <c r="N2545" t="s">
        <v>2351</v>
      </c>
      <c r="Q2545" t="s">
        <v>5469</v>
      </c>
      <c r="R2545" t="s">
        <v>70</v>
      </c>
      <c r="S2545" t="s">
        <v>163</v>
      </c>
      <c r="T2545" t="s">
        <v>46</v>
      </c>
      <c r="U2545" t="s">
        <v>47</v>
      </c>
      <c r="V2545" t="s">
        <v>2667</v>
      </c>
      <c r="W2545">
        <v>38.906252000000002</v>
      </c>
      <c r="X2545">
        <v>-77.051405000000003</v>
      </c>
      <c r="Y2545">
        <v>395541.36598</v>
      </c>
      <c r="Z2545">
        <v>137600.56112</v>
      </c>
      <c r="AB2545">
        <v>0</v>
      </c>
      <c r="AC2545">
        <v>455389</v>
      </c>
      <c r="AD2545">
        <v>391417</v>
      </c>
      <c r="AE2545">
        <v>2</v>
      </c>
      <c r="AF2545" t="s">
        <v>196</v>
      </c>
      <c r="AG2545" t="s">
        <v>927</v>
      </c>
      <c r="AH2545" t="s">
        <v>50</v>
      </c>
      <c r="AI2545">
        <v>207</v>
      </c>
      <c r="AJ2545">
        <v>5</v>
      </c>
      <c r="AK2545" t="s">
        <v>51</v>
      </c>
      <c r="AL2545">
        <v>3457</v>
      </c>
      <c r="AM2545">
        <v>-77.0514068005604</v>
      </c>
      <c r="AN2545">
        <v>38.906259623594302</v>
      </c>
      <c r="AO2545" t="b">
        <f t="shared" si="80"/>
        <v>1</v>
      </c>
      <c r="AP2545">
        <f t="shared" si="79"/>
        <v>1</v>
      </c>
    </row>
    <row r="2546" spans="1:42">
      <c r="A2546">
        <v>185895</v>
      </c>
      <c r="B2546" t="s">
        <v>11982</v>
      </c>
      <c r="C2546" t="s">
        <v>8482</v>
      </c>
      <c r="D2546">
        <v>10192811</v>
      </c>
      <c r="E2546" t="s">
        <v>201</v>
      </c>
      <c r="I2546" t="s">
        <v>11983</v>
      </c>
      <c r="J2546" t="s">
        <v>163</v>
      </c>
      <c r="K2546" s="6">
        <v>0.29166666666666669</v>
      </c>
      <c r="L2546" s="8">
        <v>0.79166666666666663</v>
      </c>
      <c r="M2546" t="s">
        <v>183</v>
      </c>
      <c r="N2546" t="s">
        <v>183</v>
      </c>
      <c r="Q2546" t="s">
        <v>8482</v>
      </c>
      <c r="R2546" t="s">
        <v>165</v>
      </c>
      <c r="S2546" t="s">
        <v>184</v>
      </c>
      <c r="T2546" t="s">
        <v>46</v>
      </c>
      <c r="U2546" t="s">
        <v>47</v>
      </c>
      <c r="V2546" t="s">
        <v>11984</v>
      </c>
      <c r="W2546">
        <v>38.896306000000003</v>
      </c>
      <c r="X2546">
        <v>-76.997765999999999</v>
      </c>
      <c r="Y2546">
        <v>400193.8</v>
      </c>
      <c r="Z2546">
        <v>136495.20000000001</v>
      </c>
      <c r="AA2546">
        <v>20002</v>
      </c>
      <c r="AB2546">
        <v>4248</v>
      </c>
      <c r="AC2546">
        <v>2219</v>
      </c>
      <c r="AD2546">
        <v>2219</v>
      </c>
      <c r="AE2546">
        <v>6</v>
      </c>
      <c r="AF2546" t="s">
        <v>434</v>
      </c>
      <c r="AG2546" t="s">
        <v>1593</v>
      </c>
      <c r="AH2546" t="s">
        <v>63</v>
      </c>
      <c r="AI2546">
        <v>104</v>
      </c>
      <c r="AJ2546">
        <v>25</v>
      </c>
      <c r="AK2546" t="s">
        <v>51</v>
      </c>
      <c r="AL2546">
        <v>3</v>
      </c>
      <c r="AM2546">
        <v>-76.997768234543898</v>
      </c>
      <c r="AN2546">
        <v>38.8963134237557</v>
      </c>
      <c r="AO2546" t="b">
        <f t="shared" si="80"/>
        <v>1</v>
      </c>
      <c r="AP2546">
        <f t="shared" si="79"/>
        <v>1</v>
      </c>
    </row>
    <row r="2547" spans="1:42">
      <c r="A2547">
        <v>185896</v>
      </c>
      <c r="B2547" t="s">
        <v>8481</v>
      </c>
      <c r="C2547" t="s">
        <v>8482</v>
      </c>
      <c r="D2547">
        <v>10192812</v>
      </c>
      <c r="E2547" t="s">
        <v>201</v>
      </c>
      <c r="I2547" t="s">
        <v>8483</v>
      </c>
      <c r="J2547" t="s">
        <v>163</v>
      </c>
      <c r="K2547" s="6">
        <v>0.29166666666666669</v>
      </c>
      <c r="L2547" s="8">
        <v>0.79166666666666663</v>
      </c>
      <c r="M2547" t="s">
        <v>183</v>
      </c>
      <c r="N2547" t="s">
        <v>183</v>
      </c>
      <c r="Q2547" t="s">
        <v>8482</v>
      </c>
      <c r="R2547" t="s">
        <v>70</v>
      </c>
      <c r="S2547" t="s">
        <v>163</v>
      </c>
      <c r="T2547" t="s">
        <v>46</v>
      </c>
      <c r="U2547" t="s">
        <v>47</v>
      </c>
      <c r="V2547" t="s">
        <v>8484</v>
      </c>
      <c r="W2547">
        <v>38.901758000000001</v>
      </c>
      <c r="X2547">
        <v>-76.992401000000001</v>
      </c>
      <c r="Y2547">
        <v>400659.16</v>
      </c>
      <c r="Z2547">
        <v>137100.49</v>
      </c>
      <c r="AA2547">
        <v>20002</v>
      </c>
      <c r="AB2547">
        <v>82093</v>
      </c>
      <c r="AC2547">
        <v>53932</v>
      </c>
      <c r="AD2547">
        <v>53932</v>
      </c>
      <c r="AE2547">
        <v>6</v>
      </c>
      <c r="AF2547" t="s">
        <v>669</v>
      </c>
      <c r="AG2547" t="s">
        <v>2064</v>
      </c>
      <c r="AH2547" t="s">
        <v>63</v>
      </c>
      <c r="AI2547">
        <v>104</v>
      </c>
      <c r="AJ2547">
        <v>25</v>
      </c>
      <c r="AK2547" t="s">
        <v>51</v>
      </c>
      <c r="AL2547">
        <v>2697</v>
      </c>
      <c r="AM2547">
        <v>-76.992403170394397</v>
      </c>
      <c r="AN2547">
        <v>38.901765869508701</v>
      </c>
      <c r="AO2547" t="b">
        <f t="shared" si="80"/>
        <v>1</v>
      </c>
      <c r="AP2547">
        <f t="shared" si="79"/>
        <v>1</v>
      </c>
    </row>
    <row r="2548" spans="1:42">
      <c r="A2548">
        <v>185897</v>
      </c>
      <c r="B2548" t="s">
        <v>5472</v>
      </c>
      <c r="C2548" t="s">
        <v>5473</v>
      </c>
      <c r="D2548">
        <v>10192813</v>
      </c>
      <c r="E2548" t="s">
        <v>2496</v>
      </c>
      <c r="G2548" t="s">
        <v>5474</v>
      </c>
      <c r="I2548" t="s">
        <v>5475</v>
      </c>
      <c r="J2548" t="s">
        <v>163</v>
      </c>
      <c r="K2548" s="6">
        <v>0.29166666666666669</v>
      </c>
      <c r="L2548" s="8">
        <v>0.70833333333333337</v>
      </c>
      <c r="M2548" t="s">
        <v>422</v>
      </c>
      <c r="N2548" t="s">
        <v>255</v>
      </c>
      <c r="O2548" t="s">
        <v>2499</v>
      </c>
      <c r="P2548" t="s">
        <v>2500</v>
      </c>
      <c r="Q2548" t="s">
        <v>2501</v>
      </c>
      <c r="R2548" t="s">
        <v>70</v>
      </c>
      <c r="S2548" t="s">
        <v>163</v>
      </c>
      <c r="T2548" t="s">
        <v>46</v>
      </c>
      <c r="U2548" t="s">
        <v>47</v>
      </c>
      <c r="V2548" t="s">
        <v>5476</v>
      </c>
      <c r="W2548">
        <v>38.947287000000003</v>
      </c>
      <c r="X2548">
        <v>-76.996003999999999</v>
      </c>
      <c r="AB2548">
        <v>0</v>
      </c>
      <c r="AC2548">
        <v>459393</v>
      </c>
      <c r="AD2548">
        <v>395121</v>
      </c>
      <c r="AE2548">
        <v>5</v>
      </c>
      <c r="AF2548" t="s">
        <v>329</v>
      </c>
      <c r="AG2548" t="s">
        <v>4011</v>
      </c>
      <c r="AH2548" t="s">
        <v>188</v>
      </c>
      <c r="AI2548">
        <v>405</v>
      </c>
      <c r="AJ2548">
        <v>20</v>
      </c>
      <c r="AK2548" t="s">
        <v>51</v>
      </c>
      <c r="AL2548">
        <v>3683</v>
      </c>
      <c r="AO2548" t="b">
        <f t="shared" si="80"/>
        <v>0</v>
      </c>
      <c r="AP2548">
        <f t="shared" si="79"/>
        <v>0</v>
      </c>
    </row>
    <row r="2549" spans="1:42">
      <c r="A2549">
        <v>185898</v>
      </c>
      <c r="B2549" t="s">
        <v>5472</v>
      </c>
      <c r="C2549" t="s">
        <v>5473</v>
      </c>
      <c r="D2549">
        <v>10192813</v>
      </c>
      <c r="E2549" t="s">
        <v>2496</v>
      </c>
      <c r="G2549" t="s">
        <v>5474</v>
      </c>
      <c r="I2549" t="s">
        <v>5475</v>
      </c>
      <c r="J2549" t="s">
        <v>163</v>
      </c>
      <c r="K2549" s="6">
        <v>0.29166666666666669</v>
      </c>
      <c r="L2549" s="8">
        <v>0.70833333333333337</v>
      </c>
      <c r="M2549" t="s">
        <v>422</v>
      </c>
      <c r="N2549" t="s">
        <v>255</v>
      </c>
      <c r="O2549" t="s">
        <v>2499</v>
      </c>
      <c r="P2549" t="s">
        <v>2500</v>
      </c>
      <c r="Q2549" t="s">
        <v>2501</v>
      </c>
      <c r="R2549" t="s">
        <v>70</v>
      </c>
      <c r="S2549" t="s">
        <v>163</v>
      </c>
      <c r="T2549" t="s">
        <v>46</v>
      </c>
      <c r="U2549" t="s">
        <v>47</v>
      </c>
      <c r="V2549" t="s">
        <v>5478</v>
      </c>
      <c r="W2549">
        <v>38.947288999999998</v>
      </c>
      <c r="X2549">
        <v>-76.993798999999996</v>
      </c>
      <c r="Y2549">
        <v>400537.53795000003</v>
      </c>
      <c r="Z2549">
        <v>142154.80450999999</v>
      </c>
      <c r="AB2549">
        <v>0</v>
      </c>
      <c r="AC2549">
        <v>465983</v>
      </c>
      <c r="AD2549">
        <v>401040</v>
      </c>
      <c r="AE2549">
        <v>5</v>
      </c>
      <c r="AF2549" t="s">
        <v>329</v>
      </c>
      <c r="AG2549" t="s">
        <v>4011</v>
      </c>
      <c r="AH2549" t="s">
        <v>188</v>
      </c>
      <c r="AI2549">
        <v>405</v>
      </c>
      <c r="AJ2549">
        <v>20</v>
      </c>
      <c r="AK2549" t="s">
        <v>51</v>
      </c>
      <c r="AL2549">
        <v>3683</v>
      </c>
      <c r="AM2549">
        <v>-76.993801332603795</v>
      </c>
      <c r="AN2549">
        <v>38.947296832857504</v>
      </c>
      <c r="AO2549" t="b">
        <f t="shared" si="80"/>
        <v>0</v>
      </c>
      <c r="AP2549">
        <f t="shared" si="79"/>
        <v>0</v>
      </c>
    </row>
    <row r="2550" spans="1:42">
      <c r="A2550">
        <v>185899</v>
      </c>
      <c r="B2550" t="s">
        <v>5472</v>
      </c>
      <c r="C2550" t="s">
        <v>5473</v>
      </c>
      <c r="D2550">
        <v>10192813</v>
      </c>
      <c r="E2550" t="s">
        <v>2496</v>
      </c>
      <c r="G2550" t="s">
        <v>5474</v>
      </c>
      <c r="I2550" t="s">
        <v>5475</v>
      </c>
      <c r="J2550" t="s">
        <v>163</v>
      </c>
      <c r="K2550" s="6">
        <v>0.29166666666666669</v>
      </c>
      <c r="L2550" s="8">
        <v>0.70833333333333337</v>
      </c>
      <c r="M2550" t="s">
        <v>422</v>
      </c>
      <c r="N2550" t="s">
        <v>255</v>
      </c>
      <c r="O2550" t="s">
        <v>2499</v>
      </c>
      <c r="P2550" t="s">
        <v>2500</v>
      </c>
      <c r="Q2550" t="s">
        <v>2501</v>
      </c>
      <c r="R2550" t="s">
        <v>165</v>
      </c>
      <c r="S2550" t="s">
        <v>138</v>
      </c>
      <c r="T2550" t="s">
        <v>46</v>
      </c>
      <c r="U2550" t="s">
        <v>47</v>
      </c>
      <c r="V2550" t="s">
        <v>5484</v>
      </c>
      <c r="W2550">
        <v>38.947208000000003</v>
      </c>
      <c r="X2550">
        <v>-77.026054999999999</v>
      </c>
      <c r="AB2550">
        <v>0</v>
      </c>
      <c r="AC2550">
        <v>459884</v>
      </c>
      <c r="AD2550">
        <v>395602</v>
      </c>
      <c r="AE2550">
        <v>4</v>
      </c>
      <c r="AF2550" t="s">
        <v>745</v>
      </c>
      <c r="AG2550" t="s">
        <v>746</v>
      </c>
      <c r="AH2550" t="s">
        <v>188</v>
      </c>
      <c r="AI2550">
        <v>407</v>
      </c>
      <c r="AJ2550">
        <v>18</v>
      </c>
      <c r="AK2550" t="s">
        <v>51</v>
      </c>
      <c r="AL2550">
        <v>3683</v>
      </c>
      <c r="AO2550" t="b">
        <f t="shared" si="80"/>
        <v>0</v>
      </c>
      <c r="AP2550">
        <f t="shared" si="79"/>
        <v>0</v>
      </c>
    </row>
    <row r="2551" spans="1:42">
      <c r="A2551">
        <v>182500</v>
      </c>
      <c r="B2551" t="s">
        <v>11985</v>
      </c>
      <c r="C2551" t="s">
        <v>5806</v>
      </c>
      <c r="D2551">
        <v>10192814</v>
      </c>
      <c r="E2551" t="s">
        <v>2388</v>
      </c>
      <c r="I2551" t="s">
        <v>11986</v>
      </c>
      <c r="J2551" t="s">
        <v>163</v>
      </c>
      <c r="K2551" s="6">
        <v>0.375</v>
      </c>
      <c r="L2551" s="8">
        <v>0.66666666666666663</v>
      </c>
      <c r="M2551" t="s">
        <v>238</v>
      </c>
      <c r="N2551" t="s">
        <v>238</v>
      </c>
      <c r="O2551" t="s">
        <v>5806</v>
      </c>
      <c r="P2551" t="s">
        <v>5808</v>
      </c>
      <c r="Q2551" t="s">
        <v>5806</v>
      </c>
      <c r="R2551" t="s">
        <v>165</v>
      </c>
      <c r="S2551" t="s">
        <v>421</v>
      </c>
      <c r="T2551" t="s">
        <v>46</v>
      </c>
      <c r="U2551" t="s">
        <v>47</v>
      </c>
      <c r="V2551" t="s">
        <v>11987</v>
      </c>
      <c r="W2551">
        <v>38.890352</v>
      </c>
      <c r="X2551">
        <v>-76.988000999999997</v>
      </c>
      <c r="Y2551">
        <v>401040.96</v>
      </c>
      <c r="Z2551">
        <v>135834.38</v>
      </c>
      <c r="AA2551">
        <v>20002</v>
      </c>
      <c r="AB2551">
        <v>68827</v>
      </c>
      <c r="AC2551">
        <v>42586</v>
      </c>
      <c r="AD2551">
        <v>42586</v>
      </c>
      <c r="AE2551">
        <v>6</v>
      </c>
      <c r="AF2551" t="s">
        <v>669</v>
      </c>
      <c r="AG2551" t="s">
        <v>1392</v>
      </c>
      <c r="AH2551" t="s">
        <v>63</v>
      </c>
      <c r="AI2551">
        <v>108</v>
      </c>
      <c r="AJ2551">
        <v>26</v>
      </c>
      <c r="AK2551" t="s">
        <v>51</v>
      </c>
      <c r="AL2551">
        <v>238</v>
      </c>
      <c r="AM2551">
        <v>-76.988003514369296</v>
      </c>
      <c r="AN2551">
        <v>38.890359917501698</v>
      </c>
      <c r="AO2551" t="b">
        <f t="shared" si="80"/>
        <v>1</v>
      </c>
      <c r="AP2551">
        <f t="shared" si="79"/>
        <v>1</v>
      </c>
    </row>
    <row r="2552" spans="1:42">
      <c r="A2552">
        <v>185901</v>
      </c>
      <c r="B2552" t="s">
        <v>4188</v>
      </c>
      <c r="C2552" t="s">
        <v>4189</v>
      </c>
      <c r="D2552">
        <v>10192815</v>
      </c>
      <c r="E2552" t="s">
        <v>201</v>
      </c>
      <c r="I2552" t="s">
        <v>4190</v>
      </c>
      <c r="J2552" t="s">
        <v>238</v>
      </c>
      <c r="K2552" s="6">
        <v>0.29166666666666669</v>
      </c>
      <c r="L2552" s="8">
        <v>0.54166666666666663</v>
      </c>
      <c r="M2552" t="s">
        <v>334</v>
      </c>
      <c r="N2552" t="s">
        <v>334</v>
      </c>
      <c r="Q2552" t="s">
        <v>4189</v>
      </c>
      <c r="R2552" t="s">
        <v>70</v>
      </c>
      <c r="S2552" t="s">
        <v>238</v>
      </c>
      <c r="T2552" t="s">
        <v>46</v>
      </c>
      <c r="U2552" t="s">
        <v>47</v>
      </c>
      <c r="V2552" t="s">
        <v>4191</v>
      </c>
      <c r="W2552">
        <v>38.986258999999997</v>
      </c>
      <c r="X2552">
        <v>-77.029238000000007</v>
      </c>
      <c r="Y2552">
        <v>397466.87</v>
      </c>
      <c r="Z2552">
        <v>146481.22</v>
      </c>
      <c r="AA2552">
        <v>20012</v>
      </c>
      <c r="AB2552">
        <v>253649</v>
      </c>
      <c r="AC2552">
        <v>96833</v>
      </c>
      <c r="AD2552">
        <v>96833</v>
      </c>
      <c r="AE2552">
        <v>4</v>
      </c>
      <c r="AF2552" t="s">
        <v>186</v>
      </c>
      <c r="AG2552" t="s">
        <v>2888</v>
      </c>
      <c r="AH2552" t="s">
        <v>188</v>
      </c>
      <c r="AI2552">
        <v>401</v>
      </c>
      <c r="AJ2552">
        <v>16</v>
      </c>
      <c r="AK2552" t="s">
        <v>51</v>
      </c>
      <c r="AL2552">
        <v>1181</v>
      </c>
      <c r="AM2552">
        <v>-77.029240064592102</v>
      </c>
      <c r="AN2552">
        <v>38.9862667578684</v>
      </c>
      <c r="AO2552" t="b">
        <f t="shared" si="80"/>
        <v>1</v>
      </c>
      <c r="AP2552">
        <f t="shared" si="79"/>
        <v>1</v>
      </c>
    </row>
    <row r="2553" spans="1:42">
      <c r="A2553">
        <v>185902</v>
      </c>
      <c r="B2553" t="s">
        <v>8485</v>
      </c>
      <c r="C2553" t="s">
        <v>8486</v>
      </c>
      <c r="D2553">
        <v>10192816</v>
      </c>
      <c r="E2553" t="s">
        <v>201</v>
      </c>
      <c r="I2553" t="s">
        <v>8487</v>
      </c>
      <c r="J2553" t="s">
        <v>163</v>
      </c>
      <c r="K2553" s="6">
        <v>0.29166666666666669</v>
      </c>
      <c r="L2553" s="8">
        <v>0.70833333333333337</v>
      </c>
      <c r="M2553" t="s">
        <v>432</v>
      </c>
      <c r="N2553" t="s">
        <v>1682</v>
      </c>
      <c r="Q2553" t="s">
        <v>8486</v>
      </c>
      <c r="R2553" t="s">
        <v>165</v>
      </c>
      <c r="S2553" t="s">
        <v>254</v>
      </c>
      <c r="T2553" t="s">
        <v>46</v>
      </c>
      <c r="U2553" t="s">
        <v>47</v>
      </c>
      <c r="V2553" t="s">
        <v>8140</v>
      </c>
      <c r="W2553">
        <v>38.907040000000002</v>
      </c>
      <c r="X2553">
        <v>-77.046875</v>
      </c>
      <c r="Y2553">
        <v>395934.27</v>
      </c>
      <c r="Z2553">
        <v>137687.76999999999</v>
      </c>
      <c r="AA2553">
        <v>20036</v>
      </c>
      <c r="AB2553">
        <v>226628</v>
      </c>
      <c r="AC2553">
        <v>69350</v>
      </c>
      <c r="AD2553">
        <v>69350</v>
      </c>
      <c r="AE2553">
        <v>2</v>
      </c>
      <c r="AF2553" t="s">
        <v>86</v>
      </c>
      <c r="AG2553" t="s">
        <v>523</v>
      </c>
      <c r="AH2553" t="s">
        <v>50</v>
      </c>
      <c r="AI2553">
        <v>208</v>
      </c>
      <c r="AJ2553">
        <v>5</v>
      </c>
      <c r="AK2553" t="s">
        <v>51</v>
      </c>
      <c r="AL2553">
        <v>2187</v>
      </c>
      <c r="AM2553">
        <v>-77.0468774457634</v>
      </c>
      <c r="AN2553">
        <v>38.9070471369579</v>
      </c>
      <c r="AO2553" t="b">
        <f t="shared" si="80"/>
        <v>1</v>
      </c>
      <c r="AP2553">
        <f t="shared" si="79"/>
        <v>1</v>
      </c>
    </row>
    <row r="2554" spans="1:42">
      <c r="A2554">
        <v>185903</v>
      </c>
      <c r="B2554" t="s">
        <v>5485</v>
      </c>
      <c r="C2554" t="s">
        <v>5486</v>
      </c>
      <c r="D2554">
        <v>10192817</v>
      </c>
      <c r="E2554" t="s">
        <v>201</v>
      </c>
      <c r="I2554" t="s">
        <v>5487</v>
      </c>
      <c r="J2554" t="s">
        <v>163</v>
      </c>
      <c r="K2554" s="6">
        <v>0.5</v>
      </c>
      <c r="L2554" s="8">
        <v>0.66666666666666663</v>
      </c>
      <c r="M2554" t="s">
        <v>265</v>
      </c>
      <c r="N2554" t="s">
        <v>265</v>
      </c>
      <c r="Q2554" t="s">
        <v>5486</v>
      </c>
      <c r="R2554" t="s">
        <v>70</v>
      </c>
      <c r="S2554" t="s">
        <v>163</v>
      </c>
      <c r="T2554" t="s">
        <v>46</v>
      </c>
      <c r="U2554" t="s">
        <v>47</v>
      </c>
      <c r="V2554" t="s">
        <v>5488</v>
      </c>
      <c r="W2554">
        <v>38.909188</v>
      </c>
      <c r="X2554">
        <v>-77.034824</v>
      </c>
      <c r="Y2554">
        <v>396979.63</v>
      </c>
      <c r="Z2554">
        <v>137925.75</v>
      </c>
      <c r="AA2554">
        <v>20005</v>
      </c>
      <c r="AB2554">
        <v>242304</v>
      </c>
      <c r="AC2554">
        <v>85228</v>
      </c>
      <c r="AD2554">
        <v>85228</v>
      </c>
      <c r="AE2554">
        <v>2</v>
      </c>
      <c r="AF2554" t="s">
        <v>86</v>
      </c>
      <c r="AG2554" t="s">
        <v>90</v>
      </c>
      <c r="AH2554" t="s">
        <v>50</v>
      </c>
      <c r="AI2554">
        <v>208</v>
      </c>
      <c r="AJ2554">
        <v>6</v>
      </c>
      <c r="AK2554" t="s">
        <v>51</v>
      </c>
      <c r="AL2554">
        <v>3138</v>
      </c>
      <c r="AM2554">
        <v>-77.034826188650001</v>
      </c>
      <c r="AN2554">
        <v>38.909195157517303</v>
      </c>
      <c r="AO2554" t="b">
        <f t="shared" si="80"/>
        <v>1</v>
      </c>
      <c r="AP2554">
        <f t="shared" si="79"/>
        <v>1</v>
      </c>
    </row>
    <row r="2555" spans="1:42">
      <c r="A2555">
        <v>182318</v>
      </c>
      <c r="B2555" t="s">
        <v>14143</v>
      </c>
      <c r="C2555" t="s">
        <v>14144</v>
      </c>
      <c r="D2555">
        <v>10192818</v>
      </c>
      <c r="E2555" t="s">
        <v>2388</v>
      </c>
      <c r="I2555" t="s">
        <v>14145</v>
      </c>
      <c r="J2555" t="s">
        <v>163</v>
      </c>
      <c r="K2555" s="6">
        <v>0.29166666666666669</v>
      </c>
      <c r="L2555" s="8">
        <v>0.625</v>
      </c>
      <c r="M2555" t="s">
        <v>353</v>
      </c>
      <c r="N2555" t="s">
        <v>353</v>
      </c>
      <c r="Q2555" t="s">
        <v>14146</v>
      </c>
      <c r="R2555" t="s">
        <v>165</v>
      </c>
      <c r="S2555" t="s">
        <v>238</v>
      </c>
      <c r="T2555" t="s">
        <v>46</v>
      </c>
      <c r="U2555" t="s">
        <v>47</v>
      </c>
      <c r="V2555" t="s">
        <v>14147</v>
      </c>
      <c r="W2555">
        <v>38.916457000000001</v>
      </c>
      <c r="X2555">
        <v>-77.020544000000001</v>
      </c>
      <c r="Y2555">
        <v>398218.36</v>
      </c>
      <c r="Z2555">
        <v>138732.39000000001</v>
      </c>
      <c r="AB2555">
        <v>0</v>
      </c>
      <c r="AC2555">
        <v>478148</v>
      </c>
      <c r="AD2555">
        <v>411355</v>
      </c>
      <c r="AE2555">
        <v>1</v>
      </c>
      <c r="AF2555" t="s">
        <v>361</v>
      </c>
      <c r="AG2555" t="s">
        <v>635</v>
      </c>
      <c r="AH2555" t="s">
        <v>88</v>
      </c>
      <c r="AI2555">
        <v>306</v>
      </c>
      <c r="AJ2555">
        <v>3</v>
      </c>
      <c r="AK2555" t="s">
        <v>51</v>
      </c>
      <c r="AL2555">
        <v>4027</v>
      </c>
      <c r="AM2555">
        <v>-77.0205461201666</v>
      </c>
      <c r="AN2555">
        <v>38.9164650286124</v>
      </c>
      <c r="AO2555" t="b">
        <f t="shared" si="80"/>
        <v>0</v>
      </c>
      <c r="AP2555">
        <f t="shared" si="79"/>
        <v>0</v>
      </c>
    </row>
    <row r="2556" spans="1:42">
      <c r="A2556">
        <v>185904</v>
      </c>
      <c r="B2556" t="s">
        <v>11988</v>
      </c>
      <c r="C2556" t="s">
        <v>11989</v>
      </c>
      <c r="D2556">
        <v>10192819</v>
      </c>
      <c r="E2556" t="s">
        <v>201</v>
      </c>
      <c r="I2556" t="s">
        <v>11990</v>
      </c>
      <c r="J2556" t="s">
        <v>163</v>
      </c>
      <c r="K2556" s="6">
        <v>0.29166666666666669</v>
      </c>
      <c r="L2556" s="8">
        <v>0.70833333333333337</v>
      </c>
      <c r="M2556" t="s">
        <v>255</v>
      </c>
      <c r="N2556" t="s">
        <v>255</v>
      </c>
      <c r="Q2556" t="s">
        <v>11989</v>
      </c>
      <c r="R2556" t="s">
        <v>165</v>
      </c>
      <c r="S2556" t="s">
        <v>138</v>
      </c>
      <c r="T2556" t="s">
        <v>46</v>
      </c>
      <c r="U2556" t="s">
        <v>47</v>
      </c>
      <c r="V2556" t="s">
        <v>11991</v>
      </c>
      <c r="W2556">
        <v>38.882922000000001</v>
      </c>
      <c r="X2556">
        <v>-76.995745999999997</v>
      </c>
      <c r="Y2556">
        <v>400369.1</v>
      </c>
      <c r="Z2556">
        <v>135009.45000000001</v>
      </c>
      <c r="AA2556">
        <v>20003</v>
      </c>
      <c r="AB2556">
        <v>76549</v>
      </c>
      <c r="AC2556">
        <v>50292</v>
      </c>
      <c r="AD2556">
        <v>50292</v>
      </c>
      <c r="AE2556">
        <v>6</v>
      </c>
      <c r="AF2556" t="s">
        <v>72</v>
      </c>
      <c r="AG2556" t="s">
        <v>2556</v>
      </c>
      <c r="AH2556" t="s">
        <v>63</v>
      </c>
      <c r="AI2556">
        <v>107</v>
      </c>
      <c r="AJ2556">
        <v>26</v>
      </c>
      <c r="AK2556" t="s">
        <v>74</v>
      </c>
      <c r="AL2556">
        <v>310</v>
      </c>
      <c r="AM2556">
        <v>-76.995748243674001</v>
      </c>
      <c r="AN2556">
        <v>38.8829291717866</v>
      </c>
      <c r="AO2556" t="b">
        <f t="shared" si="80"/>
        <v>1</v>
      </c>
      <c r="AP2556">
        <f t="shared" si="79"/>
        <v>1</v>
      </c>
    </row>
    <row r="2557" spans="1:42">
      <c r="A2557">
        <v>182501</v>
      </c>
      <c r="B2557" t="s">
        <v>5491</v>
      </c>
      <c r="C2557" t="s">
        <v>2837</v>
      </c>
      <c r="D2557">
        <v>10192820</v>
      </c>
      <c r="E2557" t="s">
        <v>54</v>
      </c>
      <c r="I2557" t="s">
        <v>5492</v>
      </c>
      <c r="J2557" t="s">
        <v>353</v>
      </c>
      <c r="K2557" s="6">
        <v>0.25</v>
      </c>
      <c r="L2557" s="8">
        <v>0.75</v>
      </c>
      <c r="M2557" t="s">
        <v>238</v>
      </c>
      <c r="N2557" t="s">
        <v>238</v>
      </c>
      <c r="O2557" t="s">
        <v>2838</v>
      </c>
      <c r="P2557" t="s">
        <v>2839</v>
      </c>
      <c r="Q2557" t="s">
        <v>2840</v>
      </c>
      <c r="R2557" t="s">
        <v>165</v>
      </c>
      <c r="S2557" t="s">
        <v>421</v>
      </c>
      <c r="T2557" t="s">
        <v>46</v>
      </c>
      <c r="U2557" t="s">
        <v>47</v>
      </c>
      <c r="V2557" t="s">
        <v>780</v>
      </c>
      <c r="W2557">
        <v>38.891353000000002</v>
      </c>
      <c r="X2557">
        <v>-77.017557999999994</v>
      </c>
      <c r="Y2557">
        <v>398476.75644000003</v>
      </c>
      <c r="Z2557">
        <v>135945.53008</v>
      </c>
      <c r="AB2557">
        <v>0</v>
      </c>
      <c r="AC2557">
        <v>456492</v>
      </c>
      <c r="AD2557">
        <v>392520</v>
      </c>
      <c r="AE2557">
        <v>2</v>
      </c>
      <c r="AF2557" t="s">
        <v>61</v>
      </c>
      <c r="AG2557" t="s">
        <v>62</v>
      </c>
      <c r="AH2557" t="s">
        <v>63</v>
      </c>
      <c r="AI2557">
        <v>101</v>
      </c>
      <c r="AJ2557" t="s">
        <v>51</v>
      </c>
      <c r="AK2557" t="s">
        <v>51</v>
      </c>
      <c r="AL2557">
        <v>3625</v>
      </c>
      <c r="AM2557">
        <v>-77.017560405665293</v>
      </c>
      <c r="AN2557">
        <v>38.891360494647799</v>
      </c>
      <c r="AO2557" t="b">
        <f t="shared" si="80"/>
        <v>0</v>
      </c>
      <c r="AP2557">
        <f t="shared" si="79"/>
        <v>0</v>
      </c>
    </row>
    <row r="2558" spans="1:42">
      <c r="A2558">
        <v>185905</v>
      </c>
      <c r="B2558" t="s">
        <v>8488</v>
      </c>
      <c r="C2558" t="s">
        <v>8489</v>
      </c>
      <c r="D2558">
        <v>10192822</v>
      </c>
      <c r="E2558" t="s">
        <v>201</v>
      </c>
      <c r="I2558" t="s">
        <v>8490</v>
      </c>
      <c r="J2558" t="s">
        <v>163</v>
      </c>
      <c r="K2558" s="6">
        <v>0.41666666666666669</v>
      </c>
      <c r="L2558" s="8">
        <v>0.70833333333333337</v>
      </c>
      <c r="M2558" t="s">
        <v>238</v>
      </c>
      <c r="N2558" t="s">
        <v>421</v>
      </c>
      <c r="Q2558" t="s">
        <v>8491</v>
      </c>
      <c r="R2558" t="s">
        <v>165</v>
      </c>
      <c r="S2558" t="s">
        <v>422</v>
      </c>
      <c r="T2558" t="s">
        <v>46</v>
      </c>
      <c r="U2558" t="s">
        <v>47</v>
      </c>
      <c r="V2558" t="s">
        <v>8492</v>
      </c>
      <c r="W2558">
        <v>38.923487000000002</v>
      </c>
      <c r="X2558">
        <v>-77.044695000000004</v>
      </c>
      <c r="Y2558">
        <v>396124.27</v>
      </c>
      <c r="Z2558">
        <v>139513.46</v>
      </c>
      <c r="AA2558">
        <v>20009</v>
      </c>
      <c r="AB2558">
        <v>236616</v>
      </c>
      <c r="AC2558">
        <v>79614</v>
      </c>
      <c r="AD2558">
        <v>79614</v>
      </c>
      <c r="AE2558">
        <v>1</v>
      </c>
      <c r="AF2558" t="s">
        <v>318</v>
      </c>
      <c r="AG2558" t="s">
        <v>951</v>
      </c>
      <c r="AH2558" t="s">
        <v>88</v>
      </c>
      <c r="AI2558">
        <v>303</v>
      </c>
      <c r="AJ2558">
        <v>1</v>
      </c>
      <c r="AK2558" t="s">
        <v>51</v>
      </c>
      <c r="AL2558">
        <v>2533</v>
      </c>
      <c r="AM2558">
        <v>-77.044697179135298</v>
      </c>
      <c r="AN2558">
        <v>38.923494421082502</v>
      </c>
      <c r="AO2558" t="b">
        <f t="shared" si="80"/>
        <v>1</v>
      </c>
      <c r="AP2558">
        <f t="shared" si="79"/>
        <v>1</v>
      </c>
    </row>
    <row r="2559" spans="1:42">
      <c r="A2559">
        <v>185906</v>
      </c>
      <c r="B2559" t="s">
        <v>8493</v>
      </c>
      <c r="C2559" t="s">
        <v>8494</v>
      </c>
      <c r="D2559">
        <v>10192824</v>
      </c>
      <c r="E2559" t="s">
        <v>201</v>
      </c>
      <c r="I2559" t="s">
        <v>8495</v>
      </c>
      <c r="J2559" t="s">
        <v>353</v>
      </c>
      <c r="K2559" s="6">
        <v>0.29166666666666669</v>
      </c>
      <c r="L2559" s="8">
        <v>0.5</v>
      </c>
      <c r="M2559" t="s">
        <v>138</v>
      </c>
      <c r="N2559" t="s">
        <v>138</v>
      </c>
      <c r="Q2559" t="s">
        <v>8496</v>
      </c>
      <c r="R2559" t="s">
        <v>70</v>
      </c>
      <c r="S2559" t="s">
        <v>353</v>
      </c>
      <c r="T2559" t="s">
        <v>46</v>
      </c>
      <c r="U2559" t="s">
        <v>47</v>
      </c>
      <c r="V2559" t="s">
        <v>8497</v>
      </c>
      <c r="W2559">
        <v>38.878830999999998</v>
      </c>
      <c r="X2559">
        <v>-76.990493000000001</v>
      </c>
      <c r="Y2559">
        <v>400824.95</v>
      </c>
      <c r="Z2559">
        <v>134555.32999999999</v>
      </c>
      <c r="AA2559">
        <v>20003</v>
      </c>
      <c r="AB2559">
        <v>82447</v>
      </c>
      <c r="AC2559">
        <v>54244</v>
      </c>
      <c r="AD2559">
        <v>54244</v>
      </c>
      <c r="AE2559">
        <v>6</v>
      </c>
      <c r="AF2559" t="s">
        <v>72</v>
      </c>
      <c r="AG2559" t="s">
        <v>3034</v>
      </c>
      <c r="AH2559" t="s">
        <v>63</v>
      </c>
      <c r="AI2559">
        <v>106</v>
      </c>
      <c r="AJ2559">
        <v>26</v>
      </c>
      <c r="AK2559" t="s">
        <v>51</v>
      </c>
      <c r="AL2559">
        <v>2702</v>
      </c>
      <c r="AM2559">
        <v>-76.990494918058999</v>
      </c>
      <c r="AN2559">
        <v>38.878837972120301</v>
      </c>
      <c r="AO2559" t="b">
        <f t="shared" si="80"/>
        <v>1</v>
      </c>
      <c r="AP2559">
        <f t="shared" si="79"/>
        <v>1</v>
      </c>
    </row>
    <row r="2560" spans="1:42">
      <c r="A2560">
        <v>185907</v>
      </c>
      <c r="B2560" t="s">
        <v>8498</v>
      </c>
      <c r="C2560" t="s">
        <v>8499</v>
      </c>
      <c r="D2560">
        <v>10192825</v>
      </c>
      <c r="E2560" t="s">
        <v>201</v>
      </c>
      <c r="I2560" t="s">
        <v>8500</v>
      </c>
      <c r="J2560" t="s">
        <v>238</v>
      </c>
      <c r="K2560" s="6">
        <v>0.41666666666666669</v>
      </c>
      <c r="L2560" s="8">
        <v>0.70833333333333337</v>
      </c>
      <c r="M2560" t="s">
        <v>415</v>
      </c>
      <c r="N2560" t="s">
        <v>415</v>
      </c>
      <c r="Q2560" t="s">
        <v>8499</v>
      </c>
      <c r="R2560" t="s">
        <v>70</v>
      </c>
      <c r="S2560" t="s">
        <v>238</v>
      </c>
      <c r="T2560" t="s">
        <v>46</v>
      </c>
      <c r="U2560" t="s">
        <v>47</v>
      </c>
      <c r="V2560" t="s">
        <v>8501</v>
      </c>
      <c r="W2560">
        <v>38.911293999999998</v>
      </c>
      <c r="X2560">
        <v>-77.038067999999996</v>
      </c>
      <c r="Y2560">
        <v>396698.35</v>
      </c>
      <c r="Z2560">
        <v>138159.71</v>
      </c>
      <c r="AA2560">
        <v>20009</v>
      </c>
      <c r="AB2560">
        <v>300178</v>
      </c>
      <c r="AC2560">
        <v>177788</v>
      </c>
      <c r="AD2560">
        <v>177788</v>
      </c>
      <c r="AE2560">
        <v>2</v>
      </c>
      <c r="AF2560" t="s">
        <v>86</v>
      </c>
      <c r="AG2560" t="s">
        <v>87</v>
      </c>
      <c r="AH2560" t="s">
        <v>88</v>
      </c>
      <c r="AI2560">
        <v>301</v>
      </c>
      <c r="AJ2560">
        <v>6</v>
      </c>
      <c r="AK2560" t="s">
        <v>51</v>
      </c>
      <c r="AL2560">
        <v>2210</v>
      </c>
      <c r="AM2560">
        <v>-77.038070382146003</v>
      </c>
      <c r="AN2560">
        <v>38.911301737680098</v>
      </c>
      <c r="AO2560" t="b">
        <f t="shared" si="80"/>
        <v>1</v>
      </c>
      <c r="AP2560">
        <f t="shared" si="79"/>
        <v>1</v>
      </c>
    </row>
    <row r="2561" spans="1:42">
      <c r="A2561">
        <v>185908</v>
      </c>
      <c r="B2561" t="s">
        <v>5494</v>
      </c>
      <c r="C2561" t="s">
        <v>1805</v>
      </c>
      <c r="D2561">
        <v>10192826</v>
      </c>
      <c r="E2561" t="s">
        <v>115</v>
      </c>
      <c r="G2561" t="s">
        <v>2418</v>
      </c>
      <c r="K2561" s="6">
        <v>0.39583333333333331</v>
      </c>
      <c r="L2561" s="8">
        <v>0.64583333333333337</v>
      </c>
      <c r="M2561" t="s">
        <v>184</v>
      </c>
      <c r="N2561" t="s">
        <v>118</v>
      </c>
      <c r="Q2561" t="s">
        <v>5495</v>
      </c>
      <c r="R2561" t="s">
        <v>44</v>
      </c>
      <c r="S2561" t="s">
        <v>622</v>
      </c>
      <c r="T2561" t="s">
        <v>46</v>
      </c>
      <c r="U2561" t="s">
        <v>47</v>
      </c>
      <c r="V2561" t="s">
        <v>3880</v>
      </c>
      <c r="W2561">
        <v>38.900696000000003</v>
      </c>
      <c r="X2561">
        <v>-77.047736999999998</v>
      </c>
      <c r="Y2561">
        <v>395859.12472999998</v>
      </c>
      <c r="Z2561">
        <v>136983.59907</v>
      </c>
      <c r="AB2561">
        <v>0</v>
      </c>
      <c r="AC2561">
        <v>455469</v>
      </c>
      <c r="AD2561">
        <v>391497</v>
      </c>
      <c r="AE2561">
        <v>2</v>
      </c>
      <c r="AF2561" t="s">
        <v>196</v>
      </c>
      <c r="AG2561" t="s">
        <v>610</v>
      </c>
      <c r="AH2561" t="s">
        <v>50</v>
      </c>
      <c r="AI2561">
        <v>207</v>
      </c>
      <c r="AJ2561">
        <v>5</v>
      </c>
      <c r="AK2561" t="s">
        <v>51</v>
      </c>
      <c r="AL2561">
        <v>3563</v>
      </c>
      <c r="AM2561">
        <v>-77.047739574733598</v>
      </c>
      <c r="AN2561">
        <v>38.900703365961498</v>
      </c>
      <c r="AO2561" t="b">
        <f t="shared" si="80"/>
        <v>0</v>
      </c>
      <c r="AP2561">
        <f t="shared" si="79"/>
        <v>0</v>
      </c>
    </row>
    <row r="2562" spans="1:42">
      <c r="A2562">
        <v>185909</v>
      </c>
      <c r="B2562" t="s">
        <v>11992</v>
      </c>
      <c r="C2562" t="s">
        <v>518</v>
      </c>
      <c r="D2562">
        <v>10192827</v>
      </c>
      <c r="E2562" t="s">
        <v>115</v>
      </c>
      <c r="G2562" t="s">
        <v>11993</v>
      </c>
      <c r="K2562" s="6">
        <v>0.29166666666666669</v>
      </c>
      <c r="L2562" s="8">
        <v>0.70833333333333337</v>
      </c>
      <c r="M2562" t="s">
        <v>184</v>
      </c>
      <c r="N2562" t="s">
        <v>11246</v>
      </c>
      <c r="O2562" t="s">
        <v>1605</v>
      </c>
      <c r="P2562" t="s">
        <v>1606</v>
      </c>
      <c r="Q2562" t="s">
        <v>1605</v>
      </c>
      <c r="R2562" t="s">
        <v>58</v>
      </c>
      <c r="S2562" t="s">
        <v>432</v>
      </c>
      <c r="T2562" t="s">
        <v>46</v>
      </c>
      <c r="U2562" t="s">
        <v>47</v>
      </c>
      <c r="V2562" t="s">
        <v>11994</v>
      </c>
      <c r="W2562">
        <v>38.928370000000001</v>
      </c>
      <c r="X2562">
        <v>-77.036794999999998</v>
      </c>
      <c r="Y2562">
        <v>396809.49</v>
      </c>
      <c r="Z2562">
        <v>140055.25</v>
      </c>
      <c r="AA2562">
        <v>20009</v>
      </c>
      <c r="AB2562">
        <v>226344</v>
      </c>
      <c r="AC2562">
        <v>69001</v>
      </c>
      <c r="AD2562">
        <v>69001</v>
      </c>
      <c r="AE2562">
        <v>1</v>
      </c>
      <c r="AF2562" t="s">
        <v>803</v>
      </c>
      <c r="AG2562" t="s">
        <v>3654</v>
      </c>
      <c r="AH2562" t="s">
        <v>188</v>
      </c>
      <c r="AI2562">
        <v>408</v>
      </c>
      <c r="AJ2562">
        <v>2</v>
      </c>
      <c r="AK2562" t="s">
        <v>51</v>
      </c>
      <c r="AL2562">
        <v>549</v>
      </c>
      <c r="AM2562">
        <v>-77.036797745954303</v>
      </c>
      <c r="AN2562">
        <v>38.928377792322003</v>
      </c>
      <c r="AO2562" t="b">
        <f t="shared" si="80"/>
        <v>0</v>
      </c>
      <c r="AP2562">
        <f t="shared" si="79"/>
        <v>0</v>
      </c>
    </row>
    <row r="2563" spans="1:42">
      <c r="A2563">
        <v>185910</v>
      </c>
      <c r="B2563" t="s">
        <v>4193</v>
      </c>
      <c r="C2563" t="s">
        <v>4194</v>
      </c>
      <c r="D2563">
        <v>10192828</v>
      </c>
      <c r="E2563" t="s">
        <v>54</v>
      </c>
      <c r="K2563" s="6">
        <v>0.25</v>
      </c>
      <c r="L2563" s="8">
        <v>0.95833333333333337</v>
      </c>
      <c r="M2563" t="s">
        <v>254</v>
      </c>
      <c r="N2563" t="s">
        <v>138</v>
      </c>
      <c r="Q2563" t="s">
        <v>4194</v>
      </c>
      <c r="R2563" t="s">
        <v>193</v>
      </c>
      <c r="S2563" t="s">
        <v>166</v>
      </c>
      <c r="W2563">
        <v>0</v>
      </c>
      <c r="X2563">
        <v>0</v>
      </c>
      <c r="Y2563">
        <v>0</v>
      </c>
      <c r="Z2563">
        <v>0</v>
      </c>
      <c r="AB2563">
        <v>-100</v>
      </c>
      <c r="AC2563">
        <v>-100</v>
      </c>
      <c r="AD2563">
        <v>348291</v>
      </c>
      <c r="AF2563" t="s">
        <v>51</v>
      </c>
      <c r="AG2563" t="s">
        <v>51</v>
      </c>
      <c r="AJ2563" t="s">
        <v>51</v>
      </c>
      <c r="AK2563" t="s">
        <v>51</v>
      </c>
      <c r="AL2563">
        <v>1815</v>
      </c>
      <c r="AM2563">
        <v>-81.529192133279295</v>
      </c>
      <c r="AN2563">
        <v>37.5772691877347</v>
      </c>
      <c r="AO2563" t="b">
        <f t="shared" si="80"/>
        <v>1</v>
      </c>
      <c r="AP2563">
        <f t="shared" ref="AP2563:AP2626" si="81">IF(C2563=Q2563, 1, 0)</f>
        <v>1</v>
      </c>
    </row>
    <row r="2564" spans="1:42">
      <c r="A2564">
        <v>185911</v>
      </c>
      <c r="B2564" t="s">
        <v>8502</v>
      </c>
      <c r="C2564" t="s">
        <v>1185</v>
      </c>
      <c r="D2564">
        <v>10192829</v>
      </c>
      <c r="E2564" t="s">
        <v>115</v>
      </c>
      <c r="G2564" t="s">
        <v>1186</v>
      </c>
      <c r="K2564" s="6">
        <v>0.29166666666666669</v>
      </c>
      <c r="L2564" s="8">
        <v>0.79166666666666663</v>
      </c>
      <c r="M2564" t="s">
        <v>203</v>
      </c>
      <c r="N2564" t="s">
        <v>8503</v>
      </c>
      <c r="Q2564" t="s">
        <v>8504</v>
      </c>
      <c r="R2564" t="s">
        <v>58</v>
      </c>
      <c r="S2564" t="s">
        <v>422</v>
      </c>
      <c r="T2564" t="s">
        <v>46</v>
      </c>
      <c r="U2564" t="s">
        <v>47</v>
      </c>
      <c r="V2564" t="s">
        <v>8505</v>
      </c>
      <c r="W2564">
        <v>38.960374000000002</v>
      </c>
      <c r="X2564">
        <v>-77.084908999999996</v>
      </c>
      <c r="Y2564">
        <v>392640.89</v>
      </c>
      <c r="Z2564">
        <v>143610.73000000001</v>
      </c>
      <c r="AA2564">
        <v>20015</v>
      </c>
      <c r="AB2564">
        <v>265945</v>
      </c>
      <c r="AC2564">
        <v>108479</v>
      </c>
      <c r="AD2564">
        <v>108479</v>
      </c>
      <c r="AE2564">
        <v>3</v>
      </c>
      <c r="AF2564" t="s">
        <v>1370</v>
      </c>
      <c r="AG2564" s="2">
        <v>30000</v>
      </c>
      <c r="AH2564" t="s">
        <v>50</v>
      </c>
      <c r="AI2564">
        <v>202</v>
      </c>
      <c r="AJ2564">
        <v>11</v>
      </c>
      <c r="AK2564" t="s">
        <v>51</v>
      </c>
      <c r="AL2564">
        <v>2809</v>
      </c>
      <c r="AM2564">
        <v>-77.084911427927395</v>
      </c>
      <c r="AN2564">
        <v>38.960381532894203</v>
      </c>
      <c r="AO2564" t="b">
        <f t="shared" si="80"/>
        <v>0</v>
      </c>
      <c r="AP2564">
        <f t="shared" si="81"/>
        <v>0</v>
      </c>
    </row>
    <row r="2565" spans="1:42">
      <c r="A2565">
        <v>185912</v>
      </c>
      <c r="B2565" t="s">
        <v>8506</v>
      </c>
      <c r="C2565" t="s">
        <v>880</v>
      </c>
      <c r="D2565">
        <v>10192830</v>
      </c>
      <c r="E2565" t="s">
        <v>115</v>
      </c>
      <c r="H2565">
        <v>110939</v>
      </c>
      <c r="K2565" s="6">
        <v>0.29166666666666669</v>
      </c>
      <c r="L2565" s="8">
        <v>0.70833333333333337</v>
      </c>
      <c r="M2565" t="s">
        <v>266</v>
      </c>
      <c r="N2565" t="s">
        <v>3092</v>
      </c>
      <c r="O2565" t="s">
        <v>817</v>
      </c>
      <c r="P2565" t="s">
        <v>818</v>
      </c>
      <c r="Q2565" t="s">
        <v>817</v>
      </c>
      <c r="R2565" t="s">
        <v>58</v>
      </c>
      <c r="S2565" t="s">
        <v>166</v>
      </c>
      <c r="T2565" t="s">
        <v>46</v>
      </c>
      <c r="U2565" t="s">
        <v>47</v>
      </c>
      <c r="V2565" t="s">
        <v>8507</v>
      </c>
      <c r="W2565">
        <v>38.915618000000002</v>
      </c>
      <c r="X2565">
        <v>-77.048533000000006</v>
      </c>
      <c r="Y2565">
        <v>395791</v>
      </c>
      <c r="Z2565">
        <v>138640.07999999999</v>
      </c>
      <c r="AA2565">
        <v>20008</v>
      </c>
      <c r="AB2565">
        <v>218525</v>
      </c>
      <c r="AC2565">
        <v>61650</v>
      </c>
      <c r="AD2565">
        <v>61650</v>
      </c>
      <c r="AE2565">
        <v>2</v>
      </c>
      <c r="AF2565" t="s">
        <v>205</v>
      </c>
      <c r="AG2565" t="s">
        <v>1375</v>
      </c>
      <c r="AH2565" t="s">
        <v>50</v>
      </c>
      <c r="AI2565">
        <v>208</v>
      </c>
      <c r="AJ2565">
        <v>1</v>
      </c>
      <c r="AK2565" t="s">
        <v>51</v>
      </c>
      <c r="AL2565">
        <v>2284</v>
      </c>
      <c r="AM2565">
        <v>-77.048535090920296</v>
      </c>
      <c r="AN2565">
        <v>38.915625195288797</v>
      </c>
      <c r="AO2565" t="b">
        <f t="shared" si="80"/>
        <v>0</v>
      </c>
      <c r="AP2565">
        <f t="shared" si="81"/>
        <v>0</v>
      </c>
    </row>
    <row r="2566" spans="1:42">
      <c r="A2566">
        <v>185913</v>
      </c>
      <c r="B2566" t="s">
        <v>4200</v>
      </c>
      <c r="C2566" t="s">
        <v>1735</v>
      </c>
      <c r="D2566">
        <v>10192831</v>
      </c>
      <c r="E2566" t="s">
        <v>115</v>
      </c>
      <c r="F2566" t="s">
        <v>4201</v>
      </c>
      <c r="I2566" t="s">
        <v>4202</v>
      </c>
      <c r="J2566" t="s">
        <v>622</v>
      </c>
      <c r="K2566" s="6">
        <v>0.33333333333333331</v>
      </c>
      <c r="L2566" s="8">
        <v>0.66666666666666663</v>
      </c>
      <c r="M2566" t="s">
        <v>184</v>
      </c>
      <c r="N2566" t="s">
        <v>210</v>
      </c>
      <c r="Q2566" t="s">
        <v>1125</v>
      </c>
      <c r="R2566" t="s">
        <v>70</v>
      </c>
      <c r="S2566" t="s">
        <v>622</v>
      </c>
      <c r="W2566">
        <v>0</v>
      </c>
      <c r="X2566">
        <v>0</v>
      </c>
      <c r="Y2566">
        <v>0</v>
      </c>
      <c r="Z2566">
        <v>0</v>
      </c>
      <c r="AB2566">
        <v>-100</v>
      </c>
      <c r="AC2566">
        <v>-100</v>
      </c>
      <c r="AD2566">
        <v>348291</v>
      </c>
      <c r="AF2566" t="s">
        <v>51</v>
      </c>
      <c r="AG2566" t="s">
        <v>51</v>
      </c>
      <c r="AJ2566" t="s">
        <v>51</v>
      </c>
      <c r="AK2566" t="s">
        <v>51</v>
      </c>
      <c r="AL2566">
        <v>1816</v>
      </c>
      <c r="AM2566">
        <v>-81.529192133279295</v>
      </c>
      <c r="AN2566">
        <v>37.5772691877347</v>
      </c>
      <c r="AO2566" t="b">
        <f t="shared" si="80"/>
        <v>0</v>
      </c>
      <c r="AP2566">
        <f t="shared" si="81"/>
        <v>0</v>
      </c>
    </row>
    <row r="2567" spans="1:42">
      <c r="A2567">
        <v>185914</v>
      </c>
      <c r="B2567" t="s">
        <v>5499</v>
      </c>
      <c r="C2567" t="s">
        <v>1122</v>
      </c>
      <c r="D2567">
        <v>10192832</v>
      </c>
      <c r="E2567" t="s">
        <v>115</v>
      </c>
      <c r="F2567" t="s">
        <v>5500</v>
      </c>
      <c r="I2567" t="s">
        <v>5501</v>
      </c>
      <c r="J2567" t="s">
        <v>422</v>
      </c>
      <c r="K2567" s="6">
        <v>0.33333333333333331</v>
      </c>
      <c r="L2567" s="8">
        <v>0.66666666666666663</v>
      </c>
      <c r="M2567" t="s">
        <v>192</v>
      </c>
      <c r="N2567" t="s">
        <v>2176</v>
      </c>
      <c r="Q2567" t="s">
        <v>1125</v>
      </c>
      <c r="R2567" t="s">
        <v>70</v>
      </c>
      <c r="S2567" t="s">
        <v>422</v>
      </c>
      <c r="T2567" t="s">
        <v>46</v>
      </c>
      <c r="U2567" t="s">
        <v>47</v>
      </c>
      <c r="V2567" t="s">
        <v>3565</v>
      </c>
      <c r="W2567">
        <v>38.880065999999999</v>
      </c>
      <c r="X2567">
        <v>-76.983994999999993</v>
      </c>
      <c r="Y2567">
        <v>401388.69</v>
      </c>
      <c r="Z2567">
        <v>134692.64000000001</v>
      </c>
      <c r="AA2567">
        <v>20003</v>
      </c>
      <c r="AB2567">
        <v>309946</v>
      </c>
      <c r="AC2567">
        <v>451422</v>
      </c>
      <c r="AD2567">
        <v>387798</v>
      </c>
      <c r="AE2567">
        <v>6</v>
      </c>
      <c r="AF2567" t="s">
        <v>72</v>
      </c>
      <c r="AG2567" t="s">
        <v>3566</v>
      </c>
      <c r="AH2567" t="s">
        <v>63</v>
      </c>
      <c r="AI2567">
        <v>108</v>
      </c>
      <c r="AJ2567">
        <v>26</v>
      </c>
      <c r="AK2567" t="s">
        <v>74</v>
      </c>
      <c r="AL2567">
        <v>3361</v>
      </c>
      <c r="AM2567">
        <v>-76.983997663426706</v>
      </c>
      <c r="AN2567">
        <v>38.880074205157101</v>
      </c>
      <c r="AO2567" t="b">
        <f t="shared" si="80"/>
        <v>0</v>
      </c>
      <c r="AP2567">
        <f t="shared" si="81"/>
        <v>0</v>
      </c>
    </row>
    <row r="2568" spans="1:42">
      <c r="A2568">
        <v>185915</v>
      </c>
      <c r="B2568" t="s">
        <v>5503</v>
      </c>
      <c r="C2568" t="s">
        <v>5504</v>
      </c>
      <c r="D2568">
        <v>10192833</v>
      </c>
      <c r="E2568" t="s">
        <v>2496</v>
      </c>
      <c r="G2568" t="s">
        <v>5505</v>
      </c>
      <c r="K2568" s="6">
        <v>0.29166666666666669</v>
      </c>
      <c r="L2568" s="8">
        <v>0.66666666666666663</v>
      </c>
      <c r="M2568" t="s">
        <v>166</v>
      </c>
      <c r="N2568" t="s">
        <v>4694</v>
      </c>
      <c r="O2568" t="s">
        <v>2499</v>
      </c>
      <c r="P2568" t="s">
        <v>2500</v>
      </c>
      <c r="Q2568" t="s">
        <v>5506</v>
      </c>
      <c r="R2568" t="s">
        <v>70</v>
      </c>
      <c r="S2568" t="s">
        <v>166</v>
      </c>
      <c r="T2568" t="s">
        <v>46</v>
      </c>
      <c r="U2568" t="s">
        <v>47</v>
      </c>
      <c r="V2568" t="s">
        <v>5507</v>
      </c>
      <c r="W2568">
        <v>38.917136999999997</v>
      </c>
      <c r="X2568">
        <v>-76.965134000000006</v>
      </c>
      <c r="Y2568">
        <v>403023.68</v>
      </c>
      <c r="Z2568">
        <v>138808.25</v>
      </c>
      <c r="AB2568">
        <v>0</v>
      </c>
      <c r="AC2568">
        <v>476778</v>
      </c>
      <c r="AD2568">
        <v>410146</v>
      </c>
      <c r="AE2568">
        <v>5</v>
      </c>
      <c r="AF2568" t="s">
        <v>1208</v>
      </c>
      <c r="AG2568" t="s">
        <v>3291</v>
      </c>
      <c r="AH2568" t="s">
        <v>410</v>
      </c>
      <c r="AI2568">
        <v>503</v>
      </c>
      <c r="AJ2568">
        <v>24</v>
      </c>
      <c r="AK2568" t="s">
        <v>51</v>
      </c>
      <c r="AL2568">
        <v>3935</v>
      </c>
      <c r="AM2568">
        <v>-76.965136330657103</v>
      </c>
      <c r="AN2568">
        <v>38.917145007144299</v>
      </c>
      <c r="AO2568" t="b">
        <f t="shared" si="80"/>
        <v>0</v>
      </c>
      <c r="AP2568">
        <f t="shared" si="81"/>
        <v>0</v>
      </c>
    </row>
    <row r="2569" spans="1:42">
      <c r="A2569">
        <v>185916</v>
      </c>
      <c r="B2569" t="s">
        <v>8508</v>
      </c>
      <c r="C2569" t="s">
        <v>735</v>
      </c>
      <c r="D2569">
        <v>10192834</v>
      </c>
      <c r="E2569" t="s">
        <v>81</v>
      </c>
      <c r="I2569" t="s">
        <v>8509</v>
      </c>
      <c r="J2569" t="s">
        <v>432</v>
      </c>
      <c r="K2569" s="6">
        <v>0.375</v>
      </c>
      <c r="L2569" s="8">
        <v>0.66666666666666663</v>
      </c>
      <c r="M2569" t="s">
        <v>1682</v>
      </c>
      <c r="N2569" t="s">
        <v>254</v>
      </c>
      <c r="O2569" t="s">
        <v>8510</v>
      </c>
      <c r="P2569" t="s">
        <v>8511</v>
      </c>
      <c r="Q2569" t="s">
        <v>8510</v>
      </c>
      <c r="R2569" t="s">
        <v>165</v>
      </c>
      <c r="S2569" t="s">
        <v>255</v>
      </c>
      <c r="T2569" t="s">
        <v>46</v>
      </c>
      <c r="U2569" t="s">
        <v>47</v>
      </c>
      <c r="V2569" t="s">
        <v>8512</v>
      </c>
      <c r="W2569">
        <v>38.883597999999999</v>
      </c>
      <c r="X2569">
        <v>-76.995517000000007</v>
      </c>
      <c r="Y2569">
        <v>400388.99</v>
      </c>
      <c r="Z2569">
        <v>135084.47</v>
      </c>
      <c r="AA2569">
        <v>20003</v>
      </c>
      <c r="AB2569">
        <v>280115</v>
      </c>
      <c r="AC2569">
        <v>122646</v>
      </c>
      <c r="AD2569">
        <v>122646</v>
      </c>
      <c r="AE2569">
        <v>6</v>
      </c>
      <c r="AF2569" t="s">
        <v>72</v>
      </c>
      <c r="AG2569" t="s">
        <v>2556</v>
      </c>
      <c r="AH2569" t="s">
        <v>63</v>
      </c>
      <c r="AI2569">
        <v>107</v>
      </c>
      <c r="AJ2569">
        <v>26</v>
      </c>
      <c r="AK2569" t="s">
        <v>74</v>
      </c>
      <c r="AL2569">
        <v>2964</v>
      </c>
      <c r="AM2569">
        <v>-76.995518960308502</v>
      </c>
      <c r="AN2569">
        <v>38.883604972405401</v>
      </c>
      <c r="AO2569" t="b">
        <f t="shared" si="80"/>
        <v>0</v>
      </c>
      <c r="AP2569">
        <f t="shared" si="81"/>
        <v>0</v>
      </c>
    </row>
    <row r="2570" spans="1:42">
      <c r="A2570">
        <v>185917</v>
      </c>
      <c r="B2570" t="s">
        <v>11995</v>
      </c>
      <c r="C2570" t="s">
        <v>735</v>
      </c>
      <c r="D2570">
        <v>10192835</v>
      </c>
      <c r="E2570" t="s">
        <v>81</v>
      </c>
      <c r="K2570" s="6">
        <v>0.29166666666666669</v>
      </c>
      <c r="L2570" s="8">
        <v>0.79166666666666663</v>
      </c>
      <c r="M2570" t="s">
        <v>138</v>
      </c>
      <c r="N2570" t="s">
        <v>138</v>
      </c>
      <c r="O2570" t="s">
        <v>11996</v>
      </c>
      <c r="P2570" t="s">
        <v>11997</v>
      </c>
      <c r="Q2570" t="s">
        <v>11996</v>
      </c>
      <c r="R2570" t="s">
        <v>44</v>
      </c>
      <c r="S2570" t="s">
        <v>432</v>
      </c>
      <c r="T2570" t="s">
        <v>46</v>
      </c>
      <c r="U2570" t="s">
        <v>47</v>
      </c>
      <c r="V2570" t="s">
        <v>11998</v>
      </c>
      <c r="W2570">
        <v>38.903550000000003</v>
      </c>
      <c r="X2570">
        <v>-77.027546999999998</v>
      </c>
      <c r="Y2570">
        <v>397610.58</v>
      </c>
      <c r="Z2570">
        <v>137299.73000000001</v>
      </c>
      <c r="AA2570">
        <v>20001</v>
      </c>
      <c r="AB2570">
        <v>239119</v>
      </c>
      <c r="AC2570">
        <v>82087</v>
      </c>
      <c r="AD2570">
        <v>82087</v>
      </c>
      <c r="AE2570">
        <v>2</v>
      </c>
      <c r="AF2570" t="s">
        <v>97</v>
      </c>
      <c r="AG2570" t="s">
        <v>98</v>
      </c>
      <c r="AH2570" t="s">
        <v>63</v>
      </c>
      <c r="AI2570">
        <v>101</v>
      </c>
      <c r="AJ2570">
        <v>8</v>
      </c>
      <c r="AK2570" t="s">
        <v>64</v>
      </c>
      <c r="AL2570">
        <v>954</v>
      </c>
      <c r="AM2570">
        <v>-77.027549358136895</v>
      </c>
      <c r="AN2570">
        <v>38.903557692555601</v>
      </c>
      <c r="AO2570" t="b">
        <f t="shared" si="80"/>
        <v>0</v>
      </c>
      <c r="AP2570">
        <f t="shared" si="81"/>
        <v>0</v>
      </c>
    </row>
    <row r="2571" spans="1:42">
      <c r="A2571">
        <v>182502</v>
      </c>
      <c r="B2571" t="s">
        <v>8513</v>
      </c>
      <c r="C2571" t="s">
        <v>8514</v>
      </c>
      <c r="D2571">
        <v>10192836</v>
      </c>
      <c r="E2571" t="s">
        <v>201</v>
      </c>
      <c r="I2571" t="s">
        <v>8515</v>
      </c>
      <c r="J2571" t="s">
        <v>166</v>
      </c>
      <c r="K2571" s="6">
        <v>0.29166666666666669</v>
      </c>
      <c r="L2571" s="8">
        <v>0.79166666666666663</v>
      </c>
      <c r="M2571" t="s">
        <v>238</v>
      </c>
      <c r="N2571" t="s">
        <v>238</v>
      </c>
      <c r="O2571" t="s">
        <v>8514</v>
      </c>
      <c r="P2571" t="s">
        <v>8516</v>
      </c>
      <c r="Q2571" t="s">
        <v>8514</v>
      </c>
      <c r="R2571" t="s">
        <v>165</v>
      </c>
      <c r="S2571" t="s">
        <v>421</v>
      </c>
      <c r="T2571" t="s">
        <v>46</v>
      </c>
      <c r="U2571" t="s">
        <v>47</v>
      </c>
      <c r="V2571" t="s">
        <v>8517</v>
      </c>
      <c r="W2571">
        <v>38.944974000000002</v>
      </c>
      <c r="X2571">
        <v>-77.074156000000002</v>
      </c>
      <c r="Y2571">
        <v>393571.47</v>
      </c>
      <c r="Z2571">
        <v>141900.35999999999</v>
      </c>
      <c r="AA2571">
        <v>20016</v>
      </c>
      <c r="AB2571">
        <v>222699</v>
      </c>
      <c r="AC2571">
        <v>66055</v>
      </c>
      <c r="AD2571">
        <v>66055</v>
      </c>
      <c r="AE2571">
        <v>3</v>
      </c>
      <c r="AF2571" t="s">
        <v>625</v>
      </c>
      <c r="AG2571" t="s">
        <v>895</v>
      </c>
      <c r="AH2571" t="s">
        <v>50</v>
      </c>
      <c r="AI2571">
        <v>202</v>
      </c>
      <c r="AJ2571">
        <v>11</v>
      </c>
      <c r="AK2571" t="s">
        <v>51</v>
      </c>
      <c r="AL2571">
        <v>2164</v>
      </c>
      <c r="AM2571">
        <v>-77.074158403608095</v>
      </c>
      <c r="AN2571">
        <v>38.9449813652515</v>
      </c>
      <c r="AO2571" t="b">
        <f t="shared" si="80"/>
        <v>1</v>
      </c>
      <c r="AP2571">
        <f t="shared" si="81"/>
        <v>1</v>
      </c>
    </row>
    <row r="2572" spans="1:42">
      <c r="A2572">
        <v>185918</v>
      </c>
      <c r="B2572" t="s">
        <v>4209</v>
      </c>
      <c r="C2572" t="s">
        <v>735</v>
      </c>
      <c r="D2572">
        <v>10192837</v>
      </c>
      <c r="E2572" t="s">
        <v>81</v>
      </c>
      <c r="K2572" s="6">
        <v>0.29166666666666669</v>
      </c>
      <c r="L2572" s="8">
        <v>0.79166666666666663</v>
      </c>
      <c r="M2572" t="s">
        <v>138</v>
      </c>
      <c r="N2572" t="s">
        <v>138</v>
      </c>
      <c r="O2572" t="s">
        <v>737</v>
      </c>
      <c r="P2572" t="s">
        <v>738</v>
      </c>
      <c r="Q2572" t="s">
        <v>737</v>
      </c>
      <c r="R2572" t="s">
        <v>44</v>
      </c>
      <c r="S2572" t="s">
        <v>432</v>
      </c>
      <c r="T2572" t="s">
        <v>46</v>
      </c>
      <c r="U2572" t="s">
        <v>47</v>
      </c>
      <c r="V2572" t="s">
        <v>4210</v>
      </c>
      <c r="W2572">
        <v>38.901977000000002</v>
      </c>
      <c r="X2572">
        <v>-77.035005999999996</v>
      </c>
      <c r="Y2572">
        <v>396969.63</v>
      </c>
      <c r="Z2572">
        <v>137148.9</v>
      </c>
      <c r="AA2572">
        <v>20005</v>
      </c>
      <c r="AB2572">
        <v>242333</v>
      </c>
      <c r="AC2572">
        <v>85272</v>
      </c>
      <c r="AD2572">
        <v>85272</v>
      </c>
      <c r="AE2572">
        <v>2</v>
      </c>
      <c r="AF2572" t="s">
        <v>86</v>
      </c>
      <c r="AG2572" t="s">
        <v>90</v>
      </c>
      <c r="AH2572" t="s">
        <v>50</v>
      </c>
      <c r="AI2572">
        <v>207</v>
      </c>
      <c r="AJ2572">
        <v>6</v>
      </c>
      <c r="AK2572" t="s">
        <v>64</v>
      </c>
      <c r="AL2572">
        <v>1961</v>
      </c>
      <c r="AM2572">
        <v>-77.034938057281707</v>
      </c>
      <c r="AN2572">
        <v>38.902196986089599</v>
      </c>
      <c r="AO2572" t="b">
        <f t="shared" si="80"/>
        <v>0</v>
      </c>
      <c r="AP2572">
        <f t="shared" si="81"/>
        <v>0</v>
      </c>
    </row>
    <row r="2573" spans="1:42">
      <c r="A2573">
        <v>185921</v>
      </c>
      <c r="B2573" t="s">
        <v>5510</v>
      </c>
      <c r="C2573" t="s">
        <v>3151</v>
      </c>
      <c r="D2573">
        <v>10192838</v>
      </c>
      <c r="E2573" t="s">
        <v>2496</v>
      </c>
      <c r="G2573" t="s">
        <v>4318</v>
      </c>
      <c r="I2573" t="s">
        <v>5511</v>
      </c>
      <c r="J2573" t="s">
        <v>166</v>
      </c>
      <c r="K2573" s="6">
        <v>0.29166666666666669</v>
      </c>
      <c r="L2573" s="8">
        <v>0.70833333333333337</v>
      </c>
      <c r="M2573" t="s">
        <v>166</v>
      </c>
      <c r="N2573" t="s">
        <v>95</v>
      </c>
      <c r="O2573" t="s">
        <v>2499</v>
      </c>
      <c r="P2573" t="s">
        <v>2500</v>
      </c>
      <c r="Q2573" t="s">
        <v>3154</v>
      </c>
      <c r="R2573" t="s">
        <v>70</v>
      </c>
      <c r="S2573" t="s">
        <v>166</v>
      </c>
      <c r="T2573" t="s">
        <v>46</v>
      </c>
      <c r="U2573" t="s">
        <v>47</v>
      </c>
      <c r="V2573" t="s">
        <v>6154</v>
      </c>
      <c r="W2573">
        <v>38.912605999999997</v>
      </c>
      <c r="X2573">
        <v>-77.026511999999997</v>
      </c>
      <c r="Y2573">
        <v>397700.63036000001</v>
      </c>
      <c r="Z2573">
        <v>138304.92144000001</v>
      </c>
      <c r="AB2573">
        <v>0</v>
      </c>
      <c r="AC2573">
        <v>460730</v>
      </c>
      <c r="AD2573">
        <v>396357</v>
      </c>
      <c r="AE2573">
        <v>6</v>
      </c>
      <c r="AF2573" t="s">
        <v>61</v>
      </c>
      <c r="AG2573" t="s">
        <v>1221</v>
      </c>
      <c r="AH2573" t="s">
        <v>88</v>
      </c>
      <c r="AI2573">
        <v>307</v>
      </c>
      <c r="AJ2573">
        <v>7</v>
      </c>
      <c r="AK2573" t="s">
        <v>51</v>
      </c>
      <c r="AL2573">
        <v>3459</v>
      </c>
      <c r="AM2573">
        <v>-77.0265145544316</v>
      </c>
      <c r="AN2573">
        <v>38.912613045829701</v>
      </c>
      <c r="AO2573" t="b">
        <f t="shared" si="80"/>
        <v>0</v>
      </c>
      <c r="AP2573">
        <f t="shared" si="81"/>
        <v>0</v>
      </c>
    </row>
    <row r="2574" spans="1:42">
      <c r="A2574">
        <v>185919</v>
      </c>
      <c r="B2574" t="s">
        <v>5510</v>
      </c>
      <c r="C2574" t="s">
        <v>3151</v>
      </c>
      <c r="D2574">
        <v>10192838</v>
      </c>
      <c r="E2574" t="s">
        <v>2496</v>
      </c>
      <c r="G2574" t="s">
        <v>4318</v>
      </c>
      <c r="I2574" t="s">
        <v>5511</v>
      </c>
      <c r="J2574" t="s">
        <v>166</v>
      </c>
      <c r="K2574" s="6">
        <v>0.29166666666666669</v>
      </c>
      <c r="L2574" s="8">
        <v>0.70833333333333337</v>
      </c>
      <c r="M2574" t="s">
        <v>166</v>
      </c>
      <c r="N2574" t="s">
        <v>95</v>
      </c>
      <c r="O2574" t="s">
        <v>2499</v>
      </c>
      <c r="P2574" t="s">
        <v>2500</v>
      </c>
      <c r="Q2574" t="s">
        <v>3154</v>
      </c>
      <c r="R2574" t="s">
        <v>165</v>
      </c>
      <c r="S2574" t="s">
        <v>415</v>
      </c>
      <c r="T2574" t="s">
        <v>46</v>
      </c>
      <c r="U2574" t="s">
        <v>47</v>
      </c>
      <c r="V2574" t="s">
        <v>5364</v>
      </c>
      <c r="W2574">
        <v>38.912605999999997</v>
      </c>
      <c r="X2574">
        <v>-77.023455999999996</v>
      </c>
      <c r="Y2574">
        <v>397965.67008000001</v>
      </c>
      <c r="Z2574">
        <v>138304.93001000001</v>
      </c>
      <c r="AB2574">
        <v>0</v>
      </c>
      <c r="AC2574">
        <v>463277</v>
      </c>
      <c r="AD2574">
        <v>398579</v>
      </c>
      <c r="AE2574">
        <v>6</v>
      </c>
      <c r="AF2574" t="s">
        <v>61</v>
      </c>
      <c r="AG2574" t="s">
        <v>1221</v>
      </c>
      <c r="AH2574" t="s">
        <v>88</v>
      </c>
      <c r="AI2574">
        <v>308</v>
      </c>
      <c r="AJ2574">
        <v>7</v>
      </c>
      <c r="AK2574" t="s">
        <v>51</v>
      </c>
      <c r="AL2574">
        <v>3459</v>
      </c>
      <c r="AM2574">
        <v>-77.023458584595303</v>
      </c>
      <c r="AN2574">
        <v>38.912613776586198</v>
      </c>
      <c r="AO2574" t="b">
        <f t="shared" si="80"/>
        <v>0</v>
      </c>
      <c r="AP2574">
        <f t="shared" si="81"/>
        <v>0</v>
      </c>
    </row>
    <row r="2575" spans="1:42">
      <c r="A2575">
        <v>185920</v>
      </c>
      <c r="B2575" t="s">
        <v>5510</v>
      </c>
      <c r="C2575" t="s">
        <v>3151</v>
      </c>
      <c r="D2575">
        <v>10192838</v>
      </c>
      <c r="E2575" t="s">
        <v>2496</v>
      </c>
      <c r="G2575" t="s">
        <v>4318</v>
      </c>
      <c r="I2575" t="s">
        <v>5511</v>
      </c>
      <c r="J2575" t="s">
        <v>166</v>
      </c>
      <c r="K2575" s="6">
        <v>0.29166666666666669</v>
      </c>
      <c r="L2575" s="8">
        <v>0.70833333333333337</v>
      </c>
      <c r="M2575" t="s">
        <v>166</v>
      </c>
      <c r="N2575" t="s">
        <v>95</v>
      </c>
      <c r="O2575" t="s">
        <v>2499</v>
      </c>
      <c r="P2575" t="s">
        <v>2500</v>
      </c>
      <c r="Q2575" t="s">
        <v>3154</v>
      </c>
      <c r="R2575" t="s">
        <v>165</v>
      </c>
      <c r="S2575" t="s">
        <v>415</v>
      </c>
      <c r="T2575" t="s">
        <v>46</v>
      </c>
      <c r="U2575" t="s">
        <v>47</v>
      </c>
      <c r="V2575" t="s">
        <v>5368</v>
      </c>
      <c r="W2575">
        <v>38.912607000000001</v>
      </c>
      <c r="X2575">
        <v>-77.024979000000002</v>
      </c>
      <c r="Y2575">
        <v>397833.63494000002</v>
      </c>
      <c r="Z2575">
        <v>138305.03868999999</v>
      </c>
      <c r="AB2575">
        <v>0</v>
      </c>
      <c r="AC2575">
        <v>463086</v>
      </c>
      <c r="AD2575">
        <v>398393</v>
      </c>
      <c r="AE2575">
        <v>6</v>
      </c>
      <c r="AF2575" t="s">
        <v>61</v>
      </c>
      <c r="AG2575" t="s">
        <v>1221</v>
      </c>
      <c r="AH2575" t="s">
        <v>88</v>
      </c>
      <c r="AI2575">
        <v>307</v>
      </c>
      <c r="AJ2575">
        <v>7</v>
      </c>
      <c r="AK2575" t="s">
        <v>51</v>
      </c>
      <c r="AL2575">
        <v>3459</v>
      </c>
      <c r="AM2575">
        <v>-77.0249809809429</v>
      </c>
      <c r="AN2575">
        <v>38.912614440020903</v>
      </c>
      <c r="AO2575" t="b">
        <f t="shared" si="80"/>
        <v>0</v>
      </c>
      <c r="AP2575">
        <f t="shared" si="81"/>
        <v>0</v>
      </c>
    </row>
    <row r="2576" spans="1:42">
      <c r="A2576">
        <v>185922</v>
      </c>
      <c r="B2576" t="s">
        <v>5510</v>
      </c>
      <c r="C2576" t="s">
        <v>3151</v>
      </c>
      <c r="D2576">
        <v>10192838</v>
      </c>
      <c r="E2576" t="s">
        <v>2496</v>
      </c>
      <c r="G2576" t="s">
        <v>4318</v>
      </c>
      <c r="I2576" t="s">
        <v>5511</v>
      </c>
      <c r="J2576" t="s">
        <v>166</v>
      </c>
      <c r="K2576" s="6">
        <v>0.29166666666666669</v>
      </c>
      <c r="L2576" s="8">
        <v>0.70833333333333337</v>
      </c>
      <c r="M2576" t="s">
        <v>166</v>
      </c>
      <c r="N2576" t="s">
        <v>95</v>
      </c>
      <c r="O2576" t="s">
        <v>2499</v>
      </c>
      <c r="P2576" t="s">
        <v>2500</v>
      </c>
      <c r="Q2576" t="s">
        <v>3154</v>
      </c>
      <c r="R2576" t="s">
        <v>165</v>
      </c>
      <c r="S2576" t="s">
        <v>415</v>
      </c>
      <c r="T2576" t="s">
        <v>46</v>
      </c>
      <c r="U2576" t="s">
        <v>47</v>
      </c>
      <c r="V2576" t="s">
        <v>5369</v>
      </c>
      <c r="W2576">
        <v>38.912607999999999</v>
      </c>
      <c r="X2576">
        <v>-77.027463999999995</v>
      </c>
      <c r="Y2576">
        <v>397618.05033</v>
      </c>
      <c r="Z2576">
        <v>138305.16326</v>
      </c>
      <c r="AB2576">
        <v>0</v>
      </c>
      <c r="AC2576">
        <v>456779</v>
      </c>
      <c r="AD2576">
        <v>392801</v>
      </c>
      <c r="AE2576">
        <v>2</v>
      </c>
      <c r="AF2576" t="s">
        <v>97</v>
      </c>
      <c r="AG2576" t="s">
        <v>98</v>
      </c>
      <c r="AH2576" t="s">
        <v>88</v>
      </c>
      <c r="AI2576">
        <v>307</v>
      </c>
      <c r="AJ2576">
        <v>7</v>
      </c>
      <c r="AK2576" t="s">
        <v>51</v>
      </c>
      <c r="AL2576">
        <v>3459</v>
      </c>
      <c r="AM2576">
        <v>-77.027466722288096</v>
      </c>
      <c r="AN2576">
        <v>38.912615004263003</v>
      </c>
      <c r="AO2576" t="b">
        <f t="shared" si="80"/>
        <v>0</v>
      </c>
      <c r="AP2576">
        <f t="shared" si="81"/>
        <v>0</v>
      </c>
    </row>
    <row r="2577" spans="1:42">
      <c r="A2577">
        <v>185923</v>
      </c>
      <c r="B2577" t="s">
        <v>5510</v>
      </c>
      <c r="C2577" t="s">
        <v>3151</v>
      </c>
      <c r="D2577">
        <v>10192838</v>
      </c>
      <c r="E2577" t="s">
        <v>2496</v>
      </c>
      <c r="G2577" t="s">
        <v>4318</v>
      </c>
      <c r="I2577" t="s">
        <v>5511</v>
      </c>
      <c r="J2577" t="s">
        <v>166</v>
      </c>
      <c r="K2577" s="6">
        <v>0.29166666666666669</v>
      </c>
      <c r="L2577" s="8">
        <v>0.70833333333333337</v>
      </c>
      <c r="M2577" t="s">
        <v>166</v>
      </c>
      <c r="N2577" t="s">
        <v>95</v>
      </c>
      <c r="O2577" t="s">
        <v>2499</v>
      </c>
      <c r="P2577" t="s">
        <v>2500</v>
      </c>
      <c r="Q2577" t="s">
        <v>3154</v>
      </c>
      <c r="R2577" t="s">
        <v>165</v>
      </c>
      <c r="S2577" t="s">
        <v>415</v>
      </c>
      <c r="T2577" t="s">
        <v>46</v>
      </c>
      <c r="U2577" t="s">
        <v>47</v>
      </c>
      <c r="V2577" t="s">
        <v>5372</v>
      </c>
      <c r="W2577">
        <v>38.912609000000003</v>
      </c>
      <c r="X2577">
        <v>-77.028757999999996</v>
      </c>
      <c r="Y2577">
        <v>397505.83561000001</v>
      </c>
      <c r="Z2577">
        <v>138305.33452999999</v>
      </c>
      <c r="AB2577">
        <v>0</v>
      </c>
      <c r="AC2577">
        <v>461261</v>
      </c>
      <c r="AD2577">
        <v>396884</v>
      </c>
      <c r="AE2577">
        <v>2</v>
      </c>
      <c r="AF2577" t="s">
        <v>97</v>
      </c>
      <c r="AG2577" t="s">
        <v>98</v>
      </c>
      <c r="AH2577" t="s">
        <v>88</v>
      </c>
      <c r="AI2577">
        <v>307</v>
      </c>
      <c r="AJ2577">
        <v>7</v>
      </c>
      <c r="AK2577" t="s">
        <v>51</v>
      </c>
      <c r="AL2577">
        <v>3459</v>
      </c>
      <c r="AM2577">
        <v>-77.028760584849195</v>
      </c>
      <c r="AN2577">
        <v>38.912616235786501</v>
      </c>
      <c r="AO2577" t="b">
        <f t="shared" si="80"/>
        <v>0</v>
      </c>
      <c r="AP2577">
        <f t="shared" si="81"/>
        <v>0</v>
      </c>
    </row>
    <row r="2578" spans="1:42">
      <c r="A2578">
        <v>185924</v>
      </c>
      <c r="B2578" t="s">
        <v>5510</v>
      </c>
      <c r="C2578" t="s">
        <v>3151</v>
      </c>
      <c r="D2578">
        <v>10192838</v>
      </c>
      <c r="E2578" t="s">
        <v>2496</v>
      </c>
      <c r="G2578" t="s">
        <v>4318</v>
      </c>
      <c r="I2578" t="s">
        <v>5511</v>
      </c>
      <c r="J2578" t="s">
        <v>166</v>
      </c>
      <c r="K2578" s="6">
        <v>0.29166666666666669</v>
      </c>
      <c r="L2578" s="8">
        <v>0.70833333333333337</v>
      </c>
      <c r="M2578" t="s">
        <v>166</v>
      </c>
      <c r="N2578" t="s">
        <v>95</v>
      </c>
      <c r="O2578" t="s">
        <v>2499</v>
      </c>
      <c r="P2578" t="s">
        <v>2500</v>
      </c>
      <c r="Q2578" t="s">
        <v>3154</v>
      </c>
      <c r="R2578" t="s">
        <v>165</v>
      </c>
      <c r="S2578" t="s">
        <v>415</v>
      </c>
      <c r="T2578" t="s">
        <v>46</v>
      </c>
      <c r="U2578" t="s">
        <v>47</v>
      </c>
      <c r="V2578" t="s">
        <v>5376</v>
      </c>
      <c r="W2578">
        <v>38.912607999999999</v>
      </c>
      <c r="X2578">
        <v>-77.032599000000005</v>
      </c>
      <c r="Y2578">
        <v>397172.77471999999</v>
      </c>
      <c r="Z2578">
        <v>138305.39353</v>
      </c>
      <c r="AB2578">
        <v>0</v>
      </c>
      <c r="AC2578">
        <v>459581</v>
      </c>
      <c r="AD2578">
        <v>395300</v>
      </c>
      <c r="AE2578">
        <v>2</v>
      </c>
      <c r="AF2578" t="s">
        <v>97</v>
      </c>
      <c r="AG2578" t="s">
        <v>222</v>
      </c>
      <c r="AH2578" t="s">
        <v>88</v>
      </c>
      <c r="AI2578">
        <v>301</v>
      </c>
      <c r="AJ2578">
        <v>7</v>
      </c>
      <c r="AK2578" t="s">
        <v>51</v>
      </c>
      <c r="AL2578">
        <v>3459</v>
      </c>
      <c r="AM2578">
        <v>-77.032600854981794</v>
      </c>
      <c r="AN2578">
        <v>38.912615758845398</v>
      </c>
      <c r="AO2578" t="b">
        <f t="shared" si="80"/>
        <v>0</v>
      </c>
      <c r="AP2578">
        <f t="shared" si="81"/>
        <v>0</v>
      </c>
    </row>
    <row r="2579" spans="1:42">
      <c r="A2579">
        <v>185926</v>
      </c>
      <c r="B2579" t="s">
        <v>5510</v>
      </c>
      <c r="C2579" t="s">
        <v>3151</v>
      </c>
      <c r="D2579">
        <v>10192838</v>
      </c>
      <c r="E2579" t="s">
        <v>2496</v>
      </c>
      <c r="G2579" t="s">
        <v>4318</v>
      </c>
      <c r="I2579" t="s">
        <v>5511</v>
      </c>
      <c r="J2579" t="s">
        <v>166</v>
      </c>
      <c r="K2579" s="6">
        <v>0.29166666666666669</v>
      </c>
      <c r="L2579" s="8">
        <v>0.70833333333333337</v>
      </c>
      <c r="M2579" t="s">
        <v>166</v>
      </c>
      <c r="N2579" t="s">
        <v>95</v>
      </c>
      <c r="O2579" t="s">
        <v>2499</v>
      </c>
      <c r="P2579" t="s">
        <v>2500</v>
      </c>
      <c r="Q2579" t="s">
        <v>3154</v>
      </c>
      <c r="R2579" t="s">
        <v>165</v>
      </c>
      <c r="S2579" t="s">
        <v>415</v>
      </c>
      <c r="T2579" t="s">
        <v>46</v>
      </c>
      <c r="U2579" t="s">
        <v>47</v>
      </c>
      <c r="V2579" t="s">
        <v>4611</v>
      </c>
      <c r="W2579">
        <v>38.912609000000003</v>
      </c>
      <c r="X2579">
        <v>-77.035532000000003</v>
      </c>
      <c r="Y2579">
        <v>396918.35570999997</v>
      </c>
      <c r="Z2579">
        <v>138305.59001000001</v>
      </c>
      <c r="AB2579">
        <v>0</v>
      </c>
      <c r="AC2579">
        <v>455227</v>
      </c>
      <c r="AD2579">
        <v>391255</v>
      </c>
      <c r="AE2579">
        <v>2</v>
      </c>
      <c r="AF2579" t="s">
        <v>86</v>
      </c>
      <c r="AG2579" t="s">
        <v>87</v>
      </c>
      <c r="AH2579" t="s">
        <v>88</v>
      </c>
      <c r="AI2579">
        <v>301</v>
      </c>
      <c r="AJ2579">
        <v>6</v>
      </c>
      <c r="AK2579" t="s">
        <v>51</v>
      </c>
      <c r="AL2579">
        <v>3459</v>
      </c>
      <c r="AM2579">
        <v>-77.035534366445106</v>
      </c>
      <c r="AN2579">
        <v>38.9126166734492</v>
      </c>
      <c r="AO2579" t="b">
        <f t="shared" si="80"/>
        <v>0</v>
      </c>
      <c r="AP2579">
        <f t="shared" si="81"/>
        <v>0</v>
      </c>
    </row>
    <row r="2580" spans="1:42">
      <c r="A2580">
        <v>185927</v>
      </c>
      <c r="B2580" t="s">
        <v>8518</v>
      </c>
      <c r="C2580" t="s">
        <v>735</v>
      </c>
      <c r="D2580">
        <v>10192840</v>
      </c>
      <c r="E2580" t="s">
        <v>81</v>
      </c>
      <c r="K2580" s="6">
        <v>0.29166666666666669</v>
      </c>
      <c r="L2580" s="8">
        <v>0.66666666666666663</v>
      </c>
      <c r="M2580" t="s">
        <v>184</v>
      </c>
      <c r="N2580" t="s">
        <v>192</v>
      </c>
      <c r="O2580" t="s">
        <v>1722</v>
      </c>
      <c r="P2580" t="s">
        <v>1723</v>
      </c>
      <c r="Q2580" t="s">
        <v>1722</v>
      </c>
      <c r="R2580" t="s">
        <v>44</v>
      </c>
      <c r="S2580" t="s">
        <v>432</v>
      </c>
      <c r="T2580" t="s">
        <v>46</v>
      </c>
      <c r="U2580" t="s">
        <v>47</v>
      </c>
      <c r="V2580" t="s">
        <v>7194</v>
      </c>
      <c r="W2580">
        <v>38.926425999999999</v>
      </c>
      <c r="X2580">
        <v>-77.073519000000005</v>
      </c>
      <c r="Y2580">
        <v>393625.02</v>
      </c>
      <c r="Z2580">
        <v>139841.35</v>
      </c>
      <c r="AA2580">
        <v>20007</v>
      </c>
      <c r="AB2580">
        <v>274830</v>
      </c>
      <c r="AC2580">
        <v>117632</v>
      </c>
      <c r="AD2580">
        <v>117632</v>
      </c>
      <c r="AE2580">
        <v>3</v>
      </c>
      <c r="AF2580" t="s">
        <v>168</v>
      </c>
      <c r="AG2580" t="s">
        <v>169</v>
      </c>
      <c r="AH2580" t="s">
        <v>50</v>
      </c>
      <c r="AI2580">
        <v>204</v>
      </c>
      <c r="AJ2580">
        <v>14</v>
      </c>
      <c r="AK2580" t="s">
        <v>51</v>
      </c>
      <c r="AL2580">
        <v>2871</v>
      </c>
      <c r="AM2580">
        <v>-77.073521549902793</v>
      </c>
      <c r="AN2580">
        <v>38.926433579904298</v>
      </c>
      <c r="AO2580" t="b">
        <f t="shared" si="80"/>
        <v>0</v>
      </c>
      <c r="AP2580">
        <f t="shared" si="81"/>
        <v>0</v>
      </c>
    </row>
    <row r="2581" spans="1:42">
      <c r="A2581">
        <v>185928</v>
      </c>
      <c r="B2581" t="s">
        <v>4214</v>
      </c>
      <c r="C2581" t="s">
        <v>4215</v>
      </c>
      <c r="D2581">
        <v>10192841</v>
      </c>
      <c r="E2581" t="s">
        <v>201</v>
      </c>
      <c r="K2581" s="6">
        <v>0.29166666666666669</v>
      </c>
      <c r="L2581" s="8">
        <v>0.70833333333333337</v>
      </c>
      <c r="M2581" t="s">
        <v>432</v>
      </c>
      <c r="N2581" t="s">
        <v>432</v>
      </c>
      <c r="O2581" t="s">
        <v>4215</v>
      </c>
      <c r="P2581" t="s">
        <v>4216</v>
      </c>
      <c r="Q2581" t="s">
        <v>4215</v>
      </c>
      <c r="R2581" t="s">
        <v>326</v>
      </c>
      <c r="S2581" t="s">
        <v>166</v>
      </c>
      <c r="T2581" t="s">
        <v>46</v>
      </c>
      <c r="U2581" t="s">
        <v>47</v>
      </c>
      <c r="V2581" t="s">
        <v>4217</v>
      </c>
      <c r="W2581">
        <v>38.914858000000002</v>
      </c>
      <c r="X2581">
        <v>-77.072509999999994</v>
      </c>
      <c r="Y2581">
        <v>393711.5</v>
      </c>
      <c r="Z2581">
        <v>138557.10999999999</v>
      </c>
      <c r="AA2581">
        <v>20007</v>
      </c>
      <c r="AB2581">
        <v>270519</v>
      </c>
      <c r="AC2581">
        <v>113056</v>
      </c>
      <c r="AD2581">
        <v>113056</v>
      </c>
      <c r="AE2581">
        <v>2</v>
      </c>
      <c r="AF2581" t="s">
        <v>49</v>
      </c>
      <c r="AG2581" s="2">
        <v>20</v>
      </c>
      <c r="AH2581" t="s">
        <v>50</v>
      </c>
      <c r="AI2581">
        <v>206</v>
      </c>
      <c r="AJ2581">
        <v>4</v>
      </c>
      <c r="AK2581" t="s">
        <v>51</v>
      </c>
      <c r="AL2581">
        <v>1288</v>
      </c>
      <c r="AM2581">
        <v>-77.0725124577272</v>
      </c>
      <c r="AN2581">
        <v>38.914865353672802</v>
      </c>
      <c r="AO2581" t="b">
        <f t="shared" si="80"/>
        <v>1</v>
      </c>
      <c r="AP2581">
        <f t="shared" si="81"/>
        <v>1</v>
      </c>
    </row>
    <row r="2582" spans="1:42">
      <c r="A2582">
        <v>185729</v>
      </c>
      <c r="B2582" t="s">
        <v>4221</v>
      </c>
      <c r="C2582" t="s">
        <v>735</v>
      </c>
      <c r="D2582">
        <v>10192842</v>
      </c>
      <c r="E2582" t="s">
        <v>81</v>
      </c>
      <c r="I2582" t="s">
        <v>4222</v>
      </c>
      <c r="J2582" t="s">
        <v>192</v>
      </c>
      <c r="K2582" s="6">
        <v>0.75</v>
      </c>
      <c r="L2582" s="8">
        <v>0.20833333333333334</v>
      </c>
      <c r="M2582" t="s">
        <v>203</v>
      </c>
      <c r="N2582" t="s">
        <v>265</v>
      </c>
      <c r="O2582" t="s">
        <v>737</v>
      </c>
      <c r="P2582" t="s">
        <v>738</v>
      </c>
      <c r="Q2582" t="s">
        <v>737</v>
      </c>
      <c r="R2582" t="s">
        <v>165</v>
      </c>
      <c r="S2582" t="s">
        <v>174</v>
      </c>
      <c r="W2582">
        <v>0</v>
      </c>
      <c r="X2582">
        <v>0</v>
      </c>
      <c r="Y2582">
        <v>0</v>
      </c>
      <c r="Z2582">
        <v>0</v>
      </c>
      <c r="AB2582">
        <v>-100</v>
      </c>
      <c r="AC2582">
        <v>-100</v>
      </c>
      <c r="AD2582">
        <v>348291</v>
      </c>
      <c r="AF2582" t="s">
        <v>51</v>
      </c>
      <c r="AG2582" t="s">
        <v>51</v>
      </c>
      <c r="AJ2582" t="s">
        <v>51</v>
      </c>
      <c r="AK2582" t="s">
        <v>51</v>
      </c>
      <c r="AL2582">
        <v>1839</v>
      </c>
      <c r="AM2582">
        <v>-81.529192133279295</v>
      </c>
      <c r="AN2582">
        <v>37.5772691877347</v>
      </c>
      <c r="AO2582" t="b">
        <f t="shared" si="80"/>
        <v>0</v>
      </c>
      <c r="AP2582">
        <f t="shared" si="81"/>
        <v>0</v>
      </c>
    </row>
    <row r="2583" spans="1:42">
      <c r="A2583">
        <v>185730</v>
      </c>
      <c r="B2583" t="s">
        <v>4228</v>
      </c>
      <c r="C2583" t="s">
        <v>3882</v>
      </c>
      <c r="D2583">
        <v>10192843</v>
      </c>
      <c r="E2583" t="s">
        <v>115</v>
      </c>
      <c r="H2583">
        <v>110948</v>
      </c>
      <c r="K2583" s="6">
        <v>0.29166666666666669</v>
      </c>
      <c r="L2583" s="8">
        <v>0.70833333333333337</v>
      </c>
      <c r="M2583" t="s">
        <v>166</v>
      </c>
      <c r="N2583" t="s">
        <v>192</v>
      </c>
      <c r="O2583" t="s">
        <v>796</v>
      </c>
      <c r="P2583" t="s">
        <v>797</v>
      </c>
      <c r="Q2583" t="s">
        <v>796</v>
      </c>
      <c r="R2583" t="s">
        <v>58</v>
      </c>
      <c r="S2583" t="s">
        <v>166</v>
      </c>
      <c r="T2583" t="s">
        <v>46</v>
      </c>
      <c r="U2583" t="s">
        <v>47</v>
      </c>
      <c r="V2583" t="s">
        <v>4229</v>
      </c>
      <c r="W2583">
        <v>38.907108999999998</v>
      </c>
      <c r="X2583">
        <v>-77.015730000000005</v>
      </c>
      <c r="Y2583">
        <v>398635.62</v>
      </c>
      <c r="Z2583">
        <v>137694.53</v>
      </c>
      <c r="AA2583">
        <v>20001</v>
      </c>
      <c r="AB2583">
        <v>285502</v>
      </c>
      <c r="AC2583">
        <v>124014</v>
      </c>
      <c r="AD2583">
        <v>124014</v>
      </c>
      <c r="AE2583">
        <v>6</v>
      </c>
      <c r="AF2583" t="s">
        <v>434</v>
      </c>
      <c r="AG2583" t="s">
        <v>714</v>
      </c>
      <c r="AH2583" t="s">
        <v>88</v>
      </c>
      <c r="AI2583">
        <v>308</v>
      </c>
      <c r="AJ2583">
        <v>7</v>
      </c>
      <c r="AK2583" t="s">
        <v>51</v>
      </c>
      <c r="AL2583">
        <v>1493</v>
      </c>
      <c r="AM2583">
        <v>-77.015732692248505</v>
      </c>
      <c r="AN2583">
        <v>38.9071163789108</v>
      </c>
      <c r="AO2583" t="b">
        <f t="shared" si="80"/>
        <v>0</v>
      </c>
      <c r="AP2583">
        <f t="shared" si="81"/>
        <v>0</v>
      </c>
    </row>
    <row r="2584" spans="1:42">
      <c r="A2584">
        <v>185731</v>
      </c>
      <c r="B2584" t="s">
        <v>11999</v>
      </c>
      <c r="C2584" t="s">
        <v>12000</v>
      </c>
      <c r="D2584">
        <v>10192844</v>
      </c>
      <c r="E2584" t="s">
        <v>201</v>
      </c>
      <c r="I2584" t="s">
        <v>12001</v>
      </c>
      <c r="J2584" t="s">
        <v>166</v>
      </c>
      <c r="K2584" s="6">
        <v>0.29166666666666669</v>
      </c>
      <c r="L2584" s="8">
        <v>0.79166666666666663</v>
      </c>
      <c r="M2584" t="s">
        <v>183</v>
      </c>
      <c r="N2584" t="s">
        <v>183</v>
      </c>
      <c r="Q2584" t="s">
        <v>12000</v>
      </c>
      <c r="R2584" t="s">
        <v>165</v>
      </c>
      <c r="S2584" t="s">
        <v>184</v>
      </c>
      <c r="T2584" t="s">
        <v>46</v>
      </c>
      <c r="U2584" t="s">
        <v>47</v>
      </c>
      <c r="V2584" t="s">
        <v>12002</v>
      </c>
      <c r="W2584">
        <v>38.887295000000002</v>
      </c>
      <c r="X2584">
        <v>-76.995563000000004</v>
      </c>
      <c r="Y2584">
        <v>400384.99</v>
      </c>
      <c r="Z2584">
        <v>135494.95000000001</v>
      </c>
      <c r="AA2584">
        <v>20003</v>
      </c>
      <c r="AB2584">
        <v>77155</v>
      </c>
      <c r="AC2584">
        <v>50377</v>
      </c>
      <c r="AD2584">
        <v>50377</v>
      </c>
      <c r="AE2584">
        <v>6</v>
      </c>
      <c r="AF2584" t="s">
        <v>72</v>
      </c>
      <c r="AG2584" t="s">
        <v>2556</v>
      </c>
      <c r="AH2584" t="s">
        <v>63</v>
      </c>
      <c r="AI2584">
        <v>107</v>
      </c>
      <c r="AJ2584">
        <v>26</v>
      </c>
      <c r="AK2584" t="s">
        <v>51</v>
      </c>
      <c r="AL2584">
        <v>312</v>
      </c>
      <c r="AM2584">
        <v>-76.995564832748997</v>
      </c>
      <c r="AN2584">
        <v>38.887302735406699</v>
      </c>
      <c r="AO2584" t="b">
        <f t="shared" si="80"/>
        <v>1</v>
      </c>
      <c r="AP2584">
        <f t="shared" si="81"/>
        <v>1</v>
      </c>
    </row>
    <row r="2585" spans="1:42">
      <c r="A2585">
        <v>185732</v>
      </c>
      <c r="B2585" t="s">
        <v>5525</v>
      </c>
      <c r="C2585" t="s">
        <v>1031</v>
      </c>
      <c r="D2585">
        <v>10192845</v>
      </c>
      <c r="E2585" t="s">
        <v>81</v>
      </c>
      <c r="I2585" t="s">
        <v>5526</v>
      </c>
      <c r="J2585" t="s">
        <v>622</v>
      </c>
      <c r="K2585" s="6">
        <v>0.39583333333333331</v>
      </c>
      <c r="L2585" s="8">
        <v>0.64583333333333337</v>
      </c>
      <c r="M2585" t="s">
        <v>422</v>
      </c>
      <c r="N2585" t="s">
        <v>432</v>
      </c>
      <c r="Q2585" t="s">
        <v>5527</v>
      </c>
      <c r="R2585" t="s">
        <v>165</v>
      </c>
      <c r="S2585" t="s">
        <v>1682</v>
      </c>
      <c r="T2585" t="s">
        <v>46</v>
      </c>
      <c r="U2585" t="s">
        <v>47</v>
      </c>
      <c r="V2585" t="s">
        <v>5528</v>
      </c>
      <c r="W2585">
        <v>38.900466000000002</v>
      </c>
      <c r="X2585">
        <v>-77.024568000000002</v>
      </c>
      <c r="Y2585">
        <v>397868.89</v>
      </c>
      <c r="Z2585">
        <v>136957.35</v>
      </c>
      <c r="AA2585">
        <v>20001</v>
      </c>
      <c r="AB2585">
        <v>307522</v>
      </c>
      <c r="AC2585">
        <v>449954</v>
      </c>
      <c r="AD2585">
        <v>386589</v>
      </c>
      <c r="AE2585">
        <v>2</v>
      </c>
      <c r="AF2585" t="s">
        <v>97</v>
      </c>
      <c r="AG2585" t="s">
        <v>98</v>
      </c>
      <c r="AH2585" t="s">
        <v>63</v>
      </c>
      <c r="AI2585">
        <v>101</v>
      </c>
      <c r="AJ2585">
        <v>8</v>
      </c>
      <c r="AK2585" t="s">
        <v>64</v>
      </c>
      <c r="AL2585">
        <v>3358</v>
      </c>
      <c r="AM2585">
        <v>-77.024570299144003</v>
      </c>
      <c r="AN2585">
        <v>38.900474075718797</v>
      </c>
      <c r="AO2585" t="b">
        <f t="shared" si="80"/>
        <v>0</v>
      </c>
      <c r="AP2585">
        <f t="shared" si="81"/>
        <v>0</v>
      </c>
    </row>
    <row r="2586" spans="1:42">
      <c r="A2586">
        <v>185733</v>
      </c>
      <c r="B2586" t="s">
        <v>12003</v>
      </c>
      <c r="C2586" t="s">
        <v>12004</v>
      </c>
      <c r="D2586">
        <v>10192846</v>
      </c>
      <c r="E2586" t="s">
        <v>201</v>
      </c>
      <c r="I2586" t="s">
        <v>12005</v>
      </c>
      <c r="J2586" t="s">
        <v>622</v>
      </c>
      <c r="K2586" s="6">
        <v>0.29166666666666669</v>
      </c>
      <c r="L2586" s="8">
        <v>0.70833333333333337</v>
      </c>
      <c r="M2586" t="s">
        <v>421</v>
      </c>
      <c r="N2586" t="s">
        <v>421</v>
      </c>
      <c r="Q2586" t="s">
        <v>12004</v>
      </c>
      <c r="R2586" t="s">
        <v>165</v>
      </c>
      <c r="S2586" t="s">
        <v>422</v>
      </c>
      <c r="T2586" t="s">
        <v>46</v>
      </c>
      <c r="U2586" t="s">
        <v>47</v>
      </c>
      <c r="V2586" t="s">
        <v>12006</v>
      </c>
      <c r="W2586">
        <v>38.883046999999998</v>
      </c>
      <c r="X2586">
        <v>-77.004541000000003</v>
      </c>
      <c r="Y2586">
        <v>399605.99</v>
      </c>
      <c r="Z2586">
        <v>135023.39000000001</v>
      </c>
      <c r="AA2586">
        <v>20003</v>
      </c>
      <c r="AB2586">
        <v>67167</v>
      </c>
      <c r="AC2586">
        <v>41318</v>
      </c>
      <c r="AD2586">
        <v>41318</v>
      </c>
      <c r="AE2586">
        <v>6</v>
      </c>
      <c r="AF2586" t="s">
        <v>72</v>
      </c>
      <c r="AG2586" t="s">
        <v>73</v>
      </c>
      <c r="AH2586" t="s">
        <v>63</v>
      </c>
      <c r="AI2586">
        <v>106</v>
      </c>
      <c r="AJ2586">
        <v>26</v>
      </c>
      <c r="AK2586" t="s">
        <v>51</v>
      </c>
      <c r="AL2586">
        <v>198</v>
      </c>
      <c r="AM2586">
        <v>-77.004543427954999</v>
      </c>
      <c r="AN2586">
        <v>38.8830547375686</v>
      </c>
      <c r="AO2586" t="b">
        <f t="shared" si="80"/>
        <v>1</v>
      </c>
      <c r="AP2586">
        <f t="shared" si="81"/>
        <v>1</v>
      </c>
    </row>
    <row r="2587" spans="1:42">
      <c r="A2587">
        <v>185734</v>
      </c>
      <c r="B2587" t="s">
        <v>8519</v>
      </c>
      <c r="C2587" t="s">
        <v>8520</v>
      </c>
      <c r="D2587">
        <v>10192847</v>
      </c>
      <c r="E2587" t="s">
        <v>519</v>
      </c>
      <c r="I2587" t="s">
        <v>8521</v>
      </c>
      <c r="J2587" t="s">
        <v>166</v>
      </c>
      <c r="K2587" s="6">
        <v>0.29166666666666669</v>
      </c>
      <c r="L2587" s="8">
        <v>0.83333333333333337</v>
      </c>
      <c r="M2587" t="s">
        <v>386</v>
      </c>
      <c r="N2587" t="s">
        <v>1396</v>
      </c>
      <c r="Q2587" t="s">
        <v>8520</v>
      </c>
      <c r="R2587" t="s">
        <v>70</v>
      </c>
      <c r="S2587" t="s">
        <v>166</v>
      </c>
      <c r="T2587" t="s">
        <v>46</v>
      </c>
      <c r="U2587" t="s">
        <v>47</v>
      </c>
      <c r="V2587" t="s">
        <v>8522</v>
      </c>
      <c r="W2587">
        <v>38.963014000000001</v>
      </c>
      <c r="X2587">
        <v>-77.061418000000003</v>
      </c>
      <c r="Y2587">
        <v>394677.08</v>
      </c>
      <c r="Z2587">
        <v>143902.13</v>
      </c>
      <c r="AA2587">
        <v>20015</v>
      </c>
      <c r="AB2587">
        <v>261659</v>
      </c>
      <c r="AC2587">
        <v>104819</v>
      </c>
      <c r="AD2587">
        <v>104819</v>
      </c>
      <c r="AE2587">
        <v>4</v>
      </c>
      <c r="AF2587" t="s">
        <v>827</v>
      </c>
      <c r="AG2587" t="s">
        <v>2164</v>
      </c>
      <c r="AH2587" t="s">
        <v>50</v>
      </c>
      <c r="AI2587">
        <v>201</v>
      </c>
      <c r="AJ2587">
        <v>10</v>
      </c>
      <c r="AK2587" t="s">
        <v>51</v>
      </c>
      <c r="AL2587">
        <v>2776</v>
      </c>
      <c r="AM2587">
        <v>-77.061420213180895</v>
      </c>
      <c r="AN2587">
        <v>38.963021239288103</v>
      </c>
      <c r="AO2587" t="b">
        <f t="shared" si="80"/>
        <v>1</v>
      </c>
      <c r="AP2587">
        <f t="shared" si="81"/>
        <v>1</v>
      </c>
    </row>
    <row r="2588" spans="1:42">
      <c r="A2588">
        <v>182503</v>
      </c>
      <c r="B2588" t="s">
        <v>4234</v>
      </c>
      <c r="C2588" t="s">
        <v>1031</v>
      </c>
      <c r="D2588">
        <v>10192848</v>
      </c>
      <c r="E2588" t="s">
        <v>81</v>
      </c>
      <c r="I2588" t="s">
        <v>4235</v>
      </c>
      <c r="J2588" t="s">
        <v>622</v>
      </c>
      <c r="K2588" s="6">
        <v>0.29166666666666669</v>
      </c>
      <c r="L2588" s="8">
        <v>0.70833333333333337</v>
      </c>
      <c r="M2588" t="s">
        <v>238</v>
      </c>
      <c r="N2588" t="s">
        <v>238</v>
      </c>
      <c r="Q2588" t="s">
        <v>3922</v>
      </c>
      <c r="R2588" t="s">
        <v>165</v>
      </c>
      <c r="S2588" t="s">
        <v>421</v>
      </c>
      <c r="T2588" t="s">
        <v>46</v>
      </c>
      <c r="U2588" t="s">
        <v>47</v>
      </c>
      <c r="V2588" t="s">
        <v>1724</v>
      </c>
      <c r="W2588">
        <v>38.924500000000002</v>
      </c>
      <c r="X2588">
        <v>-77.039381000000006</v>
      </c>
      <c r="Y2588">
        <v>396585.14</v>
      </c>
      <c r="Z2588">
        <v>139625.70000000001</v>
      </c>
      <c r="AA2588">
        <v>20009</v>
      </c>
      <c r="AB2588">
        <v>284066</v>
      </c>
      <c r="AC2588">
        <v>122905</v>
      </c>
      <c r="AD2588">
        <v>122905</v>
      </c>
      <c r="AE2588">
        <v>1</v>
      </c>
      <c r="AF2588" t="s">
        <v>318</v>
      </c>
      <c r="AG2588" t="s">
        <v>1725</v>
      </c>
      <c r="AH2588" t="s">
        <v>88</v>
      </c>
      <c r="AI2588">
        <v>303</v>
      </c>
      <c r="AJ2588">
        <v>1</v>
      </c>
      <c r="AK2588" t="s">
        <v>320</v>
      </c>
      <c r="AL2588">
        <v>1469</v>
      </c>
      <c r="AM2588">
        <v>-77.039382988304894</v>
      </c>
      <c r="AN2588">
        <v>38.924507426913998</v>
      </c>
      <c r="AO2588" t="b">
        <f t="shared" si="80"/>
        <v>0</v>
      </c>
      <c r="AP2588">
        <f t="shared" si="81"/>
        <v>0</v>
      </c>
    </row>
    <row r="2589" spans="1:42">
      <c r="A2589">
        <v>185735</v>
      </c>
      <c r="B2589" t="s">
        <v>4239</v>
      </c>
      <c r="C2589" t="s">
        <v>4240</v>
      </c>
      <c r="D2589">
        <v>10192850</v>
      </c>
      <c r="E2589" t="s">
        <v>201</v>
      </c>
      <c r="K2589" s="6">
        <v>0.29166666666666669</v>
      </c>
      <c r="L2589" s="8">
        <v>0.79166666666666663</v>
      </c>
      <c r="M2589" t="s">
        <v>683</v>
      </c>
      <c r="N2589" t="s">
        <v>56</v>
      </c>
      <c r="Q2589" t="s">
        <v>4240</v>
      </c>
      <c r="R2589" t="s">
        <v>44</v>
      </c>
      <c r="S2589" t="s">
        <v>166</v>
      </c>
      <c r="T2589" t="s">
        <v>46</v>
      </c>
      <c r="U2589" t="s">
        <v>47</v>
      </c>
      <c r="V2589" t="s">
        <v>4241</v>
      </c>
      <c r="W2589">
        <v>38.917842999999998</v>
      </c>
      <c r="X2589">
        <v>-77.026743999999994</v>
      </c>
      <c r="Y2589">
        <v>397680.68</v>
      </c>
      <c r="Z2589">
        <v>138886.37</v>
      </c>
      <c r="AA2589">
        <v>20001</v>
      </c>
      <c r="AB2589">
        <v>239190</v>
      </c>
      <c r="AC2589">
        <v>81819</v>
      </c>
      <c r="AD2589">
        <v>81819</v>
      </c>
      <c r="AE2589">
        <v>1</v>
      </c>
      <c r="AF2589" t="s">
        <v>361</v>
      </c>
      <c r="AG2589" t="s">
        <v>591</v>
      </c>
      <c r="AH2589" t="s">
        <v>88</v>
      </c>
      <c r="AI2589">
        <v>305</v>
      </c>
      <c r="AJ2589">
        <v>3</v>
      </c>
      <c r="AK2589" t="s">
        <v>51</v>
      </c>
      <c r="AL2589">
        <v>1915</v>
      </c>
      <c r="AM2589">
        <v>-77.026746551160201</v>
      </c>
      <c r="AN2589">
        <v>38.917850876818797</v>
      </c>
      <c r="AO2589" t="b">
        <f t="shared" si="80"/>
        <v>1</v>
      </c>
      <c r="AP2589">
        <f t="shared" si="81"/>
        <v>1</v>
      </c>
    </row>
    <row r="2590" spans="1:42">
      <c r="A2590">
        <v>185736</v>
      </c>
      <c r="B2590" t="s">
        <v>5533</v>
      </c>
      <c r="C2590" t="s">
        <v>5534</v>
      </c>
      <c r="D2590">
        <v>10192851</v>
      </c>
      <c r="E2590" t="s">
        <v>201</v>
      </c>
      <c r="I2590" t="s">
        <v>5535</v>
      </c>
      <c r="J2590" t="s">
        <v>166</v>
      </c>
      <c r="K2590" s="6">
        <v>0.29166666666666669</v>
      </c>
      <c r="L2590" s="8">
        <v>0.70833333333333337</v>
      </c>
      <c r="M2590" t="s">
        <v>1682</v>
      </c>
      <c r="N2590" t="s">
        <v>1682</v>
      </c>
      <c r="Q2590" t="s">
        <v>5534</v>
      </c>
      <c r="R2590" t="s">
        <v>165</v>
      </c>
      <c r="S2590" t="s">
        <v>254</v>
      </c>
      <c r="T2590" t="s">
        <v>46</v>
      </c>
      <c r="U2590" t="s">
        <v>47</v>
      </c>
      <c r="V2590" t="s">
        <v>2702</v>
      </c>
      <c r="W2590">
        <v>38.899555999999997</v>
      </c>
      <c r="X2590">
        <v>-76.996167999999997</v>
      </c>
      <c r="Y2590">
        <v>400332.38</v>
      </c>
      <c r="Z2590">
        <v>136856.04999999999</v>
      </c>
      <c r="AB2590">
        <v>0</v>
      </c>
      <c r="AC2590">
        <v>476692</v>
      </c>
      <c r="AD2590">
        <v>410090</v>
      </c>
      <c r="AE2590">
        <v>6</v>
      </c>
      <c r="AF2590" t="s">
        <v>434</v>
      </c>
      <c r="AG2590" t="s">
        <v>1653</v>
      </c>
      <c r="AH2590" t="s">
        <v>63</v>
      </c>
      <c r="AI2590">
        <v>104</v>
      </c>
      <c r="AJ2590">
        <v>25</v>
      </c>
      <c r="AK2590" t="s">
        <v>51</v>
      </c>
      <c r="AL2590">
        <v>3951</v>
      </c>
      <c r="AM2590">
        <v>-76.996170565415994</v>
      </c>
      <c r="AN2590">
        <v>38.899564050347799</v>
      </c>
      <c r="AO2590" t="b">
        <f t="shared" si="80"/>
        <v>1</v>
      </c>
      <c r="AP2590">
        <f t="shared" si="81"/>
        <v>1</v>
      </c>
    </row>
    <row r="2591" spans="1:42">
      <c r="A2591">
        <v>185737</v>
      </c>
      <c r="B2591" t="s">
        <v>4243</v>
      </c>
      <c r="C2591" t="s">
        <v>1747</v>
      </c>
      <c r="D2591">
        <v>10192852</v>
      </c>
      <c r="E2591" t="s">
        <v>160</v>
      </c>
      <c r="K2591" s="6">
        <v>0.58333333333333337</v>
      </c>
      <c r="L2591" s="8">
        <v>0.83333333333333337</v>
      </c>
      <c r="M2591" t="s">
        <v>192</v>
      </c>
      <c r="N2591" t="s">
        <v>192</v>
      </c>
      <c r="O2591" t="s">
        <v>1748</v>
      </c>
      <c r="P2591" t="s">
        <v>1749</v>
      </c>
      <c r="Q2591" t="s">
        <v>1748</v>
      </c>
      <c r="R2591" t="s">
        <v>148</v>
      </c>
      <c r="S2591" t="s">
        <v>387</v>
      </c>
      <c r="T2591" t="s">
        <v>46</v>
      </c>
      <c r="U2591" t="s">
        <v>47</v>
      </c>
      <c r="V2591" t="s">
        <v>4244</v>
      </c>
      <c r="W2591">
        <v>38.914374000000002</v>
      </c>
      <c r="X2591">
        <v>-77.021180999999999</v>
      </c>
      <c r="Y2591">
        <v>398163.05</v>
      </c>
      <c r="Z2591">
        <v>138501.1</v>
      </c>
      <c r="AA2591">
        <v>20001</v>
      </c>
      <c r="AB2591">
        <v>279874</v>
      </c>
      <c r="AC2591">
        <v>122061</v>
      </c>
      <c r="AD2591">
        <v>122061</v>
      </c>
      <c r="AE2591">
        <v>1</v>
      </c>
      <c r="AF2591" t="s">
        <v>361</v>
      </c>
      <c r="AG2591" t="s">
        <v>635</v>
      </c>
      <c r="AH2591" t="s">
        <v>88</v>
      </c>
      <c r="AI2591">
        <v>306</v>
      </c>
      <c r="AJ2591">
        <v>3</v>
      </c>
      <c r="AK2591" t="s">
        <v>51</v>
      </c>
      <c r="AL2591">
        <v>1398</v>
      </c>
      <c r="AM2591">
        <v>-77.021183272906299</v>
      </c>
      <c r="AN2591">
        <v>38.914381376955397</v>
      </c>
      <c r="AO2591" t="b">
        <f t="shared" si="80"/>
        <v>0</v>
      </c>
      <c r="AP2591">
        <f t="shared" si="81"/>
        <v>0</v>
      </c>
    </row>
    <row r="2592" spans="1:42">
      <c r="A2592">
        <v>185738</v>
      </c>
      <c r="B2592" t="s">
        <v>4246</v>
      </c>
      <c r="C2592" t="s">
        <v>4215</v>
      </c>
      <c r="D2592">
        <v>10192853</v>
      </c>
      <c r="E2592" t="s">
        <v>201</v>
      </c>
      <c r="I2592" t="s">
        <v>4247</v>
      </c>
      <c r="J2592" t="s">
        <v>166</v>
      </c>
      <c r="K2592" s="6">
        <v>0.29166666666666669</v>
      </c>
      <c r="L2592" s="8">
        <v>0.70833333333333337</v>
      </c>
      <c r="M2592" t="s">
        <v>432</v>
      </c>
      <c r="N2592" t="s">
        <v>1682</v>
      </c>
      <c r="O2592" t="s">
        <v>4215</v>
      </c>
      <c r="P2592" t="s">
        <v>4216</v>
      </c>
      <c r="Q2592" t="s">
        <v>4215</v>
      </c>
      <c r="R2592" t="s">
        <v>165</v>
      </c>
      <c r="S2592" t="s">
        <v>254</v>
      </c>
      <c r="T2592" t="s">
        <v>46</v>
      </c>
      <c r="U2592" t="s">
        <v>47</v>
      </c>
      <c r="V2592" t="s">
        <v>4217</v>
      </c>
      <c r="W2592">
        <v>38.914858000000002</v>
      </c>
      <c r="X2592">
        <v>-77.072509999999994</v>
      </c>
      <c r="Y2592">
        <v>393711.5</v>
      </c>
      <c r="Z2592">
        <v>138557.10999999999</v>
      </c>
      <c r="AA2592">
        <v>20007</v>
      </c>
      <c r="AB2592">
        <v>270519</v>
      </c>
      <c r="AC2592">
        <v>113056</v>
      </c>
      <c r="AD2592">
        <v>113056</v>
      </c>
      <c r="AE2592">
        <v>2</v>
      </c>
      <c r="AF2592" t="s">
        <v>49</v>
      </c>
      <c r="AG2592" s="2">
        <v>20</v>
      </c>
      <c r="AH2592" t="s">
        <v>50</v>
      </c>
      <c r="AI2592">
        <v>206</v>
      </c>
      <c r="AJ2592">
        <v>4</v>
      </c>
      <c r="AK2592" t="s">
        <v>51</v>
      </c>
      <c r="AL2592">
        <v>1289</v>
      </c>
      <c r="AM2592">
        <v>-77.0725124577272</v>
      </c>
      <c r="AN2592">
        <v>38.914865353672802</v>
      </c>
      <c r="AO2592" t="b">
        <f t="shared" si="80"/>
        <v>1</v>
      </c>
      <c r="AP2592">
        <f t="shared" si="81"/>
        <v>1</v>
      </c>
    </row>
    <row r="2593" spans="1:42">
      <c r="A2593">
        <v>185739</v>
      </c>
      <c r="B2593" t="s">
        <v>8523</v>
      </c>
      <c r="C2593" t="s">
        <v>8524</v>
      </c>
      <c r="D2593">
        <v>10192854</v>
      </c>
      <c r="E2593" t="s">
        <v>519</v>
      </c>
      <c r="I2593" t="s">
        <v>8525</v>
      </c>
      <c r="J2593" t="s">
        <v>422</v>
      </c>
      <c r="K2593" s="6">
        <v>0.29166666666666669</v>
      </c>
      <c r="L2593" s="8">
        <v>0.70833333333333337</v>
      </c>
      <c r="M2593" t="s">
        <v>125</v>
      </c>
      <c r="N2593" t="s">
        <v>1752</v>
      </c>
      <c r="O2593" t="s">
        <v>8526</v>
      </c>
      <c r="P2593" t="s">
        <v>8527</v>
      </c>
      <c r="Q2593" t="s">
        <v>8526</v>
      </c>
      <c r="R2593" t="s">
        <v>70</v>
      </c>
      <c r="S2593" t="s">
        <v>422</v>
      </c>
      <c r="T2593" t="s">
        <v>46</v>
      </c>
      <c r="U2593" t="s">
        <v>47</v>
      </c>
      <c r="V2593" t="s">
        <v>8528</v>
      </c>
      <c r="W2593">
        <v>38.915250999999998</v>
      </c>
      <c r="X2593">
        <v>-77.011934999999994</v>
      </c>
      <c r="Y2593">
        <v>398964.9</v>
      </c>
      <c r="Z2593">
        <v>138598.29</v>
      </c>
      <c r="AA2593">
        <v>20001</v>
      </c>
      <c r="AB2593">
        <v>227305</v>
      </c>
      <c r="AC2593">
        <v>70298</v>
      </c>
      <c r="AD2593">
        <v>70298</v>
      </c>
      <c r="AE2593">
        <v>5</v>
      </c>
      <c r="AF2593" t="s">
        <v>408</v>
      </c>
      <c r="AG2593" t="s">
        <v>1562</v>
      </c>
      <c r="AH2593" t="s">
        <v>410</v>
      </c>
      <c r="AI2593">
        <v>501</v>
      </c>
      <c r="AJ2593">
        <v>21</v>
      </c>
      <c r="AK2593" t="s">
        <v>51</v>
      </c>
      <c r="AL2593">
        <v>2645</v>
      </c>
      <c r="AM2593">
        <v>-77.011937672259407</v>
      </c>
      <c r="AN2593">
        <v>38.915258207660699</v>
      </c>
      <c r="AO2593" t="b">
        <f t="shared" si="80"/>
        <v>0</v>
      </c>
      <c r="AP2593">
        <f t="shared" si="81"/>
        <v>0</v>
      </c>
    </row>
    <row r="2594" spans="1:42">
      <c r="A2594">
        <v>185740</v>
      </c>
      <c r="B2594" t="s">
        <v>5539</v>
      </c>
      <c r="C2594" t="s">
        <v>5346</v>
      </c>
      <c r="D2594">
        <v>10192855</v>
      </c>
      <c r="E2594" t="s">
        <v>54</v>
      </c>
      <c r="I2594" t="s">
        <v>5540</v>
      </c>
      <c r="J2594" t="s">
        <v>422</v>
      </c>
      <c r="K2594" s="6">
        <v>0.66666666666666663</v>
      </c>
      <c r="L2594" s="8">
        <v>0.95833333333333337</v>
      </c>
      <c r="M2594" t="s">
        <v>432</v>
      </c>
      <c r="N2594" t="s">
        <v>432</v>
      </c>
      <c r="O2594" t="s">
        <v>5348</v>
      </c>
      <c r="P2594" t="s">
        <v>5349</v>
      </c>
      <c r="Q2594" t="s">
        <v>5348</v>
      </c>
      <c r="R2594" t="s">
        <v>165</v>
      </c>
      <c r="S2594" t="s">
        <v>1682</v>
      </c>
      <c r="T2594" t="s">
        <v>46</v>
      </c>
      <c r="U2594" t="s">
        <v>47</v>
      </c>
      <c r="V2594" t="s">
        <v>5541</v>
      </c>
      <c r="W2594">
        <v>38.894795000000002</v>
      </c>
      <c r="X2594">
        <v>-77.022435000000002</v>
      </c>
      <c r="Y2594">
        <v>398053.74725999997</v>
      </c>
      <c r="Z2594">
        <v>136327.71241000001</v>
      </c>
      <c r="AB2594">
        <v>0</v>
      </c>
      <c r="AC2594">
        <v>456634</v>
      </c>
      <c r="AD2594">
        <v>392656</v>
      </c>
      <c r="AE2594">
        <v>2</v>
      </c>
      <c r="AF2594" t="s">
        <v>434</v>
      </c>
      <c r="AG2594" t="s">
        <v>570</v>
      </c>
      <c r="AH2594" t="s">
        <v>63</v>
      </c>
      <c r="AI2594">
        <v>102</v>
      </c>
      <c r="AJ2594">
        <v>8</v>
      </c>
      <c r="AK2594" t="s">
        <v>64</v>
      </c>
      <c r="AL2594">
        <v>3590</v>
      </c>
      <c r="AM2594">
        <v>-77.022437430239606</v>
      </c>
      <c r="AN2594">
        <v>38.894802500038999</v>
      </c>
      <c r="AO2594" t="b">
        <f t="shared" si="80"/>
        <v>0</v>
      </c>
      <c r="AP2594">
        <f t="shared" si="81"/>
        <v>0</v>
      </c>
    </row>
    <row r="2595" spans="1:42">
      <c r="A2595">
        <v>185741</v>
      </c>
      <c r="B2595" t="s">
        <v>12007</v>
      </c>
      <c r="C2595" t="s">
        <v>12008</v>
      </c>
      <c r="D2595">
        <v>10192856</v>
      </c>
      <c r="E2595" t="s">
        <v>519</v>
      </c>
      <c r="I2595" t="s">
        <v>12009</v>
      </c>
      <c r="J2595" t="s">
        <v>166</v>
      </c>
      <c r="K2595" s="6">
        <v>0.29166666666666669</v>
      </c>
      <c r="L2595" s="8">
        <v>0.70833333333333337</v>
      </c>
      <c r="M2595" t="s">
        <v>422</v>
      </c>
      <c r="N2595" t="s">
        <v>881</v>
      </c>
      <c r="Q2595" t="s">
        <v>12008</v>
      </c>
      <c r="R2595" t="s">
        <v>70</v>
      </c>
      <c r="S2595" t="s">
        <v>166</v>
      </c>
      <c r="T2595" t="s">
        <v>46</v>
      </c>
      <c r="U2595" t="s">
        <v>47</v>
      </c>
      <c r="V2595" t="s">
        <v>12010</v>
      </c>
      <c r="W2595">
        <v>38.886220999999999</v>
      </c>
      <c r="X2595">
        <v>-76.989644999999996</v>
      </c>
      <c r="Y2595">
        <v>400898.41</v>
      </c>
      <c r="Z2595">
        <v>135375.76</v>
      </c>
      <c r="AA2595">
        <v>20003</v>
      </c>
      <c r="AB2595">
        <v>71731</v>
      </c>
      <c r="AC2595">
        <v>45551</v>
      </c>
      <c r="AD2595">
        <v>45551</v>
      </c>
      <c r="AE2595">
        <v>6</v>
      </c>
      <c r="AF2595" t="s">
        <v>72</v>
      </c>
      <c r="AG2595" t="s">
        <v>3566</v>
      </c>
      <c r="AH2595" t="s">
        <v>63</v>
      </c>
      <c r="AI2595">
        <v>107</v>
      </c>
      <c r="AJ2595">
        <v>26</v>
      </c>
      <c r="AK2595" t="s">
        <v>51</v>
      </c>
      <c r="AL2595">
        <v>265</v>
      </c>
      <c r="AM2595">
        <v>-76.989647235920202</v>
      </c>
      <c r="AN2595">
        <v>38.886228651923503</v>
      </c>
      <c r="AO2595" t="b">
        <f t="shared" si="80"/>
        <v>1</v>
      </c>
      <c r="AP2595">
        <f t="shared" si="81"/>
        <v>1</v>
      </c>
    </row>
    <row r="2596" spans="1:42">
      <c r="A2596">
        <v>182504</v>
      </c>
      <c r="B2596" t="s">
        <v>12011</v>
      </c>
      <c r="C2596" t="s">
        <v>12012</v>
      </c>
      <c r="D2596">
        <v>10192857</v>
      </c>
      <c r="E2596" t="s">
        <v>201</v>
      </c>
      <c r="K2596" s="6">
        <v>0.29166666666666669</v>
      </c>
      <c r="L2596" s="8">
        <v>0.79166666666666663</v>
      </c>
      <c r="M2596" t="s">
        <v>353</v>
      </c>
      <c r="N2596" t="s">
        <v>238</v>
      </c>
      <c r="Q2596" t="s">
        <v>12012</v>
      </c>
      <c r="R2596" t="s">
        <v>148</v>
      </c>
      <c r="S2596" t="s">
        <v>421</v>
      </c>
      <c r="T2596" t="s">
        <v>46</v>
      </c>
      <c r="U2596" t="s">
        <v>47</v>
      </c>
      <c r="V2596" t="s">
        <v>11751</v>
      </c>
      <c r="W2596">
        <v>38.936182000000002</v>
      </c>
      <c r="X2596">
        <v>-77.055683999999999</v>
      </c>
      <c r="Y2596">
        <v>395172.17</v>
      </c>
      <c r="Z2596">
        <v>140923.26999999999</v>
      </c>
      <c r="AA2596">
        <v>20008</v>
      </c>
      <c r="AB2596">
        <v>219283</v>
      </c>
      <c r="AC2596">
        <v>62385</v>
      </c>
      <c r="AD2596">
        <v>62385</v>
      </c>
      <c r="AE2596">
        <v>3</v>
      </c>
      <c r="AF2596" t="s">
        <v>168</v>
      </c>
      <c r="AG2596" t="s">
        <v>3732</v>
      </c>
      <c r="AH2596" t="s">
        <v>50</v>
      </c>
      <c r="AI2596">
        <v>203</v>
      </c>
      <c r="AJ2596">
        <v>15</v>
      </c>
      <c r="AK2596" t="s">
        <v>51</v>
      </c>
      <c r="AL2596">
        <v>418</v>
      </c>
      <c r="AM2596">
        <v>-77.055686705761701</v>
      </c>
      <c r="AN2596">
        <v>38.936189710111897</v>
      </c>
      <c r="AO2596" t="b">
        <f t="shared" si="80"/>
        <v>1</v>
      </c>
      <c r="AP2596">
        <f t="shared" si="81"/>
        <v>1</v>
      </c>
    </row>
    <row r="2597" spans="1:42">
      <c r="A2597">
        <v>185742</v>
      </c>
      <c r="B2597" t="s">
        <v>5545</v>
      </c>
      <c r="C2597" t="s">
        <v>3029</v>
      </c>
      <c r="D2597">
        <v>10192859</v>
      </c>
      <c r="E2597" t="s">
        <v>115</v>
      </c>
      <c r="H2597">
        <v>108419</v>
      </c>
      <c r="K2597" s="6">
        <v>0.29166666666666669</v>
      </c>
      <c r="L2597" s="8">
        <v>0.79166666666666663</v>
      </c>
      <c r="M2597" t="s">
        <v>192</v>
      </c>
      <c r="N2597" t="s">
        <v>584</v>
      </c>
      <c r="O2597" t="s">
        <v>3031</v>
      </c>
      <c r="P2597" t="s">
        <v>3032</v>
      </c>
      <c r="Q2597" t="s">
        <v>3031</v>
      </c>
      <c r="R2597" t="s">
        <v>58</v>
      </c>
      <c r="S2597" t="s">
        <v>432</v>
      </c>
      <c r="T2597" t="s">
        <v>46</v>
      </c>
      <c r="U2597" t="s">
        <v>47</v>
      </c>
      <c r="V2597" t="s">
        <v>5546</v>
      </c>
      <c r="W2597">
        <v>38.880395999999998</v>
      </c>
      <c r="X2597">
        <v>-77.002763999999999</v>
      </c>
      <c r="Y2597">
        <v>399760.20006</v>
      </c>
      <c r="Z2597">
        <v>134729.12246000001</v>
      </c>
      <c r="AB2597">
        <v>0</v>
      </c>
      <c r="AC2597">
        <v>456470</v>
      </c>
      <c r="AD2597">
        <v>392498</v>
      </c>
      <c r="AE2597">
        <v>6</v>
      </c>
      <c r="AF2597" t="s">
        <v>392</v>
      </c>
      <c r="AG2597" t="s">
        <v>719</v>
      </c>
      <c r="AH2597" t="s">
        <v>63</v>
      </c>
      <c r="AI2597">
        <v>106</v>
      </c>
      <c r="AJ2597">
        <v>27</v>
      </c>
      <c r="AK2597" t="s">
        <v>720</v>
      </c>
      <c r="AL2597">
        <v>3609</v>
      </c>
      <c r="AM2597">
        <v>-77.002765983647507</v>
      </c>
      <c r="AN2597">
        <v>38.880403916655297</v>
      </c>
      <c r="AO2597" t="b">
        <f t="shared" si="80"/>
        <v>0</v>
      </c>
      <c r="AP2597">
        <f t="shared" si="81"/>
        <v>0</v>
      </c>
    </row>
    <row r="2598" spans="1:42">
      <c r="A2598">
        <v>185743</v>
      </c>
      <c r="B2598" t="s">
        <v>5545</v>
      </c>
      <c r="C2598" t="s">
        <v>3029</v>
      </c>
      <c r="D2598">
        <v>10192859</v>
      </c>
      <c r="E2598" t="s">
        <v>115</v>
      </c>
      <c r="H2598">
        <v>108419</v>
      </c>
      <c r="K2598" s="6">
        <v>0.29166666666666669</v>
      </c>
      <c r="L2598" s="8">
        <v>0.79166666666666663</v>
      </c>
      <c r="M2598" t="s">
        <v>192</v>
      </c>
      <c r="N2598" t="s">
        <v>584</v>
      </c>
      <c r="O2598" t="s">
        <v>3031</v>
      </c>
      <c r="P2598" t="s">
        <v>3032</v>
      </c>
      <c r="Q2598" t="s">
        <v>3031</v>
      </c>
      <c r="R2598" t="s">
        <v>58</v>
      </c>
      <c r="S2598" t="s">
        <v>432</v>
      </c>
      <c r="T2598" t="s">
        <v>46</v>
      </c>
      <c r="U2598" t="s">
        <v>47</v>
      </c>
      <c r="V2598" t="s">
        <v>5549</v>
      </c>
      <c r="W2598">
        <v>38.879962999999996</v>
      </c>
      <c r="X2598">
        <v>-77.003510000000006</v>
      </c>
      <c r="Y2598">
        <v>399695.42</v>
      </c>
      <c r="Z2598">
        <v>134681.04999999999</v>
      </c>
      <c r="AB2598">
        <v>0</v>
      </c>
      <c r="AC2598">
        <v>475072</v>
      </c>
      <c r="AD2598">
        <v>408855</v>
      </c>
      <c r="AE2598">
        <v>6</v>
      </c>
      <c r="AF2598" t="s">
        <v>392</v>
      </c>
      <c r="AG2598" t="s">
        <v>719</v>
      </c>
      <c r="AH2598" t="s">
        <v>63</v>
      </c>
      <c r="AI2598">
        <v>106</v>
      </c>
      <c r="AJ2598">
        <v>27</v>
      </c>
      <c r="AK2598" t="s">
        <v>720</v>
      </c>
      <c r="AL2598">
        <v>3609</v>
      </c>
      <c r="AM2598">
        <v>-77.003512554398</v>
      </c>
      <c r="AN2598">
        <v>38.879970841023798</v>
      </c>
      <c r="AO2598" t="b">
        <f t="shared" si="80"/>
        <v>0</v>
      </c>
      <c r="AP2598">
        <f t="shared" si="81"/>
        <v>0</v>
      </c>
    </row>
    <row r="2599" spans="1:42">
      <c r="A2599">
        <v>182319</v>
      </c>
      <c r="B2599" t="s">
        <v>12013</v>
      </c>
      <c r="C2599" t="s">
        <v>12014</v>
      </c>
      <c r="D2599">
        <v>10192860</v>
      </c>
      <c r="E2599" t="s">
        <v>201</v>
      </c>
      <c r="K2599" s="6">
        <v>0.375</v>
      </c>
      <c r="L2599" s="8">
        <v>0.66666666666666663</v>
      </c>
      <c r="M2599" t="s">
        <v>353</v>
      </c>
      <c r="N2599" t="s">
        <v>353</v>
      </c>
      <c r="Q2599" t="s">
        <v>12014</v>
      </c>
      <c r="R2599" t="s">
        <v>148</v>
      </c>
      <c r="S2599" t="s">
        <v>238</v>
      </c>
      <c r="T2599" t="s">
        <v>46</v>
      </c>
      <c r="U2599" t="s">
        <v>47</v>
      </c>
      <c r="V2599" t="s">
        <v>12015</v>
      </c>
      <c r="W2599">
        <v>38.915799</v>
      </c>
      <c r="X2599">
        <v>-77.002756000000005</v>
      </c>
      <c r="Y2599">
        <v>399761.02</v>
      </c>
      <c r="Z2599">
        <v>138659.04999999999</v>
      </c>
      <c r="AA2599">
        <v>20002</v>
      </c>
      <c r="AB2599">
        <v>51101</v>
      </c>
      <c r="AC2599">
        <v>29887</v>
      </c>
      <c r="AD2599">
        <v>29887</v>
      </c>
      <c r="AE2599">
        <v>5</v>
      </c>
      <c r="AF2599" t="s">
        <v>408</v>
      </c>
      <c r="AG2599" t="s">
        <v>1340</v>
      </c>
      <c r="AH2599" t="s">
        <v>410</v>
      </c>
      <c r="AI2599">
        <v>502</v>
      </c>
      <c r="AJ2599">
        <v>21</v>
      </c>
      <c r="AK2599" t="s">
        <v>51</v>
      </c>
      <c r="AL2599">
        <v>162</v>
      </c>
      <c r="AM2599">
        <v>-77.002757903167193</v>
      </c>
      <c r="AN2599">
        <v>38.915806131500403</v>
      </c>
      <c r="AO2599" t="b">
        <f t="shared" si="80"/>
        <v>1</v>
      </c>
      <c r="AP2599">
        <f t="shared" si="81"/>
        <v>1</v>
      </c>
    </row>
    <row r="2600" spans="1:42">
      <c r="A2600">
        <v>185744</v>
      </c>
      <c r="B2600" t="s">
        <v>8529</v>
      </c>
      <c r="C2600" t="s">
        <v>985</v>
      </c>
      <c r="D2600">
        <v>10192861</v>
      </c>
      <c r="E2600" t="s">
        <v>201</v>
      </c>
      <c r="I2600" t="s">
        <v>8530</v>
      </c>
      <c r="J2600" t="s">
        <v>166</v>
      </c>
      <c r="K2600" s="6">
        <v>0.29166666666666669</v>
      </c>
      <c r="L2600" s="8">
        <v>0.70833333333333337</v>
      </c>
      <c r="M2600" t="s">
        <v>1682</v>
      </c>
      <c r="N2600" t="s">
        <v>1682</v>
      </c>
      <c r="O2600" t="s">
        <v>4250</v>
      </c>
      <c r="P2600" t="s">
        <v>4251</v>
      </c>
      <c r="Q2600" t="s">
        <v>4250</v>
      </c>
      <c r="R2600" t="s">
        <v>70</v>
      </c>
      <c r="S2600" t="s">
        <v>166</v>
      </c>
      <c r="T2600" t="s">
        <v>46</v>
      </c>
      <c r="U2600" t="s">
        <v>47</v>
      </c>
      <c r="V2600" t="s">
        <v>8531</v>
      </c>
      <c r="W2600">
        <v>38.938845999999998</v>
      </c>
      <c r="X2600">
        <v>-77.069924999999998</v>
      </c>
      <c r="Y2600">
        <v>393937.77</v>
      </c>
      <c r="Z2600">
        <v>141219.84</v>
      </c>
      <c r="AA2600">
        <v>20008</v>
      </c>
      <c r="AB2600">
        <v>221758</v>
      </c>
      <c r="AC2600">
        <v>64847</v>
      </c>
      <c r="AD2600">
        <v>64847</v>
      </c>
      <c r="AE2600">
        <v>3</v>
      </c>
      <c r="AF2600" t="s">
        <v>168</v>
      </c>
      <c r="AG2600" t="s">
        <v>602</v>
      </c>
      <c r="AH2600" t="s">
        <v>50</v>
      </c>
      <c r="AI2600">
        <v>203</v>
      </c>
      <c r="AJ2600">
        <v>15</v>
      </c>
      <c r="AK2600" t="s">
        <v>51</v>
      </c>
      <c r="AL2600">
        <v>2191</v>
      </c>
      <c r="AM2600">
        <v>-77.069926949152503</v>
      </c>
      <c r="AN2600">
        <v>38.9388536496283</v>
      </c>
      <c r="AO2600" t="b">
        <f t="shared" si="80"/>
        <v>0</v>
      </c>
      <c r="AP2600">
        <f t="shared" si="81"/>
        <v>0</v>
      </c>
    </row>
    <row r="2601" spans="1:42">
      <c r="A2601">
        <v>185745</v>
      </c>
      <c r="B2601" t="s">
        <v>5554</v>
      </c>
      <c r="C2601" t="s">
        <v>5555</v>
      </c>
      <c r="D2601">
        <v>10192862</v>
      </c>
      <c r="E2601" t="s">
        <v>652</v>
      </c>
      <c r="I2601" t="s">
        <v>5556</v>
      </c>
      <c r="J2601" t="s">
        <v>622</v>
      </c>
      <c r="K2601" s="6">
        <v>0.29166666666666669</v>
      </c>
      <c r="L2601" s="8">
        <v>0.70833333333333337</v>
      </c>
      <c r="M2601" t="s">
        <v>353</v>
      </c>
      <c r="N2601" t="s">
        <v>432</v>
      </c>
      <c r="O2601" t="s">
        <v>5555</v>
      </c>
      <c r="P2601" t="s">
        <v>5557</v>
      </c>
      <c r="Q2601" t="s">
        <v>5555</v>
      </c>
      <c r="R2601" t="s">
        <v>165</v>
      </c>
      <c r="S2601" t="s">
        <v>1682</v>
      </c>
      <c r="T2601" t="s">
        <v>46</v>
      </c>
      <c r="U2601" t="s">
        <v>47</v>
      </c>
      <c r="V2601" t="s">
        <v>5558</v>
      </c>
      <c r="W2601">
        <v>38.973323999999998</v>
      </c>
      <c r="X2601">
        <v>-77.064171000000002</v>
      </c>
      <c r="Y2601">
        <v>394439.3</v>
      </c>
      <c r="Z2601">
        <v>145046.85</v>
      </c>
      <c r="AA2601">
        <v>20015</v>
      </c>
      <c r="AB2601">
        <v>260758</v>
      </c>
      <c r="AC2601">
        <v>103610</v>
      </c>
      <c r="AD2601">
        <v>103610</v>
      </c>
      <c r="AE2601">
        <v>4</v>
      </c>
      <c r="AF2601" t="s">
        <v>827</v>
      </c>
      <c r="AG2601" t="s">
        <v>3175</v>
      </c>
      <c r="AH2601" t="s">
        <v>50</v>
      </c>
      <c r="AI2601">
        <v>201</v>
      </c>
      <c r="AJ2601">
        <v>10</v>
      </c>
      <c r="AK2601" t="s">
        <v>51</v>
      </c>
      <c r="AL2601">
        <v>3263</v>
      </c>
      <c r="AM2601">
        <v>-77.064173095907606</v>
      </c>
      <c r="AN2601">
        <v>38.973331680306799</v>
      </c>
      <c r="AO2601" t="b">
        <f t="shared" ref="AO2601:AO2664" si="82">C2601=Q2601</f>
        <v>1</v>
      </c>
      <c r="AP2601">
        <f t="shared" si="81"/>
        <v>1</v>
      </c>
    </row>
    <row r="2602" spans="1:42">
      <c r="A2602">
        <v>185746</v>
      </c>
      <c r="B2602" t="s">
        <v>4248</v>
      </c>
      <c r="C2602" t="s">
        <v>985</v>
      </c>
      <c r="D2602">
        <v>10192864</v>
      </c>
      <c r="E2602" t="s">
        <v>201</v>
      </c>
      <c r="I2602" t="s">
        <v>4249</v>
      </c>
      <c r="J2602" t="s">
        <v>166</v>
      </c>
      <c r="K2602" s="6">
        <v>0.29166666666666669</v>
      </c>
      <c r="L2602" s="8">
        <v>0.70833333333333337</v>
      </c>
      <c r="M2602" t="s">
        <v>254</v>
      </c>
      <c r="N2602" t="s">
        <v>254</v>
      </c>
      <c r="O2602" t="s">
        <v>4250</v>
      </c>
      <c r="P2602" t="s">
        <v>4251</v>
      </c>
      <c r="Q2602" t="s">
        <v>4250</v>
      </c>
      <c r="R2602" t="s">
        <v>70</v>
      </c>
      <c r="S2602" t="s">
        <v>166</v>
      </c>
      <c r="T2602" t="s">
        <v>46</v>
      </c>
      <c r="U2602" t="s">
        <v>47</v>
      </c>
      <c r="V2602" t="s">
        <v>4252</v>
      </c>
      <c r="W2602">
        <v>38.960642999999997</v>
      </c>
      <c r="X2602">
        <v>-77.083974999999995</v>
      </c>
      <c r="Y2602">
        <v>392721.86</v>
      </c>
      <c r="Z2602">
        <v>143640.56</v>
      </c>
      <c r="AA2602">
        <v>20015</v>
      </c>
      <c r="AB2602">
        <v>265961</v>
      </c>
      <c r="AC2602">
        <v>108495</v>
      </c>
      <c r="AD2602">
        <v>108495</v>
      </c>
      <c r="AE2602">
        <v>3</v>
      </c>
      <c r="AF2602" t="s">
        <v>1370</v>
      </c>
      <c r="AG2602" s="2">
        <v>30000</v>
      </c>
      <c r="AH2602" t="s">
        <v>50</v>
      </c>
      <c r="AI2602">
        <v>202</v>
      </c>
      <c r="AJ2602">
        <v>11</v>
      </c>
      <c r="AK2602" t="s">
        <v>51</v>
      </c>
      <c r="AL2602">
        <v>1260</v>
      </c>
      <c r="AM2602">
        <v>-77.083977516194594</v>
      </c>
      <c r="AN2602">
        <v>38.960650923835097</v>
      </c>
      <c r="AO2602" t="b">
        <f t="shared" si="82"/>
        <v>0</v>
      </c>
      <c r="AP2602">
        <f t="shared" si="81"/>
        <v>0</v>
      </c>
    </row>
    <row r="2603" spans="1:42">
      <c r="A2603">
        <v>182320</v>
      </c>
      <c r="B2603" t="s">
        <v>8532</v>
      </c>
      <c r="C2603" t="s">
        <v>4708</v>
      </c>
      <c r="D2603">
        <v>10192866</v>
      </c>
      <c r="E2603" t="s">
        <v>2388</v>
      </c>
      <c r="I2603" t="s">
        <v>8533</v>
      </c>
      <c r="J2603" t="s">
        <v>166</v>
      </c>
      <c r="K2603" s="6">
        <v>0.33333333333333331</v>
      </c>
      <c r="L2603" s="8">
        <v>0.625</v>
      </c>
      <c r="M2603" t="s">
        <v>353</v>
      </c>
      <c r="N2603" t="s">
        <v>353</v>
      </c>
      <c r="O2603" t="s">
        <v>7873</v>
      </c>
      <c r="P2603" t="s">
        <v>7874</v>
      </c>
      <c r="Q2603" t="s">
        <v>7873</v>
      </c>
      <c r="R2603" t="s">
        <v>165</v>
      </c>
      <c r="S2603" t="s">
        <v>238</v>
      </c>
      <c r="T2603" t="s">
        <v>46</v>
      </c>
      <c r="U2603" t="s">
        <v>47</v>
      </c>
      <c r="V2603" t="s">
        <v>8534</v>
      </c>
      <c r="W2603">
        <v>38.945943</v>
      </c>
      <c r="X2603">
        <v>-77.023276999999993</v>
      </c>
      <c r="Y2603">
        <v>397982.13</v>
      </c>
      <c r="Z2603">
        <v>142005.54999999999</v>
      </c>
      <c r="AA2603">
        <v>20011</v>
      </c>
      <c r="AB2603">
        <v>285402</v>
      </c>
      <c r="AC2603">
        <v>123621</v>
      </c>
      <c r="AD2603">
        <v>123621</v>
      </c>
      <c r="AE2603">
        <v>4</v>
      </c>
      <c r="AF2603" t="s">
        <v>445</v>
      </c>
      <c r="AG2603" t="s">
        <v>1022</v>
      </c>
      <c r="AH2603" t="s">
        <v>188</v>
      </c>
      <c r="AI2603">
        <v>407</v>
      </c>
      <c r="AJ2603">
        <v>18</v>
      </c>
      <c r="AK2603" t="s">
        <v>51</v>
      </c>
      <c r="AL2603">
        <v>2998</v>
      </c>
      <c r="AM2603">
        <v>-77.023279679957696</v>
      </c>
      <c r="AN2603">
        <v>38.945950151970997</v>
      </c>
      <c r="AO2603" t="b">
        <f t="shared" si="82"/>
        <v>0</v>
      </c>
      <c r="AP2603">
        <f t="shared" si="81"/>
        <v>0</v>
      </c>
    </row>
    <row r="2604" spans="1:42">
      <c r="A2604">
        <v>182321</v>
      </c>
      <c r="B2604" t="s">
        <v>6210</v>
      </c>
      <c r="C2604" t="s">
        <v>6211</v>
      </c>
      <c r="D2604">
        <v>10192867</v>
      </c>
      <c r="E2604" t="s">
        <v>2388</v>
      </c>
      <c r="I2604" t="s">
        <v>6212</v>
      </c>
      <c r="J2604" t="s">
        <v>166</v>
      </c>
      <c r="K2604" s="6">
        <v>0.33333333333333331</v>
      </c>
      <c r="L2604" s="8">
        <v>0.66666666666666663</v>
      </c>
      <c r="M2604" t="s">
        <v>622</v>
      </c>
      <c r="N2604" t="s">
        <v>622</v>
      </c>
      <c r="O2604" t="s">
        <v>6211</v>
      </c>
      <c r="P2604" t="s">
        <v>6213</v>
      </c>
      <c r="Q2604" t="s">
        <v>6211</v>
      </c>
      <c r="R2604" t="s">
        <v>165</v>
      </c>
      <c r="S2604" t="s">
        <v>353</v>
      </c>
      <c r="T2604" t="s">
        <v>46</v>
      </c>
      <c r="U2604" t="s">
        <v>47</v>
      </c>
      <c r="V2604" t="s">
        <v>6205</v>
      </c>
      <c r="W2604">
        <v>38.907010999999997</v>
      </c>
      <c r="X2604">
        <v>-77.020441000000005</v>
      </c>
      <c r="Y2604">
        <v>398227.02</v>
      </c>
      <c r="Z2604">
        <v>137683.73000000001</v>
      </c>
      <c r="AA2604">
        <v>20001</v>
      </c>
      <c r="AB2604">
        <v>296144</v>
      </c>
      <c r="AC2604">
        <v>132289</v>
      </c>
      <c r="AD2604">
        <v>132289</v>
      </c>
      <c r="AE2604">
        <v>6</v>
      </c>
      <c r="AF2604" t="s">
        <v>61</v>
      </c>
      <c r="AG2604" t="s">
        <v>62</v>
      </c>
      <c r="AH2604" t="s">
        <v>88</v>
      </c>
      <c r="AI2604">
        <v>308</v>
      </c>
      <c r="AJ2604">
        <v>7</v>
      </c>
      <c r="AK2604" t="s">
        <v>51</v>
      </c>
      <c r="AL2604">
        <v>3030</v>
      </c>
      <c r="AM2604">
        <v>-77.020443554751793</v>
      </c>
      <c r="AN2604">
        <v>38.9070183593373</v>
      </c>
      <c r="AO2604" t="b">
        <f t="shared" si="82"/>
        <v>1</v>
      </c>
      <c r="AP2604">
        <f t="shared" si="81"/>
        <v>1</v>
      </c>
    </row>
    <row r="2605" spans="1:42">
      <c r="A2605">
        <v>185747</v>
      </c>
      <c r="B2605" t="s">
        <v>12016</v>
      </c>
      <c r="C2605" t="s">
        <v>12017</v>
      </c>
      <c r="D2605">
        <v>10192868</v>
      </c>
      <c r="E2605" t="s">
        <v>519</v>
      </c>
      <c r="I2605" t="s">
        <v>12018</v>
      </c>
      <c r="J2605" t="s">
        <v>166</v>
      </c>
      <c r="K2605" s="6">
        <v>0.29166666666666669</v>
      </c>
      <c r="L2605" s="8">
        <v>0.70833333333333337</v>
      </c>
      <c r="M2605" t="s">
        <v>353</v>
      </c>
      <c r="N2605" t="s">
        <v>1352</v>
      </c>
      <c r="Q2605" t="s">
        <v>12017</v>
      </c>
      <c r="R2605" t="s">
        <v>70</v>
      </c>
      <c r="S2605" t="s">
        <v>166</v>
      </c>
      <c r="T2605" t="s">
        <v>46</v>
      </c>
      <c r="U2605" t="s">
        <v>47</v>
      </c>
      <c r="V2605" t="s">
        <v>10560</v>
      </c>
      <c r="W2605">
        <v>38.906174999999998</v>
      </c>
      <c r="X2605">
        <v>-76.999759999999995</v>
      </c>
      <c r="Y2605">
        <v>400020.81</v>
      </c>
      <c r="Z2605">
        <v>137590.74</v>
      </c>
      <c r="AA2605">
        <v>20002</v>
      </c>
      <c r="AB2605">
        <v>71606</v>
      </c>
      <c r="AC2605">
        <v>45750</v>
      </c>
      <c r="AD2605">
        <v>45750</v>
      </c>
      <c r="AE2605">
        <v>6</v>
      </c>
      <c r="AF2605" t="s">
        <v>434</v>
      </c>
      <c r="AG2605" t="s">
        <v>2287</v>
      </c>
      <c r="AH2605" t="s">
        <v>63</v>
      </c>
      <c r="AI2605">
        <v>104</v>
      </c>
      <c r="AJ2605">
        <v>25</v>
      </c>
      <c r="AK2605" t="s">
        <v>51</v>
      </c>
      <c r="AL2605">
        <v>269</v>
      </c>
      <c r="AM2605">
        <v>-76.999762361379297</v>
      </c>
      <c r="AN2605">
        <v>38.906182461612197</v>
      </c>
      <c r="AO2605" t="b">
        <f t="shared" si="82"/>
        <v>1</v>
      </c>
      <c r="AP2605">
        <f t="shared" si="81"/>
        <v>1</v>
      </c>
    </row>
    <row r="2606" spans="1:42">
      <c r="A2606">
        <v>185748</v>
      </c>
      <c r="B2606" t="s">
        <v>12019</v>
      </c>
      <c r="C2606" t="s">
        <v>5537</v>
      </c>
      <c r="D2606">
        <v>10192869</v>
      </c>
      <c r="E2606" t="s">
        <v>115</v>
      </c>
      <c r="F2606" t="s">
        <v>12020</v>
      </c>
      <c r="I2606" t="s">
        <v>12021</v>
      </c>
      <c r="J2606" t="s">
        <v>432</v>
      </c>
      <c r="K2606" s="6">
        <v>0.29166666666666669</v>
      </c>
      <c r="L2606" s="8">
        <v>0.70833333333333337</v>
      </c>
      <c r="M2606" t="s">
        <v>192</v>
      </c>
      <c r="N2606" t="s">
        <v>3092</v>
      </c>
      <c r="O2606" t="s">
        <v>1110</v>
      </c>
      <c r="P2606" t="s">
        <v>1814</v>
      </c>
      <c r="Q2606" t="s">
        <v>1110</v>
      </c>
      <c r="R2606" t="s">
        <v>70</v>
      </c>
      <c r="S2606" t="s">
        <v>432</v>
      </c>
      <c r="T2606" t="s">
        <v>46</v>
      </c>
      <c r="U2606" t="s">
        <v>47</v>
      </c>
      <c r="V2606" t="s">
        <v>12022</v>
      </c>
      <c r="W2606">
        <v>38.905845999999997</v>
      </c>
      <c r="X2606">
        <v>-76.932575</v>
      </c>
      <c r="Y2606">
        <v>405848.24</v>
      </c>
      <c r="Z2606">
        <v>137556.35999999999</v>
      </c>
      <c r="AA2606">
        <v>20019</v>
      </c>
      <c r="AB2606">
        <v>16937</v>
      </c>
      <c r="AC2606">
        <v>10807</v>
      </c>
      <c r="AD2606">
        <v>10807</v>
      </c>
      <c r="AE2606">
        <v>7</v>
      </c>
      <c r="AF2606" t="s">
        <v>910</v>
      </c>
      <c r="AG2606" t="s">
        <v>911</v>
      </c>
      <c r="AH2606" t="s">
        <v>912</v>
      </c>
      <c r="AI2606">
        <v>602</v>
      </c>
      <c r="AJ2606">
        <v>31</v>
      </c>
      <c r="AK2606" t="s">
        <v>51</v>
      </c>
      <c r="AL2606">
        <v>60</v>
      </c>
      <c r="AM2606">
        <v>-76.932577093129098</v>
      </c>
      <c r="AN2606">
        <v>38.905853301586099</v>
      </c>
      <c r="AO2606" t="b">
        <f t="shared" si="82"/>
        <v>0</v>
      </c>
      <c r="AP2606">
        <f t="shared" si="81"/>
        <v>0</v>
      </c>
    </row>
    <row r="2607" spans="1:42">
      <c r="A2607">
        <v>185749</v>
      </c>
      <c r="B2607" t="s">
        <v>12023</v>
      </c>
      <c r="C2607" t="s">
        <v>3177</v>
      </c>
      <c r="D2607">
        <v>10192870</v>
      </c>
      <c r="E2607" t="s">
        <v>201</v>
      </c>
      <c r="I2607" t="s">
        <v>12024</v>
      </c>
      <c r="J2607" t="s">
        <v>166</v>
      </c>
      <c r="K2607" s="6">
        <v>0.39583333333333331</v>
      </c>
      <c r="L2607" s="8">
        <v>0.64583333333333337</v>
      </c>
      <c r="M2607" t="s">
        <v>422</v>
      </c>
      <c r="N2607" t="s">
        <v>422</v>
      </c>
      <c r="Q2607" t="s">
        <v>3179</v>
      </c>
      <c r="R2607" t="s">
        <v>165</v>
      </c>
      <c r="S2607" t="s">
        <v>432</v>
      </c>
      <c r="T2607" t="s">
        <v>46</v>
      </c>
      <c r="U2607" t="s">
        <v>47</v>
      </c>
      <c r="V2607" t="s">
        <v>10663</v>
      </c>
      <c r="W2607">
        <v>38.906987999999998</v>
      </c>
      <c r="X2607">
        <v>-77.033017000000001</v>
      </c>
      <c r="Y2607">
        <v>397136.28</v>
      </c>
      <c r="Z2607">
        <v>137681.53</v>
      </c>
      <c r="AA2607">
        <v>20005</v>
      </c>
      <c r="AB2607">
        <v>226615</v>
      </c>
      <c r="AC2607">
        <v>69617</v>
      </c>
      <c r="AD2607">
        <v>69617</v>
      </c>
      <c r="AE2607">
        <v>2</v>
      </c>
      <c r="AF2607" t="s">
        <v>97</v>
      </c>
      <c r="AG2607" t="s">
        <v>171</v>
      </c>
      <c r="AH2607" t="s">
        <v>50</v>
      </c>
      <c r="AI2607">
        <v>208</v>
      </c>
      <c r="AJ2607">
        <v>7</v>
      </c>
      <c r="AK2607" t="s">
        <v>51</v>
      </c>
      <c r="AL2607">
        <v>603</v>
      </c>
      <c r="AM2607">
        <v>-77.0330190456515</v>
      </c>
      <c r="AN2607">
        <v>38.906995663545501</v>
      </c>
      <c r="AO2607" t="b">
        <f t="shared" si="82"/>
        <v>0</v>
      </c>
      <c r="AP2607">
        <f t="shared" si="81"/>
        <v>0</v>
      </c>
    </row>
    <row r="2608" spans="1:42">
      <c r="A2608">
        <v>185750</v>
      </c>
      <c r="B2608" t="s">
        <v>8535</v>
      </c>
      <c r="C2608" t="s">
        <v>8209</v>
      </c>
      <c r="D2608">
        <v>10192871</v>
      </c>
      <c r="E2608" t="s">
        <v>201</v>
      </c>
      <c r="I2608" t="s">
        <v>8536</v>
      </c>
      <c r="J2608" t="s">
        <v>166</v>
      </c>
      <c r="K2608" s="6">
        <v>0.54166666666666663</v>
      </c>
      <c r="L2608" s="8">
        <v>0.75</v>
      </c>
      <c r="M2608" t="s">
        <v>138</v>
      </c>
      <c r="N2608" t="s">
        <v>138</v>
      </c>
      <c r="Q2608" t="s">
        <v>8209</v>
      </c>
      <c r="R2608" t="s">
        <v>70</v>
      </c>
      <c r="S2608" t="s">
        <v>166</v>
      </c>
      <c r="T2608" t="s">
        <v>46</v>
      </c>
      <c r="U2608" t="s">
        <v>47</v>
      </c>
      <c r="V2608" t="s">
        <v>8537</v>
      </c>
      <c r="W2608">
        <v>38.927858999999998</v>
      </c>
      <c r="X2608">
        <v>-77.028767000000002</v>
      </c>
      <c r="Y2608">
        <v>397505.65</v>
      </c>
      <c r="Z2608">
        <v>139998.19</v>
      </c>
      <c r="AA2608">
        <v>20009</v>
      </c>
      <c r="AB2608">
        <v>231465</v>
      </c>
      <c r="AC2608">
        <v>74471</v>
      </c>
      <c r="AD2608">
        <v>74471</v>
      </c>
      <c r="AE2608">
        <v>1</v>
      </c>
      <c r="AF2608" t="s">
        <v>249</v>
      </c>
      <c r="AG2608" t="s">
        <v>3919</v>
      </c>
      <c r="AH2608" t="s">
        <v>88</v>
      </c>
      <c r="AI2608">
        <v>302</v>
      </c>
      <c r="AJ2608">
        <v>2</v>
      </c>
      <c r="AK2608" t="s">
        <v>51</v>
      </c>
      <c r="AL2608">
        <v>2480</v>
      </c>
      <c r="AM2608">
        <v>-77.028768876688602</v>
      </c>
      <c r="AN2608">
        <v>38.9278660302178</v>
      </c>
      <c r="AO2608" t="b">
        <f t="shared" si="82"/>
        <v>1</v>
      </c>
      <c r="AP2608">
        <f t="shared" si="81"/>
        <v>1</v>
      </c>
    </row>
    <row r="2609" spans="1:42">
      <c r="A2609">
        <v>182322</v>
      </c>
      <c r="B2609" t="s">
        <v>8538</v>
      </c>
      <c r="C2609" t="s">
        <v>4264</v>
      </c>
      <c r="D2609">
        <v>10192872</v>
      </c>
      <c r="E2609" t="s">
        <v>2388</v>
      </c>
      <c r="I2609" t="s">
        <v>8539</v>
      </c>
      <c r="J2609" t="s">
        <v>166</v>
      </c>
      <c r="K2609" s="6">
        <v>0.375</v>
      </c>
      <c r="L2609" s="8">
        <v>0.70833333333333337</v>
      </c>
      <c r="M2609" t="s">
        <v>622</v>
      </c>
      <c r="N2609" t="s">
        <v>622</v>
      </c>
      <c r="O2609" t="s">
        <v>8540</v>
      </c>
      <c r="P2609" t="s">
        <v>4267</v>
      </c>
      <c r="Q2609" t="s">
        <v>8540</v>
      </c>
      <c r="R2609" t="s">
        <v>165</v>
      </c>
      <c r="S2609" t="s">
        <v>353</v>
      </c>
      <c r="T2609" t="s">
        <v>46</v>
      </c>
      <c r="U2609" t="s">
        <v>47</v>
      </c>
      <c r="V2609" t="s">
        <v>8541</v>
      </c>
      <c r="W2609">
        <v>38.878919000000003</v>
      </c>
      <c r="X2609">
        <v>-77.012497999999994</v>
      </c>
      <c r="Y2609">
        <v>398915.56</v>
      </c>
      <c r="Z2609">
        <v>134565.20000000001</v>
      </c>
      <c r="AA2609">
        <v>20024</v>
      </c>
      <c r="AB2609">
        <v>276854</v>
      </c>
      <c r="AC2609">
        <v>119242</v>
      </c>
      <c r="AD2609">
        <v>119242</v>
      </c>
      <c r="AE2609">
        <v>6</v>
      </c>
      <c r="AF2609" t="s">
        <v>392</v>
      </c>
      <c r="AG2609" t="s">
        <v>4142</v>
      </c>
      <c r="AH2609" t="s">
        <v>63</v>
      </c>
      <c r="AI2609">
        <v>105</v>
      </c>
      <c r="AJ2609">
        <v>9</v>
      </c>
      <c r="AK2609" t="s">
        <v>51</v>
      </c>
      <c r="AL2609">
        <v>2905</v>
      </c>
      <c r="AM2609">
        <v>-77.012500226175206</v>
      </c>
      <c r="AN2609">
        <v>38.878926602406104</v>
      </c>
      <c r="AO2609" t="b">
        <f t="shared" si="82"/>
        <v>0</v>
      </c>
      <c r="AP2609">
        <f t="shared" si="81"/>
        <v>0</v>
      </c>
    </row>
    <row r="2610" spans="1:42">
      <c r="A2610">
        <v>185752</v>
      </c>
      <c r="B2610" t="s">
        <v>5562</v>
      </c>
      <c r="C2610" t="s">
        <v>1263</v>
      </c>
      <c r="D2610">
        <v>10192873</v>
      </c>
      <c r="E2610" t="s">
        <v>115</v>
      </c>
      <c r="F2610" t="s">
        <v>1961</v>
      </c>
      <c r="I2610" t="s">
        <v>5563</v>
      </c>
      <c r="J2610" t="s">
        <v>353</v>
      </c>
      <c r="K2610" s="6">
        <v>0.29166666666666669</v>
      </c>
      <c r="L2610" s="8">
        <v>0.79166666666666663</v>
      </c>
      <c r="M2610" t="s">
        <v>334</v>
      </c>
      <c r="N2610" t="s">
        <v>95</v>
      </c>
      <c r="O2610" t="s">
        <v>1266</v>
      </c>
      <c r="P2610" t="s">
        <v>1267</v>
      </c>
      <c r="Q2610" t="s">
        <v>1268</v>
      </c>
      <c r="R2610" t="s">
        <v>70</v>
      </c>
      <c r="S2610" t="s">
        <v>353</v>
      </c>
      <c r="T2610" t="s">
        <v>46</v>
      </c>
      <c r="U2610" t="s">
        <v>47</v>
      </c>
      <c r="V2610" t="s">
        <v>3322</v>
      </c>
      <c r="W2610">
        <v>38.944229999999997</v>
      </c>
      <c r="X2610">
        <v>-76.978971999999999</v>
      </c>
      <c r="Y2610">
        <v>401822.96</v>
      </c>
      <c r="Z2610">
        <v>141815.44</v>
      </c>
      <c r="AB2610">
        <v>0</v>
      </c>
      <c r="AC2610">
        <v>477081</v>
      </c>
      <c r="AD2610">
        <v>410433</v>
      </c>
      <c r="AE2610">
        <v>5</v>
      </c>
      <c r="AF2610" t="s">
        <v>329</v>
      </c>
      <c r="AG2610" t="s">
        <v>2296</v>
      </c>
      <c r="AH2610" t="s">
        <v>410</v>
      </c>
      <c r="AI2610">
        <v>503</v>
      </c>
      <c r="AJ2610">
        <v>20</v>
      </c>
      <c r="AK2610" t="s">
        <v>51</v>
      </c>
      <c r="AL2610">
        <v>3977</v>
      </c>
      <c r="AM2610">
        <v>-76.978973806574501</v>
      </c>
      <c r="AN2610">
        <v>38.944238014741799</v>
      </c>
      <c r="AO2610" t="b">
        <f t="shared" si="82"/>
        <v>0</v>
      </c>
      <c r="AP2610">
        <f t="shared" si="81"/>
        <v>0</v>
      </c>
    </row>
    <row r="2611" spans="1:42">
      <c r="A2611">
        <v>185751</v>
      </c>
      <c r="B2611" t="s">
        <v>5562</v>
      </c>
      <c r="C2611" t="s">
        <v>1263</v>
      </c>
      <c r="D2611">
        <v>10192873</v>
      </c>
      <c r="E2611" t="s">
        <v>115</v>
      </c>
      <c r="F2611" t="s">
        <v>1961</v>
      </c>
      <c r="I2611" t="s">
        <v>5563</v>
      </c>
      <c r="J2611" t="s">
        <v>353</v>
      </c>
      <c r="K2611" s="6">
        <v>0.29166666666666669</v>
      </c>
      <c r="L2611" s="8">
        <v>0.79166666666666663</v>
      </c>
      <c r="M2611" t="s">
        <v>334</v>
      </c>
      <c r="N2611" t="s">
        <v>95</v>
      </c>
      <c r="O2611" t="s">
        <v>1266</v>
      </c>
      <c r="P2611" t="s">
        <v>1267</v>
      </c>
      <c r="Q2611" t="s">
        <v>1268</v>
      </c>
      <c r="R2611" t="s">
        <v>165</v>
      </c>
      <c r="S2611" t="s">
        <v>415</v>
      </c>
      <c r="T2611" t="s">
        <v>46</v>
      </c>
      <c r="U2611" t="s">
        <v>47</v>
      </c>
      <c r="V2611" t="s">
        <v>1963</v>
      </c>
      <c r="W2611">
        <v>38.944231000000002</v>
      </c>
      <c r="X2611">
        <v>-76.980647000000005</v>
      </c>
      <c r="Y2611">
        <v>401677.7</v>
      </c>
      <c r="Z2611">
        <v>141815.53</v>
      </c>
      <c r="AB2611">
        <v>0</v>
      </c>
      <c r="AC2611">
        <v>477006</v>
      </c>
      <c r="AD2611">
        <v>410360</v>
      </c>
      <c r="AE2611">
        <v>5</v>
      </c>
      <c r="AF2611" t="s">
        <v>329</v>
      </c>
      <c r="AG2611" t="s">
        <v>330</v>
      </c>
      <c r="AH2611" t="s">
        <v>188</v>
      </c>
      <c r="AI2611">
        <v>405</v>
      </c>
      <c r="AJ2611">
        <v>20</v>
      </c>
      <c r="AK2611" t="s">
        <v>51</v>
      </c>
      <c r="AL2611">
        <v>3977</v>
      </c>
      <c r="AM2611">
        <v>-76.980649431086206</v>
      </c>
      <c r="AN2611">
        <v>38.944239114841103</v>
      </c>
      <c r="AO2611" t="b">
        <f t="shared" si="82"/>
        <v>0</v>
      </c>
      <c r="AP2611">
        <f t="shared" si="81"/>
        <v>0</v>
      </c>
    </row>
    <row r="2612" spans="1:42">
      <c r="A2612">
        <v>185765</v>
      </c>
      <c r="B2612" t="s">
        <v>5567</v>
      </c>
      <c r="C2612" t="s">
        <v>3488</v>
      </c>
      <c r="D2612">
        <v>10192874</v>
      </c>
      <c r="E2612" t="s">
        <v>3406</v>
      </c>
      <c r="K2612" s="6">
        <v>0.29166666666666669</v>
      </c>
      <c r="L2612" s="8">
        <v>0.70833333333333337</v>
      </c>
      <c r="M2612" t="s">
        <v>55</v>
      </c>
      <c r="N2612" t="s">
        <v>528</v>
      </c>
      <c r="Q2612" t="s">
        <v>3488</v>
      </c>
      <c r="R2612" t="s">
        <v>326</v>
      </c>
      <c r="S2612" t="s">
        <v>622</v>
      </c>
      <c r="T2612" t="s">
        <v>46</v>
      </c>
      <c r="U2612" t="s">
        <v>47</v>
      </c>
      <c r="V2612" t="s">
        <v>5568</v>
      </c>
      <c r="W2612">
        <v>38.920965000000002</v>
      </c>
      <c r="X2612">
        <v>-77.013513000000003</v>
      </c>
      <c r="AB2612">
        <v>0</v>
      </c>
      <c r="AC2612">
        <v>456591</v>
      </c>
      <c r="AD2612">
        <v>392634</v>
      </c>
      <c r="AE2612">
        <v>5</v>
      </c>
      <c r="AF2612" t="s">
        <v>361</v>
      </c>
      <c r="AG2612" t="s">
        <v>1667</v>
      </c>
      <c r="AH2612" t="s">
        <v>88</v>
      </c>
      <c r="AI2612">
        <v>306</v>
      </c>
      <c r="AJ2612">
        <v>21</v>
      </c>
      <c r="AK2612" t="s">
        <v>51</v>
      </c>
      <c r="AL2612">
        <v>3587</v>
      </c>
      <c r="AO2612" t="b">
        <f t="shared" si="82"/>
        <v>1</v>
      </c>
      <c r="AP2612">
        <f t="shared" si="81"/>
        <v>1</v>
      </c>
    </row>
    <row r="2613" spans="1:42">
      <c r="A2613">
        <v>185766</v>
      </c>
      <c r="B2613" t="s">
        <v>5567</v>
      </c>
      <c r="C2613" t="s">
        <v>3488</v>
      </c>
      <c r="D2613">
        <v>10192874</v>
      </c>
      <c r="E2613" t="s">
        <v>3406</v>
      </c>
      <c r="K2613" s="6">
        <v>0.29166666666666669</v>
      </c>
      <c r="L2613" s="8">
        <v>0.70833333333333337</v>
      </c>
      <c r="M2613" t="s">
        <v>55</v>
      </c>
      <c r="N2613" t="s">
        <v>528</v>
      </c>
      <c r="Q2613" t="s">
        <v>3488</v>
      </c>
      <c r="R2613" t="s">
        <v>326</v>
      </c>
      <c r="S2613" t="s">
        <v>622</v>
      </c>
      <c r="T2613" t="s">
        <v>46</v>
      </c>
      <c r="U2613" t="s">
        <v>47</v>
      </c>
      <c r="V2613" t="s">
        <v>5572</v>
      </c>
      <c r="W2613">
        <v>38.920510999999998</v>
      </c>
      <c r="X2613">
        <v>-77.016480000000001</v>
      </c>
      <c r="Y2613">
        <v>398570.86171999999</v>
      </c>
      <c r="Z2613">
        <v>139182.22863999999</v>
      </c>
      <c r="AB2613">
        <v>0</v>
      </c>
      <c r="AC2613">
        <v>467066</v>
      </c>
      <c r="AD2613">
        <v>402020</v>
      </c>
      <c r="AE2613">
        <v>1</v>
      </c>
      <c r="AF2613" t="s">
        <v>361</v>
      </c>
      <c r="AG2613" t="s">
        <v>1667</v>
      </c>
      <c r="AH2613" t="s">
        <v>88</v>
      </c>
      <c r="AI2613">
        <v>306</v>
      </c>
      <c r="AJ2613">
        <v>3</v>
      </c>
      <c r="AK2613" t="s">
        <v>51</v>
      </c>
      <c r="AL2613">
        <v>3587</v>
      </c>
      <c r="AM2613">
        <v>-77.016482410077899</v>
      </c>
      <c r="AN2613">
        <v>38.920517967526798</v>
      </c>
      <c r="AO2613" t="b">
        <f t="shared" si="82"/>
        <v>1</v>
      </c>
      <c r="AP2613">
        <f t="shared" si="81"/>
        <v>1</v>
      </c>
    </row>
    <row r="2614" spans="1:42">
      <c r="A2614">
        <v>185767</v>
      </c>
      <c r="B2614" t="s">
        <v>5567</v>
      </c>
      <c r="C2614" t="s">
        <v>3488</v>
      </c>
      <c r="D2614">
        <v>10192874</v>
      </c>
      <c r="E2614" t="s">
        <v>3406</v>
      </c>
      <c r="K2614" s="6">
        <v>0.29166666666666669</v>
      </c>
      <c r="L2614" s="8">
        <v>0.70833333333333337</v>
      </c>
      <c r="M2614" t="s">
        <v>55</v>
      </c>
      <c r="N2614" t="s">
        <v>528</v>
      </c>
      <c r="Q2614" t="s">
        <v>3488</v>
      </c>
      <c r="R2614" t="s">
        <v>326</v>
      </c>
      <c r="S2614" t="s">
        <v>622</v>
      </c>
      <c r="T2614" t="s">
        <v>46</v>
      </c>
      <c r="U2614" t="s">
        <v>47</v>
      </c>
      <c r="V2614" t="s">
        <v>5575</v>
      </c>
      <c r="W2614">
        <v>38.927185000000001</v>
      </c>
      <c r="X2614">
        <v>-76.988245000000006</v>
      </c>
      <c r="Y2614">
        <v>401019.31597</v>
      </c>
      <c r="Z2614">
        <v>139923.08074</v>
      </c>
      <c r="AB2614">
        <v>0</v>
      </c>
      <c r="AC2614">
        <v>466166</v>
      </c>
      <c r="AD2614">
        <v>401226</v>
      </c>
      <c r="AE2614">
        <v>5</v>
      </c>
      <c r="AF2614" t="s">
        <v>1208</v>
      </c>
      <c r="AG2614" t="s">
        <v>3125</v>
      </c>
      <c r="AH2614" t="s">
        <v>410</v>
      </c>
      <c r="AI2614">
        <v>504</v>
      </c>
      <c r="AJ2614">
        <v>22</v>
      </c>
      <c r="AK2614" t="s">
        <v>51</v>
      </c>
      <c r="AL2614">
        <v>3587</v>
      </c>
      <c r="AM2614">
        <v>-76.988246930637303</v>
      </c>
      <c r="AN2614">
        <v>38.9271923729832</v>
      </c>
      <c r="AO2614" t="b">
        <f t="shared" si="82"/>
        <v>1</v>
      </c>
      <c r="AP2614">
        <f t="shared" si="81"/>
        <v>1</v>
      </c>
    </row>
    <row r="2615" spans="1:42">
      <c r="A2615">
        <v>182323</v>
      </c>
      <c r="B2615" t="s">
        <v>12025</v>
      </c>
      <c r="C2615" t="s">
        <v>12026</v>
      </c>
      <c r="D2615">
        <v>10192875</v>
      </c>
      <c r="E2615" t="s">
        <v>201</v>
      </c>
      <c r="I2615" t="s">
        <v>12027</v>
      </c>
      <c r="J2615" t="s">
        <v>166</v>
      </c>
      <c r="K2615" s="6">
        <v>0.29166666666666669</v>
      </c>
      <c r="L2615" s="8">
        <v>0.875</v>
      </c>
      <c r="M2615" t="s">
        <v>353</v>
      </c>
      <c r="N2615" t="s">
        <v>353</v>
      </c>
      <c r="Q2615" t="s">
        <v>12026</v>
      </c>
      <c r="R2615" t="s">
        <v>165</v>
      </c>
      <c r="S2615" t="s">
        <v>238</v>
      </c>
      <c r="T2615" t="s">
        <v>46</v>
      </c>
      <c r="U2615" t="s">
        <v>47</v>
      </c>
      <c r="V2615" t="s">
        <v>12028</v>
      </c>
      <c r="W2615">
        <v>38.923456999999999</v>
      </c>
      <c r="X2615">
        <v>-77.046605</v>
      </c>
      <c r="Y2615">
        <v>395958.62</v>
      </c>
      <c r="Z2615">
        <v>139510.19</v>
      </c>
      <c r="AA2615">
        <v>20009</v>
      </c>
      <c r="AB2615">
        <v>225441</v>
      </c>
      <c r="AC2615">
        <v>68098</v>
      </c>
      <c r="AD2615">
        <v>68098</v>
      </c>
      <c r="AE2615">
        <v>1</v>
      </c>
      <c r="AF2615" t="s">
        <v>318</v>
      </c>
      <c r="AG2615" t="s">
        <v>951</v>
      </c>
      <c r="AH2615" t="s">
        <v>88</v>
      </c>
      <c r="AI2615">
        <v>303</v>
      </c>
      <c r="AJ2615">
        <v>1</v>
      </c>
      <c r="AK2615" t="s">
        <v>51</v>
      </c>
      <c r="AL2615">
        <v>524</v>
      </c>
      <c r="AM2615">
        <v>-77.046607434322297</v>
      </c>
      <c r="AN2615">
        <v>38.923464217594798</v>
      </c>
      <c r="AO2615" t="b">
        <f t="shared" si="82"/>
        <v>1</v>
      </c>
      <c r="AP2615">
        <f t="shared" si="81"/>
        <v>1</v>
      </c>
    </row>
    <row r="2616" spans="1:42">
      <c r="A2616">
        <v>185768</v>
      </c>
      <c r="B2616" t="s">
        <v>12029</v>
      </c>
      <c r="C2616" t="s">
        <v>1281</v>
      </c>
      <c r="D2616">
        <v>10192876</v>
      </c>
      <c r="E2616" t="s">
        <v>201</v>
      </c>
      <c r="I2616" t="s">
        <v>12030</v>
      </c>
      <c r="J2616" t="s">
        <v>166</v>
      </c>
      <c r="K2616" s="6">
        <v>0.29166666666666669</v>
      </c>
      <c r="L2616" s="8">
        <v>0.70833333333333337</v>
      </c>
      <c r="M2616" t="s">
        <v>422</v>
      </c>
      <c r="N2616" t="s">
        <v>432</v>
      </c>
      <c r="O2616" t="s">
        <v>12031</v>
      </c>
      <c r="P2616" t="s">
        <v>12032</v>
      </c>
      <c r="Q2616" t="s">
        <v>12031</v>
      </c>
      <c r="R2616" t="s">
        <v>165</v>
      </c>
      <c r="S2616" t="s">
        <v>1682</v>
      </c>
      <c r="T2616" t="s">
        <v>46</v>
      </c>
      <c r="U2616" t="s">
        <v>47</v>
      </c>
      <c r="V2616" t="s">
        <v>10235</v>
      </c>
      <c r="W2616">
        <v>38.914301999999999</v>
      </c>
      <c r="X2616">
        <v>-77.047084999999996</v>
      </c>
      <c r="Y2616">
        <v>395916.52</v>
      </c>
      <c r="Z2616">
        <v>138493.96</v>
      </c>
      <c r="AA2616">
        <v>20008</v>
      </c>
      <c r="AB2616">
        <v>235109</v>
      </c>
      <c r="AC2616">
        <v>77794</v>
      </c>
      <c r="AD2616">
        <v>77794</v>
      </c>
      <c r="AE2616">
        <v>2</v>
      </c>
      <c r="AF2616" t="s">
        <v>205</v>
      </c>
      <c r="AG2616" t="s">
        <v>1375</v>
      </c>
      <c r="AH2616" t="s">
        <v>50</v>
      </c>
      <c r="AI2616">
        <v>208</v>
      </c>
      <c r="AJ2616">
        <v>1</v>
      </c>
      <c r="AK2616" t="s">
        <v>51</v>
      </c>
      <c r="AL2616">
        <v>807</v>
      </c>
      <c r="AM2616">
        <v>-77.047086885930696</v>
      </c>
      <c r="AN2616">
        <v>38.914309489663502</v>
      </c>
      <c r="AO2616" t="b">
        <f t="shared" si="82"/>
        <v>0</v>
      </c>
      <c r="AP2616">
        <f t="shared" si="81"/>
        <v>0</v>
      </c>
    </row>
    <row r="2617" spans="1:42">
      <c r="A2617">
        <v>185769</v>
      </c>
      <c r="B2617" t="s">
        <v>5577</v>
      </c>
      <c r="C2617" t="s">
        <v>5578</v>
      </c>
      <c r="D2617">
        <v>10192877</v>
      </c>
      <c r="E2617" t="s">
        <v>160</v>
      </c>
      <c r="K2617" s="6">
        <v>0.375</v>
      </c>
      <c r="L2617" s="8">
        <v>0.66666666666666663</v>
      </c>
      <c r="M2617" t="s">
        <v>2267</v>
      </c>
      <c r="N2617" t="s">
        <v>2267</v>
      </c>
      <c r="Q2617" t="s">
        <v>5578</v>
      </c>
      <c r="R2617" t="s">
        <v>44</v>
      </c>
      <c r="S2617" t="s">
        <v>166</v>
      </c>
      <c r="T2617" t="s">
        <v>46</v>
      </c>
      <c r="U2617" t="s">
        <v>47</v>
      </c>
      <c r="V2617" t="s">
        <v>5579</v>
      </c>
      <c r="W2617">
        <v>38.887596000000002</v>
      </c>
      <c r="X2617">
        <v>-77.002780000000001</v>
      </c>
      <c r="AB2617">
        <v>0</v>
      </c>
      <c r="AC2617">
        <v>457229</v>
      </c>
      <c r="AD2617">
        <v>393301</v>
      </c>
      <c r="AE2617">
        <v>6</v>
      </c>
      <c r="AF2617" t="s">
        <v>72</v>
      </c>
      <c r="AG2617" t="s">
        <v>73</v>
      </c>
      <c r="AH2617" t="s">
        <v>63</v>
      </c>
      <c r="AI2617">
        <v>107</v>
      </c>
      <c r="AJ2617">
        <v>26</v>
      </c>
      <c r="AK2617" t="s">
        <v>74</v>
      </c>
      <c r="AL2617">
        <v>3634</v>
      </c>
      <c r="AO2617" t="b">
        <f t="shared" si="82"/>
        <v>1</v>
      </c>
      <c r="AP2617">
        <f t="shared" si="81"/>
        <v>1</v>
      </c>
    </row>
    <row r="2618" spans="1:42">
      <c r="A2618">
        <v>185770</v>
      </c>
      <c r="B2618" t="s">
        <v>5580</v>
      </c>
      <c r="C2618" t="s">
        <v>4468</v>
      </c>
      <c r="D2618">
        <v>10192879</v>
      </c>
      <c r="E2618" t="s">
        <v>2561</v>
      </c>
      <c r="K2618" s="6">
        <v>0.29166666666666669</v>
      </c>
      <c r="L2618" s="8">
        <v>0.70833333333333337</v>
      </c>
      <c r="M2618" t="s">
        <v>622</v>
      </c>
      <c r="N2618" t="s">
        <v>334</v>
      </c>
      <c r="Q2618" t="s">
        <v>796</v>
      </c>
      <c r="R2618" t="s">
        <v>44</v>
      </c>
      <c r="S2618" t="s">
        <v>622</v>
      </c>
      <c r="T2618" t="s">
        <v>46</v>
      </c>
      <c r="U2618" t="s">
        <v>47</v>
      </c>
      <c r="V2618" t="s">
        <v>4127</v>
      </c>
      <c r="W2618">
        <v>38.894376999999999</v>
      </c>
      <c r="X2618">
        <v>-76.997547999999995</v>
      </c>
      <c r="Y2618">
        <v>400212.75465000002</v>
      </c>
      <c r="Z2618">
        <v>136281.0759</v>
      </c>
      <c r="AB2618">
        <v>0</v>
      </c>
      <c r="AC2618">
        <v>456022</v>
      </c>
      <c r="AD2618">
        <v>392050</v>
      </c>
      <c r="AE2618">
        <v>6</v>
      </c>
      <c r="AF2618" t="s">
        <v>434</v>
      </c>
      <c r="AG2618" t="s">
        <v>1593</v>
      </c>
      <c r="AH2618" t="s">
        <v>63</v>
      </c>
      <c r="AI2618">
        <v>104</v>
      </c>
      <c r="AJ2618">
        <v>25</v>
      </c>
      <c r="AK2618" t="s">
        <v>74</v>
      </c>
      <c r="AL2618">
        <v>3569</v>
      </c>
      <c r="AM2618">
        <v>-76.997549799126205</v>
      </c>
      <c r="AN2618">
        <v>38.894384510740899</v>
      </c>
      <c r="AO2618" t="b">
        <f t="shared" si="82"/>
        <v>0</v>
      </c>
      <c r="AP2618">
        <f t="shared" si="81"/>
        <v>0</v>
      </c>
    </row>
    <row r="2619" spans="1:42">
      <c r="A2619">
        <v>185771</v>
      </c>
      <c r="B2619" t="s">
        <v>5580</v>
      </c>
      <c r="C2619" t="s">
        <v>4468</v>
      </c>
      <c r="D2619">
        <v>10192879</v>
      </c>
      <c r="E2619" t="s">
        <v>2561</v>
      </c>
      <c r="K2619" s="6">
        <v>0.29166666666666669</v>
      </c>
      <c r="L2619" s="8">
        <v>0.70833333333333337</v>
      </c>
      <c r="M2619" t="s">
        <v>622</v>
      </c>
      <c r="N2619" t="s">
        <v>334</v>
      </c>
      <c r="Q2619" t="s">
        <v>796</v>
      </c>
      <c r="R2619" t="s">
        <v>148</v>
      </c>
      <c r="S2619" t="s">
        <v>386</v>
      </c>
      <c r="T2619" t="s">
        <v>46</v>
      </c>
      <c r="U2619" t="s">
        <v>47</v>
      </c>
      <c r="V2619" t="s">
        <v>5583</v>
      </c>
      <c r="W2619">
        <v>38.894182999999998</v>
      </c>
      <c r="X2619">
        <v>-76.996163999999993</v>
      </c>
      <c r="Y2619">
        <v>400332.77382</v>
      </c>
      <c r="Z2619">
        <v>136259.51865000001</v>
      </c>
      <c r="AB2619">
        <v>0</v>
      </c>
      <c r="AC2619">
        <v>457294</v>
      </c>
      <c r="AD2619">
        <v>393282</v>
      </c>
      <c r="AE2619">
        <v>6</v>
      </c>
      <c r="AF2619" t="s">
        <v>434</v>
      </c>
      <c r="AG2619" t="s">
        <v>1593</v>
      </c>
      <c r="AH2619" t="s">
        <v>63</v>
      </c>
      <c r="AI2619">
        <v>107</v>
      </c>
      <c r="AJ2619">
        <v>25</v>
      </c>
      <c r="AK2619" t="s">
        <v>51</v>
      </c>
      <c r="AL2619">
        <v>3569</v>
      </c>
      <c r="AM2619">
        <v>-76.996166314050797</v>
      </c>
      <c r="AN2619">
        <v>38.894190277881201</v>
      </c>
      <c r="AO2619" t="b">
        <f t="shared" si="82"/>
        <v>0</v>
      </c>
      <c r="AP2619">
        <f t="shared" si="81"/>
        <v>0</v>
      </c>
    </row>
    <row r="2620" spans="1:42">
      <c r="A2620">
        <v>185772</v>
      </c>
      <c r="B2620" t="s">
        <v>8542</v>
      </c>
      <c r="C2620" t="s">
        <v>8543</v>
      </c>
      <c r="D2620">
        <v>10192880</v>
      </c>
      <c r="E2620" t="s">
        <v>201</v>
      </c>
      <c r="I2620" t="s">
        <v>8544</v>
      </c>
      <c r="J2620" t="s">
        <v>622</v>
      </c>
      <c r="K2620" s="6">
        <v>0.39583333333333331</v>
      </c>
      <c r="L2620" s="8">
        <v>0.64583333333333337</v>
      </c>
      <c r="M2620" t="s">
        <v>422</v>
      </c>
      <c r="N2620" t="s">
        <v>432</v>
      </c>
      <c r="Q2620" t="s">
        <v>8543</v>
      </c>
      <c r="R2620" t="s">
        <v>165</v>
      </c>
      <c r="S2620" t="s">
        <v>1682</v>
      </c>
      <c r="T2620" t="s">
        <v>46</v>
      </c>
      <c r="U2620" t="s">
        <v>47</v>
      </c>
      <c r="V2620" t="s">
        <v>8545</v>
      </c>
      <c r="W2620">
        <v>38.920313999999998</v>
      </c>
      <c r="X2620">
        <v>-77.034630000000007</v>
      </c>
      <c r="Y2620">
        <v>396996.92</v>
      </c>
      <c r="Z2620">
        <v>139160.85</v>
      </c>
      <c r="AA2620">
        <v>20009</v>
      </c>
      <c r="AB2620">
        <v>234145</v>
      </c>
      <c r="AC2620">
        <v>77169</v>
      </c>
      <c r="AD2620">
        <v>77169</v>
      </c>
      <c r="AE2620">
        <v>1</v>
      </c>
      <c r="AF2620" t="s">
        <v>361</v>
      </c>
      <c r="AG2620" t="s">
        <v>733</v>
      </c>
      <c r="AH2620" t="s">
        <v>88</v>
      </c>
      <c r="AI2620">
        <v>304</v>
      </c>
      <c r="AJ2620">
        <v>2</v>
      </c>
      <c r="AK2620" t="s">
        <v>51</v>
      </c>
      <c r="AL2620">
        <v>2443</v>
      </c>
      <c r="AM2620">
        <v>-77.034632243161198</v>
      </c>
      <c r="AN2620">
        <v>38.920321411970797</v>
      </c>
      <c r="AO2620" t="b">
        <f t="shared" si="82"/>
        <v>1</v>
      </c>
      <c r="AP2620">
        <f t="shared" si="81"/>
        <v>1</v>
      </c>
    </row>
    <row r="2621" spans="1:42">
      <c r="A2621">
        <v>185773</v>
      </c>
      <c r="B2621" t="s">
        <v>8546</v>
      </c>
      <c r="C2621" t="s">
        <v>8547</v>
      </c>
      <c r="D2621">
        <v>10192881</v>
      </c>
      <c r="E2621" t="s">
        <v>115</v>
      </c>
      <c r="H2621">
        <v>109110</v>
      </c>
      <c r="I2621" t="s">
        <v>8548</v>
      </c>
      <c r="J2621" t="s">
        <v>166</v>
      </c>
      <c r="K2621" s="6">
        <v>0.39583333333333331</v>
      </c>
      <c r="L2621" s="8">
        <v>0.64583333333333337</v>
      </c>
      <c r="M2621" t="s">
        <v>238</v>
      </c>
      <c r="N2621" t="s">
        <v>1365</v>
      </c>
      <c r="O2621" t="s">
        <v>8547</v>
      </c>
      <c r="P2621" t="s">
        <v>8549</v>
      </c>
      <c r="Q2621" t="s">
        <v>8547</v>
      </c>
      <c r="R2621" t="s">
        <v>70</v>
      </c>
      <c r="S2621" t="s">
        <v>166</v>
      </c>
      <c r="T2621" t="s">
        <v>46</v>
      </c>
      <c r="U2621" t="s">
        <v>47</v>
      </c>
      <c r="V2621" t="s">
        <v>8550</v>
      </c>
      <c r="W2621">
        <v>38.926481000000003</v>
      </c>
      <c r="X2621">
        <v>-77.030448000000007</v>
      </c>
      <c r="Y2621">
        <v>397359.79</v>
      </c>
      <c r="Z2621">
        <v>139845.26</v>
      </c>
      <c r="AA2621">
        <v>20009</v>
      </c>
      <c r="AB2621">
        <v>283981</v>
      </c>
      <c r="AC2621">
        <v>122582</v>
      </c>
      <c r="AD2621">
        <v>122582</v>
      </c>
      <c r="AE2621">
        <v>1</v>
      </c>
      <c r="AF2621" t="s">
        <v>361</v>
      </c>
      <c r="AG2621" t="s">
        <v>1426</v>
      </c>
      <c r="AH2621" t="s">
        <v>88</v>
      </c>
      <c r="AI2621">
        <v>304</v>
      </c>
      <c r="AJ2621">
        <v>2</v>
      </c>
      <c r="AK2621" t="s">
        <v>51</v>
      </c>
      <c r="AL2621">
        <v>2963</v>
      </c>
      <c r="AM2621">
        <v>-77.030450447916394</v>
      </c>
      <c r="AN2621">
        <v>38.926487962397701</v>
      </c>
      <c r="AO2621" t="b">
        <f t="shared" si="82"/>
        <v>1</v>
      </c>
      <c r="AP2621">
        <f t="shared" si="81"/>
        <v>1</v>
      </c>
    </row>
    <row r="2622" spans="1:42">
      <c r="A2622">
        <v>182324</v>
      </c>
      <c r="B2622" t="s">
        <v>8551</v>
      </c>
      <c r="C2622" t="s">
        <v>3177</v>
      </c>
      <c r="D2622">
        <v>10192882</v>
      </c>
      <c r="E2622" t="s">
        <v>201</v>
      </c>
      <c r="I2622" t="s">
        <v>8552</v>
      </c>
      <c r="J2622" t="s">
        <v>166</v>
      </c>
      <c r="K2622" s="6">
        <v>0.39583333333333331</v>
      </c>
      <c r="L2622" s="8">
        <v>0.64583333333333337</v>
      </c>
      <c r="M2622" t="s">
        <v>353</v>
      </c>
      <c r="N2622" t="s">
        <v>353</v>
      </c>
      <c r="Q2622" t="s">
        <v>3179</v>
      </c>
      <c r="R2622" t="s">
        <v>165</v>
      </c>
      <c r="S2622" t="s">
        <v>238</v>
      </c>
      <c r="T2622" t="s">
        <v>46</v>
      </c>
      <c r="U2622" t="s">
        <v>47</v>
      </c>
      <c r="V2622" t="s">
        <v>8553</v>
      </c>
      <c r="W2622">
        <v>38.905482999999997</v>
      </c>
      <c r="X2622">
        <v>-77.016453999999996</v>
      </c>
      <c r="Y2622">
        <v>398572.85</v>
      </c>
      <c r="Z2622">
        <v>137514.01</v>
      </c>
      <c r="AA2622">
        <v>20001</v>
      </c>
      <c r="AB2622">
        <v>279736</v>
      </c>
      <c r="AC2622">
        <v>121832</v>
      </c>
      <c r="AD2622">
        <v>121832</v>
      </c>
      <c r="AE2622">
        <v>6</v>
      </c>
      <c r="AF2622" t="s">
        <v>61</v>
      </c>
      <c r="AG2622" t="s">
        <v>846</v>
      </c>
      <c r="AH2622" t="s">
        <v>88</v>
      </c>
      <c r="AI2622">
        <v>308</v>
      </c>
      <c r="AJ2622">
        <v>8</v>
      </c>
      <c r="AK2622" t="s">
        <v>51</v>
      </c>
      <c r="AL2622">
        <v>2918</v>
      </c>
      <c r="AM2622">
        <v>-77.016456014017706</v>
      </c>
      <c r="AN2622">
        <v>38.9054900918782</v>
      </c>
      <c r="AO2622" t="b">
        <f t="shared" si="82"/>
        <v>0</v>
      </c>
      <c r="AP2622">
        <f t="shared" si="81"/>
        <v>0</v>
      </c>
    </row>
    <row r="2623" spans="1:42">
      <c r="A2623">
        <v>185774</v>
      </c>
      <c r="B2623" t="s">
        <v>12033</v>
      </c>
      <c r="C2623" t="s">
        <v>12034</v>
      </c>
      <c r="D2623">
        <v>10192883</v>
      </c>
      <c r="E2623" t="s">
        <v>519</v>
      </c>
      <c r="K2623" s="6">
        <v>0</v>
      </c>
      <c r="L2623" s="8">
        <v>0</v>
      </c>
      <c r="M2623" t="s">
        <v>184</v>
      </c>
      <c r="N2623" t="s">
        <v>12035</v>
      </c>
      <c r="O2623" t="s">
        <v>12036</v>
      </c>
      <c r="P2623" t="s">
        <v>12037</v>
      </c>
      <c r="Q2623" t="s">
        <v>12038</v>
      </c>
      <c r="R2623" t="s">
        <v>431</v>
      </c>
      <c r="S2623" t="s">
        <v>432</v>
      </c>
      <c r="T2623" t="s">
        <v>46</v>
      </c>
      <c r="U2623" t="s">
        <v>47</v>
      </c>
      <c r="V2623" t="s">
        <v>12039</v>
      </c>
      <c r="W2623">
        <v>38.915349999999997</v>
      </c>
      <c r="X2623">
        <v>-77.034323999999998</v>
      </c>
      <c r="Y2623">
        <v>397023.24</v>
      </c>
      <c r="Z2623">
        <v>138609.82999999999</v>
      </c>
      <c r="AA2623">
        <v>20009</v>
      </c>
      <c r="AB2623">
        <v>240017</v>
      </c>
      <c r="AC2623">
        <v>82975</v>
      </c>
      <c r="AD2623">
        <v>82975</v>
      </c>
      <c r="AE2623">
        <v>2</v>
      </c>
      <c r="AF2623" t="s">
        <v>86</v>
      </c>
      <c r="AG2623" t="s">
        <v>809</v>
      </c>
      <c r="AH2623" t="s">
        <v>88</v>
      </c>
      <c r="AI2623">
        <v>301</v>
      </c>
      <c r="AJ2623">
        <v>3</v>
      </c>
      <c r="AK2623" t="s">
        <v>51</v>
      </c>
      <c r="AL2623">
        <v>992</v>
      </c>
      <c r="AM2623">
        <v>-77.034326345217394</v>
      </c>
      <c r="AN2623">
        <v>38.915357731295501</v>
      </c>
      <c r="AO2623" t="b">
        <f t="shared" si="82"/>
        <v>0</v>
      </c>
      <c r="AP2623">
        <f t="shared" si="81"/>
        <v>0</v>
      </c>
    </row>
    <row r="2624" spans="1:42">
      <c r="A2624">
        <v>185775</v>
      </c>
      <c r="B2624" t="s">
        <v>8554</v>
      </c>
      <c r="C2624" t="s">
        <v>8555</v>
      </c>
      <c r="D2624">
        <v>10192884</v>
      </c>
      <c r="E2624" t="s">
        <v>652</v>
      </c>
      <c r="I2624" t="s">
        <v>8556</v>
      </c>
      <c r="J2624" t="s">
        <v>353</v>
      </c>
      <c r="K2624" s="6">
        <v>0.29166666666666669</v>
      </c>
      <c r="L2624" s="8">
        <v>0.70833333333333337</v>
      </c>
      <c r="M2624" t="s">
        <v>238</v>
      </c>
      <c r="N2624" t="s">
        <v>1682</v>
      </c>
      <c r="O2624" t="s">
        <v>8555</v>
      </c>
      <c r="P2624" t="s">
        <v>8557</v>
      </c>
      <c r="Q2624" t="s">
        <v>8555</v>
      </c>
      <c r="R2624" t="s">
        <v>70</v>
      </c>
      <c r="S2624" t="s">
        <v>353</v>
      </c>
      <c r="T2624" t="s">
        <v>46</v>
      </c>
      <c r="U2624" t="s">
        <v>47</v>
      </c>
      <c r="V2624" t="s">
        <v>8558</v>
      </c>
      <c r="W2624">
        <v>38.958894999999998</v>
      </c>
      <c r="X2624">
        <v>-77.066117000000006</v>
      </c>
      <c r="Y2624">
        <v>394269.48</v>
      </c>
      <c r="Z2624">
        <v>143445.20000000001</v>
      </c>
      <c r="AA2624">
        <v>20015</v>
      </c>
      <c r="AB2624">
        <v>262495</v>
      </c>
      <c r="AC2624">
        <v>105669</v>
      </c>
      <c r="AD2624">
        <v>105669</v>
      </c>
      <c r="AE2624">
        <v>3</v>
      </c>
      <c r="AF2624" t="s">
        <v>827</v>
      </c>
      <c r="AG2624" t="s">
        <v>2164</v>
      </c>
      <c r="AH2624" t="s">
        <v>50</v>
      </c>
      <c r="AI2624">
        <v>201</v>
      </c>
      <c r="AJ2624">
        <v>10</v>
      </c>
      <c r="AK2624" t="s">
        <v>51</v>
      </c>
      <c r="AL2624">
        <v>2789</v>
      </c>
      <c r="AM2624">
        <v>-77.066119440521206</v>
      </c>
      <c r="AN2624">
        <v>38.958902532493198</v>
      </c>
      <c r="AO2624" t="b">
        <f t="shared" si="82"/>
        <v>1</v>
      </c>
      <c r="AP2624">
        <f t="shared" si="81"/>
        <v>1</v>
      </c>
    </row>
    <row r="2625" spans="1:42">
      <c r="A2625">
        <v>185776</v>
      </c>
      <c r="B2625" t="s">
        <v>8559</v>
      </c>
      <c r="C2625" t="s">
        <v>8560</v>
      </c>
      <c r="D2625">
        <v>10192885</v>
      </c>
      <c r="E2625" t="s">
        <v>652</v>
      </c>
      <c r="I2625" t="s">
        <v>8561</v>
      </c>
      <c r="J2625" t="s">
        <v>166</v>
      </c>
      <c r="K2625" s="6">
        <v>0.5</v>
      </c>
      <c r="L2625" s="8">
        <v>0.95833333333333337</v>
      </c>
      <c r="M2625" t="s">
        <v>184</v>
      </c>
      <c r="N2625" t="s">
        <v>415</v>
      </c>
      <c r="Q2625" t="s">
        <v>8560</v>
      </c>
      <c r="R2625" t="s">
        <v>70</v>
      </c>
      <c r="S2625" t="s">
        <v>166</v>
      </c>
      <c r="T2625" t="s">
        <v>46</v>
      </c>
      <c r="U2625" t="s">
        <v>47</v>
      </c>
      <c r="V2625" t="s">
        <v>8562</v>
      </c>
      <c r="W2625">
        <v>38.878579999999999</v>
      </c>
      <c r="X2625">
        <v>-76.990792999999996</v>
      </c>
      <c r="Y2625">
        <v>400798.91</v>
      </c>
      <c r="Z2625">
        <v>134527.51</v>
      </c>
      <c r="AA2625">
        <v>20003</v>
      </c>
      <c r="AB2625">
        <v>307533</v>
      </c>
      <c r="AC2625">
        <v>264254</v>
      </c>
      <c r="AD2625">
        <v>264441</v>
      </c>
      <c r="AE2625">
        <v>6</v>
      </c>
      <c r="AF2625" t="s">
        <v>72</v>
      </c>
      <c r="AG2625" t="s">
        <v>3034</v>
      </c>
      <c r="AH2625" t="s">
        <v>63</v>
      </c>
      <c r="AI2625">
        <v>106</v>
      </c>
      <c r="AJ2625">
        <v>26</v>
      </c>
      <c r="AK2625" t="s">
        <v>51</v>
      </c>
      <c r="AL2625">
        <v>2064</v>
      </c>
      <c r="AM2625">
        <v>-76.990795055553093</v>
      </c>
      <c r="AN2625">
        <v>38.878587382633803</v>
      </c>
      <c r="AO2625" t="b">
        <f t="shared" si="82"/>
        <v>1</v>
      </c>
      <c r="AP2625">
        <f t="shared" si="81"/>
        <v>1</v>
      </c>
    </row>
    <row r="2626" spans="1:42">
      <c r="A2626">
        <v>185777</v>
      </c>
      <c r="B2626" t="s">
        <v>4256</v>
      </c>
      <c r="C2626" t="s">
        <v>4257</v>
      </c>
      <c r="D2626">
        <v>10192886</v>
      </c>
      <c r="E2626" t="s">
        <v>201</v>
      </c>
      <c r="I2626" t="s">
        <v>4258</v>
      </c>
      <c r="J2626" t="s">
        <v>166</v>
      </c>
      <c r="K2626" s="6">
        <v>0.41666666666666669</v>
      </c>
      <c r="L2626" s="8">
        <v>0.79166666666666663</v>
      </c>
      <c r="M2626" t="s">
        <v>266</v>
      </c>
      <c r="N2626" t="s">
        <v>266</v>
      </c>
      <c r="Q2626" t="s">
        <v>4257</v>
      </c>
      <c r="R2626" t="s">
        <v>165</v>
      </c>
      <c r="S2626" t="s">
        <v>55</v>
      </c>
      <c r="T2626" t="s">
        <v>46</v>
      </c>
      <c r="U2626" t="s">
        <v>47</v>
      </c>
      <c r="V2626" t="s">
        <v>4259</v>
      </c>
      <c r="W2626">
        <v>38.914344</v>
      </c>
      <c r="X2626">
        <v>-77.042275000000004</v>
      </c>
      <c r="Y2626">
        <v>396333.67</v>
      </c>
      <c r="Z2626">
        <v>138498.46</v>
      </c>
      <c r="AA2626">
        <v>20009</v>
      </c>
      <c r="AB2626">
        <v>241169</v>
      </c>
      <c r="AC2626">
        <v>84432</v>
      </c>
      <c r="AD2626">
        <v>84432</v>
      </c>
      <c r="AE2626">
        <v>2</v>
      </c>
      <c r="AF2626" t="s">
        <v>86</v>
      </c>
      <c r="AG2626" t="s">
        <v>1692</v>
      </c>
      <c r="AH2626" t="s">
        <v>50</v>
      </c>
      <c r="AI2626">
        <v>208</v>
      </c>
      <c r="AJ2626">
        <v>6</v>
      </c>
      <c r="AK2626" t="s">
        <v>51</v>
      </c>
      <c r="AL2626">
        <v>1034</v>
      </c>
      <c r="AM2626">
        <v>-77.042276958999395</v>
      </c>
      <c r="AN2626">
        <v>38.914351866559798</v>
      </c>
      <c r="AO2626" t="b">
        <f t="shared" si="82"/>
        <v>1</v>
      </c>
      <c r="AP2626">
        <f t="shared" si="81"/>
        <v>1</v>
      </c>
    </row>
    <row r="2627" spans="1:42">
      <c r="A2627">
        <v>182505</v>
      </c>
      <c r="B2627" t="s">
        <v>4263</v>
      </c>
      <c r="C2627" t="s">
        <v>4264</v>
      </c>
      <c r="D2627">
        <v>10192890</v>
      </c>
      <c r="E2627" t="s">
        <v>2388</v>
      </c>
      <c r="I2627" t="s">
        <v>4265</v>
      </c>
      <c r="J2627" t="s">
        <v>166</v>
      </c>
      <c r="K2627" s="6">
        <v>0.375</v>
      </c>
      <c r="L2627" s="8">
        <v>0.70833333333333337</v>
      </c>
      <c r="M2627" t="s">
        <v>238</v>
      </c>
      <c r="N2627" t="s">
        <v>238</v>
      </c>
      <c r="O2627" t="s">
        <v>4266</v>
      </c>
      <c r="P2627" t="s">
        <v>4267</v>
      </c>
      <c r="Q2627" t="s">
        <v>4266</v>
      </c>
      <c r="R2627" t="s">
        <v>165</v>
      </c>
      <c r="S2627" t="s">
        <v>421</v>
      </c>
      <c r="T2627" t="s">
        <v>46</v>
      </c>
      <c r="U2627" t="s">
        <v>47</v>
      </c>
      <c r="V2627" t="s">
        <v>4268</v>
      </c>
      <c r="W2627">
        <v>38.939011999999998</v>
      </c>
      <c r="X2627">
        <v>-77.021162000000004</v>
      </c>
      <c r="Y2627">
        <v>398165.31</v>
      </c>
      <c r="Z2627">
        <v>141236.15</v>
      </c>
      <c r="AA2627">
        <v>20011</v>
      </c>
      <c r="AB2627">
        <v>247729</v>
      </c>
      <c r="AC2627">
        <v>90611</v>
      </c>
      <c r="AD2627">
        <v>90611</v>
      </c>
      <c r="AE2627">
        <v>4</v>
      </c>
      <c r="AF2627" t="s">
        <v>445</v>
      </c>
      <c r="AG2627" t="s">
        <v>2128</v>
      </c>
      <c r="AH2627" t="s">
        <v>188</v>
      </c>
      <c r="AI2627">
        <v>407</v>
      </c>
      <c r="AJ2627">
        <v>18</v>
      </c>
      <c r="AK2627" t="s">
        <v>51</v>
      </c>
      <c r="AL2627">
        <v>1645</v>
      </c>
      <c r="AM2627">
        <v>-77.021164526149505</v>
      </c>
      <c r="AN2627">
        <v>38.939019576142996</v>
      </c>
      <c r="AO2627" t="b">
        <f t="shared" si="82"/>
        <v>0</v>
      </c>
      <c r="AP2627">
        <f t="shared" ref="AP2627:AP2690" si="83">IF(C2627=Q2627, 1, 0)</f>
        <v>0</v>
      </c>
    </row>
    <row r="2628" spans="1:42">
      <c r="A2628">
        <v>185780</v>
      </c>
      <c r="B2628" t="s">
        <v>8563</v>
      </c>
      <c r="C2628" t="s">
        <v>985</v>
      </c>
      <c r="D2628">
        <v>10192891</v>
      </c>
      <c r="E2628" t="s">
        <v>201</v>
      </c>
      <c r="I2628" t="s">
        <v>8564</v>
      </c>
      <c r="J2628" t="s">
        <v>166</v>
      </c>
      <c r="K2628" s="6">
        <v>0.29166666666666669</v>
      </c>
      <c r="L2628" s="8">
        <v>0.70833333333333337</v>
      </c>
      <c r="M2628" t="s">
        <v>265</v>
      </c>
      <c r="N2628" t="s">
        <v>265</v>
      </c>
      <c r="O2628" t="s">
        <v>8565</v>
      </c>
      <c r="P2628" t="s">
        <v>8566</v>
      </c>
      <c r="Q2628" t="s">
        <v>8565</v>
      </c>
      <c r="R2628" t="s">
        <v>70</v>
      </c>
      <c r="S2628" t="s">
        <v>166</v>
      </c>
      <c r="T2628" t="s">
        <v>46</v>
      </c>
      <c r="U2628" t="s">
        <v>47</v>
      </c>
      <c r="V2628" t="s">
        <v>8567</v>
      </c>
      <c r="W2628">
        <v>38.937925</v>
      </c>
      <c r="X2628">
        <v>-77.075810000000004</v>
      </c>
      <c r="Y2628">
        <v>393427.41</v>
      </c>
      <c r="Z2628">
        <v>141117.99</v>
      </c>
      <c r="AA2628">
        <v>20016</v>
      </c>
      <c r="AB2628">
        <v>223162</v>
      </c>
      <c r="AC2628">
        <v>66479</v>
      </c>
      <c r="AD2628">
        <v>66479</v>
      </c>
      <c r="AE2628">
        <v>3</v>
      </c>
      <c r="AF2628" t="s">
        <v>168</v>
      </c>
      <c r="AG2628" t="s">
        <v>6657</v>
      </c>
      <c r="AH2628" t="s">
        <v>50</v>
      </c>
      <c r="AI2628">
        <v>204</v>
      </c>
      <c r="AJ2628">
        <v>14</v>
      </c>
      <c r="AK2628" t="s">
        <v>51</v>
      </c>
      <c r="AL2628">
        <v>2201</v>
      </c>
      <c r="AM2628">
        <v>-77.075812707480395</v>
      </c>
      <c r="AN2628">
        <v>38.937932484963603</v>
      </c>
      <c r="AO2628" t="b">
        <f t="shared" si="82"/>
        <v>0</v>
      </c>
      <c r="AP2628">
        <f t="shared" si="83"/>
        <v>0</v>
      </c>
    </row>
    <row r="2629" spans="1:42">
      <c r="A2629">
        <v>185781</v>
      </c>
      <c r="B2629" t="s">
        <v>12040</v>
      </c>
      <c r="C2629" t="s">
        <v>11462</v>
      </c>
      <c r="D2629">
        <v>10192895</v>
      </c>
      <c r="E2629" t="s">
        <v>160</v>
      </c>
      <c r="I2629" t="s">
        <v>12041</v>
      </c>
      <c r="J2629" t="s">
        <v>353</v>
      </c>
      <c r="K2629" s="6">
        <v>0.83333333333333337</v>
      </c>
      <c r="L2629" s="8">
        <v>8.3333333333333329E-2</v>
      </c>
      <c r="M2629" t="s">
        <v>174</v>
      </c>
      <c r="N2629" t="s">
        <v>266</v>
      </c>
      <c r="Q2629" t="s">
        <v>11463</v>
      </c>
      <c r="R2629" t="s">
        <v>70</v>
      </c>
      <c r="S2629" t="s">
        <v>353</v>
      </c>
      <c r="T2629" t="s">
        <v>46</v>
      </c>
      <c r="U2629" t="s">
        <v>47</v>
      </c>
      <c r="V2629" t="s">
        <v>11464</v>
      </c>
      <c r="W2629">
        <v>38.906013000000002</v>
      </c>
      <c r="X2629">
        <v>-77.033973000000003</v>
      </c>
      <c r="Y2629">
        <v>397053.32</v>
      </c>
      <c r="Z2629">
        <v>137573.34</v>
      </c>
      <c r="AA2629">
        <v>20005</v>
      </c>
      <c r="AB2629">
        <v>240244</v>
      </c>
      <c r="AC2629">
        <v>83542</v>
      </c>
      <c r="AD2629">
        <v>83542</v>
      </c>
      <c r="AE2629">
        <v>2</v>
      </c>
      <c r="AF2629" t="s">
        <v>97</v>
      </c>
      <c r="AG2629" t="s">
        <v>171</v>
      </c>
      <c r="AH2629" t="s">
        <v>50</v>
      </c>
      <c r="AI2629">
        <v>208</v>
      </c>
      <c r="AJ2629">
        <v>8</v>
      </c>
      <c r="AK2629" t="s">
        <v>64</v>
      </c>
      <c r="AL2629">
        <v>945</v>
      </c>
      <c r="AM2629">
        <v>-77.033975054195906</v>
      </c>
      <c r="AN2629">
        <v>38.9060207760132</v>
      </c>
      <c r="AO2629" t="b">
        <f t="shared" si="82"/>
        <v>0</v>
      </c>
      <c r="AP2629">
        <f t="shared" si="83"/>
        <v>0</v>
      </c>
    </row>
    <row r="2630" spans="1:42">
      <c r="A2630">
        <v>185782</v>
      </c>
      <c r="B2630" t="s">
        <v>8568</v>
      </c>
      <c r="C2630" t="s">
        <v>8569</v>
      </c>
      <c r="D2630">
        <v>10192896</v>
      </c>
      <c r="E2630" t="s">
        <v>201</v>
      </c>
      <c r="I2630" t="s">
        <v>8570</v>
      </c>
      <c r="J2630" t="s">
        <v>166</v>
      </c>
      <c r="K2630" s="6">
        <v>0.33333333333333331</v>
      </c>
      <c r="L2630" s="8">
        <v>0.70833333333333337</v>
      </c>
      <c r="M2630" t="s">
        <v>203</v>
      </c>
      <c r="N2630" t="s">
        <v>203</v>
      </c>
      <c r="Q2630" t="s">
        <v>8569</v>
      </c>
      <c r="R2630" t="s">
        <v>70</v>
      </c>
      <c r="S2630" t="s">
        <v>166</v>
      </c>
      <c r="T2630" t="s">
        <v>46</v>
      </c>
      <c r="U2630" t="s">
        <v>47</v>
      </c>
      <c r="V2630" t="s">
        <v>8571</v>
      </c>
      <c r="W2630">
        <v>38.934356000000001</v>
      </c>
      <c r="X2630">
        <v>-77.039310999999998</v>
      </c>
      <c r="Y2630">
        <v>396591.62</v>
      </c>
      <c r="Z2630">
        <v>140719.84</v>
      </c>
      <c r="AA2630">
        <v>20010</v>
      </c>
      <c r="AB2630">
        <v>234004</v>
      </c>
      <c r="AC2630">
        <v>76980</v>
      </c>
      <c r="AD2630">
        <v>76980</v>
      </c>
      <c r="AE2630">
        <v>1</v>
      </c>
      <c r="AF2630" t="s">
        <v>803</v>
      </c>
      <c r="AG2630" t="s">
        <v>2027</v>
      </c>
      <c r="AH2630" t="s">
        <v>188</v>
      </c>
      <c r="AI2630">
        <v>408</v>
      </c>
      <c r="AJ2630">
        <v>2</v>
      </c>
      <c r="AK2630" t="s">
        <v>51</v>
      </c>
      <c r="AL2630">
        <v>2433</v>
      </c>
      <c r="AM2630">
        <v>-77.039313694114</v>
      </c>
      <c r="AN2630">
        <v>38.934363805214403</v>
      </c>
      <c r="AO2630" t="b">
        <f t="shared" si="82"/>
        <v>1</v>
      </c>
      <c r="AP2630">
        <f t="shared" si="83"/>
        <v>1</v>
      </c>
    </row>
    <row r="2631" spans="1:42">
      <c r="A2631">
        <v>185783</v>
      </c>
      <c r="B2631" t="s">
        <v>8572</v>
      </c>
      <c r="C2631" t="s">
        <v>8573</v>
      </c>
      <c r="D2631">
        <v>10192898</v>
      </c>
      <c r="E2631" t="s">
        <v>128</v>
      </c>
      <c r="G2631" t="s">
        <v>8574</v>
      </c>
      <c r="K2631" s="6">
        <v>0.29166666666666669</v>
      </c>
      <c r="L2631" s="8">
        <v>0.79166666666666663</v>
      </c>
      <c r="M2631" t="s">
        <v>1396</v>
      </c>
      <c r="N2631" t="s">
        <v>584</v>
      </c>
      <c r="O2631" t="s">
        <v>8575</v>
      </c>
      <c r="P2631" t="s">
        <v>8576</v>
      </c>
      <c r="Q2631" t="s">
        <v>8577</v>
      </c>
      <c r="R2631" t="s">
        <v>58</v>
      </c>
      <c r="S2631" t="s">
        <v>422</v>
      </c>
      <c r="T2631" t="s">
        <v>46</v>
      </c>
      <c r="U2631" t="s">
        <v>47</v>
      </c>
      <c r="V2631" t="s">
        <v>8578</v>
      </c>
      <c r="W2631">
        <v>38.884714000000002</v>
      </c>
      <c r="X2631">
        <v>-76.997214999999997</v>
      </c>
      <c r="Y2631">
        <v>400241.63</v>
      </c>
      <c r="Z2631">
        <v>135208.41</v>
      </c>
      <c r="AA2631">
        <v>20003</v>
      </c>
      <c r="AB2631">
        <v>151094</v>
      </c>
      <c r="AC2631">
        <v>59707</v>
      </c>
      <c r="AD2631">
        <v>59707</v>
      </c>
      <c r="AE2631">
        <v>6</v>
      </c>
      <c r="AF2631" t="s">
        <v>72</v>
      </c>
      <c r="AG2631" t="s">
        <v>2556</v>
      </c>
      <c r="AH2631" t="s">
        <v>63</v>
      </c>
      <c r="AI2631">
        <v>107</v>
      </c>
      <c r="AJ2631">
        <v>26</v>
      </c>
      <c r="AK2631" t="s">
        <v>74</v>
      </c>
      <c r="AL2631">
        <v>2311</v>
      </c>
      <c r="AM2631">
        <v>-76.997217321289099</v>
      </c>
      <c r="AN2631">
        <v>38.884721524486203</v>
      </c>
      <c r="AO2631" t="b">
        <f t="shared" si="82"/>
        <v>0</v>
      </c>
      <c r="AP2631">
        <f t="shared" si="83"/>
        <v>0</v>
      </c>
    </row>
    <row r="2632" spans="1:42">
      <c r="A2632">
        <v>182506</v>
      </c>
      <c r="B2632" t="s">
        <v>5586</v>
      </c>
      <c r="C2632" t="s">
        <v>5587</v>
      </c>
      <c r="D2632">
        <v>10192899</v>
      </c>
      <c r="E2632" t="s">
        <v>160</v>
      </c>
      <c r="I2632" t="s">
        <v>5588</v>
      </c>
      <c r="J2632" t="s">
        <v>353</v>
      </c>
      <c r="K2632" s="6">
        <v>0.33333333333333331</v>
      </c>
      <c r="L2632" s="8">
        <v>0.91666666666666663</v>
      </c>
      <c r="M2632" t="s">
        <v>238</v>
      </c>
      <c r="N2632" t="s">
        <v>238</v>
      </c>
      <c r="O2632" t="s">
        <v>5587</v>
      </c>
      <c r="P2632" t="s">
        <v>5589</v>
      </c>
      <c r="Q2632" t="s">
        <v>5587</v>
      </c>
      <c r="R2632" t="s">
        <v>165</v>
      </c>
      <c r="S2632" t="s">
        <v>421</v>
      </c>
      <c r="T2632" t="s">
        <v>46</v>
      </c>
      <c r="U2632" t="s">
        <v>47</v>
      </c>
      <c r="V2632" t="s">
        <v>349</v>
      </c>
      <c r="W2632">
        <v>38.893538999999997</v>
      </c>
      <c r="X2632">
        <v>-77.040605999999997</v>
      </c>
      <c r="Y2632">
        <v>396477.37683000002</v>
      </c>
      <c r="Z2632">
        <v>136188.83205999999</v>
      </c>
      <c r="AB2632">
        <v>0</v>
      </c>
      <c r="AC2632">
        <v>455040</v>
      </c>
      <c r="AD2632">
        <v>391068</v>
      </c>
      <c r="AE2632">
        <v>2</v>
      </c>
      <c r="AF2632" t="s">
        <v>196</v>
      </c>
      <c r="AG2632" t="s">
        <v>197</v>
      </c>
      <c r="AH2632" t="s">
        <v>50</v>
      </c>
      <c r="AI2632">
        <v>207</v>
      </c>
      <c r="AJ2632" t="s">
        <v>51</v>
      </c>
      <c r="AK2632" t="s">
        <v>51</v>
      </c>
      <c r="AL2632">
        <v>3431</v>
      </c>
      <c r="AM2632">
        <v>-77.040608098377504</v>
      </c>
      <c r="AN2632">
        <v>38.893546510683798</v>
      </c>
      <c r="AO2632" t="b">
        <f t="shared" si="82"/>
        <v>1</v>
      </c>
      <c r="AP2632">
        <f t="shared" si="83"/>
        <v>1</v>
      </c>
    </row>
    <row r="2633" spans="1:42">
      <c r="A2633">
        <v>185784</v>
      </c>
      <c r="B2633" t="s">
        <v>12042</v>
      </c>
      <c r="C2633" t="s">
        <v>985</v>
      </c>
      <c r="D2633">
        <v>10192900</v>
      </c>
      <c r="E2633" t="s">
        <v>201</v>
      </c>
      <c r="I2633" t="s">
        <v>12043</v>
      </c>
      <c r="J2633" t="s">
        <v>166</v>
      </c>
      <c r="K2633" s="6">
        <v>0.29166666666666669</v>
      </c>
      <c r="L2633" s="8">
        <v>0.70833333333333337</v>
      </c>
      <c r="M2633" t="s">
        <v>1396</v>
      </c>
      <c r="N2633" t="s">
        <v>1396</v>
      </c>
      <c r="O2633" t="s">
        <v>4274</v>
      </c>
      <c r="P2633" t="s">
        <v>4275</v>
      </c>
      <c r="Q2633" t="s">
        <v>4274</v>
      </c>
      <c r="R2633" t="s">
        <v>70</v>
      </c>
      <c r="S2633" t="s">
        <v>166</v>
      </c>
      <c r="T2633" t="s">
        <v>46</v>
      </c>
      <c r="U2633" t="s">
        <v>47</v>
      </c>
      <c r="V2633" t="s">
        <v>12044</v>
      </c>
      <c r="W2633">
        <v>38.920800999999997</v>
      </c>
      <c r="X2633">
        <v>-77.045901000000001</v>
      </c>
      <c r="Y2633">
        <v>396019.56</v>
      </c>
      <c r="Z2633">
        <v>139215.35999999999</v>
      </c>
      <c r="AA2633">
        <v>20009</v>
      </c>
      <c r="AB2633">
        <v>226101</v>
      </c>
      <c r="AC2633">
        <v>69408</v>
      </c>
      <c r="AD2633">
        <v>69408</v>
      </c>
      <c r="AE2633">
        <v>1</v>
      </c>
      <c r="AF2633" t="s">
        <v>318</v>
      </c>
      <c r="AG2633" t="s">
        <v>767</v>
      </c>
      <c r="AH2633" t="s">
        <v>88</v>
      </c>
      <c r="AI2633">
        <v>303</v>
      </c>
      <c r="AJ2633">
        <v>1</v>
      </c>
      <c r="AK2633" t="s">
        <v>51</v>
      </c>
      <c r="AL2633">
        <v>568</v>
      </c>
      <c r="AM2633">
        <v>-77.045902965336793</v>
      </c>
      <c r="AN2633">
        <v>38.920808571969197</v>
      </c>
      <c r="AO2633" t="b">
        <f t="shared" si="82"/>
        <v>0</v>
      </c>
      <c r="AP2633">
        <f t="shared" si="83"/>
        <v>0</v>
      </c>
    </row>
    <row r="2634" spans="1:42">
      <c r="A2634">
        <v>185785</v>
      </c>
      <c r="B2634" t="s">
        <v>5595</v>
      </c>
      <c r="C2634" t="s">
        <v>5596</v>
      </c>
      <c r="D2634">
        <v>10192901</v>
      </c>
      <c r="E2634" t="s">
        <v>652</v>
      </c>
      <c r="I2634" t="s">
        <v>5597</v>
      </c>
      <c r="J2634" t="s">
        <v>166</v>
      </c>
      <c r="K2634" s="6">
        <v>0.29166666666666669</v>
      </c>
      <c r="L2634" s="8">
        <v>0.70833333333333337</v>
      </c>
      <c r="M2634" t="s">
        <v>255</v>
      </c>
      <c r="N2634" t="s">
        <v>183</v>
      </c>
      <c r="Q2634" t="s">
        <v>5596</v>
      </c>
      <c r="R2634" t="s">
        <v>165</v>
      </c>
      <c r="S2634" t="s">
        <v>184</v>
      </c>
      <c r="T2634" t="s">
        <v>46</v>
      </c>
      <c r="U2634" t="s">
        <v>47</v>
      </c>
      <c r="V2634" t="s">
        <v>5598</v>
      </c>
      <c r="W2634">
        <v>38.896737000000002</v>
      </c>
      <c r="X2634">
        <v>-76.984105999999997</v>
      </c>
      <c r="Y2634">
        <v>401378.77</v>
      </c>
      <c r="Z2634">
        <v>136543.17000000001</v>
      </c>
      <c r="AA2634">
        <v>20002</v>
      </c>
      <c r="AB2634">
        <v>11052</v>
      </c>
      <c r="AC2634">
        <v>6121</v>
      </c>
      <c r="AD2634">
        <v>6121</v>
      </c>
      <c r="AE2634">
        <v>6</v>
      </c>
      <c r="AF2634" t="s">
        <v>669</v>
      </c>
      <c r="AG2634" t="s">
        <v>1387</v>
      </c>
      <c r="AH2634" t="s">
        <v>63</v>
      </c>
      <c r="AI2634">
        <v>108</v>
      </c>
      <c r="AJ2634">
        <v>25</v>
      </c>
      <c r="AK2634" t="s">
        <v>51</v>
      </c>
      <c r="AL2634">
        <v>3252</v>
      </c>
      <c r="AM2634">
        <v>-76.984108278959994</v>
      </c>
      <c r="AN2634">
        <v>38.896744495690598</v>
      </c>
      <c r="AO2634" t="b">
        <f t="shared" si="82"/>
        <v>1</v>
      </c>
      <c r="AP2634">
        <f t="shared" si="83"/>
        <v>1</v>
      </c>
    </row>
    <row r="2635" spans="1:42">
      <c r="A2635">
        <v>182325</v>
      </c>
      <c r="B2635" t="s">
        <v>12045</v>
      </c>
      <c r="C2635" t="s">
        <v>4264</v>
      </c>
      <c r="D2635">
        <v>10192902</v>
      </c>
      <c r="E2635" t="s">
        <v>2388</v>
      </c>
      <c r="I2635" t="s">
        <v>12046</v>
      </c>
      <c r="J2635" t="s">
        <v>166</v>
      </c>
      <c r="K2635" s="6">
        <v>0.375</v>
      </c>
      <c r="L2635" s="8">
        <v>0.70833333333333337</v>
      </c>
      <c r="M2635" t="s">
        <v>353</v>
      </c>
      <c r="N2635" t="s">
        <v>353</v>
      </c>
      <c r="O2635" t="s">
        <v>4266</v>
      </c>
      <c r="P2635" t="s">
        <v>4267</v>
      </c>
      <c r="Q2635" t="s">
        <v>4266</v>
      </c>
      <c r="R2635" t="s">
        <v>165</v>
      </c>
      <c r="S2635" t="s">
        <v>238</v>
      </c>
      <c r="T2635" t="s">
        <v>46</v>
      </c>
      <c r="U2635" t="s">
        <v>47</v>
      </c>
      <c r="V2635" t="s">
        <v>12047</v>
      </c>
      <c r="W2635">
        <v>38.893419000000002</v>
      </c>
      <c r="X2635">
        <v>-76.985169999999997</v>
      </c>
      <c r="Y2635">
        <v>401286.55</v>
      </c>
      <c r="Z2635">
        <v>136174.81</v>
      </c>
      <c r="AA2635">
        <v>20002</v>
      </c>
      <c r="AB2635">
        <v>64103</v>
      </c>
      <c r="AC2635">
        <v>39319</v>
      </c>
      <c r="AD2635">
        <v>39319</v>
      </c>
      <c r="AE2635">
        <v>6</v>
      </c>
      <c r="AF2635" t="s">
        <v>669</v>
      </c>
      <c r="AG2635" t="s">
        <v>1392</v>
      </c>
      <c r="AH2635" t="s">
        <v>63</v>
      </c>
      <c r="AI2635">
        <v>108</v>
      </c>
      <c r="AJ2635">
        <v>25</v>
      </c>
      <c r="AK2635" t="s">
        <v>51</v>
      </c>
      <c r="AL2635">
        <v>203</v>
      </c>
      <c r="AM2635">
        <v>-76.985172050222104</v>
      </c>
      <c r="AN2635">
        <v>38.893426312991899</v>
      </c>
      <c r="AO2635" t="b">
        <f t="shared" si="82"/>
        <v>0</v>
      </c>
      <c r="AP2635">
        <f t="shared" si="83"/>
        <v>0</v>
      </c>
    </row>
    <row r="2636" spans="1:42">
      <c r="A2636">
        <v>185786</v>
      </c>
      <c r="B2636" t="s">
        <v>12048</v>
      </c>
      <c r="C2636" t="s">
        <v>12049</v>
      </c>
      <c r="D2636">
        <v>10192903</v>
      </c>
      <c r="E2636" t="s">
        <v>201</v>
      </c>
      <c r="K2636" s="6">
        <v>0.41666666666666669</v>
      </c>
      <c r="L2636" s="8">
        <v>0.79166666666666663</v>
      </c>
      <c r="M2636" t="s">
        <v>238</v>
      </c>
      <c r="N2636" t="s">
        <v>421</v>
      </c>
      <c r="Q2636" t="s">
        <v>12049</v>
      </c>
      <c r="R2636" t="s">
        <v>148</v>
      </c>
      <c r="S2636" t="s">
        <v>422</v>
      </c>
      <c r="T2636" t="s">
        <v>46</v>
      </c>
      <c r="U2636" t="s">
        <v>47</v>
      </c>
      <c r="V2636" t="s">
        <v>10106</v>
      </c>
      <c r="W2636">
        <v>38.907463999999997</v>
      </c>
      <c r="X2636">
        <v>-77.032334000000006</v>
      </c>
      <c r="Y2636">
        <v>397195.53</v>
      </c>
      <c r="Z2636">
        <v>137734.29</v>
      </c>
      <c r="AA2636">
        <v>20005</v>
      </c>
      <c r="AB2636">
        <v>217999</v>
      </c>
      <c r="AC2636">
        <v>61136</v>
      </c>
      <c r="AD2636">
        <v>61136</v>
      </c>
      <c r="AE2636">
        <v>2</v>
      </c>
      <c r="AF2636" t="s">
        <v>97</v>
      </c>
      <c r="AG2636" t="s">
        <v>2006</v>
      </c>
      <c r="AH2636" t="s">
        <v>50</v>
      </c>
      <c r="AI2636">
        <v>208</v>
      </c>
      <c r="AJ2636">
        <v>7</v>
      </c>
      <c r="AK2636" t="s">
        <v>51</v>
      </c>
      <c r="AL2636">
        <v>385</v>
      </c>
      <c r="AM2636">
        <v>-77.032336148619706</v>
      </c>
      <c r="AN2636">
        <v>38.907471135055701</v>
      </c>
      <c r="AO2636" t="b">
        <f t="shared" si="82"/>
        <v>1</v>
      </c>
      <c r="AP2636">
        <f t="shared" si="83"/>
        <v>1</v>
      </c>
    </row>
    <row r="2637" spans="1:42">
      <c r="A2637">
        <v>185787</v>
      </c>
      <c r="B2637" t="s">
        <v>4272</v>
      </c>
      <c r="C2637" t="s">
        <v>985</v>
      </c>
      <c r="D2637">
        <v>10192904</v>
      </c>
      <c r="E2637" t="s">
        <v>201</v>
      </c>
      <c r="I2637" t="s">
        <v>4273</v>
      </c>
      <c r="J2637" t="s">
        <v>166</v>
      </c>
      <c r="K2637" s="6">
        <v>0.29166666666666669</v>
      </c>
      <c r="L2637" s="8">
        <v>0.70833333333333337</v>
      </c>
      <c r="M2637" t="s">
        <v>1396</v>
      </c>
      <c r="N2637" t="s">
        <v>1396</v>
      </c>
      <c r="O2637" t="s">
        <v>4274</v>
      </c>
      <c r="P2637" t="s">
        <v>4275</v>
      </c>
      <c r="Q2637" t="s">
        <v>4274</v>
      </c>
      <c r="R2637" t="s">
        <v>70</v>
      </c>
      <c r="S2637" t="s">
        <v>166</v>
      </c>
      <c r="T2637" t="s">
        <v>46</v>
      </c>
      <c r="U2637" t="s">
        <v>47</v>
      </c>
      <c r="V2637" t="s">
        <v>2031</v>
      </c>
      <c r="W2637">
        <v>38.919466999999997</v>
      </c>
      <c r="X2637">
        <v>-77.048737000000003</v>
      </c>
      <c r="Y2637">
        <v>395773.53</v>
      </c>
      <c r="Z2637">
        <v>139067.4</v>
      </c>
      <c r="AA2637">
        <v>20009</v>
      </c>
      <c r="AB2637">
        <v>297623</v>
      </c>
      <c r="AC2637">
        <v>133404</v>
      </c>
      <c r="AD2637">
        <v>133404</v>
      </c>
      <c r="AE2637">
        <v>1</v>
      </c>
      <c r="AF2637" t="s">
        <v>318</v>
      </c>
      <c r="AG2637" t="s">
        <v>2032</v>
      </c>
      <c r="AH2637" t="s">
        <v>88</v>
      </c>
      <c r="AI2637">
        <v>303</v>
      </c>
      <c r="AJ2637">
        <v>1</v>
      </c>
      <c r="AK2637" t="s">
        <v>51</v>
      </c>
      <c r="AL2637">
        <v>1591</v>
      </c>
      <c r="AM2637">
        <v>-77.048739163398594</v>
      </c>
      <c r="AN2637">
        <v>38.919474551130598</v>
      </c>
      <c r="AO2637" t="b">
        <f t="shared" si="82"/>
        <v>0</v>
      </c>
      <c r="AP2637">
        <f t="shared" si="83"/>
        <v>0</v>
      </c>
    </row>
    <row r="2638" spans="1:42">
      <c r="A2638">
        <v>185788</v>
      </c>
      <c r="B2638" t="s">
        <v>12050</v>
      </c>
      <c r="C2638" t="s">
        <v>252</v>
      </c>
      <c r="D2638">
        <v>10192905</v>
      </c>
      <c r="E2638" t="s">
        <v>201</v>
      </c>
      <c r="I2638" t="s">
        <v>12051</v>
      </c>
      <c r="J2638" t="s">
        <v>166</v>
      </c>
      <c r="K2638" s="6">
        <v>0.29166666666666669</v>
      </c>
      <c r="L2638" s="8">
        <v>0.79166666666666663</v>
      </c>
      <c r="M2638" t="s">
        <v>254</v>
      </c>
      <c r="N2638" t="s">
        <v>255</v>
      </c>
      <c r="Q2638" t="s">
        <v>256</v>
      </c>
      <c r="R2638" t="s">
        <v>165</v>
      </c>
      <c r="S2638" t="s">
        <v>138</v>
      </c>
      <c r="T2638" t="s">
        <v>46</v>
      </c>
      <c r="U2638" t="s">
        <v>47</v>
      </c>
      <c r="V2638" t="s">
        <v>12052</v>
      </c>
      <c r="W2638">
        <v>38.926327000000001</v>
      </c>
      <c r="X2638">
        <v>-76.996838999999994</v>
      </c>
      <c r="Y2638">
        <v>400274.13</v>
      </c>
      <c r="Z2638">
        <v>139827.79999999999</v>
      </c>
      <c r="AA2638">
        <v>20017</v>
      </c>
      <c r="AB2638">
        <v>1645</v>
      </c>
      <c r="AC2638">
        <v>1512</v>
      </c>
      <c r="AD2638">
        <v>1512</v>
      </c>
      <c r="AE2638">
        <v>5</v>
      </c>
      <c r="AF2638" t="s">
        <v>408</v>
      </c>
      <c r="AG2638" t="s">
        <v>3109</v>
      </c>
      <c r="AH2638" t="s">
        <v>410</v>
      </c>
      <c r="AI2638">
        <v>502</v>
      </c>
      <c r="AJ2638">
        <v>21</v>
      </c>
      <c r="AK2638" t="s">
        <v>51</v>
      </c>
      <c r="AL2638">
        <v>8</v>
      </c>
      <c r="AM2638">
        <v>-76.996840893910004</v>
      </c>
      <c r="AN2638">
        <v>38.926334602086698</v>
      </c>
      <c r="AO2638" t="b">
        <f t="shared" si="82"/>
        <v>0</v>
      </c>
      <c r="AP2638">
        <f t="shared" si="83"/>
        <v>0</v>
      </c>
    </row>
    <row r="2639" spans="1:42">
      <c r="A2639">
        <v>185789</v>
      </c>
      <c r="B2639" t="s">
        <v>4284</v>
      </c>
      <c r="C2639" t="s">
        <v>985</v>
      </c>
      <c r="D2639">
        <v>10192906</v>
      </c>
      <c r="E2639" t="s">
        <v>201</v>
      </c>
      <c r="I2639" t="s">
        <v>4285</v>
      </c>
      <c r="J2639" t="s">
        <v>166</v>
      </c>
      <c r="K2639" s="6">
        <v>0.29166666666666669</v>
      </c>
      <c r="L2639" s="8">
        <v>0.70833333333333337</v>
      </c>
      <c r="M2639" t="s">
        <v>1682</v>
      </c>
      <c r="N2639" t="s">
        <v>1682</v>
      </c>
      <c r="O2639" t="s">
        <v>4286</v>
      </c>
      <c r="P2639" t="s">
        <v>4287</v>
      </c>
      <c r="Q2639" t="s">
        <v>4286</v>
      </c>
      <c r="R2639" t="s">
        <v>70</v>
      </c>
      <c r="S2639" t="s">
        <v>166</v>
      </c>
      <c r="T2639" t="s">
        <v>46</v>
      </c>
      <c r="U2639" t="s">
        <v>47</v>
      </c>
      <c r="V2639" t="s">
        <v>2952</v>
      </c>
      <c r="W2639">
        <v>38.910375999999999</v>
      </c>
      <c r="X2639">
        <v>-77.052159000000003</v>
      </c>
      <c r="Y2639">
        <v>395476.16</v>
      </c>
      <c r="Z2639">
        <v>138058.35999999999</v>
      </c>
      <c r="AA2639">
        <v>20007</v>
      </c>
      <c r="AB2639">
        <v>274798</v>
      </c>
      <c r="AC2639">
        <v>117601</v>
      </c>
      <c r="AD2639">
        <v>117601</v>
      </c>
      <c r="AE2639">
        <v>2</v>
      </c>
      <c r="AF2639" t="s">
        <v>49</v>
      </c>
      <c r="AG2639" s="2">
        <v>20000000</v>
      </c>
      <c r="AH2639" t="s">
        <v>50</v>
      </c>
      <c r="AI2639">
        <v>206</v>
      </c>
      <c r="AJ2639">
        <v>4</v>
      </c>
      <c r="AK2639" t="s">
        <v>51</v>
      </c>
      <c r="AL2639">
        <v>1347</v>
      </c>
      <c r="AM2639">
        <v>-77.052161589632703</v>
      </c>
      <c r="AN2639">
        <v>38.910383300772502</v>
      </c>
      <c r="AO2639" t="b">
        <f t="shared" si="82"/>
        <v>0</v>
      </c>
      <c r="AP2639">
        <f t="shared" si="83"/>
        <v>0</v>
      </c>
    </row>
    <row r="2640" spans="1:42">
      <c r="A2640">
        <v>185790</v>
      </c>
      <c r="B2640" t="s">
        <v>5601</v>
      </c>
      <c r="C2640" t="s">
        <v>3488</v>
      </c>
      <c r="D2640">
        <v>10192907</v>
      </c>
      <c r="E2640" t="s">
        <v>3406</v>
      </c>
      <c r="K2640" s="6">
        <v>0.29166666666666669</v>
      </c>
      <c r="L2640" s="8">
        <v>0.79166666666666663</v>
      </c>
      <c r="M2640" t="s">
        <v>203</v>
      </c>
      <c r="N2640" t="s">
        <v>5602</v>
      </c>
      <c r="Q2640" t="s">
        <v>3490</v>
      </c>
      <c r="R2640" t="s">
        <v>44</v>
      </c>
      <c r="S2640" t="s">
        <v>622</v>
      </c>
      <c r="T2640" t="s">
        <v>46</v>
      </c>
      <c r="U2640" t="s">
        <v>47</v>
      </c>
      <c r="V2640" t="s">
        <v>5568</v>
      </c>
      <c r="W2640">
        <v>38.920965000000002</v>
      </c>
      <c r="X2640">
        <v>-77.013513000000003</v>
      </c>
      <c r="AB2640">
        <v>0</v>
      </c>
      <c r="AC2640">
        <v>456591</v>
      </c>
      <c r="AD2640">
        <v>392634</v>
      </c>
      <c r="AE2640">
        <v>5</v>
      </c>
      <c r="AF2640" t="s">
        <v>361</v>
      </c>
      <c r="AG2640" t="s">
        <v>1667</v>
      </c>
      <c r="AH2640" t="s">
        <v>88</v>
      </c>
      <c r="AI2640">
        <v>306</v>
      </c>
      <c r="AJ2640">
        <v>21</v>
      </c>
      <c r="AK2640" t="s">
        <v>51</v>
      </c>
      <c r="AL2640">
        <v>3588</v>
      </c>
      <c r="AO2640" t="b">
        <f t="shared" si="82"/>
        <v>0</v>
      </c>
      <c r="AP2640">
        <f t="shared" si="83"/>
        <v>0</v>
      </c>
    </row>
    <row r="2641" spans="1:42">
      <c r="A2641">
        <v>185753</v>
      </c>
      <c r="B2641" t="s">
        <v>5601</v>
      </c>
      <c r="C2641" t="s">
        <v>3488</v>
      </c>
      <c r="D2641">
        <v>10192907</v>
      </c>
      <c r="E2641" t="s">
        <v>3406</v>
      </c>
      <c r="K2641" s="6">
        <v>0.29166666666666669</v>
      </c>
      <c r="L2641" s="8">
        <v>0.79166666666666663</v>
      </c>
      <c r="M2641" t="s">
        <v>203</v>
      </c>
      <c r="N2641" t="s">
        <v>5602</v>
      </c>
      <c r="Q2641" t="s">
        <v>3490</v>
      </c>
      <c r="R2641" t="s">
        <v>44</v>
      </c>
      <c r="S2641" t="s">
        <v>622</v>
      </c>
      <c r="T2641" t="s">
        <v>46</v>
      </c>
      <c r="U2641" t="s">
        <v>47</v>
      </c>
      <c r="V2641" t="s">
        <v>5572</v>
      </c>
      <c r="W2641">
        <v>38.920510999999998</v>
      </c>
      <c r="X2641">
        <v>-77.016480000000001</v>
      </c>
      <c r="Y2641">
        <v>398570.86171999999</v>
      </c>
      <c r="Z2641">
        <v>139182.22863999999</v>
      </c>
      <c r="AB2641">
        <v>0</v>
      </c>
      <c r="AC2641">
        <v>467066</v>
      </c>
      <c r="AD2641">
        <v>402020</v>
      </c>
      <c r="AE2641">
        <v>1</v>
      </c>
      <c r="AF2641" t="s">
        <v>361</v>
      </c>
      <c r="AG2641" t="s">
        <v>1667</v>
      </c>
      <c r="AH2641" t="s">
        <v>88</v>
      </c>
      <c r="AI2641">
        <v>306</v>
      </c>
      <c r="AJ2641">
        <v>3</v>
      </c>
      <c r="AK2641" t="s">
        <v>51</v>
      </c>
      <c r="AL2641">
        <v>3588</v>
      </c>
      <c r="AM2641">
        <v>-77.016482410077899</v>
      </c>
      <c r="AN2641">
        <v>38.920517967526798</v>
      </c>
      <c r="AO2641" t="b">
        <f t="shared" si="82"/>
        <v>0</v>
      </c>
      <c r="AP2641">
        <f t="shared" si="83"/>
        <v>0</v>
      </c>
    </row>
    <row r="2642" spans="1:42">
      <c r="A2642">
        <v>185754</v>
      </c>
      <c r="B2642" t="s">
        <v>5601</v>
      </c>
      <c r="C2642" t="s">
        <v>3488</v>
      </c>
      <c r="D2642">
        <v>10192907</v>
      </c>
      <c r="E2642" t="s">
        <v>3406</v>
      </c>
      <c r="K2642" s="6">
        <v>0.29166666666666669</v>
      </c>
      <c r="L2642" s="8">
        <v>0.79166666666666663</v>
      </c>
      <c r="M2642" t="s">
        <v>203</v>
      </c>
      <c r="N2642" t="s">
        <v>5602</v>
      </c>
      <c r="Q2642" t="s">
        <v>3490</v>
      </c>
      <c r="R2642" t="s">
        <v>44</v>
      </c>
      <c r="S2642" t="s">
        <v>622</v>
      </c>
      <c r="T2642" t="s">
        <v>46</v>
      </c>
      <c r="U2642" t="s">
        <v>47</v>
      </c>
      <c r="V2642" t="s">
        <v>5575</v>
      </c>
      <c r="W2642">
        <v>38.927185000000001</v>
      </c>
      <c r="X2642">
        <v>-76.988245000000006</v>
      </c>
      <c r="Y2642">
        <v>401019.31597</v>
      </c>
      <c r="Z2642">
        <v>139923.08074</v>
      </c>
      <c r="AB2642">
        <v>0</v>
      </c>
      <c r="AC2642">
        <v>466166</v>
      </c>
      <c r="AD2642">
        <v>401226</v>
      </c>
      <c r="AE2642">
        <v>5</v>
      </c>
      <c r="AF2642" t="s">
        <v>1208</v>
      </c>
      <c r="AG2642" t="s">
        <v>3125</v>
      </c>
      <c r="AH2642" t="s">
        <v>410</v>
      </c>
      <c r="AI2642">
        <v>504</v>
      </c>
      <c r="AJ2642">
        <v>22</v>
      </c>
      <c r="AK2642" t="s">
        <v>51</v>
      </c>
      <c r="AL2642">
        <v>3588</v>
      </c>
      <c r="AM2642">
        <v>-76.988246930637303</v>
      </c>
      <c r="AN2642">
        <v>38.9271923729832</v>
      </c>
      <c r="AO2642" t="b">
        <f t="shared" si="82"/>
        <v>0</v>
      </c>
      <c r="AP2642">
        <f t="shared" si="83"/>
        <v>0</v>
      </c>
    </row>
    <row r="2643" spans="1:42">
      <c r="A2643">
        <v>185756</v>
      </c>
      <c r="B2643" t="s">
        <v>5601</v>
      </c>
      <c r="C2643" t="s">
        <v>3488</v>
      </c>
      <c r="D2643">
        <v>10192907</v>
      </c>
      <c r="E2643" t="s">
        <v>3406</v>
      </c>
      <c r="K2643" s="6">
        <v>0.29166666666666669</v>
      </c>
      <c r="L2643" s="8">
        <v>0.79166666666666663</v>
      </c>
      <c r="M2643" t="s">
        <v>203</v>
      </c>
      <c r="N2643" t="s">
        <v>5602</v>
      </c>
      <c r="Q2643" t="s">
        <v>3490</v>
      </c>
      <c r="R2643" t="s">
        <v>44</v>
      </c>
      <c r="S2643" t="s">
        <v>622</v>
      </c>
      <c r="T2643" t="s">
        <v>46</v>
      </c>
      <c r="U2643" t="s">
        <v>47</v>
      </c>
      <c r="V2643" t="s">
        <v>5612</v>
      </c>
      <c r="W2643">
        <v>38.926594000000001</v>
      </c>
      <c r="X2643">
        <v>-76.989358999999993</v>
      </c>
      <c r="Y2643">
        <v>400922.67541999999</v>
      </c>
      <c r="Z2643">
        <v>139857.47894</v>
      </c>
      <c r="AB2643">
        <v>0</v>
      </c>
      <c r="AC2643">
        <v>466051</v>
      </c>
      <c r="AD2643">
        <v>401108</v>
      </c>
      <c r="AE2643">
        <v>5</v>
      </c>
      <c r="AF2643" t="s">
        <v>1208</v>
      </c>
      <c r="AG2643" t="s">
        <v>3125</v>
      </c>
      <c r="AH2643" t="s">
        <v>410</v>
      </c>
      <c r="AI2643">
        <v>504</v>
      </c>
      <c r="AJ2643">
        <v>22</v>
      </c>
      <c r="AK2643" t="s">
        <v>51</v>
      </c>
      <c r="AL2643">
        <v>3588</v>
      </c>
      <c r="AM2643">
        <v>-76.989361534749506</v>
      </c>
      <c r="AN2643">
        <v>38.926601517997497</v>
      </c>
      <c r="AO2643" t="b">
        <f t="shared" si="82"/>
        <v>0</v>
      </c>
      <c r="AP2643">
        <f t="shared" si="83"/>
        <v>0</v>
      </c>
    </row>
    <row r="2644" spans="1:42">
      <c r="A2644">
        <v>185757</v>
      </c>
      <c r="B2644" t="s">
        <v>12053</v>
      </c>
      <c r="C2644" t="s">
        <v>12054</v>
      </c>
      <c r="D2644">
        <v>10192908</v>
      </c>
      <c r="E2644" t="s">
        <v>201</v>
      </c>
      <c r="I2644" t="s">
        <v>12055</v>
      </c>
      <c r="J2644" t="s">
        <v>166</v>
      </c>
      <c r="K2644" s="6">
        <v>0.29166666666666669</v>
      </c>
      <c r="L2644" s="8">
        <v>0.79166666666666663</v>
      </c>
      <c r="M2644" t="s">
        <v>138</v>
      </c>
      <c r="N2644" t="s">
        <v>138</v>
      </c>
      <c r="O2644" t="s">
        <v>12054</v>
      </c>
      <c r="P2644" t="s">
        <v>12056</v>
      </c>
      <c r="Q2644" t="s">
        <v>12054</v>
      </c>
      <c r="R2644" t="s">
        <v>165</v>
      </c>
      <c r="S2644" t="s">
        <v>334</v>
      </c>
      <c r="T2644" t="s">
        <v>46</v>
      </c>
      <c r="U2644" t="s">
        <v>47</v>
      </c>
      <c r="V2644" t="s">
        <v>10862</v>
      </c>
      <c r="W2644">
        <v>38.938673000000001</v>
      </c>
      <c r="X2644">
        <v>-77.068882000000002</v>
      </c>
      <c r="Y2644">
        <v>394028.11</v>
      </c>
      <c r="Z2644">
        <v>141200.57999999999</v>
      </c>
      <c r="AA2644">
        <v>20016</v>
      </c>
      <c r="AB2644">
        <v>221751</v>
      </c>
      <c r="AC2644">
        <v>64840</v>
      </c>
      <c r="AD2644">
        <v>64840</v>
      </c>
      <c r="AE2644">
        <v>3</v>
      </c>
      <c r="AF2644" t="s">
        <v>168</v>
      </c>
      <c r="AG2644" t="s">
        <v>602</v>
      </c>
      <c r="AH2644" t="s">
        <v>50</v>
      </c>
      <c r="AI2644">
        <v>203</v>
      </c>
      <c r="AJ2644">
        <v>15</v>
      </c>
      <c r="AK2644" t="s">
        <v>51</v>
      </c>
      <c r="AL2644">
        <v>451</v>
      </c>
      <c r="AM2644">
        <v>-77.068884757100307</v>
      </c>
      <c r="AN2644">
        <v>38.938680768654201</v>
      </c>
      <c r="AO2644" t="b">
        <f t="shared" si="82"/>
        <v>1</v>
      </c>
      <c r="AP2644">
        <f t="shared" si="83"/>
        <v>1</v>
      </c>
    </row>
    <row r="2645" spans="1:42">
      <c r="A2645">
        <v>182326</v>
      </c>
      <c r="B2645" t="s">
        <v>4292</v>
      </c>
      <c r="C2645" t="s">
        <v>4293</v>
      </c>
      <c r="D2645">
        <v>10192910</v>
      </c>
      <c r="E2645" t="s">
        <v>41</v>
      </c>
      <c r="I2645" t="s">
        <v>4294</v>
      </c>
      <c r="J2645" t="s">
        <v>166</v>
      </c>
      <c r="K2645" s="6">
        <v>0.29166666666666669</v>
      </c>
      <c r="L2645" s="8">
        <v>0.625</v>
      </c>
      <c r="M2645" t="s">
        <v>353</v>
      </c>
      <c r="N2645" t="s">
        <v>353</v>
      </c>
      <c r="O2645" t="s">
        <v>4295</v>
      </c>
      <c r="P2645" t="s">
        <v>4296</v>
      </c>
      <c r="Q2645" t="s">
        <v>4297</v>
      </c>
      <c r="R2645" t="s">
        <v>165</v>
      </c>
      <c r="S2645" t="s">
        <v>238</v>
      </c>
      <c r="T2645" t="s">
        <v>46</v>
      </c>
      <c r="U2645" t="s">
        <v>47</v>
      </c>
      <c r="V2645" t="s">
        <v>4298</v>
      </c>
      <c r="W2645">
        <v>38.943676000000004</v>
      </c>
      <c r="X2645">
        <v>-77.020194000000004</v>
      </c>
      <c r="Y2645">
        <v>398249.34</v>
      </c>
      <c r="Z2645">
        <v>141753.82</v>
      </c>
      <c r="AA2645">
        <v>20011</v>
      </c>
      <c r="AB2645">
        <v>247495</v>
      </c>
      <c r="AC2645">
        <v>90416</v>
      </c>
      <c r="AD2645">
        <v>90416</v>
      </c>
      <c r="AE2645">
        <v>4</v>
      </c>
      <c r="AF2645" t="s">
        <v>445</v>
      </c>
      <c r="AG2645" t="s">
        <v>1022</v>
      </c>
      <c r="AH2645" t="s">
        <v>188</v>
      </c>
      <c r="AI2645">
        <v>407</v>
      </c>
      <c r="AJ2645">
        <v>18</v>
      </c>
      <c r="AK2645" t="s">
        <v>51</v>
      </c>
      <c r="AL2645">
        <v>1161</v>
      </c>
      <c r="AM2645">
        <v>-77.020196602931193</v>
      </c>
      <c r="AN2645">
        <v>38.943683069642901</v>
      </c>
      <c r="AO2645" t="b">
        <f t="shared" si="82"/>
        <v>0</v>
      </c>
      <c r="AP2645">
        <f t="shared" si="83"/>
        <v>0</v>
      </c>
    </row>
    <row r="2646" spans="1:42">
      <c r="A2646">
        <v>185758</v>
      </c>
      <c r="B2646" t="s">
        <v>5616</v>
      </c>
      <c r="C2646" t="s">
        <v>3488</v>
      </c>
      <c r="D2646">
        <v>10192911</v>
      </c>
      <c r="E2646" t="s">
        <v>115</v>
      </c>
      <c r="H2646">
        <v>110902</v>
      </c>
      <c r="K2646" s="6">
        <v>0.29166666666666669</v>
      </c>
      <c r="L2646" s="8">
        <v>0.79166666666666663</v>
      </c>
      <c r="M2646" t="s">
        <v>203</v>
      </c>
      <c r="N2646" t="s">
        <v>5602</v>
      </c>
      <c r="Q2646" t="s">
        <v>3490</v>
      </c>
      <c r="R2646" t="s">
        <v>44</v>
      </c>
      <c r="S2646" t="s">
        <v>622</v>
      </c>
      <c r="T2646" t="s">
        <v>46</v>
      </c>
      <c r="U2646" t="s">
        <v>47</v>
      </c>
      <c r="V2646" t="s">
        <v>5568</v>
      </c>
      <c r="W2646">
        <v>38.920965000000002</v>
      </c>
      <c r="X2646">
        <v>-77.013513000000003</v>
      </c>
      <c r="AB2646">
        <v>0</v>
      </c>
      <c r="AC2646">
        <v>456591</v>
      </c>
      <c r="AD2646">
        <v>392634</v>
      </c>
      <c r="AE2646">
        <v>5</v>
      </c>
      <c r="AF2646" t="s">
        <v>361</v>
      </c>
      <c r="AG2646" t="s">
        <v>1667</v>
      </c>
      <c r="AH2646" t="s">
        <v>88</v>
      </c>
      <c r="AI2646">
        <v>306</v>
      </c>
      <c r="AJ2646">
        <v>21</v>
      </c>
      <c r="AK2646" t="s">
        <v>51</v>
      </c>
      <c r="AL2646">
        <v>3586</v>
      </c>
      <c r="AO2646" t="b">
        <f t="shared" si="82"/>
        <v>0</v>
      </c>
      <c r="AP2646">
        <f t="shared" si="83"/>
        <v>0</v>
      </c>
    </row>
    <row r="2647" spans="1:42">
      <c r="A2647">
        <v>185759</v>
      </c>
      <c r="B2647" t="s">
        <v>5616</v>
      </c>
      <c r="C2647" t="s">
        <v>3488</v>
      </c>
      <c r="D2647">
        <v>10192911</v>
      </c>
      <c r="E2647" t="s">
        <v>115</v>
      </c>
      <c r="H2647">
        <v>110902</v>
      </c>
      <c r="K2647" s="6">
        <v>0.29166666666666669</v>
      </c>
      <c r="L2647" s="8">
        <v>0.79166666666666663</v>
      </c>
      <c r="M2647" t="s">
        <v>203</v>
      </c>
      <c r="N2647" t="s">
        <v>5602</v>
      </c>
      <c r="Q2647" t="s">
        <v>3490</v>
      </c>
      <c r="R2647" t="s">
        <v>44</v>
      </c>
      <c r="S2647" t="s">
        <v>622</v>
      </c>
      <c r="T2647" t="s">
        <v>46</v>
      </c>
      <c r="U2647" t="s">
        <v>47</v>
      </c>
      <c r="V2647" t="s">
        <v>5572</v>
      </c>
      <c r="W2647">
        <v>38.920510999999998</v>
      </c>
      <c r="X2647">
        <v>-77.016480000000001</v>
      </c>
      <c r="Y2647">
        <v>398570.86171999999</v>
      </c>
      <c r="Z2647">
        <v>139182.22863999999</v>
      </c>
      <c r="AB2647">
        <v>0</v>
      </c>
      <c r="AC2647">
        <v>467066</v>
      </c>
      <c r="AD2647">
        <v>402020</v>
      </c>
      <c r="AE2647">
        <v>1</v>
      </c>
      <c r="AF2647" t="s">
        <v>361</v>
      </c>
      <c r="AG2647" t="s">
        <v>1667</v>
      </c>
      <c r="AH2647" t="s">
        <v>88</v>
      </c>
      <c r="AI2647">
        <v>306</v>
      </c>
      <c r="AJ2647">
        <v>3</v>
      </c>
      <c r="AK2647" t="s">
        <v>51</v>
      </c>
      <c r="AL2647">
        <v>3586</v>
      </c>
      <c r="AM2647">
        <v>-77.016482410077899</v>
      </c>
      <c r="AN2647">
        <v>38.920517967526798</v>
      </c>
      <c r="AO2647" t="b">
        <f t="shared" si="82"/>
        <v>0</v>
      </c>
      <c r="AP2647">
        <f t="shared" si="83"/>
        <v>0</v>
      </c>
    </row>
    <row r="2648" spans="1:42">
      <c r="A2648">
        <v>185760</v>
      </c>
      <c r="B2648" t="s">
        <v>5616</v>
      </c>
      <c r="C2648" t="s">
        <v>3488</v>
      </c>
      <c r="D2648">
        <v>10192911</v>
      </c>
      <c r="E2648" t="s">
        <v>115</v>
      </c>
      <c r="H2648">
        <v>110902</v>
      </c>
      <c r="K2648" s="6">
        <v>0.29166666666666669</v>
      </c>
      <c r="L2648" s="8">
        <v>0.79166666666666663</v>
      </c>
      <c r="M2648" t="s">
        <v>203</v>
      </c>
      <c r="N2648" t="s">
        <v>5602</v>
      </c>
      <c r="Q2648" t="s">
        <v>3490</v>
      </c>
      <c r="R2648" t="s">
        <v>44</v>
      </c>
      <c r="S2648" t="s">
        <v>622</v>
      </c>
      <c r="T2648" t="s">
        <v>46</v>
      </c>
      <c r="U2648" t="s">
        <v>47</v>
      </c>
      <c r="V2648" t="s">
        <v>5575</v>
      </c>
      <c r="W2648">
        <v>38.927185000000001</v>
      </c>
      <c r="X2648">
        <v>-76.988245000000006</v>
      </c>
      <c r="Y2648">
        <v>401019.31597</v>
      </c>
      <c r="Z2648">
        <v>139923.08074</v>
      </c>
      <c r="AB2648">
        <v>0</v>
      </c>
      <c r="AC2648">
        <v>466166</v>
      </c>
      <c r="AD2648">
        <v>401226</v>
      </c>
      <c r="AE2648">
        <v>5</v>
      </c>
      <c r="AF2648" t="s">
        <v>1208</v>
      </c>
      <c r="AG2648" t="s">
        <v>3125</v>
      </c>
      <c r="AH2648" t="s">
        <v>410</v>
      </c>
      <c r="AI2648">
        <v>504</v>
      </c>
      <c r="AJ2648">
        <v>22</v>
      </c>
      <c r="AK2648" t="s">
        <v>51</v>
      </c>
      <c r="AL2648">
        <v>3586</v>
      </c>
      <c r="AM2648">
        <v>-76.988246930637303</v>
      </c>
      <c r="AN2648">
        <v>38.9271923729832</v>
      </c>
      <c r="AO2648" t="b">
        <f t="shared" si="82"/>
        <v>0</v>
      </c>
      <c r="AP2648">
        <f t="shared" si="83"/>
        <v>0</v>
      </c>
    </row>
    <row r="2649" spans="1:42">
      <c r="A2649">
        <v>185762</v>
      </c>
      <c r="B2649" t="s">
        <v>5616</v>
      </c>
      <c r="C2649" t="s">
        <v>3488</v>
      </c>
      <c r="D2649">
        <v>10192911</v>
      </c>
      <c r="E2649" t="s">
        <v>115</v>
      </c>
      <c r="H2649">
        <v>110902</v>
      </c>
      <c r="K2649" s="6">
        <v>0.29166666666666669</v>
      </c>
      <c r="L2649" s="8">
        <v>0.79166666666666663</v>
      </c>
      <c r="M2649" t="s">
        <v>203</v>
      </c>
      <c r="N2649" t="s">
        <v>5602</v>
      </c>
      <c r="Q2649" t="s">
        <v>3490</v>
      </c>
      <c r="R2649" t="s">
        <v>44</v>
      </c>
      <c r="S2649" t="s">
        <v>622</v>
      </c>
      <c r="T2649" t="s">
        <v>46</v>
      </c>
      <c r="U2649" t="s">
        <v>47</v>
      </c>
      <c r="V2649" t="s">
        <v>5612</v>
      </c>
      <c r="W2649">
        <v>38.926594000000001</v>
      </c>
      <c r="X2649">
        <v>-76.989358999999993</v>
      </c>
      <c r="Y2649">
        <v>400922.67541999999</v>
      </c>
      <c r="Z2649">
        <v>139857.47894</v>
      </c>
      <c r="AB2649">
        <v>0</v>
      </c>
      <c r="AC2649">
        <v>466051</v>
      </c>
      <c r="AD2649">
        <v>401108</v>
      </c>
      <c r="AE2649">
        <v>5</v>
      </c>
      <c r="AF2649" t="s">
        <v>1208</v>
      </c>
      <c r="AG2649" t="s">
        <v>3125</v>
      </c>
      <c r="AH2649" t="s">
        <v>410</v>
      </c>
      <c r="AI2649">
        <v>504</v>
      </c>
      <c r="AJ2649">
        <v>22</v>
      </c>
      <c r="AK2649" t="s">
        <v>51</v>
      </c>
      <c r="AL2649">
        <v>3586</v>
      </c>
      <c r="AM2649">
        <v>-76.989361534749506</v>
      </c>
      <c r="AN2649">
        <v>38.926601517997497</v>
      </c>
      <c r="AO2649" t="b">
        <f t="shared" si="82"/>
        <v>0</v>
      </c>
      <c r="AP2649">
        <f t="shared" si="83"/>
        <v>0</v>
      </c>
    </row>
    <row r="2650" spans="1:42">
      <c r="A2650">
        <v>185763</v>
      </c>
      <c r="B2650" t="s">
        <v>12057</v>
      </c>
      <c r="C2650" t="s">
        <v>12058</v>
      </c>
      <c r="D2650">
        <v>10192913</v>
      </c>
      <c r="E2650" t="s">
        <v>201</v>
      </c>
      <c r="I2650" t="s">
        <v>12059</v>
      </c>
      <c r="J2650" t="s">
        <v>166</v>
      </c>
      <c r="K2650" s="6">
        <v>0.29166666666666669</v>
      </c>
      <c r="L2650" s="8">
        <v>0.79166666666666663</v>
      </c>
      <c r="M2650" t="s">
        <v>203</v>
      </c>
      <c r="N2650" t="s">
        <v>265</v>
      </c>
      <c r="O2650" t="s">
        <v>12058</v>
      </c>
      <c r="P2650" t="s">
        <v>12060</v>
      </c>
      <c r="Q2650" t="s">
        <v>12058</v>
      </c>
      <c r="R2650" t="s">
        <v>165</v>
      </c>
      <c r="S2650" t="s">
        <v>174</v>
      </c>
      <c r="T2650" t="s">
        <v>46</v>
      </c>
      <c r="U2650" t="s">
        <v>47</v>
      </c>
      <c r="V2650" t="s">
        <v>12061</v>
      </c>
      <c r="W2650">
        <v>38.897827999999997</v>
      </c>
      <c r="X2650">
        <v>-76.995221999999998</v>
      </c>
      <c r="Y2650">
        <v>400414.49</v>
      </c>
      <c r="Z2650">
        <v>136664.21</v>
      </c>
      <c r="AA2650">
        <v>20002</v>
      </c>
      <c r="AB2650">
        <v>4654</v>
      </c>
      <c r="AC2650">
        <v>4497</v>
      </c>
      <c r="AD2650">
        <v>4497</v>
      </c>
      <c r="AE2650">
        <v>6</v>
      </c>
      <c r="AF2650" t="s">
        <v>434</v>
      </c>
      <c r="AG2650" t="s">
        <v>1593</v>
      </c>
      <c r="AH2650" t="s">
        <v>63</v>
      </c>
      <c r="AI2650">
        <v>104</v>
      </c>
      <c r="AJ2650">
        <v>25</v>
      </c>
      <c r="AK2650" t="s">
        <v>51</v>
      </c>
      <c r="AL2650">
        <v>26</v>
      </c>
      <c r="AM2650">
        <v>-76.995224106747401</v>
      </c>
      <c r="AN2650">
        <v>38.897835851263103</v>
      </c>
      <c r="AO2650" t="b">
        <f t="shared" si="82"/>
        <v>1</v>
      </c>
      <c r="AP2650">
        <f t="shared" si="83"/>
        <v>1</v>
      </c>
    </row>
    <row r="2651" spans="1:42">
      <c r="A2651">
        <v>185985</v>
      </c>
      <c r="B2651" t="s">
        <v>8579</v>
      </c>
      <c r="C2651" t="s">
        <v>8580</v>
      </c>
      <c r="D2651">
        <v>10192915</v>
      </c>
      <c r="E2651" t="s">
        <v>201</v>
      </c>
      <c r="I2651" t="s">
        <v>8581</v>
      </c>
      <c r="J2651" t="s">
        <v>166</v>
      </c>
      <c r="K2651" s="6">
        <v>0.29166666666666669</v>
      </c>
      <c r="L2651" s="8">
        <v>0.70833333333333337</v>
      </c>
      <c r="M2651" t="s">
        <v>422</v>
      </c>
      <c r="N2651" t="s">
        <v>432</v>
      </c>
      <c r="Q2651" t="s">
        <v>8580</v>
      </c>
      <c r="R2651" t="s">
        <v>165</v>
      </c>
      <c r="S2651" t="s">
        <v>1682</v>
      </c>
      <c r="T2651" t="s">
        <v>46</v>
      </c>
      <c r="U2651" t="s">
        <v>47</v>
      </c>
      <c r="V2651" t="s">
        <v>8582</v>
      </c>
      <c r="W2651">
        <v>38.922075</v>
      </c>
      <c r="X2651">
        <v>-77.081694999999996</v>
      </c>
      <c r="Y2651">
        <v>392915.68</v>
      </c>
      <c r="Z2651">
        <v>139358.94</v>
      </c>
      <c r="AA2651">
        <v>20007</v>
      </c>
      <c r="AB2651">
        <v>274745</v>
      </c>
      <c r="AC2651">
        <v>117837</v>
      </c>
      <c r="AD2651">
        <v>117837</v>
      </c>
      <c r="AE2651">
        <v>3</v>
      </c>
      <c r="AF2651" t="s">
        <v>294</v>
      </c>
      <c r="AG2651" t="s">
        <v>295</v>
      </c>
      <c r="AH2651" t="s">
        <v>50</v>
      </c>
      <c r="AI2651">
        <v>204</v>
      </c>
      <c r="AJ2651">
        <v>14</v>
      </c>
      <c r="AK2651" t="s">
        <v>51</v>
      </c>
      <c r="AL2651">
        <v>2921</v>
      </c>
      <c r="AM2651">
        <v>-77.081697008957704</v>
      </c>
      <c r="AN2651">
        <v>38.922082445058599</v>
      </c>
      <c r="AO2651" t="b">
        <f t="shared" si="82"/>
        <v>1</v>
      </c>
      <c r="AP2651">
        <f t="shared" si="83"/>
        <v>1</v>
      </c>
    </row>
    <row r="2652" spans="1:42">
      <c r="A2652">
        <v>185988</v>
      </c>
      <c r="B2652" t="s">
        <v>5631</v>
      </c>
      <c r="C2652" t="s">
        <v>5632</v>
      </c>
      <c r="D2652">
        <v>10192917</v>
      </c>
      <c r="E2652" t="s">
        <v>2496</v>
      </c>
      <c r="G2652" t="s">
        <v>3152</v>
      </c>
      <c r="I2652" t="s">
        <v>5633</v>
      </c>
      <c r="J2652" t="s">
        <v>166</v>
      </c>
      <c r="K2652" s="6">
        <v>0.29166666666666669</v>
      </c>
      <c r="L2652" s="8">
        <v>0.70833333333333337</v>
      </c>
      <c r="M2652" t="s">
        <v>422</v>
      </c>
      <c r="N2652" t="s">
        <v>255</v>
      </c>
      <c r="O2652" t="s">
        <v>2499</v>
      </c>
      <c r="P2652" t="s">
        <v>2500</v>
      </c>
      <c r="Q2652" t="s">
        <v>5634</v>
      </c>
      <c r="R2652" t="s">
        <v>70</v>
      </c>
      <c r="S2652" t="s">
        <v>166</v>
      </c>
      <c r="T2652" t="s">
        <v>46</v>
      </c>
      <c r="U2652" t="s">
        <v>47</v>
      </c>
      <c r="V2652" t="s">
        <v>5643</v>
      </c>
      <c r="W2652">
        <v>38.892794000000002</v>
      </c>
      <c r="X2652">
        <v>-76.985507999999996</v>
      </c>
      <c r="Y2652">
        <v>401257.24582000001</v>
      </c>
      <c r="Z2652">
        <v>136105.4448</v>
      </c>
      <c r="AB2652">
        <v>0</v>
      </c>
      <c r="AC2652">
        <v>454909</v>
      </c>
      <c r="AD2652">
        <v>390937</v>
      </c>
      <c r="AE2652">
        <v>6</v>
      </c>
      <c r="AF2652" t="s">
        <v>669</v>
      </c>
      <c r="AG2652" t="s">
        <v>1392</v>
      </c>
      <c r="AH2652" t="s">
        <v>63</v>
      </c>
      <c r="AI2652">
        <v>108</v>
      </c>
      <c r="AJ2652">
        <v>25</v>
      </c>
      <c r="AK2652" t="s">
        <v>51</v>
      </c>
      <c r="AL2652">
        <v>3477</v>
      </c>
      <c r="AM2652">
        <v>-76.985509970293407</v>
      </c>
      <c r="AN2652">
        <v>38.892801487904499</v>
      </c>
      <c r="AO2652" t="b">
        <f t="shared" si="82"/>
        <v>0</v>
      </c>
      <c r="AP2652">
        <f t="shared" si="83"/>
        <v>0</v>
      </c>
    </row>
    <row r="2653" spans="1:42">
      <c r="A2653">
        <v>185993</v>
      </c>
      <c r="B2653" t="s">
        <v>5631</v>
      </c>
      <c r="C2653" t="s">
        <v>5632</v>
      </c>
      <c r="D2653">
        <v>10192917</v>
      </c>
      <c r="E2653" t="s">
        <v>2496</v>
      </c>
      <c r="G2653" t="s">
        <v>3152</v>
      </c>
      <c r="I2653" t="s">
        <v>5633</v>
      </c>
      <c r="J2653" t="s">
        <v>166</v>
      </c>
      <c r="K2653" s="6">
        <v>0.29166666666666669</v>
      </c>
      <c r="L2653" s="8">
        <v>0.70833333333333337</v>
      </c>
      <c r="M2653" t="s">
        <v>422</v>
      </c>
      <c r="N2653" t="s">
        <v>255</v>
      </c>
      <c r="O2653" t="s">
        <v>2499</v>
      </c>
      <c r="P2653" t="s">
        <v>2500</v>
      </c>
      <c r="Q2653" t="s">
        <v>5634</v>
      </c>
      <c r="R2653" t="s">
        <v>70</v>
      </c>
      <c r="S2653" t="s">
        <v>166</v>
      </c>
      <c r="T2653" t="s">
        <v>46</v>
      </c>
      <c r="U2653" t="s">
        <v>47</v>
      </c>
      <c r="V2653" t="s">
        <v>5651</v>
      </c>
      <c r="W2653">
        <v>38.898121000000003</v>
      </c>
      <c r="X2653">
        <v>-76.985504000000006</v>
      </c>
      <c r="Y2653">
        <v>401257.50537999999</v>
      </c>
      <c r="Z2653">
        <v>136696.74479999999</v>
      </c>
      <c r="AB2653">
        <v>0</v>
      </c>
      <c r="AC2653">
        <v>455997</v>
      </c>
      <c r="AD2653">
        <v>392025</v>
      </c>
      <c r="AE2653">
        <v>6</v>
      </c>
      <c r="AF2653" t="s">
        <v>669</v>
      </c>
      <c r="AG2653" t="s">
        <v>1387</v>
      </c>
      <c r="AH2653" t="s">
        <v>63</v>
      </c>
      <c r="AI2653">
        <v>108</v>
      </c>
      <c r="AJ2653">
        <v>25</v>
      </c>
      <c r="AK2653" t="s">
        <v>51</v>
      </c>
      <c r="AL2653">
        <v>3477</v>
      </c>
      <c r="AM2653">
        <v>-76.985505896308794</v>
      </c>
      <c r="AN2653">
        <v>38.898128135215501</v>
      </c>
      <c r="AO2653" t="b">
        <f t="shared" si="82"/>
        <v>0</v>
      </c>
      <c r="AP2653">
        <f t="shared" si="83"/>
        <v>0</v>
      </c>
    </row>
    <row r="2654" spans="1:42">
      <c r="A2654">
        <v>185986</v>
      </c>
      <c r="B2654" t="s">
        <v>5631</v>
      </c>
      <c r="C2654" t="s">
        <v>5632</v>
      </c>
      <c r="D2654">
        <v>10192917</v>
      </c>
      <c r="E2654" t="s">
        <v>2496</v>
      </c>
      <c r="G2654" t="s">
        <v>3152</v>
      </c>
      <c r="I2654" t="s">
        <v>5633</v>
      </c>
      <c r="J2654" t="s">
        <v>166</v>
      </c>
      <c r="K2654" s="6">
        <v>0.29166666666666669</v>
      </c>
      <c r="L2654" s="8">
        <v>0.70833333333333337</v>
      </c>
      <c r="M2654" t="s">
        <v>422</v>
      </c>
      <c r="N2654" t="s">
        <v>255</v>
      </c>
      <c r="O2654" t="s">
        <v>2499</v>
      </c>
      <c r="P2654" t="s">
        <v>2500</v>
      </c>
      <c r="Q2654" t="s">
        <v>5634</v>
      </c>
      <c r="R2654" t="s">
        <v>165</v>
      </c>
      <c r="S2654" t="s">
        <v>138</v>
      </c>
      <c r="T2654" t="s">
        <v>46</v>
      </c>
      <c r="U2654" t="s">
        <v>47</v>
      </c>
      <c r="V2654" t="s">
        <v>3725</v>
      </c>
      <c r="W2654">
        <v>38.890366999999998</v>
      </c>
      <c r="X2654">
        <v>-76.985506000000001</v>
      </c>
      <c r="Y2654">
        <v>401257.43763</v>
      </c>
      <c r="Z2654">
        <v>135836.05692</v>
      </c>
      <c r="AB2654">
        <v>0</v>
      </c>
      <c r="AC2654">
        <v>459353</v>
      </c>
      <c r="AD2654">
        <v>395081</v>
      </c>
      <c r="AE2654">
        <v>6</v>
      </c>
      <c r="AF2654" t="s">
        <v>669</v>
      </c>
      <c r="AG2654" t="s">
        <v>1392</v>
      </c>
      <c r="AH2654" t="s">
        <v>63</v>
      </c>
      <c r="AI2654">
        <v>108</v>
      </c>
      <c r="AJ2654">
        <v>26</v>
      </c>
      <c r="AK2654" t="s">
        <v>51</v>
      </c>
      <c r="AL2654">
        <v>3477</v>
      </c>
      <c r="AM2654">
        <v>-76.985508252170007</v>
      </c>
      <c r="AN2654">
        <v>38.890374740949397</v>
      </c>
      <c r="AO2654" t="b">
        <f t="shared" si="82"/>
        <v>0</v>
      </c>
      <c r="AP2654">
        <f t="shared" si="83"/>
        <v>0</v>
      </c>
    </row>
    <row r="2655" spans="1:42">
      <c r="A2655">
        <v>185991</v>
      </c>
      <c r="B2655" t="s">
        <v>5631</v>
      </c>
      <c r="C2655" t="s">
        <v>5632</v>
      </c>
      <c r="D2655">
        <v>10192917</v>
      </c>
      <c r="E2655" t="s">
        <v>2496</v>
      </c>
      <c r="G2655" t="s">
        <v>3152</v>
      </c>
      <c r="I2655" t="s">
        <v>5633</v>
      </c>
      <c r="J2655" t="s">
        <v>166</v>
      </c>
      <c r="K2655" s="6">
        <v>0.29166666666666669</v>
      </c>
      <c r="L2655" s="8">
        <v>0.70833333333333337</v>
      </c>
      <c r="M2655" t="s">
        <v>422</v>
      </c>
      <c r="N2655" t="s">
        <v>255</v>
      </c>
      <c r="O2655" t="s">
        <v>2499</v>
      </c>
      <c r="P2655" t="s">
        <v>2500</v>
      </c>
      <c r="Q2655" t="s">
        <v>5634</v>
      </c>
      <c r="R2655" t="s">
        <v>165</v>
      </c>
      <c r="S2655" t="s">
        <v>138</v>
      </c>
      <c r="T2655" t="s">
        <v>46</v>
      </c>
      <c r="U2655" t="s">
        <v>47</v>
      </c>
      <c r="V2655" t="s">
        <v>5648</v>
      </c>
      <c r="W2655">
        <v>38.896417999999997</v>
      </c>
      <c r="X2655">
        <v>-76.985508999999993</v>
      </c>
      <c r="Y2655">
        <v>401257.06</v>
      </c>
      <c r="Z2655">
        <v>136507.82</v>
      </c>
      <c r="AB2655">
        <v>0</v>
      </c>
      <c r="AC2655">
        <v>477943</v>
      </c>
      <c r="AD2655">
        <v>411195</v>
      </c>
      <c r="AE2655">
        <v>6</v>
      </c>
      <c r="AF2655" t="s">
        <v>669</v>
      </c>
      <c r="AG2655" t="s">
        <v>1387</v>
      </c>
      <c r="AH2655" t="s">
        <v>63</v>
      </c>
      <c r="AI2655">
        <v>108</v>
      </c>
      <c r="AJ2655">
        <v>25</v>
      </c>
      <c r="AK2655" t="s">
        <v>51</v>
      </c>
      <c r="AL2655">
        <v>3477</v>
      </c>
      <c r="AM2655">
        <v>-76.985511376212798</v>
      </c>
      <c r="AN2655">
        <v>38.896426232379099</v>
      </c>
      <c r="AO2655" t="b">
        <f t="shared" si="82"/>
        <v>0</v>
      </c>
      <c r="AP2655">
        <f t="shared" si="83"/>
        <v>0</v>
      </c>
    </row>
    <row r="2656" spans="1:42">
      <c r="A2656">
        <v>185994</v>
      </c>
      <c r="B2656" t="s">
        <v>5631</v>
      </c>
      <c r="C2656" t="s">
        <v>5632</v>
      </c>
      <c r="D2656">
        <v>10192917</v>
      </c>
      <c r="E2656" t="s">
        <v>2496</v>
      </c>
      <c r="G2656" t="s">
        <v>3152</v>
      </c>
      <c r="I2656" t="s">
        <v>5633</v>
      </c>
      <c r="J2656" t="s">
        <v>166</v>
      </c>
      <c r="K2656" s="6">
        <v>0.29166666666666669</v>
      </c>
      <c r="L2656" s="8">
        <v>0.70833333333333337</v>
      </c>
      <c r="M2656" t="s">
        <v>422</v>
      </c>
      <c r="N2656" t="s">
        <v>255</v>
      </c>
      <c r="O2656" t="s">
        <v>2499</v>
      </c>
      <c r="P2656" t="s">
        <v>2500</v>
      </c>
      <c r="Q2656" t="s">
        <v>5634</v>
      </c>
      <c r="R2656" t="s">
        <v>165</v>
      </c>
      <c r="S2656" t="s">
        <v>138</v>
      </c>
      <c r="T2656" t="s">
        <v>46</v>
      </c>
      <c r="U2656" t="s">
        <v>47</v>
      </c>
      <c r="V2656" t="s">
        <v>5655</v>
      </c>
      <c r="W2656">
        <v>38.899093999999998</v>
      </c>
      <c r="X2656">
        <v>-76.985504000000006</v>
      </c>
      <c r="Y2656">
        <v>401257.44608000002</v>
      </c>
      <c r="Z2656">
        <v>136804.78012000001</v>
      </c>
      <c r="AB2656">
        <v>0</v>
      </c>
      <c r="AC2656">
        <v>463080</v>
      </c>
      <c r="AD2656">
        <v>398387</v>
      </c>
      <c r="AE2656">
        <v>6</v>
      </c>
      <c r="AF2656" t="s">
        <v>669</v>
      </c>
      <c r="AG2656" t="s">
        <v>1387</v>
      </c>
      <c r="AH2656" t="s">
        <v>63</v>
      </c>
      <c r="AI2656">
        <v>108</v>
      </c>
      <c r="AJ2656">
        <v>25</v>
      </c>
      <c r="AK2656" t="s">
        <v>51</v>
      </c>
      <c r="AL2656">
        <v>3477</v>
      </c>
      <c r="AM2656">
        <v>-76.985506382209294</v>
      </c>
      <c r="AN2656">
        <v>38.8991013566162</v>
      </c>
      <c r="AO2656" t="b">
        <f t="shared" si="82"/>
        <v>0</v>
      </c>
      <c r="AP2656">
        <f t="shared" si="83"/>
        <v>0</v>
      </c>
    </row>
    <row r="2657" spans="1:42">
      <c r="A2657">
        <v>185990</v>
      </c>
      <c r="B2657" t="s">
        <v>5631</v>
      </c>
      <c r="C2657" t="s">
        <v>5632</v>
      </c>
      <c r="D2657">
        <v>10192917</v>
      </c>
      <c r="E2657" t="s">
        <v>2496</v>
      </c>
      <c r="G2657" t="s">
        <v>3152</v>
      </c>
      <c r="I2657" t="s">
        <v>5633</v>
      </c>
      <c r="J2657" t="s">
        <v>166</v>
      </c>
      <c r="K2657" s="6">
        <v>0.29166666666666669</v>
      </c>
      <c r="L2657" s="8">
        <v>0.70833333333333337</v>
      </c>
      <c r="M2657" t="s">
        <v>422</v>
      </c>
      <c r="N2657" t="s">
        <v>255</v>
      </c>
      <c r="O2657" t="s">
        <v>2499</v>
      </c>
      <c r="P2657" t="s">
        <v>2500</v>
      </c>
      <c r="Q2657" t="s">
        <v>5634</v>
      </c>
      <c r="R2657" t="s">
        <v>165</v>
      </c>
      <c r="S2657" t="s">
        <v>138</v>
      </c>
      <c r="T2657" t="s">
        <v>46</v>
      </c>
      <c r="U2657" t="s">
        <v>47</v>
      </c>
      <c r="V2657" t="s">
        <v>6260</v>
      </c>
      <c r="W2657">
        <v>38.895083</v>
      </c>
      <c r="X2657">
        <v>-76.985505000000003</v>
      </c>
      <c r="Y2657">
        <v>401257.45</v>
      </c>
      <c r="Z2657">
        <v>136359.51999999999</v>
      </c>
      <c r="AB2657">
        <v>0</v>
      </c>
      <c r="AC2657">
        <v>479836</v>
      </c>
      <c r="AD2657">
        <v>412566</v>
      </c>
      <c r="AE2657">
        <v>6</v>
      </c>
      <c r="AF2657" t="s">
        <v>669</v>
      </c>
      <c r="AG2657" t="s">
        <v>1276</v>
      </c>
      <c r="AH2657" t="s">
        <v>63</v>
      </c>
      <c r="AI2657">
        <v>108</v>
      </c>
      <c r="AJ2657">
        <v>25</v>
      </c>
      <c r="AK2657" t="s">
        <v>51</v>
      </c>
      <c r="AL2657">
        <v>3477</v>
      </c>
      <c r="AM2657">
        <v>-76.985507151808505</v>
      </c>
      <c r="AN2657">
        <v>38.895090290995697</v>
      </c>
      <c r="AO2657" t="b">
        <f t="shared" si="82"/>
        <v>0</v>
      </c>
      <c r="AP2657">
        <f t="shared" si="83"/>
        <v>0</v>
      </c>
    </row>
    <row r="2658" spans="1:42">
      <c r="A2658">
        <v>185996</v>
      </c>
      <c r="B2658" t="s">
        <v>12062</v>
      </c>
      <c r="C2658" t="s">
        <v>12063</v>
      </c>
      <c r="D2658">
        <v>10192918</v>
      </c>
      <c r="E2658" t="s">
        <v>201</v>
      </c>
      <c r="I2658" t="s">
        <v>12064</v>
      </c>
      <c r="J2658" t="s">
        <v>166</v>
      </c>
      <c r="K2658" s="6">
        <v>0.29166666666666669</v>
      </c>
      <c r="L2658" s="8">
        <v>0.75</v>
      </c>
      <c r="M2658" t="s">
        <v>254</v>
      </c>
      <c r="N2658" t="s">
        <v>255</v>
      </c>
      <c r="Q2658" t="s">
        <v>12063</v>
      </c>
      <c r="R2658" t="s">
        <v>70</v>
      </c>
      <c r="S2658" t="s">
        <v>166</v>
      </c>
      <c r="T2658" t="s">
        <v>46</v>
      </c>
      <c r="U2658" t="s">
        <v>47</v>
      </c>
      <c r="V2658" t="s">
        <v>12065</v>
      </c>
      <c r="W2658">
        <v>38.908762000000003</v>
      </c>
      <c r="X2658">
        <v>-77.026595</v>
      </c>
      <c r="Y2658">
        <v>397693.37</v>
      </c>
      <c r="Z2658">
        <v>137878.28</v>
      </c>
      <c r="AA2658">
        <v>20001</v>
      </c>
      <c r="AB2658">
        <v>225322</v>
      </c>
      <c r="AC2658">
        <v>68317</v>
      </c>
      <c r="AD2658">
        <v>68317</v>
      </c>
      <c r="AE2658">
        <v>2</v>
      </c>
      <c r="AF2658" t="s">
        <v>97</v>
      </c>
      <c r="AG2658" t="s">
        <v>98</v>
      </c>
      <c r="AH2658" t="s">
        <v>88</v>
      </c>
      <c r="AI2658">
        <v>307</v>
      </c>
      <c r="AJ2658">
        <v>7</v>
      </c>
      <c r="AK2658" t="s">
        <v>51</v>
      </c>
      <c r="AL2658">
        <v>492</v>
      </c>
      <c r="AM2658">
        <v>-77.026596834738399</v>
      </c>
      <c r="AN2658">
        <v>38.908769694584699</v>
      </c>
      <c r="AO2658" t="b">
        <f t="shared" si="82"/>
        <v>1</v>
      </c>
      <c r="AP2658">
        <f t="shared" si="83"/>
        <v>1</v>
      </c>
    </row>
    <row r="2659" spans="1:42">
      <c r="A2659">
        <v>185997</v>
      </c>
      <c r="B2659" t="s">
        <v>8583</v>
      </c>
      <c r="C2659" t="s">
        <v>8584</v>
      </c>
      <c r="D2659">
        <v>10192920</v>
      </c>
      <c r="E2659" t="s">
        <v>115</v>
      </c>
      <c r="F2659" t="s">
        <v>8585</v>
      </c>
      <c r="I2659" t="s">
        <v>8586</v>
      </c>
      <c r="J2659" t="s">
        <v>422</v>
      </c>
      <c r="K2659" s="6">
        <v>0.29166666666666669</v>
      </c>
      <c r="L2659" s="8">
        <v>0.70833333333333337</v>
      </c>
      <c r="M2659" t="s">
        <v>147</v>
      </c>
      <c r="N2659" t="s">
        <v>255</v>
      </c>
      <c r="Q2659" t="s">
        <v>8584</v>
      </c>
      <c r="R2659" t="s">
        <v>165</v>
      </c>
      <c r="S2659" t="s">
        <v>138</v>
      </c>
      <c r="T2659" t="s">
        <v>46</v>
      </c>
      <c r="U2659" t="s">
        <v>47</v>
      </c>
      <c r="V2659" t="s">
        <v>6973</v>
      </c>
      <c r="W2659">
        <v>38.947414000000002</v>
      </c>
      <c r="X2659">
        <v>-77.079042000000001</v>
      </c>
      <c r="Y2659">
        <v>393148.17</v>
      </c>
      <c r="Z2659">
        <v>142171.60999999999</v>
      </c>
      <c r="AA2659">
        <v>20016</v>
      </c>
      <c r="AB2659">
        <v>284914</v>
      </c>
      <c r="AC2659">
        <v>123472</v>
      </c>
      <c r="AD2659">
        <v>123472</v>
      </c>
      <c r="AE2659">
        <v>3</v>
      </c>
      <c r="AF2659" t="s">
        <v>625</v>
      </c>
      <c r="AG2659" t="s">
        <v>895</v>
      </c>
      <c r="AH2659" t="s">
        <v>50</v>
      </c>
      <c r="AI2659">
        <v>202</v>
      </c>
      <c r="AJ2659">
        <v>11</v>
      </c>
      <c r="AK2659" t="s">
        <v>51</v>
      </c>
      <c r="AL2659">
        <v>2995</v>
      </c>
      <c r="AM2659">
        <v>-77.079044075226804</v>
      </c>
      <c r="AN2659">
        <v>38.947421661315303</v>
      </c>
      <c r="AO2659" t="b">
        <f t="shared" si="82"/>
        <v>1</v>
      </c>
      <c r="AP2659">
        <f t="shared" si="83"/>
        <v>1</v>
      </c>
    </row>
    <row r="2660" spans="1:42">
      <c r="A2660">
        <v>185998</v>
      </c>
      <c r="B2660" t="s">
        <v>8587</v>
      </c>
      <c r="C2660" t="s">
        <v>8588</v>
      </c>
      <c r="D2660">
        <v>10192921</v>
      </c>
      <c r="E2660" t="s">
        <v>41</v>
      </c>
      <c r="I2660" t="s">
        <v>8589</v>
      </c>
      <c r="J2660" t="s">
        <v>432</v>
      </c>
      <c r="K2660" s="6">
        <v>0.41666666666666669</v>
      </c>
      <c r="L2660" s="8">
        <v>0.66666666666666663</v>
      </c>
      <c r="M2660" t="s">
        <v>334</v>
      </c>
      <c r="N2660" t="s">
        <v>334</v>
      </c>
      <c r="Q2660" t="s">
        <v>8590</v>
      </c>
      <c r="R2660" t="s">
        <v>165</v>
      </c>
      <c r="S2660" t="s">
        <v>386</v>
      </c>
      <c r="T2660" t="s">
        <v>46</v>
      </c>
      <c r="U2660" t="s">
        <v>47</v>
      </c>
      <c r="V2660" t="s">
        <v>8591</v>
      </c>
      <c r="W2660">
        <v>38.884464000000001</v>
      </c>
      <c r="X2660">
        <v>-77.000332999999998</v>
      </c>
      <c r="Y2660">
        <v>399971.08</v>
      </c>
      <c r="Z2660">
        <v>135180.70000000001</v>
      </c>
      <c r="AA2660">
        <v>20003</v>
      </c>
      <c r="AB2660">
        <v>28548</v>
      </c>
      <c r="AC2660">
        <v>16857</v>
      </c>
      <c r="AD2660">
        <v>16857</v>
      </c>
      <c r="AE2660">
        <v>6</v>
      </c>
      <c r="AF2660" t="s">
        <v>72</v>
      </c>
      <c r="AG2660" t="s">
        <v>1398</v>
      </c>
      <c r="AH2660" t="s">
        <v>63</v>
      </c>
      <c r="AI2660">
        <v>107</v>
      </c>
      <c r="AJ2660">
        <v>26</v>
      </c>
      <c r="AK2660" t="s">
        <v>51</v>
      </c>
      <c r="AL2660">
        <v>2343</v>
      </c>
      <c r="AM2660">
        <v>-77.000335605437101</v>
      </c>
      <c r="AN2660">
        <v>38.884471934753599</v>
      </c>
      <c r="AO2660" t="b">
        <f t="shared" si="82"/>
        <v>0</v>
      </c>
      <c r="AP2660">
        <f t="shared" si="83"/>
        <v>0</v>
      </c>
    </row>
    <row r="2661" spans="1:42">
      <c r="A2661">
        <v>185999</v>
      </c>
      <c r="B2661" t="s">
        <v>5661</v>
      </c>
      <c r="C2661" t="s">
        <v>5662</v>
      </c>
      <c r="D2661">
        <v>10192922</v>
      </c>
      <c r="E2661" t="s">
        <v>160</v>
      </c>
      <c r="K2661" s="6">
        <v>0.375</v>
      </c>
      <c r="L2661" s="8">
        <v>0.58333333333333337</v>
      </c>
      <c r="M2661" t="s">
        <v>1682</v>
      </c>
      <c r="N2661" t="s">
        <v>1682</v>
      </c>
      <c r="O2661" t="s">
        <v>5663</v>
      </c>
      <c r="P2661" t="s">
        <v>5664</v>
      </c>
      <c r="Q2661" t="s">
        <v>5663</v>
      </c>
      <c r="R2661" t="s">
        <v>44</v>
      </c>
      <c r="S2661" t="s">
        <v>166</v>
      </c>
      <c r="T2661" t="s">
        <v>46</v>
      </c>
      <c r="U2661" t="s">
        <v>47</v>
      </c>
      <c r="V2661" t="s">
        <v>1915</v>
      </c>
      <c r="W2661">
        <v>38.898691999999997</v>
      </c>
      <c r="X2661">
        <v>-77.024766</v>
      </c>
      <c r="Y2661">
        <v>397851.64</v>
      </c>
      <c r="Z2661">
        <v>136760.32000000001</v>
      </c>
      <c r="AA2661">
        <v>20001</v>
      </c>
      <c r="AB2661">
        <v>239815</v>
      </c>
      <c r="AC2661">
        <v>82446</v>
      </c>
      <c r="AD2661">
        <v>82446</v>
      </c>
      <c r="AE2661">
        <v>2</v>
      </c>
      <c r="AF2661" t="s">
        <v>61</v>
      </c>
      <c r="AG2661" t="s">
        <v>62</v>
      </c>
      <c r="AH2661" t="s">
        <v>63</v>
      </c>
      <c r="AI2661">
        <v>101</v>
      </c>
      <c r="AJ2661">
        <v>8</v>
      </c>
      <c r="AK2661" t="s">
        <v>64</v>
      </c>
      <c r="AL2661">
        <v>3163</v>
      </c>
      <c r="AM2661">
        <v>-77.024768545489394</v>
      </c>
      <c r="AN2661">
        <v>38.898699116427203</v>
      </c>
      <c r="AO2661" t="b">
        <f t="shared" si="82"/>
        <v>0</v>
      </c>
      <c r="AP2661">
        <f t="shared" si="83"/>
        <v>0</v>
      </c>
    </row>
    <row r="2662" spans="1:42">
      <c r="A2662">
        <v>186000</v>
      </c>
      <c r="B2662" t="s">
        <v>5668</v>
      </c>
      <c r="C2662" t="s">
        <v>3478</v>
      </c>
      <c r="D2662">
        <v>10192924</v>
      </c>
      <c r="E2662" t="s">
        <v>115</v>
      </c>
      <c r="H2662">
        <v>106651</v>
      </c>
      <c r="K2662" s="6">
        <v>0.29166666666666669</v>
      </c>
      <c r="L2662" s="8">
        <v>0.70833333333333337</v>
      </c>
      <c r="M2662" t="s">
        <v>192</v>
      </c>
      <c r="N2662" t="s">
        <v>885</v>
      </c>
      <c r="O2662" t="s">
        <v>1159</v>
      </c>
      <c r="P2662" t="s">
        <v>1160</v>
      </c>
      <c r="Q2662" t="s">
        <v>1159</v>
      </c>
      <c r="R2662" t="s">
        <v>58</v>
      </c>
      <c r="S2662" t="s">
        <v>166</v>
      </c>
      <c r="T2662" t="s">
        <v>46</v>
      </c>
      <c r="U2662" t="s">
        <v>47</v>
      </c>
      <c r="V2662" t="s">
        <v>5669</v>
      </c>
      <c r="W2662">
        <v>38.881470999999998</v>
      </c>
      <c r="X2662">
        <v>-76.982691000000003</v>
      </c>
      <c r="Y2662">
        <v>401501.84863999998</v>
      </c>
      <c r="Z2662">
        <v>134848.57506999999</v>
      </c>
      <c r="AB2662">
        <v>0</v>
      </c>
      <c r="AC2662">
        <v>469023</v>
      </c>
      <c r="AD2662">
        <v>403736</v>
      </c>
      <c r="AE2662">
        <v>6</v>
      </c>
      <c r="AF2662" t="s">
        <v>72</v>
      </c>
      <c r="AG2662" t="s">
        <v>954</v>
      </c>
      <c r="AH2662" t="s">
        <v>63</v>
      </c>
      <c r="AI2662">
        <v>108</v>
      </c>
      <c r="AJ2662">
        <v>26</v>
      </c>
      <c r="AK2662" t="s">
        <v>51</v>
      </c>
      <c r="AL2662">
        <v>3815</v>
      </c>
      <c r="AM2662">
        <v>-76.982693172179196</v>
      </c>
      <c r="AN2662">
        <v>38.881478743232897</v>
      </c>
      <c r="AO2662" t="b">
        <f t="shared" si="82"/>
        <v>0</v>
      </c>
      <c r="AP2662">
        <f t="shared" si="83"/>
        <v>0</v>
      </c>
    </row>
    <row r="2663" spans="1:42">
      <c r="A2663">
        <v>186001</v>
      </c>
      <c r="B2663" t="s">
        <v>8592</v>
      </c>
      <c r="C2663" t="s">
        <v>8434</v>
      </c>
      <c r="D2663">
        <v>10192925</v>
      </c>
      <c r="E2663" t="s">
        <v>201</v>
      </c>
      <c r="K2663" s="6">
        <v>0.375</v>
      </c>
      <c r="L2663" s="8">
        <v>0.66666666666666663</v>
      </c>
      <c r="M2663" t="s">
        <v>238</v>
      </c>
      <c r="N2663" t="s">
        <v>238</v>
      </c>
      <c r="Q2663" t="s">
        <v>8434</v>
      </c>
      <c r="R2663" t="s">
        <v>326</v>
      </c>
      <c r="S2663" t="s">
        <v>166</v>
      </c>
      <c r="T2663" t="s">
        <v>46</v>
      </c>
      <c r="U2663" t="s">
        <v>47</v>
      </c>
      <c r="V2663" t="s">
        <v>8436</v>
      </c>
      <c r="W2663">
        <v>38.909888000000002</v>
      </c>
      <c r="X2663">
        <v>-77.064454999999995</v>
      </c>
      <c r="Y2663">
        <v>394409.73</v>
      </c>
      <c r="Z2663">
        <v>138004.89000000001</v>
      </c>
      <c r="AA2663">
        <v>20007</v>
      </c>
      <c r="AB2663">
        <v>275541</v>
      </c>
      <c r="AC2663">
        <v>118144</v>
      </c>
      <c r="AD2663">
        <v>118144</v>
      </c>
      <c r="AE2663">
        <v>2</v>
      </c>
      <c r="AF2663" t="s">
        <v>49</v>
      </c>
      <c r="AG2663" s="2">
        <v>2000000</v>
      </c>
      <c r="AH2663" t="s">
        <v>50</v>
      </c>
      <c r="AI2663">
        <v>206</v>
      </c>
      <c r="AJ2663">
        <v>4</v>
      </c>
      <c r="AK2663" t="s">
        <v>567</v>
      </c>
      <c r="AL2663">
        <v>2886</v>
      </c>
      <c r="AM2663">
        <v>-77.064456954213796</v>
      </c>
      <c r="AN2663">
        <v>38.909895488319997</v>
      </c>
      <c r="AO2663" t="b">
        <f t="shared" si="82"/>
        <v>1</v>
      </c>
      <c r="AP2663">
        <f t="shared" si="83"/>
        <v>1</v>
      </c>
    </row>
    <row r="2664" spans="1:42">
      <c r="A2664">
        <v>186003</v>
      </c>
      <c r="B2664" t="s">
        <v>5672</v>
      </c>
      <c r="C2664" t="s">
        <v>3151</v>
      </c>
      <c r="D2664">
        <v>10192926</v>
      </c>
      <c r="E2664" t="s">
        <v>2496</v>
      </c>
      <c r="G2664" t="s">
        <v>3152</v>
      </c>
      <c r="I2664" t="s">
        <v>5673</v>
      </c>
      <c r="J2664" t="s">
        <v>166</v>
      </c>
      <c r="K2664" s="6">
        <v>0.29166666666666669</v>
      </c>
      <c r="L2664" s="8">
        <v>0.70833333333333337</v>
      </c>
      <c r="M2664" t="s">
        <v>353</v>
      </c>
      <c r="N2664" t="s">
        <v>138</v>
      </c>
      <c r="O2664" t="s">
        <v>2499</v>
      </c>
      <c r="P2664" t="s">
        <v>2500</v>
      </c>
      <c r="Q2664" t="s">
        <v>3195</v>
      </c>
      <c r="R2664" t="s">
        <v>70</v>
      </c>
      <c r="S2664" t="s">
        <v>166</v>
      </c>
      <c r="T2664" t="s">
        <v>46</v>
      </c>
      <c r="U2664" t="s">
        <v>47</v>
      </c>
      <c r="V2664" t="s">
        <v>5674</v>
      </c>
      <c r="W2664">
        <v>38.880749999999999</v>
      </c>
      <c r="X2664">
        <v>-76.982219000000001</v>
      </c>
      <c r="Y2664">
        <v>401542.76749</v>
      </c>
      <c r="Z2664">
        <v>134768.59391</v>
      </c>
      <c r="AB2664">
        <v>0</v>
      </c>
      <c r="AC2664">
        <v>472650</v>
      </c>
      <c r="AD2664">
        <v>406863</v>
      </c>
      <c r="AE2664">
        <v>6</v>
      </c>
      <c r="AF2664" t="s">
        <v>72</v>
      </c>
      <c r="AG2664" t="s">
        <v>954</v>
      </c>
      <c r="AH2664" t="s">
        <v>63</v>
      </c>
      <c r="AI2664">
        <v>108</v>
      </c>
      <c r="AJ2664">
        <v>26</v>
      </c>
      <c r="AK2664" t="s">
        <v>51</v>
      </c>
      <c r="AL2664">
        <v>3867</v>
      </c>
      <c r="AM2664">
        <v>-76.982221753641795</v>
      </c>
      <c r="AN2664">
        <v>38.880758170916401</v>
      </c>
      <c r="AO2664" t="b">
        <f t="shared" si="82"/>
        <v>0</v>
      </c>
      <c r="AP2664">
        <f t="shared" si="83"/>
        <v>0</v>
      </c>
    </row>
    <row r="2665" spans="1:42">
      <c r="A2665">
        <v>186002</v>
      </c>
      <c r="B2665" t="s">
        <v>5672</v>
      </c>
      <c r="C2665" t="s">
        <v>3151</v>
      </c>
      <c r="D2665">
        <v>10192926</v>
      </c>
      <c r="E2665" t="s">
        <v>2496</v>
      </c>
      <c r="G2665" t="s">
        <v>3152</v>
      </c>
      <c r="I2665" t="s">
        <v>5673</v>
      </c>
      <c r="J2665" t="s">
        <v>166</v>
      </c>
      <c r="K2665" s="6">
        <v>0.29166666666666669</v>
      </c>
      <c r="L2665" s="8">
        <v>0.70833333333333337</v>
      </c>
      <c r="M2665" t="s">
        <v>353</v>
      </c>
      <c r="N2665" t="s">
        <v>138</v>
      </c>
      <c r="O2665" t="s">
        <v>2499</v>
      </c>
      <c r="P2665" t="s">
        <v>2500</v>
      </c>
      <c r="Q2665" t="s">
        <v>3195</v>
      </c>
      <c r="R2665" t="s">
        <v>165</v>
      </c>
      <c r="S2665" t="s">
        <v>334</v>
      </c>
      <c r="T2665" t="s">
        <v>46</v>
      </c>
      <c r="U2665" t="s">
        <v>47</v>
      </c>
      <c r="V2665" t="s">
        <v>6261</v>
      </c>
      <c r="W2665">
        <v>38.882250999999997</v>
      </c>
      <c r="X2665">
        <v>-76.982218000000003</v>
      </c>
      <c r="Y2665">
        <v>401542.85421000002</v>
      </c>
      <c r="Z2665">
        <v>134935.17999</v>
      </c>
      <c r="AB2665">
        <v>0</v>
      </c>
      <c r="AC2665">
        <v>479795</v>
      </c>
      <c r="AD2665">
        <v>412525</v>
      </c>
      <c r="AE2665">
        <v>6</v>
      </c>
      <c r="AF2665" t="s">
        <v>72</v>
      </c>
      <c r="AG2665" t="s">
        <v>954</v>
      </c>
      <c r="AH2665" t="s">
        <v>63</v>
      </c>
      <c r="AI2665">
        <v>108</v>
      </c>
      <c r="AJ2665">
        <v>26</v>
      </c>
      <c r="AK2665" t="s">
        <v>51</v>
      </c>
      <c r="AL2665">
        <v>3867</v>
      </c>
      <c r="AM2665">
        <v>-76.982220380300802</v>
      </c>
      <c r="AN2665">
        <v>38.8822588430561</v>
      </c>
      <c r="AO2665" t="b">
        <f t="shared" ref="AO2665:AO2728" si="84">C2665=Q2665</f>
        <v>0</v>
      </c>
      <c r="AP2665">
        <f t="shared" si="83"/>
        <v>0</v>
      </c>
    </row>
    <row r="2666" spans="1:42">
      <c r="A2666">
        <v>186004</v>
      </c>
      <c r="B2666" t="s">
        <v>8593</v>
      </c>
      <c r="C2666" t="s">
        <v>8434</v>
      </c>
      <c r="D2666">
        <v>10192927</v>
      </c>
      <c r="E2666" t="s">
        <v>201</v>
      </c>
      <c r="I2666" t="s">
        <v>8594</v>
      </c>
      <c r="J2666" t="s">
        <v>166</v>
      </c>
      <c r="K2666" s="6">
        <v>0.33333333333333331</v>
      </c>
      <c r="L2666" s="8">
        <v>0.70833333333333337</v>
      </c>
      <c r="M2666" t="s">
        <v>238</v>
      </c>
      <c r="N2666" t="s">
        <v>421</v>
      </c>
      <c r="Q2666" t="s">
        <v>8434</v>
      </c>
      <c r="R2666" t="s">
        <v>165</v>
      </c>
      <c r="S2666" t="s">
        <v>422</v>
      </c>
      <c r="T2666" t="s">
        <v>46</v>
      </c>
      <c r="U2666" t="s">
        <v>47</v>
      </c>
      <c r="V2666" t="s">
        <v>8436</v>
      </c>
      <c r="W2666">
        <v>38.909888000000002</v>
      </c>
      <c r="X2666">
        <v>-77.064454999999995</v>
      </c>
      <c r="Y2666">
        <v>394409.73</v>
      </c>
      <c r="Z2666">
        <v>138004.89000000001</v>
      </c>
      <c r="AA2666">
        <v>20007</v>
      </c>
      <c r="AB2666">
        <v>275541</v>
      </c>
      <c r="AC2666">
        <v>118144</v>
      </c>
      <c r="AD2666">
        <v>118144</v>
      </c>
      <c r="AE2666">
        <v>2</v>
      </c>
      <c r="AF2666" t="s">
        <v>49</v>
      </c>
      <c r="AG2666" s="2">
        <v>2000000</v>
      </c>
      <c r="AH2666" t="s">
        <v>50</v>
      </c>
      <c r="AI2666">
        <v>206</v>
      </c>
      <c r="AJ2666">
        <v>4</v>
      </c>
      <c r="AK2666" t="s">
        <v>567</v>
      </c>
      <c r="AL2666">
        <v>2887</v>
      </c>
      <c r="AM2666">
        <v>-77.064456954213796</v>
      </c>
      <c r="AN2666">
        <v>38.909895488319997</v>
      </c>
      <c r="AO2666" t="b">
        <f t="shared" si="84"/>
        <v>1</v>
      </c>
      <c r="AP2666">
        <f t="shared" si="83"/>
        <v>1</v>
      </c>
    </row>
    <row r="2667" spans="1:42">
      <c r="A2667">
        <v>186005</v>
      </c>
      <c r="B2667" t="s">
        <v>8593</v>
      </c>
      <c r="C2667" t="s">
        <v>8434</v>
      </c>
      <c r="D2667">
        <v>10192927</v>
      </c>
      <c r="E2667" t="s">
        <v>201</v>
      </c>
      <c r="I2667" t="s">
        <v>8594</v>
      </c>
      <c r="J2667" t="s">
        <v>166</v>
      </c>
      <c r="K2667" s="6">
        <v>0.33333333333333331</v>
      </c>
      <c r="L2667" s="8">
        <v>0.70833333333333337</v>
      </c>
      <c r="M2667" t="s">
        <v>238</v>
      </c>
      <c r="N2667" t="s">
        <v>421</v>
      </c>
      <c r="Q2667" t="s">
        <v>8434</v>
      </c>
      <c r="R2667" t="s">
        <v>165</v>
      </c>
      <c r="S2667" t="s">
        <v>422</v>
      </c>
      <c r="T2667" t="s">
        <v>46</v>
      </c>
      <c r="U2667" t="s">
        <v>47</v>
      </c>
      <c r="V2667" t="s">
        <v>8436</v>
      </c>
      <c r="W2667">
        <v>38.909888000000002</v>
      </c>
      <c r="X2667">
        <v>-77.064454999999995</v>
      </c>
      <c r="Y2667">
        <v>394409.73</v>
      </c>
      <c r="Z2667">
        <v>138004.89000000001</v>
      </c>
      <c r="AA2667">
        <v>20007</v>
      </c>
      <c r="AB2667">
        <v>275541</v>
      </c>
      <c r="AC2667">
        <v>118144</v>
      </c>
      <c r="AD2667">
        <v>118144</v>
      </c>
      <c r="AE2667">
        <v>2</v>
      </c>
      <c r="AF2667" t="s">
        <v>49</v>
      </c>
      <c r="AG2667" s="2">
        <v>2000000</v>
      </c>
      <c r="AH2667" t="s">
        <v>50</v>
      </c>
      <c r="AI2667">
        <v>206</v>
      </c>
      <c r="AJ2667">
        <v>4</v>
      </c>
      <c r="AK2667" t="s">
        <v>567</v>
      </c>
      <c r="AL2667">
        <v>2887</v>
      </c>
      <c r="AM2667">
        <v>-77.064456954213796</v>
      </c>
      <c r="AN2667">
        <v>38.909895488319997</v>
      </c>
      <c r="AO2667" t="b">
        <f t="shared" si="84"/>
        <v>1</v>
      </c>
      <c r="AP2667">
        <f t="shared" si="83"/>
        <v>1</v>
      </c>
    </row>
    <row r="2668" spans="1:42">
      <c r="A2668">
        <v>186006</v>
      </c>
      <c r="B2668" t="s">
        <v>12066</v>
      </c>
      <c r="C2668" t="s">
        <v>12067</v>
      </c>
      <c r="D2668">
        <v>10192928</v>
      </c>
      <c r="E2668" t="s">
        <v>652</v>
      </c>
      <c r="K2668" s="6">
        <v>0.29166666666666669</v>
      </c>
      <c r="L2668" s="8">
        <v>0.70833333333333337</v>
      </c>
      <c r="M2668" t="s">
        <v>885</v>
      </c>
      <c r="N2668" t="s">
        <v>1291</v>
      </c>
      <c r="O2668" t="s">
        <v>12067</v>
      </c>
      <c r="P2668" t="s">
        <v>12068</v>
      </c>
      <c r="Q2668" t="s">
        <v>12067</v>
      </c>
      <c r="R2668" t="s">
        <v>58</v>
      </c>
      <c r="S2668" t="s">
        <v>422</v>
      </c>
      <c r="T2668" t="s">
        <v>46</v>
      </c>
      <c r="U2668" t="s">
        <v>47</v>
      </c>
      <c r="V2668" t="s">
        <v>12069</v>
      </c>
      <c r="W2668">
        <v>38.933002000000002</v>
      </c>
      <c r="X2668">
        <v>-77.020308999999997</v>
      </c>
      <c r="Y2668">
        <v>398239.1</v>
      </c>
      <c r="Z2668">
        <v>140568.92000000001</v>
      </c>
      <c r="AA2668">
        <v>20010</v>
      </c>
      <c r="AB2668">
        <v>228744</v>
      </c>
      <c r="AC2668">
        <v>71741</v>
      </c>
      <c r="AD2668">
        <v>71741</v>
      </c>
      <c r="AE2668">
        <v>1</v>
      </c>
      <c r="AF2668" t="s">
        <v>249</v>
      </c>
      <c r="AG2668" t="s">
        <v>1361</v>
      </c>
      <c r="AH2668" t="s">
        <v>188</v>
      </c>
      <c r="AI2668">
        <v>409</v>
      </c>
      <c r="AJ2668">
        <v>2</v>
      </c>
      <c r="AK2668" t="s">
        <v>51</v>
      </c>
      <c r="AL2668">
        <v>660</v>
      </c>
      <c r="AM2668">
        <v>-77.020311682513395</v>
      </c>
      <c r="AN2668">
        <v>38.933009119041898</v>
      </c>
      <c r="AO2668" t="b">
        <f t="shared" si="84"/>
        <v>1</v>
      </c>
      <c r="AP2668">
        <f t="shared" si="83"/>
        <v>1</v>
      </c>
    </row>
    <row r="2669" spans="1:42">
      <c r="A2669">
        <v>186007</v>
      </c>
      <c r="B2669" t="s">
        <v>8595</v>
      </c>
      <c r="C2669" t="s">
        <v>8596</v>
      </c>
      <c r="D2669">
        <v>10192929</v>
      </c>
      <c r="E2669" t="s">
        <v>201</v>
      </c>
      <c r="I2669" t="s">
        <v>8597</v>
      </c>
      <c r="J2669" t="s">
        <v>422</v>
      </c>
      <c r="K2669" s="6">
        <v>0.29166666666666669</v>
      </c>
      <c r="L2669" s="8">
        <v>0.83333333333333337</v>
      </c>
      <c r="M2669" t="s">
        <v>55</v>
      </c>
      <c r="N2669" t="s">
        <v>683</v>
      </c>
      <c r="O2669" t="s">
        <v>8596</v>
      </c>
      <c r="P2669" t="s">
        <v>8598</v>
      </c>
      <c r="Q2669" t="s">
        <v>8596</v>
      </c>
      <c r="R2669" t="s">
        <v>165</v>
      </c>
      <c r="S2669" t="s">
        <v>56</v>
      </c>
      <c r="T2669" t="s">
        <v>46</v>
      </c>
      <c r="U2669" t="s">
        <v>47</v>
      </c>
      <c r="V2669" t="s">
        <v>8599</v>
      </c>
      <c r="W2669">
        <v>38.909013000000002</v>
      </c>
      <c r="X2669">
        <v>-77.079847999999998</v>
      </c>
      <c r="Y2669">
        <v>393074.58</v>
      </c>
      <c r="Z2669">
        <v>137908.81</v>
      </c>
      <c r="AA2669">
        <v>20007</v>
      </c>
      <c r="AB2669">
        <v>270873</v>
      </c>
      <c r="AC2669">
        <v>114040</v>
      </c>
      <c r="AD2669">
        <v>114040</v>
      </c>
      <c r="AE2669">
        <v>3</v>
      </c>
      <c r="AF2669" t="s">
        <v>508</v>
      </c>
      <c r="AG2669" t="s">
        <v>1142</v>
      </c>
      <c r="AH2669" t="s">
        <v>50</v>
      </c>
      <c r="AI2669">
        <v>205</v>
      </c>
      <c r="AJ2669">
        <v>13</v>
      </c>
      <c r="AK2669" t="s">
        <v>51</v>
      </c>
      <c r="AL2669">
        <v>2840</v>
      </c>
      <c r="AM2669">
        <v>-77.079849984621404</v>
      </c>
      <c r="AN2669">
        <v>38.909020460135402</v>
      </c>
      <c r="AO2669" t="b">
        <f t="shared" si="84"/>
        <v>1</v>
      </c>
      <c r="AP2669">
        <f t="shared" si="83"/>
        <v>1</v>
      </c>
    </row>
    <row r="2670" spans="1:42">
      <c r="A2670">
        <v>186008</v>
      </c>
      <c r="B2670" t="s">
        <v>8600</v>
      </c>
      <c r="C2670" t="s">
        <v>8596</v>
      </c>
      <c r="D2670">
        <v>10192930</v>
      </c>
      <c r="E2670" t="s">
        <v>201</v>
      </c>
      <c r="I2670" t="s">
        <v>8601</v>
      </c>
      <c r="J2670" t="s">
        <v>422</v>
      </c>
      <c r="K2670" s="6">
        <v>0.29166666666666669</v>
      </c>
      <c r="L2670" s="8">
        <v>0.79166666666666663</v>
      </c>
      <c r="M2670" t="s">
        <v>55</v>
      </c>
      <c r="N2670" t="s">
        <v>683</v>
      </c>
      <c r="O2670" t="s">
        <v>8596</v>
      </c>
      <c r="P2670" t="s">
        <v>8602</v>
      </c>
      <c r="Q2670" t="s">
        <v>8596</v>
      </c>
      <c r="R2670" t="s">
        <v>70</v>
      </c>
      <c r="S2670" t="s">
        <v>422</v>
      </c>
      <c r="T2670" t="s">
        <v>46</v>
      </c>
      <c r="U2670" t="s">
        <v>47</v>
      </c>
      <c r="V2670" t="s">
        <v>8078</v>
      </c>
      <c r="W2670">
        <v>38.910352000000003</v>
      </c>
      <c r="X2670">
        <v>-77.085953000000003</v>
      </c>
      <c r="Y2670">
        <v>392545.19</v>
      </c>
      <c r="Z2670">
        <v>138057.98000000001</v>
      </c>
      <c r="AA2670">
        <v>20007</v>
      </c>
      <c r="AB2670">
        <v>224382</v>
      </c>
      <c r="AC2670">
        <v>67686</v>
      </c>
      <c r="AD2670">
        <v>67686</v>
      </c>
      <c r="AE2670">
        <v>3</v>
      </c>
      <c r="AF2670" t="s">
        <v>508</v>
      </c>
      <c r="AG2670" t="s">
        <v>1237</v>
      </c>
      <c r="AH2670" t="s">
        <v>50</v>
      </c>
      <c r="AI2670">
        <v>205</v>
      </c>
      <c r="AJ2670">
        <v>13</v>
      </c>
      <c r="AK2670" t="s">
        <v>51</v>
      </c>
      <c r="AL2670">
        <v>2172</v>
      </c>
      <c r="AM2670">
        <v>-77.085955284427001</v>
      </c>
      <c r="AN2670">
        <v>38.910359903380197</v>
      </c>
      <c r="AO2670" t="b">
        <f t="shared" si="84"/>
        <v>1</v>
      </c>
      <c r="AP2670">
        <f t="shared" si="83"/>
        <v>1</v>
      </c>
    </row>
    <row r="2671" spans="1:42">
      <c r="A2671">
        <v>186009</v>
      </c>
      <c r="B2671" t="s">
        <v>8603</v>
      </c>
      <c r="C2671" t="s">
        <v>8604</v>
      </c>
      <c r="D2671">
        <v>10192933</v>
      </c>
      <c r="E2671" t="s">
        <v>201</v>
      </c>
      <c r="I2671" t="s">
        <v>8605</v>
      </c>
      <c r="J2671" t="s">
        <v>622</v>
      </c>
      <c r="K2671" s="6">
        <v>0.70833333333333337</v>
      </c>
      <c r="L2671" s="8">
        <v>0.83333333333333337</v>
      </c>
      <c r="M2671" t="s">
        <v>254</v>
      </c>
      <c r="N2671" t="s">
        <v>255</v>
      </c>
      <c r="Q2671" t="s">
        <v>8604</v>
      </c>
      <c r="R2671" t="s">
        <v>165</v>
      </c>
      <c r="S2671" t="s">
        <v>138</v>
      </c>
      <c r="T2671" t="s">
        <v>46</v>
      </c>
      <c r="U2671" t="s">
        <v>47</v>
      </c>
      <c r="V2671" t="s">
        <v>6616</v>
      </c>
      <c r="W2671">
        <v>38.916016999999997</v>
      </c>
      <c r="X2671">
        <v>-77.048314000000005</v>
      </c>
      <c r="Y2671">
        <v>395810.01</v>
      </c>
      <c r="Z2671">
        <v>138684.4</v>
      </c>
      <c r="AA2671">
        <v>20008</v>
      </c>
      <c r="AB2671">
        <v>218640</v>
      </c>
      <c r="AC2671">
        <v>61829</v>
      </c>
      <c r="AD2671">
        <v>61829</v>
      </c>
      <c r="AE2671">
        <v>2</v>
      </c>
      <c r="AF2671" t="s">
        <v>205</v>
      </c>
      <c r="AG2671" t="s">
        <v>1375</v>
      </c>
      <c r="AH2671" t="s">
        <v>50</v>
      </c>
      <c r="AI2671">
        <v>208</v>
      </c>
      <c r="AJ2671">
        <v>1</v>
      </c>
      <c r="AK2671" t="s">
        <v>51</v>
      </c>
      <c r="AL2671">
        <v>2294</v>
      </c>
      <c r="AM2671">
        <v>-77.048316162437303</v>
      </c>
      <c r="AN2671">
        <v>38.916024535459599</v>
      </c>
      <c r="AO2671" t="b">
        <f t="shared" si="84"/>
        <v>1</v>
      </c>
      <c r="AP2671">
        <f t="shared" si="83"/>
        <v>1</v>
      </c>
    </row>
    <row r="2672" spans="1:42">
      <c r="A2672">
        <v>186010</v>
      </c>
      <c r="B2672" t="s">
        <v>5675</v>
      </c>
      <c r="C2672" t="s">
        <v>4468</v>
      </c>
      <c r="D2672">
        <v>10192934</v>
      </c>
      <c r="E2672" t="s">
        <v>2561</v>
      </c>
      <c r="K2672" s="6">
        <v>0.29166666666666669</v>
      </c>
      <c r="L2672" s="8">
        <v>0.70833333333333337</v>
      </c>
      <c r="M2672" t="s">
        <v>432</v>
      </c>
      <c r="N2672" t="s">
        <v>387</v>
      </c>
      <c r="Q2672" t="s">
        <v>796</v>
      </c>
      <c r="R2672" t="s">
        <v>148</v>
      </c>
      <c r="S2672" t="s">
        <v>95</v>
      </c>
      <c r="T2672" t="s">
        <v>46</v>
      </c>
      <c r="U2672" t="s">
        <v>47</v>
      </c>
      <c r="V2672" t="s">
        <v>5676</v>
      </c>
      <c r="W2672">
        <v>38.887590000000003</v>
      </c>
      <c r="X2672">
        <v>-76.979879999999994</v>
      </c>
      <c r="AB2672">
        <v>0</v>
      </c>
      <c r="AC2672">
        <v>456579</v>
      </c>
      <c r="AD2672">
        <v>392622</v>
      </c>
      <c r="AE2672">
        <v>6</v>
      </c>
      <c r="AF2672" t="s">
        <v>72</v>
      </c>
      <c r="AG2672" t="s">
        <v>4187</v>
      </c>
      <c r="AH2672" t="s">
        <v>63</v>
      </c>
      <c r="AI2672">
        <v>108</v>
      </c>
      <c r="AJ2672">
        <v>26</v>
      </c>
      <c r="AK2672" t="s">
        <v>51</v>
      </c>
      <c r="AL2672">
        <v>3585</v>
      </c>
      <c r="AO2672" t="b">
        <f t="shared" si="84"/>
        <v>0</v>
      </c>
      <c r="AP2672">
        <f t="shared" si="83"/>
        <v>0</v>
      </c>
    </row>
    <row r="2673" spans="1:42">
      <c r="A2673">
        <v>186011</v>
      </c>
      <c r="B2673" t="s">
        <v>5675</v>
      </c>
      <c r="C2673" t="s">
        <v>4468</v>
      </c>
      <c r="D2673">
        <v>10192934</v>
      </c>
      <c r="E2673" t="s">
        <v>2561</v>
      </c>
      <c r="K2673" s="6">
        <v>0.29166666666666669</v>
      </c>
      <c r="L2673" s="8">
        <v>0.70833333333333337</v>
      </c>
      <c r="M2673" t="s">
        <v>432</v>
      </c>
      <c r="N2673" t="s">
        <v>387</v>
      </c>
      <c r="Q2673" t="s">
        <v>796</v>
      </c>
      <c r="R2673" t="s">
        <v>148</v>
      </c>
      <c r="S2673" t="s">
        <v>95</v>
      </c>
      <c r="T2673" t="s">
        <v>46</v>
      </c>
      <c r="U2673" t="s">
        <v>47</v>
      </c>
      <c r="V2673" t="s">
        <v>5677</v>
      </c>
      <c r="W2673">
        <v>38.888131999999999</v>
      </c>
      <c r="X2673">
        <v>-76.980765000000005</v>
      </c>
      <c r="Y2673">
        <v>401668.83110000001</v>
      </c>
      <c r="Z2673">
        <v>135588.00403000001</v>
      </c>
      <c r="AB2673">
        <v>0</v>
      </c>
      <c r="AC2673">
        <v>469038</v>
      </c>
      <c r="AD2673">
        <v>403751</v>
      </c>
      <c r="AE2673">
        <v>6</v>
      </c>
      <c r="AF2673" t="s">
        <v>72</v>
      </c>
      <c r="AG2673" t="s">
        <v>646</v>
      </c>
      <c r="AH2673" t="s">
        <v>63</v>
      </c>
      <c r="AI2673">
        <v>108</v>
      </c>
      <c r="AJ2673">
        <v>26</v>
      </c>
      <c r="AK2673" t="s">
        <v>51</v>
      </c>
      <c r="AL2673">
        <v>3585</v>
      </c>
      <c r="AM2673">
        <v>-76.980766870229203</v>
      </c>
      <c r="AN2673">
        <v>38.888139502450997</v>
      </c>
      <c r="AO2673" t="b">
        <f t="shared" si="84"/>
        <v>0</v>
      </c>
      <c r="AP2673">
        <f t="shared" si="83"/>
        <v>0</v>
      </c>
    </row>
    <row r="2674" spans="1:42">
      <c r="A2674">
        <v>186012</v>
      </c>
      <c r="B2674" t="s">
        <v>4302</v>
      </c>
      <c r="C2674" t="s">
        <v>4303</v>
      </c>
      <c r="D2674">
        <v>10192935</v>
      </c>
      <c r="E2674" t="s">
        <v>115</v>
      </c>
      <c r="H2674">
        <v>108809</v>
      </c>
      <c r="K2674" s="6">
        <v>0.79166666666666663</v>
      </c>
      <c r="L2674" s="8">
        <v>0.125</v>
      </c>
      <c r="M2674" t="s">
        <v>203</v>
      </c>
      <c r="N2674" t="s">
        <v>266</v>
      </c>
      <c r="Q2674" t="s">
        <v>4303</v>
      </c>
      <c r="R2674" t="s">
        <v>148</v>
      </c>
      <c r="S2674" t="s">
        <v>55</v>
      </c>
      <c r="T2674" t="s">
        <v>46</v>
      </c>
      <c r="U2674" t="s">
        <v>47</v>
      </c>
      <c r="V2674" t="s">
        <v>4304</v>
      </c>
      <c r="W2674">
        <v>38.904072999999997</v>
      </c>
      <c r="X2674">
        <v>-77.040638000000001</v>
      </c>
      <c r="Y2674">
        <v>396475.11</v>
      </c>
      <c r="Z2674">
        <v>137358.15</v>
      </c>
      <c r="AA2674">
        <v>20036</v>
      </c>
      <c r="AB2674">
        <v>243303</v>
      </c>
      <c r="AC2674">
        <v>86233</v>
      </c>
      <c r="AD2674">
        <v>86233</v>
      </c>
      <c r="AE2674">
        <v>2</v>
      </c>
      <c r="AF2674" t="s">
        <v>86</v>
      </c>
      <c r="AG2674" t="s">
        <v>523</v>
      </c>
      <c r="AH2674" t="s">
        <v>50</v>
      </c>
      <c r="AI2674">
        <v>207</v>
      </c>
      <c r="AJ2674">
        <v>6</v>
      </c>
      <c r="AK2674" t="s">
        <v>524</v>
      </c>
      <c r="AL2674">
        <v>1127</v>
      </c>
      <c r="AM2674">
        <v>-77.040640229374503</v>
      </c>
      <c r="AN2674">
        <v>38.904080140074598</v>
      </c>
      <c r="AO2674" t="b">
        <f t="shared" si="84"/>
        <v>1</v>
      </c>
      <c r="AP2674">
        <f t="shared" si="83"/>
        <v>1</v>
      </c>
    </row>
    <row r="2675" spans="1:42">
      <c r="A2675">
        <v>186013</v>
      </c>
      <c r="B2675" t="s">
        <v>12070</v>
      </c>
      <c r="C2675" t="s">
        <v>12071</v>
      </c>
      <c r="D2675">
        <v>10192936</v>
      </c>
      <c r="E2675" t="s">
        <v>519</v>
      </c>
      <c r="I2675" t="s">
        <v>12072</v>
      </c>
      <c r="J2675" t="s">
        <v>166</v>
      </c>
      <c r="K2675" s="6">
        <v>0.29166666666666669</v>
      </c>
      <c r="L2675" s="8">
        <v>0.70833333333333337</v>
      </c>
      <c r="M2675" t="s">
        <v>353</v>
      </c>
      <c r="N2675" t="s">
        <v>386</v>
      </c>
      <c r="Q2675" t="s">
        <v>12071</v>
      </c>
      <c r="R2675" t="s">
        <v>70</v>
      </c>
      <c r="S2675" t="s">
        <v>166</v>
      </c>
      <c r="T2675" t="s">
        <v>46</v>
      </c>
      <c r="U2675" t="s">
        <v>47</v>
      </c>
      <c r="V2675" t="s">
        <v>12073</v>
      </c>
      <c r="W2675">
        <v>38.890625999999997</v>
      </c>
      <c r="X2675">
        <v>-76.935139000000007</v>
      </c>
      <c r="Y2675">
        <v>405626.99</v>
      </c>
      <c r="Z2675">
        <v>135866.72</v>
      </c>
      <c r="AA2675">
        <v>20019</v>
      </c>
      <c r="AB2675">
        <v>74737</v>
      </c>
      <c r="AC2675">
        <v>48302</v>
      </c>
      <c r="AD2675">
        <v>48302</v>
      </c>
      <c r="AE2675">
        <v>7</v>
      </c>
      <c r="AF2675" t="s">
        <v>1881</v>
      </c>
      <c r="AG2675" t="s">
        <v>6878</v>
      </c>
      <c r="AH2675" t="s">
        <v>912</v>
      </c>
      <c r="AI2675">
        <v>608</v>
      </c>
      <c r="AJ2675">
        <v>33</v>
      </c>
      <c r="AK2675" t="s">
        <v>51</v>
      </c>
      <c r="AL2675">
        <v>283</v>
      </c>
      <c r="AM2675">
        <v>-76.935141754660506</v>
      </c>
      <c r="AN2675">
        <v>38.890633858957202</v>
      </c>
      <c r="AO2675" t="b">
        <f t="shared" si="84"/>
        <v>1</v>
      </c>
      <c r="AP2675">
        <f t="shared" si="83"/>
        <v>1</v>
      </c>
    </row>
    <row r="2676" spans="1:42">
      <c r="A2676">
        <v>186014</v>
      </c>
      <c r="B2676" t="s">
        <v>5681</v>
      </c>
      <c r="C2676" t="s">
        <v>873</v>
      </c>
      <c r="D2676">
        <v>10192937</v>
      </c>
      <c r="E2676" t="s">
        <v>115</v>
      </c>
      <c r="F2676" t="s">
        <v>5320</v>
      </c>
      <c r="K2676" s="6">
        <v>0.29166666666666669</v>
      </c>
      <c r="L2676" s="8">
        <v>0.70833333333333337</v>
      </c>
      <c r="M2676" t="s">
        <v>255</v>
      </c>
      <c r="N2676" t="s">
        <v>885</v>
      </c>
      <c r="O2676" t="s">
        <v>876</v>
      </c>
      <c r="P2676" t="s">
        <v>877</v>
      </c>
      <c r="Q2676" t="s">
        <v>876</v>
      </c>
      <c r="R2676" t="s">
        <v>58</v>
      </c>
      <c r="S2676" t="s">
        <v>432</v>
      </c>
      <c r="T2676" t="s">
        <v>46</v>
      </c>
      <c r="U2676" t="s">
        <v>47</v>
      </c>
      <c r="V2676" t="s">
        <v>5682</v>
      </c>
      <c r="W2676">
        <v>38.899543999999999</v>
      </c>
      <c r="X2676">
        <v>-76.983636000000004</v>
      </c>
      <c r="Y2676">
        <v>401419.49693000002</v>
      </c>
      <c r="Z2676">
        <v>136854.76543999999</v>
      </c>
      <c r="AB2676">
        <v>0</v>
      </c>
      <c r="AC2676">
        <v>456707</v>
      </c>
      <c r="AD2676">
        <v>392729</v>
      </c>
      <c r="AE2676">
        <v>6</v>
      </c>
      <c r="AF2676" t="s">
        <v>669</v>
      </c>
      <c r="AG2676" t="s">
        <v>1387</v>
      </c>
      <c r="AH2676" t="s">
        <v>410</v>
      </c>
      <c r="AI2676">
        <v>507</v>
      </c>
      <c r="AJ2676">
        <v>25</v>
      </c>
      <c r="AK2676" t="s">
        <v>51</v>
      </c>
      <c r="AL2676">
        <v>3602</v>
      </c>
      <c r="AM2676">
        <v>-76.983638148680299</v>
      </c>
      <c r="AN2676">
        <v>38.8995513957612</v>
      </c>
      <c r="AO2676" t="b">
        <f t="shared" si="84"/>
        <v>0</v>
      </c>
      <c r="AP2676">
        <f t="shared" si="83"/>
        <v>0</v>
      </c>
    </row>
    <row r="2677" spans="1:42">
      <c r="A2677">
        <v>186015</v>
      </c>
      <c r="B2677" t="s">
        <v>12074</v>
      </c>
      <c r="C2677" t="s">
        <v>12075</v>
      </c>
      <c r="D2677">
        <v>10192938</v>
      </c>
      <c r="E2677" t="s">
        <v>519</v>
      </c>
      <c r="I2677" t="s">
        <v>12076</v>
      </c>
      <c r="J2677" t="s">
        <v>166</v>
      </c>
      <c r="K2677" s="6">
        <v>0.29166666666666669</v>
      </c>
      <c r="L2677" s="8">
        <v>0.70833333333333337</v>
      </c>
      <c r="M2677" t="s">
        <v>353</v>
      </c>
      <c r="N2677" t="s">
        <v>1768</v>
      </c>
      <c r="Q2677" t="s">
        <v>12077</v>
      </c>
      <c r="R2677" t="s">
        <v>70</v>
      </c>
      <c r="S2677" t="s">
        <v>166</v>
      </c>
      <c r="T2677" t="s">
        <v>46</v>
      </c>
      <c r="U2677" t="s">
        <v>47</v>
      </c>
      <c r="V2677" t="s">
        <v>12078</v>
      </c>
      <c r="W2677">
        <v>38.896822999999998</v>
      </c>
      <c r="X2677">
        <v>-76.996740000000003</v>
      </c>
      <c r="Y2677">
        <v>400282.82</v>
      </c>
      <c r="Z2677">
        <v>136552.54999999999</v>
      </c>
      <c r="AA2677">
        <v>20002</v>
      </c>
      <c r="AB2677">
        <v>151677</v>
      </c>
      <c r="AC2677">
        <v>59688</v>
      </c>
      <c r="AD2677">
        <v>59688</v>
      </c>
      <c r="AE2677">
        <v>6</v>
      </c>
      <c r="AF2677" t="s">
        <v>434</v>
      </c>
      <c r="AG2677" t="s">
        <v>1593</v>
      </c>
      <c r="AH2677" t="s">
        <v>63</v>
      </c>
      <c r="AI2677">
        <v>104</v>
      </c>
      <c r="AJ2677">
        <v>25</v>
      </c>
      <c r="AK2677" t="s">
        <v>51</v>
      </c>
      <c r="AL2677">
        <v>368</v>
      </c>
      <c r="AM2677">
        <v>-76.996742024064702</v>
      </c>
      <c r="AN2677">
        <v>38.896830029440402</v>
      </c>
      <c r="AO2677" t="b">
        <f t="shared" si="84"/>
        <v>0</v>
      </c>
      <c r="AP2677">
        <f t="shared" si="83"/>
        <v>0</v>
      </c>
    </row>
    <row r="2678" spans="1:42">
      <c r="A2678">
        <v>186016</v>
      </c>
      <c r="B2678" t="s">
        <v>4306</v>
      </c>
      <c r="C2678" t="s">
        <v>4307</v>
      </c>
      <c r="D2678">
        <v>10192939</v>
      </c>
      <c r="E2678" t="s">
        <v>201</v>
      </c>
      <c r="I2678" t="s">
        <v>4308</v>
      </c>
      <c r="J2678" t="s">
        <v>166</v>
      </c>
      <c r="K2678" s="6">
        <v>0.29166666666666669</v>
      </c>
      <c r="L2678" s="8">
        <v>0.5</v>
      </c>
      <c r="M2678" t="s">
        <v>387</v>
      </c>
      <c r="N2678" t="s">
        <v>387</v>
      </c>
      <c r="Q2678" t="s">
        <v>4307</v>
      </c>
      <c r="R2678" t="s">
        <v>70</v>
      </c>
      <c r="S2678" t="s">
        <v>166</v>
      </c>
      <c r="T2678" t="s">
        <v>46</v>
      </c>
      <c r="U2678" t="s">
        <v>47</v>
      </c>
      <c r="V2678" t="s">
        <v>4309</v>
      </c>
      <c r="W2678">
        <v>38.878239999999998</v>
      </c>
      <c r="X2678">
        <v>-76.986085000000003</v>
      </c>
      <c r="Y2678">
        <v>401207.45</v>
      </c>
      <c r="Z2678">
        <v>134489.82</v>
      </c>
      <c r="AA2678">
        <v>20003</v>
      </c>
      <c r="AB2678">
        <v>286104</v>
      </c>
      <c r="AC2678">
        <v>124671</v>
      </c>
      <c r="AD2678">
        <v>124671</v>
      </c>
      <c r="AE2678">
        <v>6</v>
      </c>
      <c r="AF2678" t="s">
        <v>72</v>
      </c>
      <c r="AG2678" t="s">
        <v>4310</v>
      </c>
      <c r="AH2678" t="s">
        <v>63</v>
      </c>
      <c r="AI2678">
        <v>106</v>
      </c>
      <c r="AJ2678">
        <v>26</v>
      </c>
      <c r="AK2678" t="s">
        <v>51</v>
      </c>
      <c r="AL2678">
        <v>1513</v>
      </c>
      <c r="AM2678">
        <v>-76.986086806241303</v>
      </c>
      <c r="AN2678">
        <v>38.878247390329001</v>
      </c>
      <c r="AO2678" t="b">
        <f t="shared" si="84"/>
        <v>1</v>
      </c>
      <c r="AP2678">
        <f t="shared" si="83"/>
        <v>1</v>
      </c>
    </row>
    <row r="2679" spans="1:42">
      <c r="A2679">
        <v>186017</v>
      </c>
      <c r="B2679" t="s">
        <v>5683</v>
      </c>
      <c r="C2679" t="s">
        <v>1402</v>
      </c>
      <c r="D2679">
        <v>10192940</v>
      </c>
      <c r="E2679" t="s">
        <v>81</v>
      </c>
      <c r="I2679" t="s">
        <v>5684</v>
      </c>
      <c r="J2679" t="s">
        <v>622</v>
      </c>
      <c r="K2679" s="6">
        <v>0.875</v>
      </c>
      <c r="L2679" s="8">
        <v>0.20833333333333334</v>
      </c>
      <c r="M2679" t="s">
        <v>422</v>
      </c>
      <c r="N2679" t="s">
        <v>432</v>
      </c>
      <c r="Q2679" t="s">
        <v>1402</v>
      </c>
      <c r="R2679" t="s">
        <v>165</v>
      </c>
      <c r="S2679" t="s">
        <v>1682</v>
      </c>
      <c r="T2679" t="s">
        <v>46</v>
      </c>
      <c r="U2679" t="s">
        <v>47</v>
      </c>
      <c r="V2679" t="s">
        <v>5685</v>
      </c>
      <c r="W2679">
        <v>38.924199999999999</v>
      </c>
      <c r="X2679">
        <v>-77.051902999999996</v>
      </c>
      <c r="Y2679">
        <v>395499.25</v>
      </c>
      <c r="Z2679">
        <v>139592.95999999999</v>
      </c>
      <c r="AB2679">
        <v>0</v>
      </c>
      <c r="AC2679">
        <v>477018</v>
      </c>
      <c r="AD2679">
        <v>410372</v>
      </c>
      <c r="AE2679">
        <v>3</v>
      </c>
      <c r="AF2679" t="s">
        <v>168</v>
      </c>
      <c r="AG2679" t="s">
        <v>5686</v>
      </c>
      <c r="AH2679" t="s">
        <v>50</v>
      </c>
      <c r="AI2679">
        <v>204</v>
      </c>
      <c r="AJ2679">
        <v>15</v>
      </c>
      <c r="AK2679" t="s">
        <v>51</v>
      </c>
      <c r="AL2679">
        <v>3997</v>
      </c>
      <c r="AM2679">
        <v>-77.051905425724499</v>
      </c>
      <c r="AN2679">
        <v>38.924207603308702</v>
      </c>
      <c r="AO2679" t="b">
        <f t="shared" si="84"/>
        <v>1</v>
      </c>
      <c r="AP2679">
        <f t="shared" si="83"/>
        <v>1</v>
      </c>
    </row>
    <row r="2680" spans="1:42">
      <c r="A2680">
        <v>186018</v>
      </c>
      <c r="B2680" t="s">
        <v>8606</v>
      </c>
      <c r="C2680" t="s">
        <v>8607</v>
      </c>
      <c r="D2680">
        <v>10192941</v>
      </c>
      <c r="E2680" t="s">
        <v>201</v>
      </c>
      <c r="I2680" t="s">
        <v>8608</v>
      </c>
      <c r="J2680" t="s">
        <v>254</v>
      </c>
      <c r="K2680" s="6">
        <v>0.29166666666666669</v>
      </c>
      <c r="L2680" s="8">
        <v>0.29166666666666669</v>
      </c>
      <c r="M2680" t="s">
        <v>415</v>
      </c>
      <c r="N2680" t="s">
        <v>203</v>
      </c>
      <c r="Q2680" t="s">
        <v>8607</v>
      </c>
      <c r="R2680" t="s">
        <v>165</v>
      </c>
      <c r="S2680" t="s">
        <v>265</v>
      </c>
      <c r="T2680" t="s">
        <v>46</v>
      </c>
      <c r="U2680" t="s">
        <v>47</v>
      </c>
      <c r="V2680" t="s">
        <v>8609</v>
      </c>
      <c r="W2680">
        <v>38.907612</v>
      </c>
      <c r="X2680">
        <v>-77.068781000000001</v>
      </c>
      <c r="Y2680">
        <v>394034.34</v>
      </c>
      <c r="Z2680">
        <v>137752.46</v>
      </c>
      <c r="AA2680">
        <v>20007</v>
      </c>
      <c r="AB2680">
        <v>272267</v>
      </c>
      <c r="AC2680">
        <v>115120</v>
      </c>
      <c r="AD2680">
        <v>115120</v>
      </c>
      <c r="AE2680">
        <v>2</v>
      </c>
      <c r="AF2680" t="s">
        <v>49</v>
      </c>
      <c r="AG2680" s="2">
        <v>2000</v>
      </c>
      <c r="AH2680" t="s">
        <v>50</v>
      </c>
      <c r="AI2680">
        <v>206</v>
      </c>
      <c r="AJ2680">
        <v>4</v>
      </c>
      <c r="AK2680" t="s">
        <v>51</v>
      </c>
      <c r="AL2680">
        <v>2847</v>
      </c>
      <c r="AM2680">
        <v>-77.068782929564506</v>
      </c>
      <c r="AN2680">
        <v>38.9076190442197</v>
      </c>
      <c r="AO2680" t="b">
        <f t="shared" si="84"/>
        <v>1</v>
      </c>
      <c r="AP2680">
        <f t="shared" si="83"/>
        <v>1</v>
      </c>
    </row>
    <row r="2681" spans="1:42">
      <c r="A2681">
        <v>186019</v>
      </c>
      <c r="B2681" t="s">
        <v>5694</v>
      </c>
      <c r="C2681" t="s">
        <v>3478</v>
      </c>
      <c r="D2681">
        <v>10192943</v>
      </c>
      <c r="E2681" t="s">
        <v>115</v>
      </c>
      <c r="H2681">
        <v>106651</v>
      </c>
      <c r="I2681" t="s">
        <v>5695</v>
      </c>
      <c r="J2681" t="s">
        <v>353</v>
      </c>
      <c r="K2681" s="6">
        <v>0.29166666666666669</v>
      </c>
      <c r="L2681" s="8">
        <v>0.70833333333333337</v>
      </c>
      <c r="M2681" t="s">
        <v>174</v>
      </c>
      <c r="N2681" t="s">
        <v>2354</v>
      </c>
      <c r="O2681" t="s">
        <v>1159</v>
      </c>
      <c r="P2681" t="s">
        <v>1160</v>
      </c>
      <c r="Q2681" t="s">
        <v>1159</v>
      </c>
      <c r="R2681" t="s">
        <v>70</v>
      </c>
      <c r="S2681" t="s">
        <v>353</v>
      </c>
      <c r="T2681" t="s">
        <v>46</v>
      </c>
      <c r="U2681" t="s">
        <v>47</v>
      </c>
      <c r="V2681" t="s">
        <v>5696</v>
      </c>
      <c r="W2681">
        <v>38.881962999999999</v>
      </c>
      <c r="X2681">
        <v>-76.981489999999994</v>
      </c>
      <c r="Y2681">
        <v>401606.06611000001</v>
      </c>
      <c r="Z2681">
        <v>134903.21119</v>
      </c>
      <c r="AB2681">
        <v>0</v>
      </c>
      <c r="AC2681">
        <v>466888</v>
      </c>
      <c r="AD2681">
        <v>401894</v>
      </c>
      <c r="AE2681">
        <v>6</v>
      </c>
      <c r="AF2681" t="s">
        <v>72</v>
      </c>
      <c r="AG2681" t="s">
        <v>954</v>
      </c>
      <c r="AH2681" t="s">
        <v>63</v>
      </c>
      <c r="AI2681">
        <v>108</v>
      </c>
      <c r="AJ2681">
        <v>26</v>
      </c>
      <c r="AK2681" t="s">
        <v>51</v>
      </c>
      <c r="AL2681">
        <v>3794</v>
      </c>
      <c r="AM2681">
        <v>-76.981491917077307</v>
      </c>
      <c r="AN2681">
        <v>38.881970742520402</v>
      </c>
      <c r="AO2681" t="b">
        <f t="shared" si="84"/>
        <v>0</v>
      </c>
      <c r="AP2681">
        <f t="shared" si="83"/>
        <v>0</v>
      </c>
    </row>
    <row r="2682" spans="1:42">
      <c r="A2682">
        <v>186020</v>
      </c>
      <c r="B2682" t="s">
        <v>12079</v>
      </c>
      <c r="C2682" t="s">
        <v>985</v>
      </c>
      <c r="D2682">
        <v>10192944</v>
      </c>
      <c r="E2682" t="s">
        <v>201</v>
      </c>
      <c r="I2682" t="s">
        <v>12080</v>
      </c>
      <c r="J2682" t="s">
        <v>166</v>
      </c>
      <c r="K2682" s="6">
        <v>0.29166666666666669</v>
      </c>
      <c r="L2682" s="8">
        <v>0.70833333333333337</v>
      </c>
      <c r="M2682" t="s">
        <v>386</v>
      </c>
      <c r="N2682" t="s">
        <v>386</v>
      </c>
      <c r="O2682" t="s">
        <v>10720</v>
      </c>
      <c r="P2682" t="s">
        <v>10721</v>
      </c>
      <c r="Q2682" t="s">
        <v>10720</v>
      </c>
      <c r="R2682" t="s">
        <v>165</v>
      </c>
      <c r="S2682" t="s">
        <v>183</v>
      </c>
      <c r="T2682" t="s">
        <v>46</v>
      </c>
      <c r="U2682" t="s">
        <v>47</v>
      </c>
      <c r="V2682" t="s">
        <v>10572</v>
      </c>
      <c r="W2682">
        <v>38.907463</v>
      </c>
      <c r="X2682">
        <v>-77.033704</v>
      </c>
      <c r="Y2682">
        <v>397076.69</v>
      </c>
      <c r="Z2682">
        <v>137734.26</v>
      </c>
      <c r="AA2682">
        <v>20005</v>
      </c>
      <c r="AB2682">
        <v>226175</v>
      </c>
      <c r="AC2682">
        <v>69484</v>
      </c>
      <c r="AD2682">
        <v>69484</v>
      </c>
      <c r="AE2682">
        <v>2</v>
      </c>
      <c r="AF2682" t="s">
        <v>97</v>
      </c>
      <c r="AG2682" t="s">
        <v>2006</v>
      </c>
      <c r="AH2682" t="s">
        <v>50</v>
      </c>
      <c r="AI2682">
        <v>208</v>
      </c>
      <c r="AJ2682">
        <v>7</v>
      </c>
      <c r="AK2682" t="s">
        <v>51</v>
      </c>
      <c r="AL2682">
        <v>582</v>
      </c>
      <c r="AM2682">
        <v>-77.033706302613794</v>
      </c>
      <c r="AN2682">
        <v>38.907470477536798</v>
      </c>
      <c r="AO2682" t="b">
        <f t="shared" si="84"/>
        <v>0</v>
      </c>
      <c r="AP2682">
        <f t="shared" si="83"/>
        <v>0</v>
      </c>
    </row>
    <row r="2683" spans="1:42">
      <c r="A2683">
        <v>186021</v>
      </c>
      <c r="B2683" t="s">
        <v>5699</v>
      </c>
      <c r="C2683" t="s">
        <v>1735</v>
      </c>
      <c r="D2683">
        <v>10192945</v>
      </c>
      <c r="E2683" t="s">
        <v>115</v>
      </c>
      <c r="F2683" t="s">
        <v>5700</v>
      </c>
      <c r="K2683" s="6">
        <v>0.39583333333333331</v>
      </c>
      <c r="L2683" s="8">
        <v>0.64583333333333337</v>
      </c>
      <c r="M2683" t="s">
        <v>95</v>
      </c>
      <c r="N2683" t="s">
        <v>2351</v>
      </c>
      <c r="Q2683" t="s">
        <v>1125</v>
      </c>
      <c r="R2683" t="s">
        <v>58</v>
      </c>
      <c r="S2683" t="s">
        <v>166</v>
      </c>
      <c r="T2683" t="s">
        <v>46</v>
      </c>
      <c r="U2683" t="s">
        <v>47</v>
      </c>
      <c r="V2683" t="s">
        <v>5701</v>
      </c>
      <c r="W2683">
        <v>38.901696000000001</v>
      </c>
      <c r="X2683">
        <v>-76.950714000000005</v>
      </c>
      <c r="Y2683">
        <v>404275.14</v>
      </c>
      <c r="Z2683">
        <v>137094.76999999999</v>
      </c>
      <c r="AA2683">
        <v>20019</v>
      </c>
      <c r="AB2683">
        <v>149055</v>
      </c>
      <c r="AC2683">
        <v>57797</v>
      </c>
      <c r="AD2683">
        <v>57797</v>
      </c>
      <c r="AE2683">
        <v>7</v>
      </c>
      <c r="AF2683" t="s">
        <v>1881</v>
      </c>
      <c r="AG2683" t="s">
        <v>1996</v>
      </c>
      <c r="AH2683" t="s">
        <v>912</v>
      </c>
      <c r="AI2683">
        <v>601</v>
      </c>
      <c r="AJ2683">
        <v>30</v>
      </c>
      <c r="AK2683" t="s">
        <v>51</v>
      </c>
      <c r="AL2683">
        <v>3131</v>
      </c>
      <c r="AM2683">
        <v>-76.950716455504704</v>
      </c>
      <c r="AN2683">
        <v>38.901704194268703</v>
      </c>
      <c r="AO2683" t="b">
        <f t="shared" si="84"/>
        <v>0</v>
      </c>
      <c r="AP2683">
        <f t="shared" si="83"/>
        <v>0</v>
      </c>
    </row>
    <row r="2684" spans="1:42">
      <c r="A2684">
        <v>186022</v>
      </c>
      <c r="B2684" t="s">
        <v>5706</v>
      </c>
      <c r="C2684" t="s">
        <v>985</v>
      </c>
      <c r="D2684">
        <v>10192946</v>
      </c>
      <c r="E2684" t="s">
        <v>201</v>
      </c>
      <c r="I2684" t="s">
        <v>5707</v>
      </c>
      <c r="J2684" t="s">
        <v>166</v>
      </c>
      <c r="K2684" s="6">
        <v>0.29166666666666669</v>
      </c>
      <c r="L2684" s="8">
        <v>0.70833333333333337</v>
      </c>
      <c r="M2684" t="s">
        <v>184</v>
      </c>
      <c r="N2684" t="s">
        <v>192</v>
      </c>
      <c r="O2684" t="s">
        <v>5708</v>
      </c>
      <c r="P2684" t="s">
        <v>5709</v>
      </c>
      <c r="Q2684" t="s">
        <v>5708</v>
      </c>
      <c r="R2684" t="s">
        <v>70</v>
      </c>
      <c r="S2684" t="s">
        <v>166</v>
      </c>
      <c r="T2684" t="s">
        <v>46</v>
      </c>
      <c r="U2684" t="s">
        <v>47</v>
      </c>
      <c r="V2684" t="s">
        <v>5710</v>
      </c>
      <c r="W2684">
        <v>38.935366000000002</v>
      </c>
      <c r="X2684">
        <v>-77.071145999999999</v>
      </c>
      <c r="Y2684">
        <v>393831.54</v>
      </c>
      <c r="Z2684">
        <v>140833.63</v>
      </c>
      <c r="AA2684">
        <v>20016</v>
      </c>
      <c r="AB2684">
        <v>221497</v>
      </c>
      <c r="AC2684">
        <v>64857</v>
      </c>
      <c r="AD2684">
        <v>64857</v>
      </c>
      <c r="AE2684">
        <v>3</v>
      </c>
      <c r="AF2684" t="s">
        <v>168</v>
      </c>
      <c r="AG2684" t="s">
        <v>554</v>
      </c>
      <c r="AH2684" t="s">
        <v>50</v>
      </c>
      <c r="AI2684">
        <v>203</v>
      </c>
      <c r="AJ2684">
        <v>15</v>
      </c>
      <c r="AK2684" t="s">
        <v>51</v>
      </c>
      <c r="AL2684">
        <v>3196</v>
      </c>
      <c r="AM2684">
        <v>-77.071148784295005</v>
      </c>
      <c r="AN2684">
        <v>38.935373816245502</v>
      </c>
      <c r="AO2684" t="b">
        <f t="shared" si="84"/>
        <v>0</v>
      </c>
      <c r="AP2684">
        <f t="shared" si="83"/>
        <v>0</v>
      </c>
    </row>
    <row r="2685" spans="1:42">
      <c r="A2685">
        <v>186023</v>
      </c>
      <c r="B2685" t="s">
        <v>5713</v>
      </c>
      <c r="C2685" t="s">
        <v>5714</v>
      </c>
      <c r="D2685">
        <v>10192947</v>
      </c>
      <c r="E2685" t="s">
        <v>404</v>
      </c>
      <c r="K2685" s="6">
        <v>0.41666666666666669</v>
      </c>
      <c r="L2685" s="8">
        <v>0.91666666666666663</v>
      </c>
      <c r="M2685" t="s">
        <v>291</v>
      </c>
      <c r="N2685" t="s">
        <v>291</v>
      </c>
      <c r="O2685" t="s">
        <v>5714</v>
      </c>
      <c r="P2685" t="s">
        <v>5715</v>
      </c>
      <c r="Q2685" t="s">
        <v>5714</v>
      </c>
      <c r="R2685" t="s">
        <v>58</v>
      </c>
      <c r="S2685" t="s">
        <v>166</v>
      </c>
      <c r="T2685" t="s">
        <v>46</v>
      </c>
      <c r="U2685" t="s">
        <v>47</v>
      </c>
      <c r="V2685" t="s">
        <v>5716</v>
      </c>
      <c r="W2685">
        <v>38.890928000000002</v>
      </c>
      <c r="X2685">
        <v>-76.981487999999999</v>
      </c>
      <c r="Y2685">
        <v>401605.99696000002</v>
      </c>
      <c r="Z2685">
        <v>135898.36588</v>
      </c>
      <c r="AB2685">
        <v>0</v>
      </c>
      <c r="AC2685">
        <v>455633</v>
      </c>
      <c r="AD2685">
        <v>391661</v>
      </c>
      <c r="AE2685">
        <v>6</v>
      </c>
      <c r="AF2685" t="s">
        <v>669</v>
      </c>
      <c r="AG2685" t="s">
        <v>3481</v>
      </c>
      <c r="AH2685" t="s">
        <v>63</v>
      </c>
      <c r="AI2685">
        <v>108</v>
      </c>
      <c r="AJ2685">
        <v>26</v>
      </c>
      <c r="AK2685" t="s">
        <v>51</v>
      </c>
      <c r="AL2685">
        <v>3504</v>
      </c>
      <c r="AM2685">
        <v>-76.981490388772997</v>
      </c>
      <c r="AN2685">
        <v>38.890935475948503</v>
      </c>
      <c r="AO2685" t="b">
        <f t="shared" si="84"/>
        <v>1</v>
      </c>
      <c r="AP2685">
        <f t="shared" si="83"/>
        <v>1</v>
      </c>
    </row>
    <row r="2686" spans="1:42">
      <c r="A2686">
        <v>186024</v>
      </c>
      <c r="B2686" t="s">
        <v>5720</v>
      </c>
      <c r="C2686" t="s">
        <v>1402</v>
      </c>
      <c r="D2686">
        <v>10192948</v>
      </c>
      <c r="E2686" t="s">
        <v>81</v>
      </c>
      <c r="I2686" t="s">
        <v>5721</v>
      </c>
      <c r="J2686" t="s">
        <v>622</v>
      </c>
      <c r="K2686" s="6">
        <v>0.875</v>
      </c>
      <c r="L2686" s="8">
        <v>0.20833333333333334</v>
      </c>
      <c r="M2686" t="s">
        <v>432</v>
      </c>
      <c r="N2686" t="s">
        <v>1682</v>
      </c>
      <c r="Q2686" t="s">
        <v>1402</v>
      </c>
      <c r="R2686" t="s">
        <v>70</v>
      </c>
      <c r="S2686" t="s">
        <v>622</v>
      </c>
      <c r="T2686" t="s">
        <v>46</v>
      </c>
      <c r="U2686" t="s">
        <v>47</v>
      </c>
      <c r="V2686" t="s">
        <v>5685</v>
      </c>
      <c r="W2686">
        <v>38.924199999999999</v>
      </c>
      <c r="X2686">
        <v>-77.051902999999996</v>
      </c>
      <c r="Y2686">
        <v>395499.25</v>
      </c>
      <c r="Z2686">
        <v>139592.95999999999</v>
      </c>
      <c r="AB2686">
        <v>0</v>
      </c>
      <c r="AC2686">
        <v>477018</v>
      </c>
      <c r="AD2686">
        <v>410372</v>
      </c>
      <c r="AE2686">
        <v>3</v>
      </c>
      <c r="AF2686" t="s">
        <v>168</v>
      </c>
      <c r="AG2686" t="s">
        <v>5686</v>
      </c>
      <c r="AH2686" t="s">
        <v>50</v>
      </c>
      <c r="AI2686">
        <v>204</v>
      </c>
      <c r="AJ2686">
        <v>15</v>
      </c>
      <c r="AK2686" t="s">
        <v>51</v>
      </c>
      <c r="AL2686">
        <v>3998</v>
      </c>
      <c r="AM2686">
        <v>-77.051905425724499</v>
      </c>
      <c r="AN2686">
        <v>38.924207603308702</v>
      </c>
      <c r="AO2686" t="b">
        <f t="shared" si="84"/>
        <v>1</v>
      </c>
      <c r="AP2686">
        <f t="shared" si="83"/>
        <v>1</v>
      </c>
    </row>
    <row r="2687" spans="1:42">
      <c r="A2687">
        <v>186025</v>
      </c>
      <c r="B2687" t="s">
        <v>12081</v>
      </c>
      <c r="C2687" t="s">
        <v>985</v>
      </c>
      <c r="D2687">
        <v>10192949</v>
      </c>
      <c r="E2687" t="s">
        <v>201</v>
      </c>
      <c r="I2687" t="s">
        <v>12082</v>
      </c>
      <c r="J2687" t="s">
        <v>166</v>
      </c>
      <c r="K2687" s="6">
        <v>0.29166666666666669</v>
      </c>
      <c r="L2687" s="8">
        <v>0.70833333333333337</v>
      </c>
      <c r="M2687" t="s">
        <v>386</v>
      </c>
      <c r="N2687" t="s">
        <v>386</v>
      </c>
      <c r="O2687" t="s">
        <v>12083</v>
      </c>
      <c r="P2687" t="s">
        <v>5040</v>
      </c>
      <c r="Q2687" t="s">
        <v>12083</v>
      </c>
      <c r="R2687" t="s">
        <v>70</v>
      </c>
      <c r="S2687" t="s">
        <v>166</v>
      </c>
      <c r="T2687" t="s">
        <v>46</v>
      </c>
      <c r="U2687" t="s">
        <v>47</v>
      </c>
      <c r="V2687" t="s">
        <v>12084</v>
      </c>
      <c r="W2687">
        <v>38.887424000000003</v>
      </c>
      <c r="X2687">
        <v>-76.991104000000007</v>
      </c>
      <c r="Y2687">
        <v>400771.85</v>
      </c>
      <c r="Z2687">
        <v>135509.29999999999</v>
      </c>
      <c r="AA2687">
        <v>20003</v>
      </c>
      <c r="AB2687">
        <v>74361</v>
      </c>
      <c r="AC2687">
        <v>47931</v>
      </c>
      <c r="AD2687">
        <v>47931</v>
      </c>
      <c r="AE2687">
        <v>6</v>
      </c>
      <c r="AF2687" t="s">
        <v>72</v>
      </c>
      <c r="AG2687" t="s">
        <v>3045</v>
      </c>
      <c r="AH2687" t="s">
        <v>63</v>
      </c>
      <c r="AI2687">
        <v>107</v>
      </c>
      <c r="AJ2687">
        <v>26</v>
      </c>
      <c r="AK2687" t="s">
        <v>51</v>
      </c>
      <c r="AL2687">
        <v>295</v>
      </c>
      <c r="AM2687">
        <v>-76.9911058127568</v>
      </c>
      <c r="AN2687">
        <v>38.887431751317699</v>
      </c>
      <c r="AO2687" t="b">
        <f t="shared" si="84"/>
        <v>0</v>
      </c>
      <c r="AP2687">
        <f t="shared" si="83"/>
        <v>0</v>
      </c>
    </row>
    <row r="2688" spans="1:42">
      <c r="A2688">
        <v>186026</v>
      </c>
      <c r="B2688" t="s">
        <v>5726</v>
      </c>
      <c r="C2688" t="s">
        <v>873</v>
      </c>
      <c r="D2688">
        <v>10192951</v>
      </c>
      <c r="E2688" t="s">
        <v>115</v>
      </c>
      <c r="F2688" t="s">
        <v>5242</v>
      </c>
      <c r="K2688" s="6">
        <v>0.29166666666666669</v>
      </c>
      <c r="L2688" s="8">
        <v>0.70833333333333337</v>
      </c>
      <c r="M2688" t="s">
        <v>353</v>
      </c>
      <c r="N2688" t="s">
        <v>1005</v>
      </c>
      <c r="O2688" t="s">
        <v>876</v>
      </c>
      <c r="P2688" t="s">
        <v>877</v>
      </c>
      <c r="Q2688" t="s">
        <v>876</v>
      </c>
      <c r="R2688" t="s">
        <v>58</v>
      </c>
      <c r="S2688" t="s">
        <v>166</v>
      </c>
      <c r="T2688" t="s">
        <v>46</v>
      </c>
      <c r="U2688" t="s">
        <v>47</v>
      </c>
      <c r="V2688" t="s">
        <v>5243</v>
      </c>
      <c r="W2688">
        <v>38.914214000000001</v>
      </c>
      <c r="X2688">
        <v>-76.98603</v>
      </c>
      <c r="Y2688">
        <v>401211.60015999997</v>
      </c>
      <c r="Z2688">
        <v>138483.24051</v>
      </c>
      <c r="AB2688">
        <v>0</v>
      </c>
      <c r="AC2688">
        <v>458079</v>
      </c>
      <c r="AD2688">
        <v>394106</v>
      </c>
      <c r="AE2688">
        <v>5</v>
      </c>
      <c r="AF2688" t="s">
        <v>1208</v>
      </c>
      <c r="AG2688" t="s">
        <v>3291</v>
      </c>
      <c r="AH2688" t="s">
        <v>410</v>
      </c>
      <c r="AI2688">
        <v>505</v>
      </c>
      <c r="AJ2688">
        <v>23</v>
      </c>
      <c r="AK2688" t="s">
        <v>51</v>
      </c>
      <c r="AL2688">
        <v>3668</v>
      </c>
      <c r="AM2688">
        <v>-76.986031936047894</v>
      </c>
      <c r="AN2688">
        <v>38.914221578549501</v>
      </c>
      <c r="AO2688" t="b">
        <f t="shared" si="84"/>
        <v>0</v>
      </c>
      <c r="AP2688">
        <f t="shared" si="83"/>
        <v>0</v>
      </c>
    </row>
    <row r="2689" spans="1:42">
      <c r="A2689">
        <v>186028</v>
      </c>
      <c r="B2689" t="s">
        <v>4312</v>
      </c>
      <c r="C2689" t="s">
        <v>4313</v>
      </c>
      <c r="D2689">
        <v>10192954</v>
      </c>
      <c r="E2689" t="s">
        <v>652</v>
      </c>
      <c r="I2689" t="s">
        <v>4314</v>
      </c>
      <c r="J2689" t="s">
        <v>166</v>
      </c>
      <c r="K2689" s="6">
        <v>0.29166666666666669</v>
      </c>
      <c r="L2689" s="8">
        <v>0.79166666666666663</v>
      </c>
      <c r="M2689" t="s">
        <v>254</v>
      </c>
      <c r="N2689" t="s">
        <v>386</v>
      </c>
      <c r="O2689" t="s">
        <v>4313</v>
      </c>
      <c r="P2689" t="s">
        <v>4315</v>
      </c>
      <c r="Q2689" t="s">
        <v>4313</v>
      </c>
      <c r="R2689" t="s">
        <v>165</v>
      </c>
      <c r="S2689" t="s">
        <v>183</v>
      </c>
      <c r="T2689" t="s">
        <v>46</v>
      </c>
      <c r="U2689" t="s">
        <v>47</v>
      </c>
      <c r="V2689" t="s">
        <v>4316</v>
      </c>
      <c r="W2689">
        <v>38.965961</v>
      </c>
      <c r="X2689">
        <v>-77.022006000000005</v>
      </c>
      <c r="Y2689">
        <v>398092.92</v>
      </c>
      <c r="Z2689">
        <v>144227.74</v>
      </c>
      <c r="AA2689">
        <v>20011</v>
      </c>
      <c r="AB2689">
        <v>251640</v>
      </c>
      <c r="AC2689">
        <v>94556</v>
      </c>
      <c r="AD2689">
        <v>94556</v>
      </c>
      <c r="AE2689">
        <v>4</v>
      </c>
      <c r="AF2689" t="s">
        <v>1778</v>
      </c>
      <c r="AG2689" t="s">
        <v>1779</v>
      </c>
      <c r="AH2689" t="s">
        <v>188</v>
      </c>
      <c r="AI2689">
        <v>402</v>
      </c>
      <c r="AJ2689">
        <v>17</v>
      </c>
      <c r="AK2689" t="s">
        <v>51</v>
      </c>
      <c r="AL2689">
        <v>1649</v>
      </c>
      <c r="AM2689">
        <v>-77.022007828516294</v>
      </c>
      <c r="AN2689">
        <v>38.965968476803901</v>
      </c>
      <c r="AO2689" t="b">
        <f t="shared" si="84"/>
        <v>1</v>
      </c>
      <c r="AP2689">
        <f t="shared" si="83"/>
        <v>1</v>
      </c>
    </row>
    <row r="2690" spans="1:42">
      <c r="A2690">
        <v>186029</v>
      </c>
      <c r="B2690" t="s">
        <v>4321</v>
      </c>
      <c r="C2690" t="s">
        <v>4303</v>
      </c>
      <c r="D2690">
        <v>10192955</v>
      </c>
      <c r="E2690" t="s">
        <v>115</v>
      </c>
      <c r="H2690">
        <v>108809</v>
      </c>
      <c r="I2690" t="s">
        <v>4322</v>
      </c>
      <c r="J2690" t="s">
        <v>1682</v>
      </c>
      <c r="K2690" s="6">
        <v>0.79166666666666663</v>
      </c>
      <c r="L2690" s="8">
        <v>0.125</v>
      </c>
      <c r="M2690" t="s">
        <v>422</v>
      </c>
      <c r="N2690" t="s">
        <v>1682</v>
      </c>
      <c r="Q2690" t="s">
        <v>4303</v>
      </c>
      <c r="R2690" t="s">
        <v>165</v>
      </c>
      <c r="S2690" t="s">
        <v>254</v>
      </c>
      <c r="T2690" t="s">
        <v>46</v>
      </c>
      <c r="U2690" t="s">
        <v>47</v>
      </c>
      <c r="V2690" t="s">
        <v>4304</v>
      </c>
      <c r="W2690">
        <v>38.904072999999997</v>
      </c>
      <c r="X2690">
        <v>-77.040638000000001</v>
      </c>
      <c r="Y2690">
        <v>396475.11</v>
      </c>
      <c r="Z2690">
        <v>137358.15</v>
      </c>
      <c r="AA2690">
        <v>20036</v>
      </c>
      <c r="AB2690">
        <v>243303</v>
      </c>
      <c r="AC2690">
        <v>86233</v>
      </c>
      <c r="AD2690">
        <v>86233</v>
      </c>
      <c r="AE2690">
        <v>2</v>
      </c>
      <c r="AF2690" t="s">
        <v>86</v>
      </c>
      <c r="AG2690" t="s">
        <v>523</v>
      </c>
      <c r="AH2690" t="s">
        <v>50</v>
      </c>
      <c r="AI2690">
        <v>207</v>
      </c>
      <c r="AJ2690">
        <v>6</v>
      </c>
      <c r="AK2690" t="s">
        <v>524</v>
      </c>
      <c r="AL2690">
        <v>1128</v>
      </c>
      <c r="AM2690">
        <v>-77.040640229374503</v>
      </c>
      <c r="AN2690">
        <v>38.904080140074598</v>
      </c>
      <c r="AO2690" t="b">
        <f t="shared" si="84"/>
        <v>1</v>
      </c>
      <c r="AP2690">
        <f t="shared" si="83"/>
        <v>1</v>
      </c>
    </row>
    <row r="2691" spans="1:42">
      <c r="A2691">
        <v>186030</v>
      </c>
      <c r="B2691" t="s">
        <v>5730</v>
      </c>
      <c r="C2691" t="s">
        <v>1402</v>
      </c>
      <c r="D2691">
        <v>10192957</v>
      </c>
      <c r="E2691" t="s">
        <v>81</v>
      </c>
      <c r="I2691" t="s">
        <v>5731</v>
      </c>
      <c r="J2691" t="s">
        <v>622</v>
      </c>
      <c r="K2691" s="6">
        <v>0.875</v>
      </c>
      <c r="L2691" s="8">
        <v>0.20833333333333334</v>
      </c>
      <c r="M2691" t="s">
        <v>1682</v>
      </c>
      <c r="N2691" t="s">
        <v>254</v>
      </c>
      <c r="Q2691" t="s">
        <v>1402</v>
      </c>
      <c r="R2691" t="s">
        <v>165</v>
      </c>
      <c r="S2691" t="s">
        <v>255</v>
      </c>
      <c r="T2691" t="s">
        <v>46</v>
      </c>
      <c r="U2691" t="s">
        <v>47</v>
      </c>
      <c r="V2691" t="s">
        <v>5685</v>
      </c>
      <c r="W2691">
        <v>38.924199999999999</v>
      </c>
      <c r="X2691">
        <v>-77.051902999999996</v>
      </c>
      <c r="Y2691">
        <v>395499.25</v>
      </c>
      <c r="Z2691">
        <v>139592.95999999999</v>
      </c>
      <c r="AB2691">
        <v>0</v>
      </c>
      <c r="AC2691">
        <v>477018</v>
      </c>
      <c r="AD2691">
        <v>410372</v>
      </c>
      <c r="AE2691">
        <v>3</v>
      </c>
      <c r="AF2691" t="s">
        <v>168</v>
      </c>
      <c r="AG2691" t="s">
        <v>5686</v>
      </c>
      <c r="AH2691" t="s">
        <v>50</v>
      </c>
      <c r="AI2691">
        <v>204</v>
      </c>
      <c r="AJ2691">
        <v>15</v>
      </c>
      <c r="AK2691" t="s">
        <v>51</v>
      </c>
      <c r="AL2691">
        <v>3991</v>
      </c>
      <c r="AM2691">
        <v>-77.051905425724499</v>
      </c>
      <c r="AN2691">
        <v>38.924207603308702</v>
      </c>
      <c r="AO2691" t="b">
        <f t="shared" si="84"/>
        <v>1</v>
      </c>
      <c r="AP2691">
        <f t="shared" ref="AP2691:AP2754" si="85">IF(C2691=Q2691, 1, 0)</f>
        <v>1</v>
      </c>
    </row>
    <row r="2692" spans="1:42">
      <c r="A2692">
        <v>186031</v>
      </c>
      <c r="B2692" t="s">
        <v>12085</v>
      </c>
      <c r="C2692" t="s">
        <v>8626</v>
      </c>
      <c r="D2692">
        <v>10192958</v>
      </c>
      <c r="E2692" t="s">
        <v>201</v>
      </c>
      <c r="I2692" t="s">
        <v>12086</v>
      </c>
      <c r="J2692" t="s">
        <v>166</v>
      </c>
      <c r="K2692" s="6">
        <v>0.29166666666666669</v>
      </c>
      <c r="L2692" s="8">
        <v>0.70833333333333337</v>
      </c>
      <c r="M2692" t="s">
        <v>386</v>
      </c>
      <c r="N2692" t="s">
        <v>386</v>
      </c>
      <c r="O2692" t="s">
        <v>8626</v>
      </c>
      <c r="P2692" t="s">
        <v>12087</v>
      </c>
      <c r="Q2692" t="s">
        <v>8626</v>
      </c>
      <c r="R2692" t="s">
        <v>70</v>
      </c>
      <c r="S2692" t="s">
        <v>166</v>
      </c>
      <c r="T2692" t="s">
        <v>46</v>
      </c>
      <c r="U2692" t="s">
        <v>47</v>
      </c>
      <c r="V2692" t="s">
        <v>12088</v>
      </c>
      <c r="W2692">
        <v>38.938474999999997</v>
      </c>
      <c r="X2692">
        <v>-77.031126999999998</v>
      </c>
      <c r="Y2692">
        <v>397301.42</v>
      </c>
      <c r="Z2692">
        <v>141176.76999999999</v>
      </c>
      <c r="AA2692">
        <v>20011</v>
      </c>
      <c r="AB2692">
        <v>225189</v>
      </c>
      <c r="AC2692">
        <v>68513</v>
      </c>
      <c r="AD2692">
        <v>68513</v>
      </c>
      <c r="AE2692">
        <v>4</v>
      </c>
      <c r="AF2692" t="s">
        <v>445</v>
      </c>
      <c r="AG2692" t="s">
        <v>586</v>
      </c>
      <c r="AH2692" t="s">
        <v>188</v>
      </c>
      <c r="AI2692">
        <v>404</v>
      </c>
      <c r="AJ2692">
        <v>18</v>
      </c>
      <c r="AK2692" t="s">
        <v>51</v>
      </c>
      <c r="AL2692">
        <v>530</v>
      </c>
      <c r="AM2692">
        <v>-77.031128835103004</v>
      </c>
      <c r="AN2692">
        <v>38.938482434432103</v>
      </c>
      <c r="AO2692" t="b">
        <f t="shared" si="84"/>
        <v>1</v>
      </c>
      <c r="AP2692">
        <f t="shared" si="85"/>
        <v>1</v>
      </c>
    </row>
    <row r="2693" spans="1:42">
      <c r="A2693">
        <v>186032</v>
      </c>
      <c r="B2693" t="s">
        <v>8610</v>
      </c>
      <c r="C2693" t="s">
        <v>6475</v>
      </c>
      <c r="D2693">
        <v>10192959</v>
      </c>
      <c r="E2693" t="s">
        <v>201</v>
      </c>
      <c r="I2693" t="s">
        <v>8611</v>
      </c>
      <c r="J2693" t="s">
        <v>166</v>
      </c>
      <c r="K2693" s="6">
        <v>0.29166666666666669</v>
      </c>
      <c r="L2693" s="8">
        <v>0.70833333333333337</v>
      </c>
      <c r="M2693" t="s">
        <v>95</v>
      </c>
      <c r="N2693" t="s">
        <v>415</v>
      </c>
      <c r="Q2693" t="s">
        <v>6475</v>
      </c>
      <c r="R2693" t="s">
        <v>70</v>
      </c>
      <c r="S2693" t="s">
        <v>166</v>
      </c>
      <c r="T2693" t="s">
        <v>46</v>
      </c>
      <c r="U2693" t="s">
        <v>47</v>
      </c>
      <c r="V2693" t="s">
        <v>8018</v>
      </c>
      <c r="W2693">
        <v>38.926907</v>
      </c>
      <c r="X2693">
        <v>-77.039921000000007</v>
      </c>
      <c r="Y2693">
        <v>396538.44</v>
      </c>
      <c r="Z2693">
        <v>139892.94</v>
      </c>
      <c r="AA2693">
        <v>20009</v>
      </c>
      <c r="AB2693">
        <v>236287</v>
      </c>
      <c r="AC2693">
        <v>79285</v>
      </c>
      <c r="AD2693">
        <v>79285</v>
      </c>
      <c r="AE2693">
        <v>1</v>
      </c>
      <c r="AF2693" t="s">
        <v>318</v>
      </c>
      <c r="AG2693" t="s">
        <v>1194</v>
      </c>
      <c r="AH2693" t="s">
        <v>88</v>
      </c>
      <c r="AI2693">
        <v>303</v>
      </c>
      <c r="AJ2693">
        <v>1</v>
      </c>
      <c r="AK2693" t="s">
        <v>51</v>
      </c>
      <c r="AL2693">
        <v>2504</v>
      </c>
      <c r="AM2693">
        <v>-77.039922887836994</v>
      </c>
      <c r="AN2693">
        <v>38.926914626819098</v>
      </c>
      <c r="AO2693" t="b">
        <f t="shared" si="84"/>
        <v>1</v>
      </c>
      <c r="AP2693">
        <f t="shared" si="85"/>
        <v>1</v>
      </c>
    </row>
    <row r="2694" spans="1:42">
      <c r="A2694">
        <v>186033</v>
      </c>
      <c r="B2694" t="s">
        <v>5738</v>
      </c>
      <c r="C2694" t="s">
        <v>1402</v>
      </c>
      <c r="D2694">
        <v>10192960</v>
      </c>
      <c r="E2694" t="s">
        <v>81</v>
      </c>
      <c r="I2694" t="s">
        <v>5739</v>
      </c>
      <c r="J2694" t="s">
        <v>622</v>
      </c>
      <c r="K2694" s="6">
        <v>0.875</v>
      </c>
      <c r="L2694" s="8">
        <v>0.20833333333333334</v>
      </c>
      <c r="M2694" t="s">
        <v>254</v>
      </c>
      <c r="N2694" t="s">
        <v>255</v>
      </c>
      <c r="Q2694" t="s">
        <v>1402</v>
      </c>
      <c r="R2694" t="s">
        <v>70</v>
      </c>
      <c r="S2694" t="s">
        <v>622</v>
      </c>
      <c r="T2694" t="s">
        <v>46</v>
      </c>
      <c r="U2694" t="s">
        <v>47</v>
      </c>
      <c r="V2694" t="s">
        <v>5685</v>
      </c>
      <c r="W2694">
        <v>38.924199999999999</v>
      </c>
      <c r="X2694">
        <v>-77.051902999999996</v>
      </c>
      <c r="Y2694">
        <v>395499.25</v>
      </c>
      <c r="Z2694">
        <v>139592.95999999999</v>
      </c>
      <c r="AB2694">
        <v>0</v>
      </c>
      <c r="AC2694">
        <v>477018</v>
      </c>
      <c r="AD2694">
        <v>410372</v>
      </c>
      <c r="AE2694">
        <v>3</v>
      </c>
      <c r="AF2694" t="s">
        <v>168</v>
      </c>
      <c r="AG2694" t="s">
        <v>5686</v>
      </c>
      <c r="AH2694" t="s">
        <v>50</v>
      </c>
      <c r="AI2694">
        <v>204</v>
      </c>
      <c r="AJ2694">
        <v>15</v>
      </c>
      <c r="AK2694" t="s">
        <v>51</v>
      </c>
      <c r="AL2694">
        <v>3992</v>
      </c>
      <c r="AM2694">
        <v>-77.051905425724499</v>
      </c>
      <c r="AN2694">
        <v>38.924207603308702</v>
      </c>
      <c r="AO2694" t="b">
        <f t="shared" si="84"/>
        <v>1</v>
      </c>
      <c r="AP2694">
        <f t="shared" si="85"/>
        <v>1</v>
      </c>
    </row>
    <row r="2695" spans="1:42">
      <c r="A2695">
        <v>186034</v>
      </c>
      <c r="B2695" t="s">
        <v>8612</v>
      </c>
      <c r="C2695" t="s">
        <v>8613</v>
      </c>
      <c r="D2695">
        <v>10192961</v>
      </c>
      <c r="E2695" t="s">
        <v>201</v>
      </c>
      <c r="I2695" t="s">
        <v>8614</v>
      </c>
      <c r="J2695" t="s">
        <v>166</v>
      </c>
      <c r="K2695" s="6">
        <v>0.29166666666666669</v>
      </c>
      <c r="L2695" s="8">
        <v>0.79166666666666663</v>
      </c>
      <c r="M2695" t="s">
        <v>1682</v>
      </c>
      <c r="N2695" t="s">
        <v>1682</v>
      </c>
      <c r="Q2695" t="s">
        <v>8613</v>
      </c>
      <c r="R2695" t="s">
        <v>165</v>
      </c>
      <c r="S2695" t="s">
        <v>254</v>
      </c>
      <c r="T2695" t="s">
        <v>46</v>
      </c>
      <c r="U2695" t="s">
        <v>47</v>
      </c>
      <c r="V2695" t="s">
        <v>8615</v>
      </c>
      <c r="W2695">
        <v>38.906590999999999</v>
      </c>
      <c r="X2695">
        <v>-77.067087000000001</v>
      </c>
      <c r="Y2695">
        <v>394181.11</v>
      </c>
      <c r="Z2695">
        <v>137639.07999999999</v>
      </c>
      <c r="AA2695">
        <v>20007</v>
      </c>
      <c r="AB2695">
        <v>272185</v>
      </c>
      <c r="AC2695">
        <v>115338</v>
      </c>
      <c r="AD2695">
        <v>115338</v>
      </c>
      <c r="AE2695">
        <v>2</v>
      </c>
      <c r="AF2695" t="s">
        <v>49</v>
      </c>
      <c r="AG2695" s="2">
        <v>200000</v>
      </c>
      <c r="AH2695" t="s">
        <v>50</v>
      </c>
      <c r="AI2695">
        <v>206</v>
      </c>
      <c r="AJ2695">
        <v>4</v>
      </c>
      <c r="AK2695" t="s">
        <v>51</v>
      </c>
      <c r="AL2695">
        <v>2849</v>
      </c>
      <c r="AM2695">
        <v>-77.0670897953581</v>
      </c>
      <c r="AN2695">
        <v>38.906598661890797</v>
      </c>
      <c r="AO2695" t="b">
        <f t="shared" si="84"/>
        <v>1</v>
      </c>
      <c r="AP2695">
        <f t="shared" si="85"/>
        <v>1</v>
      </c>
    </row>
    <row r="2696" spans="1:42">
      <c r="A2696">
        <v>186035</v>
      </c>
      <c r="B2696" t="s">
        <v>5744</v>
      </c>
      <c r="C2696" t="s">
        <v>5745</v>
      </c>
      <c r="D2696">
        <v>10192962</v>
      </c>
      <c r="E2696" t="s">
        <v>160</v>
      </c>
      <c r="I2696" t="s">
        <v>5746</v>
      </c>
      <c r="J2696" t="s">
        <v>432</v>
      </c>
      <c r="K2696" s="6">
        <v>0.41666666666666669</v>
      </c>
      <c r="L2696" s="8">
        <v>0.70833333333333337</v>
      </c>
      <c r="M2696" t="s">
        <v>1682</v>
      </c>
      <c r="N2696" t="s">
        <v>1682</v>
      </c>
      <c r="O2696" t="s">
        <v>5745</v>
      </c>
      <c r="P2696" t="s">
        <v>5747</v>
      </c>
      <c r="Q2696" t="s">
        <v>5745</v>
      </c>
      <c r="R2696" t="s">
        <v>70</v>
      </c>
      <c r="S2696" t="s">
        <v>432</v>
      </c>
      <c r="T2696" t="s">
        <v>46</v>
      </c>
      <c r="U2696" t="s">
        <v>47</v>
      </c>
      <c r="V2696" t="s">
        <v>5748</v>
      </c>
      <c r="W2696">
        <v>38.900201000000003</v>
      </c>
      <c r="X2696">
        <v>-77.037255000000002</v>
      </c>
      <c r="Y2696">
        <v>396768.39</v>
      </c>
      <c r="Z2696">
        <v>136928.29999999999</v>
      </c>
      <c r="AB2696">
        <v>0</v>
      </c>
      <c r="AC2696">
        <v>476383</v>
      </c>
      <c r="AD2696">
        <v>409807</v>
      </c>
      <c r="AE2696">
        <v>2</v>
      </c>
      <c r="AF2696" t="s">
        <v>86</v>
      </c>
      <c r="AG2696" t="s">
        <v>90</v>
      </c>
      <c r="AH2696" t="s">
        <v>50</v>
      </c>
      <c r="AI2696">
        <v>207</v>
      </c>
      <c r="AJ2696">
        <v>6</v>
      </c>
      <c r="AK2696" t="s">
        <v>51</v>
      </c>
      <c r="AL2696">
        <v>3967</v>
      </c>
      <c r="AM2696">
        <v>-77.037257024539201</v>
      </c>
      <c r="AN2696">
        <v>38.900209025513199</v>
      </c>
      <c r="AO2696" t="b">
        <f t="shared" si="84"/>
        <v>1</v>
      </c>
      <c r="AP2696">
        <f t="shared" si="85"/>
        <v>1</v>
      </c>
    </row>
    <row r="2697" spans="1:42">
      <c r="A2697">
        <v>186036</v>
      </c>
      <c r="B2697" t="s">
        <v>8616</v>
      </c>
      <c r="C2697" t="s">
        <v>8617</v>
      </c>
      <c r="D2697">
        <v>10192963</v>
      </c>
      <c r="E2697" t="s">
        <v>201</v>
      </c>
      <c r="I2697" t="s">
        <v>8618</v>
      </c>
      <c r="J2697" t="s">
        <v>166</v>
      </c>
      <c r="K2697" s="6">
        <v>0.29166666666666669</v>
      </c>
      <c r="L2697" s="8">
        <v>0.70833333333333337</v>
      </c>
      <c r="M2697" t="s">
        <v>387</v>
      </c>
      <c r="N2697" t="s">
        <v>95</v>
      </c>
      <c r="O2697" t="s">
        <v>8617</v>
      </c>
      <c r="P2697" t="s">
        <v>8619</v>
      </c>
      <c r="Q2697" t="s">
        <v>8617</v>
      </c>
      <c r="R2697" t="s">
        <v>70</v>
      </c>
      <c r="S2697" t="s">
        <v>166</v>
      </c>
      <c r="T2697" t="s">
        <v>46</v>
      </c>
      <c r="U2697" t="s">
        <v>47</v>
      </c>
      <c r="V2697" t="s">
        <v>8620</v>
      </c>
      <c r="W2697">
        <v>38.923684000000002</v>
      </c>
      <c r="X2697">
        <v>-77.043702999999994</v>
      </c>
      <c r="Y2697">
        <v>396210.27</v>
      </c>
      <c r="Z2697">
        <v>139535.29999999999</v>
      </c>
      <c r="AA2697">
        <v>20009</v>
      </c>
      <c r="AB2697">
        <v>236006</v>
      </c>
      <c r="AC2697">
        <v>78679</v>
      </c>
      <c r="AD2697">
        <v>78679</v>
      </c>
      <c r="AE2697">
        <v>1</v>
      </c>
      <c r="AF2697" t="s">
        <v>318</v>
      </c>
      <c r="AG2697" t="s">
        <v>951</v>
      </c>
      <c r="AH2697" t="s">
        <v>88</v>
      </c>
      <c r="AI2697">
        <v>303</v>
      </c>
      <c r="AJ2697">
        <v>1</v>
      </c>
      <c r="AK2697" t="s">
        <v>51</v>
      </c>
      <c r="AL2697">
        <v>2486</v>
      </c>
      <c r="AM2697">
        <v>-77.043705548411793</v>
      </c>
      <c r="AN2697">
        <v>38.923691537930601</v>
      </c>
      <c r="AO2697" t="b">
        <f t="shared" si="84"/>
        <v>1</v>
      </c>
      <c r="AP2697">
        <f t="shared" si="85"/>
        <v>1</v>
      </c>
    </row>
    <row r="2698" spans="1:42">
      <c r="A2698">
        <v>186037</v>
      </c>
      <c r="B2698" t="s">
        <v>8621</v>
      </c>
      <c r="C2698" t="s">
        <v>8622</v>
      </c>
      <c r="D2698">
        <v>10192964</v>
      </c>
      <c r="E2698" t="s">
        <v>201</v>
      </c>
      <c r="I2698" t="s">
        <v>8623</v>
      </c>
      <c r="J2698" t="s">
        <v>166</v>
      </c>
      <c r="K2698" s="6">
        <v>0.54166666666666663</v>
      </c>
      <c r="L2698" s="8">
        <v>0.79166666666666663</v>
      </c>
      <c r="M2698" t="s">
        <v>183</v>
      </c>
      <c r="N2698" t="s">
        <v>184</v>
      </c>
      <c r="Q2698" t="s">
        <v>8622</v>
      </c>
      <c r="R2698" t="s">
        <v>165</v>
      </c>
      <c r="S2698" t="s">
        <v>192</v>
      </c>
      <c r="T2698" t="s">
        <v>46</v>
      </c>
      <c r="U2698" t="s">
        <v>47</v>
      </c>
      <c r="V2698" t="s">
        <v>8624</v>
      </c>
      <c r="W2698">
        <v>38.934393</v>
      </c>
      <c r="X2698">
        <v>-77.043841</v>
      </c>
      <c r="Y2698">
        <v>396198.89</v>
      </c>
      <c r="Z2698">
        <v>140724.13</v>
      </c>
      <c r="AA2698">
        <v>20010</v>
      </c>
      <c r="AB2698">
        <v>233864</v>
      </c>
      <c r="AC2698">
        <v>76542</v>
      </c>
      <c r="AD2698">
        <v>76542</v>
      </c>
      <c r="AE2698">
        <v>1</v>
      </c>
      <c r="AF2698" t="s">
        <v>803</v>
      </c>
      <c r="AG2698" t="s">
        <v>2027</v>
      </c>
      <c r="AH2698" t="s">
        <v>188</v>
      </c>
      <c r="AI2698">
        <v>408</v>
      </c>
      <c r="AJ2698">
        <v>2</v>
      </c>
      <c r="AK2698" t="s">
        <v>51</v>
      </c>
      <c r="AL2698">
        <v>2495</v>
      </c>
      <c r="AM2698">
        <v>-77.043843367506994</v>
      </c>
      <c r="AN2698">
        <v>38.934400839400098</v>
      </c>
      <c r="AO2698" t="b">
        <f t="shared" si="84"/>
        <v>1</v>
      </c>
      <c r="AP2698">
        <f t="shared" si="85"/>
        <v>1</v>
      </c>
    </row>
    <row r="2699" spans="1:42">
      <c r="A2699">
        <v>186038</v>
      </c>
      <c r="B2699" t="s">
        <v>8625</v>
      </c>
      <c r="C2699" t="s">
        <v>8626</v>
      </c>
      <c r="D2699">
        <v>10192965</v>
      </c>
      <c r="E2699" t="s">
        <v>201</v>
      </c>
      <c r="I2699" t="s">
        <v>8627</v>
      </c>
      <c r="J2699" t="s">
        <v>166</v>
      </c>
      <c r="K2699" s="6">
        <v>0.29166666666666669</v>
      </c>
      <c r="L2699" s="8">
        <v>0.70833333333333337</v>
      </c>
      <c r="M2699" t="s">
        <v>386</v>
      </c>
      <c r="N2699" t="s">
        <v>386</v>
      </c>
      <c r="Q2699" t="s">
        <v>8626</v>
      </c>
      <c r="R2699" t="s">
        <v>70</v>
      </c>
      <c r="S2699" t="s">
        <v>166</v>
      </c>
      <c r="T2699" t="s">
        <v>46</v>
      </c>
      <c r="U2699" t="s">
        <v>47</v>
      </c>
      <c r="V2699" t="s">
        <v>8628</v>
      </c>
      <c r="W2699">
        <v>38.950401999999997</v>
      </c>
      <c r="X2699">
        <v>-77.014914000000005</v>
      </c>
      <c r="Y2699">
        <v>398707.23</v>
      </c>
      <c r="Z2699">
        <v>142500.37</v>
      </c>
      <c r="AA2699">
        <v>20011</v>
      </c>
      <c r="AB2699">
        <v>244575</v>
      </c>
      <c r="AC2699">
        <v>87459</v>
      </c>
      <c r="AD2699">
        <v>87459</v>
      </c>
      <c r="AE2699">
        <v>4</v>
      </c>
      <c r="AF2699" t="s">
        <v>745</v>
      </c>
      <c r="AG2699" t="s">
        <v>7088</v>
      </c>
      <c r="AH2699" t="s">
        <v>188</v>
      </c>
      <c r="AI2699">
        <v>407</v>
      </c>
      <c r="AJ2699">
        <v>18</v>
      </c>
      <c r="AK2699" t="s">
        <v>51</v>
      </c>
      <c r="AL2699">
        <v>2747</v>
      </c>
      <c r="AM2699">
        <v>-77.014916130545203</v>
      </c>
      <c r="AN2699">
        <v>38.950408995323102</v>
      </c>
      <c r="AO2699" t="b">
        <f t="shared" si="84"/>
        <v>1</v>
      </c>
      <c r="AP2699">
        <f t="shared" si="85"/>
        <v>1</v>
      </c>
    </row>
    <row r="2700" spans="1:42">
      <c r="A2700">
        <v>182031</v>
      </c>
      <c r="B2700" t="s">
        <v>8629</v>
      </c>
      <c r="C2700" t="s">
        <v>8630</v>
      </c>
      <c r="D2700">
        <v>10192966</v>
      </c>
      <c r="E2700" t="s">
        <v>201</v>
      </c>
      <c r="I2700" t="s">
        <v>8631</v>
      </c>
      <c r="J2700" t="s">
        <v>622</v>
      </c>
      <c r="K2700" s="6">
        <v>0.33333333333333331</v>
      </c>
      <c r="L2700" s="8">
        <v>0.70833333333333337</v>
      </c>
      <c r="M2700" t="s">
        <v>387</v>
      </c>
      <c r="N2700" t="s">
        <v>95</v>
      </c>
      <c r="Q2700" t="s">
        <v>8630</v>
      </c>
      <c r="R2700" t="s">
        <v>70</v>
      </c>
      <c r="S2700" t="s">
        <v>622</v>
      </c>
      <c r="T2700" t="s">
        <v>46</v>
      </c>
      <c r="U2700" t="s">
        <v>47</v>
      </c>
      <c r="V2700" t="s">
        <v>8632</v>
      </c>
      <c r="W2700">
        <v>38.928868999999999</v>
      </c>
      <c r="X2700">
        <v>-77.031676000000004</v>
      </c>
      <c r="Y2700">
        <v>397253.42</v>
      </c>
      <c r="Z2700">
        <v>140110.49</v>
      </c>
      <c r="AA2700">
        <v>20010</v>
      </c>
      <c r="AB2700">
        <v>226595</v>
      </c>
      <c r="AC2700">
        <v>69598</v>
      </c>
      <c r="AD2700">
        <v>69598</v>
      </c>
      <c r="AE2700">
        <v>1</v>
      </c>
      <c r="AF2700" t="s">
        <v>249</v>
      </c>
      <c r="AG2700" t="s">
        <v>250</v>
      </c>
      <c r="AH2700" t="s">
        <v>88</v>
      </c>
      <c r="AI2700">
        <v>302</v>
      </c>
      <c r="AJ2700">
        <v>2</v>
      </c>
      <c r="AK2700" t="s">
        <v>51</v>
      </c>
      <c r="AL2700">
        <v>2594</v>
      </c>
      <c r="AM2700">
        <v>-77.031678218961005</v>
      </c>
      <c r="AN2700">
        <v>38.928876911444398</v>
      </c>
      <c r="AO2700" t="b">
        <f t="shared" si="84"/>
        <v>1</v>
      </c>
      <c r="AP2700">
        <f t="shared" si="85"/>
        <v>1</v>
      </c>
    </row>
    <row r="2701" spans="1:42">
      <c r="A2701">
        <v>186039</v>
      </c>
      <c r="B2701" t="s">
        <v>12089</v>
      </c>
      <c r="C2701" t="s">
        <v>5323</v>
      </c>
      <c r="D2701">
        <v>10192967</v>
      </c>
      <c r="E2701" t="s">
        <v>115</v>
      </c>
      <c r="H2701">
        <v>110274</v>
      </c>
      <c r="I2701" t="s">
        <v>12090</v>
      </c>
      <c r="J2701" t="s">
        <v>622</v>
      </c>
      <c r="K2701" s="6">
        <v>0.29166666666666669</v>
      </c>
      <c r="L2701" s="8">
        <v>0.70833333333333337</v>
      </c>
      <c r="M2701" t="s">
        <v>622</v>
      </c>
      <c r="N2701" t="s">
        <v>117</v>
      </c>
      <c r="O2701" t="s">
        <v>12091</v>
      </c>
      <c r="P2701" t="s">
        <v>12092</v>
      </c>
      <c r="Q2701" t="s">
        <v>12091</v>
      </c>
      <c r="R2701" t="s">
        <v>70</v>
      </c>
      <c r="S2701" t="s">
        <v>622</v>
      </c>
      <c r="T2701" t="s">
        <v>46</v>
      </c>
      <c r="U2701" t="s">
        <v>47</v>
      </c>
      <c r="V2701" t="s">
        <v>12092</v>
      </c>
      <c r="W2701">
        <v>38.934944000000002</v>
      </c>
      <c r="X2701">
        <v>-77.027422000000001</v>
      </c>
      <c r="Y2701">
        <v>397622.45</v>
      </c>
      <c r="Z2701">
        <v>140784.73000000001</v>
      </c>
      <c r="AA2701">
        <v>20010</v>
      </c>
      <c r="AB2701">
        <v>230449</v>
      </c>
      <c r="AC2701">
        <v>73486</v>
      </c>
      <c r="AD2701">
        <v>73486</v>
      </c>
      <c r="AE2701">
        <v>1</v>
      </c>
      <c r="AF2701" t="s">
        <v>249</v>
      </c>
      <c r="AG2701" t="s">
        <v>1925</v>
      </c>
      <c r="AH2701" t="s">
        <v>188</v>
      </c>
      <c r="AI2701">
        <v>409</v>
      </c>
      <c r="AJ2701">
        <v>2</v>
      </c>
      <c r="AK2701" t="s">
        <v>51</v>
      </c>
      <c r="AL2701">
        <v>683</v>
      </c>
      <c r="AM2701">
        <v>-77.027424582619005</v>
      </c>
      <c r="AN2701">
        <v>38.934951748518898</v>
      </c>
      <c r="AO2701" t="b">
        <f t="shared" si="84"/>
        <v>0</v>
      </c>
      <c r="AP2701">
        <f t="shared" si="85"/>
        <v>0</v>
      </c>
    </row>
    <row r="2702" spans="1:42">
      <c r="A2702">
        <v>182507</v>
      </c>
      <c r="B2702" t="s">
        <v>8633</v>
      </c>
      <c r="C2702" t="s">
        <v>8634</v>
      </c>
      <c r="D2702">
        <v>10192968</v>
      </c>
      <c r="E2702" t="s">
        <v>201</v>
      </c>
      <c r="I2702" t="s">
        <v>8635</v>
      </c>
      <c r="J2702" t="s">
        <v>622</v>
      </c>
      <c r="K2702" s="6">
        <v>0.29166666666666669</v>
      </c>
      <c r="L2702" s="8">
        <v>0.70833333333333337</v>
      </c>
      <c r="M2702" t="s">
        <v>238</v>
      </c>
      <c r="N2702" t="s">
        <v>238</v>
      </c>
      <c r="Q2702" t="s">
        <v>8634</v>
      </c>
      <c r="R2702" t="s">
        <v>165</v>
      </c>
      <c r="S2702" t="s">
        <v>421</v>
      </c>
      <c r="T2702" t="s">
        <v>46</v>
      </c>
      <c r="U2702" t="s">
        <v>47</v>
      </c>
      <c r="V2702" t="s">
        <v>8636</v>
      </c>
      <c r="W2702">
        <v>38.937911999999997</v>
      </c>
      <c r="X2702">
        <v>-77.024912999999998</v>
      </c>
      <c r="Y2702">
        <v>397840.12</v>
      </c>
      <c r="Z2702">
        <v>141114.07999999999</v>
      </c>
      <c r="AA2702">
        <v>20011</v>
      </c>
      <c r="AB2702">
        <v>225069</v>
      </c>
      <c r="AC2702">
        <v>67752</v>
      </c>
      <c r="AD2702">
        <v>67752</v>
      </c>
      <c r="AE2702">
        <v>4</v>
      </c>
      <c r="AF2702" t="s">
        <v>445</v>
      </c>
      <c r="AG2702" t="s">
        <v>8637</v>
      </c>
      <c r="AH2702" t="s">
        <v>188</v>
      </c>
      <c r="AI2702">
        <v>404</v>
      </c>
      <c r="AJ2702">
        <v>18</v>
      </c>
      <c r="AK2702" t="s">
        <v>51</v>
      </c>
      <c r="AL2702">
        <v>2193</v>
      </c>
      <c r="AM2702">
        <v>-77.024915047208196</v>
      </c>
      <c r="AN2702">
        <v>38.937919194058402</v>
      </c>
      <c r="AO2702" t="b">
        <f t="shared" si="84"/>
        <v>1</v>
      </c>
      <c r="AP2702">
        <f t="shared" si="85"/>
        <v>1</v>
      </c>
    </row>
    <row r="2703" spans="1:42">
      <c r="A2703">
        <v>186040</v>
      </c>
      <c r="B2703" t="s">
        <v>5755</v>
      </c>
      <c r="C2703" t="s">
        <v>873</v>
      </c>
      <c r="D2703">
        <v>10192969</v>
      </c>
      <c r="E2703" t="s">
        <v>115</v>
      </c>
      <c r="F2703" t="s">
        <v>5756</v>
      </c>
      <c r="I2703" t="s">
        <v>5757</v>
      </c>
      <c r="J2703" t="s">
        <v>622</v>
      </c>
      <c r="K2703" s="6">
        <v>0.29166666666666669</v>
      </c>
      <c r="L2703" s="8">
        <v>0.70833333333333337</v>
      </c>
      <c r="M2703" t="s">
        <v>353</v>
      </c>
      <c r="N2703" t="s">
        <v>1005</v>
      </c>
      <c r="O2703" t="s">
        <v>876</v>
      </c>
      <c r="P2703" t="s">
        <v>877</v>
      </c>
      <c r="Q2703" t="s">
        <v>876</v>
      </c>
      <c r="R2703" t="s">
        <v>70</v>
      </c>
      <c r="S2703" t="s">
        <v>622</v>
      </c>
      <c r="T2703" t="s">
        <v>46</v>
      </c>
      <c r="U2703" t="s">
        <v>47</v>
      </c>
      <c r="V2703" t="s">
        <v>5758</v>
      </c>
      <c r="W2703">
        <v>38.892848000000001</v>
      </c>
      <c r="X2703">
        <v>-76.998634999999993</v>
      </c>
      <c r="Y2703">
        <v>400118.39</v>
      </c>
      <c r="Z2703">
        <v>136111.31</v>
      </c>
      <c r="AA2703">
        <v>20002</v>
      </c>
      <c r="AB2703">
        <v>12080</v>
      </c>
      <c r="AC2703">
        <v>7490</v>
      </c>
      <c r="AD2703">
        <v>7490</v>
      </c>
      <c r="AE2703">
        <v>6</v>
      </c>
      <c r="AF2703" t="s">
        <v>434</v>
      </c>
      <c r="AG2703" t="s">
        <v>547</v>
      </c>
      <c r="AH2703" t="s">
        <v>63</v>
      </c>
      <c r="AI2703">
        <v>107</v>
      </c>
      <c r="AJ2703">
        <v>25</v>
      </c>
      <c r="AK2703" t="s">
        <v>74</v>
      </c>
      <c r="AL2703">
        <v>3122</v>
      </c>
      <c r="AM2703">
        <v>-76.998637596760304</v>
      </c>
      <c r="AN2703">
        <v>38.892855214342603</v>
      </c>
      <c r="AO2703" t="b">
        <f t="shared" si="84"/>
        <v>0</v>
      </c>
      <c r="AP2703">
        <f t="shared" si="85"/>
        <v>0</v>
      </c>
    </row>
    <row r="2704" spans="1:42">
      <c r="A2704">
        <v>186041</v>
      </c>
      <c r="B2704" t="s">
        <v>5761</v>
      </c>
      <c r="C2704" t="s">
        <v>1402</v>
      </c>
      <c r="D2704">
        <v>10192970</v>
      </c>
      <c r="E2704" t="s">
        <v>81</v>
      </c>
      <c r="I2704" t="s">
        <v>5762</v>
      </c>
      <c r="J2704" t="s">
        <v>622</v>
      </c>
      <c r="K2704" s="6">
        <v>0.29166666666666669</v>
      </c>
      <c r="L2704" s="8">
        <v>0.79166666666666663</v>
      </c>
      <c r="M2704" t="s">
        <v>95</v>
      </c>
      <c r="N2704" t="s">
        <v>95</v>
      </c>
      <c r="Q2704" t="s">
        <v>1402</v>
      </c>
      <c r="R2704" t="s">
        <v>70</v>
      </c>
      <c r="S2704" t="s">
        <v>622</v>
      </c>
      <c r="T2704" t="s">
        <v>46</v>
      </c>
      <c r="U2704" t="s">
        <v>47</v>
      </c>
      <c r="V2704" t="s">
        <v>2093</v>
      </c>
      <c r="W2704">
        <v>38.909636999999996</v>
      </c>
      <c r="X2704">
        <v>-77.047715999999994</v>
      </c>
      <c r="Y2704">
        <v>395861.49381999997</v>
      </c>
      <c r="Z2704">
        <v>137976.15917</v>
      </c>
      <c r="AB2704">
        <v>0</v>
      </c>
      <c r="AC2704">
        <v>459644</v>
      </c>
      <c r="AD2704">
        <v>395363</v>
      </c>
      <c r="AE2704">
        <v>2</v>
      </c>
      <c r="AF2704" t="s">
        <v>86</v>
      </c>
      <c r="AG2704" t="s">
        <v>709</v>
      </c>
      <c r="AH2704" t="s">
        <v>50</v>
      </c>
      <c r="AI2704">
        <v>208</v>
      </c>
      <c r="AJ2704">
        <v>6</v>
      </c>
      <c r="AK2704" t="s">
        <v>51</v>
      </c>
      <c r="AL2704">
        <v>3701</v>
      </c>
      <c r="AM2704">
        <v>-77.0477182446283</v>
      </c>
      <c r="AN2704">
        <v>38.909644706559199</v>
      </c>
      <c r="AO2704" t="b">
        <f t="shared" si="84"/>
        <v>1</v>
      </c>
      <c r="AP2704">
        <f t="shared" si="85"/>
        <v>1</v>
      </c>
    </row>
    <row r="2705" spans="1:42">
      <c r="A2705">
        <v>186042</v>
      </c>
      <c r="B2705" t="s">
        <v>5767</v>
      </c>
      <c r="C2705" t="s">
        <v>3151</v>
      </c>
      <c r="D2705">
        <v>10192971</v>
      </c>
      <c r="E2705" t="s">
        <v>2496</v>
      </c>
      <c r="G2705" t="s">
        <v>4231</v>
      </c>
      <c r="I2705" t="s">
        <v>5768</v>
      </c>
      <c r="J2705" t="s">
        <v>166</v>
      </c>
      <c r="K2705" s="6">
        <v>0.29166666666666669</v>
      </c>
      <c r="L2705" s="8">
        <v>0.70833333333333337</v>
      </c>
      <c r="M2705" t="s">
        <v>622</v>
      </c>
      <c r="N2705" t="s">
        <v>138</v>
      </c>
      <c r="O2705" t="s">
        <v>2499</v>
      </c>
      <c r="P2705" t="s">
        <v>2500</v>
      </c>
      <c r="Q2705" t="s">
        <v>3195</v>
      </c>
      <c r="R2705" t="s">
        <v>165</v>
      </c>
      <c r="S2705" t="s">
        <v>334</v>
      </c>
      <c r="T2705" t="s">
        <v>46</v>
      </c>
      <c r="U2705" t="s">
        <v>47</v>
      </c>
      <c r="V2705" t="s">
        <v>5769</v>
      </c>
      <c r="W2705">
        <v>38.855736</v>
      </c>
      <c r="X2705">
        <v>-76.968571999999995</v>
      </c>
      <c r="Y2705">
        <v>402727.85677000001</v>
      </c>
      <c r="Z2705">
        <v>131992.12549999999</v>
      </c>
      <c r="AB2705">
        <v>0</v>
      </c>
      <c r="AC2705">
        <v>456166</v>
      </c>
      <c r="AD2705">
        <v>392194</v>
      </c>
      <c r="AE2705">
        <v>8</v>
      </c>
      <c r="AF2705" t="s">
        <v>1889</v>
      </c>
      <c r="AG2705" t="s">
        <v>5770</v>
      </c>
      <c r="AH2705" t="s">
        <v>458</v>
      </c>
      <c r="AI2705">
        <v>702</v>
      </c>
      <c r="AJ2705">
        <v>36</v>
      </c>
      <c r="AK2705" t="s">
        <v>51</v>
      </c>
      <c r="AL2705">
        <v>3546</v>
      </c>
      <c r="AM2705">
        <v>-76.968574512802107</v>
      </c>
      <c r="AN2705">
        <v>38.855743728958103</v>
      </c>
      <c r="AO2705" t="b">
        <f t="shared" si="84"/>
        <v>0</v>
      </c>
      <c r="AP2705">
        <f t="shared" si="85"/>
        <v>0</v>
      </c>
    </row>
    <row r="2706" spans="1:42">
      <c r="A2706">
        <v>186043</v>
      </c>
      <c r="B2706" t="s">
        <v>4326</v>
      </c>
      <c r="C2706" t="s">
        <v>4327</v>
      </c>
      <c r="D2706">
        <v>10192972</v>
      </c>
      <c r="E2706" t="s">
        <v>201</v>
      </c>
      <c r="I2706" t="s">
        <v>4328</v>
      </c>
      <c r="J2706" t="s">
        <v>166</v>
      </c>
      <c r="K2706" s="6">
        <v>0.33333333333333331</v>
      </c>
      <c r="L2706" s="8">
        <v>0.70833333333333337</v>
      </c>
      <c r="M2706" t="s">
        <v>386</v>
      </c>
      <c r="N2706" t="s">
        <v>386</v>
      </c>
      <c r="Q2706" t="s">
        <v>4327</v>
      </c>
      <c r="R2706" t="s">
        <v>165</v>
      </c>
      <c r="S2706" t="s">
        <v>183</v>
      </c>
      <c r="T2706" t="s">
        <v>46</v>
      </c>
      <c r="U2706" t="s">
        <v>47</v>
      </c>
      <c r="V2706" t="s">
        <v>4329</v>
      </c>
      <c r="W2706">
        <v>38.917389999999997</v>
      </c>
      <c r="X2706">
        <v>-77.046169000000006</v>
      </c>
      <c r="Y2706">
        <v>395996.1</v>
      </c>
      <c r="Z2706">
        <v>138836.75</v>
      </c>
      <c r="AA2706">
        <v>20009</v>
      </c>
      <c r="AB2706">
        <v>243047</v>
      </c>
      <c r="AC2706">
        <v>86305</v>
      </c>
      <c r="AD2706">
        <v>86305</v>
      </c>
      <c r="AE2706">
        <v>1</v>
      </c>
      <c r="AF2706" t="s">
        <v>318</v>
      </c>
      <c r="AG2706" t="s">
        <v>2032</v>
      </c>
      <c r="AH2706" t="s">
        <v>88</v>
      </c>
      <c r="AI2706">
        <v>303</v>
      </c>
      <c r="AJ2706">
        <v>1</v>
      </c>
      <c r="AK2706" t="s">
        <v>51</v>
      </c>
      <c r="AL2706">
        <v>1139</v>
      </c>
      <c r="AM2706">
        <v>-77.0461712873892</v>
      </c>
      <c r="AN2706">
        <v>38.9173978223902</v>
      </c>
      <c r="AO2706" t="b">
        <f t="shared" si="84"/>
        <v>1</v>
      </c>
      <c r="AP2706">
        <f t="shared" si="85"/>
        <v>1</v>
      </c>
    </row>
    <row r="2707" spans="1:42">
      <c r="A2707">
        <v>182327</v>
      </c>
      <c r="B2707" t="s">
        <v>12093</v>
      </c>
      <c r="C2707" t="s">
        <v>4533</v>
      </c>
      <c r="D2707">
        <v>10192973</v>
      </c>
      <c r="E2707" t="s">
        <v>2388</v>
      </c>
      <c r="I2707" t="s">
        <v>12094</v>
      </c>
      <c r="J2707" t="s">
        <v>166</v>
      </c>
      <c r="K2707" s="6">
        <v>0.29166666666666669</v>
      </c>
      <c r="L2707" s="8">
        <v>0.83333333333333337</v>
      </c>
      <c r="M2707" t="s">
        <v>622</v>
      </c>
      <c r="N2707" t="s">
        <v>622</v>
      </c>
      <c r="O2707" t="s">
        <v>4533</v>
      </c>
      <c r="P2707" t="s">
        <v>4535</v>
      </c>
      <c r="Q2707" t="s">
        <v>4533</v>
      </c>
      <c r="R2707" t="s">
        <v>165</v>
      </c>
      <c r="S2707" t="s">
        <v>353</v>
      </c>
      <c r="T2707" t="s">
        <v>46</v>
      </c>
      <c r="U2707" t="s">
        <v>47</v>
      </c>
      <c r="V2707" t="s">
        <v>12095</v>
      </c>
      <c r="W2707">
        <v>38.93336</v>
      </c>
      <c r="X2707">
        <v>-77.032454000000001</v>
      </c>
      <c r="Y2707">
        <v>397186.11</v>
      </c>
      <c r="Z2707">
        <v>140608.98000000001</v>
      </c>
      <c r="AA2707">
        <v>20010</v>
      </c>
      <c r="AB2707">
        <v>230752</v>
      </c>
      <c r="AC2707">
        <v>73768</v>
      </c>
      <c r="AD2707">
        <v>73768</v>
      </c>
      <c r="AE2707">
        <v>1</v>
      </c>
      <c r="AF2707" t="s">
        <v>249</v>
      </c>
      <c r="AG2707" t="s">
        <v>3214</v>
      </c>
      <c r="AH2707" t="s">
        <v>188</v>
      </c>
      <c r="AI2707">
        <v>409</v>
      </c>
      <c r="AJ2707">
        <v>2</v>
      </c>
      <c r="AK2707" t="s">
        <v>51</v>
      </c>
      <c r="AL2707">
        <v>701</v>
      </c>
      <c r="AM2707">
        <v>-77.032456540098394</v>
      </c>
      <c r="AN2707">
        <v>38.9333672499857</v>
      </c>
      <c r="AO2707" t="b">
        <f t="shared" si="84"/>
        <v>1</v>
      </c>
      <c r="AP2707">
        <f t="shared" si="85"/>
        <v>1</v>
      </c>
    </row>
    <row r="2708" spans="1:42">
      <c r="A2708">
        <v>186044</v>
      </c>
      <c r="B2708" t="s">
        <v>5773</v>
      </c>
      <c r="C2708" t="s">
        <v>661</v>
      </c>
      <c r="D2708">
        <v>10192974</v>
      </c>
      <c r="E2708" t="s">
        <v>160</v>
      </c>
      <c r="K2708" s="6">
        <v>0.75</v>
      </c>
      <c r="L2708" s="8">
        <v>0.95833333333333337</v>
      </c>
      <c r="M2708" t="s">
        <v>3765</v>
      </c>
      <c r="N2708" t="s">
        <v>3765</v>
      </c>
      <c r="O2708" t="s">
        <v>662</v>
      </c>
      <c r="P2708" t="s">
        <v>663</v>
      </c>
      <c r="Q2708" t="s">
        <v>662</v>
      </c>
      <c r="R2708" t="s">
        <v>58</v>
      </c>
      <c r="S2708" t="s">
        <v>166</v>
      </c>
      <c r="T2708" t="s">
        <v>46</v>
      </c>
      <c r="U2708" t="s">
        <v>47</v>
      </c>
      <c r="V2708" t="s">
        <v>766</v>
      </c>
      <c r="W2708">
        <v>38.922992999999998</v>
      </c>
      <c r="X2708">
        <v>-77.043088999999995</v>
      </c>
      <c r="Y2708">
        <v>396263.54</v>
      </c>
      <c r="Z2708">
        <v>139458.56</v>
      </c>
      <c r="AA2708">
        <v>20009</v>
      </c>
      <c r="AB2708">
        <v>0</v>
      </c>
      <c r="AC2708">
        <v>266478</v>
      </c>
      <c r="AD2708">
        <v>266665</v>
      </c>
      <c r="AE2708">
        <v>1</v>
      </c>
      <c r="AF2708" t="s">
        <v>318</v>
      </c>
      <c r="AG2708" t="s">
        <v>767</v>
      </c>
      <c r="AH2708" t="s">
        <v>88</v>
      </c>
      <c r="AI2708">
        <v>303</v>
      </c>
      <c r="AJ2708">
        <v>1</v>
      </c>
      <c r="AK2708" t="s">
        <v>320</v>
      </c>
      <c r="AL2708">
        <v>3320</v>
      </c>
      <c r="AM2708">
        <v>-77.043090819748898</v>
      </c>
      <c r="AN2708">
        <v>38.923000467528503</v>
      </c>
      <c r="AO2708" t="b">
        <f t="shared" si="84"/>
        <v>1</v>
      </c>
      <c r="AP2708">
        <f t="shared" si="85"/>
        <v>1</v>
      </c>
    </row>
    <row r="2709" spans="1:42">
      <c r="A2709">
        <v>186045</v>
      </c>
      <c r="B2709" t="s">
        <v>8638</v>
      </c>
      <c r="C2709" t="s">
        <v>5323</v>
      </c>
      <c r="D2709">
        <v>10192975</v>
      </c>
      <c r="E2709" t="s">
        <v>115</v>
      </c>
      <c r="H2709">
        <v>110272</v>
      </c>
      <c r="K2709" s="6">
        <v>0.29166666666666669</v>
      </c>
      <c r="L2709" s="8">
        <v>0.70833333333333337</v>
      </c>
      <c r="M2709" t="s">
        <v>422</v>
      </c>
      <c r="N2709" t="s">
        <v>1252</v>
      </c>
      <c r="O2709" t="s">
        <v>5944</v>
      </c>
      <c r="P2709" t="s">
        <v>5945</v>
      </c>
      <c r="Q2709" t="s">
        <v>5944</v>
      </c>
      <c r="R2709" t="s">
        <v>44</v>
      </c>
      <c r="S2709" t="s">
        <v>166</v>
      </c>
      <c r="T2709" t="s">
        <v>46</v>
      </c>
      <c r="U2709" t="s">
        <v>47</v>
      </c>
      <c r="V2709" t="s">
        <v>8639</v>
      </c>
      <c r="W2709">
        <v>38.937412000000002</v>
      </c>
      <c r="X2709">
        <v>-77.031566999999995</v>
      </c>
      <c r="Y2709">
        <v>397263.21</v>
      </c>
      <c r="Z2709">
        <v>141058.79999999999</v>
      </c>
      <c r="AA2709">
        <v>20011</v>
      </c>
      <c r="AB2709">
        <v>225290</v>
      </c>
      <c r="AC2709">
        <v>68614</v>
      </c>
      <c r="AD2709">
        <v>68614</v>
      </c>
      <c r="AE2709">
        <v>4</v>
      </c>
      <c r="AF2709" t="s">
        <v>445</v>
      </c>
      <c r="AG2709" t="s">
        <v>586</v>
      </c>
      <c r="AH2709" t="s">
        <v>188</v>
      </c>
      <c r="AI2709">
        <v>404</v>
      </c>
      <c r="AJ2709">
        <v>18</v>
      </c>
      <c r="AK2709" t="s">
        <v>51</v>
      </c>
      <c r="AL2709">
        <v>2221</v>
      </c>
      <c r="AM2709">
        <v>-77.031569094583702</v>
      </c>
      <c r="AN2709">
        <v>38.937419607477402</v>
      </c>
      <c r="AO2709" t="b">
        <f t="shared" si="84"/>
        <v>0</v>
      </c>
      <c r="AP2709">
        <f t="shared" si="85"/>
        <v>0</v>
      </c>
    </row>
    <row r="2710" spans="1:42">
      <c r="A2710">
        <v>186046</v>
      </c>
      <c r="B2710" t="s">
        <v>4331</v>
      </c>
      <c r="C2710" t="s">
        <v>661</v>
      </c>
      <c r="D2710">
        <v>10192976</v>
      </c>
      <c r="E2710" t="s">
        <v>160</v>
      </c>
      <c r="K2710" s="6">
        <v>0.70833333333333337</v>
      </c>
      <c r="L2710" s="8">
        <v>0.91666666666666663</v>
      </c>
      <c r="M2710" t="s">
        <v>502</v>
      </c>
      <c r="N2710" t="s">
        <v>502</v>
      </c>
      <c r="O2710" t="s">
        <v>662</v>
      </c>
      <c r="P2710" t="s">
        <v>663</v>
      </c>
      <c r="Q2710" t="s">
        <v>662</v>
      </c>
      <c r="R2710" t="s">
        <v>58</v>
      </c>
      <c r="S2710" t="s">
        <v>166</v>
      </c>
      <c r="T2710" t="s">
        <v>46</v>
      </c>
      <c r="U2710" t="s">
        <v>47</v>
      </c>
      <c r="V2710" t="s">
        <v>4332</v>
      </c>
      <c r="W2710">
        <v>38.895397000000003</v>
      </c>
      <c r="X2710">
        <v>-77.009597999999997</v>
      </c>
      <c r="Y2710">
        <v>399167.35</v>
      </c>
      <c r="Z2710">
        <v>136394.39000000001</v>
      </c>
      <c r="AA2710">
        <v>20001</v>
      </c>
      <c r="AB2710">
        <v>242916</v>
      </c>
      <c r="AC2710">
        <v>85888</v>
      </c>
      <c r="AD2710">
        <v>85888</v>
      </c>
      <c r="AE2710">
        <v>6</v>
      </c>
      <c r="AF2710" t="s">
        <v>434</v>
      </c>
      <c r="AG2710" t="s">
        <v>435</v>
      </c>
      <c r="AH2710" t="s">
        <v>63</v>
      </c>
      <c r="AI2710">
        <v>103</v>
      </c>
      <c r="AJ2710">
        <v>8</v>
      </c>
      <c r="AK2710" t="s">
        <v>64</v>
      </c>
      <c r="AL2710">
        <v>1104</v>
      </c>
      <c r="AM2710">
        <v>-77.009600616697696</v>
      </c>
      <c r="AN2710">
        <v>38.895404916876302</v>
      </c>
      <c r="AO2710" t="b">
        <f t="shared" si="84"/>
        <v>1</v>
      </c>
      <c r="AP2710">
        <f t="shared" si="85"/>
        <v>1</v>
      </c>
    </row>
    <row r="2711" spans="1:42">
      <c r="A2711">
        <v>186047</v>
      </c>
      <c r="B2711" t="s">
        <v>4334</v>
      </c>
      <c r="C2711" t="s">
        <v>4335</v>
      </c>
      <c r="D2711">
        <v>10192978</v>
      </c>
      <c r="E2711" t="s">
        <v>201</v>
      </c>
      <c r="I2711" t="s">
        <v>4336</v>
      </c>
      <c r="J2711" t="s">
        <v>166</v>
      </c>
      <c r="K2711" s="6">
        <v>0.29166666666666669</v>
      </c>
      <c r="L2711" s="8">
        <v>0.79166666666666663</v>
      </c>
      <c r="M2711" t="s">
        <v>1005</v>
      </c>
      <c r="N2711" t="s">
        <v>1005</v>
      </c>
      <c r="Q2711" t="s">
        <v>4335</v>
      </c>
      <c r="R2711" t="s">
        <v>70</v>
      </c>
      <c r="S2711" t="s">
        <v>166</v>
      </c>
      <c r="T2711" t="s">
        <v>46</v>
      </c>
      <c r="U2711" t="s">
        <v>47</v>
      </c>
      <c r="V2711" t="s">
        <v>2031</v>
      </c>
      <c r="W2711">
        <v>38.919466999999997</v>
      </c>
      <c r="X2711">
        <v>-77.048737000000003</v>
      </c>
      <c r="Y2711">
        <v>395773.53</v>
      </c>
      <c r="Z2711">
        <v>139067.4</v>
      </c>
      <c r="AA2711">
        <v>20009</v>
      </c>
      <c r="AB2711">
        <v>297623</v>
      </c>
      <c r="AC2711">
        <v>133404</v>
      </c>
      <c r="AD2711">
        <v>133404</v>
      </c>
      <c r="AE2711">
        <v>1</v>
      </c>
      <c r="AF2711" t="s">
        <v>318</v>
      </c>
      <c r="AG2711" t="s">
        <v>2032</v>
      </c>
      <c r="AH2711" t="s">
        <v>88</v>
      </c>
      <c r="AI2711">
        <v>303</v>
      </c>
      <c r="AJ2711">
        <v>1</v>
      </c>
      <c r="AK2711" t="s">
        <v>51</v>
      </c>
      <c r="AL2711">
        <v>1590</v>
      </c>
      <c r="AM2711">
        <v>-77.048739163398594</v>
      </c>
      <c r="AN2711">
        <v>38.919474551130598</v>
      </c>
      <c r="AO2711" t="b">
        <f t="shared" si="84"/>
        <v>1</v>
      </c>
      <c r="AP2711">
        <f t="shared" si="85"/>
        <v>1</v>
      </c>
    </row>
    <row r="2712" spans="1:42">
      <c r="A2712">
        <v>186048</v>
      </c>
      <c r="B2712" t="s">
        <v>12096</v>
      </c>
      <c r="C2712" t="s">
        <v>12097</v>
      </c>
      <c r="D2712">
        <v>10192979</v>
      </c>
      <c r="E2712" t="s">
        <v>201</v>
      </c>
      <c r="I2712" t="s">
        <v>12098</v>
      </c>
      <c r="J2712" t="s">
        <v>166</v>
      </c>
      <c r="K2712" s="6">
        <v>0.45833333333333331</v>
      </c>
      <c r="L2712" s="8">
        <v>0.70833333333333337</v>
      </c>
      <c r="M2712" t="s">
        <v>683</v>
      </c>
      <c r="N2712" t="s">
        <v>683</v>
      </c>
      <c r="Q2712" t="s">
        <v>12097</v>
      </c>
      <c r="R2712" t="s">
        <v>165</v>
      </c>
      <c r="S2712" t="s">
        <v>56</v>
      </c>
      <c r="T2712" t="s">
        <v>46</v>
      </c>
      <c r="U2712" t="s">
        <v>47</v>
      </c>
      <c r="V2712" t="s">
        <v>11166</v>
      </c>
      <c r="W2712">
        <v>38.917230000000004</v>
      </c>
      <c r="X2712">
        <v>-77.042072000000005</v>
      </c>
      <c r="Y2712">
        <v>396351.43</v>
      </c>
      <c r="Z2712">
        <v>138818.74</v>
      </c>
      <c r="AA2712">
        <v>20009</v>
      </c>
      <c r="AB2712">
        <v>226419</v>
      </c>
      <c r="AC2712">
        <v>69749</v>
      </c>
      <c r="AD2712">
        <v>69749</v>
      </c>
      <c r="AE2712">
        <v>1</v>
      </c>
      <c r="AF2712" t="s">
        <v>318</v>
      </c>
      <c r="AG2712" t="s">
        <v>319</v>
      </c>
      <c r="AH2712" t="s">
        <v>88</v>
      </c>
      <c r="AI2712">
        <v>303</v>
      </c>
      <c r="AJ2712">
        <v>1</v>
      </c>
      <c r="AK2712" t="s">
        <v>320</v>
      </c>
      <c r="AL2712">
        <v>609</v>
      </c>
      <c r="AM2712">
        <v>-77.042073879218705</v>
      </c>
      <c r="AN2712">
        <v>38.9172371295329</v>
      </c>
      <c r="AO2712" t="b">
        <f t="shared" si="84"/>
        <v>1</v>
      </c>
      <c r="AP2712">
        <f t="shared" si="85"/>
        <v>1</v>
      </c>
    </row>
    <row r="2713" spans="1:42">
      <c r="A2713">
        <v>186049</v>
      </c>
      <c r="B2713" t="s">
        <v>4338</v>
      </c>
      <c r="C2713" t="s">
        <v>4339</v>
      </c>
      <c r="D2713">
        <v>10192981</v>
      </c>
      <c r="E2713" t="s">
        <v>201</v>
      </c>
      <c r="I2713" t="s">
        <v>4340</v>
      </c>
      <c r="J2713" t="s">
        <v>421</v>
      </c>
      <c r="K2713" s="6">
        <v>0.625</v>
      </c>
      <c r="L2713" s="8">
        <v>0.375</v>
      </c>
      <c r="M2713" t="s">
        <v>254</v>
      </c>
      <c r="N2713" t="s">
        <v>255</v>
      </c>
      <c r="Q2713" t="s">
        <v>4339</v>
      </c>
      <c r="R2713" t="s">
        <v>165</v>
      </c>
      <c r="S2713" t="s">
        <v>138</v>
      </c>
      <c r="T2713" t="s">
        <v>46</v>
      </c>
      <c r="U2713" t="s">
        <v>47</v>
      </c>
      <c r="V2713" t="s">
        <v>4341</v>
      </c>
      <c r="W2713">
        <v>38.912976999999998</v>
      </c>
      <c r="X2713">
        <v>-77.043103000000002</v>
      </c>
      <c r="Y2713">
        <v>396261.74</v>
      </c>
      <c r="Z2713">
        <v>138346.74</v>
      </c>
      <c r="AA2713">
        <v>20009</v>
      </c>
      <c r="AB2713">
        <v>241212</v>
      </c>
      <c r="AC2713">
        <v>84475</v>
      </c>
      <c r="AD2713">
        <v>84475</v>
      </c>
      <c r="AE2713">
        <v>2</v>
      </c>
      <c r="AF2713" t="s">
        <v>86</v>
      </c>
      <c r="AG2713" t="s">
        <v>366</v>
      </c>
      <c r="AH2713" t="s">
        <v>50</v>
      </c>
      <c r="AI2713">
        <v>208</v>
      </c>
      <c r="AJ2713">
        <v>6</v>
      </c>
      <c r="AK2713" t="s">
        <v>51</v>
      </c>
      <c r="AL2713">
        <v>1036</v>
      </c>
      <c r="AM2713">
        <v>-77.043105522757799</v>
      </c>
      <c r="AN2713">
        <v>38.9129848186316</v>
      </c>
      <c r="AO2713" t="b">
        <f t="shared" si="84"/>
        <v>1</v>
      </c>
      <c r="AP2713">
        <f t="shared" si="85"/>
        <v>1</v>
      </c>
    </row>
    <row r="2714" spans="1:42">
      <c r="A2714">
        <v>186050</v>
      </c>
      <c r="B2714" t="s">
        <v>4344</v>
      </c>
      <c r="C2714" t="s">
        <v>4345</v>
      </c>
      <c r="D2714">
        <v>10192982</v>
      </c>
      <c r="E2714" t="s">
        <v>201</v>
      </c>
      <c r="I2714" t="s">
        <v>4346</v>
      </c>
      <c r="J2714" t="s">
        <v>166</v>
      </c>
      <c r="K2714" s="6">
        <v>0.29166666666666669</v>
      </c>
      <c r="L2714" s="8">
        <v>0.75</v>
      </c>
      <c r="M2714" t="s">
        <v>203</v>
      </c>
      <c r="N2714" t="s">
        <v>265</v>
      </c>
      <c r="O2714" t="s">
        <v>4345</v>
      </c>
      <c r="P2714" t="s">
        <v>4347</v>
      </c>
      <c r="Q2714" t="s">
        <v>4345</v>
      </c>
      <c r="R2714" t="s">
        <v>70</v>
      </c>
      <c r="S2714" t="s">
        <v>166</v>
      </c>
      <c r="T2714" t="s">
        <v>46</v>
      </c>
      <c r="U2714" t="s">
        <v>47</v>
      </c>
      <c r="V2714" t="s">
        <v>4348</v>
      </c>
      <c r="W2714">
        <v>38.943241999999998</v>
      </c>
      <c r="X2714">
        <v>-77.021280000000004</v>
      </c>
      <c r="Y2714">
        <v>398155.2</v>
      </c>
      <c r="Z2714">
        <v>141705.67000000001</v>
      </c>
      <c r="AA2714">
        <v>20011</v>
      </c>
      <c r="AB2714">
        <v>247480</v>
      </c>
      <c r="AC2714">
        <v>90362</v>
      </c>
      <c r="AD2714">
        <v>90362</v>
      </c>
      <c r="AE2714">
        <v>4</v>
      </c>
      <c r="AF2714" t="s">
        <v>445</v>
      </c>
      <c r="AG2714" t="s">
        <v>1022</v>
      </c>
      <c r="AH2714" t="s">
        <v>188</v>
      </c>
      <c r="AI2714">
        <v>407</v>
      </c>
      <c r="AJ2714">
        <v>18</v>
      </c>
      <c r="AK2714" t="s">
        <v>51</v>
      </c>
      <c r="AL2714">
        <v>1160</v>
      </c>
      <c r="AM2714">
        <v>-77.021282402685898</v>
      </c>
      <c r="AN2714">
        <v>38.943249127925199</v>
      </c>
      <c r="AO2714" t="b">
        <f t="shared" si="84"/>
        <v>1</v>
      </c>
      <c r="AP2714">
        <f t="shared" si="85"/>
        <v>1</v>
      </c>
    </row>
    <row r="2715" spans="1:42">
      <c r="A2715">
        <v>186051</v>
      </c>
      <c r="B2715" t="s">
        <v>5775</v>
      </c>
      <c r="C2715" t="s">
        <v>5776</v>
      </c>
      <c r="D2715">
        <v>10192983</v>
      </c>
      <c r="E2715" t="s">
        <v>519</v>
      </c>
      <c r="K2715" s="6">
        <v>0.29166666666666669</v>
      </c>
      <c r="L2715" s="8">
        <v>0.70833333333333337</v>
      </c>
      <c r="M2715" t="s">
        <v>184</v>
      </c>
      <c r="N2715" t="s">
        <v>265</v>
      </c>
      <c r="Q2715" t="s">
        <v>5776</v>
      </c>
      <c r="R2715" t="s">
        <v>44</v>
      </c>
      <c r="S2715" t="s">
        <v>166</v>
      </c>
      <c r="T2715" t="s">
        <v>46</v>
      </c>
      <c r="U2715" t="s">
        <v>47</v>
      </c>
      <c r="V2715" t="s">
        <v>5170</v>
      </c>
      <c r="W2715">
        <v>38.906601999999999</v>
      </c>
      <c r="X2715">
        <v>-77.068460000000002</v>
      </c>
      <c r="Y2715">
        <v>394062.08000000002</v>
      </c>
      <c r="Z2715">
        <v>137640.34</v>
      </c>
      <c r="AA2715">
        <v>20007</v>
      </c>
      <c r="AB2715">
        <v>272198</v>
      </c>
      <c r="AC2715">
        <v>115351</v>
      </c>
      <c r="AD2715">
        <v>115351</v>
      </c>
      <c r="AE2715">
        <v>2</v>
      </c>
      <c r="AF2715" t="s">
        <v>49</v>
      </c>
      <c r="AG2715" s="2">
        <v>200000</v>
      </c>
      <c r="AH2715" t="s">
        <v>50</v>
      </c>
      <c r="AI2715">
        <v>206</v>
      </c>
      <c r="AJ2715">
        <v>4</v>
      </c>
      <c r="AK2715" t="s">
        <v>51</v>
      </c>
      <c r="AL2715">
        <v>3091</v>
      </c>
      <c r="AM2715">
        <v>-77.068462133882306</v>
      </c>
      <c r="AN2715">
        <v>38.9066092162956</v>
      </c>
      <c r="AO2715" t="b">
        <f t="shared" si="84"/>
        <v>1</v>
      </c>
      <c r="AP2715">
        <f t="shared" si="85"/>
        <v>1</v>
      </c>
    </row>
    <row r="2716" spans="1:42">
      <c r="A2716">
        <v>186052</v>
      </c>
      <c r="B2716" t="s">
        <v>4351</v>
      </c>
      <c r="C2716" t="s">
        <v>661</v>
      </c>
      <c r="D2716">
        <v>10192984</v>
      </c>
      <c r="E2716" t="s">
        <v>160</v>
      </c>
      <c r="I2716" t="s">
        <v>4352</v>
      </c>
      <c r="J2716" t="s">
        <v>622</v>
      </c>
      <c r="K2716" s="6">
        <v>0.66666666666666663</v>
      </c>
      <c r="L2716" s="8">
        <v>0.95833333333333337</v>
      </c>
      <c r="M2716" t="s">
        <v>138</v>
      </c>
      <c r="N2716" t="s">
        <v>138</v>
      </c>
      <c r="O2716" t="s">
        <v>662</v>
      </c>
      <c r="P2716" t="s">
        <v>663</v>
      </c>
      <c r="Q2716" t="s">
        <v>662</v>
      </c>
      <c r="R2716" t="s">
        <v>165</v>
      </c>
      <c r="S2716" t="s">
        <v>334</v>
      </c>
      <c r="T2716" t="s">
        <v>46</v>
      </c>
      <c r="U2716" t="s">
        <v>47</v>
      </c>
      <c r="V2716" t="s">
        <v>1612</v>
      </c>
      <c r="W2716">
        <v>38.900056999999997</v>
      </c>
      <c r="X2716">
        <v>-77.038683000000006</v>
      </c>
      <c r="Y2716">
        <v>396644.5</v>
      </c>
      <c r="Z2716">
        <v>136912.34</v>
      </c>
      <c r="AA2716">
        <v>20006</v>
      </c>
      <c r="AB2716">
        <v>279256</v>
      </c>
      <c r="AC2716">
        <v>121642</v>
      </c>
      <c r="AD2716">
        <v>121642</v>
      </c>
      <c r="AE2716">
        <v>2</v>
      </c>
      <c r="AF2716" t="s">
        <v>86</v>
      </c>
      <c r="AG2716" t="s">
        <v>90</v>
      </c>
      <c r="AH2716" t="s">
        <v>50</v>
      </c>
      <c r="AI2716">
        <v>207</v>
      </c>
      <c r="AJ2716">
        <v>6</v>
      </c>
      <c r="AK2716" t="s">
        <v>51</v>
      </c>
      <c r="AL2716">
        <v>1433</v>
      </c>
      <c r="AM2716">
        <v>-77.038685178721906</v>
      </c>
      <c r="AN2716">
        <v>38.900064787858803</v>
      </c>
      <c r="AO2716" t="b">
        <f t="shared" si="84"/>
        <v>1</v>
      </c>
      <c r="AP2716">
        <f t="shared" si="85"/>
        <v>1</v>
      </c>
    </row>
    <row r="2717" spans="1:42">
      <c r="A2717">
        <v>186053</v>
      </c>
      <c r="B2717" t="s">
        <v>4359</v>
      </c>
      <c r="C2717" t="s">
        <v>4360</v>
      </c>
      <c r="D2717">
        <v>10192985</v>
      </c>
      <c r="E2717" t="s">
        <v>160</v>
      </c>
      <c r="I2717" t="s">
        <v>4361</v>
      </c>
      <c r="J2717" t="s">
        <v>622</v>
      </c>
      <c r="K2717" s="6">
        <v>0.29166666666666669</v>
      </c>
      <c r="L2717" s="8">
        <v>0.70833333333333337</v>
      </c>
      <c r="M2717" t="s">
        <v>432</v>
      </c>
      <c r="N2717" t="s">
        <v>432</v>
      </c>
      <c r="Q2717" t="s">
        <v>4360</v>
      </c>
      <c r="R2717" t="s">
        <v>326</v>
      </c>
      <c r="S2717" t="s">
        <v>622</v>
      </c>
      <c r="W2717">
        <v>0</v>
      </c>
      <c r="X2717">
        <v>0</v>
      </c>
      <c r="Y2717">
        <v>0</v>
      </c>
      <c r="Z2717">
        <v>0</v>
      </c>
      <c r="AB2717">
        <v>-100</v>
      </c>
      <c r="AC2717">
        <v>-100</v>
      </c>
      <c r="AD2717">
        <v>348291</v>
      </c>
      <c r="AF2717" t="s">
        <v>51</v>
      </c>
      <c r="AG2717" t="s">
        <v>51</v>
      </c>
      <c r="AJ2717" t="s">
        <v>51</v>
      </c>
      <c r="AK2717" t="s">
        <v>51</v>
      </c>
      <c r="AL2717">
        <v>1790</v>
      </c>
      <c r="AM2717">
        <v>-81.529192133279295</v>
      </c>
      <c r="AN2717">
        <v>37.5772691877347</v>
      </c>
      <c r="AO2717" t="b">
        <f t="shared" si="84"/>
        <v>1</v>
      </c>
      <c r="AP2717">
        <f t="shared" si="85"/>
        <v>1</v>
      </c>
    </row>
    <row r="2718" spans="1:42">
      <c r="A2718">
        <v>186054</v>
      </c>
      <c r="B2718" t="s">
        <v>4365</v>
      </c>
      <c r="C2718" t="s">
        <v>661</v>
      </c>
      <c r="D2718">
        <v>10192987</v>
      </c>
      <c r="E2718" t="s">
        <v>41</v>
      </c>
      <c r="K2718" s="6">
        <v>0.66666666666666663</v>
      </c>
      <c r="L2718" s="8">
        <v>0.95833333333333337</v>
      </c>
      <c r="M2718" t="s">
        <v>138</v>
      </c>
      <c r="N2718" t="s">
        <v>138</v>
      </c>
      <c r="O2718" t="s">
        <v>662</v>
      </c>
      <c r="P2718" t="s">
        <v>663</v>
      </c>
      <c r="Q2718" t="s">
        <v>662</v>
      </c>
      <c r="R2718" t="s">
        <v>193</v>
      </c>
      <c r="S2718" t="s">
        <v>166</v>
      </c>
      <c r="T2718" t="s">
        <v>46</v>
      </c>
      <c r="U2718" t="s">
        <v>47</v>
      </c>
      <c r="V2718" t="s">
        <v>4366</v>
      </c>
      <c r="W2718">
        <v>38.904511999999997</v>
      </c>
      <c r="X2718">
        <v>-77.063034999999999</v>
      </c>
      <c r="Y2718">
        <v>394532.47</v>
      </c>
      <c r="Z2718">
        <v>137408</v>
      </c>
      <c r="AA2718">
        <v>20007</v>
      </c>
      <c r="AB2718">
        <v>278804</v>
      </c>
      <c r="AC2718">
        <v>121189</v>
      </c>
      <c r="AD2718">
        <v>121189</v>
      </c>
      <c r="AE2718">
        <v>2</v>
      </c>
      <c r="AF2718" t="s">
        <v>49</v>
      </c>
      <c r="AG2718" s="2">
        <v>200000</v>
      </c>
      <c r="AH2718" t="s">
        <v>50</v>
      </c>
      <c r="AI2718">
        <v>206</v>
      </c>
      <c r="AJ2718">
        <v>4</v>
      </c>
      <c r="AK2718" t="s">
        <v>567</v>
      </c>
      <c r="AL2718">
        <v>1414</v>
      </c>
      <c r="AM2718">
        <v>-77.063037035200793</v>
      </c>
      <c r="AN2718">
        <v>38.904519268568897</v>
      </c>
      <c r="AO2718" t="b">
        <f t="shared" si="84"/>
        <v>1</v>
      </c>
      <c r="AP2718">
        <f t="shared" si="85"/>
        <v>1</v>
      </c>
    </row>
    <row r="2719" spans="1:42">
      <c r="A2719">
        <v>186055</v>
      </c>
      <c r="B2719" t="s">
        <v>4369</v>
      </c>
      <c r="C2719" t="s">
        <v>661</v>
      </c>
      <c r="D2719">
        <v>10192988</v>
      </c>
      <c r="E2719" t="s">
        <v>160</v>
      </c>
      <c r="I2719" t="s">
        <v>4370</v>
      </c>
      <c r="J2719" t="s">
        <v>422</v>
      </c>
      <c r="K2719" s="6">
        <v>0.75</v>
      </c>
      <c r="L2719" s="8">
        <v>0</v>
      </c>
      <c r="M2719" t="s">
        <v>138</v>
      </c>
      <c r="N2719" t="s">
        <v>334</v>
      </c>
      <c r="O2719" t="s">
        <v>662</v>
      </c>
      <c r="P2719" t="s">
        <v>663</v>
      </c>
      <c r="Q2719" t="s">
        <v>662</v>
      </c>
      <c r="R2719" t="s">
        <v>165</v>
      </c>
      <c r="S2719" t="s">
        <v>386</v>
      </c>
      <c r="T2719" t="s">
        <v>46</v>
      </c>
      <c r="U2719" t="s">
        <v>47</v>
      </c>
      <c r="V2719" t="s">
        <v>4366</v>
      </c>
      <c r="W2719">
        <v>38.904511999999997</v>
      </c>
      <c r="X2719">
        <v>-77.063034999999999</v>
      </c>
      <c r="Y2719">
        <v>394532.47</v>
      </c>
      <c r="Z2719">
        <v>137408</v>
      </c>
      <c r="AA2719">
        <v>20007</v>
      </c>
      <c r="AB2719">
        <v>278804</v>
      </c>
      <c r="AC2719">
        <v>121189</v>
      </c>
      <c r="AD2719">
        <v>121189</v>
      </c>
      <c r="AE2719">
        <v>2</v>
      </c>
      <c r="AF2719" t="s">
        <v>49</v>
      </c>
      <c r="AG2719" s="2">
        <v>200000</v>
      </c>
      <c r="AH2719" t="s">
        <v>50</v>
      </c>
      <c r="AI2719">
        <v>206</v>
      </c>
      <c r="AJ2719">
        <v>4</v>
      </c>
      <c r="AK2719" t="s">
        <v>567</v>
      </c>
      <c r="AL2719">
        <v>1415</v>
      </c>
      <c r="AM2719">
        <v>-77.063037035200793</v>
      </c>
      <c r="AN2719">
        <v>38.904519268568897</v>
      </c>
      <c r="AO2719" t="b">
        <f t="shared" si="84"/>
        <v>1</v>
      </c>
      <c r="AP2719">
        <f t="shared" si="85"/>
        <v>1</v>
      </c>
    </row>
    <row r="2720" spans="1:42">
      <c r="A2720">
        <v>186056</v>
      </c>
      <c r="B2720" t="s">
        <v>5780</v>
      </c>
      <c r="C2720" t="s">
        <v>4577</v>
      </c>
      <c r="D2720">
        <v>10192989</v>
      </c>
      <c r="E2720" t="s">
        <v>2388</v>
      </c>
      <c r="I2720" t="s">
        <v>5781</v>
      </c>
      <c r="J2720" t="s">
        <v>166</v>
      </c>
      <c r="K2720" s="6">
        <v>0.29166666666666669</v>
      </c>
      <c r="L2720" s="8">
        <v>0.70833333333333337</v>
      </c>
      <c r="M2720" t="s">
        <v>422</v>
      </c>
      <c r="N2720" t="s">
        <v>422</v>
      </c>
      <c r="O2720" t="s">
        <v>4577</v>
      </c>
      <c r="P2720" t="s">
        <v>4579</v>
      </c>
      <c r="Q2720" t="s">
        <v>4577</v>
      </c>
      <c r="R2720" t="s">
        <v>165</v>
      </c>
      <c r="S2720" t="s">
        <v>432</v>
      </c>
      <c r="T2720" t="s">
        <v>46</v>
      </c>
      <c r="U2720" t="s">
        <v>47</v>
      </c>
      <c r="V2720" t="s">
        <v>5782</v>
      </c>
      <c r="W2720">
        <v>38.903677000000002</v>
      </c>
      <c r="X2720">
        <v>-76.991517999999999</v>
      </c>
      <c r="Y2720">
        <v>400735.75</v>
      </c>
      <c r="Z2720">
        <v>137313.44</v>
      </c>
      <c r="AA2720">
        <v>20002</v>
      </c>
      <c r="AB2720">
        <v>285821</v>
      </c>
      <c r="AC2720">
        <v>124351</v>
      </c>
      <c r="AD2720">
        <v>124351</v>
      </c>
      <c r="AE2720">
        <v>5</v>
      </c>
      <c r="AF2720" t="s">
        <v>1208</v>
      </c>
      <c r="AG2720" t="s">
        <v>5357</v>
      </c>
      <c r="AH2720" t="s">
        <v>410</v>
      </c>
      <c r="AI2720">
        <v>506</v>
      </c>
      <c r="AJ2720">
        <v>23</v>
      </c>
      <c r="AK2720" t="s">
        <v>51</v>
      </c>
      <c r="AL2720">
        <v>3278</v>
      </c>
      <c r="AM2720">
        <v>-76.991519976077896</v>
      </c>
      <c r="AN2720">
        <v>38.903684138149103</v>
      </c>
      <c r="AO2720" t="b">
        <f t="shared" si="84"/>
        <v>1</v>
      </c>
      <c r="AP2720">
        <f t="shared" si="85"/>
        <v>1</v>
      </c>
    </row>
    <row r="2721" spans="1:42">
      <c r="A2721">
        <v>186057</v>
      </c>
      <c r="B2721" t="s">
        <v>4374</v>
      </c>
      <c r="C2721" t="s">
        <v>661</v>
      </c>
      <c r="D2721">
        <v>10192990</v>
      </c>
      <c r="E2721" t="s">
        <v>160</v>
      </c>
      <c r="K2721" s="6">
        <v>0.70833333333333337</v>
      </c>
      <c r="L2721" s="8">
        <v>0.95833333333333337</v>
      </c>
      <c r="M2721" t="s">
        <v>490</v>
      </c>
      <c r="N2721" t="s">
        <v>490</v>
      </c>
      <c r="O2721" t="s">
        <v>662</v>
      </c>
      <c r="P2721" t="s">
        <v>663</v>
      </c>
      <c r="Q2721" t="s">
        <v>662</v>
      </c>
      <c r="R2721" t="s">
        <v>44</v>
      </c>
      <c r="S2721" t="s">
        <v>622</v>
      </c>
      <c r="T2721" t="s">
        <v>46</v>
      </c>
      <c r="U2721" t="s">
        <v>47</v>
      </c>
      <c r="V2721" t="s">
        <v>664</v>
      </c>
      <c r="W2721">
        <v>38.892499999999998</v>
      </c>
      <c r="X2721">
        <v>-77.030028000000001</v>
      </c>
      <c r="Y2721">
        <v>397395</v>
      </c>
      <c r="Z2721">
        <v>136073.10999999999</v>
      </c>
      <c r="AA2721">
        <v>20004</v>
      </c>
      <c r="AB2721">
        <v>293199</v>
      </c>
      <c r="AC2721">
        <v>130486</v>
      </c>
      <c r="AD2721">
        <v>130486</v>
      </c>
      <c r="AE2721">
        <v>2</v>
      </c>
      <c r="AF2721" t="s">
        <v>97</v>
      </c>
      <c r="AG2721" t="s">
        <v>171</v>
      </c>
      <c r="AH2721" t="s">
        <v>63</v>
      </c>
      <c r="AI2721">
        <v>101</v>
      </c>
      <c r="AJ2721" t="s">
        <v>51</v>
      </c>
      <c r="AK2721" t="s">
        <v>64</v>
      </c>
      <c r="AL2721">
        <v>1550</v>
      </c>
      <c r="AM2721">
        <v>-77.030030078018697</v>
      </c>
      <c r="AN2721">
        <v>38.892507241830799</v>
      </c>
      <c r="AO2721" t="b">
        <f t="shared" si="84"/>
        <v>1</v>
      </c>
      <c r="AP2721">
        <f t="shared" si="85"/>
        <v>1</v>
      </c>
    </row>
    <row r="2722" spans="1:42">
      <c r="A2722">
        <v>186058</v>
      </c>
      <c r="B2722" t="s">
        <v>8640</v>
      </c>
      <c r="C2722" t="s">
        <v>8241</v>
      </c>
      <c r="D2722">
        <v>10192991</v>
      </c>
      <c r="E2722" t="s">
        <v>201</v>
      </c>
      <c r="K2722" s="6">
        <v>0.29166666666666669</v>
      </c>
      <c r="L2722" s="8">
        <v>0.79166666666666663</v>
      </c>
      <c r="M2722" t="s">
        <v>254</v>
      </c>
      <c r="N2722" t="s">
        <v>255</v>
      </c>
      <c r="Q2722" t="s">
        <v>8241</v>
      </c>
      <c r="R2722" t="s">
        <v>44</v>
      </c>
      <c r="S2722" t="s">
        <v>622</v>
      </c>
      <c r="T2722" t="s">
        <v>46</v>
      </c>
      <c r="U2722" t="s">
        <v>47</v>
      </c>
      <c r="V2722" t="s">
        <v>8242</v>
      </c>
      <c r="W2722">
        <v>38.925113000000003</v>
      </c>
      <c r="X2722">
        <v>-77.044011999999995</v>
      </c>
      <c r="Y2722">
        <v>396183.6</v>
      </c>
      <c r="Z2722">
        <v>139693.93</v>
      </c>
      <c r="AA2722">
        <v>20009</v>
      </c>
      <c r="AB2722">
        <v>236085</v>
      </c>
      <c r="AC2722">
        <v>78739</v>
      </c>
      <c r="AD2722">
        <v>78739</v>
      </c>
      <c r="AE2722">
        <v>1</v>
      </c>
      <c r="AF2722" t="s">
        <v>318</v>
      </c>
      <c r="AG2722" t="s">
        <v>951</v>
      </c>
      <c r="AH2722" t="s">
        <v>88</v>
      </c>
      <c r="AI2722">
        <v>303</v>
      </c>
      <c r="AJ2722">
        <v>1</v>
      </c>
      <c r="AK2722" t="s">
        <v>51</v>
      </c>
      <c r="AL2722">
        <v>2448</v>
      </c>
      <c r="AM2722">
        <v>-77.044013989522597</v>
      </c>
      <c r="AN2722">
        <v>38.925120412147599</v>
      </c>
      <c r="AO2722" t="b">
        <f t="shared" si="84"/>
        <v>1</v>
      </c>
      <c r="AP2722">
        <f t="shared" si="85"/>
        <v>1</v>
      </c>
    </row>
    <row r="2723" spans="1:42">
      <c r="A2723">
        <v>186059</v>
      </c>
      <c r="B2723" t="s">
        <v>8641</v>
      </c>
      <c r="C2723" t="s">
        <v>8642</v>
      </c>
      <c r="D2723">
        <v>10192993</v>
      </c>
      <c r="E2723" t="s">
        <v>201</v>
      </c>
      <c r="I2723" t="s">
        <v>8643</v>
      </c>
      <c r="J2723" t="s">
        <v>166</v>
      </c>
      <c r="K2723" s="6">
        <v>0.29166666666666669</v>
      </c>
      <c r="L2723" s="8">
        <v>0.79166666666666663</v>
      </c>
      <c r="M2723" t="s">
        <v>387</v>
      </c>
      <c r="N2723" t="s">
        <v>387</v>
      </c>
      <c r="O2723" t="s">
        <v>8642</v>
      </c>
      <c r="P2723" t="s">
        <v>8644</v>
      </c>
      <c r="Q2723" t="s">
        <v>8642</v>
      </c>
      <c r="R2723" t="s">
        <v>165</v>
      </c>
      <c r="S2723" t="s">
        <v>95</v>
      </c>
      <c r="T2723" t="s">
        <v>46</v>
      </c>
      <c r="U2723" t="s">
        <v>47</v>
      </c>
      <c r="V2723" t="s">
        <v>8645</v>
      </c>
      <c r="W2723">
        <v>38.917462999999998</v>
      </c>
      <c r="X2723">
        <v>-77.017921000000001</v>
      </c>
      <c r="Y2723">
        <v>398445.86</v>
      </c>
      <c r="Z2723">
        <v>138843.94</v>
      </c>
      <c r="AA2723">
        <v>20001</v>
      </c>
      <c r="AB2723">
        <v>229570</v>
      </c>
      <c r="AC2723">
        <v>72614</v>
      </c>
      <c r="AD2723">
        <v>72614</v>
      </c>
      <c r="AE2723">
        <v>1</v>
      </c>
      <c r="AF2723" t="s">
        <v>361</v>
      </c>
      <c r="AG2723" t="s">
        <v>635</v>
      </c>
      <c r="AH2723" t="s">
        <v>88</v>
      </c>
      <c r="AI2723">
        <v>306</v>
      </c>
      <c r="AJ2723">
        <v>3</v>
      </c>
      <c r="AK2723" t="s">
        <v>51</v>
      </c>
      <c r="AL2723">
        <v>2639</v>
      </c>
      <c r="AM2723">
        <v>-77.017923102895907</v>
      </c>
      <c r="AN2723">
        <v>38.917470339939797</v>
      </c>
      <c r="AO2723" t="b">
        <f t="shared" si="84"/>
        <v>1</v>
      </c>
      <c r="AP2723">
        <f t="shared" si="85"/>
        <v>1</v>
      </c>
    </row>
    <row r="2724" spans="1:42">
      <c r="A2724">
        <v>186060</v>
      </c>
      <c r="B2724" t="s">
        <v>5786</v>
      </c>
      <c r="C2724" t="s">
        <v>5787</v>
      </c>
      <c r="D2724">
        <v>10192995</v>
      </c>
      <c r="E2724" t="s">
        <v>54</v>
      </c>
      <c r="K2724" s="6">
        <v>0.25</v>
      </c>
      <c r="L2724" s="8">
        <v>0.25</v>
      </c>
      <c r="M2724" t="s">
        <v>885</v>
      </c>
      <c r="N2724" t="s">
        <v>292</v>
      </c>
      <c r="O2724" t="s">
        <v>5787</v>
      </c>
      <c r="P2724" t="s">
        <v>5788</v>
      </c>
      <c r="Q2724" t="s">
        <v>5787</v>
      </c>
      <c r="R2724" t="s">
        <v>58</v>
      </c>
      <c r="S2724" t="s">
        <v>166</v>
      </c>
      <c r="T2724" t="s">
        <v>46</v>
      </c>
      <c r="U2724" t="s">
        <v>47</v>
      </c>
      <c r="V2724" t="s">
        <v>5789</v>
      </c>
      <c r="W2724">
        <v>38.902524</v>
      </c>
      <c r="X2724">
        <v>-77.038978</v>
      </c>
      <c r="Y2724">
        <v>396619.04376999999</v>
      </c>
      <c r="Z2724">
        <v>137186.12156</v>
      </c>
      <c r="AB2724">
        <v>0</v>
      </c>
      <c r="AC2724">
        <v>455206</v>
      </c>
      <c r="AD2724">
        <v>391234</v>
      </c>
      <c r="AE2724">
        <v>2</v>
      </c>
      <c r="AF2724" t="s">
        <v>86</v>
      </c>
      <c r="AG2724" t="s">
        <v>90</v>
      </c>
      <c r="AH2724" t="s">
        <v>50</v>
      </c>
      <c r="AI2724">
        <v>207</v>
      </c>
      <c r="AJ2724">
        <v>6</v>
      </c>
      <c r="AK2724" t="s">
        <v>524</v>
      </c>
      <c r="AL2724">
        <v>3423</v>
      </c>
      <c r="AM2724">
        <v>-77.038979991115497</v>
      </c>
      <c r="AN2724">
        <v>38.902531012441898</v>
      </c>
      <c r="AO2724" t="b">
        <f t="shared" si="84"/>
        <v>1</v>
      </c>
      <c r="AP2724">
        <f t="shared" si="85"/>
        <v>1</v>
      </c>
    </row>
    <row r="2725" spans="1:42">
      <c r="A2725">
        <v>186061</v>
      </c>
      <c r="B2725" t="s">
        <v>5786</v>
      </c>
      <c r="C2725" t="s">
        <v>5787</v>
      </c>
      <c r="D2725">
        <v>10192995</v>
      </c>
      <c r="E2725" t="s">
        <v>54</v>
      </c>
      <c r="K2725" s="6">
        <v>0.25</v>
      </c>
      <c r="L2725" s="8">
        <v>0.25</v>
      </c>
      <c r="M2725" t="s">
        <v>885</v>
      </c>
      <c r="N2725" t="s">
        <v>292</v>
      </c>
      <c r="O2725" t="s">
        <v>5787</v>
      </c>
      <c r="P2725" t="s">
        <v>5788</v>
      </c>
      <c r="Q2725" t="s">
        <v>5787</v>
      </c>
      <c r="R2725" t="s">
        <v>58</v>
      </c>
      <c r="S2725" t="s">
        <v>166</v>
      </c>
      <c r="T2725" t="s">
        <v>46</v>
      </c>
      <c r="U2725" t="s">
        <v>47</v>
      </c>
      <c r="V2725" t="s">
        <v>5790</v>
      </c>
      <c r="W2725">
        <v>38.903143999999998</v>
      </c>
      <c r="X2725">
        <v>-77.039666999999994</v>
      </c>
      <c r="Y2725">
        <v>396559.27</v>
      </c>
      <c r="Z2725">
        <v>137255.04000000001</v>
      </c>
      <c r="AB2725">
        <v>0</v>
      </c>
      <c r="AC2725">
        <v>476412</v>
      </c>
      <c r="AD2725">
        <v>409835</v>
      </c>
      <c r="AE2725">
        <v>2</v>
      </c>
      <c r="AF2725" t="s">
        <v>86</v>
      </c>
      <c r="AG2725" t="s">
        <v>523</v>
      </c>
      <c r="AH2725" t="s">
        <v>50</v>
      </c>
      <c r="AI2725">
        <v>207</v>
      </c>
      <c r="AJ2725">
        <v>6</v>
      </c>
      <c r="AK2725" t="s">
        <v>524</v>
      </c>
      <c r="AL2725">
        <v>3423</v>
      </c>
      <c r="AM2725">
        <v>-77.039669444469794</v>
      </c>
      <c r="AN2725">
        <v>38.903151622237701</v>
      </c>
      <c r="AO2725" t="b">
        <f t="shared" si="84"/>
        <v>1</v>
      </c>
      <c r="AP2725">
        <f t="shared" si="85"/>
        <v>1</v>
      </c>
    </row>
    <row r="2726" spans="1:42">
      <c r="A2726">
        <v>186062</v>
      </c>
      <c r="B2726" t="s">
        <v>5786</v>
      </c>
      <c r="C2726" t="s">
        <v>5787</v>
      </c>
      <c r="D2726">
        <v>10192995</v>
      </c>
      <c r="E2726" t="s">
        <v>54</v>
      </c>
      <c r="K2726" s="6">
        <v>0.25</v>
      </c>
      <c r="L2726" s="8">
        <v>0.25</v>
      </c>
      <c r="M2726" t="s">
        <v>885</v>
      </c>
      <c r="N2726" t="s">
        <v>292</v>
      </c>
      <c r="O2726" t="s">
        <v>5787</v>
      </c>
      <c r="P2726" t="s">
        <v>5788</v>
      </c>
      <c r="Q2726" t="s">
        <v>5787</v>
      </c>
      <c r="R2726" t="s">
        <v>58</v>
      </c>
      <c r="S2726" t="s">
        <v>166</v>
      </c>
      <c r="T2726" t="s">
        <v>46</v>
      </c>
      <c r="U2726" t="s">
        <v>47</v>
      </c>
      <c r="V2726" t="s">
        <v>5798</v>
      </c>
      <c r="W2726">
        <v>38.899062999999998</v>
      </c>
      <c r="X2726">
        <v>-77.028081999999998</v>
      </c>
      <c r="Y2726">
        <v>397564.06443999999</v>
      </c>
      <c r="Z2726">
        <v>136801.67097000001</v>
      </c>
      <c r="AB2726">
        <v>0</v>
      </c>
      <c r="AC2726">
        <v>455715</v>
      </c>
      <c r="AD2726">
        <v>391743</v>
      </c>
      <c r="AE2726">
        <v>2</v>
      </c>
      <c r="AF2726" t="s">
        <v>61</v>
      </c>
      <c r="AG2726" t="s">
        <v>62</v>
      </c>
      <c r="AH2726" t="s">
        <v>63</v>
      </c>
      <c r="AI2726">
        <v>101</v>
      </c>
      <c r="AJ2726">
        <v>8</v>
      </c>
      <c r="AK2726" t="s">
        <v>64</v>
      </c>
      <c r="AL2726">
        <v>3423</v>
      </c>
      <c r="AM2726">
        <v>-77.028083858718304</v>
      </c>
      <c r="AN2726">
        <v>38.899070870941003</v>
      </c>
      <c r="AO2726" t="b">
        <f t="shared" si="84"/>
        <v>1</v>
      </c>
      <c r="AP2726">
        <f t="shared" si="85"/>
        <v>1</v>
      </c>
    </row>
    <row r="2727" spans="1:42">
      <c r="A2727">
        <v>186063</v>
      </c>
      <c r="B2727" t="s">
        <v>5786</v>
      </c>
      <c r="C2727" t="s">
        <v>5787</v>
      </c>
      <c r="D2727">
        <v>10192995</v>
      </c>
      <c r="E2727" t="s">
        <v>54</v>
      </c>
      <c r="K2727" s="6">
        <v>0.25</v>
      </c>
      <c r="L2727" s="8">
        <v>0.25</v>
      </c>
      <c r="M2727" t="s">
        <v>885</v>
      </c>
      <c r="N2727" t="s">
        <v>292</v>
      </c>
      <c r="O2727" t="s">
        <v>5787</v>
      </c>
      <c r="P2727" t="s">
        <v>5788</v>
      </c>
      <c r="Q2727" t="s">
        <v>5787</v>
      </c>
      <c r="R2727" t="s">
        <v>58</v>
      </c>
      <c r="S2727" t="s">
        <v>166</v>
      </c>
      <c r="T2727" t="s">
        <v>46</v>
      </c>
      <c r="U2727" t="s">
        <v>47</v>
      </c>
      <c r="V2727" t="s">
        <v>2438</v>
      </c>
      <c r="W2727">
        <v>38.899067000000002</v>
      </c>
      <c r="X2727">
        <v>-77.027034999999998</v>
      </c>
      <c r="Y2727">
        <v>397654.85430000001</v>
      </c>
      <c r="Z2727">
        <v>136801.99554999999</v>
      </c>
      <c r="AB2727">
        <v>0</v>
      </c>
      <c r="AC2727">
        <v>456670</v>
      </c>
      <c r="AD2727">
        <v>392692</v>
      </c>
      <c r="AE2727">
        <v>2</v>
      </c>
      <c r="AF2727" t="s">
        <v>61</v>
      </c>
      <c r="AG2727" t="s">
        <v>62</v>
      </c>
      <c r="AH2727" t="s">
        <v>63</v>
      </c>
      <c r="AI2727">
        <v>101</v>
      </c>
      <c r="AJ2727">
        <v>8</v>
      </c>
      <c r="AK2727" t="s">
        <v>64</v>
      </c>
      <c r="AL2727">
        <v>3423</v>
      </c>
      <c r="AM2727">
        <v>-77.027037230279305</v>
      </c>
      <c r="AN2727">
        <v>38.899074041812597</v>
      </c>
      <c r="AO2727" t="b">
        <f t="shared" si="84"/>
        <v>1</v>
      </c>
      <c r="AP2727">
        <f t="shared" si="85"/>
        <v>1</v>
      </c>
    </row>
    <row r="2728" spans="1:42">
      <c r="A2728">
        <v>186064</v>
      </c>
      <c r="B2728" t="s">
        <v>5786</v>
      </c>
      <c r="C2728" t="s">
        <v>5787</v>
      </c>
      <c r="D2728">
        <v>10192995</v>
      </c>
      <c r="E2728" t="s">
        <v>54</v>
      </c>
      <c r="K2728" s="6">
        <v>0.25</v>
      </c>
      <c r="L2728" s="8">
        <v>0.25</v>
      </c>
      <c r="M2728" t="s">
        <v>885</v>
      </c>
      <c r="N2728" t="s">
        <v>292</v>
      </c>
      <c r="O2728" t="s">
        <v>5787</v>
      </c>
      <c r="P2728" t="s">
        <v>5788</v>
      </c>
      <c r="Q2728" t="s">
        <v>5787</v>
      </c>
      <c r="R2728" t="s">
        <v>58</v>
      </c>
      <c r="S2728" t="s">
        <v>166</v>
      </c>
      <c r="T2728" t="s">
        <v>46</v>
      </c>
      <c r="U2728" t="s">
        <v>47</v>
      </c>
      <c r="V2728" t="s">
        <v>5809</v>
      </c>
      <c r="W2728">
        <v>38.896704</v>
      </c>
      <c r="X2728">
        <v>-77.021917000000002</v>
      </c>
      <c r="Y2728">
        <v>398098.7488</v>
      </c>
      <c r="Z2728">
        <v>136539.61824000001</v>
      </c>
      <c r="AB2728">
        <v>0</v>
      </c>
      <c r="AC2728">
        <v>455565</v>
      </c>
      <c r="AD2728">
        <v>391593</v>
      </c>
      <c r="AE2728">
        <v>2</v>
      </c>
      <c r="AF2728" t="s">
        <v>61</v>
      </c>
      <c r="AG2728" t="s">
        <v>62</v>
      </c>
      <c r="AH2728" t="s">
        <v>63</v>
      </c>
      <c r="AI2728">
        <v>102</v>
      </c>
      <c r="AJ2728">
        <v>8</v>
      </c>
      <c r="AK2728" t="s">
        <v>64</v>
      </c>
      <c r="AL2728">
        <v>3423</v>
      </c>
      <c r="AM2728">
        <v>-77.021919268089803</v>
      </c>
      <c r="AN2728">
        <v>38.896711523990703</v>
      </c>
      <c r="AO2728" t="b">
        <f t="shared" si="84"/>
        <v>1</v>
      </c>
      <c r="AP2728">
        <f t="shared" si="85"/>
        <v>1</v>
      </c>
    </row>
    <row r="2729" spans="1:42">
      <c r="A2729">
        <v>186065</v>
      </c>
      <c r="B2729" t="s">
        <v>5786</v>
      </c>
      <c r="C2729" t="s">
        <v>5787</v>
      </c>
      <c r="D2729">
        <v>10192995</v>
      </c>
      <c r="E2729" t="s">
        <v>54</v>
      </c>
      <c r="K2729" s="6">
        <v>0.25</v>
      </c>
      <c r="L2729" s="8">
        <v>0.25</v>
      </c>
      <c r="M2729" t="s">
        <v>885</v>
      </c>
      <c r="N2729" t="s">
        <v>292</v>
      </c>
      <c r="O2729" t="s">
        <v>5787</v>
      </c>
      <c r="P2729" t="s">
        <v>5788</v>
      </c>
      <c r="Q2729" t="s">
        <v>5787</v>
      </c>
      <c r="R2729" t="s">
        <v>58</v>
      </c>
      <c r="S2729" t="s">
        <v>166</v>
      </c>
      <c r="T2729" t="s">
        <v>46</v>
      </c>
      <c r="U2729" t="s">
        <v>47</v>
      </c>
      <c r="V2729" t="s">
        <v>5813</v>
      </c>
      <c r="W2729">
        <v>38.897342999999999</v>
      </c>
      <c r="X2729">
        <v>-77.020916999999997</v>
      </c>
      <c r="Y2729">
        <v>398185.53609000001</v>
      </c>
      <c r="Z2729">
        <v>136610.53875000001</v>
      </c>
      <c r="AB2729">
        <v>0</v>
      </c>
      <c r="AC2729">
        <v>455393</v>
      </c>
      <c r="AD2729">
        <v>391421</v>
      </c>
      <c r="AE2729">
        <v>2</v>
      </c>
      <c r="AF2729" t="s">
        <v>61</v>
      </c>
      <c r="AG2729" t="s">
        <v>62</v>
      </c>
      <c r="AH2729" t="s">
        <v>63</v>
      </c>
      <c r="AI2729">
        <v>102</v>
      </c>
      <c r="AJ2729">
        <v>8</v>
      </c>
      <c r="AK2729" t="s">
        <v>64</v>
      </c>
      <c r="AL2729">
        <v>3423</v>
      </c>
      <c r="AM2729">
        <v>-77.020919000780694</v>
      </c>
      <c r="AN2729">
        <v>38.897350585273301</v>
      </c>
      <c r="AO2729" t="b">
        <f t="shared" ref="AO2729:AO2792" si="86">C2729=Q2729</f>
        <v>1</v>
      </c>
      <c r="AP2729">
        <f t="shared" si="85"/>
        <v>1</v>
      </c>
    </row>
    <row r="2730" spans="1:42">
      <c r="A2730">
        <v>186066</v>
      </c>
      <c r="B2730" t="s">
        <v>5786</v>
      </c>
      <c r="C2730" t="s">
        <v>5787</v>
      </c>
      <c r="D2730">
        <v>10192995</v>
      </c>
      <c r="E2730" t="s">
        <v>54</v>
      </c>
      <c r="K2730" s="6">
        <v>0.25</v>
      </c>
      <c r="L2730" s="8">
        <v>0.25</v>
      </c>
      <c r="M2730" t="s">
        <v>885</v>
      </c>
      <c r="N2730" t="s">
        <v>292</v>
      </c>
      <c r="O2730" t="s">
        <v>5787</v>
      </c>
      <c r="P2730" t="s">
        <v>5788</v>
      </c>
      <c r="Q2730" t="s">
        <v>5787</v>
      </c>
      <c r="R2730" t="s">
        <v>58</v>
      </c>
      <c r="S2730" t="s">
        <v>166</v>
      </c>
      <c r="T2730" t="s">
        <v>46</v>
      </c>
      <c r="U2730" t="s">
        <v>47</v>
      </c>
      <c r="V2730" t="s">
        <v>5340</v>
      </c>
      <c r="W2730">
        <v>38.897896000000003</v>
      </c>
      <c r="X2730">
        <v>-77.007532999999995</v>
      </c>
      <c r="Y2730">
        <v>399346.57075000001</v>
      </c>
      <c r="Z2730">
        <v>136671.73368999999</v>
      </c>
      <c r="AB2730">
        <v>0</v>
      </c>
      <c r="AC2730">
        <v>455341</v>
      </c>
      <c r="AD2730">
        <v>391369</v>
      </c>
      <c r="AE2730">
        <v>6</v>
      </c>
      <c r="AF2730" t="s">
        <v>434</v>
      </c>
      <c r="AG2730" t="s">
        <v>1653</v>
      </c>
      <c r="AH2730" t="s">
        <v>63</v>
      </c>
      <c r="AI2730">
        <v>103</v>
      </c>
      <c r="AJ2730">
        <v>25</v>
      </c>
      <c r="AK2730" t="s">
        <v>2623</v>
      </c>
      <c r="AL2730">
        <v>3423</v>
      </c>
      <c r="AM2730">
        <v>-77.007534921957799</v>
      </c>
      <c r="AN2730">
        <v>38.897903481804697</v>
      </c>
      <c r="AO2730" t="b">
        <f t="shared" si="86"/>
        <v>1</v>
      </c>
      <c r="AP2730">
        <f t="shared" si="85"/>
        <v>1</v>
      </c>
    </row>
    <row r="2731" spans="1:42">
      <c r="A2731">
        <v>186067</v>
      </c>
      <c r="B2731" t="s">
        <v>5786</v>
      </c>
      <c r="C2731" t="s">
        <v>5787</v>
      </c>
      <c r="D2731">
        <v>10192995</v>
      </c>
      <c r="E2731" t="s">
        <v>54</v>
      </c>
      <c r="K2731" s="6">
        <v>0.25</v>
      </c>
      <c r="L2731" s="8">
        <v>0.25</v>
      </c>
      <c r="M2731" t="s">
        <v>885</v>
      </c>
      <c r="N2731" t="s">
        <v>292</v>
      </c>
      <c r="O2731" t="s">
        <v>5787</v>
      </c>
      <c r="P2731" t="s">
        <v>5788</v>
      </c>
      <c r="Q2731" t="s">
        <v>5787</v>
      </c>
      <c r="R2731" t="s">
        <v>58</v>
      </c>
      <c r="S2731" t="s">
        <v>166</v>
      </c>
      <c r="T2731" t="s">
        <v>46</v>
      </c>
      <c r="U2731" t="s">
        <v>47</v>
      </c>
      <c r="V2731" t="s">
        <v>5819</v>
      </c>
      <c r="W2731">
        <v>38.907237000000002</v>
      </c>
      <c r="X2731">
        <v>-77.004700999999997</v>
      </c>
      <c r="Y2731">
        <v>399592.3</v>
      </c>
      <c r="Z2731">
        <v>137708.6</v>
      </c>
      <c r="AB2731">
        <v>0</v>
      </c>
      <c r="AC2731">
        <v>457611</v>
      </c>
      <c r="AD2731">
        <v>393633</v>
      </c>
      <c r="AE2731">
        <v>6</v>
      </c>
      <c r="AF2731" t="s">
        <v>434</v>
      </c>
      <c r="AG2731" t="s">
        <v>2287</v>
      </c>
      <c r="AH2731" t="s">
        <v>410</v>
      </c>
      <c r="AI2731">
        <v>506</v>
      </c>
      <c r="AJ2731">
        <v>25</v>
      </c>
      <c r="AK2731" t="s">
        <v>2623</v>
      </c>
      <c r="AL2731">
        <v>3423</v>
      </c>
      <c r="AM2731">
        <v>-77.004702806494095</v>
      </c>
      <c r="AN2731">
        <v>38.907244091179301</v>
      </c>
      <c r="AO2731" t="b">
        <f t="shared" si="86"/>
        <v>1</v>
      </c>
      <c r="AP2731">
        <f t="shared" si="85"/>
        <v>1</v>
      </c>
    </row>
    <row r="2732" spans="1:42">
      <c r="A2732">
        <v>186068</v>
      </c>
      <c r="B2732" t="s">
        <v>5786</v>
      </c>
      <c r="C2732" t="s">
        <v>5787</v>
      </c>
      <c r="D2732">
        <v>10192995</v>
      </c>
      <c r="E2732" t="s">
        <v>54</v>
      </c>
      <c r="K2732" s="6">
        <v>0.25</v>
      </c>
      <c r="L2732" s="8">
        <v>0.25</v>
      </c>
      <c r="M2732" t="s">
        <v>885</v>
      </c>
      <c r="N2732" t="s">
        <v>292</v>
      </c>
      <c r="O2732" t="s">
        <v>5787</v>
      </c>
      <c r="P2732" t="s">
        <v>5788</v>
      </c>
      <c r="Q2732" t="s">
        <v>5787</v>
      </c>
      <c r="R2732" t="s">
        <v>58</v>
      </c>
      <c r="S2732" t="s">
        <v>166</v>
      </c>
      <c r="T2732" t="s">
        <v>46</v>
      </c>
      <c r="U2732" t="s">
        <v>47</v>
      </c>
      <c r="V2732" t="s">
        <v>5824</v>
      </c>
      <c r="W2732">
        <v>38.907825000000003</v>
      </c>
      <c r="X2732">
        <v>-77.003513999999996</v>
      </c>
      <c r="Y2732">
        <v>399695.2</v>
      </c>
      <c r="Z2732">
        <v>137774</v>
      </c>
      <c r="AB2732">
        <v>0</v>
      </c>
      <c r="AC2732">
        <v>478351</v>
      </c>
      <c r="AD2732">
        <v>411529</v>
      </c>
      <c r="AE2732">
        <v>6</v>
      </c>
      <c r="AF2732" t="s">
        <v>434</v>
      </c>
      <c r="AG2732" t="s">
        <v>2287</v>
      </c>
      <c r="AH2732" t="s">
        <v>410</v>
      </c>
      <c r="AI2732">
        <v>506</v>
      </c>
      <c r="AJ2732">
        <v>25</v>
      </c>
      <c r="AK2732" t="s">
        <v>2623</v>
      </c>
      <c r="AL2732">
        <v>3423</v>
      </c>
      <c r="AM2732">
        <v>-77.003516463797197</v>
      </c>
      <c r="AN2732">
        <v>38.907833278892298</v>
      </c>
      <c r="AO2732" t="b">
        <f t="shared" si="86"/>
        <v>1</v>
      </c>
      <c r="AP2732">
        <f t="shared" si="85"/>
        <v>1</v>
      </c>
    </row>
    <row r="2733" spans="1:42">
      <c r="A2733">
        <v>186069</v>
      </c>
      <c r="B2733" t="s">
        <v>14140</v>
      </c>
      <c r="C2733" t="s">
        <v>14141</v>
      </c>
      <c r="D2733">
        <v>10192996</v>
      </c>
      <c r="E2733" t="s">
        <v>519</v>
      </c>
      <c r="K2733" s="6">
        <v>0.29166666666666669</v>
      </c>
      <c r="L2733" s="8">
        <v>0.70833333333333337</v>
      </c>
      <c r="M2733" t="s">
        <v>184</v>
      </c>
      <c r="N2733" t="s">
        <v>2176</v>
      </c>
      <c r="Q2733" t="s">
        <v>14141</v>
      </c>
      <c r="R2733" t="s">
        <v>44</v>
      </c>
      <c r="S2733" t="s">
        <v>353</v>
      </c>
      <c r="T2733" t="s">
        <v>46</v>
      </c>
      <c r="U2733" t="s">
        <v>47</v>
      </c>
      <c r="V2733" t="s">
        <v>14142</v>
      </c>
      <c r="W2733">
        <v>38.905476</v>
      </c>
      <c r="X2733">
        <v>-77.015553999999995</v>
      </c>
      <c r="Y2733">
        <v>398650.86</v>
      </c>
      <c r="Z2733">
        <v>137513.35</v>
      </c>
      <c r="AA2733">
        <v>20001</v>
      </c>
      <c r="AB2733">
        <v>311841</v>
      </c>
      <c r="AC2733">
        <v>478291</v>
      </c>
      <c r="AD2733">
        <v>411473</v>
      </c>
      <c r="AE2733">
        <v>6</v>
      </c>
      <c r="AF2733" t="s">
        <v>434</v>
      </c>
      <c r="AG2733" t="s">
        <v>714</v>
      </c>
      <c r="AH2733" t="s">
        <v>88</v>
      </c>
      <c r="AI2733">
        <v>308</v>
      </c>
      <c r="AJ2733">
        <v>8</v>
      </c>
      <c r="AK2733" t="s">
        <v>51</v>
      </c>
      <c r="AL2733">
        <v>4021</v>
      </c>
      <c r="AM2733">
        <v>-77.015556629009893</v>
      </c>
      <c r="AN2733">
        <v>38.905484269599498</v>
      </c>
      <c r="AO2733" t="b">
        <f t="shared" si="86"/>
        <v>1</v>
      </c>
      <c r="AP2733">
        <f t="shared" si="85"/>
        <v>1</v>
      </c>
    </row>
    <row r="2734" spans="1:42">
      <c r="A2734">
        <v>186070</v>
      </c>
      <c r="B2734" t="s">
        <v>12099</v>
      </c>
      <c r="C2734" t="s">
        <v>2678</v>
      </c>
      <c r="D2734">
        <v>10192997</v>
      </c>
      <c r="E2734" t="s">
        <v>115</v>
      </c>
      <c r="H2734">
        <v>111000</v>
      </c>
      <c r="K2734" s="6">
        <v>0.29166666666666669</v>
      </c>
      <c r="L2734" s="8">
        <v>0.70833333333333337</v>
      </c>
      <c r="M2734" t="s">
        <v>192</v>
      </c>
      <c r="N2734" t="s">
        <v>2351</v>
      </c>
      <c r="O2734" t="s">
        <v>2680</v>
      </c>
      <c r="P2734" t="s">
        <v>2681</v>
      </c>
      <c r="Q2734" t="s">
        <v>2680</v>
      </c>
      <c r="R2734" t="s">
        <v>44</v>
      </c>
      <c r="S2734" t="s">
        <v>432</v>
      </c>
      <c r="T2734" t="s">
        <v>46</v>
      </c>
      <c r="U2734" t="s">
        <v>47</v>
      </c>
      <c r="V2734" t="s">
        <v>12100</v>
      </c>
      <c r="W2734">
        <v>38.897100999999999</v>
      </c>
      <c r="X2734">
        <v>-77.020122999999998</v>
      </c>
      <c r="Y2734">
        <v>398254.37</v>
      </c>
      <c r="Z2734">
        <v>136583.69</v>
      </c>
      <c r="AA2734">
        <v>20004</v>
      </c>
      <c r="AB2734">
        <v>238713</v>
      </c>
      <c r="AC2734">
        <v>81998</v>
      </c>
      <c r="AD2734">
        <v>81998</v>
      </c>
      <c r="AE2734">
        <v>2</v>
      </c>
      <c r="AF2734" t="s">
        <v>61</v>
      </c>
      <c r="AG2734" t="s">
        <v>62</v>
      </c>
      <c r="AH2734" t="s">
        <v>63</v>
      </c>
      <c r="AI2734">
        <v>102</v>
      </c>
      <c r="AJ2734">
        <v>8</v>
      </c>
      <c r="AK2734" t="s">
        <v>64</v>
      </c>
      <c r="AL2734">
        <v>950</v>
      </c>
      <c r="AM2734">
        <v>-77.020125431281699</v>
      </c>
      <c r="AN2734">
        <v>38.897108861358298</v>
      </c>
      <c r="AO2734" t="b">
        <f t="shared" si="86"/>
        <v>0</v>
      </c>
      <c r="AP2734">
        <f t="shared" si="85"/>
        <v>0</v>
      </c>
    </row>
    <row r="2735" spans="1:42">
      <c r="A2735">
        <v>186071</v>
      </c>
      <c r="B2735" t="s">
        <v>5829</v>
      </c>
      <c r="C2735" t="s">
        <v>5504</v>
      </c>
      <c r="D2735">
        <v>10192998</v>
      </c>
      <c r="E2735" t="s">
        <v>2496</v>
      </c>
      <c r="G2735" t="s">
        <v>5505</v>
      </c>
      <c r="I2735" t="s">
        <v>5830</v>
      </c>
      <c r="J2735" t="s">
        <v>166</v>
      </c>
      <c r="K2735" s="6">
        <v>0.83333333333333337</v>
      </c>
      <c r="L2735" s="8">
        <v>0.20833333333333334</v>
      </c>
      <c r="M2735" t="s">
        <v>166</v>
      </c>
      <c r="N2735" t="s">
        <v>4694</v>
      </c>
      <c r="O2735" t="s">
        <v>2499</v>
      </c>
      <c r="P2735" t="s">
        <v>2500</v>
      </c>
      <c r="Q2735" t="s">
        <v>5506</v>
      </c>
      <c r="R2735" t="s">
        <v>70</v>
      </c>
      <c r="S2735" t="s">
        <v>166</v>
      </c>
      <c r="T2735" t="s">
        <v>46</v>
      </c>
      <c r="U2735" t="s">
        <v>47</v>
      </c>
      <c r="V2735" t="s">
        <v>5507</v>
      </c>
      <c r="W2735">
        <v>38.917136999999997</v>
      </c>
      <c r="X2735">
        <v>-76.965134000000006</v>
      </c>
      <c r="Y2735">
        <v>403023.68</v>
      </c>
      <c r="Z2735">
        <v>138808.25</v>
      </c>
      <c r="AB2735">
        <v>0</v>
      </c>
      <c r="AC2735">
        <v>476778</v>
      </c>
      <c r="AD2735">
        <v>410146</v>
      </c>
      <c r="AE2735">
        <v>5</v>
      </c>
      <c r="AF2735" t="s">
        <v>1208</v>
      </c>
      <c r="AG2735" t="s">
        <v>3291</v>
      </c>
      <c r="AH2735" t="s">
        <v>410</v>
      </c>
      <c r="AI2735">
        <v>503</v>
      </c>
      <c r="AJ2735">
        <v>24</v>
      </c>
      <c r="AK2735" t="s">
        <v>51</v>
      </c>
      <c r="AL2735">
        <v>3934</v>
      </c>
      <c r="AM2735">
        <v>-76.965136330657103</v>
      </c>
      <c r="AN2735">
        <v>38.917145007144299</v>
      </c>
      <c r="AO2735" t="b">
        <f t="shared" si="86"/>
        <v>0</v>
      </c>
      <c r="AP2735">
        <f t="shared" si="85"/>
        <v>0</v>
      </c>
    </row>
    <row r="2736" spans="1:42">
      <c r="A2736">
        <v>182508</v>
      </c>
      <c r="B2736" t="s">
        <v>4377</v>
      </c>
      <c r="C2736" t="s">
        <v>4293</v>
      </c>
      <c r="D2736">
        <v>10192999</v>
      </c>
      <c r="E2736" t="s">
        <v>2388</v>
      </c>
      <c r="I2736" t="s">
        <v>4378</v>
      </c>
      <c r="J2736" t="s">
        <v>166</v>
      </c>
      <c r="K2736" s="6">
        <v>0.29166666666666669</v>
      </c>
      <c r="L2736" s="8">
        <v>0.625</v>
      </c>
      <c r="M2736" t="s">
        <v>238</v>
      </c>
      <c r="N2736" t="s">
        <v>238</v>
      </c>
      <c r="O2736" t="s">
        <v>4295</v>
      </c>
      <c r="P2736" t="s">
        <v>4296</v>
      </c>
      <c r="Q2736" t="s">
        <v>4297</v>
      </c>
      <c r="R2736" t="s">
        <v>165</v>
      </c>
      <c r="S2736" t="s">
        <v>421</v>
      </c>
      <c r="T2736" t="s">
        <v>46</v>
      </c>
      <c r="U2736" t="s">
        <v>47</v>
      </c>
      <c r="V2736" t="s">
        <v>4379</v>
      </c>
      <c r="W2736">
        <v>38.968359</v>
      </c>
      <c r="X2736">
        <v>-77.022229999999993</v>
      </c>
      <c r="Y2736">
        <v>398073.51</v>
      </c>
      <c r="Z2736">
        <v>144493.92000000001</v>
      </c>
      <c r="AA2736">
        <v>20012</v>
      </c>
      <c r="AB2736">
        <v>251442</v>
      </c>
      <c r="AC2736">
        <v>94353</v>
      </c>
      <c r="AD2736">
        <v>94353</v>
      </c>
      <c r="AE2736">
        <v>4</v>
      </c>
      <c r="AF2736" t="s">
        <v>1778</v>
      </c>
      <c r="AG2736" t="s">
        <v>1779</v>
      </c>
      <c r="AH2736" t="s">
        <v>188</v>
      </c>
      <c r="AI2736">
        <v>402</v>
      </c>
      <c r="AJ2736">
        <v>17</v>
      </c>
      <c r="AK2736" t="s">
        <v>51</v>
      </c>
      <c r="AL2736">
        <v>1640</v>
      </c>
      <c r="AM2736">
        <v>-77.022232545987507</v>
      </c>
      <c r="AN2736">
        <v>38.968366249209403</v>
      </c>
      <c r="AO2736" t="b">
        <f t="shared" si="86"/>
        <v>0</v>
      </c>
      <c r="AP2736">
        <f t="shared" si="85"/>
        <v>0</v>
      </c>
    </row>
    <row r="2737" spans="1:42">
      <c r="A2737">
        <v>186072</v>
      </c>
      <c r="B2737" t="s">
        <v>12101</v>
      </c>
      <c r="C2737" t="s">
        <v>12102</v>
      </c>
      <c r="D2737">
        <v>10193000</v>
      </c>
      <c r="E2737" t="s">
        <v>652</v>
      </c>
      <c r="I2737" t="s">
        <v>12103</v>
      </c>
      <c r="J2737" t="s">
        <v>166</v>
      </c>
      <c r="K2737" s="6">
        <v>0.29166666666666669</v>
      </c>
      <c r="L2737" s="8">
        <v>0.70833333333333337</v>
      </c>
      <c r="M2737" t="s">
        <v>138</v>
      </c>
      <c r="N2737" t="s">
        <v>184</v>
      </c>
      <c r="O2737" t="s">
        <v>12102</v>
      </c>
      <c r="P2737" t="s">
        <v>12104</v>
      </c>
      <c r="Q2737" t="s">
        <v>12102</v>
      </c>
      <c r="R2737" t="s">
        <v>165</v>
      </c>
      <c r="S2737" t="s">
        <v>192</v>
      </c>
      <c r="T2737" t="s">
        <v>46</v>
      </c>
      <c r="U2737" t="s">
        <v>47</v>
      </c>
      <c r="V2737" t="s">
        <v>12105</v>
      </c>
      <c r="W2737">
        <v>38.888855</v>
      </c>
      <c r="X2737">
        <v>-76.986757999999995</v>
      </c>
      <c r="Y2737">
        <v>401148.88</v>
      </c>
      <c r="Z2737">
        <v>135668.12</v>
      </c>
      <c r="AA2737">
        <v>20003</v>
      </c>
      <c r="AB2737">
        <v>68385</v>
      </c>
      <c r="AC2737">
        <v>42292</v>
      </c>
      <c r="AD2737">
        <v>42292</v>
      </c>
      <c r="AE2737">
        <v>6</v>
      </c>
      <c r="AF2737" t="s">
        <v>72</v>
      </c>
      <c r="AG2737" t="s">
        <v>646</v>
      </c>
      <c r="AH2737" t="s">
        <v>63</v>
      </c>
      <c r="AI2737">
        <v>108</v>
      </c>
      <c r="AJ2737">
        <v>26</v>
      </c>
      <c r="AK2737" t="s">
        <v>51</v>
      </c>
      <c r="AL2737">
        <v>234</v>
      </c>
      <c r="AM2737">
        <v>-76.986759837573203</v>
      </c>
      <c r="AN2737">
        <v>38.888862050413799</v>
      </c>
      <c r="AO2737" t="b">
        <f t="shared" si="86"/>
        <v>1</v>
      </c>
      <c r="AP2737">
        <f t="shared" si="85"/>
        <v>1</v>
      </c>
    </row>
    <row r="2738" spans="1:42">
      <c r="A2738">
        <v>186075</v>
      </c>
      <c r="B2738" t="s">
        <v>14136</v>
      </c>
      <c r="C2738" t="s">
        <v>873</v>
      </c>
      <c r="D2738">
        <v>10193001</v>
      </c>
      <c r="E2738" t="s">
        <v>115</v>
      </c>
      <c r="F2738" t="s">
        <v>14137</v>
      </c>
      <c r="I2738" t="s">
        <v>14138</v>
      </c>
      <c r="J2738" t="s">
        <v>622</v>
      </c>
      <c r="K2738" s="6">
        <v>0.29166666666666669</v>
      </c>
      <c r="L2738" s="8">
        <v>0.70833333333333337</v>
      </c>
      <c r="M2738" t="s">
        <v>203</v>
      </c>
      <c r="N2738" t="s">
        <v>4617</v>
      </c>
      <c r="O2738" t="s">
        <v>876</v>
      </c>
      <c r="P2738" t="s">
        <v>877</v>
      </c>
      <c r="Q2738" t="s">
        <v>876</v>
      </c>
      <c r="R2738" t="s">
        <v>70</v>
      </c>
      <c r="S2738" t="s">
        <v>622</v>
      </c>
      <c r="T2738" t="s">
        <v>46</v>
      </c>
      <c r="U2738" t="s">
        <v>47</v>
      </c>
      <c r="V2738" t="s">
        <v>14139</v>
      </c>
      <c r="W2738">
        <v>38.971505000000001</v>
      </c>
      <c r="X2738">
        <v>-77.034893999999994</v>
      </c>
      <c r="Y2738">
        <v>396976.2</v>
      </c>
      <c r="Z2738">
        <v>144843.57999999999</v>
      </c>
      <c r="AB2738">
        <v>0</v>
      </c>
      <c r="AC2738">
        <v>479008</v>
      </c>
      <c r="AD2738">
        <v>411910</v>
      </c>
      <c r="AE2738">
        <v>4</v>
      </c>
      <c r="AF2738" t="s">
        <v>186</v>
      </c>
      <c r="AG2738" t="s">
        <v>516</v>
      </c>
      <c r="AH2738" t="s">
        <v>188</v>
      </c>
      <c r="AI2738">
        <v>401</v>
      </c>
      <c r="AJ2738">
        <v>17</v>
      </c>
      <c r="AK2738" t="s">
        <v>51</v>
      </c>
      <c r="AL2738">
        <v>4037</v>
      </c>
      <c r="AM2738">
        <v>-77.0348962267106</v>
      </c>
      <c r="AN2738">
        <v>38.971512977305402</v>
      </c>
      <c r="AO2738" t="b">
        <f t="shared" si="86"/>
        <v>0</v>
      </c>
      <c r="AP2738">
        <f t="shared" si="85"/>
        <v>0</v>
      </c>
    </row>
    <row r="2739" spans="1:42">
      <c r="A2739">
        <v>186076</v>
      </c>
      <c r="B2739" t="s">
        <v>8646</v>
      </c>
      <c r="C2739" t="s">
        <v>8647</v>
      </c>
      <c r="D2739">
        <v>10193003</v>
      </c>
      <c r="E2739" t="s">
        <v>519</v>
      </c>
      <c r="I2739" t="s">
        <v>8648</v>
      </c>
      <c r="J2739" t="s">
        <v>166</v>
      </c>
      <c r="K2739" s="6">
        <v>0.25</v>
      </c>
      <c r="L2739" s="8">
        <v>0.83333333333333337</v>
      </c>
      <c r="M2739" t="s">
        <v>184</v>
      </c>
      <c r="N2739" t="s">
        <v>2351</v>
      </c>
      <c r="O2739" t="s">
        <v>8647</v>
      </c>
      <c r="P2739" t="s">
        <v>8649</v>
      </c>
      <c r="Q2739" t="s">
        <v>8647</v>
      </c>
      <c r="R2739" t="s">
        <v>70</v>
      </c>
      <c r="S2739" t="s">
        <v>166</v>
      </c>
      <c r="T2739" t="s">
        <v>46</v>
      </c>
      <c r="U2739" t="s">
        <v>47</v>
      </c>
      <c r="V2739" t="s">
        <v>8650</v>
      </c>
      <c r="W2739">
        <v>38.843671999999998</v>
      </c>
      <c r="X2739">
        <v>-76.999583000000001</v>
      </c>
      <c r="Y2739">
        <v>400036.16</v>
      </c>
      <c r="Z2739">
        <v>130652.47</v>
      </c>
      <c r="AA2739">
        <v>20032</v>
      </c>
      <c r="AB2739">
        <v>40480</v>
      </c>
      <c r="AC2739">
        <v>26147</v>
      </c>
      <c r="AD2739">
        <v>26147</v>
      </c>
      <c r="AE2739">
        <v>8</v>
      </c>
      <c r="AF2739" t="s">
        <v>456</v>
      </c>
      <c r="AG2739" t="s">
        <v>457</v>
      </c>
      <c r="AH2739" t="s">
        <v>458</v>
      </c>
      <c r="AI2739">
        <v>707</v>
      </c>
      <c r="AJ2739">
        <v>39</v>
      </c>
      <c r="AK2739" t="s">
        <v>51</v>
      </c>
      <c r="AL2739">
        <v>2562</v>
      </c>
      <c r="AM2739">
        <v>-76.999585749427297</v>
      </c>
      <c r="AN2739">
        <v>38.843679753607297</v>
      </c>
      <c r="AO2739" t="b">
        <f t="shared" si="86"/>
        <v>1</v>
      </c>
      <c r="AP2739">
        <f t="shared" si="85"/>
        <v>1</v>
      </c>
    </row>
    <row r="2740" spans="1:42">
      <c r="A2740">
        <v>186077</v>
      </c>
      <c r="B2740" t="s">
        <v>8651</v>
      </c>
      <c r="C2740" t="s">
        <v>8652</v>
      </c>
      <c r="D2740">
        <v>10193004</v>
      </c>
      <c r="E2740" t="s">
        <v>201</v>
      </c>
      <c r="I2740" t="s">
        <v>8653</v>
      </c>
      <c r="J2740" t="s">
        <v>166</v>
      </c>
      <c r="K2740" s="6">
        <v>0.29166666666666669</v>
      </c>
      <c r="L2740" s="8">
        <v>0.70833333333333337</v>
      </c>
      <c r="M2740" t="s">
        <v>254</v>
      </c>
      <c r="N2740" t="s">
        <v>254</v>
      </c>
      <c r="Q2740" t="s">
        <v>8652</v>
      </c>
      <c r="R2740" t="s">
        <v>70</v>
      </c>
      <c r="S2740" t="s">
        <v>166</v>
      </c>
      <c r="T2740" t="s">
        <v>46</v>
      </c>
      <c r="U2740" t="s">
        <v>47</v>
      </c>
      <c r="V2740" t="s">
        <v>8654</v>
      </c>
      <c r="W2740">
        <v>38.888112999999997</v>
      </c>
      <c r="X2740">
        <v>-76.995196000000007</v>
      </c>
      <c r="Y2740">
        <v>400416.75</v>
      </c>
      <c r="Z2740">
        <v>135585.70000000001</v>
      </c>
      <c r="AA2740">
        <v>20003</v>
      </c>
      <c r="AB2740">
        <v>72353</v>
      </c>
      <c r="AC2740">
        <v>46386</v>
      </c>
      <c r="AD2740">
        <v>46386</v>
      </c>
      <c r="AE2740">
        <v>6</v>
      </c>
      <c r="AF2740" t="s">
        <v>72</v>
      </c>
      <c r="AG2740" t="s">
        <v>2556</v>
      </c>
      <c r="AH2740" t="s">
        <v>63</v>
      </c>
      <c r="AI2740">
        <v>107</v>
      </c>
      <c r="AJ2740">
        <v>26</v>
      </c>
      <c r="AK2740" t="s">
        <v>51</v>
      </c>
      <c r="AL2740">
        <v>2375</v>
      </c>
      <c r="AM2740">
        <v>-76.995198707439499</v>
      </c>
      <c r="AN2740">
        <v>38.888120231415201</v>
      </c>
      <c r="AO2740" t="b">
        <f t="shared" si="86"/>
        <v>1</v>
      </c>
      <c r="AP2740">
        <f t="shared" si="85"/>
        <v>1</v>
      </c>
    </row>
    <row r="2741" spans="1:42">
      <c r="A2741">
        <v>186078</v>
      </c>
      <c r="B2741" t="s">
        <v>12106</v>
      </c>
      <c r="C2741" t="s">
        <v>12107</v>
      </c>
      <c r="D2741">
        <v>10193005</v>
      </c>
      <c r="E2741" t="s">
        <v>41</v>
      </c>
      <c r="K2741" s="6">
        <v>0.58333333333333337</v>
      </c>
      <c r="L2741" s="8">
        <v>0.95833333333333337</v>
      </c>
      <c r="M2741" t="s">
        <v>12108</v>
      </c>
      <c r="N2741" t="s">
        <v>12108</v>
      </c>
      <c r="Q2741" t="s">
        <v>12107</v>
      </c>
      <c r="R2741" t="s">
        <v>58</v>
      </c>
      <c r="S2741" t="s">
        <v>166</v>
      </c>
      <c r="T2741" t="s">
        <v>46</v>
      </c>
      <c r="U2741" t="s">
        <v>47</v>
      </c>
      <c r="V2741" t="s">
        <v>10033</v>
      </c>
      <c r="W2741">
        <v>38.922480999999998</v>
      </c>
      <c r="X2741">
        <v>-77.03492</v>
      </c>
      <c r="Y2741">
        <v>396971.82</v>
      </c>
      <c r="Z2741">
        <v>139401.47</v>
      </c>
      <c r="AA2741">
        <v>20009</v>
      </c>
      <c r="AB2741">
        <v>234197</v>
      </c>
      <c r="AC2741">
        <v>76879</v>
      </c>
      <c r="AD2741">
        <v>76879</v>
      </c>
      <c r="AE2741">
        <v>1</v>
      </c>
      <c r="AF2741" t="s">
        <v>361</v>
      </c>
      <c r="AG2741" t="s">
        <v>1764</v>
      </c>
      <c r="AH2741" t="s">
        <v>88</v>
      </c>
      <c r="AI2741">
        <v>304</v>
      </c>
      <c r="AJ2741">
        <v>2</v>
      </c>
      <c r="AK2741" t="s">
        <v>51</v>
      </c>
      <c r="AL2741">
        <v>759</v>
      </c>
      <c r="AM2741">
        <v>-77.034922744829103</v>
      </c>
      <c r="AN2741">
        <v>38.922488908861503</v>
      </c>
      <c r="AO2741" t="b">
        <f t="shared" si="86"/>
        <v>1</v>
      </c>
      <c r="AP2741">
        <f t="shared" si="85"/>
        <v>1</v>
      </c>
    </row>
    <row r="2742" spans="1:42">
      <c r="A2742">
        <v>186079</v>
      </c>
      <c r="B2742" t="s">
        <v>8655</v>
      </c>
      <c r="C2742" t="s">
        <v>8656</v>
      </c>
      <c r="D2742">
        <v>10193006</v>
      </c>
      <c r="E2742" t="s">
        <v>160</v>
      </c>
      <c r="K2742" s="6">
        <v>0.29166666666666669</v>
      </c>
      <c r="L2742" s="8">
        <v>0.79166666666666663</v>
      </c>
      <c r="M2742" t="s">
        <v>138</v>
      </c>
      <c r="N2742" t="s">
        <v>138</v>
      </c>
      <c r="O2742" t="s">
        <v>8657</v>
      </c>
      <c r="P2742" t="s">
        <v>8658</v>
      </c>
      <c r="Q2742" t="s">
        <v>8657</v>
      </c>
      <c r="R2742" t="s">
        <v>142</v>
      </c>
      <c r="S2742" t="s">
        <v>622</v>
      </c>
      <c r="T2742" t="s">
        <v>46</v>
      </c>
      <c r="U2742" t="s">
        <v>47</v>
      </c>
      <c r="V2742" t="s">
        <v>8659</v>
      </c>
      <c r="W2742">
        <v>38.903981999999999</v>
      </c>
      <c r="X2742">
        <v>-77.060400999999999</v>
      </c>
      <c r="Y2742">
        <v>394760.85</v>
      </c>
      <c r="Z2742">
        <v>137349.03</v>
      </c>
      <c r="AA2742">
        <v>20007</v>
      </c>
      <c r="AB2742">
        <v>302167</v>
      </c>
      <c r="AC2742">
        <v>264004</v>
      </c>
      <c r="AD2742">
        <v>264191</v>
      </c>
      <c r="AE2742">
        <v>2</v>
      </c>
      <c r="AF2742" t="s">
        <v>49</v>
      </c>
      <c r="AG2742" s="2">
        <v>200000</v>
      </c>
      <c r="AH2742" t="s">
        <v>50</v>
      </c>
      <c r="AI2742">
        <v>206</v>
      </c>
      <c r="AJ2742">
        <v>4</v>
      </c>
      <c r="AK2742" t="s">
        <v>567</v>
      </c>
      <c r="AL2742">
        <v>2059</v>
      </c>
      <c r="AM2742">
        <v>-77.060403609892703</v>
      </c>
      <c r="AN2742">
        <v>38.903989437099497</v>
      </c>
      <c r="AO2742" t="b">
        <f t="shared" si="86"/>
        <v>0</v>
      </c>
      <c r="AP2742">
        <f t="shared" si="85"/>
        <v>0</v>
      </c>
    </row>
    <row r="2743" spans="1:42">
      <c r="A2743">
        <v>186080</v>
      </c>
      <c r="B2743" t="s">
        <v>4380</v>
      </c>
      <c r="C2743" t="s">
        <v>4381</v>
      </c>
      <c r="D2743">
        <v>10193007</v>
      </c>
      <c r="E2743" t="s">
        <v>201</v>
      </c>
      <c r="I2743" t="s">
        <v>4382</v>
      </c>
      <c r="J2743" t="s">
        <v>166</v>
      </c>
      <c r="K2743" s="6">
        <v>0.29166666666666669</v>
      </c>
      <c r="L2743" s="8">
        <v>0.70833333333333337</v>
      </c>
      <c r="M2743" t="s">
        <v>238</v>
      </c>
      <c r="N2743" t="s">
        <v>421</v>
      </c>
      <c r="Q2743" t="s">
        <v>4381</v>
      </c>
      <c r="R2743" t="s">
        <v>165</v>
      </c>
      <c r="S2743" t="s">
        <v>422</v>
      </c>
      <c r="T2743" t="s">
        <v>46</v>
      </c>
      <c r="U2743" t="s">
        <v>47</v>
      </c>
      <c r="V2743" t="s">
        <v>4383</v>
      </c>
      <c r="W2743">
        <v>38.905132999999999</v>
      </c>
      <c r="X2743">
        <v>-77.053526000000005</v>
      </c>
      <c r="Y2743">
        <v>395357.31</v>
      </c>
      <c r="Z2743">
        <v>137476.39000000001</v>
      </c>
      <c r="AA2743">
        <v>20037</v>
      </c>
      <c r="AB2743">
        <v>274796</v>
      </c>
      <c r="AC2743">
        <v>117599</v>
      </c>
      <c r="AD2743">
        <v>117599</v>
      </c>
      <c r="AE2743">
        <v>2</v>
      </c>
      <c r="AF2743" t="s">
        <v>196</v>
      </c>
      <c r="AG2743" t="s">
        <v>927</v>
      </c>
      <c r="AH2743" t="s">
        <v>50</v>
      </c>
      <c r="AI2743">
        <v>207</v>
      </c>
      <c r="AJ2743">
        <v>5</v>
      </c>
      <c r="AK2743" t="s">
        <v>51</v>
      </c>
      <c r="AL2743">
        <v>1344</v>
      </c>
      <c r="AM2743">
        <v>-77.053527980199803</v>
      </c>
      <c r="AN2743">
        <v>38.905140093755499</v>
      </c>
      <c r="AO2743" t="b">
        <f t="shared" si="86"/>
        <v>1</v>
      </c>
      <c r="AP2743">
        <f t="shared" si="85"/>
        <v>1</v>
      </c>
    </row>
    <row r="2744" spans="1:42">
      <c r="A2744">
        <v>186081</v>
      </c>
      <c r="B2744" t="s">
        <v>5835</v>
      </c>
      <c r="C2744" t="s">
        <v>873</v>
      </c>
      <c r="D2744">
        <v>10193008</v>
      </c>
      <c r="E2744" t="s">
        <v>115</v>
      </c>
      <c r="F2744" t="s">
        <v>5836</v>
      </c>
      <c r="K2744" s="6">
        <v>0.29166666666666669</v>
      </c>
      <c r="L2744" s="8">
        <v>0.70833333333333337</v>
      </c>
      <c r="M2744" t="s">
        <v>203</v>
      </c>
      <c r="N2744" t="s">
        <v>4617</v>
      </c>
      <c r="O2744" t="s">
        <v>876</v>
      </c>
      <c r="P2744" t="s">
        <v>877</v>
      </c>
      <c r="Q2744" t="s">
        <v>876</v>
      </c>
      <c r="R2744" t="s">
        <v>58</v>
      </c>
      <c r="S2744" t="s">
        <v>166</v>
      </c>
      <c r="T2744" t="s">
        <v>46</v>
      </c>
      <c r="U2744" t="s">
        <v>47</v>
      </c>
      <c r="V2744" t="s">
        <v>5837</v>
      </c>
      <c r="W2744">
        <v>38.951574999999998</v>
      </c>
      <c r="X2744">
        <v>-77.086202</v>
      </c>
      <c r="Y2744">
        <v>392527.88696999999</v>
      </c>
      <c r="Z2744">
        <v>142634.00915</v>
      </c>
      <c r="AB2744">
        <v>0</v>
      </c>
      <c r="AC2744">
        <v>462097</v>
      </c>
      <c r="AD2744">
        <v>397666</v>
      </c>
      <c r="AE2744">
        <v>3</v>
      </c>
      <c r="AF2744" t="s">
        <v>1370</v>
      </c>
      <c r="AG2744" s="2">
        <v>3000</v>
      </c>
      <c r="AH2744" t="s">
        <v>50</v>
      </c>
      <c r="AI2744">
        <v>202</v>
      </c>
      <c r="AJ2744">
        <v>11</v>
      </c>
      <c r="AK2744" t="s">
        <v>51</v>
      </c>
      <c r="AL2744">
        <v>3723</v>
      </c>
      <c r="AM2744">
        <v>-77.0862046099395</v>
      </c>
      <c r="AN2744">
        <v>38.951582021784802</v>
      </c>
      <c r="AO2744" t="b">
        <f t="shared" si="86"/>
        <v>0</v>
      </c>
      <c r="AP2744">
        <f t="shared" si="85"/>
        <v>0</v>
      </c>
    </row>
    <row r="2745" spans="1:42">
      <c r="A2745">
        <v>186082</v>
      </c>
      <c r="B2745" t="s">
        <v>5835</v>
      </c>
      <c r="C2745" t="s">
        <v>873</v>
      </c>
      <c r="D2745">
        <v>10193008</v>
      </c>
      <c r="E2745" t="s">
        <v>115</v>
      </c>
      <c r="F2745" t="s">
        <v>5836</v>
      </c>
      <c r="K2745" s="6">
        <v>0.29166666666666669</v>
      </c>
      <c r="L2745" s="8">
        <v>0.70833333333333337</v>
      </c>
      <c r="M2745" t="s">
        <v>203</v>
      </c>
      <c r="N2745" t="s">
        <v>4617</v>
      </c>
      <c r="O2745" t="s">
        <v>876</v>
      </c>
      <c r="P2745" t="s">
        <v>877</v>
      </c>
      <c r="Q2745" t="s">
        <v>876</v>
      </c>
      <c r="R2745" t="s">
        <v>58</v>
      </c>
      <c r="S2745" t="s">
        <v>166</v>
      </c>
      <c r="T2745" t="s">
        <v>46</v>
      </c>
      <c r="U2745" t="s">
        <v>47</v>
      </c>
      <c r="V2745" t="s">
        <v>5840</v>
      </c>
      <c r="W2745">
        <v>38.952108000000003</v>
      </c>
      <c r="X2745">
        <v>-77.087418</v>
      </c>
      <c r="Y2745">
        <v>392422.54501</v>
      </c>
      <c r="Z2745">
        <v>142693.37997000001</v>
      </c>
      <c r="AB2745">
        <v>0</v>
      </c>
      <c r="AC2745">
        <v>461178</v>
      </c>
      <c r="AD2745">
        <v>396801</v>
      </c>
      <c r="AE2745">
        <v>3</v>
      </c>
      <c r="AF2745" t="s">
        <v>1370</v>
      </c>
      <c r="AG2745" s="2">
        <v>3000</v>
      </c>
      <c r="AH2745" t="s">
        <v>50</v>
      </c>
      <c r="AI2745">
        <v>202</v>
      </c>
      <c r="AJ2745">
        <v>11</v>
      </c>
      <c r="AK2745" t="s">
        <v>51</v>
      </c>
      <c r="AL2745">
        <v>3723</v>
      </c>
      <c r="AM2745">
        <v>-77.0874205467575</v>
      </c>
      <c r="AN2745">
        <v>38.952115947651698</v>
      </c>
      <c r="AO2745" t="b">
        <f t="shared" si="86"/>
        <v>0</v>
      </c>
      <c r="AP2745">
        <f t="shared" si="85"/>
        <v>0</v>
      </c>
    </row>
    <row r="2746" spans="1:42">
      <c r="A2746">
        <v>186083</v>
      </c>
      <c r="B2746" t="s">
        <v>14134</v>
      </c>
      <c r="C2746" t="s">
        <v>1263</v>
      </c>
      <c r="D2746">
        <v>10193009</v>
      </c>
      <c r="E2746" t="s">
        <v>115</v>
      </c>
      <c r="H2746">
        <v>99432</v>
      </c>
      <c r="K2746" s="6">
        <v>0.39583333333333331</v>
      </c>
      <c r="L2746" s="8">
        <v>0.64583333333333337</v>
      </c>
      <c r="M2746" t="s">
        <v>203</v>
      </c>
      <c r="N2746" t="s">
        <v>2351</v>
      </c>
      <c r="O2746" t="s">
        <v>1266</v>
      </c>
      <c r="P2746" t="s">
        <v>1267</v>
      </c>
      <c r="Q2746" t="s">
        <v>1268</v>
      </c>
      <c r="R2746" t="s">
        <v>44</v>
      </c>
      <c r="S2746" t="s">
        <v>353</v>
      </c>
      <c r="T2746" t="s">
        <v>46</v>
      </c>
      <c r="U2746" t="s">
        <v>47</v>
      </c>
      <c r="V2746" t="s">
        <v>14135</v>
      </c>
      <c r="W2746">
        <v>38.844344</v>
      </c>
      <c r="X2746">
        <v>-77.002052000000006</v>
      </c>
      <c r="Y2746">
        <v>399821.89961000002</v>
      </c>
      <c r="Z2746">
        <v>130727.07573</v>
      </c>
      <c r="AB2746">
        <v>0</v>
      </c>
      <c r="AC2746">
        <v>479850</v>
      </c>
      <c r="AD2746">
        <v>412580</v>
      </c>
      <c r="AE2746">
        <v>8</v>
      </c>
      <c r="AF2746" t="s">
        <v>456</v>
      </c>
      <c r="AG2746" t="s">
        <v>3680</v>
      </c>
      <c r="AH2746" t="s">
        <v>458</v>
      </c>
      <c r="AI2746">
        <v>707</v>
      </c>
      <c r="AJ2746" t="s">
        <v>51</v>
      </c>
      <c r="AK2746" t="s">
        <v>51</v>
      </c>
      <c r="AL2746">
        <v>4045</v>
      </c>
      <c r="AM2746">
        <v>-77.002053855776097</v>
      </c>
      <c r="AN2746">
        <v>38.844351817943902</v>
      </c>
      <c r="AO2746" t="b">
        <f t="shared" si="86"/>
        <v>0</v>
      </c>
      <c r="AP2746">
        <f t="shared" si="85"/>
        <v>0</v>
      </c>
    </row>
    <row r="2747" spans="1:42">
      <c r="A2747">
        <v>186084</v>
      </c>
      <c r="B2747" t="s">
        <v>12109</v>
      </c>
      <c r="C2747" t="s">
        <v>4381</v>
      </c>
      <c r="D2747">
        <v>10193010</v>
      </c>
      <c r="E2747" t="s">
        <v>201</v>
      </c>
      <c r="I2747" t="s">
        <v>12110</v>
      </c>
      <c r="J2747" t="s">
        <v>166</v>
      </c>
      <c r="K2747" s="6">
        <v>0.29166666666666669</v>
      </c>
      <c r="L2747" s="8">
        <v>0.70833333333333337</v>
      </c>
      <c r="M2747" t="s">
        <v>238</v>
      </c>
      <c r="N2747" t="s">
        <v>421</v>
      </c>
      <c r="Q2747" t="s">
        <v>4381</v>
      </c>
      <c r="R2747" t="s">
        <v>165</v>
      </c>
      <c r="S2747" t="s">
        <v>422</v>
      </c>
      <c r="T2747" t="s">
        <v>46</v>
      </c>
      <c r="U2747" t="s">
        <v>47</v>
      </c>
      <c r="V2747" t="s">
        <v>11202</v>
      </c>
      <c r="W2747">
        <v>38.915849000000001</v>
      </c>
      <c r="X2747">
        <v>-77.033383000000001</v>
      </c>
      <c r="Y2747">
        <v>397104.87</v>
      </c>
      <c r="Z2747">
        <v>138665.19</v>
      </c>
      <c r="AA2747">
        <v>20009</v>
      </c>
      <c r="AB2747">
        <v>239978</v>
      </c>
      <c r="AC2747">
        <v>83252</v>
      </c>
      <c r="AD2747">
        <v>83252</v>
      </c>
      <c r="AE2747">
        <v>2</v>
      </c>
      <c r="AF2747" t="s">
        <v>86</v>
      </c>
      <c r="AG2747" t="s">
        <v>809</v>
      </c>
      <c r="AH2747" t="s">
        <v>88</v>
      </c>
      <c r="AI2747">
        <v>301</v>
      </c>
      <c r="AJ2747">
        <v>3</v>
      </c>
      <c r="AK2747" t="s">
        <v>51</v>
      </c>
      <c r="AL2747">
        <v>931</v>
      </c>
      <c r="AM2747">
        <v>-77.033385329528301</v>
      </c>
      <c r="AN2747">
        <v>38.915856705407798</v>
      </c>
      <c r="AO2747" t="b">
        <f t="shared" si="86"/>
        <v>1</v>
      </c>
      <c r="AP2747">
        <f t="shared" si="85"/>
        <v>1</v>
      </c>
    </row>
    <row r="2748" spans="1:42">
      <c r="A2748">
        <v>186085</v>
      </c>
      <c r="B2748" t="s">
        <v>4389</v>
      </c>
      <c r="C2748" t="s">
        <v>985</v>
      </c>
      <c r="D2748">
        <v>10193011</v>
      </c>
      <c r="E2748" t="s">
        <v>201</v>
      </c>
      <c r="I2748" t="s">
        <v>4390</v>
      </c>
      <c r="J2748" t="s">
        <v>166</v>
      </c>
      <c r="K2748" s="6">
        <v>0.29166666666666669</v>
      </c>
      <c r="L2748" s="8">
        <v>0.70833333333333337</v>
      </c>
      <c r="M2748" t="s">
        <v>254</v>
      </c>
      <c r="N2748" t="s">
        <v>254</v>
      </c>
      <c r="O2748" t="s">
        <v>4391</v>
      </c>
      <c r="P2748" t="s">
        <v>4392</v>
      </c>
      <c r="Q2748" t="s">
        <v>4391</v>
      </c>
      <c r="R2748" t="s">
        <v>70</v>
      </c>
      <c r="S2748" t="s">
        <v>166</v>
      </c>
      <c r="T2748" t="s">
        <v>46</v>
      </c>
      <c r="U2748" t="s">
        <v>47</v>
      </c>
      <c r="V2748" t="s">
        <v>4393</v>
      </c>
      <c r="W2748">
        <v>38.913324000000003</v>
      </c>
      <c r="X2748">
        <v>-77.073581000000004</v>
      </c>
      <c r="Y2748">
        <v>393618.5</v>
      </c>
      <c r="Z2748">
        <v>138386.9</v>
      </c>
      <c r="AA2748">
        <v>20007</v>
      </c>
      <c r="AB2748">
        <v>270534</v>
      </c>
      <c r="AC2748">
        <v>113071</v>
      </c>
      <c r="AD2748">
        <v>113071</v>
      </c>
      <c r="AE2748">
        <v>2</v>
      </c>
      <c r="AF2748" t="s">
        <v>49</v>
      </c>
      <c r="AG2748" s="2">
        <v>20</v>
      </c>
      <c r="AH2748" t="s">
        <v>50</v>
      </c>
      <c r="AI2748">
        <v>206</v>
      </c>
      <c r="AJ2748">
        <v>4</v>
      </c>
      <c r="AK2748" t="s">
        <v>51</v>
      </c>
      <c r="AL2748">
        <v>1290</v>
      </c>
      <c r="AM2748">
        <v>-77.073583220975607</v>
      </c>
      <c r="AN2748">
        <v>38.913331374681</v>
      </c>
      <c r="AO2748" t="b">
        <f t="shared" si="86"/>
        <v>0</v>
      </c>
      <c r="AP2748">
        <f t="shared" si="85"/>
        <v>0</v>
      </c>
    </row>
    <row r="2749" spans="1:42">
      <c r="A2749">
        <v>186086</v>
      </c>
      <c r="B2749" t="s">
        <v>12111</v>
      </c>
      <c r="C2749" t="s">
        <v>12112</v>
      </c>
      <c r="D2749">
        <v>10193012</v>
      </c>
      <c r="E2749" t="s">
        <v>201</v>
      </c>
      <c r="I2749" t="s">
        <v>12113</v>
      </c>
      <c r="J2749" t="s">
        <v>166</v>
      </c>
      <c r="K2749" s="6">
        <v>0.29166666666666669</v>
      </c>
      <c r="L2749" s="8">
        <v>0.79166666666666663</v>
      </c>
      <c r="M2749" t="s">
        <v>155</v>
      </c>
      <c r="N2749" t="s">
        <v>155</v>
      </c>
      <c r="O2749" t="s">
        <v>12112</v>
      </c>
      <c r="P2749" t="s">
        <v>12114</v>
      </c>
      <c r="Q2749" t="s">
        <v>12112</v>
      </c>
      <c r="R2749" t="s">
        <v>70</v>
      </c>
      <c r="S2749" t="s">
        <v>166</v>
      </c>
      <c r="T2749" t="s">
        <v>46</v>
      </c>
      <c r="U2749" t="s">
        <v>47</v>
      </c>
      <c r="V2749" t="s">
        <v>12115</v>
      </c>
      <c r="W2749">
        <v>38.887062999999998</v>
      </c>
      <c r="X2749">
        <v>-76.981002000000004</v>
      </c>
      <c r="Y2749">
        <v>401648.24</v>
      </c>
      <c r="Z2749">
        <v>135469.34</v>
      </c>
      <c r="AA2749">
        <v>20003</v>
      </c>
      <c r="AB2749">
        <v>50896</v>
      </c>
      <c r="AC2749">
        <v>831</v>
      </c>
      <c r="AD2749">
        <v>831</v>
      </c>
      <c r="AE2749">
        <v>6</v>
      </c>
      <c r="AF2749" t="s">
        <v>72</v>
      </c>
      <c r="AG2749" t="s">
        <v>954</v>
      </c>
      <c r="AH2749" t="s">
        <v>63</v>
      </c>
      <c r="AI2749">
        <v>108</v>
      </c>
      <c r="AJ2749">
        <v>26</v>
      </c>
      <c r="AK2749" t="s">
        <v>51</v>
      </c>
      <c r="AL2749">
        <v>16</v>
      </c>
      <c r="AM2749">
        <v>-76.981004493556696</v>
      </c>
      <c r="AN2749">
        <v>38.887070570625198</v>
      </c>
      <c r="AO2749" t="b">
        <f t="shared" si="86"/>
        <v>1</v>
      </c>
      <c r="AP2749">
        <f t="shared" si="85"/>
        <v>1</v>
      </c>
    </row>
    <row r="2750" spans="1:42">
      <c r="A2750">
        <v>186087</v>
      </c>
      <c r="B2750" t="s">
        <v>4397</v>
      </c>
      <c r="C2750" t="s">
        <v>4398</v>
      </c>
      <c r="D2750">
        <v>10193013</v>
      </c>
      <c r="E2750" t="s">
        <v>115</v>
      </c>
      <c r="H2750">
        <v>110524</v>
      </c>
      <c r="K2750" s="6">
        <v>0.29166666666666669</v>
      </c>
      <c r="L2750" s="8">
        <v>0.70833333333333337</v>
      </c>
      <c r="M2750" t="s">
        <v>192</v>
      </c>
      <c r="N2750" t="s">
        <v>1025</v>
      </c>
      <c r="O2750" t="s">
        <v>4398</v>
      </c>
      <c r="P2750" t="s">
        <v>4399</v>
      </c>
      <c r="Q2750" t="s">
        <v>4398</v>
      </c>
      <c r="R2750" t="s">
        <v>58</v>
      </c>
      <c r="S2750" t="s">
        <v>166</v>
      </c>
      <c r="T2750" t="s">
        <v>46</v>
      </c>
      <c r="U2750" t="s">
        <v>47</v>
      </c>
      <c r="V2750" t="s">
        <v>4400</v>
      </c>
      <c r="W2750">
        <v>38.953251000000002</v>
      </c>
      <c r="X2750">
        <v>-77.001019999999997</v>
      </c>
      <c r="Y2750">
        <v>399911.57</v>
      </c>
      <c r="Z2750">
        <v>142816.60999999999</v>
      </c>
      <c r="AA2750">
        <v>20011</v>
      </c>
      <c r="AB2750">
        <v>303504</v>
      </c>
      <c r="AC2750">
        <v>269163</v>
      </c>
      <c r="AD2750">
        <v>269350</v>
      </c>
      <c r="AE2750">
        <v>5</v>
      </c>
      <c r="AF2750" t="s">
        <v>329</v>
      </c>
      <c r="AG2750" t="s">
        <v>4401</v>
      </c>
      <c r="AH2750" t="s">
        <v>188</v>
      </c>
      <c r="AI2750">
        <v>405</v>
      </c>
      <c r="AJ2750">
        <v>19</v>
      </c>
      <c r="AK2750" t="s">
        <v>51</v>
      </c>
      <c r="AL2750">
        <v>1608</v>
      </c>
      <c r="AM2750">
        <v>-77.001022486779902</v>
      </c>
      <c r="AN2750">
        <v>38.953258718910803</v>
      </c>
      <c r="AO2750" t="b">
        <f t="shared" si="86"/>
        <v>1</v>
      </c>
      <c r="AP2750">
        <f t="shared" si="85"/>
        <v>1</v>
      </c>
    </row>
    <row r="2751" spans="1:42">
      <c r="A2751">
        <v>186088</v>
      </c>
      <c r="B2751" t="s">
        <v>12116</v>
      </c>
      <c r="C2751" t="s">
        <v>12112</v>
      </c>
      <c r="D2751">
        <v>10193014</v>
      </c>
      <c r="E2751" t="s">
        <v>652</v>
      </c>
      <c r="I2751" t="s">
        <v>12117</v>
      </c>
      <c r="J2751" t="s">
        <v>353</v>
      </c>
      <c r="K2751" s="6">
        <v>0.29166666666666669</v>
      </c>
      <c r="L2751" s="8">
        <v>0.79166666666666663</v>
      </c>
      <c r="M2751" t="s">
        <v>266</v>
      </c>
      <c r="N2751" t="s">
        <v>1396</v>
      </c>
      <c r="O2751" t="s">
        <v>12112</v>
      </c>
      <c r="P2751" t="s">
        <v>12114</v>
      </c>
      <c r="Q2751" t="s">
        <v>12112</v>
      </c>
      <c r="R2751" t="s">
        <v>70</v>
      </c>
      <c r="S2751" t="s">
        <v>353</v>
      </c>
      <c r="T2751" t="s">
        <v>46</v>
      </c>
      <c r="U2751" t="s">
        <v>47</v>
      </c>
      <c r="V2751" t="s">
        <v>12115</v>
      </c>
      <c r="W2751">
        <v>38.887062999999998</v>
      </c>
      <c r="X2751">
        <v>-76.981002000000004</v>
      </c>
      <c r="Y2751">
        <v>401648.24</v>
      </c>
      <c r="Z2751">
        <v>135469.34</v>
      </c>
      <c r="AA2751">
        <v>20003</v>
      </c>
      <c r="AB2751">
        <v>50896</v>
      </c>
      <c r="AC2751">
        <v>831</v>
      </c>
      <c r="AD2751">
        <v>831</v>
      </c>
      <c r="AE2751">
        <v>6</v>
      </c>
      <c r="AF2751" t="s">
        <v>72</v>
      </c>
      <c r="AG2751" t="s">
        <v>954</v>
      </c>
      <c r="AH2751" t="s">
        <v>63</v>
      </c>
      <c r="AI2751">
        <v>108</v>
      </c>
      <c r="AJ2751">
        <v>26</v>
      </c>
      <c r="AK2751" t="s">
        <v>51</v>
      </c>
      <c r="AL2751">
        <v>17</v>
      </c>
      <c r="AM2751">
        <v>-76.981004493556696</v>
      </c>
      <c r="AN2751">
        <v>38.887070570625198</v>
      </c>
      <c r="AO2751" t="b">
        <f t="shared" si="86"/>
        <v>1</v>
      </c>
      <c r="AP2751">
        <f t="shared" si="85"/>
        <v>1</v>
      </c>
    </row>
    <row r="2752" spans="1:42">
      <c r="A2752">
        <v>186089</v>
      </c>
      <c r="B2752" t="s">
        <v>8660</v>
      </c>
      <c r="C2752" t="s">
        <v>8661</v>
      </c>
      <c r="D2752">
        <v>10193015</v>
      </c>
      <c r="E2752" t="s">
        <v>652</v>
      </c>
      <c r="K2752" s="6">
        <v>0.29166666666666669</v>
      </c>
      <c r="L2752" s="8">
        <v>0.95833333333333337</v>
      </c>
      <c r="M2752" t="s">
        <v>266</v>
      </c>
      <c r="N2752" t="s">
        <v>1396</v>
      </c>
      <c r="Q2752" t="s">
        <v>8661</v>
      </c>
      <c r="R2752" t="s">
        <v>193</v>
      </c>
      <c r="S2752" t="s">
        <v>422</v>
      </c>
      <c r="T2752" t="s">
        <v>46</v>
      </c>
      <c r="U2752" t="s">
        <v>47</v>
      </c>
      <c r="V2752" t="s">
        <v>8046</v>
      </c>
      <c r="W2752">
        <v>38.924590999999999</v>
      </c>
      <c r="X2752">
        <v>-77.037493999999995</v>
      </c>
      <c r="Y2752">
        <v>396748.74</v>
      </c>
      <c r="Z2752">
        <v>139635.72</v>
      </c>
      <c r="AA2752">
        <v>20009</v>
      </c>
      <c r="AB2752">
        <v>235852</v>
      </c>
      <c r="AC2752">
        <v>79158</v>
      </c>
      <c r="AD2752">
        <v>79158</v>
      </c>
      <c r="AE2752">
        <v>1</v>
      </c>
      <c r="AF2752" t="s">
        <v>318</v>
      </c>
      <c r="AG2752" t="s">
        <v>1725</v>
      </c>
      <c r="AH2752" t="s">
        <v>88</v>
      </c>
      <c r="AI2752">
        <v>303</v>
      </c>
      <c r="AJ2752">
        <v>1</v>
      </c>
      <c r="AK2752" t="s">
        <v>51</v>
      </c>
      <c r="AL2752">
        <v>2457</v>
      </c>
      <c r="AM2752">
        <v>-77.0374963750251</v>
      </c>
      <c r="AN2752">
        <v>38.924598310874302</v>
      </c>
      <c r="AO2752" t="b">
        <f t="shared" si="86"/>
        <v>1</v>
      </c>
      <c r="AP2752">
        <f t="shared" si="85"/>
        <v>1</v>
      </c>
    </row>
    <row r="2753" spans="1:42">
      <c r="A2753">
        <v>186090</v>
      </c>
      <c r="B2753" t="s">
        <v>12118</v>
      </c>
      <c r="C2753" t="s">
        <v>12119</v>
      </c>
      <c r="D2753">
        <v>10193016</v>
      </c>
      <c r="E2753" t="s">
        <v>201</v>
      </c>
      <c r="I2753" t="s">
        <v>12120</v>
      </c>
      <c r="J2753" t="s">
        <v>166</v>
      </c>
      <c r="K2753" s="6">
        <v>0.33333333333333331</v>
      </c>
      <c r="L2753" s="8">
        <v>0.66666666666666663</v>
      </c>
      <c r="M2753" t="s">
        <v>683</v>
      </c>
      <c r="N2753" t="s">
        <v>56</v>
      </c>
      <c r="Q2753" t="s">
        <v>12119</v>
      </c>
      <c r="R2753" t="s">
        <v>70</v>
      </c>
      <c r="S2753" t="s">
        <v>166</v>
      </c>
      <c r="T2753" t="s">
        <v>46</v>
      </c>
      <c r="U2753" t="s">
        <v>47</v>
      </c>
      <c r="V2753" t="s">
        <v>12121</v>
      </c>
      <c r="W2753">
        <v>38.888213</v>
      </c>
      <c r="X2753">
        <v>-76.992439000000005</v>
      </c>
      <c r="Y2753">
        <v>400655.99</v>
      </c>
      <c r="Z2753">
        <v>135596.79999999999</v>
      </c>
      <c r="AA2753">
        <v>20003</v>
      </c>
      <c r="AB2753">
        <v>72477</v>
      </c>
      <c r="AC2753">
        <v>46199</v>
      </c>
      <c r="AD2753">
        <v>46199</v>
      </c>
      <c r="AE2753">
        <v>6</v>
      </c>
      <c r="AF2753" t="s">
        <v>72</v>
      </c>
      <c r="AG2753" t="s">
        <v>3045</v>
      </c>
      <c r="AH2753" t="s">
        <v>63</v>
      </c>
      <c r="AI2753">
        <v>107</v>
      </c>
      <c r="AJ2753">
        <v>26</v>
      </c>
      <c r="AK2753" t="s">
        <v>51</v>
      </c>
      <c r="AL2753">
        <v>276</v>
      </c>
      <c r="AM2753">
        <v>-76.992441150674793</v>
      </c>
      <c r="AN2753">
        <v>38.888220078571997</v>
      </c>
      <c r="AO2753" t="b">
        <f t="shared" si="86"/>
        <v>1</v>
      </c>
      <c r="AP2753">
        <f t="shared" si="85"/>
        <v>1</v>
      </c>
    </row>
    <row r="2754" spans="1:42">
      <c r="A2754">
        <v>186091</v>
      </c>
      <c r="B2754" t="s">
        <v>8662</v>
      </c>
      <c r="C2754" t="s">
        <v>8663</v>
      </c>
      <c r="D2754">
        <v>10193017</v>
      </c>
      <c r="E2754" t="s">
        <v>201</v>
      </c>
      <c r="I2754" t="s">
        <v>8664</v>
      </c>
      <c r="J2754" t="s">
        <v>622</v>
      </c>
      <c r="K2754" s="6">
        <v>0.29166666666666669</v>
      </c>
      <c r="L2754" s="8">
        <v>0.54166666666666663</v>
      </c>
      <c r="M2754" t="s">
        <v>1352</v>
      </c>
      <c r="N2754" t="s">
        <v>1352</v>
      </c>
      <c r="Q2754" t="s">
        <v>8663</v>
      </c>
      <c r="R2754" t="s">
        <v>70</v>
      </c>
      <c r="S2754" t="s">
        <v>622</v>
      </c>
      <c r="T2754" t="s">
        <v>46</v>
      </c>
      <c r="U2754" t="s">
        <v>47</v>
      </c>
      <c r="V2754" t="s">
        <v>8665</v>
      </c>
      <c r="W2754">
        <v>38.911678999999999</v>
      </c>
      <c r="X2754">
        <v>-77.038227000000006</v>
      </c>
      <c r="Y2754">
        <v>396684.58</v>
      </c>
      <c r="Z2754">
        <v>138202.39000000001</v>
      </c>
      <c r="AA2754">
        <v>20009</v>
      </c>
      <c r="AB2754">
        <v>279259</v>
      </c>
      <c r="AC2754">
        <v>121645</v>
      </c>
      <c r="AD2754">
        <v>121645</v>
      </c>
      <c r="AE2754">
        <v>2</v>
      </c>
      <c r="AF2754" t="s">
        <v>86</v>
      </c>
      <c r="AG2754" t="s">
        <v>87</v>
      </c>
      <c r="AH2754" t="s">
        <v>88</v>
      </c>
      <c r="AI2754">
        <v>301</v>
      </c>
      <c r="AJ2754">
        <v>6</v>
      </c>
      <c r="AK2754" t="s">
        <v>51</v>
      </c>
      <c r="AL2754">
        <v>2912</v>
      </c>
      <c r="AM2754">
        <v>-77.038229356624598</v>
      </c>
      <c r="AN2754">
        <v>38.9116861618229</v>
      </c>
      <c r="AO2754" t="b">
        <f t="shared" si="86"/>
        <v>1</v>
      </c>
      <c r="AP2754">
        <f t="shared" si="85"/>
        <v>1</v>
      </c>
    </row>
    <row r="2755" spans="1:42">
      <c r="A2755">
        <v>186092</v>
      </c>
      <c r="B2755" t="s">
        <v>8666</v>
      </c>
      <c r="C2755" t="s">
        <v>8667</v>
      </c>
      <c r="D2755">
        <v>10193018</v>
      </c>
      <c r="E2755" t="s">
        <v>201</v>
      </c>
      <c r="I2755" t="s">
        <v>8668</v>
      </c>
      <c r="J2755" t="s">
        <v>622</v>
      </c>
      <c r="K2755" s="6">
        <v>0.33333333333333331</v>
      </c>
      <c r="L2755" s="8">
        <v>0.54166666666666663</v>
      </c>
      <c r="M2755" t="s">
        <v>422</v>
      </c>
      <c r="N2755" t="s">
        <v>422</v>
      </c>
      <c r="Q2755" t="s">
        <v>8667</v>
      </c>
      <c r="R2755" t="s">
        <v>165</v>
      </c>
      <c r="S2755" t="s">
        <v>432</v>
      </c>
      <c r="T2755" t="s">
        <v>46</v>
      </c>
      <c r="U2755" t="s">
        <v>47</v>
      </c>
      <c r="V2755" t="s">
        <v>8669</v>
      </c>
      <c r="W2755">
        <v>38.908980999999997</v>
      </c>
      <c r="X2755">
        <v>-77.038167999999999</v>
      </c>
      <c r="Y2755">
        <v>396689.59</v>
      </c>
      <c r="Z2755">
        <v>137902.88</v>
      </c>
      <c r="AA2755">
        <v>20036</v>
      </c>
      <c r="AB2755">
        <v>225446</v>
      </c>
      <c r="AC2755">
        <v>68103</v>
      </c>
      <c r="AD2755">
        <v>68103</v>
      </c>
      <c r="AE2755">
        <v>2</v>
      </c>
      <c r="AF2755" t="s">
        <v>86</v>
      </c>
      <c r="AG2755" t="s">
        <v>90</v>
      </c>
      <c r="AH2755" t="s">
        <v>50</v>
      </c>
      <c r="AI2755">
        <v>208</v>
      </c>
      <c r="AJ2755">
        <v>6</v>
      </c>
      <c r="AK2755" t="s">
        <v>51</v>
      </c>
      <c r="AL2755">
        <v>2208</v>
      </c>
      <c r="AM2755">
        <v>-77.038170146882507</v>
      </c>
      <c r="AN2755">
        <v>38.908988091993898</v>
      </c>
      <c r="AO2755" t="b">
        <f t="shared" si="86"/>
        <v>1</v>
      </c>
      <c r="AP2755">
        <f t="shared" ref="AP2755:AP2818" si="87">IF(C2755=Q2755, 1, 0)</f>
        <v>1</v>
      </c>
    </row>
    <row r="2756" spans="1:42">
      <c r="A2756">
        <v>186093</v>
      </c>
      <c r="B2756" t="s">
        <v>12122</v>
      </c>
      <c r="C2756" t="s">
        <v>8667</v>
      </c>
      <c r="D2756">
        <v>10193019</v>
      </c>
      <c r="E2756" t="s">
        <v>201</v>
      </c>
      <c r="I2756" t="s">
        <v>12123</v>
      </c>
      <c r="J2756" t="s">
        <v>622</v>
      </c>
      <c r="K2756" s="6">
        <v>0.375</v>
      </c>
      <c r="L2756" s="8">
        <v>0.625</v>
      </c>
      <c r="M2756" t="s">
        <v>422</v>
      </c>
      <c r="N2756" t="s">
        <v>422</v>
      </c>
      <c r="Q2756" t="s">
        <v>8667</v>
      </c>
      <c r="R2756" t="s">
        <v>165</v>
      </c>
      <c r="S2756" t="s">
        <v>432</v>
      </c>
      <c r="T2756" t="s">
        <v>46</v>
      </c>
      <c r="U2756" t="s">
        <v>47</v>
      </c>
      <c r="V2756" t="s">
        <v>12124</v>
      </c>
      <c r="W2756">
        <v>38.913417000000003</v>
      </c>
      <c r="X2756">
        <v>-77.034267999999997</v>
      </c>
      <c r="Y2756">
        <v>397027.99</v>
      </c>
      <c r="Z2756">
        <v>138395.25</v>
      </c>
      <c r="AA2756">
        <v>20009</v>
      </c>
      <c r="AB2756">
        <v>238067</v>
      </c>
      <c r="AC2756">
        <v>81382</v>
      </c>
      <c r="AD2756">
        <v>81382</v>
      </c>
      <c r="AE2756">
        <v>2</v>
      </c>
      <c r="AF2756" t="s">
        <v>97</v>
      </c>
      <c r="AG2756" t="s">
        <v>222</v>
      </c>
      <c r="AH2756" t="s">
        <v>88</v>
      </c>
      <c r="AI2756">
        <v>301</v>
      </c>
      <c r="AJ2756">
        <v>7</v>
      </c>
      <c r="AK2756" t="s">
        <v>51</v>
      </c>
      <c r="AL2756">
        <v>913</v>
      </c>
      <c r="AM2756">
        <v>-77.034270645586503</v>
      </c>
      <c r="AN2756">
        <v>38.913424738601499</v>
      </c>
      <c r="AO2756" t="b">
        <f t="shared" si="86"/>
        <v>1</v>
      </c>
      <c r="AP2756">
        <f t="shared" si="87"/>
        <v>1</v>
      </c>
    </row>
    <row r="2757" spans="1:42">
      <c r="A2757">
        <v>186094</v>
      </c>
      <c r="B2757" t="s">
        <v>12125</v>
      </c>
      <c r="C2757" t="s">
        <v>12126</v>
      </c>
      <c r="D2757">
        <v>10193020</v>
      </c>
      <c r="E2757" t="s">
        <v>652</v>
      </c>
      <c r="I2757" t="s">
        <v>12127</v>
      </c>
      <c r="J2757" t="s">
        <v>166</v>
      </c>
      <c r="K2757" s="6">
        <v>0.29166666666666669</v>
      </c>
      <c r="L2757" s="8">
        <v>0.79166666666666663</v>
      </c>
      <c r="M2757" t="s">
        <v>863</v>
      </c>
      <c r="N2757" t="s">
        <v>1291</v>
      </c>
      <c r="Q2757" t="s">
        <v>12126</v>
      </c>
      <c r="R2757" t="s">
        <v>70</v>
      </c>
      <c r="S2757" t="s">
        <v>166</v>
      </c>
      <c r="T2757" t="s">
        <v>46</v>
      </c>
      <c r="U2757" t="s">
        <v>47</v>
      </c>
      <c r="V2757" t="s">
        <v>11655</v>
      </c>
      <c r="W2757">
        <v>38.922806999999999</v>
      </c>
      <c r="X2757">
        <v>-77.031008999999997</v>
      </c>
      <c r="Y2757">
        <v>397311.03</v>
      </c>
      <c r="Z2757">
        <v>139437.49</v>
      </c>
      <c r="AA2757">
        <v>20009</v>
      </c>
      <c r="AB2757">
        <v>232064</v>
      </c>
      <c r="AC2757">
        <v>75105</v>
      </c>
      <c r="AD2757">
        <v>75105</v>
      </c>
      <c r="AE2757">
        <v>1</v>
      </c>
      <c r="AF2757" t="s">
        <v>361</v>
      </c>
      <c r="AG2757" t="s">
        <v>3245</v>
      </c>
      <c r="AH2757" t="s">
        <v>88</v>
      </c>
      <c r="AI2757">
        <v>304</v>
      </c>
      <c r="AJ2757">
        <v>2</v>
      </c>
      <c r="AK2757" t="s">
        <v>51</v>
      </c>
      <c r="AL2757">
        <v>768</v>
      </c>
      <c r="AM2757">
        <v>-77.031011173879406</v>
      </c>
      <c r="AN2757">
        <v>38.922814492213398</v>
      </c>
      <c r="AO2757" t="b">
        <f t="shared" si="86"/>
        <v>1</v>
      </c>
      <c r="AP2757">
        <f t="shared" si="87"/>
        <v>1</v>
      </c>
    </row>
    <row r="2758" spans="1:42">
      <c r="A2758">
        <v>186095</v>
      </c>
      <c r="B2758" t="s">
        <v>12128</v>
      </c>
      <c r="C2758" t="s">
        <v>4419</v>
      </c>
      <c r="D2758">
        <v>10193021</v>
      </c>
      <c r="E2758" t="s">
        <v>201</v>
      </c>
      <c r="I2758" t="s">
        <v>12129</v>
      </c>
      <c r="J2758" t="s">
        <v>166</v>
      </c>
      <c r="K2758" s="6">
        <v>0.29166666666666669</v>
      </c>
      <c r="L2758" s="8">
        <v>0.70833333333333337</v>
      </c>
      <c r="M2758" t="s">
        <v>1682</v>
      </c>
      <c r="N2758" t="s">
        <v>1682</v>
      </c>
      <c r="Q2758" t="s">
        <v>4419</v>
      </c>
      <c r="R2758" t="s">
        <v>70</v>
      </c>
      <c r="S2758" t="s">
        <v>166</v>
      </c>
      <c r="T2758" t="s">
        <v>46</v>
      </c>
      <c r="U2758" t="s">
        <v>47</v>
      </c>
      <c r="V2758" t="s">
        <v>11272</v>
      </c>
      <c r="W2758">
        <v>38.915785999999997</v>
      </c>
      <c r="X2758">
        <v>-77.040812000000003</v>
      </c>
      <c r="Y2758">
        <v>396460.57</v>
      </c>
      <c r="Z2758">
        <v>138658.4</v>
      </c>
      <c r="AA2758">
        <v>20009</v>
      </c>
      <c r="AB2758">
        <v>226641</v>
      </c>
      <c r="AC2758">
        <v>69624</v>
      </c>
      <c r="AD2758">
        <v>69624</v>
      </c>
      <c r="AE2758">
        <v>2</v>
      </c>
      <c r="AF2758" t="s">
        <v>86</v>
      </c>
      <c r="AG2758" t="s">
        <v>773</v>
      </c>
      <c r="AH2758" t="s">
        <v>88</v>
      </c>
      <c r="AI2758">
        <v>301</v>
      </c>
      <c r="AJ2758">
        <v>6</v>
      </c>
      <c r="AK2758" t="s">
        <v>51</v>
      </c>
      <c r="AL2758">
        <v>605</v>
      </c>
      <c r="AM2758">
        <v>-77.040814561360307</v>
      </c>
      <c r="AN2758">
        <v>38.915793179897904</v>
      </c>
      <c r="AO2758" t="b">
        <f t="shared" si="86"/>
        <v>1</v>
      </c>
      <c r="AP2758">
        <f t="shared" si="87"/>
        <v>1</v>
      </c>
    </row>
    <row r="2759" spans="1:42">
      <c r="A2759">
        <v>186096</v>
      </c>
      <c r="B2759" t="s">
        <v>4403</v>
      </c>
      <c r="C2759" t="s">
        <v>159</v>
      </c>
      <c r="D2759">
        <v>10193022</v>
      </c>
      <c r="E2759" t="s">
        <v>160</v>
      </c>
      <c r="I2759" t="s">
        <v>4404</v>
      </c>
      <c r="J2759" t="s">
        <v>386</v>
      </c>
      <c r="K2759" s="6">
        <v>0.70833333333333337</v>
      </c>
      <c r="L2759" s="8">
        <v>0.91666666666666663</v>
      </c>
      <c r="M2759" t="s">
        <v>183</v>
      </c>
      <c r="N2759" t="s">
        <v>183</v>
      </c>
      <c r="O2759" t="s">
        <v>159</v>
      </c>
      <c r="P2759" t="s">
        <v>164</v>
      </c>
      <c r="Q2759" t="s">
        <v>159</v>
      </c>
      <c r="R2759" t="s">
        <v>165</v>
      </c>
      <c r="S2759" t="s">
        <v>184</v>
      </c>
      <c r="T2759" t="s">
        <v>46</v>
      </c>
      <c r="U2759" t="s">
        <v>47</v>
      </c>
      <c r="V2759" t="s">
        <v>4405</v>
      </c>
      <c r="W2759">
        <v>38.896486000000003</v>
      </c>
      <c r="X2759">
        <v>-77.029347999999999</v>
      </c>
      <c r="Y2759">
        <v>397454.13</v>
      </c>
      <c r="Z2759">
        <v>136515.56</v>
      </c>
      <c r="AA2759">
        <v>20004</v>
      </c>
      <c r="AB2759">
        <v>309628</v>
      </c>
      <c r="AC2759">
        <v>139539</v>
      </c>
      <c r="AD2759">
        <v>139539</v>
      </c>
      <c r="AE2759">
        <v>2</v>
      </c>
      <c r="AF2759" t="s">
        <v>97</v>
      </c>
      <c r="AG2759" t="s">
        <v>171</v>
      </c>
      <c r="AH2759" t="s">
        <v>63</v>
      </c>
      <c r="AI2759">
        <v>101</v>
      </c>
      <c r="AJ2759">
        <v>8</v>
      </c>
      <c r="AK2759" t="s">
        <v>64</v>
      </c>
      <c r="AL2759">
        <v>1611</v>
      </c>
      <c r="AM2759">
        <v>-77.029350127316405</v>
      </c>
      <c r="AN2759">
        <v>38.896493167791</v>
      </c>
      <c r="AO2759" t="b">
        <f t="shared" si="86"/>
        <v>1</v>
      </c>
      <c r="AP2759">
        <f t="shared" si="87"/>
        <v>1</v>
      </c>
    </row>
    <row r="2760" spans="1:42">
      <c r="A2760">
        <v>186097</v>
      </c>
      <c r="B2760" t="s">
        <v>4413</v>
      </c>
      <c r="C2760" t="s">
        <v>159</v>
      </c>
      <c r="D2760">
        <v>10193024</v>
      </c>
      <c r="E2760" t="s">
        <v>160</v>
      </c>
      <c r="K2760" s="6">
        <v>0.66666666666666663</v>
      </c>
      <c r="L2760" s="8">
        <v>0.91666666666666663</v>
      </c>
      <c r="M2760" t="s">
        <v>1396</v>
      </c>
      <c r="N2760" t="s">
        <v>1396</v>
      </c>
      <c r="O2760" t="s">
        <v>159</v>
      </c>
      <c r="P2760" t="s">
        <v>164</v>
      </c>
      <c r="Q2760" t="s">
        <v>159</v>
      </c>
      <c r="R2760" t="s">
        <v>44</v>
      </c>
      <c r="S2760" t="s">
        <v>353</v>
      </c>
      <c r="T2760" t="s">
        <v>46</v>
      </c>
      <c r="U2760" t="s">
        <v>47</v>
      </c>
      <c r="V2760" t="s">
        <v>1617</v>
      </c>
      <c r="W2760">
        <v>38.896979000000002</v>
      </c>
      <c r="X2760">
        <v>-77.023284000000004</v>
      </c>
      <c r="Y2760">
        <v>397980.18</v>
      </c>
      <c r="Z2760">
        <v>136570.17000000001</v>
      </c>
      <c r="AA2760">
        <v>20004</v>
      </c>
      <c r="AB2760">
        <v>238378</v>
      </c>
      <c r="AC2760">
        <v>81670</v>
      </c>
      <c r="AD2760">
        <v>81670</v>
      </c>
      <c r="AE2760">
        <v>2</v>
      </c>
      <c r="AF2760" t="s">
        <v>61</v>
      </c>
      <c r="AG2760" t="s">
        <v>62</v>
      </c>
      <c r="AH2760" t="s">
        <v>63</v>
      </c>
      <c r="AI2760">
        <v>102</v>
      </c>
      <c r="AJ2760">
        <v>8</v>
      </c>
      <c r="AK2760" t="s">
        <v>64</v>
      </c>
      <c r="AL2760">
        <v>1893</v>
      </c>
      <c r="AM2760">
        <v>-77.023286179149196</v>
      </c>
      <c r="AN2760">
        <v>38.896986480914002</v>
      </c>
      <c r="AO2760" t="b">
        <f t="shared" si="86"/>
        <v>1</v>
      </c>
      <c r="AP2760">
        <f t="shared" si="87"/>
        <v>1</v>
      </c>
    </row>
    <row r="2761" spans="1:42">
      <c r="A2761">
        <v>186098</v>
      </c>
      <c r="B2761" t="s">
        <v>4418</v>
      </c>
      <c r="C2761" t="s">
        <v>4419</v>
      </c>
      <c r="D2761">
        <v>10193025</v>
      </c>
      <c r="E2761" t="s">
        <v>201</v>
      </c>
      <c r="I2761" t="s">
        <v>4420</v>
      </c>
      <c r="J2761" t="s">
        <v>166</v>
      </c>
      <c r="K2761" s="6">
        <v>0.29166666666666669</v>
      </c>
      <c r="L2761" s="8">
        <v>0.70833333333333337</v>
      </c>
      <c r="M2761" t="s">
        <v>1682</v>
      </c>
      <c r="N2761" t="s">
        <v>1682</v>
      </c>
      <c r="Q2761" t="s">
        <v>4419</v>
      </c>
      <c r="R2761" t="s">
        <v>70</v>
      </c>
      <c r="S2761" t="s">
        <v>166</v>
      </c>
      <c r="T2761" t="s">
        <v>46</v>
      </c>
      <c r="U2761" t="s">
        <v>47</v>
      </c>
      <c r="V2761" t="s">
        <v>989</v>
      </c>
      <c r="W2761">
        <v>38.918725999999999</v>
      </c>
      <c r="X2761">
        <v>-77.029363000000004</v>
      </c>
      <c r="Y2761">
        <v>397453.58</v>
      </c>
      <c r="Z2761">
        <v>138984.44</v>
      </c>
      <c r="AA2761">
        <v>20009</v>
      </c>
      <c r="AB2761">
        <v>284227</v>
      </c>
      <c r="AC2761">
        <v>122401</v>
      </c>
      <c r="AD2761">
        <v>122401</v>
      </c>
      <c r="AE2761">
        <v>1</v>
      </c>
      <c r="AF2761" t="s">
        <v>361</v>
      </c>
      <c r="AG2761" t="s">
        <v>373</v>
      </c>
      <c r="AH2761" t="s">
        <v>88</v>
      </c>
      <c r="AI2761">
        <v>305</v>
      </c>
      <c r="AJ2761">
        <v>3</v>
      </c>
      <c r="AK2761" t="s">
        <v>51</v>
      </c>
      <c r="AL2761">
        <v>1461</v>
      </c>
      <c r="AM2761">
        <v>-77.0293656232556</v>
      </c>
      <c r="AN2761">
        <v>38.918733694943299</v>
      </c>
      <c r="AO2761" t="b">
        <f t="shared" si="86"/>
        <v>1</v>
      </c>
      <c r="AP2761">
        <f t="shared" si="87"/>
        <v>1</v>
      </c>
    </row>
    <row r="2762" spans="1:42">
      <c r="A2762">
        <v>186099</v>
      </c>
      <c r="B2762" t="s">
        <v>12130</v>
      </c>
      <c r="C2762" t="s">
        <v>159</v>
      </c>
      <c r="D2762">
        <v>10193026</v>
      </c>
      <c r="E2762" t="s">
        <v>160</v>
      </c>
      <c r="K2762" s="6">
        <v>0.70833333333333337</v>
      </c>
      <c r="L2762" s="8">
        <v>0.91666666666666663</v>
      </c>
      <c r="M2762" t="s">
        <v>1396</v>
      </c>
      <c r="N2762" t="s">
        <v>1396</v>
      </c>
      <c r="O2762" t="s">
        <v>159</v>
      </c>
      <c r="P2762" t="s">
        <v>164</v>
      </c>
      <c r="Q2762" t="s">
        <v>159</v>
      </c>
      <c r="R2762" t="s">
        <v>44</v>
      </c>
      <c r="S2762" t="s">
        <v>353</v>
      </c>
      <c r="T2762" t="s">
        <v>46</v>
      </c>
      <c r="U2762" t="s">
        <v>47</v>
      </c>
      <c r="V2762" t="s">
        <v>12131</v>
      </c>
      <c r="W2762">
        <v>38.898704000000002</v>
      </c>
      <c r="X2762">
        <v>-77.023292999999995</v>
      </c>
      <c r="Y2762">
        <v>397979.46</v>
      </c>
      <c r="Z2762">
        <v>136761.69</v>
      </c>
      <c r="AA2762">
        <v>20001</v>
      </c>
      <c r="AB2762">
        <v>238377</v>
      </c>
      <c r="AC2762">
        <v>81669</v>
      </c>
      <c r="AD2762">
        <v>81669</v>
      </c>
      <c r="AE2762">
        <v>2</v>
      </c>
      <c r="AF2762" t="s">
        <v>61</v>
      </c>
      <c r="AG2762" t="s">
        <v>62</v>
      </c>
      <c r="AH2762" t="s">
        <v>63</v>
      </c>
      <c r="AI2762">
        <v>102</v>
      </c>
      <c r="AJ2762">
        <v>8</v>
      </c>
      <c r="AK2762" t="s">
        <v>64</v>
      </c>
      <c r="AL2762">
        <v>879</v>
      </c>
      <c r="AM2762">
        <v>-77.023295042532794</v>
      </c>
      <c r="AN2762">
        <v>38.898711761029503</v>
      </c>
      <c r="AO2762" t="b">
        <f t="shared" si="86"/>
        <v>1</v>
      </c>
      <c r="AP2762">
        <f t="shared" si="87"/>
        <v>1</v>
      </c>
    </row>
    <row r="2763" spans="1:42">
      <c r="A2763">
        <v>186100</v>
      </c>
      <c r="B2763" t="s">
        <v>12132</v>
      </c>
      <c r="C2763" t="s">
        <v>8671</v>
      </c>
      <c r="D2763">
        <v>10193027</v>
      </c>
      <c r="E2763" t="s">
        <v>201</v>
      </c>
      <c r="I2763" t="s">
        <v>12133</v>
      </c>
      <c r="J2763" t="s">
        <v>622</v>
      </c>
      <c r="K2763" s="6">
        <v>0.29166666666666669</v>
      </c>
      <c r="L2763" s="8">
        <v>0.70833333333333337</v>
      </c>
      <c r="M2763" t="s">
        <v>862</v>
      </c>
      <c r="N2763" t="s">
        <v>862</v>
      </c>
      <c r="Q2763" t="s">
        <v>8671</v>
      </c>
      <c r="R2763" t="s">
        <v>70</v>
      </c>
      <c r="S2763" t="s">
        <v>622</v>
      </c>
      <c r="T2763" t="s">
        <v>46</v>
      </c>
      <c r="U2763" t="s">
        <v>47</v>
      </c>
      <c r="V2763" t="s">
        <v>12134</v>
      </c>
      <c r="W2763">
        <v>38.916404999999997</v>
      </c>
      <c r="X2763">
        <v>-77.019745999999998</v>
      </c>
      <c r="Y2763">
        <v>398287.51</v>
      </c>
      <c r="Z2763">
        <v>138726.49</v>
      </c>
      <c r="AA2763">
        <v>20001</v>
      </c>
      <c r="AB2763">
        <v>229828</v>
      </c>
      <c r="AC2763">
        <v>72826</v>
      </c>
      <c r="AD2763">
        <v>72826</v>
      </c>
      <c r="AE2763">
        <v>1</v>
      </c>
      <c r="AF2763" t="s">
        <v>361</v>
      </c>
      <c r="AG2763" t="s">
        <v>635</v>
      </c>
      <c r="AH2763" t="s">
        <v>88</v>
      </c>
      <c r="AI2763">
        <v>306</v>
      </c>
      <c r="AJ2763">
        <v>3</v>
      </c>
      <c r="AK2763" t="s">
        <v>51</v>
      </c>
      <c r="AL2763">
        <v>652</v>
      </c>
      <c r="AM2763">
        <v>-77.019748746728396</v>
      </c>
      <c r="AN2763">
        <v>38.916412016940903</v>
      </c>
      <c r="AO2763" t="b">
        <f t="shared" si="86"/>
        <v>1</v>
      </c>
      <c r="AP2763">
        <f t="shared" si="87"/>
        <v>1</v>
      </c>
    </row>
    <row r="2764" spans="1:42">
      <c r="A2764">
        <v>186101</v>
      </c>
      <c r="B2764" t="s">
        <v>8670</v>
      </c>
      <c r="C2764" t="s">
        <v>8671</v>
      </c>
      <c r="D2764">
        <v>10193028</v>
      </c>
      <c r="E2764" t="s">
        <v>201</v>
      </c>
      <c r="I2764" t="s">
        <v>8672</v>
      </c>
      <c r="J2764" t="s">
        <v>622</v>
      </c>
      <c r="K2764" s="6">
        <v>0.29166666666666669</v>
      </c>
      <c r="L2764" s="8">
        <v>0.70833333333333337</v>
      </c>
      <c r="M2764" t="s">
        <v>862</v>
      </c>
      <c r="N2764" t="s">
        <v>862</v>
      </c>
      <c r="Q2764" t="s">
        <v>8671</v>
      </c>
      <c r="R2764" t="s">
        <v>70</v>
      </c>
      <c r="S2764" t="s">
        <v>622</v>
      </c>
      <c r="T2764" t="s">
        <v>46</v>
      </c>
      <c r="U2764" t="s">
        <v>47</v>
      </c>
      <c r="V2764" t="s">
        <v>8673</v>
      </c>
      <c r="W2764">
        <v>38.924976000000001</v>
      </c>
      <c r="X2764">
        <v>-77.026145</v>
      </c>
      <c r="Y2764">
        <v>397732.91</v>
      </c>
      <c r="Z2764">
        <v>139678.1</v>
      </c>
      <c r="AA2764">
        <v>20001</v>
      </c>
      <c r="AB2764">
        <v>231764</v>
      </c>
      <c r="AC2764">
        <v>74788</v>
      </c>
      <c r="AD2764">
        <v>74788</v>
      </c>
      <c r="AE2764">
        <v>1</v>
      </c>
      <c r="AF2764" t="s">
        <v>361</v>
      </c>
      <c r="AG2764" t="s">
        <v>2430</v>
      </c>
      <c r="AH2764" t="s">
        <v>88</v>
      </c>
      <c r="AI2764">
        <v>304</v>
      </c>
      <c r="AJ2764">
        <v>2</v>
      </c>
      <c r="AK2764" t="s">
        <v>51</v>
      </c>
      <c r="AL2764">
        <v>2523</v>
      </c>
      <c r="AM2764">
        <v>-77.026146897922004</v>
      </c>
      <c r="AN2764">
        <v>38.924983174071002</v>
      </c>
      <c r="AO2764" t="b">
        <f t="shared" si="86"/>
        <v>1</v>
      </c>
      <c r="AP2764">
        <f t="shared" si="87"/>
        <v>1</v>
      </c>
    </row>
    <row r="2765" spans="1:42">
      <c r="A2765">
        <v>182509</v>
      </c>
      <c r="B2765" t="s">
        <v>8674</v>
      </c>
      <c r="C2765" t="s">
        <v>8675</v>
      </c>
      <c r="D2765">
        <v>10193029</v>
      </c>
      <c r="E2765" t="s">
        <v>201</v>
      </c>
      <c r="I2765" t="s">
        <v>8676</v>
      </c>
      <c r="J2765" t="s">
        <v>166</v>
      </c>
      <c r="K2765" s="6">
        <v>0.33333333333333331</v>
      </c>
      <c r="L2765" s="8">
        <v>0.70833333333333337</v>
      </c>
      <c r="M2765" t="s">
        <v>353</v>
      </c>
      <c r="N2765" t="s">
        <v>238</v>
      </c>
      <c r="Q2765" t="s">
        <v>8675</v>
      </c>
      <c r="R2765" t="s">
        <v>165</v>
      </c>
      <c r="S2765" t="s">
        <v>421</v>
      </c>
      <c r="T2765" t="s">
        <v>46</v>
      </c>
      <c r="U2765" t="s">
        <v>47</v>
      </c>
      <c r="V2765" t="s">
        <v>8677</v>
      </c>
      <c r="W2765">
        <v>38.921388</v>
      </c>
      <c r="X2765">
        <v>-77.074789999999993</v>
      </c>
      <c r="Y2765">
        <v>393514.35</v>
      </c>
      <c r="Z2765">
        <v>139282.14000000001</v>
      </c>
      <c r="AA2765">
        <v>20007</v>
      </c>
      <c r="AB2765">
        <v>269944</v>
      </c>
      <c r="AC2765">
        <v>113116</v>
      </c>
      <c r="AD2765">
        <v>113116</v>
      </c>
      <c r="AE2765">
        <v>3</v>
      </c>
      <c r="AF2765" t="s">
        <v>294</v>
      </c>
      <c r="AG2765" t="s">
        <v>655</v>
      </c>
      <c r="AH2765" t="s">
        <v>50</v>
      </c>
      <c r="AI2765">
        <v>204</v>
      </c>
      <c r="AJ2765">
        <v>14</v>
      </c>
      <c r="AK2765" t="s">
        <v>51</v>
      </c>
      <c r="AL2765">
        <v>2822</v>
      </c>
      <c r="AM2765">
        <v>-77.0747925639145</v>
      </c>
      <c r="AN2765">
        <v>38.921395228541897</v>
      </c>
      <c r="AO2765" t="b">
        <f t="shared" si="86"/>
        <v>1</v>
      </c>
      <c r="AP2765">
        <f t="shared" si="87"/>
        <v>1</v>
      </c>
    </row>
    <row r="2766" spans="1:42">
      <c r="A2766">
        <v>182510</v>
      </c>
      <c r="B2766" t="s">
        <v>8678</v>
      </c>
      <c r="C2766" t="s">
        <v>8675</v>
      </c>
      <c r="D2766">
        <v>10193030</v>
      </c>
      <c r="E2766" t="s">
        <v>201</v>
      </c>
      <c r="I2766" t="s">
        <v>8679</v>
      </c>
      <c r="J2766" t="s">
        <v>622</v>
      </c>
      <c r="K2766" s="6">
        <v>0.41666666666666669</v>
      </c>
      <c r="L2766" s="8">
        <v>0.75</v>
      </c>
      <c r="M2766" t="s">
        <v>353</v>
      </c>
      <c r="N2766" t="s">
        <v>238</v>
      </c>
      <c r="Q2766" t="s">
        <v>8675</v>
      </c>
      <c r="R2766" t="s">
        <v>165</v>
      </c>
      <c r="S2766" t="s">
        <v>421</v>
      </c>
      <c r="T2766" t="s">
        <v>46</v>
      </c>
      <c r="U2766" t="s">
        <v>47</v>
      </c>
      <c r="V2766" t="s">
        <v>8680</v>
      </c>
      <c r="W2766">
        <v>38.932735999999998</v>
      </c>
      <c r="X2766">
        <v>-77.038595000000001</v>
      </c>
      <c r="Y2766">
        <v>396653.69</v>
      </c>
      <c r="Z2766">
        <v>140539.98000000001</v>
      </c>
      <c r="AA2766">
        <v>20010</v>
      </c>
      <c r="AB2766">
        <v>226284</v>
      </c>
      <c r="AC2766">
        <v>69281</v>
      </c>
      <c r="AD2766">
        <v>69281</v>
      </c>
      <c r="AE2766">
        <v>1</v>
      </c>
      <c r="AF2766" t="s">
        <v>803</v>
      </c>
      <c r="AG2766" t="s">
        <v>7286</v>
      </c>
      <c r="AH2766" t="s">
        <v>188</v>
      </c>
      <c r="AI2766">
        <v>408</v>
      </c>
      <c r="AJ2766">
        <v>2</v>
      </c>
      <c r="AK2766" t="s">
        <v>51</v>
      </c>
      <c r="AL2766">
        <v>2179</v>
      </c>
      <c r="AM2766">
        <v>-77.038596917102694</v>
      </c>
      <c r="AN2766">
        <v>38.9327438103101</v>
      </c>
      <c r="AO2766" t="b">
        <f t="shared" si="86"/>
        <v>1</v>
      </c>
      <c r="AP2766">
        <f t="shared" si="87"/>
        <v>1</v>
      </c>
    </row>
    <row r="2767" spans="1:42">
      <c r="A2767">
        <v>186102</v>
      </c>
      <c r="B2767" t="s">
        <v>8681</v>
      </c>
      <c r="C2767" t="s">
        <v>8682</v>
      </c>
      <c r="D2767">
        <v>10193031</v>
      </c>
      <c r="E2767" t="s">
        <v>201</v>
      </c>
      <c r="K2767" s="6">
        <v>0.29166666666666669</v>
      </c>
      <c r="L2767" s="8">
        <v>0.70833333333333337</v>
      </c>
      <c r="M2767" t="s">
        <v>255</v>
      </c>
      <c r="N2767" t="s">
        <v>255</v>
      </c>
      <c r="O2767" t="s">
        <v>8682</v>
      </c>
      <c r="P2767" t="s">
        <v>8683</v>
      </c>
      <c r="Q2767" t="s">
        <v>8682</v>
      </c>
      <c r="R2767" t="s">
        <v>326</v>
      </c>
      <c r="S2767" t="s">
        <v>622</v>
      </c>
      <c r="T2767" t="s">
        <v>46</v>
      </c>
      <c r="U2767" t="s">
        <v>47</v>
      </c>
      <c r="V2767" t="s">
        <v>8684</v>
      </c>
      <c r="W2767">
        <v>38.886307000000002</v>
      </c>
      <c r="X2767">
        <v>-76.978697999999994</v>
      </c>
      <c r="Y2767">
        <v>401848.17</v>
      </c>
      <c r="Z2767">
        <v>135385.44</v>
      </c>
      <c r="AA2767">
        <v>20003</v>
      </c>
      <c r="AB2767">
        <v>56042</v>
      </c>
      <c r="AC2767">
        <v>33289</v>
      </c>
      <c r="AD2767">
        <v>33289</v>
      </c>
      <c r="AE2767">
        <v>6</v>
      </c>
      <c r="AF2767" t="s">
        <v>72</v>
      </c>
      <c r="AG2767" t="s">
        <v>4187</v>
      </c>
      <c r="AH2767" t="s">
        <v>63</v>
      </c>
      <c r="AI2767">
        <v>108</v>
      </c>
      <c r="AJ2767">
        <v>26</v>
      </c>
      <c r="AK2767" t="s">
        <v>51</v>
      </c>
      <c r="AL2767">
        <v>2629</v>
      </c>
      <c r="AM2767">
        <v>-76.978700304845006</v>
      </c>
      <c r="AN2767">
        <v>38.886314369979601</v>
      </c>
      <c r="AO2767" t="b">
        <f t="shared" si="86"/>
        <v>1</v>
      </c>
      <c r="AP2767">
        <f t="shared" si="87"/>
        <v>1</v>
      </c>
    </row>
    <row r="2768" spans="1:42">
      <c r="A2768">
        <v>186103</v>
      </c>
      <c r="B2768" t="s">
        <v>8685</v>
      </c>
      <c r="C2768" t="s">
        <v>8682</v>
      </c>
      <c r="D2768">
        <v>10193032</v>
      </c>
      <c r="E2768" t="s">
        <v>201</v>
      </c>
      <c r="K2768" s="6">
        <v>0.29166666666666669</v>
      </c>
      <c r="L2768" s="8">
        <v>0.70833333333333337</v>
      </c>
      <c r="M2768" t="s">
        <v>255</v>
      </c>
      <c r="N2768" t="s">
        <v>255</v>
      </c>
      <c r="O2768" t="s">
        <v>8682</v>
      </c>
      <c r="P2768" t="s">
        <v>8683</v>
      </c>
      <c r="Q2768" t="s">
        <v>8682</v>
      </c>
      <c r="R2768" t="s">
        <v>193</v>
      </c>
      <c r="S2768" t="s">
        <v>622</v>
      </c>
      <c r="T2768" t="s">
        <v>46</v>
      </c>
      <c r="U2768" t="s">
        <v>47</v>
      </c>
      <c r="V2768" t="s">
        <v>8684</v>
      </c>
      <c r="W2768">
        <v>38.886307000000002</v>
      </c>
      <c r="X2768">
        <v>-76.978697999999994</v>
      </c>
      <c r="Y2768">
        <v>401848.17</v>
      </c>
      <c r="Z2768">
        <v>135385.44</v>
      </c>
      <c r="AA2768">
        <v>20003</v>
      </c>
      <c r="AB2768">
        <v>56042</v>
      </c>
      <c r="AC2768">
        <v>33289</v>
      </c>
      <c r="AD2768">
        <v>33289</v>
      </c>
      <c r="AE2768">
        <v>6</v>
      </c>
      <c r="AF2768" t="s">
        <v>72</v>
      </c>
      <c r="AG2768" t="s">
        <v>4187</v>
      </c>
      <c r="AH2768" t="s">
        <v>63</v>
      </c>
      <c r="AI2768">
        <v>108</v>
      </c>
      <c r="AJ2768">
        <v>26</v>
      </c>
      <c r="AK2768" t="s">
        <v>51</v>
      </c>
      <c r="AL2768">
        <v>2630</v>
      </c>
      <c r="AM2768">
        <v>-76.978700304845006</v>
      </c>
      <c r="AN2768">
        <v>38.886314369979601</v>
      </c>
      <c r="AO2768" t="b">
        <f t="shared" si="86"/>
        <v>1</v>
      </c>
      <c r="AP2768">
        <f t="shared" si="87"/>
        <v>1</v>
      </c>
    </row>
    <row r="2769" spans="1:42">
      <c r="A2769">
        <v>186104</v>
      </c>
      <c r="B2769" t="s">
        <v>5841</v>
      </c>
      <c r="C2769" t="s">
        <v>5842</v>
      </c>
      <c r="D2769">
        <v>10193033</v>
      </c>
      <c r="E2769" t="s">
        <v>201</v>
      </c>
      <c r="I2769" t="s">
        <v>5843</v>
      </c>
      <c r="J2769" t="s">
        <v>166</v>
      </c>
      <c r="K2769" s="6">
        <v>0.29166666666666669</v>
      </c>
      <c r="L2769" s="8">
        <v>0.70833333333333337</v>
      </c>
      <c r="M2769" t="s">
        <v>422</v>
      </c>
      <c r="N2769" t="s">
        <v>432</v>
      </c>
      <c r="O2769" t="s">
        <v>5842</v>
      </c>
      <c r="P2769" t="s">
        <v>5844</v>
      </c>
      <c r="Q2769" t="s">
        <v>5842</v>
      </c>
      <c r="R2769" t="s">
        <v>165</v>
      </c>
      <c r="S2769" t="s">
        <v>1682</v>
      </c>
      <c r="T2769" t="s">
        <v>46</v>
      </c>
      <c r="U2769" t="s">
        <v>47</v>
      </c>
      <c r="V2769" t="s">
        <v>5845</v>
      </c>
      <c r="W2769">
        <v>38.911718</v>
      </c>
      <c r="X2769">
        <v>-77.010751999999997</v>
      </c>
      <c r="Y2769">
        <v>399067.49</v>
      </c>
      <c r="Z2769">
        <v>138206.10999999999</v>
      </c>
      <c r="AA2769">
        <v>20001</v>
      </c>
      <c r="AB2769">
        <v>226684</v>
      </c>
      <c r="AC2769">
        <v>69718</v>
      </c>
      <c r="AD2769">
        <v>69718</v>
      </c>
      <c r="AE2769">
        <v>5</v>
      </c>
      <c r="AF2769" t="s">
        <v>408</v>
      </c>
      <c r="AG2769" t="s">
        <v>1562</v>
      </c>
      <c r="AH2769" t="s">
        <v>410</v>
      </c>
      <c r="AI2769">
        <v>501</v>
      </c>
      <c r="AJ2769">
        <v>21</v>
      </c>
      <c r="AK2769" t="s">
        <v>51</v>
      </c>
      <c r="AL2769">
        <v>3265</v>
      </c>
      <c r="AM2769">
        <v>-77.010754208874303</v>
      </c>
      <c r="AN2769">
        <v>38.911725432466199</v>
      </c>
      <c r="AO2769" t="b">
        <f t="shared" si="86"/>
        <v>1</v>
      </c>
      <c r="AP2769">
        <f t="shared" si="87"/>
        <v>1</v>
      </c>
    </row>
    <row r="2770" spans="1:42">
      <c r="A2770">
        <v>186105</v>
      </c>
      <c r="B2770" t="s">
        <v>4423</v>
      </c>
      <c r="C2770" t="s">
        <v>4424</v>
      </c>
      <c r="D2770">
        <v>10193034</v>
      </c>
      <c r="E2770" t="s">
        <v>201</v>
      </c>
      <c r="I2770" t="s">
        <v>4425</v>
      </c>
      <c r="J2770" t="s">
        <v>166</v>
      </c>
      <c r="K2770" s="6">
        <v>0.29166666666666669</v>
      </c>
      <c r="L2770" s="8">
        <v>0.70833333333333337</v>
      </c>
      <c r="M2770" t="s">
        <v>174</v>
      </c>
      <c r="N2770" t="s">
        <v>266</v>
      </c>
      <c r="O2770" t="s">
        <v>4424</v>
      </c>
      <c r="P2770" t="s">
        <v>4426</v>
      </c>
      <c r="Q2770" t="s">
        <v>4424</v>
      </c>
      <c r="R2770" t="s">
        <v>165</v>
      </c>
      <c r="S2770" t="s">
        <v>55</v>
      </c>
      <c r="T2770" t="s">
        <v>46</v>
      </c>
      <c r="U2770" t="s">
        <v>47</v>
      </c>
      <c r="V2770" t="s">
        <v>4427</v>
      </c>
      <c r="W2770">
        <v>38.911307999999998</v>
      </c>
      <c r="X2770">
        <v>-77.050231999999994</v>
      </c>
      <c r="Y2770">
        <v>395643.34</v>
      </c>
      <c r="Z2770">
        <v>138161.78</v>
      </c>
      <c r="AA2770">
        <v>20008</v>
      </c>
      <c r="AB2770">
        <v>279579</v>
      </c>
      <c r="AC2770">
        <v>121983</v>
      </c>
      <c r="AD2770">
        <v>121983</v>
      </c>
      <c r="AE2770">
        <v>2</v>
      </c>
      <c r="AF2770" t="s">
        <v>205</v>
      </c>
      <c r="AG2770" t="s">
        <v>1375</v>
      </c>
      <c r="AH2770" t="s">
        <v>50</v>
      </c>
      <c r="AI2770">
        <v>208</v>
      </c>
      <c r="AJ2770">
        <v>6</v>
      </c>
      <c r="AK2770" t="s">
        <v>51</v>
      </c>
      <c r="AL2770">
        <v>1447</v>
      </c>
      <c r="AM2770">
        <v>-77.050234681881605</v>
      </c>
      <c r="AN2770">
        <v>38.911315788085901</v>
      </c>
      <c r="AO2770" t="b">
        <f t="shared" si="86"/>
        <v>1</v>
      </c>
      <c r="AP2770">
        <f t="shared" si="87"/>
        <v>1</v>
      </c>
    </row>
    <row r="2771" spans="1:42">
      <c r="A2771">
        <v>186106</v>
      </c>
      <c r="B2771" t="s">
        <v>5848</v>
      </c>
      <c r="C2771" t="s">
        <v>5842</v>
      </c>
      <c r="D2771">
        <v>10193035</v>
      </c>
      <c r="E2771" t="s">
        <v>201</v>
      </c>
      <c r="K2771" s="6">
        <v>0.29166666666666669</v>
      </c>
      <c r="L2771" s="8">
        <v>0.70833333333333337</v>
      </c>
      <c r="M2771" t="s">
        <v>422</v>
      </c>
      <c r="N2771" t="s">
        <v>432</v>
      </c>
      <c r="O2771" t="s">
        <v>5842</v>
      </c>
      <c r="P2771" t="s">
        <v>5844</v>
      </c>
      <c r="Q2771" t="s">
        <v>5842</v>
      </c>
      <c r="R2771" t="s">
        <v>148</v>
      </c>
      <c r="S2771" t="s">
        <v>1682</v>
      </c>
      <c r="T2771" t="s">
        <v>46</v>
      </c>
      <c r="U2771" t="s">
        <v>47</v>
      </c>
      <c r="V2771" t="s">
        <v>5845</v>
      </c>
      <c r="W2771">
        <v>38.911718</v>
      </c>
      <c r="X2771">
        <v>-77.010751999999997</v>
      </c>
      <c r="Y2771">
        <v>399067.49</v>
      </c>
      <c r="Z2771">
        <v>138206.10999999999</v>
      </c>
      <c r="AA2771">
        <v>20001</v>
      </c>
      <c r="AB2771">
        <v>226684</v>
      </c>
      <c r="AC2771">
        <v>69718</v>
      </c>
      <c r="AD2771">
        <v>69718</v>
      </c>
      <c r="AE2771">
        <v>5</v>
      </c>
      <c r="AF2771" t="s">
        <v>408</v>
      </c>
      <c r="AG2771" t="s">
        <v>1562</v>
      </c>
      <c r="AH2771" t="s">
        <v>410</v>
      </c>
      <c r="AI2771">
        <v>501</v>
      </c>
      <c r="AJ2771">
        <v>21</v>
      </c>
      <c r="AK2771" t="s">
        <v>51</v>
      </c>
      <c r="AL2771">
        <v>3266</v>
      </c>
      <c r="AM2771">
        <v>-77.010754208874303</v>
      </c>
      <c r="AN2771">
        <v>38.911725432466199</v>
      </c>
      <c r="AO2771" t="b">
        <f t="shared" si="86"/>
        <v>1</v>
      </c>
      <c r="AP2771">
        <f t="shared" si="87"/>
        <v>1</v>
      </c>
    </row>
    <row r="2772" spans="1:42">
      <c r="A2772">
        <v>186107</v>
      </c>
      <c r="B2772" t="s">
        <v>4431</v>
      </c>
      <c r="C2772" t="s">
        <v>4432</v>
      </c>
      <c r="D2772">
        <v>10193037</v>
      </c>
      <c r="E2772" t="s">
        <v>201</v>
      </c>
      <c r="I2772" t="s">
        <v>4433</v>
      </c>
      <c r="J2772" t="s">
        <v>166</v>
      </c>
      <c r="K2772" s="6">
        <v>0.29166666666666669</v>
      </c>
      <c r="L2772" s="8">
        <v>0.70833333333333337</v>
      </c>
      <c r="M2772" t="s">
        <v>254</v>
      </c>
      <c r="N2772" t="s">
        <v>254</v>
      </c>
      <c r="Q2772" t="s">
        <v>4432</v>
      </c>
      <c r="R2772" t="s">
        <v>165</v>
      </c>
      <c r="S2772" t="s">
        <v>255</v>
      </c>
      <c r="T2772" t="s">
        <v>46</v>
      </c>
      <c r="U2772" t="s">
        <v>47</v>
      </c>
      <c r="V2772" t="s">
        <v>979</v>
      </c>
      <c r="W2772">
        <v>38.933995000000003</v>
      </c>
      <c r="X2772">
        <v>-77.058507000000006</v>
      </c>
      <c r="Y2772">
        <v>394927.31</v>
      </c>
      <c r="Z2772">
        <v>140680.57999999999</v>
      </c>
      <c r="AA2772">
        <v>20008</v>
      </c>
      <c r="AB2772">
        <v>276913</v>
      </c>
      <c r="AC2772">
        <v>118987</v>
      </c>
      <c r="AD2772">
        <v>118987</v>
      </c>
      <c r="AE2772">
        <v>3</v>
      </c>
      <c r="AF2772" t="s">
        <v>168</v>
      </c>
      <c r="AG2772" t="s">
        <v>554</v>
      </c>
      <c r="AH2772" t="s">
        <v>50</v>
      </c>
      <c r="AI2772">
        <v>203</v>
      </c>
      <c r="AJ2772">
        <v>15</v>
      </c>
      <c r="AK2772" t="s">
        <v>51</v>
      </c>
      <c r="AL2772">
        <v>1372</v>
      </c>
      <c r="AM2772">
        <v>-77.058509137710203</v>
      </c>
      <c r="AN2772">
        <v>38.934002106045298</v>
      </c>
      <c r="AO2772" t="b">
        <f t="shared" si="86"/>
        <v>1</v>
      </c>
      <c r="AP2772">
        <f t="shared" si="87"/>
        <v>1</v>
      </c>
    </row>
    <row r="2773" spans="1:42">
      <c r="A2773">
        <v>182328</v>
      </c>
      <c r="B2773" t="s">
        <v>4434</v>
      </c>
      <c r="C2773" t="s">
        <v>4435</v>
      </c>
      <c r="D2773">
        <v>10193038</v>
      </c>
      <c r="E2773" t="s">
        <v>201</v>
      </c>
      <c r="I2773" t="s">
        <v>4436</v>
      </c>
      <c r="J2773" t="s">
        <v>166</v>
      </c>
      <c r="K2773" s="6">
        <v>0.54166666666666663</v>
      </c>
      <c r="L2773" s="8">
        <v>0.83333333333333337</v>
      </c>
      <c r="M2773" t="s">
        <v>353</v>
      </c>
      <c r="N2773" t="s">
        <v>353</v>
      </c>
      <c r="O2773" t="s">
        <v>4435</v>
      </c>
      <c r="P2773" t="s">
        <v>4437</v>
      </c>
      <c r="Q2773" t="s">
        <v>4435</v>
      </c>
      <c r="R2773" t="s">
        <v>165</v>
      </c>
      <c r="S2773" t="s">
        <v>238</v>
      </c>
      <c r="T2773" t="s">
        <v>46</v>
      </c>
      <c r="U2773" t="s">
        <v>47</v>
      </c>
      <c r="V2773" t="s">
        <v>2887</v>
      </c>
      <c r="W2773">
        <v>38.985661</v>
      </c>
      <c r="X2773">
        <v>-77.028790999999998</v>
      </c>
      <c r="Y2773">
        <v>397505.56</v>
      </c>
      <c r="Z2773">
        <v>146414.75</v>
      </c>
      <c r="AA2773">
        <v>20012</v>
      </c>
      <c r="AB2773">
        <v>285432</v>
      </c>
      <c r="AC2773">
        <v>123648</v>
      </c>
      <c r="AD2773">
        <v>123648</v>
      </c>
      <c r="AE2773">
        <v>4</v>
      </c>
      <c r="AF2773" t="s">
        <v>186</v>
      </c>
      <c r="AG2773" t="s">
        <v>2888</v>
      </c>
      <c r="AH2773" t="s">
        <v>188</v>
      </c>
      <c r="AI2773">
        <v>401</v>
      </c>
      <c r="AJ2773">
        <v>16</v>
      </c>
      <c r="AK2773" t="s">
        <v>51</v>
      </c>
      <c r="AL2773">
        <v>1457</v>
      </c>
      <c r="AM2773">
        <v>-77.028793256693902</v>
      </c>
      <c r="AN2773">
        <v>38.985668092874</v>
      </c>
      <c r="AO2773" t="b">
        <f t="shared" si="86"/>
        <v>1</v>
      </c>
      <c r="AP2773">
        <f t="shared" si="87"/>
        <v>1</v>
      </c>
    </row>
    <row r="2774" spans="1:42">
      <c r="A2774">
        <v>186108</v>
      </c>
      <c r="B2774" t="s">
        <v>12135</v>
      </c>
      <c r="C2774" t="s">
        <v>12136</v>
      </c>
      <c r="D2774">
        <v>10193039</v>
      </c>
      <c r="E2774" t="s">
        <v>652</v>
      </c>
      <c r="I2774" t="s">
        <v>12137</v>
      </c>
      <c r="J2774" t="s">
        <v>422</v>
      </c>
      <c r="K2774" s="6">
        <v>0.29166666666666669</v>
      </c>
      <c r="L2774" s="8">
        <v>0.70833333333333337</v>
      </c>
      <c r="M2774" t="s">
        <v>2267</v>
      </c>
      <c r="N2774" t="s">
        <v>1165</v>
      </c>
      <c r="Q2774" t="s">
        <v>12136</v>
      </c>
      <c r="R2774" t="s">
        <v>70</v>
      </c>
      <c r="S2774" t="s">
        <v>422</v>
      </c>
      <c r="T2774" t="s">
        <v>46</v>
      </c>
      <c r="U2774" t="s">
        <v>47</v>
      </c>
      <c r="V2774" t="s">
        <v>12138</v>
      </c>
      <c r="W2774">
        <v>38.888491000000002</v>
      </c>
      <c r="X2774">
        <v>-76.998081999999997</v>
      </c>
      <c r="Y2774">
        <v>400166.38</v>
      </c>
      <c r="Z2774">
        <v>135627.73000000001</v>
      </c>
      <c r="AA2774">
        <v>20003</v>
      </c>
      <c r="AB2774">
        <v>5497</v>
      </c>
      <c r="AC2774">
        <v>4218</v>
      </c>
      <c r="AD2774">
        <v>4218</v>
      </c>
      <c r="AE2774">
        <v>6</v>
      </c>
      <c r="AF2774" t="s">
        <v>72</v>
      </c>
      <c r="AG2774" t="s">
        <v>2556</v>
      </c>
      <c r="AH2774" t="s">
        <v>63</v>
      </c>
      <c r="AI2774">
        <v>107</v>
      </c>
      <c r="AJ2774">
        <v>26</v>
      </c>
      <c r="AK2774" t="s">
        <v>51</v>
      </c>
      <c r="AL2774">
        <v>29</v>
      </c>
      <c r="AM2774">
        <v>-76.998084530916103</v>
      </c>
      <c r="AN2774">
        <v>38.888498936506103</v>
      </c>
      <c r="AO2774" t="b">
        <f t="shared" si="86"/>
        <v>1</v>
      </c>
      <c r="AP2774">
        <f t="shared" si="87"/>
        <v>1</v>
      </c>
    </row>
    <row r="2775" spans="1:42">
      <c r="A2775">
        <v>186109</v>
      </c>
      <c r="B2775" t="s">
        <v>5854</v>
      </c>
      <c r="C2775" t="s">
        <v>3586</v>
      </c>
      <c r="D2775">
        <v>10193042</v>
      </c>
      <c r="E2775" t="s">
        <v>652</v>
      </c>
      <c r="I2775" t="s">
        <v>5855</v>
      </c>
      <c r="J2775" t="s">
        <v>166</v>
      </c>
      <c r="K2775" s="6">
        <v>0.29166666666666669</v>
      </c>
      <c r="L2775" s="8">
        <v>0.70833333333333337</v>
      </c>
      <c r="M2775" t="s">
        <v>138</v>
      </c>
      <c r="N2775" t="s">
        <v>184</v>
      </c>
      <c r="Q2775" t="s">
        <v>3586</v>
      </c>
      <c r="R2775" t="s">
        <v>165</v>
      </c>
      <c r="S2775" t="s">
        <v>192</v>
      </c>
      <c r="T2775" t="s">
        <v>46</v>
      </c>
      <c r="U2775" t="s">
        <v>47</v>
      </c>
      <c r="V2775" t="s">
        <v>3588</v>
      </c>
      <c r="W2775">
        <v>38.886823999999997</v>
      </c>
      <c r="X2775">
        <v>-76.999706000000003</v>
      </c>
      <c r="Y2775">
        <v>400025.55</v>
      </c>
      <c r="Z2775">
        <v>135442.67000000001</v>
      </c>
      <c r="AA2775">
        <v>20003</v>
      </c>
      <c r="AB2775">
        <v>49458</v>
      </c>
      <c r="AC2775">
        <v>20791</v>
      </c>
      <c r="AD2775">
        <v>20791</v>
      </c>
      <c r="AE2775">
        <v>6</v>
      </c>
      <c r="AF2775" t="s">
        <v>72</v>
      </c>
      <c r="AG2775" t="s">
        <v>2556</v>
      </c>
      <c r="AH2775" t="s">
        <v>63</v>
      </c>
      <c r="AI2775">
        <v>107</v>
      </c>
      <c r="AJ2775">
        <v>26</v>
      </c>
      <c r="AK2775" t="s">
        <v>51</v>
      </c>
      <c r="AL2775">
        <v>3293</v>
      </c>
      <c r="AM2775">
        <v>-76.999707791709397</v>
      </c>
      <c r="AN2775">
        <v>38.886831861017598</v>
      </c>
      <c r="AO2775" t="b">
        <f t="shared" si="86"/>
        <v>1</v>
      </c>
      <c r="AP2775">
        <f t="shared" si="87"/>
        <v>1</v>
      </c>
    </row>
    <row r="2776" spans="1:42">
      <c r="A2776">
        <v>186110</v>
      </c>
      <c r="B2776" t="s">
        <v>12139</v>
      </c>
      <c r="C2776" t="s">
        <v>12140</v>
      </c>
      <c r="D2776">
        <v>10193045</v>
      </c>
      <c r="E2776" t="s">
        <v>201</v>
      </c>
      <c r="I2776" t="s">
        <v>12141</v>
      </c>
      <c r="J2776" t="s">
        <v>166</v>
      </c>
      <c r="K2776" s="6">
        <v>0.66666666666666663</v>
      </c>
      <c r="L2776" s="8">
        <v>0.54166666666666663</v>
      </c>
      <c r="M2776" t="s">
        <v>3969</v>
      </c>
      <c r="N2776" t="s">
        <v>229</v>
      </c>
      <c r="Q2776" t="s">
        <v>12140</v>
      </c>
      <c r="R2776" t="s">
        <v>70</v>
      </c>
      <c r="S2776" t="s">
        <v>166</v>
      </c>
      <c r="T2776" t="s">
        <v>46</v>
      </c>
      <c r="U2776" t="s">
        <v>47</v>
      </c>
      <c r="V2776" t="s">
        <v>12142</v>
      </c>
      <c r="W2776">
        <v>38.933625999999997</v>
      </c>
      <c r="X2776">
        <v>-77.041528999999997</v>
      </c>
      <c r="Y2776">
        <v>396399.32</v>
      </c>
      <c r="Z2776">
        <v>140638.81</v>
      </c>
      <c r="AA2776">
        <v>20010</v>
      </c>
      <c r="AB2776">
        <v>233785</v>
      </c>
      <c r="AC2776">
        <v>77088</v>
      </c>
      <c r="AD2776">
        <v>77088</v>
      </c>
      <c r="AE2776">
        <v>1</v>
      </c>
      <c r="AF2776" t="s">
        <v>803</v>
      </c>
      <c r="AG2776" t="s">
        <v>2027</v>
      </c>
      <c r="AH2776" t="s">
        <v>188</v>
      </c>
      <c r="AI2776">
        <v>408</v>
      </c>
      <c r="AJ2776">
        <v>2</v>
      </c>
      <c r="AK2776" t="s">
        <v>51</v>
      </c>
      <c r="AL2776">
        <v>778</v>
      </c>
      <c r="AM2776">
        <v>-77.041531209056799</v>
      </c>
      <c r="AN2776">
        <v>38.9336330953264</v>
      </c>
      <c r="AO2776" t="b">
        <f t="shared" si="86"/>
        <v>1</v>
      </c>
      <c r="AP2776">
        <f t="shared" si="87"/>
        <v>1</v>
      </c>
    </row>
    <row r="2777" spans="1:42">
      <c r="A2777">
        <v>186111</v>
      </c>
      <c r="B2777" t="s">
        <v>4438</v>
      </c>
      <c r="C2777" t="s">
        <v>4439</v>
      </c>
      <c r="D2777">
        <v>10193047</v>
      </c>
      <c r="E2777" t="s">
        <v>115</v>
      </c>
      <c r="G2777" t="s">
        <v>4440</v>
      </c>
      <c r="K2777" s="6">
        <v>0.29166666666666669</v>
      </c>
      <c r="L2777" s="8">
        <v>0.70833333333333337</v>
      </c>
      <c r="M2777" t="s">
        <v>155</v>
      </c>
      <c r="N2777" t="s">
        <v>1283</v>
      </c>
      <c r="Q2777" t="s">
        <v>4441</v>
      </c>
      <c r="R2777" t="s">
        <v>58</v>
      </c>
      <c r="S2777" t="s">
        <v>622</v>
      </c>
      <c r="T2777" t="s">
        <v>46</v>
      </c>
      <c r="U2777" t="s">
        <v>47</v>
      </c>
      <c r="V2777" t="s">
        <v>4442</v>
      </c>
      <c r="W2777">
        <v>38.956102000000001</v>
      </c>
      <c r="X2777">
        <v>-77.024742000000003</v>
      </c>
      <c r="Y2777">
        <v>397855.5</v>
      </c>
      <c r="Z2777">
        <v>143133.4</v>
      </c>
      <c r="AA2777">
        <v>20011</v>
      </c>
      <c r="AB2777">
        <v>254547</v>
      </c>
      <c r="AC2777">
        <v>97719</v>
      </c>
      <c r="AD2777">
        <v>97719</v>
      </c>
      <c r="AE2777">
        <v>4</v>
      </c>
      <c r="AF2777" t="s">
        <v>745</v>
      </c>
      <c r="AG2777" t="s">
        <v>2656</v>
      </c>
      <c r="AH2777" t="s">
        <v>188</v>
      </c>
      <c r="AI2777">
        <v>403</v>
      </c>
      <c r="AJ2777">
        <v>18</v>
      </c>
      <c r="AK2777" t="s">
        <v>51</v>
      </c>
      <c r="AL2777">
        <v>1199</v>
      </c>
      <c r="AM2777">
        <v>-77.024743963017002</v>
      </c>
      <c r="AN2777">
        <v>38.956109833799196</v>
      </c>
      <c r="AO2777" t="b">
        <f t="shared" si="86"/>
        <v>0</v>
      </c>
      <c r="AP2777">
        <f t="shared" si="87"/>
        <v>0</v>
      </c>
    </row>
    <row r="2778" spans="1:42">
      <c r="A2778">
        <v>182217</v>
      </c>
      <c r="B2778" t="s">
        <v>5858</v>
      </c>
      <c r="C2778" t="s">
        <v>5098</v>
      </c>
      <c r="D2778">
        <v>10193048</v>
      </c>
      <c r="E2778" t="s">
        <v>2496</v>
      </c>
      <c r="G2778" t="s">
        <v>5099</v>
      </c>
      <c r="I2778" t="s">
        <v>5859</v>
      </c>
      <c r="J2778" t="s">
        <v>166</v>
      </c>
      <c r="K2778" s="6">
        <v>0.20833333333333334</v>
      </c>
      <c r="L2778" s="8">
        <v>0.79166666666666663</v>
      </c>
      <c r="M2778" t="s">
        <v>622</v>
      </c>
      <c r="N2778" t="s">
        <v>622</v>
      </c>
      <c r="O2778" t="s">
        <v>2499</v>
      </c>
      <c r="P2778" t="s">
        <v>2500</v>
      </c>
      <c r="Q2778" t="s">
        <v>5101</v>
      </c>
      <c r="R2778" t="s">
        <v>165</v>
      </c>
      <c r="S2778" t="s">
        <v>353</v>
      </c>
      <c r="T2778" t="s">
        <v>46</v>
      </c>
      <c r="U2778" t="s">
        <v>47</v>
      </c>
      <c r="V2778" t="s">
        <v>5102</v>
      </c>
      <c r="W2778">
        <v>38.898322</v>
      </c>
      <c r="X2778">
        <v>-77.015687</v>
      </c>
      <c r="Y2778">
        <v>398639.18316000002</v>
      </c>
      <c r="Z2778">
        <v>136719.09250999999</v>
      </c>
      <c r="AB2778">
        <v>0</v>
      </c>
      <c r="AC2778">
        <v>455846</v>
      </c>
      <c r="AD2778">
        <v>391874</v>
      </c>
      <c r="AE2778">
        <v>2</v>
      </c>
      <c r="AF2778" t="s">
        <v>434</v>
      </c>
      <c r="AG2778" t="s">
        <v>570</v>
      </c>
      <c r="AH2778" t="s">
        <v>63</v>
      </c>
      <c r="AI2778">
        <v>103</v>
      </c>
      <c r="AJ2778">
        <v>8</v>
      </c>
      <c r="AK2778" t="s">
        <v>64</v>
      </c>
      <c r="AL2778">
        <v>3397</v>
      </c>
      <c r="AM2778">
        <v>-77.015689678224902</v>
      </c>
      <c r="AN2778">
        <v>38.8983292965167</v>
      </c>
      <c r="AO2778" t="b">
        <f t="shared" si="86"/>
        <v>0</v>
      </c>
      <c r="AP2778">
        <f t="shared" si="87"/>
        <v>0</v>
      </c>
    </row>
    <row r="2779" spans="1:42">
      <c r="A2779">
        <v>182218</v>
      </c>
      <c r="B2779" t="s">
        <v>5858</v>
      </c>
      <c r="C2779" t="s">
        <v>5098</v>
      </c>
      <c r="D2779">
        <v>10193048</v>
      </c>
      <c r="E2779" t="s">
        <v>2496</v>
      </c>
      <c r="G2779" t="s">
        <v>5099</v>
      </c>
      <c r="I2779" t="s">
        <v>5859</v>
      </c>
      <c r="J2779" t="s">
        <v>166</v>
      </c>
      <c r="K2779" s="6">
        <v>0.20833333333333334</v>
      </c>
      <c r="L2779" s="8">
        <v>0.79166666666666663</v>
      </c>
      <c r="M2779" t="s">
        <v>622</v>
      </c>
      <c r="N2779" t="s">
        <v>622</v>
      </c>
      <c r="O2779" t="s">
        <v>2499</v>
      </c>
      <c r="P2779" t="s">
        <v>2500</v>
      </c>
      <c r="Q2779" t="s">
        <v>5101</v>
      </c>
      <c r="R2779" t="s">
        <v>165</v>
      </c>
      <c r="S2779" t="s">
        <v>353</v>
      </c>
      <c r="T2779" t="s">
        <v>46</v>
      </c>
      <c r="U2779" t="s">
        <v>47</v>
      </c>
      <c r="V2779" t="s">
        <v>5110</v>
      </c>
      <c r="W2779">
        <v>38.898311</v>
      </c>
      <c r="X2779">
        <v>-77.019418000000002</v>
      </c>
      <c r="Y2779">
        <v>398315.52799999999</v>
      </c>
      <c r="Z2779">
        <v>136717.99267000001</v>
      </c>
      <c r="AB2779">
        <v>0</v>
      </c>
      <c r="AC2779">
        <v>456212</v>
      </c>
      <c r="AD2779">
        <v>392240</v>
      </c>
      <c r="AE2779">
        <v>2</v>
      </c>
      <c r="AF2779" t="s">
        <v>434</v>
      </c>
      <c r="AG2779" t="s">
        <v>570</v>
      </c>
      <c r="AH2779" t="s">
        <v>63</v>
      </c>
      <c r="AI2779">
        <v>102</v>
      </c>
      <c r="AJ2779">
        <v>8</v>
      </c>
      <c r="AK2779" t="s">
        <v>64</v>
      </c>
      <c r="AL2779">
        <v>3397</v>
      </c>
      <c r="AM2779">
        <v>-77.019420747911795</v>
      </c>
      <c r="AN2779">
        <v>38.898318828008598</v>
      </c>
      <c r="AO2779" t="b">
        <f t="shared" si="86"/>
        <v>0</v>
      </c>
      <c r="AP2779">
        <f t="shared" si="87"/>
        <v>0</v>
      </c>
    </row>
    <row r="2780" spans="1:42">
      <c r="A2780">
        <v>182219</v>
      </c>
      <c r="B2780" t="s">
        <v>5858</v>
      </c>
      <c r="C2780" t="s">
        <v>5098</v>
      </c>
      <c r="D2780">
        <v>10193048</v>
      </c>
      <c r="E2780" t="s">
        <v>2496</v>
      </c>
      <c r="G2780" t="s">
        <v>5099</v>
      </c>
      <c r="I2780" t="s">
        <v>5859</v>
      </c>
      <c r="J2780" t="s">
        <v>166</v>
      </c>
      <c r="K2780" s="6">
        <v>0.20833333333333334</v>
      </c>
      <c r="L2780" s="8">
        <v>0.79166666666666663</v>
      </c>
      <c r="M2780" t="s">
        <v>622</v>
      </c>
      <c r="N2780" t="s">
        <v>622</v>
      </c>
      <c r="O2780" t="s">
        <v>2499</v>
      </c>
      <c r="P2780" t="s">
        <v>2500</v>
      </c>
      <c r="Q2780" t="s">
        <v>5101</v>
      </c>
      <c r="R2780" t="s">
        <v>165</v>
      </c>
      <c r="S2780" t="s">
        <v>353</v>
      </c>
      <c r="T2780" t="s">
        <v>46</v>
      </c>
      <c r="U2780" t="s">
        <v>47</v>
      </c>
      <c r="V2780" t="s">
        <v>5868</v>
      </c>
      <c r="W2780">
        <v>38.898313000000002</v>
      </c>
      <c r="X2780">
        <v>-77.024947999999995</v>
      </c>
      <c r="Y2780">
        <v>397835.86891999998</v>
      </c>
      <c r="Z2780">
        <v>136718.28691</v>
      </c>
      <c r="AB2780">
        <v>0</v>
      </c>
      <c r="AC2780">
        <v>454895</v>
      </c>
      <c r="AD2780">
        <v>390923</v>
      </c>
      <c r="AE2780">
        <v>2</v>
      </c>
      <c r="AF2780" t="s">
        <v>61</v>
      </c>
      <c r="AG2780" t="s">
        <v>62</v>
      </c>
      <c r="AH2780" t="s">
        <v>63</v>
      </c>
      <c r="AI2780">
        <v>101</v>
      </c>
      <c r="AJ2780">
        <v>8</v>
      </c>
      <c r="AK2780" t="s">
        <v>64</v>
      </c>
      <c r="AL2780">
        <v>3397</v>
      </c>
      <c r="AM2780">
        <v>-77.024950221809405</v>
      </c>
      <c r="AN2780">
        <v>38.898320428429699</v>
      </c>
      <c r="AO2780" t="b">
        <f t="shared" si="86"/>
        <v>0</v>
      </c>
      <c r="AP2780">
        <f t="shared" si="87"/>
        <v>0</v>
      </c>
    </row>
    <row r="2781" spans="1:42">
      <c r="A2781">
        <v>182220</v>
      </c>
      <c r="B2781" t="s">
        <v>5858</v>
      </c>
      <c r="C2781" t="s">
        <v>5098</v>
      </c>
      <c r="D2781">
        <v>10193048</v>
      </c>
      <c r="E2781" t="s">
        <v>2496</v>
      </c>
      <c r="G2781" t="s">
        <v>5099</v>
      </c>
      <c r="I2781" t="s">
        <v>5859</v>
      </c>
      <c r="J2781" t="s">
        <v>166</v>
      </c>
      <c r="K2781" s="6">
        <v>0.20833333333333334</v>
      </c>
      <c r="L2781" s="8">
        <v>0.79166666666666663</v>
      </c>
      <c r="M2781" t="s">
        <v>622</v>
      </c>
      <c r="N2781" t="s">
        <v>622</v>
      </c>
      <c r="O2781" t="s">
        <v>2499</v>
      </c>
      <c r="P2781" t="s">
        <v>2500</v>
      </c>
      <c r="Q2781" t="s">
        <v>5101</v>
      </c>
      <c r="R2781" t="s">
        <v>165</v>
      </c>
      <c r="S2781" t="s">
        <v>353</v>
      </c>
      <c r="T2781" t="s">
        <v>46</v>
      </c>
      <c r="U2781" t="s">
        <v>47</v>
      </c>
      <c r="V2781" t="s">
        <v>1299</v>
      </c>
      <c r="W2781">
        <v>38.897333000000003</v>
      </c>
      <c r="X2781">
        <v>-77.019414999999995</v>
      </c>
      <c r="Y2781">
        <v>398315.83376000001</v>
      </c>
      <c r="Z2781">
        <v>136609.42627</v>
      </c>
      <c r="AB2781">
        <v>0</v>
      </c>
      <c r="AC2781">
        <v>456211</v>
      </c>
      <c r="AD2781">
        <v>392239</v>
      </c>
      <c r="AE2781">
        <v>2</v>
      </c>
      <c r="AF2781" t="s">
        <v>434</v>
      </c>
      <c r="AG2781" t="s">
        <v>570</v>
      </c>
      <c r="AH2781" t="s">
        <v>63</v>
      </c>
      <c r="AI2781">
        <v>102</v>
      </c>
      <c r="AJ2781">
        <v>8</v>
      </c>
      <c r="AK2781" t="s">
        <v>64</v>
      </c>
      <c r="AL2781">
        <v>3397</v>
      </c>
      <c r="AM2781">
        <v>-77.019416956903498</v>
      </c>
      <c r="AN2781">
        <v>38.897340822990401</v>
      </c>
      <c r="AO2781" t="b">
        <f t="shared" si="86"/>
        <v>0</v>
      </c>
      <c r="AP2781">
        <f t="shared" si="87"/>
        <v>0</v>
      </c>
    </row>
    <row r="2782" spans="1:42">
      <c r="A2782">
        <v>182221</v>
      </c>
      <c r="B2782" t="s">
        <v>5858</v>
      </c>
      <c r="C2782" t="s">
        <v>5098</v>
      </c>
      <c r="D2782">
        <v>10193048</v>
      </c>
      <c r="E2782" t="s">
        <v>2496</v>
      </c>
      <c r="G2782" t="s">
        <v>5099</v>
      </c>
      <c r="I2782" t="s">
        <v>5859</v>
      </c>
      <c r="J2782" t="s">
        <v>166</v>
      </c>
      <c r="K2782" s="6">
        <v>0.20833333333333334</v>
      </c>
      <c r="L2782" s="8">
        <v>0.79166666666666663</v>
      </c>
      <c r="M2782" t="s">
        <v>622</v>
      </c>
      <c r="N2782" t="s">
        <v>622</v>
      </c>
      <c r="O2782" t="s">
        <v>2499</v>
      </c>
      <c r="P2782" t="s">
        <v>2500</v>
      </c>
      <c r="Q2782" t="s">
        <v>5101</v>
      </c>
      <c r="R2782" t="s">
        <v>165</v>
      </c>
      <c r="S2782" t="s">
        <v>353</v>
      </c>
      <c r="T2782" t="s">
        <v>46</v>
      </c>
      <c r="U2782" t="s">
        <v>47</v>
      </c>
      <c r="V2782" t="s">
        <v>5116</v>
      </c>
      <c r="W2782">
        <v>38.896129999999999</v>
      </c>
      <c r="X2782">
        <v>-77.015682999999996</v>
      </c>
      <c r="Y2782">
        <v>398639.52555999998</v>
      </c>
      <c r="Z2782">
        <v>136475.72828000001</v>
      </c>
      <c r="AB2782">
        <v>0</v>
      </c>
      <c r="AC2782">
        <v>455244</v>
      </c>
      <c r="AD2782">
        <v>391272</v>
      </c>
      <c r="AE2782">
        <v>2</v>
      </c>
      <c r="AF2782" t="s">
        <v>434</v>
      </c>
      <c r="AG2782" t="s">
        <v>570</v>
      </c>
      <c r="AH2782" t="s">
        <v>63</v>
      </c>
      <c r="AI2782">
        <v>103</v>
      </c>
      <c r="AJ2782">
        <v>8</v>
      </c>
      <c r="AK2782" t="s">
        <v>64</v>
      </c>
      <c r="AL2782">
        <v>3397</v>
      </c>
      <c r="AM2782">
        <v>-77.015685248959699</v>
      </c>
      <c r="AN2782">
        <v>38.896136983329299</v>
      </c>
      <c r="AO2782" t="b">
        <f t="shared" si="86"/>
        <v>0</v>
      </c>
      <c r="AP2782">
        <f t="shared" si="87"/>
        <v>0</v>
      </c>
    </row>
    <row r="2783" spans="1:42">
      <c r="A2783">
        <v>182222</v>
      </c>
      <c r="B2783" t="s">
        <v>5858</v>
      </c>
      <c r="C2783" t="s">
        <v>5098</v>
      </c>
      <c r="D2783">
        <v>10193048</v>
      </c>
      <c r="E2783" t="s">
        <v>2496</v>
      </c>
      <c r="G2783" t="s">
        <v>5099</v>
      </c>
      <c r="I2783" t="s">
        <v>5859</v>
      </c>
      <c r="J2783" t="s">
        <v>166</v>
      </c>
      <c r="K2783" s="6">
        <v>0.20833333333333334</v>
      </c>
      <c r="L2783" s="8">
        <v>0.79166666666666663</v>
      </c>
      <c r="M2783" t="s">
        <v>622</v>
      </c>
      <c r="N2783" t="s">
        <v>622</v>
      </c>
      <c r="O2783" t="s">
        <v>2499</v>
      </c>
      <c r="P2783" t="s">
        <v>2500</v>
      </c>
      <c r="Q2783" t="s">
        <v>5101</v>
      </c>
      <c r="R2783" t="s">
        <v>165</v>
      </c>
      <c r="S2783" t="s">
        <v>353</v>
      </c>
      <c r="T2783" t="s">
        <v>46</v>
      </c>
      <c r="U2783" t="s">
        <v>47</v>
      </c>
      <c r="V2783" t="s">
        <v>5120</v>
      </c>
      <c r="W2783">
        <v>38.896127</v>
      </c>
      <c r="X2783">
        <v>-77.019416000000007</v>
      </c>
      <c r="Y2783">
        <v>398315.72831999999</v>
      </c>
      <c r="Z2783">
        <v>136475.50841000001</v>
      </c>
      <c r="AB2783">
        <v>0</v>
      </c>
      <c r="AC2783">
        <v>454955</v>
      </c>
      <c r="AD2783">
        <v>390983</v>
      </c>
      <c r="AE2783">
        <v>2</v>
      </c>
      <c r="AF2783" t="s">
        <v>434</v>
      </c>
      <c r="AG2783" t="s">
        <v>570</v>
      </c>
      <c r="AH2783" t="s">
        <v>63</v>
      </c>
      <c r="AI2783">
        <v>102</v>
      </c>
      <c r="AJ2783">
        <v>8</v>
      </c>
      <c r="AK2783" t="s">
        <v>64</v>
      </c>
      <c r="AL2783">
        <v>3397</v>
      </c>
      <c r="AM2783">
        <v>-77.019417843982296</v>
      </c>
      <c r="AN2783">
        <v>38.896134441780198</v>
      </c>
      <c r="AO2783" t="b">
        <f t="shared" si="86"/>
        <v>0</v>
      </c>
      <c r="AP2783">
        <f t="shared" si="87"/>
        <v>0</v>
      </c>
    </row>
    <row r="2784" spans="1:42">
      <c r="A2784">
        <v>182223</v>
      </c>
      <c r="B2784" t="s">
        <v>5858</v>
      </c>
      <c r="C2784" t="s">
        <v>5098</v>
      </c>
      <c r="D2784">
        <v>10193048</v>
      </c>
      <c r="E2784" t="s">
        <v>2496</v>
      </c>
      <c r="G2784" t="s">
        <v>5099</v>
      </c>
      <c r="I2784" t="s">
        <v>5859</v>
      </c>
      <c r="J2784" t="s">
        <v>166</v>
      </c>
      <c r="K2784" s="6">
        <v>0.20833333333333334</v>
      </c>
      <c r="L2784" s="8">
        <v>0.79166666666666663</v>
      </c>
      <c r="M2784" t="s">
        <v>622</v>
      </c>
      <c r="N2784" t="s">
        <v>622</v>
      </c>
      <c r="O2784" t="s">
        <v>2499</v>
      </c>
      <c r="P2784" t="s">
        <v>2500</v>
      </c>
      <c r="Q2784" t="s">
        <v>5101</v>
      </c>
      <c r="R2784" t="s">
        <v>165</v>
      </c>
      <c r="S2784" t="s">
        <v>353</v>
      </c>
      <c r="T2784" t="s">
        <v>46</v>
      </c>
      <c r="U2784" t="s">
        <v>47</v>
      </c>
      <c r="V2784" t="s">
        <v>5881</v>
      </c>
      <c r="W2784">
        <v>38.898684000000003</v>
      </c>
      <c r="X2784">
        <v>-77.018928000000002</v>
      </c>
      <c r="Y2784">
        <v>398358.06</v>
      </c>
      <c r="Z2784">
        <v>136759.32999999999</v>
      </c>
      <c r="AB2784">
        <v>0</v>
      </c>
      <c r="AC2784">
        <v>477022</v>
      </c>
      <c r="AD2784">
        <v>410376</v>
      </c>
      <c r="AE2784">
        <v>2</v>
      </c>
      <c r="AF2784" t="s">
        <v>434</v>
      </c>
      <c r="AG2784" t="s">
        <v>570</v>
      </c>
      <c r="AH2784" t="s">
        <v>63</v>
      </c>
      <c r="AI2784">
        <v>102</v>
      </c>
      <c r="AJ2784">
        <v>8</v>
      </c>
      <c r="AK2784" t="s">
        <v>64</v>
      </c>
      <c r="AL2784">
        <v>3397</v>
      </c>
      <c r="AM2784">
        <v>-77.018930541110393</v>
      </c>
      <c r="AN2784">
        <v>38.8986912901522</v>
      </c>
      <c r="AO2784" t="b">
        <f t="shared" si="86"/>
        <v>0</v>
      </c>
      <c r="AP2784">
        <f t="shared" si="87"/>
        <v>0</v>
      </c>
    </row>
    <row r="2785" spans="1:42">
      <c r="A2785">
        <v>182224</v>
      </c>
      <c r="B2785" t="s">
        <v>5858</v>
      </c>
      <c r="C2785" t="s">
        <v>5098</v>
      </c>
      <c r="D2785">
        <v>10193048</v>
      </c>
      <c r="E2785" t="s">
        <v>2496</v>
      </c>
      <c r="G2785" t="s">
        <v>5099</v>
      </c>
      <c r="I2785" t="s">
        <v>5859</v>
      </c>
      <c r="J2785" t="s">
        <v>166</v>
      </c>
      <c r="K2785" s="6">
        <v>0.20833333333333334</v>
      </c>
      <c r="L2785" s="8">
        <v>0.79166666666666663</v>
      </c>
      <c r="M2785" t="s">
        <v>622</v>
      </c>
      <c r="N2785" t="s">
        <v>622</v>
      </c>
      <c r="O2785" t="s">
        <v>2499</v>
      </c>
      <c r="P2785" t="s">
        <v>2500</v>
      </c>
      <c r="Q2785" t="s">
        <v>5101</v>
      </c>
      <c r="R2785" t="s">
        <v>165</v>
      </c>
      <c r="S2785" t="s">
        <v>353</v>
      </c>
      <c r="T2785" t="s">
        <v>46</v>
      </c>
      <c r="U2785" t="s">
        <v>47</v>
      </c>
      <c r="V2785" t="s">
        <v>5889</v>
      </c>
      <c r="W2785">
        <v>38.897832999999999</v>
      </c>
      <c r="X2785">
        <v>-77.027034</v>
      </c>
      <c r="Y2785">
        <v>397654.88591999997</v>
      </c>
      <c r="Z2785">
        <v>136665.08502</v>
      </c>
      <c r="AB2785">
        <v>0</v>
      </c>
      <c r="AC2785">
        <v>456257</v>
      </c>
      <c r="AD2785">
        <v>392285</v>
      </c>
      <c r="AE2785">
        <v>2</v>
      </c>
      <c r="AF2785" t="s">
        <v>61</v>
      </c>
      <c r="AG2785" t="s">
        <v>62</v>
      </c>
      <c r="AH2785" t="s">
        <v>63</v>
      </c>
      <c r="AI2785">
        <v>101</v>
      </c>
      <c r="AJ2785">
        <v>8</v>
      </c>
      <c r="AK2785" t="s">
        <v>64</v>
      </c>
      <c r="AL2785">
        <v>3397</v>
      </c>
      <c r="AM2785">
        <v>-77.027036398287507</v>
      </c>
      <c r="AN2785">
        <v>38.897840702228699</v>
      </c>
      <c r="AO2785" t="b">
        <f t="shared" si="86"/>
        <v>0</v>
      </c>
      <c r="AP2785">
        <f t="shared" si="87"/>
        <v>0</v>
      </c>
    </row>
    <row r="2786" spans="1:42">
      <c r="A2786">
        <v>182225</v>
      </c>
      <c r="B2786" t="s">
        <v>5892</v>
      </c>
      <c r="C2786" t="s">
        <v>5098</v>
      </c>
      <c r="D2786">
        <v>10193049</v>
      </c>
      <c r="E2786" t="s">
        <v>2496</v>
      </c>
      <c r="G2786" t="s">
        <v>5099</v>
      </c>
      <c r="I2786" t="s">
        <v>5893</v>
      </c>
      <c r="J2786" t="s">
        <v>166</v>
      </c>
      <c r="K2786" s="6">
        <v>0.20833333333333334</v>
      </c>
      <c r="L2786" s="8">
        <v>0.83333333333333337</v>
      </c>
      <c r="M2786" t="s">
        <v>353</v>
      </c>
      <c r="N2786" t="s">
        <v>353</v>
      </c>
      <c r="O2786" t="s">
        <v>2499</v>
      </c>
      <c r="P2786" t="s">
        <v>2500</v>
      </c>
      <c r="Q2786" t="s">
        <v>5101</v>
      </c>
      <c r="R2786" t="s">
        <v>165</v>
      </c>
      <c r="S2786" t="s">
        <v>238</v>
      </c>
      <c r="T2786" t="s">
        <v>46</v>
      </c>
      <c r="U2786" t="s">
        <v>47</v>
      </c>
      <c r="V2786" t="s">
        <v>5102</v>
      </c>
      <c r="W2786">
        <v>38.898322</v>
      </c>
      <c r="X2786">
        <v>-77.015687</v>
      </c>
      <c r="Y2786">
        <v>398639.18316000002</v>
      </c>
      <c r="Z2786">
        <v>136719.09250999999</v>
      </c>
      <c r="AB2786">
        <v>0</v>
      </c>
      <c r="AC2786">
        <v>455846</v>
      </c>
      <c r="AD2786">
        <v>391874</v>
      </c>
      <c r="AE2786">
        <v>2</v>
      </c>
      <c r="AF2786" t="s">
        <v>434</v>
      </c>
      <c r="AG2786" t="s">
        <v>570</v>
      </c>
      <c r="AH2786" t="s">
        <v>63</v>
      </c>
      <c r="AI2786">
        <v>103</v>
      </c>
      <c r="AJ2786">
        <v>8</v>
      </c>
      <c r="AK2786" t="s">
        <v>64</v>
      </c>
      <c r="AL2786">
        <v>3398</v>
      </c>
      <c r="AM2786">
        <v>-77.015689678224902</v>
      </c>
      <c r="AN2786">
        <v>38.8983292965167</v>
      </c>
      <c r="AO2786" t="b">
        <f t="shared" si="86"/>
        <v>0</v>
      </c>
      <c r="AP2786">
        <f t="shared" si="87"/>
        <v>0</v>
      </c>
    </row>
    <row r="2787" spans="1:42">
      <c r="A2787">
        <v>182226</v>
      </c>
      <c r="B2787" t="s">
        <v>5892</v>
      </c>
      <c r="C2787" t="s">
        <v>5098</v>
      </c>
      <c r="D2787">
        <v>10193049</v>
      </c>
      <c r="E2787" t="s">
        <v>2496</v>
      </c>
      <c r="G2787" t="s">
        <v>5099</v>
      </c>
      <c r="I2787" t="s">
        <v>5893</v>
      </c>
      <c r="J2787" t="s">
        <v>166</v>
      </c>
      <c r="K2787" s="6">
        <v>0.20833333333333334</v>
      </c>
      <c r="L2787" s="8">
        <v>0.83333333333333337</v>
      </c>
      <c r="M2787" t="s">
        <v>353</v>
      </c>
      <c r="N2787" t="s">
        <v>353</v>
      </c>
      <c r="O2787" t="s">
        <v>2499</v>
      </c>
      <c r="P2787" t="s">
        <v>2500</v>
      </c>
      <c r="Q2787" t="s">
        <v>5101</v>
      </c>
      <c r="R2787" t="s">
        <v>165</v>
      </c>
      <c r="S2787" t="s">
        <v>238</v>
      </c>
      <c r="T2787" t="s">
        <v>46</v>
      </c>
      <c r="U2787" t="s">
        <v>47</v>
      </c>
      <c r="V2787" t="s">
        <v>5110</v>
      </c>
      <c r="W2787">
        <v>38.898311</v>
      </c>
      <c r="X2787">
        <v>-77.019418000000002</v>
      </c>
      <c r="Y2787">
        <v>398315.52799999999</v>
      </c>
      <c r="Z2787">
        <v>136717.99267000001</v>
      </c>
      <c r="AB2787">
        <v>0</v>
      </c>
      <c r="AC2787">
        <v>456212</v>
      </c>
      <c r="AD2787">
        <v>392240</v>
      </c>
      <c r="AE2787">
        <v>2</v>
      </c>
      <c r="AF2787" t="s">
        <v>434</v>
      </c>
      <c r="AG2787" t="s">
        <v>570</v>
      </c>
      <c r="AH2787" t="s">
        <v>63</v>
      </c>
      <c r="AI2787">
        <v>102</v>
      </c>
      <c r="AJ2787">
        <v>8</v>
      </c>
      <c r="AK2787" t="s">
        <v>64</v>
      </c>
      <c r="AL2787">
        <v>3398</v>
      </c>
      <c r="AM2787">
        <v>-77.019420747911795</v>
      </c>
      <c r="AN2787">
        <v>38.898318828008598</v>
      </c>
      <c r="AO2787" t="b">
        <f t="shared" si="86"/>
        <v>0</v>
      </c>
      <c r="AP2787">
        <f t="shared" si="87"/>
        <v>0</v>
      </c>
    </row>
    <row r="2788" spans="1:42">
      <c r="A2788">
        <v>182227</v>
      </c>
      <c r="B2788" t="s">
        <v>5892</v>
      </c>
      <c r="C2788" t="s">
        <v>5098</v>
      </c>
      <c r="D2788">
        <v>10193049</v>
      </c>
      <c r="E2788" t="s">
        <v>2496</v>
      </c>
      <c r="G2788" t="s">
        <v>5099</v>
      </c>
      <c r="I2788" t="s">
        <v>5893</v>
      </c>
      <c r="J2788" t="s">
        <v>166</v>
      </c>
      <c r="K2788" s="6">
        <v>0.20833333333333334</v>
      </c>
      <c r="L2788" s="8">
        <v>0.83333333333333337</v>
      </c>
      <c r="M2788" t="s">
        <v>353</v>
      </c>
      <c r="N2788" t="s">
        <v>353</v>
      </c>
      <c r="O2788" t="s">
        <v>2499</v>
      </c>
      <c r="P2788" t="s">
        <v>2500</v>
      </c>
      <c r="Q2788" t="s">
        <v>5101</v>
      </c>
      <c r="R2788" t="s">
        <v>165</v>
      </c>
      <c r="S2788" t="s">
        <v>238</v>
      </c>
      <c r="T2788" t="s">
        <v>46</v>
      </c>
      <c r="U2788" t="s">
        <v>47</v>
      </c>
      <c r="V2788" t="s">
        <v>5868</v>
      </c>
      <c r="W2788">
        <v>38.898313000000002</v>
      </c>
      <c r="X2788">
        <v>-77.024947999999995</v>
      </c>
      <c r="Y2788">
        <v>397835.86891999998</v>
      </c>
      <c r="Z2788">
        <v>136718.28691</v>
      </c>
      <c r="AB2788">
        <v>0</v>
      </c>
      <c r="AC2788">
        <v>454895</v>
      </c>
      <c r="AD2788">
        <v>390923</v>
      </c>
      <c r="AE2788">
        <v>2</v>
      </c>
      <c r="AF2788" t="s">
        <v>61</v>
      </c>
      <c r="AG2788" t="s">
        <v>62</v>
      </c>
      <c r="AH2788" t="s">
        <v>63</v>
      </c>
      <c r="AI2788">
        <v>101</v>
      </c>
      <c r="AJ2788">
        <v>8</v>
      </c>
      <c r="AK2788" t="s">
        <v>64</v>
      </c>
      <c r="AL2788">
        <v>3398</v>
      </c>
      <c r="AM2788">
        <v>-77.024950221809405</v>
      </c>
      <c r="AN2788">
        <v>38.898320428429699</v>
      </c>
      <c r="AO2788" t="b">
        <f t="shared" si="86"/>
        <v>0</v>
      </c>
      <c r="AP2788">
        <f t="shared" si="87"/>
        <v>0</v>
      </c>
    </row>
    <row r="2789" spans="1:42">
      <c r="A2789">
        <v>182228</v>
      </c>
      <c r="B2789" t="s">
        <v>5892</v>
      </c>
      <c r="C2789" t="s">
        <v>5098</v>
      </c>
      <c r="D2789">
        <v>10193049</v>
      </c>
      <c r="E2789" t="s">
        <v>2496</v>
      </c>
      <c r="G2789" t="s">
        <v>5099</v>
      </c>
      <c r="I2789" t="s">
        <v>5893</v>
      </c>
      <c r="J2789" t="s">
        <v>166</v>
      </c>
      <c r="K2789" s="6">
        <v>0.20833333333333334</v>
      </c>
      <c r="L2789" s="8">
        <v>0.83333333333333337</v>
      </c>
      <c r="M2789" t="s">
        <v>353</v>
      </c>
      <c r="N2789" t="s">
        <v>353</v>
      </c>
      <c r="O2789" t="s">
        <v>2499</v>
      </c>
      <c r="P2789" t="s">
        <v>2500</v>
      </c>
      <c r="Q2789" t="s">
        <v>5101</v>
      </c>
      <c r="R2789" t="s">
        <v>165</v>
      </c>
      <c r="S2789" t="s">
        <v>238</v>
      </c>
      <c r="T2789" t="s">
        <v>46</v>
      </c>
      <c r="U2789" t="s">
        <v>47</v>
      </c>
      <c r="V2789" t="s">
        <v>1299</v>
      </c>
      <c r="W2789">
        <v>38.897333000000003</v>
      </c>
      <c r="X2789">
        <v>-77.019414999999995</v>
      </c>
      <c r="Y2789">
        <v>398315.83376000001</v>
      </c>
      <c r="Z2789">
        <v>136609.42627</v>
      </c>
      <c r="AB2789">
        <v>0</v>
      </c>
      <c r="AC2789">
        <v>456211</v>
      </c>
      <c r="AD2789">
        <v>392239</v>
      </c>
      <c r="AE2789">
        <v>2</v>
      </c>
      <c r="AF2789" t="s">
        <v>434</v>
      </c>
      <c r="AG2789" t="s">
        <v>570</v>
      </c>
      <c r="AH2789" t="s">
        <v>63</v>
      </c>
      <c r="AI2789">
        <v>102</v>
      </c>
      <c r="AJ2789">
        <v>8</v>
      </c>
      <c r="AK2789" t="s">
        <v>64</v>
      </c>
      <c r="AL2789">
        <v>3398</v>
      </c>
      <c r="AM2789">
        <v>-77.019416956903498</v>
      </c>
      <c r="AN2789">
        <v>38.897340822990401</v>
      </c>
      <c r="AO2789" t="b">
        <f t="shared" si="86"/>
        <v>0</v>
      </c>
      <c r="AP2789">
        <f t="shared" si="87"/>
        <v>0</v>
      </c>
    </row>
    <row r="2790" spans="1:42">
      <c r="A2790">
        <v>182229</v>
      </c>
      <c r="B2790" t="s">
        <v>5892</v>
      </c>
      <c r="C2790" t="s">
        <v>5098</v>
      </c>
      <c r="D2790">
        <v>10193049</v>
      </c>
      <c r="E2790" t="s">
        <v>2496</v>
      </c>
      <c r="G2790" t="s">
        <v>5099</v>
      </c>
      <c r="I2790" t="s">
        <v>5893</v>
      </c>
      <c r="J2790" t="s">
        <v>166</v>
      </c>
      <c r="K2790" s="6">
        <v>0.20833333333333334</v>
      </c>
      <c r="L2790" s="8">
        <v>0.83333333333333337</v>
      </c>
      <c r="M2790" t="s">
        <v>353</v>
      </c>
      <c r="N2790" t="s">
        <v>353</v>
      </c>
      <c r="O2790" t="s">
        <v>2499</v>
      </c>
      <c r="P2790" t="s">
        <v>2500</v>
      </c>
      <c r="Q2790" t="s">
        <v>5101</v>
      </c>
      <c r="R2790" t="s">
        <v>165</v>
      </c>
      <c r="S2790" t="s">
        <v>238</v>
      </c>
      <c r="T2790" t="s">
        <v>46</v>
      </c>
      <c r="U2790" t="s">
        <v>47</v>
      </c>
      <c r="V2790" t="s">
        <v>5116</v>
      </c>
      <c r="W2790">
        <v>38.896129999999999</v>
      </c>
      <c r="X2790">
        <v>-77.015682999999996</v>
      </c>
      <c r="Y2790">
        <v>398639.52555999998</v>
      </c>
      <c r="Z2790">
        <v>136475.72828000001</v>
      </c>
      <c r="AB2790">
        <v>0</v>
      </c>
      <c r="AC2790">
        <v>455244</v>
      </c>
      <c r="AD2790">
        <v>391272</v>
      </c>
      <c r="AE2790">
        <v>2</v>
      </c>
      <c r="AF2790" t="s">
        <v>434</v>
      </c>
      <c r="AG2790" t="s">
        <v>570</v>
      </c>
      <c r="AH2790" t="s">
        <v>63</v>
      </c>
      <c r="AI2790">
        <v>103</v>
      </c>
      <c r="AJ2790">
        <v>8</v>
      </c>
      <c r="AK2790" t="s">
        <v>64</v>
      </c>
      <c r="AL2790">
        <v>3398</v>
      </c>
      <c r="AM2790">
        <v>-77.015685248959699</v>
      </c>
      <c r="AN2790">
        <v>38.896136983329299</v>
      </c>
      <c r="AO2790" t="b">
        <f t="shared" si="86"/>
        <v>0</v>
      </c>
      <c r="AP2790">
        <f t="shared" si="87"/>
        <v>0</v>
      </c>
    </row>
    <row r="2791" spans="1:42">
      <c r="A2791">
        <v>182230</v>
      </c>
      <c r="B2791" t="s">
        <v>5892</v>
      </c>
      <c r="C2791" t="s">
        <v>5098</v>
      </c>
      <c r="D2791">
        <v>10193049</v>
      </c>
      <c r="E2791" t="s">
        <v>2496</v>
      </c>
      <c r="G2791" t="s">
        <v>5099</v>
      </c>
      <c r="I2791" t="s">
        <v>5893</v>
      </c>
      <c r="J2791" t="s">
        <v>166</v>
      </c>
      <c r="K2791" s="6">
        <v>0.20833333333333334</v>
      </c>
      <c r="L2791" s="8">
        <v>0.83333333333333337</v>
      </c>
      <c r="M2791" t="s">
        <v>353</v>
      </c>
      <c r="N2791" t="s">
        <v>353</v>
      </c>
      <c r="O2791" t="s">
        <v>2499</v>
      </c>
      <c r="P2791" t="s">
        <v>2500</v>
      </c>
      <c r="Q2791" t="s">
        <v>5101</v>
      </c>
      <c r="R2791" t="s">
        <v>165</v>
      </c>
      <c r="S2791" t="s">
        <v>238</v>
      </c>
      <c r="T2791" t="s">
        <v>46</v>
      </c>
      <c r="U2791" t="s">
        <v>47</v>
      </c>
      <c r="V2791" t="s">
        <v>5120</v>
      </c>
      <c r="W2791">
        <v>38.896127</v>
      </c>
      <c r="X2791">
        <v>-77.019416000000007</v>
      </c>
      <c r="Y2791">
        <v>398315.72831999999</v>
      </c>
      <c r="Z2791">
        <v>136475.50841000001</v>
      </c>
      <c r="AB2791">
        <v>0</v>
      </c>
      <c r="AC2791">
        <v>454955</v>
      </c>
      <c r="AD2791">
        <v>390983</v>
      </c>
      <c r="AE2791">
        <v>2</v>
      </c>
      <c r="AF2791" t="s">
        <v>434</v>
      </c>
      <c r="AG2791" t="s">
        <v>570</v>
      </c>
      <c r="AH2791" t="s">
        <v>63</v>
      </c>
      <c r="AI2791">
        <v>102</v>
      </c>
      <c r="AJ2791">
        <v>8</v>
      </c>
      <c r="AK2791" t="s">
        <v>64</v>
      </c>
      <c r="AL2791">
        <v>3398</v>
      </c>
      <c r="AM2791">
        <v>-77.019417843982296</v>
      </c>
      <c r="AN2791">
        <v>38.896134441780198</v>
      </c>
      <c r="AO2791" t="b">
        <f t="shared" si="86"/>
        <v>0</v>
      </c>
      <c r="AP2791">
        <f t="shared" si="87"/>
        <v>0</v>
      </c>
    </row>
    <row r="2792" spans="1:42">
      <c r="A2792">
        <v>182231</v>
      </c>
      <c r="B2792" t="s">
        <v>5892</v>
      </c>
      <c r="C2792" t="s">
        <v>5098</v>
      </c>
      <c r="D2792">
        <v>10193049</v>
      </c>
      <c r="E2792" t="s">
        <v>2496</v>
      </c>
      <c r="G2792" t="s">
        <v>5099</v>
      </c>
      <c r="I2792" t="s">
        <v>5893</v>
      </c>
      <c r="J2792" t="s">
        <v>166</v>
      </c>
      <c r="K2792" s="6">
        <v>0.20833333333333334</v>
      </c>
      <c r="L2792" s="8">
        <v>0.83333333333333337</v>
      </c>
      <c r="M2792" t="s">
        <v>353</v>
      </c>
      <c r="N2792" t="s">
        <v>353</v>
      </c>
      <c r="O2792" t="s">
        <v>2499</v>
      </c>
      <c r="P2792" t="s">
        <v>2500</v>
      </c>
      <c r="Q2792" t="s">
        <v>5101</v>
      </c>
      <c r="R2792" t="s">
        <v>165</v>
      </c>
      <c r="S2792" t="s">
        <v>238</v>
      </c>
      <c r="T2792" t="s">
        <v>46</v>
      </c>
      <c r="U2792" t="s">
        <v>47</v>
      </c>
      <c r="V2792" t="s">
        <v>5881</v>
      </c>
      <c r="W2792">
        <v>38.898684000000003</v>
      </c>
      <c r="X2792">
        <v>-77.018928000000002</v>
      </c>
      <c r="Y2792">
        <v>398358.06</v>
      </c>
      <c r="Z2792">
        <v>136759.32999999999</v>
      </c>
      <c r="AB2792">
        <v>0</v>
      </c>
      <c r="AC2792">
        <v>477022</v>
      </c>
      <c r="AD2792">
        <v>410376</v>
      </c>
      <c r="AE2792">
        <v>2</v>
      </c>
      <c r="AF2792" t="s">
        <v>434</v>
      </c>
      <c r="AG2792" t="s">
        <v>570</v>
      </c>
      <c r="AH2792" t="s">
        <v>63</v>
      </c>
      <c r="AI2792">
        <v>102</v>
      </c>
      <c r="AJ2792">
        <v>8</v>
      </c>
      <c r="AK2792" t="s">
        <v>64</v>
      </c>
      <c r="AL2792">
        <v>3398</v>
      </c>
      <c r="AM2792">
        <v>-77.018930541110393</v>
      </c>
      <c r="AN2792">
        <v>38.8986912901522</v>
      </c>
      <c r="AO2792" t="b">
        <f t="shared" si="86"/>
        <v>0</v>
      </c>
      <c r="AP2792">
        <f t="shared" si="87"/>
        <v>0</v>
      </c>
    </row>
    <row r="2793" spans="1:42">
      <c r="A2793">
        <v>182232</v>
      </c>
      <c r="B2793" t="s">
        <v>5892</v>
      </c>
      <c r="C2793" t="s">
        <v>5098</v>
      </c>
      <c r="D2793">
        <v>10193049</v>
      </c>
      <c r="E2793" t="s">
        <v>2496</v>
      </c>
      <c r="G2793" t="s">
        <v>5099</v>
      </c>
      <c r="I2793" t="s">
        <v>5893</v>
      </c>
      <c r="J2793" t="s">
        <v>166</v>
      </c>
      <c r="K2793" s="6">
        <v>0.20833333333333334</v>
      </c>
      <c r="L2793" s="8">
        <v>0.83333333333333337</v>
      </c>
      <c r="M2793" t="s">
        <v>353</v>
      </c>
      <c r="N2793" t="s">
        <v>353</v>
      </c>
      <c r="O2793" t="s">
        <v>2499</v>
      </c>
      <c r="P2793" t="s">
        <v>2500</v>
      </c>
      <c r="Q2793" t="s">
        <v>5101</v>
      </c>
      <c r="R2793" t="s">
        <v>165</v>
      </c>
      <c r="S2793" t="s">
        <v>238</v>
      </c>
      <c r="T2793" t="s">
        <v>46</v>
      </c>
      <c r="U2793" t="s">
        <v>47</v>
      </c>
      <c r="V2793" t="s">
        <v>5889</v>
      </c>
      <c r="W2793">
        <v>38.897832999999999</v>
      </c>
      <c r="X2793">
        <v>-77.027034</v>
      </c>
      <c r="Y2793">
        <v>397654.88591999997</v>
      </c>
      <c r="Z2793">
        <v>136665.08502</v>
      </c>
      <c r="AB2793">
        <v>0</v>
      </c>
      <c r="AC2793">
        <v>456257</v>
      </c>
      <c r="AD2793">
        <v>392285</v>
      </c>
      <c r="AE2793">
        <v>2</v>
      </c>
      <c r="AF2793" t="s">
        <v>61</v>
      </c>
      <c r="AG2793" t="s">
        <v>62</v>
      </c>
      <c r="AH2793" t="s">
        <v>63</v>
      </c>
      <c r="AI2793">
        <v>101</v>
      </c>
      <c r="AJ2793">
        <v>8</v>
      </c>
      <c r="AK2793" t="s">
        <v>64</v>
      </c>
      <c r="AL2793">
        <v>3398</v>
      </c>
      <c r="AM2793">
        <v>-77.027036398287507</v>
      </c>
      <c r="AN2793">
        <v>38.897840702228699</v>
      </c>
      <c r="AO2793" t="b">
        <f t="shared" ref="AO2793:AO2856" si="88">C2793=Q2793</f>
        <v>0</v>
      </c>
      <c r="AP2793">
        <f t="shared" si="87"/>
        <v>0</v>
      </c>
    </row>
    <row r="2794" spans="1:42">
      <c r="A2794">
        <v>182475</v>
      </c>
      <c r="B2794" t="s">
        <v>5920</v>
      </c>
      <c r="C2794" t="s">
        <v>5921</v>
      </c>
      <c r="D2794">
        <v>10193050</v>
      </c>
      <c r="E2794" t="s">
        <v>41</v>
      </c>
      <c r="I2794" t="s">
        <v>5922</v>
      </c>
      <c r="J2794" t="s">
        <v>622</v>
      </c>
      <c r="K2794" s="6">
        <v>0.41666666666666669</v>
      </c>
      <c r="L2794" s="8">
        <v>0.66666666666666663</v>
      </c>
      <c r="M2794" t="s">
        <v>238</v>
      </c>
      <c r="N2794" t="s">
        <v>238</v>
      </c>
      <c r="Q2794" t="s">
        <v>5921</v>
      </c>
      <c r="R2794" t="s">
        <v>165</v>
      </c>
      <c r="S2794" t="s">
        <v>421</v>
      </c>
      <c r="T2794" t="s">
        <v>46</v>
      </c>
      <c r="U2794" t="s">
        <v>47</v>
      </c>
      <c r="V2794" t="s">
        <v>5923</v>
      </c>
      <c r="W2794">
        <v>38.903421999999999</v>
      </c>
      <c r="X2794">
        <v>-77.061960999999997</v>
      </c>
      <c r="Y2794">
        <v>394625.56</v>
      </c>
      <c r="Z2794">
        <v>137287.04999999999</v>
      </c>
      <c r="AB2794">
        <v>0</v>
      </c>
      <c r="AC2794">
        <v>476481</v>
      </c>
      <c r="AD2794">
        <v>409898</v>
      </c>
      <c r="AE2794">
        <v>2</v>
      </c>
      <c r="AF2794" t="s">
        <v>49</v>
      </c>
      <c r="AG2794" s="2">
        <v>200000</v>
      </c>
      <c r="AH2794" t="s">
        <v>50</v>
      </c>
      <c r="AI2794">
        <v>206</v>
      </c>
      <c r="AJ2794">
        <v>4</v>
      </c>
      <c r="AK2794" t="s">
        <v>567</v>
      </c>
      <c r="AL2794">
        <v>3936</v>
      </c>
      <c r="AM2794">
        <v>-77.061962861259005</v>
      </c>
      <c r="AN2794">
        <v>38.903430282576501</v>
      </c>
      <c r="AO2794" t="b">
        <f t="shared" si="88"/>
        <v>1</v>
      </c>
      <c r="AP2794">
        <f t="shared" si="87"/>
        <v>1</v>
      </c>
    </row>
    <row r="2795" spans="1:42">
      <c r="A2795">
        <v>186112</v>
      </c>
      <c r="B2795" t="s">
        <v>4444</v>
      </c>
      <c r="C2795" t="s">
        <v>4445</v>
      </c>
      <c r="D2795">
        <v>10193051</v>
      </c>
      <c r="E2795" t="s">
        <v>652</v>
      </c>
      <c r="I2795" t="s">
        <v>4446</v>
      </c>
      <c r="J2795" t="s">
        <v>166</v>
      </c>
      <c r="K2795" s="6">
        <v>0.25</v>
      </c>
      <c r="L2795" s="8">
        <v>0.70833333333333337</v>
      </c>
      <c r="M2795" t="s">
        <v>432</v>
      </c>
      <c r="N2795" t="s">
        <v>254</v>
      </c>
      <c r="Q2795" t="s">
        <v>4445</v>
      </c>
      <c r="R2795" t="s">
        <v>70</v>
      </c>
      <c r="S2795" t="s">
        <v>166</v>
      </c>
      <c r="T2795" t="s">
        <v>46</v>
      </c>
      <c r="U2795" t="s">
        <v>47</v>
      </c>
      <c r="V2795" t="s">
        <v>4447</v>
      </c>
      <c r="W2795">
        <v>38.945376000000003</v>
      </c>
      <c r="X2795">
        <v>-77.072151000000005</v>
      </c>
      <c r="Y2795">
        <v>393745.36</v>
      </c>
      <c r="Z2795">
        <v>141944.89000000001</v>
      </c>
      <c r="AA2795">
        <v>20008</v>
      </c>
      <c r="AB2795">
        <v>284771</v>
      </c>
      <c r="AC2795">
        <v>123268</v>
      </c>
      <c r="AD2795">
        <v>123268</v>
      </c>
      <c r="AE2795">
        <v>3</v>
      </c>
      <c r="AF2795" t="s">
        <v>625</v>
      </c>
      <c r="AG2795" t="s">
        <v>2091</v>
      </c>
      <c r="AH2795" t="s">
        <v>50</v>
      </c>
      <c r="AI2795">
        <v>202</v>
      </c>
      <c r="AJ2795">
        <v>11</v>
      </c>
      <c r="AK2795" t="s">
        <v>51</v>
      </c>
      <c r="AL2795">
        <v>1508</v>
      </c>
      <c r="AM2795">
        <v>-77.072152907524298</v>
      </c>
      <c r="AN2795">
        <v>38.945383759373698</v>
      </c>
      <c r="AO2795" t="b">
        <f t="shared" si="88"/>
        <v>1</v>
      </c>
      <c r="AP2795">
        <f t="shared" si="87"/>
        <v>1</v>
      </c>
    </row>
    <row r="2796" spans="1:42">
      <c r="A2796">
        <v>186113</v>
      </c>
      <c r="B2796" t="s">
        <v>12143</v>
      </c>
      <c r="C2796" t="s">
        <v>12144</v>
      </c>
      <c r="D2796">
        <v>10193052</v>
      </c>
      <c r="E2796" t="s">
        <v>652</v>
      </c>
      <c r="K2796" s="6">
        <v>0.29166666666666669</v>
      </c>
      <c r="L2796" s="8">
        <v>0.79166666666666663</v>
      </c>
      <c r="M2796" t="s">
        <v>1396</v>
      </c>
      <c r="N2796" t="s">
        <v>117</v>
      </c>
      <c r="Q2796" t="s">
        <v>12144</v>
      </c>
      <c r="R2796" t="s">
        <v>44</v>
      </c>
      <c r="S2796" t="s">
        <v>353</v>
      </c>
      <c r="T2796" t="s">
        <v>46</v>
      </c>
      <c r="U2796" t="s">
        <v>47</v>
      </c>
      <c r="V2796" t="s">
        <v>12145</v>
      </c>
      <c r="W2796">
        <v>38.917188000000003</v>
      </c>
      <c r="X2796">
        <v>-77.009361999999996</v>
      </c>
      <c r="Y2796">
        <v>399188.11</v>
      </c>
      <c r="Z2796">
        <v>138813.32999999999</v>
      </c>
      <c r="AA2796">
        <v>20001</v>
      </c>
      <c r="AB2796">
        <v>227663</v>
      </c>
      <c r="AC2796">
        <v>70995</v>
      </c>
      <c r="AD2796">
        <v>70995</v>
      </c>
      <c r="AE2796">
        <v>5</v>
      </c>
      <c r="AF2796" t="s">
        <v>408</v>
      </c>
      <c r="AG2796" t="s">
        <v>6096</v>
      </c>
      <c r="AH2796" t="s">
        <v>410</v>
      </c>
      <c r="AI2796">
        <v>501</v>
      </c>
      <c r="AJ2796">
        <v>21</v>
      </c>
      <c r="AK2796" t="s">
        <v>51</v>
      </c>
      <c r="AL2796">
        <v>557</v>
      </c>
      <c r="AM2796">
        <v>-77.009364167714196</v>
      </c>
      <c r="AN2796">
        <v>38.9171955943835</v>
      </c>
      <c r="AO2796" t="b">
        <f t="shared" si="88"/>
        <v>1</v>
      </c>
      <c r="AP2796">
        <f t="shared" si="87"/>
        <v>1</v>
      </c>
    </row>
    <row r="2797" spans="1:42">
      <c r="A2797">
        <v>186114</v>
      </c>
      <c r="B2797" t="s">
        <v>4449</v>
      </c>
      <c r="C2797" t="s">
        <v>4450</v>
      </c>
      <c r="D2797">
        <v>10193053</v>
      </c>
      <c r="E2797" t="s">
        <v>201</v>
      </c>
      <c r="K2797" s="6">
        <v>0.39583333333333331</v>
      </c>
      <c r="L2797" s="8">
        <v>0.64583333333333337</v>
      </c>
      <c r="M2797" t="s">
        <v>353</v>
      </c>
      <c r="N2797" t="s">
        <v>353</v>
      </c>
      <c r="Q2797" t="s">
        <v>4450</v>
      </c>
      <c r="R2797" t="s">
        <v>148</v>
      </c>
      <c r="S2797" t="s">
        <v>1682</v>
      </c>
      <c r="T2797" t="s">
        <v>46</v>
      </c>
      <c r="U2797" t="s">
        <v>47</v>
      </c>
      <c r="V2797" t="s">
        <v>1248</v>
      </c>
      <c r="W2797">
        <v>38.905065999999998</v>
      </c>
      <c r="X2797">
        <v>-77.052676000000005</v>
      </c>
      <c r="Y2797">
        <v>395430.99</v>
      </c>
      <c r="Z2797">
        <v>137469</v>
      </c>
      <c r="AA2797">
        <v>20037</v>
      </c>
      <c r="AB2797">
        <v>274799</v>
      </c>
      <c r="AC2797">
        <v>117602</v>
      </c>
      <c r="AD2797">
        <v>117602</v>
      </c>
      <c r="AE2797">
        <v>2</v>
      </c>
      <c r="AF2797" t="s">
        <v>196</v>
      </c>
      <c r="AG2797" t="s">
        <v>927</v>
      </c>
      <c r="AH2797" t="s">
        <v>50</v>
      </c>
      <c r="AI2797">
        <v>207</v>
      </c>
      <c r="AJ2797">
        <v>5</v>
      </c>
      <c r="AK2797" t="s">
        <v>51</v>
      </c>
      <c r="AL2797">
        <v>1350</v>
      </c>
      <c r="AM2797">
        <v>-77.052678472545793</v>
      </c>
      <c r="AN2797">
        <v>38.905073908160297</v>
      </c>
      <c r="AO2797" t="b">
        <f t="shared" si="88"/>
        <v>1</v>
      </c>
      <c r="AP2797">
        <f t="shared" si="87"/>
        <v>1</v>
      </c>
    </row>
    <row r="2798" spans="1:42">
      <c r="A2798">
        <v>186115</v>
      </c>
      <c r="B2798" t="s">
        <v>12146</v>
      </c>
      <c r="C2798" t="s">
        <v>12147</v>
      </c>
      <c r="D2798">
        <v>10193054</v>
      </c>
      <c r="E2798" t="s">
        <v>201</v>
      </c>
      <c r="K2798" s="6">
        <v>0.375</v>
      </c>
      <c r="L2798" s="8">
        <v>0.70833333333333337</v>
      </c>
      <c r="M2798" t="s">
        <v>254</v>
      </c>
      <c r="N2798" t="s">
        <v>254</v>
      </c>
      <c r="O2798" t="s">
        <v>12147</v>
      </c>
      <c r="P2798" t="s">
        <v>12148</v>
      </c>
      <c r="Q2798" t="s">
        <v>12147</v>
      </c>
      <c r="R2798" t="s">
        <v>44</v>
      </c>
      <c r="S2798" t="s">
        <v>622</v>
      </c>
      <c r="T2798" t="s">
        <v>46</v>
      </c>
      <c r="U2798" t="s">
        <v>47</v>
      </c>
      <c r="V2798" t="s">
        <v>12149</v>
      </c>
      <c r="W2798">
        <v>38.916151999999997</v>
      </c>
      <c r="X2798">
        <v>-77.049650999999997</v>
      </c>
      <c r="Y2798">
        <v>395694.09</v>
      </c>
      <c r="Z2798">
        <v>138699.43</v>
      </c>
      <c r="AA2798">
        <v>20008</v>
      </c>
      <c r="AB2798">
        <v>235032</v>
      </c>
      <c r="AC2798">
        <v>78341</v>
      </c>
      <c r="AD2798">
        <v>78341</v>
      </c>
      <c r="AE2798">
        <v>2</v>
      </c>
      <c r="AF2798" t="s">
        <v>205</v>
      </c>
      <c r="AG2798" t="s">
        <v>206</v>
      </c>
      <c r="AH2798" t="s">
        <v>50</v>
      </c>
      <c r="AI2798">
        <v>208</v>
      </c>
      <c r="AJ2798">
        <v>1</v>
      </c>
      <c r="AK2798" t="s">
        <v>51</v>
      </c>
      <c r="AL2798">
        <v>828</v>
      </c>
      <c r="AM2798">
        <v>-77.049652905155199</v>
      </c>
      <c r="AN2798">
        <v>38.916159370343799</v>
      </c>
      <c r="AO2798" t="b">
        <f t="shared" si="88"/>
        <v>1</v>
      </c>
      <c r="AP2798">
        <f t="shared" si="87"/>
        <v>1</v>
      </c>
    </row>
    <row r="2799" spans="1:42">
      <c r="A2799">
        <v>185929</v>
      </c>
      <c r="B2799" t="s">
        <v>5927</v>
      </c>
      <c r="C2799" t="s">
        <v>114</v>
      </c>
      <c r="D2799">
        <v>10193055</v>
      </c>
      <c r="E2799" t="s">
        <v>115</v>
      </c>
      <c r="G2799" t="s">
        <v>5928</v>
      </c>
      <c r="K2799" s="6">
        <v>0.29166666666666669</v>
      </c>
      <c r="L2799" s="8">
        <v>0.70833333333333337</v>
      </c>
      <c r="M2799" t="s">
        <v>387</v>
      </c>
      <c r="N2799" t="s">
        <v>1252</v>
      </c>
      <c r="O2799" t="s">
        <v>5929</v>
      </c>
      <c r="P2799" t="s">
        <v>5930</v>
      </c>
      <c r="Q2799" t="s">
        <v>5929</v>
      </c>
      <c r="R2799" t="s">
        <v>58</v>
      </c>
      <c r="S2799" t="s">
        <v>432</v>
      </c>
      <c r="T2799" t="s">
        <v>46</v>
      </c>
      <c r="U2799" t="s">
        <v>47</v>
      </c>
      <c r="V2799" t="s">
        <v>5931</v>
      </c>
      <c r="W2799">
        <v>38.884037999999997</v>
      </c>
      <c r="X2799">
        <v>-77.021906999999999</v>
      </c>
      <c r="Y2799">
        <v>398099.25062000001</v>
      </c>
      <c r="Z2799">
        <v>135133.58697</v>
      </c>
      <c r="AB2799">
        <v>0</v>
      </c>
      <c r="AC2799">
        <v>456674</v>
      </c>
      <c r="AD2799">
        <v>392696</v>
      </c>
      <c r="AE2799">
        <v>6</v>
      </c>
      <c r="AF2799" t="s">
        <v>392</v>
      </c>
      <c r="AG2799" t="s">
        <v>393</v>
      </c>
      <c r="AH2799" t="s">
        <v>63</v>
      </c>
      <c r="AI2799">
        <v>105</v>
      </c>
      <c r="AJ2799">
        <v>9</v>
      </c>
      <c r="AK2799" t="s">
        <v>51</v>
      </c>
      <c r="AL2799">
        <v>3600</v>
      </c>
      <c r="AM2799">
        <v>-77.021909592867303</v>
      </c>
      <c r="AN2799">
        <v>38.8840454675559</v>
      </c>
      <c r="AO2799" t="b">
        <f t="shared" si="88"/>
        <v>0</v>
      </c>
      <c r="AP2799">
        <f t="shared" si="87"/>
        <v>0</v>
      </c>
    </row>
    <row r="2800" spans="1:42">
      <c r="A2800">
        <v>185930</v>
      </c>
      <c r="B2800" t="s">
        <v>5927</v>
      </c>
      <c r="C2800" t="s">
        <v>114</v>
      </c>
      <c r="D2800">
        <v>10193055</v>
      </c>
      <c r="E2800" t="s">
        <v>115</v>
      </c>
      <c r="G2800" t="s">
        <v>5928</v>
      </c>
      <c r="K2800" s="6">
        <v>0.29166666666666669</v>
      </c>
      <c r="L2800" s="8">
        <v>0.70833333333333337</v>
      </c>
      <c r="M2800" t="s">
        <v>387</v>
      </c>
      <c r="N2800" t="s">
        <v>1252</v>
      </c>
      <c r="O2800" t="s">
        <v>5929</v>
      </c>
      <c r="P2800" t="s">
        <v>5930</v>
      </c>
      <c r="Q2800" t="s">
        <v>5929</v>
      </c>
      <c r="R2800" t="s">
        <v>58</v>
      </c>
      <c r="S2800" t="s">
        <v>432</v>
      </c>
      <c r="T2800" t="s">
        <v>46</v>
      </c>
      <c r="U2800" t="s">
        <v>47</v>
      </c>
      <c r="V2800" t="s">
        <v>5934</v>
      </c>
      <c r="W2800">
        <v>38.884844000000001</v>
      </c>
      <c r="X2800">
        <v>-77.023940999999994</v>
      </c>
      <c r="Y2800">
        <v>397922.78885999997</v>
      </c>
      <c r="Z2800">
        <v>135223.09771999999</v>
      </c>
      <c r="AB2800">
        <v>0</v>
      </c>
      <c r="AC2800">
        <v>456759</v>
      </c>
      <c r="AD2800">
        <v>392781</v>
      </c>
      <c r="AE2800">
        <v>6</v>
      </c>
      <c r="AF2800" t="s">
        <v>392</v>
      </c>
      <c r="AG2800" t="s">
        <v>393</v>
      </c>
      <c r="AH2800" t="s">
        <v>63</v>
      </c>
      <c r="AI2800">
        <v>105</v>
      </c>
      <c r="AJ2800">
        <v>9</v>
      </c>
      <c r="AK2800" t="s">
        <v>51</v>
      </c>
      <c r="AL2800">
        <v>3600</v>
      </c>
      <c r="AM2800">
        <v>-77.023943694140797</v>
      </c>
      <c r="AN2800">
        <v>38.884851415568001</v>
      </c>
      <c r="AO2800" t="b">
        <f t="shared" si="88"/>
        <v>0</v>
      </c>
      <c r="AP2800">
        <f t="shared" si="87"/>
        <v>0</v>
      </c>
    </row>
    <row r="2801" spans="1:42">
      <c r="A2801">
        <v>185931</v>
      </c>
      <c r="B2801" t="s">
        <v>4452</v>
      </c>
      <c r="C2801" t="s">
        <v>114</v>
      </c>
      <c r="D2801">
        <v>10193056</v>
      </c>
      <c r="E2801" t="s">
        <v>115</v>
      </c>
      <c r="G2801" t="s">
        <v>4453</v>
      </c>
      <c r="K2801" s="6">
        <v>0.39583333333333331</v>
      </c>
      <c r="L2801" s="8">
        <v>0.64583333333333337</v>
      </c>
      <c r="M2801" t="s">
        <v>386</v>
      </c>
      <c r="N2801" t="s">
        <v>2843</v>
      </c>
      <c r="O2801" t="s">
        <v>4454</v>
      </c>
      <c r="P2801" t="s">
        <v>4455</v>
      </c>
      <c r="Q2801" t="s">
        <v>4454</v>
      </c>
      <c r="R2801" t="s">
        <v>58</v>
      </c>
      <c r="S2801" t="s">
        <v>432</v>
      </c>
      <c r="T2801" t="s">
        <v>46</v>
      </c>
      <c r="U2801" t="s">
        <v>47</v>
      </c>
      <c r="V2801" t="s">
        <v>585</v>
      </c>
      <c r="W2801">
        <v>38.937412000000002</v>
      </c>
      <c r="X2801">
        <v>-77.032438999999997</v>
      </c>
      <c r="Y2801">
        <v>397187.63</v>
      </c>
      <c r="Z2801">
        <v>141058.85</v>
      </c>
      <c r="AA2801">
        <v>20010</v>
      </c>
      <c r="AB2801">
        <v>284786</v>
      </c>
      <c r="AC2801">
        <v>123283</v>
      </c>
      <c r="AD2801">
        <v>123283</v>
      </c>
      <c r="AE2801">
        <v>4</v>
      </c>
      <c r="AF2801" t="s">
        <v>445</v>
      </c>
      <c r="AG2801" t="s">
        <v>586</v>
      </c>
      <c r="AH2801" t="s">
        <v>188</v>
      </c>
      <c r="AI2801">
        <v>404</v>
      </c>
      <c r="AJ2801">
        <v>18</v>
      </c>
      <c r="AK2801" t="s">
        <v>51</v>
      </c>
      <c r="AL2801">
        <v>1511</v>
      </c>
      <c r="AM2801">
        <v>-77.032440853019196</v>
      </c>
      <c r="AN2801">
        <v>38.937419819177599</v>
      </c>
      <c r="AO2801" t="b">
        <f t="shared" si="88"/>
        <v>0</v>
      </c>
      <c r="AP2801">
        <f t="shared" si="87"/>
        <v>0</v>
      </c>
    </row>
    <row r="2802" spans="1:42">
      <c r="A2802">
        <v>182233</v>
      </c>
      <c r="B2802" t="s">
        <v>5939</v>
      </c>
      <c r="C2802" t="s">
        <v>5098</v>
      </c>
      <c r="D2802">
        <v>10193057</v>
      </c>
      <c r="E2802" t="s">
        <v>2496</v>
      </c>
      <c r="G2802" t="s">
        <v>5099</v>
      </c>
      <c r="I2802" t="s">
        <v>5940</v>
      </c>
      <c r="J2802" t="s">
        <v>622</v>
      </c>
      <c r="K2802" s="6">
        <v>0.20833333333333334</v>
      </c>
      <c r="L2802" s="8">
        <v>0.70833333333333337</v>
      </c>
      <c r="M2802" t="s">
        <v>622</v>
      </c>
      <c r="N2802" t="s">
        <v>622</v>
      </c>
      <c r="O2802" t="s">
        <v>2499</v>
      </c>
      <c r="P2802" t="s">
        <v>2500</v>
      </c>
      <c r="Q2802" t="s">
        <v>5101</v>
      </c>
      <c r="R2802" t="s">
        <v>165</v>
      </c>
      <c r="S2802" t="s">
        <v>353</v>
      </c>
      <c r="T2802" t="s">
        <v>46</v>
      </c>
      <c r="U2802" t="s">
        <v>47</v>
      </c>
      <c r="V2802" t="s">
        <v>5941</v>
      </c>
      <c r="W2802">
        <v>38.898327999999999</v>
      </c>
      <c r="X2802">
        <v>-77.017559000000006</v>
      </c>
      <c r="Y2802">
        <v>398476.86197999999</v>
      </c>
      <c r="Z2802">
        <v>136719.77689000001</v>
      </c>
      <c r="AB2802">
        <v>0</v>
      </c>
      <c r="AC2802">
        <v>455370</v>
      </c>
      <c r="AD2802">
        <v>391398</v>
      </c>
      <c r="AE2802">
        <v>2</v>
      </c>
      <c r="AF2802" t="s">
        <v>434</v>
      </c>
      <c r="AG2802" t="s">
        <v>570</v>
      </c>
      <c r="AH2802" t="s">
        <v>63</v>
      </c>
      <c r="AI2802">
        <v>102</v>
      </c>
      <c r="AJ2802">
        <v>8</v>
      </c>
      <c r="AK2802" t="s">
        <v>64</v>
      </c>
      <c r="AL2802">
        <v>3422</v>
      </c>
      <c r="AM2802">
        <v>-77.017560906126107</v>
      </c>
      <c r="AN2802">
        <v>38.898335195325103</v>
      </c>
      <c r="AO2802" t="b">
        <f t="shared" si="88"/>
        <v>0</v>
      </c>
      <c r="AP2802">
        <f t="shared" si="87"/>
        <v>0</v>
      </c>
    </row>
    <row r="2803" spans="1:42">
      <c r="A2803">
        <v>182234</v>
      </c>
      <c r="B2803" t="s">
        <v>5939</v>
      </c>
      <c r="C2803" t="s">
        <v>5098</v>
      </c>
      <c r="D2803">
        <v>10193057</v>
      </c>
      <c r="E2803" t="s">
        <v>2496</v>
      </c>
      <c r="G2803" t="s">
        <v>5099</v>
      </c>
      <c r="I2803" t="s">
        <v>5940</v>
      </c>
      <c r="J2803" t="s">
        <v>622</v>
      </c>
      <c r="K2803" s="6">
        <v>0.20833333333333334</v>
      </c>
      <c r="L2803" s="8">
        <v>0.70833333333333337</v>
      </c>
      <c r="M2803" t="s">
        <v>622</v>
      </c>
      <c r="N2803" t="s">
        <v>622</v>
      </c>
      <c r="O2803" t="s">
        <v>2499</v>
      </c>
      <c r="P2803" t="s">
        <v>2500</v>
      </c>
      <c r="Q2803" t="s">
        <v>5101</v>
      </c>
      <c r="R2803" t="s">
        <v>165</v>
      </c>
      <c r="S2803" t="s">
        <v>353</v>
      </c>
      <c r="T2803" t="s">
        <v>46</v>
      </c>
      <c r="U2803" t="s">
        <v>47</v>
      </c>
      <c r="V2803" t="s">
        <v>5946</v>
      </c>
      <c r="W2803">
        <v>38.898451000000001</v>
      </c>
      <c r="X2803">
        <v>-77.022424000000001</v>
      </c>
      <c r="Y2803">
        <v>398054.84486000001</v>
      </c>
      <c r="Z2803">
        <v>136733.57190000001</v>
      </c>
      <c r="AB2803">
        <v>0</v>
      </c>
      <c r="AC2803">
        <v>457042</v>
      </c>
      <c r="AD2803">
        <v>393064</v>
      </c>
      <c r="AE2803">
        <v>2</v>
      </c>
      <c r="AF2803" t="s">
        <v>61</v>
      </c>
      <c r="AG2803" t="s">
        <v>62</v>
      </c>
      <c r="AH2803" t="s">
        <v>63</v>
      </c>
      <c r="AI2803">
        <v>102</v>
      </c>
      <c r="AJ2803">
        <v>8</v>
      </c>
      <c r="AK2803" t="s">
        <v>64</v>
      </c>
      <c r="AL2803">
        <v>3422</v>
      </c>
      <c r="AM2803">
        <v>-77.022425927237293</v>
      </c>
      <c r="AN2803">
        <v>38.898458633072003</v>
      </c>
      <c r="AO2803" t="b">
        <f t="shared" si="88"/>
        <v>0</v>
      </c>
      <c r="AP2803">
        <f t="shared" si="87"/>
        <v>0</v>
      </c>
    </row>
    <row r="2804" spans="1:42">
      <c r="A2804">
        <v>182235</v>
      </c>
      <c r="B2804" t="s">
        <v>5939</v>
      </c>
      <c r="C2804" t="s">
        <v>5098</v>
      </c>
      <c r="D2804">
        <v>10193057</v>
      </c>
      <c r="E2804" t="s">
        <v>2496</v>
      </c>
      <c r="G2804" t="s">
        <v>5099</v>
      </c>
      <c r="I2804" t="s">
        <v>5940</v>
      </c>
      <c r="J2804" t="s">
        <v>622</v>
      </c>
      <c r="K2804" s="6">
        <v>0.20833333333333334</v>
      </c>
      <c r="L2804" s="8">
        <v>0.70833333333333337</v>
      </c>
      <c r="M2804" t="s">
        <v>622</v>
      </c>
      <c r="N2804" t="s">
        <v>622</v>
      </c>
      <c r="O2804" t="s">
        <v>2499</v>
      </c>
      <c r="P2804" t="s">
        <v>2500</v>
      </c>
      <c r="Q2804" t="s">
        <v>5101</v>
      </c>
      <c r="R2804" t="s">
        <v>165</v>
      </c>
      <c r="S2804" t="s">
        <v>353</v>
      </c>
      <c r="T2804" t="s">
        <v>46</v>
      </c>
      <c r="U2804" t="s">
        <v>47</v>
      </c>
      <c r="V2804" t="s">
        <v>5813</v>
      </c>
      <c r="W2804">
        <v>38.897342999999999</v>
      </c>
      <c r="X2804">
        <v>-77.020916999999997</v>
      </c>
      <c r="Y2804">
        <v>398185.53609000001</v>
      </c>
      <c r="Z2804">
        <v>136610.53875000001</v>
      </c>
      <c r="AB2804">
        <v>0</v>
      </c>
      <c r="AC2804">
        <v>455393</v>
      </c>
      <c r="AD2804">
        <v>391421</v>
      </c>
      <c r="AE2804">
        <v>2</v>
      </c>
      <c r="AF2804" t="s">
        <v>61</v>
      </c>
      <c r="AG2804" t="s">
        <v>62</v>
      </c>
      <c r="AH2804" t="s">
        <v>63</v>
      </c>
      <c r="AI2804">
        <v>102</v>
      </c>
      <c r="AJ2804">
        <v>8</v>
      </c>
      <c r="AK2804" t="s">
        <v>64</v>
      </c>
      <c r="AL2804">
        <v>3422</v>
      </c>
      <c r="AM2804">
        <v>-77.020919000780694</v>
      </c>
      <c r="AN2804">
        <v>38.897350585273301</v>
      </c>
      <c r="AO2804" t="b">
        <f t="shared" si="88"/>
        <v>0</v>
      </c>
      <c r="AP2804">
        <f t="shared" si="87"/>
        <v>0</v>
      </c>
    </row>
    <row r="2805" spans="1:42">
      <c r="A2805">
        <v>182236</v>
      </c>
      <c r="B2805" t="s">
        <v>5939</v>
      </c>
      <c r="C2805" t="s">
        <v>5098</v>
      </c>
      <c r="D2805">
        <v>10193057</v>
      </c>
      <c r="E2805" t="s">
        <v>2496</v>
      </c>
      <c r="G2805" t="s">
        <v>5099</v>
      </c>
      <c r="I2805" t="s">
        <v>5940</v>
      </c>
      <c r="J2805" t="s">
        <v>622</v>
      </c>
      <c r="K2805" s="6">
        <v>0.20833333333333334</v>
      </c>
      <c r="L2805" s="8">
        <v>0.70833333333333337</v>
      </c>
      <c r="M2805" t="s">
        <v>622</v>
      </c>
      <c r="N2805" t="s">
        <v>622</v>
      </c>
      <c r="O2805" t="s">
        <v>2499</v>
      </c>
      <c r="P2805" t="s">
        <v>2500</v>
      </c>
      <c r="Q2805" t="s">
        <v>5101</v>
      </c>
      <c r="R2805" t="s">
        <v>165</v>
      </c>
      <c r="S2805" t="s">
        <v>353</v>
      </c>
      <c r="T2805" t="s">
        <v>46</v>
      </c>
      <c r="U2805" t="s">
        <v>47</v>
      </c>
      <c r="V2805" t="s">
        <v>5949</v>
      </c>
      <c r="W2805">
        <v>38.899051999999998</v>
      </c>
      <c r="X2805">
        <v>-77.024977000000007</v>
      </c>
      <c r="Y2805">
        <v>397833.4</v>
      </c>
      <c r="Z2805">
        <v>136800.37</v>
      </c>
      <c r="AB2805">
        <v>0</v>
      </c>
      <c r="AC2805">
        <v>476369</v>
      </c>
      <c r="AD2805">
        <v>409793</v>
      </c>
      <c r="AE2805">
        <v>2</v>
      </c>
      <c r="AF2805" t="s">
        <v>61</v>
      </c>
      <c r="AG2805" t="s">
        <v>62</v>
      </c>
      <c r="AH2805" t="s">
        <v>63</v>
      </c>
      <c r="AI2805">
        <v>101</v>
      </c>
      <c r="AJ2805">
        <v>8</v>
      </c>
      <c r="AK2805" t="s">
        <v>64</v>
      </c>
      <c r="AL2805">
        <v>3422</v>
      </c>
      <c r="AM2805">
        <v>-77.024978942269499</v>
      </c>
      <c r="AN2805">
        <v>38.899059856541299</v>
      </c>
      <c r="AO2805" t="b">
        <f t="shared" si="88"/>
        <v>0</v>
      </c>
      <c r="AP2805">
        <f t="shared" si="87"/>
        <v>0</v>
      </c>
    </row>
    <row r="2806" spans="1:42">
      <c r="A2806">
        <v>182237</v>
      </c>
      <c r="B2806" t="s">
        <v>5939</v>
      </c>
      <c r="C2806" t="s">
        <v>5098</v>
      </c>
      <c r="D2806">
        <v>10193057</v>
      </c>
      <c r="E2806" t="s">
        <v>2496</v>
      </c>
      <c r="G2806" t="s">
        <v>5099</v>
      </c>
      <c r="I2806" t="s">
        <v>5940</v>
      </c>
      <c r="J2806" t="s">
        <v>622</v>
      </c>
      <c r="K2806" s="6">
        <v>0.20833333333333334</v>
      </c>
      <c r="L2806" s="8">
        <v>0.70833333333333337</v>
      </c>
      <c r="M2806" t="s">
        <v>622</v>
      </c>
      <c r="N2806" t="s">
        <v>622</v>
      </c>
      <c r="O2806" t="s">
        <v>2499</v>
      </c>
      <c r="P2806" t="s">
        <v>2500</v>
      </c>
      <c r="Q2806" t="s">
        <v>5101</v>
      </c>
      <c r="R2806" t="s">
        <v>165</v>
      </c>
      <c r="S2806" t="s">
        <v>353</v>
      </c>
      <c r="T2806" t="s">
        <v>46</v>
      </c>
      <c r="U2806" t="s">
        <v>47</v>
      </c>
      <c r="V2806" t="s">
        <v>5953</v>
      </c>
      <c r="W2806">
        <v>38.899431</v>
      </c>
      <c r="X2806">
        <v>-77.018929</v>
      </c>
      <c r="Y2806">
        <v>398358</v>
      </c>
      <c r="Z2806">
        <v>136842.31</v>
      </c>
      <c r="AB2806">
        <v>0</v>
      </c>
      <c r="AC2806">
        <v>476390</v>
      </c>
      <c r="AD2806">
        <v>409814</v>
      </c>
      <c r="AE2806">
        <v>2</v>
      </c>
      <c r="AF2806" t="s">
        <v>434</v>
      </c>
      <c r="AG2806" t="s">
        <v>570</v>
      </c>
      <c r="AH2806" t="s">
        <v>63</v>
      </c>
      <c r="AI2806">
        <v>102</v>
      </c>
      <c r="AJ2806">
        <v>8</v>
      </c>
      <c r="AK2806" t="s">
        <v>64</v>
      </c>
      <c r="AL2806">
        <v>3422</v>
      </c>
      <c r="AM2806">
        <v>-77.018931431189301</v>
      </c>
      <c r="AN2806">
        <v>38.899438803886198</v>
      </c>
      <c r="AO2806" t="b">
        <f t="shared" si="88"/>
        <v>0</v>
      </c>
      <c r="AP2806">
        <f t="shared" si="87"/>
        <v>0</v>
      </c>
    </row>
    <row r="2807" spans="1:42">
      <c r="A2807">
        <v>182238</v>
      </c>
      <c r="B2807" t="s">
        <v>5956</v>
      </c>
      <c r="C2807" t="s">
        <v>5098</v>
      </c>
      <c r="D2807">
        <v>10193058</v>
      </c>
      <c r="E2807" t="s">
        <v>2496</v>
      </c>
      <c r="G2807" t="s">
        <v>5099</v>
      </c>
      <c r="I2807" t="s">
        <v>5957</v>
      </c>
      <c r="J2807" t="s">
        <v>622</v>
      </c>
      <c r="K2807" s="6">
        <v>0.20833333333333334</v>
      </c>
      <c r="L2807" s="8">
        <v>0.79166666666666663</v>
      </c>
      <c r="M2807" t="s">
        <v>353</v>
      </c>
      <c r="N2807" t="s">
        <v>353</v>
      </c>
      <c r="O2807" t="s">
        <v>2499</v>
      </c>
      <c r="P2807" t="s">
        <v>2500</v>
      </c>
      <c r="Q2807" t="s">
        <v>5101</v>
      </c>
      <c r="R2807" t="s">
        <v>165</v>
      </c>
      <c r="S2807" t="s">
        <v>238</v>
      </c>
      <c r="T2807" t="s">
        <v>46</v>
      </c>
      <c r="U2807" t="s">
        <v>47</v>
      </c>
      <c r="V2807" t="s">
        <v>5941</v>
      </c>
      <c r="W2807">
        <v>38.898327999999999</v>
      </c>
      <c r="X2807">
        <v>-77.017559000000006</v>
      </c>
      <c r="Y2807">
        <v>398476.86197999999</v>
      </c>
      <c r="Z2807">
        <v>136719.77689000001</v>
      </c>
      <c r="AB2807">
        <v>0</v>
      </c>
      <c r="AC2807">
        <v>455370</v>
      </c>
      <c r="AD2807">
        <v>391398</v>
      </c>
      <c r="AE2807">
        <v>2</v>
      </c>
      <c r="AF2807" t="s">
        <v>434</v>
      </c>
      <c r="AG2807" t="s">
        <v>570</v>
      </c>
      <c r="AH2807" t="s">
        <v>63</v>
      </c>
      <c r="AI2807">
        <v>102</v>
      </c>
      <c r="AJ2807">
        <v>8</v>
      </c>
      <c r="AK2807" t="s">
        <v>64</v>
      </c>
      <c r="AL2807">
        <v>3393</v>
      </c>
      <c r="AM2807">
        <v>-77.017560906126107</v>
      </c>
      <c r="AN2807">
        <v>38.898335195325103</v>
      </c>
      <c r="AO2807" t="b">
        <f t="shared" si="88"/>
        <v>0</v>
      </c>
      <c r="AP2807">
        <f t="shared" si="87"/>
        <v>0</v>
      </c>
    </row>
    <row r="2808" spans="1:42">
      <c r="A2808">
        <v>182239</v>
      </c>
      <c r="B2808" t="s">
        <v>5956</v>
      </c>
      <c r="C2808" t="s">
        <v>5098</v>
      </c>
      <c r="D2808">
        <v>10193058</v>
      </c>
      <c r="E2808" t="s">
        <v>2496</v>
      </c>
      <c r="G2808" t="s">
        <v>5099</v>
      </c>
      <c r="I2808" t="s">
        <v>5957</v>
      </c>
      <c r="J2808" t="s">
        <v>622</v>
      </c>
      <c r="K2808" s="6">
        <v>0.20833333333333334</v>
      </c>
      <c r="L2808" s="8">
        <v>0.79166666666666663</v>
      </c>
      <c r="M2808" t="s">
        <v>353</v>
      </c>
      <c r="N2808" t="s">
        <v>353</v>
      </c>
      <c r="O2808" t="s">
        <v>2499</v>
      </c>
      <c r="P2808" t="s">
        <v>2500</v>
      </c>
      <c r="Q2808" t="s">
        <v>5101</v>
      </c>
      <c r="R2808" t="s">
        <v>165</v>
      </c>
      <c r="S2808" t="s">
        <v>238</v>
      </c>
      <c r="T2808" t="s">
        <v>46</v>
      </c>
      <c r="U2808" t="s">
        <v>47</v>
      </c>
      <c r="V2808" t="s">
        <v>5946</v>
      </c>
      <c r="W2808">
        <v>38.898451000000001</v>
      </c>
      <c r="X2808">
        <v>-77.022424000000001</v>
      </c>
      <c r="Y2808">
        <v>398054.84486000001</v>
      </c>
      <c r="Z2808">
        <v>136733.57190000001</v>
      </c>
      <c r="AB2808">
        <v>0</v>
      </c>
      <c r="AC2808">
        <v>457042</v>
      </c>
      <c r="AD2808">
        <v>393064</v>
      </c>
      <c r="AE2808">
        <v>2</v>
      </c>
      <c r="AF2808" t="s">
        <v>61</v>
      </c>
      <c r="AG2808" t="s">
        <v>62</v>
      </c>
      <c r="AH2808" t="s">
        <v>63</v>
      </c>
      <c r="AI2808">
        <v>102</v>
      </c>
      <c r="AJ2808">
        <v>8</v>
      </c>
      <c r="AK2808" t="s">
        <v>64</v>
      </c>
      <c r="AL2808">
        <v>3393</v>
      </c>
      <c r="AM2808">
        <v>-77.022425927237293</v>
      </c>
      <c r="AN2808">
        <v>38.898458633072003</v>
      </c>
      <c r="AO2808" t="b">
        <f t="shared" si="88"/>
        <v>0</v>
      </c>
      <c r="AP2808">
        <f t="shared" si="87"/>
        <v>0</v>
      </c>
    </row>
    <row r="2809" spans="1:42">
      <c r="A2809">
        <v>182240</v>
      </c>
      <c r="B2809" t="s">
        <v>5956</v>
      </c>
      <c r="C2809" t="s">
        <v>5098</v>
      </c>
      <c r="D2809">
        <v>10193058</v>
      </c>
      <c r="E2809" t="s">
        <v>2496</v>
      </c>
      <c r="G2809" t="s">
        <v>5099</v>
      </c>
      <c r="I2809" t="s">
        <v>5957</v>
      </c>
      <c r="J2809" t="s">
        <v>622</v>
      </c>
      <c r="K2809" s="6">
        <v>0.20833333333333334</v>
      </c>
      <c r="L2809" s="8">
        <v>0.79166666666666663</v>
      </c>
      <c r="M2809" t="s">
        <v>353</v>
      </c>
      <c r="N2809" t="s">
        <v>353</v>
      </c>
      <c r="O2809" t="s">
        <v>2499</v>
      </c>
      <c r="P2809" t="s">
        <v>2500</v>
      </c>
      <c r="Q2809" t="s">
        <v>5101</v>
      </c>
      <c r="R2809" t="s">
        <v>165</v>
      </c>
      <c r="S2809" t="s">
        <v>238</v>
      </c>
      <c r="T2809" t="s">
        <v>46</v>
      </c>
      <c r="U2809" t="s">
        <v>47</v>
      </c>
      <c r="V2809" t="s">
        <v>1298</v>
      </c>
      <c r="W2809">
        <v>38.897329999999997</v>
      </c>
      <c r="X2809">
        <v>-77.017555000000002</v>
      </c>
      <c r="Y2809">
        <v>398477.13776000001</v>
      </c>
      <c r="Z2809">
        <v>136608.97792</v>
      </c>
      <c r="AB2809">
        <v>0</v>
      </c>
      <c r="AC2809">
        <v>454929</v>
      </c>
      <c r="AD2809">
        <v>390957</v>
      </c>
      <c r="AE2809">
        <v>2</v>
      </c>
      <c r="AF2809" t="s">
        <v>434</v>
      </c>
      <c r="AG2809" t="s">
        <v>570</v>
      </c>
      <c r="AH2809" t="s">
        <v>63</v>
      </c>
      <c r="AI2809">
        <v>102</v>
      </c>
      <c r="AJ2809">
        <v>8</v>
      </c>
      <c r="AK2809" t="s">
        <v>64</v>
      </c>
      <c r="AL2809">
        <v>3393</v>
      </c>
      <c r="AM2809">
        <v>-77.017557481266493</v>
      </c>
      <c r="AN2809">
        <v>38.897337078393498</v>
      </c>
      <c r="AO2809" t="b">
        <f t="shared" si="88"/>
        <v>0</v>
      </c>
      <c r="AP2809">
        <f t="shared" si="87"/>
        <v>0</v>
      </c>
    </row>
    <row r="2810" spans="1:42">
      <c r="A2810">
        <v>182241</v>
      </c>
      <c r="B2810" t="s">
        <v>5956</v>
      </c>
      <c r="C2810" t="s">
        <v>5098</v>
      </c>
      <c r="D2810">
        <v>10193058</v>
      </c>
      <c r="E2810" t="s">
        <v>2496</v>
      </c>
      <c r="G2810" t="s">
        <v>5099</v>
      </c>
      <c r="I2810" t="s">
        <v>5957</v>
      </c>
      <c r="J2810" t="s">
        <v>622</v>
      </c>
      <c r="K2810" s="6">
        <v>0.20833333333333334</v>
      </c>
      <c r="L2810" s="8">
        <v>0.79166666666666663</v>
      </c>
      <c r="M2810" t="s">
        <v>353</v>
      </c>
      <c r="N2810" t="s">
        <v>353</v>
      </c>
      <c r="O2810" t="s">
        <v>2499</v>
      </c>
      <c r="P2810" t="s">
        <v>2500</v>
      </c>
      <c r="Q2810" t="s">
        <v>5101</v>
      </c>
      <c r="R2810" t="s">
        <v>165</v>
      </c>
      <c r="S2810" t="s">
        <v>238</v>
      </c>
      <c r="T2810" t="s">
        <v>46</v>
      </c>
      <c r="U2810" t="s">
        <v>47</v>
      </c>
      <c r="V2810" t="s">
        <v>5971</v>
      </c>
      <c r="W2810">
        <v>38.896130999999997</v>
      </c>
      <c r="X2810">
        <v>-77.020910999999998</v>
      </c>
      <c r="Y2810">
        <v>398185.97360000003</v>
      </c>
      <c r="Z2810">
        <v>136475.995</v>
      </c>
      <c r="AB2810">
        <v>0</v>
      </c>
      <c r="AC2810">
        <v>456678</v>
      </c>
      <c r="AD2810">
        <v>392700</v>
      </c>
      <c r="AE2810">
        <v>2</v>
      </c>
      <c r="AF2810" t="s">
        <v>61</v>
      </c>
      <c r="AG2810" t="s">
        <v>62</v>
      </c>
      <c r="AH2810" t="s">
        <v>63</v>
      </c>
      <c r="AI2810">
        <v>102</v>
      </c>
      <c r="AJ2810">
        <v>8</v>
      </c>
      <c r="AK2810" t="s">
        <v>64</v>
      </c>
      <c r="AL2810">
        <v>3393</v>
      </c>
      <c r="AM2810">
        <v>-77.020913601910905</v>
      </c>
      <c r="AN2810">
        <v>38.8961385669284</v>
      </c>
      <c r="AO2810" t="b">
        <f t="shared" si="88"/>
        <v>0</v>
      </c>
      <c r="AP2810">
        <f t="shared" si="87"/>
        <v>0</v>
      </c>
    </row>
    <row r="2811" spans="1:42">
      <c r="A2811">
        <v>182242</v>
      </c>
      <c r="B2811" t="s">
        <v>5956</v>
      </c>
      <c r="C2811" t="s">
        <v>5098</v>
      </c>
      <c r="D2811">
        <v>10193058</v>
      </c>
      <c r="E2811" t="s">
        <v>2496</v>
      </c>
      <c r="G2811" t="s">
        <v>5099</v>
      </c>
      <c r="I2811" t="s">
        <v>5957</v>
      </c>
      <c r="J2811" t="s">
        <v>622</v>
      </c>
      <c r="K2811" s="6">
        <v>0.20833333333333334</v>
      </c>
      <c r="L2811" s="8">
        <v>0.79166666666666663</v>
      </c>
      <c r="M2811" t="s">
        <v>353</v>
      </c>
      <c r="N2811" t="s">
        <v>353</v>
      </c>
      <c r="O2811" t="s">
        <v>2499</v>
      </c>
      <c r="P2811" t="s">
        <v>2500</v>
      </c>
      <c r="Q2811" t="s">
        <v>5101</v>
      </c>
      <c r="R2811" t="s">
        <v>165</v>
      </c>
      <c r="S2811" t="s">
        <v>238</v>
      </c>
      <c r="T2811" t="s">
        <v>46</v>
      </c>
      <c r="U2811" t="s">
        <v>47</v>
      </c>
      <c r="V2811" t="s">
        <v>5949</v>
      </c>
      <c r="W2811">
        <v>38.899051999999998</v>
      </c>
      <c r="X2811">
        <v>-77.024977000000007</v>
      </c>
      <c r="Y2811">
        <v>397833.4</v>
      </c>
      <c r="Z2811">
        <v>136800.37</v>
      </c>
      <c r="AB2811">
        <v>0</v>
      </c>
      <c r="AC2811">
        <v>476369</v>
      </c>
      <c r="AD2811">
        <v>409793</v>
      </c>
      <c r="AE2811">
        <v>2</v>
      </c>
      <c r="AF2811" t="s">
        <v>61</v>
      </c>
      <c r="AG2811" t="s">
        <v>62</v>
      </c>
      <c r="AH2811" t="s">
        <v>63</v>
      </c>
      <c r="AI2811">
        <v>101</v>
      </c>
      <c r="AJ2811">
        <v>8</v>
      </c>
      <c r="AK2811" t="s">
        <v>64</v>
      </c>
      <c r="AL2811">
        <v>3393</v>
      </c>
      <c r="AM2811">
        <v>-77.024978942269499</v>
      </c>
      <c r="AN2811">
        <v>38.899059856541299</v>
      </c>
      <c r="AO2811" t="b">
        <f t="shared" si="88"/>
        <v>0</v>
      </c>
      <c r="AP2811">
        <f t="shared" si="87"/>
        <v>0</v>
      </c>
    </row>
    <row r="2812" spans="1:42">
      <c r="A2812">
        <v>182243</v>
      </c>
      <c r="B2812" t="s">
        <v>5956</v>
      </c>
      <c r="C2812" t="s">
        <v>5098</v>
      </c>
      <c r="D2812">
        <v>10193058</v>
      </c>
      <c r="E2812" t="s">
        <v>2496</v>
      </c>
      <c r="G2812" t="s">
        <v>5099</v>
      </c>
      <c r="I2812" t="s">
        <v>5957</v>
      </c>
      <c r="J2812" t="s">
        <v>622</v>
      </c>
      <c r="K2812" s="6">
        <v>0.20833333333333334</v>
      </c>
      <c r="L2812" s="8">
        <v>0.79166666666666663</v>
      </c>
      <c r="M2812" t="s">
        <v>353</v>
      </c>
      <c r="N2812" t="s">
        <v>353</v>
      </c>
      <c r="O2812" t="s">
        <v>2499</v>
      </c>
      <c r="P2812" t="s">
        <v>2500</v>
      </c>
      <c r="Q2812" t="s">
        <v>5101</v>
      </c>
      <c r="R2812" t="s">
        <v>165</v>
      </c>
      <c r="S2812" t="s">
        <v>238</v>
      </c>
      <c r="T2812" t="s">
        <v>46</v>
      </c>
      <c r="U2812" t="s">
        <v>47</v>
      </c>
      <c r="V2812" t="s">
        <v>5881</v>
      </c>
      <c r="W2812">
        <v>38.898684000000003</v>
      </c>
      <c r="X2812">
        <v>-77.018928000000002</v>
      </c>
      <c r="Y2812">
        <v>398358.06</v>
      </c>
      <c r="Z2812">
        <v>136759.32999999999</v>
      </c>
      <c r="AB2812">
        <v>0</v>
      </c>
      <c r="AC2812">
        <v>477022</v>
      </c>
      <c r="AD2812">
        <v>410376</v>
      </c>
      <c r="AE2812">
        <v>2</v>
      </c>
      <c r="AF2812" t="s">
        <v>434</v>
      </c>
      <c r="AG2812" t="s">
        <v>570</v>
      </c>
      <c r="AH2812" t="s">
        <v>63</v>
      </c>
      <c r="AI2812">
        <v>102</v>
      </c>
      <c r="AJ2812">
        <v>8</v>
      </c>
      <c r="AK2812" t="s">
        <v>64</v>
      </c>
      <c r="AL2812">
        <v>3393</v>
      </c>
      <c r="AM2812">
        <v>-77.018930541110393</v>
      </c>
      <c r="AN2812">
        <v>38.8986912901522</v>
      </c>
      <c r="AO2812" t="b">
        <f t="shared" si="88"/>
        <v>0</v>
      </c>
      <c r="AP2812">
        <f t="shared" si="87"/>
        <v>0</v>
      </c>
    </row>
    <row r="2813" spans="1:42">
      <c r="A2813">
        <v>185932</v>
      </c>
      <c r="B2813" t="s">
        <v>5982</v>
      </c>
      <c r="C2813" t="s">
        <v>1263</v>
      </c>
      <c r="D2813">
        <v>10193059</v>
      </c>
      <c r="E2813" t="s">
        <v>115</v>
      </c>
      <c r="F2813" t="s">
        <v>1984</v>
      </c>
      <c r="K2813" s="6">
        <v>0.29166666666666669</v>
      </c>
      <c r="L2813" s="8">
        <v>0.79166666666666663</v>
      </c>
      <c r="M2813" t="s">
        <v>334</v>
      </c>
      <c r="N2813" t="s">
        <v>1005</v>
      </c>
      <c r="O2813" t="s">
        <v>1266</v>
      </c>
      <c r="P2813" t="s">
        <v>1267</v>
      </c>
      <c r="Q2813" t="s">
        <v>1268</v>
      </c>
      <c r="R2813" t="s">
        <v>58</v>
      </c>
      <c r="S2813" t="s">
        <v>622</v>
      </c>
      <c r="T2813" t="s">
        <v>46</v>
      </c>
      <c r="U2813" t="s">
        <v>47</v>
      </c>
      <c r="V2813" t="s">
        <v>1986</v>
      </c>
      <c r="W2813">
        <v>38.943409000000003</v>
      </c>
      <c r="X2813">
        <v>-76.981938999999997</v>
      </c>
      <c r="Y2813">
        <v>401565.73024</v>
      </c>
      <c r="Z2813">
        <v>141724.23621999999</v>
      </c>
      <c r="AB2813">
        <v>0</v>
      </c>
      <c r="AC2813">
        <v>469055</v>
      </c>
      <c r="AD2813">
        <v>403768</v>
      </c>
      <c r="AE2813">
        <v>5</v>
      </c>
      <c r="AF2813" t="s">
        <v>329</v>
      </c>
      <c r="AG2813" t="s">
        <v>330</v>
      </c>
      <c r="AH2813" t="s">
        <v>188</v>
      </c>
      <c r="AI2813">
        <v>405</v>
      </c>
      <c r="AJ2813">
        <v>20</v>
      </c>
      <c r="AK2813" t="s">
        <v>51</v>
      </c>
      <c r="AL2813">
        <v>3818</v>
      </c>
      <c r="AM2813">
        <v>-76.981941249621499</v>
      </c>
      <c r="AN2813">
        <v>38.943416920938702</v>
      </c>
      <c r="AO2813" t="b">
        <f t="shared" si="88"/>
        <v>0</v>
      </c>
      <c r="AP2813">
        <f t="shared" si="87"/>
        <v>0</v>
      </c>
    </row>
    <row r="2814" spans="1:42">
      <c r="A2814">
        <v>182244</v>
      </c>
      <c r="B2814" t="s">
        <v>8686</v>
      </c>
      <c r="C2814" t="s">
        <v>8687</v>
      </c>
      <c r="D2814">
        <v>10193061</v>
      </c>
      <c r="E2814" t="s">
        <v>201</v>
      </c>
      <c r="I2814" t="s">
        <v>8688</v>
      </c>
      <c r="J2814" t="s">
        <v>622</v>
      </c>
      <c r="K2814" s="6">
        <v>0.375</v>
      </c>
      <c r="L2814" s="8">
        <v>0.66666666666666663</v>
      </c>
      <c r="M2814" t="s">
        <v>353</v>
      </c>
      <c r="N2814" t="s">
        <v>353</v>
      </c>
      <c r="Q2814" t="s">
        <v>8687</v>
      </c>
      <c r="R2814" t="s">
        <v>165</v>
      </c>
      <c r="S2814" t="s">
        <v>238</v>
      </c>
      <c r="T2814" t="s">
        <v>46</v>
      </c>
      <c r="U2814" t="s">
        <v>47</v>
      </c>
      <c r="V2814" t="s">
        <v>8689</v>
      </c>
      <c r="W2814">
        <v>38.919946000000003</v>
      </c>
      <c r="X2814">
        <v>-77.041469000000006</v>
      </c>
      <c r="Y2814">
        <v>396403.79</v>
      </c>
      <c r="Z2814">
        <v>139120.26</v>
      </c>
      <c r="AA2814">
        <v>20009</v>
      </c>
      <c r="AB2814">
        <v>235624</v>
      </c>
      <c r="AC2814">
        <v>78957</v>
      </c>
      <c r="AD2814">
        <v>78957</v>
      </c>
      <c r="AE2814">
        <v>1</v>
      </c>
      <c r="AF2814" t="s">
        <v>318</v>
      </c>
      <c r="AG2814" t="s">
        <v>1514</v>
      </c>
      <c r="AH2814" t="s">
        <v>88</v>
      </c>
      <c r="AI2814">
        <v>303</v>
      </c>
      <c r="AJ2814">
        <v>1</v>
      </c>
      <c r="AK2814" t="s">
        <v>320</v>
      </c>
      <c r="AL2814">
        <v>2475</v>
      </c>
      <c r="AM2814">
        <v>-77.041471696663194</v>
      </c>
      <c r="AN2814">
        <v>38.919953536699602</v>
      </c>
      <c r="AO2814" t="b">
        <f t="shared" si="88"/>
        <v>1</v>
      </c>
      <c r="AP2814">
        <f t="shared" si="87"/>
        <v>1</v>
      </c>
    </row>
    <row r="2815" spans="1:42">
      <c r="A2815">
        <v>185934</v>
      </c>
      <c r="B2815" t="s">
        <v>4457</v>
      </c>
      <c r="C2815" t="s">
        <v>880</v>
      </c>
      <c r="D2815">
        <v>10193062</v>
      </c>
      <c r="E2815" t="s">
        <v>115</v>
      </c>
      <c r="H2815">
        <v>109839</v>
      </c>
      <c r="K2815" s="6">
        <v>0.29166666666666669</v>
      </c>
      <c r="L2815" s="8">
        <v>0.70833333333333337</v>
      </c>
      <c r="M2815" t="s">
        <v>55</v>
      </c>
      <c r="N2815" t="s">
        <v>103</v>
      </c>
      <c r="O2815" t="s">
        <v>817</v>
      </c>
      <c r="P2815" t="s">
        <v>818</v>
      </c>
      <c r="Q2815" t="s">
        <v>817</v>
      </c>
      <c r="R2815" t="s">
        <v>58</v>
      </c>
      <c r="S2815" t="s">
        <v>353</v>
      </c>
      <c r="T2815" t="s">
        <v>46</v>
      </c>
      <c r="U2815" t="s">
        <v>47</v>
      </c>
      <c r="V2815" t="s">
        <v>4458</v>
      </c>
      <c r="W2815">
        <v>38.914205000000003</v>
      </c>
      <c r="X2815">
        <v>-77.092132000000007</v>
      </c>
      <c r="Y2815">
        <v>392009.75</v>
      </c>
      <c r="Z2815">
        <v>138486.13</v>
      </c>
      <c r="AA2815">
        <v>20007</v>
      </c>
      <c r="AB2815">
        <v>271495</v>
      </c>
      <c r="AC2815">
        <v>114643</v>
      </c>
      <c r="AD2815">
        <v>114643</v>
      </c>
      <c r="AE2815">
        <v>3</v>
      </c>
      <c r="AF2815" t="s">
        <v>508</v>
      </c>
      <c r="AG2815" t="s">
        <v>1237</v>
      </c>
      <c r="AH2815" t="s">
        <v>50</v>
      </c>
      <c r="AI2815">
        <v>205</v>
      </c>
      <c r="AJ2815">
        <v>13</v>
      </c>
      <c r="AK2815" t="s">
        <v>51</v>
      </c>
      <c r="AL2815">
        <v>1306</v>
      </c>
      <c r="AM2815">
        <v>-77.092133817027005</v>
      </c>
      <c r="AN2815">
        <v>38.914212117460401</v>
      </c>
      <c r="AO2815" t="b">
        <f t="shared" si="88"/>
        <v>0</v>
      </c>
      <c r="AP2815">
        <f t="shared" si="87"/>
        <v>0</v>
      </c>
    </row>
    <row r="2816" spans="1:42">
      <c r="A2816">
        <v>185935</v>
      </c>
      <c r="B2816" t="s">
        <v>4461</v>
      </c>
      <c r="C2816" t="s">
        <v>880</v>
      </c>
      <c r="D2816">
        <v>10193063</v>
      </c>
      <c r="E2816" t="s">
        <v>115</v>
      </c>
      <c r="H2816">
        <v>109840</v>
      </c>
      <c r="K2816" s="6">
        <v>0.29166666666666669</v>
      </c>
      <c r="L2816" s="8">
        <v>0.70833333333333337</v>
      </c>
      <c r="M2816" t="s">
        <v>55</v>
      </c>
      <c r="N2816" t="s">
        <v>103</v>
      </c>
      <c r="O2816" t="s">
        <v>817</v>
      </c>
      <c r="P2816" t="s">
        <v>818</v>
      </c>
      <c r="Q2816" t="s">
        <v>817</v>
      </c>
      <c r="R2816" t="s">
        <v>58</v>
      </c>
      <c r="S2816" t="s">
        <v>353</v>
      </c>
      <c r="T2816" t="s">
        <v>46</v>
      </c>
      <c r="U2816" t="s">
        <v>47</v>
      </c>
      <c r="V2816" t="s">
        <v>4462</v>
      </c>
      <c r="W2816">
        <v>38.965466999999997</v>
      </c>
      <c r="X2816">
        <v>-77.070074000000005</v>
      </c>
      <c r="Y2816">
        <v>393927.12</v>
      </c>
      <c r="Z2816">
        <v>144174.97</v>
      </c>
      <c r="AA2816">
        <v>20015</v>
      </c>
      <c r="AB2816">
        <v>263163</v>
      </c>
      <c r="AC2816">
        <v>106003</v>
      </c>
      <c r="AD2816">
        <v>106003</v>
      </c>
      <c r="AE2816">
        <v>3</v>
      </c>
      <c r="AF2816" t="s">
        <v>827</v>
      </c>
      <c r="AG2816" t="s">
        <v>1439</v>
      </c>
      <c r="AH2816" t="s">
        <v>50</v>
      </c>
      <c r="AI2816">
        <v>201</v>
      </c>
      <c r="AJ2816">
        <v>10</v>
      </c>
      <c r="AK2816" t="s">
        <v>51</v>
      </c>
      <c r="AL2816">
        <v>1218</v>
      </c>
      <c r="AM2816">
        <v>-77.070075957478096</v>
      </c>
      <c r="AN2816">
        <v>38.965474183990899</v>
      </c>
      <c r="AO2816" t="b">
        <f t="shared" si="88"/>
        <v>0</v>
      </c>
      <c r="AP2816">
        <f t="shared" si="87"/>
        <v>0</v>
      </c>
    </row>
    <row r="2817" spans="1:42">
      <c r="A2817">
        <v>185936</v>
      </c>
      <c r="B2817" t="s">
        <v>4465</v>
      </c>
      <c r="C2817" t="s">
        <v>880</v>
      </c>
      <c r="D2817">
        <v>10193064</v>
      </c>
      <c r="E2817" t="s">
        <v>115</v>
      </c>
      <c r="H2817">
        <v>110319</v>
      </c>
      <c r="K2817" s="6">
        <v>0.39583333333333331</v>
      </c>
      <c r="L2817" s="8">
        <v>0.64583333333333337</v>
      </c>
      <c r="M2817" t="s">
        <v>55</v>
      </c>
      <c r="N2817" t="s">
        <v>103</v>
      </c>
      <c r="O2817" t="s">
        <v>817</v>
      </c>
      <c r="P2817" t="s">
        <v>818</v>
      </c>
      <c r="Q2817" t="s">
        <v>817</v>
      </c>
      <c r="R2817" t="s">
        <v>58</v>
      </c>
      <c r="S2817" t="s">
        <v>432</v>
      </c>
      <c r="V2817" t="s">
        <v>4466</v>
      </c>
      <c r="W2817">
        <v>38.888373999999999</v>
      </c>
      <c r="X2817">
        <v>-77.003518999999997</v>
      </c>
      <c r="Y2817">
        <v>399694.65625</v>
      </c>
      <c r="Z2817">
        <v>135614.67968</v>
      </c>
      <c r="AB2817">
        <v>0</v>
      </c>
      <c r="AC2817">
        <v>274333</v>
      </c>
      <c r="AD2817">
        <v>274520</v>
      </c>
      <c r="AE2817">
        <v>6</v>
      </c>
      <c r="AF2817" t="s">
        <v>72</v>
      </c>
      <c r="AG2817" t="s">
        <v>73</v>
      </c>
      <c r="AH2817" t="s">
        <v>63</v>
      </c>
      <c r="AI2817">
        <v>103</v>
      </c>
      <c r="AJ2817" t="s">
        <v>51</v>
      </c>
      <c r="AK2817" t="s">
        <v>74</v>
      </c>
      <c r="AL2817">
        <v>1625</v>
      </c>
      <c r="AM2817">
        <v>-77.003521771935397</v>
      </c>
      <c r="AN2817">
        <v>38.8883813367976</v>
      </c>
      <c r="AO2817" t="b">
        <f t="shared" si="88"/>
        <v>0</v>
      </c>
      <c r="AP2817">
        <f t="shared" si="87"/>
        <v>0</v>
      </c>
    </row>
    <row r="2818" spans="1:42">
      <c r="A2818">
        <v>185937</v>
      </c>
      <c r="B2818" t="s">
        <v>5985</v>
      </c>
      <c r="C2818" t="s">
        <v>2138</v>
      </c>
      <c r="D2818">
        <v>10193065</v>
      </c>
      <c r="E2818" t="s">
        <v>115</v>
      </c>
      <c r="F2818" t="s">
        <v>5986</v>
      </c>
      <c r="I2818" t="s">
        <v>5987</v>
      </c>
      <c r="J2818" t="s">
        <v>353</v>
      </c>
      <c r="K2818" s="6">
        <v>0.29166666666666669</v>
      </c>
      <c r="L2818" s="8">
        <v>0.79166666666666663</v>
      </c>
      <c r="M2818" t="s">
        <v>353</v>
      </c>
      <c r="N2818" t="s">
        <v>881</v>
      </c>
      <c r="Q2818" t="s">
        <v>5988</v>
      </c>
      <c r="R2818" t="s">
        <v>70</v>
      </c>
      <c r="S2818" t="s">
        <v>353</v>
      </c>
      <c r="T2818" t="s">
        <v>46</v>
      </c>
      <c r="U2818" t="s">
        <v>47</v>
      </c>
      <c r="V2818" t="s">
        <v>5989</v>
      </c>
      <c r="W2818">
        <v>38.888416999999997</v>
      </c>
      <c r="X2818">
        <v>-76.938311999999996</v>
      </c>
      <c r="Y2818">
        <v>405351.93174999999</v>
      </c>
      <c r="Z2818">
        <v>135621.23769000001</v>
      </c>
      <c r="AB2818">
        <v>0</v>
      </c>
      <c r="AC2818">
        <v>469923</v>
      </c>
      <c r="AD2818">
        <v>404402</v>
      </c>
      <c r="AE2818">
        <v>7</v>
      </c>
      <c r="AF2818" t="s">
        <v>1324</v>
      </c>
      <c r="AG2818" s="2">
        <v>70000</v>
      </c>
      <c r="AH2818" t="s">
        <v>912</v>
      </c>
      <c r="AI2818">
        <v>604</v>
      </c>
      <c r="AJ2818">
        <v>33</v>
      </c>
      <c r="AK2818" t="s">
        <v>51</v>
      </c>
      <c r="AL2818">
        <v>3829</v>
      </c>
      <c r="AM2818">
        <v>-76.938314174805001</v>
      </c>
      <c r="AN2818">
        <v>38.888424179609302</v>
      </c>
      <c r="AO2818" t="b">
        <f t="shared" si="88"/>
        <v>0</v>
      </c>
      <c r="AP2818">
        <f t="shared" si="87"/>
        <v>0</v>
      </c>
    </row>
    <row r="2819" spans="1:42">
      <c r="A2819">
        <v>185938</v>
      </c>
      <c r="B2819" t="s">
        <v>8690</v>
      </c>
      <c r="C2819" t="s">
        <v>8691</v>
      </c>
      <c r="D2819">
        <v>10193066</v>
      </c>
      <c r="E2819" t="s">
        <v>519</v>
      </c>
      <c r="K2819" s="6">
        <v>0.375</v>
      </c>
      <c r="L2819" s="8">
        <v>0.70833333333333337</v>
      </c>
      <c r="M2819" t="s">
        <v>353</v>
      </c>
      <c r="N2819" t="s">
        <v>422</v>
      </c>
      <c r="O2819" t="s">
        <v>8691</v>
      </c>
      <c r="P2819" t="s">
        <v>8692</v>
      </c>
      <c r="Q2819" t="s">
        <v>8691</v>
      </c>
      <c r="R2819" t="s">
        <v>58</v>
      </c>
      <c r="S2819" t="s">
        <v>353</v>
      </c>
      <c r="T2819" t="s">
        <v>46</v>
      </c>
      <c r="U2819" t="s">
        <v>47</v>
      </c>
      <c r="V2819" t="s">
        <v>8693</v>
      </c>
      <c r="W2819">
        <v>38.915236</v>
      </c>
      <c r="X2819">
        <v>-77.009338999999997</v>
      </c>
      <c r="Y2819">
        <v>399190.05</v>
      </c>
      <c r="Z2819">
        <v>138596.66</v>
      </c>
      <c r="AA2819">
        <v>20002</v>
      </c>
      <c r="AB2819">
        <v>227257</v>
      </c>
      <c r="AC2819">
        <v>70236</v>
      </c>
      <c r="AD2819">
        <v>70236</v>
      </c>
      <c r="AE2819">
        <v>5</v>
      </c>
      <c r="AF2819" t="s">
        <v>408</v>
      </c>
      <c r="AG2819" t="s">
        <v>1562</v>
      </c>
      <c r="AH2819" t="s">
        <v>410</v>
      </c>
      <c r="AI2819">
        <v>501</v>
      </c>
      <c r="AJ2819">
        <v>21</v>
      </c>
      <c r="AK2819" t="s">
        <v>51</v>
      </c>
      <c r="AL2819">
        <v>2641</v>
      </c>
      <c r="AM2819">
        <v>-77.009341541903893</v>
      </c>
      <c r="AN2819">
        <v>38.915243760508403</v>
      </c>
      <c r="AO2819" t="b">
        <f t="shared" si="88"/>
        <v>1</v>
      </c>
      <c r="AP2819">
        <f t="shared" ref="AP2819:AP2882" si="89">IF(C2819=Q2819, 1, 0)</f>
        <v>1</v>
      </c>
    </row>
    <row r="2820" spans="1:42">
      <c r="A2820">
        <v>185939</v>
      </c>
      <c r="B2820" t="s">
        <v>12150</v>
      </c>
      <c r="C2820" t="s">
        <v>880</v>
      </c>
      <c r="D2820">
        <v>10193067</v>
      </c>
      <c r="E2820" t="s">
        <v>115</v>
      </c>
      <c r="H2820">
        <v>110320</v>
      </c>
      <c r="K2820" s="6">
        <v>0.29166666666666669</v>
      </c>
      <c r="L2820" s="8">
        <v>0.70833333333333337</v>
      </c>
      <c r="M2820" t="s">
        <v>55</v>
      </c>
      <c r="N2820" t="s">
        <v>502</v>
      </c>
      <c r="O2820" t="s">
        <v>817</v>
      </c>
      <c r="P2820" t="s">
        <v>818</v>
      </c>
      <c r="Q2820" t="s">
        <v>817</v>
      </c>
      <c r="R2820" t="s">
        <v>58</v>
      </c>
      <c r="S2820" t="s">
        <v>353</v>
      </c>
      <c r="T2820" t="s">
        <v>46</v>
      </c>
      <c r="U2820" t="s">
        <v>47</v>
      </c>
      <c r="V2820" t="s">
        <v>12151</v>
      </c>
      <c r="W2820">
        <v>38.883220999999999</v>
      </c>
      <c r="X2820">
        <v>-76.924351000000001</v>
      </c>
      <c r="Y2820">
        <v>406563.6</v>
      </c>
      <c r="Z2820">
        <v>135045.43</v>
      </c>
      <c r="AA2820">
        <v>20019</v>
      </c>
      <c r="AB2820">
        <v>9783</v>
      </c>
      <c r="AC2820">
        <v>6541</v>
      </c>
      <c r="AD2820">
        <v>6541</v>
      </c>
      <c r="AE2820">
        <v>7</v>
      </c>
      <c r="AF2820" t="s">
        <v>1324</v>
      </c>
      <c r="AG2820" s="2">
        <v>7000000</v>
      </c>
      <c r="AH2820" t="s">
        <v>912</v>
      </c>
      <c r="AI2820">
        <v>604</v>
      </c>
      <c r="AJ2820">
        <v>33</v>
      </c>
      <c r="AK2820" t="s">
        <v>51</v>
      </c>
      <c r="AL2820">
        <v>33</v>
      </c>
      <c r="AM2820">
        <v>-76.9243535973864</v>
      </c>
      <c r="AN2820">
        <v>38.883228874911602</v>
      </c>
      <c r="AO2820" t="b">
        <f t="shared" si="88"/>
        <v>0</v>
      </c>
      <c r="AP2820">
        <f t="shared" si="89"/>
        <v>0</v>
      </c>
    </row>
    <row r="2821" spans="1:42">
      <c r="A2821">
        <v>185940</v>
      </c>
      <c r="B2821" t="s">
        <v>8694</v>
      </c>
      <c r="C2821" t="s">
        <v>880</v>
      </c>
      <c r="D2821">
        <v>10193068</v>
      </c>
      <c r="E2821" t="s">
        <v>115</v>
      </c>
      <c r="H2821">
        <v>110445</v>
      </c>
      <c r="K2821" s="6">
        <v>0.29166666666666669</v>
      </c>
      <c r="L2821" s="8">
        <v>0.70833333333333337</v>
      </c>
      <c r="M2821" t="s">
        <v>55</v>
      </c>
      <c r="N2821" t="s">
        <v>103</v>
      </c>
      <c r="O2821" t="s">
        <v>817</v>
      </c>
      <c r="P2821" t="s">
        <v>818</v>
      </c>
      <c r="Q2821" t="s">
        <v>817</v>
      </c>
      <c r="R2821" t="s">
        <v>58</v>
      </c>
      <c r="S2821" t="s">
        <v>353</v>
      </c>
      <c r="T2821" t="s">
        <v>46</v>
      </c>
      <c r="U2821" t="s">
        <v>47</v>
      </c>
      <c r="V2821" t="s">
        <v>8695</v>
      </c>
      <c r="W2821">
        <v>38.888925999999998</v>
      </c>
      <c r="X2821">
        <v>-76.934781999999998</v>
      </c>
      <c r="Y2821">
        <v>405658.12</v>
      </c>
      <c r="Z2821">
        <v>135678.03</v>
      </c>
      <c r="AA2821">
        <v>20019</v>
      </c>
      <c r="AB2821">
        <v>18577</v>
      </c>
      <c r="AC2821">
        <v>11629</v>
      </c>
      <c r="AD2821">
        <v>11629</v>
      </c>
      <c r="AE2821">
        <v>7</v>
      </c>
      <c r="AF2821" t="s">
        <v>1324</v>
      </c>
      <c r="AG2821" s="2">
        <v>70000</v>
      </c>
      <c r="AH2821" t="s">
        <v>912</v>
      </c>
      <c r="AI2821">
        <v>604</v>
      </c>
      <c r="AJ2821">
        <v>33</v>
      </c>
      <c r="AK2821" t="s">
        <v>51</v>
      </c>
      <c r="AL2821">
        <v>2252</v>
      </c>
      <c r="AM2821">
        <v>-76.934784482874704</v>
      </c>
      <c r="AN2821">
        <v>38.8889338690201</v>
      </c>
      <c r="AO2821" t="b">
        <f t="shared" si="88"/>
        <v>0</v>
      </c>
      <c r="AP2821">
        <f t="shared" si="89"/>
        <v>0</v>
      </c>
    </row>
    <row r="2822" spans="1:42">
      <c r="A2822">
        <v>185941</v>
      </c>
      <c r="B2822" t="s">
        <v>4469</v>
      </c>
      <c r="C2822" t="s">
        <v>880</v>
      </c>
      <c r="D2822">
        <v>10193069</v>
      </c>
      <c r="E2822" t="s">
        <v>115</v>
      </c>
      <c r="H2822">
        <v>110013</v>
      </c>
      <c r="K2822" s="6">
        <v>0.29166666666666669</v>
      </c>
      <c r="L2822" s="8">
        <v>0.70833333333333337</v>
      </c>
      <c r="M2822" t="s">
        <v>55</v>
      </c>
      <c r="N2822" t="s">
        <v>103</v>
      </c>
      <c r="O2822" t="s">
        <v>817</v>
      </c>
      <c r="P2822" t="s">
        <v>818</v>
      </c>
      <c r="Q2822" t="s">
        <v>817</v>
      </c>
      <c r="R2822" t="s">
        <v>58</v>
      </c>
      <c r="S2822" t="s">
        <v>353</v>
      </c>
      <c r="T2822" t="s">
        <v>46</v>
      </c>
      <c r="U2822" t="s">
        <v>47</v>
      </c>
      <c r="V2822" t="s">
        <v>4470</v>
      </c>
      <c r="W2822">
        <v>38.954953000000003</v>
      </c>
      <c r="X2822">
        <v>-77.081299999999999</v>
      </c>
      <c r="Y2822">
        <v>392953.13</v>
      </c>
      <c r="Z2822">
        <v>143008.62</v>
      </c>
      <c r="AA2822">
        <v>20016</v>
      </c>
      <c r="AB2822">
        <v>264530</v>
      </c>
      <c r="AC2822">
        <v>107351</v>
      </c>
      <c r="AD2822">
        <v>107351</v>
      </c>
      <c r="AE2822">
        <v>3</v>
      </c>
      <c r="AF2822" t="s">
        <v>1370</v>
      </c>
      <c r="AG2822" s="2">
        <v>30000</v>
      </c>
      <c r="AH2822" t="s">
        <v>50</v>
      </c>
      <c r="AI2822">
        <v>202</v>
      </c>
      <c r="AJ2822">
        <v>11</v>
      </c>
      <c r="AK2822" t="s">
        <v>51</v>
      </c>
      <c r="AL2822">
        <v>1254</v>
      </c>
      <c r="AM2822">
        <v>-77.081302628885197</v>
      </c>
      <c r="AN2822">
        <v>38.954960130821298</v>
      </c>
      <c r="AO2822" t="b">
        <f t="shared" si="88"/>
        <v>0</v>
      </c>
      <c r="AP2822">
        <f t="shared" si="89"/>
        <v>0</v>
      </c>
    </row>
    <row r="2823" spans="1:42">
      <c r="A2823">
        <v>185942</v>
      </c>
      <c r="B2823" t="s">
        <v>12152</v>
      </c>
      <c r="C2823" t="s">
        <v>880</v>
      </c>
      <c r="D2823">
        <v>10193070</v>
      </c>
      <c r="E2823" t="s">
        <v>115</v>
      </c>
      <c r="H2823">
        <v>110443</v>
      </c>
      <c r="K2823" s="6">
        <v>0.29166666666666669</v>
      </c>
      <c r="L2823" s="8">
        <v>0.70833333333333337</v>
      </c>
      <c r="M2823" t="s">
        <v>55</v>
      </c>
      <c r="N2823" t="s">
        <v>103</v>
      </c>
      <c r="O2823" t="s">
        <v>817</v>
      </c>
      <c r="P2823" t="s">
        <v>818</v>
      </c>
      <c r="Q2823" t="s">
        <v>817</v>
      </c>
      <c r="R2823" t="s">
        <v>44</v>
      </c>
      <c r="S2823" t="s">
        <v>432</v>
      </c>
      <c r="T2823" t="s">
        <v>46</v>
      </c>
      <c r="U2823" t="s">
        <v>47</v>
      </c>
      <c r="V2823" t="s">
        <v>12153</v>
      </c>
      <c r="W2823">
        <v>38.864837999999999</v>
      </c>
      <c r="X2823">
        <v>-76.964185999999998</v>
      </c>
      <c r="Y2823">
        <v>403108.21</v>
      </c>
      <c r="Z2823">
        <v>133002.66</v>
      </c>
      <c r="AA2823">
        <v>20020</v>
      </c>
      <c r="AB2823">
        <v>42238</v>
      </c>
      <c r="AC2823">
        <v>28555</v>
      </c>
      <c r="AD2823">
        <v>28555</v>
      </c>
      <c r="AE2823">
        <v>7</v>
      </c>
      <c r="AF2823" t="s">
        <v>853</v>
      </c>
      <c r="AG2823" t="s">
        <v>12154</v>
      </c>
      <c r="AH2823" t="s">
        <v>912</v>
      </c>
      <c r="AI2823">
        <v>606</v>
      </c>
      <c r="AJ2823">
        <v>35</v>
      </c>
      <c r="AK2823" t="s">
        <v>51</v>
      </c>
      <c r="AL2823">
        <v>146</v>
      </c>
      <c r="AM2823">
        <v>-76.964187878498194</v>
      </c>
      <c r="AN2823">
        <v>38.8648457879926</v>
      </c>
      <c r="AO2823" t="b">
        <f t="shared" si="88"/>
        <v>0</v>
      </c>
      <c r="AP2823">
        <f t="shared" si="89"/>
        <v>0</v>
      </c>
    </row>
    <row r="2824" spans="1:42">
      <c r="A2824">
        <v>185943</v>
      </c>
      <c r="B2824" t="s">
        <v>8696</v>
      </c>
      <c r="C2824" t="s">
        <v>880</v>
      </c>
      <c r="D2824">
        <v>10193071</v>
      </c>
      <c r="E2824" t="s">
        <v>115</v>
      </c>
      <c r="H2824">
        <v>110196</v>
      </c>
      <c r="K2824" s="6">
        <v>0.29166666666666669</v>
      </c>
      <c r="L2824" s="8">
        <v>0.70833333333333337</v>
      </c>
      <c r="M2824" t="s">
        <v>55</v>
      </c>
      <c r="N2824" t="s">
        <v>103</v>
      </c>
      <c r="O2824" t="s">
        <v>817</v>
      </c>
      <c r="P2824" t="s">
        <v>818</v>
      </c>
      <c r="Q2824" t="s">
        <v>817</v>
      </c>
      <c r="R2824" t="s">
        <v>58</v>
      </c>
      <c r="S2824" t="s">
        <v>353</v>
      </c>
      <c r="T2824" t="s">
        <v>46</v>
      </c>
      <c r="U2824" t="s">
        <v>47</v>
      </c>
      <c r="V2824" t="s">
        <v>8697</v>
      </c>
      <c r="W2824">
        <v>38.868420999999998</v>
      </c>
      <c r="X2824">
        <v>-76.975165000000004</v>
      </c>
      <c r="Y2824">
        <v>402155.26</v>
      </c>
      <c r="Z2824">
        <v>133400.01</v>
      </c>
      <c r="AA2824">
        <v>20020</v>
      </c>
      <c r="AB2824">
        <v>53381</v>
      </c>
      <c r="AC2824">
        <v>22418</v>
      </c>
      <c r="AD2824">
        <v>22418</v>
      </c>
      <c r="AE2824">
        <v>8</v>
      </c>
      <c r="AF2824" t="s">
        <v>578</v>
      </c>
      <c r="AG2824" t="s">
        <v>3338</v>
      </c>
      <c r="AH2824" t="s">
        <v>458</v>
      </c>
      <c r="AI2824">
        <v>701</v>
      </c>
      <c r="AJ2824">
        <v>34</v>
      </c>
      <c r="AK2824" t="s">
        <v>51</v>
      </c>
      <c r="AL2824">
        <v>2400</v>
      </c>
      <c r="AM2824">
        <v>-76.975167015147207</v>
      </c>
      <c r="AN2824">
        <v>38.868428131815797</v>
      </c>
      <c r="AO2824" t="b">
        <f t="shared" si="88"/>
        <v>0</v>
      </c>
      <c r="AP2824">
        <f t="shared" si="89"/>
        <v>0</v>
      </c>
    </row>
    <row r="2825" spans="1:42">
      <c r="A2825">
        <v>185944</v>
      </c>
      <c r="B2825" t="s">
        <v>8698</v>
      </c>
      <c r="C2825" t="s">
        <v>8656</v>
      </c>
      <c r="D2825">
        <v>10193072</v>
      </c>
      <c r="E2825" t="s">
        <v>201</v>
      </c>
      <c r="I2825" t="s">
        <v>8699</v>
      </c>
      <c r="J2825" t="s">
        <v>622</v>
      </c>
      <c r="K2825" s="6">
        <v>0.29166666666666669</v>
      </c>
      <c r="L2825" s="8">
        <v>0.79166666666666663</v>
      </c>
      <c r="M2825" t="s">
        <v>138</v>
      </c>
      <c r="N2825" t="s">
        <v>138</v>
      </c>
      <c r="O2825" t="s">
        <v>8657</v>
      </c>
      <c r="P2825" t="s">
        <v>8658</v>
      </c>
      <c r="Q2825" t="s">
        <v>8657</v>
      </c>
      <c r="R2825" t="s">
        <v>70</v>
      </c>
      <c r="S2825" t="s">
        <v>622</v>
      </c>
      <c r="T2825" t="s">
        <v>46</v>
      </c>
      <c r="U2825" t="s">
        <v>47</v>
      </c>
      <c r="V2825" t="s">
        <v>8659</v>
      </c>
      <c r="W2825">
        <v>38.903981999999999</v>
      </c>
      <c r="X2825">
        <v>-77.060400999999999</v>
      </c>
      <c r="Y2825">
        <v>394760.85</v>
      </c>
      <c r="Z2825">
        <v>137349.03</v>
      </c>
      <c r="AA2825">
        <v>20007</v>
      </c>
      <c r="AB2825">
        <v>302167</v>
      </c>
      <c r="AC2825">
        <v>264004</v>
      </c>
      <c r="AD2825">
        <v>264191</v>
      </c>
      <c r="AE2825">
        <v>2</v>
      </c>
      <c r="AF2825" t="s">
        <v>49</v>
      </c>
      <c r="AG2825" s="2">
        <v>200000</v>
      </c>
      <c r="AH2825" t="s">
        <v>50</v>
      </c>
      <c r="AI2825">
        <v>206</v>
      </c>
      <c r="AJ2825">
        <v>4</v>
      </c>
      <c r="AK2825" t="s">
        <v>567</v>
      </c>
      <c r="AL2825">
        <v>2060</v>
      </c>
      <c r="AM2825">
        <v>-77.060403609892703</v>
      </c>
      <c r="AN2825">
        <v>38.903989437099497</v>
      </c>
      <c r="AO2825" t="b">
        <f t="shared" si="88"/>
        <v>0</v>
      </c>
      <c r="AP2825">
        <f t="shared" si="89"/>
        <v>0</v>
      </c>
    </row>
    <row r="2826" spans="1:42">
      <c r="A2826">
        <v>185958</v>
      </c>
      <c r="B2826" t="s">
        <v>12155</v>
      </c>
      <c r="C2826" t="s">
        <v>12156</v>
      </c>
      <c r="D2826">
        <v>10193073</v>
      </c>
      <c r="E2826" t="s">
        <v>201</v>
      </c>
      <c r="I2826" t="s">
        <v>12157</v>
      </c>
      <c r="J2826" t="s">
        <v>622</v>
      </c>
      <c r="K2826" s="6">
        <v>0.29166666666666669</v>
      </c>
      <c r="L2826" s="8">
        <v>0.70833333333333337</v>
      </c>
      <c r="M2826" t="s">
        <v>683</v>
      </c>
      <c r="N2826" t="s">
        <v>56</v>
      </c>
      <c r="Q2826" t="s">
        <v>12158</v>
      </c>
      <c r="R2826" t="s">
        <v>70</v>
      </c>
      <c r="S2826" t="s">
        <v>622</v>
      </c>
      <c r="T2826" t="s">
        <v>46</v>
      </c>
      <c r="U2826" t="s">
        <v>47</v>
      </c>
      <c r="V2826" t="s">
        <v>12159</v>
      </c>
      <c r="W2826">
        <v>38.934547000000002</v>
      </c>
      <c r="X2826">
        <v>-77.056723000000005</v>
      </c>
      <c r="Y2826">
        <v>395081.99</v>
      </c>
      <c r="Z2826">
        <v>140741.76999999999</v>
      </c>
      <c r="AA2826">
        <v>20008</v>
      </c>
      <c r="AB2826">
        <v>223228</v>
      </c>
      <c r="AC2826">
        <v>65969</v>
      </c>
      <c r="AD2826">
        <v>65969</v>
      </c>
      <c r="AE2826">
        <v>3</v>
      </c>
      <c r="AF2826" t="s">
        <v>168</v>
      </c>
      <c r="AG2826" t="s">
        <v>3732</v>
      </c>
      <c r="AH2826" t="s">
        <v>50</v>
      </c>
      <c r="AI2826">
        <v>203</v>
      </c>
      <c r="AJ2826">
        <v>15</v>
      </c>
      <c r="AK2826" t="s">
        <v>51</v>
      </c>
      <c r="AL2826">
        <v>474</v>
      </c>
      <c r="AM2826">
        <v>-77.056725545011702</v>
      </c>
      <c r="AN2826">
        <v>38.934554203506899</v>
      </c>
      <c r="AO2826" t="b">
        <f t="shared" si="88"/>
        <v>0</v>
      </c>
      <c r="AP2826">
        <f t="shared" si="89"/>
        <v>0</v>
      </c>
    </row>
    <row r="2827" spans="1:42">
      <c r="A2827">
        <v>185959</v>
      </c>
      <c r="B2827" t="s">
        <v>8700</v>
      </c>
      <c r="C2827" t="s">
        <v>880</v>
      </c>
      <c r="D2827">
        <v>10193074</v>
      </c>
      <c r="E2827" t="s">
        <v>115</v>
      </c>
      <c r="H2827">
        <v>110292</v>
      </c>
      <c r="K2827" s="6">
        <v>0.29166666666666669</v>
      </c>
      <c r="L2827" s="8">
        <v>0.70833333333333337</v>
      </c>
      <c r="M2827" t="s">
        <v>55</v>
      </c>
      <c r="N2827" t="s">
        <v>103</v>
      </c>
      <c r="O2827" t="s">
        <v>817</v>
      </c>
      <c r="P2827" t="s">
        <v>818</v>
      </c>
      <c r="Q2827" t="s">
        <v>817</v>
      </c>
      <c r="R2827" t="s">
        <v>58</v>
      </c>
      <c r="S2827" t="s">
        <v>353</v>
      </c>
      <c r="T2827" t="s">
        <v>46</v>
      </c>
      <c r="U2827" t="s">
        <v>47</v>
      </c>
      <c r="V2827" t="s">
        <v>8701</v>
      </c>
      <c r="W2827">
        <v>38.893743999999998</v>
      </c>
      <c r="X2827">
        <v>-76.995649999999998</v>
      </c>
      <c r="Y2827">
        <v>400377.33</v>
      </c>
      <c r="Z2827">
        <v>136210.85</v>
      </c>
      <c r="AA2827">
        <v>20002</v>
      </c>
      <c r="AB2827">
        <v>76833</v>
      </c>
      <c r="AC2827">
        <v>50200</v>
      </c>
      <c r="AD2827">
        <v>50200</v>
      </c>
      <c r="AE2827">
        <v>6</v>
      </c>
      <c r="AF2827" t="s">
        <v>434</v>
      </c>
      <c r="AG2827" t="s">
        <v>1593</v>
      </c>
      <c r="AH2827" t="s">
        <v>63</v>
      </c>
      <c r="AI2827">
        <v>107</v>
      </c>
      <c r="AJ2827">
        <v>25</v>
      </c>
      <c r="AK2827" t="s">
        <v>51</v>
      </c>
      <c r="AL2827">
        <v>2363</v>
      </c>
      <c r="AM2827">
        <v>-76.995652730245993</v>
      </c>
      <c r="AN2827">
        <v>38.893751834700502</v>
      </c>
      <c r="AO2827" t="b">
        <f t="shared" si="88"/>
        <v>0</v>
      </c>
      <c r="AP2827">
        <f t="shared" si="89"/>
        <v>0</v>
      </c>
    </row>
    <row r="2828" spans="1:42">
      <c r="A2828">
        <v>185960</v>
      </c>
      <c r="B2828" t="s">
        <v>12160</v>
      </c>
      <c r="C2828" t="s">
        <v>873</v>
      </c>
      <c r="D2828">
        <v>10193075</v>
      </c>
      <c r="E2828" t="s">
        <v>115</v>
      </c>
      <c r="F2828" t="s">
        <v>12161</v>
      </c>
      <c r="K2828" s="6">
        <v>0.29166666666666669</v>
      </c>
      <c r="L2828" s="8">
        <v>0.70833333333333337</v>
      </c>
      <c r="M2828" t="s">
        <v>353</v>
      </c>
      <c r="N2828" t="s">
        <v>184</v>
      </c>
      <c r="O2828" t="s">
        <v>876</v>
      </c>
      <c r="P2828" t="s">
        <v>877</v>
      </c>
      <c r="Q2828" t="s">
        <v>876</v>
      </c>
      <c r="R2828" t="s">
        <v>58</v>
      </c>
      <c r="S2828" t="s">
        <v>353</v>
      </c>
      <c r="T2828" t="s">
        <v>46</v>
      </c>
      <c r="U2828" t="s">
        <v>47</v>
      </c>
      <c r="V2828" t="s">
        <v>12162</v>
      </c>
      <c r="W2828">
        <v>38.929225000000002</v>
      </c>
      <c r="X2828">
        <v>-77.060073000000003</v>
      </c>
      <c r="Y2828">
        <v>394791.19</v>
      </c>
      <c r="Z2828">
        <v>140151.22</v>
      </c>
      <c r="AA2828">
        <v>20008</v>
      </c>
      <c r="AB2828">
        <v>220408</v>
      </c>
      <c r="AC2828">
        <v>63490</v>
      </c>
      <c r="AD2828">
        <v>63490</v>
      </c>
      <c r="AE2828">
        <v>3</v>
      </c>
      <c r="AF2828" t="s">
        <v>168</v>
      </c>
      <c r="AG2828" t="s">
        <v>814</v>
      </c>
      <c r="AH2828" t="s">
        <v>50</v>
      </c>
      <c r="AI2828">
        <v>204</v>
      </c>
      <c r="AJ2828">
        <v>15</v>
      </c>
      <c r="AK2828" t="s">
        <v>51</v>
      </c>
      <c r="AL2828">
        <v>429</v>
      </c>
      <c r="AM2828">
        <v>-77.060075085607394</v>
      </c>
      <c r="AN2828">
        <v>38.9292326727237</v>
      </c>
      <c r="AO2828" t="b">
        <f t="shared" si="88"/>
        <v>0</v>
      </c>
      <c r="AP2828">
        <f t="shared" si="89"/>
        <v>0</v>
      </c>
    </row>
    <row r="2829" spans="1:42">
      <c r="A2829">
        <v>185961</v>
      </c>
      <c r="B2829" t="s">
        <v>8702</v>
      </c>
      <c r="C2829" t="s">
        <v>8703</v>
      </c>
      <c r="D2829">
        <v>10193077</v>
      </c>
      <c r="E2829" t="s">
        <v>519</v>
      </c>
      <c r="K2829" s="6">
        <v>0.29166666666666669</v>
      </c>
      <c r="L2829" s="8">
        <v>0.70833333333333337</v>
      </c>
      <c r="M2829" t="s">
        <v>353</v>
      </c>
      <c r="N2829" t="s">
        <v>8704</v>
      </c>
      <c r="O2829" t="s">
        <v>8705</v>
      </c>
      <c r="P2829" t="s">
        <v>8706</v>
      </c>
      <c r="Q2829" t="s">
        <v>8703</v>
      </c>
      <c r="R2829" t="s">
        <v>58</v>
      </c>
      <c r="S2829" t="s">
        <v>353</v>
      </c>
      <c r="T2829" t="s">
        <v>46</v>
      </c>
      <c r="U2829" t="s">
        <v>47</v>
      </c>
      <c r="V2829" t="s">
        <v>8707</v>
      </c>
      <c r="W2829">
        <v>38.920741</v>
      </c>
      <c r="X2829">
        <v>-77.013655999999997</v>
      </c>
      <c r="Y2829">
        <v>398815.74</v>
      </c>
      <c r="Z2829">
        <v>139207.79</v>
      </c>
      <c r="AA2829">
        <v>20001</v>
      </c>
      <c r="AB2829">
        <v>228212</v>
      </c>
      <c r="AC2829">
        <v>70917</v>
      </c>
      <c r="AD2829">
        <v>70917</v>
      </c>
      <c r="AE2829">
        <v>5</v>
      </c>
      <c r="AF2829" t="s">
        <v>408</v>
      </c>
      <c r="AG2829" t="s">
        <v>3676</v>
      </c>
      <c r="AH2829" t="s">
        <v>410</v>
      </c>
      <c r="AI2829">
        <v>501</v>
      </c>
      <c r="AJ2829">
        <v>21</v>
      </c>
      <c r="AK2829" t="s">
        <v>51</v>
      </c>
      <c r="AL2829">
        <v>2607</v>
      </c>
      <c r="AM2829">
        <v>-77.013658637398393</v>
      </c>
      <c r="AN2829">
        <v>38.920748596820403</v>
      </c>
      <c r="AO2829" t="b">
        <f t="shared" si="88"/>
        <v>1</v>
      </c>
      <c r="AP2829">
        <f t="shared" si="89"/>
        <v>1</v>
      </c>
    </row>
    <row r="2830" spans="1:42">
      <c r="A2830">
        <v>185962</v>
      </c>
      <c r="B2830" t="s">
        <v>4475</v>
      </c>
      <c r="C2830" t="s">
        <v>4476</v>
      </c>
      <c r="D2830">
        <v>10193078</v>
      </c>
      <c r="E2830" t="s">
        <v>160</v>
      </c>
      <c r="I2830" t="s">
        <v>4477</v>
      </c>
      <c r="J2830" t="s">
        <v>432</v>
      </c>
      <c r="K2830" s="6">
        <v>0.29166666666666669</v>
      </c>
      <c r="L2830" s="8">
        <v>0.70833333333333337</v>
      </c>
      <c r="M2830" t="s">
        <v>192</v>
      </c>
      <c r="N2830" t="s">
        <v>387</v>
      </c>
      <c r="O2830" t="s">
        <v>4478</v>
      </c>
      <c r="P2830" t="s">
        <v>4479</v>
      </c>
      <c r="Q2830" t="s">
        <v>4480</v>
      </c>
      <c r="R2830" t="s">
        <v>165</v>
      </c>
      <c r="S2830" t="s">
        <v>95</v>
      </c>
      <c r="T2830" t="s">
        <v>46</v>
      </c>
      <c r="U2830" t="s">
        <v>47</v>
      </c>
      <c r="V2830" t="s">
        <v>4481</v>
      </c>
      <c r="W2830">
        <v>38.909345000000002</v>
      </c>
      <c r="X2830">
        <v>-77.036981999999995</v>
      </c>
      <c r="Y2830">
        <v>396792.48</v>
      </c>
      <c r="Z2830">
        <v>137943.28</v>
      </c>
      <c r="AA2830">
        <v>20036</v>
      </c>
      <c r="AB2830">
        <v>242005</v>
      </c>
      <c r="AC2830">
        <v>84952</v>
      </c>
      <c r="AD2830">
        <v>84952</v>
      </c>
      <c r="AE2830">
        <v>2</v>
      </c>
      <c r="AF2830" t="s">
        <v>86</v>
      </c>
      <c r="AG2830" t="s">
        <v>90</v>
      </c>
      <c r="AH2830" t="s">
        <v>50</v>
      </c>
      <c r="AI2830">
        <v>208</v>
      </c>
      <c r="AJ2830">
        <v>6</v>
      </c>
      <c r="AK2830" t="s">
        <v>51</v>
      </c>
      <c r="AL2830">
        <v>1064</v>
      </c>
      <c r="AM2830">
        <v>-77.036984050228995</v>
      </c>
      <c r="AN2830">
        <v>38.909352410664503</v>
      </c>
      <c r="AO2830" t="b">
        <f t="shared" si="88"/>
        <v>0</v>
      </c>
      <c r="AP2830">
        <f t="shared" si="89"/>
        <v>0</v>
      </c>
    </row>
    <row r="2831" spans="1:42">
      <c r="A2831">
        <v>185963</v>
      </c>
      <c r="B2831" t="s">
        <v>8708</v>
      </c>
      <c r="C2831" t="s">
        <v>8709</v>
      </c>
      <c r="D2831">
        <v>10193079</v>
      </c>
      <c r="E2831" t="s">
        <v>201</v>
      </c>
      <c r="I2831" t="s">
        <v>8710</v>
      </c>
      <c r="J2831" t="s">
        <v>432</v>
      </c>
      <c r="K2831" s="6">
        <v>0.29166666666666669</v>
      </c>
      <c r="L2831" s="8">
        <v>0.70833333333333337</v>
      </c>
      <c r="M2831" t="s">
        <v>1291</v>
      </c>
      <c r="N2831" t="s">
        <v>210</v>
      </c>
      <c r="Q2831" t="s">
        <v>8709</v>
      </c>
      <c r="R2831" t="s">
        <v>70</v>
      </c>
      <c r="S2831" t="s">
        <v>432</v>
      </c>
      <c r="T2831" t="s">
        <v>46</v>
      </c>
      <c r="U2831" t="s">
        <v>47</v>
      </c>
      <c r="V2831" t="s">
        <v>8711</v>
      </c>
      <c r="W2831">
        <v>38.912399000000001</v>
      </c>
      <c r="X2831">
        <v>-77.040099999999995</v>
      </c>
      <c r="Y2831">
        <v>396522.15</v>
      </c>
      <c r="Z2831">
        <v>138282.45000000001</v>
      </c>
      <c r="AA2831">
        <v>20009</v>
      </c>
      <c r="AB2831">
        <v>279366</v>
      </c>
      <c r="AC2831">
        <v>121433</v>
      </c>
      <c r="AD2831">
        <v>121433</v>
      </c>
      <c r="AE2831">
        <v>2</v>
      </c>
      <c r="AF2831" t="s">
        <v>86</v>
      </c>
      <c r="AG2831" t="s">
        <v>366</v>
      </c>
      <c r="AH2831" t="s">
        <v>88</v>
      </c>
      <c r="AI2831">
        <v>301</v>
      </c>
      <c r="AJ2831">
        <v>6</v>
      </c>
      <c r="AK2831" t="s">
        <v>51</v>
      </c>
      <c r="AL2831">
        <v>2947</v>
      </c>
      <c r="AM2831">
        <v>-77.040102593529497</v>
      </c>
      <c r="AN2831">
        <v>38.912406741701702</v>
      </c>
      <c r="AO2831" t="b">
        <f t="shared" si="88"/>
        <v>1</v>
      </c>
      <c r="AP2831">
        <f t="shared" si="89"/>
        <v>1</v>
      </c>
    </row>
    <row r="2832" spans="1:42">
      <c r="A2832">
        <v>185964</v>
      </c>
      <c r="B2832" t="s">
        <v>8712</v>
      </c>
      <c r="C2832" t="s">
        <v>1031</v>
      </c>
      <c r="D2832">
        <v>10193080</v>
      </c>
      <c r="E2832" t="s">
        <v>81</v>
      </c>
      <c r="I2832" t="s">
        <v>8713</v>
      </c>
      <c r="J2832" t="s">
        <v>622</v>
      </c>
      <c r="K2832" s="6">
        <v>0.33333333333333331</v>
      </c>
      <c r="L2832" s="8">
        <v>0.66666666666666663</v>
      </c>
      <c r="M2832" t="s">
        <v>432</v>
      </c>
      <c r="N2832" t="s">
        <v>432</v>
      </c>
      <c r="Q2832" t="s">
        <v>3922</v>
      </c>
      <c r="R2832" t="s">
        <v>165</v>
      </c>
      <c r="S2832" t="s">
        <v>1682</v>
      </c>
      <c r="T2832" t="s">
        <v>46</v>
      </c>
      <c r="U2832" t="s">
        <v>47</v>
      </c>
      <c r="V2832" t="s">
        <v>8714</v>
      </c>
      <c r="W2832">
        <v>38.919500999999997</v>
      </c>
      <c r="X2832">
        <v>-77.047466</v>
      </c>
      <c r="Y2832">
        <v>395883.74</v>
      </c>
      <c r="Z2832">
        <v>139071.16</v>
      </c>
      <c r="AA2832">
        <v>20009</v>
      </c>
      <c r="AB2832">
        <v>235202</v>
      </c>
      <c r="AC2832">
        <v>78182</v>
      </c>
      <c r="AD2832">
        <v>78182</v>
      </c>
      <c r="AE2832">
        <v>1</v>
      </c>
      <c r="AF2832" t="s">
        <v>318</v>
      </c>
      <c r="AG2832" t="s">
        <v>2032</v>
      </c>
      <c r="AH2832" t="s">
        <v>88</v>
      </c>
      <c r="AI2832">
        <v>303</v>
      </c>
      <c r="AJ2832">
        <v>1</v>
      </c>
      <c r="AK2832" t="s">
        <v>51</v>
      </c>
      <c r="AL2832">
        <v>2540</v>
      </c>
      <c r="AM2832">
        <v>-77.047468316775806</v>
      </c>
      <c r="AN2832">
        <v>38.919508945614901</v>
      </c>
      <c r="AO2832" t="b">
        <f t="shared" si="88"/>
        <v>0</v>
      </c>
      <c r="AP2832">
        <f t="shared" si="89"/>
        <v>0</v>
      </c>
    </row>
    <row r="2833" spans="1:42">
      <c r="A2833">
        <v>185965</v>
      </c>
      <c r="B2833" t="s">
        <v>12163</v>
      </c>
      <c r="C2833" t="s">
        <v>12164</v>
      </c>
      <c r="D2833">
        <v>10193082</v>
      </c>
      <c r="E2833" t="s">
        <v>201</v>
      </c>
      <c r="I2833" t="s">
        <v>12165</v>
      </c>
      <c r="J2833" t="s">
        <v>622</v>
      </c>
      <c r="K2833" s="6">
        <v>0.33333333333333331</v>
      </c>
      <c r="L2833" s="8">
        <v>0.79166666666666663</v>
      </c>
      <c r="M2833" t="s">
        <v>255</v>
      </c>
      <c r="N2833" t="s">
        <v>138</v>
      </c>
      <c r="Q2833" t="s">
        <v>12164</v>
      </c>
      <c r="R2833" t="s">
        <v>165</v>
      </c>
      <c r="S2833" t="s">
        <v>334</v>
      </c>
      <c r="T2833" t="s">
        <v>46</v>
      </c>
      <c r="U2833" t="s">
        <v>47</v>
      </c>
      <c r="V2833" t="s">
        <v>10866</v>
      </c>
      <c r="W2833">
        <v>38.912863000000002</v>
      </c>
      <c r="X2833">
        <v>-77.037456000000006</v>
      </c>
      <c r="Y2833">
        <v>396751.53</v>
      </c>
      <c r="Z2833">
        <v>138333.85</v>
      </c>
      <c r="AA2833">
        <v>20009</v>
      </c>
      <c r="AB2833">
        <v>226034</v>
      </c>
      <c r="AC2833">
        <v>68687</v>
      </c>
      <c r="AD2833">
        <v>68687</v>
      </c>
      <c r="AE2833">
        <v>2</v>
      </c>
      <c r="AF2833" t="s">
        <v>86</v>
      </c>
      <c r="AG2833" t="s">
        <v>87</v>
      </c>
      <c r="AH2833" t="s">
        <v>88</v>
      </c>
      <c r="AI2833">
        <v>301</v>
      </c>
      <c r="AJ2833">
        <v>6</v>
      </c>
      <c r="AK2833" t="s">
        <v>51</v>
      </c>
      <c r="AL2833">
        <v>538</v>
      </c>
      <c r="AM2833">
        <v>-77.037458039546195</v>
      </c>
      <c r="AN2833">
        <v>38.912870648166198</v>
      </c>
      <c r="AO2833" t="b">
        <f t="shared" si="88"/>
        <v>1</v>
      </c>
      <c r="AP2833">
        <f t="shared" si="89"/>
        <v>1</v>
      </c>
    </row>
    <row r="2834" spans="1:42">
      <c r="A2834">
        <v>185966</v>
      </c>
      <c r="B2834" t="s">
        <v>4486</v>
      </c>
      <c r="C2834" t="s">
        <v>4487</v>
      </c>
      <c r="D2834">
        <v>10193083</v>
      </c>
      <c r="E2834" t="s">
        <v>201</v>
      </c>
      <c r="I2834" t="s">
        <v>4488</v>
      </c>
      <c r="J2834" t="s">
        <v>622</v>
      </c>
      <c r="K2834" s="6">
        <v>0.54166666666666663</v>
      </c>
      <c r="L2834" s="8">
        <v>0.83333333333333337</v>
      </c>
      <c r="M2834" t="s">
        <v>1682</v>
      </c>
      <c r="N2834" t="s">
        <v>1682</v>
      </c>
      <c r="O2834" t="s">
        <v>4487</v>
      </c>
      <c r="P2834" t="s">
        <v>4489</v>
      </c>
      <c r="Q2834" t="s">
        <v>4487</v>
      </c>
      <c r="R2834" t="s">
        <v>165</v>
      </c>
      <c r="S2834" t="s">
        <v>254</v>
      </c>
      <c r="W2834">
        <v>0</v>
      </c>
      <c r="X2834">
        <v>0</v>
      </c>
      <c r="Y2834">
        <v>0</v>
      </c>
      <c r="Z2834">
        <v>0</v>
      </c>
      <c r="AB2834">
        <v>-100</v>
      </c>
      <c r="AC2834">
        <v>-100</v>
      </c>
      <c r="AD2834">
        <v>348291</v>
      </c>
      <c r="AF2834" t="s">
        <v>51</v>
      </c>
      <c r="AG2834" t="s">
        <v>51</v>
      </c>
      <c r="AJ2834" t="s">
        <v>51</v>
      </c>
      <c r="AK2834" t="s">
        <v>51</v>
      </c>
      <c r="AL2834">
        <v>1850</v>
      </c>
      <c r="AM2834">
        <v>-81.529192133279295</v>
      </c>
      <c r="AN2834">
        <v>37.5772691877347</v>
      </c>
      <c r="AO2834" t="b">
        <f t="shared" si="88"/>
        <v>1</v>
      </c>
      <c r="AP2834">
        <f t="shared" si="89"/>
        <v>1</v>
      </c>
    </row>
    <row r="2835" spans="1:42">
      <c r="A2835">
        <v>185967</v>
      </c>
      <c r="B2835" t="s">
        <v>8715</v>
      </c>
      <c r="C2835" t="s">
        <v>8716</v>
      </c>
      <c r="D2835">
        <v>10193084</v>
      </c>
      <c r="E2835" t="s">
        <v>201</v>
      </c>
      <c r="I2835" t="s">
        <v>8717</v>
      </c>
      <c r="J2835" t="s">
        <v>622</v>
      </c>
      <c r="K2835" s="6">
        <v>0.29166666666666669</v>
      </c>
      <c r="L2835" s="8">
        <v>0.70833333333333337</v>
      </c>
      <c r="M2835" t="s">
        <v>155</v>
      </c>
      <c r="N2835" t="s">
        <v>155</v>
      </c>
      <c r="Q2835" t="s">
        <v>8716</v>
      </c>
      <c r="R2835" t="s">
        <v>70</v>
      </c>
      <c r="S2835" t="s">
        <v>622</v>
      </c>
      <c r="T2835" t="s">
        <v>46</v>
      </c>
      <c r="U2835" t="s">
        <v>47</v>
      </c>
      <c r="V2835" t="s">
        <v>7935</v>
      </c>
      <c r="W2835">
        <v>38.913674999999998</v>
      </c>
      <c r="X2835">
        <v>-77.038779000000005</v>
      </c>
      <c r="Y2835">
        <v>396636.78</v>
      </c>
      <c r="Z2835">
        <v>138423.96</v>
      </c>
      <c r="AA2835">
        <v>20009</v>
      </c>
      <c r="AB2835">
        <v>238088</v>
      </c>
      <c r="AC2835">
        <v>81131</v>
      </c>
      <c r="AD2835">
        <v>81131</v>
      </c>
      <c r="AE2835">
        <v>2</v>
      </c>
      <c r="AF2835" t="s">
        <v>86</v>
      </c>
      <c r="AG2835" t="s">
        <v>366</v>
      </c>
      <c r="AH2835" t="s">
        <v>88</v>
      </c>
      <c r="AI2835">
        <v>301</v>
      </c>
      <c r="AJ2835">
        <v>6</v>
      </c>
      <c r="AK2835" t="s">
        <v>51</v>
      </c>
      <c r="AL2835">
        <v>2015</v>
      </c>
      <c r="AM2835">
        <v>-77.0387815799577</v>
      </c>
      <c r="AN2835">
        <v>38.913681957815797</v>
      </c>
      <c r="AO2835" t="b">
        <f t="shared" si="88"/>
        <v>1</v>
      </c>
      <c r="AP2835">
        <f t="shared" si="89"/>
        <v>1</v>
      </c>
    </row>
    <row r="2836" spans="1:42">
      <c r="A2836">
        <v>182245</v>
      </c>
      <c r="B2836" t="s">
        <v>5992</v>
      </c>
      <c r="C2836" t="s">
        <v>5993</v>
      </c>
      <c r="D2836">
        <v>10193085</v>
      </c>
      <c r="E2836" t="s">
        <v>160</v>
      </c>
      <c r="K2836" s="6">
        <v>0.45833333333333331</v>
      </c>
      <c r="L2836" s="8">
        <v>0.625</v>
      </c>
      <c r="M2836" t="s">
        <v>353</v>
      </c>
      <c r="N2836" t="s">
        <v>353</v>
      </c>
      <c r="O2836" t="s">
        <v>5994</v>
      </c>
      <c r="P2836" t="s">
        <v>5995</v>
      </c>
      <c r="Q2836" t="s">
        <v>5994</v>
      </c>
      <c r="R2836" t="s">
        <v>148</v>
      </c>
      <c r="S2836" t="s">
        <v>238</v>
      </c>
      <c r="T2836" t="s">
        <v>46</v>
      </c>
      <c r="U2836" t="s">
        <v>47</v>
      </c>
      <c r="V2836" t="s">
        <v>1055</v>
      </c>
      <c r="W2836">
        <v>38.901933999999997</v>
      </c>
      <c r="X2836">
        <v>-77.038516999999999</v>
      </c>
      <c r="Y2836">
        <v>396658.98748000001</v>
      </c>
      <c r="Z2836">
        <v>137120.70290999999</v>
      </c>
      <c r="AB2836">
        <v>0</v>
      </c>
      <c r="AC2836">
        <v>454872</v>
      </c>
      <c r="AD2836">
        <v>390900</v>
      </c>
      <c r="AE2836">
        <v>2</v>
      </c>
      <c r="AF2836" t="s">
        <v>86</v>
      </c>
      <c r="AG2836" t="s">
        <v>90</v>
      </c>
      <c r="AH2836" t="s">
        <v>50</v>
      </c>
      <c r="AI2836">
        <v>207</v>
      </c>
      <c r="AJ2836">
        <v>6</v>
      </c>
      <c r="AK2836" t="s">
        <v>524</v>
      </c>
      <c r="AL2836">
        <v>3375</v>
      </c>
      <c r="AM2836">
        <v>-77.038519177687505</v>
      </c>
      <c r="AN2836">
        <v>38.9019418507078</v>
      </c>
      <c r="AO2836" t="b">
        <f t="shared" si="88"/>
        <v>0</v>
      </c>
      <c r="AP2836">
        <f t="shared" si="89"/>
        <v>0</v>
      </c>
    </row>
    <row r="2837" spans="1:42">
      <c r="A2837">
        <v>185968</v>
      </c>
      <c r="B2837" t="s">
        <v>5999</v>
      </c>
      <c r="C2837" t="s">
        <v>1031</v>
      </c>
      <c r="D2837">
        <v>10193086</v>
      </c>
      <c r="E2837" t="s">
        <v>81</v>
      </c>
      <c r="I2837" t="s">
        <v>6000</v>
      </c>
      <c r="J2837" t="s">
        <v>1682</v>
      </c>
      <c r="K2837" s="6">
        <v>0.29166666666666669</v>
      </c>
      <c r="L2837" s="8">
        <v>0.79166666666666663</v>
      </c>
      <c r="M2837" t="s">
        <v>138</v>
      </c>
      <c r="N2837" t="s">
        <v>138</v>
      </c>
      <c r="Q2837" t="s">
        <v>3690</v>
      </c>
      <c r="R2837" t="s">
        <v>165</v>
      </c>
      <c r="S2837" t="s">
        <v>334</v>
      </c>
      <c r="T2837" t="s">
        <v>46</v>
      </c>
      <c r="U2837" t="s">
        <v>47</v>
      </c>
      <c r="V2837" t="s">
        <v>3691</v>
      </c>
      <c r="W2837">
        <v>38.892482999999999</v>
      </c>
      <c r="X2837">
        <v>-77.012686000000002</v>
      </c>
      <c r="Y2837">
        <v>398899.45408</v>
      </c>
      <c r="Z2837">
        <v>136070.89267</v>
      </c>
      <c r="AB2837">
        <v>0</v>
      </c>
      <c r="AC2837">
        <v>457759</v>
      </c>
      <c r="AD2837">
        <v>393778</v>
      </c>
      <c r="AE2837">
        <v>6</v>
      </c>
      <c r="AF2837" t="s">
        <v>434</v>
      </c>
      <c r="AG2837" t="s">
        <v>570</v>
      </c>
      <c r="AH2837" t="s">
        <v>63</v>
      </c>
      <c r="AI2837">
        <v>103</v>
      </c>
      <c r="AJ2837">
        <v>8</v>
      </c>
      <c r="AK2837" t="s">
        <v>64</v>
      </c>
      <c r="AL2837">
        <v>3660</v>
      </c>
      <c r="AM2837">
        <v>-77.012688255798196</v>
      </c>
      <c r="AN2837">
        <v>38.892490438583501</v>
      </c>
      <c r="AO2837" t="b">
        <f t="shared" si="88"/>
        <v>0</v>
      </c>
      <c r="AP2837">
        <f t="shared" si="89"/>
        <v>0</v>
      </c>
    </row>
    <row r="2838" spans="1:42">
      <c r="A2838">
        <v>185969</v>
      </c>
      <c r="B2838" t="s">
        <v>12166</v>
      </c>
      <c r="C2838" t="s">
        <v>8861</v>
      </c>
      <c r="D2838">
        <v>10193087</v>
      </c>
      <c r="E2838" t="s">
        <v>201</v>
      </c>
      <c r="I2838" t="s">
        <v>12167</v>
      </c>
      <c r="J2838" t="s">
        <v>622</v>
      </c>
      <c r="K2838" s="6">
        <v>0.29166666666666669</v>
      </c>
      <c r="L2838" s="8">
        <v>0.79166666666666663</v>
      </c>
      <c r="M2838" t="s">
        <v>415</v>
      </c>
      <c r="N2838" t="s">
        <v>415</v>
      </c>
      <c r="Q2838" t="s">
        <v>8861</v>
      </c>
      <c r="R2838" t="s">
        <v>70</v>
      </c>
      <c r="S2838" t="s">
        <v>622</v>
      </c>
      <c r="T2838" t="s">
        <v>46</v>
      </c>
      <c r="U2838" t="s">
        <v>47</v>
      </c>
      <c r="V2838" t="s">
        <v>12168</v>
      </c>
      <c r="W2838">
        <v>38.891285000000003</v>
      </c>
      <c r="X2838">
        <v>-76.995947000000001</v>
      </c>
      <c r="Y2838">
        <v>400351.63</v>
      </c>
      <c r="Z2838">
        <v>135937.79</v>
      </c>
      <c r="AA2838">
        <v>20002</v>
      </c>
      <c r="AB2838">
        <v>74667</v>
      </c>
      <c r="AC2838">
        <v>48215</v>
      </c>
      <c r="AD2838">
        <v>48215</v>
      </c>
      <c r="AE2838">
        <v>6</v>
      </c>
      <c r="AF2838" t="s">
        <v>434</v>
      </c>
      <c r="AG2838" t="s">
        <v>547</v>
      </c>
      <c r="AH2838" t="s">
        <v>63</v>
      </c>
      <c r="AI2838">
        <v>107</v>
      </c>
      <c r="AJ2838">
        <v>26</v>
      </c>
      <c r="AK2838" t="s">
        <v>51</v>
      </c>
      <c r="AL2838">
        <v>282</v>
      </c>
      <c r="AM2838">
        <v>-76.995949118515696</v>
      </c>
      <c r="AN2838">
        <v>38.891292019212102</v>
      </c>
      <c r="AO2838" t="b">
        <f t="shared" si="88"/>
        <v>1</v>
      </c>
      <c r="AP2838">
        <f t="shared" si="89"/>
        <v>1</v>
      </c>
    </row>
    <row r="2839" spans="1:42">
      <c r="A2839">
        <v>185970</v>
      </c>
      <c r="B2839" t="s">
        <v>12169</v>
      </c>
      <c r="C2839" t="s">
        <v>12170</v>
      </c>
      <c r="D2839">
        <v>10193088</v>
      </c>
      <c r="E2839" t="s">
        <v>201</v>
      </c>
      <c r="K2839" s="6">
        <v>0.33333333333333331</v>
      </c>
      <c r="L2839" s="8">
        <v>0.45833333333333331</v>
      </c>
      <c r="M2839" t="s">
        <v>238</v>
      </c>
      <c r="N2839" t="s">
        <v>421</v>
      </c>
      <c r="O2839" t="s">
        <v>12170</v>
      </c>
      <c r="P2839" t="s">
        <v>12171</v>
      </c>
      <c r="Q2839" t="s">
        <v>12170</v>
      </c>
      <c r="R2839" t="s">
        <v>148</v>
      </c>
      <c r="S2839" t="s">
        <v>422</v>
      </c>
      <c r="T2839" t="s">
        <v>46</v>
      </c>
      <c r="U2839" t="s">
        <v>47</v>
      </c>
      <c r="V2839" t="s">
        <v>12172</v>
      </c>
      <c r="W2839">
        <v>38.887338999999997</v>
      </c>
      <c r="X2839">
        <v>-76.937327999999994</v>
      </c>
      <c r="Y2839">
        <v>405437.38</v>
      </c>
      <c r="Z2839">
        <v>135501.69</v>
      </c>
      <c r="AA2839">
        <v>20019</v>
      </c>
      <c r="AB2839">
        <v>156118</v>
      </c>
      <c r="AC2839">
        <v>60718</v>
      </c>
      <c r="AD2839">
        <v>60718</v>
      </c>
      <c r="AE2839">
        <v>7</v>
      </c>
      <c r="AF2839" t="s">
        <v>1324</v>
      </c>
      <c r="AG2839" s="2">
        <v>70000</v>
      </c>
      <c r="AH2839" t="s">
        <v>912</v>
      </c>
      <c r="AI2839">
        <v>604</v>
      </c>
      <c r="AJ2839">
        <v>33</v>
      </c>
      <c r="AK2839" t="s">
        <v>51</v>
      </c>
      <c r="AL2839">
        <v>380</v>
      </c>
      <c r="AM2839">
        <v>-76.937330216690597</v>
      </c>
      <c r="AN2839">
        <v>38.887346724613202</v>
      </c>
      <c r="AO2839" t="b">
        <f t="shared" si="88"/>
        <v>1</v>
      </c>
      <c r="AP2839">
        <f t="shared" si="89"/>
        <v>1</v>
      </c>
    </row>
    <row r="2840" spans="1:42">
      <c r="A2840">
        <v>185971</v>
      </c>
      <c r="B2840" t="s">
        <v>8718</v>
      </c>
      <c r="C2840" t="s">
        <v>8719</v>
      </c>
      <c r="D2840">
        <v>10193089</v>
      </c>
      <c r="E2840" t="s">
        <v>201</v>
      </c>
      <c r="I2840" t="s">
        <v>8720</v>
      </c>
      <c r="J2840" t="s">
        <v>622</v>
      </c>
      <c r="K2840" s="6">
        <v>0.95833333333333337</v>
      </c>
      <c r="L2840" s="8">
        <v>0.5</v>
      </c>
      <c r="M2840" t="s">
        <v>1396</v>
      </c>
      <c r="N2840" t="s">
        <v>155</v>
      </c>
      <c r="O2840" t="s">
        <v>8719</v>
      </c>
      <c r="P2840" t="s">
        <v>8721</v>
      </c>
      <c r="Q2840" t="s">
        <v>8719</v>
      </c>
      <c r="R2840" t="s">
        <v>70</v>
      </c>
      <c r="S2840" t="s">
        <v>622</v>
      </c>
      <c r="T2840" t="s">
        <v>46</v>
      </c>
      <c r="U2840" t="s">
        <v>47</v>
      </c>
      <c r="V2840" t="s">
        <v>8722</v>
      </c>
      <c r="W2840">
        <v>38.915545000000002</v>
      </c>
      <c r="X2840">
        <v>-77.015934000000001</v>
      </c>
      <c r="Y2840">
        <v>398618.12</v>
      </c>
      <c r="Z2840">
        <v>138630.98000000001</v>
      </c>
      <c r="AA2840">
        <v>20001</v>
      </c>
      <c r="AB2840">
        <v>229954</v>
      </c>
      <c r="AC2840">
        <v>72953</v>
      </c>
      <c r="AD2840">
        <v>72953</v>
      </c>
      <c r="AE2840">
        <v>1</v>
      </c>
      <c r="AF2840" t="s">
        <v>361</v>
      </c>
      <c r="AG2840" t="s">
        <v>635</v>
      </c>
      <c r="AH2840" t="s">
        <v>88</v>
      </c>
      <c r="AI2840">
        <v>306</v>
      </c>
      <c r="AJ2840">
        <v>3</v>
      </c>
      <c r="AK2840" t="s">
        <v>51</v>
      </c>
      <c r="AL2840">
        <v>2576</v>
      </c>
      <c r="AM2840">
        <v>-77.0159363408183</v>
      </c>
      <c r="AN2840">
        <v>38.915552213134198</v>
      </c>
      <c r="AO2840" t="b">
        <f t="shared" si="88"/>
        <v>1</v>
      </c>
      <c r="AP2840">
        <f t="shared" si="89"/>
        <v>1</v>
      </c>
    </row>
    <row r="2841" spans="1:42">
      <c r="A2841">
        <v>185972</v>
      </c>
      <c r="B2841" t="s">
        <v>4493</v>
      </c>
      <c r="C2841" t="s">
        <v>1122</v>
      </c>
      <c r="D2841">
        <v>10193090</v>
      </c>
      <c r="E2841" t="s">
        <v>115</v>
      </c>
      <c r="F2841" t="s">
        <v>4494</v>
      </c>
      <c r="K2841" s="6">
        <v>0.33333333333333331</v>
      </c>
      <c r="L2841" s="8">
        <v>0.66666666666666663</v>
      </c>
      <c r="M2841" t="s">
        <v>387</v>
      </c>
      <c r="N2841" t="s">
        <v>2351</v>
      </c>
      <c r="Q2841" t="s">
        <v>1125</v>
      </c>
      <c r="R2841" t="s">
        <v>58</v>
      </c>
      <c r="S2841" t="s">
        <v>421</v>
      </c>
      <c r="T2841" t="s">
        <v>46</v>
      </c>
      <c r="U2841" t="s">
        <v>47</v>
      </c>
      <c r="V2841" t="s">
        <v>4495</v>
      </c>
      <c r="W2841">
        <v>38.894401999999999</v>
      </c>
      <c r="X2841">
        <v>-76.998656999999994</v>
      </c>
      <c r="Y2841">
        <v>400116.53</v>
      </c>
      <c r="Z2841">
        <v>136283.85</v>
      </c>
      <c r="AA2841">
        <v>20002</v>
      </c>
      <c r="AB2841">
        <v>277703</v>
      </c>
      <c r="AC2841">
        <v>119774</v>
      </c>
      <c r="AD2841">
        <v>119774</v>
      </c>
      <c r="AE2841">
        <v>6</v>
      </c>
      <c r="AF2841" t="s">
        <v>434</v>
      </c>
      <c r="AG2841" t="s">
        <v>1593</v>
      </c>
      <c r="AH2841" t="s">
        <v>63</v>
      </c>
      <c r="AI2841">
        <v>104</v>
      </c>
      <c r="AJ2841">
        <v>25</v>
      </c>
      <c r="AK2841" t="s">
        <v>74</v>
      </c>
      <c r="AL2841">
        <v>1386</v>
      </c>
      <c r="AM2841">
        <v>-76.998659007885095</v>
      </c>
      <c r="AN2841">
        <v>38.894409518838103</v>
      </c>
      <c r="AO2841" t="b">
        <f t="shared" si="88"/>
        <v>0</v>
      </c>
      <c r="AP2841">
        <f t="shared" si="89"/>
        <v>0</v>
      </c>
    </row>
    <row r="2842" spans="1:42">
      <c r="A2842">
        <v>185973</v>
      </c>
      <c r="B2842" t="s">
        <v>12173</v>
      </c>
      <c r="C2842" t="s">
        <v>873</v>
      </c>
      <c r="D2842">
        <v>10193091</v>
      </c>
      <c r="E2842" t="s">
        <v>115</v>
      </c>
      <c r="F2842" t="s">
        <v>12174</v>
      </c>
      <c r="I2842" t="s">
        <v>12175</v>
      </c>
      <c r="J2842" t="s">
        <v>353</v>
      </c>
      <c r="K2842" s="6">
        <v>0.29166666666666669</v>
      </c>
      <c r="L2842" s="8">
        <v>0.70833333333333337</v>
      </c>
      <c r="M2842" t="s">
        <v>422</v>
      </c>
      <c r="N2842" t="s">
        <v>1365</v>
      </c>
      <c r="O2842" t="s">
        <v>876</v>
      </c>
      <c r="P2842" t="s">
        <v>877</v>
      </c>
      <c r="Q2842" t="s">
        <v>876</v>
      </c>
      <c r="R2842" t="s">
        <v>70</v>
      </c>
      <c r="S2842" t="s">
        <v>353</v>
      </c>
      <c r="T2842" t="s">
        <v>46</v>
      </c>
      <c r="U2842" t="s">
        <v>47</v>
      </c>
      <c r="V2842" t="s">
        <v>12176</v>
      </c>
      <c r="W2842">
        <v>38.891120999999998</v>
      </c>
      <c r="X2842">
        <v>-76.930314999999993</v>
      </c>
      <c r="Y2842">
        <v>406045.54</v>
      </c>
      <c r="Z2842">
        <v>135921.88</v>
      </c>
      <c r="AA2842">
        <v>20019</v>
      </c>
      <c r="AB2842">
        <v>74739</v>
      </c>
      <c r="AC2842">
        <v>48304</v>
      </c>
      <c r="AD2842">
        <v>48304</v>
      </c>
      <c r="AE2842">
        <v>7</v>
      </c>
      <c r="AF2842" t="s">
        <v>910</v>
      </c>
      <c r="AG2842" t="s">
        <v>6984</v>
      </c>
      <c r="AH2842" t="s">
        <v>912</v>
      </c>
      <c r="AI2842">
        <v>608</v>
      </c>
      <c r="AJ2842">
        <v>33</v>
      </c>
      <c r="AK2842" t="s">
        <v>51</v>
      </c>
      <c r="AL2842">
        <v>284</v>
      </c>
      <c r="AM2842">
        <v>-76.930316778104398</v>
      </c>
      <c r="AN2842">
        <v>38.891127982409301</v>
      </c>
      <c r="AO2842" t="b">
        <f t="shared" si="88"/>
        <v>0</v>
      </c>
      <c r="AP2842">
        <f t="shared" si="89"/>
        <v>0</v>
      </c>
    </row>
    <row r="2843" spans="1:42">
      <c r="A2843">
        <v>185974</v>
      </c>
      <c r="B2843" t="s">
        <v>8723</v>
      </c>
      <c r="C2843" t="s">
        <v>4360</v>
      </c>
      <c r="D2843">
        <v>10193092</v>
      </c>
      <c r="E2843" t="s">
        <v>115</v>
      </c>
      <c r="G2843" t="s">
        <v>8724</v>
      </c>
      <c r="I2843" t="s">
        <v>8725</v>
      </c>
      <c r="J2843" t="s">
        <v>622</v>
      </c>
      <c r="K2843" s="6">
        <v>0.29166666666666669</v>
      </c>
      <c r="L2843" s="8">
        <v>0.70833333333333337</v>
      </c>
      <c r="M2843" t="s">
        <v>432</v>
      </c>
      <c r="N2843" t="s">
        <v>255</v>
      </c>
      <c r="Q2843" t="s">
        <v>4360</v>
      </c>
      <c r="R2843" t="s">
        <v>165</v>
      </c>
      <c r="S2843" t="s">
        <v>138</v>
      </c>
      <c r="T2843" t="s">
        <v>46</v>
      </c>
      <c r="U2843" t="s">
        <v>47</v>
      </c>
      <c r="V2843" t="s">
        <v>7740</v>
      </c>
      <c r="W2843">
        <v>38.918424000000002</v>
      </c>
      <c r="X2843">
        <v>-77.046047999999999</v>
      </c>
      <c r="Y2843">
        <v>396006.66</v>
      </c>
      <c r="Z2843">
        <v>138951.48000000001</v>
      </c>
      <c r="AA2843">
        <v>20009</v>
      </c>
      <c r="AB2843">
        <v>235130</v>
      </c>
      <c r="AC2843">
        <v>77814</v>
      </c>
      <c r="AD2843">
        <v>77814</v>
      </c>
      <c r="AE2843">
        <v>1</v>
      </c>
      <c r="AF2843" t="s">
        <v>318</v>
      </c>
      <c r="AG2843" t="s">
        <v>2032</v>
      </c>
      <c r="AH2843" t="s">
        <v>88</v>
      </c>
      <c r="AI2843">
        <v>303</v>
      </c>
      <c r="AJ2843">
        <v>1</v>
      </c>
      <c r="AK2843" t="s">
        <v>51</v>
      </c>
      <c r="AL2843">
        <v>2511</v>
      </c>
      <c r="AM2843">
        <v>-77.046050187354794</v>
      </c>
      <c r="AN2843">
        <v>38.918431396120198</v>
      </c>
      <c r="AO2843" t="b">
        <f t="shared" si="88"/>
        <v>1</v>
      </c>
      <c r="AP2843">
        <f t="shared" si="89"/>
        <v>1</v>
      </c>
    </row>
    <row r="2844" spans="1:42">
      <c r="A2844">
        <v>185975</v>
      </c>
      <c r="B2844" t="s">
        <v>4501</v>
      </c>
      <c r="C2844" t="s">
        <v>4502</v>
      </c>
      <c r="D2844">
        <v>10193094</v>
      </c>
      <c r="E2844" t="s">
        <v>115</v>
      </c>
      <c r="G2844" t="s">
        <v>2876</v>
      </c>
      <c r="K2844" s="6">
        <v>0.375</v>
      </c>
      <c r="L2844" s="8">
        <v>0.66666666666666663</v>
      </c>
      <c r="M2844" t="s">
        <v>1025</v>
      </c>
      <c r="N2844" t="s">
        <v>4503</v>
      </c>
      <c r="O2844" t="s">
        <v>3031</v>
      </c>
      <c r="P2844" t="s">
        <v>4504</v>
      </c>
      <c r="Q2844" t="s">
        <v>4505</v>
      </c>
      <c r="R2844" t="s">
        <v>58</v>
      </c>
      <c r="S2844" t="s">
        <v>432</v>
      </c>
      <c r="W2844">
        <v>0</v>
      </c>
      <c r="X2844">
        <v>0</v>
      </c>
      <c r="Y2844">
        <v>0</v>
      </c>
      <c r="Z2844">
        <v>0</v>
      </c>
      <c r="AB2844">
        <v>-100</v>
      </c>
      <c r="AC2844">
        <v>-100</v>
      </c>
      <c r="AD2844">
        <v>348291</v>
      </c>
      <c r="AF2844" t="s">
        <v>51</v>
      </c>
      <c r="AG2844" t="s">
        <v>51</v>
      </c>
      <c r="AJ2844" t="s">
        <v>51</v>
      </c>
      <c r="AK2844" t="s">
        <v>51</v>
      </c>
      <c r="AL2844">
        <v>1852</v>
      </c>
      <c r="AM2844">
        <v>-81.529192133279295</v>
      </c>
      <c r="AN2844">
        <v>37.5772691877347</v>
      </c>
      <c r="AO2844" t="b">
        <f t="shared" si="88"/>
        <v>0</v>
      </c>
      <c r="AP2844">
        <f t="shared" si="89"/>
        <v>0</v>
      </c>
    </row>
    <row r="2845" spans="1:42">
      <c r="A2845">
        <v>185976</v>
      </c>
      <c r="B2845" t="s">
        <v>6001</v>
      </c>
      <c r="C2845" t="s">
        <v>4497</v>
      </c>
      <c r="D2845">
        <v>10193096</v>
      </c>
      <c r="E2845" t="s">
        <v>4498</v>
      </c>
      <c r="I2845" t="s">
        <v>6002</v>
      </c>
      <c r="J2845" t="s">
        <v>622</v>
      </c>
      <c r="K2845" s="6">
        <v>0.5</v>
      </c>
      <c r="L2845" s="8">
        <v>0.99930555555555556</v>
      </c>
      <c r="M2845" t="s">
        <v>421</v>
      </c>
      <c r="N2845" t="s">
        <v>334</v>
      </c>
      <c r="Q2845" t="s">
        <v>4498</v>
      </c>
      <c r="R2845" t="s">
        <v>70</v>
      </c>
      <c r="S2845" t="s">
        <v>622</v>
      </c>
      <c r="T2845" t="s">
        <v>46</v>
      </c>
      <c r="U2845" t="s">
        <v>47</v>
      </c>
      <c r="V2845" t="s">
        <v>4639</v>
      </c>
      <c r="W2845">
        <v>38.897348000000001</v>
      </c>
      <c r="X2845">
        <v>-77.032803999999999</v>
      </c>
      <c r="Y2845">
        <v>397154.32335999998</v>
      </c>
      <c r="Z2845">
        <v>136611.36131000001</v>
      </c>
      <c r="AB2845">
        <v>0</v>
      </c>
      <c r="AC2845">
        <v>456164</v>
      </c>
      <c r="AD2845">
        <v>392192</v>
      </c>
      <c r="AE2845">
        <v>2</v>
      </c>
      <c r="AF2845" t="s">
        <v>97</v>
      </c>
      <c r="AG2845" t="s">
        <v>171</v>
      </c>
      <c r="AH2845" t="s">
        <v>50</v>
      </c>
      <c r="AI2845">
        <v>207</v>
      </c>
      <c r="AJ2845">
        <v>8</v>
      </c>
      <c r="AK2845" t="s">
        <v>64</v>
      </c>
      <c r="AL2845">
        <v>3545</v>
      </c>
      <c r="AM2845">
        <v>-77.032806583554404</v>
      </c>
      <c r="AN2845">
        <v>38.897355261419001</v>
      </c>
      <c r="AO2845" t="b">
        <f t="shared" si="88"/>
        <v>0</v>
      </c>
      <c r="AP2845">
        <f t="shared" si="89"/>
        <v>0</v>
      </c>
    </row>
    <row r="2846" spans="1:42">
      <c r="A2846">
        <v>182246</v>
      </c>
      <c r="B2846" t="s">
        <v>12177</v>
      </c>
      <c r="C2846" t="s">
        <v>985</v>
      </c>
      <c r="D2846">
        <v>10193097</v>
      </c>
      <c r="E2846" t="s">
        <v>201</v>
      </c>
      <c r="I2846" t="s">
        <v>12178</v>
      </c>
      <c r="J2846" t="s">
        <v>622</v>
      </c>
      <c r="K2846" s="6">
        <v>0.29166666666666669</v>
      </c>
      <c r="L2846" s="8">
        <v>0.70833333333333337</v>
      </c>
      <c r="M2846" t="s">
        <v>353</v>
      </c>
      <c r="N2846" t="s">
        <v>353</v>
      </c>
      <c r="O2846" t="s">
        <v>10884</v>
      </c>
      <c r="P2846" t="s">
        <v>12179</v>
      </c>
      <c r="Q2846" t="s">
        <v>10884</v>
      </c>
      <c r="R2846" t="s">
        <v>165</v>
      </c>
      <c r="S2846" t="s">
        <v>238</v>
      </c>
      <c r="T2846" t="s">
        <v>46</v>
      </c>
      <c r="U2846" t="s">
        <v>47</v>
      </c>
      <c r="V2846" t="s">
        <v>12180</v>
      </c>
      <c r="W2846">
        <v>38.927990999999999</v>
      </c>
      <c r="X2846">
        <v>-77.054674000000006</v>
      </c>
      <c r="Y2846">
        <v>395259.2</v>
      </c>
      <c r="Z2846">
        <v>140013.9</v>
      </c>
      <c r="AA2846">
        <v>20008</v>
      </c>
      <c r="AB2846">
        <v>219984</v>
      </c>
      <c r="AC2846">
        <v>63358</v>
      </c>
      <c r="AD2846">
        <v>63358</v>
      </c>
      <c r="AE2846">
        <v>3</v>
      </c>
      <c r="AF2846" t="s">
        <v>168</v>
      </c>
      <c r="AG2846" t="s">
        <v>5686</v>
      </c>
      <c r="AH2846" t="s">
        <v>50</v>
      </c>
      <c r="AI2846">
        <v>204</v>
      </c>
      <c r="AJ2846">
        <v>15</v>
      </c>
      <c r="AK2846" t="s">
        <v>51</v>
      </c>
      <c r="AL2846">
        <v>428</v>
      </c>
      <c r="AM2846">
        <v>-77.054676615478996</v>
      </c>
      <c r="AN2846">
        <v>38.927998301312897</v>
      </c>
      <c r="AO2846" t="b">
        <f t="shared" si="88"/>
        <v>0</v>
      </c>
      <c r="AP2846">
        <f t="shared" si="89"/>
        <v>0</v>
      </c>
    </row>
    <row r="2847" spans="1:42">
      <c r="A2847">
        <v>185977</v>
      </c>
      <c r="B2847" t="s">
        <v>6005</v>
      </c>
      <c r="C2847" t="s">
        <v>6006</v>
      </c>
      <c r="D2847">
        <v>10193098</v>
      </c>
      <c r="E2847" t="s">
        <v>652</v>
      </c>
      <c r="I2847" t="s">
        <v>6007</v>
      </c>
      <c r="J2847" t="s">
        <v>622</v>
      </c>
      <c r="K2847" s="6">
        <v>0.29166666666666669</v>
      </c>
      <c r="L2847" s="8">
        <v>0.79166666666666663</v>
      </c>
      <c r="M2847" t="s">
        <v>1291</v>
      </c>
      <c r="N2847" t="s">
        <v>2176</v>
      </c>
      <c r="Q2847" t="s">
        <v>6006</v>
      </c>
      <c r="R2847" t="s">
        <v>70</v>
      </c>
      <c r="S2847" t="s">
        <v>622</v>
      </c>
      <c r="T2847" t="s">
        <v>46</v>
      </c>
      <c r="U2847" t="s">
        <v>47</v>
      </c>
      <c r="V2847" t="s">
        <v>6008</v>
      </c>
      <c r="W2847">
        <v>38.937451000000003</v>
      </c>
      <c r="X2847">
        <v>-76.994129999999998</v>
      </c>
      <c r="Y2847">
        <v>400508.9</v>
      </c>
      <c r="Z2847">
        <v>141062.64000000001</v>
      </c>
      <c r="AA2847">
        <v>20017</v>
      </c>
      <c r="AB2847">
        <v>82744</v>
      </c>
      <c r="AC2847">
        <v>53868</v>
      </c>
      <c r="AD2847">
        <v>53868</v>
      </c>
      <c r="AE2847">
        <v>5</v>
      </c>
      <c r="AF2847" t="s">
        <v>329</v>
      </c>
      <c r="AG2847" t="s">
        <v>6009</v>
      </c>
      <c r="AH2847" t="s">
        <v>188</v>
      </c>
      <c r="AI2847">
        <v>405</v>
      </c>
      <c r="AJ2847">
        <v>20</v>
      </c>
      <c r="AK2847" t="s">
        <v>51</v>
      </c>
      <c r="AL2847">
        <v>3236</v>
      </c>
      <c r="AM2847">
        <v>-76.994132505027196</v>
      </c>
      <c r="AN2847">
        <v>38.937458315896698</v>
      </c>
      <c r="AO2847" t="b">
        <f t="shared" si="88"/>
        <v>1</v>
      </c>
      <c r="AP2847">
        <f t="shared" si="89"/>
        <v>1</v>
      </c>
    </row>
    <row r="2848" spans="1:42">
      <c r="A2848">
        <v>185978</v>
      </c>
      <c r="B2848" t="s">
        <v>8726</v>
      </c>
      <c r="C2848" t="s">
        <v>8727</v>
      </c>
      <c r="D2848">
        <v>10193099</v>
      </c>
      <c r="E2848" t="s">
        <v>1806</v>
      </c>
      <c r="F2848" t="s">
        <v>8728</v>
      </c>
      <c r="H2848">
        <v>107981</v>
      </c>
      <c r="I2848" t="s">
        <v>8729</v>
      </c>
      <c r="J2848" t="s">
        <v>622</v>
      </c>
      <c r="K2848" s="6">
        <v>0.29166666666666669</v>
      </c>
      <c r="L2848" s="8">
        <v>0.70833333333333337</v>
      </c>
      <c r="M2848" t="s">
        <v>422</v>
      </c>
      <c r="N2848" t="s">
        <v>138</v>
      </c>
      <c r="Q2848" t="s">
        <v>8727</v>
      </c>
      <c r="R2848" t="s">
        <v>165</v>
      </c>
      <c r="S2848" t="s">
        <v>334</v>
      </c>
      <c r="T2848" t="s">
        <v>46</v>
      </c>
      <c r="U2848" t="s">
        <v>47</v>
      </c>
      <c r="V2848" t="s">
        <v>8730</v>
      </c>
      <c r="W2848">
        <v>38.935116000000001</v>
      </c>
      <c r="X2848">
        <v>-77.031011000000007</v>
      </c>
      <c r="Y2848">
        <v>397311.31</v>
      </c>
      <c r="Z2848">
        <v>140803.92000000001</v>
      </c>
      <c r="AA2848">
        <v>20010</v>
      </c>
      <c r="AB2848">
        <v>230269</v>
      </c>
      <c r="AC2848">
        <v>73271</v>
      </c>
      <c r="AD2848">
        <v>73271</v>
      </c>
      <c r="AE2848">
        <v>1</v>
      </c>
      <c r="AF2848" t="s">
        <v>249</v>
      </c>
      <c r="AG2848" t="s">
        <v>3214</v>
      </c>
      <c r="AH2848" t="s">
        <v>188</v>
      </c>
      <c r="AI2848">
        <v>409</v>
      </c>
      <c r="AJ2848">
        <v>2</v>
      </c>
      <c r="AK2848" t="s">
        <v>51</v>
      </c>
      <c r="AL2848">
        <v>2606</v>
      </c>
      <c r="AM2848">
        <v>-77.031013298583602</v>
      </c>
      <c r="AN2848">
        <v>38.935123720650303</v>
      </c>
      <c r="AO2848" t="b">
        <f t="shared" si="88"/>
        <v>1</v>
      </c>
      <c r="AP2848">
        <f t="shared" si="89"/>
        <v>1</v>
      </c>
    </row>
    <row r="2849" spans="1:42">
      <c r="A2849">
        <v>185979</v>
      </c>
      <c r="B2849" t="s">
        <v>12181</v>
      </c>
      <c r="C2849" t="s">
        <v>11676</v>
      </c>
      <c r="D2849">
        <v>10193100</v>
      </c>
      <c r="E2849" t="s">
        <v>115</v>
      </c>
      <c r="G2849" t="s">
        <v>12182</v>
      </c>
      <c r="I2849" t="s">
        <v>12183</v>
      </c>
      <c r="J2849" t="s">
        <v>622</v>
      </c>
      <c r="K2849" s="6">
        <v>0.29166666666666669</v>
      </c>
      <c r="L2849" s="8">
        <v>0.70833333333333337</v>
      </c>
      <c r="M2849" t="s">
        <v>353</v>
      </c>
      <c r="N2849" t="s">
        <v>422</v>
      </c>
      <c r="Q2849" t="s">
        <v>11676</v>
      </c>
      <c r="R2849" t="s">
        <v>165</v>
      </c>
      <c r="S2849" t="s">
        <v>432</v>
      </c>
      <c r="T2849" t="s">
        <v>46</v>
      </c>
      <c r="U2849" t="s">
        <v>47</v>
      </c>
      <c r="V2849" t="s">
        <v>11678</v>
      </c>
      <c r="W2849">
        <v>38.896307</v>
      </c>
      <c r="X2849">
        <v>-77.001523000000006</v>
      </c>
      <c r="Y2849">
        <v>399867.89</v>
      </c>
      <c r="Z2849">
        <v>136495.35</v>
      </c>
      <c r="AA2849">
        <v>20002</v>
      </c>
      <c r="AB2849">
        <v>40650</v>
      </c>
      <c r="AC2849">
        <v>26629</v>
      </c>
      <c r="AD2849">
        <v>26629</v>
      </c>
      <c r="AE2849">
        <v>6</v>
      </c>
      <c r="AF2849" t="s">
        <v>434</v>
      </c>
      <c r="AG2849" t="s">
        <v>435</v>
      </c>
      <c r="AH2849" t="s">
        <v>63</v>
      </c>
      <c r="AI2849">
        <v>104</v>
      </c>
      <c r="AJ2849">
        <v>25</v>
      </c>
      <c r="AK2849" t="s">
        <v>51</v>
      </c>
      <c r="AL2849">
        <v>143</v>
      </c>
      <c r="AM2849">
        <v>-77.001525194501298</v>
      </c>
      <c r="AN2849">
        <v>38.896314786306</v>
      </c>
      <c r="AO2849" t="b">
        <f t="shared" si="88"/>
        <v>1</v>
      </c>
      <c r="AP2849">
        <f t="shared" si="89"/>
        <v>1</v>
      </c>
    </row>
    <row r="2850" spans="1:42">
      <c r="A2850">
        <v>185980</v>
      </c>
      <c r="B2850" t="s">
        <v>12184</v>
      </c>
      <c r="C2850" t="s">
        <v>12185</v>
      </c>
      <c r="D2850">
        <v>10193101</v>
      </c>
      <c r="E2850" t="s">
        <v>160</v>
      </c>
      <c r="I2850" t="s">
        <v>12186</v>
      </c>
      <c r="J2850" t="s">
        <v>622</v>
      </c>
      <c r="K2850" s="6">
        <v>0.41666666666666669</v>
      </c>
      <c r="L2850" s="8">
        <v>0.54166666666666663</v>
      </c>
      <c r="M2850" t="s">
        <v>265</v>
      </c>
      <c r="N2850" t="s">
        <v>265</v>
      </c>
      <c r="Q2850" t="s">
        <v>12185</v>
      </c>
      <c r="R2850" t="s">
        <v>165</v>
      </c>
      <c r="S2850" t="s">
        <v>174</v>
      </c>
      <c r="T2850" t="s">
        <v>46</v>
      </c>
      <c r="U2850" t="s">
        <v>47</v>
      </c>
      <c r="V2850" t="s">
        <v>12187</v>
      </c>
      <c r="W2850">
        <v>38.915950000000002</v>
      </c>
      <c r="X2850">
        <v>-77.020652999999996</v>
      </c>
      <c r="Y2850">
        <v>398208.84</v>
      </c>
      <c r="Z2850">
        <v>138676.09</v>
      </c>
      <c r="AA2850">
        <v>20001</v>
      </c>
      <c r="AB2850">
        <v>229841</v>
      </c>
      <c r="AC2850">
        <v>72839</v>
      </c>
      <c r="AD2850">
        <v>72839</v>
      </c>
      <c r="AE2850">
        <v>1</v>
      </c>
      <c r="AF2850" t="s">
        <v>361</v>
      </c>
      <c r="AG2850" t="s">
        <v>635</v>
      </c>
      <c r="AH2850" t="s">
        <v>88</v>
      </c>
      <c r="AI2850">
        <v>306</v>
      </c>
      <c r="AJ2850">
        <v>3</v>
      </c>
      <c r="AK2850" t="s">
        <v>51</v>
      </c>
      <c r="AL2850">
        <v>653</v>
      </c>
      <c r="AM2850">
        <v>-77.020655747013606</v>
      </c>
      <c r="AN2850">
        <v>38.915957840078597</v>
      </c>
      <c r="AO2850" t="b">
        <f t="shared" si="88"/>
        <v>1</v>
      </c>
      <c r="AP2850">
        <f t="shared" si="89"/>
        <v>1</v>
      </c>
    </row>
    <row r="2851" spans="1:42">
      <c r="A2851">
        <v>185981</v>
      </c>
      <c r="B2851" t="s">
        <v>12188</v>
      </c>
      <c r="C2851" t="s">
        <v>12189</v>
      </c>
      <c r="D2851">
        <v>10193102</v>
      </c>
      <c r="E2851" t="s">
        <v>201</v>
      </c>
      <c r="I2851" t="s">
        <v>12190</v>
      </c>
      <c r="J2851" t="s">
        <v>622</v>
      </c>
      <c r="K2851" s="6">
        <v>0.29166666666666669</v>
      </c>
      <c r="L2851" s="8">
        <v>0.70833333333333337</v>
      </c>
      <c r="M2851" t="s">
        <v>432</v>
      </c>
      <c r="N2851" t="s">
        <v>1682</v>
      </c>
      <c r="O2851" t="s">
        <v>12189</v>
      </c>
      <c r="P2851" t="s">
        <v>12191</v>
      </c>
      <c r="Q2851" t="s">
        <v>12189</v>
      </c>
      <c r="R2851" t="s">
        <v>70</v>
      </c>
      <c r="S2851" t="s">
        <v>622</v>
      </c>
      <c r="T2851" t="s">
        <v>46</v>
      </c>
      <c r="U2851" t="s">
        <v>47</v>
      </c>
      <c r="V2851" t="s">
        <v>12192</v>
      </c>
      <c r="W2851">
        <v>38.918520999999998</v>
      </c>
      <c r="X2851">
        <v>-77.042468</v>
      </c>
      <c r="Y2851">
        <v>396317.11</v>
      </c>
      <c r="Z2851">
        <v>138962.12</v>
      </c>
      <c r="AA2851">
        <v>20009</v>
      </c>
      <c r="AB2851">
        <v>226448</v>
      </c>
      <c r="AC2851">
        <v>69778</v>
      </c>
      <c r="AD2851">
        <v>69778</v>
      </c>
      <c r="AE2851">
        <v>1</v>
      </c>
      <c r="AF2851" t="s">
        <v>318</v>
      </c>
      <c r="AG2851" t="s">
        <v>319</v>
      </c>
      <c r="AH2851" t="s">
        <v>88</v>
      </c>
      <c r="AI2851">
        <v>303</v>
      </c>
      <c r="AJ2851">
        <v>1</v>
      </c>
      <c r="AK2851" t="s">
        <v>51</v>
      </c>
      <c r="AL2851">
        <v>616</v>
      </c>
      <c r="AM2851">
        <v>-77.042470391672794</v>
      </c>
      <c r="AN2851">
        <v>38.918528600723597</v>
      </c>
      <c r="AO2851" t="b">
        <f t="shared" si="88"/>
        <v>1</v>
      </c>
      <c r="AP2851">
        <f t="shared" si="89"/>
        <v>1</v>
      </c>
    </row>
    <row r="2852" spans="1:42">
      <c r="A2852">
        <v>185982</v>
      </c>
      <c r="B2852" t="s">
        <v>6016</v>
      </c>
      <c r="C2852" t="s">
        <v>6017</v>
      </c>
      <c r="D2852">
        <v>10193103</v>
      </c>
      <c r="E2852" t="s">
        <v>201</v>
      </c>
      <c r="I2852" t="s">
        <v>6018</v>
      </c>
      <c r="J2852" t="s">
        <v>622</v>
      </c>
      <c r="K2852" s="6">
        <v>0.29166666666666669</v>
      </c>
      <c r="L2852" s="8">
        <v>0.70833333333333337</v>
      </c>
      <c r="M2852" t="s">
        <v>138</v>
      </c>
      <c r="N2852" t="s">
        <v>138</v>
      </c>
      <c r="O2852" t="s">
        <v>6017</v>
      </c>
      <c r="P2852" t="s">
        <v>6019</v>
      </c>
      <c r="Q2852" t="s">
        <v>6017</v>
      </c>
      <c r="R2852" t="s">
        <v>165</v>
      </c>
      <c r="S2852" t="s">
        <v>334</v>
      </c>
      <c r="T2852" t="s">
        <v>46</v>
      </c>
      <c r="U2852" t="s">
        <v>47</v>
      </c>
      <c r="V2852" t="s">
        <v>6020</v>
      </c>
      <c r="W2852">
        <v>38.882890000000003</v>
      </c>
      <c r="X2852">
        <v>-76.998070999999996</v>
      </c>
      <c r="Y2852">
        <v>400167.35</v>
      </c>
      <c r="Z2852">
        <v>135005.97</v>
      </c>
      <c r="AA2852">
        <v>20003</v>
      </c>
      <c r="AB2852">
        <v>5243</v>
      </c>
      <c r="AC2852">
        <v>3517</v>
      </c>
      <c r="AD2852">
        <v>3517</v>
      </c>
      <c r="AE2852">
        <v>6</v>
      </c>
      <c r="AF2852" t="s">
        <v>72</v>
      </c>
      <c r="AG2852" t="s">
        <v>1398</v>
      </c>
      <c r="AH2852" t="s">
        <v>63</v>
      </c>
      <c r="AI2852">
        <v>107</v>
      </c>
      <c r="AJ2852">
        <v>26</v>
      </c>
      <c r="AK2852" t="s">
        <v>51</v>
      </c>
      <c r="AL2852">
        <v>3251</v>
      </c>
      <c r="AM2852">
        <v>-76.998073501446996</v>
      </c>
      <c r="AN2852">
        <v>38.882897884057797</v>
      </c>
      <c r="AO2852" t="b">
        <f t="shared" si="88"/>
        <v>1</v>
      </c>
      <c r="AP2852">
        <f t="shared" si="89"/>
        <v>1</v>
      </c>
    </row>
    <row r="2853" spans="1:42">
      <c r="A2853">
        <v>185983</v>
      </c>
      <c r="B2853" t="s">
        <v>12193</v>
      </c>
      <c r="C2853" t="s">
        <v>12194</v>
      </c>
      <c r="D2853">
        <v>10193104</v>
      </c>
      <c r="E2853" t="s">
        <v>519</v>
      </c>
      <c r="I2853" t="s">
        <v>12195</v>
      </c>
      <c r="J2853" t="s">
        <v>422</v>
      </c>
      <c r="K2853" s="6">
        <v>0.29166666666666669</v>
      </c>
      <c r="L2853" s="8">
        <v>0.79166666666666663</v>
      </c>
      <c r="M2853" t="s">
        <v>432</v>
      </c>
      <c r="N2853" t="s">
        <v>118</v>
      </c>
      <c r="Q2853" t="s">
        <v>12194</v>
      </c>
      <c r="R2853" t="s">
        <v>70</v>
      </c>
      <c r="S2853" t="s">
        <v>422</v>
      </c>
      <c r="T2853" t="s">
        <v>46</v>
      </c>
      <c r="U2853" t="s">
        <v>47</v>
      </c>
      <c r="V2853" t="s">
        <v>12196</v>
      </c>
      <c r="W2853">
        <v>38.893439000000001</v>
      </c>
      <c r="X2853">
        <v>-76.992044000000007</v>
      </c>
      <c r="Y2853">
        <v>400690.19</v>
      </c>
      <c r="Z2853">
        <v>136177.01</v>
      </c>
      <c r="AA2853">
        <v>20002</v>
      </c>
      <c r="AB2853">
        <v>75831</v>
      </c>
      <c r="AC2853">
        <v>49362</v>
      </c>
      <c r="AD2853">
        <v>49362</v>
      </c>
      <c r="AE2853">
        <v>6</v>
      </c>
      <c r="AF2853" t="s">
        <v>669</v>
      </c>
      <c r="AG2853" t="s">
        <v>670</v>
      </c>
      <c r="AH2853" t="s">
        <v>63</v>
      </c>
      <c r="AI2853">
        <v>107</v>
      </c>
      <c r="AJ2853">
        <v>25</v>
      </c>
      <c r="AK2853" t="s">
        <v>51</v>
      </c>
      <c r="AL2853">
        <v>303</v>
      </c>
      <c r="AM2853">
        <v>-76.992046368977498</v>
      </c>
      <c r="AN2853">
        <v>38.8934468016217</v>
      </c>
      <c r="AO2853" t="b">
        <f t="shared" si="88"/>
        <v>1</v>
      </c>
      <c r="AP2853">
        <f t="shared" si="89"/>
        <v>1</v>
      </c>
    </row>
    <row r="2854" spans="1:42">
      <c r="A2854">
        <v>185984</v>
      </c>
      <c r="B2854" t="s">
        <v>4510</v>
      </c>
      <c r="C2854" t="s">
        <v>1497</v>
      </c>
      <c r="D2854">
        <v>10193105</v>
      </c>
      <c r="E2854" t="s">
        <v>201</v>
      </c>
      <c r="I2854" t="s">
        <v>4511</v>
      </c>
      <c r="J2854" t="s">
        <v>622</v>
      </c>
      <c r="K2854" s="6">
        <v>0.54166666666666663</v>
      </c>
      <c r="L2854" s="8">
        <v>0.875</v>
      </c>
      <c r="M2854" t="s">
        <v>255</v>
      </c>
      <c r="N2854" t="s">
        <v>255</v>
      </c>
      <c r="Q2854" t="s">
        <v>1497</v>
      </c>
      <c r="R2854" t="s">
        <v>70</v>
      </c>
      <c r="S2854" t="s">
        <v>622</v>
      </c>
      <c r="T2854" t="s">
        <v>46</v>
      </c>
      <c r="U2854" t="s">
        <v>47</v>
      </c>
      <c r="V2854" t="s">
        <v>1498</v>
      </c>
      <c r="W2854">
        <v>38.913207</v>
      </c>
      <c r="X2854">
        <v>-77.041394999999994</v>
      </c>
      <c r="Y2854">
        <v>396409.9</v>
      </c>
      <c r="Z2854">
        <v>138372.14000000001</v>
      </c>
      <c r="AA2854">
        <v>20009</v>
      </c>
      <c r="AB2854">
        <v>241634</v>
      </c>
      <c r="AC2854">
        <v>84584</v>
      </c>
      <c r="AD2854">
        <v>84584</v>
      </c>
      <c r="AE2854">
        <v>2</v>
      </c>
      <c r="AF2854" t="s">
        <v>86</v>
      </c>
      <c r="AG2854" t="s">
        <v>366</v>
      </c>
      <c r="AH2854" t="s">
        <v>88</v>
      </c>
      <c r="AI2854">
        <v>301</v>
      </c>
      <c r="AJ2854">
        <v>6</v>
      </c>
      <c r="AK2854" t="s">
        <v>51</v>
      </c>
      <c r="AL2854">
        <v>1043</v>
      </c>
      <c r="AM2854">
        <v>-77.041397327391707</v>
      </c>
      <c r="AN2854">
        <v>38.913214248179102</v>
      </c>
      <c r="AO2854" t="b">
        <f t="shared" si="88"/>
        <v>1</v>
      </c>
      <c r="AP2854">
        <f t="shared" si="89"/>
        <v>1</v>
      </c>
    </row>
    <row r="2855" spans="1:42">
      <c r="A2855">
        <v>185945</v>
      </c>
      <c r="B2855" t="s">
        <v>8731</v>
      </c>
      <c r="C2855" t="s">
        <v>7937</v>
      </c>
      <c r="D2855">
        <v>10193110</v>
      </c>
      <c r="E2855" t="s">
        <v>115</v>
      </c>
      <c r="G2855" t="s">
        <v>8732</v>
      </c>
      <c r="K2855" s="6">
        <v>0.29166666666666669</v>
      </c>
      <c r="L2855" s="8">
        <v>0.79166666666666663</v>
      </c>
      <c r="M2855" t="s">
        <v>415</v>
      </c>
      <c r="N2855" t="s">
        <v>8733</v>
      </c>
      <c r="O2855" t="s">
        <v>8734</v>
      </c>
      <c r="P2855" t="s">
        <v>8735</v>
      </c>
      <c r="Q2855" t="s">
        <v>8734</v>
      </c>
      <c r="R2855" t="s">
        <v>58</v>
      </c>
      <c r="S2855" t="s">
        <v>353</v>
      </c>
      <c r="T2855" t="s">
        <v>46</v>
      </c>
      <c r="U2855" t="s">
        <v>47</v>
      </c>
      <c r="V2855" t="s">
        <v>8736</v>
      </c>
      <c r="W2855">
        <v>38.879694999999998</v>
      </c>
      <c r="X2855">
        <v>-77.019540000000006</v>
      </c>
      <c r="Y2855">
        <v>398304.51</v>
      </c>
      <c r="Z2855">
        <v>134651.47</v>
      </c>
      <c r="AA2855">
        <v>20024</v>
      </c>
      <c r="AB2855">
        <v>15251</v>
      </c>
      <c r="AC2855">
        <v>9021</v>
      </c>
      <c r="AD2855">
        <v>9021</v>
      </c>
      <c r="AE2855">
        <v>6</v>
      </c>
      <c r="AF2855" t="s">
        <v>392</v>
      </c>
      <c r="AG2855" t="s">
        <v>393</v>
      </c>
      <c r="AH2855" t="s">
        <v>63</v>
      </c>
      <c r="AI2855">
        <v>105</v>
      </c>
      <c r="AJ2855">
        <v>9</v>
      </c>
      <c r="AK2855" t="s">
        <v>51</v>
      </c>
      <c r="AL2855">
        <v>2257</v>
      </c>
      <c r="AM2855">
        <v>-77.019542662163502</v>
      </c>
      <c r="AN2855">
        <v>38.879702790268901</v>
      </c>
      <c r="AO2855" t="b">
        <f t="shared" si="88"/>
        <v>0</v>
      </c>
      <c r="AP2855">
        <f t="shared" si="89"/>
        <v>0</v>
      </c>
    </row>
    <row r="2856" spans="1:42">
      <c r="A2856">
        <v>185946</v>
      </c>
      <c r="B2856" t="s">
        <v>8737</v>
      </c>
      <c r="C2856" t="s">
        <v>8738</v>
      </c>
      <c r="D2856">
        <v>10193111</v>
      </c>
      <c r="E2856" t="s">
        <v>201</v>
      </c>
      <c r="I2856" t="s">
        <v>8739</v>
      </c>
      <c r="J2856" t="s">
        <v>622</v>
      </c>
      <c r="K2856" s="6">
        <v>0.29166666666666669</v>
      </c>
      <c r="L2856" s="8">
        <v>0.70833333333333337</v>
      </c>
      <c r="M2856" t="s">
        <v>138</v>
      </c>
      <c r="N2856" t="s">
        <v>138</v>
      </c>
      <c r="Q2856" t="s">
        <v>8738</v>
      </c>
      <c r="R2856" t="s">
        <v>326</v>
      </c>
      <c r="S2856" t="s">
        <v>422</v>
      </c>
      <c r="T2856" t="s">
        <v>46</v>
      </c>
      <c r="U2856" t="s">
        <v>47</v>
      </c>
      <c r="V2856" t="s">
        <v>8689</v>
      </c>
      <c r="W2856">
        <v>38.919946000000003</v>
      </c>
      <c r="X2856">
        <v>-77.041469000000006</v>
      </c>
      <c r="Y2856">
        <v>396403.79</v>
      </c>
      <c r="Z2856">
        <v>139120.26</v>
      </c>
      <c r="AA2856">
        <v>20009</v>
      </c>
      <c r="AB2856">
        <v>235624</v>
      </c>
      <c r="AC2856">
        <v>78957</v>
      </c>
      <c r="AD2856">
        <v>78957</v>
      </c>
      <c r="AE2856">
        <v>1</v>
      </c>
      <c r="AF2856" t="s">
        <v>318</v>
      </c>
      <c r="AG2856" t="s">
        <v>1514</v>
      </c>
      <c r="AH2856" t="s">
        <v>88</v>
      </c>
      <c r="AI2856">
        <v>303</v>
      </c>
      <c r="AJ2856">
        <v>1</v>
      </c>
      <c r="AK2856" t="s">
        <v>320</v>
      </c>
      <c r="AL2856">
        <v>2477</v>
      </c>
      <c r="AM2856">
        <v>-77.041471696663194</v>
      </c>
      <c r="AN2856">
        <v>38.919953536699602</v>
      </c>
      <c r="AO2856" t="b">
        <f t="shared" si="88"/>
        <v>1</v>
      </c>
      <c r="AP2856">
        <f t="shared" si="89"/>
        <v>1</v>
      </c>
    </row>
    <row r="2857" spans="1:42">
      <c r="A2857">
        <v>185947</v>
      </c>
      <c r="B2857" t="s">
        <v>6025</v>
      </c>
      <c r="C2857" t="s">
        <v>2717</v>
      </c>
      <c r="D2857">
        <v>10193113</v>
      </c>
      <c r="E2857" t="s">
        <v>54</v>
      </c>
      <c r="I2857" t="s">
        <v>6026</v>
      </c>
      <c r="J2857" t="s">
        <v>1682</v>
      </c>
      <c r="K2857" s="6">
        <v>0.29166666666666669</v>
      </c>
      <c r="L2857" s="8">
        <v>0.95833333333333337</v>
      </c>
      <c r="M2857" t="s">
        <v>254</v>
      </c>
      <c r="N2857" t="s">
        <v>255</v>
      </c>
      <c r="O2857" t="s">
        <v>2719</v>
      </c>
      <c r="P2857" t="s">
        <v>2720</v>
      </c>
      <c r="Q2857" t="s">
        <v>2719</v>
      </c>
      <c r="R2857" t="s">
        <v>165</v>
      </c>
      <c r="S2857" t="s">
        <v>138</v>
      </c>
      <c r="T2857" t="s">
        <v>46</v>
      </c>
      <c r="U2857" t="s">
        <v>47</v>
      </c>
      <c r="V2857" t="s">
        <v>2412</v>
      </c>
      <c r="W2857">
        <v>38.896737999999999</v>
      </c>
      <c r="X2857">
        <v>-77.028086000000002</v>
      </c>
      <c r="Y2857">
        <v>397563.60985000001</v>
      </c>
      <c r="Z2857">
        <v>136543.50498999999</v>
      </c>
      <c r="AB2857">
        <v>0</v>
      </c>
      <c r="AC2857">
        <v>457131</v>
      </c>
      <c r="AD2857">
        <v>393153</v>
      </c>
      <c r="AE2857">
        <v>2</v>
      </c>
      <c r="AF2857" t="s">
        <v>97</v>
      </c>
      <c r="AG2857" t="s">
        <v>171</v>
      </c>
      <c r="AH2857" t="s">
        <v>63</v>
      </c>
      <c r="AI2857">
        <v>101</v>
      </c>
      <c r="AJ2857">
        <v>8</v>
      </c>
      <c r="AK2857" t="s">
        <v>64</v>
      </c>
      <c r="AL2857">
        <v>3608</v>
      </c>
      <c r="AM2857">
        <v>-77.028088183465698</v>
      </c>
      <c r="AN2857">
        <v>38.896745216758298</v>
      </c>
      <c r="AO2857" t="b">
        <f t="shared" ref="AO2857:AO2920" si="90">C2857=Q2857</f>
        <v>0</v>
      </c>
      <c r="AP2857">
        <f t="shared" si="89"/>
        <v>0</v>
      </c>
    </row>
    <row r="2858" spans="1:42">
      <c r="A2858">
        <v>185948</v>
      </c>
      <c r="B2858" t="s">
        <v>4516</v>
      </c>
      <c r="C2858" t="s">
        <v>4517</v>
      </c>
      <c r="D2858">
        <v>10193114</v>
      </c>
      <c r="E2858" t="s">
        <v>201</v>
      </c>
      <c r="I2858" t="s">
        <v>4518</v>
      </c>
      <c r="J2858" t="s">
        <v>622</v>
      </c>
      <c r="K2858" s="6">
        <v>0.29166666666666669</v>
      </c>
      <c r="L2858" s="8">
        <v>0.70833333333333337</v>
      </c>
      <c r="M2858" t="s">
        <v>432</v>
      </c>
      <c r="N2858" t="s">
        <v>1682</v>
      </c>
      <c r="O2858" t="s">
        <v>4517</v>
      </c>
      <c r="P2858" t="s">
        <v>4519</v>
      </c>
      <c r="Q2858" t="s">
        <v>4517</v>
      </c>
      <c r="R2858" t="s">
        <v>165</v>
      </c>
      <c r="S2858" t="s">
        <v>254</v>
      </c>
      <c r="T2858" t="s">
        <v>46</v>
      </c>
      <c r="U2858" t="s">
        <v>47</v>
      </c>
      <c r="V2858" t="s">
        <v>2052</v>
      </c>
      <c r="W2858">
        <v>38.912365999999999</v>
      </c>
      <c r="X2858">
        <v>-77.036959999999993</v>
      </c>
      <c r="Y2858">
        <v>396794.53</v>
      </c>
      <c r="Z2858">
        <v>138278.60999999999</v>
      </c>
      <c r="AA2858">
        <v>20009</v>
      </c>
      <c r="AB2858">
        <v>242820</v>
      </c>
      <c r="AC2858">
        <v>85755</v>
      </c>
      <c r="AD2858">
        <v>85755</v>
      </c>
      <c r="AE2858">
        <v>2</v>
      </c>
      <c r="AF2858" t="s">
        <v>86</v>
      </c>
      <c r="AG2858" t="s">
        <v>87</v>
      </c>
      <c r="AH2858" t="s">
        <v>88</v>
      </c>
      <c r="AI2858">
        <v>301</v>
      </c>
      <c r="AJ2858">
        <v>6</v>
      </c>
      <c r="AK2858" t="s">
        <v>51</v>
      </c>
      <c r="AL2858">
        <v>1090</v>
      </c>
      <c r="AM2858">
        <v>-77.036961979835596</v>
      </c>
      <c r="AN2858">
        <v>38.9123731854217</v>
      </c>
      <c r="AO2858" t="b">
        <f t="shared" si="90"/>
        <v>1</v>
      </c>
      <c r="AP2858">
        <f t="shared" si="89"/>
        <v>1</v>
      </c>
    </row>
    <row r="2859" spans="1:42">
      <c r="A2859">
        <v>185949</v>
      </c>
      <c r="B2859" t="s">
        <v>6029</v>
      </c>
      <c r="C2859" t="s">
        <v>2448</v>
      </c>
      <c r="D2859">
        <v>10193115</v>
      </c>
      <c r="E2859" t="s">
        <v>54</v>
      </c>
      <c r="I2859" t="s">
        <v>6030</v>
      </c>
      <c r="J2859" t="s">
        <v>622</v>
      </c>
      <c r="K2859" s="6">
        <v>0.29166666666666669</v>
      </c>
      <c r="L2859" s="8">
        <v>0.79166666666666663</v>
      </c>
      <c r="M2859" t="s">
        <v>334</v>
      </c>
      <c r="N2859" t="s">
        <v>334</v>
      </c>
      <c r="Q2859" t="s">
        <v>2448</v>
      </c>
      <c r="R2859" t="s">
        <v>165</v>
      </c>
      <c r="S2859" t="s">
        <v>386</v>
      </c>
      <c r="T2859" t="s">
        <v>46</v>
      </c>
      <c r="U2859" t="s">
        <v>47</v>
      </c>
      <c r="V2859" t="s">
        <v>2449</v>
      </c>
      <c r="W2859">
        <v>38.899576000000003</v>
      </c>
      <c r="X2859">
        <v>-77.045778999999996</v>
      </c>
      <c r="Y2859">
        <v>396028.93771999999</v>
      </c>
      <c r="Z2859">
        <v>136859.16390000001</v>
      </c>
      <c r="AB2859">
        <v>0</v>
      </c>
      <c r="AC2859">
        <v>455120</v>
      </c>
      <c r="AD2859">
        <v>391148</v>
      </c>
      <c r="AE2859">
        <v>2</v>
      </c>
      <c r="AF2859" t="s">
        <v>196</v>
      </c>
      <c r="AG2859" t="s">
        <v>903</v>
      </c>
      <c r="AH2859" t="s">
        <v>50</v>
      </c>
      <c r="AI2859">
        <v>207</v>
      </c>
      <c r="AJ2859">
        <v>5</v>
      </c>
      <c r="AK2859" t="s">
        <v>51</v>
      </c>
      <c r="AL2859">
        <v>3482</v>
      </c>
      <c r="AM2859">
        <v>-77.045781198938101</v>
      </c>
      <c r="AN2859">
        <v>38.899583192898902</v>
      </c>
      <c r="AO2859" t="b">
        <f t="shared" si="90"/>
        <v>1</v>
      </c>
      <c r="AP2859">
        <f t="shared" si="89"/>
        <v>1</v>
      </c>
    </row>
    <row r="2860" spans="1:42">
      <c r="A2860">
        <v>185950</v>
      </c>
      <c r="B2860" t="s">
        <v>6033</v>
      </c>
      <c r="C2860" t="s">
        <v>1744</v>
      </c>
      <c r="D2860">
        <v>10193117</v>
      </c>
      <c r="E2860" t="s">
        <v>41</v>
      </c>
      <c r="I2860" t="s">
        <v>6034</v>
      </c>
      <c r="J2860" t="s">
        <v>353</v>
      </c>
      <c r="K2860" s="6">
        <v>0.29166666666666669</v>
      </c>
      <c r="L2860" s="8">
        <v>0.99930555555555556</v>
      </c>
      <c r="M2860" t="s">
        <v>255</v>
      </c>
      <c r="N2860" t="s">
        <v>255</v>
      </c>
      <c r="Q2860" t="s">
        <v>1744</v>
      </c>
      <c r="R2860" t="s">
        <v>165</v>
      </c>
      <c r="S2860" t="s">
        <v>138</v>
      </c>
      <c r="T2860" t="s">
        <v>46</v>
      </c>
      <c r="U2860" t="s">
        <v>47</v>
      </c>
      <c r="V2860" t="s">
        <v>6035</v>
      </c>
      <c r="W2860">
        <v>38.911870999999998</v>
      </c>
      <c r="X2860">
        <v>-77.035533999999998</v>
      </c>
      <c r="Y2860">
        <v>396918.18540000002</v>
      </c>
      <c r="Z2860">
        <v>138223.69072000001</v>
      </c>
      <c r="AB2860">
        <v>0</v>
      </c>
      <c r="AC2860">
        <v>457831</v>
      </c>
      <c r="AD2860">
        <v>393858</v>
      </c>
      <c r="AE2860">
        <v>2</v>
      </c>
      <c r="AF2860" t="s">
        <v>86</v>
      </c>
      <c r="AG2860" t="s">
        <v>87</v>
      </c>
      <c r="AH2860" t="s">
        <v>88</v>
      </c>
      <c r="AI2860">
        <v>301</v>
      </c>
      <c r="AJ2860">
        <v>6</v>
      </c>
      <c r="AK2860" t="s">
        <v>51</v>
      </c>
      <c r="AL2860">
        <v>3642</v>
      </c>
      <c r="AM2860">
        <v>-77.035535962542298</v>
      </c>
      <c r="AN2860">
        <v>38.911878896231102</v>
      </c>
      <c r="AO2860" t="b">
        <f t="shared" si="90"/>
        <v>1</v>
      </c>
      <c r="AP2860">
        <f t="shared" si="89"/>
        <v>1</v>
      </c>
    </row>
    <row r="2861" spans="1:42">
      <c r="A2861">
        <v>182247</v>
      </c>
      <c r="B2861" t="s">
        <v>12197</v>
      </c>
      <c r="C2861" t="s">
        <v>12198</v>
      </c>
      <c r="D2861">
        <v>10193119</v>
      </c>
      <c r="E2861" t="s">
        <v>201</v>
      </c>
      <c r="I2861" t="s">
        <v>12199</v>
      </c>
      <c r="J2861" t="s">
        <v>622</v>
      </c>
      <c r="K2861" s="6">
        <v>0.33333333333333331</v>
      </c>
      <c r="L2861" s="8">
        <v>0.70833333333333337</v>
      </c>
      <c r="M2861" t="s">
        <v>353</v>
      </c>
      <c r="N2861" t="s">
        <v>353</v>
      </c>
      <c r="Q2861" t="s">
        <v>12198</v>
      </c>
      <c r="R2861" t="s">
        <v>165</v>
      </c>
      <c r="S2861" t="s">
        <v>238</v>
      </c>
      <c r="T2861" t="s">
        <v>46</v>
      </c>
      <c r="U2861" t="s">
        <v>47</v>
      </c>
      <c r="V2861" t="s">
        <v>12200</v>
      </c>
      <c r="W2861">
        <v>38.907454000000001</v>
      </c>
      <c r="X2861">
        <v>-77.061802</v>
      </c>
      <c r="Y2861">
        <v>394639.58</v>
      </c>
      <c r="Z2861">
        <v>137734.5</v>
      </c>
      <c r="AA2861">
        <v>20007</v>
      </c>
      <c r="AB2861">
        <v>223433</v>
      </c>
      <c r="AC2861">
        <v>66772</v>
      </c>
      <c r="AD2861">
        <v>66772</v>
      </c>
      <c r="AE2861">
        <v>2</v>
      </c>
      <c r="AF2861" t="s">
        <v>49</v>
      </c>
      <c r="AG2861" s="2">
        <v>2000000</v>
      </c>
      <c r="AH2861" t="s">
        <v>50</v>
      </c>
      <c r="AI2861">
        <v>206</v>
      </c>
      <c r="AJ2861">
        <v>4</v>
      </c>
      <c r="AK2861" t="s">
        <v>51</v>
      </c>
      <c r="AL2861">
        <v>489</v>
      </c>
      <c r="AM2861">
        <v>-77.061804720810301</v>
      </c>
      <c r="AN2861">
        <v>38.907461154131298</v>
      </c>
      <c r="AO2861" t="b">
        <f t="shared" si="90"/>
        <v>1</v>
      </c>
      <c r="AP2861">
        <f t="shared" si="89"/>
        <v>1</v>
      </c>
    </row>
    <row r="2862" spans="1:42">
      <c r="A2862">
        <v>185951</v>
      </c>
      <c r="B2862" t="s">
        <v>6040</v>
      </c>
      <c r="C2862" t="s">
        <v>1744</v>
      </c>
      <c r="D2862">
        <v>10193120</v>
      </c>
      <c r="E2862" t="s">
        <v>41</v>
      </c>
      <c r="I2862" t="s">
        <v>6041</v>
      </c>
      <c r="J2862" t="s">
        <v>353</v>
      </c>
      <c r="K2862" s="6">
        <v>0.29166666666666669</v>
      </c>
      <c r="L2862" s="8">
        <v>0.99930555555555556</v>
      </c>
      <c r="M2862" t="s">
        <v>138</v>
      </c>
      <c r="N2862" t="s">
        <v>138</v>
      </c>
      <c r="Q2862" t="s">
        <v>1744</v>
      </c>
      <c r="R2862" t="s">
        <v>165</v>
      </c>
      <c r="S2862" t="s">
        <v>334</v>
      </c>
      <c r="T2862" t="s">
        <v>46</v>
      </c>
      <c r="U2862" t="s">
        <v>47</v>
      </c>
      <c r="V2862" t="s">
        <v>6035</v>
      </c>
      <c r="W2862">
        <v>38.911870999999998</v>
      </c>
      <c r="X2862">
        <v>-77.035533999999998</v>
      </c>
      <c r="Y2862">
        <v>396918.18540000002</v>
      </c>
      <c r="Z2862">
        <v>138223.69072000001</v>
      </c>
      <c r="AB2862">
        <v>0</v>
      </c>
      <c r="AC2862">
        <v>457831</v>
      </c>
      <c r="AD2862">
        <v>393858</v>
      </c>
      <c r="AE2862">
        <v>2</v>
      </c>
      <c r="AF2862" t="s">
        <v>86</v>
      </c>
      <c r="AG2862" t="s">
        <v>87</v>
      </c>
      <c r="AH2862" t="s">
        <v>88</v>
      </c>
      <c r="AI2862">
        <v>301</v>
      </c>
      <c r="AJ2862">
        <v>6</v>
      </c>
      <c r="AK2862" t="s">
        <v>51</v>
      </c>
      <c r="AL2862">
        <v>3643</v>
      </c>
      <c r="AM2862">
        <v>-77.035535962542298</v>
      </c>
      <c r="AN2862">
        <v>38.911878896231102</v>
      </c>
      <c r="AO2862" t="b">
        <f t="shared" si="90"/>
        <v>1</v>
      </c>
      <c r="AP2862">
        <f t="shared" si="89"/>
        <v>1</v>
      </c>
    </row>
    <row r="2863" spans="1:42">
      <c r="A2863">
        <v>185952</v>
      </c>
      <c r="B2863" t="s">
        <v>12201</v>
      </c>
      <c r="C2863" t="s">
        <v>12202</v>
      </c>
      <c r="D2863">
        <v>10193121</v>
      </c>
      <c r="E2863" t="s">
        <v>201</v>
      </c>
      <c r="I2863" t="s">
        <v>12203</v>
      </c>
      <c r="J2863" t="s">
        <v>432</v>
      </c>
      <c r="K2863" s="6">
        <v>0.375</v>
      </c>
      <c r="L2863" s="8">
        <v>0.625</v>
      </c>
      <c r="M2863" t="s">
        <v>863</v>
      </c>
      <c r="N2863" t="s">
        <v>863</v>
      </c>
      <c r="Q2863" t="s">
        <v>12202</v>
      </c>
      <c r="R2863" t="s">
        <v>70</v>
      </c>
      <c r="S2863" t="s">
        <v>432</v>
      </c>
      <c r="T2863" t="s">
        <v>46</v>
      </c>
      <c r="U2863" t="s">
        <v>47</v>
      </c>
      <c r="V2863" t="s">
        <v>12204</v>
      </c>
      <c r="W2863">
        <v>38.930078000000002</v>
      </c>
      <c r="X2863">
        <v>-77.073458000000002</v>
      </c>
      <c r="Y2863">
        <v>393630.69</v>
      </c>
      <c r="Z2863">
        <v>140246.78</v>
      </c>
      <c r="AA2863">
        <v>20016</v>
      </c>
      <c r="AB2863">
        <v>223245</v>
      </c>
      <c r="AC2863">
        <v>65986</v>
      </c>
      <c r="AD2863">
        <v>65986</v>
      </c>
      <c r="AE2863">
        <v>3</v>
      </c>
      <c r="AF2863" t="s">
        <v>168</v>
      </c>
      <c r="AG2863" t="s">
        <v>1875</v>
      </c>
      <c r="AH2863" t="s">
        <v>50</v>
      </c>
      <c r="AI2863">
        <v>204</v>
      </c>
      <c r="AJ2863">
        <v>14</v>
      </c>
      <c r="AK2863" t="s">
        <v>51</v>
      </c>
      <c r="AL2863">
        <v>477</v>
      </c>
      <c r="AM2863">
        <v>-77.073459923397806</v>
      </c>
      <c r="AN2863">
        <v>38.930085860423503</v>
      </c>
      <c r="AO2863" t="b">
        <f t="shared" si="90"/>
        <v>1</v>
      </c>
      <c r="AP2863">
        <f t="shared" si="89"/>
        <v>1</v>
      </c>
    </row>
    <row r="2864" spans="1:42">
      <c r="A2864">
        <v>182476</v>
      </c>
      <c r="B2864" t="s">
        <v>12205</v>
      </c>
      <c r="C2864" t="s">
        <v>12206</v>
      </c>
      <c r="D2864">
        <v>10193122</v>
      </c>
      <c r="E2864" t="s">
        <v>201</v>
      </c>
      <c r="I2864" t="s">
        <v>12207</v>
      </c>
      <c r="J2864" t="s">
        <v>622</v>
      </c>
      <c r="K2864" s="6">
        <v>0.29166666666666669</v>
      </c>
      <c r="L2864" s="8">
        <v>0.70833333333333337</v>
      </c>
      <c r="M2864" t="s">
        <v>238</v>
      </c>
      <c r="N2864" t="s">
        <v>238</v>
      </c>
      <c r="Q2864" t="s">
        <v>12206</v>
      </c>
      <c r="R2864" t="s">
        <v>165</v>
      </c>
      <c r="S2864" t="s">
        <v>421</v>
      </c>
      <c r="T2864" t="s">
        <v>46</v>
      </c>
      <c r="U2864" t="s">
        <v>47</v>
      </c>
      <c r="V2864" t="s">
        <v>12208</v>
      </c>
      <c r="W2864">
        <v>38.913500999999997</v>
      </c>
      <c r="X2864">
        <v>-77.025244000000001</v>
      </c>
      <c r="Y2864">
        <v>397810.68</v>
      </c>
      <c r="Z2864">
        <v>138404.28</v>
      </c>
      <c r="AA2864">
        <v>20001</v>
      </c>
      <c r="AB2864">
        <v>239691</v>
      </c>
      <c r="AC2864">
        <v>82666</v>
      </c>
      <c r="AD2864">
        <v>82666</v>
      </c>
      <c r="AE2864">
        <v>6</v>
      </c>
      <c r="AF2864" t="s">
        <v>61</v>
      </c>
      <c r="AG2864" t="s">
        <v>1221</v>
      </c>
      <c r="AH2864" t="s">
        <v>88</v>
      </c>
      <c r="AI2864">
        <v>307</v>
      </c>
      <c r="AJ2864">
        <v>7</v>
      </c>
      <c r="AK2864" t="s">
        <v>51</v>
      </c>
      <c r="AL2864">
        <v>981</v>
      </c>
      <c r="AM2864">
        <v>-77.025245973242207</v>
      </c>
      <c r="AN2864">
        <v>38.913508382457302</v>
      </c>
      <c r="AO2864" t="b">
        <f t="shared" si="90"/>
        <v>1</v>
      </c>
      <c r="AP2864">
        <f t="shared" si="89"/>
        <v>1</v>
      </c>
    </row>
    <row r="2865" spans="1:42">
      <c r="A2865">
        <v>185953</v>
      </c>
      <c r="B2865" t="s">
        <v>6045</v>
      </c>
      <c r="C2865" t="s">
        <v>556</v>
      </c>
      <c r="D2865">
        <v>10193123</v>
      </c>
      <c r="E2865" t="s">
        <v>160</v>
      </c>
      <c r="K2865" s="6">
        <v>0.66666666666666663</v>
      </c>
      <c r="L2865" s="8">
        <v>0.95833333333333337</v>
      </c>
      <c r="M2865" t="s">
        <v>184</v>
      </c>
      <c r="N2865" t="s">
        <v>184</v>
      </c>
      <c r="Q2865" t="s">
        <v>559</v>
      </c>
      <c r="R2865" t="s">
        <v>44</v>
      </c>
      <c r="S2865" t="s">
        <v>353</v>
      </c>
      <c r="T2865" t="s">
        <v>46</v>
      </c>
      <c r="U2865" t="s">
        <v>47</v>
      </c>
      <c r="V2865" t="s">
        <v>5941</v>
      </c>
      <c r="W2865">
        <v>38.898327999999999</v>
      </c>
      <c r="X2865">
        <v>-77.017559000000006</v>
      </c>
      <c r="Y2865">
        <v>398476.86197999999</v>
      </c>
      <c r="Z2865">
        <v>136719.77689000001</v>
      </c>
      <c r="AB2865">
        <v>0</v>
      </c>
      <c r="AC2865">
        <v>455370</v>
      </c>
      <c r="AD2865">
        <v>391398</v>
      </c>
      <c r="AE2865">
        <v>2</v>
      </c>
      <c r="AF2865" t="s">
        <v>434</v>
      </c>
      <c r="AG2865" t="s">
        <v>570</v>
      </c>
      <c r="AH2865" t="s">
        <v>63</v>
      </c>
      <c r="AI2865">
        <v>102</v>
      </c>
      <c r="AJ2865">
        <v>8</v>
      </c>
      <c r="AK2865" t="s">
        <v>64</v>
      </c>
      <c r="AL2865">
        <v>3453</v>
      </c>
      <c r="AM2865">
        <v>-77.017560906126107</v>
      </c>
      <c r="AN2865">
        <v>38.898335195325103</v>
      </c>
      <c r="AO2865" t="b">
        <f t="shared" si="90"/>
        <v>0</v>
      </c>
      <c r="AP2865">
        <f t="shared" si="89"/>
        <v>0</v>
      </c>
    </row>
    <row r="2866" spans="1:42">
      <c r="A2866">
        <v>185954</v>
      </c>
      <c r="B2866" t="s">
        <v>12209</v>
      </c>
      <c r="C2866" t="s">
        <v>12210</v>
      </c>
      <c r="D2866">
        <v>10193125</v>
      </c>
      <c r="E2866" t="s">
        <v>201</v>
      </c>
      <c r="I2866" t="s">
        <v>12211</v>
      </c>
      <c r="J2866" t="s">
        <v>622</v>
      </c>
      <c r="K2866" s="6">
        <v>0.29166666666666669</v>
      </c>
      <c r="L2866" s="8">
        <v>0.79166666666666663</v>
      </c>
      <c r="M2866" t="s">
        <v>203</v>
      </c>
      <c r="N2866" t="s">
        <v>203</v>
      </c>
      <c r="O2866" t="s">
        <v>12210</v>
      </c>
      <c r="P2866" t="s">
        <v>12212</v>
      </c>
      <c r="Q2866" t="s">
        <v>12210</v>
      </c>
      <c r="R2866" t="s">
        <v>165</v>
      </c>
      <c r="S2866" t="s">
        <v>265</v>
      </c>
      <c r="T2866" t="s">
        <v>46</v>
      </c>
      <c r="U2866" t="s">
        <v>47</v>
      </c>
      <c r="V2866" t="s">
        <v>12213</v>
      </c>
      <c r="W2866">
        <v>38.89114</v>
      </c>
      <c r="X2866">
        <v>-76.991765999999998</v>
      </c>
      <c r="Y2866">
        <v>400714.34</v>
      </c>
      <c r="Z2866">
        <v>135921.72</v>
      </c>
      <c r="AA2866">
        <v>20002</v>
      </c>
      <c r="AB2866">
        <v>70078</v>
      </c>
      <c r="AC2866">
        <v>44083</v>
      </c>
      <c r="AD2866">
        <v>44083</v>
      </c>
      <c r="AE2866">
        <v>6</v>
      </c>
      <c r="AF2866" t="s">
        <v>669</v>
      </c>
      <c r="AG2866" t="s">
        <v>670</v>
      </c>
      <c r="AH2866" t="s">
        <v>63</v>
      </c>
      <c r="AI2866">
        <v>107</v>
      </c>
      <c r="AJ2866">
        <v>26</v>
      </c>
      <c r="AK2866" t="s">
        <v>51</v>
      </c>
      <c r="AL2866">
        <v>254</v>
      </c>
      <c r="AM2866">
        <v>-76.991768253929393</v>
      </c>
      <c r="AN2866">
        <v>38.891147034898701</v>
      </c>
      <c r="AO2866" t="b">
        <f t="shared" si="90"/>
        <v>1</v>
      </c>
      <c r="AP2866">
        <f t="shared" si="89"/>
        <v>1</v>
      </c>
    </row>
    <row r="2867" spans="1:42">
      <c r="A2867">
        <v>185955</v>
      </c>
      <c r="B2867" t="s">
        <v>6049</v>
      </c>
      <c r="C2867" t="s">
        <v>3966</v>
      </c>
      <c r="D2867">
        <v>10193126</v>
      </c>
      <c r="E2867" t="s">
        <v>652</v>
      </c>
      <c r="K2867" s="6">
        <v>0.29166666666666669</v>
      </c>
      <c r="L2867" s="8">
        <v>0.70833333333333337</v>
      </c>
      <c r="M2867" t="s">
        <v>622</v>
      </c>
      <c r="N2867" t="s">
        <v>238</v>
      </c>
      <c r="Q2867" t="s">
        <v>3967</v>
      </c>
      <c r="R2867" t="s">
        <v>142</v>
      </c>
      <c r="S2867" t="s">
        <v>353</v>
      </c>
      <c r="T2867" t="s">
        <v>46</v>
      </c>
      <c r="U2867" t="s">
        <v>47</v>
      </c>
      <c r="V2867" t="s">
        <v>6050</v>
      </c>
      <c r="W2867">
        <v>38.875152999999997</v>
      </c>
      <c r="X2867">
        <v>-77.006155000000007</v>
      </c>
      <c r="Y2867">
        <v>399465.89</v>
      </c>
      <c r="Z2867">
        <v>134147.1</v>
      </c>
      <c r="AA2867">
        <v>20003</v>
      </c>
      <c r="AB2867">
        <v>311398</v>
      </c>
      <c r="AC2867">
        <v>475969</v>
      </c>
      <c r="AD2867">
        <v>409454</v>
      </c>
      <c r="AE2867">
        <v>6</v>
      </c>
      <c r="AF2867" t="s">
        <v>392</v>
      </c>
      <c r="AG2867" t="s">
        <v>719</v>
      </c>
      <c r="AH2867" t="s">
        <v>63</v>
      </c>
      <c r="AI2867">
        <v>106</v>
      </c>
      <c r="AJ2867">
        <v>27</v>
      </c>
      <c r="AK2867" t="s">
        <v>720</v>
      </c>
      <c r="AL2867">
        <v>3944</v>
      </c>
      <c r="AM2867">
        <v>-77.006157463070394</v>
      </c>
      <c r="AN2867">
        <v>38.875160698534799</v>
      </c>
      <c r="AO2867" t="b">
        <f t="shared" si="90"/>
        <v>0</v>
      </c>
      <c r="AP2867">
        <f t="shared" si="89"/>
        <v>0</v>
      </c>
    </row>
    <row r="2868" spans="1:42">
      <c r="A2868">
        <v>185956</v>
      </c>
      <c r="B2868" t="s">
        <v>4522</v>
      </c>
      <c r="C2868" t="s">
        <v>4523</v>
      </c>
      <c r="D2868">
        <v>10193128</v>
      </c>
      <c r="E2868" t="s">
        <v>160</v>
      </c>
      <c r="K2868" s="6">
        <v>0.5</v>
      </c>
      <c r="L2868" s="8">
        <v>0.72916666666666663</v>
      </c>
      <c r="M2868" t="s">
        <v>138</v>
      </c>
      <c r="N2868" t="s">
        <v>138</v>
      </c>
      <c r="Q2868" t="s">
        <v>4524</v>
      </c>
      <c r="R2868" t="s">
        <v>142</v>
      </c>
      <c r="S2868" t="s">
        <v>622</v>
      </c>
      <c r="T2868" t="s">
        <v>46</v>
      </c>
      <c r="U2868" t="s">
        <v>47</v>
      </c>
      <c r="V2868" t="s">
        <v>4525</v>
      </c>
      <c r="W2868">
        <v>38.887954999999998</v>
      </c>
      <c r="X2868">
        <v>-77.025507000000005</v>
      </c>
      <c r="Y2868">
        <v>397787.06</v>
      </c>
      <c r="Z2868">
        <v>135568.45000000001</v>
      </c>
      <c r="AA2868">
        <v>20004</v>
      </c>
      <c r="AB2868">
        <v>293262</v>
      </c>
      <c r="AC2868">
        <v>130525</v>
      </c>
      <c r="AD2868">
        <v>130525</v>
      </c>
      <c r="AE2868">
        <v>2</v>
      </c>
      <c r="AF2868" t="s">
        <v>61</v>
      </c>
      <c r="AG2868" t="s">
        <v>62</v>
      </c>
      <c r="AH2868" t="s">
        <v>63</v>
      </c>
      <c r="AI2868">
        <v>101</v>
      </c>
      <c r="AJ2868" t="s">
        <v>51</v>
      </c>
      <c r="AK2868" t="s">
        <v>51</v>
      </c>
      <c r="AL2868">
        <v>1556</v>
      </c>
      <c r="AM2868">
        <v>-77.025509183022507</v>
      </c>
      <c r="AN2868">
        <v>38.8879621494983</v>
      </c>
      <c r="AO2868" t="b">
        <f t="shared" si="90"/>
        <v>0</v>
      </c>
      <c r="AP2868">
        <f t="shared" si="89"/>
        <v>0</v>
      </c>
    </row>
    <row r="2869" spans="1:42">
      <c r="A2869">
        <v>185957</v>
      </c>
      <c r="B2869" t="s">
        <v>6055</v>
      </c>
      <c r="C2869" t="s">
        <v>1744</v>
      </c>
      <c r="D2869">
        <v>10193129</v>
      </c>
      <c r="E2869" t="s">
        <v>41</v>
      </c>
      <c r="I2869" t="s">
        <v>6056</v>
      </c>
      <c r="J2869" t="s">
        <v>353</v>
      </c>
      <c r="K2869" s="6">
        <v>0.33333333333333331</v>
      </c>
      <c r="L2869" s="8">
        <v>0.99930555555555556</v>
      </c>
      <c r="M2869" t="s">
        <v>138</v>
      </c>
      <c r="N2869" t="s">
        <v>138</v>
      </c>
      <c r="Q2869" t="s">
        <v>1744</v>
      </c>
      <c r="R2869" t="s">
        <v>165</v>
      </c>
      <c r="S2869" t="s">
        <v>334</v>
      </c>
      <c r="T2869" t="s">
        <v>46</v>
      </c>
      <c r="U2869" t="s">
        <v>47</v>
      </c>
      <c r="V2869" t="s">
        <v>6057</v>
      </c>
      <c r="W2869">
        <v>38.913854000000001</v>
      </c>
      <c r="X2869">
        <v>-77.051704000000001</v>
      </c>
      <c r="Y2869">
        <v>395515.89</v>
      </c>
      <c r="Z2869">
        <v>138444.45000000001</v>
      </c>
      <c r="AA2869">
        <v>20008</v>
      </c>
      <c r="AB2869">
        <v>218994</v>
      </c>
      <c r="AC2869">
        <v>62075</v>
      </c>
      <c r="AD2869">
        <v>62075</v>
      </c>
      <c r="AE2869">
        <v>2</v>
      </c>
      <c r="AF2869" t="s">
        <v>205</v>
      </c>
      <c r="AG2869" t="s">
        <v>1375</v>
      </c>
      <c r="AH2869" t="s">
        <v>50</v>
      </c>
      <c r="AI2869">
        <v>208</v>
      </c>
      <c r="AJ2869">
        <v>1</v>
      </c>
      <c r="AK2869" t="s">
        <v>51</v>
      </c>
      <c r="AL2869">
        <v>3245</v>
      </c>
      <c r="AM2869">
        <v>-77.051706029314602</v>
      </c>
      <c r="AN2869">
        <v>38.913861534022502</v>
      </c>
      <c r="AO2869" t="b">
        <f t="shared" si="90"/>
        <v>1</v>
      </c>
      <c r="AP2869">
        <f t="shared" si="89"/>
        <v>1</v>
      </c>
    </row>
    <row r="2870" spans="1:42">
      <c r="A2870">
        <v>182477</v>
      </c>
      <c r="B2870" t="s">
        <v>6061</v>
      </c>
      <c r="C2870" t="s">
        <v>3966</v>
      </c>
      <c r="D2870">
        <v>10193130</v>
      </c>
      <c r="E2870" t="s">
        <v>81</v>
      </c>
      <c r="I2870" t="s">
        <v>6062</v>
      </c>
      <c r="J2870" t="s">
        <v>622</v>
      </c>
      <c r="K2870" s="6">
        <v>0.29166666666666669</v>
      </c>
      <c r="L2870" s="8">
        <v>0.79166666666666663</v>
      </c>
      <c r="M2870" t="s">
        <v>353</v>
      </c>
      <c r="N2870" t="s">
        <v>238</v>
      </c>
      <c r="Q2870" t="s">
        <v>3967</v>
      </c>
      <c r="R2870" t="s">
        <v>165</v>
      </c>
      <c r="S2870" t="s">
        <v>421</v>
      </c>
      <c r="T2870" t="s">
        <v>46</v>
      </c>
      <c r="U2870" t="s">
        <v>47</v>
      </c>
      <c r="V2870" t="s">
        <v>6050</v>
      </c>
      <c r="W2870">
        <v>38.875152999999997</v>
      </c>
      <c r="X2870">
        <v>-77.006155000000007</v>
      </c>
      <c r="Y2870">
        <v>399465.89</v>
      </c>
      <c r="Z2870">
        <v>134147.1</v>
      </c>
      <c r="AA2870">
        <v>20003</v>
      </c>
      <c r="AB2870">
        <v>311398</v>
      </c>
      <c r="AC2870">
        <v>475969</v>
      </c>
      <c r="AD2870">
        <v>409454</v>
      </c>
      <c r="AE2870">
        <v>6</v>
      </c>
      <c r="AF2870" t="s">
        <v>392</v>
      </c>
      <c r="AG2870" t="s">
        <v>719</v>
      </c>
      <c r="AH2870" t="s">
        <v>63</v>
      </c>
      <c r="AI2870">
        <v>106</v>
      </c>
      <c r="AJ2870">
        <v>27</v>
      </c>
      <c r="AK2870" t="s">
        <v>720</v>
      </c>
      <c r="AL2870">
        <v>3943</v>
      </c>
      <c r="AM2870">
        <v>-77.006157463070394</v>
      </c>
      <c r="AN2870">
        <v>38.875160698534799</v>
      </c>
      <c r="AO2870" t="b">
        <f t="shared" si="90"/>
        <v>0</v>
      </c>
      <c r="AP2870">
        <f t="shared" si="89"/>
        <v>0</v>
      </c>
    </row>
    <row r="2871" spans="1:42">
      <c r="A2871">
        <v>186188</v>
      </c>
      <c r="B2871" t="s">
        <v>12214</v>
      </c>
      <c r="C2871" t="s">
        <v>1294</v>
      </c>
      <c r="D2871">
        <v>10193131</v>
      </c>
      <c r="E2871" t="s">
        <v>115</v>
      </c>
      <c r="F2871" t="s">
        <v>12215</v>
      </c>
      <c r="K2871" s="6">
        <v>0.29166666666666669</v>
      </c>
      <c r="L2871" s="8">
        <v>0.70833333333333337</v>
      </c>
      <c r="M2871" t="s">
        <v>387</v>
      </c>
      <c r="N2871" t="s">
        <v>8848</v>
      </c>
      <c r="O2871" t="s">
        <v>1294</v>
      </c>
      <c r="P2871" t="s">
        <v>1296</v>
      </c>
      <c r="Q2871" t="s">
        <v>1294</v>
      </c>
      <c r="R2871" t="s">
        <v>58</v>
      </c>
      <c r="S2871" t="s">
        <v>353</v>
      </c>
      <c r="T2871" t="s">
        <v>46</v>
      </c>
      <c r="U2871" t="s">
        <v>47</v>
      </c>
      <c r="V2871" t="s">
        <v>12216</v>
      </c>
      <c r="W2871">
        <v>38.930959000000001</v>
      </c>
      <c r="X2871">
        <v>-77.020982000000004</v>
      </c>
      <c r="Y2871">
        <v>398180.76</v>
      </c>
      <c r="Z2871">
        <v>140342.21</v>
      </c>
      <c r="AA2871">
        <v>20010</v>
      </c>
      <c r="AB2871">
        <v>229191</v>
      </c>
      <c r="AC2871">
        <v>72224</v>
      </c>
      <c r="AD2871">
        <v>72224</v>
      </c>
      <c r="AE2871">
        <v>1</v>
      </c>
      <c r="AF2871" t="s">
        <v>249</v>
      </c>
      <c r="AG2871" t="s">
        <v>2820</v>
      </c>
      <c r="AH2871" t="s">
        <v>88</v>
      </c>
      <c r="AI2871">
        <v>302</v>
      </c>
      <c r="AJ2871">
        <v>2</v>
      </c>
      <c r="AK2871" t="s">
        <v>51</v>
      </c>
      <c r="AL2871">
        <v>666</v>
      </c>
      <c r="AM2871">
        <v>-77.020983947661904</v>
      </c>
      <c r="AN2871">
        <v>38.9309667268707</v>
      </c>
      <c r="AO2871" t="b">
        <f t="shared" si="90"/>
        <v>1</v>
      </c>
      <c r="AP2871">
        <f t="shared" si="89"/>
        <v>1</v>
      </c>
    </row>
    <row r="2872" spans="1:42">
      <c r="A2872">
        <v>186189</v>
      </c>
      <c r="B2872" t="s">
        <v>6266</v>
      </c>
      <c r="C2872" t="s">
        <v>6267</v>
      </c>
      <c r="D2872">
        <v>10193133</v>
      </c>
      <c r="E2872" t="s">
        <v>160</v>
      </c>
      <c r="K2872" s="6">
        <v>0.16666666666666666</v>
      </c>
      <c r="L2872" s="8">
        <v>0.75</v>
      </c>
      <c r="M2872" t="s">
        <v>203</v>
      </c>
      <c r="N2872" t="s">
        <v>203</v>
      </c>
      <c r="Q2872" t="s">
        <v>6268</v>
      </c>
      <c r="R2872" t="s">
        <v>431</v>
      </c>
      <c r="S2872" t="s">
        <v>622</v>
      </c>
      <c r="T2872" t="s">
        <v>46</v>
      </c>
      <c r="U2872" t="s">
        <v>47</v>
      </c>
      <c r="V2872" t="s">
        <v>6269</v>
      </c>
      <c r="W2872">
        <v>38.885052999999999</v>
      </c>
      <c r="X2872">
        <v>-77.025440000000003</v>
      </c>
      <c r="Y2872">
        <v>397792.8</v>
      </c>
      <c r="Z2872">
        <v>135246.29</v>
      </c>
      <c r="AA2872">
        <v>20024</v>
      </c>
      <c r="AB2872">
        <v>301851</v>
      </c>
      <c r="AC2872">
        <v>411142</v>
      </c>
      <c r="AD2872">
        <v>354481</v>
      </c>
      <c r="AE2872">
        <v>6</v>
      </c>
      <c r="AF2872" t="s">
        <v>392</v>
      </c>
      <c r="AG2872" t="s">
        <v>393</v>
      </c>
      <c r="AH2872" t="s">
        <v>63</v>
      </c>
      <c r="AI2872">
        <v>105</v>
      </c>
      <c r="AJ2872">
        <v>9</v>
      </c>
      <c r="AK2872" t="s">
        <v>51</v>
      </c>
      <c r="AL2872">
        <v>3325</v>
      </c>
      <c r="AM2872">
        <v>-77.025441987374606</v>
      </c>
      <c r="AN2872">
        <v>38.885060023760197</v>
      </c>
      <c r="AO2872" t="b">
        <f t="shared" si="90"/>
        <v>0</v>
      </c>
      <c r="AP2872">
        <f t="shared" si="89"/>
        <v>0</v>
      </c>
    </row>
    <row r="2873" spans="1:42">
      <c r="A2873">
        <v>186190</v>
      </c>
      <c r="B2873" t="s">
        <v>8740</v>
      </c>
      <c r="C2873" t="s">
        <v>5993</v>
      </c>
      <c r="D2873">
        <v>10193134</v>
      </c>
      <c r="E2873" t="s">
        <v>54</v>
      </c>
      <c r="K2873" s="6">
        <v>0.66666666666666663</v>
      </c>
      <c r="L2873" s="8">
        <v>0.83333333333333337</v>
      </c>
      <c r="M2873" t="s">
        <v>255</v>
      </c>
      <c r="N2873" t="s">
        <v>255</v>
      </c>
      <c r="O2873" t="s">
        <v>5994</v>
      </c>
      <c r="P2873" t="s">
        <v>5995</v>
      </c>
      <c r="Q2873" t="s">
        <v>5994</v>
      </c>
      <c r="R2873" t="s">
        <v>431</v>
      </c>
      <c r="S2873" t="s">
        <v>353</v>
      </c>
      <c r="T2873" t="s">
        <v>46</v>
      </c>
      <c r="U2873" t="s">
        <v>47</v>
      </c>
      <c r="V2873" t="s">
        <v>8741</v>
      </c>
      <c r="W2873">
        <v>38.902804000000003</v>
      </c>
      <c r="X2873">
        <v>-77.038784000000007</v>
      </c>
      <c r="Y2873">
        <v>396635.88</v>
      </c>
      <c r="Z2873">
        <v>137217.28</v>
      </c>
      <c r="AA2873">
        <v>20006</v>
      </c>
      <c r="AB2873">
        <v>218413</v>
      </c>
      <c r="AC2873">
        <v>61507</v>
      </c>
      <c r="AD2873">
        <v>61507</v>
      </c>
      <c r="AE2873">
        <v>2</v>
      </c>
      <c r="AF2873" t="s">
        <v>86</v>
      </c>
      <c r="AG2873" t="s">
        <v>90</v>
      </c>
      <c r="AH2873" t="s">
        <v>50</v>
      </c>
      <c r="AI2873">
        <v>207</v>
      </c>
      <c r="AJ2873">
        <v>6</v>
      </c>
      <c r="AK2873" t="s">
        <v>524</v>
      </c>
      <c r="AL2873">
        <v>2274</v>
      </c>
      <c r="AM2873">
        <v>-77.038786045529207</v>
      </c>
      <c r="AN2873">
        <v>38.902811763339201</v>
      </c>
      <c r="AO2873" t="b">
        <f t="shared" si="90"/>
        <v>0</v>
      </c>
      <c r="AP2873">
        <f t="shared" si="89"/>
        <v>0</v>
      </c>
    </row>
    <row r="2874" spans="1:42">
      <c r="A2874">
        <v>186191</v>
      </c>
      <c r="B2874" t="s">
        <v>6063</v>
      </c>
      <c r="C2874" t="s">
        <v>3151</v>
      </c>
      <c r="D2874">
        <v>10193135</v>
      </c>
      <c r="E2874" t="s">
        <v>2496</v>
      </c>
      <c r="G2874" t="s">
        <v>3152</v>
      </c>
      <c r="I2874" t="s">
        <v>6064</v>
      </c>
      <c r="J2874" t="s">
        <v>622</v>
      </c>
      <c r="K2874" s="6">
        <v>0.79166666666666663</v>
      </c>
      <c r="L2874" s="8">
        <v>0.20833333333333334</v>
      </c>
      <c r="M2874" t="s">
        <v>238</v>
      </c>
      <c r="N2874" t="s">
        <v>138</v>
      </c>
      <c r="O2874" t="s">
        <v>2499</v>
      </c>
      <c r="P2874" t="s">
        <v>2500</v>
      </c>
      <c r="Q2874" t="s">
        <v>3154</v>
      </c>
      <c r="R2874" t="s">
        <v>165</v>
      </c>
      <c r="S2874" t="s">
        <v>334</v>
      </c>
      <c r="T2874" t="s">
        <v>46</v>
      </c>
      <c r="U2874" t="s">
        <v>47</v>
      </c>
      <c r="V2874" t="s">
        <v>3161</v>
      </c>
      <c r="W2874">
        <v>38.905645999999997</v>
      </c>
      <c r="X2874">
        <v>-77.033490999999998</v>
      </c>
      <c r="Y2874">
        <v>397095.08971999999</v>
      </c>
      <c r="Z2874">
        <v>137532.58908999999</v>
      </c>
      <c r="AB2874">
        <v>0</v>
      </c>
      <c r="AC2874">
        <v>455178</v>
      </c>
      <c r="AD2874">
        <v>391206</v>
      </c>
      <c r="AE2874">
        <v>2</v>
      </c>
      <c r="AF2874" t="s">
        <v>97</v>
      </c>
      <c r="AG2874" t="s">
        <v>171</v>
      </c>
      <c r="AH2874" t="s">
        <v>50</v>
      </c>
      <c r="AI2874">
        <v>207</v>
      </c>
      <c r="AJ2874">
        <v>8</v>
      </c>
      <c r="AK2874" t="s">
        <v>64</v>
      </c>
      <c r="AL2874">
        <v>3402</v>
      </c>
      <c r="AM2874">
        <v>-77.033493311711695</v>
      </c>
      <c r="AN2874">
        <v>38.905653816599703</v>
      </c>
      <c r="AO2874" t="b">
        <f t="shared" si="90"/>
        <v>0</v>
      </c>
      <c r="AP2874">
        <f t="shared" si="89"/>
        <v>0</v>
      </c>
    </row>
    <row r="2875" spans="1:42">
      <c r="A2875">
        <v>186192</v>
      </c>
      <c r="B2875" t="s">
        <v>8742</v>
      </c>
      <c r="C2875" t="s">
        <v>8743</v>
      </c>
      <c r="D2875">
        <v>10193136</v>
      </c>
      <c r="E2875" t="s">
        <v>115</v>
      </c>
      <c r="G2875" t="s">
        <v>8744</v>
      </c>
      <c r="K2875" s="6">
        <v>0.29166666666666669</v>
      </c>
      <c r="L2875" s="8">
        <v>0.70833333333333337</v>
      </c>
      <c r="M2875" t="s">
        <v>387</v>
      </c>
      <c r="N2875" t="s">
        <v>6931</v>
      </c>
      <c r="O2875" t="s">
        <v>8745</v>
      </c>
      <c r="P2875" t="s">
        <v>8746</v>
      </c>
      <c r="Q2875" t="s">
        <v>8745</v>
      </c>
      <c r="R2875" t="s">
        <v>44</v>
      </c>
      <c r="S2875" t="s">
        <v>353</v>
      </c>
      <c r="T2875" t="s">
        <v>46</v>
      </c>
      <c r="U2875" t="s">
        <v>47</v>
      </c>
      <c r="V2875" t="s">
        <v>8747</v>
      </c>
      <c r="W2875">
        <v>38.935578</v>
      </c>
      <c r="X2875">
        <v>-76.990920000000003</v>
      </c>
      <c r="Y2875">
        <v>400787.27</v>
      </c>
      <c r="Z2875">
        <v>140854.75</v>
      </c>
      <c r="AA2875">
        <v>20017</v>
      </c>
      <c r="AB2875">
        <v>31000</v>
      </c>
      <c r="AC2875">
        <v>17771</v>
      </c>
      <c r="AD2875">
        <v>17771</v>
      </c>
      <c r="AE2875">
        <v>5</v>
      </c>
      <c r="AF2875" t="s">
        <v>329</v>
      </c>
      <c r="AG2875" t="s">
        <v>6009</v>
      </c>
      <c r="AH2875" t="s">
        <v>410</v>
      </c>
      <c r="AI2875">
        <v>504</v>
      </c>
      <c r="AJ2875">
        <v>20</v>
      </c>
      <c r="AK2875" t="s">
        <v>51</v>
      </c>
      <c r="AL2875">
        <v>2394</v>
      </c>
      <c r="AM2875">
        <v>-76.990921953736205</v>
      </c>
      <c r="AN2875">
        <v>38.935585375296597</v>
      </c>
      <c r="AO2875" t="b">
        <f t="shared" si="90"/>
        <v>0</v>
      </c>
      <c r="AP2875">
        <f t="shared" si="89"/>
        <v>0</v>
      </c>
    </row>
    <row r="2876" spans="1:42">
      <c r="A2876">
        <v>186193</v>
      </c>
      <c r="B2876" t="s">
        <v>6068</v>
      </c>
      <c r="C2876" t="s">
        <v>3151</v>
      </c>
      <c r="D2876">
        <v>10193137</v>
      </c>
      <c r="E2876" t="s">
        <v>2496</v>
      </c>
      <c r="G2876" t="s">
        <v>3152</v>
      </c>
      <c r="I2876" t="s">
        <v>6069</v>
      </c>
      <c r="J2876" t="s">
        <v>622</v>
      </c>
      <c r="K2876" s="6">
        <v>0.79166666666666663</v>
      </c>
      <c r="L2876" s="8">
        <v>0.20833333333333334</v>
      </c>
      <c r="M2876" t="s">
        <v>238</v>
      </c>
      <c r="N2876" t="s">
        <v>138</v>
      </c>
      <c r="O2876" t="s">
        <v>2499</v>
      </c>
      <c r="P2876" t="s">
        <v>2500</v>
      </c>
      <c r="Q2876" t="s">
        <v>3154</v>
      </c>
      <c r="R2876" t="s">
        <v>70</v>
      </c>
      <c r="S2876" t="s">
        <v>622</v>
      </c>
      <c r="T2876" t="s">
        <v>46</v>
      </c>
      <c r="U2876" t="s">
        <v>47</v>
      </c>
      <c r="V2876" t="s">
        <v>3155</v>
      </c>
      <c r="W2876">
        <v>38.906103000000002</v>
      </c>
      <c r="X2876">
        <v>-77.034569000000005</v>
      </c>
      <c r="Y2876">
        <v>397001.62988000002</v>
      </c>
      <c r="Z2876">
        <v>137583.27864999999</v>
      </c>
      <c r="AB2876">
        <v>0</v>
      </c>
      <c r="AC2876">
        <v>455468</v>
      </c>
      <c r="AD2876">
        <v>391496</v>
      </c>
      <c r="AE2876">
        <v>2</v>
      </c>
      <c r="AF2876" t="s">
        <v>97</v>
      </c>
      <c r="AG2876" t="s">
        <v>171</v>
      </c>
      <c r="AH2876" t="s">
        <v>50</v>
      </c>
      <c r="AI2876">
        <v>208</v>
      </c>
      <c r="AJ2876">
        <v>6</v>
      </c>
      <c r="AK2876" t="s">
        <v>64</v>
      </c>
      <c r="AL2876">
        <v>3560</v>
      </c>
      <c r="AM2876">
        <v>-77.034571041639396</v>
      </c>
      <c r="AN2876">
        <v>38.9061101320193</v>
      </c>
      <c r="AO2876" t="b">
        <f t="shared" si="90"/>
        <v>0</v>
      </c>
      <c r="AP2876">
        <f t="shared" si="89"/>
        <v>0</v>
      </c>
    </row>
    <row r="2877" spans="1:42">
      <c r="A2877">
        <v>186194</v>
      </c>
      <c r="B2877" t="s">
        <v>6073</v>
      </c>
      <c r="C2877" t="s">
        <v>6074</v>
      </c>
      <c r="D2877">
        <v>10193138</v>
      </c>
      <c r="E2877" t="s">
        <v>201</v>
      </c>
      <c r="K2877" s="6">
        <v>0.39583333333333331</v>
      </c>
      <c r="L2877" s="8">
        <v>0.79166666666666663</v>
      </c>
      <c r="M2877" t="s">
        <v>255</v>
      </c>
      <c r="N2877" t="s">
        <v>138</v>
      </c>
      <c r="Q2877" t="s">
        <v>6074</v>
      </c>
      <c r="R2877" t="s">
        <v>148</v>
      </c>
      <c r="S2877" t="s">
        <v>334</v>
      </c>
      <c r="T2877" t="s">
        <v>46</v>
      </c>
      <c r="U2877" t="s">
        <v>47</v>
      </c>
      <c r="V2877" t="s">
        <v>4670</v>
      </c>
      <c r="W2877">
        <v>38.910237000000002</v>
      </c>
      <c r="X2877">
        <v>-77.033426000000006</v>
      </c>
      <c r="Y2877">
        <v>397100.94</v>
      </c>
      <c r="Z2877">
        <v>138042.14000000001</v>
      </c>
      <c r="AA2877">
        <v>20005</v>
      </c>
      <c r="AB2877">
        <v>285662</v>
      </c>
      <c r="AC2877">
        <v>124219</v>
      </c>
      <c r="AD2877">
        <v>124219</v>
      </c>
      <c r="AE2877">
        <v>2</v>
      </c>
      <c r="AF2877" t="s">
        <v>97</v>
      </c>
      <c r="AG2877" t="s">
        <v>222</v>
      </c>
      <c r="AH2877" t="s">
        <v>50</v>
      </c>
      <c r="AI2877">
        <v>208</v>
      </c>
      <c r="AJ2877">
        <v>7</v>
      </c>
      <c r="AK2877" t="s">
        <v>51</v>
      </c>
      <c r="AL2877">
        <v>3018</v>
      </c>
      <c r="AM2877">
        <v>-77.033428014519004</v>
      </c>
      <c r="AN2877">
        <v>38.910244047213801</v>
      </c>
      <c r="AO2877" t="b">
        <f t="shared" si="90"/>
        <v>1</v>
      </c>
      <c r="AP2877">
        <f t="shared" si="89"/>
        <v>1</v>
      </c>
    </row>
    <row r="2878" spans="1:42">
      <c r="A2878">
        <v>186195</v>
      </c>
      <c r="B2878" t="s">
        <v>6078</v>
      </c>
      <c r="C2878" t="s">
        <v>5457</v>
      </c>
      <c r="D2878">
        <v>10193140</v>
      </c>
      <c r="E2878" t="s">
        <v>2388</v>
      </c>
      <c r="I2878" t="s">
        <v>6079</v>
      </c>
      <c r="J2878" t="s">
        <v>622</v>
      </c>
      <c r="K2878" s="6">
        <v>0.33333333333333331</v>
      </c>
      <c r="L2878" s="8">
        <v>0.66666666666666663</v>
      </c>
      <c r="M2878" t="s">
        <v>422</v>
      </c>
      <c r="N2878" t="s">
        <v>422</v>
      </c>
      <c r="O2878" t="s">
        <v>5459</v>
      </c>
      <c r="P2878" t="s">
        <v>5460</v>
      </c>
      <c r="Q2878" t="s">
        <v>5459</v>
      </c>
      <c r="R2878" t="s">
        <v>165</v>
      </c>
      <c r="S2878" t="s">
        <v>432</v>
      </c>
      <c r="T2878" t="s">
        <v>46</v>
      </c>
      <c r="U2878" t="s">
        <v>47</v>
      </c>
      <c r="V2878" t="s">
        <v>6080</v>
      </c>
      <c r="W2878">
        <v>38.879040000000003</v>
      </c>
      <c r="X2878">
        <v>-76.938828999999998</v>
      </c>
      <c r="Y2878">
        <v>405307.74</v>
      </c>
      <c r="Z2878">
        <v>134580.38</v>
      </c>
      <c r="AB2878">
        <v>0</v>
      </c>
      <c r="AC2878">
        <v>476610</v>
      </c>
      <c r="AD2878">
        <v>410011</v>
      </c>
      <c r="AE2878">
        <v>7</v>
      </c>
      <c r="AF2878" t="s">
        <v>1324</v>
      </c>
      <c r="AG2878" s="2">
        <v>70</v>
      </c>
      <c r="AH2878" t="s">
        <v>912</v>
      </c>
      <c r="AI2878">
        <v>605</v>
      </c>
      <c r="AJ2878">
        <v>33</v>
      </c>
      <c r="AK2878" t="s">
        <v>51</v>
      </c>
      <c r="AL2878">
        <v>3933</v>
      </c>
      <c r="AM2878">
        <v>-76.938831581718205</v>
      </c>
      <c r="AN2878">
        <v>38.879048001587698</v>
      </c>
      <c r="AO2878" t="b">
        <f t="shared" si="90"/>
        <v>1</v>
      </c>
      <c r="AP2878">
        <f t="shared" si="89"/>
        <v>1</v>
      </c>
    </row>
    <row r="2879" spans="1:42">
      <c r="A2879">
        <v>186196</v>
      </c>
      <c r="B2879" t="s">
        <v>13629</v>
      </c>
      <c r="C2879" t="s">
        <v>3151</v>
      </c>
      <c r="D2879">
        <v>10193141</v>
      </c>
      <c r="E2879" t="s">
        <v>2496</v>
      </c>
      <c r="G2879" t="s">
        <v>3152</v>
      </c>
      <c r="I2879" t="s">
        <v>13630</v>
      </c>
      <c r="J2879" t="s">
        <v>622</v>
      </c>
      <c r="K2879" s="6">
        <v>0.79166666666666663</v>
      </c>
      <c r="L2879" s="8">
        <v>0.20833333333333334</v>
      </c>
      <c r="M2879" t="s">
        <v>238</v>
      </c>
      <c r="N2879" t="s">
        <v>138</v>
      </c>
      <c r="O2879" t="s">
        <v>2499</v>
      </c>
      <c r="P2879" t="s">
        <v>2500</v>
      </c>
      <c r="Q2879" t="s">
        <v>3154</v>
      </c>
      <c r="R2879" t="s">
        <v>70</v>
      </c>
      <c r="S2879" t="s">
        <v>622</v>
      </c>
      <c r="T2879" t="s">
        <v>46</v>
      </c>
      <c r="U2879" t="s">
        <v>47</v>
      </c>
      <c r="V2879" t="s">
        <v>13631</v>
      </c>
      <c r="W2879">
        <v>38.908138000000001</v>
      </c>
      <c r="X2879">
        <v>-77.041675999999995</v>
      </c>
      <c r="Y2879">
        <v>396385.26</v>
      </c>
      <c r="Z2879">
        <v>137809.53</v>
      </c>
      <c r="AB2879">
        <v>0</v>
      </c>
      <c r="AC2879">
        <v>477088</v>
      </c>
      <c r="AD2879">
        <v>410440</v>
      </c>
      <c r="AE2879">
        <v>2</v>
      </c>
      <c r="AF2879" t="s">
        <v>86</v>
      </c>
      <c r="AG2879" t="s">
        <v>380</v>
      </c>
      <c r="AH2879" t="s">
        <v>50</v>
      </c>
      <c r="AI2879">
        <v>208</v>
      </c>
      <c r="AJ2879">
        <v>6</v>
      </c>
      <c r="AK2879" t="s">
        <v>524</v>
      </c>
      <c r="AL2879">
        <v>4012</v>
      </c>
      <c r="AM2879">
        <v>-77.041678472846996</v>
      </c>
      <c r="AN2879">
        <v>38.908145963900701</v>
      </c>
      <c r="AO2879" t="b">
        <f t="shared" si="90"/>
        <v>0</v>
      </c>
      <c r="AP2879">
        <f t="shared" si="89"/>
        <v>0</v>
      </c>
    </row>
    <row r="2880" spans="1:42">
      <c r="A2880">
        <v>186197</v>
      </c>
      <c r="B2880" t="s">
        <v>6084</v>
      </c>
      <c r="C2880" t="s">
        <v>3151</v>
      </c>
      <c r="D2880">
        <v>10193143</v>
      </c>
      <c r="E2880" t="s">
        <v>2496</v>
      </c>
      <c r="G2880" t="s">
        <v>3152</v>
      </c>
      <c r="I2880" t="s">
        <v>6085</v>
      </c>
      <c r="J2880" t="s">
        <v>622</v>
      </c>
      <c r="K2880" s="6">
        <v>0.79166666666666663</v>
      </c>
      <c r="L2880" s="8">
        <v>0.20833333333333334</v>
      </c>
      <c r="M2880" t="s">
        <v>238</v>
      </c>
      <c r="N2880" t="s">
        <v>138</v>
      </c>
      <c r="O2880" t="s">
        <v>2499</v>
      </c>
      <c r="P2880" t="s">
        <v>2500</v>
      </c>
      <c r="Q2880" t="s">
        <v>3154</v>
      </c>
      <c r="R2880" t="s">
        <v>165</v>
      </c>
      <c r="S2880" t="s">
        <v>334</v>
      </c>
      <c r="T2880" t="s">
        <v>46</v>
      </c>
      <c r="U2880" t="s">
        <v>47</v>
      </c>
      <c r="V2880" t="s">
        <v>4320</v>
      </c>
      <c r="W2880">
        <v>38.911763000000001</v>
      </c>
      <c r="X2880">
        <v>-77.049541000000005</v>
      </c>
      <c r="Y2880">
        <v>395703.30732000002</v>
      </c>
      <c r="Z2880">
        <v>138212.16377000001</v>
      </c>
      <c r="AB2880">
        <v>0</v>
      </c>
      <c r="AC2880">
        <v>470280</v>
      </c>
      <c r="AD2880">
        <v>404749</v>
      </c>
      <c r="AE2880">
        <v>2</v>
      </c>
      <c r="AF2880" t="s">
        <v>205</v>
      </c>
      <c r="AG2880" t="s">
        <v>1375</v>
      </c>
      <c r="AH2880" t="s">
        <v>50</v>
      </c>
      <c r="AI2880">
        <v>208</v>
      </c>
      <c r="AJ2880">
        <v>6</v>
      </c>
      <c r="AK2880" t="s">
        <v>51</v>
      </c>
      <c r="AL2880">
        <v>3824</v>
      </c>
      <c r="AM2880">
        <v>-77.049543572624202</v>
      </c>
      <c r="AN2880">
        <v>38.911769957458198</v>
      </c>
      <c r="AO2880" t="b">
        <f t="shared" si="90"/>
        <v>0</v>
      </c>
      <c r="AP2880">
        <f t="shared" si="89"/>
        <v>0</v>
      </c>
    </row>
    <row r="2881" spans="1:42">
      <c r="A2881">
        <v>182478</v>
      </c>
      <c r="B2881" t="s">
        <v>4528</v>
      </c>
      <c r="C2881" t="s">
        <v>4529</v>
      </c>
      <c r="D2881">
        <v>10193144</v>
      </c>
      <c r="E2881" t="s">
        <v>160</v>
      </c>
      <c r="K2881" s="6">
        <v>0.5</v>
      </c>
      <c r="L2881" s="8">
        <v>0.70833333333333337</v>
      </c>
      <c r="M2881" t="s">
        <v>238</v>
      </c>
      <c r="N2881" t="s">
        <v>238</v>
      </c>
      <c r="Q2881" t="s">
        <v>4529</v>
      </c>
      <c r="R2881" t="s">
        <v>148</v>
      </c>
      <c r="S2881" t="s">
        <v>421</v>
      </c>
      <c r="T2881" t="s">
        <v>46</v>
      </c>
      <c r="U2881" t="s">
        <v>47</v>
      </c>
      <c r="V2881" t="s">
        <v>1248</v>
      </c>
      <c r="W2881">
        <v>38.905065999999998</v>
      </c>
      <c r="X2881">
        <v>-77.052676000000005</v>
      </c>
      <c r="Y2881">
        <v>395430.99</v>
      </c>
      <c r="Z2881">
        <v>137469</v>
      </c>
      <c r="AA2881">
        <v>20037</v>
      </c>
      <c r="AB2881">
        <v>274799</v>
      </c>
      <c r="AC2881">
        <v>117602</v>
      </c>
      <c r="AD2881">
        <v>117602</v>
      </c>
      <c r="AE2881">
        <v>2</v>
      </c>
      <c r="AF2881" t="s">
        <v>196</v>
      </c>
      <c r="AG2881" t="s">
        <v>927</v>
      </c>
      <c r="AH2881" t="s">
        <v>50</v>
      </c>
      <c r="AI2881">
        <v>207</v>
      </c>
      <c r="AJ2881">
        <v>5</v>
      </c>
      <c r="AK2881" t="s">
        <v>51</v>
      </c>
      <c r="AL2881">
        <v>1348</v>
      </c>
      <c r="AM2881">
        <v>-77.052678472545793</v>
      </c>
      <c r="AN2881">
        <v>38.905073908160297</v>
      </c>
      <c r="AO2881" t="b">
        <f t="shared" si="90"/>
        <v>1</v>
      </c>
      <c r="AP2881">
        <f t="shared" si="89"/>
        <v>1</v>
      </c>
    </row>
    <row r="2882" spans="1:42">
      <c r="A2882">
        <v>186198</v>
      </c>
      <c r="B2882" t="s">
        <v>12217</v>
      </c>
      <c r="C2882" t="s">
        <v>12218</v>
      </c>
      <c r="D2882">
        <v>10193145</v>
      </c>
      <c r="E2882" t="s">
        <v>115</v>
      </c>
      <c r="G2882" t="s">
        <v>12219</v>
      </c>
      <c r="K2882" s="6">
        <v>0.375</v>
      </c>
      <c r="L2882" s="8">
        <v>0.70833333333333337</v>
      </c>
      <c r="M2882" t="s">
        <v>1365</v>
      </c>
      <c r="N2882" t="s">
        <v>3443</v>
      </c>
      <c r="Q2882" t="s">
        <v>12218</v>
      </c>
      <c r="R2882" t="s">
        <v>58</v>
      </c>
      <c r="S2882" t="s">
        <v>622</v>
      </c>
      <c r="T2882" t="s">
        <v>46</v>
      </c>
      <c r="U2882" t="s">
        <v>47</v>
      </c>
      <c r="V2882" t="s">
        <v>12220</v>
      </c>
      <c r="W2882">
        <v>38.915788999999997</v>
      </c>
      <c r="X2882">
        <v>-77.039281000000003</v>
      </c>
      <c r="Y2882">
        <v>396593.35</v>
      </c>
      <c r="Z2882">
        <v>138658.72</v>
      </c>
      <c r="AA2882">
        <v>20009</v>
      </c>
      <c r="AB2882">
        <v>238100</v>
      </c>
      <c r="AC2882">
        <v>81142</v>
      </c>
      <c r="AD2882">
        <v>81142</v>
      </c>
      <c r="AE2882">
        <v>2</v>
      </c>
      <c r="AF2882" t="s">
        <v>86</v>
      </c>
      <c r="AG2882" t="s">
        <v>773</v>
      </c>
      <c r="AH2882" t="s">
        <v>88</v>
      </c>
      <c r="AI2882">
        <v>301</v>
      </c>
      <c r="AJ2882">
        <v>6</v>
      </c>
      <c r="AK2882" t="s">
        <v>51</v>
      </c>
      <c r="AL2882">
        <v>974</v>
      </c>
      <c r="AM2882">
        <v>-77.039283510366502</v>
      </c>
      <c r="AN2882">
        <v>38.915796587342498</v>
      </c>
      <c r="AO2882" t="b">
        <f t="shared" si="90"/>
        <v>1</v>
      </c>
      <c r="AP2882">
        <f t="shared" si="89"/>
        <v>1</v>
      </c>
    </row>
    <row r="2883" spans="1:42">
      <c r="A2883">
        <v>186199</v>
      </c>
      <c r="B2883" t="s">
        <v>8748</v>
      </c>
      <c r="C2883" t="s">
        <v>3107</v>
      </c>
      <c r="D2883">
        <v>10193147</v>
      </c>
      <c r="E2883" t="s">
        <v>115</v>
      </c>
      <c r="G2883" t="s">
        <v>2876</v>
      </c>
      <c r="I2883" t="s">
        <v>8749</v>
      </c>
      <c r="J2883" t="s">
        <v>422</v>
      </c>
      <c r="K2883" s="6">
        <v>0.29166666666666669</v>
      </c>
      <c r="L2883" s="8">
        <v>0.70833333333333337</v>
      </c>
      <c r="M2883" t="s">
        <v>255</v>
      </c>
      <c r="N2883" t="s">
        <v>255</v>
      </c>
      <c r="O2883" t="s">
        <v>8750</v>
      </c>
      <c r="P2883" t="s">
        <v>8751</v>
      </c>
      <c r="Q2883" t="s">
        <v>3107</v>
      </c>
      <c r="R2883" t="s">
        <v>70</v>
      </c>
      <c r="S2883" t="s">
        <v>422</v>
      </c>
      <c r="T2883" t="s">
        <v>46</v>
      </c>
      <c r="U2883" t="s">
        <v>47</v>
      </c>
      <c r="V2883" t="s">
        <v>6819</v>
      </c>
      <c r="W2883">
        <v>38.961266000000002</v>
      </c>
      <c r="X2883">
        <v>-77.075552999999999</v>
      </c>
      <c r="Y2883">
        <v>393451.88</v>
      </c>
      <c r="Z2883">
        <v>143709</v>
      </c>
      <c r="AA2883">
        <v>20015</v>
      </c>
      <c r="AB2883">
        <v>263765</v>
      </c>
      <c r="AC2883">
        <v>106334</v>
      </c>
      <c r="AD2883">
        <v>106334</v>
      </c>
      <c r="AE2883">
        <v>3</v>
      </c>
      <c r="AF2883" t="s">
        <v>827</v>
      </c>
      <c r="AG2883" t="s">
        <v>947</v>
      </c>
      <c r="AH2883" t="s">
        <v>50</v>
      </c>
      <c r="AI2883">
        <v>201</v>
      </c>
      <c r="AJ2883">
        <v>10</v>
      </c>
      <c r="AK2883" t="s">
        <v>51</v>
      </c>
      <c r="AL2883">
        <v>2798</v>
      </c>
      <c r="AM2883">
        <v>-77.075555198101299</v>
      </c>
      <c r="AN2883">
        <v>38.961273195025598</v>
      </c>
      <c r="AO2883" t="b">
        <f t="shared" si="90"/>
        <v>1</v>
      </c>
      <c r="AP2883">
        <f t="shared" ref="AP2883:AP2946" si="91">IF(C2883=Q2883, 1, 0)</f>
        <v>1</v>
      </c>
    </row>
    <row r="2884" spans="1:42">
      <c r="A2884">
        <v>186200</v>
      </c>
      <c r="B2884" t="s">
        <v>8752</v>
      </c>
      <c r="C2884" t="s">
        <v>2807</v>
      </c>
      <c r="D2884">
        <v>10193148</v>
      </c>
      <c r="E2884" t="s">
        <v>201</v>
      </c>
      <c r="I2884" t="s">
        <v>8753</v>
      </c>
      <c r="J2884" t="s">
        <v>622</v>
      </c>
      <c r="K2884" s="6">
        <v>0.29166666666666669</v>
      </c>
      <c r="L2884" s="8">
        <v>0.70833333333333337</v>
      </c>
      <c r="M2884" t="s">
        <v>422</v>
      </c>
      <c r="N2884" t="s">
        <v>422</v>
      </c>
      <c r="Q2884" t="s">
        <v>2809</v>
      </c>
      <c r="R2884" t="s">
        <v>165</v>
      </c>
      <c r="S2884" t="s">
        <v>432</v>
      </c>
      <c r="T2884" t="s">
        <v>46</v>
      </c>
      <c r="U2884" t="s">
        <v>47</v>
      </c>
      <c r="V2884" t="s">
        <v>8754</v>
      </c>
      <c r="W2884">
        <v>38.916128</v>
      </c>
      <c r="X2884">
        <v>-77.040425999999997</v>
      </c>
      <c r="Y2884">
        <v>396494.08000000002</v>
      </c>
      <c r="Z2884">
        <v>138696.4</v>
      </c>
      <c r="AA2884">
        <v>20009</v>
      </c>
      <c r="AB2884">
        <v>238037</v>
      </c>
      <c r="AC2884">
        <v>81352</v>
      </c>
      <c r="AD2884">
        <v>81352</v>
      </c>
      <c r="AE2884">
        <v>2</v>
      </c>
      <c r="AF2884" t="s">
        <v>86</v>
      </c>
      <c r="AG2884" t="s">
        <v>773</v>
      </c>
      <c r="AH2884" t="s">
        <v>88</v>
      </c>
      <c r="AI2884">
        <v>301</v>
      </c>
      <c r="AJ2884">
        <v>6</v>
      </c>
      <c r="AK2884" t="s">
        <v>51</v>
      </c>
      <c r="AL2884">
        <v>2032</v>
      </c>
      <c r="AM2884">
        <v>-77.040428360090502</v>
      </c>
      <c r="AN2884">
        <v>38.916135630895397</v>
      </c>
      <c r="AO2884" t="b">
        <f t="shared" si="90"/>
        <v>0</v>
      </c>
      <c r="AP2884">
        <f t="shared" si="91"/>
        <v>0</v>
      </c>
    </row>
    <row r="2885" spans="1:42">
      <c r="A2885">
        <v>186201</v>
      </c>
      <c r="B2885" t="s">
        <v>12221</v>
      </c>
      <c r="C2885" t="s">
        <v>2807</v>
      </c>
      <c r="D2885">
        <v>10193149</v>
      </c>
      <c r="E2885" t="s">
        <v>201</v>
      </c>
      <c r="I2885" t="s">
        <v>12222</v>
      </c>
      <c r="J2885" t="s">
        <v>622</v>
      </c>
      <c r="K2885" s="6">
        <v>0.29166666666666669</v>
      </c>
      <c r="L2885" s="8">
        <v>0.70833333333333337</v>
      </c>
      <c r="M2885" t="s">
        <v>422</v>
      </c>
      <c r="N2885" t="s">
        <v>422</v>
      </c>
      <c r="Q2885" t="s">
        <v>2809</v>
      </c>
      <c r="R2885" t="s">
        <v>165</v>
      </c>
      <c r="S2885" t="s">
        <v>432</v>
      </c>
      <c r="T2885" t="s">
        <v>46</v>
      </c>
      <c r="U2885" t="s">
        <v>47</v>
      </c>
      <c r="V2885" t="s">
        <v>11361</v>
      </c>
      <c r="W2885">
        <v>38.911687000000001</v>
      </c>
      <c r="X2885">
        <v>-77.005452000000005</v>
      </c>
      <c r="Y2885">
        <v>399527.16</v>
      </c>
      <c r="Z2885">
        <v>138202.57999999999</v>
      </c>
      <c r="AA2885">
        <v>20002</v>
      </c>
      <c r="AB2885">
        <v>69126</v>
      </c>
      <c r="AC2885">
        <v>42849</v>
      </c>
      <c r="AD2885">
        <v>42849</v>
      </c>
      <c r="AE2885">
        <v>5</v>
      </c>
      <c r="AF2885" t="s">
        <v>408</v>
      </c>
      <c r="AG2885" t="s">
        <v>3798</v>
      </c>
      <c r="AH2885" t="s">
        <v>410</v>
      </c>
      <c r="AI2885">
        <v>502</v>
      </c>
      <c r="AJ2885">
        <v>21</v>
      </c>
      <c r="AK2885" t="s">
        <v>51</v>
      </c>
      <c r="AL2885">
        <v>243</v>
      </c>
      <c r="AM2885">
        <v>-77.005454169795101</v>
      </c>
      <c r="AN2885">
        <v>38.911694000723301</v>
      </c>
      <c r="AO2885" t="b">
        <f t="shared" si="90"/>
        <v>0</v>
      </c>
      <c r="AP2885">
        <f t="shared" si="91"/>
        <v>0</v>
      </c>
    </row>
    <row r="2886" spans="1:42">
      <c r="A2886">
        <v>186202</v>
      </c>
      <c r="B2886" t="s">
        <v>8755</v>
      </c>
      <c r="C2886" t="s">
        <v>2807</v>
      </c>
      <c r="D2886">
        <v>10193150</v>
      </c>
      <c r="E2886" t="s">
        <v>201</v>
      </c>
      <c r="I2886" t="s">
        <v>8756</v>
      </c>
      <c r="J2886" t="s">
        <v>622</v>
      </c>
      <c r="K2886" s="6">
        <v>0.29166666666666669</v>
      </c>
      <c r="L2886" s="8">
        <v>0.70833333333333337</v>
      </c>
      <c r="M2886" t="s">
        <v>422</v>
      </c>
      <c r="N2886" t="s">
        <v>422</v>
      </c>
      <c r="Q2886" t="s">
        <v>2809</v>
      </c>
      <c r="R2886" t="s">
        <v>165</v>
      </c>
      <c r="S2886" t="s">
        <v>432</v>
      </c>
      <c r="T2886" t="s">
        <v>46</v>
      </c>
      <c r="U2886" t="s">
        <v>47</v>
      </c>
      <c r="V2886" t="s">
        <v>8757</v>
      </c>
      <c r="W2886">
        <v>38.921742000000002</v>
      </c>
      <c r="X2886">
        <v>-77.032739000000007</v>
      </c>
      <c r="Y2886">
        <v>397160.97</v>
      </c>
      <c r="Z2886">
        <v>139319.26999999999</v>
      </c>
      <c r="AA2886">
        <v>20009</v>
      </c>
      <c r="AB2886">
        <v>226655</v>
      </c>
      <c r="AC2886">
        <v>69318</v>
      </c>
      <c r="AD2886">
        <v>69318</v>
      </c>
      <c r="AE2886">
        <v>1</v>
      </c>
      <c r="AF2886" t="s">
        <v>361</v>
      </c>
      <c r="AG2886" t="s">
        <v>1764</v>
      </c>
      <c r="AH2886" t="s">
        <v>88</v>
      </c>
      <c r="AI2886">
        <v>304</v>
      </c>
      <c r="AJ2886">
        <v>2</v>
      </c>
      <c r="AK2886" t="s">
        <v>51</v>
      </c>
      <c r="AL2886">
        <v>2184</v>
      </c>
      <c r="AM2886">
        <v>-77.032741159196405</v>
      </c>
      <c r="AN2886">
        <v>38.921749056205996</v>
      </c>
      <c r="AO2886" t="b">
        <f t="shared" si="90"/>
        <v>0</v>
      </c>
      <c r="AP2886">
        <f t="shared" si="91"/>
        <v>0</v>
      </c>
    </row>
    <row r="2887" spans="1:42">
      <c r="A2887">
        <v>186203</v>
      </c>
      <c r="B2887" t="s">
        <v>4532</v>
      </c>
      <c r="C2887" t="s">
        <v>4533</v>
      </c>
      <c r="D2887">
        <v>10193151</v>
      </c>
      <c r="E2887" t="s">
        <v>2388</v>
      </c>
      <c r="I2887" t="s">
        <v>4534</v>
      </c>
      <c r="J2887" t="s">
        <v>622</v>
      </c>
      <c r="K2887" s="6">
        <v>0.29166666666666669</v>
      </c>
      <c r="L2887" s="8">
        <v>0.79166666666666663</v>
      </c>
      <c r="M2887" t="s">
        <v>432</v>
      </c>
      <c r="N2887" t="s">
        <v>432</v>
      </c>
      <c r="O2887" t="s">
        <v>4533</v>
      </c>
      <c r="P2887" t="s">
        <v>4535</v>
      </c>
      <c r="Q2887" t="s">
        <v>4533</v>
      </c>
      <c r="R2887" t="s">
        <v>165</v>
      </c>
      <c r="S2887" t="s">
        <v>1682</v>
      </c>
      <c r="T2887" t="s">
        <v>46</v>
      </c>
      <c r="U2887" t="s">
        <v>47</v>
      </c>
      <c r="V2887" t="s">
        <v>2390</v>
      </c>
      <c r="W2887">
        <v>38.958055000000002</v>
      </c>
      <c r="X2887">
        <v>-77.027218000000005</v>
      </c>
      <c r="Y2887">
        <v>397640.97</v>
      </c>
      <c r="Z2887">
        <v>143350.17000000001</v>
      </c>
      <c r="AA2887">
        <v>20011</v>
      </c>
      <c r="AB2887">
        <v>285465</v>
      </c>
      <c r="AC2887">
        <v>123994</v>
      </c>
      <c r="AD2887">
        <v>123994</v>
      </c>
      <c r="AE2887">
        <v>4</v>
      </c>
      <c r="AF2887" t="s">
        <v>1778</v>
      </c>
      <c r="AG2887" t="s">
        <v>2391</v>
      </c>
      <c r="AH2887" t="s">
        <v>188</v>
      </c>
      <c r="AI2887">
        <v>403</v>
      </c>
      <c r="AJ2887">
        <v>18</v>
      </c>
      <c r="AK2887" t="s">
        <v>51</v>
      </c>
      <c r="AL2887">
        <v>1490</v>
      </c>
      <c r="AM2887">
        <v>-77.027219799232199</v>
      </c>
      <c r="AN2887">
        <v>38.958062004975197</v>
      </c>
      <c r="AO2887" t="b">
        <f t="shared" si="90"/>
        <v>1</v>
      </c>
      <c r="AP2887">
        <f t="shared" si="91"/>
        <v>1</v>
      </c>
    </row>
    <row r="2888" spans="1:42">
      <c r="A2888">
        <v>186204</v>
      </c>
      <c r="B2888" t="s">
        <v>12223</v>
      </c>
      <c r="C2888" t="s">
        <v>985</v>
      </c>
      <c r="D2888">
        <v>10193152</v>
      </c>
      <c r="E2888" t="s">
        <v>652</v>
      </c>
      <c r="I2888" t="s">
        <v>12224</v>
      </c>
      <c r="J2888" t="s">
        <v>622</v>
      </c>
      <c r="K2888" s="6">
        <v>0.29166666666666669</v>
      </c>
      <c r="L2888" s="8">
        <v>0.70833333333333337</v>
      </c>
      <c r="M2888" t="s">
        <v>255</v>
      </c>
      <c r="N2888" t="s">
        <v>255</v>
      </c>
      <c r="O2888" t="s">
        <v>12225</v>
      </c>
      <c r="P2888" t="s">
        <v>12226</v>
      </c>
      <c r="Q2888" t="s">
        <v>12225</v>
      </c>
      <c r="R2888" t="s">
        <v>165</v>
      </c>
      <c r="S2888" t="s">
        <v>138</v>
      </c>
      <c r="T2888" t="s">
        <v>46</v>
      </c>
      <c r="U2888" t="s">
        <v>47</v>
      </c>
      <c r="V2888" t="s">
        <v>12227</v>
      </c>
      <c r="W2888">
        <v>38.923800999999997</v>
      </c>
      <c r="X2888">
        <v>-77.050224</v>
      </c>
      <c r="Y2888">
        <v>395644.79</v>
      </c>
      <c r="Z2888">
        <v>139548.62</v>
      </c>
      <c r="AA2888">
        <v>20008</v>
      </c>
      <c r="AB2888">
        <v>236691</v>
      </c>
      <c r="AC2888">
        <v>79748</v>
      </c>
      <c r="AD2888">
        <v>79748</v>
      </c>
      <c r="AE2888">
        <v>3</v>
      </c>
      <c r="AF2888" t="s">
        <v>168</v>
      </c>
      <c r="AG2888" t="s">
        <v>7808</v>
      </c>
      <c r="AH2888" t="s">
        <v>50</v>
      </c>
      <c r="AI2888">
        <v>204</v>
      </c>
      <c r="AJ2888">
        <v>15</v>
      </c>
      <c r="AK2888" t="s">
        <v>51</v>
      </c>
      <c r="AL2888">
        <v>874</v>
      </c>
      <c r="AM2888">
        <v>-77.050226761542305</v>
      </c>
      <c r="AN2888">
        <v>38.923808907861201</v>
      </c>
      <c r="AO2888" t="b">
        <f t="shared" si="90"/>
        <v>0</v>
      </c>
      <c r="AP2888">
        <f t="shared" si="91"/>
        <v>0</v>
      </c>
    </row>
    <row r="2889" spans="1:42">
      <c r="A2889">
        <v>186205</v>
      </c>
      <c r="B2889" t="s">
        <v>12228</v>
      </c>
      <c r="C2889" t="s">
        <v>2807</v>
      </c>
      <c r="D2889">
        <v>10193153</v>
      </c>
      <c r="E2889" t="s">
        <v>201</v>
      </c>
      <c r="I2889" t="s">
        <v>12229</v>
      </c>
      <c r="J2889" t="s">
        <v>622</v>
      </c>
      <c r="K2889" s="6">
        <v>0.29166666666666669</v>
      </c>
      <c r="L2889" s="8">
        <v>0.70833333333333337</v>
      </c>
      <c r="M2889" t="s">
        <v>422</v>
      </c>
      <c r="N2889" t="s">
        <v>422</v>
      </c>
      <c r="Q2889" t="s">
        <v>2809</v>
      </c>
      <c r="R2889" t="s">
        <v>165</v>
      </c>
      <c r="S2889" t="s">
        <v>432</v>
      </c>
      <c r="T2889" t="s">
        <v>46</v>
      </c>
      <c r="U2889" t="s">
        <v>47</v>
      </c>
      <c r="V2889" t="s">
        <v>12230</v>
      </c>
      <c r="W2889">
        <v>38.921559999999999</v>
      </c>
      <c r="X2889">
        <v>-77.045406999999997</v>
      </c>
      <c r="Y2889">
        <v>396062.39</v>
      </c>
      <c r="Z2889">
        <v>139299.63</v>
      </c>
      <c r="AA2889">
        <v>20009</v>
      </c>
      <c r="AB2889">
        <v>226398</v>
      </c>
      <c r="AC2889">
        <v>69388</v>
      </c>
      <c r="AD2889">
        <v>69388</v>
      </c>
      <c r="AE2889">
        <v>1</v>
      </c>
      <c r="AF2889" t="s">
        <v>318</v>
      </c>
      <c r="AG2889" t="s">
        <v>767</v>
      </c>
      <c r="AH2889" t="s">
        <v>88</v>
      </c>
      <c r="AI2889">
        <v>303</v>
      </c>
      <c r="AJ2889">
        <v>1</v>
      </c>
      <c r="AK2889" t="s">
        <v>51</v>
      </c>
      <c r="AL2889">
        <v>565</v>
      </c>
      <c r="AM2889">
        <v>-77.045409552132995</v>
      </c>
      <c r="AN2889">
        <v>38.921567896436102</v>
      </c>
      <c r="AO2889" t="b">
        <f t="shared" si="90"/>
        <v>0</v>
      </c>
      <c r="AP2889">
        <f t="shared" si="91"/>
        <v>0</v>
      </c>
    </row>
    <row r="2890" spans="1:42">
      <c r="A2890">
        <v>186206</v>
      </c>
      <c r="B2890" t="s">
        <v>6090</v>
      </c>
      <c r="C2890" t="s">
        <v>6091</v>
      </c>
      <c r="D2890">
        <v>10193154</v>
      </c>
      <c r="E2890" t="s">
        <v>519</v>
      </c>
      <c r="I2890" t="s">
        <v>6092</v>
      </c>
      <c r="J2890" t="s">
        <v>432</v>
      </c>
      <c r="K2890" s="6">
        <v>0.29166666666666669</v>
      </c>
      <c r="L2890" s="8">
        <v>0.70833333333333337</v>
      </c>
      <c r="M2890" t="s">
        <v>622</v>
      </c>
      <c r="N2890" t="s">
        <v>118</v>
      </c>
      <c r="O2890" t="s">
        <v>6093</v>
      </c>
      <c r="P2890" t="s">
        <v>6094</v>
      </c>
      <c r="Q2890" t="s">
        <v>6091</v>
      </c>
      <c r="R2890" t="s">
        <v>70</v>
      </c>
      <c r="S2890" t="s">
        <v>432</v>
      </c>
      <c r="T2890" t="s">
        <v>46</v>
      </c>
      <c r="U2890" t="s">
        <v>47</v>
      </c>
      <c r="V2890" t="s">
        <v>6095</v>
      </c>
      <c r="W2890">
        <v>38.917211999999999</v>
      </c>
      <c r="X2890">
        <v>-77.010007999999999</v>
      </c>
      <c r="Y2890">
        <v>399132.08</v>
      </c>
      <c r="Z2890">
        <v>138815.95000000001</v>
      </c>
      <c r="AA2890">
        <v>20001</v>
      </c>
      <c r="AB2890">
        <v>227613</v>
      </c>
      <c r="AC2890">
        <v>70608</v>
      </c>
      <c r="AD2890">
        <v>70608</v>
      </c>
      <c r="AE2890">
        <v>5</v>
      </c>
      <c r="AF2890" t="s">
        <v>408</v>
      </c>
      <c r="AG2890" t="s">
        <v>6096</v>
      </c>
      <c r="AH2890" t="s">
        <v>410</v>
      </c>
      <c r="AI2890">
        <v>501</v>
      </c>
      <c r="AJ2890">
        <v>21</v>
      </c>
      <c r="AK2890" t="s">
        <v>51</v>
      </c>
      <c r="AL2890">
        <v>3156</v>
      </c>
      <c r="AM2890">
        <v>-77.010010251540507</v>
      </c>
      <c r="AN2890">
        <v>38.917219142641201</v>
      </c>
      <c r="AO2890" t="b">
        <f t="shared" si="90"/>
        <v>1</v>
      </c>
      <c r="AP2890">
        <f t="shared" si="91"/>
        <v>1</v>
      </c>
    </row>
    <row r="2891" spans="1:42">
      <c r="A2891">
        <v>186207</v>
      </c>
      <c r="B2891" t="s">
        <v>12231</v>
      </c>
      <c r="C2891" t="s">
        <v>2807</v>
      </c>
      <c r="D2891">
        <v>10193155</v>
      </c>
      <c r="E2891" t="s">
        <v>201</v>
      </c>
      <c r="I2891" t="s">
        <v>12232</v>
      </c>
      <c r="J2891" t="s">
        <v>622</v>
      </c>
      <c r="K2891" s="6">
        <v>0.29166666666666669</v>
      </c>
      <c r="L2891" s="8">
        <v>0.70833333333333337</v>
      </c>
      <c r="M2891" t="s">
        <v>254</v>
      </c>
      <c r="N2891" t="s">
        <v>254</v>
      </c>
      <c r="Q2891" t="s">
        <v>2809</v>
      </c>
      <c r="R2891" t="s">
        <v>70</v>
      </c>
      <c r="S2891" t="s">
        <v>622</v>
      </c>
      <c r="T2891" t="s">
        <v>46</v>
      </c>
      <c r="U2891" t="s">
        <v>47</v>
      </c>
      <c r="V2891" t="s">
        <v>12233</v>
      </c>
      <c r="W2891">
        <v>38.931434000000003</v>
      </c>
      <c r="X2891">
        <v>-76.973930999999993</v>
      </c>
      <c r="Y2891">
        <v>402260.29</v>
      </c>
      <c r="Z2891">
        <v>140395.07</v>
      </c>
      <c r="AA2891">
        <v>20018</v>
      </c>
      <c r="AB2891">
        <v>36994</v>
      </c>
      <c r="AC2891">
        <v>22128</v>
      </c>
      <c r="AD2891">
        <v>22128</v>
      </c>
      <c r="AE2891">
        <v>5</v>
      </c>
      <c r="AF2891" t="s">
        <v>329</v>
      </c>
      <c r="AG2891" t="s">
        <v>498</v>
      </c>
      <c r="AH2891" t="s">
        <v>410</v>
      </c>
      <c r="AI2891">
        <v>503</v>
      </c>
      <c r="AJ2891">
        <v>22</v>
      </c>
      <c r="AK2891" t="s">
        <v>51</v>
      </c>
      <c r="AL2891">
        <v>103</v>
      </c>
      <c r="AM2891">
        <v>-76.973933730680997</v>
      </c>
      <c r="AN2891">
        <v>38.931441883928898</v>
      </c>
      <c r="AO2891" t="b">
        <f t="shared" si="90"/>
        <v>0</v>
      </c>
      <c r="AP2891">
        <f t="shared" si="91"/>
        <v>0</v>
      </c>
    </row>
    <row r="2892" spans="1:42">
      <c r="A2892">
        <v>186208</v>
      </c>
      <c r="B2892" t="s">
        <v>8758</v>
      </c>
      <c r="C2892" t="s">
        <v>2807</v>
      </c>
      <c r="D2892">
        <v>10193158</v>
      </c>
      <c r="E2892" t="s">
        <v>201</v>
      </c>
      <c r="I2892" t="s">
        <v>8759</v>
      </c>
      <c r="J2892" t="s">
        <v>622</v>
      </c>
      <c r="K2892" s="6">
        <v>0.29166666666666669</v>
      </c>
      <c r="L2892" s="8">
        <v>0.70833333333333337</v>
      </c>
      <c r="M2892" t="s">
        <v>254</v>
      </c>
      <c r="N2892" t="s">
        <v>254</v>
      </c>
      <c r="Q2892" t="s">
        <v>2809</v>
      </c>
      <c r="R2892" t="s">
        <v>70</v>
      </c>
      <c r="S2892" t="s">
        <v>622</v>
      </c>
      <c r="T2892" t="s">
        <v>46</v>
      </c>
      <c r="U2892" t="s">
        <v>47</v>
      </c>
      <c r="V2892" t="s">
        <v>8384</v>
      </c>
      <c r="W2892">
        <v>38.884678999999998</v>
      </c>
      <c r="X2892">
        <v>-76.986304000000004</v>
      </c>
      <c r="Y2892">
        <v>401188.29</v>
      </c>
      <c r="Z2892">
        <v>135204.60999999999</v>
      </c>
      <c r="AA2892">
        <v>20003</v>
      </c>
      <c r="AB2892">
        <v>37330</v>
      </c>
      <c r="AC2892">
        <v>24293</v>
      </c>
      <c r="AD2892">
        <v>24293</v>
      </c>
      <c r="AE2892">
        <v>6</v>
      </c>
      <c r="AF2892" t="s">
        <v>72</v>
      </c>
      <c r="AG2892" t="s">
        <v>3566</v>
      </c>
      <c r="AH2892" t="s">
        <v>63</v>
      </c>
      <c r="AI2892">
        <v>108</v>
      </c>
      <c r="AJ2892">
        <v>26</v>
      </c>
      <c r="AK2892" t="s">
        <v>51</v>
      </c>
      <c r="AL2892">
        <v>2561</v>
      </c>
      <c r="AM2892">
        <v>-76.986306383621297</v>
      </c>
      <c r="AN2892">
        <v>38.884686523236702</v>
      </c>
      <c r="AO2892" t="b">
        <f t="shared" si="90"/>
        <v>0</v>
      </c>
      <c r="AP2892">
        <f t="shared" si="91"/>
        <v>0</v>
      </c>
    </row>
    <row r="2893" spans="1:42">
      <c r="A2893">
        <v>186209</v>
      </c>
      <c r="B2893" t="s">
        <v>4538</v>
      </c>
      <c r="C2893" t="s">
        <v>4533</v>
      </c>
      <c r="D2893">
        <v>10193159</v>
      </c>
      <c r="E2893" t="s">
        <v>2388</v>
      </c>
      <c r="I2893" t="s">
        <v>4539</v>
      </c>
      <c r="J2893" t="s">
        <v>622</v>
      </c>
      <c r="K2893" s="6">
        <v>0.29166666666666669</v>
      </c>
      <c r="L2893" s="8">
        <v>0.79166666666666663</v>
      </c>
      <c r="M2893" t="s">
        <v>1682</v>
      </c>
      <c r="N2893" t="s">
        <v>1682</v>
      </c>
      <c r="O2893" t="s">
        <v>4533</v>
      </c>
      <c r="P2893" t="s">
        <v>4535</v>
      </c>
      <c r="Q2893" t="s">
        <v>4533</v>
      </c>
      <c r="R2893" t="s">
        <v>165</v>
      </c>
      <c r="S2893" t="s">
        <v>254</v>
      </c>
      <c r="T2893" t="s">
        <v>46</v>
      </c>
      <c r="U2893" t="s">
        <v>47</v>
      </c>
      <c r="V2893" t="s">
        <v>2390</v>
      </c>
      <c r="W2893">
        <v>38.958055000000002</v>
      </c>
      <c r="X2893">
        <v>-77.027218000000005</v>
      </c>
      <c r="Y2893">
        <v>397640.97</v>
      </c>
      <c r="Z2893">
        <v>143350.17000000001</v>
      </c>
      <c r="AA2893">
        <v>20011</v>
      </c>
      <c r="AB2893">
        <v>285465</v>
      </c>
      <c r="AC2893">
        <v>123994</v>
      </c>
      <c r="AD2893">
        <v>123994</v>
      </c>
      <c r="AE2893">
        <v>4</v>
      </c>
      <c r="AF2893" t="s">
        <v>1778</v>
      </c>
      <c r="AG2893" t="s">
        <v>2391</v>
      </c>
      <c r="AH2893" t="s">
        <v>188</v>
      </c>
      <c r="AI2893">
        <v>403</v>
      </c>
      <c r="AJ2893">
        <v>18</v>
      </c>
      <c r="AK2893" t="s">
        <v>51</v>
      </c>
      <c r="AL2893">
        <v>1491</v>
      </c>
      <c r="AM2893">
        <v>-77.027219799232199</v>
      </c>
      <c r="AN2893">
        <v>38.958062004975197</v>
      </c>
      <c r="AO2893" t="b">
        <f t="shared" si="90"/>
        <v>1</v>
      </c>
      <c r="AP2893">
        <f t="shared" si="91"/>
        <v>1</v>
      </c>
    </row>
    <row r="2894" spans="1:42">
      <c r="A2894">
        <v>186210</v>
      </c>
      <c r="B2894" t="s">
        <v>6099</v>
      </c>
      <c r="C2894" t="s">
        <v>2525</v>
      </c>
      <c r="D2894">
        <v>10193160</v>
      </c>
      <c r="E2894" t="s">
        <v>54</v>
      </c>
      <c r="K2894" s="6">
        <v>8.3333333333333329E-2</v>
      </c>
      <c r="L2894" s="8">
        <v>0.54166666666666663</v>
      </c>
      <c r="M2894" t="s">
        <v>138</v>
      </c>
      <c r="N2894" t="s">
        <v>138</v>
      </c>
      <c r="O2894" t="s">
        <v>2525</v>
      </c>
      <c r="P2894" t="s">
        <v>2527</v>
      </c>
      <c r="Q2894" t="s">
        <v>2525</v>
      </c>
      <c r="R2894" t="s">
        <v>58</v>
      </c>
      <c r="S2894" t="s">
        <v>432</v>
      </c>
      <c r="T2894" t="s">
        <v>46</v>
      </c>
      <c r="U2894" t="s">
        <v>47</v>
      </c>
      <c r="V2894" t="s">
        <v>1621</v>
      </c>
      <c r="W2894">
        <v>38.894939999999998</v>
      </c>
      <c r="X2894">
        <v>-77.030212000000006</v>
      </c>
      <c r="Y2894">
        <v>397379.12</v>
      </c>
      <c r="Z2894">
        <v>136343.99</v>
      </c>
      <c r="AA2894">
        <v>20004</v>
      </c>
      <c r="AB2894">
        <v>293198</v>
      </c>
      <c r="AC2894">
        <v>130485</v>
      </c>
      <c r="AD2894">
        <v>130485</v>
      </c>
      <c r="AE2894">
        <v>2</v>
      </c>
      <c r="AF2894" t="s">
        <v>97</v>
      </c>
      <c r="AG2894" t="s">
        <v>171</v>
      </c>
      <c r="AH2894" t="s">
        <v>63</v>
      </c>
      <c r="AI2894">
        <v>101</v>
      </c>
      <c r="AJ2894" t="s">
        <v>51</v>
      </c>
      <c r="AK2894" t="s">
        <v>64</v>
      </c>
      <c r="AL2894">
        <v>3040</v>
      </c>
      <c r="AM2894">
        <v>-77.030214160036095</v>
      </c>
      <c r="AN2894">
        <v>38.894947381854799</v>
      </c>
      <c r="AO2894" t="b">
        <f t="shared" si="90"/>
        <v>1</v>
      </c>
      <c r="AP2894">
        <f t="shared" si="91"/>
        <v>1</v>
      </c>
    </row>
    <row r="2895" spans="1:42">
      <c r="A2895">
        <v>186211</v>
      </c>
      <c r="B2895" t="s">
        <v>8760</v>
      </c>
      <c r="C2895" t="s">
        <v>8761</v>
      </c>
      <c r="D2895">
        <v>10193161</v>
      </c>
      <c r="E2895" t="s">
        <v>519</v>
      </c>
      <c r="I2895" t="s">
        <v>8762</v>
      </c>
      <c r="J2895" t="s">
        <v>622</v>
      </c>
      <c r="K2895" s="6">
        <v>0.29166666666666669</v>
      </c>
      <c r="L2895" s="8">
        <v>0.79166666666666663</v>
      </c>
      <c r="M2895" t="s">
        <v>353</v>
      </c>
      <c r="N2895" t="s">
        <v>95</v>
      </c>
      <c r="Q2895" t="s">
        <v>8761</v>
      </c>
      <c r="R2895" t="s">
        <v>70</v>
      </c>
      <c r="S2895" t="s">
        <v>622</v>
      </c>
      <c r="T2895" t="s">
        <v>46</v>
      </c>
      <c r="U2895" t="s">
        <v>47</v>
      </c>
      <c r="V2895" t="s">
        <v>8763</v>
      </c>
      <c r="W2895">
        <v>38.875039000000001</v>
      </c>
      <c r="X2895">
        <v>-76.968023000000002</v>
      </c>
      <c r="Y2895">
        <v>402774.78</v>
      </c>
      <c r="Z2895">
        <v>134134.85</v>
      </c>
      <c r="AA2895">
        <v>20019</v>
      </c>
      <c r="AB2895">
        <v>45233</v>
      </c>
      <c r="AC2895">
        <v>31193</v>
      </c>
      <c r="AD2895">
        <v>31193</v>
      </c>
      <c r="AE2895">
        <v>7</v>
      </c>
      <c r="AF2895" t="s">
        <v>1823</v>
      </c>
      <c r="AG2895" t="s">
        <v>2548</v>
      </c>
      <c r="AH2895" t="s">
        <v>912</v>
      </c>
      <c r="AI2895">
        <v>605</v>
      </c>
      <c r="AJ2895">
        <v>34</v>
      </c>
      <c r="AK2895" t="s">
        <v>51</v>
      </c>
      <c r="AL2895">
        <v>2662</v>
      </c>
      <c r="AM2895">
        <v>-76.968025261956896</v>
      </c>
      <c r="AN2895">
        <v>38.8750461313453</v>
      </c>
      <c r="AO2895" t="b">
        <f t="shared" si="90"/>
        <v>1</v>
      </c>
      <c r="AP2895">
        <f t="shared" si="91"/>
        <v>1</v>
      </c>
    </row>
    <row r="2896" spans="1:42">
      <c r="A2896">
        <v>186212</v>
      </c>
      <c r="B2896" t="s">
        <v>12234</v>
      </c>
      <c r="C2896" t="s">
        <v>4533</v>
      </c>
      <c r="D2896">
        <v>10193162</v>
      </c>
      <c r="E2896" t="s">
        <v>2388</v>
      </c>
      <c r="I2896" t="s">
        <v>12235</v>
      </c>
      <c r="J2896" t="s">
        <v>622</v>
      </c>
      <c r="K2896" s="6">
        <v>0.29166666666666669</v>
      </c>
      <c r="L2896" s="8">
        <v>0.79166666666666663</v>
      </c>
      <c r="M2896" t="s">
        <v>422</v>
      </c>
      <c r="N2896" t="s">
        <v>422</v>
      </c>
      <c r="O2896" t="s">
        <v>4533</v>
      </c>
      <c r="P2896" t="s">
        <v>4535</v>
      </c>
      <c r="Q2896" t="s">
        <v>4533</v>
      </c>
      <c r="R2896" t="s">
        <v>165</v>
      </c>
      <c r="S2896" t="s">
        <v>432</v>
      </c>
      <c r="T2896" t="s">
        <v>46</v>
      </c>
      <c r="U2896" t="s">
        <v>47</v>
      </c>
      <c r="V2896" t="s">
        <v>12095</v>
      </c>
      <c r="W2896">
        <v>38.93336</v>
      </c>
      <c r="X2896">
        <v>-77.032454000000001</v>
      </c>
      <c r="Y2896">
        <v>397186.11</v>
      </c>
      <c r="Z2896">
        <v>140608.98000000001</v>
      </c>
      <c r="AA2896">
        <v>20010</v>
      </c>
      <c r="AB2896">
        <v>230752</v>
      </c>
      <c r="AC2896">
        <v>73768</v>
      </c>
      <c r="AD2896">
        <v>73768</v>
      </c>
      <c r="AE2896">
        <v>1</v>
      </c>
      <c r="AF2896" t="s">
        <v>249</v>
      </c>
      <c r="AG2896" t="s">
        <v>3214</v>
      </c>
      <c r="AH2896" t="s">
        <v>188</v>
      </c>
      <c r="AI2896">
        <v>409</v>
      </c>
      <c r="AJ2896">
        <v>2</v>
      </c>
      <c r="AK2896" t="s">
        <v>51</v>
      </c>
      <c r="AL2896">
        <v>703</v>
      </c>
      <c r="AM2896">
        <v>-77.032456540098394</v>
      </c>
      <c r="AN2896">
        <v>38.9333672499857</v>
      </c>
      <c r="AO2896" t="b">
        <f t="shared" si="90"/>
        <v>1</v>
      </c>
      <c r="AP2896">
        <f t="shared" si="91"/>
        <v>1</v>
      </c>
    </row>
    <row r="2897" spans="1:42">
      <c r="A2897">
        <v>186213</v>
      </c>
      <c r="B2897" t="s">
        <v>8764</v>
      </c>
      <c r="C2897" t="s">
        <v>2807</v>
      </c>
      <c r="D2897">
        <v>10193163</v>
      </c>
      <c r="E2897" t="s">
        <v>201</v>
      </c>
      <c r="I2897" t="s">
        <v>8765</v>
      </c>
      <c r="J2897" t="s">
        <v>622</v>
      </c>
      <c r="K2897" s="6">
        <v>0.29166666666666669</v>
      </c>
      <c r="L2897" s="8">
        <v>0.70833333333333337</v>
      </c>
      <c r="M2897" t="s">
        <v>1682</v>
      </c>
      <c r="N2897" t="s">
        <v>1682</v>
      </c>
      <c r="Q2897" t="s">
        <v>2809</v>
      </c>
      <c r="R2897" t="s">
        <v>70</v>
      </c>
      <c r="S2897" t="s">
        <v>622</v>
      </c>
      <c r="T2897" t="s">
        <v>46</v>
      </c>
      <c r="U2897" t="s">
        <v>47</v>
      </c>
      <c r="V2897" t="s">
        <v>8766</v>
      </c>
      <c r="W2897">
        <v>38.934536000000001</v>
      </c>
      <c r="X2897">
        <v>-77.055177999999998</v>
      </c>
      <c r="Y2897">
        <v>395215.97</v>
      </c>
      <c r="Z2897">
        <v>140740.44</v>
      </c>
      <c r="AA2897">
        <v>20008</v>
      </c>
      <c r="AB2897">
        <v>223219</v>
      </c>
      <c r="AC2897">
        <v>65960</v>
      </c>
      <c r="AD2897">
        <v>65960</v>
      </c>
      <c r="AE2897">
        <v>3</v>
      </c>
      <c r="AF2897" t="s">
        <v>168</v>
      </c>
      <c r="AG2897" t="s">
        <v>3732</v>
      </c>
      <c r="AH2897" t="s">
        <v>50</v>
      </c>
      <c r="AI2897">
        <v>203</v>
      </c>
      <c r="AJ2897">
        <v>15</v>
      </c>
      <c r="AK2897" t="s">
        <v>51</v>
      </c>
      <c r="AL2897">
        <v>2155</v>
      </c>
      <c r="AM2897">
        <v>-77.055180239895293</v>
      </c>
      <c r="AN2897">
        <v>38.934542962251101</v>
      </c>
      <c r="AO2897" t="b">
        <f t="shared" si="90"/>
        <v>0</v>
      </c>
      <c r="AP2897">
        <f t="shared" si="91"/>
        <v>0</v>
      </c>
    </row>
    <row r="2898" spans="1:42">
      <c r="A2898">
        <v>186214</v>
      </c>
      <c r="B2898" t="s">
        <v>12236</v>
      </c>
      <c r="C2898" t="s">
        <v>4556</v>
      </c>
      <c r="D2898">
        <v>10193164</v>
      </c>
      <c r="E2898" t="s">
        <v>201</v>
      </c>
      <c r="I2898" t="s">
        <v>12237</v>
      </c>
      <c r="J2898" t="s">
        <v>622</v>
      </c>
      <c r="K2898" s="6">
        <v>0.29166666666666669</v>
      </c>
      <c r="L2898" s="8">
        <v>0.70833333333333337</v>
      </c>
      <c r="M2898" t="s">
        <v>184</v>
      </c>
      <c r="N2898" t="s">
        <v>184</v>
      </c>
      <c r="Q2898" t="s">
        <v>4556</v>
      </c>
      <c r="R2898" t="s">
        <v>165</v>
      </c>
      <c r="S2898" t="s">
        <v>192</v>
      </c>
      <c r="T2898" t="s">
        <v>46</v>
      </c>
      <c r="U2898" t="s">
        <v>47</v>
      </c>
      <c r="V2898" t="s">
        <v>11304</v>
      </c>
      <c r="W2898">
        <v>38.931789999999999</v>
      </c>
      <c r="X2898">
        <v>-77.037254000000004</v>
      </c>
      <c r="Y2898">
        <v>396769.87</v>
      </c>
      <c r="Z2898">
        <v>140434.82999999999</v>
      </c>
      <c r="AA2898">
        <v>20010</v>
      </c>
      <c r="AB2898">
        <v>233557</v>
      </c>
      <c r="AC2898">
        <v>76236</v>
      </c>
      <c r="AD2898">
        <v>76236</v>
      </c>
      <c r="AE2898">
        <v>1</v>
      </c>
      <c r="AF2898" t="s">
        <v>803</v>
      </c>
      <c r="AG2898" t="s">
        <v>7286</v>
      </c>
      <c r="AH2898" t="s">
        <v>188</v>
      </c>
      <c r="AI2898">
        <v>408</v>
      </c>
      <c r="AJ2898">
        <v>2</v>
      </c>
      <c r="AK2898" t="s">
        <v>51</v>
      </c>
      <c r="AL2898">
        <v>728</v>
      </c>
      <c r="AM2898">
        <v>-77.037256461462306</v>
      </c>
      <c r="AN2898">
        <v>38.931797021769697</v>
      </c>
      <c r="AO2898" t="b">
        <f t="shared" si="90"/>
        <v>1</v>
      </c>
      <c r="AP2898">
        <f t="shared" si="91"/>
        <v>1</v>
      </c>
    </row>
    <row r="2899" spans="1:42">
      <c r="A2899">
        <v>186215</v>
      </c>
      <c r="B2899" t="s">
        <v>13514</v>
      </c>
      <c r="C2899" t="s">
        <v>13515</v>
      </c>
      <c r="D2899">
        <v>10193165</v>
      </c>
      <c r="E2899" t="s">
        <v>201</v>
      </c>
      <c r="I2899" t="s">
        <v>13516</v>
      </c>
      <c r="J2899" t="s">
        <v>422</v>
      </c>
      <c r="K2899" s="6">
        <v>0.375</v>
      </c>
      <c r="L2899" s="8">
        <v>0.625</v>
      </c>
      <c r="M2899" t="s">
        <v>415</v>
      </c>
      <c r="N2899" t="s">
        <v>203</v>
      </c>
      <c r="Q2899" t="s">
        <v>13515</v>
      </c>
      <c r="R2899" t="s">
        <v>70</v>
      </c>
      <c r="S2899" t="s">
        <v>422</v>
      </c>
      <c r="T2899" t="s">
        <v>46</v>
      </c>
      <c r="U2899" t="s">
        <v>47</v>
      </c>
      <c r="V2899" t="s">
        <v>13517</v>
      </c>
      <c r="W2899">
        <v>38.890593000000003</v>
      </c>
      <c r="X2899">
        <v>-76.998239999999996</v>
      </c>
      <c r="Y2899">
        <v>400152.72</v>
      </c>
      <c r="Z2899">
        <v>135860.98000000001</v>
      </c>
      <c r="AA2899">
        <v>20002</v>
      </c>
      <c r="AB2899">
        <v>148722</v>
      </c>
      <c r="AC2899">
        <v>57252</v>
      </c>
      <c r="AD2899">
        <v>57252</v>
      </c>
      <c r="AE2899">
        <v>6</v>
      </c>
      <c r="AF2899" t="s">
        <v>434</v>
      </c>
      <c r="AG2899" t="s">
        <v>547</v>
      </c>
      <c r="AH2899" t="s">
        <v>63</v>
      </c>
      <c r="AI2899">
        <v>107</v>
      </c>
      <c r="AJ2899">
        <v>26</v>
      </c>
      <c r="AK2899" t="s">
        <v>51</v>
      </c>
      <c r="AL2899">
        <v>360</v>
      </c>
      <c r="AM2899">
        <v>-76.998241928961306</v>
      </c>
      <c r="AN2899">
        <v>38.890600142914799</v>
      </c>
      <c r="AO2899" t="b">
        <f t="shared" si="90"/>
        <v>1</v>
      </c>
      <c r="AP2899">
        <f t="shared" si="91"/>
        <v>1</v>
      </c>
    </row>
    <row r="2900" spans="1:42">
      <c r="A2900">
        <v>186216</v>
      </c>
      <c r="B2900" t="s">
        <v>4546</v>
      </c>
      <c r="C2900" t="s">
        <v>4547</v>
      </c>
      <c r="D2900">
        <v>10193167</v>
      </c>
      <c r="E2900" t="s">
        <v>201</v>
      </c>
      <c r="I2900" t="s">
        <v>4548</v>
      </c>
      <c r="J2900" t="s">
        <v>387</v>
      </c>
      <c r="K2900" s="6">
        <v>0.5</v>
      </c>
      <c r="L2900" s="8">
        <v>0.70833333333333337</v>
      </c>
      <c r="M2900" t="s">
        <v>203</v>
      </c>
      <c r="N2900" t="s">
        <v>265</v>
      </c>
      <c r="Q2900" t="s">
        <v>4549</v>
      </c>
      <c r="R2900" t="s">
        <v>165</v>
      </c>
      <c r="S2900" t="s">
        <v>174</v>
      </c>
      <c r="T2900" t="s">
        <v>46</v>
      </c>
      <c r="U2900" t="s">
        <v>47</v>
      </c>
      <c r="V2900" t="s">
        <v>4550</v>
      </c>
      <c r="W2900">
        <v>38.907857</v>
      </c>
      <c r="X2900">
        <v>-77.056151999999997</v>
      </c>
      <c r="Y2900">
        <v>395129.73</v>
      </c>
      <c r="Z2900">
        <v>137778.92000000001</v>
      </c>
      <c r="AA2900">
        <v>20007</v>
      </c>
      <c r="AB2900">
        <v>279610</v>
      </c>
      <c r="AC2900">
        <v>122014</v>
      </c>
      <c r="AD2900">
        <v>122014</v>
      </c>
      <c r="AE2900">
        <v>2</v>
      </c>
      <c r="AF2900" t="s">
        <v>49</v>
      </c>
      <c r="AG2900" s="2">
        <v>2000000</v>
      </c>
      <c r="AH2900" t="s">
        <v>50</v>
      </c>
      <c r="AI2900">
        <v>206</v>
      </c>
      <c r="AJ2900">
        <v>4</v>
      </c>
      <c r="AK2900" t="s">
        <v>51</v>
      </c>
      <c r="AL2900">
        <v>1449</v>
      </c>
      <c r="AM2900">
        <v>-77.056153900979993</v>
      </c>
      <c r="AN2900">
        <v>38.907864157669799</v>
      </c>
      <c r="AO2900" t="b">
        <f t="shared" si="90"/>
        <v>0</v>
      </c>
      <c r="AP2900">
        <f t="shared" si="91"/>
        <v>0</v>
      </c>
    </row>
    <row r="2901" spans="1:42">
      <c r="A2901">
        <v>186217</v>
      </c>
      <c r="B2901" t="s">
        <v>6107</v>
      </c>
      <c r="C2901" t="s">
        <v>5473</v>
      </c>
      <c r="D2901">
        <v>10193168</v>
      </c>
      <c r="E2901" t="s">
        <v>2496</v>
      </c>
      <c r="G2901" t="s">
        <v>4231</v>
      </c>
      <c r="I2901" t="s">
        <v>6108</v>
      </c>
      <c r="J2901" t="s">
        <v>622</v>
      </c>
      <c r="K2901" s="6">
        <v>0.29166666666666669</v>
      </c>
      <c r="L2901" s="8">
        <v>0.70833333333333337</v>
      </c>
      <c r="M2901" t="s">
        <v>422</v>
      </c>
      <c r="N2901" t="s">
        <v>255</v>
      </c>
      <c r="O2901" t="s">
        <v>2499</v>
      </c>
      <c r="P2901" t="s">
        <v>2500</v>
      </c>
      <c r="Q2901" t="s">
        <v>3154</v>
      </c>
      <c r="R2901" t="s">
        <v>165</v>
      </c>
      <c r="S2901" t="s">
        <v>138</v>
      </c>
      <c r="T2901" t="s">
        <v>46</v>
      </c>
      <c r="U2901" t="s">
        <v>47</v>
      </c>
      <c r="V2901" t="s">
        <v>6109</v>
      </c>
      <c r="W2901">
        <v>38.920586999999998</v>
      </c>
      <c r="X2901">
        <v>-77.046212999999995</v>
      </c>
      <c r="Y2901">
        <v>395992.48550000001</v>
      </c>
      <c r="Z2901">
        <v>139191.56573</v>
      </c>
      <c r="AB2901">
        <v>0</v>
      </c>
      <c r="AC2901">
        <v>464188</v>
      </c>
      <c r="AD2901">
        <v>399424</v>
      </c>
      <c r="AE2901">
        <v>1</v>
      </c>
      <c r="AF2901" t="s">
        <v>318</v>
      </c>
      <c r="AG2901" t="s">
        <v>767</v>
      </c>
      <c r="AH2901" t="s">
        <v>88</v>
      </c>
      <c r="AI2901">
        <v>303</v>
      </c>
      <c r="AJ2901">
        <v>1</v>
      </c>
      <c r="AK2901" t="s">
        <v>51</v>
      </c>
      <c r="AL2901">
        <v>3759</v>
      </c>
      <c r="AM2901">
        <v>-77.046215037575905</v>
      </c>
      <c r="AN2901">
        <v>38.920594102386602</v>
      </c>
      <c r="AO2901" t="b">
        <f t="shared" si="90"/>
        <v>0</v>
      </c>
      <c r="AP2901">
        <f t="shared" si="91"/>
        <v>0</v>
      </c>
    </row>
    <row r="2902" spans="1:42">
      <c r="A2902">
        <v>186219</v>
      </c>
      <c r="B2902" t="s">
        <v>12238</v>
      </c>
      <c r="C2902" t="s">
        <v>4439</v>
      </c>
      <c r="D2902">
        <v>10193169</v>
      </c>
      <c r="E2902" t="s">
        <v>519</v>
      </c>
      <c r="I2902" t="s">
        <v>12239</v>
      </c>
      <c r="J2902" t="s">
        <v>622</v>
      </c>
      <c r="K2902" s="6">
        <v>0.29166666666666669</v>
      </c>
      <c r="L2902" s="8">
        <v>0.70833333333333337</v>
      </c>
      <c r="M2902" t="s">
        <v>353</v>
      </c>
      <c r="N2902" t="s">
        <v>862</v>
      </c>
      <c r="O2902" t="s">
        <v>12240</v>
      </c>
      <c r="P2902" t="s">
        <v>12241</v>
      </c>
      <c r="Q2902" t="s">
        <v>12240</v>
      </c>
      <c r="R2902" t="s">
        <v>70</v>
      </c>
      <c r="S2902" t="s">
        <v>622</v>
      </c>
      <c r="T2902" t="s">
        <v>46</v>
      </c>
      <c r="U2902" t="s">
        <v>47</v>
      </c>
      <c r="V2902" t="s">
        <v>12242</v>
      </c>
      <c r="W2902">
        <v>38.892930999999997</v>
      </c>
      <c r="X2902">
        <v>-76.953165999999996</v>
      </c>
      <c r="Y2902">
        <v>404062.97</v>
      </c>
      <c r="Z2902">
        <v>136121.57</v>
      </c>
      <c r="AA2902">
        <v>20019</v>
      </c>
      <c r="AB2902">
        <v>50689</v>
      </c>
      <c r="AC2902">
        <v>613</v>
      </c>
      <c r="AD2902">
        <v>613</v>
      </c>
      <c r="AE2902">
        <v>7</v>
      </c>
      <c r="AF2902" t="s">
        <v>1823</v>
      </c>
      <c r="AG2902" t="s">
        <v>8467</v>
      </c>
      <c r="AH2902" t="s">
        <v>912</v>
      </c>
      <c r="AI2902">
        <v>603</v>
      </c>
      <c r="AJ2902">
        <v>32</v>
      </c>
      <c r="AK2902" t="s">
        <v>51</v>
      </c>
      <c r="AL2902">
        <v>13</v>
      </c>
      <c r="AM2902">
        <v>-76.953168206236896</v>
      </c>
      <c r="AN2902">
        <v>38.892938261195603</v>
      </c>
      <c r="AO2902" t="b">
        <f t="shared" si="90"/>
        <v>0</v>
      </c>
      <c r="AP2902">
        <f t="shared" si="91"/>
        <v>0</v>
      </c>
    </row>
    <row r="2903" spans="1:42">
      <c r="A2903">
        <v>186220</v>
      </c>
      <c r="B2903" t="s">
        <v>6112</v>
      </c>
      <c r="C2903" t="s">
        <v>5473</v>
      </c>
      <c r="D2903">
        <v>10193170</v>
      </c>
      <c r="E2903" t="s">
        <v>2496</v>
      </c>
      <c r="G2903" t="s">
        <v>4231</v>
      </c>
      <c r="I2903" t="s">
        <v>6113</v>
      </c>
      <c r="J2903" t="s">
        <v>622</v>
      </c>
      <c r="K2903" s="6">
        <v>0.29166666666666669</v>
      </c>
      <c r="L2903" s="8">
        <v>0.70833333333333337</v>
      </c>
      <c r="M2903" t="s">
        <v>422</v>
      </c>
      <c r="N2903" t="s">
        <v>255</v>
      </c>
      <c r="O2903" t="s">
        <v>2499</v>
      </c>
      <c r="P2903" t="s">
        <v>2500</v>
      </c>
      <c r="Q2903" t="s">
        <v>6114</v>
      </c>
      <c r="R2903" t="s">
        <v>70</v>
      </c>
      <c r="S2903" t="s">
        <v>622</v>
      </c>
      <c r="T2903" t="s">
        <v>46</v>
      </c>
      <c r="U2903" t="s">
        <v>47</v>
      </c>
      <c r="V2903" t="s">
        <v>6109</v>
      </c>
      <c r="W2903">
        <v>38.920586999999998</v>
      </c>
      <c r="X2903">
        <v>-77.046212999999995</v>
      </c>
      <c r="Y2903">
        <v>395992.48550000001</v>
      </c>
      <c r="Z2903">
        <v>139191.56573</v>
      </c>
      <c r="AB2903">
        <v>0</v>
      </c>
      <c r="AC2903">
        <v>464188</v>
      </c>
      <c r="AD2903">
        <v>399424</v>
      </c>
      <c r="AE2903">
        <v>1</v>
      </c>
      <c r="AF2903" t="s">
        <v>318</v>
      </c>
      <c r="AG2903" t="s">
        <v>767</v>
      </c>
      <c r="AH2903" t="s">
        <v>88</v>
      </c>
      <c r="AI2903">
        <v>303</v>
      </c>
      <c r="AJ2903">
        <v>1</v>
      </c>
      <c r="AK2903" t="s">
        <v>51</v>
      </c>
      <c r="AL2903">
        <v>3760</v>
      </c>
      <c r="AM2903">
        <v>-77.046215037575905</v>
      </c>
      <c r="AN2903">
        <v>38.920594102386602</v>
      </c>
      <c r="AO2903" t="b">
        <f t="shared" si="90"/>
        <v>0</v>
      </c>
      <c r="AP2903">
        <f t="shared" si="91"/>
        <v>0</v>
      </c>
    </row>
    <row r="2904" spans="1:42">
      <c r="A2904">
        <v>186222</v>
      </c>
      <c r="B2904" t="s">
        <v>4555</v>
      </c>
      <c r="C2904" t="s">
        <v>4556</v>
      </c>
      <c r="D2904">
        <v>10193172</v>
      </c>
      <c r="E2904" t="s">
        <v>201</v>
      </c>
      <c r="I2904" t="s">
        <v>4557</v>
      </c>
      <c r="J2904" t="s">
        <v>353</v>
      </c>
      <c r="K2904" s="6">
        <v>0.375</v>
      </c>
      <c r="L2904" s="8">
        <v>0.625</v>
      </c>
      <c r="M2904" t="s">
        <v>184</v>
      </c>
      <c r="N2904" t="s">
        <v>184</v>
      </c>
      <c r="Q2904" t="s">
        <v>4556</v>
      </c>
      <c r="R2904" t="s">
        <v>70</v>
      </c>
      <c r="S2904" t="s">
        <v>353</v>
      </c>
      <c r="T2904" t="s">
        <v>46</v>
      </c>
      <c r="U2904" t="s">
        <v>47</v>
      </c>
      <c r="V2904" t="s">
        <v>4558</v>
      </c>
      <c r="W2904">
        <v>38.937669999999997</v>
      </c>
      <c r="X2904">
        <v>-77.034647000000007</v>
      </c>
      <c r="Y2904">
        <v>396996.13</v>
      </c>
      <c r="Z2904">
        <v>141087.54999999999</v>
      </c>
      <c r="AA2904">
        <v>20010</v>
      </c>
      <c r="AB2904">
        <v>259015</v>
      </c>
      <c r="AC2904">
        <v>101639</v>
      </c>
      <c r="AD2904">
        <v>101639</v>
      </c>
      <c r="AE2904">
        <v>4</v>
      </c>
      <c r="AF2904" t="s">
        <v>445</v>
      </c>
      <c r="AG2904" t="s">
        <v>4559</v>
      </c>
      <c r="AH2904" t="s">
        <v>188</v>
      </c>
      <c r="AI2904">
        <v>404</v>
      </c>
      <c r="AJ2904">
        <v>18</v>
      </c>
      <c r="AK2904" t="s">
        <v>51</v>
      </c>
      <c r="AL2904">
        <v>1205</v>
      </c>
      <c r="AM2904">
        <v>-77.034649786562795</v>
      </c>
      <c r="AN2904">
        <v>38.937677723357602</v>
      </c>
      <c r="AO2904" t="b">
        <f t="shared" si="90"/>
        <v>1</v>
      </c>
      <c r="AP2904">
        <f t="shared" si="91"/>
        <v>1</v>
      </c>
    </row>
    <row r="2905" spans="1:42">
      <c r="A2905">
        <v>186223</v>
      </c>
      <c r="B2905" t="s">
        <v>4563</v>
      </c>
      <c r="C2905" t="s">
        <v>4547</v>
      </c>
      <c r="D2905">
        <v>10193174</v>
      </c>
      <c r="E2905" t="s">
        <v>201</v>
      </c>
      <c r="K2905" s="6">
        <v>0.29166666666666669</v>
      </c>
      <c r="L2905" s="8">
        <v>0.79166666666666663</v>
      </c>
      <c r="M2905" t="s">
        <v>881</v>
      </c>
      <c r="N2905" t="s">
        <v>1005</v>
      </c>
      <c r="Q2905" t="s">
        <v>4549</v>
      </c>
      <c r="R2905" t="s">
        <v>44</v>
      </c>
      <c r="S2905" t="s">
        <v>622</v>
      </c>
      <c r="T2905" t="s">
        <v>46</v>
      </c>
      <c r="U2905" t="s">
        <v>47</v>
      </c>
      <c r="V2905" t="s">
        <v>4550</v>
      </c>
      <c r="W2905">
        <v>38.907857</v>
      </c>
      <c r="X2905">
        <v>-77.056151999999997</v>
      </c>
      <c r="Y2905">
        <v>395129.73</v>
      </c>
      <c r="Z2905">
        <v>137778.92000000001</v>
      </c>
      <c r="AA2905">
        <v>20007</v>
      </c>
      <c r="AB2905">
        <v>279610</v>
      </c>
      <c r="AC2905">
        <v>122014</v>
      </c>
      <c r="AD2905">
        <v>122014</v>
      </c>
      <c r="AE2905">
        <v>2</v>
      </c>
      <c r="AF2905" t="s">
        <v>49</v>
      </c>
      <c r="AG2905" s="2">
        <v>2000000</v>
      </c>
      <c r="AH2905" t="s">
        <v>50</v>
      </c>
      <c r="AI2905">
        <v>206</v>
      </c>
      <c r="AJ2905">
        <v>4</v>
      </c>
      <c r="AK2905" t="s">
        <v>51</v>
      </c>
      <c r="AL2905">
        <v>1450</v>
      </c>
      <c r="AM2905">
        <v>-77.056153900979993</v>
      </c>
      <c r="AN2905">
        <v>38.907864157669799</v>
      </c>
      <c r="AO2905" t="b">
        <f t="shared" si="90"/>
        <v>0</v>
      </c>
      <c r="AP2905">
        <f t="shared" si="91"/>
        <v>0</v>
      </c>
    </row>
    <row r="2906" spans="1:42">
      <c r="A2906">
        <v>186224</v>
      </c>
      <c r="B2906" t="s">
        <v>12243</v>
      </c>
      <c r="C2906" t="s">
        <v>12244</v>
      </c>
      <c r="D2906">
        <v>10193175</v>
      </c>
      <c r="E2906" t="s">
        <v>652</v>
      </c>
      <c r="I2906" t="s">
        <v>12245</v>
      </c>
      <c r="J2906" t="s">
        <v>622</v>
      </c>
      <c r="K2906" s="6">
        <v>0.29166666666666669</v>
      </c>
      <c r="L2906" s="8">
        <v>0.70833333333333337</v>
      </c>
      <c r="M2906" t="s">
        <v>292</v>
      </c>
      <c r="N2906" t="s">
        <v>2176</v>
      </c>
      <c r="Q2906" t="s">
        <v>12244</v>
      </c>
      <c r="R2906" t="s">
        <v>70</v>
      </c>
      <c r="S2906" t="s">
        <v>622</v>
      </c>
      <c r="T2906" t="s">
        <v>46</v>
      </c>
      <c r="U2906" t="s">
        <v>47</v>
      </c>
      <c r="V2906" t="s">
        <v>12246</v>
      </c>
      <c r="W2906">
        <v>38.890106000000003</v>
      </c>
      <c r="X2906">
        <v>-77.001858999999996</v>
      </c>
      <c r="Y2906">
        <v>399838.69</v>
      </c>
      <c r="Z2906">
        <v>135806.91</v>
      </c>
      <c r="AA2906">
        <v>20002</v>
      </c>
      <c r="AB2906">
        <v>76001</v>
      </c>
      <c r="AC2906">
        <v>49527</v>
      </c>
      <c r="AD2906">
        <v>49527</v>
      </c>
      <c r="AE2906">
        <v>6</v>
      </c>
      <c r="AF2906" t="s">
        <v>434</v>
      </c>
      <c r="AG2906" t="s">
        <v>547</v>
      </c>
      <c r="AH2906" t="s">
        <v>63</v>
      </c>
      <c r="AI2906">
        <v>107</v>
      </c>
      <c r="AJ2906">
        <v>26</v>
      </c>
      <c r="AK2906" t="s">
        <v>74</v>
      </c>
      <c r="AL2906">
        <v>306</v>
      </c>
      <c r="AM2906">
        <v>-77.001861638391702</v>
      </c>
      <c r="AN2906">
        <v>38.890113058370503</v>
      </c>
      <c r="AO2906" t="b">
        <f t="shared" si="90"/>
        <v>1</v>
      </c>
      <c r="AP2906">
        <f t="shared" si="91"/>
        <v>1</v>
      </c>
    </row>
    <row r="2907" spans="1:42">
      <c r="A2907">
        <v>186225</v>
      </c>
      <c r="B2907" t="s">
        <v>8767</v>
      </c>
      <c r="C2907" t="s">
        <v>8325</v>
      </c>
      <c r="D2907">
        <v>10193177</v>
      </c>
      <c r="E2907" t="s">
        <v>201</v>
      </c>
      <c r="K2907" s="6">
        <v>0.29166666666666669</v>
      </c>
      <c r="L2907" s="8">
        <v>0.79166666666666663</v>
      </c>
      <c r="M2907" t="s">
        <v>192</v>
      </c>
      <c r="N2907" t="s">
        <v>387</v>
      </c>
      <c r="Q2907" t="s">
        <v>8325</v>
      </c>
      <c r="R2907" t="s">
        <v>44</v>
      </c>
      <c r="S2907" t="s">
        <v>353</v>
      </c>
      <c r="T2907" t="s">
        <v>46</v>
      </c>
      <c r="U2907" t="s">
        <v>47</v>
      </c>
      <c r="V2907" t="s">
        <v>7595</v>
      </c>
      <c r="W2907">
        <v>38.918303999999999</v>
      </c>
      <c r="X2907">
        <v>-77.027388999999999</v>
      </c>
      <c r="Y2907">
        <v>397624.82</v>
      </c>
      <c r="Z2907">
        <v>138937.57</v>
      </c>
      <c r="AA2907">
        <v>20001</v>
      </c>
      <c r="AB2907">
        <v>218613</v>
      </c>
      <c r="AC2907">
        <v>61803</v>
      </c>
      <c r="AD2907">
        <v>61803</v>
      </c>
      <c r="AE2907">
        <v>1</v>
      </c>
      <c r="AF2907" t="s">
        <v>361</v>
      </c>
      <c r="AG2907" t="s">
        <v>591</v>
      </c>
      <c r="AH2907" t="s">
        <v>88</v>
      </c>
      <c r="AI2907">
        <v>305</v>
      </c>
      <c r="AJ2907">
        <v>3</v>
      </c>
      <c r="AK2907" t="s">
        <v>51</v>
      </c>
      <c r="AL2907">
        <v>2288</v>
      </c>
      <c r="AM2907">
        <v>-77.027390854459199</v>
      </c>
      <c r="AN2907">
        <v>38.918311954107899</v>
      </c>
      <c r="AO2907" t="b">
        <f t="shared" si="90"/>
        <v>1</v>
      </c>
      <c r="AP2907">
        <f t="shared" si="91"/>
        <v>1</v>
      </c>
    </row>
    <row r="2908" spans="1:42">
      <c r="A2908">
        <v>186226</v>
      </c>
      <c r="B2908" t="s">
        <v>8768</v>
      </c>
      <c r="C2908" t="s">
        <v>4327</v>
      </c>
      <c r="D2908">
        <v>10193178</v>
      </c>
      <c r="E2908" t="s">
        <v>201</v>
      </c>
      <c r="I2908" t="s">
        <v>8769</v>
      </c>
      <c r="J2908" t="s">
        <v>622</v>
      </c>
      <c r="K2908" s="6">
        <v>0.33333333333333331</v>
      </c>
      <c r="L2908" s="8">
        <v>0.70833333333333337</v>
      </c>
      <c r="M2908" t="s">
        <v>386</v>
      </c>
      <c r="N2908" t="s">
        <v>386</v>
      </c>
      <c r="Q2908" t="s">
        <v>4327</v>
      </c>
      <c r="R2908" t="s">
        <v>70</v>
      </c>
      <c r="S2908" t="s">
        <v>622</v>
      </c>
      <c r="T2908" t="s">
        <v>46</v>
      </c>
      <c r="U2908" t="s">
        <v>47</v>
      </c>
      <c r="V2908" t="s">
        <v>8770</v>
      </c>
      <c r="W2908">
        <v>38.881675000000001</v>
      </c>
      <c r="X2908">
        <v>-76.999261000000004</v>
      </c>
      <c r="Y2908">
        <v>400064.15</v>
      </c>
      <c r="Z2908">
        <v>134871</v>
      </c>
      <c r="AA2908">
        <v>20003</v>
      </c>
      <c r="AB2908">
        <v>9538</v>
      </c>
      <c r="AC2908">
        <v>5848</v>
      </c>
      <c r="AD2908">
        <v>5848</v>
      </c>
      <c r="AE2908">
        <v>6</v>
      </c>
      <c r="AF2908" t="s">
        <v>72</v>
      </c>
      <c r="AG2908" t="s">
        <v>1398</v>
      </c>
      <c r="AH2908" t="s">
        <v>63</v>
      </c>
      <c r="AI2908">
        <v>107</v>
      </c>
      <c r="AJ2908">
        <v>26</v>
      </c>
      <c r="AK2908" t="s">
        <v>51</v>
      </c>
      <c r="AL2908">
        <v>2254</v>
      </c>
      <c r="AM2908">
        <v>-76.999262938555106</v>
      </c>
      <c r="AN2908">
        <v>38.881682035412297</v>
      </c>
      <c r="AO2908" t="b">
        <f t="shared" si="90"/>
        <v>1</v>
      </c>
      <c r="AP2908">
        <f t="shared" si="91"/>
        <v>1</v>
      </c>
    </row>
    <row r="2909" spans="1:42">
      <c r="A2909">
        <v>186227</v>
      </c>
      <c r="B2909" t="s">
        <v>12247</v>
      </c>
      <c r="C2909" t="s">
        <v>985</v>
      </c>
      <c r="D2909">
        <v>10193179</v>
      </c>
      <c r="E2909" t="s">
        <v>201</v>
      </c>
      <c r="I2909" t="s">
        <v>12248</v>
      </c>
      <c r="J2909" t="s">
        <v>353</v>
      </c>
      <c r="K2909" s="6">
        <v>0.29166666666666669</v>
      </c>
      <c r="L2909" s="8">
        <v>0.70833333333333337</v>
      </c>
      <c r="M2909" t="s">
        <v>432</v>
      </c>
      <c r="N2909" t="s">
        <v>1682</v>
      </c>
      <c r="O2909" t="s">
        <v>1378</v>
      </c>
      <c r="P2909" t="s">
        <v>1379</v>
      </c>
      <c r="Q2909" t="s">
        <v>1378</v>
      </c>
      <c r="R2909" t="s">
        <v>165</v>
      </c>
      <c r="S2909" t="s">
        <v>254</v>
      </c>
      <c r="T2909" t="s">
        <v>46</v>
      </c>
      <c r="U2909" t="s">
        <v>47</v>
      </c>
      <c r="V2909" t="s">
        <v>12249</v>
      </c>
      <c r="W2909">
        <v>38.925054000000003</v>
      </c>
      <c r="X2909">
        <v>-77.041657000000001</v>
      </c>
      <c r="Y2909">
        <v>396387.74</v>
      </c>
      <c r="Z2909">
        <v>139687.34</v>
      </c>
      <c r="AA2909">
        <v>20009</v>
      </c>
      <c r="AB2909">
        <v>236047</v>
      </c>
      <c r="AC2909">
        <v>78720</v>
      </c>
      <c r="AD2909">
        <v>78720</v>
      </c>
      <c r="AE2909">
        <v>1</v>
      </c>
      <c r="AF2909" t="s">
        <v>318</v>
      </c>
      <c r="AG2909" t="s">
        <v>951</v>
      </c>
      <c r="AH2909" t="s">
        <v>88</v>
      </c>
      <c r="AI2909">
        <v>303</v>
      </c>
      <c r="AJ2909">
        <v>1</v>
      </c>
      <c r="AK2909" t="s">
        <v>320</v>
      </c>
      <c r="AL2909">
        <v>843</v>
      </c>
      <c r="AM2909">
        <v>-77.041659760293598</v>
      </c>
      <c r="AN2909">
        <v>38.925061910299902</v>
      </c>
      <c r="AO2909" t="b">
        <f t="shared" si="90"/>
        <v>0</v>
      </c>
      <c r="AP2909">
        <f t="shared" si="91"/>
        <v>0</v>
      </c>
    </row>
    <row r="2910" spans="1:42">
      <c r="A2910">
        <v>186228</v>
      </c>
      <c r="B2910" t="s">
        <v>4565</v>
      </c>
      <c r="C2910" t="s">
        <v>4566</v>
      </c>
      <c r="D2910">
        <v>10193180</v>
      </c>
      <c r="E2910" t="s">
        <v>115</v>
      </c>
      <c r="G2910" t="s">
        <v>4567</v>
      </c>
      <c r="K2910" s="6">
        <v>0.29166666666666669</v>
      </c>
      <c r="L2910" s="8">
        <v>0.70833333333333337</v>
      </c>
      <c r="M2910" t="s">
        <v>387</v>
      </c>
      <c r="N2910" t="s">
        <v>584</v>
      </c>
      <c r="Q2910" t="s">
        <v>4566</v>
      </c>
      <c r="R2910" t="s">
        <v>431</v>
      </c>
      <c r="S2910" t="s">
        <v>422</v>
      </c>
      <c r="T2910" t="s">
        <v>46</v>
      </c>
      <c r="U2910" t="s">
        <v>47</v>
      </c>
      <c r="V2910" t="s">
        <v>4568</v>
      </c>
      <c r="W2910">
        <v>38.898001000000001</v>
      </c>
      <c r="X2910">
        <v>-77.046906000000007</v>
      </c>
      <c r="Y2910">
        <v>395931.08</v>
      </c>
      <c r="Z2910">
        <v>136684.42000000001</v>
      </c>
      <c r="AA2910">
        <v>20006</v>
      </c>
      <c r="AB2910">
        <v>291184</v>
      </c>
      <c r="AC2910">
        <v>130019</v>
      </c>
      <c r="AD2910">
        <v>130019</v>
      </c>
      <c r="AE2910">
        <v>2</v>
      </c>
      <c r="AF2910" t="s">
        <v>196</v>
      </c>
      <c r="AG2910" t="s">
        <v>610</v>
      </c>
      <c r="AH2910" t="s">
        <v>50</v>
      </c>
      <c r="AI2910">
        <v>207</v>
      </c>
      <c r="AJ2910">
        <v>5</v>
      </c>
      <c r="AK2910" t="s">
        <v>51</v>
      </c>
      <c r="AL2910">
        <v>1554</v>
      </c>
      <c r="AM2910">
        <v>-77.046908279918696</v>
      </c>
      <c r="AN2910">
        <v>38.898008589199399</v>
      </c>
      <c r="AO2910" t="b">
        <f t="shared" si="90"/>
        <v>1</v>
      </c>
      <c r="AP2910">
        <f t="shared" si="91"/>
        <v>1</v>
      </c>
    </row>
    <row r="2911" spans="1:42">
      <c r="A2911">
        <v>186229</v>
      </c>
      <c r="B2911" t="s">
        <v>12250</v>
      </c>
      <c r="C2911" t="s">
        <v>8325</v>
      </c>
      <c r="D2911">
        <v>10193181</v>
      </c>
      <c r="E2911" t="s">
        <v>201</v>
      </c>
      <c r="I2911" t="s">
        <v>12251</v>
      </c>
      <c r="J2911" t="s">
        <v>622</v>
      </c>
      <c r="K2911" s="6">
        <v>0.29166666666666669</v>
      </c>
      <c r="L2911" s="8">
        <v>0.79166666666666663</v>
      </c>
      <c r="M2911" t="s">
        <v>192</v>
      </c>
      <c r="N2911" t="s">
        <v>387</v>
      </c>
      <c r="Q2911" t="s">
        <v>8325</v>
      </c>
      <c r="R2911" t="s">
        <v>165</v>
      </c>
      <c r="S2911" t="s">
        <v>95</v>
      </c>
      <c r="T2911" t="s">
        <v>46</v>
      </c>
      <c r="U2911" t="s">
        <v>47</v>
      </c>
      <c r="V2911" t="s">
        <v>10086</v>
      </c>
      <c r="W2911">
        <v>38.918346999999997</v>
      </c>
      <c r="X2911">
        <v>-77.026782999999995</v>
      </c>
      <c r="Y2911">
        <v>397677.31</v>
      </c>
      <c r="Z2911">
        <v>138942.28</v>
      </c>
      <c r="AA2911">
        <v>20001</v>
      </c>
      <c r="AB2911">
        <v>239915</v>
      </c>
      <c r="AC2911">
        <v>83189</v>
      </c>
      <c r="AD2911">
        <v>83189</v>
      </c>
      <c r="AE2911">
        <v>1</v>
      </c>
      <c r="AF2911" t="s">
        <v>361</v>
      </c>
      <c r="AG2911" t="s">
        <v>591</v>
      </c>
      <c r="AH2911" t="s">
        <v>88</v>
      </c>
      <c r="AI2911">
        <v>305</v>
      </c>
      <c r="AJ2911">
        <v>3</v>
      </c>
      <c r="AK2911" t="s">
        <v>51</v>
      </c>
      <c r="AL2911">
        <v>924</v>
      </c>
      <c r="AM2911">
        <v>-77.026785600081894</v>
      </c>
      <c r="AN2911">
        <v>38.918354523661201</v>
      </c>
      <c r="AO2911" t="b">
        <f t="shared" si="90"/>
        <v>1</v>
      </c>
      <c r="AP2911">
        <f t="shared" si="91"/>
        <v>1</v>
      </c>
    </row>
    <row r="2912" spans="1:42">
      <c r="A2912">
        <v>186230</v>
      </c>
      <c r="B2912" t="s">
        <v>4574</v>
      </c>
      <c r="C2912" t="s">
        <v>1623</v>
      </c>
      <c r="D2912">
        <v>10193182</v>
      </c>
      <c r="E2912" t="s">
        <v>201</v>
      </c>
      <c r="I2912" t="s">
        <v>4575</v>
      </c>
      <c r="J2912" t="s">
        <v>622</v>
      </c>
      <c r="K2912" s="6">
        <v>0.29166666666666669</v>
      </c>
      <c r="L2912" s="8">
        <v>0.70833333333333337</v>
      </c>
      <c r="M2912" t="s">
        <v>255</v>
      </c>
      <c r="N2912" t="s">
        <v>138</v>
      </c>
      <c r="Q2912" t="s">
        <v>1623</v>
      </c>
      <c r="R2912" t="s">
        <v>165</v>
      </c>
      <c r="S2912" t="s">
        <v>334</v>
      </c>
      <c r="T2912" t="s">
        <v>46</v>
      </c>
      <c r="U2912" t="s">
        <v>47</v>
      </c>
      <c r="V2912" t="s">
        <v>1631</v>
      </c>
      <c r="W2912">
        <v>38.909193000000002</v>
      </c>
      <c r="X2912">
        <v>-77.038888999999998</v>
      </c>
      <c r="Y2912">
        <v>396627.06</v>
      </c>
      <c r="Z2912">
        <v>137926.45000000001</v>
      </c>
      <c r="AA2912">
        <v>20036</v>
      </c>
      <c r="AB2912">
        <v>241733</v>
      </c>
      <c r="AC2912">
        <v>84736</v>
      </c>
      <c r="AD2912">
        <v>84736</v>
      </c>
      <c r="AE2912">
        <v>2</v>
      </c>
      <c r="AF2912" t="s">
        <v>86</v>
      </c>
      <c r="AG2912" t="s">
        <v>380</v>
      </c>
      <c r="AH2912" t="s">
        <v>50</v>
      </c>
      <c r="AI2912">
        <v>208</v>
      </c>
      <c r="AJ2912">
        <v>6</v>
      </c>
      <c r="AK2912" t="s">
        <v>51</v>
      </c>
      <c r="AL2912">
        <v>1056</v>
      </c>
      <c r="AM2912">
        <v>-77.038891211480006</v>
      </c>
      <c r="AN2912">
        <v>38.909200180913899</v>
      </c>
      <c r="AO2912" t="b">
        <f t="shared" si="90"/>
        <v>1</v>
      </c>
      <c r="AP2912">
        <f t="shared" si="91"/>
        <v>1</v>
      </c>
    </row>
    <row r="2913" spans="1:42">
      <c r="A2913">
        <v>186231</v>
      </c>
      <c r="B2913" t="s">
        <v>4581</v>
      </c>
      <c r="C2913" t="s">
        <v>4582</v>
      </c>
      <c r="D2913">
        <v>10193185</v>
      </c>
      <c r="E2913" t="s">
        <v>115</v>
      </c>
      <c r="F2913" t="s">
        <v>4583</v>
      </c>
      <c r="K2913" s="6">
        <v>0.33333333333333331</v>
      </c>
      <c r="L2913" s="8">
        <v>0.66666666666666663</v>
      </c>
      <c r="M2913" t="s">
        <v>192</v>
      </c>
      <c r="N2913" t="s">
        <v>2267</v>
      </c>
      <c r="Q2913" t="s">
        <v>1125</v>
      </c>
      <c r="R2913" t="s">
        <v>58</v>
      </c>
      <c r="S2913" t="s">
        <v>353</v>
      </c>
      <c r="T2913" t="s">
        <v>46</v>
      </c>
      <c r="U2913" t="s">
        <v>47</v>
      </c>
      <c r="V2913" t="s">
        <v>4584</v>
      </c>
      <c r="W2913">
        <v>38.938205000000004</v>
      </c>
      <c r="X2913">
        <v>-77.098453000000006</v>
      </c>
      <c r="Y2913">
        <v>391464.36</v>
      </c>
      <c r="Z2913">
        <v>141150.94</v>
      </c>
      <c r="AA2913">
        <v>20016</v>
      </c>
      <c r="AB2913">
        <v>269200</v>
      </c>
      <c r="AC2913">
        <v>112061</v>
      </c>
      <c r="AD2913">
        <v>112061</v>
      </c>
      <c r="AE2913">
        <v>3</v>
      </c>
      <c r="AF2913" t="s">
        <v>508</v>
      </c>
      <c r="AG2913" t="s">
        <v>3268</v>
      </c>
      <c r="AH2913" t="s">
        <v>50</v>
      </c>
      <c r="AI2913">
        <v>205</v>
      </c>
      <c r="AJ2913">
        <v>13</v>
      </c>
      <c r="AK2913" t="s">
        <v>51</v>
      </c>
      <c r="AL2913">
        <v>1274</v>
      </c>
      <c r="AM2913">
        <v>-77.098455568232197</v>
      </c>
      <c r="AN2913">
        <v>38.938212428831697</v>
      </c>
      <c r="AO2913" t="b">
        <f t="shared" si="90"/>
        <v>0</v>
      </c>
      <c r="AP2913">
        <f t="shared" si="91"/>
        <v>0</v>
      </c>
    </row>
    <row r="2914" spans="1:42">
      <c r="A2914">
        <v>186232</v>
      </c>
      <c r="B2914" t="s">
        <v>8771</v>
      </c>
      <c r="C2914" t="s">
        <v>8772</v>
      </c>
      <c r="D2914">
        <v>10193186</v>
      </c>
      <c r="E2914" t="s">
        <v>519</v>
      </c>
      <c r="K2914" s="6">
        <v>0.29166666666666669</v>
      </c>
      <c r="L2914" s="8">
        <v>0.70833333333333337</v>
      </c>
      <c r="M2914" t="s">
        <v>432</v>
      </c>
      <c r="N2914" t="s">
        <v>387</v>
      </c>
      <c r="O2914" t="s">
        <v>8772</v>
      </c>
      <c r="P2914" t="s">
        <v>8773</v>
      </c>
      <c r="Q2914" t="s">
        <v>8772</v>
      </c>
      <c r="R2914" t="s">
        <v>58</v>
      </c>
      <c r="S2914" t="s">
        <v>353</v>
      </c>
      <c r="T2914" t="s">
        <v>46</v>
      </c>
      <c r="U2914" t="s">
        <v>47</v>
      </c>
      <c r="V2914" t="s">
        <v>8774</v>
      </c>
      <c r="W2914">
        <v>38.915317999999999</v>
      </c>
      <c r="X2914">
        <v>-77.024207000000004</v>
      </c>
      <c r="Y2914">
        <v>397900.64</v>
      </c>
      <c r="Z2914">
        <v>138605.97</v>
      </c>
      <c r="AA2914">
        <v>20001</v>
      </c>
      <c r="AB2914">
        <v>239569</v>
      </c>
      <c r="AC2914">
        <v>82856</v>
      </c>
      <c r="AD2914">
        <v>82856</v>
      </c>
      <c r="AE2914">
        <v>1</v>
      </c>
      <c r="AF2914" t="s">
        <v>361</v>
      </c>
      <c r="AG2914" t="s">
        <v>591</v>
      </c>
      <c r="AH2914" t="s">
        <v>88</v>
      </c>
      <c r="AI2914">
        <v>305</v>
      </c>
      <c r="AJ2914">
        <v>3</v>
      </c>
      <c r="AK2914" t="s">
        <v>51</v>
      </c>
      <c r="AL2914">
        <v>2034</v>
      </c>
      <c r="AM2914">
        <v>-77.0242093171981</v>
      </c>
      <c r="AN2914">
        <v>38.915325493360598</v>
      </c>
      <c r="AO2914" t="b">
        <f t="shared" si="90"/>
        <v>1</v>
      </c>
      <c r="AP2914">
        <f t="shared" si="91"/>
        <v>1</v>
      </c>
    </row>
    <row r="2915" spans="1:42">
      <c r="A2915">
        <v>186233</v>
      </c>
      <c r="B2915" t="s">
        <v>4590</v>
      </c>
      <c r="C2915" t="s">
        <v>4591</v>
      </c>
      <c r="D2915">
        <v>10193187</v>
      </c>
      <c r="E2915" t="s">
        <v>201</v>
      </c>
      <c r="K2915" s="6">
        <v>0.29166666666666669</v>
      </c>
      <c r="L2915" s="8">
        <v>0.79166666666666663</v>
      </c>
      <c r="M2915" t="s">
        <v>415</v>
      </c>
      <c r="N2915" t="s">
        <v>415</v>
      </c>
      <c r="Q2915" t="s">
        <v>4591</v>
      </c>
      <c r="R2915" t="s">
        <v>148</v>
      </c>
      <c r="S2915" t="s">
        <v>203</v>
      </c>
      <c r="T2915" t="s">
        <v>46</v>
      </c>
      <c r="U2915" t="s">
        <v>47</v>
      </c>
      <c r="V2915" t="s">
        <v>4592</v>
      </c>
      <c r="W2915">
        <v>38.917484000000002</v>
      </c>
      <c r="X2915">
        <v>-77.036914999999993</v>
      </c>
      <c r="Y2915">
        <v>396798.63</v>
      </c>
      <c r="Z2915">
        <v>138846.82</v>
      </c>
      <c r="AA2915">
        <v>20009</v>
      </c>
      <c r="AB2915">
        <v>279511</v>
      </c>
      <c r="AC2915">
        <v>121624</v>
      </c>
      <c r="AD2915">
        <v>121624</v>
      </c>
      <c r="AE2915">
        <v>1</v>
      </c>
      <c r="AF2915" t="s">
        <v>318</v>
      </c>
      <c r="AG2915" t="s">
        <v>865</v>
      </c>
      <c r="AH2915" t="s">
        <v>88</v>
      </c>
      <c r="AI2915">
        <v>301</v>
      </c>
      <c r="AJ2915">
        <v>6</v>
      </c>
      <c r="AK2915" t="s">
        <v>51</v>
      </c>
      <c r="AL2915">
        <v>1430</v>
      </c>
      <c r="AM2915">
        <v>-77.036917355663903</v>
      </c>
      <c r="AN2915">
        <v>38.917491826485303</v>
      </c>
      <c r="AO2915" t="b">
        <f t="shared" si="90"/>
        <v>1</v>
      </c>
      <c r="AP2915">
        <f t="shared" si="91"/>
        <v>1</v>
      </c>
    </row>
    <row r="2916" spans="1:42">
      <c r="A2916">
        <v>186234</v>
      </c>
      <c r="B2916" t="s">
        <v>8775</v>
      </c>
      <c r="C2916" t="s">
        <v>8776</v>
      </c>
      <c r="D2916">
        <v>10193189</v>
      </c>
      <c r="E2916" t="s">
        <v>201</v>
      </c>
      <c r="I2916" t="s">
        <v>8777</v>
      </c>
      <c r="J2916" t="s">
        <v>622</v>
      </c>
      <c r="K2916" s="6">
        <v>0.29166666666666669</v>
      </c>
      <c r="L2916" s="8">
        <v>0.79166666666666663</v>
      </c>
      <c r="M2916" t="s">
        <v>334</v>
      </c>
      <c r="N2916" t="s">
        <v>386</v>
      </c>
      <c r="Q2916" t="s">
        <v>8776</v>
      </c>
      <c r="R2916" t="s">
        <v>70</v>
      </c>
      <c r="S2916" t="s">
        <v>622</v>
      </c>
      <c r="T2916" t="s">
        <v>46</v>
      </c>
      <c r="U2916" t="s">
        <v>47</v>
      </c>
      <c r="V2916" t="s">
        <v>8778</v>
      </c>
      <c r="W2916">
        <v>38.946001000000003</v>
      </c>
      <c r="X2916">
        <v>-77.090867000000003</v>
      </c>
      <c r="Y2916">
        <v>392122.91</v>
      </c>
      <c r="Z2916">
        <v>142015.67000000001</v>
      </c>
      <c r="AA2916">
        <v>20016</v>
      </c>
      <c r="AB2916">
        <v>267279</v>
      </c>
      <c r="AC2916">
        <v>110442</v>
      </c>
      <c r="AD2916">
        <v>110442</v>
      </c>
      <c r="AE2916">
        <v>3</v>
      </c>
      <c r="AF2916" t="s">
        <v>1370</v>
      </c>
      <c r="AG2916" s="2">
        <v>30</v>
      </c>
      <c r="AH2916" t="s">
        <v>50</v>
      </c>
      <c r="AI2916">
        <v>202</v>
      </c>
      <c r="AJ2916">
        <v>11</v>
      </c>
      <c r="AK2916" t="s">
        <v>51</v>
      </c>
      <c r="AL2916">
        <v>2817</v>
      </c>
      <c r="AM2916">
        <v>-77.0908695386196</v>
      </c>
      <c r="AN2916">
        <v>38.946008314988497</v>
      </c>
      <c r="AO2916" t="b">
        <f t="shared" si="90"/>
        <v>1</v>
      </c>
      <c r="AP2916">
        <f t="shared" si="91"/>
        <v>1</v>
      </c>
    </row>
    <row r="2917" spans="1:42">
      <c r="A2917">
        <v>186236</v>
      </c>
      <c r="B2917" t="s">
        <v>12252</v>
      </c>
      <c r="C2917" t="s">
        <v>5806</v>
      </c>
      <c r="D2917">
        <v>10193192</v>
      </c>
      <c r="E2917" t="s">
        <v>2388</v>
      </c>
      <c r="K2917" s="6">
        <v>0.375</v>
      </c>
      <c r="L2917" s="8">
        <v>0.66666666666666663</v>
      </c>
      <c r="M2917" t="s">
        <v>432</v>
      </c>
      <c r="N2917" t="s">
        <v>432</v>
      </c>
      <c r="O2917" t="s">
        <v>5806</v>
      </c>
      <c r="P2917" t="s">
        <v>5808</v>
      </c>
      <c r="Q2917" t="s">
        <v>5806</v>
      </c>
      <c r="R2917" t="s">
        <v>148</v>
      </c>
      <c r="S2917" t="s">
        <v>1682</v>
      </c>
      <c r="T2917" t="s">
        <v>46</v>
      </c>
      <c r="U2917" t="s">
        <v>47</v>
      </c>
      <c r="V2917" t="s">
        <v>12253</v>
      </c>
      <c r="W2917">
        <v>38.890048</v>
      </c>
      <c r="X2917">
        <v>-76.927597000000006</v>
      </c>
      <c r="Y2917">
        <v>406281.38</v>
      </c>
      <c r="Z2917">
        <v>135803.01999999999</v>
      </c>
      <c r="AA2917">
        <v>20019</v>
      </c>
      <c r="AB2917">
        <v>13581</v>
      </c>
      <c r="AC2917">
        <v>7161</v>
      </c>
      <c r="AD2917">
        <v>7161</v>
      </c>
      <c r="AE2917">
        <v>7</v>
      </c>
      <c r="AF2917" t="s">
        <v>910</v>
      </c>
      <c r="AG2917" t="s">
        <v>1029</v>
      </c>
      <c r="AH2917" t="s">
        <v>912</v>
      </c>
      <c r="AI2917">
        <v>608</v>
      </c>
      <c r="AJ2917">
        <v>33</v>
      </c>
      <c r="AK2917" t="s">
        <v>51</v>
      </c>
      <c r="AL2917">
        <v>48</v>
      </c>
      <c r="AM2917">
        <v>-76.927599394078101</v>
      </c>
      <c r="AN2917">
        <v>38.8900555939464</v>
      </c>
      <c r="AO2917" t="b">
        <f t="shared" si="90"/>
        <v>1</v>
      </c>
      <c r="AP2917">
        <f t="shared" si="91"/>
        <v>1</v>
      </c>
    </row>
    <row r="2918" spans="1:42">
      <c r="A2918">
        <v>186237</v>
      </c>
      <c r="B2918" t="s">
        <v>8779</v>
      </c>
      <c r="C2918" t="s">
        <v>1761</v>
      </c>
      <c r="D2918">
        <v>10193193</v>
      </c>
      <c r="E2918" t="s">
        <v>201</v>
      </c>
      <c r="I2918" t="s">
        <v>8780</v>
      </c>
      <c r="J2918" t="s">
        <v>622</v>
      </c>
      <c r="K2918" s="6">
        <v>0.29166666666666669</v>
      </c>
      <c r="L2918" s="8">
        <v>0.70833333333333337</v>
      </c>
      <c r="M2918" t="s">
        <v>432</v>
      </c>
      <c r="N2918" t="s">
        <v>432</v>
      </c>
      <c r="Q2918" t="s">
        <v>1761</v>
      </c>
      <c r="R2918" t="s">
        <v>165</v>
      </c>
      <c r="S2918" t="s">
        <v>1682</v>
      </c>
      <c r="T2918" t="s">
        <v>46</v>
      </c>
      <c r="U2918" t="s">
        <v>47</v>
      </c>
      <c r="V2918" t="s">
        <v>6700</v>
      </c>
      <c r="W2918">
        <v>38.914672000000003</v>
      </c>
      <c r="X2918">
        <v>-77.034293000000005</v>
      </c>
      <c r="Y2918">
        <v>397025.9</v>
      </c>
      <c r="Z2918">
        <v>138534.54999999999</v>
      </c>
      <c r="AA2918">
        <v>20009</v>
      </c>
      <c r="AB2918">
        <v>240013</v>
      </c>
      <c r="AC2918">
        <v>82971</v>
      </c>
      <c r="AD2918">
        <v>82971</v>
      </c>
      <c r="AE2918">
        <v>2</v>
      </c>
      <c r="AF2918" t="s">
        <v>86</v>
      </c>
      <c r="AG2918" t="s">
        <v>809</v>
      </c>
      <c r="AH2918" t="s">
        <v>88</v>
      </c>
      <c r="AI2918">
        <v>301</v>
      </c>
      <c r="AJ2918">
        <v>3</v>
      </c>
      <c r="AK2918" t="s">
        <v>51</v>
      </c>
      <c r="AL2918">
        <v>2048</v>
      </c>
      <c r="AM2918">
        <v>-77.034295347495402</v>
      </c>
      <c r="AN2918">
        <v>38.914679592834702</v>
      </c>
      <c r="AO2918" t="b">
        <f t="shared" si="90"/>
        <v>1</v>
      </c>
      <c r="AP2918">
        <f t="shared" si="91"/>
        <v>1</v>
      </c>
    </row>
    <row r="2919" spans="1:42">
      <c r="A2919">
        <v>186238</v>
      </c>
      <c r="B2919" t="s">
        <v>6121</v>
      </c>
      <c r="C2919" t="s">
        <v>1761</v>
      </c>
      <c r="D2919">
        <v>10193194</v>
      </c>
      <c r="E2919" t="s">
        <v>201</v>
      </c>
      <c r="I2919" t="s">
        <v>6122</v>
      </c>
      <c r="J2919" t="s">
        <v>622</v>
      </c>
      <c r="K2919" s="6">
        <v>0.29166666666666669</v>
      </c>
      <c r="L2919" s="8">
        <v>0.70833333333333337</v>
      </c>
      <c r="M2919" t="s">
        <v>432</v>
      </c>
      <c r="N2919" t="s">
        <v>432</v>
      </c>
      <c r="Q2919" t="s">
        <v>1761</v>
      </c>
      <c r="R2919" t="s">
        <v>165</v>
      </c>
      <c r="S2919" t="s">
        <v>1682</v>
      </c>
      <c r="T2919" t="s">
        <v>46</v>
      </c>
      <c r="U2919" t="s">
        <v>47</v>
      </c>
      <c r="V2919" t="s">
        <v>1763</v>
      </c>
      <c r="W2919">
        <v>38.921728000000002</v>
      </c>
      <c r="X2919">
        <v>-77.032906999999994</v>
      </c>
      <c r="Y2919">
        <v>397146.36</v>
      </c>
      <c r="Z2919">
        <v>139317.76000000001</v>
      </c>
      <c r="AA2919">
        <v>20009</v>
      </c>
      <c r="AB2919">
        <v>294992</v>
      </c>
      <c r="AC2919">
        <v>131147</v>
      </c>
      <c r="AD2919">
        <v>131147</v>
      </c>
      <c r="AE2919">
        <v>1</v>
      </c>
      <c r="AF2919" t="s">
        <v>361</v>
      </c>
      <c r="AG2919" t="s">
        <v>1764</v>
      </c>
      <c r="AH2919" t="s">
        <v>88</v>
      </c>
      <c r="AI2919">
        <v>304</v>
      </c>
      <c r="AJ2919">
        <v>2</v>
      </c>
      <c r="AK2919" t="s">
        <v>51</v>
      </c>
      <c r="AL2919">
        <v>3046</v>
      </c>
      <c r="AM2919">
        <v>-77.032909631206195</v>
      </c>
      <c r="AN2919">
        <v>38.921735406309097</v>
      </c>
      <c r="AO2919" t="b">
        <f t="shared" si="90"/>
        <v>1</v>
      </c>
      <c r="AP2919">
        <f t="shared" si="91"/>
        <v>1</v>
      </c>
    </row>
    <row r="2920" spans="1:42">
      <c r="A2920">
        <v>186239</v>
      </c>
      <c r="B2920" t="s">
        <v>8781</v>
      </c>
      <c r="C2920" t="s">
        <v>5806</v>
      </c>
      <c r="D2920">
        <v>10193195</v>
      </c>
      <c r="E2920" t="s">
        <v>2388</v>
      </c>
      <c r="I2920" t="s">
        <v>8782</v>
      </c>
      <c r="J2920" t="s">
        <v>622</v>
      </c>
      <c r="K2920" s="6">
        <v>0.33333333333333331</v>
      </c>
      <c r="L2920" s="8">
        <v>0.66666666666666663</v>
      </c>
      <c r="M2920" t="s">
        <v>432</v>
      </c>
      <c r="N2920" t="s">
        <v>432</v>
      </c>
      <c r="O2920" t="s">
        <v>5806</v>
      </c>
      <c r="P2920" t="s">
        <v>5808</v>
      </c>
      <c r="Q2920" t="s">
        <v>5806</v>
      </c>
      <c r="R2920" t="s">
        <v>165</v>
      </c>
      <c r="S2920" t="s">
        <v>1682</v>
      </c>
      <c r="T2920" t="s">
        <v>46</v>
      </c>
      <c r="U2920" t="s">
        <v>47</v>
      </c>
      <c r="V2920" t="s">
        <v>8783</v>
      </c>
      <c r="W2920">
        <v>38.842908999999999</v>
      </c>
      <c r="X2920">
        <v>-76.999007000000006</v>
      </c>
      <c r="Y2920">
        <v>400086.19</v>
      </c>
      <c r="Z2920">
        <v>130567.74</v>
      </c>
      <c r="AA2920">
        <v>20032</v>
      </c>
      <c r="AB2920">
        <v>13834</v>
      </c>
      <c r="AC2920">
        <v>7865</v>
      </c>
      <c r="AD2920">
        <v>7865</v>
      </c>
      <c r="AE2920">
        <v>8</v>
      </c>
      <c r="AF2920" t="s">
        <v>1846</v>
      </c>
      <c r="AG2920" s="2">
        <v>800000</v>
      </c>
      <c r="AH2920" t="s">
        <v>458</v>
      </c>
      <c r="AI2920">
        <v>705</v>
      </c>
      <c r="AJ2920">
        <v>39</v>
      </c>
      <c r="AK2920" t="s">
        <v>51</v>
      </c>
      <c r="AL2920">
        <v>2262</v>
      </c>
      <c r="AM2920">
        <v>-76.999009459390805</v>
      </c>
      <c r="AN2920">
        <v>38.842916464404503</v>
      </c>
      <c r="AO2920" t="b">
        <f t="shared" si="90"/>
        <v>1</v>
      </c>
      <c r="AP2920">
        <f t="shared" si="91"/>
        <v>1</v>
      </c>
    </row>
    <row r="2921" spans="1:42">
      <c r="A2921">
        <v>186240</v>
      </c>
      <c r="B2921" t="s">
        <v>8784</v>
      </c>
      <c r="C2921" t="s">
        <v>8785</v>
      </c>
      <c r="D2921">
        <v>10193197</v>
      </c>
      <c r="E2921" t="s">
        <v>201</v>
      </c>
      <c r="I2921" t="s">
        <v>8786</v>
      </c>
      <c r="J2921" t="s">
        <v>238</v>
      </c>
      <c r="K2921" s="6">
        <v>0.75</v>
      </c>
      <c r="L2921" s="8">
        <v>0.83333333333333337</v>
      </c>
      <c r="M2921" t="s">
        <v>192</v>
      </c>
      <c r="N2921" t="s">
        <v>387</v>
      </c>
      <c r="O2921" t="s">
        <v>8785</v>
      </c>
      <c r="P2921" t="s">
        <v>8787</v>
      </c>
      <c r="Q2921" t="s">
        <v>8785</v>
      </c>
      <c r="R2921" t="s">
        <v>70</v>
      </c>
      <c r="S2921" t="s">
        <v>238</v>
      </c>
      <c r="T2921" t="s">
        <v>46</v>
      </c>
      <c r="U2921" t="s">
        <v>47</v>
      </c>
      <c r="V2921" t="s">
        <v>8788</v>
      </c>
      <c r="W2921">
        <v>38.919013</v>
      </c>
      <c r="X2921">
        <v>-77.000748000000002</v>
      </c>
      <c r="Y2921">
        <v>399935.12</v>
      </c>
      <c r="Z2921">
        <v>139015.89000000001</v>
      </c>
      <c r="AA2921">
        <v>20002</v>
      </c>
      <c r="AB2921">
        <v>35765</v>
      </c>
      <c r="AC2921">
        <v>21282</v>
      </c>
      <c r="AD2921">
        <v>21282</v>
      </c>
      <c r="AE2921">
        <v>5</v>
      </c>
      <c r="AF2921" t="s">
        <v>408</v>
      </c>
      <c r="AG2921" t="s">
        <v>1340</v>
      </c>
      <c r="AH2921" t="s">
        <v>410</v>
      </c>
      <c r="AI2921">
        <v>502</v>
      </c>
      <c r="AJ2921">
        <v>21</v>
      </c>
      <c r="AK2921" t="s">
        <v>51</v>
      </c>
      <c r="AL2921">
        <v>2407</v>
      </c>
      <c r="AM2921">
        <v>-77.000750433488093</v>
      </c>
      <c r="AN2921">
        <v>38.919020694784898</v>
      </c>
      <c r="AO2921" t="b">
        <f t="shared" ref="AO2921:AO2984" si="92">C2921=Q2921</f>
        <v>1</v>
      </c>
      <c r="AP2921">
        <f t="shared" si="91"/>
        <v>1</v>
      </c>
    </row>
    <row r="2922" spans="1:42">
      <c r="A2922">
        <v>186241</v>
      </c>
      <c r="B2922" t="s">
        <v>4596</v>
      </c>
      <c r="C2922" t="s">
        <v>4597</v>
      </c>
      <c r="D2922">
        <v>10193198</v>
      </c>
      <c r="E2922" t="s">
        <v>115</v>
      </c>
      <c r="G2922" t="s">
        <v>4598</v>
      </c>
      <c r="K2922" s="6">
        <v>0.29166666666666669</v>
      </c>
      <c r="L2922" s="8">
        <v>0.70833333333333337</v>
      </c>
      <c r="M2922" t="s">
        <v>117</v>
      </c>
      <c r="N2922" t="s">
        <v>607</v>
      </c>
      <c r="Q2922" t="s">
        <v>4599</v>
      </c>
      <c r="R2922" t="s">
        <v>58</v>
      </c>
      <c r="S2922" t="s">
        <v>353</v>
      </c>
      <c r="T2922" t="s">
        <v>46</v>
      </c>
      <c r="U2922" t="s">
        <v>47</v>
      </c>
      <c r="V2922" t="s">
        <v>4600</v>
      </c>
      <c r="W2922">
        <v>38.904913999999998</v>
      </c>
      <c r="X2922">
        <v>-77.06223</v>
      </c>
      <c r="Y2922">
        <v>394602.28</v>
      </c>
      <c r="Z2922">
        <v>137452.54999999999</v>
      </c>
      <c r="AA2922">
        <v>20007</v>
      </c>
      <c r="AB2922">
        <v>273820</v>
      </c>
      <c r="AC2922">
        <v>116916</v>
      </c>
      <c r="AD2922">
        <v>116916</v>
      </c>
      <c r="AE2922">
        <v>2</v>
      </c>
      <c r="AF2922" t="s">
        <v>49</v>
      </c>
      <c r="AG2922" s="2">
        <v>200000</v>
      </c>
      <c r="AH2922" t="s">
        <v>50</v>
      </c>
      <c r="AI2922">
        <v>206</v>
      </c>
      <c r="AJ2922">
        <v>4</v>
      </c>
      <c r="AK2922" t="s">
        <v>567</v>
      </c>
      <c r="AL2922">
        <v>1318</v>
      </c>
      <c r="AM2922">
        <v>-77.0622325512429</v>
      </c>
      <c r="AN2922">
        <v>38.904921022080899</v>
      </c>
      <c r="AO2922" t="b">
        <f t="shared" si="92"/>
        <v>0</v>
      </c>
      <c r="AP2922">
        <f t="shared" si="91"/>
        <v>0</v>
      </c>
    </row>
    <row r="2923" spans="1:42">
      <c r="A2923">
        <v>186242</v>
      </c>
      <c r="B2923" t="s">
        <v>8789</v>
      </c>
      <c r="C2923" t="s">
        <v>8790</v>
      </c>
      <c r="D2923">
        <v>10193199</v>
      </c>
      <c r="E2923" t="s">
        <v>201</v>
      </c>
      <c r="K2923" s="6">
        <v>0.39583333333333331</v>
      </c>
      <c r="L2923" s="8">
        <v>0.64583333333333337</v>
      </c>
      <c r="M2923" t="s">
        <v>210</v>
      </c>
      <c r="N2923" t="s">
        <v>210</v>
      </c>
      <c r="Q2923" t="s">
        <v>8790</v>
      </c>
      <c r="R2923" t="s">
        <v>44</v>
      </c>
      <c r="S2923" t="s">
        <v>432</v>
      </c>
      <c r="T2923" t="s">
        <v>46</v>
      </c>
      <c r="U2923" t="s">
        <v>47</v>
      </c>
      <c r="V2923" t="s">
        <v>8791</v>
      </c>
      <c r="W2923">
        <v>38.907851999999998</v>
      </c>
      <c r="X2923">
        <v>-77.033624000000003</v>
      </c>
      <c r="Y2923">
        <v>397083.66</v>
      </c>
      <c r="Z2923">
        <v>137777.42000000001</v>
      </c>
      <c r="AA2923">
        <v>20005</v>
      </c>
      <c r="AB2923">
        <v>279191</v>
      </c>
      <c r="AC2923">
        <v>121347</v>
      </c>
      <c r="AD2923">
        <v>121347</v>
      </c>
      <c r="AE2923">
        <v>2</v>
      </c>
      <c r="AF2923" t="s">
        <v>97</v>
      </c>
      <c r="AG2923" t="s">
        <v>2006</v>
      </c>
      <c r="AH2923" t="s">
        <v>50</v>
      </c>
      <c r="AI2923">
        <v>208</v>
      </c>
      <c r="AJ2923">
        <v>7</v>
      </c>
      <c r="AK2923" t="s">
        <v>51</v>
      </c>
      <c r="AL2923">
        <v>2943</v>
      </c>
      <c r="AM2923">
        <v>-77.033626125988803</v>
      </c>
      <c r="AN2923">
        <v>38.907859300960403</v>
      </c>
      <c r="AO2923" t="b">
        <f t="shared" si="92"/>
        <v>1</v>
      </c>
      <c r="AP2923">
        <f t="shared" si="91"/>
        <v>1</v>
      </c>
    </row>
    <row r="2924" spans="1:42">
      <c r="A2924">
        <v>186243</v>
      </c>
      <c r="B2924" t="s">
        <v>8792</v>
      </c>
      <c r="C2924" t="s">
        <v>8793</v>
      </c>
      <c r="D2924">
        <v>10193200</v>
      </c>
      <c r="E2924" t="s">
        <v>201</v>
      </c>
      <c r="I2924" t="s">
        <v>8794</v>
      </c>
      <c r="J2924" t="s">
        <v>432</v>
      </c>
      <c r="K2924" s="6">
        <v>0.29166666666666669</v>
      </c>
      <c r="L2924" s="8">
        <v>0.70833333333333337</v>
      </c>
      <c r="M2924" t="s">
        <v>1396</v>
      </c>
      <c r="N2924" t="s">
        <v>155</v>
      </c>
      <c r="Q2924" t="s">
        <v>8793</v>
      </c>
      <c r="R2924" t="s">
        <v>70</v>
      </c>
      <c r="S2924" t="s">
        <v>432</v>
      </c>
      <c r="T2924" t="s">
        <v>46</v>
      </c>
      <c r="U2924" t="s">
        <v>47</v>
      </c>
      <c r="V2924" t="s">
        <v>7134</v>
      </c>
      <c r="W2924">
        <v>38.932422000000003</v>
      </c>
      <c r="X2924">
        <v>-77.033568000000002</v>
      </c>
      <c r="Y2924">
        <v>397089.52</v>
      </c>
      <c r="Z2924">
        <v>140504.9</v>
      </c>
      <c r="AA2924">
        <v>20010</v>
      </c>
      <c r="AB2924">
        <v>284025</v>
      </c>
      <c r="AC2924">
        <v>122531</v>
      </c>
      <c r="AD2924">
        <v>122531</v>
      </c>
      <c r="AE2924">
        <v>1</v>
      </c>
      <c r="AF2924" t="s">
        <v>249</v>
      </c>
      <c r="AG2924" t="s">
        <v>966</v>
      </c>
      <c r="AH2924" t="s">
        <v>188</v>
      </c>
      <c r="AI2924">
        <v>409</v>
      </c>
      <c r="AJ2924">
        <v>2</v>
      </c>
      <c r="AK2924" t="s">
        <v>51</v>
      </c>
      <c r="AL2924">
        <v>2962</v>
      </c>
      <c r="AM2924">
        <v>-77.033570128026398</v>
      </c>
      <c r="AN2924">
        <v>38.932429350902098</v>
      </c>
      <c r="AO2924" t="b">
        <f t="shared" si="92"/>
        <v>1</v>
      </c>
      <c r="AP2924">
        <f t="shared" si="91"/>
        <v>1</v>
      </c>
    </row>
    <row r="2925" spans="1:42">
      <c r="A2925">
        <v>186244</v>
      </c>
      <c r="B2925" t="s">
        <v>8795</v>
      </c>
      <c r="C2925" t="s">
        <v>8796</v>
      </c>
      <c r="D2925">
        <v>10193203</v>
      </c>
      <c r="E2925" t="s">
        <v>201</v>
      </c>
      <c r="I2925" t="s">
        <v>8797</v>
      </c>
      <c r="J2925" t="s">
        <v>622</v>
      </c>
      <c r="K2925" s="6">
        <v>0.29166666666666669</v>
      </c>
      <c r="L2925" s="8">
        <v>0.70833333333333337</v>
      </c>
      <c r="M2925" t="s">
        <v>432</v>
      </c>
      <c r="N2925" t="s">
        <v>1682</v>
      </c>
      <c r="Q2925" t="s">
        <v>8796</v>
      </c>
      <c r="R2925" t="s">
        <v>70</v>
      </c>
      <c r="S2925" t="s">
        <v>622</v>
      </c>
      <c r="T2925" t="s">
        <v>46</v>
      </c>
      <c r="U2925" t="s">
        <v>47</v>
      </c>
      <c r="V2925" t="s">
        <v>8798</v>
      </c>
      <c r="W2925">
        <v>38.887248</v>
      </c>
      <c r="X2925">
        <v>-77.000369000000006</v>
      </c>
      <c r="Y2925">
        <v>399967.98</v>
      </c>
      <c r="Z2925">
        <v>135489.72</v>
      </c>
      <c r="AA2925">
        <v>20003</v>
      </c>
      <c r="AB2925">
        <v>52131</v>
      </c>
      <c r="AC2925">
        <v>30807</v>
      </c>
      <c r="AD2925">
        <v>30807</v>
      </c>
      <c r="AE2925">
        <v>6</v>
      </c>
      <c r="AF2925" t="s">
        <v>72</v>
      </c>
      <c r="AG2925" t="s">
        <v>2556</v>
      </c>
      <c r="AH2925" t="s">
        <v>63</v>
      </c>
      <c r="AI2925">
        <v>107</v>
      </c>
      <c r="AJ2925">
        <v>26</v>
      </c>
      <c r="AK2925" t="s">
        <v>51</v>
      </c>
      <c r="AL2925">
        <v>2658</v>
      </c>
      <c r="AM2925">
        <v>-77.000371349633596</v>
      </c>
      <c r="AN2925">
        <v>38.887255705105503</v>
      </c>
      <c r="AO2925" t="b">
        <f t="shared" si="92"/>
        <v>1</v>
      </c>
      <c r="AP2925">
        <f t="shared" si="91"/>
        <v>1</v>
      </c>
    </row>
    <row r="2926" spans="1:42">
      <c r="A2926">
        <v>186245</v>
      </c>
      <c r="B2926" t="s">
        <v>8799</v>
      </c>
      <c r="C2926" t="s">
        <v>7003</v>
      </c>
      <c r="D2926">
        <v>10193204</v>
      </c>
      <c r="E2926" t="s">
        <v>115</v>
      </c>
      <c r="G2926">
        <v>95646</v>
      </c>
      <c r="I2926" t="s">
        <v>8800</v>
      </c>
      <c r="J2926" t="s">
        <v>353</v>
      </c>
      <c r="K2926" s="6">
        <v>0.39583333333333331</v>
      </c>
      <c r="L2926" s="8">
        <v>0.64583333333333337</v>
      </c>
      <c r="M2926" t="s">
        <v>149</v>
      </c>
      <c r="N2926" t="s">
        <v>118</v>
      </c>
      <c r="Q2926" t="s">
        <v>8801</v>
      </c>
      <c r="R2926" t="s">
        <v>70</v>
      </c>
      <c r="S2926" t="s">
        <v>353</v>
      </c>
      <c r="T2926" t="s">
        <v>46</v>
      </c>
      <c r="U2926" t="s">
        <v>47</v>
      </c>
      <c r="V2926" t="s">
        <v>8802</v>
      </c>
      <c r="W2926">
        <v>38.916004000000001</v>
      </c>
      <c r="X2926">
        <v>-77.094464000000002</v>
      </c>
      <c r="Y2926">
        <v>391807.69</v>
      </c>
      <c r="Z2926">
        <v>138686.13</v>
      </c>
      <c r="AA2926">
        <v>20007</v>
      </c>
      <c r="AB2926">
        <v>301551</v>
      </c>
      <c r="AC2926">
        <v>224405</v>
      </c>
      <c r="AD2926">
        <v>224405</v>
      </c>
      <c r="AE2926">
        <v>3</v>
      </c>
      <c r="AF2926" t="s">
        <v>508</v>
      </c>
      <c r="AG2926" t="s">
        <v>1237</v>
      </c>
      <c r="AH2926" t="s">
        <v>50</v>
      </c>
      <c r="AI2926">
        <v>205</v>
      </c>
      <c r="AJ2926">
        <v>13</v>
      </c>
      <c r="AK2926" t="s">
        <v>51</v>
      </c>
      <c r="AL2926">
        <v>2742</v>
      </c>
      <c r="AM2926">
        <v>-77.094466053496205</v>
      </c>
      <c r="AN2926">
        <v>38.916011923267298</v>
      </c>
      <c r="AO2926" t="b">
        <f t="shared" si="92"/>
        <v>0</v>
      </c>
      <c r="AP2926">
        <f t="shared" si="91"/>
        <v>0</v>
      </c>
    </row>
    <row r="2927" spans="1:42">
      <c r="A2927">
        <v>186246</v>
      </c>
      <c r="B2927" t="s">
        <v>12254</v>
      </c>
      <c r="C2927" t="s">
        <v>12255</v>
      </c>
      <c r="D2927">
        <v>10193206</v>
      </c>
      <c r="E2927" t="s">
        <v>201</v>
      </c>
      <c r="I2927" t="s">
        <v>12256</v>
      </c>
      <c r="J2927" t="s">
        <v>622</v>
      </c>
      <c r="K2927" s="6">
        <v>0.29166666666666669</v>
      </c>
      <c r="L2927" s="8">
        <v>0.79166666666666663</v>
      </c>
      <c r="M2927" t="s">
        <v>2351</v>
      </c>
      <c r="N2927" t="s">
        <v>69</v>
      </c>
      <c r="O2927" t="s">
        <v>12255</v>
      </c>
      <c r="P2927" t="s">
        <v>12257</v>
      </c>
      <c r="Q2927" t="s">
        <v>12255</v>
      </c>
      <c r="R2927" t="s">
        <v>70</v>
      </c>
      <c r="S2927" t="s">
        <v>622</v>
      </c>
      <c r="T2927" t="s">
        <v>46</v>
      </c>
      <c r="U2927" t="s">
        <v>47</v>
      </c>
      <c r="V2927" t="s">
        <v>10054</v>
      </c>
      <c r="W2927">
        <v>38.912449000000002</v>
      </c>
      <c r="X2927">
        <v>-77.042047999999994</v>
      </c>
      <c r="Y2927">
        <v>396353.23</v>
      </c>
      <c r="Z2927">
        <v>138288.09</v>
      </c>
      <c r="AA2927">
        <v>20009</v>
      </c>
      <c r="AB2927">
        <v>225438</v>
      </c>
      <c r="AC2927">
        <v>68095</v>
      </c>
      <c r="AD2927">
        <v>68095</v>
      </c>
      <c r="AE2927">
        <v>2</v>
      </c>
      <c r="AF2927" t="s">
        <v>86</v>
      </c>
      <c r="AG2927" t="s">
        <v>366</v>
      </c>
      <c r="AH2927" t="s">
        <v>50</v>
      </c>
      <c r="AI2927">
        <v>208</v>
      </c>
      <c r="AJ2927">
        <v>6</v>
      </c>
      <c r="AK2927" t="s">
        <v>51</v>
      </c>
      <c r="AL2927">
        <v>523</v>
      </c>
      <c r="AM2927">
        <v>-77.042050304754497</v>
      </c>
      <c r="AN2927">
        <v>38.912456863996198</v>
      </c>
      <c r="AO2927" t="b">
        <f t="shared" si="92"/>
        <v>1</v>
      </c>
      <c r="AP2927">
        <f t="shared" si="91"/>
        <v>1</v>
      </c>
    </row>
    <row r="2928" spans="1:42">
      <c r="A2928">
        <v>186247</v>
      </c>
      <c r="B2928" t="s">
        <v>6125</v>
      </c>
      <c r="C2928" t="s">
        <v>873</v>
      </c>
      <c r="D2928">
        <v>10193209</v>
      </c>
      <c r="E2928" t="s">
        <v>115</v>
      </c>
      <c r="F2928" t="s">
        <v>6126</v>
      </c>
      <c r="K2928" s="6">
        <v>0.29166666666666669</v>
      </c>
      <c r="L2928" s="8">
        <v>0.70833333333333337</v>
      </c>
      <c r="M2928" t="s">
        <v>422</v>
      </c>
      <c r="N2928" t="s">
        <v>1365</v>
      </c>
      <c r="O2928" t="s">
        <v>876</v>
      </c>
      <c r="P2928" t="s">
        <v>877</v>
      </c>
      <c r="Q2928" t="s">
        <v>876</v>
      </c>
      <c r="R2928" t="s">
        <v>44</v>
      </c>
      <c r="S2928" t="s">
        <v>432</v>
      </c>
      <c r="T2928" t="s">
        <v>46</v>
      </c>
      <c r="U2928" t="s">
        <v>47</v>
      </c>
      <c r="V2928" t="s">
        <v>6127</v>
      </c>
      <c r="W2928">
        <v>38.964156000000003</v>
      </c>
      <c r="X2928">
        <v>-77.064363999999998</v>
      </c>
      <c r="Y2928">
        <v>394421.81</v>
      </c>
      <c r="Z2928">
        <v>144029.13</v>
      </c>
      <c r="AA2928">
        <v>20015</v>
      </c>
      <c r="AB2928">
        <v>262358</v>
      </c>
      <c r="AC2928">
        <v>105208</v>
      </c>
      <c r="AD2928">
        <v>105208</v>
      </c>
      <c r="AE2928">
        <v>4</v>
      </c>
      <c r="AF2928" t="s">
        <v>827</v>
      </c>
      <c r="AG2928" t="s">
        <v>3412</v>
      </c>
      <c r="AH2928" t="s">
        <v>50</v>
      </c>
      <c r="AI2928">
        <v>201</v>
      </c>
      <c r="AJ2928">
        <v>10</v>
      </c>
      <c r="AK2928" t="s">
        <v>51</v>
      </c>
      <c r="AL2928">
        <v>3310</v>
      </c>
      <c r="AM2928">
        <v>-77.064366650244295</v>
      </c>
      <c r="AN2928">
        <v>38.964163702715098</v>
      </c>
      <c r="AO2928" t="b">
        <f t="shared" si="92"/>
        <v>0</v>
      </c>
      <c r="AP2928">
        <f t="shared" si="91"/>
        <v>0</v>
      </c>
    </row>
    <row r="2929" spans="1:42">
      <c r="A2929">
        <v>186248</v>
      </c>
      <c r="B2929" t="s">
        <v>8803</v>
      </c>
      <c r="C2929" t="s">
        <v>8804</v>
      </c>
      <c r="D2929">
        <v>10193211</v>
      </c>
      <c r="E2929" t="s">
        <v>201</v>
      </c>
      <c r="I2929" t="s">
        <v>8805</v>
      </c>
      <c r="J2929" t="s">
        <v>622</v>
      </c>
      <c r="K2929" s="6">
        <v>0.41666666666666669</v>
      </c>
      <c r="L2929" s="8">
        <v>0.75</v>
      </c>
      <c r="M2929" t="s">
        <v>184</v>
      </c>
      <c r="N2929" t="s">
        <v>184</v>
      </c>
      <c r="Q2929" t="s">
        <v>8804</v>
      </c>
      <c r="R2929" t="s">
        <v>70</v>
      </c>
      <c r="S2929" t="s">
        <v>622</v>
      </c>
      <c r="T2929" t="s">
        <v>46</v>
      </c>
      <c r="U2929" t="s">
        <v>47</v>
      </c>
      <c r="V2929" t="s">
        <v>7199</v>
      </c>
      <c r="W2929">
        <v>38.921979</v>
      </c>
      <c r="X2929">
        <v>-77.038439999999994</v>
      </c>
      <c r="Y2929">
        <v>396666.63</v>
      </c>
      <c r="Z2929">
        <v>139345.87</v>
      </c>
      <c r="AA2929">
        <v>20009</v>
      </c>
      <c r="AB2929">
        <v>284059</v>
      </c>
      <c r="AC2929">
        <v>122898</v>
      </c>
      <c r="AD2929">
        <v>122898</v>
      </c>
      <c r="AE2929">
        <v>1</v>
      </c>
      <c r="AF2929" t="s">
        <v>318</v>
      </c>
      <c r="AG2929" t="s">
        <v>1514</v>
      </c>
      <c r="AH2929" t="s">
        <v>88</v>
      </c>
      <c r="AI2929">
        <v>303</v>
      </c>
      <c r="AJ2929">
        <v>1</v>
      </c>
      <c r="AK2929" t="s">
        <v>51</v>
      </c>
      <c r="AL2929">
        <v>2982</v>
      </c>
      <c r="AM2929">
        <v>-77.038441873913797</v>
      </c>
      <c r="AN2929">
        <v>38.9219869413133</v>
      </c>
      <c r="AO2929" t="b">
        <f t="shared" si="92"/>
        <v>1</v>
      </c>
      <c r="AP2929">
        <f t="shared" si="91"/>
        <v>1</v>
      </c>
    </row>
    <row r="2930" spans="1:42">
      <c r="A2930">
        <v>186249</v>
      </c>
      <c r="B2930" t="s">
        <v>12258</v>
      </c>
      <c r="C2930" t="s">
        <v>985</v>
      </c>
      <c r="D2930">
        <v>10193212</v>
      </c>
      <c r="E2930" t="s">
        <v>201</v>
      </c>
      <c r="I2930" t="s">
        <v>12259</v>
      </c>
      <c r="J2930" t="s">
        <v>622</v>
      </c>
      <c r="K2930" s="6">
        <v>0.29166666666666669</v>
      </c>
      <c r="L2930" s="8">
        <v>0.70833333333333337</v>
      </c>
      <c r="M2930" t="s">
        <v>334</v>
      </c>
      <c r="N2930" t="s">
        <v>386</v>
      </c>
      <c r="O2930" t="s">
        <v>12225</v>
      </c>
      <c r="P2930" t="s">
        <v>12226</v>
      </c>
      <c r="Q2930" t="s">
        <v>12225</v>
      </c>
      <c r="R2930" t="s">
        <v>165</v>
      </c>
      <c r="S2930" t="s">
        <v>183</v>
      </c>
      <c r="T2930" t="s">
        <v>46</v>
      </c>
      <c r="U2930" t="s">
        <v>47</v>
      </c>
      <c r="V2930" t="s">
        <v>12227</v>
      </c>
      <c r="W2930">
        <v>38.923800999999997</v>
      </c>
      <c r="X2930">
        <v>-77.050224</v>
      </c>
      <c r="Y2930">
        <v>395644.79</v>
      </c>
      <c r="Z2930">
        <v>139548.62</v>
      </c>
      <c r="AA2930">
        <v>20008</v>
      </c>
      <c r="AB2930">
        <v>236691</v>
      </c>
      <c r="AC2930">
        <v>79748</v>
      </c>
      <c r="AD2930">
        <v>79748</v>
      </c>
      <c r="AE2930">
        <v>3</v>
      </c>
      <c r="AF2930" t="s">
        <v>168</v>
      </c>
      <c r="AG2930" t="s">
        <v>7808</v>
      </c>
      <c r="AH2930" t="s">
        <v>50</v>
      </c>
      <c r="AI2930">
        <v>204</v>
      </c>
      <c r="AJ2930">
        <v>15</v>
      </c>
      <c r="AK2930" t="s">
        <v>51</v>
      </c>
      <c r="AL2930">
        <v>875</v>
      </c>
      <c r="AM2930">
        <v>-77.050226761542305</v>
      </c>
      <c r="AN2930">
        <v>38.923808907861201</v>
      </c>
      <c r="AO2930" t="b">
        <f t="shared" si="92"/>
        <v>0</v>
      </c>
      <c r="AP2930">
        <f t="shared" si="91"/>
        <v>0</v>
      </c>
    </row>
    <row r="2931" spans="1:42">
      <c r="A2931">
        <v>186250</v>
      </c>
      <c r="B2931" t="s">
        <v>12260</v>
      </c>
      <c r="C2931" t="s">
        <v>12261</v>
      </c>
      <c r="D2931">
        <v>10193213</v>
      </c>
      <c r="E2931" t="s">
        <v>201</v>
      </c>
      <c r="I2931" t="s">
        <v>12262</v>
      </c>
      <c r="J2931" t="s">
        <v>622</v>
      </c>
      <c r="K2931" s="6">
        <v>0.29166666666666669</v>
      </c>
      <c r="L2931" s="8">
        <v>0.83333333333333337</v>
      </c>
      <c r="M2931" t="s">
        <v>203</v>
      </c>
      <c r="N2931" t="s">
        <v>265</v>
      </c>
      <c r="Q2931" t="s">
        <v>12261</v>
      </c>
      <c r="R2931" t="s">
        <v>165</v>
      </c>
      <c r="S2931" t="s">
        <v>174</v>
      </c>
      <c r="T2931" t="s">
        <v>46</v>
      </c>
      <c r="U2931" t="s">
        <v>47</v>
      </c>
      <c r="V2931" t="s">
        <v>12263</v>
      </c>
      <c r="W2931">
        <v>38.914645999999998</v>
      </c>
      <c r="X2931">
        <v>-77.013311999999999</v>
      </c>
      <c r="Y2931">
        <v>398845.47</v>
      </c>
      <c r="Z2931">
        <v>138531.13</v>
      </c>
      <c r="AA2931">
        <v>20001</v>
      </c>
      <c r="AB2931">
        <v>227177</v>
      </c>
      <c r="AC2931">
        <v>70215</v>
      </c>
      <c r="AD2931">
        <v>70215</v>
      </c>
      <c r="AE2931">
        <v>5</v>
      </c>
      <c r="AF2931" t="s">
        <v>408</v>
      </c>
      <c r="AG2931" t="s">
        <v>1562</v>
      </c>
      <c r="AH2931" t="s">
        <v>410</v>
      </c>
      <c r="AI2931">
        <v>501</v>
      </c>
      <c r="AJ2931">
        <v>21</v>
      </c>
      <c r="AK2931" t="s">
        <v>51</v>
      </c>
      <c r="AL2931">
        <v>632</v>
      </c>
      <c r="AM2931">
        <v>-77.013314666186403</v>
      </c>
      <c r="AN2931">
        <v>38.914653059002298</v>
      </c>
      <c r="AO2931" t="b">
        <f t="shared" si="92"/>
        <v>1</v>
      </c>
      <c r="AP2931">
        <f t="shared" si="91"/>
        <v>1</v>
      </c>
    </row>
    <row r="2932" spans="1:42">
      <c r="A2932">
        <v>186251</v>
      </c>
      <c r="B2932" t="s">
        <v>8806</v>
      </c>
      <c r="C2932" t="s">
        <v>8807</v>
      </c>
      <c r="D2932">
        <v>10193215</v>
      </c>
      <c r="E2932" t="s">
        <v>201</v>
      </c>
      <c r="K2932" s="6">
        <v>0.29166666666666669</v>
      </c>
      <c r="L2932" s="8">
        <v>0.70833333333333337</v>
      </c>
      <c r="M2932" t="s">
        <v>95</v>
      </c>
      <c r="N2932" t="s">
        <v>95</v>
      </c>
      <c r="Q2932" t="s">
        <v>8807</v>
      </c>
      <c r="R2932" t="s">
        <v>58</v>
      </c>
      <c r="S2932" t="s">
        <v>353</v>
      </c>
      <c r="T2932" t="s">
        <v>46</v>
      </c>
      <c r="U2932" t="s">
        <v>47</v>
      </c>
      <c r="V2932" t="s">
        <v>6613</v>
      </c>
      <c r="W2932">
        <v>38.906936000000002</v>
      </c>
      <c r="X2932">
        <v>-77.024190000000004</v>
      </c>
      <c r="Y2932">
        <v>397901.89</v>
      </c>
      <c r="Z2932">
        <v>137675.56</v>
      </c>
      <c r="AA2932">
        <v>20001</v>
      </c>
      <c r="AB2932">
        <v>239786</v>
      </c>
      <c r="AC2932">
        <v>82738</v>
      </c>
      <c r="AD2932">
        <v>82738</v>
      </c>
      <c r="AE2932">
        <v>2</v>
      </c>
      <c r="AF2932" t="s">
        <v>97</v>
      </c>
      <c r="AG2932" t="s">
        <v>98</v>
      </c>
      <c r="AH2932" t="s">
        <v>88</v>
      </c>
      <c r="AI2932">
        <v>307</v>
      </c>
      <c r="AJ2932">
        <v>7</v>
      </c>
      <c r="AK2932" t="s">
        <v>51</v>
      </c>
      <c r="AL2932">
        <v>2056</v>
      </c>
      <c r="AM2932">
        <v>-77.0241920605568</v>
      </c>
      <c r="AN2932">
        <v>38.906944045021497</v>
      </c>
      <c r="AO2932" t="b">
        <f t="shared" si="92"/>
        <v>1</v>
      </c>
      <c r="AP2932">
        <f t="shared" si="91"/>
        <v>1</v>
      </c>
    </row>
    <row r="2933" spans="1:42">
      <c r="A2933">
        <v>186252</v>
      </c>
      <c r="B2933" t="s">
        <v>14130</v>
      </c>
      <c r="C2933" t="s">
        <v>3813</v>
      </c>
      <c r="D2933">
        <v>10193216</v>
      </c>
      <c r="E2933" t="s">
        <v>115</v>
      </c>
      <c r="G2933" t="s">
        <v>14131</v>
      </c>
      <c r="K2933" s="6">
        <v>0.29166666666666669</v>
      </c>
      <c r="L2933" s="8">
        <v>0.70833333333333337</v>
      </c>
      <c r="M2933" t="s">
        <v>387</v>
      </c>
      <c r="N2933" t="s">
        <v>6931</v>
      </c>
      <c r="Q2933" t="s">
        <v>14132</v>
      </c>
      <c r="R2933" t="s">
        <v>58</v>
      </c>
      <c r="S2933" t="s">
        <v>432</v>
      </c>
      <c r="T2933" t="s">
        <v>46</v>
      </c>
      <c r="U2933" t="s">
        <v>47</v>
      </c>
      <c r="V2933" t="s">
        <v>14133</v>
      </c>
      <c r="W2933">
        <v>38.898792999999998</v>
      </c>
      <c r="X2933">
        <v>-76.976912999999996</v>
      </c>
      <c r="Y2933">
        <v>402002.66</v>
      </c>
      <c r="Z2933">
        <v>136771.56</v>
      </c>
      <c r="AA2933">
        <v>20002</v>
      </c>
      <c r="AB2933">
        <v>311591</v>
      </c>
      <c r="AC2933">
        <v>476937</v>
      </c>
      <c r="AD2933">
        <v>410294</v>
      </c>
      <c r="AE2933">
        <v>6</v>
      </c>
      <c r="AF2933" t="s">
        <v>669</v>
      </c>
      <c r="AG2933" t="s">
        <v>1818</v>
      </c>
      <c r="AH2933" t="s">
        <v>410</v>
      </c>
      <c r="AI2933">
        <v>507</v>
      </c>
      <c r="AJ2933">
        <v>25</v>
      </c>
      <c r="AK2933" t="s">
        <v>51</v>
      </c>
      <c r="AL2933">
        <v>4004</v>
      </c>
      <c r="AM2933">
        <v>-76.976915616014693</v>
      </c>
      <c r="AN2933">
        <v>38.898800716206402</v>
      </c>
      <c r="AO2933" t="b">
        <f t="shared" si="92"/>
        <v>0</v>
      </c>
      <c r="AP2933">
        <f t="shared" si="91"/>
        <v>0</v>
      </c>
    </row>
    <row r="2934" spans="1:42">
      <c r="A2934">
        <v>186253</v>
      </c>
      <c r="B2934" t="s">
        <v>4604</v>
      </c>
      <c r="C2934" t="s">
        <v>4605</v>
      </c>
      <c r="D2934">
        <v>10193219</v>
      </c>
      <c r="E2934" t="s">
        <v>201</v>
      </c>
      <c r="K2934" s="6">
        <v>0.29166666666666669</v>
      </c>
      <c r="L2934" s="8">
        <v>0.79166666666666663</v>
      </c>
      <c r="M2934" t="s">
        <v>422</v>
      </c>
      <c r="N2934" t="s">
        <v>432</v>
      </c>
      <c r="Q2934" t="s">
        <v>4605</v>
      </c>
      <c r="R2934" t="s">
        <v>148</v>
      </c>
      <c r="S2934" t="s">
        <v>1682</v>
      </c>
      <c r="T2934" t="s">
        <v>46</v>
      </c>
      <c r="U2934" t="s">
        <v>47</v>
      </c>
      <c r="V2934" t="s">
        <v>4606</v>
      </c>
      <c r="W2934">
        <v>38.957583</v>
      </c>
      <c r="X2934">
        <v>-77.030101000000002</v>
      </c>
      <c r="Y2934">
        <v>397391.05</v>
      </c>
      <c r="Z2934">
        <v>143297.87</v>
      </c>
      <c r="AA2934">
        <v>20011</v>
      </c>
      <c r="AB2934">
        <v>257884</v>
      </c>
      <c r="AC2934">
        <v>100784</v>
      </c>
      <c r="AD2934">
        <v>100784</v>
      </c>
      <c r="AE2934">
        <v>4</v>
      </c>
      <c r="AF2934" t="s">
        <v>445</v>
      </c>
      <c r="AG2934" t="s">
        <v>4607</v>
      </c>
      <c r="AH2934" t="s">
        <v>188</v>
      </c>
      <c r="AI2934">
        <v>403</v>
      </c>
      <c r="AJ2934">
        <v>18</v>
      </c>
      <c r="AK2934" t="s">
        <v>51</v>
      </c>
      <c r="AL2934">
        <v>1198</v>
      </c>
      <c r="AM2934">
        <v>-77.030103073599903</v>
      </c>
      <c r="AN2934">
        <v>38.957590165978999</v>
      </c>
      <c r="AO2934" t="b">
        <f t="shared" si="92"/>
        <v>1</v>
      </c>
      <c r="AP2934">
        <f t="shared" si="91"/>
        <v>1</v>
      </c>
    </row>
    <row r="2935" spans="1:42">
      <c r="A2935">
        <v>186254</v>
      </c>
      <c r="B2935" t="s">
        <v>12264</v>
      </c>
      <c r="C2935" t="s">
        <v>10931</v>
      </c>
      <c r="D2935">
        <v>10193220</v>
      </c>
      <c r="E2935" t="s">
        <v>201</v>
      </c>
      <c r="I2935" t="s">
        <v>12265</v>
      </c>
      <c r="J2935" t="s">
        <v>622</v>
      </c>
      <c r="K2935" s="6">
        <v>0.29166666666666669</v>
      </c>
      <c r="L2935" s="8">
        <v>0.79166666666666663</v>
      </c>
      <c r="M2935" t="s">
        <v>432</v>
      </c>
      <c r="N2935" t="s">
        <v>1682</v>
      </c>
      <c r="O2935" t="s">
        <v>10931</v>
      </c>
      <c r="P2935" t="s">
        <v>12266</v>
      </c>
      <c r="Q2935" t="s">
        <v>10931</v>
      </c>
      <c r="R2935" t="s">
        <v>70</v>
      </c>
      <c r="S2935" t="s">
        <v>622</v>
      </c>
      <c r="T2935" t="s">
        <v>46</v>
      </c>
      <c r="U2935" t="s">
        <v>47</v>
      </c>
      <c r="V2935" t="s">
        <v>10933</v>
      </c>
      <c r="W2935">
        <v>38.931238</v>
      </c>
      <c r="X2935">
        <v>-77.037771000000006</v>
      </c>
      <c r="Y2935">
        <v>396725.04</v>
      </c>
      <c r="Z2935">
        <v>140373.59</v>
      </c>
      <c r="AA2935">
        <v>20010</v>
      </c>
      <c r="AB2935">
        <v>226249</v>
      </c>
      <c r="AC2935">
        <v>69246</v>
      </c>
      <c r="AD2935">
        <v>69246</v>
      </c>
      <c r="AE2935">
        <v>1</v>
      </c>
      <c r="AF2935" t="s">
        <v>803</v>
      </c>
      <c r="AG2935" t="s">
        <v>7286</v>
      </c>
      <c r="AH2935" t="s">
        <v>188</v>
      </c>
      <c r="AI2935">
        <v>408</v>
      </c>
      <c r="AJ2935">
        <v>2</v>
      </c>
      <c r="AK2935" t="s">
        <v>51</v>
      </c>
      <c r="AL2935">
        <v>508</v>
      </c>
      <c r="AM2935">
        <v>-77.037773208607305</v>
      </c>
      <c r="AN2935">
        <v>38.931245187062601</v>
      </c>
      <c r="AO2935" t="b">
        <f t="shared" si="92"/>
        <v>1</v>
      </c>
      <c r="AP2935">
        <f t="shared" si="91"/>
        <v>1</v>
      </c>
    </row>
    <row r="2936" spans="1:42">
      <c r="A2936">
        <v>186255</v>
      </c>
      <c r="B2936" t="s">
        <v>8808</v>
      </c>
      <c r="C2936" t="s">
        <v>8682</v>
      </c>
      <c r="D2936">
        <v>10193221</v>
      </c>
      <c r="E2936" t="s">
        <v>201</v>
      </c>
      <c r="I2936" t="s">
        <v>8809</v>
      </c>
      <c r="J2936" t="s">
        <v>622</v>
      </c>
      <c r="K2936" s="6">
        <v>0.29166666666666669</v>
      </c>
      <c r="L2936" s="8">
        <v>0.70833333333333337</v>
      </c>
      <c r="M2936" t="s">
        <v>255</v>
      </c>
      <c r="N2936" t="s">
        <v>255</v>
      </c>
      <c r="O2936" t="s">
        <v>8682</v>
      </c>
      <c r="P2936" t="s">
        <v>8683</v>
      </c>
      <c r="Q2936" t="s">
        <v>8682</v>
      </c>
      <c r="R2936" t="s">
        <v>70</v>
      </c>
      <c r="S2936" t="s">
        <v>622</v>
      </c>
      <c r="T2936" t="s">
        <v>46</v>
      </c>
      <c r="U2936" t="s">
        <v>47</v>
      </c>
      <c r="V2936" t="s">
        <v>8684</v>
      </c>
      <c r="W2936">
        <v>38.886307000000002</v>
      </c>
      <c r="X2936">
        <v>-76.978697999999994</v>
      </c>
      <c r="Y2936">
        <v>401848.17</v>
      </c>
      <c r="Z2936">
        <v>135385.44</v>
      </c>
      <c r="AA2936">
        <v>20003</v>
      </c>
      <c r="AB2936">
        <v>56042</v>
      </c>
      <c r="AC2936">
        <v>33289</v>
      </c>
      <c r="AD2936">
        <v>33289</v>
      </c>
      <c r="AE2936">
        <v>6</v>
      </c>
      <c r="AF2936" t="s">
        <v>72</v>
      </c>
      <c r="AG2936" t="s">
        <v>4187</v>
      </c>
      <c r="AH2936" t="s">
        <v>63</v>
      </c>
      <c r="AI2936">
        <v>108</v>
      </c>
      <c r="AJ2936">
        <v>26</v>
      </c>
      <c r="AK2936" t="s">
        <v>51</v>
      </c>
      <c r="AL2936">
        <v>2631</v>
      </c>
      <c r="AM2936">
        <v>-76.978700304845006</v>
      </c>
      <c r="AN2936">
        <v>38.886314369979601</v>
      </c>
      <c r="AO2936" t="b">
        <f t="shared" si="92"/>
        <v>1</v>
      </c>
      <c r="AP2936">
        <f t="shared" si="91"/>
        <v>1</v>
      </c>
    </row>
    <row r="2937" spans="1:42">
      <c r="A2937">
        <v>186256</v>
      </c>
      <c r="B2937" t="s">
        <v>8810</v>
      </c>
      <c r="C2937" t="s">
        <v>8811</v>
      </c>
      <c r="D2937">
        <v>10193222</v>
      </c>
      <c r="E2937" t="s">
        <v>201</v>
      </c>
      <c r="I2937" t="s">
        <v>8812</v>
      </c>
      <c r="J2937" t="s">
        <v>432</v>
      </c>
      <c r="K2937" s="6">
        <v>0.29166666666666669</v>
      </c>
      <c r="L2937" s="8">
        <v>0.70833333333333337</v>
      </c>
      <c r="M2937" t="s">
        <v>183</v>
      </c>
      <c r="N2937" t="s">
        <v>183</v>
      </c>
      <c r="Q2937" t="s">
        <v>8811</v>
      </c>
      <c r="R2937" t="s">
        <v>70</v>
      </c>
      <c r="S2937" t="s">
        <v>432</v>
      </c>
      <c r="T2937" t="s">
        <v>46</v>
      </c>
      <c r="U2937" t="s">
        <v>47</v>
      </c>
      <c r="V2937" t="s">
        <v>8813</v>
      </c>
      <c r="W2937">
        <v>38.913913999999998</v>
      </c>
      <c r="X2937">
        <v>-77.042027000000004</v>
      </c>
      <c r="Y2937">
        <v>396355.1</v>
      </c>
      <c r="Z2937">
        <v>138450.72</v>
      </c>
      <c r="AA2937">
        <v>20009</v>
      </c>
      <c r="AB2937">
        <v>241192</v>
      </c>
      <c r="AC2937">
        <v>84455</v>
      </c>
      <c r="AD2937">
        <v>84455</v>
      </c>
      <c r="AE2937">
        <v>2</v>
      </c>
      <c r="AF2937" t="s">
        <v>86</v>
      </c>
      <c r="AG2937" t="s">
        <v>1692</v>
      </c>
      <c r="AH2937" t="s">
        <v>50</v>
      </c>
      <c r="AI2937">
        <v>208</v>
      </c>
      <c r="AJ2937">
        <v>6</v>
      </c>
      <c r="AK2937" t="s">
        <v>51</v>
      </c>
      <c r="AL2937">
        <v>2041</v>
      </c>
      <c r="AM2937">
        <v>-77.042029606639403</v>
      </c>
      <c r="AN2937">
        <v>38.913921897733601</v>
      </c>
      <c r="AO2937" t="b">
        <f t="shared" si="92"/>
        <v>1</v>
      </c>
      <c r="AP2937">
        <f t="shared" si="91"/>
        <v>1</v>
      </c>
    </row>
    <row r="2938" spans="1:42">
      <c r="A2938">
        <v>186257</v>
      </c>
      <c r="B2938" t="s">
        <v>8814</v>
      </c>
      <c r="C2938" t="s">
        <v>8241</v>
      </c>
      <c r="D2938">
        <v>10193223</v>
      </c>
      <c r="E2938" t="s">
        <v>201</v>
      </c>
      <c r="I2938" t="s">
        <v>8815</v>
      </c>
      <c r="J2938" t="s">
        <v>421</v>
      </c>
      <c r="K2938" s="6">
        <v>0.29166666666666669</v>
      </c>
      <c r="L2938" s="8">
        <v>0.70833333333333337</v>
      </c>
      <c r="M2938" t="s">
        <v>254</v>
      </c>
      <c r="N2938" t="s">
        <v>255</v>
      </c>
      <c r="Q2938" t="s">
        <v>8241</v>
      </c>
      <c r="R2938" t="s">
        <v>165</v>
      </c>
      <c r="S2938" t="s">
        <v>138</v>
      </c>
      <c r="T2938" t="s">
        <v>46</v>
      </c>
      <c r="U2938" t="s">
        <v>47</v>
      </c>
      <c r="V2938" t="s">
        <v>8242</v>
      </c>
      <c r="W2938">
        <v>38.925113000000003</v>
      </c>
      <c r="X2938">
        <v>-77.044011999999995</v>
      </c>
      <c r="Y2938">
        <v>396183.6</v>
      </c>
      <c r="Z2938">
        <v>139693.93</v>
      </c>
      <c r="AA2938">
        <v>20009</v>
      </c>
      <c r="AB2938">
        <v>236085</v>
      </c>
      <c r="AC2938">
        <v>78739</v>
      </c>
      <c r="AD2938">
        <v>78739</v>
      </c>
      <c r="AE2938">
        <v>1</v>
      </c>
      <c r="AF2938" t="s">
        <v>318</v>
      </c>
      <c r="AG2938" t="s">
        <v>951</v>
      </c>
      <c r="AH2938" t="s">
        <v>88</v>
      </c>
      <c r="AI2938">
        <v>303</v>
      </c>
      <c r="AJ2938">
        <v>1</v>
      </c>
      <c r="AK2938" t="s">
        <v>51</v>
      </c>
      <c r="AL2938">
        <v>2450</v>
      </c>
      <c r="AM2938">
        <v>-77.044013989522597</v>
      </c>
      <c r="AN2938">
        <v>38.925120412147599</v>
      </c>
      <c r="AO2938" t="b">
        <f t="shared" si="92"/>
        <v>1</v>
      </c>
      <c r="AP2938">
        <f t="shared" si="91"/>
        <v>1</v>
      </c>
    </row>
    <row r="2939" spans="1:42">
      <c r="A2939">
        <v>186258</v>
      </c>
      <c r="B2939" t="s">
        <v>4612</v>
      </c>
      <c r="C2939" t="s">
        <v>4613</v>
      </c>
      <c r="D2939">
        <v>10193224</v>
      </c>
      <c r="E2939" t="s">
        <v>201</v>
      </c>
      <c r="K2939" s="6">
        <v>0.29166666666666669</v>
      </c>
      <c r="L2939" s="8">
        <v>0.70833333333333337</v>
      </c>
      <c r="M2939" t="s">
        <v>1365</v>
      </c>
      <c r="N2939" t="s">
        <v>1252</v>
      </c>
      <c r="Q2939" t="s">
        <v>4613</v>
      </c>
      <c r="R2939" t="s">
        <v>44</v>
      </c>
      <c r="S2939" t="s">
        <v>622</v>
      </c>
      <c r="T2939" t="s">
        <v>46</v>
      </c>
      <c r="U2939" t="s">
        <v>47</v>
      </c>
      <c r="V2939" t="s">
        <v>4614</v>
      </c>
      <c r="W2939">
        <v>38.909615000000002</v>
      </c>
      <c r="X2939">
        <v>-77.066869999999994</v>
      </c>
      <c r="Y2939">
        <v>394200.21</v>
      </c>
      <c r="Z2939">
        <v>137974.73000000001</v>
      </c>
      <c r="AA2939">
        <v>20007</v>
      </c>
      <c r="AB2939">
        <v>275962</v>
      </c>
      <c r="AC2939">
        <v>118464</v>
      </c>
      <c r="AD2939">
        <v>118464</v>
      </c>
      <c r="AE2939">
        <v>2</v>
      </c>
      <c r="AF2939" t="s">
        <v>49</v>
      </c>
      <c r="AG2939" s="2">
        <v>2000</v>
      </c>
      <c r="AH2939" t="s">
        <v>50</v>
      </c>
      <c r="AI2939">
        <v>206</v>
      </c>
      <c r="AJ2939">
        <v>4</v>
      </c>
      <c r="AK2939" t="s">
        <v>51</v>
      </c>
      <c r="AL2939">
        <v>1364</v>
      </c>
      <c r="AM2939">
        <v>-77.066872421385</v>
      </c>
      <c r="AN2939">
        <v>38.909622439034997</v>
      </c>
      <c r="AO2939" t="b">
        <f t="shared" si="92"/>
        <v>1</v>
      </c>
      <c r="AP2939">
        <f t="shared" si="91"/>
        <v>1</v>
      </c>
    </row>
    <row r="2940" spans="1:42">
      <c r="A2940">
        <v>186259</v>
      </c>
      <c r="B2940" t="s">
        <v>4619</v>
      </c>
      <c r="C2940" t="s">
        <v>4620</v>
      </c>
      <c r="D2940">
        <v>10193225</v>
      </c>
      <c r="E2940" t="s">
        <v>115</v>
      </c>
      <c r="G2940" t="s">
        <v>4621</v>
      </c>
      <c r="K2940" s="6">
        <v>0.29166666666666669</v>
      </c>
      <c r="L2940" s="8">
        <v>0.70833333333333337</v>
      </c>
      <c r="M2940" t="s">
        <v>1365</v>
      </c>
      <c r="N2940" t="s">
        <v>4622</v>
      </c>
      <c r="Q2940" t="s">
        <v>4623</v>
      </c>
      <c r="R2940" t="s">
        <v>58</v>
      </c>
      <c r="S2940" t="s">
        <v>353</v>
      </c>
      <c r="T2940" t="s">
        <v>46</v>
      </c>
      <c r="U2940" t="s">
        <v>47</v>
      </c>
      <c r="V2940" t="s">
        <v>4624</v>
      </c>
      <c r="W2940">
        <v>38.904282000000002</v>
      </c>
      <c r="X2940">
        <v>-77.031570000000002</v>
      </c>
      <c r="Y2940">
        <v>397261.69</v>
      </c>
      <c r="Z2940">
        <v>137381.07</v>
      </c>
      <c r="AA2940">
        <v>20005</v>
      </c>
      <c r="AB2940">
        <v>240638</v>
      </c>
      <c r="AC2940">
        <v>83652</v>
      </c>
      <c r="AD2940">
        <v>83652</v>
      </c>
      <c r="AE2940">
        <v>2</v>
      </c>
      <c r="AF2940" t="s">
        <v>97</v>
      </c>
      <c r="AG2940" t="s">
        <v>171</v>
      </c>
      <c r="AH2940" t="s">
        <v>88</v>
      </c>
      <c r="AI2940">
        <v>307</v>
      </c>
      <c r="AJ2940">
        <v>8</v>
      </c>
      <c r="AK2940" t="s">
        <v>64</v>
      </c>
      <c r="AL2940">
        <v>1005</v>
      </c>
      <c r="AM2940">
        <v>-77.0315719548543</v>
      </c>
      <c r="AN2940">
        <v>38.9042894142273</v>
      </c>
      <c r="AO2940" t="b">
        <f t="shared" si="92"/>
        <v>0</v>
      </c>
      <c r="AP2940">
        <f t="shared" si="91"/>
        <v>0</v>
      </c>
    </row>
    <row r="2941" spans="1:42">
      <c r="A2941">
        <v>186260</v>
      </c>
      <c r="B2941" t="s">
        <v>4630</v>
      </c>
      <c r="C2941" t="s">
        <v>4631</v>
      </c>
      <c r="D2941">
        <v>10193226</v>
      </c>
      <c r="E2941" t="s">
        <v>201</v>
      </c>
      <c r="I2941" t="s">
        <v>4632</v>
      </c>
      <c r="J2941" t="s">
        <v>622</v>
      </c>
      <c r="K2941" s="6">
        <v>0.29166666666666669</v>
      </c>
      <c r="L2941" s="8">
        <v>0.79166666666666663</v>
      </c>
      <c r="M2941" t="s">
        <v>192</v>
      </c>
      <c r="N2941" t="s">
        <v>387</v>
      </c>
      <c r="Q2941" t="s">
        <v>4631</v>
      </c>
      <c r="R2941" t="s">
        <v>165</v>
      </c>
      <c r="S2941" t="s">
        <v>95</v>
      </c>
      <c r="T2941" t="s">
        <v>46</v>
      </c>
      <c r="U2941" t="s">
        <v>47</v>
      </c>
      <c r="V2941" t="s">
        <v>4633</v>
      </c>
      <c r="W2941">
        <v>38.911485999999996</v>
      </c>
      <c r="X2941">
        <v>-77.034805000000006</v>
      </c>
      <c r="Y2941">
        <v>396981.37</v>
      </c>
      <c r="Z2941">
        <v>138180.9</v>
      </c>
      <c r="AA2941">
        <v>20009</v>
      </c>
      <c r="AB2941">
        <v>242248</v>
      </c>
      <c r="AC2941">
        <v>85192</v>
      </c>
      <c r="AD2941">
        <v>85192</v>
      </c>
      <c r="AE2941">
        <v>2</v>
      </c>
      <c r="AF2941" t="s">
        <v>86</v>
      </c>
      <c r="AG2941" t="s">
        <v>87</v>
      </c>
      <c r="AH2941" t="s">
        <v>88</v>
      </c>
      <c r="AI2941">
        <v>301</v>
      </c>
      <c r="AJ2941">
        <v>6</v>
      </c>
      <c r="AK2941" t="s">
        <v>51</v>
      </c>
      <c r="AL2941">
        <v>1950</v>
      </c>
      <c r="AM2941">
        <v>-77.034807248746006</v>
      </c>
      <c r="AN2941">
        <v>38.911493642161197</v>
      </c>
      <c r="AO2941" t="b">
        <f t="shared" si="92"/>
        <v>1</v>
      </c>
      <c r="AP2941">
        <f t="shared" si="91"/>
        <v>1</v>
      </c>
    </row>
    <row r="2942" spans="1:42">
      <c r="A2942">
        <v>186261</v>
      </c>
      <c r="B2942" t="s">
        <v>8816</v>
      </c>
      <c r="C2942" t="s">
        <v>8817</v>
      </c>
      <c r="D2942">
        <v>10193227</v>
      </c>
      <c r="E2942" t="s">
        <v>201</v>
      </c>
      <c r="K2942" s="6">
        <v>0.33333333333333331</v>
      </c>
      <c r="L2942" s="8">
        <v>0.5</v>
      </c>
      <c r="M2942" t="s">
        <v>266</v>
      </c>
      <c r="N2942" t="s">
        <v>266</v>
      </c>
      <c r="Q2942" t="s">
        <v>8818</v>
      </c>
      <c r="R2942" t="s">
        <v>148</v>
      </c>
      <c r="S2942" t="s">
        <v>55</v>
      </c>
      <c r="T2942" t="s">
        <v>46</v>
      </c>
      <c r="U2942" t="s">
        <v>47</v>
      </c>
      <c r="V2942" t="s">
        <v>8819</v>
      </c>
      <c r="W2942">
        <v>38.894674999999999</v>
      </c>
      <c r="X2942">
        <v>-76.998648000000003</v>
      </c>
      <c r="Y2942">
        <v>400117.32</v>
      </c>
      <c r="Z2942">
        <v>136314.15</v>
      </c>
      <c r="AA2942">
        <v>20002</v>
      </c>
      <c r="AB2942">
        <v>38975</v>
      </c>
      <c r="AC2942">
        <v>24396</v>
      </c>
      <c r="AD2942">
        <v>24396</v>
      </c>
      <c r="AE2942">
        <v>6</v>
      </c>
      <c r="AF2942" t="s">
        <v>434</v>
      </c>
      <c r="AG2942" t="s">
        <v>1593</v>
      </c>
      <c r="AH2942" t="s">
        <v>63</v>
      </c>
      <c r="AI2942">
        <v>104</v>
      </c>
      <c r="AJ2942">
        <v>25</v>
      </c>
      <c r="AK2942" t="s">
        <v>74</v>
      </c>
      <c r="AL2942">
        <v>2547</v>
      </c>
      <c r="AM2942">
        <v>-76.998649896166995</v>
      </c>
      <c r="AN2942">
        <v>38.894682472315601</v>
      </c>
      <c r="AO2942" t="b">
        <f t="shared" si="92"/>
        <v>0</v>
      </c>
      <c r="AP2942">
        <f t="shared" si="91"/>
        <v>0</v>
      </c>
    </row>
    <row r="2943" spans="1:42">
      <c r="A2943">
        <v>186262</v>
      </c>
      <c r="B2943" t="s">
        <v>8820</v>
      </c>
      <c r="C2943" t="s">
        <v>8817</v>
      </c>
      <c r="D2943">
        <v>10193228</v>
      </c>
      <c r="E2943" t="s">
        <v>201</v>
      </c>
      <c r="I2943" t="s">
        <v>8821</v>
      </c>
      <c r="J2943" t="s">
        <v>265</v>
      </c>
      <c r="K2943" s="6">
        <v>0.375</v>
      </c>
      <c r="L2943" s="8">
        <v>0.58333333333333337</v>
      </c>
      <c r="M2943" t="s">
        <v>266</v>
      </c>
      <c r="N2943" t="s">
        <v>266</v>
      </c>
      <c r="O2943" t="s">
        <v>8818</v>
      </c>
      <c r="P2943" t="s">
        <v>8822</v>
      </c>
      <c r="Q2943" t="s">
        <v>8818</v>
      </c>
      <c r="R2943" t="s">
        <v>165</v>
      </c>
      <c r="S2943" t="s">
        <v>55</v>
      </c>
      <c r="T2943" t="s">
        <v>46</v>
      </c>
      <c r="U2943" t="s">
        <v>47</v>
      </c>
      <c r="V2943" t="s">
        <v>8823</v>
      </c>
      <c r="W2943">
        <v>38.888837000000002</v>
      </c>
      <c r="X2943">
        <v>-76.978043999999997</v>
      </c>
      <c r="Y2943">
        <v>401904.85</v>
      </c>
      <c r="Z2943">
        <v>135666.32999999999</v>
      </c>
      <c r="AA2943">
        <v>20003</v>
      </c>
      <c r="AB2943">
        <v>55467</v>
      </c>
      <c r="AC2943">
        <v>33076</v>
      </c>
      <c r="AD2943">
        <v>33076</v>
      </c>
      <c r="AE2943">
        <v>6</v>
      </c>
      <c r="AF2943" t="s">
        <v>72</v>
      </c>
      <c r="AG2943" t="s">
        <v>4187</v>
      </c>
      <c r="AH2943" t="s">
        <v>63</v>
      </c>
      <c r="AI2943">
        <v>108</v>
      </c>
      <c r="AJ2943">
        <v>26</v>
      </c>
      <c r="AK2943" t="s">
        <v>51</v>
      </c>
      <c r="AL2943">
        <v>2669</v>
      </c>
      <c r="AM2943">
        <v>-76.978046233582702</v>
      </c>
      <c r="AN2943">
        <v>38.888844612849397</v>
      </c>
      <c r="AO2943" t="b">
        <f t="shared" si="92"/>
        <v>0</v>
      </c>
      <c r="AP2943">
        <f t="shared" si="91"/>
        <v>0</v>
      </c>
    </row>
    <row r="2944" spans="1:42">
      <c r="A2944">
        <v>186263</v>
      </c>
      <c r="B2944" t="s">
        <v>8824</v>
      </c>
      <c r="C2944" t="s">
        <v>8825</v>
      </c>
      <c r="D2944">
        <v>10193229</v>
      </c>
      <c r="E2944" t="s">
        <v>201</v>
      </c>
      <c r="I2944" t="s">
        <v>8826</v>
      </c>
      <c r="J2944" t="s">
        <v>622</v>
      </c>
      <c r="K2944" s="6">
        <v>0.39583333333333331</v>
      </c>
      <c r="L2944" s="8">
        <v>0.52083333333333337</v>
      </c>
      <c r="M2944" t="s">
        <v>432</v>
      </c>
      <c r="N2944" t="s">
        <v>432</v>
      </c>
      <c r="Q2944" t="s">
        <v>8825</v>
      </c>
      <c r="R2944" t="s">
        <v>165</v>
      </c>
      <c r="S2944" t="s">
        <v>1682</v>
      </c>
      <c r="T2944" t="s">
        <v>46</v>
      </c>
      <c r="U2944" t="s">
        <v>47</v>
      </c>
      <c r="V2944" t="s">
        <v>8827</v>
      </c>
      <c r="W2944">
        <v>38.921188000000001</v>
      </c>
      <c r="X2944">
        <v>-77.077693999999994</v>
      </c>
      <c r="Y2944">
        <v>393262.49</v>
      </c>
      <c r="Z2944">
        <v>139260.21</v>
      </c>
      <c r="AA2944">
        <v>20007</v>
      </c>
      <c r="AB2944">
        <v>263343</v>
      </c>
      <c r="AC2944">
        <v>106492</v>
      </c>
      <c r="AD2944">
        <v>106492</v>
      </c>
      <c r="AE2944">
        <v>3</v>
      </c>
      <c r="AF2944" t="s">
        <v>294</v>
      </c>
      <c r="AG2944" t="s">
        <v>655</v>
      </c>
      <c r="AH2944" t="s">
        <v>50</v>
      </c>
      <c r="AI2944">
        <v>204</v>
      </c>
      <c r="AJ2944">
        <v>14</v>
      </c>
      <c r="AK2944" t="s">
        <v>51</v>
      </c>
      <c r="AL2944">
        <v>2799</v>
      </c>
      <c r="AM2944">
        <v>-77.077696709955504</v>
      </c>
      <c r="AN2944">
        <v>38.921195781041199</v>
      </c>
      <c r="AO2944" t="b">
        <f t="shared" si="92"/>
        <v>1</v>
      </c>
      <c r="AP2944">
        <f t="shared" si="91"/>
        <v>1</v>
      </c>
    </row>
    <row r="2945" spans="1:42">
      <c r="A2945">
        <v>186264</v>
      </c>
      <c r="B2945" t="s">
        <v>12267</v>
      </c>
      <c r="C2945" t="s">
        <v>12268</v>
      </c>
      <c r="D2945">
        <v>10193230</v>
      </c>
      <c r="E2945" t="s">
        <v>201</v>
      </c>
      <c r="I2945" t="s">
        <v>12269</v>
      </c>
      <c r="J2945" t="s">
        <v>432</v>
      </c>
      <c r="K2945" s="6">
        <v>0.29166666666666669</v>
      </c>
      <c r="L2945" s="8">
        <v>0.79166666666666663</v>
      </c>
      <c r="M2945" t="s">
        <v>265</v>
      </c>
      <c r="N2945" t="s">
        <v>265</v>
      </c>
      <c r="Q2945" t="s">
        <v>12268</v>
      </c>
      <c r="R2945" t="s">
        <v>70</v>
      </c>
      <c r="S2945" t="s">
        <v>432</v>
      </c>
      <c r="T2945" t="s">
        <v>46</v>
      </c>
      <c r="U2945" t="s">
        <v>47</v>
      </c>
      <c r="V2945" t="s">
        <v>12270</v>
      </c>
      <c r="W2945">
        <v>38.924584000000003</v>
      </c>
      <c r="X2945">
        <v>-77.035998000000006</v>
      </c>
      <c r="Y2945">
        <v>396878.47</v>
      </c>
      <c r="Z2945">
        <v>139634.9</v>
      </c>
      <c r="AA2945">
        <v>20009</v>
      </c>
      <c r="AB2945">
        <v>235842</v>
      </c>
      <c r="AC2945">
        <v>79148</v>
      </c>
      <c r="AD2945">
        <v>79148</v>
      </c>
      <c r="AE2945">
        <v>1</v>
      </c>
      <c r="AF2945" t="s">
        <v>361</v>
      </c>
      <c r="AG2945" t="s">
        <v>733</v>
      </c>
      <c r="AH2945" t="s">
        <v>88</v>
      </c>
      <c r="AI2945">
        <v>304</v>
      </c>
      <c r="AJ2945">
        <v>2</v>
      </c>
      <c r="AK2945" t="s">
        <v>51</v>
      </c>
      <c r="AL2945">
        <v>863</v>
      </c>
      <c r="AM2945">
        <v>-77.036000302762602</v>
      </c>
      <c r="AN2945">
        <v>38.924591394520803</v>
      </c>
      <c r="AO2945" t="b">
        <f t="shared" si="92"/>
        <v>1</v>
      </c>
      <c r="AP2945">
        <f t="shared" si="91"/>
        <v>1</v>
      </c>
    </row>
    <row r="2946" spans="1:42">
      <c r="A2946">
        <v>186265</v>
      </c>
      <c r="B2946" t="s">
        <v>8828</v>
      </c>
      <c r="C2946" t="s">
        <v>8829</v>
      </c>
      <c r="D2946">
        <v>10193231</v>
      </c>
      <c r="E2946" t="s">
        <v>201</v>
      </c>
      <c r="I2946" t="s">
        <v>8830</v>
      </c>
      <c r="J2946" t="s">
        <v>432</v>
      </c>
      <c r="K2946" s="6">
        <v>0.29166666666666669</v>
      </c>
      <c r="L2946" s="8">
        <v>0.79166666666666663</v>
      </c>
      <c r="M2946" t="s">
        <v>183</v>
      </c>
      <c r="N2946" t="s">
        <v>184</v>
      </c>
      <c r="O2946" t="s">
        <v>8829</v>
      </c>
      <c r="P2946" t="s">
        <v>8831</v>
      </c>
      <c r="Q2946" t="s">
        <v>8829</v>
      </c>
      <c r="R2946" t="s">
        <v>70</v>
      </c>
      <c r="S2946" t="s">
        <v>432</v>
      </c>
      <c r="T2946" t="s">
        <v>46</v>
      </c>
      <c r="U2946" t="s">
        <v>47</v>
      </c>
      <c r="V2946" t="s">
        <v>7069</v>
      </c>
      <c r="W2946">
        <v>38.866337000000001</v>
      </c>
      <c r="X2946">
        <v>-76.949252000000001</v>
      </c>
      <c r="Y2946">
        <v>404404.17</v>
      </c>
      <c r="Z2946">
        <v>133169.59</v>
      </c>
      <c r="AA2946">
        <v>20020</v>
      </c>
      <c r="AB2946">
        <v>57616</v>
      </c>
      <c r="AC2946">
        <v>34165</v>
      </c>
      <c r="AD2946">
        <v>34165</v>
      </c>
      <c r="AE2946">
        <v>7</v>
      </c>
      <c r="AF2946" t="s">
        <v>853</v>
      </c>
      <c r="AG2946" t="s">
        <v>3409</v>
      </c>
      <c r="AH2946" t="s">
        <v>912</v>
      </c>
      <c r="AI2946">
        <v>605</v>
      </c>
      <c r="AJ2946">
        <v>34</v>
      </c>
      <c r="AK2946" t="s">
        <v>51</v>
      </c>
      <c r="AL2946">
        <v>2724</v>
      </c>
      <c r="AM2946">
        <v>-76.949254090676106</v>
      </c>
      <c r="AN2946">
        <v>38.866344027881503</v>
      </c>
      <c r="AO2946" t="b">
        <f t="shared" si="92"/>
        <v>1</v>
      </c>
      <c r="AP2946">
        <f t="shared" si="91"/>
        <v>1</v>
      </c>
    </row>
    <row r="2947" spans="1:42">
      <c r="A2947">
        <v>186266</v>
      </c>
      <c r="B2947" t="s">
        <v>12271</v>
      </c>
      <c r="C2947" t="s">
        <v>12272</v>
      </c>
      <c r="D2947">
        <v>10193232</v>
      </c>
      <c r="E2947" t="s">
        <v>201</v>
      </c>
      <c r="I2947" t="s">
        <v>12273</v>
      </c>
      <c r="J2947" t="s">
        <v>622</v>
      </c>
      <c r="K2947" s="6">
        <v>0.375</v>
      </c>
      <c r="L2947" s="8">
        <v>0.79166666666666663</v>
      </c>
      <c r="M2947" t="s">
        <v>421</v>
      </c>
      <c r="N2947" t="s">
        <v>421</v>
      </c>
      <c r="Q2947" t="s">
        <v>12272</v>
      </c>
      <c r="R2947" t="s">
        <v>165</v>
      </c>
      <c r="S2947" t="s">
        <v>422</v>
      </c>
      <c r="T2947" t="s">
        <v>46</v>
      </c>
      <c r="U2947" t="s">
        <v>47</v>
      </c>
      <c r="V2947" t="s">
        <v>12274</v>
      </c>
      <c r="W2947">
        <v>38.919428000000003</v>
      </c>
      <c r="X2947">
        <v>-77.014302000000001</v>
      </c>
      <c r="Y2947">
        <v>398759.69</v>
      </c>
      <c r="Z2947">
        <v>139062.01999999999</v>
      </c>
      <c r="AA2947">
        <v>20001</v>
      </c>
      <c r="AB2947">
        <v>227915</v>
      </c>
      <c r="AC2947">
        <v>70948</v>
      </c>
      <c r="AD2947">
        <v>70948</v>
      </c>
      <c r="AE2947">
        <v>5</v>
      </c>
      <c r="AF2947" t="s">
        <v>408</v>
      </c>
      <c r="AG2947" t="s">
        <v>6096</v>
      </c>
      <c r="AH2947" t="s">
        <v>410</v>
      </c>
      <c r="AI2947">
        <v>501</v>
      </c>
      <c r="AJ2947">
        <v>21</v>
      </c>
      <c r="AK2947" t="s">
        <v>51</v>
      </c>
      <c r="AL2947">
        <v>646</v>
      </c>
      <c r="AM2947">
        <v>-77.014304717287203</v>
      </c>
      <c r="AN2947">
        <v>38.919435375618001</v>
      </c>
      <c r="AO2947" t="b">
        <f t="shared" si="92"/>
        <v>1</v>
      </c>
      <c r="AP2947">
        <f t="shared" ref="AP2947:AP3010" si="93">IF(C2947=Q2947, 1, 0)</f>
        <v>1</v>
      </c>
    </row>
    <row r="2948" spans="1:42">
      <c r="A2948">
        <v>186267</v>
      </c>
      <c r="B2948" t="s">
        <v>13511</v>
      </c>
      <c r="C2948" t="s">
        <v>8743</v>
      </c>
      <c r="D2948">
        <v>10193233</v>
      </c>
      <c r="E2948" t="s">
        <v>519</v>
      </c>
      <c r="I2948" t="s">
        <v>13512</v>
      </c>
      <c r="J2948" t="s">
        <v>353</v>
      </c>
      <c r="K2948" s="6">
        <v>0.29166666666666669</v>
      </c>
      <c r="L2948" s="8">
        <v>0.70833333333333337</v>
      </c>
      <c r="M2948" t="s">
        <v>238</v>
      </c>
      <c r="N2948" t="s">
        <v>584</v>
      </c>
      <c r="Q2948" t="s">
        <v>7672</v>
      </c>
      <c r="R2948" t="s">
        <v>70</v>
      </c>
      <c r="S2948" t="s">
        <v>353</v>
      </c>
      <c r="T2948" t="s">
        <v>46</v>
      </c>
      <c r="U2948" t="s">
        <v>47</v>
      </c>
      <c r="V2948" t="s">
        <v>13513</v>
      </c>
      <c r="W2948">
        <v>38.893898999999998</v>
      </c>
      <c r="X2948">
        <v>-76.998007000000001</v>
      </c>
      <c r="Y2948">
        <v>400172.89</v>
      </c>
      <c r="Z2948">
        <v>136228.04999999999</v>
      </c>
      <c r="AA2948">
        <v>20002</v>
      </c>
      <c r="AB2948">
        <v>149081</v>
      </c>
      <c r="AC2948">
        <v>57539</v>
      </c>
      <c r="AD2948">
        <v>57539</v>
      </c>
      <c r="AE2948">
        <v>6</v>
      </c>
      <c r="AF2948" t="s">
        <v>434</v>
      </c>
      <c r="AG2948" t="s">
        <v>1593</v>
      </c>
      <c r="AH2948" t="s">
        <v>63</v>
      </c>
      <c r="AI2948">
        <v>107</v>
      </c>
      <c r="AJ2948">
        <v>25</v>
      </c>
      <c r="AK2948" t="s">
        <v>74</v>
      </c>
      <c r="AL2948">
        <v>361</v>
      </c>
      <c r="AM2948">
        <v>-76.998009343732306</v>
      </c>
      <c r="AN2948">
        <v>38.8939068425573</v>
      </c>
      <c r="AO2948" t="b">
        <f t="shared" si="92"/>
        <v>0</v>
      </c>
      <c r="AP2948">
        <f t="shared" si="93"/>
        <v>0</v>
      </c>
    </row>
    <row r="2949" spans="1:42">
      <c r="A2949">
        <v>187853</v>
      </c>
      <c r="B2949" t="s">
        <v>14125</v>
      </c>
      <c r="C2949" t="s">
        <v>14126</v>
      </c>
      <c r="D2949">
        <v>10193234</v>
      </c>
      <c r="E2949" t="s">
        <v>404</v>
      </c>
      <c r="I2949" t="s">
        <v>14127</v>
      </c>
      <c r="J2949" t="s">
        <v>266</v>
      </c>
      <c r="K2949" s="6">
        <v>0.41666666666666669</v>
      </c>
      <c r="L2949" s="8">
        <v>0.66666666666666663</v>
      </c>
      <c r="M2949" t="s">
        <v>683</v>
      </c>
      <c r="N2949" t="s">
        <v>683</v>
      </c>
      <c r="O2949" t="s">
        <v>14126</v>
      </c>
      <c r="P2949" t="s">
        <v>14128</v>
      </c>
      <c r="Q2949" t="s">
        <v>14126</v>
      </c>
      <c r="R2949" t="s">
        <v>165</v>
      </c>
      <c r="S2949" t="s">
        <v>56</v>
      </c>
      <c r="T2949" t="s">
        <v>46</v>
      </c>
      <c r="U2949" t="s">
        <v>47</v>
      </c>
      <c r="V2949" t="s">
        <v>14129</v>
      </c>
      <c r="W2949">
        <v>38.965960000000003</v>
      </c>
      <c r="X2949">
        <v>-77.004268999999994</v>
      </c>
      <c r="Y2949">
        <v>399630.01500999997</v>
      </c>
      <c r="Z2949">
        <v>144227.43098</v>
      </c>
      <c r="AB2949">
        <v>0</v>
      </c>
      <c r="AC2949">
        <v>460027</v>
      </c>
      <c r="AD2949">
        <v>395713</v>
      </c>
      <c r="AE2949">
        <v>4</v>
      </c>
      <c r="AF2949" t="s">
        <v>1778</v>
      </c>
      <c r="AG2949" t="s">
        <v>3976</v>
      </c>
      <c r="AH2949" t="s">
        <v>188</v>
      </c>
      <c r="AI2949">
        <v>406</v>
      </c>
      <c r="AJ2949">
        <v>19</v>
      </c>
      <c r="AK2949" t="s">
        <v>51</v>
      </c>
      <c r="AL2949">
        <v>4198</v>
      </c>
      <c r="AM2949">
        <v>-77.004271494777598</v>
      </c>
      <c r="AN2949">
        <v>38.965967686398599</v>
      </c>
      <c r="AO2949" t="b">
        <f t="shared" si="92"/>
        <v>1</v>
      </c>
      <c r="AP2949">
        <f t="shared" si="93"/>
        <v>1</v>
      </c>
    </row>
    <row r="2950" spans="1:42">
      <c r="A2950">
        <v>186268</v>
      </c>
      <c r="B2950" t="s">
        <v>8832</v>
      </c>
      <c r="C2950" t="s">
        <v>8833</v>
      </c>
      <c r="D2950">
        <v>10193236</v>
      </c>
      <c r="E2950" t="s">
        <v>201</v>
      </c>
      <c r="I2950" t="s">
        <v>8834</v>
      </c>
      <c r="J2950" t="s">
        <v>353</v>
      </c>
      <c r="K2950" s="6">
        <v>0.29166666666666669</v>
      </c>
      <c r="L2950" s="8">
        <v>0.79166666666666663</v>
      </c>
      <c r="M2950" t="s">
        <v>192</v>
      </c>
      <c r="N2950" t="s">
        <v>387</v>
      </c>
      <c r="Q2950" t="s">
        <v>8833</v>
      </c>
      <c r="R2950" t="s">
        <v>70</v>
      </c>
      <c r="S2950" t="s">
        <v>353</v>
      </c>
      <c r="T2950" t="s">
        <v>46</v>
      </c>
      <c r="U2950" t="s">
        <v>47</v>
      </c>
      <c r="V2950" t="s">
        <v>8835</v>
      </c>
      <c r="W2950">
        <v>38.916452999999997</v>
      </c>
      <c r="X2950">
        <v>-77.013005000000007</v>
      </c>
      <c r="Y2950">
        <v>398872.18</v>
      </c>
      <c r="Z2950">
        <v>138731.72</v>
      </c>
      <c r="AA2950">
        <v>20001</v>
      </c>
      <c r="AB2950">
        <v>227514</v>
      </c>
      <c r="AC2950">
        <v>70515</v>
      </c>
      <c r="AD2950">
        <v>70515</v>
      </c>
      <c r="AE2950">
        <v>5</v>
      </c>
      <c r="AF2950" t="s">
        <v>408</v>
      </c>
      <c r="AG2950" t="s">
        <v>6096</v>
      </c>
      <c r="AH2950" t="s">
        <v>410</v>
      </c>
      <c r="AI2950">
        <v>501</v>
      </c>
      <c r="AJ2950">
        <v>21</v>
      </c>
      <c r="AK2950" t="s">
        <v>51</v>
      </c>
      <c r="AL2950">
        <v>2573</v>
      </c>
      <c r="AM2950">
        <v>-77.013007014435601</v>
      </c>
      <c r="AN2950">
        <v>38.916460075567301</v>
      </c>
      <c r="AO2950" t="b">
        <f t="shared" si="92"/>
        <v>1</v>
      </c>
      <c r="AP2950">
        <f t="shared" si="93"/>
        <v>1</v>
      </c>
    </row>
    <row r="2951" spans="1:42">
      <c r="A2951">
        <v>186269</v>
      </c>
      <c r="B2951" t="s">
        <v>8836</v>
      </c>
      <c r="C2951" t="s">
        <v>8837</v>
      </c>
      <c r="D2951">
        <v>10193238</v>
      </c>
      <c r="E2951" t="s">
        <v>201</v>
      </c>
      <c r="I2951" t="s">
        <v>8838</v>
      </c>
      <c r="J2951" t="s">
        <v>622</v>
      </c>
      <c r="K2951" s="6">
        <v>0.29166666666666669</v>
      </c>
      <c r="L2951" s="8">
        <v>0.70833333333333337</v>
      </c>
      <c r="M2951" t="s">
        <v>255</v>
      </c>
      <c r="N2951" t="s">
        <v>255</v>
      </c>
      <c r="Q2951" t="s">
        <v>8837</v>
      </c>
      <c r="R2951" t="s">
        <v>165</v>
      </c>
      <c r="S2951" t="s">
        <v>138</v>
      </c>
      <c r="T2951" t="s">
        <v>46</v>
      </c>
      <c r="U2951" t="s">
        <v>47</v>
      </c>
      <c r="V2951" t="s">
        <v>8218</v>
      </c>
      <c r="W2951">
        <v>38.916791000000003</v>
      </c>
      <c r="X2951">
        <v>-77.047858000000005</v>
      </c>
      <c r="Y2951">
        <v>395849.62</v>
      </c>
      <c r="Z2951">
        <v>138770.26999999999</v>
      </c>
      <c r="AA2951">
        <v>20008</v>
      </c>
      <c r="AB2951">
        <v>226296</v>
      </c>
      <c r="AC2951">
        <v>69293</v>
      </c>
      <c r="AD2951">
        <v>69293</v>
      </c>
      <c r="AE2951">
        <v>2</v>
      </c>
      <c r="AF2951" t="s">
        <v>205</v>
      </c>
      <c r="AG2951" t="s">
        <v>206</v>
      </c>
      <c r="AH2951" t="s">
        <v>50</v>
      </c>
      <c r="AI2951">
        <v>208</v>
      </c>
      <c r="AJ2951">
        <v>1</v>
      </c>
      <c r="AK2951" t="s">
        <v>51</v>
      </c>
      <c r="AL2951">
        <v>2180</v>
      </c>
      <c r="AM2951">
        <v>-77.047859947217802</v>
      </c>
      <c r="AN2951">
        <v>38.9167982689154</v>
      </c>
      <c r="AO2951" t="b">
        <f t="shared" si="92"/>
        <v>1</v>
      </c>
      <c r="AP2951">
        <f t="shared" si="93"/>
        <v>1</v>
      </c>
    </row>
    <row r="2952" spans="1:42">
      <c r="A2952">
        <v>186270</v>
      </c>
      <c r="B2952" t="s">
        <v>4640</v>
      </c>
      <c r="C2952" t="s">
        <v>4641</v>
      </c>
      <c r="D2952">
        <v>10193239</v>
      </c>
      <c r="E2952" t="s">
        <v>201</v>
      </c>
      <c r="I2952" t="s">
        <v>4642</v>
      </c>
      <c r="J2952" t="s">
        <v>622</v>
      </c>
      <c r="K2952" s="6">
        <v>0.33333333333333331</v>
      </c>
      <c r="L2952" s="8">
        <v>0.75</v>
      </c>
      <c r="M2952" t="s">
        <v>387</v>
      </c>
      <c r="N2952" t="s">
        <v>387</v>
      </c>
      <c r="Q2952" t="s">
        <v>4641</v>
      </c>
      <c r="R2952" t="s">
        <v>165</v>
      </c>
      <c r="S2952" t="s">
        <v>95</v>
      </c>
      <c r="T2952" t="s">
        <v>46</v>
      </c>
      <c r="U2952" t="s">
        <v>47</v>
      </c>
      <c r="V2952" t="s">
        <v>4643</v>
      </c>
      <c r="W2952">
        <v>38.910153000000001</v>
      </c>
      <c r="X2952">
        <v>-77.026790000000005</v>
      </c>
      <c r="Y2952">
        <v>397676.45</v>
      </c>
      <c r="Z2952">
        <v>138032.70000000001</v>
      </c>
      <c r="AA2952">
        <v>20001</v>
      </c>
      <c r="AB2952">
        <v>276242</v>
      </c>
      <c r="AC2952">
        <v>118717</v>
      </c>
      <c r="AD2952">
        <v>118717</v>
      </c>
      <c r="AE2952">
        <v>6</v>
      </c>
      <c r="AF2952" t="s">
        <v>61</v>
      </c>
      <c r="AG2952" t="s">
        <v>1221</v>
      </c>
      <c r="AH2952" t="s">
        <v>88</v>
      </c>
      <c r="AI2952">
        <v>307</v>
      </c>
      <c r="AJ2952">
        <v>7</v>
      </c>
      <c r="AK2952" t="s">
        <v>51</v>
      </c>
      <c r="AL2952">
        <v>1369</v>
      </c>
      <c r="AM2952">
        <v>-77.026792438349204</v>
      </c>
      <c r="AN2952">
        <v>38.910160718569898</v>
      </c>
      <c r="AO2952" t="b">
        <f t="shared" si="92"/>
        <v>1</v>
      </c>
      <c r="AP2952">
        <f t="shared" si="93"/>
        <v>1</v>
      </c>
    </row>
    <row r="2953" spans="1:42">
      <c r="A2953">
        <v>186271</v>
      </c>
      <c r="B2953" t="s">
        <v>8839</v>
      </c>
      <c r="C2953" t="s">
        <v>4641</v>
      </c>
      <c r="D2953">
        <v>10193240</v>
      </c>
      <c r="E2953" t="s">
        <v>201</v>
      </c>
      <c r="I2953" t="s">
        <v>8840</v>
      </c>
      <c r="J2953" t="s">
        <v>622</v>
      </c>
      <c r="K2953" s="6">
        <v>0.33333333333333331</v>
      </c>
      <c r="L2953" s="8">
        <v>0.79166666666666663</v>
      </c>
      <c r="M2953" t="s">
        <v>387</v>
      </c>
      <c r="N2953" t="s">
        <v>387</v>
      </c>
      <c r="Q2953" t="s">
        <v>4641</v>
      </c>
      <c r="R2953" t="s">
        <v>70</v>
      </c>
      <c r="S2953" t="s">
        <v>622</v>
      </c>
      <c r="T2953" t="s">
        <v>46</v>
      </c>
      <c r="U2953" t="s">
        <v>47</v>
      </c>
      <c r="V2953" t="s">
        <v>8841</v>
      </c>
      <c r="W2953">
        <v>38.910237000000002</v>
      </c>
      <c r="X2953">
        <v>-77.032418000000007</v>
      </c>
      <c r="Y2953">
        <v>397188.35</v>
      </c>
      <c r="Z2953">
        <v>138042.15</v>
      </c>
      <c r="AA2953">
        <v>20005</v>
      </c>
      <c r="AB2953">
        <v>300326</v>
      </c>
      <c r="AC2953">
        <v>173162</v>
      </c>
      <c r="AD2953">
        <v>173162</v>
      </c>
      <c r="AE2953">
        <v>2</v>
      </c>
      <c r="AF2953" t="s">
        <v>97</v>
      </c>
      <c r="AG2953" t="s">
        <v>222</v>
      </c>
      <c r="AH2953" t="s">
        <v>50</v>
      </c>
      <c r="AI2953">
        <v>208</v>
      </c>
      <c r="AJ2953">
        <v>7</v>
      </c>
      <c r="AK2953" t="s">
        <v>51</v>
      </c>
      <c r="AL2953">
        <v>2115</v>
      </c>
      <c r="AM2953">
        <v>-77.0324201903545</v>
      </c>
      <c r="AN2953">
        <v>38.910244421305599</v>
      </c>
      <c r="AO2953" t="b">
        <f t="shared" si="92"/>
        <v>1</v>
      </c>
      <c r="AP2953">
        <f t="shared" si="93"/>
        <v>1</v>
      </c>
    </row>
    <row r="2954" spans="1:42">
      <c r="A2954">
        <v>186272</v>
      </c>
      <c r="B2954" t="s">
        <v>4648</v>
      </c>
      <c r="C2954" t="s">
        <v>4649</v>
      </c>
      <c r="D2954">
        <v>10193241</v>
      </c>
      <c r="E2954" t="s">
        <v>201</v>
      </c>
      <c r="K2954" s="6">
        <v>0.29166666666666669</v>
      </c>
      <c r="L2954" s="8">
        <v>0.70833333333333337</v>
      </c>
      <c r="M2954" t="s">
        <v>683</v>
      </c>
      <c r="N2954" t="s">
        <v>56</v>
      </c>
      <c r="O2954" t="s">
        <v>4649</v>
      </c>
      <c r="P2954" t="s">
        <v>4650</v>
      </c>
      <c r="Q2954" t="s">
        <v>4649</v>
      </c>
      <c r="R2954" t="s">
        <v>44</v>
      </c>
      <c r="S2954" t="s">
        <v>622</v>
      </c>
      <c r="T2954" t="s">
        <v>46</v>
      </c>
      <c r="U2954" t="s">
        <v>47</v>
      </c>
      <c r="V2954" t="s">
        <v>4651</v>
      </c>
      <c r="W2954">
        <v>38.971466999999997</v>
      </c>
      <c r="X2954">
        <v>-77.070141000000007</v>
      </c>
      <c r="Y2954">
        <v>393921.81</v>
      </c>
      <c r="Z2954">
        <v>144841.01999999999</v>
      </c>
      <c r="AA2954">
        <v>20015</v>
      </c>
      <c r="AB2954">
        <v>261946</v>
      </c>
      <c r="AC2954">
        <v>104792</v>
      </c>
      <c r="AD2954">
        <v>104792</v>
      </c>
      <c r="AE2954">
        <v>4</v>
      </c>
      <c r="AF2954" t="s">
        <v>827</v>
      </c>
      <c r="AG2954" t="s">
        <v>3412</v>
      </c>
      <c r="AH2954" t="s">
        <v>50</v>
      </c>
      <c r="AI2954">
        <v>201</v>
      </c>
      <c r="AJ2954">
        <v>10</v>
      </c>
      <c r="AK2954" t="s">
        <v>51</v>
      </c>
      <c r="AL2954">
        <v>1221</v>
      </c>
      <c r="AM2954">
        <v>-77.070143133806795</v>
      </c>
      <c r="AN2954">
        <v>38.971474085982003</v>
      </c>
      <c r="AO2954" t="b">
        <f t="shared" si="92"/>
        <v>1</v>
      </c>
      <c r="AP2954">
        <f t="shared" si="93"/>
        <v>1</v>
      </c>
    </row>
    <row r="2955" spans="1:42">
      <c r="A2955">
        <v>182248</v>
      </c>
      <c r="B2955" t="s">
        <v>4656</v>
      </c>
      <c r="C2955" t="s">
        <v>4657</v>
      </c>
      <c r="D2955">
        <v>10193242</v>
      </c>
      <c r="E2955" t="s">
        <v>201</v>
      </c>
      <c r="I2955" t="s">
        <v>4658</v>
      </c>
      <c r="J2955" t="s">
        <v>353</v>
      </c>
      <c r="K2955" s="6">
        <v>0.33333333333333331</v>
      </c>
      <c r="L2955" s="8">
        <v>0.66666666666666663</v>
      </c>
      <c r="M2955" t="s">
        <v>56</v>
      </c>
      <c r="N2955" t="s">
        <v>56</v>
      </c>
      <c r="Q2955" t="s">
        <v>4657</v>
      </c>
      <c r="R2955" t="s">
        <v>70</v>
      </c>
      <c r="S2955" t="s">
        <v>353</v>
      </c>
      <c r="T2955" t="s">
        <v>46</v>
      </c>
      <c r="U2955" t="s">
        <v>47</v>
      </c>
      <c r="V2955" t="s">
        <v>4659</v>
      </c>
      <c r="W2955">
        <v>38.914276999999998</v>
      </c>
      <c r="X2955">
        <v>-77.038184000000001</v>
      </c>
      <c r="Y2955">
        <v>396688.43</v>
      </c>
      <c r="Z2955">
        <v>138490.76999999999</v>
      </c>
      <c r="AA2955">
        <v>20009</v>
      </c>
      <c r="AB2955">
        <v>241909</v>
      </c>
      <c r="AC2955">
        <v>84658</v>
      </c>
      <c r="AD2955">
        <v>84658</v>
      </c>
      <c r="AE2955">
        <v>2</v>
      </c>
      <c r="AF2955" t="s">
        <v>86</v>
      </c>
      <c r="AG2955" t="s">
        <v>366</v>
      </c>
      <c r="AH2955" t="s">
        <v>88</v>
      </c>
      <c r="AI2955">
        <v>301</v>
      </c>
      <c r="AJ2955">
        <v>6</v>
      </c>
      <c r="AK2955" t="s">
        <v>51</v>
      </c>
      <c r="AL2955">
        <v>1048</v>
      </c>
      <c r="AM2955">
        <v>-77.038186356760306</v>
      </c>
      <c r="AN2955">
        <v>38.914284000944399</v>
      </c>
      <c r="AO2955" t="b">
        <f t="shared" si="92"/>
        <v>1</v>
      </c>
      <c r="AP2955">
        <f t="shared" si="93"/>
        <v>1</v>
      </c>
    </row>
    <row r="2956" spans="1:42">
      <c r="A2956">
        <v>186274</v>
      </c>
      <c r="B2956" t="s">
        <v>8842</v>
      </c>
      <c r="C2956" t="s">
        <v>8145</v>
      </c>
      <c r="D2956">
        <v>10193244</v>
      </c>
      <c r="E2956" t="s">
        <v>1806</v>
      </c>
      <c r="F2956" t="s">
        <v>8146</v>
      </c>
      <c r="H2956">
        <v>109213</v>
      </c>
      <c r="I2956" t="s">
        <v>8843</v>
      </c>
      <c r="J2956" t="s">
        <v>353</v>
      </c>
      <c r="K2956" s="6">
        <v>0.29166666666666669</v>
      </c>
      <c r="L2956" s="8">
        <v>0.70833333333333337</v>
      </c>
      <c r="M2956" t="s">
        <v>238</v>
      </c>
      <c r="N2956" t="s">
        <v>1682</v>
      </c>
      <c r="Q2956" t="s">
        <v>8145</v>
      </c>
      <c r="R2956" t="s">
        <v>165</v>
      </c>
      <c r="S2956" t="s">
        <v>254</v>
      </c>
      <c r="T2956" t="s">
        <v>46</v>
      </c>
      <c r="U2956" t="s">
        <v>47</v>
      </c>
      <c r="V2956" t="s">
        <v>8148</v>
      </c>
      <c r="W2956">
        <v>38.945647999999998</v>
      </c>
      <c r="X2956">
        <v>-77.079948000000002</v>
      </c>
      <c r="Y2956">
        <v>393069.46</v>
      </c>
      <c r="Z2956">
        <v>141975.66</v>
      </c>
      <c r="AA2956">
        <v>20016</v>
      </c>
      <c r="AB2956">
        <v>284892</v>
      </c>
      <c r="AC2956">
        <v>123410</v>
      </c>
      <c r="AD2956">
        <v>123410</v>
      </c>
      <c r="AE2956">
        <v>3</v>
      </c>
      <c r="AF2956" t="s">
        <v>1370</v>
      </c>
      <c r="AG2956" s="2">
        <v>3000</v>
      </c>
      <c r="AH2956" t="s">
        <v>50</v>
      </c>
      <c r="AI2956">
        <v>202</v>
      </c>
      <c r="AJ2956">
        <v>11</v>
      </c>
      <c r="AK2956" t="s">
        <v>51</v>
      </c>
      <c r="AL2956">
        <v>2991</v>
      </c>
      <c r="AM2956">
        <v>-77.079950082986997</v>
      </c>
      <c r="AN2956">
        <v>38.945655871607997</v>
      </c>
      <c r="AO2956" t="b">
        <f t="shared" si="92"/>
        <v>1</v>
      </c>
      <c r="AP2956">
        <f t="shared" si="93"/>
        <v>1</v>
      </c>
    </row>
    <row r="2957" spans="1:42">
      <c r="A2957">
        <v>186275</v>
      </c>
      <c r="B2957" t="s">
        <v>12275</v>
      </c>
      <c r="C2957" t="s">
        <v>1031</v>
      </c>
      <c r="D2957">
        <v>10193245</v>
      </c>
      <c r="E2957" t="s">
        <v>81</v>
      </c>
      <c r="I2957" t="s">
        <v>12276</v>
      </c>
      <c r="J2957" t="s">
        <v>422</v>
      </c>
      <c r="K2957" s="6">
        <v>0.33333333333333331</v>
      </c>
      <c r="L2957" s="8">
        <v>0.66666666666666663</v>
      </c>
      <c r="M2957" t="s">
        <v>1682</v>
      </c>
      <c r="N2957" t="s">
        <v>254</v>
      </c>
      <c r="Q2957" t="s">
        <v>9328</v>
      </c>
      <c r="R2957" t="s">
        <v>70</v>
      </c>
      <c r="S2957" t="s">
        <v>422</v>
      </c>
      <c r="T2957" t="s">
        <v>46</v>
      </c>
      <c r="U2957" t="s">
        <v>47</v>
      </c>
      <c r="V2957" t="s">
        <v>12277</v>
      </c>
      <c r="W2957">
        <v>38.914682999999997</v>
      </c>
      <c r="X2957">
        <v>-77.052876999999995</v>
      </c>
      <c r="Y2957">
        <v>395414.2</v>
      </c>
      <c r="Z2957">
        <v>138536.49</v>
      </c>
      <c r="AA2957">
        <v>20008</v>
      </c>
      <c r="AB2957">
        <v>218960</v>
      </c>
      <c r="AC2957">
        <v>62062</v>
      </c>
      <c r="AD2957">
        <v>62062</v>
      </c>
      <c r="AE2957">
        <v>2</v>
      </c>
      <c r="AF2957" t="s">
        <v>205</v>
      </c>
      <c r="AG2957" t="s">
        <v>206</v>
      </c>
      <c r="AH2957" t="s">
        <v>50</v>
      </c>
      <c r="AI2957">
        <v>208</v>
      </c>
      <c r="AJ2957">
        <v>1</v>
      </c>
      <c r="AK2957" t="s">
        <v>51</v>
      </c>
      <c r="AL2957">
        <v>416</v>
      </c>
      <c r="AM2957">
        <v>-77.052879173890503</v>
      </c>
      <c r="AN2957">
        <v>38.914690136457899</v>
      </c>
      <c r="AO2957" t="b">
        <f t="shared" si="92"/>
        <v>0</v>
      </c>
      <c r="AP2957">
        <f t="shared" si="93"/>
        <v>0</v>
      </c>
    </row>
    <row r="2958" spans="1:42">
      <c r="A2958">
        <v>186276</v>
      </c>
      <c r="B2958" t="s">
        <v>6131</v>
      </c>
      <c r="C2958" t="s">
        <v>6132</v>
      </c>
      <c r="D2958">
        <v>10193246</v>
      </c>
      <c r="E2958" t="s">
        <v>201</v>
      </c>
      <c r="I2958" t="s">
        <v>6133</v>
      </c>
      <c r="J2958" t="s">
        <v>353</v>
      </c>
      <c r="K2958" s="6">
        <v>0.29166666666666669</v>
      </c>
      <c r="L2958" s="8">
        <v>0.79166666666666663</v>
      </c>
      <c r="M2958" t="s">
        <v>210</v>
      </c>
      <c r="N2958" t="s">
        <v>2267</v>
      </c>
      <c r="Q2958" t="s">
        <v>6132</v>
      </c>
      <c r="R2958" t="s">
        <v>70</v>
      </c>
      <c r="S2958" t="s">
        <v>353</v>
      </c>
      <c r="T2958" t="s">
        <v>46</v>
      </c>
      <c r="U2958" t="s">
        <v>47</v>
      </c>
      <c r="V2958" t="s">
        <v>6134</v>
      </c>
      <c r="W2958">
        <v>38.879125999999999</v>
      </c>
      <c r="X2958">
        <v>-77.001552000000004</v>
      </c>
      <c r="Y2958">
        <v>399865.35</v>
      </c>
      <c r="Z2958">
        <v>134588.10999999999</v>
      </c>
      <c r="AA2958">
        <v>20003</v>
      </c>
      <c r="AB2958">
        <v>308410</v>
      </c>
      <c r="AC2958">
        <v>375558</v>
      </c>
      <c r="AD2958">
        <v>335200</v>
      </c>
      <c r="AE2958">
        <v>6</v>
      </c>
      <c r="AF2958" t="s">
        <v>392</v>
      </c>
      <c r="AG2958" t="s">
        <v>719</v>
      </c>
      <c r="AH2958" t="s">
        <v>63</v>
      </c>
      <c r="AI2958">
        <v>106</v>
      </c>
      <c r="AJ2958">
        <v>27</v>
      </c>
      <c r="AK2958" t="s">
        <v>720</v>
      </c>
      <c r="AL2958">
        <v>3123</v>
      </c>
      <c r="AM2958">
        <v>-77.001554099817497</v>
      </c>
      <c r="AN2958">
        <v>38.879133643521101</v>
      </c>
      <c r="AO2958" t="b">
        <f t="shared" si="92"/>
        <v>1</v>
      </c>
      <c r="AP2958">
        <f t="shared" si="93"/>
        <v>1</v>
      </c>
    </row>
    <row r="2959" spans="1:42">
      <c r="A2959">
        <v>186277</v>
      </c>
      <c r="B2959" t="s">
        <v>4663</v>
      </c>
      <c r="C2959" t="s">
        <v>1031</v>
      </c>
      <c r="D2959">
        <v>10193247</v>
      </c>
      <c r="E2959" t="s">
        <v>81</v>
      </c>
      <c r="I2959" t="s">
        <v>4664</v>
      </c>
      <c r="J2959" t="s">
        <v>422</v>
      </c>
      <c r="K2959" s="6">
        <v>0.33333333333333331</v>
      </c>
      <c r="L2959" s="8">
        <v>0.66666666666666663</v>
      </c>
      <c r="M2959" t="s">
        <v>1682</v>
      </c>
      <c r="N2959" t="s">
        <v>1682</v>
      </c>
      <c r="Q2959" t="s">
        <v>4665</v>
      </c>
      <c r="R2959" t="s">
        <v>70</v>
      </c>
      <c r="S2959" t="s">
        <v>422</v>
      </c>
      <c r="T2959" t="s">
        <v>46</v>
      </c>
      <c r="U2959" t="s">
        <v>47</v>
      </c>
      <c r="V2959" t="s">
        <v>4666</v>
      </c>
      <c r="W2959">
        <v>38.909342000000002</v>
      </c>
      <c r="X2959">
        <v>-77.045653999999999</v>
      </c>
      <c r="Y2959">
        <v>396040.34</v>
      </c>
      <c r="Z2959">
        <v>137943.24</v>
      </c>
      <c r="AA2959">
        <v>20036</v>
      </c>
      <c r="AB2959">
        <v>278125</v>
      </c>
      <c r="AC2959">
        <v>120197</v>
      </c>
      <c r="AD2959">
        <v>120197</v>
      </c>
      <c r="AE2959">
        <v>2</v>
      </c>
      <c r="AF2959" t="s">
        <v>86</v>
      </c>
      <c r="AG2959" t="s">
        <v>709</v>
      </c>
      <c r="AH2959" t="s">
        <v>50</v>
      </c>
      <c r="AI2959">
        <v>208</v>
      </c>
      <c r="AJ2959">
        <v>6</v>
      </c>
      <c r="AK2959" t="s">
        <v>51</v>
      </c>
      <c r="AL2959">
        <v>1387</v>
      </c>
      <c r="AM2959">
        <v>-77.045656002588203</v>
      </c>
      <c r="AN2959">
        <v>38.9093489833582</v>
      </c>
      <c r="AO2959" t="b">
        <f t="shared" si="92"/>
        <v>0</v>
      </c>
      <c r="AP2959">
        <f t="shared" si="93"/>
        <v>0</v>
      </c>
    </row>
    <row r="2960" spans="1:42">
      <c r="A2960">
        <v>186278</v>
      </c>
      <c r="B2960" t="s">
        <v>6272</v>
      </c>
      <c r="C2960" t="s">
        <v>6273</v>
      </c>
      <c r="D2960">
        <v>10193249</v>
      </c>
      <c r="E2960" t="s">
        <v>115</v>
      </c>
      <c r="G2960" t="s">
        <v>6274</v>
      </c>
      <c r="K2960" s="6">
        <v>0.29166666666666669</v>
      </c>
      <c r="L2960" s="8">
        <v>0.70833333333333337</v>
      </c>
      <c r="M2960" t="s">
        <v>183</v>
      </c>
      <c r="N2960" t="s">
        <v>118</v>
      </c>
      <c r="O2960" t="s">
        <v>6275</v>
      </c>
      <c r="P2960" t="s">
        <v>6276</v>
      </c>
      <c r="Q2960" t="s">
        <v>6275</v>
      </c>
      <c r="R2960" t="s">
        <v>58</v>
      </c>
      <c r="S2960" t="s">
        <v>422</v>
      </c>
      <c r="T2960" t="s">
        <v>46</v>
      </c>
      <c r="U2960" t="s">
        <v>47</v>
      </c>
      <c r="V2960" t="s">
        <v>6277</v>
      </c>
      <c r="W2960">
        <v>38.905495000000002</v>
      </c>
      <c r="X2960">
        <v>-77.049797999999996</v>
      </c>
      <c r="Y2960">
        <v>395680.65</v>
      </c>
      <c r="Z2960">
        <v>137516.39000000001</v>
      </c>
      <c r="AA2960">
        <v>20037</v>
      </c>
      <c r="AB2960">
        <v>294540</v>
      </c>
      <c r="AC2960">
        <v>131275</v>
      </c>
      <c r="AD2960">
        <v>131275</v>
      </c>
      <c r="AE2960">
        <v>2</v>
      </c>
      <c r="AF2960" t="s">
        <v>196</v>
      </c>
      <c r="AG2960" t="s">
        <v>927</v>
      </c>
      <c r="AH2960" t="s">
        <v>50</v>
      </c>
      <c r="AI2960">
        <v>208</v>
      </c>
      <c r="AJ2960">
        <v>5</v>
      </c>
      <c r="AK2960" t="s">
        <v>51</v>
      </c>
      <c r="AL2960">
        <v>3050</v>
      </c>
      <c r="AM2960">
        <v>-77.049800437103997</v>
      </c>
      <c r="AN2960">
        <v>38.905502076290503</v>
      </c>
      <c r="AO2960" t="b">
        <f t="shared" si="92"/>
        <v>0</v>
      </c>
      <c r="AP2960">
        <f t="shared" si="93"/>
        <v>0</v>
      </c>
    </row>
    <row r="2961" spans="1:42">
      <c r="A2961">
        <v>186279</v>
      </c>
      <c r="B2961" t="s">
        <v>6281</v>
      </c>
      <c r="C2961" t="s">
        <v>1031</v>
      </c>
      <c r="D2961">
        <v>10193250</v>
      </c>
      <c r="E2961" t="s">
        <v>81</v>
      </c>
      <c r="K2961" s="6">
        <v>0.375</v>
      </c>
      <c r="L2961" s="8">
        <v>0.66666666666666663</v>
      </c>
      <c r="M2961" t="s">
        <v>254</v>
      </c>
      <c r="N2961" t="s">
        <v>254</v>
      </c>
      <c r="Q2961" t="s">
        <v>6282</v>
      </c>
      <c r="R2961" t="s">
        <v>44</v>
      </c>
      <c r="S2961" t="s">
        <v>432</v>
      </c>
      <c r="T2961" t="s">
        <v>46</v>
      </c>
      <c r="U2961" t="s">
        <v>47</v>
      </c>
      <c r="V2961" t="s">
        <v>1969</v>
      </c>
      <c r="W2961">
        <v>38.909357</v>
      </c>
      <c r="X2961">
        <v>-77.056368000000006</v>
      </c>
      <c r="Y2961">
        <v>395111.07487000001</v>
      </c>
      <c r="Z2961">
        <v>137945.49488000001</v>
      </c>
      <c r="AB2961">
        <v>0</v>
      </c>
      <c r="AC2961">
        <v>459997</v>
      </c>
      <c r="AD2961">
        <v>395683</v>
      </c>
      <c r="AE2961">
        <v>2</v>
      </c>
      <c r="AF2961" t="s">
        <v>49</v>
      </c>
      <c r="AG2961" s="2">
        <v>20000000</v>
      </c>
      <c r="AH2961" t="s">
        <v>50</v>
      </c>
      <c r="AI2961">
        <v>206</v>
      </c>
      <c r="AJ2961">
        <v>4</v>
      </c>
      <c r="AK2961" t="s">
        <v>51</v>
      </c>
      <c r="AL2961">
        <v>3699</v>
      </c>
      <c r="AM2961">
        <v>-77.056370170584003</v>
      </c>
      <c r="AN2961">
        <v>38.909364618011402</v>
      </c>
      <c r="AO2961" t="b">
        <f t="shared" si="92"/>
        <v>0</v>
      </c>
      <c r="AP2961">
        <f t="shared" si="93"/>
        <v>0</v>
      </c>
    </row>
    <row r="2962" spans="1:42">
      <c r="A2962">
        <v>186280</v>
      </c>
      <c r="B2962" t="s">
        <v>4671</v>
      </c>
      <c r="C2962" t="s">
        <v>1031</v>
      </c>
      <c r="D2962">
        <v>10193251</v>
      </c>
      <c r="E2962" t="s">
        <v>81</v>
      </c>
      <c r="K2962" s="6">
        <v>0.39583333333333331</v>
      </c>
      <c r="L2962" s="8">
        <v>0.64583333333333337</v>
      </c>
      <c r="M2962" t="s">
        <v>254</v>
      </c>
      <c r="N2962" t="s">
        <v>254</v>
      </c>
      <c r="Q2962" t="s">
        <v>4665</v>
      </c>
      <c r="R2962" t="s">
        <v>58</v>
      </c>
      <c r="S2962" t="s">
        <v>353</v>
      </c>
      <c r="T2962" t="s">
        <v>46</v>
      </c>
      <c r="U2962" t="s">
        <v>47</v>
      </c>
      <c r="V2962" t="s">
        <v>4672</v>
      </c>
      <c r="W2962">
        <v>38.97495</v>
      </c>
      <c r="X2962">
        <v>-77.017921000000001</v>
      </c>
      <c r="Y2962">
        <v>398433.45</v>
      </c>
      <c r="Z2962">
        <v>145227.74</v>
      </c>
      <c r="AA2962">
        <v>20012</v>
      </c>
      <c r="AB2962">
        <v>295764</v>
      </c>
      <c r="AC2962">
        <v>131581</v>
      </c>
      <c r="AD2962">
        <v>131581</v>
      </c>
      <c r="AE2962">
        <v>4</v>
      </c>
      <c r="AF2962" t="s">
        <v>1778</v>
      </c>
      <c r="AG2962" t="s">
        <v>3094</v>
      </c>
      <c r="AH2962" t="s">
        <v>188</v>
      </c>
      <c r="AI2962">
        <v>401</v>
      </c>
      <c r="AJ2962">
        <v>17</v>
      </c>
      <c r="AK2962" t="s">
        <v>51</v>
      </c>
      <c r="AL2962">
        <v>1583</v>
      </c>
      <c r="AM2962">
        <v>-77.018080784197906</v>
      </c>
      <c r="AN2962">
        <v>38.974977389970398</v>
      </c>
      <c r="AO2962" t="b">
        <f t="shared" si="92"/>
        <v>0</v>
      </c>
      <c r="AP2962">
        <f t="shared" si="93"/>
        <v>0</v>
      </c>
    </row>
    <row r="2963" spans="1:42">
      <c r="A2963">
        <v>186281</v>
      </c>
      <c r="B2963" t="s">
        <v>8844</v>
      </c>
      <c r="C2963" t="s">
        <v>1735</v>
      </c>
      <c r="D2963">
        <v>10193253</v>
      </c>
      <c r="E2963" t="s">
        <v>115</v>
      </c>
      <c r="F2963" t="s">
        <v>8845</v>
      </c>
      <c r="K2963" s="6">
        <v>0.33333333333333331</v>
      </c>
      <c r="L2963" s="8">
        <v>0.66666666666666663</v>
      </c>
      <c r="M2963" t="s">
        <v>203</v>
      </c>
      <c r="N2963" t="s">
        <v>1165</v>
      </c>
      <c r="Q2963" t="s">
        <v>1125</v>
      </c>
      <c r="R2963" t="s">
        <v>58</v>
      </c>
      <c r="S2963" t="s">
        <v>353</v>
      </c>
      <c r="T2963" t="s">
        <v>46</v>
      </c>
      <c r="U2963" t="s">
        <v>47</v>
      </c>
      <c r="V2963" t="s">
        <v>8846</v>
      </c>
      <c r="W2963">
        <v>38.917271</v>
      </c>
      <c r="X2963">
        <v>-77.008478999999994</v>
      </c>
      <c r="Y2963">
        <v>399264.69</v>
      </c>
      <c r="Z2963">
        <v>138822.47</v>
      </c>
      <c r="AA2963">
        <v>20002</v>
      </c>
      <c r="AB2963">
        <v>72430</v>
      </c>
      <c r="AC2963">
        <v>46157</v>
      </c>
      <c r="AD2963">
        <v>46157</v>
      </c>
      <c r="AE2963">
        <v>5</v>
      </c>
      <c r="AF2963" t="s">
        <v>408</v>
      </c>
      <c r="AG2963" t="s">
        <v>3676</v>
      </c>
      <c r="AH2963" t="s">
        <v>410</v>
      </c>
      <c r="AI2963">
        <v>502</v>
      </c>
      <c r="AJ2963">
        <v>21</v>
      </c>
      <c r="AK2963" t="s">
        <v>51</v>
      </c>
      <c r="AL2963">
        <v>2377</v>
      </c>
      <c r="AM2963">
        <v>-77.008481135463597</v>
      </c>
      <c r="AN2963">
        <v>38.9172779979815</v>
      </c>
      <c r="AO2963" t="b">
        <f t="shared" si="92"/>
        <v>0</v>
      </c>
      <c r="AP2963">
        <f t="shared" si="93"/>
        <v>0</v>
      </c>
    </row>
    <row r="2964" spans="1:42">
      <c r="A2964">
        <v>186282</v>
      </c>
      <c r="B2964" t="s">
        <v>4673</v>
      </c>
      <c r="C2964" t="s">
        <v>873</v>
      </c>
      <c r="D2964">
        <v>10193254</v>
      </c>
      <c r="E2964" t="s">
        <v>115</v>
      </c>
      <c r="F2964" t="s">
        <v>4674</v>
      </c>
      <c r="I2964" t="s">
        <v>4675</v>
      </c>
      <c r="J2964" t="s">
        <v>422</v>
      </c>
      <c r="K2964" s="6">
        <v>0.29166666666666669</v>
      </c>
      <c r="L2964" s="8">
        <v>0.70833333333333337</v>
      </c>
      <c r="M2964" t="s">
        <v>422</v>
      </c>
      <c r="N2964" t="s">
        <v>1365</v>
      </c>
      <c r="O2964" t="s">
        <v>876</v>
      </c>
      <c r="P2964" t="s">
        <v>877</v>
      </c>
      <c r="Q2964" t="s">
        <v>876</v>
      </c>
      <c r="R2964" t="s">
        <v>70</v>
      </c>
      <c r="S2964" t="s">
        <v>422</v>
      </c>
      <c r="T2964" t="s">
        <v>46</v>
      </c>
      <c r="U2964" t="s">
        <v>47</v>
      </c>
      <c r="V2964" t="s">
        <v>4676</v>
      </c>
      <c r="W2964">
        <v>38.943162000000001</v>
      </c>
      <c r="X2964">
        <v>-77.024158</v>
      </c>
      <c r="Y2964">
        <v>397905.67</v>
      </c>
      <c r="Z2964">
        <v>141696.91</v>
      </c>
      <c r="AA2964">
        <v>20011</v>
      </c>
      <c r="AB2964">
        <v>252433</v>
      </c>
      <c r="AC2964">
        <v>95614</v>
      </c>
      <c r="AD2964">
        <v>95614</v>
      </c>
      <c r="AE2964">
        <v>4</v>
      </c>
      <c r="AF2964" t="s">
        <v>445</v>
      </c>
      <c r="AG2964" t="s">
        <v>1022</v>
      </c>
      <c r="AH2964" t="s">
        <v>188</v>
      </c>
      <c r="AI2964">
        <v>407</v>
      </c>
      <c r="AJ2964">
        <v>18</v>
      </c>
      <c r="AK2964" t="s">
        <v>51</v>
      </c>
      <c r="AL2964">
        <v>1175</v>
      </c>
      <c r="AM2964">
        <v>-77.024160751502706</v>
      </c>
      <c r="AN2964">
        <v>38.943169655790001</v>
      </c>
      <c r="AO2964" t="b">
        <f t="shared" si="92"/>
        <v>0</v>
      </c>
      <c r="AP2964">
        <f t="shared" si="93"/>
        <v>0</v>
      </c>
    </row>
    <row r="2965" spans="1:42">
      <c r="A2965">
        <v>186283</v>
      </c>
      <c r="B2965" t="s">
        <v>12278</v>
      </c>
      <c r="C2965" t="s">
        <v>12279</v>
      </c>
      <c r="D2965">
        <v>10193255</v>
      </c>
      <c r="E2965" t="s">
        <v>201</v>
      </c>
      <c r="I2965" t="s">
        <v>12280</v>
      </c>
      <c r="J2965" t="s">
        <v>353</v>
      </c>
      <c r="K2965" s="6">
        <v>0.29166666666666669</v>
      </c>
      <c r="L2965" s="8">
        <v>0.70833333333333337</v>
      </c>
      <c r="M2965" t="s">
        <v>255</v>
      </c>
      <c r="N2965" t="s">
        <v>255</v>
      </c>
      <c r="Q2965" t="s">
        <v>12279</v>
      </c>
      <c r="R2965" t="s">
        <v>70</v>
      </c>
      <c r="S2965" t="s">
        <v>353</v>
      </c>
      <c r="T2965" t="s">
        <v>46</v>
      </c>
      <c r="U2965" t="s">
        <v>47</v>
      </c>
      <c r="V2965" t="s">
        <v>12281</v>
      </c>
      <c r="W2965">
        <v>38.895924000000001</v>
      </c>
      <c r="X2965">
        <v>-77.002617000000001</v>
      </c>
      <c r="Y2965">
        <v>399772.94</v>
      </c>
      <c r="Z2965">
        <v>136452.82</v>
      </c>
      <c r="AA2965">
        <v>20002</v>
      </c>
      <c r="AB2965">
        <v>50321</v>
      </c>
      <c r="AC2965">
        <v>297</v>
      </c>
      <c r="AD2965">
        <v>297</v>
      </c>
      <c r="AE2965">
        <v>6</v>
      </c>
      <c r="AF2965" t="s">
        <v>434</v>
      </c>
      <c r="AG2965" t="s">
        <v>435</v>
      </c>
      <c r="AH2965" t="s">
        <v>63</v>
      </c>
      <c r="AI2965">
        <v>104</v>
      </c>
      <c r="AJ2965">
        <v>25</v>
      </c>
      <c r="AK2965" t="s">
        <v>51</v>
      </c>
      <c r="AL2965">
        <v>11</v>
      </c>
      <c r="AM2965">
        <v>-77.0026197260066</v>
      </c>
      <c r="AN2965">
        <v>38.8959316410401</v>
      </c>
      <c r="AO2965" t="b">
        <f t="shared" si="92"/>
        <v>1</v>
      </c>
      <c r="AP2965">
        <f t="shared" si="93"/>
        <v>1</v>
      </c>
    </row>
    <row r="2966" spans="1:42">
      <c r="A2966">
        <v>186284</v>
      </c>
      <c r="B2966" t="s">
        <v>12282</v>
      </c>
      <c r="C2966" t="s">
        <v>12283</v>
      </c>
      <c r="D2966">
        <v>10193256</v>
      </c>
      <c r="E2966" t="s">
        <v>201</v>
      </c>
      <c r="I2966" t="s">
        <v>12284</v>
      </c>
      <c r="J2966" t="s">
        <v>353</v>
      </c>
      <c r="K2966" s="6">
        <v>0.375</v>
      </c>
      <c r="L2966" s="8">
        <v>0.70833333333333337</v>
      </c>
      <c r="M2966" t="s">
        <v>254</v>
      </c>
      <c r="N2966" t="s">
        <v>255</v>
      </c>
      <c r="Q2966" t="s">
        <v>12283</v>
      </c>
      <c r="R2966" t="s">
        <v>165</v>
      </c>
      <c r="S2966" t="s">
        <v>138</v>
      </c>
      <c r="T2966" t="s">
        <v>46</v>
      </c>
      <c r="U2966" t="s">
        <v>47</v>
      </c>
      <c r="V2966" t="s">
        <v>12285</v>
      </c>
      <c r="W2966">
        <v>38.916173999999998</v>
      </c>
      <c r="X2966">
        <v>-77.020334000000005</v>
      </c>
      <c r="Y2966">
        <v>398236.55</v>
      </c>
      <c r="Z2966">
        <v>138700.91</v>
      </c>
      <c r="AA2966">
        <v>20001</v>
      </c>
      <c r="AB2966">
        <v>229845</v>
      </c>
      <c r="AC2966">
        <v>73162</v>
      </c>
      <c r="AD2966">
        <v>73162</v>
      </c>
      <c r="AE2966">
        <v>1</v>
      </c>
      <c r="AF2966" t="s">
        <v>361</v>
      </c>
      <c r="AG2966" t="s">
        <v>635</v>
      </c>
      <c r="AH2966" t="s">
        <v>88</v>
      </c>
      <c r="AI2966">
        <v>306</v>
      </c>
      <c r="AJ2966">
        <v>3</v>
      </c>
      <c r="AK2966" t="s">
        <v>51</v>
      </c>
      <c r="AL2966">
        <v>680</v>
      </c>
      <c r="AM2966">
        <v>-77.020336293017607</v>
      </c>
      <c r="AN2966">
        <v>38.9161814829734</v>
      </c>
      <c r="AO2966" t="b">
        <f t="shared" si="92"/>
        <v>1</v>
      </c>
      <c r="AP2966">
        <f t="shared" si="93"/>
        <v>1</v>
      </c>
    </row>
    <row r="2967" spans="1:42">
      <c r="A2967">
        <v>186285</v>
      </c>
      <c r="B2967" t="s">
        <v>6286</v>
      </c>
      <c r="C2967" t="s">
        <v>5537</v>
      </c>
      <c r="D2967">
        <v>10193257</v>
      </c>
      <c r="E2967" t="s">
        <v>115</v>
      </c>
      <c r="F2967" t="s">
        <v>6287</v>
      </c>
      <c r="K2967" s="6">
        <v>0.29166666666666669</v>
      </c>
      <c r="L2967" s="8">
        <v>0.70833333333333337</v>
      </c>
      <c r="M2967" t="s">
        <v>353</v>
      </c>
      <c r="N2967" t="s">
        <v>924</v>
      </c>
      <c r="O2967" t="s">
        <v>1110</v>
      </c>
      <c r="P2967" t="s">
        <v>1814</v>
      </c>
      <c r="Q2967" t="s">
        <v>1110</v>
      </c>
      <c r="R2967" t="s">
        <v>44</v>
      </c>
      <c r="S2967" t="s">
        <v>353</v>
      </c>
      <c r="T2967" t="s">
        <v>46</v>
      </c>
      <c r="U2967" t="s">
        <v>47</v>
      </c>
      <c r="V2967" t="s">
        <v>6288</v>
      </c>
      <c r="W2967">
        <v>38.883808999999999</v>
      </c>
      <c r="X2967">
        <v>-76.929821000000004</v>
      </c>
      <c r="Y2967">
        <v>406088.94495999999</v>
      </c>
      <c r="Z2967">
        <v>135110.25307999999</v>
      </c>
      <c r="AB2967">
        <v>0</v>
      </c>
      <c r="AC2967">
        <v>464153</v>
      </c>
      <c r="AD2967">
        <v>399389</v>
      </c>
      <c r="AE2967">
        <v>7</v>
      </c>
      <c r="AF2967" t="s">
        <v>1324</v>
      </c>
      <c r="AG2967" s="2">
        <v>700000</v>
      </c>
      <c r="AH2967" t="s">
        <v>912</v>
      </c>
      <c r="AI2967">
        <v>604</v>
      </c>
      <c r="AJ2967">
        <v>33</v>
      </c>
      <c r="AK2967" t="s">
        <v>51</v>
      </c>
      <c r="AL2967">
        <v>3424</v>
      </c>
      <c r="AM2967">
        <v>-76.929823651227593</v>
      </c>
      <c r="AN2967">
        <v>38.883816241094102</v>
      </c>
      <c r="AO2967" t="b">
        <f t="shared" si="92"/>
        <v>0</v>
      </c>
      <c r="AP2967">
        <f t="shared" si="93"/>
        <v>0</v>
      </c>
    </row>
    <row r="2968" spans="1:42">
      <c r="A2968">
        <v>186286</v>
      </c>
      <c r="B2968" t="s">
        <v>6286</v>
      </c>
      <c r="C2968" t="s">
        <v>5537</v>
      </c>
      <c r="D2968">
        <v>10193257</v>
      </c>
      <c r="E2968" t="s">
        <v>115</v>
      </c>
      <c r="F2968" t="s">
        <v>6287</v>
      </c>
      <c r="K2968" s="6">
        <v>0.29166666666666669</v>
      </c>
      <c r="L2968" s="8">
        <v>0.70833333333333337</v>
      </c>
      <c r="M2968" t="s">
        <v>353</v>
      </c>
      <c r="N2968" t="s">
        <v>924</v>
      </c>
      <c r="O2968" t="s">
        <v>1110</v>
      </c>
      <c r="P2968" t="s">
        <v>1814</v>
      </c>
      <c r="Q2968" t="s">
        <v>1110</v>
      </c>
      <c r="R2968" t="s">
        <v>44</v>
      </c>
      <c r="S2968" t="s">
        <v>353</v>
      </c>
      <c r="T2968" t="s">
        <v>46</v>
      </c>
      <c r="U2968" t="s">
        <v>47</v>
      </c>
      <c r="V2968" t="s">
        <v>6293</v>
      </c>
      <c r="W2968">
        <v>38.883501000000003</v>
      </c>
      <c r="X2968">
        <v>-76.927570000000003</v>
      </c>
      <c r="Y2968">
        <v>406284.32393999997</v>
      </c>
      <c r="Z2968">
        <v>135076.27669999999</v>
      </c>
      <c r="AB2968">
        <v>0</v>
      </c>
      <c r="AC2968">
        <v>460140</v>
      </c>
      <c r="AD2968">
        <v>395825</v>
      </c>
      <c r="AE2968">
        <v>7</v>
      </c>
      <c r="AF2968" t="s">
        <v>1324</v>
      </c>
      <c r="AG2968" s="2">
        <v>700000</v>
      </c>
      <c r="AH2968" t="s">
        <v>912</v>
      </c>
      <c r="AI2968">
        <v>604</v>
      </c>
      <c r="AJ2968">
        <v>33</v>
      </c>
      <c r="AK2968" t="s">
        <v>51</v>
      </c>
      <c r="AL2968">
        <v>3424</v>
      </c>
      <c r="AM2968">
        <v>-76.927572106485101</v>
      </c>
      <c r="AN2968">
        <v>38.8835087941616</v>
      </c>
      <c r="AO2968" t="b">
        <f t="shared" si="92"/>
        <v>0</v>
      </c>
      <c r="AP2968">
        <f t="shared" si="93"/>
        <v>0</v>
      </c>
    </row>
    <row r="2969" spans="1:42">
      <c r="A2969">
        <v>186287</v>
      </c>
      <c r="B2969" t="s">
        <v>6286</v>
      </c>
      <c r="C2969" t="s">
        <v>5537</v>
      </c>
      <c r="D2969">
        <v>10193257</v>
      </c>
      <c r="E2969" t="s">
        <v>115</v>
      </c>
      <c r="F2969" t="s">
        <v>6287</v>
      </c>
      <c r="K2969" s="6">
        <v>0.29166666666666669</v>
      </c>
      <c r="L2969" s="8">
        <v>0.70833333333333337</v>
      </c>
      <c r="M2969" t="s">
        <v>353</v>
      </c>
      <c r="N2969" t="s">
        <v>924</v>
      </c>
      <c r="O2969" t="s">
        <v>1110</v>
      </c>
      <c r="P2969" t="s">
        <v>1814</v>
      </c>
      <c r="Q2969" t="s">
        <v>1110</v>
      </c>
      <c r="R2969" t="s">
        <v>44</v>
      </c>
      <c r="S2969" t="s">
        <v>353</v>
      </c>
      <c r="T2969" t="s">
        <v>46</v>
      </c>
      <c r="U2969" t="s">
        <v>47</v>
      </c>
      <c r="V2969" t="s">
        <v>6296</v>
      </c>
      <c r="W2969">
        <v>38.883198999999998</v>
      </c>
      <c r="X2969">
        <v>-76.925320999999997</v>
      </c>
      <c r="Y2969">
        <v>406479.43581</v>
      </c>
      <c r="Z2969">
        <v>135042.89571000001</v>
      </c>
      <c r="AB2969">
        <v>0</v>
      </c>
      <c r="AC2969">
        <v>472547</v>
      </c>
      <c r="AD2969">
        <v>406763</v>
      </c>
      <c r="AE2969">
        <v>7</v>
      </c>
      <c r="AF2969" t="s">
        <v>1324</v>
      </c>
      <c r="AG2969" s="2">
        <v>7000000</v>
      </c>
      <c r="AH2969" t="s">
        <v>912</v>
      </c>
      <c r="AI2969">
        <v>604</v>
      </c>
      <c r="AJ2969">
        <v>33</v>
      </c>
      <c r="AK2969" t="s">
        <v>51</v>
      </c>
      <c r="AL2969">
        <v>3424</v>
      </c>
      <c r="AM2969">
        <v>-76.925323654104304</v>
      </c>
      <c r="AN2969">
        <v>38.883206669278998</v>
      </c>
      <c r="AO2969" t="b">
        <f t="shared" si="92"/>
        <v>0</v>
      </c>
      <c r="AP2969">
        <f t="shared" si="93"/>
        <v>0</v>
      </c>
    </row>
    <row r="2970" spans="1:42">
      <c r="A2970">
        <v>186288</v>
      </c>
      <c r="B2970" t="s">
        <v>6286</v>
      </c>
      <c r="C2970" t="s">
        <v>5537</v>
      </c>
      <c r="D2970">
        <v>10193257</v>
      </c>
      <c r="E2970" t="s">
        <v>115</v>
      </c>
      <c r="F2970" t="s">
        <v>6287</v>
      </c>
      <c r="K2970" s="6">
        <v>0.29166666666666669</v>
      </c>
      <c r="L2970" s="8">
        <v>0.70833333333333337</v>
      </c>
      <c r="M2970" t="s">
        <v>353</v>
      </c>
      <c r="N2970" t="s">
        <v>924</v>
      </c>
      <c r="O2970" t="s">
        <v>1110</v>
      </c>
      <c r="P2970" t="s">
        <v>1814</v>
      </c>
      <c r="Q2970" t="s">
        <v>1110</v>
      </c>
      <c r="R2970" t="s">
        <v>44</v>
      </c>
      <c r="S2970" t="s">
        <v>353</v>
      </c>
      <c r="T2970" t="s">
        <v>46</v>
      </c>
      <c r="U2970" t="s">
        <v>47</v>
      </c>
      <c r="V2970" t="s">
        <v>6297</v>
      </c>
      <c r="W2970">
        <v>38.882925</v>
      </c>
      <c r="X2970">
        <v>-76.923259000000002</v>
      </c>
      <c r="Y2970">
        <v>406658.38332999998</v>
      </c>
      <c r="Z2970">
        <v>135012.56051000001</v>
      </c>
      <c r="AB2970">
        <v>0</v>
      </c>
      <c r="AC2970">
        <v>454936</v>
      </c>
      <c r="AD2970">
        <v>390964</v>
      </c>
      <c r="AE2970">
        <v>7</v>
      </c>
      <c r="AF2970" t="s">
        <v>1324</v>
      </c>
      <c r="AG2970" s="2">
        <v>7000000</v>
      </c>
      <c r="AH2970" t="s">
        <v>912</v>
      </c>
      <c r="AI2970">
        <v>604</v>
      </c>
      <c r="AJ2970">
        <v>33</v>
      </c>
      <c r="AK2970" t="s">
        <v>51</v>
      </c>
      <c r="AL2970">
        <v>3424</v>
      </c>
      <c r="AM2970">
        <v>-76.923261492326304</v>
      </c>
      <c r="AN2970">
        <v>38.882932061293602</v>
      </c>
      <c r="AO2970" t="b">
        <f t="shared" si="92"/>
        <v>0</v>
      </c>
      <c r="AP2970">
        <f t="shared" si="93"/>
        <v>0</v>
      </c>
    </row>
    <row r="2971" spans="1:42">
      <c r="A2971">
        <v>186289</v>
      </c>
      <c r="B2971" t="s">
        <v>8847</v>
      </c>
      <c r="C2971" t="s">
        <v>1842</v>
      </c>
      <c r="D2971">
        <v>10193258</v>
      </c>
      <c r="E2971" t="s">
        <v>115</v>
      </c>
      <c r="H2971">
        <v>95609</v>
      </c>
      <c r="K2971" s="6">
        <v>0.29166666666666669</v>
      </c>
      <c r="L2971" s="8">
        <v>0.79166666666666663</v>
      </c>
      <c r="M2971" t="s">
        <v>353</v>
      </c>
      <c r="N2971" t="s">
        <v>8848</v>
      </c>
      <c r="O2971" t="s">
        <v>8849</v>
      </c>
      <c r="P2971" t="s">
        <v>8850</v>
      </c>
      <c r="Q2971" t="s">
        <v>8851</v>
      </c>
      <c r="R2971" t="s">
        <v>58</v>
      </c>
      <c r="S2971" t="s">
        <v>422</v>
      </c>
      <c r="T2971" t="s">
        <v>46</v>
      </c>
      <c r="U2971" t="s">
        <v>47</v>
      </c>
      <c r="V2971" t="s">
        <v>8852</v>
      </c>
      <c r="W2971">
        <v>38.88035</v>
      </c>
      <c r="X2971">
        <v>-77.004774999999995</v>
      </c>
      <c r="Y2971">
        <v>399585.71</v>
      </c>
      <c r="Z2971">
        <v>134724.06</v>
      </c>
      <c r="AA2971">
        <v>20003</v>
      </c>
      <c r="AB2971">
        <v>310937</v>
      </c>
      <c r="AC2971">
        <v>163473</v>
      </c>
      <c r="AD2971">
        <v>163473</v>
      </c>
      <c r="AE2971">
        <v>6</v>
      </c>
      <c r="AF2971" t="s">
        <v>392</v>
      </c>
      <c r="AG2971" t="s">
        <v>719</v>
      </c>
      <c r="AH2971" t="s">
        <v>63</v>
      </c>
      <c r="AI2971">
        <v>106</v>
      </c>
      <c r="AJ2971">
        <v>27</v>
      </c>
      <c r="AK2971" t="s">
        <v>720</v>
      </c>
      <c r="AL2971">
        <v>2050</v>
      </c>
      <c r="AM2971">
        <v>-77.004776983622904</v>
      </c>
      <c r="AN2971">
        <v>38.880358247058297</v>
      </c>
      <c r="AO2971" t="b">
        <f t="shared" si="92"/>
        <v>0</v>
      </c>
      <c r="AP2971">
        <f t="shared" si="93"/>
        <v>0</v>
      </c>
    </row>
    <row r="2972" spans="1:42">
      <c r="A2972">
        <v>186290</v>
      </c>
      <c r="B2972" t="s">
        <v>4680</v>
      </c>
      <c r="C2972" t="s">
        <v>2138</v>
      </c>
      <c r="D2972">
        <v>10193259</v>
      </c>
      <c r="E2972" t="s">
        <v>115</v>
      </c>
      <c r="F2972" t="s">
        <v>3834</v>
      </c>
      <c r="I2972" t="s">
        <v>4681</v>
      </c>
      <c r="J2972" t="s">
        <v>353</v>
      </c>
      <c r="K2972" s="6">
        <v>0.29166666666666669</v>
      </c>
      <c r="L2972" s="8">
        <v>0.79166666666666663</v>
      </c>
      <c r="M2972" t="s">
        <v>1682</v>
      </c>
      <c r="N2972" t="s">
        <v>1352</v>
      </c>
      <c r="Q2972" t="s">
        <v>3835</v>
      </c>
      <c r="R2972" t="s">
        <v>70</v>
      </c>
      <c r="S2972" t="s">
        <v>353</v>
      </c>
      <c r="T2972" t="s">
        <v>46</v>
      </c>
      <c r="U2972" t="s">
        <v>47</v>
      </c>
      <c r="V2972" t="s">
        <v>3836</v>
      </c>
      <c r="W2972">
        <v>38.834327999999999</v>
      </c>
      <c r="X2972">
        <v>-76.992268999999993</v>
      </c>
      <c r="Y2972">
        <v>400671.25</v>
      </c>
      <c r="Z2972">
        <v>129615.24</v>
      </c>
      <c r="AA2972">
        <v>20032</v>
      </c>
      <c r="AB2972">
        <v>294502</v>
      </c>
      <c r="AC2972">
        <v>130566</v>
      </c>
      <c r="AD2972">
        <v>130566</v>
      </c>
      <c r="AE2972">
        <v>8</v>
      </c>
      <c r="AF2972" t="s">
        <v>1846</v>
      </c>
      <c r="AG2972" s="2">
        <v>8000000</v>
      </c>
      <c r="AH2972" t="s">
        <v>458</v>
      </c>
      <c r="AI2972">
        <v>706</v>
      </c>
      <c r="AJ2972">
        <v>39</v>
      </c>
      <c r="AK2972" t="s">
        <v>51</v>
      </c>
      <c r="AL2972">
        <v>1559</v>
      </c>
      <c r="AM2972">
        <v>-76.992271095121794</v>
      </c>
      <c r="AN2972">
        <v>38.834335660255697</v>
      </c>
      <c r="AO2972" t="b">
        <f t="shared" si="92"/>
        <v>0</v>
      </c>
      <c r="AP2972">
        <f t="shared" si="93"/>
        <v>0</v>
      </c>
    </row>
    <row r="2973" spans="1:42">
      <c r="A2973">
        <v>186291</v>
      </c>
      <c r="B2973" t="s">
        <v>6301</v>
      </c>
      <c r="C2973" t="s">
        <v>1031</v>
      </c>
      <c r="D2973">
        <v>10193260</v>
      </c>
      <c r="E2973" t="s">
        <v>81</v>
      </c>
      <c r="I2973" t="s">
        <v>6302</v>
      </c>
      <c r="J2973" t="s">
        <v>432</v>
      </c>
      <c r="K2973" s="6">
        <v>0.29166666666666669</v>
      </c>
      <c r="L2973" s="8">
        <v>0.79166666666666663</v>
      </c>
      <c r="M2973" t="s">
        <v>138</v>
      </c>
      <c r="N2973" t="s">
        <v>138</v>
      </c>
      <c r="Q2973" t="s">
        <v>1033</v>
      </c>
      <c r="R2973" t="s">
        <v>165</v>
      </c>
      <c r="S2973" t="s">
        <v>334</v>
      </c>
      <c r="T2973" t="s">
        <v>46</v>
      </c>
      <c r="U2973" t="s">
        <v>47</v>
      </c>
      <c r="V2973" t="s">
        <v>6303</v>
      </c>
      <c r="W2973">
        <v>38.898952000000001</v>
      </c>
      <c r="X2973">
        <v>-77.051428999999999</v>
      </c>
      <c r="Y2973">
        <v>395538.79586999997</v>
      </c>
      <c r="Z2973">
        <v>136790.15878</v>
      </c>
      <c r="AB2973">
        <v>0</v>
      </c>
      <c r="AC2973">
        <v>457078</v>
      </c>
      <c r="AD2973">
        <v>393100</v>
      </c>
      <c r="AE2973">
        <v>2</v>
      </c>
      <c r="AF2973" t="s">
        <v>196</v>
      </c>
      <c r="AG2973" t="s">
        <v>1953</v>
      </c>
      <c r="AH2973" t="s">
        <v>50</v>
      </c>
      <c r="AI2973">
        <v>207</v>
      </c>
      <c r="AJ2973">
        <v>5</v>
      </c>
      <c r="AK2973" t="s">
        <v>51</v>
      </c>
      <c r="AL2973">
        <v>3626</v>
      </c>
      <c r="AM2973">
        <v>-77.051431167741001</v>
      </c>
      <c r="AN2973">
        <v>38.898959218875</v>
      </c>
      <c r="AO2973" t="b">
        <f t="shared" si="92"/>
        <v>0</v>
      </c>
      <c r="AP2973">
        <f t="shared" si="93"/>
        <v>0</v>
      </c>
    </row>
    <row r="2974" spans="1:42">
      <c r="A2974">
        <v>186292</v>
      </c>
      <c r="B2974" t="s">
        <v>12286</v>
      </c>
      <c r="C2974" t="s">
        <v>6324</v>
      </c>
      <c r="D2974">
        <v>10193261</v>
      </c>
      <c r="E2974" t="s">
        <v>201</v>
      </c>
      <c r="I2974" t="s">
        <v>12287</v>
      </c>
      <c r="J2974" t="s">
        <v>353</v>
      </c>
      <c r="K2974" s="6">
        <v>0.47916666666666669</v>
      </c>
      <c r="L2974" s="8">
        <v>0.75</v>
      </c>
      <c r="M2974" t="s">
        <v>432</v>
      </c>
      <c r="N2974" t="s">
        <v>432</v>
      </c>
      <c r="O2974" t="s">
        <v>6324</v>
      </c>
      <c r="P2974" t="s">
        <v>12288</v>
      </c>
      <c r="Q2974" t="s">
        <v>6324</v>
      </c>
      <c r="R2974" t="s">
        <v>165</v>
      </c>
      <c r="S2974" t="s">
        <v>1682</v>
      </c>
      <c r="T2974" t="s">
        <v>46</v>
      </c>
      <c r="U2974" t="s">
        <v>47</v>
      </c>
      <c r="V2974" t="s">
        <v>10866</v>
      </c>
      <c r="W2974">
        <v>38.912863000000002</v>
      </c>
      <c r="X2974">
        <v>-77.037456000000006</v>
      </c>
      <c r="Y2974">
        <v>396751.53</v>
      </c>
      <c r="Z2974">
        <v>138333.85</v>
      </c>
      <c r="AA2974">
        <v>20009</v>
      </c>
      <c r="AB2974">
        <v>226034</v>
      </c>
      <c r="AC2974">
        <v>68687</v>
      </c>
      <c r="AD2974">
        <v>68687</v>
      </c>
      <c r="AE2974">
        <v>2</v>
      </c>
      <c r="AF2974" t="s">
        <v>86</v>
      </c>
      <c r="AG2974" t="s">
        <v>87</v>
      </c>
      <c r="AH2974" t="s">
        <v>88</v>
      </c>
      <c r="AI2974">
        <v>301</v>
      </c>
      <c r="AJ2974">
        <v>6</v>
      </c>
      <c r="AK2974" t="s">
        <v>51</v>
      </c>
      <c r="AL2974">
        <v>537</v>
      </c>
      <c r="AM2974">
        <v>-77.037458039546195</v>
      </c>
      <c r="AN2974">
        <v>38.912870648166198</v>
      </c>
      <c r="AO2974" t="b">
        <f t="shared" si="92"/>
        <v>1</v>
      </c>
      <c r="AP2974">
        <f t="shared" si="93"/>
        <v>1</v>
      </c>
    </row>
    <row r="2975" spans="1:42">
      <c r="A2975">
        <v>186293</v>
      </c>
      <c r="B2975" t="s">
        <v>6313</v>
      </c>
      <c r="C2975" t="s">
        <v>6314</v>
      </c>
      <c r="D2975">
        <v>10193262</v>
      </c>
      <c r="E2975" t="s">
        <v>115</v>
      </c>
      <c r="G2975" t="s">
        <v>6315</v>
      </c>
      <c r="K2975" s="6">
        <v>0.29166666666666669</v>
      </c>
      <c r="L2975" s="8">
        <v>0.70833333333333337</v>
      </c>
      <c r="M2975" t="s">
        <v>117</v>
      </c>
      <c r="N2975" t="s">
        <v>6316</v>
      </c>
      <c r="O2975" t="s">
        <v>6317</v>
      </c>
      <c r="P2975" t="s">
        <v>6318</v>
      </c>
      <c r="Q2975" t="s">
        <v>6319</v>
      </c>
      <c r="R2975" t="s">
        <v>431</v>
      </c>
      <c r="S2975" t="s">
        <v>432</v>
      </c>
      <c r="T2975" t="s">
        <v>46</v>
      </c>
      <c r="U2975" t="s">
        <v>47</v>
      </c>
      <c r="V2975" t="s">
        <v>2320</v>
      </c>
      <c r="W2975">
        <v>38.919186000000003</v>
      </c>
      <c r="X2975">
        <v>-77.033283999999995</v>
      </c>
      <c r="Y2975">
        <v>397113.59512999997</v>
      </c>
      <c r="Z2975">
        <v>139035.62336</v>
      </c>
      <c r="AB2975">
        <v>0</v>
      </c>
      <c r="AC2975">
        <v>456027</v>
      </c>
      <c r="AD2975">
        <v>392055</v>
      </c>
      <c r="AE2975">
        <v>1</v>
      </c>
      <c r="AF2975" t="s">
        <v>361</v>
      </c>
      <c r="AG2975" t="s">
        <v>373</v>
      </c>
      <c r="AH2975" t="s">
        <v>88</v>
      </c>
      <c r="AI2975">
        <v>301</v>
      </c>
      <c r="AJ2975">
        <v>3</v>
      </c>
      <c r="AK2975" t="s">
        <v>51</v>
      </c>
      <c r="AL2975">
        <v>3534</v>
      </c>
      <c r="AM2975">
        <v>-77.033286279727307</v>
      </c>
      <c r="AN2975">
        <v>38.919193720429398</v>
      </c>
      <c r="AO2975" t="b">
        <f t="shared" si="92"/>
        <v>0</v>
      </c>
      <c r="AP2975">
        <f t="shared" si="93"/>
        <v>0</v>
      </c>
    </row>
    <row r="2976" spans="1:42">
      <c r="A2976">
        <v>186294</v>
      </c>
      <c r="B2976" t="s">
        <v>6323</v>
      </c>
      <c r="C2976" t="s">
        <v>6324</v>
      </c>
      <c r="D2976">
        <v>10193263</v>
      </c>
      <c r="E2976" t="s">
        <v>201</v>
      </c>
      <c r="I2976" t="s">
        <v>6325</v>
      </c>
      <c r="J2976" t="s">
        <v>353</v>
      </c>
      <c r="K2976" s="6">
        <v>0.33333333333333331</v>
      </c>
      <c r="L2976" s="8">
        <v>0.5</v>
      </c>
      <c r="M2976" t="s">
        <v>432</v>
      </c>
      <c r="N2976" t="s">
        <v>432</v>
      </c>
      <c r="Q2976" t="s">
        <v>6324</v>
      </c>
      <c r="R2976" t="s">
        <v>165</v>
      </c>
      <c r="S2976" t="s">
        <v>1682</v>
      </c>
      <c r="T2976" t="s">
        <v>46</v>
      </c>
      <c r="U2976" t="s">
        <v>47</v>
      </c>
      <c r="V2976" t="s">
        <v>6326</v>
      </c>
      <c r="W2976">
        <v>38.912869000000001</v>
      </c>
      <c r="X2976">
        <v>-77.038854999999998</v>
      </c>
      <c r="Y2976">
        <v>396630.16</v>
      </c>
      <c r="Z2976">
        <v>138334.53</v>
      </c>
      <c r="AA2976">
        <v>20009</v>
      </c>
      <c r="AB2976">
        <v>226276</v>
      </c>
      <c r="AC2976">
        <v>69273</v>
      </c>
      <c r="AD2976">
        <v>69273</v>
      </c>
      <c r="AE2976">
        <v>2</v>
      </c>
      <c r="AF2976" t="s">
        <v>86</v>
      </c>
      <c r="AG2976" t="s">
        <v>366</v>
      </c>
      <c r="AH2976" t="s">
        <v>88</v>
      </c>
      <c r="AI2976">
        <v>301</v>
      </c>
      <c r="AJ2976">
        <v>6</v>
      </c>
      <c r="AK2976" t="s">
        <v>51</v>
      </c>
      <c r="AL2976">
        <v>3117</v>
      </c>
      <c r="AM2976">
        <v>-77.038857472298901</v>
      </c>
      <c r="AN2976">
        <v>38.912876316804699</v>
      </c>
      <c r="AO2976" t="b">
        <f t="shared" si="92"/>
        <v>1</v>
      </c>
      <c r="AP2976">
        <f t="shared" si="93"/>
        <v>1</v>
      </c>
    </row>
    <row r="2977" spans="1:42">
      <c r="A2977">
        <v>186295</v>
      </c>
      <c r="B2977" t="s">
        <v>8853</v>
      </c>
      <c r="C2977" t="s">
        <v>985</v>
      </c>
      <c r="D2977">
        <v>10193264</v>
      </c>
      <c r="E2977" t="s">
        <v>201</v>
      </c>
      <c r="I2977" t="s">
        <v>8854</v>
      </c>
      <c r="J2977" t="s">
        <v>353</v>
      </c>
      <c r="K2977" s="6">
        <v>0.29166666666666669</v>
      </c>
      <c r="L2977" s="8">
        <v>0.70833333333333337</v>
      </c>
      <c r="M2977" t="s">
        <v>422</v>
      </c>
      <c r="N2977" t="s">
        <v>432</v>
      </c>
      <c r="O2977" t="s">
        <v>1378</v>
      </c>
      <c r="P2977" t="s">
        <v>1379</v>
      </c>
      <c r="Q2977" t="s">
        <v>1378</v>
      </c>
      <c r="R2977" t="s">
        <v>165</v>
      </c>
      <c r="S2977" t="s">
        <v>1682</v>
      </c>
      <c r="T2977" t="s">
        <v>46</v>
      </c>
      <c r="U2977" t="s">
        <v>47</v>
      </c>
      <c r="V2977" t="s">
        <v>8855</v>
      </c>
      <c r="W2977">
        <v>38.906132999999997</v>
      </c>
      <c r="X2977">
        <v>-77.047099000000003</v>
      </c>
      <c r="Y2977">
        <v>395914.83</v>
      </c>
      <c r="Z2977">
        <v>137587.15</v>
      </c>
      <c r="AA2977">
        <v>20036</v>
      </c>
      <c r="AB2977">
        <v>310203</v>
      </c>
      <c r="AC2977">
        <v>264692</v>
      </c>
      <c r="AD2977">
        <v>264879</v>
      </c>
      <c r="AE2977">
        <v>2</v>
      </c>
      <c r="AF2977" t="s">
        <v>86</v>
      </c>
      <c r="AG2977" t="s">
        <v>523</v>
      </c>
      <c r="AH2977" t="s">
        <v>50</v>
      </c>
      <c r="AI2977">
        <v>208</v>
      </c>
      <c r="AJ2977">
        <v>5</v>
      </c>
      <c r="AK2977" t="s">
        <v>51</v>
      </c>
      <c r="AL2977">
        <v>2066</v>
      </c>
      <c r="AM2977">
        <v>-77.047100977410594</v>
      </c>
      <c r="AN2977">
        <v>38.906140626796699</v>
      </c>
      <c r="AO2977" t="b">
        <f t="shared" si="92"/>
        <v>0</v>
      </c>
      <c r="AP2977">
        <f t="shared" si="93"/>
        <v>0</v>
      </c>
    </row>
    <row r="2978" spans="1:42">
      <c r="A2978">
        <v>186296</v>
      </c>
      <c r="B2978" t="s">
        <v>6331</v>
      </c>
      <c r="C2978" t="s">
        <v>5537</v>
      </c>
      <c r="D2978">
        <v>10193265</v>
      </c>
      <c r="E2978" t="s">
        <v>115</v>
      </c>
      <c r="F2978" t="s">
        <v>6287</v>
      </c>
      <c r="K2978" s="6">
        <v>0.29166666666666669</v>
      </c>
      <c r="L2978" s="8">
        <v>0.70833333333333337</v>
      </c>
      <c r="M2978" t="s">
        <v>353</v>
      </c>
      <c r="N2978" t="s">
        <v>924</v>
      </c>
      <c r="O2978" t="s">
        <v>1110</v>
      </c>
      <c r="P2978" t="s">
        <v>1814</v>
      </c>
      <c r="Q2978" t="s">
        <v>1110</v>
      </c>
      <c r="R2978" t="s">
        <v>44</v>
      </c>
      <c r="S2978" t="s">
        <v>353</v>
      </c>
      <c r="T2978" t="s">
        <v>46</v>
      </c>
      <c r="U2978" t="s">
        <v>47</v>
      </c>
      <c r="V2978" t="s">
        <v>6332</v>
      </c>
      <c r="W2978">
        <v>38.883128999999997</v>
      </c>
      <c r="X2978">
        <v>-76.929969999999997</v>
      </c>
      <c r="Y2978">
        <v>406076.14809999999</v>
      </c>
      <c r="Z2978">
        <v>135034.73740000001</v>
      </c>
      <c r="AB2978">
        <v>0</v>
      </c>
      <c r="AC2978">
        <v>468365</v>
      </c>
      <c r="AD2978">
        <v>403213</v>
      </c>
      <c r="AE2978">
        <v>7</v>
      </c>
      <c r="AF2978" t="s">
        <v>1324</v>
      </c>
      <c r="AG2978" s="2">
        <v>700000</v>
      </c>
      <c r="AH2978" t="s">
        <v>912</v>
      </c>
      <c r="AI2978">
        <v>604</v>
      </c>
      <c r="AJ2978">
        <v>33</v>
      </c>
      <c r="AK2978" t="s">
        <v>51</v>
      </c>
      <c r="AL2978">
        <v>3809</v>
      </c>
      <c r="AM2978">
        <v>-76.9299718100647</v>
      </c>
      <c r="AN2978">
        <v>38.883136055378998</v>
      </c>
      <c r="AO2978" t="b">
        <f t="shared" si="92"/>
        <v>0</v>
      </c>
      <c r="AP2978">
        <f t="shared" si="93"/>
        <v>0</v>
      </c>
    </row>
    <row r="2979" spans="1:42">
      <c r="A2979">
        <v>186297</v>
      </c>
      <c r="B2979" t="s">
        <v>6331</v>
      </c>
      <c r="C2979" t="s">
        <v>5537</v>
      </c>
      <c r="D2979">
        <v>10193265</v>
      </c>
      <c r="E2979" t="s">
        <v>115</v>
      </c>
      <c r="F2979" t="s">
        <v>6287</v>
      </c>
      <c r="K2979" s="6">
        <v>0.29166666666666669</v>
      </c>
      <c r="L2979" s="8">
        <v>0.70833333333333337</v>
      </c>
      <c r="M2979" t="s">
        <v>353</v>
      </c>
      <c r="N2979" t="s">
        <v>924</v>
      </c>
      <c r="O2979" t="s">
        <v>1110</v>
      </c>
      <c r="P2979" t="s">
        <v>1814</v>
      </c>
      <c r="Q2979" t="s">
        <v>1110</v>
      </c>
      <c r="R2979" t="s">
        <v>44</v>
      </c>
      <c r="S2979" t="s">
        <v>353</v>
      </c>
      <c r="T2979" t="s">
        <v>46</v>
      </c>
      <c r="U2979" t="s">
        <v>47</v>
      </c>
      <c r="V2979" t="s">
        <v>6335</v>
      </c>
      <c r="W2979">
        <v>38.882820000000002</v>
      </c>
      <c r="X2979">
        <v>-76.927717000000001</v>
      </c>
      <c r="Y2979">
        <v>406271.60298000003</v>
      </c>
      <c r="Z2979">
        <v>135000.63750000001</v>
      </c>
      <c r="AB2979">
        <v>0</v>
      </c>
      <c r="AC2979">
        <v>470938</v>
      </c>
      <c r="AD2979">
        <v>405345</v>
      </c>
      <c r="AE2979">
        <v>7</v>
      </c>
      <c r="AF2979" t="s">
        <v>1324</v>
      </c>
      <c r="AG2979" s="2">
        <v>700000</v>
      </c>
      <c r="AH2979" t="s">
        <v>912</v>
      </c>
      <c r="AI2979">
        <v>604</v>
      </c>
      <c r="AJ2979">
        <v>33</v>
      </c>
      <c r="AK2979" t="s">
        <v>51</v>
      </c>
      <c r="AL2979">
        <v>3809</v>
      </c>
      <c r="AM2979">
        <v>-76.927719412495307</v>
      </c>
      <c r="AN2979">
        <v>38.882827498009398</v>
      </c>
      <c r="AO2979" t="b">
        <f t="shared" si="92"/>
        <v>0</v>
      </c>
      <c r="AP2979">
        <f t="shared" si="93"/>
        <v>0</v>
      </c>
    </row>
    <row r="2980" spans="1:42">
      <c r="A2980">
        <v>186299</v>
      </c>
      <c r="B2980" t="s">
        <v>6342</v>
      </c>
      <c r="C2980" t="s">
        <v>4468</v>
      </c>
      <c r="D2980">
        <v>10193266</v>
      </c>
      <c r="E2980" t="s">
        <v>2561</v>
      </c>
      <c r="K2980" s="6">
        <v>0.29166666666666669</v>
      </c>
      <c r="L2980" s="8">
        <v>0.70833333333333337</v>
      </c>
      <c r="M2980" t="s">
        <v>422</v>
      </c>
      <c r="N2980" t="s">
        <v>192</v>
      </c>
      <c r="Q2980" t="s">
        <v>796</v>
      </c>
      <c r="R2980" t="s">
        <v>148</v>
      </c>
      <c r="S2980" t="s">
        <v>387</v>
      </c>
      <c r="T2980" t="s">
        <v>46</v>
      </c>
      <c r="U2980" t="s">
        <v>47</v>
      </c>
      <c r="V2980" t="s">
        <v>6343</v>
      </c>
      <c r="W2980">
        <v>38.919173999999998</v>
      </c>
      <c r="X2980">
        <v>-77.010594999999995</v>
      </c>
      <c r="Y2980">
        <v>399081.15490999998</v>
      </c>
      <c r="Z2980">
        <v>139033.74450999999</v>
      </c>
      <c r="AB2980">
        <v>0</v>
      </c>
      <c r="AC2980">
        <v>463079</v>
      </c>
      <c r="AD2980">
        <v>398386</v>
      </c>
      <c r="AE2980">
        <v>5</v>
      </c>
      <c r="AF2980" t="s">
        <v>408</v>
      </c>
      <c r="AG2980" t="s">
        <v>6096</v>
      </c>
      <c r="AH2980" t="s">
        <v>410</v>
      </c>
      <c r="AI2980">
        <v>501</v>
      </c>
      <c r="AJ2980">
        <v>21</v>
      </c>
      <c r="AK2980" t="s">
        <v>51</v>
      </c>
      <c r="AL2980">
        <v>3754</v>
      </c>
      <c r="AM2980">
        <v>-77.0105977592643</v>
      </c>
      <c r="AN2980">
        <v>38.919181055759097</v>
      </c>
      <c r="AO2980" t="b">
        <f t="shared" si="92"/>
        <v>0</v>
      </c>
      <c r="AP2980">
        <f t="shared" si="93"/>
        <v>0</v>
      </c>
    </row>
    <row r="2981" spans="1:42">
      <c r="A2981">
        <v>186300</v>
      </c>
      <c r="B2981" t="s">
        <v>6344</v>
      </c>
      <c r="C2981" t="s">
        <v>6345</v>
      </c>
      <c r="D2981">
        <v>10193267</v>
      </c>
      <c r="E2981" t="s">
        <v>115</v>
      </c>
      <c r="F2981" t="s">
        <v>6346</v>
      </c>
      <c r="I2981" t="s">
        <v>6347</v>
      </c>
      <c r="J2981" t="s">
        <v>353</v>
      </c>
      <c r="K2981" s="6">
        <v>0.29166666666666669</v>
      </c>
      <c r="L2981" s="8">
        <v>0.70833333333333337</v>
      </c>
      <c r="M2981" t="s">
        <v>422</v>
      </c>
      <c r="N2981" t="s">
        <v>1365</v>
      </c>
      <c r="Q2981" t="s">
        <v>6345</v>
      </c>
      <c r="R2981" t="s">
        <v>70</v>
      </c>
      <c r="S2981" t="s">
        <v>353</v>
      </c>
      <c r="T2981" t="s">
        <v>46</v>
      </c>
      <c r="U2981" t="s">
        <v>47</v>
      </c>
      <c r="V2981" t="s">
        <v>6348</v>
      </c>
      <c r="W2981">
        <v>38.940990999999997</v>
      </c>
      <c r="X2981">
        <v>-77.030707000000007</v>
      </c>
      <c r="Y2981">
        <v>397337.89</v>
      </c>
      <c r="Z2981">
        <v>141456.07</v>
      </c>
      <c r="AA2981">
        <v>20011</v>
      </c>
      <c r="AB2981">
        <v>255261</v>
      </c>
      <c r="AC2981">
        <v>98165</v>
      </c>
      <c r="AD2981">
        <v>98165</v>
      </c>
      <c r="AE2981">
        <v>4</v>
      </c>
      <c r="AF2981" t="s">
        <v>445</v>
      </c>
      <c r="AG2981" t="s">
        <v>586</v>
      </c>
      <c r="AH2981" t="s">
        <v>188</v>
      </c>
      <c r="AI2981">
        <v>404</v>
      </c>
      <c r="AJ2981">
        <v>18</v>
      </c>
      <c r="AK2981" t="s">
        <v>51</v>
      </c>
      <c r="AL2981">
        <v>3075</v>
      </c>
      <c r="AM2981">
        <v>-77.030709258717394</v>
      </c>
      <c r="AN2981">
        <v>38.9409985620835</v>
      </c>
      <c r="AO2981" t="b">
        <f t="shared" si="92"/>
        <v>1</v>
      </c>
      <c r="AP2981">
        <f t="shared" si="93"/>
        <v>1</v>
      </c>
    </row>
    <row r="2982" spans="1:42">
      <c r="A2982">
        <v>186301</v>
      </c>
      <c r="B2982" t="s">
        <v>4690</v>
      </c>
      <c r="C2982" t="s">
        <v>3053</v>
      </c>
      <c r="D2982">
        <v>10193268</v>
      </c>
      <c r="E2982" t="s">
        <v>201</v>
      </c>
      <c r="I2982" t="s">
        <v>4691</v>
      </c>
      <c r="J2982" t="s">
        <v>353</v>
      </c>
      <c r="K2982" s="6">
        <v>0.45833333333333331</v>
      </c>
      <c r="L2982" s="8">
        <v>0.66666666666666663</v>
      </c>
      <c r="M2982" t="s">
        <v>255</v>
      </c>
      <c r="N2982" t="s">
        <v>255</v>
      </c>
      <c r="Q2982" t="s">
        <v>3053</v>
      </c>
      <c r="R2982" t="s">
        <v>165</v>
      </c>
      <c r="S2982" t="s">
        <v>138</v>
      </c>
      <c r="T2982" t="s">
        <v>46</v>
      </c>
      <c r="U2982" t="s">
        <v>47</v>
      </c>
      <c r="V2982" t="s">
        <v>3055</v>
      </c>
      <c r="W2982">
        <v>38.901124000000003</v>
      </c>
      <c r="X2982">
        <v>-77.038991999999993</v>
      </c>
      <c r="Y2982">
        <v>396617.78</v>
      </c>
      <c r="Z2982">
        <v>137030.79</v>
      </c>
      <c r="AA2982">
        <v>20006</v>
      </c>
      <c r="AB2982">
        <v>285517</v>
      </c>
      <c r="AC2982">
        <v>124029</v>
      </c>
      <c r="AD2982">
        <v>124029</v>
      </c>
      <c r="AE2982">
        <v>2</v>
      </c>
      <c r="AF2982" t="s">
        <v>86</v>
      </c>
      <c r="AG2982" t="s">
        <v>90</v>
      </c>
      <c r="AH2982" t="s">
        <v>50</v>
      </c>
      <c r="AI2982">
        <v>207</v>
      </c>
      <c r="AJ2982">
        <v>6</v>
      </c>
      <c r="AK2982" t="s">
        <v>524</v>
      </c>
      <c r="AL2982">
        <v>1496</v>
      </c>
      <c r="AM2982">
        <v>-77.0389937956582</v>
      </c>
      <c r="AN2982">
        <v>38.9011317255097</v>
      </c>
      <c r="AO2982" t="b">
        <f t="shared" si="92"/>
        <v>1</v>
      </c>
      <c r="AP2982">
        <f t="shared" si="93"/>
        <v>1</v>
      </c>
    </row>
    <row r="2983" spans="1:42">
      <c r="A2983">
        <v>186302</v>
      </c>
      <c r="B2983" t="s">
        <v>8856</v>
      </c>
      <c r="C2983" t="s">
        <v>8857</v>
      </c>
      <c r="D2983">
        <v>10193269</v>
      </c>
      <c r="E2983" t="s">
        <v>201</v>
      </c>
      <c r="I2983" t="s">
        <v>8858</v>
      </c>
      <c r="J2983" t="s">
        <v>353</v>
      </c>
      <c r="K2983" s="6">
        <v>0.41666666666666669</v>
      </c>
      <c r="L2983" s="8">
        <v>0.83333333333333337</v>
      </c>
      <c r="M2983" t="s">
        <v>421</v>
      </c>
      <c r="N2983" t="s">
        <v>421</v>
      </c>
      <c r="Q2983" t="s">
        <v>8857</v>
      </c>
      <c r="R2983" t="s">
        <v>165</v>
      </c>
      <c r="S2983" t="s">
        <v>422</v>
      </c>
      <c r="T2983" t="s">
        <v>46</v>
      </c>
      <c r="U2983" t="s">
        <v>47</v>
      </c>
      <c r="V2983" t="s">
        <v>8859</v>
      </c>
      <c r="W2983">
        <v>38.888091000000003</v>
      </c>
      <c r="X2983">
        <v>-76.986892999999995</v>
      </c>
      <c r="Y2983">
        <v>401137.16</v>
      </c>
      <c r="Z2983">
        <v>135583.35</v>
      </c>
      <c r="AA2983">
        <v>20003</v>
      </c>
      <c r="AB2983">
        <v>66410</v>
      </c>
      <c r="AC2983">
        <v>41120</v>
      </c>
      <c r="AD2983">
        <v>41120</v>
      </c>
      <c r="AE2983">
        <v>6</v>
      </c>
      <c r="AF2983" t="s">
        <v>72</v>
      </c>
      <c r="AG2983" t="s">
        <v>646</v>
      </c>
      <c r="AH2983" t="s">
        <v>63</v>
      </c>
      <c r="AI2983">
        <v>108</v>
      </c>
      <c r="AJ2983">
        <v>26</v>
      </c>
      <c r="AK2983" t="s">
        <v>51</v>
      </c>
      <c r="AL2983">
        <v>2086</v>
      </c>
      <c r="AM2983">
        <v>-76.986895067171304</v>
      </c>
      <c r="AN2983">
        <v>38.888098425391597</v>
      </c>
      <c r="AO2983" t="b">
        <f t="shared" si="92"/>
        <v>1</v>
      </c>
      <c r="AP2983">
        <f t="shared" si="93"/>
        <v>1</v>
      </c>
    </row>
    <row r="2984" spans="1:42">
      <c r="A2984">
        <v>186303</v>
      </c>
      <c r="B2984" t="s">
        <v>8860</v>
      </c>
      <c r="C2984" t="s">
        <v>8861</v>
      </c>
      <c r="D2984">
        <v>10193270</v>
      </c>
      <c r="E2984" t="s">
        <v>201</v>
      </c>
      <c r="I2984" t="s">
        <v>8862</v>
      </c>
      <c r="J2984" t="s">
        <v>353</v>
      </c>
      <c r="K2984" s="6">
        <v>0.29166666666666669</v>
      </c>
      <c r="L2984" s="8">
        <v>0.79166666666666663</v>
      </c>
      <c r="M2984" t="s">
        <v>415</v>
      </c>
      <c r="N2984" t="s">
        <v>415</v>
      </c>
      <c r="Q2984" t="s">
        <v>8861</v>
      </c>
      <c r="R2984" t="s">
        <v>165</v>
      </c>
      <c r="S2984" t="s">
        <v>203</v>
      </c>
      <c r="T2984" t="s">
        <v>46</v>
      </c>
      <c r="U2984" t="s">
        <v>47</v>
      </c>
      <c r="V2984" t="s">
        <v>8863</v>
      </c>
      <c r="W2984">
        <v>38.887951000000001</v>
      </c>
      <c r="X2984">
        <v>-76.992406000000003</v>
      </c>
      <c r="Y2984">
        <v>400658.85</v>
      </c>
      <c r="Z2984">
        <v>135567.79999999999</v>
      </c>
      <c r="AA2984">
        <v>20003</v>
      </c>
      <c r="AB2984">
        <v>68924</v>
      </c>
      <c r="AC2984">
        <v>42963</v>
      </c>
      <c r="AD2984">
        <v>42963</v>
      </c>
      <c r="AE2984">
        <v>6</v>
      </c>
      <c r="AF2984" t="s">
        <v>72</v>
      </c>
      <c r="AG2984" t="s">
        <v>3045</v>
      </c>
      <c r="AH2984" t="s">
        <v>63</v>
      </c>
      <c r="AI2984">
        <v>107</v>
      </c>
      <c r="AJ2984">
        <v>26</v>
      </c>
      <c r="AK2984" t="s">
        <v>51</v>
      </c>
      <c r="AL2984">
        <v>2090</v>
      </c>
      <c r="AM2984">
        <v>-76.992408213271005</v>
      </c>
      <c r="AN2984">
        <v>38.887958833435398</v>
      </c>
      <c r="AO2984" t="b">
        <f t="shared" si="92"/>
        <v>1</v>
      </c>
      <c r="AP2984">
        <f t="shared" si="93"/>
        <v>1</v>
      </c>
    </row>
    <row r="2985" spans="1:42">
      <c r="A2985">
        <v>186304</v>
      </c>
      <c r="B2985" t="s">
        <v>8864</v>
      </c>
      <c r="C2985" t="s">
        <v>8865</v>
      </c>
      <c r="D2985">
        <v>10193272</v>
      </c>
      <c r="E2985" t="s">
        <v>201</v>
      </c>
      <c r="I2985" t="s">
        <v>8866</v>
      </c>
      <c r="J2985" t="s">
        <v>353</v>
      </c>
      <c r="K2985" s="6">
        <v>0.29166666666666669</v>
      </c>
      <c r="L2985" s="8">
        <v>0.79166666666666663</v>
      </c>
      <c r="M2985" t="s">
        <v>138</v>
      </c>
      <c r="N2985" t="s">
        <v>138</v>
      </c>
      <c r="Q2985" t="s">
        <v>8865</v>
      </c>
      <c r="R2985" t="s">
        <v>165</v>
      </c>
      <c r="S2985" t="s">
        <v>334</v>
      </c>
      <c r="T2985" t="s">
        <v>46</v>
      </c>
      <c r="U2985" t="s">
        <v>47</v>
      </c>
      <c r="V2985" t="s">
        <v>8867</v>
      </c>
      <c r="W2985">
        <v>38.923298000000003</v>
      </c>
      <c r="X2985">
        <v>-77.075474999999997</v>
      </c>
      <c r="Y2985">
        <v>393455.15</v>
      </c>
      <c r="Z2985">
        <v>139494.29</v>
      </c>
      <c r="AA2985">
        <v>20007</v>
      </c>
      <c r="AB2985">
        <v>299907</v>
      </c>
      <c r="AC2985">
        <v>221727</v>
      </c>
      <c r="AD2985">
        <v>221727</v>
      </c>
      <c r="AE2985">
        <v>3</v>
      </c>
      <c r="AF2985" t="s">
        <v>294</v>
      </c>
      <c r="AG2985" t="s">
        <v>1150</v>
      </c>
      <c r="AH2985" t="s">
        <v>50</v>
      </c>
      <c r="AI2985">
        <v>204</v>
      </c>
      <c r="AJ2985">
        <v>14</v>
      </c>
      <c r="AK2985" t="s">
        <v>51</v>
      </c>
      <c r="AL2985">
        <v>2715</v>
      </c>
      <c r="AM2985">
        <v>-77.075477260358198</v>
      </c>
      <c r="AN2985">
        <v>38.9233059047965</v>
      </c>
      <c r="AO2985" t="b">
        <f t="shared" ref="AO2985:AO3048" si="94">C2985=Q2985</f>
        <v>1</v>
      </c>
      <c r="AP2985">
        <f t="shared" si="93"/>
        <v>1</v>
      </c>
    </row>
    <row r="2986" spans="1:42">
      <c r="A2986">
        <v>186305</v>
      </c>
      <c r="B2986" t="s">
        <v>8868</v>
      </c>
      <c r="C2986" t="s">
        <v>8869</v>
      </c>
      <c r="D2986">
        <v>10193273</v>
      </c>
      <c r="E2986" t="s">
        <v>201</v>
      </c>
      <c r="I2986" t="s">
        <v>8870</v>
      </c>
      <c r="J2986" t="s">
        <v>432</v>
      </c>
      <c r="K2986" s="6">
        <v>0.39583333333333331</v>
      </c>
      <c r="L2986" s="8">
        <v>0.79166666666666663</v>
      </c>
      <c r="M2986" t="s">
        <v>386</v>
      </c>
      <c r="N2986" t="s">
        <v>183</v>
      </c>
      <c r="O2986" t="s">
        <v>8871</v>
      </c>
      <c r="P2986" t="s">
        <v>8872</v>
      </c>
      <c r="Q2986" t="s">
        <v>8871</v>
      </c>
      <c r="R2986" t="s">
        <v>165</v>
      </c>
      <c r="S2986" t="s">
        <v>184</v>
      </c>
      <c r="T2986" t="s">
        <v>46</v>
      </c>
      <c r="U2986" t="s">
        <v>47</v>
      </c>
      <c r="V2986" t="s">
        <v>8873</v>
      </c>
      <c r="W2986">
        <v>38.913127000000003</v>
      </c>
      <c r="X2986">
        <v>-77.047458000000006</v>
      </c>
      <c r="Y2986">
        <v>395884.1</v>
      </c>
      <c r="Z2986">
        <v>138363.57999999999</v>
      </c>
      <c r="AA2986">
        <v>20008</v>
      </c>
      <c r="AB2986">
        <v>226059</v>
      </c>
      <c r="AC2986">
        <v>68712</v>
      </c>
      <c r="AD2986">
        <v>68712</v>
      </c>
      <c r="AE2986">
        <v>2</v>
      </c>
      <c r="AF2986" t="s">
        <v>205</v>
      </c>
      <c r="AG2986" t="s">
        <v>1375</v>
      </c>
      <c r="AH2986" t="s">
        <v>50</v>
      </c>
      <c r="AI2986">
        <v>208</v>
      </c>
      <c r="AJ2986">
        <v>1</v>
      </c>
      <c r="AK2986" t="s">
        <v>51</v>
      </c>
      <c r="AL2986">
        <v>2231</v>
      </c>
      <c r="AM2986">
        <v>-77.047459923345997</v>
      </c>
      <c r="AN2986">
        <v>38.913134831482601</v>
      </c>
      <c r="AO2986" t="b">
        <f t="shared" si="94"/>
        <v>0</v>
      </c>
      <c r="AP2986">
        <f t="shared" si="93"/>
        <v>0</v>
      </c>
    </row>
    <row r="2987" spans="1:42">
      <c r="A2987">
        <v>186306</v>
      </c>
      <c r="B2987" t="s">
        <v>12289</v>
      </c>
      <c r="C2987" t="s">
        <v>12290</v>
      </c>
      <c r="D2987">
        <v>10193274</v>
      </c>
      <c r="E2987" t="s">
        <v>519</v>
      </c>
      <c r="I2987" t="s">
        <v>12291</v>
      </c>
      <c r="J2987" t="s">
        <v>422</v>
      </c>
      <c r="K2987" s="6">
        <v>0.29166666666666669</v>
      </c>
      <c r="L2987" s="8">
        <v>0.70833333333333337</v>
      </c>
      <c r="M2987" t="s">
        <v>255</v>
      </c>
      <c r="N2987" t="s">
        <v>292</v>
      </c>
      <c r="O2987" t="s">
        <v>12292</v>
      </c>
      <c r="P2987" t="s">
        <v>12293</v>
      </c>
      <c r="Q2987" t="s">
        <v>12294</v>
      </c>
      <c r="R2987" t="s">
        <v>70</v>
      </c>
      <c r="S2987" t="s">
        <v>422</v>
      </c>
      <c r="T2987" t="s">
        <v>46</v>
      </c>
      <c r="U2987" t="s">
        <v>47</v>
      </c>
      <c r="V2987" t="s">
        <v>12295</v>
      </c>
      <c r="W2987">
        <v>38.920451999999997</v>
      </c>
      <c r="X2987">
        <v>-77.039662000000007</v>
      </c>
      <c r="Y2987">
        <v>396560.58</v>
      </c>
      <c r="Z2987">
        <v>139176.31</v>
      </c>
      <c r="AA2987">
        <v>20009</v>
      </c>
      <c r="AB2987">
        <v>235774</v>
      </c>
      <c r="AC2987">
        <v>78473</v>
      </c>
      <c r="AD2987">
        <v>78473</v>
      </c>
      <c r="AE2987">
        <v>1</v>
      </c>
      <c r="AF2987" t="s">
        <v>318</v>
      </c>
      <c r="AG2987" t="s">
        <v>865</v>
      </c>
      <c r="AH2987" t="s">
        <v>88</v>
      </c>
      <c r="AI2987">
        <v>303</v>
      </c>
      <c r="AJ2987">
        <v>1</v>
      </c>
      <c r="AK2987" t="s">
        <v>51</v>
      </c>
      <c r="AL2987">
        <v>779</v>
      </c>
      <c r="AM2987">
        <v>-77.039663966221696</v>
      </c>
      <c r="AN2987">
        <v>38.920459081082903</v>
      </c>
      <c r="AO2987" t="b">
        <f t="shared" si="94"/>
        <v>0</v>
      </c>
      <c r="AP2987">
        <f t="shared" si="93"/>
        <v>0</v>
      </c>
    </row>
    <row r="2988" spans="1:42">
      <c r="A2988">
        <v>186307</v>
      </c>
      <c r="B2988" t="s">
        <v>8874</v>
      </c>
      <c r="C2988" t="s">
        <v>8062</v>
      </c>
      <c r="D2988">
        <v>10193275</v>
      </c>
      <c r="E2988" t="s">
        <v>115</v>
      </c>
      <c r="G2988" t="s">
        <v>2876</v>
      </c>
      <c r="I2988" t="s">
        <v>8875</v>
      </c>
      <c r="J2988" t="s">
        <v>353</v>
      </c>
      <c r="K2988" s="6">
        <v>0.39583333333333331</v>
      </c>
      <c r="L2988" s="8">
        <v>0.64583333333333337</v>
      </c>
      <c r="M2988" t="s">
        <v>422</v>
      </c>
      <c r="N2988" t="s">
        <v>1396</v>
      </c>
      <c r="O2988" t="s">
        <v>8062</v>
      </c>
      <c r="P2988" t="s">
        <v>8876</v>
      </c>
      <c r="Q2988" t="s">
        <v>8062</v>
      </c>
      <c r="R2988" t="s">
        <v>70</v>
      </c>
      <c r="S2988" t="s">
        <v>353</v>
      </c>
      <c r="T2988" t="s">
        <v>46</v>
      </c>
      <c r="U2988" t="s">
        <v>47</v>
      </c>
      <c r="V2988" t="s">
        <v>8065</v>
      </c>
      <c r="W2988">
        <v>38.905259000000001</v>
      </c>
      <c r="X2988">
        <v>-77.066924</v>
      </c>
      <c r="Y2988">
        <v>394195.20000000001</v>
      </c>
      <c r="Z2988">
        <v>137491.19</v>
      </c>
      <c r="AA2988">
        <v>20007</v>
      </c>
      <c r="AB2988">
        <v>271943</v>
      </c>
      <c r="AC2988">
        <v>114778</v>
      </c>
      <c r="AD2988">
        <v>114778</v>
      </c>
      <c r="AE2988">
        <v>2</v>
      </c>
      <c r="AF2988" t="s">
        <v>49</v>
      </c>
      <c r="AG2988" s="2">
        <v>200000</v>
      </c>
      <c r="AH2988" t="s">
        <v>50</v>
      </c>
      <c r="AI2988">
        <v>206</v>
      </c>
      <c r="AJ2988">
        <v>4</v>
      </c>
      <c r="AK2988" t="s">
        <v>567</v>
      </c>
      <c r="AL2988">
        <v>2843</v>
      </c>
      <c r="AM2988">
        <v>-77.066926098038707</v>
      </c>
      <c r="AN2988">
        <v>38.905266510439603</v>
      </c>
      <c r="AO2988" t="b">
        <f t="shared" si="94"/>
        <v>1</v>
      </c>
      <c r="AP2988">
        <f t="shared" si="93"/>
        <v>1</v>
      </c>
    </row>
    <row r="2989" spans="1:42">
      <c r="A2989">
        <v>186308</v>
      </c>
      <c r="B2989" t="s">
        <v>6351</v>
      </c>
      <c r="C2989" t="s">
        <v>6352</v>
      </c>
      <c r="D2989">
        <v>10193277</v>
      </c>
      <c r="E2989" t="s">
        <v>201</v>
      </c>
      <c r="I2989" t="s">
        <v>6353</v>
      </c>
      <c r="J2989" t="s">
        <v>353</v>
      </c>
      <c r="K2989" s="6">
        <v>0.29166666666666669</v>
      </c>
      <c r="L2989" s="8">
        <v>0.70833333333333337</v>
      </c>
      <c r="M2989" t="s">
        <v>203</v>
      </c>
      <c r="N2989" t="s">
        <v>203</v>
      </c>
      <c r="Q2989" t="s">
        <v>6352</v>
      </c>
      <c r="R2989" t="s">
        <v>70</v>
      </c>
      <c r="S2989" t="s">
        <v>353</v>
      </c>
      <c r="T2989" t="s">
        <v>46</v>
      </c>
      <c r="U2989" t="s">
        <v>47</v>
      </c>
      <c r="V2989" t="s">
        <v>6354</v>
      </c>
      <c r="W2989">
        <v>38.917541999999997</v>
      </c>
      <c r="X2989">
        <v>-77.013704000000004</v>
      </c>
      <c r="Y2989">
        <v>398811.59</v>
      </c>
      <c r="Z2989">
        <v>138852.67000000001</v>
      </c>
      <c r="AA2989">
        <v>20001</v>
      </c>
      <c r="AB2989">
        <v>304102</v>
      </c>
      <c r="AC2989">
        <v>419051</v>
      </c>
      <c r="AD2989">
        <v>359797</v>
      </c>
      <c r="AE2989">
        <v>5</v>
      </c>
      <c r="AF2989" t="s">
        <v>408</v>
      </c>
      <c r="AG2989" t="s">
        <v>6096</v>
      </c>
      <c r="AH2989" t="s">
        <v>410</v>
      </c>
      <c r="AI2989">
        <v>501</v>
      </c>
      <c r="AJ2989">
        <v>21</v>
      </c>
      <c r="AK2989" t="s">
        <v>51</v>
      </c>
      <c r="AL2989">
        <v>3339</v>
      </c>
      <c r="AM2989">
        <v>-77.013705878406597</v>
      </c>
      <c r="AN2989">
        <v>38.917549553495903</v>
      </c>
      <c r="AO2989" t="b">
        <f t="shared" si="94"/>
        <v>1</v>
      </c>
      <c r="AP2989">
        <f t="shared" si="93"/>
        <v>1</v>
      </c>
    </row>
    <row r="2990" spans="1:42">
      <c r="A2990">
        <v>186309</v>
      </c>
      <c r="B2990" t="s">
        <v>12296</v>
      </c>
      <c r="C2990" t="s">
        <v>3734</v>
      </c>
      <c r="D2990">
        <v>10193278</v>
      </c>
      <c r="E2990" t="s">
        <v>519</v>
      </c>
      <c r="K2990" s="6">
        <v>0.29166666666666669</v>
      </c>
      <c r="L2990" s="8">
        <v>0.70833333333333337</v>
      </c>
      <c r="M2990" t="s">
        <v>353</v>
      </c>
      <c r="N2990" t="s">
        <v>255</v>
      </c>
      <c r="Q2990" t="s">
        <v>3734</v>
      </c>
      <c r="R2990" t="s">
        <v>142</v>
      </c>
      <c r="S2990" t="s">
        <v>353</v>
      </c>
      <c r="T2990" t="s">
        <v>46</v>
      </c>
      <c r="U2990" t="s">
        <v>47</v>
      </c>
      <c r="V2990" t="s">
        <v>11602</v>
      </c>
      <c r="W2990">
        <v>38.932501999999999</v>
      </c>
      <c r="X2990">
        <v>-76.975966999999997</v>
      </c>
      <c r="Y2990">
        <v>402083.79</v>
      </c>
      <c r="Z2990">
        <v>140513.54</v>
      </c>
      <c r="AA2990">
        <v>20018</v>
      </c>
      <c r="AB2990">
        <v>35073</v>
      </c>
      <c r="AC2990">
        <v>19466</v>
      </c>
      <c r="AD2990">
        <v>19466</v>
      </c>
      <c r="AE2990">
        <v>5</v>
      </c>
      <c r="AF2990" t="s">
        <v>329</v>
      </c>
      <c r="AG2990" t="s">
        <v>498</v>
      </c>
      <c r="AH2990" t="s">
        <v>410</v>
      </c>
      <c r="AI2990">
        <v>503</v>
      </c>
      <c r="AJ2990">
        <v>22</v>
      </c>
      <c r="AK2990" t="s">
        <v>51</v>
      </c>
      <c r="AL2990">
        <v>92</v>
      </c>
      <c r="AM2990">
        <v>-76.975968994644703</v>
      </c>
      <c r="AN2990">
        <v>38.932509534288897</v>
      </c>
      <c r="AO2990" t="b">
        <f t="shared" si="94"/>
        <v>1</v>
      </c>
      <c r="AP2990">
        <f t="shared" si="93"/>
        <v>1</v>
      </c>
    </row>
    <row r="2991" spans="1:42">
      <c r="A2991">
        <v>186310</v>
      </c>
      <c r="B2991" t="s">
        <v>6360</v>
      </c>
      <c r="C2991" t="s">
        <v>5537</v>
      </c>
      <c r="D2991">
        <v>10193279</v>
      </c>
      <c r="E2991" t="s">
        <v>115</v>
      </c>
      <c r="F2991" t="s">
        <v>6287</v>
      </c>
      <c r="K2991" s="6">
        <v>0.29166666666666669</v>
      </c>
      <c r="L2991" s="8">
        <v>0.70833333333333337</v>
      </c>
      <c r="M2991" t="s">
        <v>353</v>
      </c>
      <c r="N2991" t="s">
        <v>924</v>
      </c>
      <c r="O2991" t="s">
        <v>1110</v>
      </c>
      <c r="P2991" t="s">
        <v>1814</v>
      </c>
      <c r="Q2991" t="s">
        <v>1110</v>
      </c>
      <c r="R2991" t="s">
        <v>44</v>
      </c>
      <c r="S2991" t="s">
        <v>353</v>
      </c>
      <c r="T2991" t="s">
        <v>46</v>
      </c>
      <c r="U2991" t="s">
        <v>47</v>
      </c>
      <c r="V2991" t="s">
        <v>6361</v>
      </c>
      <c r="W2991">
        <v>38.888331000000001</v>
      </c>
      <c r="X2991">
        <v>-76.917428000000001</v>
      </c>
      <c r="Y2991">
        <v>407163.81</v>
      </c>
      <c r="Z2991">
        <v>135613.14000000001</v>
      </c>
      <c r="AB2991">
        <v>0</v>
      </c>
      <c r="AC2991">
        <v>476385</v>
      </c>
      <c r="AD2991">
        <v>409809</v>
      </c>
      <c r="AE2991">
        <v>7</v>
      </c>
      <c r="AF2991" t="s">
        <v>1324</v>
      </c>
      <c r="AG2991" s="2">
        <v>70000000</v>
      </c>
      <c r="AH2991" t="s">
        <v>912</v>
      </c>
      <c r="AI2991">
        <v>604</v>
      </c>
      <c r="AJ2991">
        <v>33</v>
      </c>
      <c r="AK2991" t="s">
        <v>51</v>
      </c>
      <c r="AL2991">
        <v>3952</v>
      </c>
      <c r="AM2991">
        <v>-76.917429970487305</v>
      </c>
      <c r="AN2991">
        <v>38.888338336707697</v>
      </c>
      <c r="AO2991" t="b">
        <f t="shared" si="94"/>
        <v>0</v>
      </c>
      <c r="AP2991">
        <f t="shared" si="93"/>
        <v>0</v>
      </c>
    </row>
    <row r="2992" spans="1:42">
      <c r="A2992">
        <v>186311</v>
      </c>
      <c r="B2992" t="s">
        <v>12297</v>
      </c>
      <c r="C2992" t="s">
        <v>3734</v>
      </c>
      <c r="D2992">
        <v>10193280</v>
      </c>
      <c r="E2992" t="s">
        <v>519</v>
      </c>
      <c r="I2992" t="s">
        <v>12298</v>
      </c>
      <c r="J2992" t="s">
        <v>353</v>
      </c>
      <c r="K2992" s="6">
        <v>0.29166666666666669</v>
      </c>
      <c r="L2992" s="8">
        <v>0.70833333333333337</v>
      </c>
      <c r="M2992" t="s">
        <v>353</v>
      </c>
      <c r="N2992" t="s">
        <v>680</v>
      </c>
      <c r="Q2992" t="s">
        <v>3734</v>
      </c>
      <c r="R2992" t="s">
        <v>70</v>
      </c>
      <c r="S2992" t="s">
        <v>353</v>
      </c>
      <c r="T2992" t="s">
        <v>46</v>
      </c>
      <c r="U2992" t="s">
        <v>47</v>
      </c>
      <c r="V2992" t="s">
        <v>11602</v>
      </c>
      <c r="W2992">
        <v>38.932501999999999</v>
      </c>
      <c r="X2992">
        <v>-76.975966999999997</v>
      </c>
      <c r="Y2992">
        <v>402083.79</v>
      </c>
      <c r="Z2992">
        <v>140513.54</v>
      </c>
      <c r="AA2992">
        <v>20018</v>
      </c>
      <c r="AB2992">
        <v>35073</v>
      </c>
      <c r="AC2992">
        <v>19466</v>
      </c>
      <c r="AD2992">
        <v>19466</v>
      </c>
      <c r="AE2992">
        <v>5</v>
      </c>
      <c r="AF2992" t="s">
        <v>329</v>
      </c>
      <c r="AG2992" t="s">
        <v>498</v>
      </c>
      <c r="AH2992" t="s">
        <v>410</v>
      </c>
      <c r="AI2992">
        <v>503</v>
      </c>
      <c r="AJ2992">
        <v>22</v>
      </c>
      <c r="AK2992" t="s">
        <v>51</v>
      </c>
      <c r="AL2992">
        <v>93</v>
      </c>
      <c r="AM2992">
        <v>-76.975968994644703</v>
      </c>
      <c r="AN2992">
        <v>38.932509534288897</v>
      </c>
      <c r="AO2992" t="b">
        <f t="shared" si="94"/>
        <v>1</v>
      </c>
      <c r="AP2992">
        <f t="shared" si="93"/>
        <v>1</v>
      </c>
    </row>
    <row r="2993" spans="1:42">
      <c r="A2993">
        <v>186312</v>
      </c>
      <c r="B2993" t="s">
        <v>12299</v>
      </c>
      <c r="C2993" t="s">
        <v>985</v>
      </c>
      <c r="D2993">
        <v>10193281</v>
      </c>
      <c r="E2993" t="s">
        <v>201</v>
      </c>
      <c r="I2993" t="s">
        <v>12300</v>
      </c>
      <c r="J2993" t="s">
        <v>353</v>
      </c>
      <c r="K2993" s="6">
        <v>0.29166666666666669</v>
      </c>
      <c r="L2993" s="8">
        <v>0.70833333333333337</v>
      </c>
      <c r="M2993" t="s">
        <v>255</v>
      </c>
      <c r="N2993" t="s">
        <v>138</v>
      </c>
      <c r="O2993" t="s">
        <v>12225</v>
      </c>
      <c r="P2993" t="s">
        <v>12226</v>
      </c>
      <c r="Q2993" t="s">
        <v>12225</v>
      </c>
      <c r="R2993" t="s">
        <v>326</v>
      </c>
      <c r="S2993" t="s">
        <v>353</v>
      </c>
      <c r="T2993" t="s">
        <v>46</v>
      </c>
      <c r="U2993" t="s">
        <v>47</v>
      </c>
      <c r="V2993" t="s">
        <v>12227</v>
      </c>
      <c r="W2993">
        <v>38.923800999999997</v>
      </c>
      <c r="X2993">
        <v>-77.050224</v>
      </c>
      <c r="Y2993">
        <v>395644.79</v>
      </c>
      <c r="Z2993">
        <v>139548.62</v>
      </c>
      <c r="AA2993">
        <v>20008</v>
      </c>
      <c r="AB2993">
        <v>236691</v>
      </c>
      <c r="AC2993">
        <v>79748</v>
      </c>
      <c r="AD2993">
        <v>79748</v>
      </c>
      <c r="AE2993">
        <v>3</v>
      </c>
      <c r="AF2993" t="s">
        <v>168</v>
      </c>
      <c r="AG2993" t="s">
        <v>7808</v>
      </c>
      <c r="AH2993" t="s">
        <v>50</v>
      </c>
      <c r="AI2993">
        <v>204</v>
      </c>
      <c r="AJ2993">
        <v>15</v>
      </c>
      <c r="AK2993" t="s">
        <v>51</v>
      </c>
      <c r="AL2993">
        <v>873</v>
      </c>
      <c r="AM2993">
        <v>-77.050226761542305</v>
      </c>
      <c r="AN2993">
        <v>38.923808907861201</v>
      </c>
      <c r="AO2993" t="b">
        <f t="shared" si="94"/>
        <v>0</v>
      </c>
      <c r="AP2993">
        <f t="shared" si="93"/>
        <v>0</v>
      </c>
    </row>
    <row r="2994" spans="1:42">
      <c r="A2994">
        <v>186313</v>
      </c>
      <c r="B2994" t="s">
        <v>8877</v>
      </c>
      <c r="C2994" t="s">
        <v>8878</v>
      </c>
      <c r="D2994">
        <v>10193282</v>
      </c>
      <c r="E2994" t="s">
        <v>201</v>
      </c>
      <c r="I2994" t="s">
        <v>8879</v>
      </c>
      <c r="J2994" t="s">
        <v>353</v>
      </c>
      <c r="K2994" s="6">
        <v>0.29166666666666669</v>
      </c>
      <c r="L2994" s="8">
        <v>0.79166666666666663</v>
      </c>
      <c r="M2994" t="s">
        <v>254</v>
      </c>
      <c r="N2994" t="s">
        <v>254</v>
      </c>
      <c r="O2994" t="s">
        <v>8878</v>
      </c>
      <c r="P2994" t="s">
        <v>8880</v>
      </c>
      <c r="Q2994" t="s">
        <v>8878</v>
      </c>
      <c r="R2994" t="s">
        <v>165</v>
      </c>
      <c r="S2994" t="s">
        <v>255</v>
      </c>
      <c r="T2994" t="s">
        <v>46</v>
      </c>
      <c r="U2994" t="s">
        <v>47</v>
      </c>
      <c r="V2994" t="s">
        <v>8881</v>
      </c>
      <c r="W2994">
        <v>38.882748999999997</v>
      </c>
      <c r="X2994">
        <v>-77.00515</v>
      </c>
      <c r="Y2994">
        <v>399553.15</v>
      </c>
      <c r="Z2994">
        <v>134990.32999999999</v>
      </c>
      <c r="AA2994">
        <v>20003</v>
      </c>
      <c r="AB2994">
        <v>72510</v>
      </c>
      <c r="AC2994">
        <v>46232</v>
      </c>
      <c r="AD2994">
        <v>46232</v>
      </c>
      <c r="AE2994">
        <v>6</v>
      </c>
      <c r="AF2994" t="s">
        <v>72</v>
      </c>
      <c r="AG2994" t="s">
        <v>73</v>
      </c>
      <c r="AH2994" t="s">
        <v>63</v>
      </c>
      <c r="AI2994">
        <v>106</v>
      </c>
      <c r="AJ2994">
        <v>26</v>
      </c>
      <c r="AK2994" t="s">
        <v>51</v>
      </c>
      <c r="AL2994">
        <v>2368</v>
      </c>
      <c r="AM2994">
        <v>-77.005152411605806</v>
      </c>
      <c r="AN2994">
        <v>38.882756894990003</v>
      </c>
      <c r="AO2994" t="b">
        <f t="shared" si="94"/>
        <v>1</v>
      </c>
      <c r="AP2994">
        <f t="shared" si="93"/>
        <v>1</v>
      </c>
    </row>
    <row r="2995" spans="1:42">
      <c r="A2995">
        <v>186314</v>
      </c>
      <c r="B2995" t="s">
        <v>4696</v>
      </c>
      <c r="C2995" t="s">
        <v>4697</v>
      </c>
      <c r="D2995">
        <v>10193283</v>
      </c>
      <c r="E2995" t="s">
        <v>160</v>
      </c>
      <c r="I2995" t="s">
        <v>4698</v>
      </c>
      <c r="J2995" t="s">
        <v>353</v>
      </c>
      <c r="K2995" s="6">
        <v>0.29166666666666669</v>
      </c>
      <c r="L2995" s="8">
        <v>0.70833333333333337</v>
      </c>
      <c r="M2995" t="s">
        <v>155</v>
      </c>
      <c r="N2995" t="s">
        <v>881</v>
      </c>
      <c r="Q2995" t="s">
        <v>4697</v>
      </c>
      <c r="R2995" t="s">
        <v>70</v>
      </c>
      <c r="S2995" t="s">
        <v>353</v>
      </c>
      <c r="T2995" t="s">
        <v>46</v>
      </c>
      <c r="U2995" t="s">
        <v>47</v>
      </c>
      <c r="V2995" t="s">
        <v>4699</v>
      </c>
      <c r="W2995">
        <v>38.911850999999999</v>
      </c>
      <c r="X2995">
        <v>-77.043728000000002</v>
      </c>
      <c r="Y2995">
        <v>396207.5</v>
      </c>
      <c r="Z2995">
        <v>138221.75</v>
      </c>
      <c r="AA2995">
        <v>20009</v>
      </c>
      <c r="AB2995">
        <v>241030</v>
      </c>
      <c r="AC2995">
        <v>83701</v>
      </c>
      <c r="AD2995">
        <v>83701</v>
      </c>
      <c r="AE2995">
        <v>2</v>
      </c>
      <c r="AF2995" t="s">
        <v>86</v>
      </c>
      <c r="AG2995" t="s">
        <v>709</v>
      </c>
      <c r="AH2995" t="s">
        <v>50</v>
      </c>
      <c r="AI2995">
        <v>208</v>
      </c>
      <c r="AJ2995">
        <v>6</v>
      </c>
      <c r="AK2995" t="s">
        <v>51</v>
      </c>
      <c r="AL2995">
        <v>1957</v>
      </c>
      <c r="AM2995">
        <v>-77.043730235430502</v>
      </c>
      <c r="AN2995">
        <v>38.911858633936703</v>
      </c>
      <c r="AO2995" t="b">
        <f t="shared" si="94"/>
        <v>1</v>
      </c>
      <c r="AP2995">
        <f t="shared" si="93"/>
        <v>1</v>
      </c>
    </row>
    <row r="2996" spans="1:42">
      <c r="A2996">
        <v>186315</v>
      </c>
      <c r="B2996" t="s">
        <v>12301</v>
      </c>
      <c r="C2996" t="s">
        <v>12302</v>
      </c>
      <c r="D2996">
        <v>10193284</v>
      </c>
      <c r="E2996" t="s">
        <v>652</v>
      </c>
      <c r="I2996" t="s">
        <v>12303</v>
      </c>
      <c r="J2996" t="s">
        <v>353</v>
      </c>
      <c r="K2996" s="6">
        <v>0.29166666666666669</v>
      </c>
      <c r="L2996" s="8">
        <v>0.70833333333333337</v>
      </c>
      <c r="M2996" t="s">
        <v>386</v>
      </c>
      <c r="N2996" t="s">
        <v>387</v>
      </c>
      <c r="O2996" t="s">
        <v>12302</v>
      </c>
      <c r="P2996" t="s">
        <v>12304</v>
      </c>
      <c r="Q2996" t="s">
        <v>12302</v>
      </c>
      <c r="R2996" t="s">
        <v>165</v>
      </c>
      <c r="S2996" t="s">
        <v>95</v>
      </c>
      <c r="T2996" t="s">
        <v>46</v>
      </c>
      <c r="U2996" t="s">
        <v>47</v>
      </c>
      <c r="V2996" t="s">
        <v>12304</v>
      </c>
      <c r="W2996">
        <v>38.930075000000002</v>
      </c>
      <c r="X2996">
        <v>-77.041038999999998</v>
      </c>
      <c r="Y2996">
        <v>396441.62</v>
      </c>
      <c r="Z2996">
        <v>140244.65</v>
      </c>
      <c r="AA2996">
        <v>20010</v>
      </c>
      <c r="AB2996">
        <v>233118</v>
      </c>
      <c r="AC2996">
        <v>76439</v>
      </c>
      <c r="AD2996">
        <v>76439</v>
      </c>
      <c r="AE2996">
        <v>1</v>
      </c>
      <c r="AF2996" t="s">
        <v>803</v>
      </c>
      <c r="AG2996" t="s">
        <v>7064</v>
      </c>
      <c r="AH2996" t="s">
        <v>188</v>
      </c>
      <c r="AI2996">
        <v>408</v>
      </c>
      <c r="AJ2996">
        <v>2</v>
      </c>
      <c r="AK2996" t="s">
        <v>51</v>
      </c>
      <c r="AL2996">
        <v>763</v>
      </c>
      <c r="AM2996">
        <v>-77.041041292498505</v>
      </c>
      <c r="AN2996">
        <v>38.930082553549703</v>
      </c>
      <c r="AO2996" t="b">
        <f t="shared" si="94"/>
        <v>1</v>
      </c>
      <c r="AP2996">
        <f t="shared" si="93"/>
        <v>1</v>
      </c>
    </row>
    <row r="2997" spans="1:42">
      <c r="A2997">
        <v>186316</v>
      </c>
      <c r="B2997" t="s">
        <v>6363</v>
      </c>
      <c r="C2997" t="s">
        <v>5537</v>
      </c>
      <c r="D2997">
        <v>10193285</v>
      </c>
      <c r="E2997" t="s">
        <v>115</v>
      </c>
      <c r="F2997" t="s">
        <v>6364</v>
      </c>
      <c r="K2997" s="6">
        <v>0.29166666666666669</v>
      </c>
      <c r="L2997" s="8">
        <v>0.70833333333333337</v>
      </c>
      <c r="M2997" t="s">
        <v>353</v>
      </c>
      <c r="N2997" t="s">
        <v>924</v>
      </c>
      <c r="O2997" t="s">
        <v>1110</v>
      </c>
      <c r="P2997" t="s">
        <v>1814</v>
      </c>
      <c r="Q2997" t="s">
        <v>1110</v>
      </c>
      <c r="R2997" t="s">
        <v>44</v>
      </c>
      <c r="S2997" t="s">
        <v>353</v>
      </c>
      <c r="T2997" t="s">
        <v>46</v>
      </c>
      <c r="U2997" t="s">
        <v>47</v>
      </c>
      <c r="V2997" t="s">
        <v>6365</v>
      </c>
      <c r="W2997">
        <v>38.883805000000002</v>
      </c>
      <c r="X2997">
        <v>-76.924593999999999</v>
      </c>
      <c r="Y2997">
        <v>406542.52682000003</v>
      </c>
      <c r="Z2997">
        <v>135110.16182000001</v>
      </c>
      <c r="AB2997">
        <v>0</v>
      </c>
      <c r="AC2997">
        <v>461165</v>
      </c>
      <c r="AD2997">
        <v>396788</v>
      </c>
      <c r="AE2997">
        <v>7</v>
      </c>
      <c r="AF2997" t="s">
        <v>1324</v>
      </c>
      <c r="AG2997" s="2">
        <v>7000000</v>
      </c>
      <c r="AH2997" t="s">
        <v>912</v>
      </c>
      <c r="AI2997">
        <v>604</v>
      </c>
      <c r="AJ2997">
        <v>33</v>
      </c>
      <c r="AK2997" t="s">
        <v>51</v>
      </c>
      <c r="AL2997">
        <v>3726</v>
      </c>
      <c r="AM2997">
        <v>-76.924595859701697</v>
      </c>
      <c r="AN2997">
        <v>38.883812161017303</v>
      </c>
      <c r="AO2997" t="b">
        <f t="shared" si="94"/>
        <v>0</v>
      </c>
      <c r="AP2997">
        <f t="shared" si="93"/>
        <v>0</v>
      </c>
    </row>
    <row r="2998" spans="1:42">
      <c r="A2998">
        <v>186317</v>
      </c>
      <c r="B2998" t="s">
        <v>6363</v>
      </c>
      <c r="C2998" t="s">
        <v>5537</v>
      </c>
      <c r="D2998">
        <v>10193285</v>
      </c>
      <c r="E2998" t="s">
        <v>115</v>
      </c>
      <c r="F2998" t="s">
        <v>6364</v>
      </c>
      <c r="K2998" s="6">
        <v>0.29166666666666669</v>
      </c>
      <c r="L2998" s="8">
        <v>0.70833333333333337</v>
      </c>
      <c r="M2998" t="s">
        <v>353</v>
      </c>
      <c r="N2998" t="s">
        <v>924</v>
      </c>
      <c r="O2998" t="s">
        <v>1110</v>
      </c>
      <c r="P2998" t="s">
        <v>1814</v>
      </c>
      <c r="Q2998" t="s">
        <v>1110</v>
      </c>
      <c r="R2998" t="s">
        <v>44</v>
      </c>
      <c r="S2998" t="s">
        <v>353</v>
      </c>
      <c r="T2998" t="s">
        <v>46</v>
      </c>
      <c r="U2998" t="s">
        <v>47</v>
      </c>
      <c r="V2998" t="s">
        <v>6374</v>
      </c>
      <c r="W2998">
        <v>38.883564999999997</v>
      </c>
      <c r="X2998">
        <v>-76.922803000000002</v>
      </c>
      <c r="Y2998">
        <v>406697.87222999998</v>
      </c>
      <c r="Z2998">
        <v>135083.70323000001</v>
      </c>
      <c r="AB2998">
        <v>0</v>
      </c>
      <c r="AC2998">
        <v>466829</v>
      </c>
      <c r="AD2998">
        <v>401837</v>
      </c>
      <c r="AE2998">
        <v>7</v>
      </c>
      <c r="AF2998" t="s">
        <v>1324</v>
      </c>
      <c r="AG2998" s="2">
        <v>7000000</v>
      </c>
      <c r="AH2998" t="s">
        <v>912</v>
      </c>
      <c r="AI2998">
        <v>604</v>
      </c>
      <c r="AJ2998">
        <v>33</v>
      </c>
      <c r="AK2998" t="s">
        <v>51</v>
      </c>
      <c r="AL2998">
        <v>3726</v>
      </c>
      <c r="AM2998">
        <v>-76.9228056723001</v>
      </c>
      <c r="AN2998">
        <v>38.883572642301701</v>
      </c>
      <c r="AO2998" t="b">
        <f t="shared" si="94"/>
        <v>0</v>
      </c>
      <c r="AP2998">
        <f t="shared" si="93"/>
        <v>0</v>
      </c>
    </row>
    <row r="2999" spans="1:42">
      <c r="A2999">
        <v>186318</v>
      </c>
      <c r="B2999" t="s">
        <v>12305</v>
      </c>
      <c r="C2999" t="s">
        <v>12306</v>
      </c>
      <c r="D2999">
        <v>10193287</v>
      </c>
      <c r="E2999" t="s">
        <v>201</v>
      </c>
      <c r="I2999" t="s">
        <v>12307</v>
      </c>
      <c r="J2999" t="s">
        <v>353</v>
      </c>
      <c r="K2999" s="6">
        <v>0.29166666666666669</v>
      </c>
      <c r="L2999" s="8">
        <v>0.79166666666666663</v>
      </c>
      <c r="M2999" t="s">
        <v>334</v>
      </c>
      <c r="N2999" t="s">
        <v>386</v>
      </c>
      <c r="Q2999" t="s">
        <v>12306</v>
      </c>
      <c r="R2999" t="s">
        <v>165</v>
      </c>
      <c r="S2999" t="s">
        <v>183</v>
      </c>
      <c r="T2999" t="s">
        <v>46</v>
      </c>
      <c r="U2999" t="s">
        <v>47</v>
      </c>
      <c r="V2999" t="s">
        <v>12308</v>
      </c>
      <c r="W2999">
        <v>38.880977999999999</v>
      </c>
      <c r="X2999">
        <v>-76.996399999999994</v>
      </c>
      <c r="Y2999">
        <v>400312.39</v>
      </c>
      <c r="Z2999">
        <v>134793.65</v>
      </c>
      <c r="AA2999">
        <v>20003</v>
      </c>
      <c r="AB2999">
        <v>76601</v>
      </c>
      <c r="AC2999">
        <v>50326</v>
      </c>
      <c r="AD2999">
        <v>50326</v>
      </c>
      <c r="AE2999">
        <v>6</v>
      </c>
      <c r="AF2999" t="s">
        <v>72</v>
      </c>
      <c r="AG2999" t="s">
        <v>1398</v>
      </c>
      <c r="AH2999" t="s">
        <v>63</v>
      </c>
      <c r="AI2999">
        <v>106</v>
      </c>
      <c r="AJ2999">
        <v>26</v>
      </c>
      <c r="AK2999" t="s">
        <v>51</v>
      </c>
      <c r="AL2999">
        <v>311</v>
      </c>
      <c r="AM2999">
        <v>-76.996401949183394</v>
      </c>
      <c r="AN2999">
        <v>38.880985183404398</v>
      </c>
      <c r="AO2999" t="b">
        <f t="shared" si="94"/>
        <v>1</v>
      </c>
      <c r="AP2999">
        <f t="shared" si="93"/>
        <v>1</v>
      </c>
    </row>
    <row r="3000" spans="1:42">
      <c r="A3000">
        <v>186319</v>
      </c>
      <c r="B3000" t="s">
        <v>4701</v>
      </c>
      <c r="C3000" t="s">
        <v>985</v>
      </c>
      <c r="D3000">
        <v>10193288</v>
      </c>
      <c r="E3000" t="s">
        <v>201</v>
      </c>
      <c r="I3000" t="s">
        <v>4702</v>
      </c>
      <c r="J3000" t="s">
        <v>353</v>
      </c>
      <c r="K3000" s="6">
        <v>0.29166666666666669</v>
      </c>
      <c r="L3000" s="8">
        <v>0.70833333333333337</v>
      </c>
      <c r="M3000" t="s">
        <v>254</v>
      </c>
      <c r="N3000" t="s">
        <v>255</v>
      </c>
      <c r="O3000" t="s">
        <v>4703</v>
      </c>
      <c r="P3000" t="s">
        <v>4704</v>
      </c>
      <c r="Q3000" t="s">
        <v>4703</v>
      </c>
      <c r="R3000" t="s">
        <v>165</v>
      </c>
      <c r="S3000" t="s">
        <v>138</v>
      </c>
      <c r="T3000" t="s">
        <v>46</v>
      </c>
      <c r="U3000" t="s">
        <v>47</v>
      </c>
      <c r="V3000" t="s">
        <v>4705</v>
      </c>
      <c r="W3000">
        <v>38.918304999999997</v>
      </c>
      <c r="X3000">
        <v>-77.026354999999995</v>
      </c>
      <c r="Y3000">
        <v>397714.41</v>
      </c>
      <c r="Z3000">
        <v>138937.54999999999</v>
      </c>
      <c r="AA3000">
        <v>20001</v>
      </c>
      <c r="AB3000">
        <v>239148</v>
      </c>
      <c r="AC3000">
        <v>82116</v>
      </c>
      <c r="AD3000">
        <v>82116</v>
      </c>
      <c r="AE3000">
        <v>1</v>
      </c>
      <c r="AF3000" t="s">
        <v>361</v>
      </c>
      <c r="AG3000" t="s">
        <v>591</v>
      </c>
      <c r="AH3000" t="s">
        <v>88</v>
      </c>
      <c r="AI3000">
        <v>305</v>
      </c>
      <c r="AJ3000">
        <v>3</v>
      </c>
      <c r="AK3000" t="s">
        <v>51</v>
      </c>
      <c r="AL3000">
        <v>1937</v>
      </c>
      <c r="AM3000">
        <v>-77.026357778234299</v>
      </c>
      <c r="AN3000">
        <v>38.918312011547997</v>
      </c>
      <c r="AO3000" t="b">
        <f t="shared" si="94"/>
        <v>0</v>
      </c>
      <c r="AP3000">
        <f t="shared" si="93"/>
        <v>0</v>
      </c>
    </row>
    <row r="3001" spans="1:42">
      <c r="A3001">
        <v>186320</v>
      </c>
      <c r="B3001" t="s">
        <v>8882</v>
      </c>
      <c r="C3001" t="s">
        <v>8883</v>
      </c>
      <c r="D3001">
        <v>10193289</v>
      </c>
      <c r="E3001" t="s">
        <v>201</v>
      </c>
      <c r="I3001" t="s">
        <v>8884</v>
      </c>
      <c r="J3001" t="s">
        <v>353</v>
      </c>
      <c r="K3001" s="6">
        <v>0.29166666666666669</v>
      </c>
      <c r="L3001" s="8">
        <v>0.70833333333333337</v>
      </c>
      <c r="M3001" t="s">
        <v>432</v>
      </c>
      <c r="N3001" t="s">
        <v>432</v>
      </c>
      <c r="O3001" t="s">
        <v>8883</v>
      </c>
      <c r="P3001" t="s">
        <v>8885</v>
      </c>
      <c r="Q3001" t="s">
        <v>8883</v>
      </c>
      <c r="R3001" t="s">
        <v>165</v>
      </c>
      <c r="S3001" t="s">
        <v>1682</v>
      </c>
      <c r="T3001" t="s">
        <v>46</v>
      </c>
      <c r="U3001" t="s">
        <v>47</v>
      </c>
      <c r="V3001" t="s">
        <v>8886</v>
      </c>
      <c r="W3001">
        <v>38.918005000000001</v>
      </c>
      <c r="X3001">
        <v>-77.043432999999993</v>
      </c>
      <c r="Y3001">
        <v>396233.41</v>
      </c>
      <c r="Z3001">
        <v>138904.82999999999</v>
      </c>
      <c r="AA3001">
        <v>20009</v>
      </c>
      <c r="AB3001">
        <v>235514</v>
      </c>
      <c r="AC3001">
        <v>78848</v>
      </c>
      <c r="AD3001">
        <v>78848</v>
      </c>
      <c r="AE3001">
        <v>1</v>
      </c>
      <c r="AF3001" t="s">
        <v>318</v>
      </c>
      <c r="AG3001" t="s">
        <v>319</v>
      </c>
      <c r="AH3001" t="s">
        <v>88</v>
      </c>
      <c r="AI3001">
        <v>303</v>
      </c>
      <c r="AJ3001">
        <v>1</v>
      </c>
      <c r="AK3001" t="s">
        <v>51</v>
      </c>
      <c r="AL3001">
        <v>2466</v>
      </c>
      <c r="AM3001">
        <v>-77.043435237852194</v>
      </c>
      <c r="AN3001">
        <v>38.918012158748901</v>
      </c>
      <c r="AO3001" t="b">
        <f t="shared" si="94"/>
        <v>1</v>
      </c>
      <c r="AP3001">
        <f t="shared" si="93"/>
        <v>1</v>
      </c>
    </row>
    <row r="3002" spans="1:42">
      <c r="A3002">
        <v>186321</v>
      </c>
      <c r="B3002" t="s">
        <v>4707</v>
      </c>
      <c r="C3002" t="s">
        <v>4708</v>
      </c>
      <c r="D3002">
        <v>10193290</v>
      </c>
      <c r="E3002" t="s">
        <v>2388</v>
      </c>
      <c r="I3002" t="s">
        <v>4709</v>
      </c>
      <c r="J3002" t="s">
        <v>353</v>
      </c>
      <c r="K3002" s="6">
        <v>0.33333333333333331</v>
      </c>
      <c r="L3002" s="8">
        <v>0.16666666666666666</v>
      </c>
      <c r="M3002" t="s">
        <v>422</v>
      </c>
      <c r="N3002" t="s">
        <v>422</v>
      </c>
      <c r="O3002" t="s">
        <v>4710</v>
      </c>
      <c r="P3002" t="s">
        <v>4711</v>
      </c>
      <c r="Q3002" t="s">
        <v>4710</v>
      </c>
      <c r="R3002" t="s">
        <v>165</v>
      </c>
      <c r="S3002" t="s">
        <v>432</v>
      </c>
      <c r="T3002" t="s">
        <v>46</v>
      </c>
      <c r="U3002" t="s">
        <v>47</v>
      </c>
      <c r="V3002" t="s">
        <v>4298</v>
      </c>
      <c r="W3002">
        <v>38.943676000000004</v>
      </c>
      <c r="X3002">
        <v>-77.020194000000004</v>
      </c>
      <c r="Y3002">
        <v>398249.34</v>
      </c>
      <c r="Z3002">
        <v>141753.82</v>
      </c>
      <c r="AA3002">
        <v>20011</v>
      </c>
      <c r="AB3002">
        <v>247495</v>
      </c>
      <c r="AC3002">
        <v>90416</v>
      </c>
      <c r="AD3002">
        <v>90416</v>
      </c>
      <c r="AE3002">
        <v>4</v>
      </c>
      <c r="AF3002" t="s">
        <v>445</v>
      </c>
      <c r="AG3002" t="s">
        <v>1022</v>
      </c>
      <c r="AH3002" t="s">
        <v>188</v>
      </c>
      <c r="AI3002">
        <v>407</v>
      </c>
      <c r="AJ3002">
        <v>18</v>
      </c>
      <c r="AK3002" t="s">
        <v>51</v>
      </c>
      <c r="AL3002">
        <v>1163</v>
      </c>
      <c r="AM3002">
        <v>-77.020196602931193</v>
      </c>
      <c r="AN3002">
        <v>38.943683069642901</v>
      </c>
      <c r="AO3002" t="b">
        <f t="shared" si="94"/>
        <v>0</v>
      </c>
      <c r="AP3002">
        <f t="shared" si="93"/>
        <v>0</v>
      </c>
    </row>
    <row r="3003" spans="1:42">
      <c r="A3003">
        <v>186322</v>
      </c>
      <c r="B3003" t="s">
        <v>4712</v>
      </c>
      <c r="C3003" t="s">
        <v>4713</v>
      </c>
      <c r="D3003">
        <v>10193291</v>
      </c>
      <c r="E3003" t="s">
        <v>652</v>
      </c>
      <c r="K3003" s="6">
        <v>0.29166666666666669</v>
      </c>
      <c r="L3003" s="8">
        <v>0.70833333333333337</v>
      </c>
      <c r="M3003" t="s">
        <v>2267</v>
      </c>
      <c r="N3003" t="s">
        <v>69</v>
      </c>
      <c r="Q3003" t="s">
        <v>4713</v>
      </c>
      <c r="R3003" t="s">
        <v>44</v>
      </c>
      <c r="S3003" t="s">
        <v>353</v>
      </c>
      <c r="T3003" t="s">
        <v>46</v>
      </c>
      <c r="U3003" t="s">
        <v>47</v>
      </c>
      <c r="V3003" t="s">
        <v>4714</v>
      </c>
      <c r="W3003">
        <v>38.903931999999998</v>
      </c>
      <c r="X3003">
        <v>-77.016604000000001</v>
      </c>
      <c r="Y3003">
        <v>398559.82</v>
      </c>
      <c r="Z3003">
        <v>137341.94</v>
      </c>
      <c r="AA3003">
        <v>20001</v>
      </c>
      <c r="AB3003">
        <v>310446</v>
      </c>
      <c r="AC3003">
        <v>270657</v>
      </c>
      <c r="AD3003">
        <v>270844</v>
      </c>
      <c r="AE3003">
        <v>6</v>
      </c>
      <c r="AF3003" t="s">
        <v>434</v>
      </c>
      <c r="AG3003" t="s">
        <v>714</v>
      </c>
      <c r="AH3003" t="s">
        <v>63</v>
      </c>
      <c r="AI3003">
        <v>102</v>
      </c>
      <c r="AJ3003">
        <v>8</v>
      </c>
      <c r="AK3003" t="s">
        <v>383</v>
      </c>
      <c r="AL3003">
        <v>1628</v>
      </c>
      <c r="AM3003">
        <v>-77.016605877049201</v>
      </c>
      <c r="AN3003">
        <v>38.903940003404202</v>
      </c>
      <c r="AO3003" t="b">
        <f t="shared" si="94"/>
        <v>1</v>
      </c>
      <c r="AP3003">
        <f t="shared" si="93"/>
        <v>1</v>
      </c>
    </row>
    <row r="3004" spans="1:42">
      <c r="A3004">
        <v>186323</v>
      </c>
      <c r="B3004" t="s">
        <v>12309</v>
      </c>
      <c r="C3004" t="s">
        <v>12310</v>
      </c>
      <c r="D3004">
        <v>10193292</v>
      </c>
      <c r="E3004" t="s">
        <v>201</v>
      </c>
      <c r="K3004" s="6">
        <v>0.29166666666666669</v>
      </c>
      <c r="L3004" s="8">
        <v>0.70833333333333337</v>
      </c>
      <c r="M3004" t="s">
        <v>55</v>
      </c>
      <c r="N3004" t="s">
        <v>55</v>
      </c>
      <c r="Q3004" t="s">
        <v>12310</v>
      </c>
      <c r="R3004" t="s">
        <v>148</v>
      </c>
      <c r="S3004" t="s">
        <v>683</v>
      </c>
      <c r="T3004" t="s">
        <v>46</v>
      </c>
      <c r="U3004" t="s">
        <v>47</v>
      </c>
      <c r="V3004" t="s">
        <v>12311</v>
      </c>
      <c r="W3004">
        <v>38.931477999999998</v>
      </c>
      <c r="X3004">
        <v>-77.035387999999998</v>
      </c>
      <c r="Y3004">
        <v>396931.63</v>
      </c>
      <c r="Z3004">
        <v>140400.15</v>
      </c>
      <c r="AA3004">
        <v>20010</v>
      </c>
      <c r="AB3004">
        <v>234438</v>
      </c>
      <c r="AC3004">
        <v>77195</v>
      </c>
      <c r="AD3004">
        <v>77195</v>
      </c>
      <c r="AE3004">
        <v>1</v>
      </c>
      <c r="AF3004" t="s">
        <v>249</v>
      </c>
      <c r="AG3004" t="s">
        <v>5405</v>
      </c>
      <c r="AH3004" t="s">
        <v>88</v>
      </c>
      <c r="AI3004">
        <v>302</v>
      </c>
      <c r="AJ3004">
        <v>2</v>
      </c>
      <c r="AK3004" t="s">
        <v>51</v>
      </c>
      <c r="AL3004">
        <v>787</v>
      </c>
      <c r="AM3004">
        <v>-77.035390674082706</v>
      </c>
      <c r="AN3004">
        <v>38.931485193522001</v>
      </c>
      <c r="AO3004" t="b">
        <f t="shared" si="94"/>
        <v>1</v>
      </c>
      <c r="AP3004">
        <f t="shared" si="93"/>
        <v>1</v>
      </c>
    </row>
    <row r="3005" spans="1:42">
      <c r="A3005">
        <v>186324</v>
      </c>
      <c r="B3005" t="s">
        <v>8887</v>
      </c>
      <c r="C3005" t="s">
        <v>8888</v>
      </c>
      <c r="D3005">
        <v>10193293</v>
      </c>
      <c r="E3005" t="s">
        <v>201</v>
      </c>
      <c r="I3005" t="s">
        <v>8889</v>
      </c>
      <c r="J3005" t="s">
        <v>353</v>
      </c>
      <c r="K3005" s="6">
        <v>0.375</v>
      </c>
      <c r="L3005" s="8">
        <v>0.70833333333333337</v>
      </c>
      <c r="M3005" t="s">
        <v>4154</v>
      </c>
      <c r="N3005" t="s">
        <v>4154</v>
      </c>
      <c r="Q3005" t="s">
        <v>8888</v>
      </c>
      <c r="R3005" t="s">
        <v>70</v>
      </c>
      <c r="S3005" t="s">
        <v>353</v>
      </c>
      <c r="T3005" t="s">
        <v>46</v>
      </c>
      <c r="U3005" t="s">
        <v>47</v>
      </c>
      <c r="V3005" t="s">
        <v>8890</v>
      </c>
      <c r="W3005">
        <v>38.924258000000002</v>
      </c>
      <c r="X3005">
        <v>-77.050961999999998</v>
      </c>
      <c r="Y3005">
        <v>395580.88</v>
      </c>
      <c r="Z3005">
        <v>139599.37</v>
      </c>
      <c r="AA3005">
        <v>20008</v>
      </c>
      <c r="AB3005">
        <v>236652</v>
      </c>
      <c r="AC3005">
        <v>79336</v>
      </c>
      <c r="AD3005">
        <v>79336</v>
      </c>
      <c r="AE3005">
        <v>3</v>
      </c>
      <c r="AF3005" t="s">
        <v>168</v>
      </c>
      <c r="AG3005" t="s">
        <v>7808</v>
      </c>
      <c r="AH3005" t="s">
        <v>50</v>
      </c>
      <c r="AI3005">
        <v>204</v>
      </c>
      <c r="AJ3005">
        <v>15</v>
      </c>
      <c r="AK3005" t="s">
        <v>51</v>
      </c>
      <c r="AL3005">
        <v>2520</v>
      </c>
      <c r="AM3005">
        <v>-77.050964101113706</v>
      </c>
      <c r="AN3005">
        <v>38.924265760968296</v>
      </c>
      <c r="AO3005" t="b">
        <f t="shared" si="94"/>
        <v>1</v>
      </c>
      <c r="AP3005">
        <f t="shared" si="93"/>
        <v>1</v>
      </c>
    </row>
    <row r="3006" spans="1:42">
      <c r="A3006">
        <v>186325</v>
      </c>
      <c r="B3006" t="s">
        <v>8891</v>
      </c>
      <c r="C3006" t="s">
        <v>8892</v>
      </c>
      <c r="D3006">
        <v>10193294</v>
      </c>
      <c r="E3006" t="s">
        <v>519</v>
      </c>
      <c r="I3006" t="s">
        <v>8893</v>
      </c>
      <c r="J3006" t="s">
        <v>353</v>
      </c>
      <c r="K3006" s="6">
        <v>0</v>
      </c>
      <c r="L3006" s="8">
        <v>0</v>
      </c>
      <c r="M3006" t="s">
        <v>353</v>
      </c>
      <c r="N3006" t="s">
        <v>1005</v>
      </c>
      <c r="O3006" t="s">
        <v>8892</v>
      </c>
      <c r="P3006" t="s">
        <v>8894</v>
      </c>
      <c r="Q3006" t="s">
        <v>8892</v>
      </c>
      <c r="R3006" t="s">
        <v>70</v>
      </c>
      <c r="S3006" t="s">
        <v>353</v>
      </c>
      <c r="T3006" t="s">
        <v>46</v>
      </c>
      <c r="U3006" t="s">
        <v>47</v>
      </c>
      <c r="V3006" t="s">
        <v>8895</v>
      </c>
      <c r="W3006">
        <v>38.961497999999999</v>
      </c>
      <c r="X3006">
        <v>-77.021343999999999</v>
      </c>
      <c r="Y3006">
        <v>398150.17</v>
      </c>
      <c r="Z3006">
        <v>143732.32999999999</v>
      </c>
      <c r="AA3006">
        <v>20011</v>
      </c>
      <c r="AB3006">
        <v>246476</v>
      </c>
      <c r="AC3006">
        <v>89350</v>
      </c>
      <c r="AD3006">
        <v>89350</v>
      </c>
      <c r="AE3006">
        <v>4</v>
      </c>
      <c r="AF3006" t="s">
        <v>1778</v>
      </c>
      <c r="AG3006" t="s">
        <v>3384</v>
      </c>
      <c r="AH3006" t="s">
        <v>188</v>
      </c>
      <c r="AI3006">
        <v>402</v>
      </c>
      <c r="AJ3006">
        <v>17</v>
      </c>
      <c r="AK3006" t="s">
        <v>51</v>
      </c>
      <c r="AL3006">
        <v>2741</v>
      </c>
      <c r="AM3006">
        <v>-77.021345891645197</v>
      </c>
      <c r="AN3006">
        <v>38.9615058213395</v>
      </c>
      <c r="AO3006" t="b">
        <f t="shared" si="94"/>
        <v>1</v>
      </c>
      <c r="AP3006">
        <f t="shared" si="93"/>
        <v>1</v>
      </c>
    </row>
    <row r="3007" spans="1:42">
      <c r="A3007">
        <v>186326</v>
      </c>
      <c r="B3007" t="s">
        <v>12312</v>
      </c>
      <c r="C3007" t="s">
        <v>10826</v>
      </c>
      <c r="D3007">
        <v>10193295</v>
      </c>
      <c r="E3007" t="s">
        <v>519</v>
      </c>
      <c r="I3007" t="s">
        <v>12313</v>
      </c>
      <c r="J3007" t="s">
        <v>353</v>
      </c>
      <c r="K3007" s="6">
        <v>0.29166666666666669</v>
      </c>
      <c r="L3007" s="8">
        <v>0.70833333333333337</v>
      </c>
      <c r="M3007" t="s">
        <v>422</v>
      </c>
      <c r="N3007" t="s">
        <v>6316</v>
      </c>
      <c r="Q3007" t="s">
        <v>10828</v>
      </c>
      <c r="R3007" t="s">
        <v>70</v>
      </c>
      <c r="S3007" t="s">
        <v>353</v>
      </c>
      <c r="T3007" t="s">
        <v>46</v>
      </c>
      <c r="U3007" t="s">
        <v>47</v>
      </c>
      <c r="V3007" t="s">
        <v>12314</v>
      </c>
      <c r="W3007">
        <v>38.897978000000002</v>
      </c>
      <c r="X3007">
        <v>-76.996875000000003</v>
      </c>
      <c r="Y3007">
        <v>400271.1</v>
      </c>
      <c r="Z3007">
        <v>136680.78</v>
      </c>
      <c r="AA3007">
        <v>20002</v>
      </c>
      <c r="AB3007">
        <v>1544</v>
      </c>
      <c r="AC3007">
        <v>2029</v>
      </c>
      <c r="AD3007">
        <v>2029</v>
      </c>
      <c r="AE3007">
        <v>6</v>
      </c>
      <c r="AF3007" t="s">
        <v>434</v>
      </c>
      <c r="AG3007" t="s">
        <v>1593</v>
      </c>
      <c r="AH3007" t="s">
        <v>63</v>
      </c>
      <c r="AI3007">
        <v>104</v>
      </c>
      <c r="AJ3007">
        <v>25</v>
      </c>
      <c r="AK3007" t="s">
        <v>51</v>
      </c>
      <c r="AL3007">
        <v>1</v>
      </c>
      <c r="AM3007">
        <v>-76.996877077973707</v>
      </c>
      <c r="AN3007">
        <v>38.897985175702601</v>
      </c>
      <c r="AO3007" t="b">
        <f t="shared" si="94"/>
        <v>0</v>
      </c>
      <c r="AP3007">
        <f t="shared" si="93"/>
        <v>0</v>
      </c>
    </row>
    <row r="3008" spans="1:42">
      <c r="A3008">
        <v>186327</v>
      </c>
      <c r="B3008" t="s">
        <v>12315</v>
      </c>
      <c r="C3008" t="s">
        <v>10322</v>
      </c>
      <c r="D3008">
        <v>10193296</v>
      </c>
      <c r="E3008" t="s">
        <v>201</v>
      </c>
      <c r="I3008" t="s">
        <v>12316</v>
      </c>
      <c r="J3008" t="s">
        <v>238</v>
      </c>
      <c r="K3008" s="6">
        <v>0.29166666666666669</v>
      </c>
      <c r="L3008" s="8">
        <v>0.70833333333333337</v>
      </c>
      <c r="M3008" t="s">
        <v>422</v>
      </c>
      <c r="N3008" t="s">
        <v>432</v>
      </c>
      <c r="O3008" t="s">
        <v>10322</v>
      </c>
      <c r="P3008" t="s">
        <v>10323</v>
      </c>
      <c r="Q3008" t="s">
        <v>10322</v>
      </c>
      <c r="R3008" t="s">
        <v>165</v>
      </c>
      <c r="S3008" t="s">
        <v>1682</v>
      </c>
      <c r="T3008" t="s">
        <v>46</v>
      </c>
      <c r="U3008" t="s">
        <v>47</v>
      </c>
      <c r="V3008" t="s">
        <v>10324</v>
      </c>
      <c r="W3008">
        <v>38.884870999999997</v>
      </c>
      <c r="X3008">
        <v>-77.005172000000002</v>
      </c>
      <c r="Y3008">
        <v>399551.29</v>
      </c>
      <c r="Z3008">
        <v>135225.85</v>
      </c>
      <c r="AA3008">
        <v>20003</v>
      </c>
      <c r="AB3008">
        <v>145836</v>
      </c>
      <c r="AC3008">
        <v>54823</v>
      </c>
      <c r="AD3008">
        <v>54823</v>
      </c>
      <c r="AE3008">
        <v>6</v>
      </c>
      <c r="AF3008" t="s">
        <v>72</v>
      </c>
      <c r="AG3008" t="s">
        <v>73</v>
      </c>
      <c r="AH3008" t="s">
        <v>63</v>
      </c>
      <c r="AI3008">
        <v>106</v>
      </c>
      <c r="AJ3008">
        <v>26</v>
      </c>
      <c r="AK3008" t="s">
        <v>74</v>
      </c>
      <c r="AL3008">
        <v>344</v>
      </c>
      <c r="AM3008">
        <v>-77.005174002777395</v>
      </c>
      <c r="AN3008">
        <v>38.884878549119101</v>
      </c>
      <c r="AO3008" t="b">
        <f t="shared" si="94"/>
        <v>1</v>
      </c>
      <c r="AP3008">
        <f t="shared" si="93"/>
        <v>1</v>
      </c>
    </row>
    <row r="3009" spans="1:42">
      <c r="A3009">
        <v>186328</v>
      </c>
      <c r="B3009" t="s">
        <v>8896</v>
      </c>
      <c r="C3009" t="s">
        <v>3182</v>
      </c>
      <c r="D3009">
        <v>10193297</v>
      </c>
      <c r="E3009" t="s">
        <v>201</v>
      </c>
      <c r="I3009" t="s">
        <v>8897</v>
      </c>
      <c r="J3009" t="s">
        <v>353</v>
      </c>
      <c r="K3009" s="6">
        <v>0.33333333333333331</v>
      </c>
      <c r="L3009" s="8">
        <v>0.70833333333333337</v>
      </c>
      <c r="M3009" t="s">
        <v>422</v>
      </c>
      <c r="N3009" t="s">
        <v>422</v>
      </c>
      <c r="Q3009" t="s">
        <v>3184</v>
      </c>
      <c r="R3009" t="s">
        <v>165</v>
      </c>
      <c r="S3009" t="s">
        <v>432</v>
      </c>
      <c r="T3009" t="s">
        <v>46</v>
      </c>
      <c r="U3009" t="s">
        <v>47</v>
      </c>
      <c r="V3009" t="s">
        <v>8898</v>
      </c>
      <c r="W3009">
        <v>38.967395000000003</v>
      </c>
      <c r="X3009">
        <v>-77.069935999999998</v>
      </c>
      <c r="Y3009">
        <v>393939.25</v>
      </c>
      <c r="Z3009">
        <v>144388.98000000001</v>
      </c>
      <c r="AA3009">
        <v>20015</v>
      </c>
      <c r="AB3009">
        <v>261727</v>
      </c>
      <c r="AC3009">
        <v>104600</v>
      </c>
      <c r="AD3009">
        <v>104600</v>
      </c>
      <c r="AE3009">
        <v>3</v>
      </c>
      <c r="AF3009" t="s">
        <v>827</v>
      </c>
      <c r="AG3009" t="s">
        <v>1439</v>
      </c>
      <c r="AH3009" t="s">
        <v>50</v>
      </c>
      <c r="AI3009">
        <v>201</v>
      </c>
      <c r="AJ3009">
        <v>10</v>
      </c>
      <c r="AK3009" t="s">
        <v>51</v>
      </c>
      <c r="AL3009">
        <v>2784</v>
      </c>
      <c r="AM3009">
        <v>-77.069937883967</v>
      </c>
      <c r="AN3009">
        <v>38.967402122171599</v>
      </c>
      <c r="AO3009" t="b">
        <f t="shared" si="94"/>
        <v>0</v>
      </c>
      <c r="AP3009">
        <f t="shared" si="93"/>
        <v>0</v>
      </c>
    </row>
    <row r="3010" spans="1:42">
      <c r="A3010">
        <v>186329</v>
      </c>
      <c r="B3010" t="s">
        <v>12317</v>
      </c>
      <c r="C3010" t="s">
        <v>7071</v>
      </c>
      <c r="D3010">
        <v>10193298</v>
      </c>
      <c r="E3010" t="s">
        <v>519</v>
      </c>
      <c r="I3010" t="s">
        <v>12318</v>
      </c>
      <c r="J3010" t="s">
        <v>353</v>
      </c>
      <c r="K3010" s="6">
        <v>0.29166666666666669</v>
      </c>
      <c r="L3010" s="8">
        <v>0.70833333333333337</v>
      </c>
      <c r="M3010" t="s">
        <v>422</v>
      </c>
      <c r="N3010" t="s">
        <v>12319</v>
      </c>
      <c r="O3010" t="s">
        <v>12320</v>
      </c>
      <c r="P3010" t="s">
        <v>12321</v>
      </c>
      <c r="Q3010" t="s">
        <v>12320</v>
      </c>
      <c r="R3010" t="s">
        <v>70</v>
      </c>
      <c r="S3010" t="s">
        <v>353</v>
      </c>
      <c r="T3010" t="s">
        <v>46</v>
      </c>
      <c r="U3010" t="s">
        <v>47</v>
      </c>
      <c r="V3010" t="s">
        <v>12322</v>
      </c>
      <c r="W3010">
        <v>38.922333000000002</v>
      </c>
      <c r="X3010">
        <v>-77.040407000000002</v>
      </c>
      <c r="Y3010">
        <v>396496.07</v>
      </c>
      <c r="Z3010">
        <v>139385.17000000001</v>
      </c>
      <c r="AA3010">
        <v>20009</v>
      </c>
      <c r="AB3010">
        <v>235674</v>
      </c>
      <c r="AC3010">
        <v>78434</v>
      </c>
      <c r="AD3010">
        <v>78434</v>
      </c>
      <c r="AE3010">
        <v>1</v>
      </c>
      <c r="AF3010" t="s">
        <v>318</v>
      </c>
      <c r="AG3010" t="s">
        <v>1514</v>
      </c>
      <c r="AH3010" t="s">
        <v>88</v>
      </c>
      <c r="AI3010">
        <v>303</v>
      </c>
      <c r="AJ3010">
        <v>1</v>
      </c>
      <c r="AK3010" t="s">
        <v>51</v>
      </c>
      <c r="AL3010">
        <v>834</v>
      </c>
      <c r="AM3010">
        <v>-77.040408929537904</v>
      </c>
      <c r="AN3010">
        <v>38.922340304811598</v>
      </c>
      <c r="AO3010" t="b">
        <f t="shared" si="94"/>
        <v>0</v>
      </c>
      <c r="AP3010">
        <f t="shared" si="93"/>
        <v>0</v>
      </c>
    </row>
    <row r="3011" spans="1:42">
      <c r="A3011">
        <v>186330</v>
      </c>
      <c r="B3011" t="s">
        <v>8899</v>
      </c>
      <c r="C3011" t="s">
        <v>873</v>
      </c>
      <c r="D3011">
        <v>10193299</v>
      </c>
      <c r="E3011" t="s">
        <v>115</v>
      </c>
      <c r="F3011" t="s">
        <v>8900</v>
      </c>
      <c r="K3011" s="6">
        <v>0.29166666666666669</v>
      </c>
      <c r="L3011" s="8">
        <v>0.70833333333333337</v>
      </c>
      <c r="M3011" t="s">
        <v>432</v>
      </c>
      <c r="N3011" t="s">
        <v>1252</v>
      </c>
      <c r="O3011" t="s">
        <v>876</v>
      </c>
      <c r="P3011" t="s">
        <v>877</v>
      </c>
      <c r="Q3011" t="s">
        <v>876</v>
      </c>
      <c r="R3011" t="s">
        <v>58</v>
      </c>
      <c r="S3011" t="s">
        <v>353</v>
      </c>
      <c r="T3011" t="s">
        <v>46</v>
      </c>
      <c r="U3011" t="s">
        <v>47</v>
      </c>
      <c r="V3011" t="s">
        <v>8901</v>
      </c>
      <c r="W3011">
        <v>38.973367000000003</v>
      </c>
      <c r="X3011">
        <v>-77.026499000000001</v>
      </c>
      <c r="Y3011">
        <v>397703.76</v>
      </c>
      <c r="Z3011">
        <v>145050.01</v>
      </c>
      <c r="AA3011">
        <v>20012</v>
      </c>
      <c r="AB3011">
        <v>253890</v>
      </c>
      <c r="AC3011">
        <v>96474</v>
      </c>
      <c r="AD3011">
        <v>96474</v>
      </c>
      <c r="AE3011">
        <v>4</v>
      </c>
      <c r="AF3011" t="s">
        <v>1778</v>
      </c>
      <c r="AG3011" t="s">
        <v>2325</v>
      </c>
      <c r="AH3011" t="s">
        <v>188</v>
      </c>
      <c r="AI3011">
        <v>401</v>
      </c>
      <c r="AJ3011">
        <v>17</v>
      </c>
      <c r="AK3011" t="s">
        <v>51</v>
      </c>
      <c r="AL3011">
        <v>2756</v>
      </c>
      <c r="AM3011">
        <v>-77.0265010480542</v>
      </c>
      <c r="AN3011">
        <v>38.973374751550502</v>
      </c>
      <c r="AO3011" t="b">
        <f t="shared" si="94"/>
        <v>0</v>
      </c>
      <c r="AP3011">
        <f t="shared" ref="AP3011:AP3074" si="95">IF(C3011=Q3011, 1, 0)</f>
        <v>0</v>
      </c>
    </row>
    <row r="3012" spans="1:42">
      <c r="A3012">
        <v>186331</v>
      </c>
      <c r="B3012" t="s">
        <v>8902</v>
      </c>
      <c r="C3012" t="s">
        <v>8903</v>
      </c>
      <c r="D3012">
        <v>10193300</v>
      </c>
      <c r="E3012" t="s">
        <v>201</v>
      </c>
      <c r="K3012" s="6">
        <v>0.39583333333333331</v>
      </c>
      <c r="L3012" s="8">
        <v>0.64583333333333337</v>
      </c>
      <c r="M3012" t="s">
        <v>432</v>
      </c>
      <c r="N3012" t="s">
        <v>1682</v>
      </c>
      <c r="Q3012" t="s">
        <v>8903</v>
      </c>
      <c r="R3012" t="s">
        <v>44</v>
      </c>
      <c r="S3012" t="s">
        <v>432</v>
      </c>
      <c r="T3012" t="s">
        <v>46</v>
      </c>
      <c r="U3012" t="s">
        <v>47</v>
      </c>
      <c r="V3012" t="s">
        <v>8904</v>
      </c>
      <c r="W3012">
        <v>38.896348000000003</v>
      </c>
      <c r="X3012">
        <v>-77.021617000000006</v>
      </c>
      <c r="Y3012">
        <v>398124.79</v>
      </c>
      <c r="Z3012">
        <v>136500.09</v>
      </c>
      <c r="AA3012">
        <v>20004</v>
      </c>
      <c r="AB3012">
        <v>278489</v>
      </c>
      <c r="AC3012">
        <v>120868</v>
      </c>
      <c r="AD3012">
        <v>120868</v>
      </c>
      <c r="AE3012">
        <v>2</v>
      </c>
      <c r="AF3012" t="s">
        <v>61</v>
      </c>
      <c r="AG3012" t="s">
        <v>62</v>
      </c>
      <c r="AH3012" t="s">
        <v>63</v>
      </c>
      <c r="AI3012">
        <v>102</v>
      </c>
      <c r="AJ3012">
        <v>8</v>
      </c>
      <c r="AK3012" t="s">
        <v>64</v>
      </c>
      <c r="AL3012">
        <v>2936</v>
      </c>
      <c r="AM3012">
        <v>-77.021618965979101</v>
      </c>
      <c r="AN3012">
        <v>38.896355495099201</v>
      </c>
      <c r="AO3012" t="b">
        <f t="shared" si="94"/>
        <v>1</v>
      </c>
      <c r="AP3012">
        <f t="shared" si="95"/>
        <v>1</v>
      </c>
    </row>
    <row r="3013" spans="1:42">
      <c r="A3013">
        <v>186333</v>
      </c>
      <c r="B3013" t="s">
        <v>4717</v>
      </c>
      <c r="C3013" t="s">
        <v>873</v>
      </c>
      <c r="D3013">
        <v>10193303</v>
      </c>
      <c r="E3013" t="s">
        <v>115</v>
      </c>
      <c r="F3013" t="s">
        <v>4718</v>
      </c>
      <c r="I3013" t="s">
        <v>4719</v>
      </c>
      <c r="J3013" t="s">
        <v>422</v>
      </c>
      <c r="K3013" s="6">
        <v>0.29166666666666669</v>
      </c>
      <c r="L3013" s="8">
        <v>0.70833333333333337</v>
      </c>
      <c r="M3013" t="s">
        <v>432</v>
      </c>
      <c r="N3013" t="s">
        <v>1252</v>
      </c>
      <c r="O3013" t="s">
        <v>876</v>
      </c>
      <c r="P3013" t="s">
        <v>877</v>
      </c>
      <c r="Q3013" t="s">
        <v>876</v>
      </c>
      <c r="R3013" t="s">
        <v>70</v>
      </c>
      <c r="S3013" t="s">
        <v>422</v>
      </c>
      <c r="T3013" t="s">
        <v>46</v>
      </c>
      <c r="U3013" t="s">
        <v>47</v>
      </c>
      <c r="V3013" t="s">
        <v>1579</v>
      </c>
      <c r="W3013">
        <v>38.945501999999998</v>
      </c>
      <c r="X3013">
        <v>-77.025998999999999</v>
      </c>
      <c r="Y3013">
        <v>397746.2</v>
      </c>
      <c r="Z3013">
        <v>141956.73000000001</v>
      </c>
      <c r="AA3013">
        <v>20011</v>
      </c>
      <c r="AB3013">
        <v>252285</v>
      </c>
      <c r="AC3013">
        <v>95158</v>
      </c>
      <c r="AD3013">
        <v>95158</v>
      </c>
      <c r="AE3013">
        <v>4</v>
      </c>
      <c r="AF3013" t="s">
        <v>445</v>
      </c>
      <c r="AG3013" t="s">
        <v>1022</v>
      </c>
      <c r="AH3013" t="s">
        <v>188</v>
      </c>
      <c r="AI3013">
        <v>407</v>
      </c>
      <c r="AJ3013">
        <v>18</v>
      </c>
      <c r="AK3013" t="s">
        <v>51</v>
      </c>
      <c r="AL3013">
        <v>1638</v>
      </c>
      <c r="AM3013">
        <v>-77.026001119640895</v>
      </c>
      <c r="AN3013">
        <v>38.945509793868403</v>
      </c>
      <c r="AO3013" t="b">
        <f t="shared" si="94"/>
        <v>0</v>
      </c>
      <c r="AP3013">
        <f t="shared" si="95"/>
        <v>0</v>
      </c>
    </row>
    <row r="3014" spans="1:42">
      <c r="A3014">
        <v>186334</v>
      </c>
      <c r="B3014" t="s">
        <v>4721</v>
      </c>
      <c r="C3014" t="s">
        <v>4722</v>
      </c>
      <c r="D3014">
        <v>10193304</v>
      </c>
      <c r="E3014" t="s">
        <v>201</v>
      </c>
      <c r="I3014" t="s">
        <v>4723</v>
      </c>
      <c r="J3014" t="s">
        <v>353</v>
      </c>
      <c r="K3014" s="6">
        <v>0.29166666666666669</v>
      </c>
      <c r="L3014" s="8">
        <v>0.70833333333333337</v>
      </c>
      <c r="M3014" t="s">
        <v>55</v>
      </c>
      <c r="N3014" t="s">
        <v>55</v>
      </c>
      <c r="Q3014" t="s">
        <v>4722</v>
      </c>
      <c r="R3014" t="s">
        <v>165</v>
      </c>
      <c r="S3014" t="s">
        <v>683</v>
      </c>
      <c r="T3014" t="s">
        <v>46</v>
      </c>
      <c r="U3014" t="s">
        <v>47</v>
      </c>
      <c r="V3014" t="s">
        <v>4724</v>
      </c>
      <c r="W3014">
        <v>38.890785999999999</v>
      </c>
      <c r="X3014">
        <v>-76.983898999999994</v>
      </c>
      <c r="Y3014">
        <v>401396.84</v>
      </c>
      <c r="Z3014">
        <v>135882.51</v>
      </c>
      <c r="AA3014">
        <v>20002</v>
      </c>
      <c r="AB3014">
        <v>286263</v>
      </c>
      <c r="AC3014">
        <v>125119</v>
      </c>
      <c r="AD3014">
        <v>125119</v>
      </c>
      <c r="AE3014">
        <v>6</v>
      </c>
      <c r="AF3014" t="s">
        <v>669</v>
      </c>
      <c r="AG3014" t="s">
        <v>1392</v>
      </c>
      <c r="AH3014" t="s">
        <v>63</v>
      </c>
      <c r="AI3014">
        <v>108</v>
      </c>
      <c r="AJ3014">
        <v>26</v>
      </c>
      <c r="AK3014" t="s">
        <v>51</v>
      </c>
      <c r="AL3014">
        <v>1479</v>
      </c>
      <c r="AM3014">
        <v>-76.983901316865101</v>
      </c>
      <c r="AN3014">
        <v>38.890792997348399</v>
      </c>
      <c r="AO3014" t="b">
        <f t="shared" si="94"/>
        <v>1</v>
      </c>
      <c r="AP3014">
        <f t="shared" si="95"/>
        <v>1</v>
      </c>
    </row>
    <row r="3015" spans="1:42">
      <c r="A3015">
        <v>186335</v>
      </c>
      <c r="B3015" t="s">
        <v>8905</v>
      </c>
      <c r="C3015" t="s">
        <v>873</v>
      </c>
      <c r="D3015">
        <v>10193305</v>
      </c>
      <c r="E3015" t="s">
        <v>115</v>
      </c>
      <c r="F3015" t="s">
        <v>8906</v>
      </c>
      <c r="K3015" s="6">
        <v>0.29166666666666669</v>
      </c>
      <c r="L3015" s="8">
        <v>0.70833333333333337</v>
      </c>
      <c r="M3015" t="s">
        <v>432</v>
      </c>
      <c r="N3015" t="s">
        <v>1252</v>
      </c>
      <c r="O3015" t="s">
        <v>876</v>
      </c>
      <c r="P3015" t="s">
        <v>877</v>
      </c>
      <c r="Q3015" t="s">
        <v>876</v>
      </c>
      <c r="R3015" t="s">
        <v>58</v>
      </c>
      <c r="S3015" t="s">
        <v>353</v>
      </c>
      <c r="T3015" t="s">
        <v>46</v>
      </c>
      <c r="U3015" t="s">
        <v>47</v>
      </c>
      <c r="V3015" t="s">
        <v>8907</v>
      </c>
      <c r="W3015">
        <v>38.930546999999997</v>
      </c>
      <c r="X3015">
        <v>-77.103126000000003</v>
      </c>
      <c r="Y3015">
        <v>391058.25</v>
      </c>
      <c r="Z3015">
        <v>140301.28</v>
      </c>
      <c r="AA3015">
        <v>20016</v>
      </c>
      <c r="AB3015">
        <v>285086</v>
      </c>
      <c r="AC3015">
        <v>123331</v>
      </c>
      <c r="AD3015">
        <v>123331</v>
      </c>
      <c r="AE3015">
        <v>3</v>
      </c>
      <c r="AF3015" t="s">
        <v>508</v>
      </c>
      <c r="AG3015" t="s">
        <v>536</v>
      </c>
      <c r="AH3015" t="s">
        <v>50</v>
      </c>
      <c r="AI3015">
        <v>205</v>
      </c>
      <c r="AJ3015">
        <v>13</v>
      </c>
      <c r="AK3015" t="s">
        <v>51</v>
      </c>
      <c r="AL3015">
        <v>2988</v>
      </c>
      <c r="AM3015">
        <v>-77.1031287182076</v>
      </c>
      <c r="AN3015">
        <v>38.930554399309301</v>
      </c>
      <c r="AO3015" t="b">
        <f t="shared" si="94"/>
        <v>0</v>
      </c>
      <c r="AP3015">
        <f t="shared" si="95"/>
        <v>0</v>
      </c>
    </row>
    <row r="3016" spans="1:42">
      <c r="A3016">
        <v>186336</v>
      </c>
      <c r="B3016" t="s">
        <v>12323</v>
      </c>
      <c r="C3016" t="s">
        <v>12324</v>
      </c>
      <c r="D3016">
        <v>10193306</v>
      </c>
      <c r="E3016" t="s">
        <v>201</v>
      </c>
      <c r="I3016" t="s">
        <v>12325</v>
      </c>
      <c r="J3016" t="s">
        <v>353</v>
      </c>
      <c r="K3016" s="6">
        <v>0.29166666666666669</v>
      </c>
      <c r="L3016" s="8">
        <v>0.70833333333333337</v>
      </c>
      <c r="M3016" t="s">
        <v>255</v>
      </c>
      <c r="N3016" t="s">
        <v>255</v>
      </c>
      <c r="Q3016" t="s">
        <v>12324</v>
      </c>
      <c r="R3016" t="s">
        <v>165</v>
      </c>
      <c r="S3016" t="s">
        <v>138</v>
      </c>
      <c r="T3016" t="s">
        <v>46</v>
      </c>
      <c r="U3016" t="s">
        <v>47</v>
      </c>
      <c r="V3016" t="s">
        <v>10311</v>
      </c>
      <c r="W3016">
        <v>38.915343999999997</v>
      </c>
      <c r="X3016">
        <v>-77.038741999999999</v>
      </c>
      <c r="Y3016">
        <v>396640.11</v>
      </c>
      <c r="Z3016">
        <v>138609.24</v>
      </c>
      <c r="AA3016">
        <v>20009</v>
      </c>
      <c r="AB3016">
        <v>226459</v>
      </c>
      <c r="AC3016">
        <v>69789</v>
      </c>
      <c r="AD3016">
        <v>69789</v>
      </c>
      <c r="AE3016">
        <v>2</v>
      </c>
      <c r="AF3016" t="s">
        <v>86</v>
      </c>
      <c r="AG3016" t="s">
        <v>773</v>
      </c>
      <c r="AH3016" t="s">
        <v>88</v>
      </c>
      <c r="AI3016">
        <v>301</v>
      </c>
      <c r="AJ3016">
        <v>6</v>
      </c>
      <c r="AK3016" t="s">
        <v>51</v>
      </c>
      <c r="AL3016">
        <v>621</v>
      </c>
      <c r="AM3016">
        <v>-77.038744090452894</v>
      </c>
      <c r="AN3016">
        <v>38.9153510350055</v>
      </c>
      <c r="AO3016" t="b">
        <f t="shared" si="94"/>
        <v>1</v>
      </c>
      <c r="AP3016">
        <f t="shared" si="95"/>
        <v>1</v>
      </c>
    </row>
    <row r="3017" spans="1:42">
      <c r="A3017">
        <v>186337</v>
      </c>
      <c r="B3017" t="s">
        <v>12326</v>
      </c>
      <c r="C3017" t="s">
        <v>12327</v>
      </c>
      <c r="D3017">
        <v>10193307</v>
      </c>
      <c r="E3017" t="s">
        <v>519</v>
      </c>
      <c r="I3017" t="s">
        <v>12328</v>
      </c>
      <c r="J3017" t="s">
        <v>432</v>
      </c>
      <c r="K3017" s="6">
        <v>0.29166666666666669</v>
      </c>
      <c r="L3017" s="8">
        <v>0.70833333333333337</v>
      </c>
      <c r="M3017" t="s">
        <v>125</v>
      </c>
      <c r="N3017" t="s">
        <v>117</v>
      </c>
      <c r="Q3017" t="s">
        <v>12327</v>
      </c>
      <c r="R3017" t="s">
        <v>70</v>
      </c>
      <c r="S3017" t="s">
        <v>432</v>
      </c>
      <c r="T3017" t="s">
        <v>46</v>
      </c>
      <c r="U3017" t="s">
        <v>47</v>
      </c>
      <c r="V3017" t="s">
        <v>12329</v>
      </c>
      <c r="W3017">
        <v>38.895625000000003</v>
      </c>
      <c r="X3017">
        <v>-76.995233999999996</v>
      </c>
      <c r="Y3017">
        <v>400413.44</v>
      </c>
      <c r="Z3017">
        <v>136419.60999999999</v>
      </c>
      <c r="AA3017">
        <v>20002</v>
      </c>
      <c r="AB3017">
        <v>78232</v>
      </c>
      <c r="AC3017">
        <v>51138</v>
      </c>
      <c r="AD3017">
        <v>51138</v>
      </c>
      <c r="AE3017">
        <v>6</v>
      </c>
      <c r="AF3017" t="s">
        <v>434</v>
      </c>
      <c r="AG3017" t="s">
        <v>1593</v>
      </c>
      <c r="AH3017" t="s">
        <v>63</v>
      </c>
      <c r="AI3017">
        <v>104</v>
      </c>
      <c r="AJ3017">
        <v>25</v>
      </c>
      <c r="AK3017" t="s">
        <v>51</v>
      </c>
      <c r="AL3017">
        <v>317</v>
      </c>
      <c r="AM3017">
        <v>-76.995236358060097</v>
      </c>
      <c r="AN3017">
        <v>38.895632405547303</v>
      </c>
      <c r="AO3017" t="b">
        <f t="shared" si="94"/>
        <v>1</v>
      </c>
      <c r="AP3017">
        <f t="shared" si="95"/>
        <v>1</v>
      </c>
    </row>
    <row r="3018" spans="1:42">
      <c r="A3018">
        <v>186338</v>
      </c>
      <c r="B3018" t="s">
        <v>12330</v>
      </c>
      <c r="C3018" t="s">
        <v>873</v>
      </c>
      <c r="D3018">
        <v>10193308</v>
      </c>
      <c r="E3018" t="s">
        <v>115</v>
      </c>
      <c r="F3018" t="s">
        <v>12331</v>
      </c>
      <c r="K3018" s="6">
        <v>0.29166666666666669</v>
      </c>
      <c r="L3018" s="8">
        <v>0.70833333333333337</v>
      </c>
      <c r="M3018" t="s">
        <v>432</v>
      </c>
      <c r="N3018" t="s">
        <v>1252</v>
      </c>
      <c r="O3018" t="s">
        <v>876</v>
      </c>
      <c r="P3018" t="s">
        <v>877</v>
      </c>
      <c r="Q3018" t="s">
        <v>876</v>
      </c>
      <c r="R3018" t="s">
        <v>58</v>
      </c>
      <c r="S3018" t="s">
        <v>353</v>
      </c>
      <c r="T3018" t="s">
        <v>46</v>
      </c>
      <c r="U3018" t="s">
        <v>47</v>
      </c>
      <c r="V3018" t="s">
        <v>12332</v>
      </c>
      <c r="W3018">
        <v>38.907206000000002</v>
      </c>
      <c r="X3018">
        <v>-76.987971999999999</v>
      </c>
      <c r="Y3018">
        <v>401043.27</v>
      </c>
      <c r="Z3018">
        <v>137705.26</v>
      </c>
      <c r="AA3018">
        <v>20002</v>
      </c>
      <c r="AB3018">
        <v>149780</v>
      </c>
      <c r="AC3018">
        <v>58623</v>
      </c>
      <c r="AD3018">
        <v>58623</v>
      </c>
      <c r="AE3018">
        <v>5</v>
      </c>
      <c r="AF3018" t="s">
        <v>1208</v>
      </c>
      <c r="AG3018" t="s">
        <v>5357</v>
      </c>
      <c r="AH3018" t="s">
        <v>410</v>
      </c>
      <c r="AI3018">
        <v>506</v>
      </c>
      <c r="AJ3018">
        <v>23</v>
      </c>
      <c r="AK3018" t="s">
        <v>51</v>
      </c>
      <c r="AL3018">
        <v>363</v>
      </c>
      <c r="AM3018">
        <v>-76.987974047452198</v>
      </c>
      <c r="AN3018">
        <v>38.9072134793213</v>
      </c>
      <c r="AO3018" t="b">
        <f t="shared" si="94"/>
        <v>0</v>
      </c>
      <c r="AP3018">
        <f t="shared" si="95"/>
        <v>0</v>
      </c>
    </row>
    <row r="3019" spans="1:42">
      <c r="A3019">
        <v>186341</v>
      </c>
      <c r="B3019" t="s">
        <v>12333</v>
      </c>
      <c r="C3019" t="s">
        <v>12327</v>
      </c>
      <c r="D3019">
        <v>10193310</v>
      </c>
      <c r="E3019" t="s">
        <v>519</v>
      </c>
      <c r="I3019" t="s">
        <v>12334</v>
      </c>
      <c r="J3019" t="s">
        <v>353</v>
      </c>
      <c r="K3019" s="6">
        <v>0.29166666666666669</v>
      </c>
      <c r="L3019" s="8">
        <v>0.70833333333333337</v>
      </c>
      <c r="M3019" t="s">
        <v>125</v>
      </c>
      <c r="N3019" t="s">
        <v>117</v>
      </c>
      <c r="O3019" t="s">
        <v>12327</v>
      </c>
      <c r="P3019" t="s">
        <v>12335</v>
      </c>
      <c r="Q3019" t="s">
        <v>12327</v>
      </c>
      <c r="R3019" t="s">
        <v>70</v>
      </c>
      <c r="S3019" t="s">
        <v>353</v>
      </c>
      <c r="T3019" t="s">
        <v>46</v>
      </c>
      <c r="U3019" t="s">
        <v>47</v>
      </c>
      <c r="V3019" t="s">
        <v>12336</v>
      </c>
      <c r="W3019">
        <v>38.922679000000002</v>
      </c>
      <c r="X3019">
        <v>-77.028519000000003</v>
      </c>
      <c r="Y3019">
        <v>397526.93</v>
      </c>
      <c r="Z3019">
        <v>139423.17000000001</v>
      </c>
      <c r="AA3019">
        <v>20009</v>
      </c>
      <c r="AB3019">
        <v>231977</v>
      </c>
      <c r="AC3019">
        <v>74992</v>
      </c>
      <c r="AD3019">
        <v>74992</v>
      </c>
      <c r="AE3019">
        <v>1</v>
      </c>
      <c r="AF3019" t="s">
        <v>361</v>
      </c>
      <c r="AG3019" t="s">
        <v>3245</v>
      </c>
      <c r="AH3019" t="s">
        <v>88</v>
      </c>
      <c r="AI3019">
        <v>304</v>
      </c>
      <c r="AJ3019">
        <v>2</v>
      </c>
      <c r="AK3019" t="s">
        <v>51</v>
      </c>
      <c r="AL3019">
        <v>686</v>
      </c>
      <c r="AM3019">
        <v>-77.0285213887894</v>
      </c>
      <c r="AN3019">
        <v>38.922686127249797</v>
      </c>
      <c r="AO3019" t="b">
        <f t="shared" si="94"/>
        <v>1</v>
      </c>
      <c r="AP3019">
        <f t="shared" si="95"/>
        <v>1</v>
      </c>
    </row>
    <row r="3020" spans="1:42">
      <c r="A3020">
        <v>186342</v>
      </c>
      <c r="B3020" t="s">
        <v>8908</v>
      </c>
      <c r="C3020" t="s">
        <v>873</v>
      </c>
      <c r="D3020">
        <v>10193311</v>
      </c>
      <c r="E3020" t="s">
        <v>115</v>
      </c>
      <c r="F3020" t="s">
        <v>8909</v>
      </c>
      <c r="I3020" t="s">
        <v>8910</v>
      </c>
      <c r="J3020" t="s">
        <v>422</v>
      </c>
      <c r="K3020" s="6">
        <v>0.29166666666666669</v>
      </c>
      <c r="L3020" s="8">
        <v>0.70833333333333337</v>
      </c>
      <c r="M3020" t="s">
        <v>432</v>
      </c>
      <c r="N3020" t="s">
        <v>1252</v>
      </c>
      <c r="O3020" t="s">
        <v>876</v>
      </c>
      <c r="P3020" t="s">
        <v>877</v>
      </c>
      <c r="Q3020" t="s">
        <v>876</v>
      </c>
      <c r="R3020" t="s">
        <v>70</v>
      </c>
      <c r="S3020" t="s">
        <v>422</v>
      </c>
      <c r="T3020" t="s">
        <v>46</v>
      </c>
      <c r="U3020" t="s">
        <v>47</v>
      </c>
      <c r="V3020" t="s">
        <v>8911</v>
      </c>
      <c r="W3020">
        <v>38.907179999999997</v>
      </c>
      <c r="X3020">
        <v>-76.987898999999999</v>
      </c>
      <c r="Y3020">
        <v>401049.61</v>
      </c>
      <c r="Z3020">
        <v>137702.35999999999</v>
      </c>
      <c r="AA3020">
        <v>20002</v>
      </c>
      <c r="AB3020">
        <v>149233</v>
      </c>
      <c r="AC3020">
        <v>58301</v>
      </c>
      <c r="AD3020">
        <v>58301</v>
      </c>
      <c r="AE3020">
        <v>5</v>
      </c>
      <c r="AF3020" t="s">
        <v>1208</v>
      </c>
      <c r="AG3020" t="s">
        <v>5357</v>
      </c>
      <c r="AH3020" t="s">
        <v>410</v>
      </c>
      <c r="AI3020">
        <v>506</v>
      </c>
      <c r="AJ3020">
        <v>23</v>
      </c>
      <c r="AK3020" t="s">
        <v>51</v>
      </c>
      <c r="AL3020">
        <v>2320</v>
      </c>
      <c r="AM3020">
        <v>-76.987900955734503</v>
      </c>
      <c r="AN3020">
        <v>38.907187347565099</v>
      </c>
      <c r="AO3020" t="b">
        <f t="shared" si="94"/>
        <v>0</v>
      </c>
      <c r="AP3020">
        <f t="shared" si="95"/>
        <v>0</v>
      </c>
    </row>
    <row r="3021" spans="1:42">
      <c r="A3021">
        <v>186343</v>
      </c>
      <c r="B3021" t="s">
        <v>12337</v>
      </c>
      <c r="C3021" t="s">
        <v>12338</v>
      </c>
      <c r="D3021">
        <v>10193312</v>
      </c>
      <c r="E3021" t="s">
        <v>652</v>
      </c>
      <c r="K3021" s="6">
        <v>0.25</v>
      </c>
      <c r="L3021" s="8">
        <v>0.95833333333333337</v>
      </c>
      <c r="M3021" t="s">
        <v>255</v>
      </c>
      <c r="N3021" t="s">
        <v>138</v>
      </c>
      <c r="O3021" t="s">
        <v>12339</v>
      </c>
      <c r="P3021" t="s">
        <v>12340</v>
      </c>
      <c r="Q3021" t="s">
        <v>12338</v>
      </c>
      <c r="R3021" t="s">
        <v>44</v>
      </c>
      <c r="S3021" t="s">
        <v>432</v>
      </c>
      <c r="T3021" t="s">
        <v>46</v>
      </c>
      <c r="U3021" t="s">
        <v>47</v>
      </c>
      <c r="V3021" t="s">
        <v>12341</v>
      </c>
      <c r="W3021">
        <v>38.914710999999997</v>
      </c>
      <c r="X3021">
        <v>-77.041455999999997</v>
      </c>
      <c r="Y3021">
        <v>396404.66</v>
      </c>
      <c r="Z3021">
        <v>138539.1</v>
      </c>
      <c r="AA3021">
        <v>20009</v>
      </c>
      <c r="AB3021">
        <v>226443</v>
      </c>
      <c r="AC3021">
        <v>69773</v>
      </c>
      <c r="AD3021">
        <v>69773</v>
      </c>
      <c r="AE3021">
        <v>2</v>
      </c>
      <c r="AF3021" t="s">
        <v>86</v>
      </c>
      <c r="AG3021" t="s">
        <v>1692</v>
      </c>
      <c r="AH3021" t="s">
        <v>88</v>
      </c>
      <c r="AI3021">
        <v>301</v>
      </c>
      <c r="AJ3021">
        <v>6</v>
      </c>
      <c r="AK3021" t="s">
        <v>51</v>
      </c>
      <c r="AL3021">
        <v>615</v>
      </c>
      <c r="AM3021">
        <v>-77.041458620648797</v>
      </c>
      <c r="AN3021">
        <v>38.914718258628902</v>
      </c>
      <c r="AO3021" t="b">
        <f t="shared" si="94"/>
        <v>1</v>
      </c>
      <c r="AP3021">
        <f t="shared" si="95"/>
        <v>1</v>
      </c>
    </row>
    <row r="3022" spans="1:42">
      <c r="A3022">
        <v>186344</v>
      </c>
      <c r="B3022" t="s">
        <v>12342</v>
      </c>
      <c r="C3022" t="s">
        <v>12343</v>
      </c>
      <c r="D3022">
        <v>10193313</v>
      </c>
      <c r="E3022" t="s">
        <v>201</v>
      </c>
      <c r="I3022" t="s">
        <v>12344</v>
      </c>
      <c r="J3022" t="s">
        <v>353</v>
      </c>
      <c r="K3022" s="6">
        <v>0.29166666666666669</v>
      </c>
      <c r="L3022" s="8">
        <v>0.70833333333333337</v>
      </c>
      <c r="M3022" t="s">
        <v>683</v>
      </c>
      <c r="N3022" t="s">
        <v>683</v>
      </c>
      <c r="O3022" t="s">
        <v>12343</v>
      </c>
      <c r="P3022" t="s">
        <v>12345</v>
      </c>
      <c r="Q3022" t="s">
        <v>12343</v>
      </c>
      <c r="R3022" t="s">
        <v>70</v>
      </c>
      <c r="S3022" t="s">
        <v>353</v>
      </c>
      <c r="T3022" t="s">
        <v>46</v>
      </c>
      <c r="U3022" t="s">
        <v>47</v>
      </c>
      <c r="V3022" t="s">
        <v>12346</v>
      </c>
      <c r="W3022">
        <v>38.908672000000003</v>
      </c>
      <c r="X3022">
        <v>-77.060463999999996</v>
      </c>
      <c r="Y3022">
        <v>394755.76</v>
      </c>
      <c r="Z3022">
        <v>137869.68</v>
      </c>
      <c r="AA3022">
        <v>20007</v>
      </c>
      <c r="AB3022">
        <v>223729</v>
      </c>
      <c r="AC3022">
        <v>67044</v>
      </c>
      <c r="AD3022">
        <v>67044</v>
      </c>
      <c r="AE3022">
        <v>2</v>
      </c>
      <c r="AF3022" t="s">
        <v>49</v>
      </c>
      <c r="AG3022" s="2">
        <v>2000000</v>
      </c>
      <c r="AH3022" t="s">
        <v>50</v>
      </c>
      <c r="AI3022">
        <v>206</v>
      </c>
      <c r="AJ3022">
        <v>4</v>
      </c>
      <c r="AK3022" t="s">
        <v>51</v>
      </c>
      <c r="AL3022">
        <v>496</v>
      </c>
      <c r="AM3022">
        <v>-77.0604662676472</v>
      </c>
      <c r="AN3022">
        <v>38.908679603150198</v>
      </c>
      <c r="AO3022" t="b">
        <f t="shared" si="94"/>
        <v>1</v>
      </c>
      <c r="AP3022">
        <f t="shared" si="95"/>
        <v>1</v>
      </c>
    </row>
    <row r="3023" spans="1:42">
      <c r="A3023">
        <v>186345</v>
      </c>
      <c r="B3023" t="s">
        <v>8912</v>
      </c>
      <c r="C3023" t="s">
        <v>8913</v>
      </c>
      <c r="D3023">
        <v>10193314</v>
      </c>
      <c r="E3023" t="s">
        <v>115</v>
      </c>
      <c r="G3023" t="s">
        <v>8914</v>
      </c>
      <c r="I3023" t="s">
        <v>8915</v>
      </c>
      <c r="J3023" t="s">
        <v>353</v>
      </c>
      <c r="K3023" s="6">
        <v>0.29166666666666669</v>
      </c>
      <c r="L3023" s="8">
        <v>0.70833333333333337</v>
      </c>
      <c r="M3023" t="s">
        <v>203</v>
      </c>
      <c r="N3023" t="s">
        <v>266</v>
      </c>
      <c r="Q3023" t="s">
        <v>8913</v>
      </c>
      <c r="R3023" t="s">
        <v>70</v>
      </c>
      <c r="S3023" t="s">
        <v>353</v>
      </c>
      <c r="T3023" t="s">
        <v>46</v>
      </c>
      <c r="U3023" t="s">
        <v>47</v>
      </c>
      <c r="V3023" t="s">
        <v>8916</v>
      </c>
      <c r="W3023">
        <v>38.923938999999997</v>
      </c>
      <c r="X3023">
        <v>-77.044094999999999</v>
      </c>
      <c r="Y3023">
        <v>396176.33</v>
      </c>
      <c r="Z3023">
        <v>139563.66</v>
      </c>
      <c r="AA3023">
        <v>20009</v>
      </c>
      <c r="AB3023">
        <v>226334</v>
      </c>
      <c r="AC3023">
        <v>69050</v>
      </c>
      <c r="AD3023">
        <v>69050</v>
      </c>
      <c r="AE3023">
        <v>1</v>
      </c>
      <c r="AF3023" t="s">
        <v>318</v>
      </c>
      <c r="AG3023" t="s">
        <v>951</v>
      </c>
      <c r="AH3023" t="s">
        <v>88</v>
      </c>
      <c r="AI3023">
        <v>303</v>
      </c>
      <c r="AJ3023">
        <v>1</v>
      </c>
      <c r="AK3023" t="s">
        <v>51</v>
      </c>
      <c r="AL3023">
        <v>2147</v>
      </c>
      <c r="AM3023">
        <v>-77.044097103289204</v>
      </c>
      <c r="AN3023">
        <v>38.923946866846201</v>
      </c>
      <c r="AO3023" t="b">
        <f t="shared" si="94"/>
        <v>1</v>
      </c>
      <c r="AP3023">
        <f t="shared" si="95"/>
        <v>1</v>
      </c>
    </row>
    <row r="3024" spans="1:42">
      <c r="A3024">
        <v>186346</v>
      </c>
      <c r="B3024" t="s">
        <v>8917</v>
      </c>
      <c r="C3024" t="s">
        <v>873</v>
      </c>
      <c r="D3024">
        <v>10193315</v>
      </c>
      <c r="E3024" t="s">
        <v>115</v>
      </c>
      <c r="F3024" t="s">
        <v>8918</v>
      </c>
      <c r="I3024" t="s">
        <v>8919</v>
      </c>
      <c r="J3024" t="s">
        <v>422</v>
      </c>
      <c r="K3024" s="6">
        <v>0.29166666666666669</v>
      </c>
      <c r="L3024" s="8">
        <v>0.70833333333333337</v>
      </c>
      <c r="M3024" t="s">
        <v>432</v>
      </c>
      <c r="N3024" t="s">
        <v>1252</v>
      </c>
      <c r="O3024" t="s">
        <v>876</v>
      </c>
      <c r="P3024" t="s">
        <v>877</v>
      </c>
      <c r="Q3024" t="s">
        <v>876</v>
      </c>
      <c r="R3024" t="s">
        <v>70</v>
      </c>
      <c r="S3024" t="s">
        <v>422</v>
      </c>
      <c r="T3024" t="s">
        <v>46</v>
      </c>
      <c r="U3024" t="s">
        <v>47</v>
      </c>
      <c r="V3024" t="s">
        <v>8920</v>
      </c>
      <c r="W3024">
        <v>38.913556999999997</v>
      </c>
      <c r="X3024">
        <v>-77.014927</v>
      </c>
      <c r="Y3024">
        <v>398705.39</v>
      </c>
      <c r="Z3024">
        <v>138410.35999999999</v>
      </c>
      <c r="AA3024">
        <v>20001</v>
      </c>
      <c r="AB3024">
        <v>230017</v>
      </c>
      <c r="AC3024">
        <v>73054</v>
      </c>
      <c r="AD3024">
        <v>73054</v>
      </c>
      <c r="AE3024">
        <v>5</v>
      </c>
      <c r="AF3024" t="s">
        <v>408</v>
      </c>
      <c r="AG3024" t="s">
        <v>1562</v>
      </c>
      <c r="AH3024" t="s">
        <v>410</v>
      </c>
      <c r="AI3024">
        <v>501</v>
      </c>
      <c r="AJ3024">
        <v>21</v>
      </c>
      <c r="AK3024" t="s">
        <v>51</v>
      </c>
      <c r="AL3024">
        <v>2580</v>
      </c>
      <c r="AM3024">
        <v>-77.014929639754399</v>
      </c>
      <c r="AN3024">
        <v>38.913564926884803</v>
      </c>
      <c r="AO3024" t="b">
        <f t="shared" si="94"/>
        <v>0</v>
      </c>
      <c r="AP3024">
        <f t="shared" si="95"/>
        <v>0</v>
      </c>
    </row>
    <row r="3025" spans="1:42">
      <c r="A3025">
        <v>186347</v>
      </c>
      <c r="B3025" t="s">
        <v>6375</v>
      </c>
      <c r="C3025" t="s">
        <v>4743</v>
      </c>
      <c r="D3025">
        <v>10193316</v>
      </c>
      <c r="E3025" t="s">
        <v>201</v>
      </c>
      <c r="K3025" s="6">
        <v>0.29166666666666669</v>
      </c>
      <c r="L3025" s="8">
        <v>0.79166666666666663</v>
      </c>
      <c r="M3025" t="s">
        <v>1682</v>
      </c>
      <c r="N3025" t="s">
        <v>1682</v>
      </c>
      <c r="O3025" t="s">
        <v>4743</v>
      </c>
      <c r="P3025" t="s">
        <v>6376</v>
      </c>
      <c r="Q3025" t="s">
        <v>4743</v>
      </c>
      <c r="R3025" t="s">
        <v>142</v>
      </c>
      <c r="S3025" t="s">
        <v>353</v>
      </c>
      <c r="T3025" t="s">
        <v>46</v>
      </c>
      <c r="U3025" t="s">
        <v>47</v>
      </c>
      <c r="V3025" t="s">
        <v>6377</v>
      </c>
      <c r="W3025">
        <v>38.913353000000001</v>
      </c>
      <c r="X3025">
        <v>-77.037496000000004</v>
      </c>
      <c r="Y3025">
        <v>396748.0526</v>
      </c>
      <c r="Z3025">
        <v>138388.26866999999</v>
      </c>
      <c r="AB3025">
        <v>0</v>
      </c>
      <c r="AC3025">
        <v>455604</v>
      </c>
      <c r="AD3025">
        <v>391632</v>
      </c>
      <c r="AE3025">
        <v>2</v>
      </c>
      <c r="AF3025" t="s">
        <v>86</v>
      </c>
      <c r="AG3025" t="s">
        <v>87</v>
      </c>
      <c r="AH3025" t="s">
        <v>88</v>
      </c>
      <c r="AI3025">
        <v>301</v>
      </c>
      <c r="AJ3025">
        <v>6</v>
      </c>
      <c r="AK3025" t="s">
        <v>51</v>
      </c>
      <c r="AL3025">
        <v>3529</v>
      </c>
      <c r="AM3025">
        <v>-77.0374983926786</v>
      </c>
      <c r="AN3025">
        <v>38.913360857085202</v>
      </c>
      <c r="AO3025" t="b">
        <f t="shared" si="94"/>
        <v>1</v>
      </c>
      <c r="AP3025">
        <f t="shared" si="95"/>
        <v>1</v>
      </c>
    </row>
    <row r="3026" spans="1:42">
      <c r="A3026">
        <v>186116</v>
      </c>
      <c r="B3026" t="s">
        <v>6382</v>
      </c>
      <c r="C3026" t="s">
        <v>6383</v>
      </c>
      <c r="D3026">
        <v>10193317</v>
      </c>
      <c r="E3026" t="s">
        <v>201</v>
      </c>
      <c r="I3026" t="s">
        <v>6384</v>
      </c>
      <c r="J3026" t="s">
        <v>353</v>
      </c>
      <c r="K3026" s="6">
        <v>0.375</v>
      </c>
      <c r="L3026" s="8">
        <v>0.70833333333333337</v>
      </c>
      <c r="M3026" t="s">
        <v>683</v>
      </c>
      <c r="N3026" t="s">
        <v>683</v>
      </c>
      <c r="Q3026" t="s">
        <v>6383</v>
      </c>
      <c r="R3026" t="s">
        <v>165</v>
      </c>
      <c r="S3026" t="s">
        <v>56</v>
      </c>
      <c r="T3026" t="s">
        <v>46</v>
      </c>
      <c r="U3026" t="s">
        <v>47</v>
      </c>
      <c r="V3026" t="s">
        <v>6385</v>
      </c>
      <c r="W3026">
        <v>38.919967999999997</v>
      </c>
      <c r="X3026">
        <v>-77.031593000000001</v>
      </c>
      <c r="Y3026">
        <v>397260.24</v>
      </c>
      <c r="Z3026">
        <v>139122.43</v>
      </c>
      <c r="AA3026">
        <v>20009</v>
      </c>
      <c r="AB3026">
        <v>311601</v>
      </c>
      <c r="AC3026">
        <v>477126</v>
      </c>
      <c r="AD3026">
        <v>410475</v>
      </c>
      <c r="AE3026">
        <v>1</v>
      </c>
      <c r="AF3026" t="s">
        <v>361</v>
      </c>
      <c r="AG3026" t="s">
        <v>373</v>
      </c>
      <c r="AH3026" t="s">
        <v>88</v>
      </c>
      <c r="AI3026">
        <v>305</v>
      </c>
      <c r="AJ3026">
        <v>3</v>
      </c>
      <c r="AK3026" t="s">
        <v>51</v>
      </c>
      <c r="AL3026">
        <v>3979</v>
      </c>
      <c r="AM3026">
        <v>-77.031595620627698</v>
      </c>
      <c r="AN3026">
        <v>38.919976172559302</v>
      </c>
      <c r="AO3026" t="b">
        <f t="shared" si="94"/>
        <v>1</v>
      </c>
      <c r="AP3026">
        <f t="shared" si="95"/>
        <v>1</v>
      </c>
    </row>
    <row r="3027" spans="1:42">
      <c r="A3027">
        <v>186119</v>
      </c>
      <c r="B3027" t="s">
        <v>8921</v>
      </c>
      <c r="C3027" t="s">
        <v>8922</v>
      </c>
      <c r="D3027">
        <v>10193320</v>
      </c>
      <c r="E3027" t="s">
        <v>519</v>
      </c>
      <c r="I3027" t="s">
        <v>8923</v>
      </c>
      <c r="J3027" t="s">
        <v>353</v>
      </c>
      <c r="K3027" s="6">
        <v>0.29166666666666669</v>
      </c>
      <c r="L3027" s="8">
        <v>0.70833333333333337</v>
      </c>
      <c r="M3027" t="s">
        <v>1682</v>
      </c>
      <c r="N3027" t="s">
        <v>885</v>
      </c>
      <c r="Q3027" t="s">
        <v>8922</v>
      </c>
      <c r="R3027" t="s">
        <v>70</v>
      </c>
      <c r="S3027" t="s">
        <v>353</v>
      </c>
      <c r="T3027" t="s">
        <v>46</v>
      </c>
      <c r="U3027" t="s">
        <v>47</v>
      </c>
      <c r="V3027" t="s">
        <v>8924</v>
      </c>
      <c r="W3027">
        <v>38.881622</v>
      </c>
      <c r="X3027">
        <v>-76.981610000000003</v>
      </c>
      <c r="Y3027">
        <v>401595.67</v>
      </c>
      <c r="Z3027">
        <v>134865.32999999999</v>
      </c>
      <c r="AA3027">
        <v>20003</v>
      </c>
      <c r="AB3027">
        <v>59683</v>
      </c>
      <c r="AC3027">
        <v>35695</v>
      </c>
      <c r="AD3027">
        <v>35695</v>
      </c>
      <c r="AE3027">
        <v>6</v>
      </c>
      <c r="AF3027" t="s">
        <v>72</v>
      </c>
      <c r="AG3027" t="s">
        <v>954</v>
      </c>
      <c r="AH3027" t="s">
        <v>63</v>
      </c>
      <c r="AI3027">
        <v>108</v>
      </c>
      <c r="AJ3027">
        <v>26</v>
      </c>
      <c r="AK3027" t="s">
        <v>51</v>
      </c>
      <c r="AL3027">
        <v>2726</v>
      </c>
      <c r="AM3027">
        <v>-76.981611823109304</v>
      </c>
      <c r="AN3027">
        <v>38.881629512948102</v>
      </c>
      <c r="AO3027" t="b">
        <f t="shared" si="94"/>
        <v>1</v>
      </c>
      <c r="AP3027">
        <f t="shared" si="95"/>
        <v>1</v>
      </c>
    </row>
    <row r="3028" spans="1:42">
      <c r="A3028">
        <v>186120</v>
      </c>
      <c r="B3028" t="s">
        <v>8925</v>
      </c>
      <c r="C3028" t="s">
        <v>8922</v>
      </c>
      <c r="D3028">
        <v>10193322</v>
      </c>
      <c r="E3028" t="s">
        <v>519</v>
      </c>
      <c r="I3028" t="s">
        <v>8926</v>
      </c>
      <c r="J3028" t="s">
        <v>353</v>
      </c>
      <c r="K3028" s="6">
        <v>0.29166666666666669</v>
      </c>
      <c r="L3028" s="8">
        <v>0.70833333333333337</v>
      </c>
      <c r="M3028" t="s">
        <v>353</v>
      </c>
      <c r="N3028" t="s">
        <v>885</v>
      </c>
      <c r="Q3028" t="s">
        <v>8922</v>
      </c>
      <c r="R3028" t="s">
        <v>70</v>
      </c>
      <c r="S3028" t="s">
        <v>353</v>
      </c>
      <c r="T3028" t="s">
        <v>46</v>
      </c>
      <c r="U3028" t="s">
        <v>47</v>
      </c>
      <c r="V3028" t="s">
        <v>8924</v>
      </c>
      <c r="W3028">
        <v>38.881622</v>
      </c>
      <c r="X3028">
        <v>-76.981610000000003</v>
      </c>
      <c r="Y3028">
        <v>401595.67</v>
      </c>
      <c r="Z3028">
        <v>134865.32999999999</v>
      </c>
      <c r="AA3028">
        <v>20003</v>
      </c>
      <c r="AB3028">
        <v>59683</v>
      </c>
      <c r="AC3028">
        <v>35695</v>
      </c>
      <c r="AD3028">
        <v>35695</v>
      </c>
      <c r="AE3028">
        <v>6</v>
      </c>
      <c r="AF3028" t="s">
        <v>72</v>
      </c>
      <c r="AG3028" t="s">
        <v>954</v>
      </c>
      <c r="AH3028" t="s">
        <v>63</v>
      </c>
      <c r="AI3028">
        <v>108</v>
      </c>
      <c r="AJ3028">
        <v>26</v>
      </c>
      <c r="AK3028" t="s">
        <v>51</v>
      </c>
      <c r="AL3028">
        <v>2727</v>
      </c>
      <c r="AM3028">
        <v>-76.981611823109304</v>
      </c>
      <c r="AN3028">
        <v>38.881629512948102</v>
      </c>
      <c r="AO3028" t="b">
        <f t="shared" si="94"/>
        <v>1</v>
      </c>
      <c r="AP3028">
        <f t="shared" si="95"/>
        <v>1</v>
      </c>
    </row>
    <row r="3029" spans="1:42">
      <c r="A3029">
        <v>186121</v>
      </c>
      <c r="B3029" t="s">
        <v>12347</v>
      </c>
      <c r="C3029" t="s">
        <v>12348</v>
      </c>
      <c r="D3029">
        <v>10193323</v>
      </c>
      <c r="E3029" t="s">
        <v>201</v>
      </c>
      <c r="I3029" t="s">
        <v>12349</v>
      </c>
      <c r="J3029" t="s">
        <v>353</v>
      </c>
      <c r="K3029" s="6">
        <v>0.5</v>
      </c>
      <c r="L3029" s="8">
        <v>0.5</v>
      </c>
      <c r="M3029" t="s">
        <v>138</v>
      </c>
      <c r="N3029" t="s">
        <v>334</v>
      </c>
      <c r="Q3029" t="s">
        <v>12348</v>
      </c>
      <c r="R3029" t="s">
        <v>165</v>
      </c>
      <c r="S3029" t="s">
        <v>386</v>
      </c>
      <c r="T3029" t="s">
        <v>46</v>
      </c>
      <c r="U3029" t="s">
        <v>47</v>
      </c>
      <c r="V3029" t="s">
        <v>12350</v>
      </c>
      <c r="W3029">
        <v>38.885899999999999</v>
      </c>
      <c r="X3029">
        <v>-76.989930000000001</v>
      </c>
      <c r="Y3029">
        <v>400873.72</v>
      </c>
      <c r="Z3029">
        <v>135340.09</v>
      </c>
      <c r="AA3029">
        <v>20003</v>
      </c>
      <c r="AB3029">
        <v>71996</v>
      </c>
      <c r="AC3029">
        <v>46122</v>
      </c>
      <c r="AD3029">
        <v>46122</v>
      </c>
      <c r="AE3029">
        <v>6</v>
      </c>
      <c r="AF3029" t="s">
        <v>72</v>
      </c>
      <c r="AG3029" t="s">
        <v>3566</v>
      </c>
      <c r="AH3029" t="s">
        <v>63</v>
      </c>
      <c r="AI3029">
        <v>107</v>
      </c>
      <c r="AJ3029">
        <v>26</v>
      </c>
      <c r="AK3029" t="s">
        <v>51</v>
      </c>
      <c r="AL3029">
        <v>275</v>
      </c>
      <c r="AM3029">
        <v>-76.989931857453101</v>
      </c>
      <c r="AN3029">
        <v>38.885907347793399</v>
      </c>
      <c r="AO3029" t="b">
        <f t="shared" si="94"/>
        <v>1</v>
      </c>
      <c r="AP3029">
        <f t="shared" si="95"/>
        <v>1</v>
      </c>
    </row>
    <row r="3030" spans="1:42">
      <c r="A3030">
        <v>186122</v>
      </c>
      <c r="B3030" t="s">
        <v>12351</v>
      </c>
      <c r="C3030" t="s">
        <v>6842</v>
      </c>
      <c r="D3030">
        <v>10193324</v>
      </c>
      <c r="E3030" t="s">
        <v>115</v>
      </c>
      <c r="G3030" t="s">
        <v>12352</v>
      </c>
      <c r="K3030" s="6">
        <v>0.29166666666666669</v>
      </c>
      <c r="L3030" s="8">
        <v>0.70833333333333337</v>
      </c>
      <c r="M3030" t="s">
        <v>95</v>
      </c>
      <c r="N3030" t="s">
        <v>1576</v>
      </c>
      <c r="Q3030" t="s">
        <v>6843</v>
      </c>
      <c r="R3030" t="s">
        <v>58</v>
      </c>
      <c r="S3030" t="s">
        <v>353</v>
      </c>
      <c r="T3030" t="s">
        <v>46</v>
      </c>
      <c r="U3030" t="s">
        <v>47</v>
      </c>
      <c r="V3030" t="s">
        <v>12353</v>
      </c>
      <c r="W3030">
        <v>38.920242000000002</v>
      </c>
      <c r="X3030">
        <v>-77.045572000000007</v>
      </c>
      <c r="Y3030">
        <v>396048.03</v>
      </c>
      <c r="Z3030">
        <v>139153.25</v>
      </c>
      <c r="AA3030">
        <v>20009</v>
      </c>
      <c r="AB3030">
        <v>235150</v>
      </c>
      <c r="AC3030">
        <v>78188</v>
      </c>
      <c r="AD3030">
        <v>78188</v>
      </c>
      <c r="AE3030">
        <v>1</v>
      </c>
      <c r="AF3030" t="s">
        <v>318</v>
      </c>
      <c r="AG3030" t="s">
        <v>2032</v>
      </c>
      <c r="AH3030" t="s">
        <v>88</v>
      </c>
      <c r="AI3030">
        <v>303</v>
      </c>
      <c r="AJ3030">
        <v>1</v>
      </c>
      <c r="AK3030" t="s">
        <v>51</v>
      </c>
      <c r="AL3030">
        <v>818</v>
      </c>
      <c r="AM3030">
        <v>-77.045574304313902</v>
      </c>
      <c r="AN3030">
        <v>38.920249193379298</v>
      </c>
      <c r="AO3030" t="b">
        <f t="shared" si="94"/>
        <v>0</v>
      </c>
      <c r="AP3030">
        <f t="shared" si="95"/>
        <v>0</v>
      </c>
    </row>
    <row r="3031" spans="1:42">
      <c r="A3031">
        <v>186123</v>
      </c>
      <c r="B3031" t="s">
        <v>4726</v>
      </c>
      <c r="C3031" t="s">
        <v>4727</v>
      </c>
      <c r="D3031">
        <v>10193325</v>
      </c>
      <c r="E3031" t="s">
        <v>201</v>
      </c>
      <c r="I3031" t="s">
        <v>4728</v>
      </c>
      <c r="J3031" t="s">
        <v>353</v>
      </c>
      <c r="K3031" s="6">
        <v>0.29166666666666669</v>
      </c>
      <c r="L3031" s="8">
        <v>0.70833333333333337</v>
      </c>
      <c r="M3031" t="s">
        <v>117</v>
      </c>
      <c r="N3031" t="s">
        <v>117</v>
      </c>
      <c r="Q3031" t="s">
        <v>4727</v>
      </c>
      <c r="R3031" t="s">
        <v>70</v>
      </c>
      <c r="S3031" t="s">
        <v>353</v>
      </c>
      <c r="T3031" t="s">
        <v>46</v>
      </c>
      <c r="U3031" t="s">
        <v>47</v>
      </c>
      <c r="V3031" t="s">
        <v>2640</v>
      </c>
      <c r="W3031">
        <v>38.905450000000002</v>
      </c>
      <c r="X3031">
        <v>-77.018264000000002</v>
      </c>
      <c r="Y3031">
        <v>398415.84</v>
      </c>
      <c r="Z3031">
        <v>137510.45000000001</v>
      </c>
      <c r="AA3031">
        <v>20001</v>
      </c>
      <c r="AB3031">
        <v>237538</v>
      </c>
      <c r="AC3031">
        <v>80527</v>
      </c>
      <c r="AD3031">
        <v>80527</v>
      </c>
      <c r="AE3031">
        <v>6</v>
      </c>
      <c r="AF3031" t="s">
        <v>61</v>
      </c>
      <c r="AG3031" t="s">
        <v>846</v>
      </c>
      <c r="AH3031" t="s">
        <v>88</v>
      </c>
      <c r="AI3031">
        <v>308</v>
      </c>
      <c r="AJ3031">
        <v>8</v>
      </c>
      <c r="AK3031" t="s">
        <v>51</v>
      </c>
      <c r="AL3031">
        <v>1932</v>
      </c>
      <c r="AM3031">
        <v>-77.018266187007697</v>
      </c>
      <c r="AN3031">
        <v>38.905457753127202</v>
      </c>
      <c r="AO3031" t="b">
        <f t="shared" si="94"/>
        <v>1</v>
      </c>
      <c r="AP3031">
        <f t="shared" si="95"/>
        <v>1</v>
      </c>
    </row>
    <row r="3032" spans="1:42">
      <c r="A3032">
        <v>186124</v>
      </c>
      <c r="B3032" t="s">
        <v>4730</v>
      </c>
      <c r="C3032" t="s">
        <v>4541</v>
      </c>
      <c r="D3032">
        <v>10193326</v>
      </c>
      <c r="E3032" t="s">
        <v>115</v>
      </c>
      <c r="F3032" t="s">
        <v>4542</v>
      </c>
      <c r="I3032" t="s">
        <v>4731</v>
      </c>
      <c r="J3032" t="s">
        <v>353</v>
      </c>
      <c r="K3032" s="6">
        <v>0.29166666666666669</v>
      </c>
      <c r="L3032" s="8">
        <v>0.70833333333333337</v>
      </c>
      <c r="M3032" t="s">
        <v>1682</v>
      </c>
      <c r="N3032" t="s">
        <v>387</v>
      </c>
      <c r="Q3032" t="s">
        <v>4544</v>
      </c>
      <c r="R3032" t="s">
        <v>165</v>
      </c>
      <c r="S3032" t="s">
        <v>95</v>
      </c>
      <c r="T3032" t="s">
        <v>46</v>
      </c>
      <c r="U3032" t="s">
        <v>47</v>
      </c>
      <c r="V3032" t="s">
        <v>4732</v>
      </c>
      <c r="W3032">
        <v>38.956394000000003</v>
      </c>
      <c r="X3032">
        <v>-77.011844999999994</v>
      </c>
      <c r="Y3032">
        <v>398973.29</v>
      </c>
      <c r="Z3032">
        <v>143165.5</v>
      </c>
      <c r="AA3032">
        <v>20011</v>
      </c>
      <c r="AB3032">
        <v>245884</v>
      </c>
      <c r="AC3032">
        <v>88763</v>
      </c>
      <c r="AD3032">
        <v>88763</v>
      </c>
      <c r="AE3032">
        <v>4</v>
      </c>
      <c r="AF3032" t="s">
        <v>1778</v>
      </c>
      <c r="AG3032" t="s">
        <v>2540</v>
      </c>
      <c r="AH3032" t="s">
        <v>188</v>
      </c>
      <c r="AI3032">
        <v>406</v>
      </c>
      <c r="AJ3032">
        <v>17</v>
      </c>
      <c r="AK3032" t="s">
        <v>51</v>
      </c>
      <c r="AL3032">
        <v>1153</v>
      </c>
      <c r="AM3032">
        <v>-77.011847766001907</v>
      </c>
      <c r="AN3032">
        <v>38.956401017414599</v>
      </c>
      <c r="AO3032" t="b">
        <f t="shared" si="94"/>
        <v>0</v>
      </c>
      <c r="AP3032">
        <f t="shared" si="95"/>
        <v>0</v>
      </c>
    </row>
    <row r="3033" spans="1:42">
      <c r="A3033">
        <v>186125</v>
      </c>
      <c r="B3033" t="s">
        <v>8927</v>
      </c>
      <c r="C3033" t="s">
        <v>8928</v>
      </c>
      <c r="D3033">
        <v>10193328</v>
      </c>
      <c r="E3033" t="s">
        <v>115</v>
      </c>
      <c r="G3033" t="s">
        <v>8929</v>
      </c>
      <c r="I3033" t="s">
        <v>8930</v>
      </c>
      <c r="J3033" t="s">
        <v>422</v>
      </c>
      <c r="K3033" s="6">
        <v>0.375</v>
      </c>
      <c r="L3033" s="8">
        <v>0.66666666666666663</v>
      </c>
      <c r="M3033" t="s">
        <v>432</v>
      </c>
      <c r="N3033" t="s">
        <v>4181</v>
      </c>
      <c r="Q3033" t="s">
        <v>8928</v>
      </c>
      <c r="R3033" t="s">
        <v>70</v>
      </c>
      <c r="S3033" t="s">
        <v>422</v>
      </c>
      <c r="T3033" t="s">
        <v>46</v>
      </c>
      <c r="U3033" t="s">
        <v>47</v>
      </c>
      <c r="V3033" t="s">
        <v>8931</v>
      </c>
      <c r="W3033">
        <v>38.928586000000003</v>
      </c>
      <c r="X3033">
        <v>-77.039179000000004</v>
      </c>
      <c r="Y3033">
        <v>396602.86</v>
      </c>
      <c r="Z3033">
        <v>140079.31</v>
      </c>
      <c r="AA3033">
        <v>20010</v>
      </c>
      <c r="AB3033">
        <v>236378</v>
      </c>
      <c r="AC3033">
        <v>79414</v>
      </c>
      <c r="AD3033">
        <v>79414</v>
      </c>
      <c r="AE3033">
        <v>1</v>
      </c>
      <c r="AF3033" t="s">
        <v>803</v>
      </c>
      <c r="AG3033" t="s">
        <v>7064</v>
      </c>
      <c r="AH3033" t="s">
        <v>188</v>
      </c>
      <c r="AI3033">
        <v>408</v>
      </c>
      <c r="AJ3033">
        <v>2</v>
      </c>
      <c r="AK3033" t="s">
        <v>51</v>
      </c>
      <c r="AL3033">
        <v>2521</v>
      </c>
      <c r="AM3033">
        <v>-77.039180883798906</v>
      </c>
      <c r="AN3033">
        <v>38.9285937576688</v>
      </c>
      <c r="AO3033" t="b">
        <f t="shared" si="94"/>
        <v>1</v>
      </c>
      <c r="AP3033">
        <f t="shared" si="95"/>
        <v>1</v>
      </c>
    </row>
    <row r="3034" spans="1:42">
      <c r="A3034">
        <v>186126</v>
      </c>
      <c r="B3034" t="s">
        <v>8932</v>
      </c>
      <c r="C3034" t="s">
        <v>8933</v>
      </c>
      <c r="D3034">
        <v>10193329</v>
      </c>
      <c r="E3034" t="s">
        <v>201</v>
      </c>
      <c r="I3034" t="s">
        <v>8934</v>
      </c>
      <c r="J3034" t="s">
        <v>353</v>
      </c>
      <c r="K3034" s="6">
        <v>0.29166666666666669</v>
      </c>
      <c r="L3034" s="8">
        <v>0.29166666666666669</v>
      </c>
      <c r="M3034" t="s">
        <v>238</v>
      </c>
      <c r="N3034" t="s">
        <v>421</v>
      </c>
      <c r="Q3034" t="s">
        <v>8933</v>
      </c>
      <c r="R3034" t="s">
        <v>165</v>
      </c>
      <c r="S3034" t="s">
        <v>422</v>
      </c>
      <c r="T3034" t="s">
        <v>46</v>
      </c>
      <c r="U3034" t="s">
        <v>47</v>
      </c>
      <c r="V3034" t="s">
        <v>8935</v>
      </c>
      <c r="W3034">
        <v>38.888223000000004</v>
      </c>
      <c r="X3034">
        <v>-76.987227000000004</v>
      </c>
      <c r="Y3034">
        <v>401108.16</v>
      </c>
      <c r="Z3034">
        <v>135597.99</v>
      </c>
      <c r="AA3034">
        <v>20003</v>
      </c>
      <c r="AB3034">
        <v>67012</v>
      </c>
      <c r="AC3034">
        <v>41808</v>
      </c>
      <c r="AD3034">
        <v>41808</v>
      </c>
      <c r="AE3034">
        <v>6</v>
      </c>
      <c r="AF3034" t="s">
        <v>72</v>
      </c>
      <c r="AG3034" t="s">
        <v>646</v>
      </c>
      <c r="AH3034" t="s">
        <v>63</v>
      </c>
      <c r="AI3034">
        <v>108</v>
      </c>
      <c r="AJ3034">
        <v>26</v>
      </c>
      <c r="AK3034" t="s">
        <v>51</v>
      </c>
      <c r="AL3034">
        <v>2098</v>
      </c>
      <c r="AM3034">
        <v>-76.987229305456793</v>
      </c>
      <c r="AN3034">
        <v>38.888230345080402</v>
      </c>
      <c r="AO3034" t="b">
        <f t="shared" si="94"/>
        <v>1</v>
      </c>
      <c r="AP3034">
        <f t="shared" si="95"/>
        <v>1</v>
      </c>
    </row>
    <row r="3035" spans="1:42">
      <c r="A3035">
        <v>186127</v>
      </c>
      <c r="B3035" t="s">
        <v>6388</v>
      </c>
      <c r="C3035" t="s">
        <v>5537</v>
      </c>
      <c r="D3035">
        <v>10193331</v>
      </c>
      <c r="E3035" t="s">
        <v>115</v>
      </c>
      <c r="F3035" t="s">
        <v>6389</v>
      </c>
      <c r="K3035" s="6">
        <v>0.29166666666666669</v>
      </c>
      <c r="L3035" s="8">
        <v>0.70833333333333337</v>
      </c>
      <c r="M3035" t="s">
        <v>1682</v>
      </c>
      <c r="N3035" t="s">
        <v>862</v>
      </c>
      <c r="O3035" t="s">
        <v>1110</v>
      </c>
      <c r="P3035" t="s">
        <v>1814</v>
      </c>
      <c r="Q3035" t="s">
        <v>1110</v>
      </c>
      <c r="R3035" t="s">
        <v>58</v>
      </c>
      <c r="S3035" t="s">
        <v>353</v>
      </c>
      <c r="T3035" t="s">
        <v>46</v>
      </c>
      <c r="U3035" t="s">
        <v>47</v>
      </c>
      <c r="V3035" t="s">
        <v>6390</v>
      </c>
      <c r="W3035">
        <v>38.881999</v>
      </c>
      <c r="X3035">
        <v>-76.998450000000005</v>
      </c>
      <c r="Y3035">
        <v>400134.44952999998</v>
      </c>
      <c r="Z3035">
        <v>134907.05999000001</v>
      </c>
      <c r="AB3035">
        <v>0</v>
      </c>
      <c r="AC3035">
        <v>465613</v>
      </c>
      <c r="AD3035">
        <v>400695</v>
      </c>
      <c r="AE3035">
        <v>6</v>
      </c>
      <c r="AF3035" t="s">
        <v>72</v>
      </c>
      <c r="AG3035" t="s">
        <v>1398</v>
      </c>
      <c r="AH3035" t="s">
        <v>63</v>
      </c>
      <c r="AI3035">
        <v>107</v>
      </c>
      <c r="AJ3035">
        <v>26</v>
      </c>
      <c r="AK3035" t="s">
        <v>51</v>
      </c>
      <c r="AL3035">
        <v>3788</v>
      </c>
      <c r="AM3035">
        <v>-76.998452712873302</v>
      </c>
      <c r="AN3035">
        <v>38.882006869925199</v>
      </c>
      <c r="AO3035" t="b">
        <f t="shared" si="94"/>
        <v>0</v>
      </c>
      <c r="AP3035">
        <f t="shared" si="95"/>
        <v>0</v>
      </c>
    </row>
    <row r="3036" spans="1:42">
      <c r="A3036">
        <v>186128</v>
      </c>
      <c r="B3036" t="s">
        <v>8936</v>
      </c>
      <c r="C3036" t="s">
        <v>8937</v>
      </c>
      <c r="D3036">
        <v>10193333</v>
      </c>
      <c r="E3036" t="s">
        <v>201</v>
      </c>
      <c r="I3036" t="s">
        <v>8938</v>
      </c>
      <c r="J3036" t="s">
        <v>353</v>
      </c>
      <c r="K3036" s="6">
        <v>0.29166666666666669</v>
      </c>
      <c r="L3036" s="8">
        <v>0.625</v>
      </c>
      <c r="M3036" t="s">
        <v>334</v>
      </c>
      <c r="N3036" t="s">
        <v>334</v>
      </c>
      <c r="Q3036" t="s">
        <v>8937</v>
      </c>
      <c r="R3036" t="s">
        <v>70</v>
      </c>
      <c r="S3036" t="s">
        <v>353</v>
      </c>
      <c r="T3036" t="s">
        <v>46</v>
      </c>
      <c r="U3036" t="s">
        <v>47</v>
      </c>
      <c r="V3036" t="s">
        <v>8939</v>
      </c>
      <c r="W3036">
        <v>38.93618</v>
      </c>
      <c r="X3036">
        <v>-77.076150999999996</v>
      </c>
      <c r="Y3036">
        <v>393397.69</v>
      </c>
      <c r="Z3036">
        <v>140924.29</v>
      </c>
      <c r="AA3036">
        <v>20016</v>
      </c>
      <c r="AB3036">
        <v>223290</v>
      </c>
      <c r="AC3036">
        <v>66285</v>
      </c>
      <c r="AD3036">
        <v>66285</v>
      </c>
      <c r="AE3036">
        <v>3</v>
      </c>
      <c r="AF3036" t="s">
        <v>168</v>
      </c>
      <c r="AG3036" t="s">
        <v>6657</v>
      </c>
      <c r="AH3036" t="s">
        <v>50</v>
      </c>
      <c r="AI3036">
        <v>204</v>
      </c>
      <c r="AJ3036">
        <v>14</v>
      </c>
      <c r="AK3036" t="s">
        <v>51</v>
      </c>
      <c r="AL3036">
        <v>2197</v>
      </c>
      <c r="AM3036">
        <v>-77.076153643769103</v>
      </c>
      <c r="AN3036">
        <v>38.9361873552809</v>
      </c>
      <c r="AO3036" t="b">
        <f t="shared" si="94"/>
        <v>1</v>
      </c>
      <c r="AP3036">
        <f t="shared" si="95"/>
        <v>1</v>
      </c>
    </row>
    <row r="3037" spans="1:42">
      <c r="A3037">
        <v>186129</v>
      </c>
      <c r="B3037" t="s">
        <v>8940</v>
      </c>
      <c r="C3037" t="s">
        <v>612</v>
      </c>
      <c r="D3037">
        <v>10193334</v>
      </c>
      <c r="E3037" t="s">
        <v>160</v>
      </c>
      <c r="K3037" s="6">
        <v>0.39583333333333331</v>
      </c>
      <c r="L3037" s="8">
        <v>0.58333333333333337</v>
      </c>
      <c r="M3037" t="s">
        <v>1682</v>
      </c>
      <c r="N3037" t="s">
        <v>1682</v>
      </c>
      <c r="Q3037" t="s">
        <v>614</v>
      </c>
      <c r="R3037" t="s">
        <v>142</v>
      </c>
      <c r="S3037" t="s">
        <v>353</v>
      </c>
      <c r="T3037" t="s">
        <v>46</v>
      </c>
      <c r="U3037" t="s">
        <v>47</v>
      </c>
      <c r="V3037" t="s">
        <v>8414</v>
      </c>
      <c r="W3037">
        <v>38.919668000000001</v>
      </c>
      <c r="X3037">
        <v>-77.071361999999993</v>
      </c>
      <c r="Y3037">
        <v>393811.5</v>
      </c>
      <c r="Z3037">
        <v>139090.99</v>
      </c>
      <c r="AA3037">
        <v>20007</v>
      </c>
      <c r="AB3037">
        <v>284297</v>
      </c>
      <c r="AC3037">
        <v>122787</v>
      </c>
      <c r="AD3037">
        <v>122787</v>
      </c>
      <c r="AE3037">
        <v>3</v>
      </c>
      <c r="AF3037" t="s">
        <v>294</v>
      </c>
      <c r="AG3037" t="s">
        <v>3105</v>
      </c>
      <c r="AH3037" t="s">
        <v>50</v>
      </c>
      <c r="AI3037">
        <v>204</v>
      </c>
      <c r="AJ3037">
        <v>14</v>
      </c>
      <c r="AK3037" t="s">
        <v>51</v>
      </c>
      <c r="AL3037">
        <v>2970</v>
      </c>
      <c r="AM3037">
        <v>-77.071364210795394</v>
      </c>
      <c r="AN3037">
        <v>38.919675430382298</v>
      </c>
      <c r="AO3037" t="b">
        <f t="shared" si="94"/>
        <v>0</v>
      </c>
      <c r="AP3037">
        <f t="shared" si="95"/>
        <v>0</v>
      </c>
    </row>
    <row r="3038" spans="1:42">
      <c r="A3038">
        <v>186130</v>
      </c>
      <c r="B3038" t="s">
        <v>4733</v>
      </c>
      <c r="C3038" t="s">
        <v>4734</v>
      </c>
      <c r="D3038">
        <v>10193335</v>
      </c>
      <c r="E3038" t="s">
        <v>201</v>
      </c>
      <c r="I3038" t="s">
        <v>4735</v>
      </c>
      <c r="J3038" t="s">
        <v>353</v>
      </c>
      <c r="K3038" s="6">
        <v>0.29166666666666669</v>
      </c>
      <c r="L3038" s="8">
        <v>0.70833333333333337</v>
      </c>
      <c r="M3038" t="s">
        <v>254</v>
      </c>
      <c r="N3038" t="s">
        <v>255</v>
      </c>
      <c r="Q3038" t="s">
        <v>4734</v>
      </c>
      <c r="R3038" t="s">
        <v>70</v>
      </c>
      <c r="S3038" t="s">
        <v>353</v>
      </c>
      <c r="T3038" t="s">
        <v>46</v>
      </c>
      <c r="U3038" t="s">
        <v>47</v>
      </c>
      <c r="V3038" t="s">
        <v>4736</v>
      </c>
      <c r="W3038">
        <v>38.958162999999999</v>
      </c>
      <c r="X3038">
        <v>-77.074078999999998</v>
      </c>
      <c r="Y3038">
        <v>393579.32</v>
      </c>
      <c r="Z3038">
        <v>143364.46</v>
      </c>
      <c r="AA3038">
        <v>20015</v>
      </c>
      <c r="AB3038">
        <v>264252</v>
      </c>
      <c r="AC3038">
        <v>107397</v>
      </c>
      <c r="AD3038">
        <v>107397</v>
      </c>
      <c r="AE3038">
        <v>3</v>
      </c>
      <c r="AF3038" t="s">
        <v>827</v>
      </c>
      <c r="AG3038" t="s">
        <v>1354</v>
      </c>
      <c r="AH3038" t="s">
        <v>50</v>
      </c>
      <c r="AI3038">
        <v>201</v>
      </c>
      <c r="AJ3038">
        <v>10</v>
      </c>
      <c r="AK3038" t="s">
        <v>51</v>
      </c>
      <c r="AL3038">
        <v>1256</v>
      </c>
      <c r="AM3038">
        <v>-77.074081556248004</v>
      </c>
      <c r="AN3038">
        <v>38.958170431415098</v>
      </c>
      <c r="AO3038" t="b">
        <f t="shared" si="94"/>
        <v>1</v>
      </c>
      <c r="AP3038">
        <f t="shared" si="95"/>
        <v>1</v>
      </c>
    </row>
    <row r="3039" spans="1:42">
      <c r="A3039">
        <v>186131</v>
      </c>
      <c r="B3039" t="s">
        <v>12354</v>
      </c>
      <c r="C3039" t="s">
        <v>873</v>
      </c>
      <c r="D3039">
        <v>10193336</v>
      </c>
      <c r="E3039" t="s">
        <v>115</v>
      </c>
      <c r="F3039" t="s">
        <v>12355</v>
      </c>
      <c r="K3039" s="6">
        <v>0.29166666666666669</v>
      </c>
      <c r="L3039" s="8">
        <v>0.70833333333333337</v>
      </c>
      <c r="M3039" t="s">
        <v>432</v>
      </c>
      <c r="N3039" t="s">
        <v>1252</v>
      </c>
      <c r="O3039" t="s">
        <v>876</v>
      </c>
      <c r="P3039" t="s">
        <v>877</v>
      </c>
      <c r="Q3039" t="s">
        <v>876</v>
      </c>
      <c r="R3039" t="s">
        <v>58</v>
      </c>
      <c r="S3039" t="s">
        <v>422</v>
      </c>
      <c r="T3039" t="s">
        <v>46</v>
      </c>
      <c r="U3039" t="s">
        <v>47</v>
      </c>
      <c r="V3039" t="s">
        <v>10205</v>
      </c>
      <c r="W3039">
        <v>38.915211999999997</v>
      </c>
      <c r="X3039">
        <v>-77.097347999999997</v>
      </c>
      <c r="Y3039">
        <v>391557.44</v>
      </c>
      <c r="Z3039">
        <v>138598.42000000001</v>
      </c>
      <c r="AA3039">
        <v>20007</v>
      </c>
      <c r="AB3039">
        <v>224603</v>
      </c>
      <c r="AC3039">
        <v>67928</v>
      </c>
      <c r="AD3039">
        <v>67928</v>
      </c>
      <c r="AE3039">
        <v>3</v>
      </c>
      <c r="AF3039" t="s">
        <v>508</v>
      </c>
      <c r="AG3039" t="s">
        <v>871</v>
      </c>
      <c r="AH3039" t="s">
        <v>50</v>
      </c>
      <c r="AI3039">
        <v>205</v>
      </c>
      <c r="AJ3039">
        <v>13</v>
      </c>
      <c r="AK3039" t="s">
        <v>51</v>
      </c>
      <c r="AL3039">
        <v>515</v>
      </c>
      <c r="AM3039">
        <v>-77.097350551852799</v>
      </c>
      <c r="AN3039">
        <v>38.915219434190902</v>
      </c>
      <c r="AO3039" t="b">
        <f t="shared" si="94"/>
        <v>0</v>
      </c>
      <c r="AP3039">
        <f t="shared" si="95"/>
        <v>0</v>
      </c>
    </row>
    <row r="3040" spans="1:42">
      <c r="A3040">
        <v>186132</v>
      </c>
      <c r="B3040" t="s">
        <v>4738</v>
      </c>
      <c r="C3040" t="s">
        <v>1735</v>
      </c>
      <c r="D3040">
        <v>10193337</v>
      </c>
      <c r="E3040" t="s">
        <v>115</v>
      </c>
      <c r="F3040" t="s">
        <v>4739</v>
      </c>
      <c r="I3040" t="s">
        <v>4740</v>
      </c>
      <c r="J3040" t="s">
        <v>422</v>
      </c>
      <c r="K3040" s="6">
        <v>0.33333333333333331</v>
      </c>
      <c r="L3040" s="8">
        <v>0.66666666666666663</v>
      </c>
      <c r="M3040" t="s">
        <v>203</v>
      </c>
      <c r="N3040" t="s">
        <v>1165</v>
      </c>
      <c r="Q3040" t="s">
        <v>1125</v>
      </c>
      <c r="R3040" t="s">
        <v>70</v>
      </c>
      <c r="S3040" t="s">
        <v>422</v>
      </c>
      <c r="W3040">
        <v>0</v>
      </c>
      <c r="X3040">
        <v>0</v>
      </c>
      <c r="Y3040">
        <v>0</v>
      </c>
      <c r="Z3040">
        <v>0</v>
      </c>
      <c r="AB3040">
        <v>-100</v>
      </c>
      <c r="AC3040">
        <v>-100</v>
      </c>
      <c r="AD3040">
        <v>348291</v>
      </c>
      <c r="AF3040" t="s">
        <v>51</v>
      </c>
      <c r="AG3040" t="s">
        <v>51</v>
      </c>
      <c r="AJ3040" t="s">
        <v>51</v>
      </c>
      <c r="AK3040" t="s">
        <v>51</v>
      </c>
      <c r="AL3040">
        <v>1817</v>
      </c>
      <c r="AM3040">
        <v>-81.529192133279295</v>
      </c>
      <c r="AN3040">
        <v>37.5772691877347</v>
      </c>
      <c r="AO3040" t="b">
        <f t="shared" si="94"/>
        <v>0</v>
      </c>
      <c r="AP3040">
        <f t="shared" si="95"/>
        <v>0</v>
      </c>
    </row>
    <row r="3041" spans="1:42">
      <c r="A3041">
        <v>186133</v>
      </c>
      <c r="B3041" t="s">
        <v>12356</v>
      </c>
      <c r="C3041" t="s">
        <v>12357</v>
      </c>
      <c r="D3041">
        <v>10193338</v>
      </c>
      <c r="E3041" t="s">
        <v>201</v>
      </c>
      <c r="I3041" t="s">
        <v>12358</v>
      </c>
      <c r="J3041" t="s">
        <v>353</v>
      </c>
      <c r="K3041" s="6">
        <v>0.29166666666666669</v>
      </c>
      <c r="L3041" s="8">
        <v>0.95833333333333337</v>
      </c>
      <c r="M3041" t="s">
        <v>254</v>
      </c>
      <c r="N3041" t="s">
        <v>255</v>
      </c>
      <c r="O3041" t="s">
        <v>12357</v>
      </c>
      <c r="P3041" t="s">
        <v>12359</v>
      </c>
      <c r="Q3041" t="s">
        <v>12357</v>
      </c>
      <c r="R3041" t="s">
        <v>70</v>
      </c>
      <c r="S3041" t="s">
        <v>353</v>
      </c>
      <c r="T3041" t="s">
        <v>46</v>
      </c>
      <c r="U3041" t="s">
        <v>47</v>
      </c>
      <c r="V3041" t="s">
        <v>12360</v>
      </c>
      <c r="W3041">
        <v>38.885534999999997</v>
      </c>
      <c r="X3041">
        <v>-77.001856000000004</v>
      </c>
      <c r="Y3041">
        <v>399838.96</v>
      </c>
      <c r="Z3041">
        <v>135299.53</v>
      </c>
      <c r="AA3041">
        <v>20003</v>
      </c>
      <c r="AB3041">
        <v>39226</v>
      </c>
      <c r="AC3041">
        <v>26413</v>
      </c>
      <c r="AD3041">
        <v>26413</v>
      </c>
      <c r="AE3041">
        <v>6</v>
      </c>
      <c r="AF3041" t="s">
        <v>72</v>
      </c>
      <c r="AG3041" t="s">
        <v>73</v>
      </c>
      <c r="AH3041" t="s">
        <v>63</v>
      </c>
      <c r="AI3041">
        <v>107</v>
      </c>
      <c r="AJ3041">
        <v>26</v>
      </c>
      <c r="AK3041" t="s">
        <v>74</v>
      </c>
      <c r="AL3041">
        <v>129</v>
      </c>
      <c r="AM3041">
        <v>-77.001858407019697</v>
      </c>
      <c r="AN3041">
        <v>38.885542386715599</v>
      </c>
      <c r="AO3041" t="b">
        <f t="shared" si="94"/>
        <v>1</v>
      </c>
      <c r="AP3041">
        <f t="shared" si="95"/>
        <v>1</v>
      </c>
    </row>
    <row r="3042" spans="1:42">
      <c r="A3042">
        <v>186134</v>
      </c>
      <c r="B3042" t="s">
        <v>6393</v>
      </c>
      <c r="C3042" t="s">
        <v>6394</v>
      </c>
      <c r="D3042">
        <v>10193339</v>
      </c>
      <c r="E3042" t="s">
        <v>201</v>
      </c>
      <c r="I3042" t="s">
        <v>6395</v>
      </c>
      <c r="J3042" t="s">
        <v>353</v>
      </c>
      <c r="K3042" s="6">
        <v>0.29166666666666669</v>
      </c>
      <c r="L3042" s="8">
        <v>0.79166666666666663</v>
      </c>
      <c r="M3042" t="s">
        <v>415</v>
      </c>
      <c r="N3042" t="s">
        <v>415</v>
      </c>
      <c r="Q3042" t="s">
        <v>6394</v>
      </c>
      <c r="R3042" t="s">
        <v>70</v>
      </c>
      <c r="S3042" t="s">
        <v>353</v>
      </c>
      <c r="T3042" t="s">
        <v>46</v>
      </c>
      <c r="U3042" t="s">
        <v>47</v>
      </c>
      <c r="V3042" t="s">
        <v>1495</v>
      </c>
      <c r="W3042">
        <v>38.916122000000001</v>
      </c>
      <c r="X3042">
        <v>-77.038953000000006</v>
      </c>
      <c r="Y3042">
        <v>396621.8</v>
      </c>
      <c r="Z3042">
        <v>138695.63</v>
      </c>
      <c r="AA3042">
        <v>20009</v>
      </c>
      <c r="AB3042">
        <v>226434</v>
      </c>
      <c r="AC3042">
        <v>69764</v>
      </c>
      <c r="AD3042">
        <v>69764</v>
      </c>
      <c r="AE3042">
        <v>2</v>
      </c>
      <c r="AF3042" t="s">
        <v>86</v>
      </c>
      <c r="AG3042" t="s">
        <v>773</v>
      </c>
      <c r="AH3042" t="s">
        <v>88</v>
      </c>
      <c r="AI3042">
        <v>301</v>
      </c>
      <c r="AJ3042">
        <v>6</v>
      </c>
      <c r="AK3042" t="s">
        <v>51</v>
      </c>
      <c r="AL3042">
        <v>3268</v>
      </c>
      <c r="AM3042">
        <v>-77.038955642225602</v>
      </c>
      <c r="AN3042">
        <v>38.916129194758597</v>
      </c>
      <c r="AO3042" t="b">
        <f t="shared" si="94"/>
        <v>1</v>
      </c>
      <c r="AP3042">
        <f t="shared" si="95"/>
        <v>1</v>
      </c>
    </row>
    <row r="3043" spans="1:42">
      <c r="A3043">
        <v>186135</v>
      </c>
      <c r="B3043" t="s">
        <v>12361</v>
      </c>
      <c r="C3043" t="s">
        <v>12362</v>
      </c>
      <c r="D3043">
        <v>10193340</v>
      </c>
      <c r="E3043" t="s">
        <v>201</v>
      </c>
      <c r="I3043" t="s">
        <v>12363</v>
      </c>
      <c r="J3043" t="s">
        <v>353</v>
      </c>
      <c r="K3043" s="6">
        <v>0.29166666666666669</v>
      </c>
      <c r="L3043" s="8">
        <v>0.79166666666666663</v>
      </c>
      <c r="M3043" t="s">
        <v>334</v>
      </c>
      <c r="N3043" t="s">
        <v>334</v>
      </c>
      <c r="Q3043" t="s">
        <v>12362</v>
      </c>
      <c r="R3043" t="s">
        <v>70</v>
      </c>
      <c r="S3043" t="s">
        <v>353</v>
      </c>
      <c r="T3043" t="s">
        <v>46</v>
      </c>
      <c r="U3043" t="s">
        <v>47</v>
      </c>
      <c r="V3043" t="s">
        <v>12364</v>
      </c>
      <c r="W3043">
        <v>38.931027</v>
      </c>
      <c r="X3043">
        <v>-77.037405000000007</v>
      </c>
      <c r="Y3043">
        <v>396756.74</v>
      </c>
      <c r="Z3043">
        <v>140350.16</v>
      </c>
      <c r="AA3043">
        <v>20010</v>
      </c>
      <c r="AB3043">
        <v>233549</v>
      </c>
      <c r="AC3043">
        <v>76228</v>
      </c>
      <c r="AD3043">
        <v>76228</v>
      </c>
      <c r="AE3043">
        <v>1</v>
      </c>
      <c r="AF3043" t="s">
        <v>803</v>
      </c>
      <c r="AG3043" t="s">
        <v>7286</v>
      </c>
      <c r="AH3043" t="s">
        <v>188</v>
      </c>
      <c r="AI3043">
        <v>408</v>
      </c>
      <c r="AJ3043">
        <v>2</v>
      </c>
      <c r="AK3043" t="s">
        <v>51</v>
      </c>
      <c r="AL3043">
        <v>726</v>
      </c>
      <c r="AM3043">
        <v>-77.037407493976602</v>
      </c>
      <c r="AN3043">
        <v>38.931034240001601</v>
      </c>
      <c r="AO3043" t="b">
        <f t="shared" si="94"/>
        <v>1</v>
      </c>
      <c r="AP3043">
        <f t="shared" si="95"/>
        <v>1</v>
      </c>
    </row>
    <row r="3044" spans="1:42">
      <c r="A3044">
        <v>186136</v>
      </c>
      <c r="B3044" t="s">
        <v>6402</v>
      </c>
      <c r="C3044" t="s">
        <v>4468</v>
      </c>
      <c r="D3044">
        <v>10193341</v>
      </c>
      <c r="E3044" t="s">
        <v>2561</v>
      </c>
      <c r="K3044" s="6">
        <v>0.29166666666666669</v>
      </c>
      <c r="L3044" s="8">
        <v>0.70833333333333337</v>
      </c>
      <c r="M3044" t="s">
        <v>422</v>
      </c>
      <c r="N3044" t="s">
        <v>192</v>
      </c>
      <c r="Q3044" t="s">
        <v>796</v>
      </c>
      <c r="R3044" t="s">
        <v>44</v>
      </c>
      <c r="S3044" t="s">
        <v>422</v>
      </c>
      <c r="T3044" t="s">
        <v>46</v>
      </c>
      <c r="U3044" t="s">
        <v>47</v>
      </c>
      <c r="V3044" t="s">
        <v>6403</v>
      </c>
      <c r="W3044">
        <v>38.904617999999999</v>
      </c>
      <c r="X3044">
        <v>-76.983863999999997</v>
      </c>
      <c r="Y3044">
        <v>401399.60457999998</v>
      </c>
      <c r="Z3044">
        <v>137418.04764</v>
      </c>
      <c r="AB3044">
        <v>0</v>
      </c>
      <c r="AC3044">
        <v>467433</v>
      </c>
      <c r="AD3044">
        <v>402327</v>
      </c>
      <c r="AE3044">
        <v>5</v>
      </c>
      <c r="AF3044" t="s">
        <v>1208</v>
      </c>
      <c r="AG3044" t="s">
        <v>2082</v>
      </c>
      <c r="AH3044" t="s">
        <v>410</v>
      </c>
      <c r="AI3044">
        <v>506</v>
      </c>
      <c r="AJ3044">
        <v>23</v>
      </c>
      <c r="AK3044" t="s">
        <v>51</v>
      </c>
      <c r="AL3044">
        <v>3806</v>
      </c>
      <c r="AM3044">
        <v>-76.983866322645198</v>
      </c>
      <c r="AN3044">
        <v>38.904625674671898</v>
      </c>
      <c r="AO3044" t="b">
        <f t="shared" si="94"/>
        <v>0</v>
      </c>
      <c r="AP3044">
        <f t="shared" si="95"/>
        <v>0</v>
      </c>
    </row>
    <row r="3045" spans="1:42">
      <c r="A3045">
        <v>186137</v>
      </c>
      <c r="B3045" t="s">
        <v>6406</v>
      </c>
      <c r="C3045" t="s">
        <v>3115</v>
      </c>
      <c r="D3045">
        <v>10193343</v>
      </c>
      <c r="E3045" t="s">
        <v>519</v>
      </c>
      <c r="I3045" t="s">
        <v>6407</v>
      </c>
      <c r="J3045" t="s">
        <v>422</v>
      </c>
      <c r="K3045" s="6">
        <v>0.29166666666666669</v>
      </c>
      <c r="L3045" s="8">
        <v>0.70833333333333337</v>
      </c>
      <c r="M3045" t="s">
        <v>386</v>
      </c>
      <c r="N3045" t="s">
        <v>155</v>
      </c>
      <c r="Q3045" t="s">
        <v>6408</v>
      </c>
      <c r="R3045" t="s">
        <v>70</v>
      </c>
      <c r="S3045" t="s">
        <v>432</v>
      </c>
      <c r="T3045" t="s">
        <v>46</v>
      </c>
      <c r="U3045" t="s">
        <v>47</v>
      </c>
      <c r="V3045" t="s">
        <v>6409</v>
      </c>
      <c r="W3045">
        <v>38.900585999999997</v>
      </c>
      <c r="X3045">
        <v>-77.025212999999994</v>
      </c>
      <c r="Y3045">
        <v>397812.98</v>
      </c>
      <c r="Z3045">
        <v>136970.69</v>
      </c>
      <c r="AA3045">
        <v>20001</v>
      </c>
      <c r="AB3045">
        <v>311549</v>
      </c>
      <c r="AC3045">
        <v>476704</v>
      </c>
      <c r="AD3045">
        <v>410100</v>
      </c>
      <c r="AE3045">
        <v>2</v>
      </c>
      <c r="AF3045" t="s">
        <v>97</v>
      </c>
      <c r="AG3045" t="s">
        <v>98</v>
      </c>
      <c r="AH3045" t="s">
        <v>63</v>
      </c>
      <c r="AI3045">
        <v>101</v>
      </c>
      <c r="AJ3045">
        <v>8</v>
      </c>
      <c r="AK3045" t="s">
        <v>64</v>
      </c>
      <c r="AL3045">
        <v>3955</v>
      </c>
      <c r="AM3045">
        <v>-77.025214887275993</v>
      </c>
      <c r="AN3045">
        <v>38.900594109880203</v>
      </c>
      <c r="AO3045" t="b">
        <f t="shared" si="94"/>
        <v>0</v>
      </c>
      <c r="AP3045">
        <f t="shared" si="95"/>
        <v>0</v>
      </c>
    </row>
    <row r="3046" spans="1:42">
      <c r="A3046">
        <v>186138</v>
      </c>
      <c r="B3046" t="s">
        <v>12365</v>
      </c>
      <c r="C3046" t="s">
        <v>2560</v>
      </c>
      <c r="D3046">
        <v>10193344</v>
      </c>
      <c r="E3046" t="s">
        <v>115</v>
      </c>
      <c r="H3046">
        <v>109412</v>
      </c>
      <c r="I3046" t="s">
        <v>12366</v>
      </c>
      <c r="J3046" t="s">
        <v>422</v>
      </c>
      <c r="K3046" s="6">
        <v>0.29166666666666669</v>
      </c>
      <c r="L3046" s="8">
        <v>0.70833333333333337</v>
      </c>
      <c r="M3046" t="s">
        <v>254</v>
      </c>
      <c r="N3046" t="s">
        <v>255</v>
      </c>
      <c r="O3046" t="s">
        <v>12367</v>
      </c>
      <c r="P3046" t="s">
        <v>12368</v>
      </c>
      <c r="Q3046" t="s">
        <v>2562</v>
      </c>
      <c r="R3046" t="s">
        <v>70</v>
      </c>
      <c r="S3046" t="s">
        <v>422</v>
      </c>
      <c r="T3046" t="s">
        <v>46</v>
      </c>
      <c r="U3046" t="s">
        <v>47</v>
      </c>
      <c r="V3046" t="s">
        <v>12369</v>
      </c>
      <c r="W3046">
        <v>38.906973999999998</v>
      </c>
      <c r="X3046">
        <v>-76.929462000000001</v>
      </c>
      <c r="Y3046">
        <v>406118.12</v>
      </c>
      <c r="Z3046">
        <v>137681.81</v>
      </c>
      <c r="AA3046">
        <v>20019</v>
      </c>
      <c r="AB3046">
        <v>70909</v>
      </c>
      <c r="AC3046">
        <v>45152</v>
      </c>
      <c r="AD3046">
        <v>45152</v>
      </c>
      <c r="AE3046">
        <v>7</v>
      </c>
      <c r="AF3046" t="s">
        <v>910</v>
      </c>
      <c r="AG3046" t="s">
        <v>911</v>
      </c>
      <c r="AH3046" t="s">
        <v>912</v>
      </c>
      <c r="AI3046">
        <v>602</v>
      </c>
      <c r="AJ3046">
        <v>31</v>
      </c>
      <c r="AK3046" t="s">
        <v>51</v>
      </c>
      <c r="AL3046">
        <v>264</v>
      </c>
      <c r="AM3046">
        <v>-76.929464491937196</v>
      </c>
      <c r="AN3046">
        <v>38.906981561774401</v>
      </c>
      <c r="AO3046" t="b">
        <f t="shared" si="94"/>
        <v>1</v>
      </c>
      <c r="AP3046">
        <f t="shared" si="95"/>
        <v>1</v>
      </c>
    </row>
    <row r="3047" spans="1:42">
      <c r="A3047">
        <v>186139</v>
      </c>
      <c r="B3047" t="s">
        <v>8941</v>
      </c>
      <c r="C3047" t="s">
        <v>612</v>
      </c>
      <c r="D3047">
        <v>10193345</v>
      </c>
      <c r="E3047" t="s">
        <v>2388</v>
      </c>
      <c r="I3047" t="s">
        <v>8942</v>
      </c>
      <c r="J3047" t="s">
        <v>422</v>
      </c>
      <c r="K3047" s="6">
        <v>0.39583333333333331</v>
      </c>
      <c r="L3047" s="8">
        <v>0.58333333333333337</v>
      </c>
      <c r="M3047" t="s">
        <v>1682</v>
      </c>
      <c r="N3047" t="s">
        <v>1682</v>
      </c>
      <c r="Q3047" t="s">
        <v>614</v>
      </c>
      <c r="R3047" t="s">
        <v>165</v>
      </c>
      <c r="S3047" t="s">
        <v>254</v>
      </c>
      <c r="T3047" t="s">
        <v>46</v>
      </c>
      <c r="U3047" t="s">
        <v>47</v>
      </c>
      <c r="V3047" t="s">
        <v>8414</v>
      </c>
      <c r="W3047">
        <v>38.919668000000001</v>
      </c>
      <c r="X3047">
        <v>-77.071361999999993</v>
      </c>
      <c r="Y3047">
        <v>393811.5</v>
      </c>
      <c r="Z3047">
        <v>139090.99</v>
      </c>
      <c r="AA3047">
        <v>20007</v>
      </c>
      <c r="AB3047">
        <v>284297</v>
      </c>
      <c r="AC3047">
        <v>122787</v>
      </c>
      <c r="AD3047">
        <v>122787</v>
      </c>
      <c r="AE3047">
        <v>3</v>
      </c>
      <c r="AF3047" t="s">
        <v>294</v>
      </c>
      <c r="AG3047" t="s">
        <v>3105</v>
      </c>
      <c r="AH3047" t="s">
        <v>50</v>
      </c>
      <c r="AI3047">
        <v>204</v>
      </c>
      <c r="AJ3047">
        <v>14</v>
      </c>
      <c r="AK3047" t="s">
        <v>51</v>
      </c>
      <c r="AL3047">
        <v>2971</v>
      </c>
      <c r="AM3047">
        <v>-77.071364210795394</v>
      </c>
      <c r="AN3047">
        <v>38.919675430382298</v>
      </c>
      <c r="AO3047" t="b">
        <f t="shared" si="94"/>
        <v>0</v>
      </c>
      <c r="AP3047">
        <f t="shared" si="95"/>
        <v>0</v>
      </c>
    </row>
    <row r="3048" spans="1:42">
      <c r="A3048">
        <v>186140</v>
      </c>
      <c r="B3048" t="s">
        <v>6410</v>
      </c>
      <c r="C3048" t="s">
        <v>3578</v>
      </c>
      <c r="D3048">
        <v>10193346</v>
      </c>
      <c r="E3048" t="s">
        <v>2496</v>
      </c>
      <c r="G3048" t="s">
        <v>3579</v>
      </c>
      <c r="I3048" t="s">
        <v>6411</v>
      </c>
      <c r="J3048" t="s">
        <v>353</v>
      </c>
      <c r="K3048" s="6">
        <v>0.29166666666666669</v>
      </c>
      <c r="L3048" s="8">
        <v>0.70833333333333337</v>
      </c>
      <c r="M3048" t="s">
        <v>422</v>
      </c>
      <c r="N3048" t="s">
        <v>203</v>
      </c>
      <c r="O3048" t="s">
        <v>2499</v>
      </c>
      <c r="P3048" t="s">
        <v>2500</v>
      </c>
      <c r="Q3048" t="s">
        <v>3578</v>
      </c>
      <c r="R3048" t="s">
        <v>165</v>
      </c>
      <c r="S3048" t="s">
        <v>265</v>
      </c>
      <c r="T3048" t="s">
        <v>46</v>
      </c>
      <c r="U3048" t="s">
        <v>47</v>
      </c>
      <c r="V3048" t="s">
        <v>3571</v>
      </c>
      <c r="W3048">
        <v>38.876255999999998</v>
      </c>
      <c r="X3048">
        <v>-77.006990000000002</v>
      </c>
      <c r="Y3048">
        <v>399393.47</v>
      </c>
      <c r="Z3048">
        <v>134269.51999999999</v>
      </c>
      <c r="AA3048">
        <v>20003</v>
      </c>
      <c r="AB3048">
        <v>306664</v>
      </c>
      <c r="AC3048">
        <v>416949</v>
      </c>
      <c r="AD3048">
        <v>358160</v>
      </c>
      <c r="AE3048">
        <v>6</v>
      </c>
      <c r="AF3048" t="s">
        <v>392</v>
      </c>
      <c r="AG3048" t="s">
        <v>719</v>
      </c>
      <c r="AH3048" t="s">
        <v>63</v>
      </c>
      <c r="AI3048">
        <v>106</v>
      </c>
      <c r="AJ3048">
        <v>27</v>
      </c>
      <c r="AK3048" t="s">
        <v>720</v>
      </c>
      <c r="AL3048">
        <v>3332</v>
      </c>
      <c r="AM3048">
        <v>-77.006992152444795</v>
      </c>
      <c r="AN3048">
        <v>38.876263459695799</v>
      </c>
      <c r="AO3048" t="b">
        <f t="shared" si="94"/>
        <v>1</v>
      </c>
      <c r="AP3048">
        <f t="shared" si="95"/>
        <v>1</v>
      </c>
    </row>
    <row r="3049" spans="1:42">
      <c r="A3049">
        <v>186141</v>
      </c>
      <c r="B3049" t="s">
        <v>14122</v>
      </c>
      <c r="C3049" t="s">
        <v>3151</v>
      </c>
      <c r="D3049">
        <v>10193347</v>
      </c>
      <c r="E3049" t="s">
        <v>2496</v>
      </c>
      <c r="G3049" t="s">
        <v>3152</v>
      </c>
      <c r="I3049" t="s">
        <v>14123</v>
      </c>
      <c r="J3049" t="s">
        <v>353</v>
      </c>
      <c r="K3049" s="6">
        <v>0.29166666666666669</v>
      </c>
      <c r="L3049" s="8">
        <v>0.70833333333333337</v>
      </c>
      <c r="M3049" t="s">
        <v>422</v>
      </c>
      <c r="N3049" t="s">
        <v>138</v>
      </c>
      <c r="O3049" t="s">
        <v>2499</v>
      </c>
      <c r="P3049" t="s">
        <v>2500</v>
      </c>
      <c r="Q3049" t="s">
        <v>3195</v>
      </c>
      <c r="R3049" t="s">
        <v>165</v>
      </c>
      <c r="S3049" t="s">
        <v>334</v>
      </c>
      <c r="T3049" t="s">
        <v>46</v>
      </c>
      <c r="U3049" t="s">
        <v>47</v>
      </c>
      <c r="V3049" t="s">
        <v>14124</v>
      </c>
      <c r="W3049">
        <v>38.909643000000003</v>
      </c>
      <c r="X3049">
        <v>-77.020413000000005</v>
      </c>
      <c r="Y3049">
        <v>398229.58</v>
      </c>
      <c r="Z3049">
        <v>137975.9</v>
      </c>
      <c r="AB3049">
        <v>0</v>
      </c>
      <c r="AC3049">
        <v>476940</v>
      </c>
      <c r="AD3049">
        <v>410297</v>
      </c>
      <c r="AE3049">
        <v>6</v>
      </c>
      <c r="AF3049" t="s">
        <v>61</v>
      </c>
      <c r="AG3049" t="s">
        <v>1069</v>
      </c>
      <c r="AH3049" t="s">
        <v>88</v>
      </c>
      <c r="AI3049">
        <v>308</v>
      </c>
      <c r="AJ3049">
        <v>7</v>
      </c>
      <c r="AK3049" t="s">
        <v>51</v>
      </c>
      <c r="AL3049">
        <v>4005</v>
      </c>
      <c r="AM3049">
        <v>-77.020414793046299</v>
      </c>
      <c r="AN3049">
        <v>38.909650333102597</v>
      </c>
      <c r="AO3049" t="b">
        <f t="shared" ref="AO3049:AO3112" si="96">C3049=Q3049</f>
        <v>0</v>
      </c>
      <c r="AP3049">
        <f t="shared" si="95"/>
        <v>0</v>
      </c>
    </row>
    <row r="3050" spans="1:42">
      <c r="A3050">
        <v>186143</v>
      </c>
      <c r="B3050" t="s">
        <v>12370</v>
      </c>
      <c r="C3050" t="s">
        <v>12371</v>
      </c>
      <c r="D3050">
        <v>10193348</v>
      </c>
      <c r="E3050" t="s">
        <v>201</v>
      </c>
      <c r="I3050" t="s">
        <v>12372</v>
      </c>
      <c r="J3050" t="s">
        <v>353</v>
      </c>
      <c r="K3050" s="6">
        <v>0.29166666666666669</v>
      </c>
      <c r="L3050" s="8">
        <v>0.70833333333333337</v>
      </c>
      <c r="M3050" t="s">
        <v>254</v>
      </c>
      <c r="N3050" t="s">
        <v>255</v>
      </c>
      <c r="O3050" t="s">
        <v>12371</v>
      </c>
      <c r="P3050" t="s">
        <v>12373</v>
      </c>
      <c r="Q3050" t="s">
        <v>12371</v>
      </c>
      <c r="R3050" t="s">
        <v>70</v>
      </c>
      <c r="S3050" t="s">
        <v>353</v>
      </c>
      <c r="T3050" t="s">
        <v>46</v>
      </c>
      <c r="U3050" t="s">
        <v>47</v>
      </c>
      <c r="V3050" t="s">
        <v>12374</v>
      </c>
      <c r="W3050">
        <v>38.936683000000002</v>
      </c>
      <c r="X3050">
        <v>-77.074371999999997</v>
      </c>
      <c r="Y3050">
        <v>393551.98</v>
      </c>
      <c r="Z3050">
        <v>140980.01999999999</v>
      </c>
      <c r="AA3050">
        <v>20016</v>
      </c>
      <c r="AB3050">
        <v>223328</v>
      </c>
      <c r="AC3050">
        <v>66674</v>
      </c>
      <c r="AD3050">
        <v>66674</v>
      </c>
      <c r="AE3050">
        <v>3</v>
      </c>
      <c r="AF3050" t="s">
        <v>168</v>
      </c>
      <c r="AG3050" t="s">
        <v>6657</v>
      </c>
      <c r="AH3050" t="s">
        <v>50</v>
      </c>
      <c r="AI3050">
        <v>204</v>
      </c>
      <c r="AJ3050">
        <v>14</v>
      </c>
      <c r="AK3050" t="s">
        <v>51</v>
      </c>
      <c r="AL3050">
        <v>461</v>
      </c>
      <c r="AM3050">
        <v>-77.074374580067399</v>
      </c>
      <c r="AN3050">
        <v>38.936690533597698</v>
      </c>
      <c r="AO3050" t="b">
        <f t="shared" si="96"/>
        <v>1</v>
      </c>
      <c r="AP3050">
        <f t="shared" si="95"/>
        <v>1</v>
      </c>
    </row>
    <row r="3051" spans="1:42">
      <c r="A3051">
        <v>186144</v>
      </c>
      <c r="B3051" t="s">
        <v>4742</v>
      </c>
      <c r="C3051" t="s">
        <v>4743</v>
      </c>
      <c r="D3051">
        <v>10193349</v>
      </c>
      <c r="E3051" t="s">
        <v>201</v>
      </c>
      <c r="I3051" t="s">
        <v>4744</v>
      </c>
      <c r="J3051" t="s">
        <v>353</v>
      </c>
      <c r="K3051" s="6">
        <v>0.29166666666666669</v>
      </c>
      <c r="L3051" s="8">
        <v>0.79166666666666663</v>
      </c>
      <c r="M3051" t="s">
        <v>1682</v>
      </c>
      <c r="N3051" t="s">
        <v>1682</v>
      </c>
      <c r="O3051" t="s">
        <v>4743</v>
      </c>
      <c r="P3051" t="s">
        <v>4745</v>
      </c>
      <c r="Q3051" t="s">
        <v>4743</v>
      </c>
      <c r="R3051" t="s">
        <v>70</v>
      </c>
      <c r="S3051" t="s">
        <v>353</v>
      </c>
      <c r="T3051" t="s">
        <v>46</v>
      </c>
      <c r="U3051" t="s">
        <v>47</v>
      </c>
      <c r="V3051" t="s">
        <v>4746</v>
      </c>
      <c r="W3051">
        <v>38.913558999999999</v>
      </c>
      <c r="X3051">
        <v>-77.037948</v>
      </c>
      <c r="Y3051">
        <v>396708.88</v>
      </c>
      <c r="Z3051">
        <v>138411.13</v>
      </c>
      <c r="AA3051">
        <v>20009</v>
      </c>
      <c r="AB3051">
        <v>241977</v>
      </c>
      <c r="AC3051">
        <v>84927</v>
      </c>
      <c r="AD3051">
        <v>84927</v>
      </c>
      <c r="AE3051">
        <v>2</v>
      </c>
      <c r="AF3051" t="s">
        <v>86</v>
      </c>
      <c r="AG3051" t="s">
        <v>87</v>
      </c>
      <c r="AH3051" t="s">
        <v>88</v>
      </c>
      <c r="AI3051">
        <v>301</v>
      </c>
      <c r="AJ3051">
        <v>6</v>
      </c>
      <c r="AK3051" t="s">
        <v>51</v>
      </c>
      <c r="AL3051">
        <v>1063</v>
      </c>
      <c r="AM3051">
        <v>-77.037950176204106</v>
      </c>
      <c r="AN3051">
        <v>38.913566653829697</v>
      </c>
      <c r="AO3051" t="b">
        <f t="shared" si="96"/>
        <v>1</v>
      </c>
      <c r="AP3051">
        <f t="shared" si="95"/>
        <v>1</v>
      </c>
    </row>
    <row r="3052" spans="1:42">
      <c r="A3052">
        <v>186145</v>
      </c>
      <c r="B3052" t="s">
        <v>8943</v>
      </c>
      <c r="C3052" t="s">
        <v>1735</v>
      </c>
      <c r="D3052">
        <v>10193351</v>
      </c>
      <c r="E3052" t="s">
        <v>115</v>
      </c>
      <c r="F3052" t="s">
        <v>8944</v>
      </c>
      <c r="K3052" s="6">
        <v>0.33333333333333331</v>
      </c>
      <c r="L3052" s="8">
        <v>0.66666666666666663</v>
      </c>
      <c r="M3052" t="s">
        <v>203</v>
      </c>
      <c r="N3052" t="s">
        <v>1165</v>
      </c>
      <c r="Q3052" t="s">
        <v>1125</v>
      </c>
      <c r="R3052" t="s">
        <v>58</v>
      </c>
      <c r="S3052" t="s">
        <v>422</v>
      </c>
      <c r="T3052" t="s">
        <v>46</v>
      </c>
      <c r="U3052" t="s">
        <v>47</v>
      </c>
      <c r="V3052" t="s">
        <v>8945</v>
      </c>
      <c r="W3052">
        <v>38.893379000000003</v>
      </c>
      <c r="X3052">
        <v>-76.989879999999999</v>
      </c>
      <c r="Y3052">
        <v>400877.92</v>
      </c>
      <c r="Z3052">
        <v>136170.35</v>
      </c>
      <c r="AA3052">
        <v>20002</v>
      </c>
      <c r="AB3052">
        <v>71995</v>
      </c>
      <c r="AC3052">
        <v>46121</v>
      </c>
      <c r="AD3052">
        <v>46121</v>
      </c>
      <c r="AE3052">
        <v>6</v>
      </c>
      <c r="AF3052" t="s">
        <v>669</v>
      </c>
      <c r="AG3052" t="s">
        <v>670</v>
      </c>
      <c r="AH3052" t="s">
        <v>63</v>
      </c>
      <c r="AI3052">
        <v>107</v>
      </c>
      <c r="AJ3052">
        <v>25</v>
      </c>
      <c r="AK3052" t="s">
        <v>51</v>
      </c>
      <c r="AL3052">
        <v>2376</v>
      </c>
      <c r="AM3052">
        <v>-76.989882388214198</v>
      </c>
      <c r="AN3052">
        <v>38.893386638523403</v>
      </c>
      <c r="AO3052" t="b">
        <f t="shared" si="96"/>
        <v>0</v>
      </c>
      <c r="AP3052">
        <f t="shared" si="95"/>
        <v>0</v>
      </c>
    </row>
    <row r="3053" spans="1:42">
      <c r="A3053">
        <v>186161</v>
      </c>
      <c r="B3053" t="s">
        <v>14120</v>
      </c>
      <c r="C3053" t="s">
        <v>3151</v>
      </c>
      <c r="D3053">
        <v>10193352</v>
      </c>
      <c r="E3053" t="s">
        <v>2496</v>
      </c>
      <c r="G3053" t="s">
        <v>3152</v>
      </c>
      <c r="I3053" t="s">
        <v>14121</v>
      </c>
      <c r="J3053" t="s">
        <v>353</v>
      </c>
      <c r="K3053" s="6">
        <v>0.29166666666666669</v>
      </c>
      <c r="L3053" s="8">
        <v>0.70833333333333337</v>
      </c>
      <c r="M3053" t="s">
        <v>422</v>
      </c>
      <c r="N3053" t="s">
        <v>255</v>
      </c>
      <c r="O3053" t="s">
        <v>2499</v>
      </c>
      <c r="P3053" t="s">
        <v>2500</v>
      </c>
      <c r="Q3053" t="s">
        <v>3154</v>
      </c>
      <c r="R3053" t="s">
        <v>70</v>
      </c>
      <c r="S3053" t="s">
        <v>353</v>
      </c>
      <c r="T3053" t="s">
        <v>46</v>
      </c>
      <c r="U3053" t="s">
        <v>47</v>
      </c>
      <c r="V3053" t="s">
        <v>14080</v>
      </c>
      <c r="W3053">
        <v>38.911864000000001</v>
      </c>
      <c r="X3053">
        <v>-77.019901000000004</v>
      </c>
      <c r="Y3053">
        <v>398274.03</v>
      </c>
      <c r="Z3053">
        <v>138222.5</v>
      </c>
      <c r="AB3053">
        <v>0</v>
      </c>
      <c r="AC3053">
        <v>478585</v>
      </c>
      <c r="AD3053">
        <v>411673</v>
      </c>
      <c r="AE3053">
        <v>6</v>
      </c>
      <c r="AF3053" t="s">
        <v>61</v>
      </c>
      <c r="AG3053" t="s">
        <v>1069</v>
      </c>
      <c r="AH3053" t="s">
        <v>88</v>
      </c>
      <c r="AI3053">
        <v>308</v>
      </c>
      <c r="AJ3053">
        <v>7</v>
      </c>
      <c r="AK3053" t="s">
        <v>51</v>
      </c>
      <c r="AL3053">
        <v>4034</v>
      </c>
      <c r="AM3053">
        <v>-77.019902915404302</v>
      </c>
      <c r="AN3053">
        <v>38.911871878808</v>
      </c>
      <c r="AO3053" t="b">
        <f t="shared" si="96"/>
        <v>0</v>
      </c>
      <c r="AP3053">
        <f t="shared" si="95"/>
        <v>0</v>
      </c>
    </row>
    <row r="3054" spans="1:42">
      <c r="A3054">
        <v>186162</v>
      </c>
      <c r="B3054" t="s">
        <v>4753</v>
      </c>
      <c r="C3054" t="s">
        <v>3958</v>
      </c>
      <c r="D3054">
        <v>10193353</v>
      </c>
      <c r="E3054" t="s">
        <v>115</v>
      </c>
      <c r="H3054">
        <v>107882</v>
      </c>
      <c r="K3054" s="6">
        <v>0.33333333333333331</v>
      </c>
      <c r="L3054" s="8">
        <v>0.66666666666666663</v>
      </c>
      <c r="M3054" t="s">
        <v>95</v>
      </c>
      <c r="N3054" t="s">
        <v>69</v>
      </c>
      <c r="Q3054" t="s">
        <v>796</v>
      </c>
      <c r="R3054" t="s">
        <v>58</v>
      </c>
      <c r="S3054" t="s">
        <v>422</v>
      </c>
      <c r="W3054">
        <v>0</v>
      </c>
      <c r="X3054">
        <v>0</v>
      </c>
      <c r="Y3054">
        <v>0</v>
      </c>
      <c r="Z3054">
        <v>0</v>
      </c>
      <c r="AB3054">
        <v>-100</v>
      </c>
      <c r="AC3054">
        <v>-100</v>
      </c>
      <c r="AD3054">
        <v>348291</v>
      </c>
      <c r="AF3054" t="s">
        <v>51</v>
      </c>
      <c r="AG3054" t="s">
        <v>51</v>
      </c>
      <c r="AJ3054" t="s">
        <v>51</v>
      </c>
      <c r="AK3054" t="s">
        <v>51</v>
      </c>
      <c r="AL3054">
        <v>1829</v>
      </c>
      <c r="AM3054">
        <v>-81.529192133279295</v>
      </c>
      <c r="AN3054">
        <v>37.5772691877347</v>
      </c>
      <c r="AO3054" t="b">
        <f t="shared" si="96"/>
        <v>0</v>
      </c>
      <c r="AP3054">
        <f t="shared" si="95"/>
        <v>0</v>
      </c>
    </row>
    <row r="3055" spans="1:42">
      <c r="A3055">
        <v>186163</v>
      </c>
      <c r="B3055" t="s">
        <v>4757</v>
      </c>
      <c r="C3055" t="s">
        <v>4758</v>
      </c>
      <c r="D3055">
        <v>10193354</v>
      </c>
      <c r="E3055" t="s">
        <v>201</v>
      </c>
      <c r="K3055" s="6">
        <v>0.29166666666666669</v>
      </c>
      <c r="L3055" s="8">
        <v>0.79166666666666663</v>
      </c>
      <c r="M3055" t="s">
        <v>432</v>
      </c>
      <c r="N3055" t="s">
        <v>1682</v>
      </c>
      <c r="Q3055" t="s">
        <v>4758</v>
      </c>
      <c r="R3055" t="s">
        <v>44</v>
      </c>
      <c r="S3055" t="s">
        <v>422</v>
      </c>
      <c r="T3055" t="s">
        <v>46</v>
      </c>
      <c r="U3055" t="s">
        <v>47</v>
      </c>
      <c r="V3055" t="s">
        <v>4759</v>
      </c>
      <c r="W3055">
        <v>38.908991</v>
      </c>
      <c r="X3055">
        <v>-77.045147999999998</v>
      </c>
      <c r="Y3055">
        <v>396084.17</v>
      </c>
      <c r="Z3055">
        <v>137904.35999999999</v>
      </c>
      <c r="AA3055">
        <v>20036</v>
      </c>
      <c r="AB3055">
        <v>242670</v>
      </c>
      <c r="AC3055">
        <v>85603</v>
      </c>
      <c r="AD3055">
        <v>85603</v>
      </c>
      <c r="AE3055">
        <v>2</v>
      </c>
      <c r="AF3055" t="s">
        <v>86</v>
      </c>
      <c r="AG3055" t="s">
        <v>709</v>
      </c>
      <c r="AH3055" t="s">
        <v>50</v>
      </c>
      <c r="AI3055">
        <v>208</v>
      </c>
      <c r="AJ3055">
        <v>6</v>
      </c>
      <c r="AK3055" t="s">
        <v>51</v>
      </c>
      <c r="AL3055">
        <v>1995</v>
      </c>
      <c r="AM3055">
        <v>-77.045150433903203</v>
      </c>
      <c r="AN3055">
        <v>38.908998935317598</v>
      </c>
      <c r="AO3055" t="b">
        <f t="shared" si="96"/>
        <v>1</v>
      </c>
      <c r="AP3055">
        <f t="shared" si="95"/>
        <v>1</v>
      </c>
    </row>
    <row r="3056" spans="1:42">
      <c r="A3056">
        <v>186165</v>
      </c>
      <c r="B3056" t="s">
        <v>6414</v>
      </c>
      <c r="C3056" t="s">
        <v>3151</v>
      </c>
      <c r="D3056">
        <v>10193355</v>
      </c>
      <c r="E3056" t="s">
        <v>2496</v>
      </c>
      <c r="G3056" t="s">
        <v>3152</v>
      </c>
      <c r="I3056" t="s">
        <v>6415</v>
      </c>
      <c r="J3056" t="s">
        <v>353</v>
      </c>
      <c r="K3056" s="6">
        <v>0.29166666666666669</v>
      </c>
      <c r="L3056" s="8">
        <v>0.70833333333333337</v>
      </c>
      <c r="M3056" t="s">
        <v>1682</v>
      </c>
      <c r="N3056" t="s">
        <v>138</v>
      </c>
      <c r="O3056" t="s">
        <v>2499</v>
      </c>
      <c r="P3056" t="s">
        <v>2500</v>
      </c>
      <c r="Q3056" t="s">
        <v>3154</v>
      </c>
      <c r="R3056" t="s">
        <v>70</v>
      </c>
      <c r="S3056" t="s">
        <v>353</v>
      </c>
      <c r="T3056" t="s">
        <v>46</v>
      </c>
      <c r="U3056" t="s">
        <v>47</v>
      </c>
      <c r="V3056" t="s">
        <v>6416</v>
      </c>
      <c r="W3056">
        <v>38.982004000000003</v>
      </c>
      <c r="X3056">
        <v>-77.028779999999998</v>
      </c>
      <c r="Y3056">
        <v>397506.35067999997</v>
      </c>
      <c r="Z3056">
        <v>146008.78192000001</v>
      </c>
      <c r="AB3056">
        <v>0</v>
      </c>
      <c r="AC3056">
        <v>465599</v>
      </c>
      <c r="AD3056">
        <v>400681</v>
      </c>
      <c r="AE3056">
        <v>4</v>
      </c>
      <c r="AF3056" t="s">
        <v>186</v>
      </c>
      <c r="AG3056" t="s">
        <v>2888</v>
      </c>
      <c r="AH3056" t="s">
        <v>188</v>
      </c>
      <c r="AI3056">
        <v>401</v>
      </c>
      <c r="AJ3056">
        <v>16</v>
      </c>
      <c r="AK3056" t="s">
        <v>51</v>
      </c>
      <c r="AL3056">
        <v>3787</v>
      </c>
      <c r="AM3056">
        <v>-77.028782653142699</v>
      </c>
      <c r="AN3056">
        <v>38.9820110474042</v>
      </c>
      <c r="AO3056" t="b">
        <f t="shared" si="96"/>
        <v>0</v>
      </c>
      <c r="AP3056">
        <f t="shared" si="95"/>
        <v>0</v>
      </c>
    </row>
    <row r="3057" spans="1:42">
      <c r="A3057">
        <v>186166</v>
      </c>
      <c r="B3057" t="s">
        <v>8946</v>
      </c>
      <c r="C3057" t="s">
        <v>8947</v>
      </c>
      <c r="D3057">
        <v>10193356</v>
      </c>
      <c r="E3057" t="s">
        <v>652</v>
      </c>
      <c r="K3057" s="6">
        <v>0.29166666666666669</v>
      </c>
      <c r="L3057" s="8">
        <v>0.95833333333333337</v>
      </c>
      <c r="M3057" t="s">
        <v>432</v>
      </c>
      <c r="N3057" t="s">
        <v>432</v>
      </c>
      <c r="Q3057" t="s">
        <v>8948</v>
      </c>
      <c r="R3057" t="s">
        <v>193</v>
      </c>
      <c r="S3057" t="s">
        <v>422</v>
      </c>
      <c r="T3057" t="s">
        <v>46</v>
      </c>
      <c r="U3057" t="s">
        <v>47</v>
      </c>
      <c r="V3057" t="s">
        <v>8949</v>
      </c>
      <c r="W3057">
        <v>38.929217999999999</v>
      </c>
      <c r="X3057">
        <v>-77.059241999999998</v>
      </c>
      <c r="Y3057">
        <v>394863.23</v>
      </c>
      <c r="Z3057">
        <v>140150.35</v>
      </c>
      <c r="AA3057">
        <v>20008</v>
      </c>
      <c r="AB3057">
        <v>276914</v>
      </c>
      <c r="AC3057">
        <v>118988</v>
      </c>
      <c r="AD3057">
        <v>118988</v>
      </c>
      <c r="AE3057">
        <v>3</v>
      </c>
      <c r="AF3057" t="s">
        <v>168</v>
      </c>
      <c r="AG3057" t="s">
        <v>814</v>
      </c>
      <c r="AH3057" t="s">
        <v>50</v>
      </c>
      <c r="AI3057">
        <v>204</v>
      </c>
      <c r="AJ3057">
        <v>15</v>
      </c>
      <c r="AK3057" t="s">
        <v>51</v>
      </c>
      <c r="AL3057">
        <v>2900</v>
      </c>
      <c r="AM3057">
        <v>-77.059244247617997</v>
      </c>
      <c r="AN3057">
        <v>38.929225259621902</v>
      </c>
      <c r="AO3057" t="b">
        <f t="shared" si="96"/>
        <v>0</v>
      </c>
      <c r="AP3057">
        <f t="shared" si="95"/>
        <v>0</v>
      </c>
    </row>
    <row r="3058" spans="1:42">
      <c r="A3058">
        <v>186167</v>
      </c>
      <c r="B3058" t="s">
        <v>4761</v>
      </c>
      <c r="C3058" t="s">
        <v>873</v>
      </c>
      <c r="D3058">
        <v>10193357</v>
      </c>
      <c r="E3058" t="s">
        <v>115</v>
      </c>
      <c r="F3058" t="s">
        <v>4762</v>
      </c>
      <c r="K3058" s="6">
        <v>0.29166666666666669</v>
      </c>
      <c r="L3058" s="8">
        <v>0.70833333333333337</v>
      </c>
      <c r="M3058" t="s">
        <v>386</v>
      </c>
      <c r="N3058" t="s">
        <v>1291</v>
      </c>
      <c r="O3058" t="s">
        <v>876</v>
      </c>
      <c r="P3058" t="s">
        <v>877</v>
      </c>
      <c r="Q3058" t="s">
        <v>876</v>
      </c>
      <c r="R3058" t="s">
        <v>58</v>
      </c>
      <c r="S3058" t="s">
        <v>422</v>
      </c>
      <c r="W3058">
        <v>0</v>
      </c>
      <c r="X3058">
        <v>0</v>
      </c>
      <c r="Y3058">
        <v>0</v>
      </c>
      <c r="Z3058">
        <v>0</v>
      </c>
      <c r="AB3058">
        <v>-100</v>
      </c>
      <c r="AC3058">
        <v>-100</v>
      </c>
      <c r="AD3058">
        <v>348291</v>
      </c>
      <c r="AF3058" t="s">
        <v>51</v>
      </c>
      <c r="AG3058" t="s">
        <v>51</v>
      </c>
      <c r="AJ3058" t="s">
        <v>51</v>
      </c>
      <c r="AK3058" t="s">
        <v>51</v>
      </c>
      <c r="AL3058">
        <v>1830</v>
      </c>
      <c r="AM3058">
        <v>-81.529192133279295</v>
      </c>
      <c r="AN3058">
        <v>37.5772691877347</v>
      </c>
      <c r="AO3058" t="b">
        <f t="shared" si="96"/>
        <v>0</v>
      </c>
      <c r="AP3058">
        <f t="shared" si="95"/>
        <v>0</v>
      </c>
    </row>
    <row r="3059" spans="1:42">
      <c r="A3059">
        <v>186168</v>
      </c>
      <c r="B3059" t="s">
        <v>4764</v>
      </c>
      <c r="C3059" t="s">
        <v>3151</v>
      </c>
      <c r="D3059">
        <v>10193358</v>
      </c>
      <c r="E3059" t="s">
        <v>2496</v>
      </c>
      <c r="G3059" t="s">
        <v>3152</v>
      </c>
      <c r="I3059" t="s">
        <v>4765</v>
      </c>
      <c r="J3059" t="s">
        <v>353</v>
      </c>
      <c r="K3059" s="6">
        <v>0.29166666666666669</v>
      </c>
      <c r="L3059" s="8">
        <v>0.70833333333333337</v>
      </c>
      <c r="M3059" t="s">
        <v>255</v>
      </c>
      <c r="N3059" t="s">
        <v>184</v>
      </c>
      <c r="O3059" t="s">
        <v>2499</v>
      </c>
      <c r="P3059" t="s">
        <v>2500</v>
      </c>
      <c r="Q3059" t="s">
        <v>3154</v>
      </c>
      <c r="R3059" t="s">
        <v>70</v>
      </c>
      <c r="S3059" t="s">
        <v>353</v>
      </c>
      <c r="W3059">
        <v>0</v>
      </c>
      <c r="X3059">
        <v>0</v>
      </c>
      <c r="Y3059">
        <v>0</v>
      </c>
      <c r="Z3059">
        <v>0</v>
      </c>
      <c r="AB3059">
        <v>-100</v>
      </c>
      <c r="AC3059">
        <v>-100</v>
      </c>
      <c r="AD3059">
        <v>348291</v>
      </c>
      <c r="AF3059" t="s">
        <v>51</v>
      </c>
      <c r="AG3059" t="s">
        <v>51</v>
      </c>
      <c r="AJ3059" t="s">
        <v>51</v>
      </c>
      <c r="AK3059" t="s">
        <v>51</v>
      </c>
      <c r="AL3059">
        <v>1831</v>
      </c>
      <c r="AM3059">
        <v>-81.529192133279295</v>
      </c>
      <c r="AN3059">
        <v>37.5772691877347</v>
      </c>
      <c r="AO3059" t="b">
        <f t="shared" si="96"/>
        <v>0</v>
      </c>
      <c r="AP3059">
        <f t="shared" si="95"/>
        <v>0</v>
      </c>
    </row>
    <row r="3060" spans="1:42">
      <c r="A3060">
        <v>186169</v>
      </c>
      <c r="B3060" t="s">
        <v>4764</v>
      </c>
      <c r="C3060" t="s">
        <v>3151</v>
      </c>
      <c r="D3060">
        <v>10193358</v>
      </c>
      <c r="E3060" t="s">
        <v>2496</v>
      </c>
      <c r="G3060" t="s">
        <v>3152</v>
      </c>
      <c r="I3060" t="s">
        <v>4765</v>
      </c>
      <c r="J3060" t="s">
        <v>353</v>
      </c>
      <c r="K3060" s="6">
        <v>0.29166666666666669</v>
      </c>
      <c r="L3060" s="8">
        <v>0.70833333333333337</v>
      </c>
      <c r="M3060" t="s">
        <v>255</v>
      </c>
      <c r="N3060" t="s">
        <v>184</v>
      </c>
      <c r="O3060" t="s">
        <v>2499</v>
      </c>
      <c r="P3060" t="s">
        <v>2500</v>
      </c>
      <c r="Q3060" t="s">
        <v>3154</v>
      </c>
      <c r="R3060" t="s">
        <v>165</v>
      </c>
      <c r="S3060" t="s">
        <v>192</v>
      </c>
      <c r="W3060">
        <v>0</v>
      </c>
      <c r="X3060">
        <v>0</v>
      </c>
      <c r="Y3060">
        <v>0</v>
      </c>
      <c r="Z3060">
        <v>0</v>
      </c>
      <c r="AB3060">
        <v>-100</v>
      </c>
      <c r="AC3060">
        <v>-100</v>
      </c>
      <c r="AD3060">
        <v>348291</v>
      </c>
      <c r="AF3060" t="s">
        <v>51</v>
      </c>
      <c r="AG3060" t="s">
        <v>51</v>
      </c>
      <c r="AJ3060" t="s">
        <v>51</v>
      </c>
      <c r="AK3060" t="s">
        <v>51</v>
      </c>
      <c r="AL3060">
        <v>1831</v>
      </c>
      <c r="AM3060">
        <v>-81.529192133279295</v>
      </c>
      <c r="AN3060">
        <v>37.5772691877347</v>
      </c>
      <c r="AO3060" t="b">
        <f t="shared" si="96"/>
        <v>0</v>
      </c>
      <c r="AP3060">
        <f t="shared" si="95"/>
        <v>0</v>
      </c>
    </row>
    <row r="3061" spans="1:42">
      <c r="A3061">
        <v>186170</v>
      </c>
      <c r="B3061" t="s">
        <v>4769</v>
      </c>
      <c r="C3061" t="s">
        <v>1157</v>
      </c>
      <c r="D3061">
        <v>10193359</v>
      </c>
      <c r="E3061" t="s">
        <v>1806</v>
      </c>
      <c r="F3061" t="s">
        <v>4770</v>
      </c>
      <c r="H3061">
        <v>100939</v>
      </c>
      <c r="I3061" t="s">
        <v>4771</v>
      </c>
      <c r="J3061" t="s">
        <v>353</v>
      </c>
      <c r="K3061" s="6">
        <v>0.29166666666666669</v>
      </c>
      <c r="L3061" s="8">
        <v>0.70833333333333337</v>
      </c>
      <c r="M3061" t="s">
        <v>422</v>
      </c>
      <c r="N3061" t="s">
        <v>254</v>
      </c>
      <c r="Q3061" t="s">
        <v>4772</v>
      </c>
      <c r="R3061" t="s">
        <v>70</v>
      </c>
      <c r="S3061" t="s">
        <v>353</v>
      </c>
      <c r="W3061">
        <v>0</v>
      </c>
      <c r="X3061">
        <v>0</v>
      </c>
      <c r="Y3061">
        <v>0</v>
      </c>
      <c r="Z3061">
        <v>0</v>
      </c>
      <c r="AB3061">
        <v>-100</v>
      </c>
      <c r="AC3061">
        <v>-100</v>
      </c>
      <c r="AD3061">
        <v>348291</v>
      </c>
      <c r="AF3061" t="s">
        <v>51</v>
      </c>
      <c r="AG3061" t="s">
        <v>51</v>
      </c>
      <c r="AJ3061" t="s">
        <v>51</v>
      </c>
      <c r="AK3061" t="s">
        <v>51</v>
      </c>
      <c r="AL3061">
        <v>1840</v>
      </c>
      <c r="AM3061">
        <v>-81.529192133279295</v>
      </c>
      <c r="AN3061">
        <v>37.5772691877347</v>
      </c>
      <c r="AO3061" t="b">
        <f t="shared" si="96"/>
        <v>0</v>
      </c>
      <c r="AP3061">
        <f t="shared" si="95"/>
        <v>0</v>
      </c>
    </row>
    <row r="3062" spans="1:42">
      <c r="A3062">
        <v>186171</v>
      </c>
      <c r="B3062" t="s">
        <v>4775</v>
      </c>
      <c r="C3062" t="s">
        <v>4776</v>
      </c>
      <c r="D3062">
        <v>10193360</v>
      </c>
      <c r="E3062" t="s">
        <v>652</v>
      </c>
      <c r="I3062" t="s">
        <v>4777</v>
      </c>
      <c r="J3062" t="s">
        <v>1682</v>
      </c>
      <c r="K3062" s="6">
        <v>0.29166666666666669</v>
      </c>
      <c r="L3062" s="8">
        <v>0.70833333333333337</v>
      </c>
      <c r="M3062" t="s">
        <v>265</v>
      </c>
      <c r="N3062" t="s">
        <v>683</v>
      </c>
      <c r="Q3062" t="s">
        <v>4776</v>
      </c>
      <c r="R3062" t="s">
        <v>165</v>
      </c>
      <c r="S3062" t="s">
        <v>56</v>
      </c>
      <c r="W3062">
        <v>0</v>
      </c>
      <c r="X3062">
        <v>0</v>
      </c>
      <c r="Y3062">
        <v>0</v>
      </c>
      <c r="Z3062">
        <v>0</v>
      </c>
      <c r="AB3062">
        <v>-100</v>
      </c>
      <c r="AC3062">
        <v>-100</v>
      </c>
      <c r="AD3062">
        <v>348291</v>
      </c>
      <c r="AF3062" t="s">
        <v>51</v>
      </c>
      <c r="AG3062" t="s">
        <v>51</v>
      </c>
      <c r="AJ3062" t="s">
        <v>51</v>
      </c>
      <c r="AK3062" t="s">
        <v>51</v>
      </c>
      <c r="AL3062">
        <v>1841</v>
      </c>
      <c r="AM3062">
        <v>-81.529192133279295</v>
      </c>
      <c r="AN3062">
        <v>37.5772691877347</v>
      </c>
      <c r="AO3062" t="b">
        <f t="shared" si="96"/>
        <v>1</v>
      </c>
      <c r="AP3062">
        <f t="shared" si="95"/>
        <v>1</v>
      </c>
    </row>
    <row r="3063" spans="1:42">
      <c r="A3063">
        <v>186172</v>
      </c>
      <c r="B3063" t="s">
        <v>6419</v>
      </c>
      <c r="C3063" t="s">
        <v>6420</v>
      </c>
      <c r="D3063">
        <v>10193361</v>
      </c>
      <c r="E3063" t="s">
        <v>115</v>
      </c>
      <c r="G3063" t="s">
        <v>6421</v>
      </c>
      <c r="I3063" t="s">
        <v>6422</v>
      </c>
      <c r="J3063" t="s">
        <v>422</v>
      </c>
      <c r="K3063" s="6">
        <v>0.29166666666666669</v>
      </c>
      <c r="L3063" s="8">
        <v>0.70833333333333337</v>
      </c>
      <c r="M3063" t="s">
        <v>203</v>
      </c>
      <c r="N3063" t="s">
        <v>885</v>
      </c>
      <c r="O3063" t="s">
        <v>6420</v>
      </c>
      <c r="P3063" t="s">
        <v>6423</v>
      </c>
      <c r="Q3063" t="s">
        <v>6420</v>
      </c>
      <c r="R3063" t="s">
        <v>70</v>
      </c>
      <c r="S3063" t="s">
        <v>422</v>
      </c>
      <c r="T3063" t="s">
        <v>46</v>
      </c>
      <c r="U3063" t="s">
        <v>47</v>
      </c>
      <c r="V3063" t="s">
        <v>6424</v>
      </c>
      <c r="W3063">
        <v>38.900651000000003</v>
      </c>
      <c r="X3063">
        <v>-76.989558000000002</v>
      </c>
      <c r="Y3063">
        <v>400905.8</v>
      </c>
      <c r="Z3063">
        <v>136977.59</v>
      </c>
      <c r="AA3063">
        <v>20002</v>
      </c>
      <c r="AB3063">
        <v>71501</v>
      </c>
      <c r="AC3063">
        <v>45339</v>
      </c>
      <c r="AD3063">
        <v>45339</v>
      </c>
      <c r="AE3063">
        <v>6</v>
      </c>
      <c r="AF3063" t="s">
        <v>669</v>
      </c>
      <c r="AG3063" t="s">
        <v>2064</v>
      </c>
      <c r="AH3063" t="s">
        <v>63</v>
      </c>
      <c r="AI3063">
        <v>104</v>
      </c>
      <c r="AJ3063">
        <v>25</v>
      </c>
      <c r="AK3063" t="s">
        <v>51</v>
      </c>
      <c r="AL3063">
        <v>3187</v>
      </c>
      <c r="AM3063">
        <v>-76.989559947972197</v>
      </c>
      <c r="AN3063">
        <v>38.90065852283</v>
      </c>
      <c r="AO3063" t="b">
        <f t="shared" si="96"/>
        <v>1</v>
      </c>
      <c r="AP3063">
        <f t="shared" si="95"/>
        <v>1</v>
      </c>
    </row>
    <row r="3064" spans="1:42">
      <c r="A3064">
        <v>186173</v>
      </c>
      <c r="B3064" t="s">
        <v>8950</v>
      </c>
      <c r="C3064" t="s">
        <v>8951</v>
      </c>
      <c r="D3064">
        <v>10193362</v>
      </c>
      <c r="E3064" t="s">
        <v>652</v>
      </c>
      <c r="I3064" t="s">
        <v>8952</v>
      </c>
      <c r="J3064" t="s">
        <v>353</v>
      </c>
      <c r="K3064" s="6">
        <v>0.20833333333333334</v>
      </c>
      <c r="L3064" s="8">
        <v>0.79166666666666663</v>
      </c>
      <c r="M3064" t="s">
        <v>184</v>
      </c>
      <c r="N3064" t="s">
        <v>95</v>
      </c>
      <c r="Q3064" t="s">
        <v>8951</v>
      </c>
      <c r="R3064" t="s">
        <v>165</v>
      </c>
      <c r="S3064" t="s">
        <v>415</v>
      </c>
      <c r="T3064" t="s">
        <v>46</v>
      </c>
      <c r="U3064" t="s">
        <v>47</v>
      </c>
      <c r="V3064" t="s">
        <v>8953</v>
      </c>
      <c r="W3064">
        <v>38.953982000000003</v>
      </c>
      <c r="X3064">
        <v>-77.088920000000002</v>
      </c>
      <c r="Y3064">
        <v>392292.6</v>
      </c>
      <c r="Z3064">
        <v>142901.5</v>
      </c>
      <c r="AA3064">
        <v>20016</v>
      </c>
      <c r="AB3064">
        <v>267640</v>
      </c>
      <c r="AC3064">
        <v>110803</v>
      </c>
      <c r="AD3064">
        <v>110803</v>
      </c>
      <c r="AE3064">
        <v>3</v>
      </c>
      <c r="AF3064" t="s">
        <v>1370</v>
      </c>
      <c r="AG3064" s="2">
        <v>3000</v>
      </c>
      <c r="AH3064" t="s">
        <v>50</v>
      </c>
      <c r="AI3064">
        <v>202</v>
      </c>
      <c r="AJ3064">
        <v>11</v>
      </c>
      <c r="AK3064" t="s">
        <v>51</v>
      </c>
      <c r="AL3064">
        <v>2819</v>
      </c>
      <c r="AM3064">
        <v>-77.088922011540404</v>
      </c>
      <c r="AN3064">
        <v>38.953989617738301</v>
      </c>
      <c r="AO3064" t="b">
        <f t="shared" si="96"/>
        <v>1</v>
      </c>
      <c r="AP3064">
        <f t="shared" si="95"/>
        <v>1</v>
      </c>
    </row>
    <row r="3065" spans="1:42">
      <c r="A3065">
        <v>186174</v>
      </c>
      <c r="B3065" t="s">
        <v>4786</v>
      </c>
      <c r="C3065" t="s">
        <v>1157</v>
      </c>
      <c r="D3065">
        <v>10193363</v>
      </c>
      <c r="E3065" t="s">
        <v>1806</v>
      </c>
      <c r="F3065" t="s">
        <v>4787</v>
      </c>
      <c r="H3065">
        <v>100935</v>
      </c>
      <c r="I3065" t="s">
        <v>4788</v>
      </c>
      <c r="J3065" t="s">
        <v>353</v>
      </c>
      <c r="K3065" s="6">
        <v>0.29166666666666669</v>
      </c>
      <c r="L3065" s="8">
        <v>0.70833333333333337</v>
      </c>
      <c r="M3065" t="s">
        <v>422</v>
      </c>
      <c r="N3065" t="s">
        <v>255</v>
      </c>
      <c r="Q3065" t="s">
        <v>4772</v>
      </c>
      <c r="R3065" t="s">
        <v>70</v>
      </c>
      <c r="S3065" t="s">
        <v>353</v>
      </c>
      <c r="W3065">
        <v>0</v>
      </c>
      <c r="X3065">
        <v>0</v>
      </c>
      <c r="Y3065">
        <v>0</v>
      </c>
      <c r="Z3065">
        <v>0</v>
      </c>
      <c r="AB3065">
        <v>-100</v>
      </c>
      <c r="AC3065">
        <v>-100</v>
      </c>
      <c r="AD3065">
        <v>348291</v>
      </c>
      <c r="AF3065" t="s">
        <v>51</v>
      </c>
      <c r="AG3065" t="s">
        <v>51</v>
      </c>
      <c r="AJ3065" t="s">
        <v>51</v>
      </c>
      <c r="AK3065" t="s">
        <v>51</v>
      </c>
      <c r="AL3065">
        <v>1842</v>
      </c>
      <c r="AM3065">
        <v>-81.529192133279295</v>
      </c>
      <c r="AN3065">
        <v>37.5772691877347</v>
      </c>
      <c r="AO3065" t="b">
        <f t="shared" si="96"/>
        <v>0</v>
      </c>
      <c r="AP3065">
        <f t="shared" si="95"/>
        <v>0</v>
      </c>
    </row>
    <row r="3066" spans="1:42">
      <c r="A3066">
        <v>186175</v>
      </c>
      <c r="B3066" t="s">
        <v>12375</v>
      </c>
      <c r="C3066" t="s">
        <v>12376</v>
      </c>
      <c r="D3066">
        <v>10193364</v>
      </c>
      <c r="E3066" t="s">
        <v>519</v>
      </c>
      <c r="K3066" s="6">
        <v>0.29166666666666669</v>
      </c>
      <c r="L3066" s="8">
        <v>0.70833333333333337</v>
      </c>
      <c r="M3066" t="s">
        <v>238</v>
      </c>
      <c r="N3066" t="s">
        <v>1005</v>
      </c>
      <c r="O3066" t="s">
        <v>12376</v>
      </c>
      <c r="P3066" t="s">
        <v>12377</v>
      </c>
      <c r="Q3066" t="s">
        <v>12376</v>
      </c>
      <c r="R3066" t="s">
        <v>58</v>
      </c>
      <c r="S3066" t="s">
        <v>422</v>
      </c>
      <c r="T3066" t="s">
        <v>46</v>
      </c>
      <c r="U3066" t="s">
        <v>47</v>
      </c>
      <c r="V3066" t="s">
        <v>12378</v>
      </c>
      <c r="W3066">
        <v>38.923524</v>
      </c>
      <c r="X3066">
        <v>-77.028621999999999</v>
      </c>
      <c r="Y3066">
        <v>397518.07</v>
      </c>
      <c r="Z3066">
        <v>139517.01</v>
      </c>
      <c r="AA3066">
        <v>20009</v>
      </c>
      <c r="AB3066">
        <v>231985</v>
      </c>
      <c r="AC3066">
        <v>75000</v>
      </c>
      <c r="AD3066">
        <v>75000</v>
      </c>
      <c r="AE3066">
        <v>1</v>
      </c>
      <c r="AF3066" t="s">
        <v>361</v>
      </c>
      <c r="AG3066" t="s">
        <v>3245</v>
      </c>
      <c r="AH3066" t="s">
        <v>88</v>
      </c>
      <c r="AI3066">
        <v>304</v>
      </c>
      <c r="AJ3066">
        <v>2</v>
      </c>
      <c r="AK3066" t="s">
        <v>51</v>
      </c>
      <c r="AL3066">
        <v>688</v>
      </c>
      <c r="AM3066">
        <v>-77.028623900424094</v>
      </c>
      <c r="AN3066">
        <v>38.923531443187699</v>
      </c>
      <c r="AO3066" t="b">
        <f t="shared" si="96"/>
        <v>1</v>
      </c>
      <c r="AP3066">
        <f t="shared" si="95"/>
        <v>1</v>
      </c>
    </row>
    <row r="3067" spans="1:42">
      <c r="A3067">
        <v>186176</v>
      </c>
      <c r="B3067" t="s">
        <v>8954</v>
      </c>
      <c r="C3067" t="s">
        <v>1735</v>
      </c>
      <c r="D3067">
        <v>10193365</v>
      </c>
      <c r="E3067" t="s">
        <v>115</v>
      </c>
      <c r="F3067" t="s">
        <v>8955</v>
      </c>
      <c r="K3067" s="6">
        <v>0.33333333333333331</v>
      </c>
      <c r="L3067" s="8">
        <v>0.66666666666666663</v>
      </c>
      <c r="M3067" t="s">
        <v>203</v>
      </c>
      <c r="N3067" t="s">
        <v>1165</v>
      </c>
      <c r="Q3067" t="s">
        <v>1125</v>
      </c>
      <c r="R3067" t="s">
        <v>58</v>
      </c>
      <c r="S3067" t="s">
        <v>422</v>
      </c>
      <c r="T3067" t="s">
        <v>46</v>
      </c>
      <c r="U3067" t="s">
        <v>47</v>
      </c>
      <c r="V3067" t="s">
        <v>8956</v>
      </c>
      <c r="W3067">
        <v>38.934933000000001</v>
      </c>
      <c r="X3067">
        <v>-76.991511000000003</v>
      </c>
      <c r="Y3067">
        <v>400736.03</v>
      </c>
      <c r="Z3067">
        <v>140783.15</v>
      </c>
      <c r="AA3067">
        <v>20017</v>
      </c>
      <c r="AB3067">
        <v>31913</v>
      </c>
      <c r="AC3067">
        <v>17865</v>
      </c>
      <c r="AD3067">
        <v>17865</v>
      </c>
      <c r="AE3067">
        <v>5</v>
      </c>
      <c r="AF3067" t="s">
        <v>329</v>
      </c>
      <c r="AG3067" t="s">
        <v>6009</v>
      </c>
      <c r="AH3067" t="s">
        <v>410</v>
      </c>
      <c r="AI3067">
        <v>504</v>
      </c>
      <c r="AJ3067">
        <v>20</v>
      </c>
      <c r="AK3067" t="s">
        <v>51</v>
      </c>
      <c r="AL3067">
        <v>2401</v>
      </c>
      <c r="AM3067">
        <v>-76.991513030033502</v>
      </c>
      <c r="AN3067">
        <v>38.934940425295302</v>
      </c>
      <c r="AO3067" t="b">
        <f t="shared" si="96"/>
        <v>0</v>
      </c>
      <c r="AP3067">
        <f t="shared" si="95"/>
        <v>0</v>
      </c>
    </row>
    <row r="3068" spans="1:42">
      <c r="A3068">
        <v>186177</v>
      </c>
      <c r="B3068" t="s">
        <v>6427</v>
      </c>
      <c r="C3068" t="s">
        <v>3151</v>
      </c>
      <c r="D3068">
        <v>10193366</v>
      </c>
      <c r="E3068" t="s">
        <v>2496</v>
      </c>
      <c r="G3068" t="s">
        <v>3152</v>
      </c>
      <c r="I3068" t="s">
        <v>6428</v>
      </c>
      <c r="J3068" t="s">
        <v>353</v>
      </c>
      <c r="K3068" s="6">
        <v>0.79166666666666663</v>
      </c>
      <c r="L3068" s="8">
        <v>0.20833333333333334</v>
      </c>
      <c r="M3068" t="s">
        <v>386</v>
      </c>
      <c r="N3068" t="s">
        <v>55</v>
      </c>
      <c r="O3068" t="s">
        <v>2499</v>
      </c>
      <c r="P3068" t="s">
        <v>2500</v>
      </c>
      <c r="Q3068" t="s">
        <v>3154</v>
      </c>
      <c r="R3068" t="s">
        <v>70</v>
      </c>
      <c r="S3068" t="s">
        <v>353</v>
      </c>
      <c r="T3068" t="s">
        <v>46</v>
      </c>
      <c r="U3068" t="s">
        <v>47</v>
      </c>
      <c r="V3068" t="s">
        <v>6429</v>
      </c>
      <c r="W3068">
        <v>38.906846000000002</v>
      </c>
      <c r="X3068">
        <v>-77.015311999999994</v>
      </c>
      <c r="Y3068">
        <v>398671.94</v>
      </c>
      <c r="Z3068">
        <v>137665.32999999999</v>
      </c>
      <c r="AB3068">
        <v>0</v>
      </c>
      <c r="AC3068">
        <v>478202</v>
      </c>
      <c r="AD3068">
        <v>411402</v>
      </c>
      <c r="AE3068">
        <v>6</v>
      </c>
      <c r="AF3068" t="s">
        <v>434</v>
      </c>
      <c r="AG3068" t="s">
        <v>714</v>
      </c>
      <c r="AH3068" t="s">
        <v>88</v>
      </c>
      <c r="AI3068">
        <v>308</v>
      </c>
      <c r="AJ3068">
        <v>7</v>
      </c>
      <c r="AK3068" t="s">
        <v>51</v>
      </c>
      <c r="AL3068">
        <v>3653</v>
      </c>
      <c r="AM3068">
        <v>-77.0153138899488</v>
      </c>
      <c r="AN3068">
        <v>38.906853390768902</v>
      </c>
      <c r="AO3068" t="b">
        <f t="shared" si="96"/>
        <v>0</v>
      </c>
      <c r="AP3068">
        <f t="shared" si="95"/>
        <v>0</v>
      </c>
    </row>
    <row r="3069" spans="1:42">
      <c r="A3069">
        <v>186180</v>
      </c>
      <c r="B3069" t="s">
        <v>6427</v>
      </c>
      <c r="C3069" t="s">
        <v>3151</v>
      </c>
      <c r="D3069">
        <v>10193366</v>
      </c>
      <c r="E3069" t="s">
        <v>2496</v>
      </c>
      <c r="G3069" t="s">
        <v>3152</v>
      </c>
      <c r="I3069" t="s">
        <v>6428</v>
      </c>
      <c r="J3069" t="s">
        <v>353</v>
      </c>
      <c r="K3069" s="6">
        <v>0.79166666666666663</v>
      </c>
      <c r="L3069" s="8">
        <v>0.20833333333333334</v>
      </c>
      <c r="M3069" t="s">
        <v>386</v>
      </c>
      <c r="N3069" t="s">
        <v>55</v>
      </c>
      <c r="O3069" t="s">
        <v>2499</v>
      </c>
      <c r="P3069" t="s">
        <v>2500</v>
      </c>
      <c r="Q3069" t="s">
        <v>3154</v>
      </c>
      <c r="R3069" t="s">
        <v>70</v>
      </c>
      <c r="S3069" t="s">
        <v>353</v>
      </c>
      <c r="T3069" t="s">
        <v>46</v>
      </c>
      <c r="U3069" t="s">
        <v>47</v>
      </c>
      <c r="V3069" t="s">
        <v>6439</v>
      </c>
      <c r="W3069">
        <v>38.909444000000001</v>
      </c>
      <c r="X3069">
        <v>-77.016225000000006</v>
      </c>
      <c r="Y3069">
        <v>398592.74</v>
      </c>
      <c r="Z3069">
        <v>137953.82999999999</v>
      </c>
      <c r="AB3069">
        <v>0</v>
      </c>
      <c r="AC3069">
        <v>479777</v>
      </c>
      <c r="AD3069">
        <v>412507</v>
      </c>
      <c r="AE3069">
        <v>6</v>
      </c>
      <c r="AF3069" t="s">
        <v>61</v>
      </c>
      <c r="AG3069" t="s">
        <v>1069</v>
      </c>
      <c r="AH3069" t="s">
        <v>88</v>
      </c>
      <c r="AI3069">
        <v>308</v>
      </c>
      <c r="AJ3069">
        <v>7</v>
      </c>
      <c r="AK3069" t="s">
        <v>51</v>
      </c>
      <c r="AL3069">
        <v>3653</v>
      </c>
      <c r="AM3069">
        <v>-77.016227602065896</v>
      </c>
      <c r="AN3069">
        <v>38.909452175581499</v>
      </c>
      <c r="AO3069" t="b">
        <f t="shared" si="96"/>
        <v>0</v>
      </c>
      <c r="AP3069">
        <f t="shared" si="95"/>
        <v>0</v>
      </c>
    </row>
    <row r="3070" spans="1:42">
      <c r="A3070">
        <v>186178</v>
      </c>
      <c r="B3070" t="s">
        <v>6427</v>
      </c>
      <c r="C3070" t="s">
        <v>3151</v>
      </c>
      <c r="D3070">
        <v>10193366</v>
      </c>
      <c r="E3070" t="s">
        <v>2496</v>
      </c>
      <c r="G3070" t="s">
        <v>3152</v>
      </c>
      <c r="I3070" t="s">
        <v>6428</v>
      </c>
      <c r="J3070" t="s">
        <v>353</v>
      </c>
      <c r="K3070" s="6">
        <v>0.79166666666666663</v>
      </c>
      <c r="L3070" s="8">
        <v>0.20833333333333334</v>
      </c>
      <c r="M3070" t="s">
        <v>386</v>
      </c>
      <c r="N3070" t="s">
        <v>55</v>
      </c>
      <c r="O3070" t="s">
        <v>2499</v>
      </c>
      <c r="P3070" t="s">
        <v>2500</v>
      </c>
      <c r="Q3070" t="s">
        <v>3154</v>
      </c>
      <c r="R3070" t="s">
        <v>165</v>
      </c>
      <c r="S3070" t="s">
        <v>683</v>
      </c>
      <c r="T3070" t="s">
        <v>46</v>
      </c>
      <c r="U3070" t="s">
        <v>47</v>
      </c>
      <c r="V3070" t="s">
        <v>6434</v>
      </c>
      <c r="W3070">
        <v>38.906055000000002</v>
      </c>
      <c r="X3070">
        <v>-77.015038000000004</v>
      </c>
      <c r="Y3070">
        <v>398695.66</v>
      </c>
      <c r="Z3070">
        <v>137577.54</v>
      </c>
      <c r="AB3070">
        <v>0</v>
      </c>
      <c r="AC3070">
        <v>478128</v>
      </c>
      <c r="AD3070">
        <v>411338</v>
      </c>
      <c r="AE3070">
        <v>6</v>
      </c>
      <c r="AF3070" t="s">
        <v>434</v>
      </c>
      <c r="AG3070" t="s">
        <v>714</v>
      </c>
      <c r="AH3070" t="s">
        <v>88</v>
      </c>
      <c r="AI3070">
        <v>308</v>
      </c>
      <c r="AJ3070">
        <v>21</v>
      </c>
      <c r="AK3070" t="s">
        <v>51</v>
      </c>
      <c r="AL3070">
        <v>3653</v>
      </c>
      <c r="AM3070">
        <v>-77.015040248108207</v>
      </c>
      <c r="AN3070">
        <v>38.906062583279102</v>
      </c>
      <c r="AO3070" t="b">
        <f t="shared" si="96"/>
        <v>0</v>
      </c>
      <c r="AP3070">
        <f t="shared" si="95"/>
        <v>0</v>
      </c>
    </row>
    <row r="3071" spans="1:42">
      <c r="A3071">
        <v>186179</v>
      </c>
      <c r="B3071" t="s">
        <v>6427</v>
      </c>
      <c r="C3071" t="s">
        <v>3151</v>
      </c>
      <c r="D3071">
        <v>10193366</v>
      </c>
      <c r="E3071" t="s">
        <v>2496</v>
      </c>
      <c r="G3071" t="s">
        <v>3152</v>
      </c>
      <c r="I3071" t="s">
        <v>6428</v>
      </c>
      <c r="J3071" t="s">
        <v>353</v>
      </c>
      <c r="K3071" s="6">
        <v>0.79166666666666663</v>
      </c>
      <c r="L3071" s="8">
        <v>0.20833333333333334</v>
      </c>
      <c r="M3071" t="s">
        <v>386</v>
      </c>
      <c r="N3071" t="s">
        <v>55</v>
      </c>
      <c r="O3071" t="s">
        <v>2499</v>
      </c>
      <c r="P3071" t="s">
        <v>2500</v>
      </c>
      <c r="Q3071" t="s">
        <v>3154</v>
      </c>
      <c r="R3071" t="s">
        <v>165</v>
      </c>
      <c r="S3071" t="s">
        <v>683</v>
      </c>
      <c r="T3071" t="s">
        <v>46</v>
      </c>
      <c r="U3071" t="s">
        <v>47</v>
      </c>
      <c r="V3071" t="s">
        <v>6438</v>
      </c>
      <c r="W3071">
        <v>38.907905</v>
      </c>
      <c r="X3071">
        <v>-77.01567</v>
      </c>
      <c r="Y3071">
        <v>398640.86988000001</v>
      </c>
      <c r="Z3071">
        <v>137782.94797000001</v>
      </c>
      <c r="AB3071">
        <v>0</v>
      </c>
      <c r="AC3071">
        <v>463649</v>
      </c>
      <c r="AD3071">
        <v>398925</v>
      </c>
      <c r="AE3071">
        <v>6</v>
      </c>
      <c r="AF3071" t="s">
        <v>408</v>
      </c>
      <c r="AG3071" t="s">
        <v>3798</v>
      </c>
      <c r="AH3071" t="s">
        <v>88</v>
      </c>
      <c r="AI3071">
        <v>308</v>
      </c>
      <c r="AJ3071">
        <v>21</v>
      </c>
      <c r="AK3071" t="s">
        <v>51</v>
      </c>
      <c r="AL3071">
        <v>3653</v>
      </c>
      <c r="AM3071">
        <v>-77.015672339602901</v>
      </c>
      <c r="AN3071">
        <v>38.907912886886201</v>
      </c>
      <c r="AO3071" t="b">
        <f t="shared" si="96"/>
        <v>0</v>
      </c>
      <c r="AP3071">
        <f t="shared" si="95"/>
        <v>0</v>
      </c>
    </row>
    <row r="3072" spans="1:42">
      <c r="A3072">
        <v>186181</v>
      </c>
      <c r="B3072" t="s">
        <v>6427</v>
      </c>
      <c r="C3072" t="s">
        <v>3151</v>
      </c>
      <c r="D3072">
        <v>10193366</v>
      </c>
      <c r="E3072" t="s">
        <v>2496</v>
      </c>
      <c r="G3072" t="s">
        <v>3152</v>
      </c>
      <c r="I3072" t="s">
        <v>6428</v>
      </c>
      <c r="J3072" t="s">
        <v>353</v>
      </c>
      <c r="K3072" s="6">
        <v>0.79166666666666663</v>
      </c>
      <c r="L3072" s="8">
        <v>0.20833333333333334</v>
      </c>
      <c r="M3072" t="s">
        <v>386</v>
      </c>
      <c r="N3072" t="s">
        <v>55</v>
      </c>
      <c r="O3072" t="s">
        <v>2499</v>
      </c>
      <c r="P3072" t="s">
        <v>2500</v>
      </c>
      <c r="Q3072" t="s">
        <v>3154</v>
      </c>
      <c r="R3072" t="s">
        <v>165</v>
      </c>
      <c r="S3072" t="s">
        <v>683</v>
      </c>
      <c r="T3072" t="s">
        <v>46</v>
      </c>
      <c r="U3072" t="s">
        <v>47</v>
      </c>
      <c r="V3072" t="s">
        <v>6440</v>
      </c>
      <c r="W3072">
        <v>38.908909999999999</v>
      </c>
      <c r="X3072">
        <v>-77.016031999999996</v>
      </c>
      <c r="Y3072">
        <v>398609.50764000003</v>
      </c>
      <c r="Z3072">
        <v>137894.52200999999</v>
      </c>
      <c r="AB3072">
        <v>0</v>
      </c>
      <c r="AC3072">
        <v>465038</v>
      </c>
      <c r="AD3072">
        <v>400129</v>
      </c>
      <c r="AE3072">
        <v>5</v>
      </c>
      <c r="AF3072" t="s">
        <v>61</v>
      </c>
      <c r="AG3072" t="s">
        <v>1069</v>
      </c>
      <c r="AH3072" t="s">
        <v>88</v>
      </c>
      <c r="AI3072">
        <v>308</v>
      </c>
      <c r="AJ3072">
        <v>7</v>
      </c>
      <c r="AK3072" t="s">
        <v>51</v>
      </c>
      <c r="AL3072">
        <v>3653</v>
      </c>
      <c r="AM3072">
        <v>-77.016034155705</v>
      </c>
      <c r="AN3072">
        <v>38.908917935427503</v>
      </c>
      <c r="AO3072" t="b">
        <f t="shared" si="96"/>
        <v>0</v>
      </c>
      <c r="AP3072">
        <f t="shared" si="95"/>
        <v>0</v>
      </c>
    </row>
    <row r="3073" spans="1:42">
      <c r="A3073">
        <v>186182</v>
      </c>
      <c r="B3073" t="s">
        <v>6427</v>
      </c>
      <c r="C3073" t="s">
        <v>3151</v>
      </c>
      <c r="D3073">
        <v>10193366</v>
      </c>
      <c r="E3073" t="s">
        <v>2496</v>
      </c>
      <c r="G3073" t="s">
        <v>3152</v>
      </c>
      <c r="I3073" t="s">
        <v>6428</v>
      </c>
      <c r="J3073" t="s">
        <v>353</v>
      </c>
      <c r="K3073" s="6">
        <v>0.79166666666666663</v>
      </c>
      <c r="L3073" s="8">
        <v>0.20833333333333334</v>
      </c>
      <c r="M3073" t="s">
        <v>386</v>
      </c>
      <c r="N3073" t="s">
        <v>55</v>
      </c>
      <c r="O3073" t="s">
        <v>2499</v>
      </c>
      <c r="P3073" t="s">
        <v>2500</v>
      </c>
      <c r="Q3073" t="s">
        <v>3154</v>
      </c>
      <c r="R3073" t="s">
        <v>165</v>
      </c>
      <c r="S3073" t="s">
        <v>683</v>
      </c>
      <c r="T3073" t="s">
        <v>46</v>
      </c>
      <c r="U3073" t="s">
        <v>47</v>
      </c>
      <c r="V3073" t="s">
        <v>6441</v>
      </c>
      <c r="W3073">
        <v>38.910820999999999</v>
      </c>
      <c r="X3073">
        <v>-77.016718999999995</v>
      </c>
      <c r="Y3073">
        <v>398549.94796000002</v>
      </c>
      <c r="Z3073">
        <v>138106.56688</v>
      </c>
      <c r="AB3073">
        <v>0</v>
      </c>
      <c r="AC3073">
        <v>457637</v>
      </c>
      <c r="AD3073">
        <v>393659</v>
      </c>
      <c r="AE3073">
        <v>6</v>
      </c>
      <c r="AF3073" t="s">
        <v>61</v>
      </c>
      <c r="AG3073" t="s">
        <v>1069</v>
      </c>
      <c r="AH3073" t="s">
        <v>88</v>
      </c>
      <c r="AI3073">
        <v>308</v>
      </c>
      <c r="AJ3073">
        <v>21</v>
      </c>
      <c r="AK3073" t="s">
        <v>51</v>
      </c>
      <c r="AL3073">
        <v>3653</v>
      </c>
      <c r="AM3073">
        <v>-77.016721305026294</v>
      </c>
      <c r="AN3073">
        <v>38.910828012308002</v>
      </c>
      <c r="AO3073" t="b">
        <f t="shared" si="96"/>
        <v>0</v>
      </c>
      <c r="AP3073">
        <f t="shared" si="95"/>
        <v>0</v>
      </c>
    </row>
    <row r="3074" spans="1:42">
      <c r="A3074">
        <v>186183</v>
      </c>
      <c r="B3074" t="s">
        <v>6427</v>
      </c>
      <c r="C3074" t="s">
        <v>3151</v>
      </c>
      <c r="D3074">
        <v>10193366</v>
      </c>
      <c r="E3074" t="s">
        <v>2496</v>
      </c>
      <c r="G3074" t="s">
        <v>3152</v>
      </c>
      <c r="I3074" t="s">
        <v>6428</v>
      </c>
      <c r="J3074" t="s">
        <v>353</v>
      </c>
      <c r="K3074" s="6">
        <v>0.79166666666666663</v>
      </c>
      <c r="L3074" s="8">
        <v>0.20833333333333334</v>
      </c>
      <c r="M3074" t="s">
        <v>386</v>
      </c>
      <c r="N3074" t="s">
        <v>55</v>
      </c>
      <c r="O3074" t="s">
        <v>2499</v>
      </c>
      <c r="P3074" t="s">
        <v>2500</v>
      </c>
      <c r="Q3074" t="s">
        <v>3154</v>
      </c>
      <c r="R3074" t="s">
        <v>165</v>
      </c>
      <c r="S3074" t="s">
        <v>683</v>
      </c>
      <c r="T3074" t="s">
        <v>46</v>
      </c>
      <c r="U3074" t="s">
        <v>47</v>
      </c>
      <c r="V3074" t="s">
        <v>6442</v>
      </c>
      <c r="W3074">
        <v>38.910082000000003</v>
      </c>
      <c r="X3074">
        <v>-77.016454999999993</v>
      </c>
      <c r="Y3074">
        <v>398572.87426999997</v>
      </c>
      <c r="Z3074">
        <v>138024.53107</v>
      </c>
      <c r="AB3074">
        <v>0</v>
      </c>
      <c r="AC3074">
        <v>466796</v>
      </c>
      <c r="AD3074">
        <v>401804</v>
      </c>
      <c r="AE3074">
        <v>5</v>
      </c>
      <c r="AF3074" t="s">
        <v>61</v>
      </c>
      <c r="AG3074" t="s">
        <v>1069</v>
      </c>
      <c r="AH3074" t="s">
        <v>88</v>
      </c>
      <c r="AI3074">
        <v>308</v>
      </c>
      <c r="AJ3074">
        <v>7</v>
      </c>
      <c r="AK3074" t="s">
        <v>51</v>
      </c>
      <c r="AL3074">
        <v>3653</v>
      </c>
      <c r="AM3074">
        <v>-77.016456795394504</v>
      </c>
      <c r="AN3074">
        <v>38.910089043118603</v>
      </c>
      <c r="AO3074" t="b">
        <f t="shared" si="96"/>
        <v>0</v>
      </c>
      <c r="AP3074">
        <f t="shared" si="95"/>
        <v>0</v>
      </c>
    </row>
    <row r="3075" spans="1:42">
      <c r="A3075">
        <v>186184</v>
      </c>
      <c r="B3075" t="s">
        <v>6427</v>
      </c>
      <c r="C3075" t="s">
        <v>3151</v>
      </c>
      <c r="D3075">
        <v>10193366</v>
      </c>
      <c r="E3075" t="s">
        <v>2496</v>
      </c>
      <c r="G3075" t="s">
        <v>3152</v>
      </c>
      <c r="I3075" t="s">
        <v>6428</v>
      </c>
      <c r="J3075" t="s">
        <v>353</v>
      </c>
      <c r="K3075" s="6">
        <v>0.79166666666666663</v>
      </c>
      <c r="L3075" s="8">
        <v>0.20833333333333334</v>
      </c>
      <c r="M3075" t="s">
        <v>386</v>
      </c>
      <c r="N3075" t="s">
        <v>55</v>
      </c>
      <c r="O3075" t="s">
        <v>2499</v>
      </c>
      <c r="P3075" t="s">
        <v>2500</v>
      </c>
      <c r="Q3075" t="s">
        <v>3154</v>
      </c>
      <c r="R3075" t="s">
        <v>165</v>
      </c>
      <c r="S3075" t="s">
        <v>683</v>
      </c>
      <c r="T3075" t="s">
        <v>46</v>
      </c>
      <c r="U3075" t="s">
        <v>47</v>
      </c>
      <c r="V3075" t="s">
        <v>6443</v>
      </c>
      <c r="W3075">
        <v>38.911492000000003</v>
      </c>
      <c r="X3075">
        <v>-77.016959</v>
      </c>
      <c r="Y3075">
        <v>398529.12</v>
      </c>
      <c r="Z3075">
        <v>138181.19</v>
      </c>
      <c r="AB3075">
        <v>0</v>
      </c>
      <c r="AC3075">
        <v>477506</v>
      </c>
      <c r="AD3075">
        <v>410817</v>
      </c>
      <c r="AE3075">
        <v>6</v>
      </c>
      <c r="AF3075" t="s">
        <v>61</v>
      </c>
      <c r="AG3075" t="s">
        <v>1069</v>
      </c>
      <c r="AH3075" t="s">
        <v>88</v>
      </c>
      <c r="AI3075">
        <v>308</v>
      </c>
      <c r="AJ3075">
        <v>7</v>
      </c>
      <c r="AK3075" t="s">
        <v>51</v>
      </c>
      <c r="AL3075">
        <v>3653</v>
      </c>
      <c r="AM3075">
        <v>-77.016961610145898</v>
      </c>
      <c r="AN3075">
        <v>38.911500208272201</v>
      </c>
      <c r="AO3075" t="b">
        <f t="shared" si="96"/>
        <v>0</v>
      </c>
      <c r="AP3075">
        <f t="shared" ref="AP3075:AP3138" si="97">IF(C3075=Q3075, 1, 0)</f>
        <v>0</v>
      </c>
    </row>
    <row r="3076" spans="1:42">
      <c r="A3076">
        <v>186146</v>
      </c>
      <c r="B3076" t="s">
        <v>4793</v>
      </c>
      <c r="C3076" t="s">
        <v>1157</v>
      </c>
      <c r="D3076">
        <v>10193367</v>
      </c>
      <c r="E3076" t="s">
        <v>1806</v>
      </c>
      <c r="F3076" t="s">
        <v>4787</v>
      </c>
      <c r="H3076">
        <v>100935</v>
      </c>
      <c r="I3076" t="s">
        <v>4794</v>
      </c>
      <c r="J3076" t="s">
        <v>353</v>
      </c>
      <c r="K3076" s="6">
        <v>0.29166666666666669</v>
      </c>
      <c r="L3076" s="8">
        <v>0.70833333333333337</v>
      </c>
      <c r="M3076" t="s">
        <v>422</v>
      </c>
      <c r="N3076" t="s">
        <v>255</v>
      </c>
      <c r="Q3076" t="s">
        <v>4772</v>
      </c>
      <c r="R3076" t="s">
        <v>70</v>
      </c>
      <c r="S3076" t="s">
        <v>353</v>
      </c>
      <c r="W3076">
        <v>0</v>
      </c>
      <c r="X3076">
        <v>0</v>
      </c>
      <c r="Y3076">
        <v>0</v>
      </c>
      <c r="Z3076">
        <v>0</v>
      </c>
      <c r="AB3076">
        <v>-100</v>
      </c>
      <c r="AC3076">
        <v>-100</v>
      </c>
      <c r="AD3076">
        <v>348291</v>
      </c>
      <c r="AF3076" t="s">
        <v>51</v>
      </c>
      <c r="AG3076" t="s">
        <v>51</v>
      </c>
      <c r="AJ3076" t="s">
        <v>51</v>
      </c>
      <c r="AK3076" t="s">
        <v>51</v>
      </c>
      <c r="AL3076">
        <v>1821</v>
      </c>
      <c r="AM3076">
        <v>-81.529192133279295</v>
      </c>
      <c r="AN3076">
        <v>37.5772691877347</v>
      </c>
      <c r="AO3076" t="b">
        <f t="shared" si="96"/>
        <v>0</v>
      </c>
      <c r="AP3076">
        <f t="shared" si="97"/>
        <v>0</v>
      </c>
    </row>
    <row r="3077" spans="1:42">
      <c r="A3077">
        <v>186147</v>
      </c>
      <c r="B3077" t="s">
        <v>6444</v>
      </c>
      <c r="C3077" t="s">
        <v>6445</v>
      </c>
      <c r="D3077">
        <v>10193368</v>
      </c>
      <c r="E3077" t="s">
        <v>201</v>
      </c>
      <c r="I3077" t="s">
        <v>6446</v>
      </c>
      <c r="J3077" t="s">
        <v>353</v>
      </c>
      <c r="K3077" s="6">
        <v>0.29166666666666669</v>
      </c>
      <c r="L3077" s="8">
        <v>0.70833333333333337</v>
      </c>
      <c r="M3077" t="s">
        <v>254</v>
      </c>
      <c r="N3077" t="s">
        <v>255</v>
      </c>
      <c r="O3077" t="s">
        <v>6445</v>
      </c>
      <c r="P3077" t="s">
        <v>6447</v>
      </c>
      <c r="Q3077" t="s">
        <v>6445</v>
      </c>
      <c r="R3077" t="s">
        <v>70</v>
      </c>
      <c r="S3077" t="s">
        <v>353</v>
      </c>
      <c r="T3077" t="s">
        <v>46</v>
      </c>
      <c r="U3077" t="s">
        <v>47</v>
      </c>
      <c r="V3077" t="s">
        <v>6448</v>
      </c>
      <c r="W3077">
        <v>38.895840999999997</v>
      </c>
      <c r="X3077">
        <v>-77.000375000000005</v>
      </c>
      <c r="Y3077">
        <v>399967.51</v>
      </c>
      <c r="Z3077">
        <v>136443.53</v>
      </c>
      <c r="AA3077">
        <v>20002</v>
      </c>
      <c r="AB3077">
        <v>21027</v>
      </c>
      <c r="AC3077">
        <v>11218</v>
      </c>
      <c r="AD3077">
        <v>11218</v>
      </c>
      <c r="AE3077">
        <v>6</v>
      </c>
      <c r="AF3077" t="s">
        <v>434</v>
      </c>
      <c r="AG3077" t="s">
        <v>435</v>
      </c>
      <c r="AH3077" t="s">
        <v>63</v>
      </c>
      <c r="AI3077">
        <v>104</v>
      </c>
      <c r="AJ3077">
        <v>25</v>
      </c>
      <c r="AK3077" t="s">
        <v>51</v>
      </c>
      <c r="AL3077">
        <v>3149</v>
      </c>
      <c r="AM3077">
        <v>-77.000376812545596</v>
      </c>
      <c r="AN3077">
        <v>38.895847982118298</v>
      </c>
      <c r="AO3077" t="b">
        <f t="shared" si="96"/>
        <v>1</v>
      </c>
      <c r="AP3077">
        <f t="shared" si="97"/>
        <v>1</v>
      </c>
    </row>
    <row r="3078" spans="1:42">
      <c r="A3078">
        <v>186148</v>
      </c>
      <c r="B3078" t="s">
        <v>4798</v>
      </c>
      <c r="C3078" t="s">
        <v>4799</v>
      </c>
      <c r="D3078">
        <v>10193369</v>
      </c>
      <c r="E3078" t="s">
        <v>115</v>
      </c>
      <c r="G3078">
        <v>0</v>
      </c>
      <c r="I3078" t="s">
        <v>4800</v>
      </c>
      <c r="J3078" t="s">
        <v>353</v>
      </c>
      <c r="K3078" s="6">
        <v>0.39583333333333331</v>
      </c>
      <c r="L3078" s="8">
        <v>0.64583333333333337</v>
      </c>
      <c r="M3078" t="s">
        <v>422</v>
      </c>
      <c r="N3078" t="s">
        <v>1005</v>
      </c>
      <c r="O3078" t="s">
        <v>4799</v>
      </c>
      <c r="P3078" t="s">
        <v>4801</v>
      </c>
      <c r="Q3078" t="s">
        <v>4799</v>
      </c>
      <c r="R3078" t="s">
        <v>70</v>
      </c>
      <c r="S3078" t="s">
        <v>353</v>
      </c>
      <c r="T3078" t="s">
        <v>46</v>
      </c>
      <c r="U3078" t="s">
        <v>47</v>
      </c>
      <c r="V3078" t="s">
        <v>4802</v>
      </c>
      <c r="W3078">
        <v>38.902771000000001</v>
      </c>
      <c r="X3078">
        <v>-77.062967</v>
      </c>
      <c r="Y3078">
        <v>394538.23999999999</v>
      </c>
      <c r="Z3078">
        <v>137214.79</v>
      </c>
      <c r="AA3078">
        <v>20007</v>
      </c>
      <c r="AB3078">
        <v>276423</v>
      </c>
      <c r="AC3078">
        <v>118499</v>
      </c>
      <c r="AD3078">
        <v>118499</v>
      </c>
      <c r="AE3078">
        <v>2</v>
      </c>
      <c r="AF3078" t="s">
        <v>49</v>
      </c>
      <c r="AG3078" s="2">
        <v>200000</v>
      </c>
      <c r="AH3078" t="s">
        <v>50</v>
      </c>
      <c r="AI3078">
        <v>206</v>
      </c>
      <c r="AJ3078">
        <v>4</v>
      </c>
      <c r="AK3078" t="s">
        <v>567</v>
      </c>
      <c r="AL3078">
        <v>1365</v>
      </c>
      <c r="AM3078">
        <v>-77.062968976778606</v>
      </c>
      <c r="AN3078">
        <v>38.9027788007065</v>
      </c>
      <c r="AO3078" t="b">
        <f t="shared" si="96"/>
        <v>1</v>
      </c>
      <c r="AP3078">
        <f t="shared" si="97"/>
        <v>1</v>
      </c>
    </row>
    <row r="3079" spans="1:42">
      <c r="A3079">
        <v>186149</v>
      </c>
      <c r="B3079" t="s">
        <v>12379</v>
      </c>
      <c r="C3079" t="s">
        <v>12376</v>
      </c>
      <c r="D3079">
        <v>10193370</v>
      </c>
      <c r="E3079" t="s">
        <v>519</v>
      </c>
      <c r="I3079" t="s">
        <v>12380</v>
      </c>
      <c r="J3079" t="s">
        <v>353</v>
      </c>
      <c r="K3079" s="6">
        <v>0.29166666666666669</v>
      </c>
      <c r="L3079" s="8">
        <v>0.70833333333333337</v>
      </c>
      <c r="M3079" t="s">
        <v>238</v>
      </c>
      <c r="N3079" t="s">
        <v>1005</v>
      </c>
      <c r="O3079" t="s">
        <v>12376</v>
      </c>
      <c r="P3079" t="s">
        <v>12377</v>
      </c>
      <c r="Q3079" t="s">
        <v>12376</v>
      </c>
      <c r="R3079" t="s">
        <v>70</v>
      </c>
      <c r="S3079" t="s">
        <v>353</v>
      </c>
      <c r="T3079" t="s">
        <v>46</v>
      </c>
      <c r="U3079" t="s">
        <v>47</v>
      </c>
      <c r="V3079" t="s">
        <v>12378</v>
      </c>
      <c r="W3079">
        <v>38.923524</v>
      </c>
      <c r="X3079">
        <v>-77.028621999999999</v>
      </c>
      <c r="Y3079">
        <v>397518.07</v>
      </c>
      <c r="Z3079">
        <v>139517.01</v>
      </c>
      <c r="AA3079">
        <v>20009</v>
      </c>
      <c r="AB3079">
        <v>231985</v>
      </c>
      <c r="AC3079">
        <v>75000</v>
      </c>
      <c r="AD3079">
        <v>75000</v>
      </c>
      <c r="AE3079">
        <v>1</v>
      </c>
      <c r="AF3079" t="s">
        <v>361</v>
      </c>
      <c r="AG3079" t="s">
        <v>3245</v>
      </c>
      <c r="AH3079" t="s">
        <v>88</v>
      </c>
      <c r="AI3079">
        <v>304</v>
      </c>
      <c r="AJ3079">
        <v>2</v>
      </c>
      <c r="AK3079" t="s">
        <v>51</v>
      </c>
      <c r="AL3079">
        <v>687</v>
      </c>
      <c r="AM3079">
        <v>-77.028623900424094</v>
      </c>
      <c r="AN3079">
        <v>38.923531443187699</v>
      </c>
      <c r="AO3079" t="b">
        <f t="shared" si="96"/>
        <v>1</v>
      </c>
      <c r="AP3079">
        <f t="shared" si="97"/>
        <v>1</v>
      </c>
    </row>
    <row r="3080" spans="1:42">
      <c r="A3080">
        <v>186150</v>
      </c>
      <c r="B3080" t="s">
        <v>8957</v>
      </c>
      <c r="C3080" t="s">
        <v>8958</v>
      </c>
      <c r="D3080">
        <v>10193371</v>
      </c>
      <c r="E3080" t="s">
        <v>201</v>
      </c>
      <c r="I3080" t="s">
        <v>8959</v>
      </c>
      <c r="J3080" t="s">
        <v>353</v>
      </c>
      <c r="K3080" s="6">
        <v>0.29166666666666669</v>
      </c>
      <c r="L3080" s="8">
        <v>0.70833333333333337</v>
      </c>
      <c r="M3080" t="s">
        <v>432</v>
      </c>
      <c r="N3080" t="s">
        <v>1682</v>
      </c>
      <c r="Q3080" t="s">
        <v>8958</v>
      </c>
      <c r="R3080" t="s">
        <v>165</v>
      </c>
      <c r="S3080" t="s">
        <v>254</v>
      </c>
      <c r="T3080" t="s">
        <v>46</v>
      </c>
      <c r="U3080" t="s">
        <v>47</v>
      </c>
      <c r="V3080" t="s">
        <v>8960</v>
      </c>
      <c r="W3080">
        <v>38.879469</v>
      </c>
      <c r="X3080">
        <v>-77.020321999999993</v>
      </c>
      <c r="Y3080">
        <v>398236.71</v>
      </c>
      <c r="Z3080">
        <v>134626.4</v>
      </c>
      <c r="AA3080">
        <v>20024</v>
      </c>
      <c r="AB3080">
        <v>4751</v>
      </c>
      <c r="AC3080">
        <v>3514</v>
      </c>
      <c r="AD3080">
        <v>3514</v>
      </c>
      <c r="AE3080">
        <v>6</v>
      </c>
      <c r="AF3080" t="s">
        <v>392</v>
      </c>
      <c r="AG3080" t="s">
        <v>393</v>
      </c>
      <c r="AH3080" t="s">
        <v>63</v>
      </c>
      <c r="AI3080">
        <v>105</v>
      </c>
      <c r="AJ3080">
        <v>9</v>
      </c>
      <c r="AK3080" t="s">
        <v>51</v>
      </c>
      <c r="AL3080">
        <v>2125</v>
      </c>
      <c r="AM3080">
        <v>-77.020323987111993</v>
      </c>
      <c r="AN3080">
        <v>38.879476816492101</v>
      </c>
      <c r="AO3080" t="b">
        <f t="shared" si="96"/>
        <v>1</v>
      </c>
      <c r="AP3080">
        <f t="shared" si="97"/>
        <v>1</v>
      </c>
    </row>
    <row r="3081" spans="1:42">
      <c r="A3081">
        <v>186151</v>
      </c>
      <c r="B3081" t="s">
        <v>4804</v>
      </c>
      <c r="C3081" t="s">
        <v>1157</v>
      </c>
      <c r="D3081">
        <v>10193372</v>
      </c>
      <c r="E3081" t="s">
        <v>1806</v>
      </c>
      <c r="F3081" t="s">
        <v>3324</v>
      </c>
      <c r="H3081">
        <v>100937</v>
      </c>
      <c r="I3081" t="s">
        <v>4805</v>
      </c>
      <c r="J3081" t="s">
        <v>353</v>
      </c>
      <c r="K3081" s="6">
        <v>0.29166666666666669</v>
      </c>
      <c r="L3081" s="8">
        <v>0.70833333333333337</v>
      </c>
      <c r="M3081" t="s">
        <v>422</v>
      </c>
      <c r="N3081" t="s">
        <v>255</v>
      </c>
      <c r="Q3081" t="s">
        <v>4772</v>
      </c>
      <c r="R3081" t="s">
        <v>70</v>
      </c>
      <c r="S3081" t="s">
        <v>353</v>
      </c>
      <c r="W3081">
        <v>0</v>
      </c>
      <c r="X3081">
        <v>0</v>
      </c>
      <c r="Y3081">
        <v>0</v>
      </c>
      <c r="Z3081">
        <v>0</v>
      </c>
      <c r="AB3081">
        <v>-100</v>
      </c>
      <c r="AC3081">
        <v>-100</v>
      </c>
      <c r="AD3081">
        <v>348291</v>
      </c>
      <c r="AF3081" t="s">
        <v>51</v>
      </c>
      <c r="AG3081" t="s">
        <v>51</v>
      </c>
      <c r="AJ3081" t="s">
        <v>51</v>
      </c>
      <c r="AK3081" t="s">
        <v>51</v>
      </c>
      <c r="AL3081">
        <v>1822</v>
      </c>
      <c r="AM3081">
        <v>-81.529192133279295</v>
      </c>
      <c r="AN3081">
        <v>37.5772691877347</v>
      </c>
      <c r="AO3081" t="b">
        <f t="shared" si="96"/>
        <v>0</v>
      </c>
      <c r="AP3081">
        <f t="shared" si="97"/>
        <v>0</v>
      </c>
    </row>
    <row r="3082" spans="1:42">
      <c r="A3082">
        <v>186152</v>
      </c>
      <c r="B3082" t="s">
        <v>8961</v>
      </c>
      <c r="C3082" t="s">
        <v>8962</v>
      </c>
      <c r="D3082">
        <v>10193374</v>
      </c>
      <c r="E3082" t="s">
        <v>519</v>
      </c>
      <c r="I3082" t="s">
        <v>8963</v>
      </c>
      <c r="J3082" t="s">
        <v>353</v>
      </c>
      <c r="K3082" s="6">
        <v>0.29166666666666669</v>
      </c>
      <c r="L3082" s="8">
        <v>0.79166666666666663</v>
      </c>
      <c r="M3082" t="s">
        <v>95</v>
      </c>
      <c r="N3082" t="s">
        <v>55</v>
      </c>
      <c r="Q3082" t="s">
        <v>8962</v>
      </c>
      <c r="R3082" t="s">
        <v>165</v>
      </c>
      <c r="S3082" t="s">
        <v>683</v>
      </c>
      <c r="T3082" t="s">
        <v>46</v>
      </c>
      <c r="U3082" t="s">
        <v>47</v>
      </c>
      <c r="V3082" t="s">
        <v>8964</v>
      </c>
      <c r="W3082">
        <v>38.967134000000001</v>
      </c>
      <c r="X3082">
        <v>-77.013913000000002</v>
      </c>
      <c r="Y3082">
        <v>398794.3</v>
      </c>
      <c r="Z3082">
        <v>144357.79</v>
      </c>
      <c r="AA3082">
        <v>20011</v>
      </c>
      <c r="AB3082">
        <v>245042</v>
      </c>
      <c r="AC3082">
        <v>87933</v>
      </c>
      <c r="AD3082">
        <v>87933</v>
      </c>
      <c r="AE3082">
        <v>4</v>
      </c>
      <c r="AF3082" t="s">
        <v>1778</v>
      </c>
      <c r="AG3082" t="s">
        <v>8965</v>
      </c>
      <c r="AH3082" t="s">
        <v>188</v>
      </c>
      <c r="AI3082">
        <v>406</v>
      </c>
      <c r="AJ3082">
        <v>17</v>
      </c>
      <c r="AK3082" t="s">
        <v>51</v>
      </c>
      <c r="AL3082">
        <v>2751</v>
      </c>
      <c r="AM3082">
        <v>-77.0139149274776</v>
      </c>
      <c r="AN3082">
        <v>38.9671412425581</v>
      </c>
      <c r="AO3082" t="b">
        <f t="shared" si="96"/>
        <v>1</v>
      </c>
      <c r="AP3082">
        <f t="shared" si="97"/>
        <v>1</v>
      </c>
    </row>
    <row r="3083" spans="1:42">
      <c r="A3083">
        <v>186153</v>
      </c>
      <c r="B3083" t="s">
        <v>4809</v>
      </c>
      <c r="C3083" t="s">
        <v>1157</v>
      </c>
      <c r="D3083">
        <v>10193375</v>
      </c>
      <c r="E3083" t="s">
        <v>1806</v>
      </c>
      <c r="F3083" t="s">
        <v>4787</v>
      </c>
      <c r="H3083">
        <v>100935</v>
      </c>
      <c r="I3083" t="s">
        <v>4810</v>
      </c>
      <c r="J3083" t="s">
        <v>353</v>
      </c>
      <c r="K3083" s="6">
        <v>0.29166666666666669</v>
      </c>
      <c r="L3083" s="8">
        <v>0.70833333333333337</v>
      </c>
      <c r="M3083" t="s">
        <v>422</v>
      </c>
      <c r="N3083" t="s">
        <v>255</v>
      </c>
      <c r="Q3083" t="s">
        <v>4772</v>
      </c>
      <c r="R3083" t="s">
        <v>70</v>
      </c>
      <c r="S3083" t="s">
        <v>353</v>
      </c>
      <c r="W3083">
        <v>0</v>
      </c>
      <c r="X3083">
        <v>0</v>
      </c>
      <c r="Y3083">
        <v>0</v>
      </c>
      <c r="Z3083">
        <v>0</v>
      </c>
      <c r="AB3083">
        <v>-100</v>
      </c>
      <c r="AC3083">
        <v>-100</v>
      </c>
      <c r="AD3083">
        <v>348291</v>
      </c>
      <c r="AF3083" t="s">
        <v>51</v>
      </c>
      <c r="AG3083" t="s">
        <v>51</v>
      </c>
      <c r="AJ3083" t="s">
        <v>51</v>
      </c>
      <c r="AK3083" t="s">
        <v>51</v>
      </c>
      <c r="AL3083">
        <v>1823</v>
      </c>
      <c r="AM3083">
        <v>-81.529192133279295</v>
      </c>
      <c r="AN3083">
        <v>37.5772691877347</v>
      </c>
      <c r="AO3083" t="b">
        <f t="shared" si="96"/>
        <v>0</v>
      </c>
      <c r="AP3083">
        <f t="shared" si="97"/>
        <v>0</v>
      </c>
    </row>
    <row r="3084" spans="1:42">
      <c r="A3084">
        <v>186154</v>
      </c>
      <c r="B3084" t="s">
        <v>12381</v>
      </c>
      <c r="C3084" t="s">
        <v>11224</v>
      </c>
      <c r="D3084">
        <v>10193376</v>
      </c>
      <c r="E3084" t="s">
        <v>115</v>
      </c>
      <c r="G3084" t="s">
        <v>12382</v>
      </c>
      <c r="K3084" s="6">
        <v>0.29166666666666669</v>
      </c>
      <c r="L3084" s="8">
        <v>0.79166666666666663</v>
      </c>
      <c r="M3084" t="s">
        <v>117</v>
      </c>
      <c r="N3084" t="s">
        <v>6316</v>
      </c>
      <c r="Q3084" t="s">
        <v>11224</v>
      </c>
      <c r="R3084" t="s">
        <v>431</v>
      </c>
      <c r="S3084" t="s">
        <v>432</v>
      </c>
      <c r="T3084" t="s">
        <v>46</v>
      </c>
      <c r="U3084" t="s">
        <v>47</v>
      </c>
      <c r="V3084" t="s">
        <v>11225</v>
      </c>
      <c r="W3084">
        <v>38.920005000000003</v>
      </c>
      <c r="X3084">
        <v>-77.041021000000001</v>
      </c>
      <c r="Y3084">
        <v>396442.64</v>
      </c>
      <c r="Z3084">
        <v>139126.78</v>
      </c>
      <c r="AA3084">
        <v>20009</v>
      </c>
      <c r="AB3084">
        <v>235582</v>
      </c>
      <c r="AC3084">
        <v>78915</v>
      </c>
      <c r="AD3084">
        <v>78915</v>
      </c>
      <c r="AE3084">
        <v>1</v>
      </c>
      <c r="AF3084" t="s">
        <v>318</v>
      </c>
      <c r="AG3084" t="s">
        <v>1514</v>
      </c>
      <c r="AH3084" t="s">
        <v>88</v>
      </c>
      <c r="AI3084">
        <v>303</v>
      </c>
      <c r="AJ3084">
        <v>1</v>
      </c>
      <c r="AK3084" t="s">
        <v>320</v>
      </c>
      <c r="AL3084">
        <v>855</v>
      </c>
      <c r="AM3084">
        <v>-77.041023734802494</v>
      </c>
      <c r="AN3084">
        <v>38.920012429128597</v>
      </c>
      <c r="AO3084" t="b">
        <f t="shared" si="96"/>
        <v>1</v>
      </c>
      <c r="AP3084">
        <f t="shared" si="97"/>
        <v>1</v>
      </c>
    </row>
    <row r="3085" spans="1:42">
      <c r="A3085">
        <v>186156</v>
      </c>
      <c r="B3085" t="s">
        <v>12383</v>
      </c>
      <c r="C3085" t="s">
        <v>12384</v>
      </c>
      <c r="D3085">
        <v>10193378</v>
      </c>
      <c r="E3085" t="s">
        <v>652</v>
      </c>
      <c r="K3085" s="6">
        <v>0.29166666666666669</v>
      </c>
      <c r="L3085" s="8">
        <v>0.70833333333333337</v>
      </c>
      <c r="M3085" t="s">
        <v>184</v>
      </c>
      <c r="N3085" t="s">
        <v>415</v>
      </c>
      <c r="O3085" t="s">
        <v>12385</v>
      </c>
      <c r="P3085" t="s">
        <v>12386</v>
      </c>
      <c r="Q3085" t="s">
        <v>12384</v>
      </c>
      <c r="R3085" t="s">
        <v>44</v>
      </c>
      <c r="S3085" t="s">
        <v>432</v>
      </c>
      <c r="T3085" t="s">
        <v>46</v>
      </c>
      <c r="U3085" t="s">
        <v>47</v>
      </c>
      <c r="V3085" t="s">
        <v>12387</v>
      </c>
      <c r="W3085">
        <v>38.912019000000001</v>
      </c>
      <c r="X3085">
        <v>-77.033558999999997</v>
      </c>
      <c r="Y3085">
        <v>397089.48</v>
      </c>
      <c r="Z3085">
        <v>138240.04999999999</v>
      </c>
      <c r="AA3085">
        <v>20009</v>
      </c>
      <c r="AB3085">
        <v>240193</v>
      </c>
      <c r="AC3085">
        <v>83151</v>
      </c>
      <c r="AD3085">
        <v>83151</v>
      </c>
      <c r="AE3085">
        <v>2</v>
      </c>
      <c r="AF3085" t="s">
        <v>97</v>
      </c>
      <c r="AG3085" t="s">
        <v>222</v>
      </c>
      <c r="AH3085" t="s">
        <v>88</v>
      </c>
      <c r="AI3085">
        <v>301</v>
      </c>
      <c r="AJ3085">
        <v>7</v>
      </c>
      <c r="AK3085" t="s">
        <v>51</v>
      </c>
      <c r="AL3085">
        <v>918</v>
      </c>
      <c r="AM3085">
        <v>-77.033560985552896</v>
      </c>
      <c r="AN3085">
        <v>38.9120268502095</v>
      </c>
      <c r="AO3085" t="b">
        <f t="shared" si="96"/>
        <v>1</v>
      </c>
      <c r="AP3085">
        <f t="shared" si="97"/>
        <v>1</v>
      </c>
    </row>
    <row r="3086" spans="1:42">
      <c r="A3086">
        <v>186157</v>
      </c>
      <c r="B3086" t="s">
        <v>4814</v>
      </c>
      <c r="C3086" t="s">
        <v>1157</v>
      </c>
      <c r="D3086">
        <v>10193379</v>
      </c>
      <c r="E3086" t="s">
        <v>1806</v>
      </c>
      <c r="F3086" t="s">
        <v>4815</v>
      </c>
      <c r="H3086">
        <v>101150</v>
      </c>
      <c r="I3086" t="s">
        <v>4816</v>
      </c>
      <c r="J3086" t="s">
        <v>353</v>
      </c>
      <c r="K3086" s="6">
        <v>0.29166666666666669</v>
      </c>
      <c r="L3086" s="8">
        <v>0.70833333333333337</v>
      </c>
      <c r="M3086" t="s">
        <v>422</v>
      </c>
      <c r="N3086" t="s">
        <v>255</v>
      </c>
      <c r="Q3086" t="s">
        <v>4772</v>
      </c>
      <c r="R3086" t="s">
        <v>70</v>
      </c>
      <c r="S3086" t="s">
        <v>353</v>
      </c>
      <c r="W3086">
        <v>0</v>
      </c>
      <c r="X3086">
        <v>0</v>
      </c>
      <c r="Y3086">
        <v>0</v>
      </c>
      <c r="Z3086">
        <v>0</v>
      </c>
      <c r="AB3086">
        <v>-100</v>
      </c>
      <c r="AC3086">
        <v>-100</v>
      </c>
      <c r="AD3086">
        <v>348291</v>
      </c>
      <c r="AF3086" t="s">
        <v>51</v>
      </c>
      <c r="AG3086" t="s">
        <v>51</v>
      </c>
      <c r="AJ3086" t="s">
        <v>51</v>
      </c>
      <c r="AK3086" t="s">
        <v>51</v>
      </c>
      <c r="AL3086">
        <v>1828</v>
      </c>
      <c r="AM3086">
        <v>-81.529192133279295</v>
      </c>
      <c r="AN3086">
        <v>37.5772691877347</v>
      </c>
      <c r="AO3086" t="b">
        <f t="shared" si="96"/>
        <v>0</v>
      </c>
      <c r="AP3086">
        <f t="shared" si="97"/>
        <v>0</v>
      </c>
    </row>
    <row r="3087" spans="1:42">
      <c r="A3087">
        <v>186158</v>
      </c>
      <c r="B3087" t="s">
        <v>4822</v>
      </c>
      <c r="C3087" t="s">
        <v>4823</v>
      </c>
      <c r="D3087">
        <v>10193380</v>
      </c>
      <c r="E3087" t="s">
        <v>201</v>
      </c>
      <c r="K3087" s="6">
        <v>0.33333333333333331</v>
      </c>
      <c r="L3087" s="8">
        <v>0.70833333333333337</v>
      </c>
      <c r="M3087" t="s">
        <v>138</v>
      </c>
      <c r="N3087" t="s">
        <v>138</v>
      </c>
      <c r="Q3087" t="s">
        <v>4824</v>
      </c>
      <c r="R3087" t="s">
        <v>148</v>
      </c>
      <c r="S3087" t="s">
        <v>334</v>
      </c>
      <c r="T3087" t="s">
        <v>46</v>
      </c>
      <c r="U3087" t="s">
        <v>47</v>
      </c>
      <c r="V3087" t="s">
        <v>4825</v>
      </c>
      <c r="W3087">
        <v>38.911492000000003</v>
      </c>
      <c r="X3087">
        <v>-77.044113999999993</v>
      </c>
      <c r="Y3087">
        <v>396174.03</v>
      </c>
      <c r="Z3087">
        <v>138181.85999999999</v>
      </c>
      <c r="AA3087">
        <v>20009</v>
      </c>
      <c r="AB3087">
        <v>241040</v>
      </c>
      <c r="AC3087">
        <v>83711</v>
      </c>
      <c r="AD3087">
        <v>83711</v>
      </c>
      <c r="AE3087">
        <v>2</v>
      </c>
      <c r="AF3087" t="s">
        <v>86</v>
      </c>
      <c r="AG3087" t="s">
        <v>709</v>
      </c>
      <c r="AH3087" t="s">
        <v>50</v>
      </c>
      <c r="AI3087">
        <v>208</v>
      </c>
      <c r="AJ3087">
        <v>6</v>
      </c>
      <c r="AK3087" t="s">
        <v>51</v>
      </c>
      <c r="AL3087">
        <v>1960</v>
      </c>
      <c r="AM3087">
        <v>-77.044115925953406</v>
      </c>
      <c r="AN3087">
        <v>38.911499146168602</v>
      </c>
      <c r="AO3087" t="b">
        <f t="shared" si="96"/>
        <v>0</v>
      </c>
      <c r="AP3087">
        <f t="shared" si="97"/>
        <v>0</v>
      </c>
    </row>
    <row r="3088" spans="1:42">
      <c r="A3088">
        <v>186159</v>
      </c>
      <c r="B3088" t="s">
        <v>6449</v>
      </c>
      <c r="C3088" t="s">
        <v>3578</v>
      </c>
      <c r="D3088">
        <v>10193381</v>
      </c>
      <c r="E3088" t="s">
        <v>2496</v>
      </c>
      <c r="G3088" t="s">
        <v>3579</v>
      </c>
      <c r="I3088" t="s">
        <v>6450</v>
      </c>
      <c r="J3088" t="s">
        <v>353</v>
      </c>
      <c r="K3088" s="6">
        <v>0.29166666666666669</v>
      </c>
      <c r="L3088" s="8">
        <v>0.70833333333333337</v>
      </c>
      <c r="M3088" t="s">
        <v>422</v>
      </c>
      <c r="N3088" t="s">
        <v>1396</v>
      </c>
      <c r="O3088" t="s">
        <v>2499</v>
      </c>
      <c r="P3088" t="s">
        <v>2500</v>
      </c>
      <c r="Q3088" t="s">
        <v>3578</v>
      </c>
      <c r="R3088" t="s">
        <v>70</v>
      </c>
      <c r="S3088" t="s">
        <v>353</v>
      </c>
      <c r="T3088" t="s">
        <v>46</v>
      </c>
      <c r="U3088" t="s">
        <v>47</v>
      </c>
      <c r="V3088" t="s">
        <v>3571</v>
      </c>
      <c r="W3088">
        <v>38.876255999999998</v>
      </c>
      <c r="X3088">
        <v>-77.006990000000002</v>
      </c>
      <c r="Y3088">
        <v>399393.47</v>
      </c>
      <c r="Z3088">
        <v>134269.51999999999</v>
      </c>
      <c r="AA3088">
        <v>20003</v>
      </c>
      <c r="AB3088">
        <v>306664</v>
      </c>
      <c r="AC3088">
        <v>416949</v>
      </c>
      <c r="AD3088">
        <v>358160</v>
      </c>
      <c r="AE3088">
        <v>6</v>
      </c>
      <c r="AF3088" t="s">
        <v>392</v>
      </c>
      <c r="AG3088" t="s">
        <v>719</v>
      </c>
      <c r="AH3088" t="s">
        <v>63</v>
      </c>
      <c r="AI3088">
        <v>106</v>
      </c>
      <c r="AJ3088">
        <v>27</v>
      </c>
      <c r="AK3088" t="s">
        <v>720</v>
      </c>
      <c r="AL3088">
        <v>3333</v>
      </c>
      <c r="AM3088">
        <v>-77.006992152444795</v>
      </c>
      <c r="AN3088">
        <v>38.876263459695799</v>
      </c>
      <c r="AO3088" t="b">
        <f t="shared" si="96"/>
        <v>1</v>
      </c>
      <c r="AP3088">
        <f t="shared" si="97"/>
        <v>1</v>
      </c>
    </row>
    <row r="3089" spans="1:42">
      <c r="A3089">
        <v>186160</v>
      </c>
      <c r="B3089" t="s">
        <v>6451</v>
      </c>
      <c r="C3089" t="s">
        <v>3151</v>
      </c>
      <c r="D3089">
        <v>10193382</v>
      </c>
      <c r="E3089" t="s">
        <v>2496</v>
      </c>
      <c r="G3089" t="s">
        <v>3152</v>
      </c>
      <c r="I3089" t="s">
        <v>6452</v>
      </c>
      <c r="J3089" t="s">
        <v>353</v>
      </c>
      <c r="K3089" s="6">
        <v>0.79166666666666663</v>
      </c>
      <c r="L3089" s="8">
        <v>0.20833333333333334</v>
      </c>
      <c r="M3089" t="s">
        <v>203</v>
      </c>
      <c r="N3089" t="s">
        <v>1005</v>
      </c>
      <c r="O3089" t="s">
        <v>2499</v>
      </c>
      <c r="P3089" t="s">
        <v>2500</v>
      </c>
      <c r="Q3089" t="s">
        <v>3154</v>
      </c>
      <c r="R3089" t="s">
        <v>70</v>
      </c>
      <c r="S3089" t="s">
        <v>353</v>
      </c>
      <c r="T3089" t="s">
        <v>46</v>
      </c>
      <c r="U3089" t="s">
        <v>47</v>
      </c>
      <c r="V3089" t="s">
        <v>6453</v>
      </c>
      <c r="W3089">
        <v>38.922784</v>
      </c>
      <c r="X3089">
        <v>-76.991307000000006</v>
      </c>
      <c r="Y3089">
        <v>400753.83213</v>
      </c>
      <c r="Z3089">
        <v>139434.49549</v>
      </c>
      <c r="AB3089">
        <v>0</v>
      </c>
      <c r="AC3089">
        <v>467682</v>
      </c>
      <c r="AD3089">
        <v>402570</v>
      </c>
      <c r="AE3089">
        <v>5</v>
      </c>
      <c r="AF3089" t="s">
        <v>1208</v>
      </c>
      <c r="AG3089" t="s">
        <v>3125</v>
      </c>
      <c r="AH3089" t="s">
        <v>410</v>
      </c>
      <c r="AI3089">
        <v>504</v>
      </c>
      <c r="AJ3089">
        <v>22</v>
      </c>
      <c r="AK3089" t="s">
        <v>51</v>
      </c>
      <c r="AL3089">
        <v>3418</v>
      </c>
      <c r="AM3089">
        <v>-76.9913091835584</v>
      </c>
      <c r="AN3089">
        <v>38.922791308903903</v>
      </c>
      <c r="AO3089" t="b">
        <f t="shared" si="96"/>
        <v>0</v>
      </c>
      <c r="AP3089">
        <f t="shared" si="97"/>
        <v>0</v>
      </c>
    </row>
    <row r="3090" spans="1:42">
      <c r="A3090">
        <v>186419</v>
      </c>
      <c r="B3090" t="s">
        <v>6451</v>
      </c>
      <c r="C3090" t="s">
        <v>3151</v>
      </c>
      <c r="D3090">
        <v>10193382</v>
      </c>
      <c r="E3090" t="s">
        <v>2496</v>
      </c>
      <c r="G3090" t="s">
        <v>3152</v>
      </c>
      <c r="I3090" t="s">
        <v>6452</v>
      </c>
      <c r="J3090" t="s">
        <v>353</v>
      </c>
      <c r="K3090" s="6">
        <v>0.79166666666666663</v>
      </c>
      <c r="L3090" s="8">
        <v>0.20833333333333334</v>
      </c>
      <c r="M3090" t="s">
        <v>203</v>
      </c>
      <c r="N3090" t="s">
        <v>1005</v>
      </c>
      <c r="O3090" t="s">
        <v>2499</v>
      </c>
      <c r="P3090" t="s">
        <v>2500</v>
      </c>
      <c r="Q3090" t="s">
        <v>3154</v>
      </c>
      <c r="R3090" t="s">
        <v>70</v>
      </c>
      <c r="S3090" t="s">
        <v>353</v>
      </c>
      <c r="T3090" t="s">
        <v>46</v>
      </c>
      <c r="U3090" t="s">
        <v>47</v>
      </c>
      <c r="V3090" t="s">
        <v>6454</v>
      </c>
      <c r="W3090">
        <v>38.923166000000002</v>
      </c>
      <c r="X3090">
        <v>-76.990066999999996</v>
      </c>
      <c r="Y3090">
        <v>400861.37</v>
      </c>
      <c r="Z3090">
        <v>139476.91</v>
      </c>
      <c r="AB3090">
        <v>0</v>
      </c>
      <c r="AC3090">
        <v>476899</v>
      </c>
      <c r="AD3090">
        <v>410258</v>
      </c>
      <c r="AE3090">
        <v>5</v>
      </c>
      <c r="AF3090" t="s">
        <v>1208</v>
      </c>
      <c r="AG3090" t="s">
        <v>6455</v>
      </c>
      <c r="AH3090" t="s">
        <v>410</v>
      </c>
      <c r="AI3090">
        <v>505</v>
      </c>
      <c r="AJ3090">
        <v>22</v>
      </c>
      <c r="AK3090" t="s">
        <v>51</v>
      </c>
      <c r="AL3090">
        <v>3418</v>
      </c>
      <c r="AM3090">
        <v>-76.990069016598497</v>
      </c>
      <c r="AN3090">
        <v>38.923173293702703</v>
      </c>
      <c r="AO3090" t="b">
        <f t="shared" si="96"/>
        <v>0</v>
      </c>
      <c r="AP3090">
        <f t="shared" si="97"/>
        <v>0</v>
      </c>
    </row>
    <row r="3091" spans="1:42">
      <c r="A3091">
        <v>186420</v>
      </c>
      <c r="B3091" t="s">
        <v>6451</v>
      </c>
      <c r="C3091" t="s">
        <v>3151</v>
      </c>
      <c r="D3091">
        <v>10193382</v>
      </c>
      <c r="E3091" t="s">
        <v>2496</v>
      </c>
      <c r="G3091" t="s">
        <v>3152</v>
      </c>
      <c r="I3091" t="s">
        <v>6452</v>
      </c>
      <c r="J3091" t="s">
        <v>353</v>
      </c>
      <c r="K3091" s="6">
        <v>0.79166666666666663</v>
      </c>
      <c r="L3091" s="8">
        <v>0.20833333333333334</v>
      </c>
      <c r="M3091" t="s">
        <v>203</v>
      </c>
      <c r="N3091" t="s">
        <v>1005</v>
      </c>
      <c r="O3091" t="s">
        <v>2499</v>
      </c>
      <c r="P3091" t="s">
        <v>2500</v>
      </c>
      <c r="Q3091" t="s">
        <v>3154</v>
      </c>
      <c r="R3091" t="s">
        <v>70</v>
      </c>
      <c r="S3091" t="s">
        <v>353</v>
      </c>
      <c r="T3091" t="s">
        <v>46</v>
      </c>
      <c r="U3091" t="s">
        <v>47</v>
      </c>
      <c r="V3091" t="s">
        <v>6456</v>
      </c>
      <c r="W3091">
        <v>38.923507999999998</v>
      </c>
      <c r="X3091">
        <v>-76.988973000000001</v>
      </c>
      <c r="Y3091">
        <v>400956.21</v>
      </c>
      <c r="Z3091">
        <v>139514.99</v>
      </c>
      <c r="AB3091">
        <v>0</v>
      </c>
      <c r="AC3091">
        <v>476801</v>
      </c>
      <c r="AD3091">
        <v>410169</v>
      </c>
      <c r="AE3091">
        <v>5</v>
      </c>
      <c r="AF3091" t="s">
        <v>1208</v>
      </c>
      <c r="AG3091" t="s">
        <v>6455</v>
      </c>
      <c r="AH3091" t="s">
        <v>410</v>
      </c>
      <c r="AI3091">
        <v>505</v>
      </c>
      <c r="AJ3091">
        <v>22</v>
      </c>
      <c r="AK3091" t="s">
        <v>51</v>
      </c>
      <c r="AL3091">
        <v>3418</v>
      </c>
      <c r="AM3091">
        <v>-76.988975274263694</v>
      </c>
      <c r="AN3091">
        <v>38.923516232557098</v>
      </c>
      <c r="AO3091" t="b">
        <f t="shared" si="96"/>
        <v>0</v>
      </c>
      <c r="AP3091">
        <f t="shared" si="97"/>
        <v>0</v>
      </c>
    </row>
    <row r="3092" spans="1:42">
      <c r="A3092">
        <v>186421</v>
      </c>
      <c r="B3092" t="s">
        <v>6451</v>
      </c>
      <c r="C3092" t="s">
        <v>3151</v>
      </c>
      <c r="D3092">
        <v>10193382</v>
      </c>
      <c r="E3092" t="s">
        <v>2496</v>
      </c>
      <c r="G3092" t="s">
        <v>3152</v>
      </c>
      <c r="I3092" t="s">
        <v>6452</v>
      </c>
      <c r="J3092" t="s">
        <v>353</v>
      </c>
      <c r="K3092" s="6">
        <v>0.79166666666666663</v>
      </c>
      <c r="L3092" s="8">
        <v>0.20833333333333334</v>
      </c>
      <c r="M3092" t="s">
        <v>203</v>
      </c>
      <c r="N3092" t="s">
        <v>1005</v>
      </c>
      <c r="O3092" t="s">
        <v>2499</v>
      </c>
      <c r="P3092" t="s">
        <v>2500</v>
      </c>
      <c r="Q3092" t="s">
        <v>3154</v>
      </c>
      <c r="R3092" t="s">
        <v>70</v>
      </c>
      <c r="S3092" t="s">
        <v>353</v>
      </c>
      <c r="T3092" t="s">
        <v>46</v>
      </c>
      <c r="U3092" t="s">
        <v>47</v>
      </c>
      <c r="V3092" t="s">
        <v>4808</v>
      </c>
      <c r="W3092">
        <v>38.910362999999997</v>
      </c>
      <c r="X3092">
        <v>-77.027561000000006</v>
      </c>
      <c r="Y3092">
        <v>397609.62715999997</v>
      </c>
      <c r="Z3092">
        <v>138056.00706999999</v>
      </c>
      <c r="AB3092">
        <v>0</v>
      </c>
      <c r="AC3092">
        <v>461928</v>
      </c>
      <c r="AD3092">
        <v>397510</v>
      </c>
      <c r="AE3092">
        <v>2</v>
      </c>
      <c r="AF3092" t="s">
        <v>97</v>
      </c>
      <c r="AG3092" t="s">
        <v>98</v>
      </c>
      <c r="AH3092" t="s">
        <v>88</v>
      </c>
      <c r="AI3092">
        <v>307</v>
      </c>
      <c r="AJ3092">
        <v>7</v>
      </c>
      <c r="AK3092" t="s">
        <v>51</v>
      </c>
      <c r="AL3092">
        <v>3418</v>
      </c>
      <c r="AM3092">
        <v>-77.027562975940697</v>
      </c>
      <c r="AN3092">
        <v>38.910370497429703</v>
      </c>
      <c r="AO3092" t="b">
        <f t="shared" si="96"/>
        <v>0</v>
      </c>
      <c r="AP3092">
        <f t="shared" si="97"/>
        <v>0</v>
      </c>
    </row>
    <row r="3093" spans="1:42">
      <c r="A3093">
        <v>186422</v>
      </c>
      <c r="B3093" t="s">
        <v>6451</v>
      </c>
      <c r="C3093" t="s">
        <v>3151</v>
      </c>
      <c r="D3093">
        <v>10193382</v>
      </c>
      <c r="E3093" t="s">
        <v>2496</v>
      </c>
      <c r="G3093" t="s">
        <v>3152</v>
      </c>
      <c r="I3093" t="s">
        <v>6452</v>
      </c>
      <c r="J3093" t="s">
        <v>353</v>
      </c>
      <c r="K3093" s="6">
        <v>0.79166666666666663</v>
      </c>
      <c r="L3093" s="8">
        <v>0.20833333333333334</v>
      </c>
      <c r="M3093" t="s">
        <v>203</v>
      </c>
      <c r="N3093" t="s">
        <v>1005</v>
      </c>
      <c r="O3093" t="s">
        <v>2499</v>
      </c>
      <c r="P3093" t="s">
        <v>2500</v>
      </c>
      <c r="Q3093" t="s">
        <v>3154</v>
      </c>
      <c r="R3093" t="s">
        <v>70</v>
      </c>
      <c r="S3093" t="s">
        <v>353</v>
      </c>
      <c r="T3093" t="s">
        <v>46</v>
      </c>
      <c r="U3093" t="s">
        <v>47</v>
      </c>
      <c r="V3093" t="s">
        <v>6457</v>
      </c>
      <c r="W3093">
        <v>38.924041000000003</v>
      </c>
      <c r="X3093">
        <v>-76.987222000000003</v>
      </c>
      <c r="Y3093">
        <v>401108.06520999997</v>
      </c>
      <c r="Z3093">
        <v>139574.08575999999</v>
      </c>
      <c r="AB3093">
        <v>0</v>
      </c>
      <c r="AC3093">
        <v>460987</v>
      </c>
      <c r="AD3093">
        <v>396609</v>
      </c>
      <c r="AE3093">
        <v>5</v>
      </c>
      <c r="AF3093" t="s">
        <v>1208</v>
      </c>
      <c r="AG3093" t="s">
        <v>6455</v>
      </c>
      <c r="AH3093" t="s">
        <v>410</v>
      </c>
      <c r="AI3093">
        <v>505</v>
      </c>
      <c r="AJ3093">
        <v>22</v>
      </c>
      <c r="AK3093" t="s">
        <v>51</v>
      </c>
      <c r="AL3093">
        <v>3418</v>
      </c>
      <c r="AM3093">
        <v>-76.987223985120593</v>
      </c>
      <c r="AN3093">
        <v>38.9240484078408</v>
      </c>
      <c r="AO3093" t="b">
        <f t="shared" si="96"/>
        <v>0</v>
      </c>
      <c r="AP3093">
        <f t="shared" si="97"/>
        <v>0</v>
      </c>
    </row>
    <row r="3094" spans="1:42">
      <c r="A3094">
        <v>186424</v>
      </c>
      <c r="B3094" t="s">
        <v>6451</v>
      </c>
      <c r="C3094" t="s">
        <v>3151</v>
      </c>
      <c r="D3094">
        <v>10193382</v>
      </c>
      <c r="E3094" t="s">
        <v>2496</v>
      </c>
      <c r="G3094" t="s">
        <v>3152</v>
      </c>
      <c r="I3094" t="s">
        <v>6452</v>
      </c>
      <c r="J3094" t="s">
        <v>353</v>
      </c>
      <c r="K3094" s="6">
        <v>0.79166666666666663</v>
      </c>
      <c r="L3094" s="8">
        <v>0.20833333333333334</v>
      </c>
      <c r="M3094" t="s">
        <v>203</v>
      </c>
      <c r="N3094" t="s">
        <v>1005</v>
      </c>
      <c r="O3094" t="s">
        <v>2499</v>
      </c>
      <c r="P3094" t="s">
        <v>2500</v>
      </c>
      <c r="Q3094" t="s">
        <v>3154</v>
      </c>
      <c r="R3094" t="s">
        <v>70</v>
      </c>
      <c r="S3094" t="s">
        <v>353</v>
      </c>
      <c r="T3094" t="s">
        <v>46</v>
      </c>
      <c r="U3094" t="s">
        <v>47</v>
      </c>
      <c r="V3094" t="s">
        <v>6458</v>
      </c>
      <c r="W3094">
        <v>38.924968999999997</v>
      </c>
      <c r="X3094">
        <v>-76.984673000000001</v>
      </c>
      <c r="Y3094">
        <v>401329.02982</v>
      </c>
      <c r="Z3094">
        <v>139677.17773</v>
      </c>
      <c r="AB3094">
        <v>0</v>
      </c>
      <c r="AC3094">
        <v>457074</v>
      </c>
      <c r="AD3094">
        <v>393096</v>
      </c>
      <c r="AE3094">
        <v>5</v>
      </c>
      <c r="AF3094" t="s">
        <v>1208</v>
      </c>
      <c r="AG3094" t="s">
        <v>3125</v>
      </c>
      <c r="AH3094" t="s">
        <v>410</v>
      </c>
      <c r="AI3094">
        <v>505</v>
      </c>
      <c r="AJ3094">
        <v>22</v>
      </c>
      <c r="AK3094" t="s">
        <v>51</v>
      </c>
      <c r="AL3094">
        <v>3418</v>
      </c>
      <c r="AM3094">
        <v>-76.984675603413905</v>
      </c>
      <c r="AN3094">
        <v>38.924976786961103</v>
      </c>
      <c r="AO3094" t="b">
        <f t="shared" si="96"/>
        <v>0</v>
      </c>
      <c r="AP3094">
        <f t="shared" si="97"/>
        <v>0</v>
      </c>
    </row>
    <row r="3095" spans="1:42">
      <c r="A3095">
        <v>186425</v>
      </c>
      <c r="B3095" t="s">
        <v>6451</v>
      </c>
      <c r="C3095" t="s">
        <v>3151</v>
      </c>
      <c r="D3095">
        <v>10193382</v>
      </c>
      <c r="E3095" t="s">
        <v>2496</v>
      </c>
      <c r="G3095" t="s">
        <v>3152</v>
      </c>
      <c r="I3095" t="s">
        <v>6452</v>
      </c>
      <c r="J3095" t="s">
        <v>353</v>
      </c>
      <c r="K3095" s="6">
        <v>0.79166666666666663</v>
      </c>
      <c r="L3095" s="8">
        <v>0.20833333333333334</v>
      </c>
      <c r="M3095" t="s">
        <v>203</v>
      </c>
      <c r="N3095" t="s">
        <v>1005</v>
      </c>
      <c r="O3095" t="s">
        <v>2499</v>
      </c>
      <c r="P3095" t="s">
        <v>2500</v>
      </c>
      <c r="Q3095" t="s">
        <v>3154</v>
      </c>
      <c r="R3095" t="s">
        <v>70</v>
      </c>
      <c r="S3095" t="s">
        <v>353</v>
      </c>
      <c r="T3095" t="s">
        <v>46</v>
      </c>
      <c r="U3095" t="s">
        <v>47</v>
      </c>
      <c r="V3095" t="s">
        <v>6459</v>
      </c>
      <c r="W3095">
        <v>38.925548999999997</v>
      </c>
      <c r="X3095">
        <v>-76.983479000000003</v>
      </c>
      <c r="Y3095">
        <v>401432.58821999998</v>
      </c>
      <c r="Z3095">
        <v>139741.56146999999</v>
      </c>
      <c r="AB3095">
        <v>0</v>
      </c>
      <c r="AC3095">
        <v>461537</v>
      </c>
      <c r="AD3095">
        <v>397160</v>
      </c>
      <c r="AE3095">
        <v>5</v>
      </c>
      <c r="AF3095" t="s">
        <v>1208</v>
      </c>
      <c r="AG3095" t="s">
        <v>3125</v>
      </c>
      <c r="AH3095" t="s">
        <v>410</v>
      </c>
      <c r="AI3095">
        <v>505</v>
      </c>
      <c r="AJ3095">
        <v>22</v>
      </c>
      <c r="AK3095" t="s">
        <v>51</v>
      </c>
      <c r="AL3095">
        <v>3418</v>
      </c>
      <c r="AM3095">
        <v>-76.983481209495807</v>
      </c>
      <c r="AN3095">
        <v>38.9255566135149</v>
      </c>
      <c r="AO3095" t="b">
        <f t="shared" si="96"/>
        <v>0</v>
      </c>
      <c r="AP3095">
        <f t="shared" si="97"/>
        <v>0</v>
      </c>
    </row>
    <row r="3096" spans="1:42">
      <c r="A3096">
        <v>186427</v>
      </c>
      <c r="B3096" t="s">
        <v>6451</v>
      </c>
      <c r="C3096" t="s">
        <v>3151</v>
      </c>
      <c r="D3096">
        <v>10193382</v>
      </c>
      <c r="E3096" t="s">
        <v>2496</v>
      </c>
      <c r="G3096" t="s">
        <v>3152</v>
      </c>
      <c r="I3096" t="s">
        <v>6452</v>
      </c>
      <c r="J3096" t="s">
        <v>353</v>
      </c>
      <c r="K3096" s="6">
        <v>0.79166666666666663</v>
      </c>
      <c r="L3096" s="8">
        <v>0.20833333333333334</v>
      </c>
      <c r="M3096" t="s">
        <v>203</v>
      </c>
      <c r="N3096" t="s">
        <v>1005</v>
      </c>
      <c r="O3096" t="s">
        <v>2499</v>
      </c>
      <c r="P3096" t="s">
        <v>2500</v>
      </c>
      <c r="Q3096" t="s">
        <v>3154</v>
      </c>
      <c r="R3096" t="s">
        <v>70</v>
      </c>
      <c r="S3096" t="s">
        <v>353</v>
      </c>
      <c r="T3096" t="s">
        <v>46</v>
      </c>
      <c r="U3096" t="s">
        <v>47</v>
      </c>
      <c r="V3096" t="s">
        <v>3124</v>
      </c>
      <c r="W3096">
        <v>38.926561</v>
      </c>
      <c r="X3096">
        <v>-76.981375</v>
      </c>
      <c r="Y3096">
        <v>401615.04128</v>
      </c>
      <c r="Z3096">
        <v>139853.86614</v>
      </c>
      <c r="AB3096">
        <v>0</v>
      </c>
      <c r="AC3096">
        <v>456672</v>
      </c>
      <c r="AD3096">
        <v>392694</v>
      </c>
      <c r="AE3096">
        <v>5</v>
      </c>
      <c r="AF3096" t="s">
        <v>1208</v>
      </c>
      <c r="AG3096" t="s">
        <v>3125</v>
      </c>
      <c r="AH3096" t="s">
        <v>410</v>
      </c>
      <c r="AI3096">
        <v>504</v>
      </c>
      <c r="AJ3096">
        <v>22</v>
      </c>
      <c r="AK3096" t="s">
        <v>51</v>
      </c>
      <c r="AL3096">
        <v>3418</v>
      </c>
      <c r="AM3096">
        <v>-76.981376837044905</v>
      </c>
      <c r="AN3096">
        <v>38.9265679732815</v>
      </c>
      <c r="AO3096" t="b">
        <f t="shared" si="96"/>
        <v>0</v>
      </c>
      <c r="AP3096">
        <f t="shared" si="97"/>
        <v>0</v>
      </c>
    </row>
    <row r="3097" spans="1:42">
      <c r="A3097">
        <v>186429</v>
      </c>
      <c r="B3097" t="s">
        <v>6451</v>
      </c>
      <c r="C3097" t="s">
        <v>3151</v>
      </c>
      <c r="D3097">
        <v>10193382</v>
      </c>
      <c r="E3097" t="s">
        <v>2496</v>
      </c>
      <c r="G3097" t="s">
        <v>3152</v>
      </c>
      <c r="I3097" t="s">
        <v>6452</v>
      </c>
      <c r="J3097" t="s">
        <v>353</v>
      </c>
      <c r="K3097" s="6">
        <v>0.79166666666666663</v>
      </c>
      <c r="L3097" s="8">
        <v>0.20833333333333334</v>
      </c>
      <c r="M3097" t="s">
        <v>203</v>
      </c>
      <c r="N3097" t="s">
        <v>1005</v>
      </c>
      <c r="O3097" t="s">
        <v>2499</v>
      </c>
      <c r="P3097" t="s">
        <v>2500</v>
      </c>
      <c r="Q3097" t="s">
        <v>3154</v>
      </c>
      <c r="R3097" t="s">
        <v>70</v>
      </c>
      <c r="S3097" t="s">
        <v>353</v>
      </c>
      <c r="T3097" t="s">
        <v>46</v>
      </c>
      <c r="U3097" t="s">
        <v>47</v>
      </c>
      <c r="V3097" t="s">
        <v>6460</v>
      </c>
      <c r="W3097">
        <v>38.927722000000003</v>
      </c>
      <c r="X3097">
        <v>-76.978941000000006</v>
      </c>
      <c r="Y3097">
        <v>401826.01</v>
      </c>
      <c r="Z3097">
        <v>139982.88</v>
      </c>
      <c r="AB3097">
        <v>0</v>
      </c>
      <c r="AC3097">
        <v>476589</v>
      </c>
      <c r="AD3097">
        <v>409997</v>
      </c>
      <c r="AE3097">
        <v>5</v>
      </c>
      <c r="AF3097" t="s">
        <v>1208</v>
      </c>
      <c r="AG3097" t="s">
        <v>3125</v>
      </c>
      <c r="AH3097" t="s">
        <v>410</v>
      </c>
      <c r="AI3097">
        <v>504</v>
      </c>
      <c r="AJ3097">
        <v>22</v>
      </c>
      <c r="AK3097" t="s">
        <v>51</v>
      </c>
      <c r="AL3097">
        <v>3418</v>
      </c>
      <c r="AM3097">
        <v>-76.978943499228293</v>
      </c>
      <c r="AN3097">
        <v>38.927729757817502</v>
      </c>
      <c r="AO3097" t="b">
        <f t="shared" si="96"/>
        <v>0</v>
      </c>
      <c r="AP3097">
        <f t="shared" si="97"/>
        <v>0</v>
      </c>
    </row>
    <row r="3098" spans="1:42">
      <c r="A3098">
        <v>186430</v>
      </c>
      <c r="B3098" t="s">
        <v>6451</v>
      </c>
      <c r="C3098" t="s">
        <v>3151</v>
      </c>
      <c r="D3098">
        <v>10193382</v>
      </c>
      <c r="E3098" t="s">
        <v>2496</v>
      </c>
      <c r="G3098" t="s">
        <v>3152</v>
      </c>
      <c r="I3098" t="s">
        <v>6452</v>
      </c>
      <c r="J3098" t="s">
        <v>353</v>
      </c>
      <c r="K3098" s="6">
        <v>0.79166666666666663</v>
      </c>
      <c r="L3098" s="8">
        <v>0.20833333333333334</v>
      </c>
      <c r="M3098" t="s">
        <v>203</v>
      </c>
      <c r="N3098" t="s">
        <v>1005</v>
      </c>
      <c r="O3098" t="s">
        <v>2499</v>
      </c>
      <c r="P3098" t="s">
        <v>2500</v>
      </c>
      <c r="Q3098" t="s">
        <v>3154</v>
      </c>
      <c r="R3098" t="s">
        <v>70</v>
      </c>
      <c r="S3098" t="s">
        <v>353</v>
      </c>
      <c r="T3098" t="s">
        <v>46</v>
      </c>
      <c r="U3098" t="s">
        <v>47</v>
      </c>
      <c r="V3098" t="s">
        <v>6461</v>
      </c>
      <c r="W3098">
        <v>38.928584000000001</v>
      </c>
      <c r="X3098">
        <v>-76.977181999999999</v>
      </c>
      <c r="Y3098">
        <v>401978.56</v>
      </c>
      <c r="Z3098">
        <v>140078.66</v>
      </c>
      <c r="AB3098">
        <v>0</v>
      </c>
      <c r="AC3098">
        <v>476888</v>
      </c>
      <c r="AD3098">
        <v>410247</v>
      </c>
      <c r="AE3098">
        <v>5</v>
      </c>
      <c r="AF3098" t="s">
        <v>329</v>
      </c>
      <c r="AG3098" t="s">
        <v>498</v>
      </c>
      <c r="AH3098" t="s">
        <v>410</v>
      </c>
      <c r="AI3098">
        <v>504</v>
      </c>
      <c r="AJ3098">
        <v>22</v>
      </c>
      <c r="AK3098" t="s">
        <v>51</v>
      </c>
      <c r="AL3098">
        <v>3418</v>
      </c>
      <c r="AM3098">
        <v>-76.977183913163898</v>
      </c>
      <c r="AN3098">
        <v>38.928592243897</v>
      </c>
      <c r="AO3098" t="b">
        <f t="shared" si="96"/>
        <v>0</v>
      </c>
      <c r="AP3098">
        <f t="shared" si="97"/>
        <v>0</v>
      </c>
    </row>
    <row r="3099" spans="1:42">
      <c r="A3099">
        <v>186432</v>
      </c>
      <c r="B3099" t="s">
        <v>6451</v>
      </c>
      <c r="C3099" t="s">
        <v>3151</v>
      </c>
      <c r="D3099">
        <v>10193382</v>
      </c>
      <c r="E3099" t="s">
        <v>2496</v>
      </c>
      <c r="G3099" t="s">
        <v>3152</v>
      </c>
      <c r="I3099" t="s">
        <v>6452</v>
      </c>
      <c r="J3099" t="s">
        <v>353</v>
      </c>
      <c r="K3099" s="6">
        <v>0.79166666666666663</v>
      </c>
      <c r="L3099" s="8">
        <v>0.20833333333333334</v>
      </c>
      <c r="M3099" t="s">
        <v>203</v>
      </c>
      <c r="N3099" t="s">
        <v>1005</v>
      </c>
      <c r="O3099" t="s">
        <v>2499</v>
      </c>
      <c r="P3099" t="s">
        <v>2500</v>
      </c>
      <c r="Q3099" t="s">
        <v>3154</v>
      </c>
      <c r="R3099" t="s">
        <v>70</v>
      </c>
      <c r="S3099" t="s">
        <v>353</v>
      </c>
      <c r="T3099" t="s">
        <v>46</v>
      </c>
      <c r="U3099" t="s">
        <v>47</v>
      </c>
      <c r="V3099" t="s">
        <v>6462</v>
      </c>
      <c r="W3099">
        <v>38.929372999999998</v>
      </c>
      <c r="X3099">
        <v>-76.975532000000001</v>
      </c>
      <c r="Y3099">
        <v>402121.59461999999</v>
      </c>
      <c r="Z3099">
        <v>140166.18781</v>
      </c>
      <c r="AB3099">
        <v>0</v>
      </c>
      <c r="AC3099">
        <v>456116</v>
      </c>
      <c r="AD3099">
        <v>392144</v>
      </c>
      <c r="AE3099">
        <v>5</v>
      </c>
      <c r="AF3099" t="s">
        <v>329</v>
      </c>
      <c r="AG3099" t="s">
        <v>498</v>
      </c>
      <c r="AH3099" t="s">
        <v>410</v>
      </c>
      <c r="AI3099">
        <v>503</v>
      </c>
      <c r="AJ3099">
        <v>22</v>
      </c>
      <c r="AK3099" t="s">
        <v>51</v>
      </c>
      <c r="AL3099">
        <v>3418</v>
      </c>
      <c r="AM3099">
        <v>-76.975534050504507</v>
      </c>
      <c r="AN3099">
        <v>38.9293803880702</v>
      </c>
      <c r="AO3099" t="b">
        <f t="shared" si="96"/>
        <v>0</v>
      </c>
      <c r="AP3099">
        <f t="shared" si="97"/>
        <v>0</v>
      </c>
    </row>
    <row r="3100" spans="1:42">
      <c r="A3100">
        <v>186433</v>
      </c>
      <c r="B3100" t="s">
        <v>6451</v>
      </c>
      <c r="C3100" t="s">
        <v>3151</v>
      </c>
      <c r="D3100">
        <v>10193382</v>
      </c>
      <c r="E3100" t="s">
        <v>2496</v>
      </c>
      <c r="G3100" t="s">
        <v>3152</v>
      </c>
      <c r="I3100" t="s">
        <v>6452</v>
      </c>
      <c r="J3100" t="s">
        <v>353</v>
      </c>
      <c r="K3100" s="6">
        <v>0.79166666666666663</v>
      </c>
      <c r="L3100" s="8">
        <v>0.20833333333333334</v>
      </c>
      <c r="M3100" t="s">
        <v>203</v>
      </c>
      <c r="N3100" t="s">
        <v>1005</v>
      </c>
      <c r="O3100" t="s">
        <v>2499</v>
      </c>
      <c r="P3100" t="s">
        <v>2500</v>
      </c>
      <c r="Q3100" t="s">
        <v>3154</v>
      </c>
      <c r="R3100" t="s">
        <v>70</v>
      </c>
      <c r="S3100" t="s">
        <v>353</v>
      </c>
      <c r="T3100" t="s">
        <v>46</v>
      </c>
      <c r="U3100" t="s">
        <v>47</v>
      </c>
      <c r="V3100" t="s">
        <v>6463</v>
      </c>
      <c r="W3100">
        <v>38.929868999999997</v>
      </c>
      <c r="X3100">
        <v>-76.974501000000004</v>
      </c>
      <c r="Y3100">
        <v>402210.91619000002</v>
      </c>
      <c r="Z3100">
        <v>140221.28966000001</v>
      </c>
      <c r="AB3100">
        <v>0</v>
      </c>
      <c r="AC3100">
        <v>455008</v>
      </c>
      <c r="AD3100">
        <v>391036</v>
      </c>
      <c r="AE3100">
        <v>5</v>
      </c>
      <c r="AF3100" t="s">
        <v>329</v>
      </c>
      <c r="AG3100" t="s">
        <v>498</v>
      </c>
      <c r="AH3100" t="s">
        <v>410</v>
      </c>
      <c r="AI3100">
        <v>503</v>
      </c>
      <c r="AJ3100">
        <v>22</v>
      </c>
      <c r="AK3100" t="s">
        <v>51</v>
      </c>
      <c r="AL3100">
        <v>3418</v>
      </c>
      <c r="AM3100">
        <v>-76.974503732298103</v>
      </c>
      <c r="AN3100">
        <v>38.929876542498299</v>
      </c>
      <c r="AO3100" t="b">
        <f t="shared" si="96"/>
        <v>0</v>
      </c>
      <c r="AP3100">
        <f t="shared" si="97"/>
        <v>0</v>
      </c>
    </row>
    <row r="3101" spans="1:42">
      <c r="A3101">
        <v>186434</v>
      </c>
      <c r="B3101" t="s">
        <v>6451</v>
      </c>
      <c r="C3101" t="s">
        <v>3151</v>
      </c>
      <c r="D3101">
        <v>10193382</v>
      </c>
      <c r="E3101" t="s">
        <v>2496</v>
      </c>
      <c r="G3101" t="s">
        <v>3152</v>
      </c>
      <c r="I3101" t="s">
        <v>6452</v>
      </c>
      <c r="J3101" t="s">
        <v>353</v>
      </c>
      <c r="K3101" s="6">
        <v>0.79166666666666663</v>
      </c>
      <c r="L3101" s="8">
        <v>0.20833333333333334</v>
      </c>
      <c r="M3101" t="s">
        <v>203</v>
      </c>
      <c r="N3101" t="s">
        <v>1005</v>
      </c>
      <c r="O3101" t="s">
        <v>2499</v>
      </c>
      <c r="P3101" t="s">
        <v>2500</v>
      </c>
      <c r="Q3101" t="s">
        <v>3154</v>
      </c>
      <c r="R3101" t="s">
        <v>70</v>
      </c>
      <c r="S3101" t="s">
        <v>353</v>
      </c>
      <c r="T3101" t="s">
        <v>46</v>
      </c>
      <c r="U3101" t="s">
        <v>47</v>
      </c>
      <c r="V3101" t="s">
        <v>6464</v>
      </c>
      <c r="W3101">
        <v>38.930151000000002</v>
      </c>
      <c r="X3101">
        <v>-76.973913999999994</v>
      </c>
      <c r="Y3101">
        <v>402261.82857999997</v>
      </c>
      <c r="Z3101">
        <v>140252.62797</v>
      </c>
      <c r="AB3101">
        <v>0</v>
      </c>
      <c r="AC3101">
        <v>455423</v>
      </c>
      <c r="AD3101">
        <v>391451</v>
      </c>
      <c r="AE3101">
        <v>5</v>
      </c>
      <c r="AF3101" t="s">
        <v>329</v>
      </c>
      <c r="AG3101" t="s">
        <v>498</v>
      </c>
      <c r="AH3101" t="s">
        <v>410</v>
      </c>
      <c r="AI3101">
        <v>503</v>
      </c>
      <c r="AJ3101">
        <v>22</v>
      </c>
      <c r="AK3101" t="s">
        <v>51</v>
      </c>
      <c r="AL3101">
        <v>3418</v>
      </c>
      <c r="AM3101">
        <v>-76.973916455170695</v>
      </c>
      <c r="AN3101">
        <v>38.930158718159603</v>
      </c>
      <c r="AO3101" t="b">
        <f t="shared" si="96"/>
        <v>0</v>
      </c>
      <c r="AP3101">
        <f t="shared" si="97"/>
        <v>0</v>
      </c>
    </row>
    <row r="3102" spans="1:42">
      <c r="A3102">
        <v>186435</v>
      </c>
      <c r="B3102" t="s">
        <v>6451</v>
      </c>
      <c r="C3102" t="s">
        <v>3151</v>
      </c>
      <c r="D3102">
        <v>10193382</v>
      </c>
      <c r="E3102" t="s">
        <v>2496</v>
      </c>
      <c r="G3102" t="s">
        <v>3152</v>
      </c>
      <c r="I3102" t="s">
        <v>6452</v>
      </c>
      <c r="J3102" t="s">
        <v>353</v>
      </c>
      <c r="K3102" s="6">
        <v>0.79166666666666663</v>
      </c>
      <c r="L3102" s="8">
        <v>0.20833333333333334</v>
      </c>
      <c r="M3102" t="s">
        <v>203</v>
      </c>
      <c r="N3102" t="s">
        <v>1005</v>
      </c>
      <c r="O3102" t="s">
        <v>2499</v>
      </c>
      <c r="P3102" t="s">
        <v>2500</v>
      </c>
      <c r="Q3102" t="s">
        <v>3154</v>
      </c>
      <c r="R3102" t="s">
        <v>70</v>
      </c>
      <c r="S3102" t="s">
        <v>353</v>
      </c>
      <c r="T3102" t="s">
        <v>46</v>
      </c>
      <c r="U3102" t="s">
        <v>47</v>
      </c>
      <c r="V3102" t="s">
        <v>6465</v>
      </c>
      <c r="W3102">
        <v>38.930635000000002</v>
      </c>
      <c r="X3102">
        <v>-76.972909000000001</v>
      </c>
      <c r="Y3102">
        <v>402348.98</v>
      </c>
      <c r="Z3102">
        <v>140306.35999999999</v>
      </c>
      <c r="AB3102">
        <v>0</v>
      </c>
      <c r="AC3102">
        <v>476768</v>
      </c>
      <c r="AD3102">
        <v>410136</v>
      </c>
      <c r="AE3102">
        <v>5</v>
      </c>
      <c r="AF3102" t="s">
        <v>1208</v>
      </c>
      <c r="AG3102" t="s">
        <v>3125</v>
      </c>
      <c r="AH3102" t="s">
        <v>410</v>
      </c>
      <c r="AI3102">
        <v>503</v>
      </c>
      <c r="AJ3102">
        <v>22</v>
      </c>
      <c r="AK3102" t="s">
        <v>51</v>
      </c>
      <c r="AL3102">
        <v>3418</v>
      </c>
      <c r="AM3102">
        <v>-76.972911147817101</v>
      </c>
      <c r="AN3102">
        <v>38.930642524295699</v>
      </c>
      <c r="AO3102" t="b">
        <f t="shared" si="96"/>
        <v>0</v>
      </c>
      <c r="AP3102">
        <f t="shared" si="97"/>
        <v>0</v>
      </c>
    </row>
    <row r="3103" spans="1:42">
      <c r="A3103">
        <v>186436</v>
      </c>
      <c r="B3103" t="s">
        <v>6451</v>
      </c>
      <c r="C3103" t="s">
        <v>3151</v>
      </c>
      <c r="D3103">
        <v>10193382</v>
      </c>
      <c r="E3103" t="s">
        <v>2496</v>
      </c>
      <c r="G3103" t="s">
        <v>3152</v>
      </c>
      <c r="I3103" t="s">
        <v>6452</v>
      </c>
      <c r="J3103" t="s">
        <v>353</v>
      </c>
      <c r="K3103" s="6">
        <v>0.79166666666666663</v>
      </c>
      <c r="L3103" s="8">
        <v>0.20833333333333334</v>
      </c>
      <c r="M3103" t="s">
        <v>203</v>
      </c>
      <c r="N3103" t="s">
        <v>1005</v>
      </c>
      <c r="O3103" t="s">
        <v>2499</v>
      </c>
      <c r="P3103" t="s">
        <v>2500</v>
      </c>
      <c r="Q3103" t="s">
        <v>3154</v>
      </c>
      <c r="R3103" t="s">
        <v>70</v>
      </c>
      <c r="S3103" t="s">
        <v>353</v>
      </c>
      <c r="T3103" t="s">
        <v>46</v>
      </c>
      <c r="U3103" t="s">
        <v>47</v>
      </c>
      <c r="V3103" t="s">
        <v>6466</v>
      </c>
      <c r="W3103">
        <v>38.931142000000001</v>
      </c>
      <c r="X3103">
        <v>-76.971852999999996</v>
      </c>
      <c r="Y3103">
        <v>402440.5</v>
      </c>
      <c r="Z3103">
        <v>140362.75</v>
      </c>
      <c r="AB3103">
        <v>0</v>
      </c>
      <c r="AC3103">
        <v>476573</v>
      </c>
      <c r="AD3103">
        <v>409981</v>
      </c>
      <c r="AE3103">
        <v>5</v>
      </c>
      <c r="AF3103" t="s">
        <v>1208</v>
      </c>
      <c r="AG3103" t="s">
        <v>6467</v>
      </c>
      <c r="AH3103" t="s">
        <v>410</v>
      </c>
      <c r="AI3103">
        <v>503</v>
      </c>
      <c r="AJ3103">
        <v>22</v>
      </c>
      <c r="AK3103" t="s">
        <v>51</v>
      </c>
      <c r="AL3103">
        <v>3418</v>
      </c>
      <c r="AM3103">
        <v>-76.971855433545599</v>
      </c>
      <c r="AN3103">
        <v>38.931150253432598</v>
      </c>
      <c r="AO3103" t="b">
        <f t="shared" si="96"/>
        <v>0</v>
      </c>
      <c r="AP3103">
        <f t="shared" si="97"/>
        <v>0</v>
      </c>
    </row>
    <row r="3104" spans="1:42">
      <c r="A3104">
        <v>186438</v>
      </c>
      <c r="B3104" t="s">
        <v>12388</v>
      </c>
      <c r="C3104" t="s">
        <v>3882</v>
      </c>
      <c r="D3104">
        <v>10193383</v>
      </c>
      <c r="E3104" t="s">
        <v>115</v>
      </c>
      <c r="H3104">
        <v>111090</v>
      </c>
      <c r="I3104" t="s">
        <v>12389</v>
      </c>
      <c r="J3104" t="s">
        <v>183</v>
      </c>
      <c r="K3104" s="6">
        <v>0.29166666666666669</v>
      </c>
      <c r="L3104" s="8">
        <v>0.70833333333333337</v>
      </c>
      <c r="M3104" t="s">
        <v>353</v>
      </c>
      <c r="N3104" t="s">
        <v>95</v>
      </c>
      <c r="O3104" t="s">
        <v>796</v>
      </c>
      <c r="P3104" t="s">
        <v>797</v>
      </c>
      <c r="Q3104" t="s">
        <v>796</v>
      </c>
      <c r="R3104" t="s">
        <v>165</v>
      </c>
      <c r="S3104" t="s">
        <v>415</v>
      </c>
      <c r="T3104" t="s">
        <v>46</v>
      </c>
      <c r="U3104" t="s">
        <v>47</v>
      </c>
      <c r="V3104" t="s">
        <v>12390</v>
      </c>
      <c r="W3104">
        <v>38.934317999999998</v>
      </c>
      <c r="X3104">
        <v>-77.019385</v>
      </c>
      <c r="Y3104">
        <v>398319.29</v>
      </c>
      <c r="Z3104">
        <v>140715.04999999999</v>
      </c>
      <c r="AA3104">
        <v>20010</v>
      </c>
      <c r="AB3104">
        <v>228661</v>
      </c>
      <c r="AC3104">
        <v>71978</v>
      </c>
      <c r="AD3104">
        <v>71978</v>
      </c>
      <c r="AE3104">
        <v>1</v>
      </c>
      <c r="AF3104" t="s">
        <v>249</v>
      </c>
      <c r="AG3104" t="s">
        <v>1361</v>
      </c>
      <c r="AH3104" t="s">
        <v>188</v>
      </c>
      <c r="AI3104">
        <v>409</v>
      </c>
      <c r="AJ3104">
        <v>2</v>
      </c>
      <c r="AK3104" t="s">
        <v>51</v>
      </c>
      <c r="AL3104">
        <v>663</v>
      </c>
      <c r="AM3104">
        <v>-77.019387166559596</v>
      </c>
      <c r="AN3104">
        <v>38.934325659622303</v>
      </c>
      <c r="AO3104" t="b">
        <f t="shared" si="96"/>
        <v>0</v>
      </c>
      <c r="AP3104">
        <f t="shared" si="97"/>
        <v>0</v>
      </c>
    </row>
    <row r="3105" spans="1:42">
      <c r="A3105">
        <v>186439</v>
      </c>
      <c r="B3105" t="s">
        <v>4831</v>
      </c>
      <c r="C3105" t="s">
        <v>4832</v>
      </c>
      <c r="D3105">
        <v>10193384</v>
      </c>
      <c r="E3105" t="s">
        <v>115</v>
      </c>
      <c r="G3105" t="s">
        <v>4833</v>
      </c>
      <c r="K3105" s="6">
        <v>0.29166666666666669</v>
      </c>
      <c r="L3105" s="8">
        <v>0.70833333333333337</v>
      </c>
      <c r="M3105" t="s">
        <v>95</v>
      </c>
      <c r="N3105" t="s">
        <v>607</v>
      </c>
      <c r="Q3105" t="s">
        <v>4832</v>
      </c>
      <c r="R3105" t="s">
        <v>58</v>
      </c>
      <c r="S3105" t="s">
        <v>422</v>
      </c>
      <c r="W3105">
        <v>0</v>
      </c>
      <c r="X3105">
        <v>0</v>
      </c>
      <c r="Y3105">
        <v>0</v>
      </c>
      <c r="Z3105">
        <v>0</v>
      </c>
      <c r="AB3105">
        <v>-100</v>
      </c>
      <c r="AC3105">
        <v>-100</v>
      </c>
      <c r="AD3105">
        <v>348291</v>
      </c>
      <c r="AF3105" t="s">
        <v>51</v>
      </c>
      <c r="AG3105" t="s">
        <v>51</v>
      </c>
      <c r="AJ3105" t="s">
        <v>51</v>
      </c>
      <c r="AK3105" t="s">
        <v>51</v>
      </c>
      <c r="AL3105">
        <v>1853</v>
      </c>
      <c r="AM3105">
        <v>-81.529192133279295</v>
      </c>
      <c r="AN3105">
        <v>37.5772691877347</v>
      </c>
      <c r="AO3105" t="b">
        <f t="shared" si="96"/>
        <v>1</v>
      </c>
      <c r="AP3105">
        <f t="shared" si="97"/>
        <v>1</v>
      </c>
    </row>
    <row r="3106" spans="1:42">
      <c r="A3106">
        <v>186440</v>
      </c>
      <c r="B3106" t="s">
        <v>4837</v>
      </c>
      <c r="C3106" t="s">
        <v>3958</v>
      </c>
      <c r="D3106">
        <v>10193385</v>
      </c>
      <c r="E3106" t="s">
        <v>115</v>
      </c>
      <c r="H3106">
        <v>108312</v>
      </c>
      <c r="K3106" s="6">
        <v>0.33333333333333331</v>
      </c>
      <c r="L3106" s="8">
        <v>0.66666666666666663</v>
      </c>
      <c r="M3106" t="s">
        <v>95</v>
      </c>
      <c r="N3106" t="s">
        <v>69</v>
      </c>
      <c r="Q3106" t="s">
        <v>796</v>
      </c>
      <c r="R3106" t="s">
        <v>58</v>
      </c>
      <c r="S3106" t="s">
        <v>422</v>
      </c>
      <c r="W3106">
        <v>0</v>
      </c>
      <c r="X3106">
        <v>0</v>
      </c>
      <c r="Y3106">
        <v>0</v>
      </c>
      <c r="Z3106">
        <v>0</v>
      </c>
      <c r="AB3106">
        <v>-100</v>
      </c>
      <c r="AC3106">
        <v>-100</v>
      </c>
      <c r="AD3106">
        <v>348291</v>
      </c>
      <c r="AF3106" t="s">
        <v>51</v>
      </c>
      <c r="AG3106" t="s">
        <v>51</v>
      </c>
      <c r="AJ3106" t="s">
        <v>51</v>
      </c>
      <c r="AK3106" t="s">
        <v>51</v>
      </c>
      <c r="AL3106">
        <v>1854</v>
      </c>
      <c r="AM3106">
        <v>-81.529192133279295</v>
      </c>
      <c r="AN3106">
        <v>37.5772691877347</v>
      </c>
      <c r="AO3106" t="b">
        <f t="shared" si="96"/>
        <v>0</v>
      </c>
      <c r="AP3106">
        <f t="shared" si="97"/>
        <v>0</v>
      </c>
    </row>
    <row r="3107" spans="1:42">
      <c r="A3107">
        <v>186441</v>
      </c>
      <c r="B3107" t="s">
        <v>8966</v>
      </c>
      <c r="C3107" t="s">
        <v>3882</v>
      </c>
      <c r="D3107">
        <v>10193386</v>
      </c>
      <c r="E3107" t="s">
        <v>115</v>
      </c>
      <c r="H3107">
        <v>111091</v>
      </c>
      <c r="I3107" t="s">
        <v>8967</v>
      </c>
      <c r="J3107" t="s">
        <v>422</v>
      </c>
      <c r="K3107" s="6">
        <v>0.29166666666666669</v>
      </c>
      <c r="L3107" s="8">
        <v>0.70833333333333337</v>
      </c>
      <c r="M3107" t="s">
        <v>353</v>
      </c>
      <c r="N3107" t="s">
        <v>95</v>
      </c>
      <c r="O3107" t="s">
        <v>796</v>
      </c>
      <c r="P3107" t="s">
        <v>797</v>
      </c>
      <c r="Q3107" t="s">
        <v>796</v>
      </c>
      <c r="R3107" t="s">
        <v>70</v>
      </c>
      <c r="S3107" t="s">
        <v>422</v>
      </c>
      <c r="T3107" t="s">
        <v>46</v>
      </c>
      <c r="U3107" t="s">
        <v>47</v>
      </c>
      <c r="V3107" t="s">
        <v>8968</v>
      </c>
      <c r="W3107">
        <v>38.924709999999997</v>
      </c>
      <c r="X3107">
        <v>-77.008702999999997</v>
      </c>
      <c r="Y3107">
        <v>399245.29</v>
      </c>
      <c r="Z3107">
        <v>139648.26999999999</v>
      </c>
      <c r="AA3107">
        <v>20002</v>
      </c>
      <c r="AB3107">
        <v>45450</v>
      </c>
      <c r="AC3107">
        <v>31742</v>
      </c>
      <c r="AD3107">
        <v>31742</v>
      </c>
      <c r="AE3107">
        <v>5</v>
      </c>
      <c r="AF3107" t="s">
        <v>408</v>
      </c>
      <c r="AG3107" t="s">
        <v>3676</v>
      </c>
      <c r="AH3107" t="s">
        <v>410</v>
      </c>
      <c r="AI3107">
        <v>502</v>
      </c>
      <c r="AJ3107">
        <v>21</v>
      </c>
      <c r="AK3107" t="s">
        <v>51</v>
      </c>
      <c r="AL3107">
        <v>2671</v>
      </c>
      <c r="AM3107">
        <v>-77.008705744942603</v>
      </c>
      <c r="AN3107">
        <v>38.924717056941802</v>
      </c>
      <c r="AO3107" t="b">
        <f t="shared" si="96"/>
        <v>0</v>
      </c>
      <c r="AP3107">
        <f t="shared" si="97"/>
        <v>0</v>
      </c>
    </row>
    <row r="3108" spans="1:42">
      <c r="A3108">
        <v>186442</v>
      </c>
      <c r="B3108" t="s">
        <v>4840</v>
      </c>
      <c r="C3108" t="s">
        <v>4841</v>
      </c>
      <c r="D3108">
        <v>10193387</v>
      </c>
      <c r="E3108" t="s">
        <v>201</v>
      </c>
      <c r="K3108" s="6">
        <v>0.29166666666666669</v>
      </c>
      <c r="L3108" s="8">
        <v>0.79166666666666663</v>
      </c>
      <c r="M3108" t="s">
        <v>1396</v>
      </c>
      <c r="N3108" t="s">
        <v>1396</v>
      </c>
      <c r="O3108" t="s">
        <v>4841</v>
      </c>
      <c r="P3108" t="s">
        <v>4842</v>
      </c>
      <c r="Q3108" t="s">
        <v>4841</v>
      </c>
      <c r="R3108" t="s">
        <v>44</v>
      </c>
      <c r="S3108" t="s">
        <v>422</v>
      </c>
      <c r="T3108" t="s">
        <v>46</v>
      </c>
      <c r="U3108" t="s">
        <v>47</v>
      </c>
      <c r="V3108" t="s">
        <v>4843</v>
      </c>
      <c r="W3108">
        <v>38.898116999999999</v>
      </c>
      <c r="X3108">
        <v>-77.024910000000006</v>
      </c>
      <c r="Y3108">
        <v>397839.17</v>
      </c>
      <c r="Z3108">
        <v>136696.53</v>
      </c>
      <c r="AA3108">
        <v>20001</v>
      </c>
      <c r="AB3108">
        <v>243267</v>
      </c>
      <c r="AC3108">
        <v>86197</v>
      </c>
      <c r="AD3108">
        <v>86197</v>
      </c>
      <c r="AE3108">
        <v>2</v>
      </c>
      <c r="AF3108" t="s">
        <v>61</v>
      </c>
      <c r="AG3108" t="s">
        <v>62</v>
      </c>
      <c r="AH3108" t="s">
        <v>63</v>
      </c>
      <c r="AI3108">
        <v>101</v>
      </c>
      <c r="AJ3108">
        <v>8</v>
      </c>
      <c r="AK3108" t="s">
        <v>64</v>
      </c>
      <c r="AL3108">
        <v>1123</v>
      </c>
      <c r="AM3108">
        <v>-77.024912098761504</v>
      </c>
      <c r="AN3108">
        <v>38.898124442412602</v>
      </c>
      <c r="AO3108" t="b">
        <f t="shared" si="96"/>
        <v>1</v>
      </c>
      <c r="AP3108">
        <f t="shared" si="97"/>
        <v>1</v>
      </c>
    </row>
    <row r="3109" spans="1:42">
      <c r="A3109">
        <v>186443</v>
      </c>
      <c r="B3109" t="s">
        <v>6468</v>
      </c>
      <c r="C3109" t="s">
        <v>6469</v>
      </c>
      <c r="D3109">
        <v>10193388</v>
      </c>
      <c r="E3109" t="s">
        <v>652</v>
      </c>
      <c r="I3109" t="s">
        <v>6470</v>
      </c>
      <c r="J3109" t="s">
        <v>353</v>
      </c>
      <c r="K3109" s="6">
        <v>0.29166666666666669</v>
      </c>
      <c r="L3109" s="8">
        <v>0.29097222222222224</v>
      </c>
      <c r="M3109" t="s">
        <v>386</v>
      </c>
      <c r="N3109" t="s">
        <v>387</v>
      </c>
      <c r="O3109" t="s">
        <v>6471</v>
      </c>
      <c r="P3109" t="s">
        <v>6472</v>
      </c>
      <c r="Q3109" t="s">
        <v>6471</v>
      </c>
      <c r="R3109" t="s">
        <v>70</v>
      </c>
      <c r="S3109" t="s">
        <v>353</v>
      </c>
      <c r="T3109" t="s">
        <v>46</v>
      </c>
      <c r="U3109" t="s">
        <v>47</v>
      </c>
      <c r="V3109" t="s">
        <v>6473</v>
      </c>
      <c r="W3109">
        <v>38.911315000000002</v>
      </c>
      <c r="X3109">
        <v>-77.006915000000006</v>
      </c>
      <c r="Y3109">
        <v>399400.22</v>
      </c>
      <c r="Z3109">
        <v>138161.29</v>
      </c>
      <c r="AA3109">
        <v>20002</v>
      </c>
      <c r="AB3109">
        <v>7691</v>
      </c>
      <c r="AC3109">
        <v>5161</v>
      </c>
      <c r="AD3109">
        <v>5161</v>
      </c>
      <c r="AE3109">
        <v>5</v>
      </c>
      <c r="AF3109" t="s">
        <v>408</v>
      </c>
      <c r="AG3109" t="s">
        <v>3798</v>
      </c>
      <c r="AH3109" t="s">
        <v>410</v>
      </c>
      <c r="AI3109">
        <v>502</v>
      </c>
      <c r="AJ3109">
        <v>21</v>
      </c>
      <c r="AK3109" t="s">
        <v>51</v>
      </c>
      <c r="AL3109">
        <v>3096</v>
      </c>
      <c r="AM3109">
        <v>-77.006917762733494</v>
      </c>
      <c r="AN3109">
        <v>38.911321968787803</v>
      </c>
      <c r="AO3109" t="b">
        <f t="shared" si="96"/>
        <v>0</v>
      </c>
      <c r="AP3109">
        <f t="shared" si="97"/>
        <v>0</v>
      </c>
    </row>
    <row r="3110" spans="1:42">
      <c r="A3110">
        <v>186444</v>
      </c>
      <c r="B3110" t="s">
        <v>8969</v>
      </c>
      <c r="C3110" t="s">
        <v>252</v>
      </c>
      <c r="D3110">
        <v>10193390</v>
      </c>
      <c r="E3110" t="s">
        <v>201</v>
      </c>
      <c r="I3110" t="s">
        <v>8970</v>
      </c>
      <c r="J3110" t="s">
        <v>353</v>
      </c>
      <c r="K3110" s="6">
        <v>0.29166666666666669</v>
      </c>
      <c r="L3110" s="8">
        <v>0.70833333333333337</v>
      </c>
      <c r="M3110" t="s">
        <v>1682</v>
      </c>
      <c r="N3110" t="s">
        <v>254</v>
      </c>
      <c r="O3110" t="s">
        <v>256</v>
      </c>
      <c r="P3110" t="s">
        <v>257</v>
      </c>
      <c r="Q3110" t="s">
        <v>256</v>
      </c>
      <c r="R3110" t="s">
        <v>70</v>
      </c>
      <c r="S3110" t="s">
        <v>353</v>
      </c>
      <c r="T3110" t="s">
        <v>46</v>
      </c>
      <c r="U3110" t="s">
        <v>47</v>
      </c>
      <c r="V3110" t="s">
        <v>8971</v>
      </c>
      <c r="W3110">
        <v>38.862774000000002</v>
      </c>
      <c r="X3110">
        <v>-76.951588999999998</v>
      </c>
      <c r="Y3110">
        <v>404201.59</v>
      </c>
      <c r="Z3110">
        <v>132774.01</v>
      </c>
      <c r="AA3110">
        <v>20020</v>
      </c>
      <c r="AB3110">
        <v>145270</v>
      </c>
      <c r="AC3110">
        <v>54154</v>
      </c>
      <c r="AD3110">
        <v>54154</v>
      </c>
      <c r="AE3110">
        <v>7</v>
      </c>
      <c r="AF3110" t="s">
        <v>853</v>
      </c>
      <c r="AG3110" t="s">
        <v>2072</v>
      </c>
      <c r="AH3110" t="s">
        <v>912</v>
      </c>
      <c r="AI3110">
        <v>606</v>
      </c>
      <c r="AJ3110">
        <v>35</v>
      </c>
      <c r="AK3110" t="s">
        <v>51</v>
      </c>
      <c r="AL3110">
        <v>2700</v>
      </c>
      <c r="AM3110">
        <v>-76.951590787847806</v>
      </c>
      <c r="AN3110">
        <v>38.862781470357497</v>
      </c>
      <c r="AO3110" t="b">
        <f t="shared" si="96"/>
        <v>0</v>
      </c>
      <c r="AP3110">
        <f t="shared" si="97"/>
        <v>0</v>
      </c>
    </row>
    <row r="3111" spans="1:42">
      <c r="A3111">
        <v>186445</v>
      </c>
      <c r="B3111" t="s">
        <v>6474</v>
      </c>
      <c r="C3111" t="s">
        <v>6475</v>
      </c>
      <c r="D3111">
        <v>10193391</v>
      </c>
      <c r="E3111" t="s">
        <v>201</v>
      </c>
      <c r="I3111" t="s">
        <v>6476</v>
      </c>
      <c r="J3111" t="s">
        <v>353</v>
      </c>
      <c r="K3111" s="6">
        <v>0.29166666666666669</v>
      </c>
      <c r="L3111" s="8">
        <v>0.70833333333333337</v>
      </c>
      <c r="M3111" t="s">
        <v>95</v>
      </c>
      <c r="N3111" t="s">
        <v>415</v>
      </c>
      <c r="Q3111" t="s">
        <v>6475</v>
      </c>
      <c r="R3111" t="s">
        <v>70</v>
      </c>
      <c r="S3111" t="s">
        <v>353</v>
      </c>
      <c r="T3111" t="s">
        <v>46</v>
      </c>
      <c r="U3111" t="s">
        <v>47</v>
      </c>
      <c r="V3111" t="s">
        <v>6477</v>
      </c>
      <c r="W3111">
        <v>38.938375999999998</v>
      </c>
      <c r="X3111">
        <v>-77.059383999999994</v>
      </c>
      <c r="Y3111">
        <v>394851.57</v>
      </c>
      <c r="Z3111">
        <v>141167.04000000001</v>
      </c>
      <c r="AA3111">
        <v>20008</v>
      </c>
      <c r="AB3111">
        <v>223187</v>
      </c>
      <c r="AC3111">
        <v>65928</v>
      </c>
      <c r="AD3111">
        <v>65928</v>
      </c>
      <c r="AE3111">
        <v>3</v>
      </c>
      <c r="AF3111" t="s">
        <v>625</v>
      </c>
      <c r="AG3111" t="s">
        <v>6478</v>
      </c>
      <c r="AH3111" t="s">
        <v>50</v>
      </c>
      <c r="AI3111">
        <v>203</v>
      </c>
      <c r="AJ3111">
        <v>15</v>
      </c>
      <c r="AK3111" t="s">
        <v>51</v>
      </c>
      <c r="AL3111">
        <v>3291</v>
      </c>
      <c r="AM3111">
        <v>-77.0593863494869</v>
      </c>
      <c r="AN3111">
        <v>38.938383842207102</v>
      </c>
      <c r="AO3111" t="b">
        <f t="shared" si="96"/>
        <v>1</v>
      </c>
      <c r="AP3111">
        <f t="shared" si="97"/>
        <v>1</v>
      </c>
    </row>
    <row r="3112" spans="1:42">
      <c r="A3112">
        <v>186446</v>
      </c>
      <c r="B3112" t="s">
        <v>12391</v>
      </c>
      <c r="C3112" t="s">
        <v>10645</v>
      </c>
      <c r="D3112">
        <v>10193392</v>
      </c>
      <c r="E3112" t="s">
        <v>201</v>
      </c>
      <c r="I3112" t="s">
        <v>12392</v>
      </c>
      <c r="J3112" t="s">
        <v>353</v>
      </c>
      <c r="K3112" s="6">
        <v>0.29166666666666669</v>
      </c>
      <c r="L3112" s="8">
        <v>0.79166666666666663</v>
      </c>
      <c r="M3112" t="s">
        <v>117</v>
      </c>
      <c r="N3112" t="s">
        <v>881</v>
      </c>
      <c r="O3112" t="s">
        <v>10645</v>
      </c>
      <c r="P3112" t="s">
        <v>10647</v>
      </c>
      <c r="Q3112" t="s">
        <v>10645</v>
      </c>
      <c r="R3112" t="s">
        <v>70</v>
      </c>
      <c r="S3112" t="s">
        <v>353</v>
      </c>
      <c r="T3112" t="s">
        <v>46</v>
      </c>
      <c r="U3112" t="s">
        <v>47</v>
      </c>
      <c r="V3112" t="s">
        <v>10648</v>
      </c>
      <c r="W3112">
        <v>38.908318999999999</v>
      </c>
      <c r="X3112">
        <v>-77.059803000000002</v>
      </c>
      <c r="Y3112">
        <v>394813.04</v>
      </c>
      <c r="Z3112">
        <v>137830.49</v>
      </c>
      <c r="AA3112">
        <v>20007</v>
      </c>
      <c r="AB3112">
        <v>223521</v>
      </c>
      <c r="AC3112">
        <v>66251</v>
      </c>
      <c r="AD3112">
        <v>66251</v>
      </c>
      <c r="AE3112">
        <v>2</v>
      </c>
      <c r="AF3112" t="s">
        <v>49</v>
      </c>
      <c r="AG3112" s="2">
        <v>2000000</v>
      </c>
      <c r="AH3112" t="s">
        <v>50</v>
      </c>
      <c r="AI3112">
        <v>206</v>
      </c>
      <c r="AJ3112">
        <v>4</v>
      </c>
      <c r="AK3112" t="s">
        <v>51</v>
      </c>
      <c r="AL3112">
        <v>482</v>
      </c>
      <c r="AM3112">
        <v>-77.059805556388</v>
      </c>
      <c r="AN3112">
        <v>38.908326906051698</v>
      </c>
      <c r="AO3112" t="b">
        <f t="shared" si="96"/>
        <v>1</v>
      </c>
      <c r="AP3112">
        <f t="shared" si="97"/>
        <v>1</v>
      </c>
    </row>
    <row r="3113" spans="1:42">
      <c r="A3113">
        <v>186447</v>
      </c>
      <c r="B3113" t="s">
        <v>4846</v>
      </c>
      <c r="C3113" t="s">
        <v>1655</v>
      </c>
      <c r="D3113">
        <v>10193393</v>
      </c>
      <c r="E3113" t="s">
        <v>115</v>
      </c>
      <c r="F3113" t="s">
        <v>4847</v>
      </c>
      <c r="K3113" s="6">
        <v>0.29166666666666669</v>
      </c>
      <c r="L3113" s="8">
        <v>0.70833333333333337</v>
      </c>
      <c r="M3113" t="s">
        <v>95</v>
      </c>
      <c r="N3113" t="s">
        <v>2351</v>
      </c>
      <c r="Q3113" t="s">
        <v>1657</v>
      </c>
      <c r="R3113" t="s">
        <v>58</v>
      </c>
      <c r="S3113" t="s">
        <v>422</v>
      </c>
      <c r="T3113" t="s">
        <v>46</v>
      </c>
      <c r="U3113" t="s">
        <v>47</v>
      </c>
      <c r="V3113" t="s">
        <v>3538</v>
      </c>
      <c r="W3113">
        <v>38.949947000000002</v>
      </c>
      <c r="X3113">
        <v>-77.080826999999999</v>
      </c>
      <c r="Y3113">
        <v>392993.63</v>
      </c>
      <c r="Z3113">
        <v>142452.94</v>
      </c>
      <c r="AA3113">
        <v>20016</v>
      </c>
      <c r="AB3113">
        <v>264444</v>
      </c>
      <c r="AC3113">
        <v>107284</v>
      </c>
      <c r="AD3113">
        <v>107284</v>
      </c>
      <c r="AE3113">
        <v>3</v>
      </c>
      <c r="AF3113" t="s">
        <v>1370</v>
      </c>
      <c r="AG3113" s="2">
        <v>3000</v>
      </c>
      <c r="AH3113" t="s">
        <v>50</v>
      </c>
      <c r="AI3113">
        <v>202</v>
      </c>
      <c r="AJ3113">
        <v>11</v>
      </c>
      <c r="AK3113" t="s">
        <v>51</v>
      </c>
      <c r="AL3113">
        <v>1252</v>
      </c>
      <c r="AM3113">
        <v>-77.080829700586094</v>
      </c>
      <c r="AN3113">
        <v>38.949954740269199</v>
      </c>
      <c r="AO3113" t="b">
        <f t="shared" ref="AO3113:AO3176" si="98">C3113=Q3113</f>
        <v>0</v>
      </c>
      <c r="AP3113">
        <f t="shared" si="97"/>
        <v>0</v>
      </c>
    </row>
    <row r="3114" spans="1:42">
      <c r="A3114">
        <v>186448</v>
      </c>
      <c r="B3114" t="s">
        <v>4851</v>
      </c>
      <c r="C3114" t="s">
        <v>4852</v>
      </c>
      <c r="D3114">
        <v>10193394</v>
      </c>
      <c r="E3114" t="s">
        <v>201</v>
      </c>
      <c r="I3114" t="s">
        <v>4853</v>
      </c>
      <c r="J3114" t="s">
        <v>353</v>
      </c>
      <c r="K3114" s="6">
        <v>0.29166666666666669</v>
      </c>
      <c r="L3114" s="8">
        <v>0.70833333333333337</v>
      </c>
      <c r="M3114" t="s">
        <v>254</v>
      </c>
      <c r="N3114" t="s">
        <v>255</v>
      </c>
      <c r="O3114" t="s">
        <v>4852</v>
      </c>
      <c r="P3114" t="s">
        <v>4854</v>
      </c>
      <c r="Q3114" t="s">
        <v>4852</v>
      </c>
      <c r="R3114" t="s">
        <v>165</v>
      </c>
      <c r="S3114" t="s">
        <v>138</v>
      </c>
      <c r="T3114" t="s">
        <v>46</v>
      </c>
      <c r="U3114" t="s">
        <v>47</v>
      </c>
      <c r="V3114" t="s">
        <v>2044</v>
      </c>
      <c r="W3114">
        <v>38.923239000000002</v>
      </c>
      <c r="X3114">
        <v>-77.081594999999993</v>
      </c>
      <c r="Y3114">
        <v>392924.47</v>
      </c>
      <c r="Z3114">
        <v>139488.20000000001</v>
      </c>
      <c r="AA3114">
        <v>20007</v>
      </c>
      <c r="AB3114">
        <v>274864</v>
      </c>
      <c r="AC3114">
        <v>117389</v>
      </c>
      <c r="AD3114">
        <v>117389</v>
      </c>
      <c r="AE3114">
        <v>3</v>
      </c>
      <c r="AF3114" t="s">
        <v>294</v>
      </c>
      <c r="AG3114" t="s">
        <v>295</v>
      </c>
      <c r="AH3114" t="s">
        <v>50</v>
      </c>
      <c r="AI3114">
        <v>204</v>
      </c>
      <c r="AJ3114">
        <v>14</v>
      </c>
      <c r="AK3114" t="s">
        <v>51</v>
      </c>
      <c r="AL3114">
        <v>1341</v>
      </c>
      <c r="AM3114">
        <v>-77.081596977166299</v>
      </c>
      <c r="AN3114">
        <v>38.923246931248201</v>
      </c>
      <c r="AO3114" t="b">
        <f t="shared" si="98"/>
        <v>1</v>
      </c>
      <c r="AP3114">
        <f t="shared" si="97"/>
        <v>1</v>
      </c>
    </row>
    <row r="3115" spans="1:42">
      <c r="A3115">
        <v>186450</v>
      </c>
      <c r="B3115" t="s">
        <v>6479</v>
      </c>
      <c r="C3115" t="s">
        <v>5632</v>
      </c>
      <c r="D3115">
        <v>10193397</v>
      </c>
      <c r="E3115" t="s">
        <v>2496</v>
      </c>
      <c r="G3115" t="s">
        <v>3152</v>
      </c>
      <c r="I3115" t="s">
        <v>6480</v>
      </c>
      <c r="J3115" t="s">
        <v>353</v>
      </c>
      <c r="K3115" s="6">
        <v>0.29166666666666669</v>
      </c>
      <c r="L3115" s="8">
        <v>0.70833333333333337</v>
      </c>
      <c r="M3115" t="s">
        <v>1682</v>
      </c>
      <c r="N3115" t="s">
        <v>255</v>
      </c>
      <c r="O3115" t="s">
        <v>2499</v>
      </c>
      <c r="P3115" t="s">
        <v>2500</v>
      </c>
      <c r="Q3115" t="s">
        <v>5634</v>
      </c>
      <c r="R3115" t="s">
        <v>165</v>
      </c>
      <c r="S3115" t="s">
        <v>138</v>
      </c>
      <c r="T3115" t="s">
        <v>46</v>
      </c>
      <c r="U3115" t="s">
        <v>47</v>
      </c>
      <c r="V3115" t="s">
        <v>3725</v>
      </c>
      <c r="W3115">
        <v>38.890366999999998</v>
      </c>
      <c r="X3115">
        <v>-76.985506000000001</v>
      </c>
      <c r="Y3115">
        <v>401257.43763</v>
      </c>
      <c r="Z3115">
        <v>135836.05692</v>
      </c>
      <c r="AB3115">
        <v>0</v>
      </c>
      <c r="AC3115">
        <v>459353</v>
      </c>
      <c r="AD3115">
        <v>395081</v>
      </c>
      <c r="AE3115">
        <v>6</v>
      </c>
      <c r="AF3115" t="s">
        <v>669</v>
      </c>
      <c r="AG3115" t="s">
        <v>1392</v>
      </c>
      <c r="AH3115" t="s">
        <v>63</v>
      </c>
      <c r="AI3115">
        <v>108</v>
      </c>
      <c r="AJ3115">
        <v>26</v>
      </c>
      <c r="AK3115" t="s">
        <v>51</v>
      </c>
      <c r="AL3115">
        <v>3478</v>
      </c>
      <c r="AM3115">
        <v>-76.985508252170007</v>
      </c>
      <c r="AN3115">
        <v>38.890374740949397</v>
      </c>
      <c r="AO3115" t="b">
        <f t="shared" si="98"/>
        <v>0</v>
      </c>
      <c r="AP3115">
        <f t="shared" si="97"/>
        <v>0</v>
      </c>
    </row>
    <row r="3116" spans="1:42">
      <c r="A3116">
        <v>186452</v>
      </c>
      <c r="B3116" t="s">
        <v>6479</v>
      </c>
      <c r="C3116" t="s">
        <v>5632</v>
      </c>
      <c r="D3116">
        <v>10193397</v>
      </c>
      <c r="E3116" t="s">
        <v>2496</v>
      </c>
      <c r="G3116" t="s">
        <v>3152</v>
      </c>
      <c r="I3116" t="s">
        <v>6480</v>
      </c>
      <c r="J3116" t="s">
        <v>353</v>
      </c>
      <c r="K3116" s="6">
        <v>0.29166666666666669</v>
      </c>
      <c r="L3116" s="8">
        <v>0.70833333333333337</v>
      </c>
      <c r="M3116" t="s">
        <v>1682</v>
      </c>
      <c r="N3116" t="s">
        <v>255</v>
      </c>
      <c r="O3116" t="s">
        <v>2499</v>
      </c>
      <c r="P3116" t="s">
        <v>2500</v>
      </c>
      <c r="Q3116" t="s">
        <v>5634</v>
      </c>
      <c r="R3116" t="s">
        <v>165</v>
      </c>
      <c r="S3116" t="s">
        <v>138</v>
      </c>
      <c r="T3116" t="s">
        <v>46</v>
      </c>
      <c r="U3116" t="s">
        <v>47</v>
      </c>
      <c r="V3116" t="s">
        <v>5643</v>
      </c>
      <c r="W3116">
        <v>38.892794000000002</v>
      </c>
      <c r="X3116">
        <v>-76.985507999999996</v>
      </c>
      <c r="Y3116">
        <v>401257.24582000001</v>
      </c>
      <c r="Z3116">
        <v>136105.4448</v>
      </c>
      <c r="AB3116">
        <v>0</v>
      </c>
      <c r="AC3116">
        <v>454909</v>
      </c>
      <c r="AD3116">
        <v>390937</v>
      </c>
      <c r="AE3116">
        <v>6</v>
      </c>
      <c r="AF3116" t="s">
        <v>669</v>
      </c>
      <c r="AG3116" t="s">
        <v>1392</v>
      </c>
      <c r="AH3116" t="s">
        <v>63</v>
      </c>
      <c r="AI3116">
        <v>108</v>
      </c>
      <c r="AJ3116">
        <v>25</v>
      </c>
      <c r="AK3116" t="s">
        <v>51</v>
      </c>
      <c r="AL3116">
        <v>3478</v>
      </c>
      <c r="AM3116">
        <v>-76.985509970293407</v>
      </c>
      <c r="AN3116">
        <v>38.892801487904499</v>
      </c>
      <c r="AO3116" t="b">
        <f t="shared" si="98"/>
        <v>0</v>
      </c>
      <c r="AP3116">
        <f t="shared" si="97"/>
        <v>0</v>
      </c>
    </row>
    <row r="3117" spans="1:42">
      <c r="A3117">
        <v>186454</v>
      </c>
      <c r="B3117" t="s">
        <v>6479</v>
      </c>
      <c r="C3117" t="s">
        <v>5632</v>
      </c>
      <c r="D3117">
        <v>10193397</v>
      </c>
      <c r="E3117" t="s">
        <v>2496</v>
      </c>
      <c r="G3117" t="s">
        <v>3152</v>
      </c>
      <c r="I3117" t="s">
        <v>6480</v>
      </c>
      <c r="J3117" t="s">
        <v>353</v>
      </c>
      <c r="K3117" s="6">
        <v>0.29166666666666669</v>
      </c>
      <c r="L3117" s="8">
        <v>0.70833333333333337</v>
      </c>
      <c r="M3117" t="s">
        <v>1682</v>
      </c>
      <c r="N3117" t="s">
        <v>255</v>
      </c>
      <c r="O3117" t="s">
        <v>2499</v>
      </c>
      <c r="P3117" t="s">
        <v>2500</v>
      </c>
      <c r="Q3117" t="s">
        <v>5634</v>
      </c>
      <c r="R3117" t="s">
        <v>165</v>
      </c>
      <c r="S3117" t="s">
        <v>138</v>
      </c>
      <c r="T3117" t="s">
        <v>46</v>
      </c>
      <c r="U3117" t="s">
        <v>47</v>
      </c>
      <c r="V3117" t="s">
        <v>6260</v>
      </c>
      <c r="W3117">
        <v>38.895083</v>
      </c>
      <c r="X3117">
        <v>-76.985505000000003</v>
      </c>
      <c r="Y3117">
        <v>401257.45</v>
      </c>
      <c r="Z3117">
        <v>136359.51999999999</v>
      </c>
      <c r="AB3117">
        <v>0</v>
      </c>
      <c r="AC3117">
        <v>479836</v>
      </c>
      <c r="AD3117">
        <v>412566</v>
      </c>
      <c r="AE3117">
        <v>6</v>
      </c>
      <c r="AF3117" t="s">
        <v>669</v>
      </c>
      <c r="AG3117" t="s">
        <v>1276</v>
      </c>
      <c r="AH3117" t="s">
        <v>63</v>
      </c>
      <c r="AI3117">
        <v>108</v>
      </c>
      <c r="AJ3117">
        <v>25</v>
      </c>
      <c r="AK3117" t="s">
        <v>51</v>
      </c>
      <c r="AL3117">
        <v>3478</v>
      </c>
      <c r="AM3117">
        <v>-76.985507151808505</v>
      </c>
      <c r="AN3117">
        <v>38.895090290995697</v>
      </c>
      <c r="AO3117" t="b">
        <f t="shared" si="98"/>
        <v>0</v>
      </c>
      <c r="AP3117">
        <f t="shared" si="97"/>
        <v>0</v>
      </c>
    </row>
    <row r="3118" spans="1:42">
      <c r="A3118">
        <v>186455</v>
      </c>
      <c r="B3118" t="s">
        <v>6479</v>
      </c>
      <c r="C3118" t="s">
        <v>5632</v>
      </c>
      <c r="D3118">
        <v>10193397</v>
      </c>
      <c r="E3118" t="s">
        <v>2496</v>
      </c>
      <c r="G3118" t="s">
        <v>3152</v>
      </c>
      <c r="I3118" t="s">
        <v>6480</v>
      </c>
      <c r="J3118" t="s">
        <v>353</v>
      </c>
      <c r="K3118" s="6">
        <v>0.29166666666666669</v>
      </c>
      <c r="L3118" s="8">
        <v>0.70833333333333337</v>
      </c>
      <c r="M3118" t="s">
        <v>1682</v>
      </c>
      <c r="N3118" t="s">
        <v>255</v>
      </c>
      <c r="O3118" t="s">
        <v>2499</v>
      </c>
      <c r="P3118" t="s">
        <v>2500</v>
      </c>
      <c r="Q3118" t="s">
        <v>5634</v>
      </c>
      <c r="R3118" t="s">
        <v>165</v>
      </c>
      <c r="S3118" t="s">
        <v>138</v>
      </c>
      <c r="T3118" t="s">
        <v>46</v>
      </c>
      <c r="U3118" t="s">
        <v>47</v>
      </c>
      <c r="V3118" t="s">
        <v>5648</v>
      </c>
      <c r="W3118">
        <v>38.896417999999997</v>
      </c>
      <c r="X3118">
        <v>-76.985508999999993</v>
      </c>
      <c r="Y3118">
        <v>401257.06</v>
      </c>
      <c r="Z3118">
        <v>136507.82</v>
      </c>
      <c r="AB3118">
        <v>0</v>
      </c>
      <c r="AC3118">
        <v>477943</v>
      </c>
      <c r="AD3118">
        <v>411195</v>
      </c>
      <c r="AE3118">
        <v>6</v>
      </c>
      <c r="AF3118" t="s">
        <v>669</v>
      </c>
      <c r="AG3118" t="s">
        <v>1387</v>
      </c>
      <c r="AH3118" t="s">
        <v>63</v>
      </c>
      <c r="AI3118">
        <v>108</v>
      </c>
      <c r="AJ3118">
        <v>25</v>
      </c>
      <c r="AK3118" t="s">
        <v>51</v>
      </c>
      <c r="AL3118">
        <v>3478</v>
      </c>
      <c r="AM3118">
        <v>-76.985511376212798</v>
      </c>
      <c r="AN3118">
        <v>38.896426232379099</v>
      </c>
      <c r="AO3118" t="b">
        <f t="shared" si="98"/>
        <v>0</v>
      </c>
      <c r="AP3118">
        <f t="shared" si="97"/>
        <v>0</v>
      </c>
    </row>
    <row r="3119" spans="1:42">
      <c r="A3119">
        <v>186461</v>
      </c>
      <c r="B3119" t="s">
        <v>4858</v>
      </c>
      <c r="C3119" t="s">
        <v>4859</v>
      </c>
      <c r="D3119">
        <v>10193399</v>
      </c>
      <c r="E3119" t="s">
        <v>160</v>
      </c>
      <c r="K3119" s="6">
        <v>0.29166666666666669</v>
      </c>
      <c r="L3119" s="8">
        <v>0.625</v>
      </c>
      <c r="M3119" t="s">
        <v>1682</v>
      </c>
      <c r="N3119" t="s">
        <v>1682</v>
      </c>
      <c r="Q3119" t="s">
        <v>4859</v>
      </c>
      <c r="R3119" t="s">
        <v>44</v>
      </c>
      <c r="S3119" t="s">
        <v>422</v>
      </c>
      <c r="T3119" t="s">
        <v>46</v>
      </c>
      <c r="U3119" t="s">
        <v>47</v>
      </c>
      <c r="V3119" t="s">
        <v>4860</v>
      </c>
      <c r="W3119">
        <v>38.913488999999998</v>
      </c>
      <c r="X3119">
        <v>-77.041884999999994</v>
      </c>
      <c r="Y3119">
        <v>396367.45</v>
      </c>
      <c r="Z3119">
        <v>138403.51</v>
      </c>
      <c r="AA3119">
        <v>20009</v>
      </c>
      <c r="AB3119">
        <v>241225</v>
      </c>
      <c r="AC3119">
        <v>84488</v>
      </c>
      <c r="AD3119">
        <v>84488</v>
      </c>
      <c r="AE3119">
        <v>2</v>
      </c>
      <c r="AF3119" t="s">
        <v>86</v>
      </c>
      <c r="AG3119" t="s">
        <v>1692</v>
      </c>
      <c r="AH3119" t="s">
        <v>50</v>
      </c>
      <c r="AI3119">
        <v>208</v>
      </c>
      <c r="AJ3119">
        <v>6</v>
      </c>
      <c r="AK3119" t="s">
        <v>51</v>
      </c>
      <c r="AL3119">
        <v>1038</v>
      </c>
      <c r="AM3119">
        <v>-77.041886955868804</v>
      </c>
      <c r="AN3119">
        <v>38.913496665282402</v>
      </c>
      <c r="AO3119" t="b">
        <f t="shared" si="98"/>
        <v>1</v>
      </c>
      <c r="AP3119">
        <f t="shared" si="97"/>
        <v>1</v>
      </c>
    </row>
    <row r="3120" spans="1:42">
      <c r="A3120">
        <v>186462</v>
      </c>
      <c r="B3120" t="s">
        <v>12393</v>
      </c>
      <c r="C3120" t="s">
        <v>12394</v>
      </c>
      <c r="D3120">
        <v>10193401</v>
      </c>
      <c r="E3120" t="s">
        <v>201</v>
      </c>
      <c r="I3120" t="s">
        <v>12395</v>
      </c>
      <c r="J3120" t="s">
        <v>353</v>
      </c>
      <c r="K3120" s="6">
        <v>0.375</v>
      </c>
      <c r="L3120" s="8">
        <v>0.70833333333333337</v>
      </c>
      <c r="M3120" t="s">
        <v>432</v>
      </c>
      <c r="N3120" t="s">
        <v>432</v>
      </c>
      <c r="Q3120" t="s">
        <v>12394</v>
      </c>
      <c r="R3120" t="s">
        <v>165</v>
      </c>
      <c r="S3120" t="s">
        <v>1682</v>
      </c>
      <c r="T3120" t="s">
        <v>46</v>
      </c>
      <c r="U3120" t="s">
        <v>47</v>
      </c>
      <c r="V3120" t="s">
        <v>12396</v>
      </c>
      <c r="W3120">
        <v>38.910015000000001</v>
      </c>
      <c r="X3120">
        <v>-77.026770999999997</v>
      </c>
      <c r="Y3120">
        <v>397678.11</v>
      </c>
      <c r="Z3120">
        <v>138017.37</v>
      </c>
      <c r="AA3120">
        <v>20001</v>
      </c>
      <c r="AB3120">
        <v>225584</v>
      </c>
      <c r="AC3120">
        <v>68885</v>
      </c>
      <c r="AD3120">
        <v>68885</v>
      </c>
      <c r="AE3120">
        <v>6</v>
      </c>
      <c r="AF3120" t="s">
        <v>61</v>
      </c>
      <c r="AG3120" t="s">
        <v>1221</v>
      </c>
      <c r="AH3120" t="s">
        <v>88</v>
      </c>
      <c r="AI3120">
        <v>307</v>
      </c>
      <c r="AJ3120">
        <v>7</v>
      </c>
      <c r="AK3120" t="s">
        <v>51</v>
      </c>
      <c r="AL3120">
        <v>635</v>
      </c>
      <c r="AM3120">
        <v>-77.026773246977598</v>
      </c>
      <c r="AN3120">
        <v>38.910022625051901</v>
      </c>
      <c r="AO3120" t="b">
        <f t="shared" si="98"/>
        <v>1</v>
      </c>
      <c r="AP3120">
        <f t="shared" si="97"/>
        <v>1</v>
      </c>
    </row>
    <row r="3121" spans="1:42">
      <c r="A3121">
        <v>186463</v>
      </c>
      <c r="B3121" t="s">
        <v>4864</v>
      </c>
      <c r="C3121" t="s">
        <v>4865</v>
      </c>
      <c r="D3121">
        <v>10193402</v>
      </c>
      <c r="E3121" t="s">
        <v>201</v>
      </c>
      <c r="I3121" t="s">
        <v>4866</v>
      </c>
      <c r="J3121" t="s">
        <v>353</v>
      </c>
      <c r="K3121" s="6">
        <v>0.33333333333333331</v>
      </c>
      <c r="L3121" s="8">
        <v>0.45833333333333331</v>
      </c>
      <c r="M3121" t="s">
        <v>117</v>
      </c>
      <c r="N3121" t="s">
        <v>117</v>
      </c>
      <c r="Q3121" t="s">
        <v>4865</v>
      </c>
      <c r="R3121" t="s">
        <v>70</v>
      </c>
      <c r="S3121" t="s">
        <v>353</v>
      </c>
      <c r="T3121" t="s">
        <v>46</v>
      </c>
      <c r="U3121" t="s">
        <v>47</v>
      </c>
      <c r="V3121" t="s">
        <v>4867</v>
      </c>
      <c r="W3121">
        <v>38.919710000000002</v>
      </c>
      <c r="X3121">
        <v>-77.075143999999995</v>
      </c>
      <c r="Y3121">
        <v>393483.53</v>
      </c>
      <c r="Z3121">
        <v>139095.91</v>
      </c>
      <c r="AA3121">
        <v>20007</v>
      </c>
      <c r="AB3121">
        <v>270125</v>
      </c>
      <c r="AC3121">
        <v>112964</v>
      </c>
      <c r="AD3121">
        <v>112964</v>
      </c>
      <c r="AE3121">
        <v>3</v>
      </c>
      <c r="AF3121" t="s">
        <v>294</v>
      </c>
      <c r="AG3121" t="s">
        <v>655</v>
      </c>
      <c r="AH3121" t="s">
        <v>50</v>
      </c>
      <c r="AI3121">
        <v>204</v>
      </c>
      <c r="AJ3121">
        <v>14</v>
      </c>
      <c r="AK3121" t="s">
        <v>51</v>
      </c>
      <c r="AL3121">
        <v>1270</v>
      </c>
      <c r="AM3121">
        <v>-77.075146201520894</v>
      </c>
      <c r="AN3121">
        <v>38.919717380443601</v>
      </c>
      <c r="AO3121" t="b">
        <f t="shared" si="98"/>
        <v>1</v>
      </c>
      <c r="AP3121">
        <f t="shared" si="97"/>
        <v>1</v>
      </c>
    </row>
    <row r="3122" spans="1:42">
      <c r="A3122">
        <v>186465</v>
      </c>
      <c r="B3122" t="s">
        <v>12397</v>
      </c>
      <c r="C3122" t="s">
        <v>12398</v>
      </c>
      <c r="D3122">
        <v>10193404</v>
      </c>
      <c r="E3122" t="s">
        <v>201</v>
      </c>
      <c r="I3122" t="s">
        <v>12399</v>
      </c>
      <c r="J3122" t="s">
        <v>353</v>
      </c>
      <c r="K3122" s="6">
        <v>0.54166666666666663</v>
      </c>
      <c r="L3122" s="8">
        <v>0.625</v>
      </c>
      <c r="M3122" t="s">
        <v>422</v>
      </c>
      <c r="N3122" t="s">
        <v>432</v>
      </c>
      <c r="Q3122" t="s">
        <v>12398</v>
      </c>
      <c r="R3122" t="s">
        <v>165</v>
      </c>
      <c r="S3122" t="s">
        <v>1682</v>
      </c>
      <c r="T3122" t="s">
        <v>46</v>
      </c>
      <c r="U3122" t="s">
        <v>47</v>
      </c>
      <c r="V3122" t="s">
        <v>12400</v>
      </c>
      <c r="W3122">
        <v>38.926585000000003</v>
      </c>
      <c r="X3122">
        <v>-77.040687000000005</v>
      </c>
      <c r="Y3122">
        <v>396471.93</v>
      </c>
      <c r="Z3122">
        <v>139857.20000000001</v>
      </c>
      <c r="AA3122">
        <v>20009</v>
      </c>
      <c r="AB3122">
        <v>236000</v>
      </c>
      <c r="AC3122">
        <v>78993</v>
      </c>
      <c r="AD3122">
        <v>78993</v>
      </c>
      <c r="AE3122">
        <v>1</v>
      </c>
      <c r="AF3122" t="s">
        <v>318</v>
      </c>
      <c r="AG3122" t="s">
        <v>1194</v>
      </c>
      <c r="AH3122" t="s">
        <v>88</v>
      </c>
      <c r="AI3122">
        <v>303</v>
      </c>
      <c r="AJ3122">
        <v>1</v>
      </c>
      <c r="AK3122" t="s">
        <v>51</v>
      </c>
      <c r="AL3122">
        <v>860</v>
      </c>
      <c r="AM3122">
        <v>-77.040689733697107</v>
      </c>
      <c r="AN3122">
        <v>38.926592405080299</v>
      </c>
      <c r="AO3122" t="b">
        <f t="shared" si="98"/>
        <v>1</v>
      </c>
      <c r="AP3122">
        <f t="shared" si="97"/>
        <v>1</v>
      </c>
    </row>
    <row r="3123" spans="1:42">
      <c r="A3123">
        <v>186466</v>
      </c>
      <c r="B3123" t="s">
        <v>4871</v>
      </c>
      <c r="C3123" t="s">
        <v>1747</v>
      </c>
      <c r="D3123">
        <v>10193405</v>
      </c>
      <c r="E3123" t="s">
        <v>160</v>
      </c>
      <c r="I3123" t="s">
        <v>4872</v>
      </c>
      <c r="J3123" t="s">
        <v>432</v>
      </c>
      <c r="K3123" s="6">
        <v>0.77083333333333337</v>
      </c>
      <c r="L3123" s="8">
        <v>0.97916666666666663</v>
      </c>
      <c r="M3123" t="s">
        <v>432</v>
      </c>
      <c r="N3123" t="s">
        <v>432</v>
      </c>
      <c r="O3123" t="s">
        <v>1748</v>
      </c>
      <c r="P3123" t="s">
        <v>1749</v>
      </c>
      <c r="Q3123" t="s">
        <v>1748</v>
      </c>
      <c r="R3123" t="s">
        <v>165</v>
      </c>
      <c r="S3123" t="s">
        <v>1682</v>
      </c>
      <c r="T3123" t="s">
        <v>46</v>
      </c>
      <c r="U3123" t="s">
        <v>47</v>
      </c>
      <c r="V3123" t="s">
        <v>664</v>
      </c>
      <c r="W3123">
        <v>38.892499999999998</v>
      </c>
      <c r="X3123">
        <v>-77.030028000000001</v>
      </c>
      <c r="Y3123">
        <v>397395</v>
      </c>
      <c r="Z3123">
        <v>136073.10999999999</v>
      </c>
      <c r="AA3123">
        <v>20004</v>
      </c>
      <c r="AB3123">
        <v>293199</v>
      </c>
      <c r="AC3123">
        <v>130486</v>
      </c>
      <c r="AD3123">
        <v>130486</v>
      </c>
      <c r="AE3123">
        <v>2</v>
      </c>
      <c r="AF3123" t="s">
        <v>97</v>
      </c>
      <c r="AG3123" t="s">
        <v>171</v>
      </c>
      <c r="AH3123" t="s">
        <v>63</v>
      </c>
      <c r="AI3123">
        <v>101</v>
      </c>
      <c r="AJ3123" t="s">
        <v>51</v>
      </c>
      <c r="AK3123" t="s">
        <v>64</v>
      </c>
      <c r="AL3123">
        <v>1552</v>
      </c>
      <c r="AM3123">
        <v>-77.030030078018697</v>
      </c>
      <c r="AN3123">
        <v>38.892507241830799</v>
      </c>
      <c r="AO3123" t="b">
        <f t="shared" si="98"/>
        <v>0</v>
      </c>
      <c r="AP3123">
        <f t="shared" si="97"/>
        <v>0</v>
      </c>
    </row>
    <row r="3124" spans="1:42">
      <c r="A3124">
        <v>186467</v>
      </c>
      <c r="B3124" t="s">
        <v>12401</v>
      </c>
      <c r="C3124" t="s">
        <v>9121</v>
      </c>
      <c r="D3124">
        <v>10193406</v>
      </c>
      <c r="E3124" t="s">
        <v>652</v>
      </c>
      <c r="I3124" t="s">
        <v>12402</v>
      </c>
      <c r="J3124" t="s">
        <v>353</v>
      </c>
      <c r="K3124" s="6">
        <v>0.29166666666666669</v>
      </c>
      <c r="L3124" s="8">
        <v>0.79166666666666663</v>
      </c>
      <c r="M3124" t="s">
        <v>255</v>
      </c>
      <c r="N3124" t="s">
        <v>183</v>
      </c>
      <c r="Q3124" t="s">
        <v>9121</v>
      </c>
      <c r="R3124" t="s">
        <v>165</v>
      </c>
      <c r="S3124" t="s">
        <v>184</v>
      </c>
      <c r="T3124" t="s">
        <v>46</v>
      </c>
      <c r="U3124" t="s">
        <v>47</v>
      </c>
      <c r="V3124" t="s">
        <v>12403</v>
      </c>
      <c r="W3124">
        <v>38.925496000000003</v>
      </c>
      <c r="X3124">
        <v>-77.028524000000004</v>
      </c>
      <c r="Y3124">
        <v>397526.64</v>
      </c>
      <c r="Z3124">
        <v>139735.87</v>
      </c>
      <c r="AA3124">
        <v>20009</v>
      </c>
      <c r="AB3124">
        <v>231806</v>
      </c>
      <c r="AC3124">
        <v>74830</v>
      </c>
      <c r="AD3124">
        <v>74830</v>
      </c>
      <c r="AE3124">
        <v>1</v>
      </c>
      <c r="AF3124" t="s">
        <v>361</v>
      </c>
      <c r="AG3124" t="s">
        <v>1426</v>
      </c>
      <c r="AH3124" t="s">
        <v>88</v>
      </c>
      <c r="AI3124">
        <v>304</v>
      </c>
      <c r="AJ3124">
        <v>2</v>
      </c>
      <c r="AK3124" t="s">
        <v>51</v>
      </c>
      <c r="AL3124">
        <v>694</v>
      </c>
      <c r="AM3124">
        <v>-77.028525859919199</v>
      </c>
      <c r="AN3124">
        <v>38.925503028153798</v>
      </c>
      <c r="AO3124" t="b">
        <f t="shared" si="98"/>
        <v>1</v>
      </c>
      <c r="AP3124">
        <f t="shared" si="97"/>
        <v>1</v>
      </c>
    </row>
    <row r="3125" spans="1:42">
      <c r="A3125">
        <v>186468</v>
      </c>
      <c r="B3125" t="s">
        <v>8972</v>
      </c>
      <c r="C3125" t="s">
        <v>985</v>
      </c>
      <c r="D3125">
        <v>10193407</v>
      </c>
      <c r="E3125" t="s">
        <v>201</v>
      </c>
      <c r="I3125" t="s">
        <v>8973</v>
      </c>
      <c r="J3125" t="s">
        <v>353</v>
      </c>
      <c r="K3125" s="6">
        <v>0.29166666666666669</v>
      </c>
      <c r="L3125" s="8">
        <v>0.70833333333333337</v>
      </c>
      <c r="M3125" t="s">
        <v>1682</v>
      </c>
      <c r="N3125" t="s">
        <v>1682</v>
      </c>
      <c r="O3125" t="s">
        <v>3003</v>
      </c>
      <c r="P3125" t="s">
        <v>3004</v>
      </c>
      <c r="Q3125" t="s">
        <v>3003</v>
      </c>
      <c r="R3125" t="s">
        <v>165</v>
      </c>
      <c r="S3125" t="s">
        <v>254</v>
      </c>
      <c r="T3125" t="s">
        <v>46</v>
      </c>
      <c r="U3125" t="s">
        <v>47</v>
      </c>
      <c r="V3125" t="s">
        <v>8974</v>
      </c>
      <c r="W3125">
        <v>38.909897000000001</v>
      </c>
      <c r="X3125">
        <v>-77.038748999999996</v>
      </c>
      <c r="Y3125">
        <v>396639.21</v>
      </c>
      <c r="Z3125">
        <v>138004.64000000001</v>
      </c>
      <c r="AA3125">
        <v>20036</v>
      </c>
      <c r="AB3125">
        <v>225580</v>
      </c>
      <c r="AC3125">
        <v>68881</v>
      </c>
      <c r="AD3125">
        <v>68881</v>
      </c>
      <c r="AE3125">
        <v>2</v>
      </c>
      <c r="AF3125" t="s">
        <v>86</v>
      </c>
      <c r="AG3125" t="s">
        <v>380</v>
      </c>
      <c r="AH3125" t="s">
        <v>50</v>
      </c>
      <c r="AI3125">
        <v>208</v>
      </c>
      <c r="AJ3125">
        <v>6</v>
      </c>
      <c r="AK3125" t="s">
        <v>51</v>
      </c>
      <c r="AL3125">
        <v>2240</v>
      </c>
      <c r="AM3125">
        <v>-77.038751508559201</v>
      </c>
      <c r="AN3125">
        <v>38.909904589874401</v>
      </c>
      <c r="AO3125" t="b">
        <f t="shared" si="98"/>
        <v>0</v>
      </c>
      <c r="AP3125">
        <f t="shared" si="97"/>
        <v>0</v>
      </c>
    </row>
    <row r="3126" spans="1:42">
      <c r="A3126">
        <v>186469</v>
      </c>
      <c r="B3126" t="s">
        <v>4873</v>
      </c>
      <c r="C3126" t="s">
        <v>4874</v>
      </c>
      <c r="D3126">
        <v>10193408</v>
      </c>
      <c r="E3126" t="s">
        <v>201</v>
      </c>
      <c r="I3126" t="s">
        <v>4875</v>
      </c>
      <c r="J3126" t="s">
        <v>422</v>
      </c>
      <c r="K3126" s="6">
        <v>0.29166666666666669</v>
      </c>
      <c r="L3126" s="8">
        <v>0.79166666666666663</v>
      </c>
      <c r="M3126" t="s">
        <v>387</v>
      </c>
      <c r="N3126" t="s">
        <v>387</v>
      </c>
      <c r="Q3126" t="s">
        <v>4874</v>
      </c>
      <c r="R3126" t="s">
        <v>165</v>
      </c>
      <c r="S3126" t="s">
        <v>95</v>
      </c>
      <c r="T3126" t="s">
        <v>46</v>
      </c>
      <c r="U3126" t="s">
        <v>47</v>
      </c>
      <c r="V3126" t="s">
        <v>4876</v>
      </c>
      <c r="W3126">
        <v>38.918900000000001</v>
      </c>
      <c r="X3126">
        <v>-77.032714999999996</v>
      </c>
      <c r="Y3126">
        <v>397162.9</v>
      </c>
      <c r="Z3126">
        <v>139003.82999999999</v>
      </c>
      <c r="AA3126">
        <v>20009</v>
      </c>
      <c r="AB3126">
        <v>239965</v>
      </c>
      <c r="AC3126">
        <v>83239</v>
      </c>
      <c r="AD3126">
        <v>83239</v>
      </c>
      <c r="AE3126">
        <v>1</v>
      </c>
      <c r="AF3126" t="s">
        <v>361</v>
      </c>
      <c r="AG3126" t="s">
        <v>373</v>
      </c>
      <c r="AH3126" t="s">
        <v>88</v>
      </c>
      <c r="AI3126">
        <v>301</v>
      </c>
      <c r="AJ3126">
        <v>3</v>
      </c>
      <c r="AK3126" t="s">
        <v>51</v>
      </c>
      <c r="AL3126">
        <v>1908</v>
      </c>
      <c r="AM3126">
        <v>-77.0327175992186</v>
      </c>
      <c r="AN3126">
        <v>38.918907475976901</v>
      </c>
      <c r="AO3126" t="b">
        <f t="shared" si="98"/>
        <v>1</v>
      </c>
      <c r="AP3126">
        <f t="shared" si="97"/>
        <v>1</v>
      </c>
    </row>
    <row r="3127" spans="1:42">
      <c r="A3127">
        <v>186470</v>
      </c>
      <c r="B3127" t="s">
        <v>12404</v>
      </c>
      <c r="C3127" t="s">
        <v>12405</v>
      </c>
      <c r="D3127">
        <v>10193409</v>
      </c>
      <c r="E3127" t="s">
        <v>652</v>
      </c>
      <c r="K3127" s="6">
        <v>0.29166666666666669</v>
      </c>
      <c r="L3127" s="8">
        <v>0.70833333333333337</v>
      </c>
      <c r="M3127" t="s">
        <v>55</v>
      </c>
      <c r="N3127" t="s">
        <v>155</v>
      </c>
      <c r="Q3127" t="s">
        <v>12405</v>
      </c>
      <c r="R3127" t="s">
        <v>44</v>
      </c>
      <c r="S3127" t="s">
        <v>353</v>
      </c>
      <c r="T3127" t="s">
        <v>46</v>
      </c>
      <c r="U3127" t="s">
        <v>47</v>
      </c>
      <c r="V3127" t="s">
        <v>12406</v>
      </c>
      <c r="W3127">
        <v>38.932664000000003</v>
      </c>
      <c r="X3127">
        <v>-77.034159000000002</v>
      </c>
      <c r="Y3127">
        <v>397038.26</v>
      </c>
      <c r="Z3127">
        <v>140531.75</v>
      </c>
      <c r="AA3127">
        <v>20010</v>
      </c>
      <c r="AB3127">
        <v>234581</v>
      </c>
      <c r="AC3127">
        <v>77555</v>
      </c>
      <c r="AD3127">
        <v>77555</v>
      </c>
      <c r="AE3127">
        <v>1</v>
      </c>
      <c r="AF3127" t="s">
        <v>249</v>
      </c>
      <c r="AG3127" t="s">
        <v>966</v>
      </c>
      <c r="AH3127" t="s">
        <v>188</v>
      </c>
      <c r="AI3127">
        <v>409</v>
      </c>
      <c r="AJ3127">
        <v>2</v>
      </c>
      <c r="AK3127" t="s">
        <v>51</v>
      </c>
      <c r="AL3127">
        <v>795</v>
      </c>
      <c r="AM3127">
        <v>-77.034161447927602</v>
      </c>
      <c r="AN3127">
        <v>38.932671052596</v>
      </c>
      <c r="AO3127" t="b">
        <f t="shared" si="98"/>
        <v>1</v>
      </c>
      <c r="AP3127">
        <f t="shared" si="97"/>
        <v>1</v>
      </c>
    </row>
    <row r="3128" spans="1:42">
      <c r="A3128">
        <v>186471</v>
      </c>
      <c r="B3128" t="s">
        <v>8975</v>
      </c>
      <c r="C3128" t="s">
        <v>7047</v>
      </c>
      <c r="D3128">
        <v>10193410</v>
      </c>
      <c r="E3128" t="s">
        <v>519</v>
      </c>
      <c r="K3128" s="6">
        <v>0.29166666666666669</v>
      </c>
      <c r="L3128" s="8">
        <v>0.70833333333333337</v>
      </c>
      <c r="M3128" t="s">
        <v>422</v>
      </c>
      <c r="N3128" t="s">
        <v>1025</v>
      </c>
      <c r="Q3128" t="s">
        <v>8976</v>
      </c>
      <c r="R3128" t="s">
        <v>44</v>
      </c>
      <c r="S3128" t="s">
        <v>353</v>
      </c>
      <c r="T3128" t="s">
        <v>46</v>
      </c>
      <c r="U3128" t="s">
        <v>47</v>
      </c>
      <c r="V3128" t="s">
        <v>8977</v>
      </c>
      <c r="W3128">
        <v>38.949330000000003</v>
      </c>
      <c r="X3128">
        <v>-77.021662000000006</v>
      </c>
      <c r="Y3128">
        <v>398122.26</v>
      </c>
      <c r="Z3128">
        <v>142381.56</v>
      </c>
      <c r="AA3128">
        <v>20011</v>
      </c>
      <c r="AB3128">
        <v>247226</v>
      </c>
      <c r="AC3128">
        <v>90090</v>
      </c>
      <c r="AD3128">
        <v>90090</v>
      </c>
      <c r="AE3128">
        <v>4</v>
      </c>
      <c r="AF3128" t="s">
        <v>745</v>
      </c>
      <c r="AG3128" t="s">
        <v>746</v>
      </c>
      <c r="AH3128" t="s">
        <v>188</v>
      </c>
      <c r="AI3128">
        <v>407</v>
      </c>
      <c r="AJ3128">
        <v>18</v>
      </c>
      <c r="AK3128" t="s">
        <v>51</v>
      </c>
      <c r="AL3128">
        <v>2745</v>
      </c>
      <c r="AM3128">
        <v>-77.021664222210106</v>
      </c>
      <c r="AN3128">
        <v>38.9493376661149</v>
      </c>
      <c r="AO3128" t="b">
        <f t="shared" si="98"/>
        <v>0</v>
      </c>
      <c r="AP3128">
        <f t="shared" si="97"/>
        <v>0</v>
      </c>
    </row>
    <row r="3129" spans="1:42">
      <c r="A3129">
        <v>186472</v>
      </c>
      <c r="B3129" t="s">
        <v>8978</v>
      </c>
      <c r="C3129" t="s">
        <v>8979</v>
      </c>
      <c r="D3129">
        <v>10193412</v>
      </c>
      <c r="E3129" t="s">
        <v>519</v>
      </c>
      <c r="K3129" s="6">
        <v>0.29166666666666669</v>
      </c>
      <c r="L3129" s="8">
        <v>0.70833333333333337</v>
      </c>
      <c r="M3129" t="s">
        <v>387</v>
      </c>
      <c r="N3129" t="s">
        <v>1165</v>
      </c>
      <c r="O3129" t="s">
        <v>8980</v>
      </c>
      <c r="P3129" t="s">
        <v>8981</v>
      </c>
      <c r="Q3129" t="s">
        <v>8980</v>
      </c>
      <c r="R3129" t="s">
        <v>44</v>
      </c>
      <c r="S3129" t="s">
        <v>353</v>
      </c>
      <c r="T3129" t="s">
        <v>46</v>
      </c>
      <c r="U3129" t="s">
        <v>47</v>
      </c>
      <c r="V3129" t="s">
        <v>8982</v>
      </c>
      <c r="W3129">
        <v>38.921709999999997</v>
      </c>
      <c r="X3129">
        <v>-77.034739000000002</v>
      </c>
      <c r="Y3129">
        <v>396987.53</v>
      </c>
      <c r="Z3129">
        <v>139315.85999999999</v>
      </c>
      <c r="AA3129">
        <v>20009</v>
      </c>
      <c r="AB3129">
        <v>234189</v>
      </c>
      <c r="AC3129">
        <v>76871</v>
      </c>
      <c r="AD3129">
        <v>76871</v>
      </c>
      <c r="AE3129">
        <v>1</v>
      </c>
      <c r="AF3129" t="s">
        <v>361</v>
      </c>
      <c r="AG3129" t="s">
        <v>1764</v>
      </c>
      <c r="AH3129" t="s">
        <v>88</v>
      </c>
      <c r="AI3129">
        <v>304</v>
      </c>
      <c r="AJ3129">
        <v>2</v>
      </c>
      <c r="AK3129" t="s">
        <v>51</v>
      </c>
      <c r="AL3129">
        <v>2422</v>
      </c>
      <c r="AM3129">
        <v>-77.034741204050704</v>
      </c>
      <c r="AN3129">
        <v>38.921717760305199</v>
      </c>
      <c r="AO3129" t="b">
        <f t="shared" si="98"/>
        <v>0</v>
      </c>
      <c r="AP3129">
        <f t="shared" si="97"/>
        <v>0</v>
      </c>
    </row>
    <row r="3130" spans="1:42">
      <c r="A3130">
        <v>186473</v>
      </c>
      <c r="B3130" t="s">
        <v>8983</v>
      </c>
      <c r="C3130" t="s">
        <v>8979</v>
      </c>
      <c r="D3130">
        <v>10193414</v>
      </c>
      <c r="E3130" t="s">
        <v>519</v>
      </c>
      <c r="I3130" t="s">
        <v>8984</v>
      </c>
      <c r="J3130" t="s">
        <v>422</v>
      </c>
      <c r="K3130" s="6">
        <v>0.29166666666666669</v>
      </c>
      <c r="L3130" s="8">
        <v>0.70833333333333337</v>
      </c>
      <c r="M3130" t="s">
        <v>387</v>
      </c>
      <c r="N3130" t="s">
        <v>129</v>
      </c>
      <c r="O3130" t="s">
        <v>8985</v>
      </c>
      <c r="P3130" t="s">
        <v>8986</v>
      </c>
      <c r="Q3130" t="s">
        <v>8985</v>
      </c>
      <c r="R3130" t="s">
        <v>70</v>
      </c>
      <c r="S3130" t="s">
        <v>422</v>
      </c>
      <c r="T3130" t="s">
        <v>46</v>
      </c>
      <c r="U3130" t="s">
        <v>47</v>
      </c>
      <c r="V3130" t="s">
        <v>8982</v>
      </c>
      <c r="W3130">
        <v>38.921709999999997</v>
      </c>
      <c r="X3130">
        <v>-77.034739000000002</v>
      </c>
      <c r="Y3130">
        <v>396987.53</v>
      </c>
      <c r="Z3130">
        <v>139315.85999999999</v>
      </c>
      <c r="AA3130">
        <v>20009</v>
      </c>
      <c r="AB3130">
        <v>234189</v>
      </c>
      <c r="AC3130">
        <v>76871</v>
      </c>
      <c r="AD3130">
        <v>76871</v>
      </c>
      <c r="AE3130">
        <v>1</v>
      </c>
      <c r="AF3130" t="s">
        <v>361</v>
      </c>
      <c r="AG3130" t="s">
        <v>1764</v>
      </c>
      <c r="AH3130" t="s">
        <v>88</v>
      </c>
      <c r="AI3130">
        <v>304</v>
      </c>
      <c r="AJ3130">
        <v>2</v>
      </c>
      <c r="AK3130" t="s">
        <v>51</v>
      </c>
      <c r="AL3130">
        <v>2423</v>
      </c>
      <c r="AM3130">
        <v>-77.034741204050704</v>
      </c>
      <c r="AN3130">
        <v>38.921717760305199</v>
      </c>
      <c r="AO3130" t="b">
        <f t="shared" si="98"/>
        <v>0</v>
      </c>
      <c r="AP3130">
        <f t="shared" si="97"/>
        <v>0</v>
      </c>
    </row>
    <row r="3131" spans="1:42">
      <c r="A3131">
        <v>186474</v>
      </c>
      <c r="B3131" t="s">
        <v>8987</v>
      </c>
      <c r="C3131" t="s">
        <v>8988</v>
      </c>
      <c r="D3131">
        <v>10193417</v>
      </c>
      <c r="E3131" t="s">
        <v>201</v>
      </c>
      <c r="I3131" t="s">
        <v>8989</v>
      </c>
      <c r="J3131" t="s">
        <v>353</v>
      </c>
      <c r="K3131" s="6">
        <v>0.29166666666666669</v>
      </c>
      <c r="L3131" s="8">
        <v>0.83333333333333337</v>
      </c>
      <c r="M3131" t="s">
        <v>265</v>
      </c>
      <c r="N3131" t="s">
        <v>265</v>
      </c>
      <c r="Q3131" t="s">
        <v>8988</v>
      </c>
      <c r="R3131" t="s">
        <v>70</v>
      </c>
      <c r="S3131" t="s">
        <v>353</v>
      </c>
      <c r="T3131" t="s">
        <v>46</v>
      </c>
      <c r="U3131" t="s">
        <v>47</v>
      </c>
      <c r="V3131" t="s">
        <v>8990</v>
      </c>
      <c r="W3131">
        <v>38.920099</v>
      </c>
      <c r="X3131">
        <v>-77.037263999999993</v>
      </c>
      <c r="Y3131">
        <v>396768.52</v>
      </c>
      <c r="Z3131">
        <v>139137.09</v>
      </c>
      <c r="AA3131">
        <v>20009</v>
      </c>
      <c r="AB3131">
        <v>226110</v>
      </c>
      <c r="AC3131">
        <v>69417</v>
      </c>
      <c r="AD3131">
        <v>69417</v>
      </c>
      <c r="AE3131">
        <v>1</v>
      </c>
      <c r="AF3131" t="s">
        <v>318</v>
      </c>
      <c r="AG3131" t="s">
        <v>865</v>
      </c>
      <c r="AH3131" t="s">
        <v>88</v>
      </c>
      <c r="AI3131">
        <v>303</v>
      </c>
      <c r="AJ3131">
        <v>1</v>
      </c>
      <c r="AK3131" t="s">
        <v>51</v>
      </c>
      <c r="AL3131">
        <v>2578</v>
      </c>
      <c r="AM3131">
        <v>-77.0372659211653</v>
      </c>
      <c r="AN3131">
        <v>38.920106563851697</v>
      </c>
      <c r="AO3131" t="b">
        <f t="shared" si="98"/>
        <v>1</v>
      </c>
      <c r="AP3131">
        <f t="shared" si="97"/>
        <v>1</v>
      </c>
    </row>
    <row r="3132" spans="1:42">
      <c r="A3132">
        <v>186475</v>
      </c>
      <c r="B3132" t="s">
        <v>12407</v>
      </c>
      <c r="C3132" t="s">
        <v>12408</v>
      </c>
      <c r="D3132">
        <v>10193418</v>
      </c>
      <c r="E3132" t="s">
        <v>201</v>
      </c>
      <c r="I3132" t="s">
        <v>12409</v>
      </c>
      <c r="J3132" t="s">
        <v>353</v>
      </c>
      <c r="K3132" s="6">
        <v>0.29166666666666669</v>
      </c>
      <c r="L3132" s="8">
        <v>0.70833333333333337</v>
      </c>
      <c r="M3132" t="s">
        <v>291</v>
      </c>
      <c r="N3132" t="s">
        <v>291</v>
      </c>
      <c r="Q3132" t="s">
        <v>12408</v>
      </c>
      <c r="R3132" t="s">
        <v>70</v>
      </c>
      <c r="S3132" t="s">
        <v>353</v>
      </c>
      <c r="T3132" t="s">
        <v>46</v>
      </c>
      <c r="U3132" t="s">
        <v>47</v>
      </c>
      <c r="V3132" t="s">
        <v>12410</v>
      </c>
      <c r="W3132">
        <v>38.917617</v>
      </c>
      <c r="X3132">
        <v>-77.042541999999997</v>
      </c>
      <c r="Y3132">
        <v>396310.67</v>
      </c>
      <c r="Z3132">
        <v>138861.72</v>
      </c>
      <c r="AA3132">
        <v>20009</v>
      </c>
      <c r="AB3132">
        <v>226491</v>
      </c>
      <c r="AC3132">
        <v>69821</v>
      </c>
      <c r="AD3132">
        <v>69821</v>
      </c>
      <c r="AE3132">
        <v>1</v>
      </c>
      <c r="AF3132" t="s">
        <v>318</v>
      </c>
      <c r="AG3132" t="s">
        <v>319</v>
      </c>
      <c r="AH3132" t="s">
        <v>88</v>
      </c>
      <c r="AI3132">
        <v>303</v>
      </c>
      <c r="AJ3132">
        <v>1</v>
      </c>
      <c r="AK3132" t="s">
        <v>51</v>
      </c>
      <c r="AL3132">
        <v>627</v>
      </c>
      <c r="AM3132">
        <v>-77.042544112954701</v>
      </c>
      <c r="AN3132">
        <v>38.917624137407003</v>
      </c>
      <c r="AO3132" t="b">
        <f t="shared" si="98"/>
        <v>1</v>
      </c>
      <c r="AP3132">
        <f t="shared" si="97"/>
        <v>1</v>
      </c>
    </row>
    <row r="3133" spans="1:42">
      <c r="A3133">
        <v>186478</v>
      </c>
      <c r="B3133" t="s">
        <v>12411</v>
      </c>
      <c r="C3133" t="s">
        <v>12164</v>
      </c>
      <c r="D3133">
        <v>10193421</v>
      </c>
      <c r="E3133" t="s">
        <v>201</v>
      </c>
      <c r="I3133" t="s">
        <v>12412</v>
      </c>
      <c r="J3133" t="s">
        <v>353</v>
      </c>
      <c r="K3133" s="6">
        <v>0.33333333333333331</v>
      </c>
      <c r="L3133" s="8">
        <v>0.79166666666666663</v>
      </c>
      <c r="M3133" t="s">
        <v>138</v>
      </c>
      <c r="N3133" t="s">
        <v>138</v>
      </c>
      <c r="Q3133" t="s">
        <v>12164</v>
      </c>
      <c r="R3133" t="s">
        <v>70</v>
      </c>
      <c r="S3133" t="s">
        <v>353</v>
      </c>
      <c r="T3133" t="s">
        <v>46</v>
      </c>
      <c r="U3133" t="s">
        <v>47</v>
      </c>
      <c r="V3133" t="s">
        <v>10106</v>
      </c>
      <c r="W3133">
        <v>38.907463999999997</v>
      </c>
      <c r="X3133">
        <v>-77.032334000000006</v>
      </c>
      <c r="Y3133">
        <v>397195.53</v>
      </c>
      <c r="Z3133">
        <v>137734.29</v>
      </c>
      <c r="AA3133">
        <v>20005</v>
      </c>
      <c r="AB3133">
        <v>217999</v>
      </c>
      <c r="AC3133">
        <v>61136</v>
      </c>
      <c r="AD3133">
        <v>61136</v>
      </c>
      <c r="AE3133">
        <v>2</v>
      </c>
      <c r="AF3133" t="s">
        <v>97</v>
      </c>
      <c r="AG3133" t="s">
        <v>2006</v>
      </c>
      <c r="AH3133" t="s">
        <v>50</v>
      </c>
      <c r="AI3133">
        <v>208</v>
      </c>
      <c r="AJ3133">
        <v>7</v>
      </c>
      <c r="AK3133" t="s">
        <v>51</v>
      </c>
      <c r="AL3133">
        <v>386</v>
      </c>
      <c r="AM3133">
        <v>-77.032336148619706</v>
      </c>
      <c r="AN3133">
        <v>38.907471135055701</v>
      </c>
      <c r="AO3133" t="b">
        <f t="shared" si="98"/>
        <v>1</v>
      </c>
      <c r="AP3133">
        <f t="shared" si="97"/>
        <v>1</v>
      </c>
    </row>
    <row r="3134" spans="1:42">
      <c r="A3134">
        <v>186480</v>
      </c>
      <c r="B3134" t="s">
        <v>8991</v>
      </c>
      <c r="C3134" t="s">
        <v>8992</v>
      </c>
      <c r="D3134">
        <v>10193423</v>
      </c>
      <c r="E3134" t="s">
        <v>201</v>
      </c>
      <c r="I3134" t="s">
        <v>8993</v>
      </c>
      <c r="J3134" t="s">
        <v>353</v>
      </c>
      <c r="K3134" s="6">
        <v>0.70833333333333337</v>
      </c>
      <c r="L3134" s="8">
        <v>0.79166666666666663</v>
      </c>
      <c r="M3134" t="s">
        <v>55</v>
      </c>
      <c r="N3134" t="s">
        <v>683</v>
      </c>
      <c r="O3134" t="s">
        <v>8992</v>
      </c>
      <c r="P3134" t="s">
        <v>8994</v>
      </c>
      <c r="Q3134" t="s">
        <v>8992</v>
      </c>
      <c r="R3134" t="s">
        <v>70</v>
      </c>
      <c r="S3134" t="s">
        <v>353</v>
      </c>
      <c r="T3134" t="s">
        <v>46</v>
      </c>
      <c r="U3134" t="s">
        <v>47</v>
      </c>
      <c r="V3134" t="s">
        <v>8995</v>
      </c>
      <c r="W3134">
        <v>38.892868999999997</v>
      </c>
      <c r="X3134">
        <v>-76.984761000000006</v>
      </c>
      <c r="Y3134">
        <v>401322.04</v>
      </c>
      <c r="Z3134">
        <v>136113.73000000001</v>
      </c>
      <c r="AA3134">
        <v>20002</v>
      </c>
      <c r="AB3134">
        <v>49310</v>
      </c>
      <c r="AC3134">
        <v>20609</v>
      </c>
      <c r="AD3134">
        <v>20609</v>
      </c>
      <c r="AE3134">
        <v>6</v>
      </c>
      <c r="AF3134" t="s">
        <v>669</v>
      </c>
      <c r="AG3134" t="s">
        <v>1392</v>
      </c>
      <c r="AH3134" t="s">
        <v>63</v>
      </c>
      <c r="AI3134">
        <v>108</v>
      </c>
      <c r="AJ3134">
        <v>25</v>
      </c>
      <c r="AK3134" t="s">
        <v>51</v>
      </c>
      <c r="AL3134">
        <v>2395</v>
      </c>
      <c r="AM3134">
        <v>-76.984763069782005</v>
      </c>
      <c r="AN3134">
        <v>38.892876029042903</v>
      </c>
      <c r="AO3134" t="b">
        <f t="shared" si="98"/>
        <v>1</v>
      </c>
      <c r="AP3134">
        <f t="shared" si="97"/>
        <v>1</v>
      </c>
    </row>
    <row r="3135" spans="1:42">
      <c r="A3135">
        <v>186482</v>
      </c>
      <c r="B3135" t="s">
        <v>12413</v>
      </c>
      <c r="C3135" t="s">
        <v>12414</v>
      </c>
      <c r="D3135">
        <v>10193425</v>
      </c>
      <c r="E3135" t="s">
        <v>201</v>
      </c>
      <c r="I3135" t="s">
        <v>12415</v>
      </c>
      <c r="J3135" t="s">
        <v>238</v>
      </c>
      <c r="K3135" s="6">
        <v>0.29166666666666669</v>
      </c>
      <c r="L3135" s="8">
        <v>0.79166666666666663</v>
      </c>
      <c r="M3135" t="s">
        <v>255</v>
      </c>
      <c r="N3135" t="s">
        <v>138</v>
      </c>
      <c r="Q3135" t="s">
        <v>12414</v>
      </c>
      <c r="R3135" t="s">
        <v>165</v>
      </c>
      <c r="S3135" t="s">
        <v>334</v>
      </c>
      <c r="T3135" t="s">
        <v>46</v>
      </c>
      <c r="U3135" t="s">
        <v>47</v>
      </c>
      <c r="V3135" t="s">
        <v>12416</v>
      </c>
      <c r="W3135">
        <v>38.950510999999999</v>
      </c>
      <c r="X3135">
        <v>-76.995446999999999</v>
      </c>
      <c r="Y3135">
        <v>400394.64</v>
      </c>
      <c r="Z3135">
        <v>142512.47</v>
      </c>
      <c r="AA3135">
        <v>20017</v>
      </c>
      <c r="AB3135">
        <v>78537</v>
      </c>
      <c r="AC3135">
        <v>51303</v>
      </c>
      <c r="AD3135">
        <v>51303</v>
      </c>
      <c r="AE3135">
        <v>5</v>
      </c>
      <c r="AF3135" t="s">
        <v>329</v>
      </c>
      <c r="AG3135" t="s">
        <v>5085</v>
      </c>
      <c r="AH3135" t="s">
        <v>188</v>
      </c>
      <c r="AI3135">
        <v>405</v>
      </c>
      <c r="AJ3135">
        <v>20</v>
      </c>
      <c r="AK3135" t="s">
        <v>51</v>
      </c>
      <c r="AL3135">
        <v>318</v>
      </c>
      <c r="AM3135">
        <v>-76.995449575457997</v>
      </c>
      <c r="AN3135">
        <v>38.950518858809701</v>
      </c>
      <c r="AO3135" t="b">
        <f t="shared" si="98"/>
        <v>1</v>
      </c>
      <c r="AP3135">
        <f t="shared" si="97"/>
        <v>1</v>
      </c>
    </row>
    <row r="3136" spans="1:42">
      <c r="A3136">
        <v>186483</v>
      </c>
      <c r="B3136" t="s">
        <v>4878</v>
      </c>
      <c r="C3136" t="s">
        <v>4879</v>
      </c>
      <c r="D3136">
        <v>10193426</v>
      </c>
      <c r="E3136" t="s">
        <v>201</v>
      </c>
      <c r="I3136" t="s">
        <v>4880</v>
      </c>
      <c r="J3136" t="s">
        <v>238</v>
      </c>
      <c r="K3136" s="6">
        <v>0.29166666666666669</v>
      </c>
      <c r="L3136" s="8">
        <v>0.70833333333333337</v>
      </c>
      <c r="M3136" t="s">
        <v>192</v>
      </c>
      <c r="N3136" t="s">
        <v>192</v>
      </c>
      <c r="Q3136" t="s">
        <v>4879</v>
      </c>
      <c r="R3136" t="s">
        <v>165</v>
      </c>
      <c r="S3136" t="s">
        <v>387</v>
      </c>
      <c r="T3136" t="s">
        <v>46</v>
      </c>
      <c r="U3136" t="s">
        <v>47</v>
      </c>
      <c r="V3136" t="s">
        <v>4881</v>
      </c>
      <c r="W3136">
        <v>38.964733000000003</v>
      </c>
      <c r="X3136">
        <v>-77.076768999999999</v>
      </c>
      <c r="Y3136">
        <v>393346.82</v>
      </c>
      <c r="Z3136">
        <v>144093.95000000001</v>
      </c>
      <c r="AA3136">
        <v>20015</v>
      </c>
      <c r="AB3136">
        <v>263841</v>
      </c>
      <c r="AC3136">
        <v>106761</v>
      </c>
      <c r="AD3136">
        <v>106761</v>
      </c>
      <c r="AE3136">
        <v>3</v>
      </c>
      <c r="AF3136" t="s">
        <v>827</v>
      </c>
      <c r="AG3136" t="s">
        <v>947</v>
      </c>
      <c r="AH3136" t="s">
        <v>50</v>
      </c>
      <c r="AI3136">
        <v>201</v>
      </c>
      <c r="AJ3136">
        <v>10</v>
      </c>
      <c r="AK3136" t="s">
        <v>51</v>
      </c>
      <c r="AL3136">
        <v>1243</v>
      </c>
      <c r="AM3136">
        <v>-77.076771126440093</v>
      </c>
      <c r="AN3136">
        <v>38.964740131260797</v>
      </c>
      <c r="AO3136" t="b">
        <f t="shared" si="98"/>
        <v>1</v>
      </c>
      <c r="AP3136">
        <f t="shared" si="97"/>
        <v>1</v>
      </c>
    </row>
    <row r="3137" spans="1:42">
      <c r="A3137">
        <v>186484</v>
      </c>
      <c r="B3137" t="s">
        <v>8996</v>
      </c>
      <c r="C3137" t="s">
        <v>8997</v>
      </c>
      <c r="D3137">
        <v>10193427</v>
      </c>
      <c r="E3137" t="s">
        <v>201</v>
      </c>
      <c r="I3137" t="s">
        <v>8998</v>
      </c>
      <c r="J3137" t="s">
        <v>238</v>
      </c>
      <c r="K3137" s="6">
        <v>0.29166666666666669</v>
      </c>
      <c r="L3137" s="8">
        <v>0.70833333333333337</v>
      </c>
      <c r="M3137" t="s">
        <v>138</v>
      </c>
      <c r="N3137" t="s">
        <v>334</v>
      </c>
      <c r="Q3137" t="s">
        <v>8997</v>
      </c>
      <c r="R3137" t="s">
        <v>165</v>
      </c>
      <c r="S3137" t="s">
        <v>386</v>
      </c>
      <c r="T3137" t="s">
        <v>46</v>
      </c>
      <c r="U3137" t="s">
        <v>47</v>
      </c>
      <c r="V3137" t="s">
        <v>8999</v>
      </c>
      <c r="W3137">
        <v>38.911720000000003</v>
      </c>
      <c r="X3137">
        <v>-77.010324999999995</v>
      </c>
      <c r="Y3137">
        <v>399104.51</v>
      </c>
      <c r="Z3137">
        <v>138206.31</v>
      </c>
      <c r="AA3137">
        <v>20001</v>
      </c>
      <c r="AB3137">
        <v>226707</v>
      </c>
      <c r="AC3137">
        <v>70020</v>
      </c>
      <c r="AD3137">
        <v>70020</v>
      </c>
      <c r="AE3137">
        <v>5</v>
      </c>
      <c r="AF3137" t="s">
        <v>408</v>
      </c>
      <c r="AG3137" t="s">
        <v>1562</v>
      </c>
      <c r="AH3137" t="s">
        <v>410</v>
      </c>
      <c r="AI3137">
        <v>501</v>
      </c>
      <c r="AJ3137">
        <v>21</v>
      </c>
      <c r="AK3137" t="s">
        <v>51</v>
      </c>
      <c r="AL3137">
        <v>2628</v>
      </c>
      <c r="AM3137">
        <v>-77.010327365191401</v>
      </c>
      <c r="AN3137">
        <v>38.911727272648797</v>
      </c>
      <c r="AO3137" t="b">
        <f t="shared" si="98"/>
        <v>1</v>
      </c>
      <c r="AP3137">
        <f t="shared" si="97"/>
        <v>1</v>
      </c>
    </row>
    <row r="3138" spans="1:42">
      <c r="A3138">
        <v>186485</v>
      </c>
      <c r="B3138" t="s">
        <v>12417</v>
      </c>
      <c r="C3138" t="s">
        <v>12418</v>
      </c>
      <c r="D3138">
        <v>10193428</v>
      </c>
      <c r="E3138" t="s">
        <v>201</v>
      </c>
      <c r="I3138" t="s">
        <v>12419</v>
      </c>
      <c r="J3138" t="s">
        <v>238</v>
      </c>
      <c r="K3138" s="6">
        <v>0.70833333333333337</v>
      </c>
      <c r="L3138" s="8">
        <v>0.95833333333333337</v>
      </c>
      <c r="M3138" t="s">
        <v>1682</v>
      </c>
      <c r="N3138" t="s">
        <v>254</v>
      </c>
      <c r="Q3138" t="s">
        <v>12418</v>
      </c>
      <c r="R3138" t="s">
        <v>165</v>
      </c>
      <c r="S3138" t="s">
        <v>255</v>
      </c>
      <c r="T3138" t="s">
        <v>46</v>
      </c>
      <c r="U3138" t="s">
        <v>47</v>
      </c>
      <c r="V3138" t="s">
        <v>12420</v>
      </c>
      <c r="W3138">
        <v>38.926361999999997</v>
      </c>
      <c r="X3138">
        <v>-77.030029999999996</v>
      </c>
      <c r="Y3138">
        <v>397396.03</v>
      </c>
      <c r="Z3138">
        <v>139832.13</v>
      </c>
      <c r="AA3138">
        <v>20009</v>
      </c>
      <c r="AB3138">
        <v>231573</v>
      </c>
      <c r="AC3138">
        <v>74560</v>
      </c>
      <c r="AD3138">
        <v>74560</v>
      </c>
      <c r="AE3138">
        <v>1</v>
      </c>
      <c r="AF3138" t="s">
        <v>361</v>
      </c>
      <c r="AG3138" t="s">
        <v>1426</v>
      </c>
      <c r="AH3138" t="s">
        <v>88</v>
      </c>
      <c r="AI3138">
        <v>304</v>
      </c>
      <c r="AJ3138">
        <v>2</v>
      </c>
      <c r="AK3138" t="s">
        <v>51</v>
      </c>
      <c r="AL3138">
        <v>674</v>
      </c>
      <c r="AM3138">
        <v>-77.030032461138902</v>
      </c>
      <c r="AN3138">
        <v>38.926369791361402</v>
      </c>
      <c r="AO3138" t="b">
        <f t="shared" si="98"/>
        <v>1</v>
      </c>
      <c r="AP3138">
        <f t="shared" si="97"/>
        <v>1</v>
      </c>
    </row>
    <row r="3139" spans="1:42">
      <c r="A3139">
        <v>186486</v>
      </c>
      <c r="B3139" t="s">
        <v>4882</v>
      </c>
      <c r="C3139" t="s">
        <v>4883</v>
      </c>
      <c r="D3139">
        <v>10193429</v>
      </c>
      <c r="E3139" t="s">
        <v>201</v>
      </c>
      <c r="I3139" t="s">
        <v>4884</v>
      </c>
      <c r="J3139" t="s">
        <v>238</v>
      </c>
      <c r="K3139" s="6">
        <v>0.29166666666666669</v>
      </c>
      <c r="L3139" s="8">
        <v>0.79166666666666663</v>
      </c>
      <c r="M3139" t="s">
        <v>1352</v>
      </c>
      <c r="N3139" t="s">
        <v>863</v>
      </c>
      <c r="Q3139" t="s">
        <v>4883</v>
      </c>
      <c r="R3139" t="s">
        <v>70</v>
      </c>
      <c r="S3139" t="s">
        <v>238</v>
      </c>
      <c r="T3139" t="s">
        <v>46</v>
      </c>
      <c r="U3139" t="s">
        <v>47</v>
      </c>
      <c r="V3139" t="s">
        <v>379</v>
      </c>
      <c r="W3139">
        <v>38.909416999999998</v>
      </c>
      <c r="X3139">
        <v>-77.040606999999994</v>
      </c>
      <c r="Y3139">
        <v>396478.07</v>
      </c>
      <c r="Z3139">
        <v>137951.41</v>
      </c>
      <c r="AA3139">
        <v>20036</v>
      </c>
      <c r="AB3139">
        <v>238156</v>
      </c>
      <c r="AC3139">
        <v>80898</v>
      </c>
      <c r="AD3139">
        <v>80898</v>
      </c>
      <c r="AE3139">
        <v>2</v>
      </c>
      <c r="AF3139" t="s">
        <v>86</v>
      </c>
      <c r="AG3139" t="s">
        <v>380</v>
      </c>
      <c r="AH3139" t="s">
        <v>50</v>
      </c>
      <c r="AI3139">
        <v>208</v>
      </c>
      <c r="AJ3139">
        <v>6</v>
      </c>
      <c r="AK3139" t="s">
        <v>51</v>
      </c>
      <c r="AL3139">
        <v>1988</v>
      </c>
      <c r="AM3139">
        <v>-77.040609146681803</v>
      </c>
      <c r="AN3139">
        <v>38.909424444736999</v>
      </c>
      <c r="AO3139" t="b">
        <f t="shared" si="98"/>
        <v>1</v>
      </c>
      <c r="AP3139">
        <f t="shared" ref="AP3139:AP3202" si="99">IF(C3139=Q3139, 1, 0)</f>
        <v>1</v>
      </c>
    </row>
    <row r="3140" spans="1:42">
      <c r="A3140">
        <v>186488</v>
      </c>
      <c r="B3140" t="s">
        <v>4886</v>
      </c>
      <c r="C3140" t="s">
        <v>4887</v>
      </c>
      <c r="D3140">
        <v>10193433</v>
      </c>
      <c r="E3140" t="s">
        <v>201</v>
      </c>
      <c r="I3140" t="s">
        <v>4888</v>
      </c>
      <c r="J3140" t="s">
        <v>238</v>
      </c>
      <c r="K3140" s="6">
        <v>0.41666666666666669</v>
      </c>
      <c r="L3140" s="8">
        <v>0.125</v>
      </c>
      <c r="M3140" t="s">
        <v>334</v>
      </c>
      <c r="N3140" t="s">
        <v>334</v>
      </c>
      <c r="O3140" t="s">
        <v>4887</v>
      </c>
      <c r="P3140" t="s">
        <v>4889</v>
      </c>
      <c r="Q3140" t="s">
        <v>4887</v>
      </c>
      <c r="R3140" t="s">
        <v>70</v>
      </c>
      <c r="S3140" t="s">
        <v>238</v>
      </c>
      <c r="T3140" t="s">
        <v>46</v>
      </c>
      <c r="U3140" t="s">
        <v>47</v>
      </c>
      <c r="V3140" t="s">
        <v>4890</v>
      </c>
      <c r="W3140">
        <v>38.908748000000003</v>
      </c>
      <c r="X3140">
        <v>-77.045941999999997</v>
      </c>
      <c r="Y3140">
        <v>396015.32</v>
      </c>
      <c r="Z3140">
        <v>137877.4</v>
      </c>
      <c r="AA3140">
        <v>20036</v>
      </c>
      <c r="AB3140">
        <v>242652</v>
      </c>
      <c r="AC3140">
        <v>85585</v>
      </c>
      <c r="AD3140">
        <v>85585</v>
      </c>
      <c r="AE3140">
        <v>2</v>
      </c>
      <c r="AF3140" t="s">
        <v>86</v>
      </c>
      <c r="AG3140" t="s">
        <v>523</v>
      </c>
      <c r="AH3140" t="s">
        <v>50</v>
      </c>
      <c r="AI3140">
        <v>208</v>
      </c>
      <c r="AJ3140">
        <v>6</v>
      </c>
      <c r="AK3140" t="s">
        <v>51</v>
      </c>
      <c r="AL3140">
        <v>1078</v>
      </c>
      <c r="AM3140">
        <v>-77.045944093733098</v>
      </c>
      <c r="AN3140">
        <v>38.908755760875998</v>
      </c>
      <c r="AO3140" t="b">
        <f t="shared" si="98"/>
        <v>1</v>
      </c>
      <c r="AP3140">
        <f t="shared" si="99"/>
        <v>1</v>
      </c>
    </row>
    <row r="3141" spans="1:42">
      <c r="A3141">
        <v>186489</v>
      </c>
      <c r="B3141" t="s">
        <v>12421</v>
      </c>
      <c r="C3141" t="s">
        <v>12422</v>
      </c>
      <c r="D3141">
        <v>10193434</v>
      </c>
      <c r="E3141" t="s">
        <v>201</v>
      </c>
      <c r="I3141" t="s">
        <v>12423</v>
      </c>
      <c r="J3141" t="s">
        <v>238</v>
      </c>
      <c r="K3141" s="6">
        <v>0.33333333333333331</v>
      </c>
      <c r="L3141" s="8">
        <v>0.70833333333333337</v>
      </c>
      <c r="M3141" t="s">
        <v>184</v>
      </c>
      <c r="N3141" t="s">
        <v>184</v>
      </c>
      <c r="O3141" t="s">
        <v>12422</v>
      </c>
      <c r="P3141" t="s">
        <v>12424</v>
      </c>
      <c r="Q3141" t="s">
        <v>12422</v>
      </c>
      <c r="R3141" t="s">
        <v>165</v>
      </c>
      <c r="S3141" t="s">
        <v>192</v>
      </c>
      <c r="T3141" t="s">
        <v>46</v>
      </c>
      <c r="U3141" t="s">
        <v>47</v>
      </c>
      <c r="V3141" t="s">
        <v>12425</v>
      </c>
      <c r="W3141">
        <v>38.888435000000001</v>
      </c>
      <c r="X3141">
        <v>-76.988056999999998</v>
      </c>
      <c r="Y3141">
        <v>401036.18</v>
      </c>
      <c r="Z3141">
        <v>135621.54</v>
      </c>
      <c r="AA3141">
        <v>20003</v>
      </c>
      <c r="AB3141">
        <v>68997</v>
      </c>
      <c r="AC3141">
        <v>43357</v>
      </c>
      <c r="AD3141">
        <v>43357</v>
      </c>
      <c r="AE3141">
        <v>6</v>
      </c>
      <c r="AF3141" t="s">
        <v>72</v>
      </c>
      <c r="AG3141" t="s">
        <v>646</v>
      </c>
      <c r="AH3141" t="s">
        <v>63</v>
      </c>
      <c r="AI3141">
        <v>108</v>
      </c>
      <c r="AJ3141">
        <v>26</v>
      </c>
      <c r="AK3141" t="s">
        <v>51</v>
      </c>
      <c r="AL3141">
        <v>247</v>
      </c>
      <c r="AM3141">
        <v>-76.988058932550103</v>
      </c>
      <c r="AN3141">
        <v>38.888442580151299</v>
      </c>
      <c r="AO3141" t="b">
        <f t="shared" si="98"/>
        <v>1</v>
      </c>
      <c r="AP3141">
        <f t="shared" si="99"/>
        <v>1</v>
      </c>
    </row>
    <row r="3142" spans="1:42">
      <c r="A3142">
        <v>186491</v>
      </c>
      <c r="B3142" t="s">
        <v>9000</v>
      </c>
      <c r="C3142" t="s">
        <v>9001</v>
      </c>
      <c r="D3142">
        <v>10193437</v>
      </c>
      <c r="E3142" t="s">
        <v>201</v>
      </c>
      <c r="I3142" t="s">
        <v>9002</v>
      </c>
      <c r="J3142" t="s">
        <v>238</v>
      </c>
      <c r="K3142" s="6">
        <v>0.41666666666666669</v>
      </c>
      <c r="L3142" s="8">
        <v>0.58333333333333337</v>
      </c>
      <c r="M3142" t="s">
        <v>432</v>
      </c>
      <c r="N3142" t="s">
        <v>432</v>
      </c>
      <c r="O3142" t="s">
        <v>9001</v>
      </c>
      <c r="P3142" t="s">
        <v>9003</v>
      </c>
      <c r="Q3142" t="s">
        <v>9001</v>
      </c>
      <c r="R3142" t="s">
        <v>165</v>
      </c>
      <c r="S3142" t="s">
        <v>1682</v>
      </c>
      <c r="T3142" t="s">
        <v>46</v>
      </c>
      <c r="U3142" t="s">
        <v>47</v>
      </c>
      <c r="V3142" t="s">
        <v>9004</v>
      </c>
      <c r="W3142">
        <v>38.911085</v>
      </c>
      <c r="X3142">
        <v>-77.066295999999994</v>
      </c>
      <c r="Y3142">
        <v>394250.08</v>
      </c>
      <c r="Z3142">
        <v>138137.85999999999</v>
      </c>
      <c r="AA3142">
        <v>20007</v>
      </c>
      <c r="AB3142">
        <v>277097</v>
      </c>
      <c r="AC3142">
        <v>119211</v>
      </c>
      <c r="AD3142">
        <v>119211</v>
      </c>
      <c r="AE3142">
        <v>2</v>
      </c>
      <c r="AF3142" t="s">
        <v>49</v>
      </c>
      <c r="AG3142" s="2">
        <v>200</v>
      </c>
      <c r="AH3142" t="s">
        <v>50</v>
      </c>
      <c r="AI3142">
        <v>206</v>
      </c>
      <c r="AJ3142">
        <v>4</v>
      </c>
      <c r="AK3142" t="s">
        <v>51</v>
      </c>
      <c r="AL3142">
        <v>2904</v>
      </c>
      <c r="AM3142">
        <v>-77.066298798901499</v>
      </c>
      <c r="AN3142">
        <v>38.911092297397602</v>
      </c>
      <c r="AO3142" t="b">
        <f t="shared" si="98"/>
        <v>1</v>
      </c>
      <c r="AP3142">
        <f t="shared" si="99"/>
        <v>1</v>
      </c>
    </row>
    <row r="3143" spans="1:42">
      <c r="A3143">
        <v>186492</v>
      </c>
      <c r="B3143" t="s">
        <v>9005</v>
      </c>
      <c r="C3143" t="s">
        <v>9006</v>
      </c>
      <c r="D3143">
        <v>10193439</v>
      </c>
      <c r="E3143" t="s">
        <v>201</v>
      </c>
      <c r="K3143" s="6">
        <v>0.39583333333333331</v>
      </c>
      <c r="L3143" s="8">
        <v>0.64583333333333337</v>
      </c>
      <c r="M3143" t="s">
        <v>1682</v>
      </c>
      <c r="N3143" t="s">
        <v>1682</v>
      </c>
      <c r="O3143" t="s">
        <v>9006</v>
      </c>
      <c r="P3143" t="s">
        <v>9007</v>
      </c>
      <c r="Q3143" t="s">
        <v>9006</v>
      </c>
      <c r="R3143" t="s">
        <v>148</v>
      </c>
      <c r="S3143" t="s">
        <v>254</v>
      </c>
      <c r="T3143" t="s">
        <v>46</v>
      </c>
      <c r="U3143" t="s">
        <v>47</v>
      </c>
      <c r="V3143" t="s">
        <v>9008</v>
      </c>
      <c r="W3143">
        <v>38.927177999999998</v>
      </c>
      <c r="X3143">
        <v>-77.029427999999996</v>
      </c>
      <c r="Y3143">
        <v>397448.26</v>
      </c>
      <c r="Z3143">
        <v>139922.60999999999</v>
      </c>
      <c r="AA3143">
        <v>20009</v>
      </c>
      <c r="AB3143">
        <v>231520</v>
      </c>
      <c r="AC3143">
        <v>74526</v>
      </c>
      <c r="AD3143">
        <v>74526</v>
      </c>
      <c r="AE3143">
        <v>1</v>
      </c>
      <c r="AF3143" t="s">
        <v>249</v>
      </c>
      <c r="AG3143" t="s">
        <v>3919</v>
      </c>
      <c r="AH3143" t="s">
        <v>88</v>
      </c>
      <c r="AI3143">
        <v>302</v>
      </c>
      <c r="AJ3143">
        <v>2</v>
      </c>
      <c r="AK3143" t="s">
        <v>51</v>
      </c>
      <c r="AL3143">
        <v>2491</v>
      </c>
      <c r="AM3143">
        <v>-77.029430457296101</v>
      </c>
      <c r="AN3143">
        <v>38.927185017006998</v>
      </c>
      <c r="AO3143" t="b">
        <f t="shared" si="98"/>
        <v>1</v>
      </c>
      <c r="AP3143">
        <f t="shared" si="99"/>
        <v>1</v>
      </c>
    </row>
    <row r="3144" spans="1:42">
      <c r="A3144">
        <v>186493</v>
      </c>
      <c r="B3144" t="s">
        <v>9009</v>
      </c>
      <c r="C3144" t="s">
        <v>9010</v>
      </c>
      <c r="D3144">
        <v>10193440</v>
      </c>
      <c r="E3144" t="s">
        <v>201</v>
      </c>
      <c r="I3144" t="s">
        <v>9011</v>
      </c>
      <c r="J3144" t="s">
        <v>238</v>
      </c>
      <c r="K3144" s="6">
        <v>0.70833333333333337</v>
      </c>
      <c r="L3144" s="8">
        <v>0.5</v>
      </c>
      <c r="M3144" t="s">
        <v>387</v>
      </c>
      <c r="N3144" t="s">
        <v>95</v>
      </c>
      <c r="Q3144" t="s">
        <v>9010</v>
      </c>
      <c r="R3144" t="s">
        <v>165</v>
      </c>
      <c r="S3144" t="s">
        <v>415</v>
      </c>
      <c r="T3144" t="s">
        <v>46</v>
      </c>
      <c r="U3144" t="s">
        <v>47</v>
      </c>
      <c r="V3144" t="s">
        <v>9012</v>
      </c>
      <c r="W3144">
        <v>38.922052999999998</v>
      </c>
      <c r="X3144">
        <v>-77.045995000000005</v>
      </c>
      <c r="Y3144">
        <v>396011.46</v>
      </c>
      <c r="Z3144">
        <v>139354.32999999999</v>
      </c>
      <c r="AA3144">
        <v>20009</v>
      </c>
      <c r="AB3144">
        <v>235359</v>
      </c>
      <c r="AC3144">
        <v>78359</v>
      </c>
      <c r="AD3144">
        <v>78359</v>
      </c>
      <c r="AE3144">
        <v>1</v>
      </c>
      <c r="AF3144" t="s">
        <v>318</v>
      </c>
      <c r="AG3144" t="s">
        <v>767</v>
      </c>
      <c r="AH3144" t="s">
        <v>88</v>
      </c>
      <c r="AI3144">
        <v>303</v>
      </c>
      <c r="AJ3144">
        <v>1</v>
      </c>
      <c r="AK3144" t="s">
        <v>51</v>
      </c>
      <c r="AL3144">
        <v>2415</v>
      </c>
      <c r="AM3144">
        <v>-77.045997178454797</v>
      </c>
      <c r="AN3144">
        <v>38.922060422016997</v>
      </c>
      <c r="AO3144" t="b">
        <f t="shared" si="98"/>
        <v>1</v>
      </c>
      <c r="AP3144">
        <f t="shared" si="99"/>
        <v>1</v>
      </c>
    </row>
    <row r="3145" spans="1:42">
      <c r="A3145">
        <v>186494</v>
      </c>
      <c r="B3145" t="s">
        <v>12426</v>
      </c>
      <c r="C3145" t="s">
        <v>12427</v>
      </c>
      <c r="D3145">
        <v>10193441</v>
      </c>
      <c r="E3145" t="s">
        <v>201</v>
      </c>
      <c r="I3145" t="s">
        <v>12428</v>
      </c>
      <c r="J3145" t="s">
        <v>238</v>
      </c>
      <c r="K3145" s="6">
        <v>0.29166666666666669</v>
      </c>
      <c r="L3145" s="8">
        <v>0.79166666666666663</v>
      </c>
      <c r="M3145" t="s">
        <v>95</v>
      </c>
      <c r="N3145" t="s">
        <v>95</v>
      </c>
      <c r="Q3145" t="s">
        <v>12427</v>
      </c>
      <c r="R3145" t="s">
        <v>70</v>
      </c>
      <c r="S3145" t="s">
        <v>238</v>
      </c>
      <c r="T3145" t="s">
        <v>46</v>
      </c>
      <c r="U3145" t="s">
        <v>47</v>
      </c>
      <c r="V3145" t="s">
        <v>12429</v>
      </c>
      <c r="W3145">
        <v>38.910485000000001</v>
      </c>
      <c r="X3145">
        <v>-77.021125999999995</v>
      </c>
      <c r="Y3145">
        <v>398167.74</v>
      </c>
      <c r="Z3145">
        <v>138069.44</v>
      </c>
      <c r="AA3145">
        <v>20001</v>
      </c>
      <c r="AB3145">
        <v>238599</v>
      </c>
      <c r="AC3145">
        <v>81567</v>
      </c>
      <c r="AD3145">
        <v>81567</v>
      </c>
      <c r="AE3145">
        <v>6</v>
      </c>
      <c r="AF3145" t="s">
        <v>61</v>
      </c>
      <c r="AG3145" t="s">
        <v>1069</v>
      </c>
      <c r="AH3145" t="s">
        <v>88</v>
      </c>
      <c r="AI3145">
        <v>308</v>
      </c>
      <c r="AJ3145">
        <v>7</v>
      </c>
      <c r="AK3145" t="s">
        <v>51</v>
      </c>
      <c r="AL3145">
        <v>876</v>
      </c>
      <c r="AM3145">
        <v>-77.021128042706593</v>
      </c>
      <c r="AN3145">
        <v>38.9104928468021</v>
      </c>
      <c r="AO3145" t="b">
        <f t="shared" si="98"/>
        <v>1</v>
      </c>
      <c r="AP3145">
        <f t="shared" si="99"/>
        <v>1</v>
      </c>
    </row>
    <row r="3146" spans="1:42">
      <c r="A3146">
        <v>186495</v>
      </c>
      <c r="B3146" t="s">
        <v>12430</v>
      </c>
      <c r="C3146" t="s">
        <v>9238</v>
      </c>
      <c r="D3146">
        <v>10193442</v>
      </c>
      <c r="E3146" t="s">
        <v>201</v>
      </c>
      <c r="I3146" t="s">
        <v>12431</v>
      </c>
      <c r="J3146" t="s">
        <v>238</v>
      </c>
      <c r="K3146" s="6">
        <v>0.29166666666666669</v>
      </c>
      <c r="L3146" s="8">
        <v>0.83333333333333337</v>
      </c>
      <c r="M3146" t="s">
        <v>265</v>
      </c>
      <c r="N3146" t="s">
        <v>174</v>
      </c>
      <c r="O3146" t="s">
        <v>9238</v>
      </c>
      <c r="P3146" t="s">
        <v>12432</v>
      </c>
      <c r="Q3146" t="s">
        <v>9238</v>
      </c>
      <c r="R3146" t="s">
        <v>70</v>
      </c>
      <c r="S3146" t="s">
        <v>238</v>
      </c>
      <c r="T3146" t="s">
        <v>46</v>
      </c>
      <c r="U3146" t="s">
        <v>47</v>
      </c>
      <c r="V3146" t="s">
        <v>12433</v>
      </c>
      <c r="W3146">
        <v>38.875805</v>
      </c>
      <c r="X3146">
        <v>-76.932578000000007</v>
      </c>
      <c r="Y3146">
        <v>405850.44</v>
      </c>
      <c r="Z3146">
        <v>134221.57999999999</v>
      </c>
      <c r="AA3146">
        <v>20019</v>
      </c>
      <c r="AB3146">
        <v>18659</v>
      </c>
      <c r="AC3146">
        <v>11786</v>
      </c>
      <c r="AD3146">
        <v>11786</v>
      </c>
      <c r="AE3146">
        <v>7</v>
      </c>
      <c r="AF3146" t="s">
        <v>1324</v>
      </c>
      <c r="AG3146" s="2">
        <v>70</v>
      </c>
      <c r="AH3146" t="s">
        <v>912</v>
      </c>
      <c r="AI3146">
        <v>604</v>
      </c>
      <c r="AJ3146">
        <v>33</v>
      </c>
      <c r="AK3146" t="s">
        <v>51</v>
      </c>
      <c r="AL3146">
        <v>62</v>
      </c>
      <c r="AM3146">
        <v>-76.932580122764804</v>
      </c>
      <c r="AN3146">
        <v>38.875812346808097</v>
      </c>
      <c r="AO3146" t="b">
        <f t="shared" si="98"/>
        <v>1</v>
      </c>
      <c r="AP3146">
        <f t="shared" si="99"/>
        <v>1</v>
      </c>
    </row>
    <row r="3147" spans="1:42">
      <c r="A3147">
        <v>186496</v>
      </c>
      <c r="B3147" t="s">
        <v>12434</v>
      </c>
      <c r="C3147" t="s">
        <v>9238</v>
      </c>
      <c r="D3147">
        <v>10193443</v>
      </c>
      <c r="E3147" t="s">
        <v>652</v>
      </c>
      <c r="K3147" s="6">
        <v>0.29166666666666669</v>
      </c>
      <c r="L3147" s="8">
        <v>0.70833333333333337</v>
      </c>
      <c r="M3147" t="s">
        <v>265</v>
      </c>
      <c r="N3147" t="s">
        <v>266</v>
      </c>
      <c r="O3147" t="s">
        <v>9238</v>
      </c>
      <c r="P3147" t="s">
        <v>12432</v>
      </c>
      <c r="Q3147" t="s">
        <v>9238</v>
      </c>
      <c r="R3147" t="s">
        <v>44</v>
      </c>
      <c r="S3147" t="s">
        <v>432</v>
      </c>
      <c r="T3147" t="s">
        <v>46</v>
      </c>
      <c r="U3147" t="s">
        <v>47</v>
      </c>
      <c r="V3147" t="s">
        <v>12433</v>
      </c>
      <c r="W3147">
        <v>38.875805</v>
      </c>
      <c r="X3147">
        <v>-76.932578000000007</v>
      </c>
      <c r="Y3147">
        <v>405850.44</v>
      </c>
      <c r="Z3147">
        <v>134221.57999999999</v>
      </c>
      <c r="AA3147">
        <v>20019</v>
      </c>
      <c r="AB3147">
        <v>18659</v>
      </c>
      <c r="AC3147">
        <v>11786</v>
      </c>
      <c r="AD3147">
        <v>11786</v>
      </c>
      <c r="AE3147">
        <v>7</v>
      </c>
      <c r="AF3147" t="s">
        <v>1324</v>
      </c>
      <c r="AG3147" s="2">
        <v>70</v>
      </c>
      <c r="AH3147" t="s">
        <v>912</v>
      </c>
      <c r="AI3147">
        <v>604</v>
      </c>
      <c r="AJ3147">
        <v>33</v>
      </c>
      <c r="AK3147" t="s">
        <v>51</v>
      </c>
      <c r="AL3147">
        <v>63</v>
      </c>
      <c r="AM3147">
        <v>-76.932580122764804</v>
      </c>
      <c r="AN3147">
        <v>38.875812346808097</v>
      </c>
      <c r="AO3147" t="b">
        <f t="shared" si="98"/>
        <v>1</v>
      </c>
      <c r="AP3147">
        <f t="shared" si="99"/>
        <v>1</v>
      </c>
    </row>
    <row r="3148" spans="1:42">
      <c r="A3148">
        <v>186497</v>
      </c>
      <c r="B3148" t="s">
        <v>4893</v>
      </c>
      <c r="C3148" t="s">
        <v>4894</v>
      </c>
      <c r="D3148">
        <v>10193444</v>
      </c>
      <c r="E3148" t="s">
        <v>201</v>
      </c>
      <c r="I3148" t="s">
        <v>4895</v>
      </c>
      <c r="J3148" t="s">
        <v>422</v>
      </c>
      <c r="K3148" s="6">
        <v>0.29166666666666669</v>
      </c>
      <c r="L3148" s="8">
        <v>0.70833333333333337</v>
      </c>
      <c r="M3148" t="s">
        <v>138</v>
      </c>
      <c r="N3148" t="s">
        <v>138</v>
      </c>
      <c r="Q3148" t="s">
        <v>4894</v>
      </c>
      <c r="R3148" t="s">
        <v>70</v>
      </c>
      <c r="S3148" t="s">
        <v>422</v>
      </c>
      <c r="T3148" t="s">
        <v>46</v>
      </c>
      <c r="U3148" t="s">
        <v>47</v>
      </c>
      <c r="V3148" t="s">
        <v>4068</v>
      </c>
      <c r="W3148">
        <v>38.878219999999999</v>
      </c>
      <c r="X3148">
        <v>-77.00685</v>
      </c>
      <c r="Y3148">
        <v>399405.66</v>
      </c>
      <c r="Z3148">
        <v>134487.51</v>
      </c>
      <c r="AA3148">
        <v>20003</v>
      </c>
      <c r="AB3148">
        <v>278564</v>
      </c>
      <c r="AC3148">
        <v>120657</v>
      </c>
      <c r="AD3148">
        <v>120657</v>
      </c>
      <c r="AE3148">
        <v>6</v>
      </c>
      <c r="AF3148" t="s">
        <v>392</v>
      </c>
      <c r="AG3148" t="s">
        <v>719</v>
      </c>
      <c r="AH3148" t="s">
        <v>63</v>
      </c>
      <c r="AI3148">
        <v>106</v>
      </c>
      <c r="AJ3148">
        <v>27</v>
      </c>
      <c r="AK3148" t="s">
        <v>720</v>
      </c>
      <c r="AL3148">
        <v>1400</v>
      </c>
      <c r="AM3148">
        <v>-77.006851859106405</v>
      </c>
      <c r="AN3148">
        <v>38.878227208327502</v>
      </c>
      <c r="AO3148" t="b">
        <f t="shared" si="98"/>
        <v>1</v>
      </c>
      <c r="AP3148">
        <f t="shared" si="99"/>
        <v>1</v>
      </c>
    </row>
    <row r="3149" spans="1:42">
      <c r="A3149">
        <v>186498</v>
      </c>
      <c r="B3149" t="s">
        <v>9013</v>
      </c>
      <c r="C3149" t="s">
        <v>9014</v>
      </c>
      <c r="D3149">
        <v>10193445</v>
      </c>
      <c r="E3149" t="s">
        <v>160</v>
      </c>
      <c r="K3149" s="6">
        <v>0.29166666666666669</v>
      </c>
      <c r="L3149" s="8">
        <v>0.66666666666666663</v>
      </c>
      <c r="M3149" t="s">
        <v>210</v>
      </c>
      <c r="N3149" t="s">
        <v>210</v>
      </c>
      <c r="O3149" t="s">
        <v>9015</v>
      </c>
      <c r="P3149" t="s">
        <v>9016</v>
      </c>
      <c r="Q3149" t="s">
        <v>9014</v>
      </c>
      <c r="R3149" t="s">
        <v>44</v>
      </c>
      <c r="S3149" t="s">
        <v>422</v>
      </c>
      <c r="T3149" t="s">
        <v>46</v>
      </c>
      <c r="U3149" t="s">
        <v>47</v>
      </c>
      <c r="V3149" t="s">
        <v>9017</v>
      </c>
      <c r="W3149">
        <v>38.864975999999999</v>
      </c>
      <c r="X3149">
        <v>-76.989487999999994</v>
      </c>
      <c r="Y3149">
        <v>400912.27</v>
      </c>
      <c r="Z3149">
        <v>133017.35999999999</v>
      </c>
      <c r="AA3149">
        <v>20020</v>
      </c>
      <c r="AB3149">
        <v>278069</v>
      </c>
      <c r="AC3149">
        <v>120448</v>
      </c>
      <c r="AD3149">
        <v>120448</v>
      </c>
      <c r="AE3149">
        <v>8</v>
      </c>
      <c r="AF3149" t="s">
        <v>578</v>
      </c>
      <c r="AG3149" t="s">
        <v>579</v>
      </c>
      <c r="AH3149" t="s">
        <v>458</v>
      </c>
      <c r="AI3149">
        <v>701</v>
      </c>
      <c r="AJ3149">
        <v>28</v>
      </c>
      <c r="AK3149" t="s">
        <v>51</v>
      </c>
      <c r="AL3149">
        <v>2933</v>
      </c>
      <c r="AM3149">
        <v>-76.989490614725298</v>
      </c>
      <c r="AN3149">
        <v>38.864983230109502</v>
      </c>
      <c r="AO3149" t="b">
        <f t="shared" si="98"/>
        <v>1</v>
      </c>
      <c r="AP3149">
        <f t="shared" si="99"/>
        <v>1</v>
      </c>
    </row>
    <row r="3150" spans="1:42">
      <c r="A3150">
        <v>186499</v>
      </c>
      <c r="B3150" t="s">
        <v>9018</v>
      </c>
      <c r="C3150" t="s">
        <v>9019</v>
      </c>
      <c r="D3150">
        <v>10193446</v>
      </c>
      <c r="E3150" t="s">
        <v>201</v>
      </c>
      <c r="I3150" t="s">
        <v>9020</v>
      </c>
      <c r="J3150" t="s">
        <v>422</v>
      </c>
      <c r="K3150" s="6">
        <v>0.375</v>
      </c>
      <c r="L3150" s="8">
        <v>0.625</v>
      </c>
      <c r="M3150" t="s">
        <v>266</v>
      </c>
      <c r="N3150" t="s">
        <v>55</v>
      </c>
      <c r="Q3150" t="s">
        <v>9019</v>
      </c>
      <c r="R3150" t="s">
        <v>165</v>
      </c>
      <c r="S3150" t="s">
        <v>683</v>
      </c>
      <c r="T3150" t="s">
        <v>46</v>
      </c>
      <c r="U3150" t="s">
        <v>47</v>
      </c>
      <c r="V3150" t="s">
        <v>9021</v>
      </c>
      <c r="W3150">
        <v>38.908405999999999</v>
      </c>
      <c r="X3150">
        <v>-77.046816000000007</v>
      </c>
      <c r="Y3150">
        <v>395939.5</v>
      </c>
      <c r="Z3150">
        <v>137839.42000000001</v>
      </c>
      <c r="AA3150">
        <v>20036</v>
      </c>
      <c r="AB3150">
        <v>242419</v>
      </c>
      <c r="AC3150">
        <v>85676</v>
      </c>
      <c r="AD3150">
        <v>85676</v>
      </c>
      <c r="AE3150">
        <v>2</v>
      </c>
      <c r="AF3150" t="s">
        <v>86</v>
      </c>
      <c r="AG3150" t="s">
        <v>523</v>
      </c>
      <c r="AH3150" t="s">
        <v>50</v>
      </c>
      <c r="AI3150">
        <v>208</v>
      </c>
      <c r="AJ3150">
        <v>6</v>
      </c>
      <c r="AK3150" t="s">
        <v>51</v>
      </c>
      <c r="AL3150">
        <v>2002</v>
      </c>
      <c r="AM3150">
        <v>-77.046818044086294</v>
      </c>
      <c r="AN3150">
        <v>38.908413276891501</v>
      </c>
      <c r="AO3150" t="b">
        <f t="shared" si="98"/>
        <v>1</v>
      </c>
      <c r="AP3150">
        <f t="shared" si="99"/>
        <v>1</v>
      </c>
    </row>
    <row r="3151" spans="1:42">
      <c r="A3151">
        <v>186500</v>
      </c>
      <c r="B3151" t="s">
        <v>12435</v>
      </c>
      <c r="C3151" t="s">
        <v>12436</v>
      </c>
      <c r="D3151">
        <v>10193447</v>
      </c>
      <c r="E3151" t="s">
        <v>652</v>
      </c>
      <c r="K3151" s="6">
        <v>0.29166666666666669</v>
      </c>
      <c r="L3151" s="8">
        <v>0.83333333333333337</v>
      </c>
      <c r="M3151" t="s">
        <v>1682</v>
      </c>
      <c r="N3151" t="s">
        <v>254</v>
      </c>
      <c r="Q3151" t="s">
        <v>12436</v>
      </c>
      <c r="R3151" t="s">
        <v>58</v>
      </c>
      <c r="S3151" t="s">
        <v>422</v>
      </c>
      <c r="T3151" t="s">
        <v>46</v>
      </c>
      <c r="U3151" t="s">
        <v>47</v>
      </c>
      <c r="V3151" t="s">
        <v>12437</v>
      </c>
      <c r="W3151">
        <v>38.929915999999999</v>
      </c>
      <c r="X3151">
        <v>-77.028463000000002</v>
      </c>
      <c r="Y3151">
        <v>397532.05</v>
      </c>
      <c r="Z3151">
        <v>140226.54999999999</v>
      </c>
      <c r="AA3151">
        <v>20010</v>
      </c>
      <c r="AB3151">
        <v>231122</v>
      </c>
      <c r="AC3151">
        <v>74434</v>
      </c>
      <c r="AD3151">
        <v>74434</v>
      </c>
      <c r="AE3151">
        <v>1</v>
      </c>
      <c r="AF3151" t="s">
        <v>249</v>
      </c>
      <c r="AG3151" t="s">
        <v>250</v>
      </c>
      <c r="AH3151" t="s">
        <v>88</v>
      </c>
      <c r="AI3151">
        <v>302</v>
      </c>
      <c r="AJ3151">
        <v>2</v>
      </c>
      <c r="AK3151" t="s">
        <v>51</v>
      </c>
      <c r="AL3151">
        <v>721</v>
      </c>
      <c r="AM3151">
        <v>-77.028465234676901</v>
      </c>
      <c r="AN3151">
        <v>38.9299232429222</v>
      </c>
      <c r="AO3151" t="b">
        <f t="shared" si="98"/>
        <v>1</v>
      </c>
      <c r="AP3151">
        <f t="shared" si="99"/>
        <v>1</v>
      </c>
    </row>
    <row r="3152" spans="1:42">
      <c r="A3152">
        <v>186501</v>
      </c>
      <c r="B3152" t="s">
        <v>12438</v>
      </c>
      <c r="C3152" t="s">
        <v>12439</v>
      </c>
      <c r="D3152">
        <v>10193448</v>
      </c>
      <c r="E3152" t="s">
        <v>201</v>
      </c>
      <c r="I3152" t="s">
        <v>12440</v>
      </c>
      <c r="J3152" t="s">
        <v>421</v>
      </c>
      <c r="K3152" s="6">
        <v>0.5</v>
      </c>
      <c r="L3152" s="8">
        <v>0.70833333333333337</v>
      </c>
      <c r="M3152" t="s">
        <v>192</v>
      </c>
      <c r="N3152" t="s">
        <v>192</v>
      </c>
      <c r="Q3152" t="s">
        <v>12439</v>
      </c>
      <c r="R3152" t="s">
        <v>70</v>
      </c>
      <c r="S3152" t="s">
        <v>421</v>
      </c>
      <c r="T3152" t="s">
        <v>46</v>
      </c>
      <c r="U3152" t="s">
        <v>47</v>
      </c>
      <c r="V3152" t="s">
        <v>12441</v>
      </c>
      <c r="W3152">
        <v>38.934241999999998</v>
      </c>
      <c r="X3152">
        <v>-77.037379999999999</v>
      </c>
      <c r="Y3152">
        <v>396759.03999999998</v>
      </c>
      <c r="Z3152">
        <v>140707.1</v>
      </c>
      <c r="AA3152">
        <v>20010</v>
      </c>
      <c r="AB3152">
        <v>234102</v>
      </c>
      <c r="AC3152">
        <v>77419</v>
      </c>
      <c r="AD3152">
        <v>77419</v>
      </c>
      <c r="AE3152">
        <v>1</v>
      </c>
      <c r="AF3152" t="s">
        <v>803</v>
      </c>
      <c r="AG3152" t="s">
        <v>804</v>
      </c>
      <c r="AH3152" t="s">
        <v>188</v>
      </c>
      <c r="AI3152">
        <v>408</v>
      </c>
      <c r="AJ3152">
        <v>2</v>
      </c>
      <c r="AK3152" t="s">
        <v>51</v>
      </c>
      <c r="AL3152">
        <v>792</v>
      </c>
      <c r="AM3152">
        <v>-77.037382653457598</v>
      </c>
      <c r="AN3152">
        <v>38.934249673021498</v>
      </c>
      <c r="AO3152" t="b">
        <f t="shared" si="98"/>
        <v>1</v>
      </c>
      <c r="AP3152">
        <f t="shared" si="99"/>
        <v>1</v>
      </c>
    </row>
    <row r="3153" spans="1:42">
      <c r="A3153">
        <v>186502</v>
      </c>
      <c r="B3153" t="s">
        <v>4899</v>
      </c>
      <c r="C3153" t="s">
        <v>4900</v>
      </c>
      <c r="D3153">
        <v>10193449</v>
      </c>
      <c r="E3153" t="s">
        <v>201</v>
      </c>
      <c r="I3153" t="s">
        <v>4901</v>
      </c>
      <c r="J3153" t="s">
        <v>238</v>
      </c>
      <c r="K3153" s="6">
        <v>0.29166666666666669</v>
      </c>
      <c r="L3153" s="8">
        <v>0.70833333333333337</v>
      </c>
      <c r="M3153" t="s">
        <v>192</v>
      </c>
      <c r="N3153" t="s">
        <v>387</v>
      </c>
      <c r="O3153" t="s">
        <v>4900</v>
      </c>
      <c r="P3153" t="s">
        <v>4902</v>
      </c>
      <c r="Q3153" t="s">
        <v>4900</v>
      </c>
      <c r="R3153" t="s">
        <v>70</v>
      </c>
      <c r="S3153" t="s">
        <v>238</v>
      </c>
      <c r="T3153" t="s">
        <v>46</v>
      </c>
      <c r="U3153" t="s">
        <v>47</v>
      </c>
      <c r="V3153" t="s">
        <v>4903</v>
      </c>
      <c r="W3153">
        <v>38.911495000000002</v>
      </c>
      <c r="X3153">
        <v>-77.068937000000005</v>
      </c>
      <c r="Y3153">
        <v>394021.13</v>
      </c>
      <c r="Z3153">
        <v>138183.59</v>
      </c>
      <c r="AA3153">
        <v>20007</v>
      </c>
      <c r="AB3153">
        <v>272825</v>
      </c>
      <c r="AC3153">
        <v>115939</v>
      </c>
      <c r="AD3153">
        <v>115939</v>
      </c>
      <c r="AE3153">
        <v>2</v>
      </c>
      <c r="AF3153" t="s">
        <v>49</v>
      </c>
      <c r="AG3153" s="2">
        <v>200</v>
      </c>
      <c r="AH3153" t="s">
        <v>50</v>
      </c>
      <c r="AI3153">
        <v>206</v>
      </c>
      <c r="AJ3153">
        <v>4</v>
      </c>
      <c r="AK3153" t="s">
        <v>51</v>
      </c>
      <c r="AL3153">
        <v>1316</v>
      </c>
      <c r="AM3153">
        <v>-77.068938987103195</v>
      </c>
      <c r="AN3153">
        <v>38.911502721014898</v>
      </c>
      <c r="AO3153" t="b">
        <f t="shared" si="98"/>
        <v>1</v>
      </c>
      <c r="AP3153">
        <f t="shared" si="99"/>
        <v>1</v>
      </c>
    </row>
    <row r="3154" spans="1:42">
      <c r="A3154">
        <v>186503</v>
      </c>
      <c r="B3154" t="s">
        <v>12442</v>
      </c>
      <c r="C3154" t="s">
        <v>12443</v>
      </c>
      <c r="D3154">
        <v>10193450</v>
      </c>
      <c r="E3154" t="s">
        <v>652</v>
      </c>
      <c r="I3154" t="s">
        <v>12444</v>
      </c>
      <c r="J3154" t="s">
        <v>238</v>
      </c>
      <c r="K3154" s="6">
        <v>0.66666666666666663</v>
      </c>
      <c r="L3154" s="8">
        <v>0.95833333333333337</v>
      </c>
      <c r="M3154" t="s">
        <v>2354</v>
      </c>
      <c r="N3154" t="s">
        <v>502</v>
      </c>
      <c r="Q3154" t="s">
        <v>12443</v>
      </c>
      <c r="R3154" t="s">
        <v>70</v>
      </c>
      <c r="S3154" t="s">
        <v>238</v>
      </c>
      <c r="T3154" t="s">
        <v>46</v>
      </c>
      <c r="U3154" t="s">
        <v>47</v>
      </c>
      <c r="V3154" t="s">
        <v>12445</v>
      </c>
      <c r="W3154">
        <v>38.919879999999999</v>
      </c>
      <c r="X3154">
        <v>-77.042743999999999</v>
      </c>
      <c r="Y3154">
        <v>396293.27</v>
      </c>
      <c r="Z3154">
        <v>139113.01</v>
      </c>
      <c r="AA3154">
        <v>20009</v>
      </c>
      <c r="AB3154">
        <v>226482</v>
      </c>
      <c r="AC3154">
        <v>69812</v>
      </c>
      <c r="AD3154">
        <v>69812</v>
      </c>
      <c r="AE3154">
        <v>1</v>
      </c>
      <c r="AF3154" t="s">
        <v>318</v>
      </c>
      <c r="AG3154" t="s">
        <v>767</v>
      </c>
      <c r="AH3154" t="s">
        <v>88</v>
      </c>
      <c r="AI3154">
        <v>303</v>
      </c>
      <c r="AJ3154">
        <v>1</v>
      </c>
      <c r="AK3154" t="s">
        <v>51</v>
      </c>
      <c r="AL3154">
        <v>626</v>
      </c>
      <c r="AM3154">
        <v>-77.042746109991498</v>
      </c>
      <c r="AN3154">
        <v>38.919887767065603</v>
      </c>
      <c r="AO3154" t="b">
        <f t="shared" si="98"/>
        <v>1</v>
      </c>
      <c r="AP3154">
        <f t="shared" si="99"/>
        <v>1</v>
      </c>
    </row>
    <row r="3155" spans="1:42">
      <c r="A3155">
        <v>186504</v>
      </c>
      <c r="B3155" t="s">
        <v>9022</v>
      </c>
      <c r="C3155" t="s">
        <v>6861</v>
      </c>
      <c r="D3155">
        <v>10193451</v>
      </c>
      <c r="E3155" t="s">
        <v>201</v>
      </c>
      <c r="I3155" t="s">
        <v>9023</v>
      </c>
      <c r="J3155" t="s">
        <v>238</v>
      </c>
      <c r="K3155" s="6">
        <v>0.29166666666666669</v>
      </c>
      <c r="L3155" s="8">
        <v>0.79166666666666663</v>
      </c>
      <c r="M3155" t="s">
        <v>432</v>
      </c>
      <c r="N3155" t="s">
        <v>432</v>
      </c>
      <c r="O3155" t="s">
        <v>6861</v>
      </c>
      <c r="P3155" t="s">
        <v>6863</v>
      </c>
      <c r="Q3155" t="s">
        <v>6861</v>
      </c>
      <c r="R3155" t="s">
        <v>165</v>
      </c>
      <c r="S3155" t="s">
        <v>1682</v>
      </c>
      <c r="T3155" t="s">
        <v>46</v>
      </c>
      <c r="U3155" t="s">
        <v>47</v>
      </c>
      <c r="V3155" t="s">
        <v>6864</v>
      </c>
      <c r="W3155">
        <v>38.965297999999997</v>
      </c>
      <c r="X3155">
        <v>-77.033141000000001</v>
      </c>
      <c r="Y3155">
        <v>397127.83</v>
      </c>
      <c r="Z3155">
        <v>144154.4</v>
      </c>
      <c r="AA3155">
        <v>20011</v>
      </c>
      <c r="AB3155">
        <v>258180</v>
      </c>
      <c r="AC3155">
        <v>101041</v>
      </c>
      <c r="AD3155">
        <v>101041</v>
      </c>
      <c r="AE3155">
        <v>4</v>
      </c>
      <c r="AF3155" t="s">
        <v>186</v>
      </c>
      <c r="AG3155" t="s">
        <v>6865</v>
      </c>
      <c r="AH3155" t="s">
        <v>188</v>
      </c>
      <c r="AI3155">
        <v>402</v>
      </c>
      <c r="AJ3155">
        <v>17</v>
      </c>
      <c r="AK3155" t="s">
        <v>51</v>
      </c>
      <c r="AL3155">
        <v>2769</v>
      </c>
      <c r="AM3155">
        <v>-77.0331435648134</v>
      </c>
      <c r="AN3155">
        <v>38.965305185547798</v>
      </c>
      <c r="AO3155" t="b">
        <f t="shared" si="98"/>
        <v>1</v>
      </c>
      <c r="AP3155">
        <f t="shared" si="99"/>
        <v>1</v>
      </c>
    </row>
    <row r="3156" spans="1:42">
      <c r="A3156">
        <v>186505</v>
      </c>
      <c r="B3156" t="s">
        <v>9024</v>
      </c>
      <c r="C3156" t="s">
        <v>6861</v>
      </c>
      <c r="D3156">
        <v>10193452</v>
      </c>
      <c r="E3156" t="s">
        <v>201</v>
      </c>
      <c r="K3156" s="6">
        <v>0.29166666666666669</v>
      </c>
      <c r="L3156" s="8">
        <v>0.79166666666666663</v>
      </c>
      <c r="M3156" t="s">
        <v>432</v>
      </c>
      <c r="N3156" t="s">
        <v>432</v>
      </c>
      <c r="O3156" t="s">
        <v>6861</v>
      </c>
      <c r="P3156" t="s">
        <v>6863</v>
      </c>
      <c r="Q3156" t="s">
        <v>6861</v>
      </c>
      <c r="R3156" t="s">
        <v>148</v>
      </c>
      <c r="S3156" t="s">
        <v>1682</v>
      </c>
      <c r="T3156" t="s">
        <v>46</v>
      </c>
      <c r="U3156" t="s">
        <v>47</v>
      </c>
      <c r="V3156" t="s">
        <v>6864</v>
      </c>
      <c r="W3156">
        <v>38.965297999999997</v>
      </c>
      <c r="X3156">
        <v>-77.033141000000001</v>
      </c>
      <c r="Y3156">
        <v>397127.83</v>
      </c>
      <c r="Z3156">
        <v>144154.4</v>
      </c>
      <c r="AA3156">
        <v>20011</v>
      </c>
      <c r="AB3156">
        <v>258180</v>
      </c>
      <c r="AC3156">
        <v>101041</v>
      </c>
      <c r="AD3156">
        <v>101041</v>
      </c>
      <c r="AE3156">
        <v>4</v>
      </c>
      <c r="AF3156" t="s">
        <v>186</v>
      </c>
      <c r="AG3156" t="s">
        <v>6865</v>
      </c>
      <c r="AH3156" t="s">
        <v>188</v>
      </c>
      <c r="AI3156">
        <v>402</v>
      </c>
      <c r="AJ3156">
        <v>17</v>
      </c>
      <c r="AK3156" t="s">
        <v>51</v>
      </c>
      <c r="AL3156">
        <v>2770</v>
      </c>
      <c r="AM3156">
        <v>-77.0331435648134</v>
      </c>
      <c r="AN3156">
        <v>38.965305185547798</v>
      </c>
      <c r="AO3156" t="b">
        <f t="shared" si="98"/>
        <v>1</v>
      </c>
      <c r="AP3156">
        <f t="shared" si="99"/>
        <v>1</v>
      </c>
    </row>
    <row r="3157" spans="1:42">
      <c r="A3157">
        <v>186506</v>
      </c>
      <c r="B3157" t="s">
        <v>9025</v>
      </c>
      <c r="C3157" t="s">
        <v>9026</v>
      </c>
      <c r="D3157">
        <v>10193453</v>
      </c>
      <c r="E3157" t="s">
        <v>201</v>
      </c>
      <c r="I3157" t="s">
        <v>9027</v>
      </c>
      <c r="J3157" t="s">
        <v>238</v>
      </c>
      <c r="K3157" s="6">
        <v>0.5</v>
      </c>
      <c r="L3157" s="8">
        <v>0.79166666666666663</v>
      </c>
      <c r="M3157" t="s">
        <v>422</v>
      </c>
      <c r="N3157" t="s">
        <v>422</v>
      </c>
      <c r="Q3157" t="s">
        <v>9026</v>
      </c>
      <c r="R3157" t="s">
        <v>165</v>
      </c>
      <c r="S3157" t="s">
        <v>432</v>
      </c>
      <c r="T3157" t="s">
        <v>46</v>
      </c>
      <c r="U3157" t="s">
        <v>47</v>
      </c>
      <c r="V3157" t="s">
        <v>8177</v>
      </c>
      <c r="W3157">
        <v>38.906933000000002</v>
      </c>
      <c r="X3157">
        <v>-77.029342999999997</v>
      </c>
      <c r="Y3157">
        <v>397454.93</v>
      </c>
      <c r="Z3157">
        <v>137675.32</v>
      </c>
      <c r="AA3157">
        <v>20005</v>
      </c>
      <c r="AB3157">
        <v>226646</v>
      </c>
      <c r="AC3157">
        <v>69629</v>
      </c>
      <c r="AD3157">
        <v>69629</v>
      </c>
      <c r="AE3157">
        <v>2</v>
      </c>
      <c r="AF3157" t="s">
        <v>97</v>
      </c>
      <c r="AG3157" t="s">
        <v>259</v>
      </c>
      <c r="AH3157" t="s">
        <v>88</v>
      </c>
      <c r="AI3157">
        <v>307</v>
      </c>
      <c r="AJ3157">
        <v>7</v>
      </c>
      <c r="AK3157" t="s">
        <v>51</v>
      </c>
      <c r="AL3157">
        <v>2597</v>
      </c>
      <c r="AM3157">
        <v>-77.029345203147599</v>
      </c>
      <c r="AN3157">
        <v>38.906940702269097</v>
      </c>
      <c r="AO3157" t="b">
        <f t="shared" si="98"/>
        <v>1</v>
      </c>
      <c r="AP3157">
        <f t="shared" si="99"/>
        <v>1</v>
      </c>
    </row>
    <row r="3158" spans="1:42">
      <c r="A3158">
        <v>186507</v>
      </c>
      <c r="B3158" t="s">
        <v>4908</v>
      </c>
      <c r="C3158" t="s">
        <v>4533</v>
      </c>
      <c r="D3158">
        <v>10193454</v>
      </c>
      <c r="E3158" t="s">
        <v>2388</v>
      </c>
      <c r="I3158" t="s">
        <v>4909</v>
      </c>
      <c r="J3158" t="s">
        <v>238</v>
      </c>
      <c r="K3158" s="6">
        <v>0.29166666666666669</v>
      </c>
      <c r="L3158" s="8">
        <v>0.79166666666666663</v>
      </c>
      <c r="M3158" t="s">
        <v>254</v>
      </c>
      <c r="N3158" t="s">
        <v>254</v>
      </c>
      <c r="O3158" t="s">
        <v>4533</v>
      </c>
      <c r="P3158" t="s">
        <v>4535</v>
      </c>
      <c r="Q3158" t="s">
        <v>4533</v>
      </c>
      <c r="R3158" t="s">
        <v>165</v>
      </c>
      <c r="S3158" t="s">
        <v>255</v>
      </c>
      <c r="T3158" t="s">
        <v>46</v>
      </c>
      <c r="U3158" t="s">
        <v>47</v>
      </c>
      <c r="V3158" t="s">
        <v>2390</v>
      </c>
      <c r="W3158">
        <v>38.958055000000002</v>
      </c>
      <c r="X3158">
        <v>-77.027218000000005</v>
      </c>
      <c r="Y3158">
        <v>397640.97</v>
      </c>
      <c r="Z3158">
        <v>143350.17000000001</v>
      </c>
      <c r="AA3158">
        <v>20011</v>
      </c>
      <c r="AB3158">
        <v>285465</v>
      </c>
      <c r="AC3158">
        <v>123994</v>
      </c>
      <c r="AD3158">
        <v>123994</v>
      </c>
      <c r="AE3158">
        <v>4</v>
      </c>
      <c r="AF3158" t="s">
        <v>1778</v>
      </c>
      <c r="AG3158" t="s">
        <v>2391</v>
      </c>
      <c r="AH3158" t="s">
        <v>188</v>
      </c>
      <c r="AI3158">
        <v>403</v>
      </c>
      <c r="AJ3158">
        <v>18</v>
      </c>
      <c r="AK3158" t="s">
        <v>51</v>
      </c>
      <c r="AL3158">
        <v>1489</v>
      </c>
      <c r="AM3158">
        <v>-77.027219799232199</v>
      </c>
      <c r="AN3158">
        <v>38.958062004975197</v>
      </c>
      <c r="AO3158" t="b">
        <f t="shared" si="98"/>
        <v>1</v>
      </c>
      <c r="AP3158">
        <f t="shared" si="99"/>
        <v>1</v>
      </c>
    </row>
    <row r="3159" spans="1:42">
      <c r="A3159">
        <v>186508</v>
      </c>
      <c r="B3159" t="s">
        <v>9028</v>
      </c>
      <c r="C3159" t="s">
        <v>9026</v>
      </c>
      <c r="D3159">
        <v>10193455</v>
      </c>
      <c r="E3159" t="s">
        <v>201</v>
      </c>
      <c r="I3159" t="s">
        <v>9029</v>
      </c>
      <c r="J3159" t="s">
        <v>238</v>
      </c>
      <c r="K3159" s="6">
        <v>0.54166666666666663</v>
      </c>
      <c r="L3159" s="8">
        <v>0.70833333333333337</v>
      </c>
      <c r="M3159" t="s">
        <v>422</v>
      </c>
      <c r="N3159" t="s">
        <v>422</v>
      </c>
      <c r="Q3159" t="s">
        <v>9026</v>
      </c>
      <c r="R3159" t="s">
        <v>165</v>
      </c>
      <c r="S3159" t="s">
        <v>432</v>
      </c>
      <c r="T3159" t="s">
        <v>46</v>
      </c>
      <c r="U3159" t="s">
        <v>47</v>
      </c>
      <c r="V3159" t="s">
        <v>9030</v>
      </c>
      <c r="W3159">
        <v>38.883924</v>
      </c>
      <c r="X3159">
        <v>-76.990513000000007</v>
      </c>
      <c r="Y3159">
        <v>400823.09</v>
      </c>
      <c r="Z3159">
        <v>135120.71</v>
      </c>
      <c r="AA3159">
        <v>20003</v>
      </c>
      <c r="AB3159">
        <v>27707</v>
      </c>
      <c r="AC3159">
        <v>16498</v>
      </c>
      <c r="AD3159">
        <v>16498</v>
      </c>
      <c r="AE3159">
        <v>6</v>
      </c>
      <c r="AF3159" t="s">
        <v>72</v>
      </c>
      <c r="AG3159" t="s">
        <v>3034</v>
      </c>
      <c r="AH3159" t="s">
        <v>63</v>
      </c>
      <c r="AI3159">
        <v>107</v>
      </c>
      <c r="AJ3159">
        <v>26</v>
      </c>
      <c r="AK3159" t="s">
        <v>51</v>
      </c>
      <c r="AL3159">
        <v>2326</v>
      </c>
      <c r="AM3159">
        <v>-76.990515677330094</v>
      </c>
      <c r="AN3159">
        <v>38.883931137287902</v>
      </c>
      <c r="AO3159" t="b">
        <f t="shared" si="98"/>
        <v>1</v>
      </c>
      <c r="AP3159">
        <f t="shared" si="99"/>
        <v>1</v>
      </c>
    </row>
    <row r="3160" spans="1:42">
      <c r="A3160">
        <v>186509</v>
      </c>
      <c r="B3160" t="s">
        <v>12446</v>
      </c>
      <c r="C3160" t="s">
        <v>12436</v>
      </c>
      <c r="D3160">
        <v>10193456</v>
      </c>
      <c r="E3160" t="s">
        <v>652</v>
      </c>
      <c r="K3160" s="6">
        <v>0.83333333333333337</v>
      </c>
      <c r="L3160" s="8">
        <v>0.83333333333333337</v>
      </c>
      <c r="M3160" t="s">
        <v>254</v>
      </c>
      <c r="N3160" t="s">
        <v>334</v>
      </c>
      <c r="Q3160" t="s">
        <v>12436</v>
      </c>
      <c r="R3160" t="s">
        <v>58</v>
      </c>
      <c r="S3160" t="s">
        <v>422</v>
      </c>
      <c r="T3160" t="s">
        <v>46</v>
      </c>
      <c r="U3160" t="s">
        <v>47</v>
      </c>
      <c r="V3160" t="s">
        <v>12437</v>
      </c>
      <c r="W3160">
        <v>38.929915999999999</v>
      </c>
      <c r="X3160">
        <v>-77.028463000000002</v>
      </c>
      <c r="Y3160">
        <v>397532.05</v>
      </c>
      <c r="Z3160">
        <v>140226.54999999999</v>
      </c>
      <c r="AA3160">
        <v>20010</v>
      </c>
      <c r="AB3160">
        <v>231122</v>
      </c>
      <c r="AC3160">
        <v>74434</v>
      </c>
      <c r="AD3160">
        <v>74434</v>
      </c>
      <c r="AE3160">
        <v>1</v>
      </c>
      <c r="AF3160" t="s">
        <v>249</v>
      </c>
      <c r="AG3160" t="s">
        <v>250</v>
      </c>
      <c r="AH3160" t="s">
        <v>88</v>
      </c>
      <c r="AI3160">
        <v>302</v>
      </c>
      <c r="AJ3160">
        <v>2</v>
      </c>
      <c r="AK3160" t="s">
        <v>51</v>
      </c>
      <c r="AL3160">
        <v>722</v>
      </c>
      <c r="AM3160">
        <v>-77.028465234676901</v>
      </c>
      <c r="AN3160">
        <v>38.9299232429222</v>
      </c>
      <c r="AO3160" t="b">
        <f t="shared" si="98"/>
        <v>1</v>
      </c>
      <c r="AP3160">
        <f t="shared" si="99"/>
        <v>1</v>
      </c>
    </row>
    <row r="3161" spans="1:42">
      <c r="A3161">
        <v>186510</v>
      </c>
      <c r="B3161" t="s">
        <v>9031</v>
      </c>
      <c r="C3161" t="s">
        <v>4533</v>
      </c>
      <c r="D3161">
        <v>10193457</v>
      </c>
      <c r="E3161" t="s">
        <v>2388</v>
      </c>
      <c r="I3161" t="s">
        <v>9032</v>
      </c>
      <c r="J3161" t="s">
        <v>238</v>
      </c>
      <c r="K3161" s="6">
        <v>0.29166666666666669</v>
      </c>
      <c r="L3161" s="8">
        <v>0.79166666666666663</v>
      </c>
      <c r="M3161" t="s">
        <v>1682</v>
      </c>
      <c r="N3161" t="s">
        <v>1682</v>
      </c>
      <c r="O3161" t="s">
        <v>4533</v>
      </c>
      <c r="P3161" t="s">
        <v>4535</v>
      </c>
      <c r="Q3161" t="s">
        <v>4533</v>
      </c>
      <c r="R3161" t="s">
        <v>165</v>
      </c>
      <c r="S3161" t="s">
        <v>254</v>
      </c>
      <c r="T3161" t="s">
        <v>46</v>
      </c>
      <c r="U3161" t="s">
        <v>47</v>
      </c>
      <c r="V3161" t="s">
        <v>9033</v>
      </c>
      <c r="W3161">
        <v>38.910322000000001</v>
      </c>
      <c r="X3161">
        <v>-77.015888000000004</v>
      </c>
      <c r="Y3161">
        <v>398622.05</v>
      </c>
      <c r="Z3161">
        <v>138051.22</v>
      </c>
      <c r="AA3161">
        <v>20001</v>
      </c>
      <c r="AB3161">
        <v>237695</v>
      </c>
      <c r="AC3161">
        <v>81012</v>
      </c>
      <c r="AD3161">
        <v>81012</v>
      </c>
      <c r="AE3161">
        <v>5</v>
      </c>
      <c r="AF3161" t="s">
        <v>408</v>
      </c>
      <c r="AG3161" t="s">
        <v>2517</v>
      </c>
      <c r="AH3161" t="s">
        <v>410</v>
      </c>
      <c r="AI3161">
        <v>501</v>
      </c>
      <c r="AJ3161">
        <v>21</v>
      </c>
      <c r="AK3161" t="s">
        <v>51</v>
      </c>
      <c r="AL3161">
        <v>2004</v>
      </c>
      <c r="AM3161">
        <v>-77.015889861368606</v>
      </c>
      <c r="AN3161">
        <v>38.910329544662297</v>
      </c>
      <c r="AO3161" t="b">
        <f t="shared" si="98"/>
        <v>1</v>
      </c>
      <c r="AP3161">
        <f t="shared" si="99"/>
        <v>1</v>
      </c>
    </row>
    <row r="3162" spans="1:42">
      <c r="A3162">
        <v>186511</v>
      </c>
      <c r="B3162" t="s">
        <v>4914</v>
      </c>
      <c r="C3162" t="s">
        <v>4533</v>
      </c>
      <c r="D3162">
        <v>10193458</v>
      </c>
      <c r="E3162" t="s">
        <v>2388</v>
      </c>
      <c r="I3162" t="s">
        <v>4915</v>
      </c>
      <c r="J3162" t="s">
        <v>238</v>
      </c>
      <c r="K3162" s="6">
        <v>0.29166666666666669</v>
      </c>
      <c r="L3162" s="8">
        <v>0.79166666666666663</v>
      </c>
      <c r="M3162" t="s">
        <v>255</v>
      </c>
      <c r="N3162" t="s">
        <v>255</v>
      </c>
      <c r="O3162" t="s">
        <v>4533</v>
      </c>
      <c r="P3162" t="s">
        <v>4535</v>
      </c>
      <c r="Q3162" t="s">
        <v>4533</v>
      </c>
      <c r="R3162" t="s">
        <v>70</v>
      </c>
      <c r="S3162" t="s">
        <v>238</v>
      </c>
      <c r="T3162" t="s">
        <v>46</v>
      </c>
      <c r="U3162" t="s">
        <v>47</v>
      </c>
      <c r="V3162" t="s">
        <v>4916</v>
      </c>
      <c r="W3162">
        <v>38.975512000000002</v>
      </c>
      <c r="X3162">
        <v>-77.020756000000006</v>
      </c>
      <c r="Y3162">
        <v>398201.48</v>
      </c>
      <c r="Z3162">
        <v>145287.97</v>
      </c>
      <c r="AA3162">
        <v>20012</v>
      </c>
      <c r="AB3162">
        <v>251254</v>
      </c>
      <c r="AC3162">
        <v>94435</v>
      </c>
      <c r="AD3162">
        <v>94435</v>
      </c>
      <c r="AE3162">
        <v>4</v>
      </c>
      <c r="AF3162" t="s">
        <v>1778</v>
      </c>
      <c r="AG3162" t="s">
        <v>2325</v>
      </c>
      <c r="AH3162" t="s">
        <v>188</v>
      </c>
      <c r="AI3162">
        <v>401</v>
      </c>
      <c r="AJ3162">
        <v>17</v>
      </c>
      <c r="AK3162" t="s">
        <v>51</v>
      </c>
      <c r="AL3162">
        <v>1641</v>
      </c>
      <c r="AM3162">
        <v>-77.020757951361404</v>
      </c>
      <c r="AN3162">
        <v>38.975519511151298</v>
      </c>
      <c r="AO3162" t="b">
        <f t="shared" si="98"/>
        <v>1</v>
      </c>
      <c r="AP3162">
        <f t="shared" si="99"/>
        <v>1</v>
      </c>
    </row>
    <row r="3163" spans="1:42">
      <c r="A3163">
        <v>186512</v>
      </c>
      <c r="B3163" t="s">
        <v>12447</v>
      </c>
      <c r="C3163" t="s">
        <v>12448</v>
      </c>
      <c r="D3163">
        <v>10193460</v>
      </c>
      <c r="E3163" t="s">
        <v>201</v>
      </c>
      <c r="I3163" t="s">
        <v>12449</v>
      </c>
      <c r="J3163" t="s">
        <v>334</v>
      </c>
      <c r="K3163" s="6">
        <v>0.29166666666666669</v>
      </c>
      <c r="L3163" s="8">
        <v>0.70833333333333337</v>
      </c>
      <c r="M3163" t="s">
        <v>203</v>
      </c>
      <c r="N3163" t="s">
        <v>203</v>
      </c>
      <c r="Q3163" t="s">
        <v>12448</v>
      </c>
      <c r="R3163" t="s">
        <v>165</v>
      </c>
      <c r="S3163" t="s">
        <v>265</v>
      </c>
      <c r="T3163" t="s">
        <v>46</v>
      </c>
      <c r="U3163" t="s">
        <v>47</v>
      </c>
      <c r="V3163" t="s">
        <v>11330</v>
      </c>
      <c r="W3163">
        <v>38.912011999999997</v>
      </c>
      <c r="X3163">
        <v>-77.042815000000004</v>
      </c>
      <c r="Y3163">
        <v>396286.73</v>
      </c>
      <c r="Z3163">
        <v>138239.57</v>
      </c>
      <c r="AA3163">
        <v>20009</v>
      </c>
      <c r="AB3163">
        <v>226533</v>
      </c>
      <c r="AC3163">
        <v>69537</v>
      </c>
      <c r="AD3163">
        <v>69537</v>
      </c>
      <c r="AE3163">
        <v>2</v>
      </c>
      <c r="AF3163" t="s">
        <v>86</v>
      </c>
      <c r="AG3163" t="s">
        <v>366</v>
      </c>
      <c r="AH3163" t="s">
        <v>50</v>
      </c>
      <c r="AI3163">
        <v>208</v>
      </c>
      <c r="AJ3163">
        <v>6</v>
      </c>
      <c r="AK3163" t="s">
        <v>51</v>
      </c>
      <c r="AL3163">
        <v>593</v>
      </c>
      <c r="AM3163">
        <v>-77.042816801136794</v>
      </c>
      <c r="AN3163">
        <v>38.912019500898502</v>
      </c>
      <c r="AO3163" t="b">
        <f t="shared" si="98"/>
        <v>1</v>
      </c>
      <c r="AP3163">
        <f t="shared" si="99"/>
        <v>1</v>
      </c>
    </row>
    <row r="3164" spans="1:42">
      <c r="A3164">
        <v>186513</v>
      </c>
      <c r="B3164" t="s">
        <v>4918</v>
      </c>
      <c r="C3164" t="s">
        <v>4919</v>
      </c>
      <c r="D3164">
        <v>10193462</v>
      </c>
      <c r="E3164" t="s">
        <v>201</v>
      </c>
      <c r="I3164" t="s">
        <v>4920</v>
      </c>
      <c r="J3164" t="s">
        <v>238</v>
      </c>
      <c r="K3164" s="6">
        <v>0.58333333333333337</v>
      </c>
      <c r="L3164" s="8">
        <v>0.75</v>
      </c>
      <c r="M3164" t="s">
        <v>138</v>
      </c>
      <c r="N3164" t="s">
        <v>138</v>
      </c>
      <c r="Q3164" t="s">
        <v>4919</v>
      </c>
      <c r="R3164" t="s">
        <v>165</v>
      </c>
      <c r="S3164" t="s">
        <v>334</v>
      </c>
      <c r="T3164" t="s">
        <v>46</v>
      </c>
      <c r="U3164" t="s">
        <v>47</v>
      </c>
      <c r="V3164" t="s">
        <v>4921</v>
      </c>
      <c r="W3164">
        <v>38.910279000000003</v>
      </c>
      <c r="X3164">
        <v>-77.055779000000001</v>
      </c>
      <c r="Y3164">
        <v>395162.17</v>
      </c>
      <c r="Z3164">
        <v>138047.79999999999</v>
      </c>
      <c r="AA3164">
        <v>20007</v>
      </c>
      <c r="AB3164">
        <v>272707</v>
      </c>
      <c r="AC3164">
        <v>115481</v>
      </c>
      <c r="AD3164">
        <v>115481</v>
      </c>
      <c r="AE3164">
        <v>2</v>
      </c>
      <c r="AF3164" t="s">
        <v>49</v>
      </c>
      <c r="AG3164" s="2">
        <v>20000000</v>
      </c>
      <c r="AH3164" t="s">
        <v>50</v>
      </c>
      <c r="AI3164">
        <v>206</v>
      </c>
      <c r="AJ3164">
        <v>4</v>
      </c>
      <c r="AK3164" t="s">
        <v>51</v>
      </c>
      <c r="AL3164">
        <v>1311</v>
      </c>
      <c r="AM3164">
        <v>-77.055781779514902</v>
      </c>
      <c r="AN3164">
        <v>38.9102865003319</v>
      </c>
      <c r="AO3164" t="b">
        <f t="shared" si="98"/>
        <v>1</v>
      </c>
      <c r="AP3164">
        <f t="shared" si="99"/>
        <v>1</v>
      </c>
    </row>
    <row r="3165" spans="1:42">
      <c r="A3165">
        <v>186514</v>
      </c>
      <c r="B3165" t="s">
        <v>9034</v>
      </c>
      <c r="C3165" t="s">
        <v>6909</v>
      </c>
      <c r="D3165">
        <v>10193463</v>
      </c>
      <c r="E3165" t="s">
        <v>201</v>
      </c>
      <c r="I3165" t="s">
        <v>9035</v>
      </c>
      <c r="J3165" t="s">
        <v>238</v>
      </c>
      <c r="K3165" s="6">
        <v>0.375</v>
      </c>
      <c r="L3165" s="8">
        <v>0.75</v>
      </c>
      <c r="M3165" t="s">
        <v>138</v>
      </c>
      <c r="N3165" t="s">
        <v>138</v>
      </c>
      <c r="Q3165" t="s">
        <v>6909</v>
      </c>
      <c r="R3165" t="s">
        <v>165</v>
      </c>
      <c r="S3165" t="s">
        <v>334</v>
      </c>
      <c r="T3165" t="s">
        <v>46</v>
      </c>
      <c r="U3165" t="s">
        <v>47</v>
      </c>
      <c r="V3165" t="s">
        <v>6912</v>
      </c>
      <c r="W3165">
        <v>38.902704999999997</v>
      </c>
      <c r="X3165">
        <v>-76.979797000000005</v>
      </c>
      <c r="Y3165">
        <v>401752.4</v>
      </c>
      <c r="Z3165">
        <v>137205.74</v>
      </c>
      <c r="AA3165">
        <v>20002</v>
      </c>
      <c r="AB3165">
        <v>58681</v>
      </c>
      <c r="AC3165">
        <v>35575</v>
      </c>
      <c r="AD3165">
        <v>35575</v>
      </c>
      <c r="AE3165">
        <v>5</v>
      </c>
      <c r="AF3165" t="s">
        <v>1208</v>
      </c>
      <c r="AG3165" t="s">
        <v>3819</v>
      </c>
      <c r="AH3165" t="s">
        <v>410</v>
      </c>
      <c r="AI3165">
        <v>507</v>
      </c>
      <c r="AJ3165">
        <v>23</v>
      </c>
      <c r="AK3165" t="s">
        <v>51</v>
      </c>
      <c r="AL3165">
        <v>2722</v>
      </c>
      <c r="AM3165">
        <v>-76.979799506112201</v>
      </c>
      <c r="AN3165">
        <v>38.9027124998616</v>
      </c>
      <c r="AO3165" t="b">
        <f t="shared" si="98"/>
        <v>1</v>
      </c>
      <c r="AP3165">
        <f t="shared" si="99"/>
        <v>1</v>
      </c>
    </row>
    <row r="3166" spans="1:42">
      <c r="A3166">
        <v>186516</v>
      </c>
      <c r="B3166" t="s">
        <v>4924</v>
      </c>
      <c r="C3166" t="s">
        <v>1093</v>
      </c>
      <c r="D3166">
        <v>10193465</v>
      </c>
      <c r="E3166" t="s">
        <v>201</v>
      </c>
      <c r="K3166" s="6">
        <v>0.29166666666666669</v>
      </c>
      <c r="L3166" s="8">
        <v>0.70833333333333337</v>
      </c>
      <c r="M3166" t="s">
        <v>238</v>
      </c>
      <c r="N3166" t="s">
        <v>421</v>
      </c>
      <c r="Q3166" t="s">
        <v>4925</v>
      </c>
      <c r="R3166" t="s">
        <v>148</v>
      </c>
      <c r="S3166" t="s">
        <v>422</v>
      </c>
      <c r="T3166" t="s">
        <v>46</v>
      </c>
      <c r="U3166" t="s">
        <v>47</v>
      </c>
      <c r="V3166" t="s">
        <v>750</v>
      </c>
      <c r="W3166">
        <v>38.879524000000004</v>
      </c>
      <c r="X3166">
        <v>-77.007028000000005</v>
      </c>
      <c r="Y3166">
        <v>399390.17</v>
      </c>
      <c r="Z3166">
        <v>134632.34</v>
      </c>
      <c r="AA3166">
        <v>20003</v>
      </c>
      <c r="AB3166">
        <v>303674</v>
      </c>
      <c r="AC3166">
        <v>151350</v>
      </c>
      <c r="AD3166">
        <v>151350</v>
      </c>
      <c r="AE3166">
        <v>6</v>
      </c>
      <c r="AF3166" t="s">
        <v>392</v>
      </c>
      <c r="AG3166" t="s">
        <v>719</v>
      </c>
      <c r="AH3166" t="s">
        <v>63</v>
      </c>
      <c r="AI3166">
        <v>106</v>
      </c>
      <c r="AJ3166">
        <v>27</v>
      </c>
      <c r="AK3166" t="s">
        <v>720</v>
      </c>
      <c r="AL3166">
        <v>1656</v>
      </c>
      <c r="AM3166">
        <v>-77.007030504945604</v>
      </c>
      <c r="AN3166">
        <v>38.879531883378299</v>
      </c>
      <c r="AO3166" t="b">
        <f t="shared" si="98"/>
        <v>0</v>
      </c>
      <c r="AP3166">
        <f t="shared" si="99"/>
        <v>0</v>
      </c>
    </row>
    <row r="3167" spans="1:42">
      <c r="A3167">
        <v>186518</v>
      </c>
      <c r="B3167" t="s">
        <v>12450</v>
      </c>
      <c r="C3167" t="s">
        <v>11962</v>
      </c>
      <c r="D3167">
        <v>10193468</v>
      </c>
      <c r="E3167" t="s">
        <v>201</v>
      </c>
      <c r="I3167" t="s">
        <v>12451</v>
      </c>
      <c r="J3167" t="s">
        <v>238</v>
      </c>
      <c r="K3167" s="6">
        <v>0.45833333333333331</v>
      </c>
      <c r="L3167" s="8">
        <v>0.66666666666666663</v>
      </c>
      <c r="M3167" t="s">
        <v>138</v>
      </c>
      <c r="N3167" t="s">
        <v>138</v>
      </c>
      <c r="Q3167" t="s">
        <v>11962</v>
      </c>
      <c r="R3167" t="s">
        <v>165</v>
      </c>
      <c r="S3167" t="s">
        <v>334</v>
      </c>
      <c r="T3167" t="s">
        <v>46</v>
      </c>
      <c r="U3167" t="s">
        <v>47</v>
      </c>
      <c r="V3167" t="s">
        <v>12452</v>
      </c>
      <c r="W3167">
        <v>38.936970000000002</v>
      </c>
      <c r="X3167">
        <v>-77.061285999999996</v>
      </c>
      <c r="Y3167">
        <v>394686.59</v>
      </c>
      <c r="Z3167">
        <v>141011.06</v>
      </c>
      <c r="AA3167">
        <v>20008</v>
      </c>
      <c r="AB3167">
        <v>220879</v>
      </c>
      <c r="AC3167">
        <v>63907</v>
      </c>
      <c r="AD3167">
        <v>63907</v>
      </c>
      <c r="AE3167">
        <v>3</v>
      </c>
      <c r="AF3167" t="s">
        <v>168</v>
      </c>
      <c r="AG3167" t="s">
        <v>602</v>
      </c>
      <c r="AH3167" t="s">
        <v>50</v>
      </c>
      <c r="AI3167">
        <v>203</v>
      </c>
      <c r="AJ3167">
        <v>15</v>
      </c>
      <c r="AK3167" t="s">
        <v>51</v>
      </c>
      <c r="AL3167">
        <v>431</v>
      </c>
      <c r="AM3167">
        <v>-77.061288086718903</v>
      </c>
      <c r="AN3167">
        <v>38.936977745931102</v>
      </c>
      <c r="AO3167" t="b">
        <f t="shared" si="98"/>
        <v>1</v>
      </c>
      <c r="AP3167">
        <f t="shared" si="99"/>
        <v>1</v>
      </c>
    </row>
    <row r="3168" spans="1:42">
      <c r="A3168">
        <v>186519</v>
      </c>
      <c r="B3168" t="s">
        <v>4930</v>
      </c>
      <c r="C3168" t="s">
        <v>4931</v>
      </c>
      <c r="D3168">
        <v>10193471</v>
      </c>
      <c r="E3168" t="s">
        <v>201</v>
      </c>
      <c r="I3168" t="s">
        <v>4932</v>
      </c>
      <c r="J3168" t="s">
        <v>422</v>
      </c>
      <c r="K3168" s="6">
        <v>0.29166666666666669</v>
      </c>
      <c r="L3168" s="8">
        <v>0.79166666666666663</v>
      </c>
      <c r="M3168" t="s">
        <v>311</v>
      </c>
      <c r="N3168" t="s">
        <v>4933</v>
      </c>
      <c r="Q3168" t="s">
        <v>4931</v>
      </c>
      <c r="R3168" t="s">
        <v>70</v>
      </c>
      <c r="S3168" t="s">
        <v>422</v>
      </c>
      <c r="T3168" t="s">
        <v>46</v>
      </c>
      <c r="U3168" t="s">
        <v>47</v>
      </c>
      <c r="V3168" t="s">
        <v>1546</v>
      </c>
      <c r="W3168">
        <v>38.911740000000002</v>
      </c>
      <c r="X3168">
        <v>-77.037678</v>
      </c>
      <c r="Y3168">
        <v>396732.18</v>
      </c>
      <c r="Z3168">
        <v>138209.21</v>
      </c>
      <c r="AA3168">
        <v>20009</v>
      </c>
      <c r="AB3168">
        <v>241991</v>
      </c>
      <c r="AC3168">
        <v>84643</v>
      </c>
      <c r="AD3168">
        <v>84643</v>
      </c>
      <c r="AE3168">
        <v>2</v>
      </c>
      <c r="AF3168" t="s">
        <v>86</v>
      </c>
      <c r="AG3168" t="s">
        <v>87</v>
      </c>
      <c r="AH3168" t="s">
        <v>88</v>
      </c>
      <c r="AI3168">
        <v>301</v>
      </c>
      <c r="AJ3168">
        <v>6</v>
      </c>
      <c r="AK3168" t="s">
        <v>51</v>
      </c>
      <c r="AL3168">
        <v>1046</v>
      </c>
      <c r="AM3168">
        <v>-77.037680557130102</v>
      </c>
      <c r="AN3168">
        <v>38.911747776994901</v>
      </c>
      <c r="AO3168" t="b">
        <f t="shared" si="98"/>
        <v>1</v>
      </c>
      <c r="AP3168">
        <f t="shared" si="99"/>
        <v>1</v>
      </c>
    </row>
    <row r="3169" spans="1:42">
      <c r="A3169">
        <v>186520</v>
      </c>
      <c r="B3169" t="s">
        <v>12453</v>
      </c>
      <c r="C3169" t="s">
        <v>12454</v>
      </c>
      <c r="D3169">
        <v>10193473</v>
      </c>
      <c r="E3169" t="s">
        <v>201</v>
      </c>
      <c r="I3169" t="s">
        <v>12455</v>
      </c>
      <c r="J3169" t="s">
        <v>421</v>
      </c>
      <c r="K3169" s="6">
        <v>0.29166666666666669</v>
      </c>
      <c r="L3169" s="8">
        <v>0.875</v>
      </c>
      <c r="M3169" t="s">
        <v>138</v>
      </c>
      <c r="N3169" t="s">
        <v>138</v>
      </c>
      <c r="Q3169" t="s">
        <v>12454</v>
      </c>
      <c r="R3169" t="s">
        <v>70</v>
      </c>
      <c r="S3169" t="s">
        <v>421</v>
      </c>
      <c r="T3169" t="s">
        <v>46</v>
      </c>
      <c r="U3169" t="s">
        <v>47</v>
      </c>
      <c r="V3169" t="s">
        <v>12456</v>
      </c>
      <c r="W3169">
        <v>38.897545999999998</v>
      </c>
      <c r="X3169">
        <v>-77.001142000000002</v>
      </c>
      <c r="Y3169">
        <v>399900.94</v>
      </c>
      <c r="Z3169">
        <v>136632.9</v>
      </c>
      <c r="AA3169">
        <v>20002</v>
      </c>
      <c r="AB3169">
        <v>37674</v>
      </c>
      <c r="AC3169">
        <v>23977</v>
      </c>
      <c r="AD3169">
        <v>23977</v>
      </c>
      <c r="AE3169">
        <v>6</v>
      </c>
      <c r="AF3169" t="s">
        <v>434</v>
      </c>
      <c r="AG3169" t="s">
        <v>1653</v>
      </c>
      <c r="AH3169" t="s">
        <v>63</v>
      </c>
      <c r="AI3169">
        <v>104</v>
      </c>
      <c r="AJ3169">
        <v>25</v>
      </c>
      <c r="AK3169" t="s">
        <v>51</v>
      </c>
      <c r="AL3169">
        <v>113</v>
      </c>
      <c r="AM3169">
        <v>-77.0011442272435</v>
      </c>
      <c r="AN3169">
        <v>38.897553891302501</v>
      </c>
      <c r="AO3169" t="b">
        <f t="shared" si="98"/>
        <v>1</v>
      </c>
      <c r="AP3169">
        <f t="shared" si="99"/>
        <v>1</v>
      </c>
    </row>
    <row r="3170" spans="1:42">
      <c r="A3170">
        <v>186521</v>
      </c>
      <c r="B3170" t="s">
        <v>12457</v>
      </c>
      <c r="C3170" t="s">
        <v>12454</v>
      </c>
      <c r="D3170">
        <v>10193474</v>
      </c>
      <c r="E3170" t="s">
        <v>201</v>
      </c>
      <c r="I3170" t="s">
        <v>12458</v>
      </c>
      <c r="J3170" t="s">
        <v>421</v>
      </c>
      <c r="K3170" s="6">
        <v>0.29166666666666669</v>
      </c>
      <c r="L3170" s="8">
        <v>0.79166666666666663</v>
      </c>
      <c r="M3170" t="s">
        <v>138</v>
      </c>
      <c r="N3170" t="s">
        <v>138</v>
      </c>
      <c r="Q3170" t="s">
        <v>12454</v>
      </c>
      <c r="R3170" t="s">
        <v>70</v>
      </c>
      <c r="S3170" t="s">
        <v>421</v>
      </c>
      <c r="T3170" t="s">
        <v>46</v>
      </c>
      <c r="U3170" t="s">
        <v>47</v>
      </c>
      <c r="V3170" t="s">
        <v>12459</v>
      </c>
      <c r="W3170">
        <v>38.887773000000003</v>
      </c>
      <c r="X3170">
        <v>-77.000134000000003</v>
      </c>
      <c r="Y3170">
        <v>399988.4</v>
      </c>
      <c r="Z3170">
        <v>135547.94</v>
      </c>
      <c r="AA3170">
        <v>20003</v>
      </c>
      <c r="AB3170">
        <v>27102</v>
      </c>
      <c r="AC3170">
        <v>15774</v>
      </c>
      <c r="AD3170">
        <v>15774</v>
      </c>
      <c r="AE3170">
        <v>6</v>
      </c>
      <c r="AF3170" t="s">
        <v>72</v>
      </c>
      <c r="AG3170" t="s">
        <v>2556</v>
      </c>
      <c r="AH3170" t="s">
        <v>63</v>
      </c>
      <c r="AI3170">
        <v>107</v>
      </c>
      <c r="AJ3170">
        <v>26</v>
      </c>
      <c r="AK3170" t="s">
        <v>51</v>
      </c>
      <c r="AL3170">
        <v>89</v>
      </c>
      <c r="AM3170">
        <v>-77.000135986951904</v>
      </c>
      <c r="AN3170">
        <v>38.8877801735171</v>
      </c>
      <c r="AO3170" t="b">
        <f t="shared" si="98"/>
        <v>1</v>
      </c>
      <c r="AP3170">
        <f t="shared" si="99"/>
        <v>1</v>
      </c>
    </row>
    <row r="3171" spans="1:42">
      <c r="A3171">
        <v>186522</v>
      </c>
      <c r="B3171" t="s">
        <v>9036</v>
      </c>
      <c r="C3171" t="s">
        <v>9037</v>
      </c>
      <c r="D3171">
        <v>10193475</v>
      </c>
      <c r="E3171" t="s">
        <v>201</v>
      </c>
      <c r="K3171" s="6">
        <v>0.29166666666666669</v>
      </c>
      <c r="L3171" s="8">
        <v>0.79166666666666663</v>
      </c>
      <c r="M3171" t="s">
        <v>1396</v>
      </c>
      <c r="N3171" t="s">
        <v>155</v>
      </c>
      <c r="Q3171" t="s">
        <v>9037</v>
      </c>
      <c r="R3171" t="s">
        <v>44</v>
      </c>
      <c r="S3171" t="s">
        <v>432</v>
      </c>
      <c r="T3171" t="s">
        <v>46</v>
      </c>
      <c r="U3171" t="s">
        <v>47</v>
      </c>
      <c r="V3171" t="s">
        <v>9038</v>
      </c>
      <c r="W3171">
        <v>38.927349999999997</v>
      </c>
      <c r="X3171">
        <v>-77.026928999999996</v>
      </c>
      <c r="Y3171">
        <v>397664.95</v>
      </c>
      <c r="Z3171">
        <v>139941.68</v>
      </c>
      <c r="AA3171">
        <v>20001</v>
      </c>
      <c r="AB3171">
        <v>231480</v>
      </c>
      <c r="AC3171">
        <v>74486</v>
      </c>
      <c r="AD3171">
        <v>74486</v>
      </c>
      <c r="AE3171">
        <v>1</v>
      </c>
      <c r="AF3171" t="s">
        <v>249</v>
      </c>
      <c r="AG3171" t="s">
        <v>6547</v>
      </c>
      <c r="AH3171" t="s">
        <v>88</v>
      </c>
      <c r="AI3171">
        <v>302</v>
      </c>
      <c r="AJ3171">
        <v>2</v>
      </c>
      <c r="AK3171" t="s">
        <v>51</v>
      </c>
      <c r="AL3171">
        <v>2485</v>
      </c>
      <c r="AM3171">
        <v>-77.026931525331804</v>
      </c>
      <c r="AN3171">
        <v>38.927357408206298</v>
      </c>
      <c r="AO3171" t="b">
        <f t="shared" si="98"/>
        <v>1</v>
      </c>
      <c r="AP3171">
        <f t="shared" si="99"/>
        <v>1</v>
      </c>
    </row>
    <row r="3172" spans="1:42">
      <c r="A3172">
        <v>186523</v>
      </c>
      <c r="B3172" t="s">
        <v>12460</v>
      </c>
      <c r="C3172" t="s">
        <v>12461</v>
      </c>
      <c r="D3172">
        <v>10193476</v>
      </c>
      <c r="E3172" t="s">
        <v>201</v>
      </c>
      <c r="K3172" s="6">
        <v>0.41666666666666669</v>
      </c>
      <c r="L3172" s="8">
        <v>0.66666666666666663</v>
      </c>
      <c r="M3172" t="s">
        <v>432</v>
      </c>
      <c r="N3172" t="s">
        <v>432</v>
      </c>
      <c r="O3172" t="s">
        <v>12461</v>
      </c>
      <c r="P3172" t="s">
        <v>12462</v>
      </c>
      <c r="Q3172" t="s">
        <v>12461</v>
      </c>
      <c r="R3172" t="s">
        <v>148</v>
      </c>
      <c r="S3172" t="s">
        <v>1682</v>
      </c>
      <c r="T3172" t="s">
        <v>46</v>
      </c>
      <c r="U3172" t="s">
        <v>47</v>
      </c>
      <c r="V3172" t="s">
        <v>10086</v>
      </c>
      <c r="W3172">
        <v>38.918346999999997</v>
      </c>
      <c r="X3172">
        <v>-77.026782999999995</v>
      </c>
      <c r="Y3172">
        <v>397677.31</v>
      </c>
      <c r="Z3172">
        <v>138942.28</v>
      </c>
      <c r="AA3172">
        <v>20001</v>
      </c>
      <c r="AB3172">
        <v>239915</v>
      </c>
      <c r="AC3172">
        <v>83189</v>
      </c>
      <c r="AD3172">
        <v>83189</v>
      </c>
      <c r="AE3172">
        <v>1</v>
      </c>
      <c r="AF3172" t="s">
        <v>361</v>
      </c>
      <c r="AG3172" t="s">
        <v>591</v>
      </c>
      <c r="AH3172" t="s">
        <v>88</v>
      </c>
      <c r="AI3172">
        <v>305</v>
      </c>
      <c r="AJ3172">
        <v>3</v>
      </c>
      <c r="AK3172" t="s">
        <v>51</v>
      </c>
      <c r="AL3172">
        <v>923</v>
      </c>
      <c r="AM3172">
        <v>-77.026785600081894</v>
      </c>
      <c r="AN3172">
        <v>38.918354523661201</v>
      </c>
      <c r="AO3172" t="b">
        <f t="shared" si="98"/>
        <v>1</v>
      </c>
      <c r="AP3172">
        <f t="shared" si="99"/>
        <v>1</v>
      </c>
    </row>
    <row r="3173" spans="1:42">
      <c r="A3173">
        <v>186524</v>
      </c>
      <c r="B3173" t="s">
        <v>4940</v>
      </c>
      <c r="C3173" t="s">
        <v>4941</v>
      </c>
      <c r="D3173">
        <v>10193478</v>
      </c>
      <c r="E3173" t="s">
        <v>201</v>
      </c>
      <c r="I3173" t="s">
        <v>4942</v>
      </c>
      <c r="J3173" t="s">
        <v>422</v>
      </c>
      <c r="K3173" s="6">
        <v>0.5</v>
      </c>
      <c r="L3173" s="8">
        <v>0.75</v>
      </c>
      <c r="M3173" t="s">
        <v>1682</v>
      </c>
      <c r="N3173" t="s">
        <v>1682</v>
      </c>
      <c r="Q3173" t="s">
        <v>4943</v>
      </c>
      <c r="R3173" t="s">
        <v>165</v>
      </c>
      <c r="S3173" t="s">
        <v>254</v>
      </c>
      <c r="T3173" t="s">
        <v>46</v>
      </c>
      <c r="U3173" t="s">
        <v>47</v>
      </c>
      <c r="V3173" t="s">
        <v>4944</v>
      </c>
      <c r="W3173">
        <v>38.912412000000003</v>
      </c>
      <c r="X3173">
        <v>-77.035207</v>
      </c>
      <c r="Y3173">
        <v>396946.52</v>
      </c>
      <c r="Z3173">
        <v>138283.71</v>
      </c>
      <c r="AA3173">
        <v>20009</v>
      </c>
      <c r="AB3173">
        <v>242266</v>
      </c>
      <c r="AC3173">
        <v>85249</v>
      </c>
      <c r="AD3173">
        <v>85249</v>
      </c>
      <c r="AE3173">
        <v>2</v>
      </c>
      <c r="AF3173" t="s">
        <v>86</v>
      </c>
      <c r="AG3173" t="s">
        <v>87</v>
      </c>
      <c r="AH3173" t="s">
        <v>88</v>
      </c>
      <c r="AI3173">
        <v>301</v>
      </c>
      <c r="AJ3173">
        <v>6</v>
      </c>
      <c r="AK3173" t="s">
        <v>51</v>
      </c>
      <c r="AL3173">
        <v>1954</v>
      </c>
      <c r="AM3173">
        <v>-77.035209528292199</v>
      </c>
      <c r="AN3173">
        <v>38.9124196692105</v>
      </c>
      <c r="AO3173" t="b">
        <f t="shared" si="98"/>
        <v>1</v>
      </c>
      <c r="AP3173">
        <f t="shared" si="99"/>
        <v>1</v>
      </c>
    </row>
    <row r="3174" spans="1:42">
      <c r="A3174">
        <v>186525</v>
      </c>
      <c r="B3174" t="s">
        <v>9039</v>
      </c>
      <c r="C3174" t="s">
        <v>9040</v>
      </c>
      <c r="D3174">
        <v>10193480</v>
      </c>
      <c r="E3174" t="s">
        <v>201</v>
      </c>
      <c r="I3174" t="s">
        <v>9041</v>
      </c>
      <c r="J3174" t="s">
        <v>421</v>
      </c>
      <c r="K3174" s="6">
        <v>0.29166666666666669</v>
      </c>
      <c r="L3174" s="8">
        <v>0.70833333333333337</v>
      </c>
      <c r="M3174" t="s">
        <v>387</v>
      </c>
      <c r="N3174" t="s">
        <v>95</v>
      </c>
      <c r="Q3174" t="s">
        <v>9040</v>
      </c>
      <c r="R3174" t="s">
        <v>70</v>
      </c>
      <c r="S3174" t="s">
        <v>421</v>
      </c>
      <c r="T3174" t="s">
        <v>46</v>
      </c>
      <c r="U3174" t="s">
        <v>47</v>
      </c>
      <c r="V3174" t="s">
        <v>9042</v>
      </c>
      <c r="W3174">
        <v>38.894962999999997</v>
      </c>
      <c r="X3174">
        <v>-77.001339000000002</v>
      </c>
      <c r="Y3174">
        <v>399883.86</v>
      </c>
      <c r="Z3174">
        <v>136346.07</v>
      </c>
      <c r="AA3174">
        <v>20002</v>
      </c>
      <c r="AB3174">
        <v>39297</v>
      </c>
      <c r="AC3174">
        <v>26720</v>
      </c>
      <c r="AD3174">
        <v>26720</v>
      </c>
      <c r="AE3174">
        <v>6</v>
      </c>
      <c r="AF3174" t="s">
        <v>434</v>
      </c>
      <c r="AG3174" t="s">
        <v>435</v>
      </c>
      <c r="AH3174" t="s">
        <v>63</v>
      </c>
      <c r="AI3174">
        <v>104</v>
      </c>
      <c r="AJ3174">
        <v>25</v>
      </c>
      <c r="AK3174" t="s">
        <v>74</v>
      </c>
      <c r="AL3174">
        <v>2559</v>
      </c>
      <c r="AM3174">
        <v>-77.0013410734161</v>
      </c>
      <c r="AN3174">
        <v>38.894970019497798</v>
      </c>
      <c r="AO3174" t="b">
        <f t="shared" si="98"/>
        <v>1</v>
      </c>
      <c r="AP3174">
        <f t="shared" si="99"/>
        <v>1</v>
      </c>
    </row>
    <row r="3175" spans="1:42">
      <c r="A3175">
        <v>186526</v>
      </c>
      <c r="B3175" t="s">
        <v>9043</v>
      </c>
      <c r="C3175" t="s">
        <v>9040</v>
      </c>
      <c r="D3175">
        <v>10193481</v>
      </c>
      <c r="E3175" t="s">
        <v>201</v>
      </c>
      <c r="I3175" t="s">
        <v>9044</v>
      </c>
      <c r="J3175" t="s">
        <v>421</v>
      </c>
      <c r="K3175" s="6">
        <v>0.29166666666666669</v>
      </c>
      <c r="L3175" s="8">
        <v>0.70833333333333337</v>
      </c>
      <c r="M3175" t="s">
        <v>95</v>
      </c>
      <c r="N3175" t="s">
        <v>415</v>
      </c>
      <c r="Q3175" t="s">
        <v>9040</v>
      </c>
      <c r="R3175" t="s">
        <v>165</v>
      </c>
      <c r="S3175" t="s">
        <v>203</v>
      </c>
      <c r="T3175" t="s">
        <v>46</v>
      </c>
      <c r="U3175" t="s">
        <v>47</v>
      </c>
      <c r="V3175" t="s">
        <v>9045</v>
      </c>
      <c r="W3175">
        <v>38.878549999999997</v>
      </c>
      <c r="X3175">
        <v>-76.999887999999999</v>
      </c>
      <c r="Y3175">
        <v>400009.7</v>
      </c>
      <c r="Z3175">
        <v>134524.19</v>
      </c>
      <c r="AA3175">
        <v>20003</v>
      </c>
      <c r="AB3175">
        <v>155639</v>
      </c>
      <c r="AC3175">
        <v>60271</v>
      </c>
      <c r="AD3175">
        <v>60271</v>
      </c>
      <c r="AE3175">
        <v>6</v>
      </c>
      <c r="AF3175" t="s">
        <v>392</v>
      </c>
      <c r="AG3175" t="s">
        <v>719</v>
      </c>
      <c r="AH3175" t="s">
        <v>63</v>
      </c>
      <c r="AI3175">
        <v>106</v>
      </c>
      <c r="AJ3175">
        <v>27</v>
      </c>
      <c r="AK3175" t="s">
        <v>720</v>
      </c>
      <c r="AL3175">
        <v>2283</v>
      </c>
      <c r="AM3175">
        <v>-76.999890492338906</v>
      </c>
      <c r="AN3175">
        <v>38.878557837307</v>
      </c>
      <c r="AO3175" t="b">
        <f t="shared" si="98"/>
        <v>1</v>
      </c>
      <c r="AP3175">
        <f t="shared" si="99"/>
        <v>1</v>
      </c>
    </row>
    <row r="3176" spans="1:42">
      <c r="A3176">
        <v>186528</v>
      </c>
      <c r="B3176" t="s">
        <v>12463</v>
      </c>
      <c r="C3176" t="s">
        <v>12464</v>
      </c>
      <c r="D3176">
        <v>10193483</v>
      </c>
      <c r="E3176" t="s">
        <v>201</v>
      </c>
      <c r="I3176" t="s">
        <v>12465</v>
      </c>
      <c r="J3176" t="s">
        <v>421</v>
      </c>
      <c r="K3176" s="6">
        <v>0.29166666666666669</v>
      </c>
      <c r="L3176" s="8">
        <v>0.83333333333333337</v>
      </c>
      <c r="M3176" t="s">
        <v>254</v>
      </c>
      <c r="N3176" t="s">
        <v>254</v>
      </c>
      <c r="Q3176" t="s">
        <v>12464</v>
      </c>
      <c r="R3176" t="s">
        <v>165</v>
      </c>
      <c r="S3176" t="s">
        <v>255</v>
      </c>
      <c r="T3176" t="s">
        <v>46</v>
      </c>
      <c r="U3176" t="s">
        <v>47</v>
      </c>
      <c r="V3176" t="s">
        <v>12466</v>
      </c>
      <c r="W3176">
        <v>38.921208999999998</v>
      </c>
      <c r="X3176">
        <v>-77.080472999999998</v>
      </c>
      <c r="Y3176">
        <v>393021.5</v>
      </c>
      <c r="Z3176">
        <v>139262.75</v>
      </c>
      <c r="AA3176">
        <v>20007</v>
      </c>
      <c r="AB3176">
        <v>224284</v>
      </c>
      <c r="AC3176">
        <v>67588</v>
      </c>
      <c r="AD3176">
        <v>67588</v>
      </c>
      <c r="AE3176">
        <v>3</v>
      </c>
      <c r="AF3176" t="s">
        <v>294</v>
      </c>
      <c r="AG3176" t="s">
        <v>295</v>
      </c>
      <c r="AH3176" t="s">
        <v>50</v>
      </c>
      <c r="AI3176">
        <v>204</v>
      </c>
      <c r="AJ3176">
        <v>14</v>
      </c>
      <c r="AK3176" t="s">
        <v>51</v>
      </c>
      <c r="AL3176">
        <v>441</v>
      </c>
      <c r="AM3176">
        <v>-77.080475740183203</v>
      </c>
      <c r="AN3176">
        <v>38.921216781394499</v>
      </c>
      <c r="AO3176" t="b">
        <f t="shared" si="98"/>
        <v>1</v>
      </c>
      <c r="AP3176">
        <f t="shared" si="99"/>
        <v>1</v>
      </c>
    </row>
    <row r="3177" spans="1:42">
      <c r="A3177">
        <v>186532</v>
      </c>
      <c r="B3177" t="s">
        <v>9046</v>
      </c>
      <c r="C3177" t="s">
        <v>9047</v>
      </c>
      <c r="D3177">
        <v>10193487</v>
      </c>
      <c r="E3177" t="s">
        <v>201</v>
      </c>
      <c r="I3177" t="s">
        <v>9048</v>
      </c>
      <c r="J3177" t="s">
        <v>421</v>
      </c>
      <c r="K3177" s="6">
        <v>0.375</v>
      </c>
      <c r="L3177" s="8">
        <v>0.45833333333333331</v>
      </c>
      <c r="M3177" t="s">
        <v>1682</v>
      </c>
      <c r="N3177" t="s">
        <v>1682</v>
      </c>
      <c r="O3177" t="s">
        <v>9049</v>
      </c>
      <c r="P3177" t="s">
        <v>9050</v>
      </c>
      <c r="Q3177" t="s">
        <v>9047</v>
      </c>
      <c r="R3177" t="s">
        <v>165</v>
      </c>
      <c r="S3177" t="s">
        <v>254</v>
      </c>
      <c r="T3177" t="s">
        <v>46</v>
      </c>
      <c r="U3177" t="s">
        <v>47</v>
      </c>
      <c r="V3177" t="s">
        <v>9051</v>
      </c>
      <c r="W3177">
        <v>38.927742000000002</v>
      </c>
      <c r="X3177">
        <v>-77.033631999999997</v>
      </c>
      <c r="Y3177">
        <v>397083.75</v>
      </c>
      <c r="Z3177">
        <v>139985.4</v>
      </c>
      <c r="AA3177">
        <v>20009</v>
      </c>
      <c r="AB3177">
        <v>226642</v>
      </c>
      <c r="AC3177">
        <v>69625</v>
      </c>
      <c r="AD3177">
        <v>69625</v>
      </c>
      <c r="AE3177">
        <v>1</v>
      </c>
      <c r="AF3177" t="s">
        <v>249</v>
      </c>
      <c r="AG3177" t="s">
        <v>6725</v>
      </c>
      <c r="AH3177" t="s">
        <v>88</v>
      </c>
      <c r="AI3177">
        <v>302</v>
      </c>
      <c r="AJ3177">
        <v>2</v>
      </c>
      <c r="AK3177" t="s">
        <v>51</v>
      </c>
      <c r="AL3177">
        <v>2596</v>
      </c>
      <c r="AM3177">
        <v>-77.033634468264097</v>
      </c>
      <c r="AN3177">
        <v>38.927749514780601</v>
      </c>
      <c r="AO3177" t="b">
        <f t="shared" ref="AO3177:AO3240" si="100">C3177=Q3177</f>
        <v>1</v>
      </c>
      <c r="AP3177">
        <f t="shared" si="99"/>
        <v>1</v>
      </c>
    </row>
    <row r="3178" spans="1:42">
      <c r="A3178">
        <v>186533</v>
      </c>
      <c r="B3178" t="s">
        <v>9052</v>
      </c>
      <c r="C3178" t="s">
        <v>9053</v>
      </c>
      <c r="D3178">
        <v>10193488</v>
      </c>
      <c r="E3178" t="s">
        <v>201</v>
      </c>
      <c r="K3178" s="6">
        <v>0.29166666666666669</v>
      </c>
      <c r="L3178" s="8">
        <v>0.79166666666666663</v>
      </c>
      <c r="M3178" t="s">
        <v>155</v>
      </c>
      <c r="N3178" t="s">
        <v>155</v>
      </c>
      <c r="Q3178" t="s">
        <v>9053</v>
      </c>
      <c r="R3178" t="s">
        <v>44</v>
      </c>
      <c r="S3178" t="s">
        <v>432</v>
      </c>
      <c r="T3178" t="s">
        <v>46</v>
      </c>
      <c r="U3178" t="s">
        <v>47</v>
      </c>
      <c r="V3178" t="s">
        <v>9054</v>
      </c>
      <c r="W3178">
        <v>38.903934999999997</v>
      </c>
      <c r="X3178">
        <v>-77.017262000000002</v>
      </c>
      <c r="Y3178">
        <v>398502.68</v>
      </c>
      <c r="Z3178">
        <v>137342.26999999999</v>
      </c>
      <c r="AA3178">
        <v>20001</v>
      </c>
      <c r="AB3178">
        <v>279770</v>
      </c>
      <c r="AC3178">
        <v>121867</v>
      </c>
      <c r="AD3178">
        <v>121867</v>
      </c>
      <c r="AE3178">
        <v>6</v>
      </c>
      <c r="AF3178" t="s">
        <v>434</v>
      </c>
      <c r="AG3178" t="s">
        <v>714</v>
      </c>
      <c r="AH3178" t="s">
        <v>63</v>
      </c>
      <c r="AI3178">
        <v>102</v>
      </c>
      <c r="AJ3178">
        <v>8</v>
      </c>
      <c r="AK3178" t="s">
        <v>383</v>
      </c>
      <c r="AL3178">
        <v>2950</v>
      </c>
      <c r="AM3178">
        <v>-77.017264635214005</v>
      </c>
      <c r="AN3178">
        <v>38.903942880658498</v>
      </c>
      <c r="AO3178" t="b">
        <f t="shared" si="100"/>
        <v>1</v>
      </c>
      <c r="AP3178">
        <f t="shared" si="99"/>
        <v>1</v>
      </c>
    </row>
    <row r="3179" spans="1:42">
      <c r="A3179">
        <v>186534</v>
      </c>
      <c r="B3179" t="s">
        <v>9055</v>
      </c>
      <c r="C3179" t="s">
        <v>9056</v>
      </c>
      <c r="D3179">
        <v>10193490</v>
      </c>
      <c r="E3179" t="s">
        <v>201</v>
      </c>
      <c r="I3179" t="s">
        <v>9057</v>
      </c>
      <c r="J3179" t="s">
        <v>432</v>
      </c>
      <c r="K3179" s="6">
        <v>0.29166666666666669</v>
      </c>
      <c r="L3179" s="8">
        <v>0.70833333333333337</v>
      </c>
      <c r="M3179" t="s">
        <v>84</v>
      </c>
      <c r="N3179" t="s">
        <v>84</v>
      </c>
      <c r="Q3179" t="s">
        <v>9056</v>
      </c>
      <c r="R3179" t="s">
        <v>70</v>
      </c>
      <c r="S3179" t="s">
        <v>432</v>
      </c>
      <c r="T3179" t="s">
        <v>46</v>
      </c>
      <c r="U3179" t="s">
        <v>47</v>
      </c>
      <c r="V3179" t="s">
        <v>8939</v>
      </c>
      <c r="W3179">
        <v>38.93618</v>
      </c>
      <c r="X3179">
        <v>-77.076150999999996</v>
      </c>
      <c r="Y3179">
        <v>393397.69</v>
      </c>
      <c r="Z3179">
        <v>140924.29</v>
      </c>
      <c r="AA3179">
        <v>20016</v>
      </c>
      <c r="AB3179">
        <v>223290</v>
      </c>
      <c r="AC3179">
        <v>66285</v>
      </c>
      <c r="AD3179">
        <v>66285</v>
      </c>
      <c r="AE3179">
        <v>3</v>
      </c>
      <c r="AF3179" t="s">
        <v>168</v>
      </c>
      <c r="AG3179" t="s">
        <v>6657</v>
      </c>
      <c r="AH3179" t="s">
        <v>50</v>
      </c>
      <c r="AI3179">
        <v>204</v>
      </c>
      <c r="AJ3179">
        <v>14</v>
      </c>
      <c r="AK3179" t="s">
        <v>51</v>
      </c>
      <c r="AL3179">
        <v>2196</v>
      </c>
      <c r="AM3179">
        <v>-77.076153643769103</v>
      </c>
      <c r="AN3179">
        <v>38.9361873552809</v>
      </c>
      <c r="AO3179" t="b">
        <f t="shared" si="100"/>
        <v>1</v>
      </c>
      <c r="AP3179">
        <f t="shared" si="99"/>
        <v>1</v>
      </c>
    </row>
    <row r="3180" spans="1:42">
      <c r="A3180">
        <v>186535</v>
      </c>
      <c r="B3180" t="s">
        <v>9058</v>
      </c>
      <c r="C3180" t="s">
        <v>7175</v>
      </c>
      <c r="D3180">
        <v>10193491</v>
      </c>
      <c r="E3180" t="s">
        <v>115</v>
      </c>
      <c r="H3180">
        <v>111111</v>
      </c>
      <c r="K3180" s="6">
        <v>0.29166666666666669</v>
      </c>
      <c r="L3180" s="8">
        <v>0.70833333333333337</v>
      </c>
      <c r="M3180" t="s">
        <v>265</v>
      </c>
      <c r="N3180" t="s">
        <v>4154</v>
      </c>
      <c r="O3180" t="s">
        <v>7175</v>
      </c>
      <c r="P3180" t="s">
        <v>7177</v>
      </c>
      <c r="Q3180" t="s">
        <v>7175</v>
      </c>
      <c r="R3180" t="s">
        <v>58</v>
      </c>
      <c r="S3180" t="s">
        <v>422</v>
      </c>
      <c r="T3180" t="s">
        <v>46</v>
      </c>
      <c r="U3180" t="s">
        <v>47</v>
      </c>
      <c r="V3180" t="s">
        <v>9059</v>
      </c>
      <c r="W3180">
        <v>38.970137999999999</v>
      </c>
      <c r="X3180">
        <v>-77.059926000000004</v>
      </c>
      <c r="Y3180">
        <v>394806.89</v>
      </c>
      <c r="Z3180">
        <v>144692.91</v>
      </c>
      <c r="AA3180">
        <v>20015</v>
      </c>
      <c r="AB3180">
        <v>260400</v>
      </c>
      <c r="AC3180">
        <v>103274</v>
      </c>
      <c r="AD3180">
        <v>103274</v>
      </c>
      <c r="AE3180">
        <v>4</v>
      </c>
      <c r="AF3180" t="s">
        <v>827</v>
      </c>
      <c r="AG3180" t="s">
        <v>828</v>
      </c>
      <c r="AH3180" t="s">
        <v>50</v>
      </c>
      <c r="AI3180">
        <v>201</v>
      </c>
      <c r="AJ3180">
        <v>10</v>
      </c>
      <c r="AK3180" t="s">
        <v>51</v>
      </c>
      <c r="AL3180">
        <v>2778</v>
      </c>
      <c r="AM3180">
        <v>-77.059928405315404</v>
      </c>
      <c r="AN3180">
        <v>38.970145556331303</v>
      </c>
      <c r="AO3180" t="b">
        <f t="shared" si="100"/>
        <v>1</v>
      </c>
      <c r="AP3180">
        <f t="shared" si="99"/>
        <v>1</v>
      </c>
    </row>
    <row r="3181" spans="1:42">
      <c r="A3181">
        <v>186536</v>
      </c>
      <c r="B3181" t="s">
        <v>12467</v>
      </c>
      <c r="C3181" t="s">
        <v>7175</v>
      </c>
      <c r="D3181">
        <v>10193492</v>
      </c>
      <c r="E3181" t="s">
        <v>115</v>
      </c>
      <c r="H3181">
        <v>111110</v>
      </c>
      <c r="K3181" s="6">
        <v>0.29166666666666669</v>
      </c>
      <c r="L3181" s="8">
        <v>0.70833333333333337</v>
      </c>
      <c r="M3181" t="s">
        <v>265</v>
      </c>
      <c r="N3181" t="s">
        <v>4154</v>
      </c>
      <c r="O3181" t="s">
        <v>12468</v>
      </c>
      <c r="P3181" t="s">
        <v>12469</v>
      </c>
      <c r="Q3181" t="s">
        <v>7175</v>
      </c>
      <c r="R3181" t="s">
        <v>58</v>
      </c>
      <c r="S3181" t="s">
        <v>422</v>
      </c>
      <c r="T3181" t="s">
        <v>46</v>
      </c>
      <c r="U3181" t="s">
        <v>47</v>
      </c>
      <c r="V3181" t="s">
        <v>12470</v>
      </c>
      <c r="W3181">
        <v>38.932982000000003</v>
      </c>
      <c r="X3181">
        <v>-77.032467999999994</v>
      </c>
      <c r="Y3181">
        <v>397184.89</v>
      </c>
      <c r="Z3181">
        <v>140567.06</v>
      </c>
      <c r="AA3181">
        <v>20010</v>
      </c>
      <c r="AB3181">
        <v>230835</v>
      </c>
      <c r="AC3181">
        <v>73879</v>
      </c>
      <c r="AD3181">
        <v>73879</v>
      </c>
      <c r="AE3181">
        <v>1</v>
      </c>
      <c r="AF3181" t="s">
        <v>249</v>
      </c>
      <c r="AG3181" t="s">
        <v>5405</v>
      </c>
      <c r="AH3181" t="s">
        <v>188</v>
      </c>
      <c r="AI3181">
        <v>409</v>
      </c>
      <c r="AJ3181">
        <v>2</v>
      </c>
      <c r="AK3181" t="s">
        <v>51</v>
      </c>
      <c r="AL3181">
        <v>710</v>
      </c>
      <c r="AM3181">
        <v>-77.032470439094496</v>
      </c>
      <c r="AN3181">
        <v>38.932989617944997</v>
      </c>
      <c r="AO3181" t="b">
        <f t="shared" si="100"/>
        <v>1</v>
      </c>
      <c r="AP3181">
        <f t="shared" si="99"/>
        <v>1</v>
      </c>
    </row>
    <row r="3182" spans="1:42">
      <c r="A3182">
        <v>186537</v>
      </c>
      <c r="B3182" t="s">
        <v>4951</v>
      </c>
      <c r="C3182" t="s">
        <v>2660</v>
      </c>
      <c r="D3182">
        <v>10193493</v>
      </c>
      <c r="E3182" t="s">
        <v>201</v>
      </c>
      <c r="I3182" t="s">
        <v>4952</v>
      </c>
      <c r="J3182" t="s">
        <v>421</v>
      </c>
      <c r="K3182" s="6">
        <v>0.29166666666666669</v>
      </c>
      <c r="L3182" s="8">
        <v>0.79166666666666663</v>
      </c>
      <c r="M3182" t="s">
        <v>95</v>
      </c>
      <c r="N3182" t="s">
        <v>95</v>
      </c>
      <c r="Q3182" t="s">
        <v>2662</v>
      </c>
      <c r="R3182" t="s">
        <v>70</v>
      </c>
      <c r="S3182" t="s">
        <v>421</v>
      </c>
      <c r="T3182" t="s">
        <v>46</v>
      </c>
      <c r="U3182" t="s">
        <v>47</v>
      </c>
      <c r="V3182" t="s">
        <v>2663</v>
      </c>
      <c r="W3182">
        <v>38.963304999999998</v>
      </c>
      <c r="X3182">
        <v>-77.073622</v>
      </c>
      <c r="Y3182">
        <v>393619.39</v>
      </c>
      <c r="Z3182">
        <v>143935.21</v>
      </c>
      <c r="AA3182">
        <v>20015</v>
      </c>
      <c r="AB3182">
        <v>264028</v>
      </c>
      <c r="AC3182">
        <v>106905</v>
      </c>
      <c r="AD3182">
        <v>106905</v>
      </c>
      <c r="AE3182">
        <v>3</v>
      </c>
      <c r="AF3182" t="s">
        <v>827</v>
      </c>
      <c r="AG3182" t="s">
        <v>1439</v>
      </c>
      <c r="AH3182" t="s">
        <v>50</v>
      </c>
      <c r="AI3182">
        <v>201</v>
      </c>
      <c r="AJ3182">
        <v>10</v>
      </c>
      <c r="AK3182" t="s">
        <v>51</v>
      </c>
      <c r="AL3182">
        <v>1225</v>
      </c>
      <c r="AM3182">
        <v>-77.073624555668601</v>
      </c>
      <c r="AN3182">
        <v>38.963312184569901</v>
      </c>
      <c r="AO3182" t="b">
        <f t="shared" si="100"/>
        <v>0</v>
      </c>
      <c r="AP3182">
        <f t="shared" si="99"/>
        <v>0</v>
      </c>
    </row>
    <row r="3183" spans="1:42">
      <c r="A3183">
        <v>186538</v>
      </c>
      <c r="B3183" t="s">
        <v>4953</v>
      </c>
      <c r="C3183" t="s">
        <v>4954</v>
      </c>
      <c r="D3183">
        <v>10193494</v>
      </c>
      <c r="E3183" t="s">
        <v>201</v>
      </c>
      <c r="I3183" t="s">
        <v>4955</v>
      </c>
      <c r="J3183" t="s">
        <v>255</v>
      </c>
      <c r="K3183" s="6">
        <v>0.33333333333333331</v>
      </c>
      <c r="L3183" s="8">
        <v>0.58333333333333337</v>
      </c>
      <c r="M3183" t="s">
        <v>387</v>
      </c>
      <c r="N3183" t="s">
        <v>387</v>
      </c>
      <c r="Q3183" t="s">
        <v>4954</v>
      </c>
      <c r="R3183" t="s">
        <v>165</v>
      </c>
      <c r="S3183" t="s">
        <v>95</v>
      </c>
      <c r="T3183" t="s">
        <v>46</v>
      </c>
      <c r="U3183" t="s">
        <v>47</v>
      </c>
      <c r="V3183" t="s">
        <v>4956</v>
      </c>
      <c r="W3183">
        <v>38.905881999999998</v>
      </c>
      <c r="X3183">
        <v>-77.017903000000004</v>
      </c>
      <c r="Y3183">
        <v>398447.17</v>
      </c>
      <c r="Z3183">
        <v>137558.35999999999</v>
      </c>
      <c r="AA3183">
        <v>20001</v>
      </c>
      <c r="AB3183">
        <v>237436</v>
      </c>
      <c r="AC3183">
        <v>80737</v>
      </c>
      <c r="AD3183">
        <v>80737</v>
      </c>
      <c r="AE3183">
        <v>6</v>
      </c>
      <c r="AF3183" t="s">
        <v>61</v>
      </c>
      <c r="AG3183" t="s">
        <v>846</v>
      </c>
      <c r="AH3183" t="s">
        <v>88</v>
      </c>
      <c r="AI3183">
        <v>308</v>
      </c>
      <c r="AJ3183">
        <v>7</v>
      </c>
      <c r="AK3183" t="s">
        <v>51</v>
      </c>
      <c r="AL3183">
        <v>1966</v>
      </c>
      <c r="AM3183">
        <v>-77.017905089375105</v>
      </c>
      <c r="AN3183">
        <v>38.905889399140399</v>
      </c>
      <c r="AO3183" t="b">
        <f t="shared" si="100"/>
        <v>1</v>
      </c>
      <c r="AP3183">
        <f t="shared" si="99"/>
        <v>1</v>
      </c>
    </row>
    <row r="3184" spans="1:42">
      <c r="A3184">
        <v>186539</v>
      </c>
      <c r="B3184" t="s">
        <v>4962</v>
      </c>
      <c r="C3184" t="s">
        <v>2660</v>
      </c>
      <c r="D3184">
        <v>10193496</v>
      </c>
      <c r="E3184" t="s">
        <v>201</v>
      </c>
      <c r="I3184" t="s">
        <v>4963</v>
      </c>
      <c r="J3184" t="s">
        <v>432</v>
      </c>
      <c r="K3184" s="6">
        <v>0.29166666666666669</v>
      </c>
      <c r="L3184" s="8">
        <v>0.79166666666666663</v>
      </c>
      <c r="M3184" t="s">
        <v>95</v>
      </c>
      <c r="N3184" t="s">
        <v>95</v>
      </c>
      <c r="Q3184" t="s">
        <v>2662</v>
      </c>
      <c r="R3184" t="s">
        <v>165</v>
      </c>
      <c r="S3184" t="s">
        <v>415</v>
      </c>
      <c r="T3184" t="s">
        <v>46</v>
      </c>
      <c r="U3184" t="s">
        <v>47</v>
      </c>
      <c r="V3184" t="s">
        <v>4964</v>
      </c>
      <c r="W3184">
        <v>38.966244000000003</v>
      </c>
      <c r="X3184">
        <v>-77.068897000000007</v>
      </c>
      <c r="Y3184">
        <v>394029.16</v>
      </c>
      <c r="Z3184">
        <v>144261.17000000001</v>
      </c>
      <c r="AA3184">
        <v>20015</v>
      </c>
      <c r="AB3184">
        <v>263148</v>
      </c>
      <c r="AC3184">
        <v>105988</v>
      </c>
      <c r="AD3184">
        <v>105988</v>
      </c>
      <c r="AE3184">
        <v>3</v>
      </c>
      <c r="AF3184" t="s">
        <v>827</v>
      </c>
      <c r="AG3184" t="s">
        <v>1439</v>
      </c>
      <c r="AH3184" t="s">
        <v>50</v>
      </c>
      <c r="AI3184">
        <v>201</v>
      </c>
      <c r="AJ3184">
        <v>10</v>
      </c>
      <c r="AK3184" t="s">
        <v>51</v>
      </c>
      <c r="AL3184">
        <v>1217</v>
      </c>
      <c r="AM3184">
        <v>-77.0688992908063</v>
      </c>
      <c r="AN3184">
        <v>38.966251394454801</v>
      </c>
      <c r="AO3184" t="b">
        <f t="shared" si="100"/>
        <v>0</v>
      </c>
      <c r="AP3184">
        <f t="shared" si="99"/>
        <v>0</v>
      </c>
    </row>
    <row r="3185" spans="1:42">
      <c r="A3185">
        <v>186541</v>
      </c>
      <c r="B3185" t="s">
        <v>12471</v>
      </c>
      <c r="C3185" t="s">
        <v>12472</v>
      </c>
      <c r="D3185">
        <v>10193498</v>
      </c>
      <c r="E3185" t="s">
        <v>201</v>
      </c>
      <c r="I3185" t="s">
        <v>12473</v>
      </c>
      <c r="J3185" t="s">
        <v>421</v>
      </c>
      <c r="K3185" s="6">
        <v>0.29166666666666669</v>
      </c>
      <c r="L3185" s="8">
        <v>0.70833333333333337</v>
      </c>
      <c r="M3185" t="s">
        <v>255</v>
      </c>
      <c r="N3185" t="s">
        <v>255</v>
      </c>
      <c r="Q3185" t="s">
        <v>12472</v>
      </c>
      <c r="R3185" t="s">
        <v>165</v>
      </c>
      <c r="S3185" t="s">
        <v>138</v>
      </c>
      <c r="T3185" t="s">
        <v>46</v>
      </c>
      <c r="U3185" t="s">
        <v>47</v>
      </c>
      <c r="V3185" t="s">
        <v>12474</v>
      </c>
      <c r="W3185">
        <v>38.919837000000001</v>
      </c>
      <c r="X3185">
        <v>-77.039366000000001</v>
      </c>
      <c r="Y3185">
        <v>396586.19</v>
      </c>
      <c r="Z3185">
        <v>139108.10999999999</v>
      </c>
      <c r="AA3185">
        <v>20009</v>
      </c>
      <c r="AB3185">
        <v>235795</v>
      </c>
      <c r="AC3185">
        <v>78771</v>
      </c>
      <c r="AD3185">
        <v>78771</v>
      </c>
      <c r="AE3185">
        <v>1</v>
      </c>
      <c r="AF3185" t="s">
        <v>318</v>
      </c>
      <c r="AG3185" t="s">
        <v>865</v>
      </c>
      <c r="AH3185" t="s">
        <v>88</v>
      </c>
      <c r="AI3185">
        <v>303</v>
      </c>
      <c r="AJ3185">
        <v>1</v>
      </c>
      <c r="AK3185" t="s">
        <v>51</v>
      </c>
      <c r="AL3185">
        <v>845</v>
      </c>
      <c r="AM3185">
        <v>-77.039368305296307</v>
      </c>
      <c r="AN3185">
        <v>38.919844813093903</v>
      </c>
      <c r="AO3185" t="b">
        <f t="shared" si="100"/>
        <v>1</v>
      </c>
      <c r="AP3185">
        <f t="shared" si="99"/>
        <v>1</v>
      </c>
    </row>
    <row r="3186" spans="1:42">
      <c r="A3186">
        <v>186542</v>
      </c>
      <c r="B3186" t="s">
        <v>4969</v>
      </c>
      <c r="C3186" t="s">
        <v>4970</v>
      </c>
      <c r="D3186">
        <v>10193500</v>
      </c>
      <c r="E3186" t="s">
        <v>201</v>
      </c>
      <c r="K3186" s="6">
        <v>0.29166666666666669</v>
      </c>
      <c r="L3186" s="8">
        <v>0.79166666666666663</v>
      </c>
      <c r="M3186" t="s">
        <v>1396</v>
      </c>
      <c r="N3186" t="s">
        <v>1396</v>
      </c>
      <c r="Q3186" t="s">
        <v>4970</v>
      </c>
      <c r="R3186" t="s">
        <v>44</v>
      </c>
      <c r="S3186" t="s">
        <v>432</v>
      </c>
      <c r="T3186" t="s">
        <v>46</v>
      </c>
      <c r="U3186" t="s">
        <v>47</v>
      </c>
      <c r="V3186" t="s">
        <v>4971</v>
      </c>
      <c r="W3186">
        <v>38.912754999999997</v>
      </c>
      <c r="X3186">
        <v>-77.043682000000004</v>
      </c>
      <c r="Y3186">
        <v>396211.52</v>
      </c>
      <c r="Z3186">
        <v>138322.13</v>
      </c>
      <c r="AA3186">
        <v>20009</v>
      </c>
      <c r="AB3186">
        <v>278127</v>
      </c>
      <c r="AC3186">
        <v>120199</v>
      </c>
      <c r="AD3186">
        <v>120199</v>
      </c>
      <c r="AE3186">
        <v>2</v>
      </c>
      <c r="AF3186" t="s">
        <v>86</v>
      </c>
      <c r="AG3186" t="s">
        <v>1692</v>
      </c>
      <c r="AH3186" t="s">
        <v>50</v>
      </c>
      <c r="AI3186">
        <v>208</v>
      </c>
      <c r="AJ3186">
        <v>6</v>
      </c>
      <c r="AK3186" t="s">
        <v>51</v>
      </c>
      <c r="AL3186">
        <v>1388</v>
      </c>
      <c r="AM3186">
        <v>-77.043684438260996</v>
      </c>
      <c r="AN3186">
        <v>38.912762908363703</v>
      </c>
      <c r="AO3186" t="b">
        <f t="shared" si="100"/>
        <v>1</v>
      </c>
      <c r="AP3186">
        <f t="shared" si="99"/>
        <v>1</v>
      </c>
    </row>
    <row r="3187" spans="1:42">
      <c r="A3187">
        <v>186543</v>
      </c>
      <c r="B3187" t="s">
        <v>12475</v>
      </c>
      <c r="C3187" t="s">
        <v>12476</v>
      </c>
      <c r="D3187">
        <v>10193501</v>
      </c>
      <c r="E3187" t="s">
        <v>201</v>
      </c>
      <c r="I3187" t="s">
        <v>12477</v>
      </c>
      <c r="J3187" t="s">
        <v>421</v>
      </c>
      <c r="K3187" s="6">
        <v>0.29166666666666669</v>
      </c>
      <c r="L3187" s="8">
        <v>0.79166666666666663</v>
      </c>
      <c r="M3187" t="s">
        <v>55</v>
      </c>
      <c r="N3187" t="s">
        <v>683</v>
      </c>
      <c r="O3187" t="s">
        <v>12476</v>
      </c>
      <c r="P3187" t="s">
        <v>12478</v>
      </c>
      <c r="Q3187" t="s">
        <v>12476</v>
      </c>
      <c r="R3187" t="s">
        <v>165</v>
      </c>
      <c r="S3187" t="s">
        <v>56</v>
      </c>
      <c r="T3187" t="s">
        <v>46</v>
      </c>
      <c r="U3187" t="s">
        <v>47</v>
      </c>
      <c r="V3187" t="s">
        <v>10540</v>
      </c>
      <c r="W3187">
        <v>38.921598000000003</v>
      </c>
      <c r="X3187">
        <v>-77.044669999999996</v>
      </c>
      <c r="Y3187">
        <v>396126.3</v>
      </c>
      <c r="Z3187">
        <v>139303.76999999999</v>
      </c>
      <c r="AA3187">
        <v>20009</v>
      </c>
      <c r="AB3187">
        <v>226500</v>
      </c>
      <c r="AC3187">
        <v>69830</v>
      </c>
      <c r="AD3187">
        <v>69830</v>
      </c>
      <c r="AE3187">
        <v>1</v>
      </c>
      <c r="AF3187" t="s">
        <v>318</v>
      </c>
      <c r="AG3187" t="s">
        <v>767</v>
      </c>
      <c r="AH3187" t="s">
        <v>88</v>
      </c>
      <c r="AI3187">
        <v>303</v>
      </c>
      <c r="AJ3187">
        <v>1</v>
      </c>
      <c r="AK3187" t="s">
        <v>51</v>
      </c>
      <c r="AL3187">
        <v>630</v>
      </c>
      <c r="AM3187">
        <v>-77.044672585803696</v>
      </c>
      <c r="AN3187">
        <v>38.921605474966398</v>
      </c>
      <c r="AO3187" t="b">
        <f t="shared" si="100"/>
        <v>1</v>
      </c>
      <c r="AP3187">
        <f t="shared" si="99"/>
        <v>1</v>
      </c>
    </row>
    <row r="3188" spans="1:42">
      <c r="A3188">
        <v>186544</v>
      </c>
      <c r="B3188" t="s">
        <v>9060</v>
      </c>
      <c r="C3188" t="s">
        <v>9061</v>
      </c>
      <c r="D3188">
        <v>10193504</v>
      </c>
      <c r="E3188" t="s">
        <v>201</v>
      </c>
      <c r="I3188" t="s">
        <v>9062</v>
      </c>
      <c r="J3188" t="s">
        <v>421</v>
      </c>
      <c r="K3188" s="6">
        <v>0.29166666666666669</v>
      </c>
      <c r="L3188" s="8">
        <v>0.83333333333333337</v>
      </c>
      <c r="M3188" t="s">
        <v>255</v>
      </c>
      <c r="N3188" t="s">
        <v>138</v>
      </c>
      <c r="Q3188" t="s">
        <v>9061</v>
      </c>
      <c r="R3188" t="s">
        <v>165</v>
      </c>
      <c r="S3188" t="s">
        <v>334</v>
      </c>
      <c r="T3188" t="s">
        <v>46</v>
      </c>
      <c r="U3188" t="s">
        <v>47</v>
      </c>
      <c r="V3188" t="s">
        <v>9063</v>
      </c>
      <c r="W3188">
        <v>38.888995999999999</v>
      </c>
      <c r="X3188">
        <v>-76.989880999999997</v>
      </c>
      <c r="Y3188">
        <v>400877.92</v>
      </c>
      <c r="Z3188">
        <v>135683.73000000001</v>
      </c>
      <c r="AA3188">
        <v>20003</v>
      </c>
      <c r="AB3188">
        <v>75134</v>
      </c>
      <c r="AC3188">
        <v>48664</v>
      </c>
      <c r="AD3188">
        <v>48664</v>
      </c>
      <c r="AE3188">
        <v>6</v>
      </c>
      <c r="AF3188" t="s">
        <v>72</v>
      </c>
      <c r="AG3188" t="s">
        <v>3045</v>
      </c>
      <c r="AH3188" t="s">
        <v>63</v>
      </c>
      <c r="AI3188">
        <v>107</v>
      </c>
      <c r="AJ3188">
        <v>26</v>
      </c>
      <c r="AK3188" t="s">
        <v>51</v>
      </c>
      <c r="AL3188">
        <v>2362</v>
      </c>
      <c r="AM3188">
        <v>-76.989883009737497</v>
      </c>
      <c r="AN3188">
        <v>38.889002983404197</v>
      </c>
      <c r="AO3188" t="b">
        <f t="shared" si="100"/>
        <v>1</v>
      </c>
      <c r="AP3188">
        <f t="shared" si="99"/>
        <v>1</v>
      </c>
    </row>
    <row r="3189" spans="1:42">
      <c r="A3189">
        <v>186545</v>
      </c>
      <c r="B3189" t="s">
        <v>4972</v>
      </c>
      <c r="C3189" t="s">
        <v>4973</v>
      </c>
      <c r="D3189">
        <v>10193505</v>
      </c>
      <c r="E3189" t="s">
        <v>201</v>
      </c>
      <c r="I3189" t="s">
        <v>4974</v>
      </c>
      <c r="J3189" t="s">
        <v>95</v>
      </c>
      <c r="K3189" s="6">
        <v>0.29166666666666669</v>
      </c>
      <c r="L3189" s="8">
        <v>0.79166666666666663</v>
      </c>
      <c r="M3189" t="s">
        <v>55</v>
      </c>
      <c r="N3189" t="s">
        <v>55</v>
      </c>
      <c r="Q3189" t="s">
        <v>4973</v>
      </c>
      <c r="R3189" t="s">
        <v>165</v>
      </c>
      <c r="S3189" t="s">
        <v>683</v>
      </c>
      <c r="T3189" t="s">
        <v>46</v>
      </c>
      <c r="U3189" t="s">
        <v>47</v>
      </c>
      <c r="V3189" t="s">
        <v>4975</v>
      </c>
      <c r="W3189">
        <v>38.957223999999997</v>
      </c>
      <c r="X3189">
        <v>-77.086626999999993</v>
      </c>
      <c r="Y3189">
        <v>392491.67</v>
      </c>
      <c r="Z3189">
        <v>143261.21</v>
      </c>
      <c r="AA3189">
        <v>20015</v>
      </c>
      <c r="AB3189">
        <v>267755</v>
      </c>
      <c r="AC3189">
        <v>110295</v>
      </c>
      <c r="AD3189">
        <v>110295</v>
      </c>
      <c r="AE3189">
        <v>3</v>
      </c>
      <c r="AF3189" t="s">
        <v>1370</v>
      </c>
      <c r="AG3189" s="2">
        <v>3000</v>
      </c>
      <c r="AH3189" t="s">
        <v>50</v>
      </c>
      <c r="AI3189">
        <v>202</v>
      </c>
      <c r="AJ3189">
        <v>11</v>
      </c>
      <c r="AK3189" t="s">
        <v>51</v>
      </c>
      <c r="AL3189">
        <v>1261</v>
      </c>
      <c r="AM3189">
        <v>-77.086629294765004</v>
      </c>
      <c r="AN3189">
        <v>38.957231704028203</v>
      </c>
      <c r="AO3189" t="b">
        <f t="shared" si="100"/>
        <v>1</v>
      </c>
      <c r="AP3189">
        <f t="shared" si="99"/>
        <v>1</v>
      </c>
    </row>
    <row r="3190" spans="1:42">
      <c r="A3190">
        <v>186546</v>
      </c>
      <c r="B3190" t="s">
        <v>12479</v>
      </c>
      <c r="C3190" t="s">
        <v>4981</v>
      </c>
      <c r="D3190">
        <v>10193506</v>
      </c>
      <c r="E3190" t="s">
        <v>519</v>
      </c>
      <c r="I3190" t="s">
        <v>12480</v>
      </c>
      <c r="J3190" t="s">
        <v>421</v>
      </c>
      <c r="K3190" s="6">
        <v>0.29166666666666669</v>
      </c>
      <c r="L3190" s="8">
        <v>0.70833333333333337</v>
      </c>
      <c r="M3190" t="s">
        <v>238</v>
      </c>
      <c r="N3190" t="s">
        <v>255</v>
      </c>
      <c r="Q3190" t="s">
        <v>4981</v>
      </c>
      <c r="R3190" t="s">
        <v>165</v>
      </c>
      <c r="S3190" t="s">
        <v>138</v>
      </c>
      <c r="T3190" t="s">
        <v>46</v>
      </c>
      <c r="U3190" t="s">
        <v>47</v>
      </c>
      <c r="V3190" t="s">
        <v>11150</v>
      </c>
      <c r="W3190">
        <v>38.875504999999997</v>
      </c>
      <c r="X3190">
        <v>-77.010435999999999</v>
      </c>
      <c r="Y3190">
        <v>399094.42</v>
      </c>
      <c r="Z3190">
        <v>134186.18</v>
      </c>
      <c r="AA3190">
        <v>20024</v>
      </c>
      <c r="AB3190">
        <v>70555</v>
      </c>
      <c r="AC3190">
        <v>44869</v>
      </c>
      <c r="AD3190">
        <v>44869</v>
      </c>
      <c r="AE3190">
        <v>6</v>
      </c>
      <c r="AF3190" t="s">
        <v>392</v>
      </c>
      <c r="AG3190" t="s">
        <v>4142</v>
      </c>
      <c r="AH3190" t="s">
        <v>63</v>
      </c>
      <c r="AI3190">
        <v>105</v>
      </c>
      <c r="AJ3190">
        <v>9</v>
      </c>
      <c r="AK3190" t="s">
        <v>51</v>
      </c>
      <c r="AL3190">
        <v>245</v>
      </c>
      <c r="AM3190">
        <v>-77.010438402574295</v>
      </c>
      <c r="AN3190">
        <v>38.875512442524297</v>
      </c>
      <c r="AO3190" t="b">
        <f t="shared" si="100"/>
        <v>1</v>
      </c>
      <c r="AP3190">
        <f t="shared" si="99"/>
        <v>1</v>
      </c>
    </row>
    <row r="3191" spans="1:42">
      <c r="A3191">
        <v>186547</v>
      </c>
      <c r="B3191" t="s">
        <v>4980</v>
      </c>
      <c r="C3191" t="s">
        <v>4981</v>
      </c>
      <c r="D3191">
        <v>10193507</v>
      </c>
      <c r="E3191" t="s">
        <v>519</v>
      </c>
      <c r="I3191" t="s">
        <v>4982</v>
      </c>
      <c r="J3191" t="s">
        <v>421</v>
      </c>
      <c r="K3191" s="6">
        <v>0.29166666666666669</v>
      </c>
      <c r="L3191" s="8">
        <v>0.70833333333333337</v>
      </c>
      <c r="M3191" t="s">
        <v>386</v>
      </c>
      <c r="N3191" t="s">
        <v>1005</v>
      </c>
      <c r="Q3191" t="s">
        <v>4981</v>
      </c>
      <c r="R3191" t="s">
        <v>70</v>
      </c>
      <c r="S3191" t="s">
        <v>421</v>
      </c>
      <c r="T3191" t="s">
        <v>46</v>
      </c>
      <c r="U3191" t="s">
        <v>47</v>
      </c>
      <c r="V3191" t="s">
        <v>4983</v>
      </c>
      <c r="W3191">
        <v>38.874473999999999</v>
      </c>
      <c r="X3191">
        <v>-77.010205999999997</v>
      </c>
      <c r="Y3191">
        <v>399114.34</v>
      </c>
      <c r="Z3191">
        <v>134071.70000000001</v>
      </c>
      <c r="AA3191">
        <v>20024</v>
      </c>
      <c r="AB3191">
        <v>278763</v>
      </c>
      <c r="AC3191">
        <v>120829</v>
      </c>
      <c r="AD3191">
        <v>120829</v>
      </c>
      <c r="AE3191">
        <v>6</v>
      </c>
      <c r="AF3191" t="s">
        <v>392</v>
      </c>
      <c r="AG3191" t="s">
        <v>2459</v>
      </c>
      <c r="AH3191" t="s">
        <v>63</v>
      </c>
      <c r="AI3191">
        <v>105</v>
      </c>
      <c r="AJ3191">
        <v>9</v>
      </c>
      <c r="AK3191" t="s">
        <v>51</v>
      </c>
      <c r="AL3191">
        <v>1403</v>
      </c>
      <c r="AM3191">
        <v>-77.010208692166401</v>
      </c>
      <c r="AN3191">
        <v>38.874481181221803</v>
      </c>
      <c r="AO3191" t="b">
        <f t="shared" si="100"/>
        <v>1</v>
      </c>
      <c r="AP3191">
        <f t="shared" si="99"/>
        <v>1</v>
      </c>
    </row>
    <row r="3192" spans="1:42">
      <c r="A3192">
        <v>186548</v>
      </c>
      <c r="B3192" t="s">
        <v>9064</v>
      </c>
      <c r="C3192" t="s">
        <v>1109</v>
      </c>
      <c r="D3192">
        <v>10193508</v>
      </c>
      <c r="E3192" t="s">
        <v>115</v>
      </c>
      <c r="F3192" t="s">
        <v>9065</v>
      </c>
      <c r="K3192" s="6">
        <v>0.29166666666666669</v>
      </c>
      <c r="L3192" s="8">
        <v>0.70833333333333337</v>
      </c>
      <c r="M3192" t="s">
        <v>265</v>
      </c>
      <c r="N3192" t="s">
        <v>4154</v>
      </c>
      <c r="Q3192" t="s">
        <v>1110</v>
      </c>
      <c r="R3192" t="s">
        <v>58</v>
      </c>
      <c r="S3192" t="s">
        <v>422</v>
      </c>
      <c r="T3192" t="s">
        <v>46</v>
      </c>
      <c r="U3192" t="s">
        <v>47</v>
      </c>
      <c r="V3192" t="s">
        <v>9066</v>
      </c>
      <c r="W3192">
        <v>38.921542000000002</v>
      </c>
      <c r="X3192">
        <v>-77.075784999999996</v>
      </c>
      <c r="Y3192">
        <v>393428.14</v>
      </c>
      <c r="Z3192">
        <v>139299.29999999999</v>
      </c>
      <c r="AA3192">
        <v>20007</v>
      </c>
      <c r="AB3192">
        <v>269982</v>
      </c>
      <c r="AC3192">
        <v>113154</v>
      </c>
      <c r="AD3192">
        <v>113154</v>
      </c>
      <c r="AE3192">
        <v>3</v>
      </c>
      <c r="AF3192" t="s">
        <v>294</v>
      </c>
      <c r="AG3192" t="s">
        <v>655</v>
      </c>
      <c r="AH3192" t="s">
        <v>50</v>
      </c>
      <c r="AI3192">
        <v>204</v>
      </c>
      <c r="AJ3192">
        <v>14</v>
      </c>
      <c r="AK3192" t="s">
        <v>51</v>
      </c>
      <c r="AL3192">
        <v>2823</v>
      </c>
      <c r="AM3192">
        <v>-77.075786871734294</v>
      </c>
      <c r="AN3192">
        <v>38.921549170825898</v>
      </c>
      <c r="AO3192" t="b">
        <f t="shared" si="100"/>
        <v>0</v>
      </c>
      <c r="AP3192">
        <f t="shared" si="99"/>
        <v>0</v>
      </c>
    </row>
    <row r="3193" spans="1:42">
      <c r="A3193">
        <v>186549</v>
      </c>
      <c r="B3193" t="s">
        <v>4987</v>
      </c>
      <c r="C3193" t="s">
        <v>1109</v>
      </c>
      <c r="D3193">
        <v>10193509</v>
      </c>
      <c r="E3193" t="s">
        <v>115</v>
      </c>
      <c r="F3193" t="s">
        <v>4988</v>
      </c>
      <c r="K3193" s="6">
        <v>0.29166666666666669</v>
      </c>
      <c r="L3193" s="8">
        <v>0.70833333333333337</v>
      </c>
      <c r="M3193" t="s">
        <v>265</v>
      </c>
      <c r="N3193" t="s">
        <v>4154</v>
      </c>
      <c r="Q3193" t="s">
        <v>1110</v>
      </c>
      <c r="R3193" t="s">
        <v>58</v>
      </c>
      <c r="S3193" t="s">
        <v>422</v>
      </c>
      <c r="T3193" t="s">
        <v>46</v>
      </c>
      <c r="U3193" t="s">
        <v>47</v>
      </c>
      <c r="V3193" t="s">
        <v>4989</v>
      </c>
      <c r="W3193">
        <v>38.956809</v>
      </c>
      <c r="X3193">
        <v>-77.079564000000005</v>
      </c>
      <c r="Y3193">
        <v>393103.78</v>
      </c>
      <c r="Z3193">
        <v>143214.51999999999</v>
      </c>
      <c r="AA3193">
        <v>20015</v>
      </c>
      <c r="AB3193">
        <v>274695</v>
      </c>
      <c r="AC3193">
        <v>117788</v>
      </c>
      <c r="AD3193">
        <v>117788</v>
      </c>
      <c r="AE3193">
        <v>3</v>
      </c>
      <c r="AF3193" t="s">
        <v>1370</v>
      </c>
      <c r="AG3193" s="2">
        <v>30000</v>
      </c>
      <c r="AH3193" t="s">
        <v>50</v>
      </c>
      <c r="AI3193">
        <v>202</v>
      </c>
      <c r="AJ3193">
        <v>11</v>
      </c>
      <c r="AK3193" t="s">
        <v>51</v>
      </c>
      <c r="AL3193">
        <v>1360</v>
      </c>
      <c r="AM3193">
        <v>-77.079566638354194</v>
      </c>
      <c r="AN3193">
        <v>38.956816127808203</v>
      </c>
      <c r="AO3193" t="b">
        <f t="shared" si="100"/>
        <v>0</v>
      </c>
      <c r="AP3193">
        <f t="shared" si="99"/>
        <v>0</v>
      </c>
    </row>
    <row r="3194" spans="1:42">
      <c r="A3194">
        <v>186550</v>
      </c>
      <c r="B3194" t="s">
        <v>12481</v>
      </c>
      <c r="C3194" t="s">
        <v>1109</v>
      </c>
      <c r="D3194">
        <v>10193510</v>
      </c>
      <c r="E3194" t="s">
        <v>115</v>
      </c>
      <c r="F3194" t="s">
        <v>12482</v>
      </c>
      <c r="K3194" s="6">
        <v>0.29166666666666669</v>
      </c>
      <c r="L3194" s="8">
        <v>0.70833333333333337</v>
      </c>
      <c r="M3194" t="s">
        <v>265</v>
      </c>
      <c r="N3194" t="s">
        <v>4154</v>
      </c>
      <c r="Q3194" t="s">
        <v>1110</v>
      </c>
      <c r="R3194" t="s">
        <v>58</v>
      </c>
      <c r="S3194" t="s">
        <v>422</v>
      </c>
      <c r="T3194" t="s">
        <v>46</v>
      </c>
      <c r="U3194" t="s">
        <v>47</v>
      </c>
      <c r="V3194" t="s">
        <v>12483</v>
      </c>
      <c r="W3194">
        <v>38.918779000000001</v>
      </c>
      <c r="X3194">
        <v>-77.071843999999999</v>
      </c>
      <c r="Y3194">
        <v>393769.65</v>
      </c>
      <c r="Z3194">
        <v>138992.34</v>
      </c>
      <c r="AA3194">
        <v>20007</v>
      </c>
      <c r="AB3194">
        <v>224625</v>
      </c>
      <c r="AC3194">
        <v>67950</v>
      </c>
      <c r="AD3194">
        <v>67950</v>
      </c>
      <c r="AE3194">
        <v>3</v>
      </c>
      <c r="AF3194" t="s">
        <v>294</v>
      </c>
      <c r="AG3194" t="s">
        <v>3105</v>
      </c>
      <c r="AH3194" t="s">
        <v>50</v>
      </c>
      <c r="AI3194">
        <v>204</v>
      </c>
      <c r="AJ3194">
        <v>14</v>
      </c>
      <c r="AK3194" t="s">
        <v>51</v>
      </c>
      <c r="AL3194">
        <v>516</v>
      </c>
      <c r="AM3194">
        <v>-77.071845903404295</v>
      </c>
      <c r="AN3194">
        <v>38.9187864633045</v>
      </c>
      <c r="AO3194" t="b">
        <f t="shared" si="100"/>
        <v>0</v>
      </c>
      <c r="AP3194">
        <f t="shared" si="99"/>
        <v>0</v>
      </c>
    </row>
    <row r="3195" spans="1:42">
      <c r="A3195">
        <v>186552</v>
      </c>
      <c r="B3195" t="s">
        <v>9067</v>
      </c>
      <c r="C3195" t="s">
        <v>1109</v>
      </c>
      <c r="D3195">
        <v>10193512</v>
      </c>
      <c r="E3195" t="s">
        <v>115</v>
      </c>
      <c r="F3195" t="s">
        <v>9068</v>
      </c>
      <c r="K3195" s="6">
        <v>0.29166666666666669</v>
      </c>
      <c r="L3195" s="8">
        <v>0.70833333333333337</v>
      </c>
      <c r="M3195" t="s">
        <v>265</v>
      </c>
      <c r="N3195" t="s">
        <v>4154</v>
      </c>
      <c r="Q3195" t="s">
        <v>1110</v>
      </c>
      <c r="R3195" t="s">
        <v>58</v>
      </c>
      <c r="S3195" t="s">
        <v>422</v>
      </c>
      <c r="T3195" t="s">
        <v>46</v>
      </c>
      <c r="U3195" t="s">
        <v>47</v>
      </c>
      <c r="V3195" t="s">
        <v>9069</v>
      </c>
      <c r="W3195">
        <v>38.941104000000003</v>
      </c>
      <c r="X3195">
        <v>-77.029358999999999</v>
      </c>
      <c r="Y3195">
        <v>397454.73</v>
      </c>
      <c r="Z3195">
        <v>141468.51</v>
      </c>
      <c r="AA3195">
        <v>20011</v>
      </c>
      <c r="AB3195">
        <v>225298</v>
      </c>
      <c r="AC3195">
        <v>68620</v>
      </c>
      <c r="AD3195">
        <v>68620</v>
      </c>
      <c r="AE3195">
        <v>4</v>
      </c>
      <c r="AF3195" t="s">
        <v>445</v>
      </c>
      <c r="AG3195" t="s">
        <v>586</v>
      </c>
      <c r="AH3195" t="s">
        <v>188</v>
      </c>
      <c r="AI3195">
        <v>404</v>
      </c>
      <c r="AJ3195">
        <v>18</v>
      </c>
      <c r="AK3195" t="s">
        <v>51</v>
      </c>
      <c r="AL3195">
        <v>2223</v>
      </c>
      <c r="AM3195">
        <v>-77.029361576028606</v>
      </c>
      <c r="AN3195">
        <v>38.941110971549797</v>
      </c>
      <c r="AO3195" t="b">
        <f t="shared" si="100"/>
        <v>0</v>
      </c>
      <c r="AP3195">
        <f t="shared" si="99"/>
        <v>0</v>
      </c>
    </row>
    <row r="3196" spans="1:42">
      <c r="A3196">
        <v>186553</v>
      </c>
      <c r="B3196" t="s">
        <v>9067</v>
      </c>
      <c r="C3196" t="s">
        <v>1109</v>
      </c>
      <c r="D3196">
        <v>10193512</v>
      </c>
      <c r="E3196" t="s">
        <v>115</v>
      </c>
      <c r="F3196" t="s">
        <v>9068</v>
      </c>
      <c r="K3196" s="6">
        <v>0.29166666666666669</v>
      </c>
      <c r="L3196" s="8">
        <v>0.70833333333333337</v>
      </c>
      <c r="M3196" t="s">
        <v>265</v>
      </c>
      <c r="N3196" t="s">
        <v>4154</v>
      </c>
      <c r="Q3196" t="s">
        <v>1110</v>
      </c>
      <c r="R3196" t="s">
        <v>121</v>
      </c>
      <c r="S3196" t="s">
        <v>422</v>
      </c>
      <c r="T3196" t="s">
        <v>46</v>
      </c>
      <c r="U3196" t="s">
        <v>47</v>
      </c>
      <c r="V3196" t="s">
        <v>9069</v>
      </c>
      <c r="W3196">
        <v>38.941104000000003</v>
      </c>
      <c r="X3196">
        <v>-77.029358999999999</v>
      </c>
      <c r="Y3196">
        <v>397454.73</v>
      </c>
      <c r="Z3196">
        <v>141468.51</v>
      </c>
      <c r="AA3196">
        <v>20011</v>
      </c>
      <c r="AB3196">
        <v>225298</v>
      </c>
      <c r="AC3196">
        <v>68620</v>
      </c>
      <c r="AD3196">
        <v>68620</v>
      </c>
      <c r="AE3196">
        <v>4</v>
      </c>
      <c r="AF3196" t="s">
        <v>445</v>
      </c>
      <c r="AG3196" t="s">
        <v>586</v>
      </c>
      <c r="AH3196" t="s">
        <v>188</v>
      </c>
      <c r="AI3196">
        <v>404</v>
      </c>
      <c r="AJ3196">
        <v>18</v>
      </c>
      <c r="AK3196" t="s">
        <v>51</v>
      </c>
      <c r="AL3196">
        <v>2223</v>
      </c>
      <c r="AM3196">
        <v>-77.029361576028606</v>
      </c>
      <c r="AN3196">
        <v>38.941110971549797</v>
      </c>
      <c r="AO3196" t="b">
        <f t="shared" si="100"/>
        <v>0</v>
      </c>
      <c r="AP3196">
        <f t="shared" si="99"/>
        <v>0</v>
      </c>
    </row>
    <row r="3197" spans="1:42">
      <c r="A3197">
        <v>186554</v>
      </c>
      <c r="B3197" t="s">
        <v>9070</v>
      </c>
      <c r="C3197" t="s">
        <v>1109</v>
      </c>
      <c r="D3197">
        <v>10193513</v>
      </c>
      <c r="E3197" t="s">
        <v>115</v>
      </c>
      <c r="F3197" t="s">
        <v>9071</v>
      </c>
      <c r="K3197" s="6">
        <v>0.29166666666666669</v>
      </c>
      <c r="L3197" s="8">
        <v>0.70833333333333337</v>
      </c>
      <c r="M3197" t="s">
        <v>265</v>
      </c>
      <c r="N3197" t="s">
        <v>4154</v>
      </c>
      <c r="Q3197" t="s">
        <v>1110</v>
      </c>
      <c r="R3197" t="s">
        <v>58</v>
      </c>
      <c r="S3197" t="s">
        <v>422</v>
      </c>
      <c r="T3197" t="s">
        <v>46</v>
      </c>
      <c r="U3197" t="s">
        <v>47</v>
      </c>
      <c r="V3197" t="s">
        <v>9072</v>
      </c>
      <c r="W3197">
        <v>38.953577000000003</v>
      </c>
      <c r="X3197">
        <v>-77.012618000000003</v>
      </c>
      <c r="Y3197">
        <v>398906.26</v>
      </c>
      <c r="Z3197">
        <v>142852.79999999999</v>
      </c>
      <c r="AA3197">
        <v>20011</v>
      </c>
      <c r="AB3197">
        <v>246041</v>
      </c>
      <c r="AC3197">
        <v>89228</v>
      </c>
      <c r="AD3197">
        <v>89228</v>
      </c>
      <c r="AE3197">
        <v>4</v>
      </c>
      <c r="AF3197" t="s">
        <v>745</v>
      </c>
      <c r="AG3197" t="s">
        <v>3636</v>
      </c>
      <c r="AH3197" t="s">
        <v>188</v>
      </c>
      <c r="AI3197">
        <v>403</v>
      </c>
      <c r="AJ3197">
        <v>18</v>
      </c>
      <c r="AK3197" t="s">
        <v>51</v>
      </c>
      <c r="AL3197">
        <v>2740</v>
      </c>
      <c r="AM3197">
        <v>-77.012620613520795</v>
      </c>
      <c r="AN3197">
        <v>38.953584051283499</v>
      </c>
      <c r="AO3197" t="b">
        <f t="shared" si="100"/>
        <v>0</v>
      </c>
      <c r="AP3197">
        <f t="shared" si="99"/>
        <v>0</v>
      </c>
    </row>
    <row r="3198" spans="1:42">
      <c r="A3198">
        <v>186555</v>
      </c>
      <c r="B3198" t="s">
        <v>12484</v>
      </c>
      <c r="C3198" t="s">
        <v>1109</v>
      </c>
      <c r="D3198">
        <v>10193514</v>
      </c>
      <c r="E3198" t="s">
        <v>115</v>
      </c>
      <c r="F3198" t="s">
        <v>12485</v>
      </c>
      <c r="K3198" s="6">
        <v>0.29166666666666669</v>
      </c>
      <c r="L3198" s="8">
        <v>0.70833333333333337</v>
      </c>
      <c r="M3198" t="s">
        <v>265</v>
      </c>
      <c r="N3198" t="s">
        <v>4154</v>
      </c>
      <c r="Q3198" t="s">
        <v>1110</v>
      </c>
      <c r="R3198" t="s">
        <v>121</v>
      </c>
      <c r="S3198" t="s">
        <v>422</v>
      </c>
      <c r="T3198" t="s">
        <v>46</v>
      </c>
      <c r="U3198" t="s">
        <v>47</v>
      </c>
      <c r="V3198" t="s">
        <v>12486</v>
      </c>
      <c r="W3198">
        <v>38.896833000000001</v>
      </c>
      <c r="X3198">
        <v>-76.992278999999996</v>
      </c>
      <c r="Y3198">
        <v>400669.79</v>
      </c>
      <c r="Z3198">
        <v>136553.75</v>
      </c>
      <c r="AA3198">
        <v>20002</v>
      </c>
      <c r="AB3198">
        <v>76382</v>
      </c>
      <c r="AC3198">
        <v>49860</v>
      </c>
      <c r="AD3198">
        <v>49860</v>
      </c>
      <c r="AE3198">
        <v>6</v>
      </c>
      <c r="AF3198" t="s">
        <v>669</v>
      </c>
      <c r="AG3198" t="s">
        <v>6632</v>
      </c>
      <c r="AH3198" t="s">
        <v>63</v>
      </c>
      <c r="AI3198">
        <v>104</v>
      </c>
      <c r="AJ3198">
        <v>25</v>
      </c>
      <c r="AK3198" t="s">
        <v>51</v>
      </c>
      <c r="AL3198">
        <v>308</v>
      </c>
      <c r="AM3198">
        <v>-76.992281155456894</v>
      </c>
      <c r="AN3198">
        <v>38.896840629975898</v>
      </c>
      <c r="AO3198" t="b">
        <f t="shared" si="100"/>
        <v>0</v>
      </c>
      <c r="AP3198">
        <f t="shared" si="99"/>
        <v>0</v>
      </c>
    </row>
    <row r="3199" spans="1:42">
      <c r="A3199">
        <v>186556</v>
      </c>
      <c r="B3199" t="s">
        <v>12487</v>
      </c>
      <c r="C3199" t="s">
        <v>12488</v>
      </c>
      <c r="D3199">
        <v>10193517</v>
      </c>
      <c r="E3199" t="s">
        <v>201</v>
      </c>
      <c r="K3199" s="6">
        <v>0.5</v>
      </c>
      <c r="L3199" s="8">
        <v>0.66666666666666663</v>
      </c>
      <c r="M3199" t="s">
        <v>192</v>
      </c>
      <c r="N3199" t="s">
        <v>192</v>
      </c>
      <c r="Q3199" t="s">
        <v>12488</v>
      </c>
      <c r="R3199" t="s">
        <v>44</v>
      </c>
      <c r="S3199" t="s">
        <v>422</v>
      </c>
      <c r="T3199" t="s">
        <v>46</v>
      </c>
      <c r="U3199" t="s">
        <v>47</v>
      </c>
      <c r="V3199" t="s">
        <v>12489</v>
      </c>
      <c r="W3199">
        <v>38.89819</v>
      </c>
      <c r="X3199">
        <v>-77.000829999999993</v>
      </c>
      <c r="Y3199">
        <v>399927.97</v>
      </c>
      <c r="Z3199">
        <v>136704.35</v>
      </c>
      <c r="AA3199">
        <v>20002</v>
      </c>
      <c r="AB3199">
        <v>2920</v>
      </c>
      <c r="AC3199">
        <v>2658</v>
      </c>
      <c r="AD3199">
        <v>2658</v>
      </c>
      <c r="AE3199">
        <v>6</v>
      </c>
      <c r="AF3199" t="s">
        <v>434</v>
      </c>
      <c r="AG3199" t="s">
        <v>1653</v>
      </c>
      <c r="AH3199" t="s">
        <v>63</v>
      </c>
      <c r="AI3199">
        <v>104</v>
      </c>
      <c r="AJ3199">
        <v>25</v>
      </c>
      <c r="AK3199" t="s">
        <v>51</v>
      </c>
      <c r="AL3199">
        <v>12</v>
      </c>
      <c r="AM3199">
        <v>-77.000832638344207</v>
      </c>
      <c r="AN3199">
        <v>38.8981975415318</v>
      </c>
      <c r="AO3199" t="b">
        <f t="shared" si="100"/>
        <v>1</v>
      </c>
      <c r="AP3199">
        <f t="shared" si="99"/>
        <v>1</v>
      </c>
    </row>
    <row r="3200" spans="1:42">
      <c r="A3200">
        <v>186557</v>
      </c>
      <c r="B3200" t="s">
        <v>12490</v>
      </c>
      <c r="C3200" t="s">
        <v>12488</v>
      </c>
      <c r="D3200">
        <v>10193519</v>
      </c>
      <c r="E3200" t="s">
        <v>201</v>
      </c>
      <c r="K3200" s="6">
        <v>0.54166666666666663</v>
      </c>
      <c r="L3200" s="8">
        <v>0.70833333333333337</v>
      </c>
      <c r="M3200" t="s">
        <v>192</v>
      </c>
      <c r="N3200" t="s">
        <v>192</v>
      </c>
      <c r="Q3200" t="s">
        <v>12488</v>
      </c>
      <c r="R3200" t="s">
        <v>44</v>
      </c>
      <c r="S3200" t="s">
        <v>422</v>
      </c>
      <c r="T3200" t="s">
        <v>46</v>
      </c>
      <c r="U3200" t="s">
        <v>47</v>
      </c>
      <c r="V3200" t="s">
        <v>12491</v>
      </c>
      <c r="W3200">
        <v>38.878971999999997</v>
      </c>
      <c r="X3200">
        <v>-76.984581000000006</v>
      </c>
      <c r="Y3200">
        <v>401337.87</v>
      </c>
      <c r="Z3200">
        <v>134571.16</v>
      </c>
      <c r="AA3200">
        <v>20003</v>
      </c>
      <c r="AB3200">
        <v>63874</v>
      </c>
      <c r="AC3200">
        <v>39160</v>
      </c>
      <c r="AD3200">
        <v>39160</v>
      </c>
      <c r="AE3200">
        <v>6</v>
      </c>
      <c r="AF3200" t="s">
        <v>72</v>
      </c>
      <c r="AG3200" t="s">
        <v>3566</v>
      </c>
      <c r="AH3200" t="s">
        <v>63</v>
      </c>
      <c r="AI3200">
        <v>106</v>
      </c>
      <c r="AJ3200">
        <v>26</v>
      </c>
      <c r="AK3200" t="s">
        <v>51</v>
      </c>
      <c r="AL3200">
        <v>202</v>
      </c>
      <c r="AM3200">
        <v>-76.984583599098002</v>
      </c>
      <c r="AN3200">
        <v>38.8789799443934</v>
      </c>
      <c r="AO3200" t="b">
        <f t="shared" si="100"/>
        <v>1</v>
      </c>
      <c r="AP3200">
        <f t="shared" si="99"/>
        <v>1</v>
      </c>
    </row>
    <row r="3201" spans="1:42">
      <c r="A3201">
        <v>186558</v>
      </c>
      <c r="B3201" t="s">
        <v>4993</v>
      </c>
      <c r="C3201" t="s">
        <v>2788</v>
      </c>
      <c r="D3201">
        <v>10193520</v>
      </c>
      <c r="E3201" t="s">
        <v>652</v>
      </c>
      <c r="I3201" t="s">
        <v>4994</v>
      </c>
      <c r="J3201" t="s">
        <v>1682</v>
      </c>
      <c r="K3201" s="6">
        <v>0.29166666666666669</v>
      </c>
      <c r="L3201" s="8">
        <v>0.29166666666666669</v>
      </c>
      <c r="M3201" t="s">
        <v>254</v>
      </c>
      <c r="N3201" t="s">
        <v>386</v>
      </c>
      <c r="O3201" t="s">
        <v>2788</v>
      </c>
      <c r="P3201" t="s">
        <v>2790</v>
      </c>
      <c r="Q3201" t="s">
        <v>2788</v>
      </c>
      <c r="R3201" t="s">
        <v>165</v>
      </c>
      <c r="S3201" t="s">
        <v>183</v>
      </c>
      <c r="T3201" t="s">
        <v>46</v>
      </c>
      <c r="U3201" t="s">
        <v>47</v>
      </c>
      <c r="V3201" t="s">
        <v>2791</v>
      </c>
      <c r="W3201">
        <v>38.955438999999998</v>
      </c>
      <c r="X3201">
        <v>-77.027242000000001</v>
      </c>
      <c r="Y3201">
        <v>397638.77</v>
      </c>
      <c r="Z3201">
        <v>143059.87</v>
      </c>
      <c r="AA3201">
        <v>20011</v>
      </c>
      <c r="AB3201">
        <v>254602</v>
      </c>
      <c r="AC3201">
        <v>97774</v>
      </c>
      <c r="AD3201">
        <v>97774</v>
      </c>
      <c r="AE3201">
        <v>4</v>
      </c>
      <c r="AF3201" t="s">
        <v>745</v>
      </c>
      <c r="AG3201" t="s">
        <v>2656</v>
      </c>
      <c r="AH3201" t="s">
        <v>188</v>
      </c>
      <c r="AI3201">
        <v>403</v>
      </c>
      <c r="AJ3201">
        <v>18</v>
      </c>
      <c r="AK3201" t="s">
        <v>51</v>
      </c>
      <c r="AL3201">
        <v>1189</v>
      </c>
      <c r="AM3201">
        <v>-77.027244182259594</v>
      </c>
      <c r="AN3201">
        <v>38.955446900052799</v>
      </c>
      <c r="AO3201" t="b">
        <f t="shared" si="100"/>
        <v>1</v>
      </c>
      <c r="AP3201">
        <f t="shared" si="99"/>
        <v>1</v>
      </c>
    </row>
    <row r="3202" spans="1:42">
      <c r="A3202">
        <v>186559</v>
      </c>
      <c r="B3202" t="s">
        <v>4998</v>
      </c>
      <c r="C3202" t="s">
        <v>1157</v>
      </c>
      <c r="D3202">
        <v>10193521</v>
      </c>
      <c r="E3202" t="s">
        <v>1806</v>
      </c>
      <c r="F3202" t="s">
        <v>3065</v>
      </c>
      <c r="H3202">
        <v>103321</v>
      </c>
      <c r="I3202" t="s">
        <v>4999</v>
      </c>
      <c r="J3202" t="s">
        <v>422</v>
      </c>
      <c r="K3202" s="6">
        <v>0.29166666666666669</v>
      </c>
      <c r="L3202" s="8">
        <v>0.70833333333333337</v>
      </c>
      <c r="M3202" t="s">
        <v>422</v>
      </c>
      <c r="N3202" t="s">
        <v>255</v>
      </c>
      <c r="Q3202" t="s">
        <v>5000</v>
      </c>
      <c r="R3202" t="s">
        <v>70</v>
      </c>
      <c r="S3202" t="s">
        <v>422</v>
      </c>
      <c r="W3202">
        <v>0</v>
      </c>
      <c r="X3202">
        <v>0</v>
      </c>
      <c r="Y3202">
        <v>0</v>
      </c>
      <c r="Z3202">
        <v>0</v>
      </c>
      <c r="AB3202">
        <v>-100</v>
      </c>
      <c r="AC3202">
        <v>-100</v>
      </c>
      <c r="AD3202">
        <v>348291</v>
      </c>
      <c r="AF3202" t="s">
        <v>51</v>
      </c>
      <c r="AG3202" t="s">
        <v>51</v>
      </c>
      <c r="AJ3202" t="s">
        <v>51</v>
      </c>
      <c r="AK3202" t="s">
        <v>51</v>
      </c>
      <c r="AL3202">
        <v>1795</v>
      </c>
      <c r="AM3202">
        <v>-81.529192133279295</v>
      </c>
      <c r="AN3202">
        <v>37.5772691877347</v>
      </c>
      <c r="AO3202" t="b">
        <f t="shared" si="100"/>
        <v>0</v>
      </c>
      <c r="AP3202">
        <f t="shared" si="99"/>
        <v>0</v>
      </c>
    </row>
    <row r="3203" spans="1:42">
      <c r="A3203">
        <v>186560</v>
      </c>
      <c r="B3203" t="s">
        <v>5004</v>
      </c>
      <c r="C3203" t="s">
        <v>1157</v>
      </c>
      <c r="D3203">
        <v>10193522</v>
      </c>
      <c r="E3203" t="s">
        <v>1806</v>
      </c>
      <c r="F3203" t="s">
        <v>3065</v>
      </c>
      <c r="H3203">
        <v>103321</v>
      </c>
      <c r="I3203" t="s">
        <v>5005</v>
      </c>
      <c r="J3203" t="s">
        <v>422</v>
      </c>
      <c r="K3203" s="6">
        <v>0.29166666666666669</v>
      </c>
      <c r="L3203" s="8">
        <v>0.70833333333333337</v>
      </c>
      <c r="M3203" t="s">
        <v>422</v>
      </c>
      <c r="N3203" t="s">
        <v>255</v>
      </c>
      <c r="Q3203" t="s">
        <v>4772</v>
      </c>
      <c r="R3203" t="s">
        <v>165</v>
      </c>
      <c r="S3203" t="s">
        <v>138</v>
      </c>
      <c r="W3203">
        <v>0</v>
      </c>
      <c r="X3203">
        <v>0</v>
      </c>
      <c r="Y3203">
        <v>0</v>
      </c>
      <c r="Z3203">
        <v>0</v>
      </c>
      <c r="AB3203">
        <v>-100</v>
      </c>
      <c r="AC3203">
        <v>-100</v>
      </c>
      <c r="AD3203">
        <v>348291</v>
      </c>
      <c r="AF3203" t="s">
        <v>51</v>
      </c>
      <c r="AG3203" t="s">
        <v>51</v>
      </c>
      <c r="AJ3203" t="s">
        <v>51</v>
      </c>
      <c r="AK3203" t="s">
        <v>51</v>
      </c>
      <c r="AL3203">
        <v>1798</v>
      </c>
      <c r="AM3203">
        <v>-81.529192133279295</v>
      </c>
      <c r="AN3203">
        <v>37.5772691877347</v>
      </c>
      <c r="AO3203" t="b">
        <f t="shared" si="100"/>
        <v>0</v>
      </c>
      <c r="AP3203">
        <f t="shared" ref="AP3203:AP3266" si="101">IF(C3203=Q3203, 1, 0)</f>
        <v>0</v>
      </c>
    </row>
    <row r="3204" spans="1:42">
      <c r="A3204">
        <v>186566</v>
      </c>
      <c r="B3204" t="s">
        <v>5007</v>
      </c>
      <c r="C3204" t="s">
        <v>1122</v>
      </c>
      <c r="D3204">
        <v>10193529</v>
      </c>
      <c r="E3204" t="s">
        <v>115</v>
      </c>
      <c r="F3204" t="s">
        <v>1123</v>
      </c>
      <c r="K3204" s="6">
        <v>0.33333333333333331</v>
      </c>
      <c r="L3204" s="8">
        <v>0.66666666666666663</v>
      </c>
      <c r="M3204" t="s">
        <v>117</v>
      </c>
      <c r="N3204" t="s">
        <v>118</v>
      </c>
      <c r="Q3204" t="s">
        <v>1125</v>
      </c>
      <c r="R3204" t="s">
        <v>58</v>
      </c>
      <c r="S3204" t="s">
        <v>422</v>
      </c>
      <c r="T3204" t="s">
        <v>46</v>
      </c>
      <c r="U3204" t="s">
        <v>47</v>
      </c>
      <c r="V3204" t="s">
        <v>1126</v>
      </c>
      <c r="W3204">
        <v>38.876696000000003</v>
      </c>
      <c r="X3204">
        <v>-77.007078000000007</v>
      </c>
      <c r="Y3204">
        <v>399385.8</v>
      </c>
      <c r="Z3204">
        <v>134318.39000000001</v>
      </c>
      <c r="AA3204">
        <v>20003</v>
      </c>
      <c r="AB3204">
        <v>278548</v>
      </c>
      <c r="AC3204">
        <v>120643</v>
      </c>
      <c r="AD3204">
        <v>120643</v>
      </c>
      <c r="AE3204">
        <v>6</v>
      </c>
      <c r="AF3204" t="s">
        <v>392</v>
      </c>
      <c r="AG3204" t="s">
        <v>719</v>
      </c>
      <c r="AH3204" t="s">
        <v>63</v>
      </c>
      <c r="AI3204">
        <v>106</v>
      </c>
      <c r="AJ3204">
        <v>27</v>
      </c>
      <c r="AK3204" t="s">
        <v>720</v>
      </c>
      <c r="AL3204">
        <v>1393</v>
      </c>
      <c r="AM3204">
        <v>-77.007080587985001</v>
      </c>
      <c r="AN3204">
        <v>38.876703694751903</v>
      </c>
      <c r="AO3204" t="b">
        <f t="shared" si="100"/>
        <v>0</v>
      </c>
      <c r="AP3204">
        <f t="shared" si="101"/>
        <v>0</v>
      </c>
    </row>
    <row r="3205" spans="1:42">
      <c r="A3205">
        <v>186567</v>
      </c>
      <c r="B3205" t="s">
        <v>5008</v>
      </c>
      <c r="C3205" t="s">
        <v>3064</v>
      </c>
      <c r="D3205">
        <v>10193530</v>
      </c>
      <c r="E3205" t="s">
        <v>1806</v>
      </c>
      <c r="F3205" t="s">
        <v>5009</v>
      </c>
      <c r="H3205">
        <v>110287</v>
      </c>
      <c r="I3205" t="s">
        <v>5010</v>
      </c>
      <c r="J3205" t="s">
        <v>422</v>
      </c>
      <c r="K3205" s="6">
        <v>0.29166666666666669</v>
      </c>
      <c r="L3205" s="8">
        <v>0.70833333333333337</v>
      </c>
      <c r="M3205" t="s">
        <v>422</v>
      </c>
      <c r="N3205" t="s">
        <v>255</v>
      </c>
      <c r="Q3205" t="s">
        <v>3064</v>
      </c>
      <c r="R3205" t="s">
        <v>165</v>
      </c>
      <c r="S3205" t="s">
        <v>138</v>
      </c>
      <c r="T3205" t="s">
        <v>46</v>
      </c>
      <c r="U3205" t="s">
        <v>47</v>
      </c>
      <c r="V3205" t="s">
        <v>5011</v>
      </c>
      <c r="W3205">
        <v>38.899130999999997</v>
      </c>
      <c r="X3205">
        <v>-77.039088000000007</v>
      </c>
      <c r="Y3205">
        <v>396609.31</v>
      </c>
      <c r="Z3205">
        <v>136809.51</v>
      </c>
      <c r="AA3205">
        <v>20006</v>
      </c>
      <c r="AB3205">
        <v>294185</v>
      </c>
      <c r="AC3205">
        <v>130608</v>
      </c>
      <c r="AD3205">
        <v>130608</v>
      </c>
      <c r="AE3205">
        <v>2</v>
      </c>
      <c r="AF3205" t="s">
        <v>86</v>
      </c>
      <c r="AG3205" t="s">
        <v>90</v>
      </c>
      <c r="AH3205" t="s">
        <v>50</v>
      </c>
      <c r="AI3205">
        <v>207</v>
      </c>
      <c r="AJ3205">
        <v>6</v>
      </c>
      <c r="AK3205" t="s">
        <v>51</v>
      </c>
      <c r="AL3205">
        <v>1561</v>
      </c>
      <c r="AM3205">
        <v>-77.039090348598705</v>
      </c>
      <c r="AN3205">
        <v>38.899138323140903</v>
      </c>
      <c r="AO3205" t="b">
        <f t="shared" si="100"/>
        <v>1</v>
      </c>
      <c r="AP3205">
        <f t="shared" si="101"/>
        <v>1</v>
      </c>
    </row>
    <row r="3206" spans="1:42">
      <c r="A3206">
        <v>186568</v>
      </c>
      <c r="B3206" t="s">
        <v>12492</v>
      </c>
      <c r="C3206" t="s">
        <v>3882</v>
      </c>
      <c r="D3206">
        <v>10193531</v>
      </c>
      <c r="E3206" t="s">
        <v>115</v>
      </c>
      <c r="H3206">
        <v>111116</v>
      </c>
      <c r="I3206" t="s">
        <v>12493</v>
      </c>
      <c r="J3206" t="s">
        <v>422</v>
      </c>
      <c r="K3206" s="6">
        <v>0.29166666666666669</v>
      </c>
      <c r="L3206" s="8">
        <v>0.70833333333333337</v>
      </c>
      <c r="M3206" t="s">
        <v>422</v>
      </c>
      <c r="N3206" t="s">
        <v>265</v>
      </c>
      <c r="O3206" t="s">
        <v>796</v>
      </c>
      <c r="P3206" t="s">
        <v>797</v>
      </c>
      <c r="Q3206" t="s">
        <v>796</v>
      </c>
      <c r="R3206" t="s">
        <v>165</v>
      </c>
      <c r="S3206" t="s">
        <v>174</v>
      </c>
      <c r="T3206" t="s">
        <v>46</v>
      </c>
      <c r="U3206" t="s">
        <v>47</v>
      </c>
      <c r="V3206" t="s">
        <v>12494</v>
      </c>
      <c r="W3206">
        <v>38.877941</v>
      </c>
      <c r="X3206">
        <v>-76.983856000000003</v>
      </c>
      <c r="Y3206">
        <v>401400.85</v>
      </c>
      <c r="Z3206">
        <v>134456.66</v>
      </c>
      <c r="AA3206">
        <v>20003</v>
      </c>
      <c r="AB3206">
        <v>75547</v>
      </c>
      <c r="AC3206">
        <v>49019</v>
      </c>
      <c r="AD3206">
        <v>49019</v>
      </c>
      <c r="AE3206">
        <v>6</v>
      </c>
      <c r="AF3206" t="s">
        <v>72</v>
      </c>
      <c r="AG3206" t="s">
        <v>3566</v>
      </c>
      <c r="AH3206" t="s">
        <v>63</v>
      </c>
      <c r="AI3206">
        <v>106</v>
      </c>
      <c r="AJ3206">
        <v>26</v>
      </c>
      <c r="AK3206" t="s">
        <v>51</v>
      </c>
      <c r="AL3206">
        <v>298</v>
      </c>
      <c r="AM3206">
        <v>-76.983858000561895</v>
      </c>
      <c r="AN3206">
        <v>38.877948385196397</v>
      </c>
      <c r="AO3206" t="b">
        <f t="shared" si="100"/>
        <v>0</v>
      </c>
      <c r="AP3206">
        <f t="shared" si="101"/>
        <v>0</v>
      </c>
    </row>
    <row r="3207" spans="1:42">
      <c r="A3207">
        <v>186569</v>
      </c>
      <c r="B3207" t="s">
        <v>12495</v>
      </c>
      <c r="C3207" t="s">
        <v>12496</v>
      </c>
      <c r="D3207">
        <v>10193532</v>
      </c>
      <c r="E3207" t="s">
        <v>201</v>
      </c>
      <c r="I3207" t="s">
        <v>12497</v>
      </c>
      <c r="J3207" t="s">
        <v>432</v>
      </c>
      <c r="K3207" s="6">
        <v>0.3125</v>
      </c>
      <c r="L3207" s="8">
        <v>0.58333333333333337</v>
      </c>
      <c r="M3207" t="s">
        <v>55</v>
      </c>
      <c r="N3207" t="s">
        <v>55</v>
      </c>
      <c r="O3207" t="s">
        <v>12496</v>
      </c>
      <c r="P3207" t="s">
        <v>12498</v>
      </c>
      <c r="Q3207" t="s">
        <v>12496</v>
      </c>
      <c r="R3207" t="s">
        <v>165</v>
      </c>
      <c r="S3207" t="s">
        <v>683</v>
      </c>
      <c r="T3207" t="s">
        <v>46</v>
      </c>
      <c r="U3207" t="s">
        <v>47</v>
      </c>
      <c r="V3207" t="s">
        <v>12499</v>
      </c>
      <c r="W3207">
        <v>38.914302999999997</v>
      </c>
      <c r="X3207">
        <v>-77.033606000000006</v>
      </c>
      <c r="Y3207">
        <v>397085.49</v>
      </c>
      <c r="Z3207">
        <v>138493.51999999999</v>
      </c>
      <c r="AA3207">
        <v>20009</v>
      </c>
      <c r="AB3207">
        <v>226171</v>
      </c>
      <c r="AC3207">
        <v>69480</v>
      </c>
      <c r="AD3207">
        <v>69480</v>
      </c>
      <c r="AE3207">
        <v>2</v>
      </c>
      <c r="AF3207" t="s">
        <v>86</v>
      </c>
      <c r="AG3207" t="s">
        <v>809</v>
      </c>
      <c r="AH3207" t="s">
        <v>88</v>
      </c>
      <c r="AI3207">
        <v>301</v>
      </c>
      <c r="AJ3207">
        <v>3</v>
      </c>
      <c r="AK3207" t="s">
        <v>51</v>
      </c>
      <c r="AL3207">
        <v>580</v>
      </c>
      <c r="AM3207">
        <v>-77.033608066812306</v>
      </c>
      <c r="AN3207">
        <v>38.914310180468398</v>
      </c>
      <c r="AO3207" t="b">
        <f t="shared" si="100"/>
        <v>1</v>
      </c>
      <c r="AP3207">
        <f t="shared" si="101"/>
        <v>1</v>
      </c>
    </row>
    <row r="3208" spans="1:42">
      <c r="A3208">
        <v>186570</v>
      </c>
      <c r="B3208" t="s">
        <v>9073</v>
      </c>
      <c r="C3208" t="s">
        <v>9074</v>
      </c>
      <c r="D3208">
        <v>10193533</v>
      </c>
      <c r="E3208" t="s">
        <v>201</v>
      </c>
      <c r="I3208" t="s">
        <v>9075</v>
      </c>
      <c r="J3208" t="s">
        <v>422</v>
      </c>
      <c r="K3208" s="6">
        <v>0.29166666666666669</v>
      </c>
      <c r="L3208" s="8">
        <v>0.79166666666666663</v>
      </c>
      <c r="M3208" t="s">
        <v>387</v>
      </c>
      <c r="N3208" t="s">
        <v>387</v>
      </c>
      <c r="O3208" t="s">
        <v>9074</v>
      </c>
      <c r="P3208" t="s">
        <v>9076</v>
      </c>
      <c r="Q3208" t="s">
        <v>9074</v>
      </c>
      <c r="R3208" t="s">
        <v>70</v>
      </c>
      <c r="S3208" t="s">
        <v>422</v>
      </c>
      <c r="T3208" t="s">
        <v>46</v>
      </c>
      <c r="U3208" t="s">
        <v>47</v>
      </c>
      <c r="V3208" t="s">
        <v>9077</v>
      </c>
      <c r="W3208">
        <v>38.910967999999997</v>
      </c>
      <c r="X3208">
        <v>-77.015607000000003</v>
      </c>
      <c r="Y3208">
        <v>398646.42</v>
      </c>
      <c r="Z3208">
        <v>138122.91</v>
      </c>
      <c r="AA3208">
        <v>20001</v>
      </c>
      <c r="AB3208">
        <v>237679</v>
      </c>
      <c r="AC3208">
        <v>80996</v>
      </c>
      <c r="AD3208">
        <v>80996</v>
      </c>
      <c r="AE3208">
        <v>5</v>
      </c>
      <c r="AF3208" t="s">
        <v>408</v>
      </c>
      <c r="AG3208" t="s">
        <v>2517</v>
      </c>
      <c r="AH3208" t="s">
        <v>410</v>
      </c>
      <c r="AI3208">
        <v>501</v>
      </c>
      <c r="AJ3208">
        <v>21</v>
      </c>
      <c r="AK3208" t="s">
        <v>51</v>
      </c>
      <c r="AL3208">
        <v>2003</v>
      </c>
      <c r="AM3208">
        <v>-77.015609019920305</v>
      </c>
      <c r="AN3208">
        <v>38.910975390638498</v>
      </c>
      <c r="AO3208" t="b">
        <f t="shared" si="100"/>
        <v>1</v>
      </c>
      <c r="AP3208">
        <f t="shared" si="101"/>
        <v>1</v>
      </c>
    </row>
    <row r="3209" spans="1:42">
      <c r="A3209">
        <v>186571</v>
      </c>
      <c r="B3209" t="s">
        <v>5013</v>
      </c>
      <c r="C3209" t="s">
        <v>5014</v>
      </c>
      <c r="D3209">
        <v>10193534</v>
      </c>
      <c r="E3209" t="s">
        <v>201</v>
      </c>
      <c r="I3209" t="s">
        <v>5015</v>
      </c>
      <c r="J3209" t="s">
        <v>422</v>
      </c>
      <c r="K3209" s="6">
        <v>0.29166666666666669</v>
      </c>
      <c r="L3209" s="8">
        <v>0.70833333333333337</v>
      </c>
      <c r="M3209" t="s">
        <v>138</v>
      </c>
      <c r="N3209" t="s">
        <v>138</v>
      </c>
      <c r="O3209" t="s">
        <v>5014</v>
      </c>
      <c r="P3209" t="s">
        <v>5016</v>
      </c>
      <c r="Q3209" t="s">
        <v>5014</v>
      </c>
      <c r="R3209" t="s">
        <v>165</v>
      </c>
      <c r="S3209" t="s">
        <v>334</v>
      </c>
      <c r="T3209" t="s">
        <v>46</v>
      </c>
      <c r="U3209" t="s">
        <v>47</v>
      </c>
      <c r="V3209" t="s">
        <v>998</v>
      </c>
      <c r="W3209">
        <v>38.913043999999999</v>
      </c>
      <c r="X3209">
        <v>-77.036163000000002</v>
      </c>
      <c r="Y3209">
        <v>396863.65</v>
      </c>
      <c r="Z3209">
        <v>138353.87</v>
      </c>
      <c r="AA3209">
        <v>20009</v>
      </c>
      <c r="AB3209">
        <v>242225</v>
      </c>
      <c r="AC3209">
        <v>85169</v>
      </c>
      <c r="AD3209">
        <v>85169</v>
      </c>
      <c r="AE3209">
        <v>2</v>
      </c>
      <c r="AF3209" t="s">
        <v>86</v>
      </c>
      <c r="AG3209" t="s">
        <v>87</v>
      </c>
      <c r="AH3209" t="s">
        <v>88</v>
      </c>
      <c r="AI3209">
        <v>301</v>
      </c>
      <c r="AJ3209">
        <v>6</v>
      </c>
      <c r="AK3209" t="s">
        <v>51</v>
      </c>
      <c r="AL3209">
        <v>1947</v>
      </c>
      <c r="AM3209">
        <v>-77.036165356609004</v>
      </c>
      <c r="AN3209">
        <v>38.913051402408399</v>
      </c>
      <c r="AO3209" t="b">
        <f t="shared" si="100"/>
        <v>1</v>
      </c>
      <c r="AP3209">
        <f t="shared" si="101"/>
        <v>1</v>
      </c>
    </row>
    <row r="3210" spans="1:42">
      <c r="A3210">
        <v>186572</v>
      </c>
      <c r="B3210" t="s">
        <v>5020</v>
      </c>
      <c r="C3210" t="s">
        <v>5021</v>
      </c>
      <c r="D3210">
        <v>10193535</v>
      </c>
      <c r="E3210" t="s">
        <v>201</v>
      </c>
      <c r="I3210" t="s">
        <v>5022</v>
      </c>
      <c r="J3210" t="s">
        <v>422</v>
      </c>
      <c r="K3210" s="6">
        <v>0.29166666666666669</v>
      </c>
      <c r="L3210" s="8">
        <v>0.79166666666666663</v>
      </c>
      <c r="M3210" t="s">
        <v>95</v>
      </c>
      <c r="N3210" t="s">
        <v>95</v>
      </c>
      <c r="Q3210" t="s">
        <v>5021</v>
      </c>
      <c r="R3210" t="s">
        <v>70</v>
      </c>
      <c r="S3210" t="s">
        <v>422</v>
      </c>
      <c r="T3210" t="s">
        <v>46</v>
      </c>
      <c r="U3210" t="s">
        <v>47</v>
      </c>
      <c r="V3210" t="s">
        <v>5023</v>
      </c>
      <c r="W3210">
        <v>38.92145</v>
      </c>
      <c r="X3210">
        <v>-77.079053000000002</v>
      </c>
      <c r="Y3210">
        <v>393144.69</v>
      </c>
      <c r="Z3210">
        <v>139289.4</v>
      </c>
      <c r="AA3210">
        <v>20007</v>
      </c>
      <c r="AB3210">
        <v>271862</v>
      </c>
      <c r="AC3210">
        <v>115015</v>
      </c>
      <c r="AD3210">
        <v>115015</v>
      </c>
      <c r="AE3210">
        <v>3</v>
      </c>
      <c r="AF3210" t="s">
        <v>294</v>
      </c>
      <c r="AG3210" t="s">
        <v>295</v>
      </c>
      <c r="AH3210" t="s">
        <v>50</v>
      </c>
      <c r="AI3210">
        <v>204</v>
      </c>
      <c r="AJ3210">
        <v>14</v>
      </c>
      <c r="AK3210" t="s">
        <v>51</v>
      </c>
      <c r="AL3210">
        <v>1308</v>
      </c>
      <c r="AM3210">
        <v>-77.079055425977302</v>
      </c>
      <c r="AN3210">
        <v>38.9214578228543</v>
      </c>
      <c r="AO3210" t="b">
        <f t="shared" si="100"/>
        <v>1</v>
      </c>
      <c r="AP3210">
        <f t="shared" si="101"/>
        <v>1</v>
      </c>
    </row>
    <row r="3211" spans="1:42">
      <c r="A3211">
        <v>186573</v>
      </c>
      <c r="B3211" t="s">
        <v>12500</v>
      </c>
      <c r="C3211" t="s">
        <v>7447</v>
      </c>
      <c r="D3211">
        <v>10193537</v>
      </c>
      <c r="E3211" t="s">
        <v>201</v>
      </c>
      <c r="I3211" t="s">
        <v>12501</v>
      </c>
      <c r="J3211" t="s">
        <v>422</v>
      </c>
      <c r="K3211" s="6">
        <v>0.29166666666666669</v>
      </c>
      <c r="L3211" s="8">
        <v>0.70833333333333337</v>
      </c>
      <c r="M3211" t="s">
        <v>387</v>
      </c>
      <c r="N3211" t="s">
        <v>95</v>
      </c>
      <c r="Q3211" t="s">
        <v>7447</v>
      </c>
      <c r="R3211" t="s">
        <v>165</v>
      </c>
      <c r="S3211" t="s">
        <v>415</v>
      </c>
      <c r="T3211" t="s">
        <v>46</v>
      </c>
      <c r="U3211" t="s">
        <v>47</v>
      </c>
      <c r="V3211" t="s">
        <v>12502</v>
      </c>
      <c r="W3211">
        <v>38.934887000000003</v>
      </c>
      <c r="X3211">
        <v>-77.029501999999994</v>
      </c>
      <c r="Y3211">
        <v>397442.16</v>
      </c>
      <c r="Z3211">
        <v>140778.46</v>
      </c>
      <c r="AA3211">
        <v>20010</v>
      </c>
      <c r="AB3211">
        <v>230345</v>
      </c>
      <c r="AC3211">
        <v>73328</v>
      </c>
      <c r="AD3211">
        <v>73328</v>
      </c>
      <c r="AE3211">
        <v>1</v>
      </c>
      <c r="AF3211" t="s">
        <v>249</v>
      </c>
      <c r="AG3211" t="s">
        <v>1925</v>
      </c>
      <c r="AH3211" t="s">
        <v>188</v>
      </c>
      <c r="AI3211">
        <v>409</v>
      </c>
      <c r="AJ3211">
        <v>2</v>
      </c>
      <c r="AK3211" t="s">
        <v>51</v>
      </c>
      <c r="AL3211">
        <v>661</v>
      </c>
      <c r="AM3211">
        <v>-77.029503996305706</v>
      </c>
      <c r="AN3211">
        <v>38.934894760023603</v>
      </c>
      <c r="AO3211" t="b">
        <f t="shared" si="100"/>
        <v>1</v>
      </c>
      <c r="AP3211">
        <f t="shared" si="101"/>
        <v>1</v>
      </c>
    </row>
    <row r="3212" spans="1:42">
      <c r="A3212">
        <v>186574</v>
      </c>
      <c r="B3212" t="s">
        <v>12503</v>
      </c>
      <c r="C3212" t="s">
        <v>12504</v>
      </c>
      <c r="D3212">
        <v>10193538</v>
      </c>
      <c r="E3212" t="s">
        <v>519</v>
      </c>
      <c r="I3212" t="s">
        <v>12505</v>
      </c>
      <c r="J3212" t="s">
        <v>422</v>
      </c>
      <c r="K3212" s="6">
        <v>0.29166666666666669</v>
      </c>
      <c r="L3212" s="8">
        <v>0.66666666666666663</v>
      </c>
      <c r="M3212" t="s">
        <v>147</v>
      </c>
      <c r="N3212" t="s">
        <v>155</v>
      </c>
      <c r="O3212" t="s">
        <v>12504</v>
      </c>
      <c r="P3212" t="s">
        <v>12506</v>
      </c>
      <c r="Q3212" t="s">
        <v>12504</v>
      </c>
      <c r="R3212" t="s">
        <v>70</v>
      </c>
      <c r="S3212" t="s">
        <v>422</v>
      </c>
      <c r="T3212" t="s">
        <v>46</v>
      </c>
      <c r="U3212" t="s">
        <v>47</v>
      </c>
      <c r="V3212" t="s">
        <v>12507</v>
      </c>
      <c r="W3212">
        <v>38.918711000000002</v>
      </c>
      <c r="X3212">
        <v>-77.046907000000004</v>
      </c>
      <c r="Y3212">
        <v>395932.19</v>
      </c>
      <c r="Z3212">
        <v>138983.37</v>
      </c>
      <c r="AA3212">
        <v>20009</v>
      </c>
      <c r="AB3212">
        <v>235129</v>
      </c>
      <c r="AC3212">
        <v>77813</v>
      </c>
      <c r="AD3212">
        <v>77813</v>
      </c>
      <c r="AE3212">
        <v>1</v>
      </c>
      <c r="AF3212" t="s">
        <v>318</v>
      </c>
      <c r="AG3212" t="s">
        <v>2032</v>
      </c>
      <c r="AH3212" t="s">
        <v>88</v>
      </c>
      <c r="AI3212">
        <v>303</v>
      </c>
      <c r="AJ3212">
        <v>1</v>
      </c>
      <c r="AK3212" t="s">
        <v>51</v>
      </c>
      <c r="AL3212">
        <v>811</v>
      </c>
      <c r="AM3212">
        <v>-77.0469091027811</v>
      </c>
      <c r="AN3212">
        <v>38.918718330142603</v>
      </c>
      <c r="AO3212" t="b">
        <f t="shared" si="100"/>
        <v>1</v>
      </c>
      <c r="AP3212">
        <f t="shared" si="101"/>
        <v>1</v>
      </c>
    </row>
    <row r="3213" spans="1:42">
      <c r="A3213">
        <v>186575</v>
      </c>
      <c r="B3213" t="s">
        <v>9078</v>
      </c>
      <c r="C3213" t="s">
        <v>985</v>
      </c>
      <c r="D3213">
        <v>10193539</v>
      </c>
      <c r="E3213" t="s">
        <v>201</v>
      </c>
      <c r="I3213" t="s">
        <v>9079</v>
      </c>
      <c r="J3213" t="s">
        <v>422</v>
      </c>
      <c r="K3213" s="6">
        <v>0.29166666666666669</v>
      </c>
      <c r="L3213" s="8">
        <v>0.70833333333333337</v>
      </c>
      <c r="M3213" t="s">
        <v>254</v>
      </c>
      <c r="N3213" t="s">
        <v>255</v>
      </c>
      <c r="O3213" t="s">
        <v>5619</v>
      </c>
      <c r="P3213" t="s">
        <v>5620</v>
      </c>
      <c r="Q3213" t="s">
        <v>5619</v>
      </c>
      <c r="R3213" t="s">
        <v>165</v>
      </c>
      <c r="S3213" t="s">
        <v>138</v>
      </c>
      <c r="T3213" t="s">
        <v>46</v>
      </c>
      <c r="U3213" t="s">
        <v>47</v>
      </c>
      <c r="V3213" t="s">
        <v>9080</v>
      </c>
      <c r="W3213">
        <v>38.914059999999999</v>
      </c>
      <c r="X3213">
        <v>-77.072481999999994</v>
      </c>
      <c r="Y3213">
        <v>393713.84</v>
      </c>
      <c r="Z3213">
        <v>138468.53</v>
      </c>
      <c r="AA3213">
        <v>20007</v>
      </c>
      <c r="AB3213">
        <v>270475</v>
      </c>
      <c r="AC3213">
        <v>113032</v>
      </c>
      <c r="AD3213">
        <v>113032</v>
      </c>
      <c r="AE3213">
        <v>2</v>
      </c>
      <c r="AF3213" t="s">
        <v>49</v>
      </c>
      <c r="AG3213" s="2">
        <v>20</v>
      </c>
      <c r="AH3213" t="s">
        <v>50</v>
      </c>
      <c r="AI3213">
        <v>206</v>
      </c>
      <c r="AJ3213">
        <v>4</v>
      </c>
      <c r="AK3213" t="s">
        <v>51</v>
      </c>
      <c r="AL3213">
        <v>2832</v>
      </c>
      <c r="AM3213">
        <v>-77.072484665119504</v>
      </c>
      <c r="AN3213">
        <v>38.914067412203899</v>
      </c>
      <c r="AO3213" t="b">
        <f t="shared" si="100"/>
        <v>0</v>
      </c>
      <c r="AP3213">
        <f t="shared" si="101"/>
        <v>0</v>
      </c>
    </row>
    <row r="3214" spans="1:42">
      <c r="A3214">
        <v>186576</v>
      </c>
      <c r="B3214" t="s">
        <v>9081</v>
      </c>
      <c r="C3214" t="s">
        <v>985</v>
      </c>
      <c r="D3214">
        <v>10193540</v>
      </c>
      <c r="E3214" t="s">
        <v>201</v>
      </c>
      <c r="I3214" t="s">
        <v>9082</v>
      </c>
      <c r="J3214" t="s">
        <v>422</v>
      </c>
      <c r="K3214" s="6">
        <v>0.29166666666666669</v>
      </c>
      <c r="L3214" s="8">
        <v>0.70833333333333337</v>
      </c>
      <c r="M3214" t="s">
        <v>254</v>
      </c>
      <c r="N3214" t="s">
        <v>255</v>
      </c>
      <c r="O3214" t="s">
        <v>5619</v>
      </c>
      <c r="P3214" t="s">
        <v>5620</v>
      </c>
      <c r="Q3214" t="s">
        <v>5619</v>
      </c>
      <c r="R3214" t="s">
        <v>70</v>
      </c>
      <c r="S3214" t="s">
        <v>422</v>
      </c>
      <c r="T3214" t="s">
        <v>46</v>
      </c>
      <c r="U3214" t="s">
        <v>47</v>
      </c>
      <c r="V3214" t="s">
        <v>9083</v>
      </c>
      <c r="W3214">
        <v>38.937942999999997</v>
      </c>
      <c r="X3214">
        <v>-77.068888999999999</v>
      </c>
      <c r="Y3214">
        <v>394027.44</v>
      </c>
      <c r="Z3214">
        <v>141119.46</v>
      </c>
      <c r="AA3214">
        <v>20016</v>
      </c>
      <c r="AB3214">
        <v>221706</v>
      </c>
      <c r="AC3214">
        <v>64422</v>
      </c>
      <c r="AD3214">
        <v>64422</v>
      </c>
      <c r="AE3214">
        <v>3</v>
      </c>
      <c r="AF3214" t="s">
        <v>168</v>
      </c>
      <c r="AG3214" t="s">
        <v>602</v>
      </c>
      <c r="AH3214" t="s">
        <v>50</v>
      </c>
      <c r="AI3214">
        <v>203</v>
      </c>
      <c r="AJ3214">
        <v>15</v>
      </c>
      <c r="AK3214" t="s">
        <v>51</v>
      </c>
      <c r="AL3214">
        <v>2244</v>
      </c>
      <c r="AM3214">
        <v>-77.068891779042104</v>
      </c>
      <c r="AN3214">
        <v>38.937950011298902</v>
      </c>
      <c r="AO3214" t="b">
        <f t="shared" si="100"/>
        <v>0</v>
      </c>
      <c r="AP3214">
        <f t="shared" si="101"/>
        <v>0</v>
      </c>
    </row>
    <row r="3215" spans="1:42">
      <c r="A3215">
        <v>186577</v>
      </c>
      <c r="B3215" t="s">
        <v>12508</v>
      </c>
      <c r="C3215" t="s">
        <v>12509</v>
      </c>
      <c r="D3215">
        <v>10193541</v>
      </c>
      <c r="E3215" t="s">
        <v>201</v>
      </c>
      <c r="I3215" t="s">
        <v>12510</v>
      </c>
      <c r="J3215" t="s">
        <v>432</v>
      </c>
      <c r="K3215" s="6">
        <v>0.29166666666666669</v>
      </c>
      <c r="L3215" s="8">
        <v>0.79166666666666663</v>
      </c>
      <c r="M3215" t="s">
        <v>138</v>
      </c>
      <c r="N3215" t="s">
        <v>138</v>
      </c>
      <c r="Q3215" t="s">
        <v>12509</v>
      </c>
      <c r="R3215" t="s">
        <v>165</v>
      </c>
      <c r="S3215" t="s">
        <v>334</v>
      </c>
      <c r="T3215" t="s">
        <v>46</v>
      </c>
      <c r="U3215" t="s">
        <v>47</v>
      </c>
      <c r="V3215" t="s">
        <v>10400</v>
      </c>
      <c r="W3215">
        <v>38.908831999999997</v>
      </c>
      <c r="X3215">
        <v>-77.048488000000006</v>
      </c>
      <c r="Y3215">
        <v>395794.49</v>
      </c>
      <c r="Z3215">
        <v>137886.76</v>
      </c>
      <c r="AA3215">
        <v>20037</v>
      </c>
      <c r="AB3215">
        <v>218641</v>
      </c>
      <c r="AC3215">
        <v>61830</v>
      </c>
      <c r="AD3215">
        <v>61830</v>
      </c>
      <c r="AE3215">
        <v>2</v>
      </c>
      <c r="AF3215" t="s">
        <v>86</v>
      </c>
      <c r="AG3215" t="s">
        <v>709</v>
      </c>
      <c r="AH3215" t="s">
        <v>50</v>
      </c>
      <c r="AI3215">
        <v>208</v>
      </c>
      <c r="AJ3215">
        <v>6</v>
      </c>
      <c r="AK3215" t="s">
        <v>51</v>
      </c>
      <c r="AL3215">
        <v>400</v>
      </c>
      <c r="AM3215">
        <v>-77.048490234550499</v>
      </c>
      <c r="AN3215">
        <v>38.908839050005703</v>
      </c>
      <c r="AO3215" t="b">
        <f t="shared" si="100"/>
        <v>1</v>
      </c>
      <c r="AP3215">
        <f t="shared" si="101"/>
        <v>1</v>
      </c>
    </row>
    <row r="3216" spans="1:42">
      <c r="A3216">
        <v>186583</v>
      </c>
      <c r="B3216" t="s">
        <v>5026</v>
      </c>
      <c r="C3216" t="s">
        <v>985</v>
      </c>
      <c r="D3216">
        <v>10193547</v>
      </c>
      <c r="E3216" t="s">
        <v>201</v>
      </c>
      <c r="I3216" t="s">
        <v>5027</v>
      </c>
      <c r="J3216" t="s">
        <v>422</v>
      </c>
      <c r="K3216" s="6">
        <v>0.29166666666666669</v>
      </c>
      <c r="L3216" s="8">
        <v>0.70833333333333337</v>
      </c>
      <c r="M3216" t="s">
        <v>255</v>
      </c>
      <c r="N3216" t="s">
        <v>255</v>
      </c>
      <c r="O3216" t="s">
        <v>4391</v>
      </c>
      <c r="P3216" t="s">
        <v>4392</v>
      </c>
      <c r="Q3216" t="s">
        <v>4391</v>
      </c>
      <c r="R3216" t="s">
        <v>165</v>
      </c>
      <c r="S3216" t="s">
        <v>138</v>
      </c>
      <c r="T3216" t="s">
        <v>46</v>
      </c>
      <c r="U3216" t="s">
        <v>47</v>
      </c>
      <c r="V3216" t="s">
        <v>5028</v>
      </c>
      <c r="W3216">
        <v>38.901648999999999</v>
      </c>
      <c r="X3216">
        <v>-77.019171999999998</v>
      </c>
      <c r="Y3216">
        <v>398336.95</v>
      </c>
      <c r="Z3216">
        <v>137088.46</v>
      </c>
      <c r="AA3216">
        <v>20001</v>
      </c>
      <c r="AB3216">
        <v>298109</v>
      </c>
      <c r="AC3216">
        <v>133807</v>
      </c>
      <c r="AD3216">
        <v>133807</v>
      </c>
      <c r="AE3216">
        <v>6</v>
      </c>
      <c r="AF3216" t="s">
        <v>434</v>
      </c>
      <c r="AG3216" t="s">
        <v>1518</v>
      </c>
      <c r="AH3216" t="s">
        <v>63</v>
      </c>
      <c r="AI3216">
        <v>102</v>
      </c>
      <c r="AJ3216">
        <v>8</v>
      </c>
      <c r="AK3216" t="s">
        <v>383</v>
      </c>
      <c r="AL3216">
        <v>1586</v>
      </c>
      <c r="AM3216">
        <v>-77.019174693880203</v>
      </c>
      <c r="AN3216">
        <v>38.901656171924699</v>
      </c>
      <c r="AO3216" t="b">
        <f t="shared" si="100"/>
        <v>0</v>
      </c>
      <c r="AP3216">
        <f t="shared" si="101"/>
        <v>0</v>
      </c>
    </row>
    <row r="3217" spans="1:42">
      <c r="A3217">
        <v>186585</v>
      </c>
      <c r="B3217" t="s">
        <v>5031</v>
      </c>
      <c r="C3217" t="s">
        <v>5032</v>
      </c>
      <c r="D3217">
        <v>10193549</v>
      </c>
      <c r="E3217" t="s">
        <v>201</v>
      </c>
      <c r="I3217" t="s">
        <v>5033</v>
      </c>
      <c r="J3217" t="s">
        <v>422</v>
      </c>
      <c r="K3217" s="6">
        <v>0.33333333333333331</v>
      </c>
      <c r="L3217" s="8">
        <v>0.70833333333333337</v>
      </c>
      <c r="M3217" t="s">
        <v>255</v>
      </c>
      <c r="N3217" t="s">
        <v>255</v>
      </c>
      <c r="O3217" t="s">
        <v>5032</v>
      </c>
      <c r="P3217" t="s">
        <v>5034</v>
      </c>
      <c r="Q3217" t="s">
        <v>5032</v>
      </c>
      <c r="R3217" t="s">
        <v>165</v>
      </c>
      <c r="S3217" t="s">
        <v>138</v>
      </c>
      <c r="T3217" t="s">
        <v>46</v>
      </c>
      <c r="U3217" t="s">
        <v>47</v>
      </c>
      <c r="V3217" t="s">
        <v>5035</v>
      </c>
      <c r="W3217">
        <v>38.907837000000001</v>
      </c>
      <c r="X3217">
        <v>-77.062247999999997</v>
      </c>
      <c r="Y3217">
        <v>394600.97</v>
      </c>
      <c r="Z3217">
        <v>137777.06</v>
      </c>
      <c r="AA3217">
        <v>20007</v>
      </c>
      <c r="AB3217">
        <v>277260</v>
      </c>
      <c r="AC3217">
        <v>119642</v>
      </c>
      <c r="AD3217">
        <v>119642</v>
      </c>
      <c r="AE3217">
        <v>2</v>
      </c>
      <c r="AF3217" t="s">
        <v>49</v>
      </c>
      <c r="AG3217" s="2">
        <v>2000000</v>
      </c>
      <c r="AH3217" t="s">
        <v>50</v>
      </c>
      <c r="AI3217">
        <v>206</v>
      </c>
      <c r="AJ3217">
        <v>4</v>
      </c>
      <c r="AK3217" t="s">
        <v>51</v>
      </c>
      <c r="AL3217">
        <v>1385</v>
      </c>
      <c r="AM3217">
        <v>-77.0622502054987</v>
      </c>
      <c r="AN3217">
        <v>38.907844312993298</v>
      </c>
      <c r="AO3217" t="b">
        <f t="shared" si="100"/>
        <v>1</v>
      </c>
      <c r="AP3217">
        <f t="shared" si="101"/>
        <v>1</v>
      </c>
    </row>
    <row r="3218" spans="1:42">
      <c r="A3218">
        <v>186586</v>
      </c>
      <c r="B3218" t="s">
        <v>9084</v>
      </c>
      <c r="C3218" t="s">
        <v>9085</v>
      </c>
      <c r="D3218">
        <v>10193551</v>
      </c>
      <c r="E3218" t="s">
        <v>652</v>
      </c>
      <c r="I3218" t="s">
        <v>9086</v>
      </c>
      <c r="J3218" t="s">
        <v>422</v>
      </c>
      <c r="K3218" s="6">
        <v>0.29166666666666669</v>
      </c>
      <c r="L3218" s="8">
        <v>0.70833333333333337</v>
      </c>
      <c r="M3218" t="s">
        <v>387</v>
      </c>
      <c r="N3218" t="s">
        <v>265</v>
      </c>
      <c r="Q3218" t="s">
        <v>9085</v>
      </c>
      <c r="R3218" t="s">
        <v>70</v>
      </c>
      <c r="S3218" t="s">
        <v>422</v>
      </c>
      <c r="T3218" t="s">
        <v>46</v>
      </c>
      <c r="U3218" t="s">
        <v>47</v>
      </c>
      <c r="V3218" t="s">
        <v>8014</v>
      </c>
      <c r="W3218">
        <v>38.891601999999999</v>
      </c>
      <c r="X3218">
        <v>-76.984396000000004</v>
      </c>
      <c r="Y3218">
        <v>401353.73</v>
      </c>
      <c r="Z3218">
        <v>135973.14000000001</v>
      </c>
      <c r="AA3218">
        <v>20002</v>
      </c>
      <c r="AB3218">
        <v>63908</v>
      </c>
      <c r="AC3218">
        <v>39502</v>
      </c>
      <c r="AD3218">
        <v>39502</v>
      </c>
      <c r="AE3218">
        <v>6</v>
      </c>
      <c r="AF3218" t="s">
        <v>669</v>
      </c>
      <c r="AG3218" t="s">
        <v>1392</v>
      </c>
      <c r="AH3218" t="s">
        <v>63</v>
      </c>
      <c r="AI3218">
        <v>108</v>
      </c>
      <c r="AJ3218">
        <v>26</v>
      </c>
      <c r="AK3218" t="s">
        <v>51</v>
      </c>
      <c r="AL3218">
        <v>2073</v>
      </c>
      <c r="AM3218">
        <v>-76.984398054697706</v>
      </c>
      <c r="AN3218">
        <v>38.891609493726499</v>
      </c>
      <c r="AO3218" t="b">
        <f t="shared" si="100"/>
        <v>1</v>
      </c>
      <c r="AP3218">
        <f t="shared" si="101"/>
        <v>1</v>
      </c>
    </row>
    <row r="3219" spans="1:42">
      <c r="A3219">
        <v>186348</v>
      </c>
      <c r="B3219" t="s">
        <v>9087</v>
      </c>
      <c r="C3219" t="s">
        <v>985</v>
      </c>
      <c r="D3219">
        <v>10193556</v>
      </c>
      <c r="E3219" t="s">
        <v>201</v>
      </c>
      <c r="I3219" t="s">
        <v>9088</v>
      </c>
      <c r="J3219" t="s">
        <v>422</v>
      </c>
      <c r="K3219" s="6">
        <v>0.29166666666666669</v>
      </c>
      <c r="L3219" s="8">
        <v>0.70833333333333337</v>
      </c>
      <c r="M3219" t="s">
        <v>192</v>
      </c>
      <c r="N3219" t="s">
        <v>192</v>
      </c>
      <c r="O3219" t="s">
        <v>1378</v>
      </c>
      <c r="P3219" t="s">
        <v>1379</v>
      </c>
      <c r="Q3219" t="s">
        <v>1378</v>
      </c>
      <c r="R3219" t="s">
        <v>165</v>
      </c>
      <c r="S3219" t="s">
        <v>387</v>
      </c>
      <c r="T3219" t="s">
        <v>46</v>
      </c>
      <c r="U3219" t="s">
        <v>47</v>
      </c>
      <c r="V3219" t="s">
        <v>9089</v>
      </c>
      <c r="W3219">
        <v>38.925589000000002</v>
      </c>
      <c r="X3219">
        <v>-77.044201999999999</v>
      </c>
      <c r="Y3219">
        <v>396167.13</v>
      </c>
      <c r="Z3219">
        <v>139746.76999999999</v>
      </c>
      <c r="AA3219">
        <v>20009</v>
      </c>
      <c r="AB3219">
        <v>236087</v>
      </c>
      <c r="AC3219">
        <v>78741</v>
      </c>
      <c r="AD3219">
        <v>78741</v>
      </c>
      <c r="AE3219">
        <v>1</v>
      </c>
      <c r="AF3219" t="s">
        <v>318</v>
      </c>
      <c r="AG3219" t="s">
        <v>951</v>
      </c>
      <c r="AH3219" t="s">
        <v>88</v>
      </c>
      <c r="AI3219">
        <v>303</v>
      </c>
      <c r="AJ3219">
        <v>1</v>
      </c>
      <c r="AK3219" t="s">
        <v>51</v>
      </c>
      <c r="AL3219">
        <v>2451</v>
      </c>
      <c r="AM3219">
        <v>-77.044204220844307</v>
      </c>
      <c r="AN3219">
        <v>38.9255963399496</v>
      </c>
      <c r="AO3219" t="b">
        <f t="shared" si="100"/>
        <v>0</v>
      </c>
      <c r="AP3219">
        <f t="shared" si="101"/>
        <v>0</v>
      </c>
    </row>
    <row r="3220" spans="1:42">
      <c r="A3220">
        <v>186349</v>
      </c>
      <c r="B3220" t="s">
        <v>12511</v>
      </c>
      <c r="C3220" t="s">
        <v>12512</v>
      </c>
      <c r="D3220">
        <v>10193557</v>
      </c>
      <c r="E3220" t="s">
        <v>201</v>
      </c>
      <c r="I3220" t="s">
        <v>12513</v>
      </c>
      <c r="J3220" t="s">
        <v>422</v>
      </c>
      <c r="K3220" s="6">
        <v>0.29166666666666669</v>
      </c>
      <c r="L3220" s="8">
        <v>0.70833333333333337</v>
      </c>
      <c r="M3220" t="s">
        <v>95</v>
      </c>
      <c r="N3220" t="s">
        <v>95</v>
      </c>
      <c r="Q3220" t="s">
        <v>12512</v>
      </c>
      <c r="R3220" t="s">
        <v>165</v>
      </c>
      <c r="S3220" t="s">
        <v>415</v>
      </c>
      <c r="T3220" t="s">
        <v>46</v>
      </c>
      <c r="U3220" t="s">
        <v>47</v>
      </c>
      <c r="V3220" t="s">
        <v>12514</v>
      </c>
      <c r="W3220">
        <v>38.885778000000002</v>
      </c>
      <c r="X3220">
        <v>-76.996865</v>
      </c>
      <c r="Y3220">
        <v>400271.99</v>
      </c>
      <c r="Z3220">
        <v>135326.48000000001</v>
      </c>
      <c r="AA3220">
        <v>20003</v>
      </c>
      <c r="AB3220">
        <v>146383</v>
      </c>
      <c r="AC3220">
        <v>55618</v>
      </c>
      <c r="AD3220">
        <v>55618</v>
      </c>
      <c r="AE3220">
        <v>6</v>
      </c>
      <c r="AF3220" t="s">
        <v>72</v>
      </c>
      <c r="AG3220" t="s">
        <v>2556</v>
      </c>
      <c r="AH3220" t="s">
        <v>63</v>
      </c>
      <c r="AI3220">
        <v>107</v>
      </c>
      <c r="AJ3220">
        <v>26</v>
      </c>
      <c r="AK3220" t="s">
        <v>74</v>
      </c>
      <c r="AL3220">
        <v>353</v>
      </c>
      <c r="AM3220">
        <v>-76.996867353562294</v>
      </c>
      <c r="AN3220">
        <v>38.885785135504598</v>
      </c>
      <c r="AO3220" t="b">
        <f t="shared" si="100"/>
        <v>1</v>
      </c>
      <c r="AP3220">
        <f t="shared" si="101"/>
        <v>1</v>
      </c>
    </row>
    <row r="3221" spans="1:42">
      <c r="A3221">
        <v>186350</v>
      </c>
      <c r="B3221" t="s">
        <v>9090</v>
      </c>
      <c r="C3221" t="s">
        <v>985</v>
      </c>
      <c r="D3221">
        <v>10193558</v>
      </c>
      <c r="E3221" t="s">
        <v>201</v>
      </c>
      <c r="I3221" t="s">
        <v>9091</v>
      </c>
      <c r="J3221" t="s">
        <v>422</v>
      </c>
      <c r="K3221" s="6">
        <v>0.29166666666666669</v>
      </c>
      <c r="L3221" s="8">
        <v>0.70833333333333337</v>
      </c>
      <c r="M3221" t="s">
        <v>387</v>
      </c>
      <c r="N3221" t="s">
        <v>387</v>
      </c>
      <c r="O3221" t="s">
        <v>5039</v>
      </c>
      <c r="P3221" t="s">
        <v>5040</v>
      </c>
      <c r="Q3221" t="s">
        <v>5039</v>
      </c>
      <c r="R3221" t="s">
        <v>70</v>
      </c>
      <c r="S3221" t="s">
        <v>422</v>
      </c>
      <c r="T3221" t="s">
        <v>46</v>
      </c>
      <c r="U3221" t="s">
        <v>47</v>
      </c>
      <c r="V3221" t="s">
        <v>9092</v>
      </c>
      <c r="W3221">
        <v>38.913865999999999</v>
      </c>
      <c r="X3221">
        <v>-77.034114000000002</v>
      </c>
      <c r="Y3221">
        <v>397041.38</v>
      </c>
      <c r="Z3221">
        <v>138445.01</v>
      </c>
      <c r="AA3221">
        <v>20009</v>
      </c>
      <c r="AB3221">
        <v>240097</v>
      </c>
      <c r="AC3221">
        <v>82774</v>
      </c>
      <c r="AD3221">
        <v>82774</v>
      </c>
      <c r="AE3221">
        <v>2</v>
      </c>
      <c r="AF3221" t="s">
        <v>97</v>
      </c>
      <c r="AG3221" t="s">
        <v>222</v>
      </c>
      <c r="AH3221" t="s">
        <v>88</v>
      </c>
      <c r="AI3221">
        <v>301</v>
      </c>
      <c r="AJ3221">
        <v>7</v>
      </c>
      <c r="AK3221" t="s">
        <v>51</v>
      </c>
      <c r="AL3221">
        <v>2057</v>
      </c>
      <c r="AM3221">
        <v>-77.034116468444495</v>
      </c>
      <c r="AN3221">
        <v>38.9138730386532</v>
      </c>
      <c r="AO3221" t="b">
        <f t="shared" si="100"/>
        <v>0</v>
      </c>
      <c r="AP3221">
        <f t="shared" si="101"/>
        <v>0</v>
      </c>
    </row>
    <row r="3222" spans="1:42">
      <c r="A3222">
        <v>186351</v>
      </c>
      <c r="B3222" t="s">
        <v>12515</v>
      </c>
      <c r="C3222" t="s">
        <v>10938</v>
      </c>
      <c r="D3222">
        <v>10193559</v>
      </c>
      <c r="E3222" t="s">
        <v>201</v>
      </c>
      <c r="K3222" s="6">
        <v>0.375</v>
      </c>
      <c r="L3222" s="8">
        <v>0.625</v>
      </c>
      <c r="M3222" t="s">
        <v>118</v>
      </c>
      <c r="N3222" t="s">
        <v>118</v>
      </c>
      <c r="Q3222" t="s">
        <v>10938</v>
      </c>
      <c r="R3222" t="s">
        <v>44</v>
      </c>
      <c r="S3222" t="s">
        <v>422</v>
      </c>
      <c r="T3222" t="s">
        <v>46</v>
      </c>
      <c r="U3222" t="s">
        <v>47</v>
      </c>
      <c r="V3222" t="s">
        <v>10940</v>
      </c>
      <c r="W3222">
        <v>38.876109999999997</v>
      </c>
      <c r="X3222">
        <v>-77.018838000000002</v>
      </c>
      <c r="Y3222">
        <v>398365.4</v>
      </c>
      <c r="Z3222">
        <v>134253.45000000001</v>
      </c>
      <c r="AA3222">
        <v>20024</v>
      </c>
      <c r="AB3222">
        <v>146387</v>
      </c>
      <c r="AC3222">
        <v>55622</v>
      </c>
      <c r="AD3222">
        <v>55622</v>
      </c>
      <c r="AE3222">
        <v>6</v>
      </c>
      <c r="AF3222" t="s">
        <v>392</v>
      </c>
      <c r="AG3222" t="s">
        <v>4124</v>
      </c>
      <c r="AH3222" t="s">
        <v>63</v>
      </c>
      <c r="AI3222">
        <v>105</v>
      </c>
      <c r="AJ3222">
        <v>9</v>
      </c>
      <c r="AK3222" t="s">
        <v>51</v>
      </c>
      <c r="AL3222">
        <v>356</v>
      </c>
      <c r="AM3222">
        <v>-77.018839963256099</v>
      </c>
      <c r="AN3222">
        <v>38.876117384192398</v>
      </c>
      <c r="AO3222" t="b">
        <f t="shared" si="100"/>
        <v>1</v>
      </c>
      <c r="AP3222">
        <f t="shared" si="101"/>
        <v>1</v>
      </c>
    </row>
    <row r="3223" spans="1:42">
      <c r="A3223">
        <v>186353</v>
      </c>
      <c r="B3223" t="s">
        <v>9093</v>
      </c>
      <c r="C3223" t="s">
        <v>873</v>
      </c>
      <c r="D3223">
        <v>10193561</v>
      </c>
      <c r="E3223" t="s">
        <v>115</v>
      </c>
      <c r="F3223" t="s">
        <v>9094</v>
      </c>
      <c r="K3223" s="6">
        <v>0.29166666666666669</v>
      </c>
      <c r="L3223" s="8">
        <v>0.70833333333333337</v>
      </c>
      <c r="M3223" t="s">
        <v>254</v>
      </c>
      <c r="N3223" t="s">
        <v>1352</v>
      </c>
      <c r="O3223" t="s">
        <v>876</v>
      </c>
      <c r="P3223" t="s">
        <v>877</v>
      </c>
      <c r="Q3223" t="s">
        <v>876</v>
      </c>
      <c r="R3223" t="s">
        <v>58</v>
      </c>
      <c r="S3223" t="s">
        <v>432</v>
      </c>
      <c r="T3223" t="s">
        <v>46</v>
      </c>
      <c r="U3223" t="s">
        <v>47</v>
      </c>
      <c r="V3223" t="s">
        <v>9095</v>
      </c>
      <c r="W3223">
        <v>38.919277999999998</v>
      </c>
      <c r="X3223">
        <v>-76.975523999999993</v>
      </c>
      <c r="Y3223">
        <v>402122.53</v>
      </c>
      <c r="Z3223">
        <v>139045.53</v>
      </c>
      <c r="AA3223">
        <v>20018</v>
      </c>
      <c r="AB3223">
        <v>301226</v>
      </c>
      <c r="AC3223">
        <v>184166</v>
      </c>
      <c r="AD3223">
        <v>184166</v>
      </c>
      <c r="AE3223">
        <v>5</v>
      </c>
      <c r="AF3223" t="s">
        <v>1208</v>
      </c>
      <c r="AG3223" t="s">
        <v>3291</v>
      </c>
      <c r="AH3223" t="s">
        <v>410</v>
      </c>
      <c r="AI3223">
        <v>505</v>
      </c>
      <c r="AJ3223">
        <v>22</v>
      </c>
      <c r="AK3223" t="s">
        <v>51</v>
      </c>
      <c r="AL3223">
        <v>2278</v>
      </c>
      <c r="AM3223">
        <v>-76.975526727412699</v>
      </c>
      <c r="AN3223">
        <v>38.919285141776498</v>
      </c>
      <c r="AO3223" t="b">
        <f t="shared" si="100"/>
        <v>0</v>
      </c>
      <c r="AP3223">
        <f t="shared" si="101"/>
        <v>0</v>
      </c>
    </row>
    <row r="3224" spans="1:42">
      <c r="A3224">
        <v>186354</v>
      </c>
      <c r="B3224" t="s">
        <v>5037</v>
      </c>
      <c r="C3224" t="s">
        <v>985</v>
      </c>
      <c r="D3224">
        <v>10193562</v>
      </c>
      <c r="E3224" t="s">
        <v>201</v>
      </c>
      <c r="I3224" t="s">
        <v>5038</v>
      </c>
      <c r="J3224" t="s">
        <v>422</v>
      </c>
      <c r="K3224" s="6">
        <v>0.29166666666666669</v>
      </c>
      <c r="L3224" s="8">
        <v>0.70833333333333337</v>
      </c>
      <c r="M3224" t="s">
        <v>387</v>
      </c>
      <c r="N3224" t="s">
        <v>387</v>
      </c>
      <c r="O3224" t="s">
        <v>5039</v>
      </c>
      <c r="P3224" t="s">
        <v>5040</v>
      </c>
      <c r="Q3224" t="s">
        <v>5039</v>
      </c>
      <c r="R3224" t="s">
        <v>70</v>
      </c>
      <c r="S3224" t="s">
        <v>422</v>
      </c>
      <c r="T3224" t="s">
        <v>46</v>
      </c>
      <c r="U3224" t="s">
        <v>47</v>
      </c>
      <c r="V3224" t="s">
        <v>5041</v>
      </c>
      <c r="W3224">
        <v>38.924134000000002</v>
      </c>
      <c r="X3224">
        <v>-77.072873000000001</v>
      </c>
      <c r="Y3224">
        <v>393680.85</v>
      </c>
      <c r="Z3224">
        <v>139586.9</v>
      </c>
      <c r="AA3224">
        <v>20007</v>
      </c>
      <c r="AB3224">
        <v>262713</v>
      </c>
      <c r="AC3224">
        <v>105537</v>
      </c>
      <c r="AD3224">
        <v>105537</v>
      </c>
      <c r="AE3224">
        <v>3</v>
      </c>
      <c r="AF3224" t="s">
        <v>168</v>
      </c>
      <c r="AG3224" t="s">
        <v>169</v>
      </c>
      <c r="AH3224" t="s">
        <v>50</v>
      </c>
      <c r="AI3224">
        <v>204</v>
      </c>
      <c r="AJ3224">
        <v>14</v>
      </c>
      <c r="AK3224" t="s">
        <v>51</v>
      </c>
      <c r="AL3224">
        <v>1230</v>
      </c>
      <c r="AM3224">
        <v>-77.072875349766605</v>
      </c>
      <c r="AN3224">
        <v>38.924141817252298</v>
      </c>
      <c r="AO3224" t="b">
        <f t="shared" si="100"/>
        <v>0</v>
      </c>
      <c r="AP3224">
        <f t="shared" si="101"/>
        <v>0</v>
      </c>
    </row>
    <row r="3225" spans="1:42">
      <c r="A3225">
        <v>186355</v>
      </c>
      <c r="B3225" t="s">
        <v>5047</v>
      </c>
      <c r="C3225" t="s">
        <v>3177</v>
      </c>
      <c r="D3225">
        <v>10193563</v>
      </c>
      <c r="E3225" t="s">
        <v>201</v>
      </c>
      <c r="I3225" t="s">
        <v>5048</v>
      </c>
      <c r="J3225" t="s">
        <v>432</v>
      </c>
      <c r="K3225" s="6">
        <v>0.29166666666666669</v>
      </c>
      <c r="L3225" s="8">
        <v>0.79166666666666663</v>
      </c>
      <c r="M3225" t="s">
        <v>254</v>
      </c>
      <c r="N3225" t="s">
        <v>254</v>
      </c>
      <c r="Q3225" t="s">
        <v>3179</v>
      </c>
      <c r="R3225" t="s">
        <v>165</v>
      </c>
      <c r="S3225" t="s">
        <v>255</v>
      </c>
      <c r="T3225" t="s">
        <v>46</v>
      </c>
      <c r="U3225" t="s">
        <v>47</v>
      </c>
      <c r="V3225" t="s">
        <v>5049</v>
      </c>
      <c r="W3225">
        <v>38.910794000000003</v>
      </c>
      <c r="X3225">
        <v>-77.017118999999994</v>
      </c>
      <c r="Y3225">
        <v>398515.29</v>
      </c>
      <c r="Z3225">
        <v>138103.66</v>
      </c>
      <c r="AA3225">
        <v>20001</v>
      </c>
      <c r="AB3225">
        <v>237388</v>
      </c>
      <c r="AC3225">
        <v>80689</v>
      </c>
      <c r="AD3225">
        <v>80689</v>
      </c>
      <c r="AE3225">
        <v>6</v>
      </c>
      <c r="AF3225" t="s">
        <v>61</v>
      </c>
      <c r="AG3225" t="s">
        <v>1069</v>
      </c>
      <c r="AH3225" t="s">
        <v>88</v>
      </c>
      <c r="AI3225">
        <v>308</v>
      </c>
      <c r="AJ3225">
        <v>7</v>
      </c>
      <c r="AK3225" t="s">
        <v>51</v>
      </c>
      <c r="AL3225">
        <v>1965</v>
      </c>
      <c r="AM3225">
        <v>-77.017120903116407</v>
      </c>
      <c r="AN3225">
        <v>38.910801768259297</v>
      </c>
      <c r="AO3225" t="b">
        <f t="shared" si="100"/>
        <v>0</v>
      </c>
      <c r="AP3225">
        <f t="shared" si="101"/>
        <v>0</v>
      </c>
    </row>
    <row r="3226" spans="1:42">
      <c r="A3226">
        <v>186356</v>
      </c>
      <c r="B3226" t="s">
        <v>12516</v>
      </c>
      <c r="C3226" t="s">
        <v>985</v>
      </c>
      <c r="D3226">
        <v>10193564</v>
      </c>
      <c r="E3226" t="s">
        <v>201</v>
      </c>
      <c r="I3226" t="s">
        <v>12517</v>
      </c>
      <c r="J3226" t="s">
        <v>422</v>
      </c>
      <c r="K3226" s="6">
        <v>0.29166666666666669</v>
      </c>
      <c r="L3226" s="8">
        <v>0.70833333333333337</v>
      </c>
      <c r="M3226" t="s">
        <v>192</v>
      </c>
      <c r="N3226" t="s">
        <v>192</v>
      </c>
      <c r="O3226" t="s">
        <v>9550</v>
      </c>
      <c r="P3226" t="s">
        <v>9551</v>
      </c>
      <c r="Q3226" t="s">
        <v>9550</v>
      </c>
      <c r="R3226" t="s">
        <v>70</v>
      </c>
      <c r="S3226" t="s">
        <v>422</v>
      </c>
      <c r="T3226" t="s">
        <v>46</v>
      </c>
      <c r="U3226" t="s">
        <v>47</v>
      </c>
      <c r="V3226" t="s">
        <v>12518</v>
      </c>
      <c r="W3226">
        <v>38.892207999999997</v>
      </c>
      <c r="X3226">
        <v>-76.992067000000006</v>
      </c>
      <c r="Y3226">
        <v>400688.21</v>
      </c>
      <c r="Z3226">
        <v>136040.34</v>
      </c>
      <c r="AA3226">
        <v>20002</v>
      </c>
      <c r="AB3226">
        <v>75747</v>
      </c>
      <c r="AC3226">
        <v>49240</v>
      </c>
      <c r="AD3226">
        <v>49240</v>
      </c>
      <c r="AE3226">
        <v>6</v>
      </c>
      <c r="AF3226" t="s">
        <v>669</v>
      </c>
      <c r="AG3226" t="s">
        <v>670</v>
      </c>
      <c r="AH3226" t="s">
        <v>63</v>
      </c>
      <c r="AI3226">
        <v>107</v>
      </c>
      <c r="AJ3226">
        <v>25</v>
      </c>
      <c r="AK3226" t="s">
        <v>51</v>
      </c>
      <c r="AL3226">
        <v>301</v>
      </c>
      <c r="AM3226">
        <v>-76.992069329535099</v>
      </c>
      <c r="AN3226">
        <v>38.892215629005399</v>
      </c>
      <c r="AO3226" t="b">
        <f t="shared" si="100"/>
        <v>0</v>
      </c>
      <c r="AP3226">
        <f t="shared" si="101"/>
        <v>0</v>
      </c>
    </row>
    <row r="3227" spans="1:42">
      <c r="A3227">
        <v>186357</v>
      </c>
      <c r="B3227" t="s">
        <v>5052</v>
      </c>
      <c r="C3227" t="s">
        <v>5053</v>
      </c>
      <c r="D3227">
        <v>10193565</v>
      </c>
      <c r="E3227" t="s">
        <v>519</v>
      </c>
      <c r="I3227" t="s">
        <v>5054</v>
      </c>
      <c r="J3227" t="s">
        <v>422</v>
      </c>
      <c r="K3227" s="6">
        <v>0.29166666666666669</v>
      </c>
      <c r="L3227" s="8">
        <v>0.70833333333333337</v>
      </c>
      <c r="M3227" t="s">
        <v>432</v>
      </c>
      <c r="N3227" t="s">
        <v>4181</v>
      </c>
      <c r="Q3227" t="s">
        <v>5053</v>
      </c>
      <c r="R3227" t="s">
        <v>70</v>
      </c>
      <c r="S3227" t="s">
        <v>422</v>
      </c>
      <c r="T3227" t="s">
        <v>46</v>
      </c>
      <c r="U3227" t="s">
        <v>47</v>
      </c>
      <c r="V3227" t="s">
        <v>5055</v>
      </c>
      <c r="W3227">
        <v>38.947561999999998</v>
      </c>
      <c r="X3227">
        <v>-77.088398999999995</v>
      </c>
      <c r="Y3227">
        <v>392337.08</v>
      </c>
      <c r="Z3227">
        <v>142188.75</v>
      </c>
      <c r="AA3227">
        <v>20016</v>
      </c>
      <c r="AB3227">
        <v>268085</v>
      </c>
      <c r="AC3227">
        <v>110644</v>
      </c>
      <c r="AD3227">
        <v>110644</v>
      </c>
      <c r="AE3227">
        <v>3</v>
      </c>
      <c r="AF3227" t="s">
        <v>1370</v>
      </c>
      <c r="AG3227" s="2">
        <v>30</v>
      </c>
      <c r="AH3227" t="s">
        <v>50</v>
      </c>
      <c r="AI3227">
        <v>202</v>
      </c>
      <c r="AJ3227">
        <v>11</v>
      </c>
      <c r="AK3227" t="s">
        <v>51</v>
      </c>
      <c r="AL3227">
        <v>1276</v>
      </c>
      <c r="AM3227">
        <v>-77.088400886248095</v>
      </c>
      <c r="AN3227">
        <v>38.947569362056299</v>
      </c>
      <c r="AO3227" t="b">
        <f t="shared" si="100"/>
        <v>1</v>
      </c>
      <c r="AP3227">
        <f t="shared" si="101"/>
        <v>1</v>
      </c>
    </row>
    <row r="3228" spans="1:42">
      <c r="A3228">
        <v>186358</v>
      </c>
      <c r="B3228" t="s">
        <v>9096</v>
      </c>
      <c r="C3228" t="s">
        <v>9097</v>
      </c>
      <c r="D3228">
        <v>10193566</v>
      </c>
      <c r="E3228" t="s">
        <v>201</v>
      </c>
      <c r="I3228" t="s">
        <v>9098</v>
      </c>
      <c r="J3228" t="s">
        <v>422</v>
      </c>
      <c r="K3228" s="6">
        <v>0.375</v>
      </c>
      <c r="L3228" s="8">
        <v>0.83333333333333337</v>
      </c>
      <c r="M3228" t="s">
        <v>1682</v>
      </c>
      <c r="N3228" t="s">
        <v>1682</v>
      </c>
      <c r="Q3228" t="s">
        <v>9097</v>
      </c>
      <c r="R3228" t="s">
        <v>70</v>
      </c>
      <c r="S3228" t="s">
        <v>422</v>
      </c>
      <c r="T3228" t="s">
        <v>46</v>
      </c>
      <c r="U3228" t="s">
        <v>47</v>
      </c>
      <c r="V3228" t="s">
        <v>9099</v>
      </c>
      <c r="W3228">
        <v>38.874788000000002</v>
      </c>
      <c r="X3228">
        <v>-77.016569000000004</v>
      </c>
      <c r="Y3228">
        <v>398562.23</v>
      </c>
      <c r="Z3228">
        <v>134106.69</v>
      </c>
      <c r="AA3228">
        <v>20024</v>
      </c>
      <c r="AB3228">
        <v>146056</v>
      </c>
      <c r="AC3228">
        <v>55271</v>
      </c>
      <c r="AD3228">
        <v>55271</v>
      </c>
      <c r="AE3228">
        <v>6</v>
      </c>
      <c r="AF3228" t="s">
        <v>392</v>
      </c>
      <c r="AG3228" t="s">
        <v>1416</v>
      </c>
      <c r="AH3228" t="s">
        <v>63</v>
      </c>
      <c r="AI3228">
        <v>105</v>
      </c>
      <c r="AJ3228">
        <v>9</v>
      </c>
      <c r="AK3228" t="s">
        <v>51</v>
      </c>
      <c r="AL3228">
        <v>2695</v>
      </c>
      <c r="AM3228">
        <v>-77.016571321011099</v>
      </c>
      <c r="AN3228">
        <v>38.874795655512401</v>
      </c>
      <c r="AO3228" t="b">
        <f t="shared" si="100"/>
        <v>1</v>
      </c>
      <c r="AP3228">
        <f t="shared" si="101"/>
        <v>1</v>
      </c>
    </row>
    <row r="3229" spans="1:42">
      <c r="A3229">
        <v>186360</v>
      </c>
      <c r="B3229" t="s">
        <v>5056</v>
      </c>
      <c r="C3229" t="s">
        <v>4823</v>
      </c>
      <c r="D3229">
        <v>10193569</v>
      </c>
      <c r="E3229" t="s">
        <v>201</v>
      </c>
      <c r="I3229" t="s">
        <v>5057</v>
      </c>
      <c r="J3229" t="s">
        <v>422</v>
      </c>
      <c r="K3229" s="6">
        <v>0.5</v>
      </c>
      <c r="L3229" s="8">
        <v>0.58333333333333337</v>
      </c>
      <c r="M3229" t="s">
        <v>255</v>
      </c>
      <c r="N3229" t="s">
        <v>255</v>
      </c>
      <c r="Q3229" t="s">
        <v>4823</v>
      </c>
      <c r="R3229" t="s">
        <v>165</v>
      </c>
      <c r="S3229" t="s">
        <v>138</v>
      </c>
      <c r="T3229" t="s">
        <v>46</v>
      </c>
      <c r="U3229" t="s">
        <v>47</v>
      </c>
      <c r="V3229" t="s">
        <v>4825</v>
      </c>
      <c r="W3229">
        <v>38.911492000000003</v>
      </c>
      <c r="X3229">
        <v>-77.044113999999993</v>
      </c>
      <c r="Y3229">
        <v>396174.03</v>
      </c>
      <c r="Z3229">
        <v>138181.85999999999</v>
      </c>
      <c r="AA3229">
        <v>20009</v>
      </c>
      <c r="AB3229">
        <v>241040</v>
      </c>
      <c r="AC3229">
        <v>83711</v>
      </c>
      <c r="AD3229">
        <v>83711</v>
      </c>
      <c r="AE3229">
        <v>2</v>
      </c>
      <c r="AF3229" t="s">
        <v>86</v>
      </c>
      <c r="AG3229" t="s">
        <v>709</v>
      </c>
      <c r="AH3229" t="s">
        <v>50</v>
      </c>
      <c r="AI3229">
        <v>208</v>
      </c>
      <c r="AJ3229">
        <v>6</v>
      </c>
      <c r="AK3229" t="s">
        <v>51</v>
      </c>
      <c r="AL3229">
        <v>1959</v>
      </c>
      <c r="AM3229">
        <v>-77.044115925953406</v>
      </c>
      <c r="AN3229">
        <v>38.911499146168602</v>
      </c>
      <c r="AO3229" t="b">
        <f t="shared" si="100"/>
        <v>1</v>
      </c>
      <c r="AP3229">
        <f t="shared" si="101"/>
        <v>1</v>
      </c>
    </row>
    <row r="3230" spans="1:42">
      <c r="A3230">
        <v>186361</v>
      </c>
      <c r="B3230" t="s">
        <v>5063</v>
      </c>
      <c r="C3230" t="s">
        <v>5064</v>
      </c>
      <c r="D3230">
        <v>10193570</v>
      </c>
      <c r="E3230" t="s">
        <v>201</v>
      </c>
      <c r="K3230" s="6">
        <v>0.29166666666666669</v>
      </c>
      <c r="L3230" s="8">
        <v>0.79166666666666663</v>
      </c>
      <c r="M3230" t="s">
        <v>155</v>
      </c>
      <c r="N3230" t="s">
        <v>117</v>
      </c>
      <c r="O3230" t="s">
        <v>5064</v>
      </c>
      <c r="P3230" t="s">
        <v>5065</v>
      </c>
      <c r="Q3230" t="s">
        <v>5064</v>
      </c>
      <c r="R3230" t="s">
        <v>44</v>
      </c>
      <c r="S3230" t="s">
        <v>422</v>
      </c>
      <c r="T3230" t="s">
        <v>46</v>
      </c>
      <c r="U3230" t="s">
        <v>47</v>
      </c>
      <c r="V3230" t="s">
        <v>5066</v>
      </c>
      <c r="W3230">
        <v>38.909647</v>
      </c>
      <c r="X3230">
        <v>-77.067458000000002</v>
      </c>
      <c r="Y3230">
        <v>394149.2</v>
      </c>
      <c r="Z3230">
        <v>137978.28</v>
      </c>
      <c r="AA3230">
        <v>20007</v>
      </c>
      <c r="AB3230">
        <v>285549</v>
      </c>
      <c r="AC3230">
        <v>124406</v>
      </c>
      <c r="AD3230">
        <v>124406</v>
      </c>
      <c r="AE3230">
        <v>2</v>
      </c>
      <c r="AF3230" t="s">
        <v>49</v>
      </c>
      <c r="AG3230" s="2">
        <v>2000</v>
      </c>
      <c r="AH3230" t="s">
        <v>50</v>
      </c>
      <c r="AI3230">
        <v>206</v>
      </c>
      <c r="AJ3230">
        <v>4</v>
      </c>
      <c r="AK3230" t="s">
        <v>51</v>
      </c>
      <c r="AL3230">
        <v>1499</v>
      </c>
      <c r="AM3230">
        <v>-77.067460584041996</v>
      </c>
      <c r="AN3230">
        <v>38.909654080545799</v>
      </c>
      <c r="AO3230" t="b">
        <f t="shared" si="100"/>
        <v>1</v>
      </c>
      <c r="AP3230">
        <f t="shared" si="101"/>
        <v>1</v>
      </c>
    </row>
    <row r="3231" spans="1:42">
      <c r="A3231">
        <v>186362</v>
      </c>
      <c r="B3231" t="s">
        <v>5067</v>
      </c>
      <c r="C3231" t="s">
        <v>5068</v>
      </c>
      <c r="D3231">
        <v>10193572</v>
      </c>
      <c r="E3231" t="s">
        <v>201</v>
      </c>
      <c r="I3231" t="s">
        <v>5069</v>
      </c>
      <c r="J3231" t="s">
        <v>422</v>
      </c>
      <c r="K3231" s="6">
        <v>0.58333333333333337</v>
      </c>
      <c r="L3231" s="8">
        <v>0.875</v>
      </c>
      <c r="M3231" t="s">
        <v>138</v>
      </c>
      <c r="N3231" t="s">
        <v>334</v>
      </c>
      <c r="Q3231" t="s">
        <v>5068</v>
      </c>
      <c r="R3231" t="s">
        <v>70</v>
      </c>
      <c r="S3231" t="s">
        <v>422</v>
      </c>
      <c r="T3231" t="s">
        <v>46</v>
      </c>
      <c r="U3231" t="s">
        <v>47</v>
      </c>
      <c r="V3231" t="s">
        <v>5070</v>
      </c>
      <c r="W3231">
        <v>38.914304999999999</v>
      </c>
      <c r="X3231">
        <v>-77.068162999999998</v>
      </c>
      <c r="Y3231">
        <v>394088.48</v>
      </c>
      <c r="Z3231">
        <v>138495.46</v>
      </c>
      <c r="AA3231">
        <v>20007</v>
      </c>
      <c r="AB3231">
        <v>273596</v>
      </c>
      <c r="AC3231">
        <v>116155</v>
      </c>
      <c r="AD3231">
        <v>116155</v>
      </c>
      <c r="AE3231">
        <v>2</v>
      </c>
      <c r="AF3231" t="s">
        <v>49</v>
      </c>
      <c r="AG3231" s="2">
        <v>20</v>
      </c>
      <c r="AH3231" t="s">
        <v>50</v>
      </c>
      <c r="AI3231">
        <v>206</v>
      </c>
      <c r="AJ3231">
        <v>4</v>
      </c>
      <c r="AK3231" t="s">
        <v>51</v>
      </c>
      <c r="AL3231">
        <v>1321</v>
      </c>
      <c r="AM3231">
        <v>-77.0681651232794</v>
      </c>
      <c r="AN3231">
        <v>38.914312606597399</v>
      </c>
      <c r="AO3231" t="b">
        <f t="shared" si="100"/>
        <v>1</v>
      </c>
      <c r="AP3231">
        <f t="shared" si="101"/>
        <v>1</v>
      </c>
    </row>
    <row r="3232" spans="1:42">
      <c r="A3232">
        <v>186363</v>
      </c>
      <c r="B3232" t="s">
        <v>9100</v>
      </c>
      <c r="C3232" t="s">
        <v>8738</v>
      </c>
      <c r="D3232">
        <v>10193574</v>
      </c>
      <c r="E3232" t="s">
        <v>201</v>
      </c>
      <c r="I3232" t="s">
        <v>9101</v>
      </c>
      <c r="J3232" t="s">
        <v>422</v>
      </c>
      <c r="K3232" s="6">
        <v>0.41666666666666669</v>
      </c>
      <c r="L3232" s="8">
        <v>0.625</v>
      </c>
      <c r="M3232" t="s">
        <v>255</v>
      </c>
      <c r="N3232" t="s">
        <v>255</v>
      </c>
      <c r="Q3232" t="s">
        <v>8738</v>
      </c>
      <c r="R3232" t="s">
        <v>165</v>
      </c>
      <c r="S3232" t="s">
        <v>138</v>
      </c>
      <c r="T3232" t="s">
        <v>46</v>
      </c>
      <c r="U3232" t="s">
        <v>47</v>
      </c>
      <c r="V3232" t="s">
        <v>8689</v>
      </c>
      <c r="W3232">
        <v>38.919946000000003</v>
      </c>
      <c r="X3232">
        <v>-77.041469000000006</v>
      </c>
      <c r="Y3232">
        <v>396403.79</v>
      </c>
      <c r="Z3232">
        <v>139120.26</v>
      </c>
      <c r="AA3232">
        <v>20009</v>
      </c>
      <c r="AB3232">
        <v>235624</v>
      </c>
      <c r="AC3232">
        <v>78957</v>
      </c>
      <c r="AD3232">
        <v>78957</v>
      </c>
      <c r="AE3232">
        <v>1</v>
      </c>
      <c r="AF3232" t="s">
        <v>318</v>
      </c>
      <c r="AG3232" t="s">
        <v>1514</v>
      </c>
      <c r="AH3232" t="s">
        <v>88</v>
      </c>
      <c r="AI3232">
        <v>303</v>
      </c>
      <c r="AJ3232">
        <v>1</v>
      </c>
      <c r="AK3232" t="s">
        <v>320</v>
      </c>
      <c r="AL3232">
        <v>2476</v>
      </c>
      <c r="AM3232">
        <v>-77.041471696663194</v>
      </c>
      <c r="AN3232">
        <v>38.919953536699602</v>
      </c>
      <c r="AO3232" t="b">
        <f t="shared" si="100"/>
        <v>1</v>
      </c>
      <c r="AP3232">
        <f t="shared" si="101"/>
        <v>1</v>
      </c>
    </row>
    <row r="3233" spans="1:42">
      <c r="A3233">
        <v>186364</v>
      </c>
      <c r="B3233" t="s">
        <v>12519</v>
      </c>
      <c r="C3233" t="s">
        <v>12520</v>
      </c>
      <c r="D3233">
        <v>10193575</v>
      </c>
      <c r="E3233" t="s">
        <v>201</v>
      </c>
      <c r="I3233" t="s">
        <v>12521</v>
      </c>
      <c r="J3233" t="s">
        <v>422</v>
      </c>
      <c r="K3233" s="6">
        <v>0.375</v>
      </c>
      <c r="L3233" s="8">
        <v>0.625</v>
      </c>
      <c r="M3233" t="s">
        <v>334</v>
      </c>
      <c r="N3233" t="s">
        <v>334</v>
      </c>
      <c r="O3233" t="s">
        <v>12520</v>
      </c>
      <c r="P3233" t="s">
        <v>12522</v>
      </c>
      <c r="Q3233" t="s">
        <v>12520</v>
      </c>
      <c r="R3233" t="s">
        <v>165</v>
      </c>
      <c r="S3233" t="s">
        <v>386</v>
      </c>
      <c r="T3233" t="s">
        <v>46</v>
      </c>
      <c r="U3233" t="s">
        <v>47</v>
      </c>
      <c r="V3233" t="s">
        <v>12523</v>
      </c>
      <c r="W3233">
        <v>38.891187000000002</v>
      </c>
      <c r="X3233">
        <v>-76.991752000000005</v>
      </c>
      <c r="Y3233">
        <v>400715.53</v>
      </c>
      <c r="Z3233">
        <v>135927.01999999999</v>
      </c>
      <c r="AA3233">
        <v>20002</v>
      </c>
      <c r="AB3233">
        <v>69372</v>
      </c>
      <c r="AC3233">
        <v>43450</v>
      </c>
      <c r="AD3233">
        <v>43450</v>
      </c>
      <c r="AE3233">
        <v>6</v>
      </c>
      <c r="AF3233" t="s">
        <v>669</v>
      </c>
      <c r="AG3233" t="s">
        <v>670</v>
      </c>
      <c r="AH3233" t="s">
        <v>63</v>
      </c>
      <c r="AI3233">
        <v>107</v>
      </c>
      <c r="AJ3233">
        <v>26</v>
      </c>
      <c r="AK3233" t="s">
        <v>51</v>
      </c>
      <c r="AL3233">
        <v>262</v>
      </c>
      <c r="AM3233">
        <v>-76.991754531562904</v>
      </c>
      <c r="AN3233">
        <v>38.8911947783158</v>
      </c>
      <c r="AO3233" t="b">
        <f t="shared" si="100"/>
        <v>1</v>
      </c>
      <c r="AP3233">
        <f t="shared" si="101"/>
        <v>1</v>
      </c>
    </row>
    <row r="3234" spans="1:42">
      <c r="A3234">
        <v>186366</v>
      </c>
      <c r="B3234" t="s">
        <v>9102</v>
      </c>
      <c r="C3234" t="s">
        <v>9103</v>
      </c>
      <c r="D3234">
        <v>10193577</v>
      </c>
      <c r="E3234" t="s">
        <v>201</v>
      </c>
      <c r="K3234" s="6">
        <v>0.375</v>
      </c>
      <c r="L3234" s="8">
        <v>0.625</v>
      </c>
      <c r="M3234" t="s">
        <v>387</v>
      </c>
      <c r="N3234" t="s">
        <v>95</v>
      </c>
      <c r="Q3234" t="s">
        <v>9103</v>
      </c>
      <c r="R3234" t="s">
        <v>44</v>
      </c>
      <c r="S3234" t="s">
        <v>422</v>
      </c>
      <c r="T3234" t="s">
        <v>46</v>
      </c>
      <c r="U3234" t="s">
        <v>47</v>
      </c>
      <c r="V3234" t="s">
        <v>9104</v>
      </c>
      <c r="W3234">
        <v>38.902259000000001</v>
      </c>
      <c r="X3234">
        <v>-77.000868999999994</v>
      </c>
      <c r="Y3234">
        <v>399924.64</v>
      </c>
      <c r="Z3234">
        <v>137156</v>
      </c>
      <c r="AA3234">
        <v>20002</v>
      </c>
      <c r="AB3234">
        <v>36235</v>
      </c>
      <c r="AC3234">
        <v>21377</v>
      </c>
      <c r="AD3234">
        <v>21377</v>
      </c>
      <c r="AE3234">
        <v>6</v>
      </c>
      <c r="AF3234" t="s">
        <v>434</v>
      </c>
      <c r="AG3234" t="s">
        <v>1653</v>
      </c>
      <c r="AH3234" t="s">
        <v>63</v>
      </c>
      <c r="AI3234">
        <v>104</v>
      </c>
      <c r="AJ3234">
        <v>25</v>
      </c>
      <c r="AK3234" t="s">
        <v>51</v>
      </c>
      <c r="AL3234">
        <v>2409</v>
      </c>
      <c r="AM3234">
        <v>-77.000871076063405</v>
      </c>
      <c r="AN3234">
        <v>38.902266167007497</v>
      </c>
      <c r="AO3234" t="b">
        <f t="shared" si="100"/>
        <v>1</v>
      </c>
      <c r="AP3234">
        <f t="shared" si="101"/>
        <v>1</v>
      </c>
    </row>
    <row r="3235" spans="1:42">
      <c r="A3235">
        <v>186368</v>
      </c>
      <c r="B3235" t="s">
        <v>5073</v>
      </c>
      <c r="C3235" t="s">
        <v>2867</v>
      </c>
      <c r="D3235">
        <v>10193579</v>
      </c>
      <c r="E3235" t="s">
        <v>115</v>
      </c>
      <c r="G3235" t="s">
        <v>5074</v>
      </c>
      <c r="I3235" t="s">
        <v>5075</v>
      </c>
      <c r="J3235" t="s">
        <v>422</v>
      </c>
      <c r="K3235" s="6">
        <v>0.29166666666666669</v>
      </c>
      <c r="L3235" s="8">
        <v>0.70833333333333337</v>
      </c>
      <c r="M3235" t="s">
        <v>265</v>
      </c>
      <c r="N3235" t="s">
        <v>2354</v>
      </c>
      <c r="O3235" t="s">
        <v>2867</v>
      </c>
      <c r="P3235" t="s">
        <v>2869</v>
      </c>
      <c r="Q3235" t="s">
        <v>2867</v>
      </c>
      <c r="R3235" t="s">
        <v>70</v>
      </c>
      <c r="S3235" t="s">
        <v>422</v>
      </c>
      <c r="T3235" t="s">
        <v>46</v>
      </c>
      <c r="U3235" t="s">
        <v>47</v>
      </c>
      <c r="V3235" t="s">
        <v>2870</v>
      </c>
      <c r="W3235">
        <v>38.912894000000001</v>
      </c>
      <c r="X3235">
        <v>-77.069017000000002</v>
      </c>
      <c r="Y3235">
        <v>394014.3</v>
      </c>
      <c r="Z3235">
        <v>138338.91</v>
      </c>
      <c r="AA3235">
        <v>20007</v>
      </c>
      <c r="AB3235">
        <v>273389</v>
      </c>
      <c r="AC3235">
        <v>116206</v>
      </c>
      <c r="AD3235">
        <v>116206</v>
      </c>
      <c r="AE3235">
        <v>2</v>
      </c>
      <c r="AF3235" t="s">
        <v>49</v>
      </c>
      <c r="AG3235" s="2">
        <v>200</v>
      </c>
      <c r="AH3235" t="s">
        <v>50</v>
      </c>
      <c r="AI3235">
        <v>206</v>
      </c>
      <c r="AJ3235">
        <v>4</v>
      </c>
      <c r="AK3235" t="s">
        <v>51</v>
      </c>
      <c r="AL3235">
        <v>1324</v>
      </c>
      <c r="AM3235">
        <v>-77.069019091371402</v>
      </c>
      <c r="AN3235">
        <v>38.912901849554302</v>
      </c>
      <c r="AO3235" t="b">
        <f t="shared" si="100"/>
        <v>1</v>
      </c>
      <c r="AP3235">
        <f t="shared" si="101"/>
        <v>1</v>
      </c>
    </row>
    <row r="3236" spans="1:42">
      <c r="A3236">
        <v>186370</v>
      </c>
      <c r="B3236" t="s">
        <v>5078</v>
      </c>
      <c r="C3236" t="s">
        <v>5079</v>
      </c>
      <c r="D3236">
        <v>10193581</v>
      </c>
      <c r="E3236" t="s">
        <v>201</v>
      </c>
      <c r="I3236" t="s">
        <v>5080</v>
      </c>
      <c r="J3236" t="s">
        <v>432</v>
      </c>
      <c r="K3236" s="6">
        <v>0.33333333333333331</v>
      </c>
      <c r="L3236" s="8">
        <v>0.70833333333333337</v>
      </c>
      <c r="M3236" t="s">
        <v>184</v>
      </c>
      <c r="N3236" t="s">
        <v>184</v>
      </c>
      <c r="O3236" t="s">
        <v>5079</v>
      </c>
      <c r="P3236" t="s">
        <v>5081</v>
      </c>
      <c r="Q3236" t="s">
        <v>5079</v>
      </c>
      <c r="R3236" t="s">
        <v>70</v>
      </c>
      <c r="S3236" t="s">
        <v>432</v>
      </c>
      <c r="T3236" t="s">
        <v>46</v>
      </c>
      <c r="U3236" t="s">
        <v>47</v>
      </c>
      <c r="V3236" t="s">
        <v>5082</v>
      </c>
      <c r="W3236">
        <v>38.898705999999997</v>
      </c>
      <c r="X3236">
        <v>-76.985091999999995</v>
      </c>
      <c r="Y3236">
        <v>401293.17</v>
      </c>
      <c r="Z3236">
        <v>136761.76999999999</v>
      </c>
      <c r="AA3236">
        <v>20002</v>
      </c>
      <c r="AB3236">
        <v>286146</v>
      </c>
      <c r="AC3236">
        <v>124655</v>
      </c>
      <c r="AD3236">
        <v>124655</v>
      </c>
      <c r="AE3236">
        <v>6</v>
      </c>
      <c r="AF3236" t="s">
        <v>669</v>
      </c>
      <c r="AG3236" t="s">
        <v>1387</v>
      </c>
      <c r="AH3236" t="s">
        <v>63</v>
      </c>
      <c r="AI3236">
        <v>108</v>
      </c>
      <c r="AJ3236">
        <v>25</v>
      </c>
      <c r="AK3236" t="s">
        <v>51</v>
      </c>
      <c r="AL3236">
        <v>1507</v>
      </c>
      <c r="AM3236">
        <v>-76.985094636026304</v>
      </c>
      <c r="AN3236">
        <v>38.898713854076298</v>
      </c>
      <c r="AO3236" t="b">
        <f t="shared" si="100"/>
        <v>1</v>
      </c>
      <c r="AP3236">
        <f t="shared" si="101"/>
        <v>1</v>
      </c>
    </row>
    <row r="3237" spans="1:42">
      <c r="A3237">
        <v>186371</v>
      </c>
      <c r="B3237" t="s">
        <v>12524</v>
      </c>
      <c r="C3237" t="s">
        <v>12525</v>
      </c>
      <c r="D3237">
        <v>10193582</v>
      </c>
      <c r="E3237" t="s">
        <v>652</v>
      </c>
      <c r="K3237" s="6">
        <v>0.29166666666666669</v>
      </c>
      <c r="L3237" s="8">
        <v>0.70833333333333337</v>
      </c>
      <c r="M3237" t="s">
        <v>863</v>
      </c>
      <c r="N3237" t="s">
        <v>1291</v>
      </c>
      <c r="Q3237" t="s">
        <v>12525</v>
      </c>
      <c r="R3237" t="s">
        <v>58</v>
      </c>
      <c r="S3237" t="s">
        <v>422</v>
      </c>
      <c r="T3237" t="s">
        <v>46</v>
      </c>
      <c r="U3237" t="s">
        <v>47</v>
      </c>
      <c r="V3237" t="s">
        <v>12526</v>
      </c>
      <c r="W3237">
        <v>38.894437000000003</v>
      </c>
      <c r="X3237">
        <v>-76.985243999999994</v>
      </c>
      <c r="Y3237">
        <v>401280.05</v>
      </c>
      <c r="Z3237">
        <v>136287.81</v>
      </c>
      <c r="AA3237">
        <v>20002</v>
      </c>
      <c r="AB3237">
        <v>36208</v>
      </c>
      <c r="AC3237">
        <v>21230</v>
      </c>
      <c r="AD3237">
        <v>21230</v>
      </c>
      <c r="AE3237">
        <v>6</v>
      </c>
      <c r="AF3237" t="s">
        <v>669</v>
      </c>
      <c r="AG3237" t="s">
        <v>1276</v>
      </c>
      <c r="AH3237" t="s">
        <v>63</v>
      </c>
      <c r="AI3237">
        <v>108</v>
      </c>
      <c r="AJ3237">
        <v>25</v>
      </c>
      <c r="AK3237" t="s">
        <v>51</v>
      </c>
      <c r="AL3237">
        <v>98</v>
      </c>
      <c r="AM3237">
        <v>-76.985246766105504</v>
      </c>
      <c r="AN3237">
        <v>38.894444268277297</v>
      </c>
      <c r="AO3237" t="b">
        <f t="shared" si="100"/>
        <v>1</v>
      </c>
      <c r="AP3237">
        <f t="shared" si="101"/>
        <v>1</v>
      </c>
    </row>
    <row r="3238" spans="1:42">
      <c r="A3238">
        <v>186374</v>
      </c>
      <c r="B3238" t="s">
        <v>9105</v>
      </c>
      <c r="C3238" t="s">
        <v>4597</v>
      </c>
      <c r="D3238">
        <v>10193585</v>
      </c>
      <c r="E3238" t="s">
        <v>115</v>
      </c>
      <c r="G3238" t="s">
        <v>9106</v>
      </c>
      <c r="K3238" s="6">
        <v>0.39583333333333331</v>
      </c>
      <c r="L3238" s="8">
        <v>0.64583333333333337</v>
      </c>
      <c r="M3238" t="s">
        <v>192</v>
      </c>
      <c r="N3238" t="s">
        <v>6316</v>
      </c>
      <c r="Q3238" t="s">
        <v>4599</v>
      </c>
      <c r="R3238" t="s">
        <v>44</v>
      </c>
      <c r="S3238" t="s">
        <v>432</v>
      </c>
      <c r="T3238" t="s">
        <v>46</v>
      </c>
      <c r="U3238" t="s">
        <v>47</v>
      </c>
      <c r="V3238" t="s">
        <v>9107</v>
      </c>
      <c r="W3238">
        <v>38.923307999999999</v>
      </c>
      <c r="X3238">
        <v>-77.072755000000001</v>
      </c>
      <c r="Y3238">
        <v>393691.04</v>
      </c>
      <c r="Z3238">
        <v>139495.10999999999</v>
      </c>
      <c r="AA3238">
        <v>20007</v>
      </c>
      <c r="AB3238">
        <v>301508</v>
      </c>
      <c r="AC3238">
        <v>221765</v>
      </c>
      <c r="AD3238">
        <v>221765</v>
      </c>
      <c r="AE3238">
        <v>3</v>
      </c>
      <c r="AF3238" t="s">
        <v>168</v>
      </c>
      <c r="AG3238" t="s">
        <v>169</v>
      </c>
      <c r="AH3238" t="s">
        <v>50</v>
      </c>
      <c r="AI3238">
        <v>204</v>
      </c>
      <c r="AJ3238">
        <v>14</v>
      </c>
      <c r="AK3238" t="s">
        <v>51</v>
      </c>
      <c r="AL3238">
        <v>2716</v>
      </c>
      <c r="AM3238">
        <v>-77.072756994051502</v>
      </c>
      <c r="AN3238">
        <v>38.923315016931298</v>
      </c>
      <c r="AO3238" t="b">
        <f t="shared" si="100"/>
        <v>0</v>
      </c>
      <c r="AP3238">
        <f t="shared" si="101"/>
        <v>0</v>
      </c>
    </row>
    <row r="3239" spans="1:42">
      <c r="A3239">
        <v>186377</v>
      </c>
      <c r="B3239" t="s">
        <v>12527</v>
      </c>
      <c r="C3239" t="s">
        <v>12528</v>
      </c>
      <c r="D3239">
        <v>10193592</v>
      </c>
      <c r="E3239" t="s">
        <v>201</v>
      </c>
      <c r="I3239" t="s">
        <v>12529</v>
      </c>
      <c r="J3239" t="s">
        <v>422</v>
      </c>
      <c r="K3239" s="6">
        <v>0.29166666666666669</v>
      </c>
      <c r="L3239" s="8">
        <v>0.70833333333333337</v>
      </c>
      <c r="M3239" t="s">
        <v>1352</v>
      </c>
      <c r="N3239" t="s">
        <v>1352</v>
      </c>
      <c r="Q3239" t="s">
        <v>12528</v>
      </c>
      <c r="R3239" t="s">
        <v>70</v>
      </c>
      <c r="S3239" t="s">
        <v>422</v>
      </c>
      <c r="T3239" t="s">
        <v>46</v>
      </c>
      <c r="U3239" t="s">
        <v>47</v>
      </c>
      <c r="V3239" t="s">
        <v>12530</v>
      </c>
      <c r="W3239">
        <v>38.919097999999998</v>
      </c>
      <c r="X3239">
        <v>-77.047308999999998</v>
      </c>
      <c r="Y3239">
        <v>395897.35</v>
      </c>
      <c r="Z3239">
        <v>139026.32</v>
      </c>
      <c r="AA3239">
        <v>20009</v>
      </c>
      <c r="AB3239">
        <v>236607</v>
      </c>
      <c r="AC3239">
        <v>79605</v>
      </c>
      <c r="AD3239">
        <v>79605</v>
      </c>
      <c r="AE3239">
        <v>1</v>
      </c>
      <c r="AF3239" t="s">
        <v>318</v>
      </c>
      <c r="AG3239" t="s">
        <v>2032</v>
      </c>
      <c r="AH3239" t="s">
        <v>88</v>
      </c>
      <c r="AI3239">
        <v>303</v>
      </c>
      <c r="AJ3239">
        <v>1</v>
      </c>
      <c r="AK3239" t="s">
        <v>51</v>
      </c>
      <c r="AL3239">
        <v>871</v>
      </c>
      <c r="AM3239">
        <v>-77.047311107153604</v>
      </c>
      <c r="AN3239">
        <v>38.919105075862198</v>
      </c>
      <c r="AO3239" t="b">
        <f t="shared" si="100"/>
        <v>1</v>
      </c>
      <c r="AP3239">
        <f t="shared" si="101"/>
        <v>1</v>
      </c>
    </row>
    <row r="3240" spans="1:42">
      <c r="A3240">
        <v>186391</v>
      </c>
      <c r="B3240" t="s">
        <v>9108</v>
      </c>
      <c r="C3240" t="s">
        <v>9109</v>
      </c>
      <c r="D3240">
        <v>10193595</v>
      </c>
      <c r="E3240" t="s">
        <v>201</v>
      </c>
      <c r="I3240" t="s">
        <v>9110</v>
      </c>
      <c r="J3240" t="s">
        <v>422</v>
      </c>
      <c r="K3240" s="6">
        <v>0.375</v>
      </c>
      <c r="L3240" s="8">
        <v>0.70833333333333337</v>
      </c>
      <c r="M3240" t="s">
        <v>117</v>
      </c>
      <c r="N3240" t="s">
        <v>117</v>
      </c>
      <c r="Q3240" t="s">
        <v>9109</v>
      </c>
      <c r="R3240" t="s">
        <v>70</v>
      </c>
      <c r="S3240" t="s">
        <v>422</v>
      </c>
      <c r="T3240" t="s">
        <v>46</v>
      </c>
      <c r="U3240" t="s">
        <v>47</v>
      </c>
      <c r="V3240" t="s">
        <v>9111</v>
      </c>
      <c r="W3240">
        <v>38.913164000000002</v>
      </c>
      <c r="X3240">
        <v>-77.046409999999995</v>
      </c>
      <c r="Y3240">
        <v>395974.92</v>
      </c>
      <c r="Z3240">
        <v>138367.54999999999</v>
      </c>
      <c r="AA3240">
        <v>20009</v>
      </c>
      <c r="AB3240">
        <v>307300</v>
      </c>
      <c r="AC3240">
        <v>266218</v>
      </c>
      <c r="AD3240">
        <v>266405</v>
      </c>
      <c r="AE3240">
        <v>2</v>
      </c>
      <c r="AF3240" t="s">
        <v>86</v>
      </c>
      <c r="AG3240" t="s">
        <v>709</v>
      </c>
      <c r="AH3240" t="s">
        <v>50</v>
      </c>
      <c r="AI3240">
        <v>208</v>
      </c>
      <c r="AJ3240">
        <v>6</v>
      </c>
      <c r="AK3240" t="s">
        <v>51</v>
      </c>
      <c r="AL3240">
        <v>2058</v>
      </c>
      <c r="AM3240">
        <v>-77.046412763252405</v>
      </c>
      <c r="AN3240">
        <v>38.913171015250001</v>
      </c>
      <c r="AO3240" t="b">
        <f t="shared" si="100"/>
        <v>1</v>
      </c>
      <c r="AP3240">
        <f t="shared" si="101"/>
        <v>1</v>
      </c>
    </row>
    <row r="3241" spans="1:42">
      <c r="A3241">
        <v>186392</v>
      </c>
      <c r="B3241" t="s">
        <v>12531</v>
      </c>
      <c r="C3241" t="s">
        <v>5537</v>
      </c>
      <c r="D3241">
        <v>10193597</v>
      </c>
      <c r="E3241" t="s">
        <v>115</v>
      </c>
      <c r="F3241" t="s">
        <v>12532</v>
      </c>
      <c r="K3241" s="6">
        <v>0.29166666666666669</v>
      </c>
      <c r="L3241" s="8">
        <v>0.70833333333333337</v>
      </c>
      <c r="M3241" t="s">
        <v>265</v>
      </c>
      <c r="N3241" t="s">
        <v>229</v>
      </c>
      <c r="O3241" t="s">
        <v>1110</v>
      </c>
      <c r="P3241" t="s">
        <v>1814</v>
      </c>
      <c r="Q3241" t="s">
        <v>1110</v>
      </c>
      <c r="R3241" t="s">
        <v>58</v>
      </c>
      <c r="S3241" t="s">
        <v>422</v>
      </c>
      <c r="T3241" t="s">
        <v>46</v>
      </c>
      <c r="U3241" t="s">
        <v>47</v>
      </c>
      <c r="V3241" t="s">
        <v>12533</v>
      </c>
      <c r="W3241">
        <v>38.924171999999999</v>
      </c>
      <c r="X3241">
        <v>-77.025828000000004</v>
      </c>
      <c r="Y3241">
        <v>397760.33</v>
      </c>
      <c r="Z3241">
        <v>139588.85</v>
      </c>
      <c r="AA3241">
        <v>20001</v>
      </c>
      <c r="AB3241">
        <v>231951</v>
      </c>
      <c r="AC3241">
        <v>74966</v>
      </c>
      <c r="AD3241">
        <v>74966</v>
      </c>
      <c r="AE3241">
        <v>1</v>
      </c>
      <c r="AF3241" t="s">
        <v>361</v>
      </c>
      <c r="AG3241" t="s">
        <v>2430</v>
      </c>
      <c r="AH3241" t="s">
        <v>88</v>
      </c>
      <c r="AI3241">
        <v>304</v>
      </c>
      <c r="AJ3241">
        <v>2</v>
      </c>
      <c r="AK3241" t="s">
        <v>51</v>
      </c>
      <c r="AL3241">
        <v>685</v>
      </c>
      <c r="AM3241">
        <v>-77.025830392823295</v>
      </c>
      <c r="AN3241">
        <v>38.924179251886699</v>
      </c>
      <c r="AO3241" t="b">
        <f t="shared" ref="AO3241:AO3304" si="102">C3241=Q3241</f>
        <v>0</v>
      </c>
      <c r="AP3241">
        <f t="shared" si="101"/>
        <v>0</v>
      </c>
    </row>
    <row r="3242" spans="1:42">
      <c r="A3242">
        <v>186394</v>
      </c>
      <c r="B3242" t="s">
        <v>12534</v>
      </c>
      <c r="C3242" t="s">
        <v>12535</v>
      </c>
      <c r="D3242">
        <v>10193599</v>
      </c>
      <c r="E3242" t="s">
        <v>519</v>
      </c>
      <c r="I3242" t="s">
        <v>12536</v>
      </c>
      <c r="J3242" t="s">
        <v>422</v>
      </c>
      <c r="K3242" s="6">
        <v>0.5</v>
      </c>
      <c r="L3242" s="8">
        <v>0.70833333333333337</v>
      </c>
      <c r="M3242" t="s">
        <v>386</v>
      </c>
      <c r="N3242" t="s">
        <v>95</v>
      </c>
      <c r="Q3242" t="s">
        <v>12535</v>
      </c>
      <c r="R3242" t="s">
        <v>165</v>
      </c>
      <c r="S3242" t="s">
        <v>415</v>
      </c>
      <c r="T3242" t="s">
        <v>46</v>
      </c>
      <c r="U3242" t="s">
        <v>47</v>
      </c>
      <c r="V3242" t="s">
        <v>12537</v>
      </c>
      <c r="W3242">
        <v>38.930737999999998</v>
      </c>
      <c r="X3242">
        <v>-76.97448</v>
      </c>
      <c r="Y3242">
        <v>402212.72</v>
      </c>
      <c r="Z3242">
        <v>140317.71</v>
      </c>
      <c r="AA3242">
        <v>20018</v>
      </c>
      <c r="AB3242">
        <v>38902</v>
      </c>
      <c r="AC3242">
        <v>24107</v>
      </c>
      <c r="AD3242">
        <v>24107</v>
      </c>
      <c r="AE3242">
        <v>5</v>
      </c>
      <c r="AF3242" t="s">
        <v>329</v>
      </c>
      <c r="AG3242" t="s">
        <v>498</v>
      </c>
      <c r="AH3242" t="s">
        <v>410</v>
      </c>
      <c r="AI3242">
        <v>503</v>
      </c>
      <c r="AJ3242">
        <v>22</v>
      </c>
      <c r="AK3242" t="s">
        <v>51</v>
      </c>
      <c r="AL3242">
        <v>117</v>
      </c>
      <c r="AM3242">
        <v>-76.974482618101106</v>
      </c>
      <c r="AN3242">
        <v>38.930745122249903</v>
      </c>
      <c r="AO3242" t="b">
        <f t="shared" si="102"/>
        <v>1</v>
      </c>
      <c r="AP3242">
        <f t="shared" si="101"/>
        <v>1</v>
      </c>
    </row>
    <row r="3243" spans="1:42">
      <c r="A3243">
        <v>186397</v>
      </c>
      <c r="B3243" t="s">
        <v>12538</v>
      </c>
      <c r="C3243" t="s">
        <v>12539</v>
      </c>
      <c r="D3243">
        <v>10193604</v>
      </c>
      <c r="E3243" t="s">
        <v>201</v>
      </c>
      <c r="K3243" s="6">
        <v>0.91666666666666663</v>
      </c>
      <c r="L3243" s="8">
        <v>0.95833333333333337</v>
      </c>
      <c r="M3243" t="s">
        <v>387</v>
      </c>
      <c r="N3243" t="s">
        <v>95</v>
      </c>
      <c r="Q3243" t="s">
        <v>12539</v>
      </c>
      <c r="R3243" t="s">
        <v>44</v>
      </c>
      <c r="S3243" t="s">
        <v>422</v>
      </c>
      <c r="T3243" t="s">
        <v>46</v>
      </c>
      <c r="U3243" t="s">
        <v>47</v>
      </c>
      <c r="V3243" t="s">
        <v>12540</v>
      </c>
      <c r="W3243">
        <v>38.891210999999998</v>
      </c>
      <c r="X3243">
        <v>-76.992410000000007</v>
      </c>
      <c r="Y3243">
        <v>400658.45</v>
      </c>
      <c r="Z3243">
        <v>135929.69</v>
      </c>
      <c r="AA3243">
        <v>20002</v>
      </c>
      <c r="AB3243">
        <v>74642</v>
      </c>
      <c r="AC3243">
        <v>48190</v>
      </c>
      <c r="AD3243">
        <v>48190</v>
      </c>
      <c r="AE3243">
        <v>6</v>
      </c>
      <c r="AF3243" t="s">
        <v>669</v>
      </c>
      <c r="AG3243" t="s">
        <v>670</v>
      </c>
      <c r="AH3243" t="s">
        <v>63</v>
      </c>
      <c r="AI3243">
        <v>107</v>
      </c>
      <c r="AJ3243">
        <v>26</v>
      </c>
      <c r="AK3243" t="s">
        <v>51</v>
      </c>
      <c r="AL3243">
        <v>281</v>
      </c>
      <c r="AM3243">
        <v>-76.992412477169594</v>
      </c>
      <c r="AN3243">
        <v>38.891218875254602</v>
      </c>
      <c r="AO3243" t="b">
        <f t="shared" si="102"/>
        <v>1</v>
      </c>
      <c r="AP3243">
        <f t="shared" si="101"/>
        <v>1</v>
      </c>
    </row>
    <row r="3244" spans="1:42">
      <c r="A3244">
        <v>186398</v>
      </c>
      <c r="B3244" t="s">
        <v>5086</v>
      </c>
      <c r="C3244" t="s">
        <v>2807</v>
      </c>
      <c r="D3244">
        <v>10193605</v>
      </c>
      <c r="E3244" t="s">
        <v>201</v>
      </c>
      <c r="I3244" t="s">
        <v>5087</v>
      </c>
      <c r="J3244" t="s">
        <v>422</v>
      </c>
      <c r="K3244" s="6">
        <v>0.29166666666666669</v>
      </c>
      <c r="L3244" s="8">
        <v>0.70833333333333337</v>
      </c>
      <c r="M3244" t="s">
        <v>432</v>
      </c>
      <c r="N3244" t="s">
        <v>432</v>
      </c>
      <c r="Q3244" t="s">
        <v>2809</v>
      </c>
      <c r="R3244" t="s">
        <v>165</v>
      </c>
      <c r="S3244" t="s">
        <v>1682</v>
      </c>
      <c r="T3244" t="s">
        <v>46</v>
      </c>
      <c r="U3244" t="s">
        <v>47</v>
      </c>
      <c r="V3244" t="s">
        <v>5088</v>
      </c>
      <c r="W3244">
        <v>38.906970999999999</v>
      </c>
      <c r="X3244">
        <v>-77.065907999999993</v>
      </c>
      <c r="Y3244">
        <v>394283.42</v>
      </c>
      <c r="Z3244">
        <v>137681.20000000001</v>
      </c>
      <c r="AA3244">
        <v>20007</v>
      </c>
      <c r="AB3244">
        <v>274782</v>
      </c>
      <c r="AC3244">
        <v>117584</v>
      </c>
      <c r="AD3244">
        <v>117584</v>
      </c>
      <c r="AE3244">
        <v>2</v>
      </c>
      <c r="AF3244" t="s">
        <v>49</v>
      </c>
      <c r="AG3244" s="2">
        <v>2000</v>
      </c>
      <c r="AH3244" t="s">
        <v>50</v>
      </c>
      <c r="AI3244">
        <v>206</v>
      </c>
      <c r="AJ3244">
        <v>4</v>
      </c>
      <c r="AK3244" t="s">
        <v>51</v>
      </c>
      <c r="AL3244">
        <v>1343</v>
      </c>
      <c r="AM3244">
        <v>-77.065910587529899</v>
      </c>
      <c r="AN3244">
        <v>38.906978764865002</v>
      </c>
      <c r="AO3244" t="b">
        <f t="shared" si="102"/>
        <v>0</v>
      </c>
      <c r="AP3244">
        <f t="shared" si="101"/>
        <v>0</v>
      </c>
    </row>
    <row r="3245" spans="1:42">
      <c r="A3245">
        <v>186400</v>
      </c>
      <c r="B3245" t="s">
        <v>9112</v>
      </c>
      <c r="C3245" t="s">
        <v>9113</v>
      </c>
      <c r="D3245">
        <v>10193608</v>
      </c>
      <c r="E3245" t="s">
        <v>201</v>
      </c>
      <c r="I3245" t="s">
        <v>9114</v>
      </c>
      <c r="J3245" t="s">
        <v>422</v>
      </c>
      <c r="K3245" s="6">
        <v>0.375</v>
      </c>
      <c r="L3245" s="8">
        <v>0.625</v>
      </c>
      <c r="M3245" t="s">
        <v>56</v>
      </c>
      <c r="N3245" t="s">
        <v>56</v>
      </c>
      <c r="Q3245" t="s">
        <v>9113</v>
      </c>
      <c r="R3245" t="s">
        <v>70</v>
      </c>
      <c r="S3245" t="s">
        <v>422</v>
      </c>
      <c r="T3245" t="s">
        <v>46</v>
      </c>
      <c r="U3245" t="s">
        <v>47</v>
      </c>
      <c r="V3245" t="s">
        <v>9115</v>
      </c>
      <c r="W3245">
        <v>38.92698</v>
      </c>
      <c r="X3245">
        <v>-77.029420000000002</v>
      </c>
      <c r="Y3245">
        <v>397448.98</v>
      </c>
      <c r="Z3245">
        <v>139900.69</v>
      </c>
      <c r="AA3245">
        <v>20009</v>
      </c>
      <c r="AB3245">
        <v>231499</v>
      </c>
      <c r="AC3245">
        <v>74505</v>
      </c>
      <c r="AD3245">
        <v>74505</v>
      </c>
      <c r="AE3245">
        <v>1</v>
      </c>
      <c r="AF3245" t="s">
        <v>249</v>
      </c>
      <c r="AG3245" t="s">
        <v>3919</v>
      </c>
      <c r="AH3245" t="s">
        <v>88</v>
      </c>
      <c r="AI3245">
        <v>302</v>
      </c>
      <c r="AJ3245">
        <v>2</v>
      </c>
      <c r="AK3245" t="s">
        <v>51</v>
      </c>
      <c r="AL3245">
        <v>2489</v>
      </c>
      <c r="AM3245">
        <v>-77.029422072350897</v>
      </c>
      <c r="AN3245">
        <v>38.926987556830497</v>
      </c>
      <c r="AO3245" t="b">
        <f t="shared" si="102"/>
        <v>1</v>
      </c>
      <c r="AP3245">
        <f t="shared" si="101"/>
        <v>1</v>
      </c>
    </row>
    <row r="3246" spans="1:42">
      <c r="A3246">
        <v>186401</v>
      </c>
      <c r="B3246" t="s">
        <v>5093</v>
      </c>
      <c r="C3246" t="s">
        <v>5094</v>
      </c>
      <c r="D3246">
        <v>10193609</v>
      </c>
      <c r="E3246" t="s">
        <v>201</v>
      </c>
      <c r="I3246" t="s">
        <v>5095</v>
      </c>
      <c r="J3246" t="s">
        <v>422</v>
      </c>
      <c r="K3246" s="6">
        <v>0.29166666666666669</v>
      </c>
      <c r="L3246" s="8">
        <v>0.70833333333333337</v>
      </c>
      <c r="M3246" t="s">
        <v>432</v>
      </c>
      <c r="N3246" t="s">
        <v>1682</v>
      </c>
      <c r="Q3246" t="s">
        <v>5094</v>
      </c>
      <c r="R3246" t="s">
        <v>70</v>
      </c>
      <c r="S3246" t="s">
        <v>422</v>
      </c>
      <c r="T3246" t="s">
        <v>46</v>
      </c>
      <c r="U3246" t="s">
        <v>47</v>
      </c>
      <c r="V3246" t="s">
        <v>5096</v>
      </c>
      <c r="W3246">
        <v>38.926386999999998</v>
      </c>
      <c r="X3246">
        <v>-77.074072000000001</v>
      </c>
      <c r="Y3246">
        <v>393577.11</v>
      </c>
      <c r="Z3246">
        <v>139837.03</v>
      </c>
      <c r="AA3246">
        <v>20007</v>
      </c>
      <c r="AB3246">
        <v>262625</v>
      </c>
      <c r="AC3246">
        <v>105506</v>
      </c>
      <c r="AD3246">
        <v>105506</v>
      </c>
      <c r="AE3246">
        <v>3</v>
      </c>
      <c r="AF3246" t="s">
        <v>168</v>
      </c>
      <c r="AG3246" t="s">
        <v>169</v>
      </c>
      <c r="AH3246" t="s">
        <v>50</v>
      </c>
      <c r="AI3246">
        <v>204</v>
      </c>
      <c r="AJ3246">
        <v>14</v>
      </c>
      <c r="AK3246" t="s">
        <v>51</v>
      </c>
      <c r="AL3246">
        <v>1228</v>
      </c>
      <c r="AM3246">
        <v>-77.074074029865798</v>
      </c>
      <c r="AN3246">
        <v>38.926394315082199</v>
      </c>
      <c r="AO3246" t="b">
        <f t="shared" si="102"/>
        <v>1</v>
      </c>
      <c r="AP3246">
        <f t="shared" si="101"/>
        <v>1</v>
      </c>
    </row>
    <row r="3247" spans="1:42">
      <c r="A3247">
        <v>186403</v>
      </c>
      <c r="B3247" t="s">
        <v>9116</v>
      </c>
      <c r="C3247" t="s">
        <v>8947</v>
      </c>
      <c r="D3247">
        <v>10193615</v>
      </c>
      <c r="E3247" t="s">
        <v>201</v>
      </c>
      <c r="I3247" t="s">
        <v>9117</v>
      </c>
      <c r="J3247" t="s">
        <v>422</v>
      </c>
      <c r="K3247" s="6">
        <v>0.33333333333333331</v>
      </c>
      <c r="L3247" s="8">
        <v>0.83333333333333337</v>
      </c>
      <c r="M3247" t="s">
        <v>1682</v>
      </c>
      <c r="N3247" t="s">
        <v>1682</v>
      </c>
      <c r="O3247" t="s">
        <v>9118</v>
      </c>
      <c r="P3247" t="s">
        <v>9119</v>
      </c>
      <c r="Q3247" t="s">
        <v>8948</v>
      </c>
      <c r="R3247" t="s">
        <v>165</v>
      </c>
      <c r="S3247" t="s">
        <v>254</v>
      </c>
      <c r="T3247" t="s">
        <v>46</v>
      </c>
      <c r="U3247" t="s">
        <v>47</v>
      </c>
      <c r="V3247" t="s">
        <v>8949</v>
      </c>
      <c r="W3247">
        <v>38.929217999999999</v>
      </c>
      <c r="X3247">
        <v>-77.059241999999998</v>
      </c>
      <c r="Y3247">
        <v>394863.23</v>
      </c>
      <c r="Z3247">
        <v>140150.35</v>
      </c>
      <c r="AA3247">
        <v>20008</v>
      </c>
      <c r="AB3247">
        <v>276914</v>
      </c>
      <c r="AC3247">
        <v>118988</v>
      </c>
      <c r="AD3247">
        <v>118988</v>
      </c>
      <c r="AE3247">
        <v>3</v>
      </c>
      <c r="AF3247" t="s">
        <v>168</v>
      </c>
      <c r="AG3247" t="s">
        <v>814</v>
      </c>
      <c r="AH3247" t="s">
        <v>50</v>
      </c>
      <c r="AI3247">
        <v>204</v>
      </c>
      <c r="AJ3247">
        <v>15</v>
      </c>
      <c r="AK3247" t="s">
        <v>51</v>
      </c>
      <c r="AL3247">
        <v>2901</v>
      </c>
      <c r="AM3247">
        <v>-77.059244247617997</v>
      </c>
      <c r="AN3247">
        <v>38.929225259621902</v>
      </c>
      <c r="AO3247" t="b">
        <f t="shared" si="102"/>
        <v>0</v>
      </c>
      <c r="AP3247">
        <f t="shared" si="101"/>
        <v>0</v>
      </c>
    </row>
    <row r="3248" spans="1:42">
      <c r="A3248">
        <v>186404</v>
      </c>
      <c r="B3248" t="s">
        <v>9120</v>
      </c>
      <c r="C3248" t="s">
        <v>9121</v>
      </c>
      <c r="D3248">
        <v>10193616</v>
      </c>
      <c r="E3248" t="s">
        <v>652</v>
      </c>
      <c r="I3248" t="s">
        <v>9122</v>
      </c>
      <c r="J3248" t="s">
        <v>422</v>
      </c>
      <c r="K3248" s="6">
        <v>0.29166666666666669</v>
      </c>
      <c r="L3248" s="8">
        <v>0.79166666666666663</v>
      </c>
      <c r="M3248" t="s">
        <v>255</v>
      </c>
      <c r="N3248" t="s">
        <v>183</v>
      </c>
      <c r="Q3248" t="s">
        <v>9121</v>
      </c>
      <c r="R3248" t="s">
        <v>165</v>
      </c>
      <c r="S3248" t="s">
        <v>184</v>
      </c>
      <c r="T3248" t="s">
        <v>46</v>
      </c>
      <c r="U3248" t="s">
        <v>47</v>
      </c>
      <c r="V3248" t="s">
        <v>9123</v>
      </c>
      <c r="W3248">
        <v>38.925502999999999</v>
      </c>
      <c r="X3248">
        <v>-77.028464</v>
      </c>
      <c r="Y3248">
        <v>397531.77</v>
      </c>
      <c r="Z3248">
        <v>139736.64000000001</v>
      </c>
      <c r="AA3248">
        <v>20009</v>
      </c>
      <c r="AB3248">
        <v>231807</v>
      </c>
      <c r="AC3248">
        <v>74831</v>
      </c>
      <c r="AD3248">
        <v>74831</v>
      </c>
      <c r="AE3248">
        <v>1</v>
      </c>
      <c r="AF3248" t="s">
        <v>361</v>
      </c>
      <c r="AG3248" t="s">
        <v>1426</v>
      </c>
      <c r="AH3248" t="s">
        <v>88</v>
      </c>
      <c r="AI3248">
        <v>304</v>
      </c>
      <c r="AJ3248">
        <v>2</v>
      </c>
      <c r="AK3248" t="s">
        <v>51</v>
      </c>
      <c r="AL3248">
        <v>2546</v>
      </c>
      <c r="AM3248">
        <v>-77.028466701899404</v>
      </c>
      <c r="AN3248">
        <v>38.925509978985097</v>
      </c>
      <c r="AO3248" t="b">
        <f t="shared" si="102"/>
        <v>1</v>
      </c>
      <c r="AP3248">
        <f t="shared" si="101"/>
        <v>1</v>
      </c>
    </row>
    <row r="3249" spans="1:42">
      <c r="A3249">
        <v>186405</v>
      </c>
      <c r="B3249" t="s">
        <v>9124</v>
      </c>
      <c r="C3249" t="s">
        <v>9125</v>
      </c>
      <c r="D3249">
        <v>10193617</v>
      </c>
      <c r="E3249" t="s">
        <v>201</v>
      </c>
      <c r="I3249" t="s">
        <v>9126</v>
      </c>
      <c r="J3249" t="s">
        <v>422</v>
      </c>
      <c r="K3249" s="6">
        <v>0.29166666666666669</v>
      </c>
      <c r="L3249" s="8">
        <v>0.70833333333333337</v>
      </c>
      <c r="M3249" t="s">
        <v>386</v>
      </c>
      <c r="N3249" t="s">
        <v>183</v>
      </c>
      <c r="O3249" t="s">
        <v>9125</v>
      </c>
      <c r="P3249" t="s">
        <v>9127</v>
      </c>
      <c r="Q3249" t="s">
        <v>9125</v>
      </c>
      <c r="R3249" t="s">
        <v>70</v>
      </c>
      <c r="S3249" t="s">
        <v>422</v>
      </c>
      <c r="T3249" t="s">
        <v>46</v>
      </c>
      <c r="U3249" t="s">
        <v>47</v>
      </c>
      <c r="V3249" t="s">
        <v>9128</v>
      </c>
      <c r="W3249">
        <v>38.895477999999997</v>
      </c>
      <c r="X3249">
        <v>-76.992876999999993</v>
      </c>
      <c r="Y3249">
        <v>400617.92</v>
      </c>
      <c r="Z3249">
        <v>136403.28</v>
      </c>
      <c r="AA3249">
        <v>20002</v>
      </c>
      <c r="AB3249">
        <v>24224</v>
      </c>
      <c r="AC3249">
        <v>13776</v>
      </c>
      <c r="AD3249">
        <v>13776</v>
      </c>
      <c r="AE3249">
        <v>6</v>
      </c>
      <c r="AF3249" t="s">
        <v>669</v>
      </c>
      <c r="AG3249" t="s">
        <v>670</v>
      </c>
      <c r="AH3249" t="s">
        <v>63</v>
      </c>
      <c r="AI3249">
        <v>107</v>
      </c>
      <c r="AJ3249">
        <v>25</v>
      </c>
      <c r="AK3249" t="s">
        <v>51</v>
      </c>
      <c r="AL3249">
        <v>2330</v>
      </c>
      <c r="AM3249">
        <v>-76.992879231718305</v>
      </c>
      <c r="AN3249">
        <v>38.895485179046702</v>
      </c>
      <c r="AO3249" t="b">
        <f t="shared" si="102"/>
        <v>1</v>
      </c>
      <c r="AP3249">
        <f t="shared" si="101"/>
        <v>1</v>
      </c>
    </row>
    <row r="3250" spans="1:42">
      <c r="A3250">
        <v>186406</v>
      </c>
      <c r="B3250" t="s">
        <v>9129</v>
      </c>
      <c r="C3250" t="s">
        <v>9130</v>
      </c>
      <c r="D3250">
        <v>10193618</v>
      </c>
      <c r="E3250" t="s">
        <v>201</v>
      </c>
      <c r="I3250" t="s">
        <v>9131</v>
      </c>
      <c r="J3250" t="s">
        <v>422</v>
      </c>
      <c r="K3250" s="6">
        <v>0.29166666666666669</v>
      </c>
      <c r="L3250" s="8">
        <v>0.79166666666666663</v>
      </c>
      <c r="M3250" t="s">
        <v>56</v>
      </c>
      <c r="N3250" t="s">
        <v>56</v>
      </c>
      <c r="Q3250" t="s">
        <v>9130</v>
      </c>
      <c r="R3250" t="s">
        <v>70</v>
      </c>
      <c r="S3250" t="s">
        <v>422</v>
      </c>
      <c r="T3250" t="s">
        <v>46</v>
      </c>
      <c r="U3250" t="s">
        <v>47</v>
      </c>
      <c r="V3250" t="s">
        <v>7915</v>
      </c>
      <c r="W3250">
        <v>38.908499999999997</v>
      </c>
      <c r="X3250">
        <v>-77.085991000000007</v>
      </c>
      <c r="Y3250">
        <v>392541.67</v>
      </c>
      <c r="Z3250">
        <v>137852.4</v>
      </c>
      <c r="AA3250">
        <v>20007</v>
      </c>
      <c r="AB3250">
        <v>224292</v>
      </c>
      <c r="AC3250">
        <v>67596</v>
      </c>
      <c r="AD3250">
        <v>67596</v>
      </c>
      <c r="AE3250">
        <v>3</v>
      </c>
      <c r="AF3250" t="s">
        <v>508</v>
      </c>
      <c r="AG3250" t="s">
        <v>1142</v>
      </c>
      <c r="AH3250" t="s">
        <v>50</v>
      </c>
      <c r="AI3250">
        <v>205</v>
      </c>
      <c r="AJ3250">
        <v>13</v>
      </c>
      <c r="AK3250" t="s">
        <v>51</v>
      </c>
      <c r="AL3250">
        <v>2160</v>
      </c>
      <c r="AM3250">
        <v>-77.085993636667894</v>
      </c>
      <c r="AN3250">
        <v>38.908507938782797</v>
      </c>
      <c r="AO3250" t="b">
        <f t="shared" si="102"/>
        <v>1</v>
      </c>
      <c r="AP3250">
        <f t="shared" si="101"/>
        <v>1</v>
      </c>
    </row>
    <row r="3251" spans="1:42">
      <c r="A3251">
        <v>186407</v>
      </c>
      <c r="B3251" t="s">
        <v>5103</v>
      </c>
      <c r="C3251" t="s">
        <v>5104</v>
      </c>
      <c r="D3251">
        <v>10193619</v>
      </c>
      <c r="E3251" t="s">
        <v>519</v>
      </c>
      <c r="I3251" t="s">
        <v>5105</v>
      </c>
      <c r="J3251" t="s">
        <v>422</v>
      </c>
      <c r="K3251" s="6">
        <v>0.29166666666666669</v>
      </c>
      <c r="L3251" s="8">
        <v>0.70833333333333337</v>
      </c>
      <c r="M3251" t="s">
        <v>432</v>
      </c>
      <c r="N3251" t="s">
        <v>863</v>
      </c>
      <c r="O3251" t="s">
        <v>5106</v>
      </c>
      <c r="P3251" t="s">
        <v>5107</v>
      </c>
      <c r="Q3251" t="s">
        <v>5108</v>
      </c>
      <c r="R3251" t="s">
        <v>70</v>
      </c>
      <c r="S3251" t="s">
        <v>422</v>
      </c>
      <c r="T3251" t="s">
        <v>46</v>
      </c>
      <c r="U3251" t="s">
        <v>47</v>
      </c>
      <c r="V3251" t="s">
        <v>5109</v>
      </c>
      <c r="W3251">
        <v>38.907550000000001</v>
      </c>
      <c r="X3251">
        <v>-77.059026000000003</v>
      </c>
      <c r="Y3251">
        <v>394880.36</v>
      </c>
      <c r="Z3251">
        <v>137745.01</v>
      </c>
      <c r="AA3251">
        <v>20007</v>
      </c>
      <c r="AB3251">
        <v>279641</v>
      </c>
      <c r="AC3251">
        <v>121750</v>
      </c>
      <c r="AD3251">
        <v>121750</v>
      </c>
      <c r="AE3251">
        <v>2</v>
      </c>
      <c r="AF3251" t="s">
        <v>49</v>
      </c>
      <c r="AG3251" s="2">
        <v>2000000</v>
      </c>
      <c r="AH3251" t="s">
        <v>50</v>
      </c>
      <c r="AI3251">
        <v>206</v>
      </c>
      <c r="AJ3251">
        <v>4</v>
      </c>
      <c r="AK3251" t="s">
        <v>51</v>
      </c>
      <c r="AL3251">
        <v>1370</v>
      </c>
      <c r="AM3251">
        <v>-77.059028750556095</v>
      </c>
      <c r="AN3251">
        <v>38.9075572674097</v>
      </c>
      <c r="AO3251" t="b">
        <f t="shared" si="102"/>
        <v>0</v>
      </c>
      <c r="AP3251">
        <f t="shared" si="101"/>
        <v>0</v>
      </c>
    </row>
    <row r="3252" spans="1:42">
      <c r="A3252">
        <v>186408</v>
      </c>
      <c r="B3252" t="s">
        <v>5111</v>
      </c>
      <c r="C3252" t="s">
        <v>4605</v>
      </c>
      <c r="D3252">
        <v>10193620</v>
      </c>
      <c r="E3252" t="s">
        <v>201</v>
      </c>
      <c r="K3252" s="6">
        <v>0.33333333333333331</v>
      </c>
      <c r="L3252" s="8">
        <v>0.70833333333333337</v>
      </c>
      <c r="M3252" t="s">
        <v>1682</v>
      </c>
      <c r="N3252" t="s">
        <v>254</v>
      </c>
      <c r="Q3252" t="s">
        <v>4605</v>
      </c>
      <c r="R3252" t="s">
        <v>44</v>
      </c>
      <c r="S3252" t="s">
        <v>422</v>
      </c>
      <c r="T3252" t="s">
        <v>46</v>
      </c>
      <c r="U3252" t="s">
        <v>47</v>
      </c>
      <c r="V3252" t="s">
        <v>4606</v>
      </c>
      <c r="W3252">
        <v>38.957583</v>
      </c>
      <c r="X3252">
        <v>-77.030101000000002</v>
      </c>
      <c r="Y3252">
        <v>397391.05</v>
      </c>
      <c r="Z3252">
        <v>143297.87</v>
      </c>
      <c r="AA3252">
        <v>20011</v>
      </c>
      <c r="AB3252">
        <v>257884</v>
      </c>
      <c r="AC3252">
        <v>100784</v>
      </c>
      <c r="AD3252">
        <v>100784</v>
      </c>
      <c r="AE3252">
        <v>4</v>
      </c>
      <c r="AF3252" t="s">
        <v>445</v>
      </c>
      <c r="AG3252" t="s">
        <v>4607</v>
      </c>
      <c r="AH3252" t="s">
        <v>188</v>
      </c>
      <c r="AI3252">
        <v>403</v>
      </c>
      <c r="AJ3252">
        <v>18</v>
      </c>
      <c r="AK3252" t="s">
        <v>51</v>
      </c>
      <c r="AL3252">
        <v>1197</v>
      </c>
      <c r="AM3252">
        <v>-77.030103073599903</v>
      </c>
      <c r="AN3252">
        <v>38.957590165978999</v>
      </c>
      <c r="AO3252" t="b">
        <f t="shared" si="102"/>
        <v>1</v>
      </c>
      <c r="AP3252">
        <f t="shared" si="101"/>
        <v>1</v>
      </c>
    </row>
    <row r="3253" spans="1:42">
      <c r="A3253">
        <v>186409</v>
      </c>
      <c r="B3253" t="s">
        <v>9132</v>
      </c>
      <c r="C3253" t="s">
        <v>9125</v>
      </c>
      <c r="D3253">
        <v>10193622</v>
      </c>
      <c r="E3253" t="s">
        <v>201</v>
      </c>
      <c r="I3253" t="s">
        <v>9133</v>
      </c>
      <c r="J3253" t="s">
        <v>422</v>
      </c>
      <c r="K3253" s="6">
        <v>0.29166666666666669</v>
      </c>
      <c r="L3253" s="8">
        <v>0.70833333333333337</v>
      </c>
      <c r="M3253" t="s">
        <v>192</v>
      </c>
      <c r="N3253" t="s">
        <v>387</v>
      </c>
      <c r="O3253" t="s">
        <v>9125</v>
      </c>
      <c r="P3253" t="s">
        <v>9134</v>
      </c>
      <c r="Q3253" t="s">
        <v>9125</v>
      </c>
      <c r="R3253" t="s">
        <v>165</v>
      </c>
      <c r="S3253" t="s">
        <v>95</v>
      </c>
      <c r="T3253" t="s">
        <v>46</v>
      </c>
      <c r="U3253" t="s">
        <v>47</v>
      </c>
      <c r="V3253" t="s">
        <v>9128</v>
      </c>
      <c r="W3253">
        <v>38.895477999999997</v>
      </c>
      <c r="X3253">
        <v>-76.992876999999993</v>
      </c>
      <c r="Y3253">
        <v>400617.92</v>
      </c>
      <c r="Z3253">
        <v>136403.28</v>
      </c>
      <c r="AA3253">
        <v>20002</v>
      </c>
      <c r="AB3253">
        <v>24224</v>
      </c>
      <c r="AC3253">
        <v>13776</v>
      </c>
      <c r="AD3253">
        <v>13776</v>
      </c>
      <c r="AE3253">
        <v>6</v>
      </c>
      <c r="AF3253" t="s">
        <v>669</v>
      </c>
      <c r="AG3253" t="s">
        <v>670</v>
      </c>
      <c r="AH3253" t="s">
        <v>63</v>
      </c>
      <c r="AI3253">
        <v>107</v>
      </c>
      <c r="AJ3253">
        <v>25</v>
      </c>
      <c r="AK3253" t="s">
        <v>51</v>
      </c>
      <c r="AL3253">
        <v>2331</v>
      </c>
      <c r="AM3253">
        <v>-76.992879231718305</v>
      </c>
      <c r="AN3253">
        <v>38.895485179046702</v>
      </c>
      <c r="AO3253" t="b">
        <f t="shared" si="102"/>
        <v>1</v>
      </c>
      <c r="AP3253">
        <f t="shared" si="101"/>
        <v>1</v>
      </c>
    </row>
    <row r="3254" spans="1:42">
      <c r="A3254">
        <v>186410</v>
      </c>
      <c r="B3254" t="s">
        <v>12541</v>
      </c>
      <c r="C3254" t="s">
        <v>12542</v>
      </c>
      <c r="D3254">
        <v>10193624</v>
      </c>
      <c r="E3254" t="s">
        <v>201</v>
      </c>
      <c r="I3254" t="s">
        <v>12543</v>
      </c>
      <c r="J3254" t="s">
        <v>422</v>
      </c>
      <c r="K3254" s="6">
        <v>0.29166666666666669</v>
      </c>
      <c r="L3254" s="8">
        <v>0.79166666666666663</v>
      </c>
      <c r="M3254" t="s">
        <v>1396</v>
      </c>
      <c r="N3254" t="s">
        <v>1396</v>
      </c>
      <c r="Q3254" t="s">
        <v>12542</v>
      </c>
      <c r="R3254" t="s">
        <v>70</v>
      </c>
      <c r="S3254" t="s">
        <v>422</v>
      </c>
      <c r="T3254" t="s">
        <v>46</v>
      </c>
      <c r="U3254" t="s">
        <v>47</v>
      </c>
      <c r="V3254" t="s">
        <v>12544</v>
      </c>
      <c r="W3254">
        <v>38.915002999999999</v>
      </c>
      <c r="X3254">
        <v>-77.032810999999995</v>
      </c>
      <c r="Y3254">
        <v>397154.48</v>
      </c>
      <c r="Z3254">
        <v>138571.18</v>
      </c>
      <c r="AA3254">
        <v>20009</v>
      </c>
      <c r="AB3254">
        <v>240004</v>
      </c>
      <c r="AC3254">
        <v>82962</v>
      </c>
      <c r="AD3254">
        <v>82962</v>
      </c>
      <c r="AE3254">
        <v>2</v>
      </c>
      <c r="AF3254" t="s">
        <v>86</v>
      </c>
      <c r="AG3254" t="s">
        <v>809</v>
      </c>
      <c r="AH3254" t="s">
        <v>88</v>
      </c>
      <c r="AI3254">
        <v>301</v>
      </c>
      <c r="AJ3254">
        <v>3</v>
      </c>
      <c r="AK3254" t="s">
        <v>51</v>
      </c>
      <c r="AL3254">
        <v>991</v>
      </c>
      <c r="AM3254">
        <v>-77.032812898984204</v>
      </c>
      <c r="AN3254">
        <v>38.9150099939311</v>
      </c>
      <c r="AO3254" t="b">
        <f t="shared" si="102"/>
        <v>1</v>
      </c>
      <c r="AP3254">
        <f t="shared" si="101"/>
        <v>1</v>
      </c>
    </row>
    <row r="3255" spans="1:42">
      <c r="A3255">
        <v>186412</v>
      </c>
      <c r="B3255" t="s">
        <v>12545</v>
      </c>
      <c r="C3255" t="s">
        <v>4897</v>
      </c>
      <c r="D3255">
        <v>10193626</v>
      </c>
      <c r="E3255" t="s">
        <v>201</v>
      </c>
      <c r="I3255" t="s">
        <v>12546</v>
      </c>
      <c r="J3255" t="s">
        <v>422</v>
      </c>
      <c r="K3255" s="6">
        <v>0.5</v>
      </c>
      <c r="L3255" s="8">
        <v>0.79166666666666663</v>
      </c>
      <c r="M3255" t="s">
        <v>386</v>
      </c>
      <c r="N3255" t="s">
        <v>386</v>
      </c>
      <c r="Q3255" t="s">
        <v>4897</v>
      </c>
      <c r="R3255" t="s">
        <v>70</v>
      </c>
      <c r="S3255" t="s">
        <v>422</v>
      </c>
      <c r="T3255" t="s">
        <v>46</v>
      </c>
      <c r="U3255" t="s">
        <v>47</v>
      </c>
      <c r="V3255" t="s">
        <v>12420</v>
      </c>
      <c r="W3255">
        <v>38.926361999999997</v>
      </c>
      <c r="X3255">
        <v>-77.030029999999996</v>
      </c>
      <c r="Y3255">
        <v>397396.03</v>
      </c>
      <c r="Z3255">
        <v>139832.13</v>
      </c>
      <c r="AA3255">
        <v>20009</v>
      </c>
      <c r="AB3255">
        <v>231573</v>
      </c>
      <c r="AC3255">
        <v>74560</v>
      </c>
      <c r="AD3255">
        <v>74560</v>
      </c>
      <c r="AE3255">
        <v>1</v>
      </c>
      <c r="AF3255" t="s">
        <v>361</v>
      </c>
      <c r="AG3255" t="s">
        <v>1426</v>
      </c>
      <c r="AH3255" t="s">
        <v>88</v>
      </c>
      <c r="AI3255">
        <v>304</v>
      </c>
      <c r="AJ3255">
        <v>2</v>
      </c>
      <c r="AK3255" t="s">
        <v>51</v>
      </c>
      <c r="AL3255">
        <v>673</v>
      </c>
      <c r="AM3255">
        <v>-77.030032461138902</v>
      </c>
      <c r="AN3255">
        <v>38.926369791361402</v>
      </c>
      <c r="AO3255" t="b">
        <f t="shared" si="102"/>
        <v>1</v>
      </c>
      <c r="AP3255">
        <f t="shared" si="101"/>
        <v>1</v>
      </c>
    </row>
    <row r="3256" spans="1:42">
      <c r="A3256">
        <v>186416</v>
      </c>
      <c r="B3256" t="s">
        <v>5112</v>
      </c>
      <c r="C3256" t="s">
        <v>5113</v>
      </c>
      <c r="D3256">
        <v>10193631</v>
      </c>
      <c r="E3256" t="s">
        <v>201</v>
      </c>
      <c r="I3256" t="s">
        <v>5114</v>
      </c>
      <c r="J3256" t="s">
        <v>432</v>
      </c>
      <c r="K3256" s="6">
        <v>0.39583333333333331</v>
      </c>
      <c r="L3256" s="8">
        <v>0.64583333333333337</v>
      </c>
      <c r="M3256" t="s">
        <v>683</v>
      </c>
      <c r="N3256" t="s">
        <v>683</v>
      </c>
      <c r="Q3256" t="s">
        <v>5113</v>
      </c>
      <c r="R3256" t="s">
        <v>70</v>
      </c>
      <c r="S3256" t="s">
        <v>432</v>
      </c>
      <c r="T3256" t="s">
        <v>46</v>
      </c>
      <c r="U3256" t="s">
        <v>47</v>
      </c>
      <c r="V3256" t="s">
        <v>5115</v>
      </c>
      <c r="W3256">
        <v>38.911482999999997</v>
      </c>
      <c r="X3256">
        <v>-77.036962000000003</v>
      </c>
      <c r="Y3256">
        <v>396794.26</v>
      </c>
      <c r="Z3256">
        <v>138180.66</v>
      </c>
      <c r="AA3256">
        <v>20009</v>
      </c>
      <c r="AB3256">
        <v>243308</v>
      </c>
      <c r="AC3256">
        <v>86238</v>
      </c>
      <c r="AD3256">
        <v>86238</v>
      </c>
      <c r="AE3256">
        <v>2</v>
      </c>
      <c r="AF3256" t="s">
        <v>86</v>
      </c>
      <c r="AG3256" t="s">
        <v>87</v>
      </c>
      <c r="AH3256" t="s">
        <v>88</v>
      </c>
      <c r="AI3256">
        <v>301</v>
      </c>
      <c r="AJ3256">
        <v>6</v>
      </c>
      <c r="AK3256" t="s">
        <v>51</v>
      </c>
      <c r="AL3256">
        <v>1900</v>
      </c>
      <c r="AM3256">
        <v>-77.036964635651699</v>
      </c>
      <c r="AN3256">
        <v>38.911490817523301</v>
      </c>
      <c r="AO3256" t="b">
        <f t="shared" si="102"/>
        <v>1</v>
      </c>
      <c r="AP3256">
        <f t="shared" si="101"/>
        <v>1</v>
      </c>
    </row>
    <row r="3257" spans="1:42">
      <c r="A3257">
        <v>186417</v>
      </c>
      <c r="B3257" t="s">
        <v>5117</v>
      </c>
      <c r="C3257" t="s">
        <v>1319</v>
      </c>
      <c r="D3257">
        <v>10193632</v>
      </c>
      <c r="E3257" t="s">
        <v>519</v>
      </c>
      <c r="K3257" s="6">
        <v>0.29166666666666669</v>
      </c>
      <c r="L3257" s="8">
        <v>0.70833333333333337</v>
      </c>
      <c r="M3257" t="s">
        <v>255</v>
      </c>
      <c r="N3257" t="s">
        <v>291</v>
      </c>
      <c r="O3257" t="s">
        <v>5118</v>
      </c>
      <c r="P3257" t="s">
        <v>5119</v>
      </c>
      <c r="Q3257" t="s">
        <v>5118</v>
      </c>
      <c r="R3257" t="s">
        <v>58</v>
      </c>
      <c r="S3257" t="s">
        <v>422</v>
      </c>
      <c r="T3257" t="s">
        <v>46</v>
      </c>
      <c r="U3257" t="s">
        <v>47</v>
      </c>
      <c r="V3257" t="s">
        <v>1323</v>
      </c>
      <c r="W3257">
        <v>38.886690000000002</v>
      </c>
      <c r="X3257">
        <v>-76.929209</v>
      </c>
      <c r="Y3257">
        <v>406141.84</v>
      </c>
      <c r="Z3257">
        <v>135430.17000000001</v>
      </c>
      <c r="AA3257">
        <v>20019</v>
      </c>
      <c r="AB3257">
        <v>310651</v>
      </c>
      <c r="AC3257">
        <v>387468</v>
      </c>
      <c r="AD3257">
        <v>309832</v>
      </c>
      <c r="AE3257">
        <v>7</v>
      </c>
      <c r="AF3257" t="s">
        <v>1324</v>
      </c>
      <c r="AG3257" s="2">
        <v>700000</v>
      </c>
      <c r="AH3257" t="s">
        <v>912</v>
      </c>
      <c r="AI3257">
        <v>604</v>
      </c>
      <c r="AJ3257">
        <v>33</v>
      </c>
      <c r="AK3257" t="s">
        <v>51</v>
      </c>
      <c r="AL3257">
        <v>1564</v>
      </c>
      <c r="AM3257">
        <v>-76.929211146233001</v>
      </c>
      <c r="AN3257">
        <v>38.886697806741303</v>
      </c>
      <c r="AO3257" t="b">
        <f t="shared" si="102"/>
        <v>0</v>
      </c>
      <c r="AP3257">
        <f t="shared" si="101"/>
        <v>0</v>
      </c>
    </row>
    <row r="3258" spans="1:42">
      <c r="A3258">
        <v>186418</v>
      </c>
      <c r="B3258" t="s">
        <v>12547</v>
      </c>
      <c r="C3258" t="s">
        <v>12542</v>
      </c>
      <c r="D3258">
        <v>10193633</v>
      </c>
      <c r="E3258" t="s">
        <v>201</v>
      </c>
      <c r="I3258" t="s">
        <v>12548</v>
      </c>
      <c r="J3258" t="s">
        <v>422</v>
      </c>
      <c r="K3258" s="6">
        <v>0.29166666666666669</v>
      </c>
      <c r="L3258" s="8">
        <v>0.70833333333333337</v>
      </c>
      <c r="M3258" t="s">
        <v>1396</v>
      </c>
      <c r="N3258" t="s">
        <v>1396</v>
      </c>
      <c r="Q3258" t="s">
        <v>12549</v>
      </c>
      <c r="R3258" t="s">
        <v>70</v>
      </c>
      <c r="S3258" t="s">
        <v>422</v>
      </c>
      <c r="T3258" t="s">
        <v>46</v>
      </c>
      <c r="U3258" t="s">
        <v>47</v>
      </c>
      <c r="V3258" t="s">
        <v>12550</v>
      </c>
      <c r="W3258">
        <v>38.913896000000001</v>
      </c>
      <c r="X3258">
        <v>-77.024663000000004</v>
      </c>
      <c r="Y3258">
        <v>397861.04</v>
      </c>
      <c r="Z3258">
        <v>138448.1</v>
      </c>
      <c r="AA3258">
        <v>20001</v>
      </c>
      <c r="AB3258">
        <v>239676</v>
      </c>
      <c r="AC3258">
        <v>82651</v>
      </c>
      <c r="AD3258">
        <v>82651</v>
      </c>
      <c r="AE3258">
        <v>6</v>
      </c>
      <c r="AF3258" t="s">
        <v>61</v>
      </c>
      <c r="AG3258" t="s">
        <v>1221</v>
      </c>
      <c r="AH3258" t="s">
        <v>88</v>
      </c>
      <c r="AI3258">
        <v>307</v>
      </c>
      <c r="AJ3258">
        <v>7</v>
      </c>
      <c r="AK3258" t="s">
        <v>51</v>
      </c>
      <c r="AL3258">
        <v>980</v>
      </c>
      <c r="AM3258">
        <v>-77.024665439924306</v>
      </c>
      <c r="AN3258">
        <v>38.913903251838398</v>
      </c>
      <c r="AO3258" t="b">
        <f t="shared" si="102"/>
        <v>1</v>
      </c>
      <c r="AP3258">
        <f t="shared" si="101"/>
        <v>1</v>
      </c>
    </row>
    <row r="3259" spans="1:42">
      <c r="A3259">
        <v>186379</v>
      </c>
      <c r="B3259" t="s">
        <v>5121</v>
      </c>
      <c r="C3259" t="s">
        <v>5122</v>
      </c>
      <c r="D3259">
        <v>10193634</v>
      </c>
      <c r="E3259" t="s">
        <v>201</v>
      </c>
      <c r="I3259" t="s">
        <v>5123</v>
      </c>
      <c r="J3259" t="s">
        <v>422</v>
      </c>
      <c r="K3259" s="6">
        <v>0.29166666666666669</v>
      </c>
      <c r="L3259" s="8">
        <v>0.70833333333333337</v>
      </c>
      <c r="M3259" t="s">
        <v>183</v>
      </c>
      <c r="N3259" t="s">
        <v>183</v>
      </c>
      <c r="Q3259" t="s">
        <v>5122</v>
      </c>
      <c r="R3259" t="s">
        <v>165</v>
      </c>
      <c r="S3259" t="s">
        <v>184</v>
      </c>
      <c r="T3259" t="s">
        <v>46</v>
      </c>
      <c r="U3259" t="s">
        <v>47</v>
      </c>
      <c r="V3259" t="s">
        <v>2887</v>
      </c>
      <c r="W3259">
        <v>38.985661</v>
      </c>
      <c r="X3259">
        <v>-77.028790999999998</v>
      </c>
      <c r="Y3259">
        <v>397505.56</v>
      </c>
      <c r="Z3259">
        <v>146414.75</v>
      </c>
      <c r="AA3259">
        <v>20012</v>
      </c>
      <c r="AB3259">
        <v>285432</v>
      </c>
      <c r="AC3259">
        <v>123648</v>
      </c>
      <c r="AD3259">
        <v>123648</v>
      </c>
      <c r="AE3259">
        <v>4</v>
      </c>
      <c r="AF3259" t="s">
        <v>186</v>
      </c>
      <c r="AG3259" t="s">
        <v>2888</v>
      </c>
      <c r="AH3259" t="s">
        <v>188</v>
      </c>
      <c r="AI3259">
        <v>401</v>
      </c>
      <c r="AJ3259">
        <v>16</v>
      </c>
      <c r="AK3259" t="s">
        <v>51</v>
      </c>
      <c r="AL3259">
        <v>1459</v>
      </c>
      <c r="AM3259">
        <v>-77.028793256693902</v>
      </c>
      <c r="AN3259">
        <v>38.985668092874</v>
      </c>
      <c r="AO3259" t="b">
        <f t="shared" si="102"/>
        <v>1</v>
      </c>
      <c r="AP3259">
        <f t="shared" si="101"/>
        <v>1</v>
      </c>
    </row>
    <row r="3260" spans="1:42">
      <c r="A3260">
        <v>186380</v>
      </c>
      <c r="B3260" t="s">
        <v>12551</v>
      </c>
      <c r="C3260" t="s">
        <v>5113</v>
      </c>
      <c r="D3260">
        <v>10193635</v>
      </c>
      <c r="E3260" t="s">
        <v>201</v>
      </c>
      <c r="I3260" t="s">
        <v>12552</v>
      </c>
      <c r="J3260" t="s">
        <v>432</v>
      </c>
      <c r="K3260" s="6">
        <v>0.29166666666666669</v>
      </c>
      <c r="L3260" s="8">
        <v>0.79166666666666663</v>
      </c>
      <c r="M3260" t="s">
        <v>683</v>
      </c>
      <c r="N3260" t="s">
        <v>683</v>
      </c>
      <c r="Q3260" t="s">
        <v>5113</v>
      </c>
      <c r="R3260" t="s">
        <v>165</v>
      </c>
      <c r="S3260" t="s">
        <v>56</v>
      </c>
      <c r="T3260" t="s">
        <v>46</v>
      </c>
      <c r="U3260" t="s">
        <v>47</v>
      </c>
      <c r="V3260" t="s">
        <v>12550</v>
      </c>
      <c r="W3260">
        <v>38.913896000000001</v>
      </c>
      <c r="X3260">
        <v>-77.024663000000004</v>
      </c>
      <c r="Y3260">
        <v>397861.04</v>
      </c>
      <c r="Z3260">
        <v>138448.1</v>
      </c>
      <c r="AA3260">
        <v>20001</v>
      </c>
      <c r="AB3260">
        <v>239676</v>
      </c>
      <c r="AC3260">
        <v>82651</v>
      </c>
      <c r="AD3260">
        <v>82651</v>
      </c>
      <c r="AE3260">
        <v>6</v>
      </c>
      <c r="AF3260" t="s">
        <v>61</v>
      </c>
      <c r="AG3260" t="s">
        <v>1221</v>
      </c>
      <c r="AH3260" t="s">
        <v>88</v>
      </c>
      <c r="AI3260">
        <v>307</v>
      </c>
      <c r="AJ3260">
        <v>7</v>
      </c>
      <c r="AK3260" t="s">
        <v>51</v>
      </c>
      <c r="AL3260">
        <v>979</v>
      </c>
      <c r="AM3260">
        <v>-77.024665439924306</v>
      </c>
      <c r="AN3260">
        <v>38.913903251838398</v>
      </c>
      <c r="AO3260" t="b">
        <f t="shared" si="102"/>
        <v>1</v>
      </c>
      <c r="AP3260">
        <f t="shared" si="101"/>
        <v>1</v>
      </c>
    </row>
    <row r="3261" spans="1:42">
      <c r="A3261">
        <v>186381</v>
      </c>
      <c r="B3261" t="s">
        <v>5124</v>
      </c>
      <c r="C3261" t="s">
        <v>661</v>
      </c>
      <c r="D3261">
        <v>10193636</v>
      </c>
      <c r="E3261" t="s">
        <v>160</v>
      </c>
      <c r="K3261" s="6">
        <v>0.66666666666666663</v>
      </c>
      <c r="L3261" s="8">
        <v>0.95833333333333337</v>
      </c>
      <c r="M3261" t="s">
        <v>5125</v>
      </c>
      <c r="N3261" t="s">
        <v>5125</v>
      </c>
      <c r="O3261" t="s">
        <v>662</v>
      </c>
      <c r="P3261" t="s">
        <v>663</v>
      </c>
      <c r="Q3261" t="s">
        <v>662</v>
      </c>
      <c r="R3261" t="s">
        <v>58</v>
      </c>
      <c r="S3261" t="s">
        <v>432</v>
      </c>
      <c r="T3261" t="s">
        <v>46</v>
      </c>
      <c r="U3261" t="s">
        <v>47</v>
      </c>
      <c r="V3261" t="s">
        <v>704</v>
      </c>
      <c r="W3261">
        <v>38.897754999999997</v>
      </c>
      <c r="X3261">
        <v>-77.017550999999997</v>
      </c>
      <c r="Y3261">
        <v>398477.49</v>
      </c>
      <c r="Z3261">
        <v>136656.21</v>
      </c>
      <c r="AA3261">
        <v>20001</v>
      </c>
      <c r="AB3261">
        <v>242924</v>
      </c>
      <c r="AC3261">
        <v>85837</v>
      </c>
      <c r="AD3261">
        <v>85837</v>
      </c>
      <c r="AE3261">
        <v>2</v>
      </c>
      <c r="AF3261" t="s">
        <v>434</v>
      </c>
      <c r="AG3261" t="s">
        <v>570</v>
      </c>
      <c r="AH3261" t="s">
        <v>63</v>
      </c>
      <c r="AI3261">
        <v>102</v>
      </c>
      <c r="AJ3261">
        <v>8</v>
      </c>
      <c r="AK3261" t="s">
        <v>64</v>
      </c>
      <c r="AL3261">
        <v>1103</v>
      </c>
      <c r="AM3261">
        <v>-77.017553525435204</v>
      </c>
      <c r="AN3261">
        <v>38.8977625627763</v>
      </c>
      <c r="AO3261" t="b">
        <f t="shared" si="102"/>
        <v>1</v>
      </c>
      <c r="AP3261">
        <f t="shared" si="101"/>
        <v>1</v>
      </c>
    </row>
    <row r="3262" spans="1:42">
      <c r="A3262">
        <v>186382</v>
      </c>
      <c r="B3262" t="s">
        <v>9135</v>
      </c>
      <c r="C3262" t="s">
        <v>8451</v>
      </c>
      <c r="D3262">
        <v>10193637</v>
      </c>
      <c r="E3262" t="s">
        <v>201</v>
      </c>
      <c r="I3262" t="s">
        <v>9136</v>
      </c>
      <c r="J3262" t="s">
        <v>422</v>
      </c>
      <c r="K3262" s="6">
        <v>0.29166666666666669</v>
      </c>
      <c r="L3262" s="8">
        <v>0.70833333333333337</v>
      </c>
      <c r="M3262" t="s">
        <v>1005</v>
      </c>
      <c r="N3262" t="s">
        <v>1025</v>
      </c>
      <c r="O3262" t="s">
        <v>8451</v>
      </c>
      <c r="P3262" t="s">
        <v>9137</v>
      </c>
      <c r="Q3262" t="s">
        <v>8451</v>
      </c>
      <c r="R3262" t="s">
        <v>70</v>
      </c>
      <c r="S3262" t="s">
        <v>422</v>
      </c>
      <c r="T3262" t="s">
        <v>46</v>
      </c>
      <c r="U3262" t="s">
        <v>47</v>
      </c>
      <c r="V3262" t="s">
        <v>8453</v>
      </c>
      <c r="W3262">
        <v>38.925852999999996</v>
      </c>
      <c r="X3262">
        <v>-77.023790000000005</v>
      </c>
      <c r="Y3262">
        <v>397937.08</v>
      </c>
      <c r="Z3262">
        <v>139775.48000000001</v>
      </c>
      <c r="AA3262">
        <v>20001</v>
      </c>
      <c r="AB3262">
        <v>232431</v>
      </c>
      <c r="AC3262">
        <v>75432</v>
      </c>
      <c r="AD3262">
        <v>75432</v>
      </c>
      <c r="AE3262">
        <v>1</v>
      </c>
      <c r="AF3262" t="s">
        <v>361</v>
      </c>
      <c r="AG3262" t="s">
        <v>2430</v>
      </c>
      <c r="AH3262" t="s">
        <v>88</v>
      </c>
      <c r="AI3262">
        <v>304</v>
      </c>
      <c r="AJ3262">
        <v>2</v>
      </c>
      <c r="AK3262" t="s">
        <v>51</v>
      </c>
      <c r="AL3262">
        <v>2430</v>
      </c>
      <c r="AM3262">
        <v>-77.023792654491899</v>
      </c>
      <c r="AN3262">
        <v>38.925860907201297</v>
      </c>
      <c r="AO3262" t="b">
        <f t="shared" si="102"/>
        <v>1</v>
      </c>
      <c r="AP3262">
        <f t="shared" si="101"/>
        <v>1</v>
      </c>
    </row>
    <row r="3263" spans="1:42">
      <c r="A3263">
        <v>186384</v>
      </c>
      <c r="B3263" t="s">
        <v>9138</v>
      </c>
      <c r="C3263" t="s">
        <v>9139</v>
      </c>
      <c r="D3263">
        <v>10193639</v>
      </c>
      <c r="E3263" t="s">
        <v>201</v>
      </c>
      <c r="I3263" t="s">
        <v>9140</v>
      </c>
      <c r="J3263" t="s">
        <v>422</v>
      </c>
      <c r="K3263" s="6">
        <v>0.375</v>
      </c>
      <c r="L3263" s="8">
        <v>0.625</v>
      </c>
      <c r="M3263" t="s">
        <v>1365</v>
      </c>
      <c r="N3263" t="s">
        <v>1365</v>
      </c>
      <c r="Q3263" t="s">
        <v>9139</v>
      </c>
      <c r="R3263" t="s">
        <v>70</v>
      </c>
      <c r="S3263" t="s">
        <v>422</v>
      </c>
      <c r="T3263" t="s">
        <v>46</v>
      </c>
      <c r="U3263" t="s">
        <v>47</v>
      </c>
      <c r="V3263" t="s">
        <v>9141</v>
      </c>
      <c r="W3263">
        <v>38.904792999999998</v>
      </c>
      <c r="X3263">
        <v>-77.031677000000002</v>
      </c>
      <c r="Y3263">
        <v>397252.38</v>
      </c>
      <c r="Z3263">
        <v>137437.79999999999</v>
      </c>
      <c r="AA3263">
        <v>20005</v>
      </c>
      <c r="AB3263">
        <v>300319</v>
      </c>
      <c r="AC3263">
        <v>167953</v>
      </c>
      <c r="AD3263">
        <v>167953</v>
      </c>
      <c r="AE3263">
        <v>2</v>
      </c>
      <c r="AF3263" t="s">
        <v>97</v>
      </c>
      <c r="AG3263" t="s">
        <v>171</v>
      </c>
      <c r="AH3263" t="s">
        <v>88</v>
      </c>
      <c r="AI3263">
        <v>307</v>
      </c>
      <c r="AJ3263">
        <v>8</v>
      </c>
      <c r="AK3263" t="s">
        <v>64</v>
      </c>
      <c r="AL3263">
        <v>2067</v>
      </c>
      <c r="AM3263">
        <v>-77.031679515780695</v>
      </c>
      <c r="AN3263">
        <v>38.904800429001597</v>
      </c>
      <c r="AO3263" t="b">
        <f t="shared" si="102"/>
        <v>1</v>
      </c>
      <c r="AP3263">
        <f t="shared" si="101"/>
        <v>1</v>
      </c>
    </row>
    <row r="3264" spans="1:42">
      <c r="A3264">
        <v>186385</v>
      </c>
      <c r="B3264" t="s">
        <v>12553</v>
      </c>
      <c r="C3264" t="s">
        <v>12554</v>
      </c>
      <c r="D3264">
        <v>10193640</v>
      </c>
      <c r="E3264" t="s">
        <v>201</v>
      </c>
      <c r="I3264" t="s">
        <v>12555</v>
      </c>
      <c r="J3264" t="s">
        <v>422</v>
      </c>
      <c r="K3264" s="6">
        <v>0.5</v>
      </c>
      <c r="L3264" s="8">
        <v>0.83333333333333337</v>
      </c>
      <c r="M3264" t="s">
        <v>334</v>
      </c>
      <c r="N3264" t="s">
        <v>334</v>
      </c>
      <c r="Q3264" t="s">
        <v>12554</v>
      </c>
      <c r="R3264" t="s">
        <v>165</v>
      </c>
      <c r="S3264" t="s">
        <v>386</v>
      </c>
      <c r="T3264" t="s">
        <v>46</v>
      </c>
      <c r="U3264" t="s">
        <v>47</v>
      </c>
      <c r="V3264" t="s">
        <v>10068</v>
      </c>
      <c r="W3264">
        <v>38.924258999999999</v>
      </c>
      <c r="X3264">
        <v>-77.030064999999993</v>
      </c>
      <c r="Y3264">
        <v>397392.94</v>
      </c>
      <c r="Z3264">
        <v>139598.65</v>
      </c>
      <c r="AA3264">
        <v>20009</v>
      </c>
      <c r="AB3264">
        <v>231665</v>
      </c>
      <c r="AC3264">
        <v>74697</v>
      </c>
      <c r="AD3264">
        <v>74697</v>
      </c>
      <c r="AE3264">
        <v>1</v>
      </c>
      <c r="AF3264" t="s">
        <v>361</v>
      </c>
      <c r="AG3264" t="s">
        <v>1426</v>
      </c>
      <c r="AH3264" t="s">
        <v>88</v>
      </c>
      <c r="AI3264">
        <v>304</v>
      </c>
      <c r="AJ3264">
        <v>2</v>
      </c>
      <c r="AK3264" t="s">
        <v>51</v>
      </c>
      <c r="AL3264">
        <v>742</v>
      </c>
      <c r="AM3264">
        <v>-77.030067209525299</v>
      </c>
      <c r="AN3264">
        <v>38.924266520093802</v>
      </c>
      <c r="AO3264" t="b">
        <f t="shared" si="102"/>
        <v>1</v>
      </c>
      <c r="AP3264">
        <f t="shared" si="101"/>
        <v>1</v>
      </c>
    </row>
    <row r="3265" spans="1:42">
      <c r="A3265">
        <v>186388</v>
      </c>
      <c r="B3265" t="s">
        <v>12556</v>
      </c>
      <c r="C3265" t="s">
        <v>12512</v>
      </c>
      <c r="D3265">
        <v>10193644</v>
      </c>
      <c r="E3265" t="s">
        <v>201</v>
      </c>
      <c r="I3265" t="s">
        <v>12557</v>
      </c>
      <c r="J3265" t="s">
        <v>422</v>
      </c>
      <c r="K3265" s="6">
        <v>0.29166666666666669</v>
      </c>
      <c r="L3265" s="8">
        <v>0.70833333333333337</v>
      </c>
      <c r="M3265" t="s">
        <v>95</v>
      </c>
      <c r="N3265" t="s">
        <v>95</v>
      </c>
      <c r="Q3265" t="s">
        <v>12512</v>
      </c>
      <c r="R3265" t="s">
        <v>165</v>
      </c>
      <c r="S3265" t="s">
        <v>415</v>
      </c>
      <c r="T3265" t="s">
        <v>46</v>
      </c>
      <c r="U3265" t="s">
        <v>47</v>
      </c>
      <c r="V3265" t="s">
        <v>12558</v>
      </c>
      <c r="W3265">
        <v>38.888046000000003</v>
      </c>
      <c r="X3265">
        <v>-76.986780999999993</v>
      </c>
      <c r="Y3265">
        <v>401146.85</v>
      </c>
      <c r="Z3265">
        <v>135578.35999999999</v>
      </c>
      <c r="AA3265">
        <v>20003</v>
      </c>
      <c r="AB3265">
        <v>66142</v>
      </c>
      <c r="AC3265">
        <v>40838</v>
      </c>
      <c r="AD3265">
        <v>40838</v>
      </c>
      <c r="AE3265">
        <v>6</v>
      </c>
      <c r="AF3265" t="s">
        <v>72</v>
      </c>
      <c r="AG3265" t="s">
        <v>646</v>
      </c>
      <c r="AH3265" t="s">
        <v>63</v>
      </c>
      <c r="AI3265">
        <v>108</v>
      </c>
      <c r="AJ3265">
        <v>26</v>
      </c>
      <c r="AK3265" t="s">
        <v>51</v>
      </c>
      <c r="AL3265">
        <v>226</v>
      </c>
      <c r="AM3265">
        <v>-76.986783385921498</v>
      </c>
      <c r="AN3265">
        <v>38.888053460996701</v>
      </c>
      <c r="AO3265" t="b">
        <f t="shared" si="102"/>
        <v>1</v>
      </c>
      <c r="AP3265">
        <f t="shared" si="101"/>
        <v>1</v>
      </c>
    </row>
    <row r="3266" spans="1:42">
      <c r="A3266">
        <v>186389</v>
      </c>
      <c r="B3266" t="s">
        <v>12559</v>
      </c>
      <c r="C3266" t="s">
        <v>12560</v>
      </c>
      <c r="D3266">
        <v>10193645</v>
      </c>
      <c r="E3266" t="s">
        <v>201</v>
      </c>
      <c r="I3266" t="s">
        <v>12561</v>
      </c>
      <c r="J3266" t="s">
        <v>422</v>
      </c>
      <c r="K3266" s="6">
        <v>0.29166666666666669</v>
      </c>
      <c r="L3266" s="8">
        <v>0.79166666666666663</v>
      </c>
      <c r="M3266" t="s">
        <v>183</v>
      </c>
      <c r="N3266" t="s">
        <v>183</v>
      </c>
      <c r="Q3266" t="s">
        <v>12560</v>
      </c>
      <c r="R3266" t="s">
        <v>70</v>
      </c>
      <c r="S3266" t="s">
        <v>422</v>
      </c>
      <c r="T3266" t="s">
        <v>46</v>
      </c>
      <c r="U3266" t="s">
        <v>47</v>
      </c>
      <c r="V3266" t="s">
        <v>12562</v>
      </c>
      <c r="W3266">
        <v>38.905230000000003</v>
      </c>
      <c r="X3266">
        <v>-77.019159999999999</v>
      </c>
      <c r="Y3266">
        <v>398338.09</v>
      </c>
      <c r="Z3266">
        <v>137486.04</v>
      </c>
      <c r="AA3266">
        <v>20001</v>
      </c>
      <c r="AB3266">
        <v>238901</v>
      </c>
      <c r="AC3266">
        <v>81871</v>
      </c>
      <c r="AD3266">
        <v>81871</v>
      </c>
      <c r="AE3266">
        <v>6</v>
      </c>
      <c r="AF3266" t="s">
        <v>61</v>
      </c>
      <c r="AG3266" t="s">
        <v>846</v>
      </c>
      <c r="AH3266" t="s">
        <v>88</v>
      </c>
      <c r="AI3266">
        <v>308</v>
      </c>
      <c r="AJ3266">
        <v>8</v>
      </c>
      <c r="AK3266" t="s">
        <v>51</v>
      </c>
      <c r="AL3266">
        <v>938</v>
      </c>
      <c r="AM3266">
        <v>-77.019162513663403</v>
      </c>
      <c r="AN3266">
        <v>38.905237715669301</v>
      </c>
      <c r="AO3266" t="b">
        <f t="shared" si="102"/>
        <v>1</v>
      </c>
      <c r="AP3266">
        <f t="shared" si="101"/>
        <v>1</v>
      </c>
    </row>
    <row r="3267" spans="1:42">
      <c r="A3267">
        <v>186651</v>
      </c>
      <c r="B3267" t="s">
        <v>9142</v>
      </c>
      <c r="C3267" t="s">
        <v>3115</v>
      </c>
      <c r="D3267">
        <v>10193648</v>
      </c>
      <c r="E3267" t="s">
        <v>81</v>
      </c>
      <c r="I3267" t="s">
        <v>9143</v>
      </c>
      <c r="J3267" t="s">
        <v>432</v>
      </c>
      <c r="K3267" s="6">
        <v>0.33333333333333331</v>
      </c>
      <c r="L3267" s="8">
        <v>0.66666666666666663</v>
      </c>
      <c r="M3267" t="s">
        <v>183</v>
      </c>
      <c r="N3267" t="s">
        <v>183</v>
      </c>
      <c r="Q3267" t="s">
        <v>5434</v>
      </c>
      <c r="R3267" t="s">
        <v>70</v>
      </c>
      <c r="S3267" t="s">
        <v>432</v>
      </c>
      <c r="T3267" t="s">
        <v>46</v>
      </c>
      <c r="U3267" t="s">
        <v>47</v>
      </c>
      <c r="V3267" t="s">
        <v>9144</v>
      </c>
      <c r="W3267">
        <v>38.884430999999999</v>
      </c>
      <c r="X3267">
        <v>-76.996858000000003</v>
      </c>
      <c r="Y3267">
        <v>400272.62</v>
      </c>
      <c r="Z3267">
        <v>135176.95999999999</v>
      </c>
      <c r="AA3267">
        <v>20003</v>
      </c>
      <c r="AB3267">
        <v>280032</v>
      </c>
      <c r="AC3267">
        <v>122211</v>
      </c>
      <c r="AD3267">
        <v>122211</v>
      </c>
      <c r="AE3267">
        <v>6</v>
      </c>
      <c r="AF3267" t="s">
        <v>72</v>
      </c>
      <c r="AG3267" t="s">
        <v>2556</v>
      </c>
      <c r="AH3267" t="s">
        <v>63</v>
      </c>
      <c r="AI3267">
        <v>107</v>
      </c>
      <c r="AJ3267">
        <v>26</v>
      </c>
      <c r="AK3267" t="s">
        <v>74</v>
      </c>
      <c r="AL3267">
        <v>2951</v>
      </c>
      <c r="AM3267">
        <v>-76.996860151481599</v>
      </c>
      <c r="AN3267">
        <v>38.884438201733403</v>
      </c>
      <c r="AO3267" t="b">
        <f t="shared" si="102"/>
        <v>0</v>
      </c>
      <c r="AP3267">
        <f t="shared" ref="AP3267:AP3330" si="103">IF(C3267=Q3267, 1, 0)</f>
        <v>0</v>
      </c>
    </row>
    <row r="3268" spans="1:42">
      <c r="A3268">
        <v>186652</v>
      </c>
      <c r="B3268" t="s">
        <v>9145</v>
      </c>
      <c r="C3268" t="s">
        <v>9146</v>
      </c>
      <c r="D3268">
        <v>10193649</v>
      </c>
      <c r="E3268" t="s">
        <v>160</v>
      </c>
      <c r="K3268" s="6">
        <v>0.29166666666666669</v>
      </c>
      <c r="L3268" s="8">
        <v>0.79166666666666663</v>
      </c>
      <c r="M3268" t="s">
        <v>1396</v>
      </c>
      <c r="N3268" t="s">
        <v>1396</v>
      </c>
      <c r="Q3268" t="s">
        <v>9146</v>
      </c>
      <c r="R3268" t="s">
        <v>44</v>
      </c>
      <c r="S3268" t="s">
        <v>422</v>
      </c>
      <c r="T3268" t="s">
        <v>46</v>
      </c>
      <c r="U3268" t="s">
        <v>47</v>
      </c>
      <c r="V3268" t="s">
        <v>9147</v>
      </c>
      <c r="W3268">
        <v>38.901887000000002</v>
      </c>
      <c r="X3268">
        <v>-77.001806999999999</v>
      </c>
      <c r="Y3268">
        <v>399843.3</v>
      </c>
      <c r="Z3268">
        <v>137114.73000000001</v>
      </c>
      <c r="AA3268">
        <v>20002</v>
      </c>
      <c r="AB3268">
        <v>82187</v>
      </c>
      <c r="AC3268">
        <v>54014</v>
      </c>
      <c r="AD3268">
        <v>54014</v>
      </c>
      <c r="AE3268">
        <v>6</v>
      </c>
      <c r="AF3268" t="s">
        <v>434</v>
      </c>
      <c r="AG3268" t="s">
        <v>1653</v>
      </c>
      <c r="AH3268" t="s">
        <v>63</v>
      </c>
      <c r="AI3268">
        <v>104</v>
      </c>
      <c r="AJ3268">
        <v>25</v>
      </c>
      <c r="AK3268" t="s">
        <v>51</v>
      </c>
      <c r="AL3268">
        <v>2698</v>
      </c>
      <c r="AM3268">
        <v>-77.001808799810306</v>
      </c>
      <c r="AN3268">
        <v>38.901894381345201</v>
      </c>
      <c r="AO3268" t="b">
        <f t="shared" si="102"/>
        <v>1</v>
      </c>
      <c r="AP3268">
        <f t="shared" si="103"/>
        <v>1</v>
      </c>
    </row>
    <row r="3269" spans="1:42">
      <c r="A3269">
        <v>186653</v>
      </c>
      <c r="B3269" t="s">
        <v>9148</v>
      </c>
      <c r="C3269" t="s">
        <v>9146</v>
      </c>
      <c r="D3269">
        <v>10193650</v>
      </c>
      <c r="E3269" t="s">
        <v>160</v>
      </c>
      <c r="K3269" s="6">
        <v>0.29166666666666669</v>
      </c>
      <c r="L3269" s="8">
        <v>0.79166666666666663</v>
      </c>
      <c r="M3269" t="s">
        <v>1396</v>
      </c>
      <c r="N3269" t="s">
        <v>1396</v>
      </c>
      <c r="Q3269" t="s">
        <v>9146</v>
      </c>
      <c r="R3269" t="s">
        <v>44</v>
      </c>
      <c r="S3269" t="s">
        <v>432</v>
      </c>
      <c r="T3269" t="s">
        <v>46</v>
      </c>
      <c r="U3269" t="s">
        <v>47</v>
      </c>
      <c r="V3269" t="s">
        <v>6631</v>
      </c>
      <c r="W3269">
        <v>38.898339</v>
      </c>
      <c r="X3269">
        <v>-76.993992000000006</v>
      </c>
      <c r="Y3269">
        <v>400521.21</v>
      </c>
      <c r="Z3269">
        <v>136720.92000000001</v>
      </c>
      <c r="AA3269">
        <v>20002</v>
      </c>
      <c r="AB3269">
        <v>2329</v>
      </c>
      <c r="AC3269">
        <v>2704</v>
      </c>
      <c r="AD3269">
        <v>2704</v>
      </c>
      <c r="AE3269">
        <v>6</v>
      </c>
      <c r="AF3269" t="s">
        <v>669</v>
      </c>
      <c r="AG3269" t="s">
        <v>6632</v>
      </c>
      <c r="AH3269" t="s">
        <v>63</v>
      </c>
      <c r="AI3269">
        <v>104</v>
      </c>
      <c r="AJ3269">
        <v>25</v>
      </c>
      <c r="AK3269" t="s">
        <v>51</v>
      </c>
      <c r="AL3269">
        <v>2106</v>
      </c>
      <c r="AM3269">
        <v>-76.993993812087595</v>
      </c>
      <c r="AN3269">
        <v>38.898346658796797</v>
      </c>
      <c r="AO3269" t="b">
        <f t="shared" si="102"/>
        <v>1</v>
      </c>
      <c r="AP3269">
        <f t="shared" si="103"/>
        <v>1</v>
      </c>
    </row>
    <row r="3270" spans="1:42">
      <c r="A3270">
        <v>186654</v>
      </c>
      <c r="B3270" t="s">
        <v>12563</v>
      </c>
      <c r="C3270" t="s">
        <v>12564</v>
      </c>
      <c r="D3270">
        <v>10193651</v>
      </c>
      <c r="E3270" t="s">
        <v>201</v>
      </c>
      <c r="I3270" t="s">
        <v>12565</v>
      </c>
      <c r="J3270" t="s">
        <v>422</v>
      </c>
      <c r="K3270" s="6">
        <v>0.41666666666666669</v>
      </c>
      <c r="L3270" s="8">
        <v>0.625</v>
      </c>
      <c r="M3270" t="s">
        <v>334</v>
      </c>
      <c r="N3270" t="s">
        <v>334</v>
      </c>
      <c r="Q3270" t="s">
        <v>12564</v>
      </c>
      <c r="R3270" t="s">
        <v>165</v>
      </c>
      <c r="S3270" t="s">
        <v>386</v>
      </c>
      <c r="T3270" t="s">
        <v>46</v>
      </c>
      <c r="U3270" t="s">
        <v>47</v>
      </c>
      <c r="V3270" t="s">
        <v>10814</v>
      </c>
      <c r="W3270">
        <v>38.905423999999996</v>
      </c>
      <c r="X3270">
        <v>-77.029400999999993</v>
      </c>
      <c r="Y3270">
        <v>397449.83</v>
      </c>
      <c r="Z3270">
        <v>137507.76</v>
      </c>
      <c r="AA3270">
        <v>20005</v>
      </c>
      <c r="AB3270">
        <v>226402</v>
      </c>
      <c r="AC3270">
        <v>69392</v>
      </c>
      <c r="AD3270">
        <v>69392</v>
      </c>
      <c r="AE3270">
        <v>2</v>
      </c>
      <c r="AF3270" t="s">
        <v>97</v>
      </c>
      <c r="AG3270" t="s">
        <v>1242</v>
      </c>
      <c r="AH3270" t="s">
        <v>88</v>
      </c>
      <c r="AI3270">
        <v>307</v>
      </c>
      <c r="AJ3270">
        <v>8</v>
      </c>
      <c r="AK3270" t="s">
        <v>51</v>
      </c>
      <c r="AL3270">
        <v>567</v>
      </c>
      <c r="AM3270">
        <v>-77.029403380381297</v>
      </c>
      <c r="AN3270">
        <v>38.905431248393597</v>
      </c>
      <c r="AO3270" t="b">
        <f t="shared" si="102"/>
        <v>1</v>
      </c>
      <c r="AP3270">
        <f t="shared" si="103"/>
        <v>1</v>
      </c>
    </row>
    <row r="3271" spans="1:42">
      <c r="A3271">
        <v>186655</v>
      </c>
      <c r="B3271" t="s">
        <v>9149</v>
      </c>
      <c r="C3271" t="s">
        <v>9150</v>
      </c>
      <c r="D3271">
        <v>10193652</v>
      </c>
      <c r="E3271" t="s">
        <v>519</v>
      </c>
      <c r="I3271" t="s">
        <v>9151</v>
      </c>
      <c r="J3271" t="s">
        <v>422</v>
      </c>
      <c r="K3271" s="6">
        <v>0.29166666666666669</v>
      </c>
      <c r="L3271" s="8">
        <v>0.70833333333333337</v>
      </c>
      <c r="M3271" t="s">
        <v>1682</v>
      </c>
      <c r="N3271" t="s">
        <v>584</v>
      </c>
      <c r="O3271" t="s">
        <v>9152</v>
      </c>
      <c r="P3271" t="s">
        <v>9153</v>
      </c>
      <c r="Q3271" t="s">
        <v>9152</v>
      </c>
      <c r="R3271" t="s">
        <v>70</v>
      </c>
      <c r="S3271" t="s">
        <v>432</v>
      </c>
      <c r="T3271" t="s">
        <v>46</v>
      </c>
      <c r="U3271" t="s">
        <v>47</v>
      </c>
      <c r="V3271" t="s">
        <v>9154</v>
      </c>
      <c r="W3271">
        <v>38.932631999999998</v>
      </c>
      <c r="X3271">
        <v>-77.026306000000005</v>
      </c>
      <c r="Y3271">
        <v>397719.15</v>
      </c>
      <c r="Z3271">
        <v>140528.01999999999</v>
      </c>
      <c r="AA3271">
        <v>20010</v>
      </c>
      <c r="AB3271">
        <v>233059</v>
      </c>
      <c r="AC3271">
        <v>76116</v>
      </c>
      <c r="AD3271">
        <v>76116</v>
      </c>
      <c r="AE3271">
        <v>1</v>
      </c>
      <c r="AF3271" t="s">
        <v>249</v>
      </c>
      <c r="AG3271" t="s">
        <v>2820</v>
      </c>
      <c r="AH3271" t="s">
        <v>88</v>
      </c>
      <c r="AI3271">
        <v>302</v>
      </c>
      <c r="AJ3271">
        <v>2</v>
      </c>
      <c r="AK3271" t="s">
        <v>51</v>
      </c>
      <c r="AL3271">
        <v>2492</v>
      </c>
      <c r="AM3271">
        <v>-77.026308406362702</v>
      </c>
      <c r="AN3271">
        <v>38.932639483236599</v>
      </c>
      <c r="AO3271" t="b">
        <f t="shared" si="102"/>
        <v>0</v>
      </c>
      <c r="AP3271">
        <f t="shared" si="103"/>
        <v>0</v>
      </c>
    </row>
    <row r="3272" spans="1:42">
      <c r="A3272">
        <v>186656</v>
      </c>
      <c r="B3272" t="s">
        <v>9155</v>
      </c>
      <c r="C3272" t="s">
        <v>9156</v>
      </c>
      <c r="D3272">
        <v>10193653</v>
      </c>
      <c r="E3272" t="s">
        <v>201</v>
      </c>
      <c r="I3272" t="s">
        <v>9157</v>
      </c>
      <c r="J3272" t="s">
        <v>432</v>
      </c>
      <c r="K3272" s="6">
        <v>0.39583333333333331</v>
      </c>
      <c r="L3272" s="8">
        <v>0.64583333333333337</v>
      </c>
      <c r="M3272" t="s">
        <v>55</v>
      </c>
      <c r="N3272" t="s">
        <v>55</v>
      </c>
      <c r="Q3272" t="s">
        <v>9156</v>
      </c>
      <c r="R3272" t="s">
        <v>70</v>
      </c>
      <c r="S3272" t="s">
        <v>432</v>
      </c>
      <c r="T3272" t="s">
        <v>46</v>
      </c>
      <c r="U3272" t="s">
        <v>47</v>
      </c>
      <c r="V3272" t="s">
        <v>9158</v>
      </c>
      <c r="W3272">
        <v>38.910122999999999</v>
      </c>
      <c r="X3272">
        <v>-77.048569999999998</v>
      </c>
      <c r="Y3272">
        <v>395787.43</v>
      </c>
      <c r="Z3272">
        <v>138030.1</v>
      </c>
      <c r="AA3272">
        <v>20037</v>
      </c>
      <c r="AB3272">
        <v>226204</v>
      </c>
      <c r="AC3272">
        <v>69512</v>
      </c>
      <c r="AD3272">
        <v>69512</v>
      </c>
      <c r="AE3272">
        <v>2</v>
      </c>
      <c r="AF3272" t="s">
        <v>86</v>
      </c>
      <c r="AG3272" t="s">
        <v>709</v>
      </c>
      <c r="AH3272" t="s">
        <v>50</v>
      </c>
      <c r="AI3272">
        <v>208</v>
      </c>
      <c r="AJ3272">
        <v>6</v>
      </c>
      <c r="AK3272" t="s">
        <v>51</v>
      </c>
      <c r="AL3272">
        <v>2588</v>
      </c>
      <c r="AM3272">
        <v>-77.048572513060805</v>
      </c>
      <c r="AN3272">
        <v>38.910130272163997</v>
      </c>
      <c r="AO3272" t="b">
        <f t="shared" si="102"/>
        <v>1</v>
      </c>
      <c r="AP3272">
        <f t="shared" si="103"/>
        <v>1</v>
      </c>
    </row>
    <row r="3273" spans="1:42">
      <c r="A3273">
        <v>186658</v>
      </c>
      <c r="B3273" t="s">
        <v>5132</v>
      </c>
      <c r="C3273" t="s">
        <v>5133</v>
      </c>
      <c r="D3273">
        <v>10193656</v>
      </c>
      <c r="E3273" t="s">
        <v>201</v>
      </c>
      <c r="I3273" t="s">
        <v>5134</v>
      </c>
      <c r="J3273" t="s">
        <v>422</v>
      </c>
      <c r="K3273" s="6">
        <v>0.29166666666666669</v>
      </c>
      <c r="L3273" s="8">
        <v>0.79166666666666663</v>
      </c>
      <c r="M3273" t="s">
        <v>291</v>
      </c>
      <c r="N3273" t="s">
        <v>291</v>
      </c>
      <c r="Q3273" t="s">
        <v>5133</v>
      </c>
      <c r="R3273" t="s">
        <v>70</v>
      </c>
      <c r="S3273" t="s">
        <v>422</v>
      </c>
      <c r="T3273" t="s">
        <v>46</v>
      </c>
      <c r="U3273" t="s">
        <v>47</v>
      </c>
      <c r="V3273" t="s">
        <v>1631</v>
      </c>
      <c r="W3273">
        <v>38.909193000000002</v>
      </c>
      <c r="X3273">
        <v>-77.038888999999998</v>
      </c>
      <c r="Y3273">
        <v>396627.06</v>
      </c>
      <c r="Z3273">
        <v>137926.45000000001</v>
      </c>
      <c r="AA3273">
        <v>20036</v>
      </c>
      <c r="AB3273">
        <v>241733</v>
      </c>
      <c r="AC3273">
        <v>84736</v>
      </c>
      <c r="AD3273">
        <v>84736</v>
      </c>
      <c r="AE3273">
        <v>2</v>
      </c>
      <c r="AF3273" t="s">
        <v>86</v>
      </c>
      <c r="AG3273" t="s">
        <v>380</v>
      </c>
      <c r="AH3273" t="s">
        <v>50</v>
      </c>
      <c r="AI3273">
        <v>208</v>
      </c>
      <c r="AJ3273">
        <v>6</v>
      </c>
      <c r="AK3273" t="s">
        <v>51</v>
      </c>
      <c r="AL3273">
        <v>1055</v>
      </c>
      <c r="AM3273">
        <v>-77.038891211480006</v>
      </c>
      <c r="AN3273">
        <v>38.909200180913899</v>
      </c>
      <c r="AO3273" t="b">
        <f t="shared" si="102"/>
        <v>1</v>
      </c>
      <c r="AP3273">
        <f t="shared" si="103"/>
        <v>1</v>
      </c>
    </row>
    <row r="3274" spans="1:42">
      <c r="A3274">
        <v>186660</v>
      </c>
      <c r="B3274" t="s">
        <v>5138</v>
      </c>
      <c r="C3274" t="s">
        <v>985</v>
      </c>
      <c r="D3274">
        <v>10193662</v>
      </c>
      <c r="E3274" t="s">
        <v>201</v>
      </c>
      <c r="I3274" t="s">
        <v>5139</v>
      </c>
      <c r="J3274" t="s">
        <v>422</v>
      </c>
      <c r="K3274" s="6">
        <v>0.29166666666666669</v>
      </c>
      <c r="L3274" s="8">
        <v>0.70833333333333337</v>
      </c>
      <c r="M3274" t="s">
        <v>432</v>
      </c>
      <c r="N3274" t="s">
        <v>432</v>
      </c>
      <c r="O3274" t="s">
        <v>5039</v>
      </c>
      <c r="P3274" t="s">
        <v>5040</v>
      </c>
      <c r="Q3274" t="s">
        <v>5039</v>
      </c>
      <c r="R3274" t="s">
        <v>165</v>
      </c>
      <c r="S3274" t="s">
        <v>1682</v>
      </c>
      <c r="T3274" t="s">
        <v>46</v>
      </c>
      <c r="U3274" t="s">
        <v>47</v>
      </c>
      <c r="V3274" t="s">
        <v>3888</v>
      </c>
      <c r="W3274">
        <v>38.906677000000002</v>
      </c>
      <c r="X3274">
        <v>-77.065777999999995</v>
      </c>
      <c r="Y3274">
        <v>394294.73</v>
      </c>
      <c r="Z3274">
        <v>137648.57</v>
      </c>
      <c r="AA3274">
        <v>20007</v>
      </c>
      <c r="AB3274">
        <v>279695</v>
      </c>
      <c r="AC3274">
        <v>121806</v>
      </c>
      <c r="AD3274">
        <v>121806</v>
      </c>
      <c r="AE3274">
        <v>2</v>
      </c>
      <c r="AF3274" t="s">
        <v>49</v>
      </c>
      <c r="AG3274" s="2">
        <v>200000</v>
      </c>
      <c r="AH3274" t="s">
        <v>50</v>
      </c>
      <c r="AI3274">
        <v>206</v>
      </c>
      <c r="AJ3274">
        <v>4</v>
      </c>
      <c r="AK3274" t="s">
        <v>51</v>
      </c>
      <c r="AL3274">
        <v>1444</v>
      </c>
      <c r="AM3274">
        <v>-77.065779919830604</v>
      </c>
      <c r="AN3274">
        <v>38.906684895997103</v>
      </c>
      <c r="AO3274" t="b">
        <f t="shared" si="102"/>
        <v>0</v>
      </c>
      <c r="AP3274">
        <f t="shared" si="103"/>
        <v>0</v>
      </c>
    </row>
    <row r="3275" spans="1:42">
      <c r="A3275">
        <v>186661</v>
      </c>
      <c r="B3275" t="s">
        <v>5142</v>
      </c>
      <c r="C3275" t="s">
        <v>5143</v>
      </c>
      <c r="D3275">
        <v>10193663</v>
      </c>
      <c r="E3275" t="s">
        <v>519</v>
      </c>
      <c r="I3275" t="s">
        <v>5144</v>
      </c>
      <c r="J3275" t="s">
        <v>422</v>
      </c>
      <c r="K3275" s="6">
        <v>0.29166666666666669</v>
      </c>
      <c r="L3275" s="8">
        <v>0.70833333333333337</v>
      </c>
      <c r="M3275" t="s">
        <v>238</v>
      </c>
      <c r="N3275" t="s">
        <v>885</v>
      </c>
      <c r="Q3275" t="s">
        <v>5143</v>
      </c>
      <c r="R3275" t="s">
        <v>70</v>
      </c>
      <c r="S3275" t="s">
        <v>422</v>
      </c>
      <c r="T3275" t="s">
        <v>46</v>
      </c>
      <c r="U3275" t="s">
        <v>47</v>
      </c>
      <c r="V3275" t="s">
        <v>5145</v>
      </c>
      <c r="W3275">
        <v>38.937441</v>
      </c>
      <c r="X3275">
        <v>-77.022940000000006</v>
      </c>
      <c r="Y3275">
        <v>398011.12</v>
      </c>
      <c r="Z3275">
        <v>141061.75</v>
      </c>
      <c r="AA3275">
        <v>20011</v>
      </c>
      <c r="AB3275">
        <v>249571</v>
      </c>
      <c r="AC3275">
        <v>92174</v>
      </c>
      <c r="AD3275">
        <v>92174</v>
      </c>
      <c r="AE3275">
        <v>4</v>
      </c>
      <c r="AF3275" t="s">
        <v>445</v>
      </c>
      <c r="AG3275" t="s">
        <v>2128</v>
      </c>
      <c r="AH3275" t="s">
        <v>188</v>
      </c>
      <c r="AI3275">
        <v>407</v>
      </c>
      <c r="AJ3275">
        <v>18</v>
      </c>
      <c r="AK3275" t="s">
        <v>51</v>
      </c>
      <c r="AL3275">
        <v>1643</v>
      </c>
      <c r="AM3275">
        <v>-77.022942525737307</v>
      </c>
      <c r="AN3275">
        <v>38.937448193677803</v>
      </c>
      <c r="AO3275" t="b">
        <f t="shared" si="102"/>
        <v>1</v>
      </c>
      <c r="AP3275">
        <f t="shared" si="103"/>
        <v>1</v>
      </c>
    </row>
    <row r="3276" spans="1:42">
      <c r="A3276">
        <v>186666</v>
      </c>
      <c r="B3276" t="s">
        <v>5146</v>
      </c>
      <c r="C3276" t="s">
        <v>985</v>
      </c>
      <c r="D3276">
        <v>10193669</v>
      </c>
      <c r="E3276" t="s">
        <v>201</v>
      </c>
      <c r="I3276" t="s">
        <v>5147</v>
      </c>
      <c r="J3276" t="s">
        <v>422</v>
      </c>
      <c r="K3276" s="6">
        <v>0.29166666666666669</v>
      </c>
      <c r="L3276" s="8">
        <v>0.70833333333333337</v>
      </c>
      <c r="M3276" t="s">
        <v>334</v>
      </c>
      <c r="N3276" t="s">
        <v>334</v>
      </c>
      <c r="O3276" t="s">
        <v>5148</v>
      </c>
      <c r="P3276" t="s">
        <v>5149</v>
      </c>
      <c r="Q3276" t="s">
        <v>5148</v>
      </c>
      <c r="R3276" t="s">
        <v>165</v>
      </c>
      <c r="S3276" t="s">
        <v>386</v>
      </c>
      <c r="T3276" t="s">
        <v>46</v>
      </c>
      <c r="U3276" t="s">
        <v>47</v>
      </c>
      <c r="V3276" t="s">
        <v>5150</v>
      </c>
      <c r="W3276">
        <v>38.911707</v>
      </c>
      <c r="X3276">
        <v>-77.046256999999997</v>
      </c>
      <c r="Y3276">
        <v>395988.12</v>
      </c>
      <c r="Z3276">
        <v>138205.79999999999</v>
      </c>
      <c r="AA3276">
        <v>20009</v>
      </c>
      <c r="AB3276">
        <v>242871</v>
      </c>
      <c r="AC3276">
        <v>85804</v>
      </c>
      <c r="AD3276">
        <v>85804</v>
      </c>
      <c r="AE3276">
        <v>2</v>
      </c>
      <c r="AF3276" t="s">
        <v>86</v>
      </c>
      <c r="AG3276" t="s">
        <v>709</v>
      </c>
      <c r="AH3276" t="s">
        <v>50</v>
      </c>
      <c r="AI3276">
        <v>208</v>
      </c>
      <c r="AJ3276">
        <v>6</v>
      </c>
      <c r="AK3276" t="s">
        <v>51</v>
      </c>
      <c r="AL3276">
        <v>1097</v>
      </c>
      <c r="AM3276">
        <v>-77.046259617864806</v>
      </c>
      <c r="AN3276">
        <v>38.911713976801003</v>
      </c>
      <c r="AO3276" t="b">
        <f t="shared" si="102"/>
        <v>0</v>
      </c>
      <c r="AP3276">
        <f t="shared" si="103"/>
        <v>0</v>
      </c>
    </row>
    <row r="3277" spans="1:42">
      <c r="A3277">
        <v>186672</v>
      </c>
      <c r="B3277" t="s">
        <v>5158</v>
      </c>
      <c r="C3277" t="s">
        <v>3547</v>
      </c>
      <c r="D3277">
        <v>10193673</v>
      </c>
      <c r="E3277" t="s">
        <v>201</v>
      </c>
      <c r="I3277" t="s">
        <v>5159</v>
      </c>
      <c r="J3277" t="s">
        <v>422</v>
      </c>
      <c r="K3277" s="6">
        <v>0.375</v>
      </c>
      <c r="L3277" s="8">
        <v>0.70833333333333337</v>
      </c>
      <c r="M3277" t="s">
        <v>1396</v>
      </c>
      <c r="N3277" t="s">
        <v>1396</v>
      </c>
      <c r="O3277" t="s">
        <v>3547</v>
      </c>
      <c r="P3277" t="s">
        <v>5160</v>
      </c>
      <c r="Q3277" t="s">
        <v>3547</v>
      </c>
      <c r="R3277" t="s">
        <v>70</v>
      </c>
      <c r="S3277" t="s">
        <v>422</v>
      </c>
      <c r="T3277" t="s">
        <v>46</v>
      </c>
      <c r="U3277" t="s">
        <v>47</v>
      </c>
      <c r="V3277" t="s">
        <v>2359</v>
      </c>
      <c r="W3277">
        <v>38.908731000000003</v>
      </c>
      <c r="X3277">
        <v>-77.054970999999995</v>
      </c>
      <c r="Y3277">
        <v>395232.22</v>
      </c>
      <c r="Z3277">
        <v>137875.92000000001</v>
      </c>
      <c r="AA3277">
        <v>20007</v>
      </c>
      <c r="AB3277">
        <v>274803</v>
      </c>
      <c r="AC3277">
        <v>117606</v>
      </c>
      <c r="AD3277">
        <v>117606</v>
      </c>
      <c r="AE3277">
        <v>2</v>
      </c>
      <c r="AF3277" t="s">
        <v>49</v>
      </c>
      <c r="AG3277" s="2">
        <v>2000000</v>
      </c>
      <c r="AH3277" t="s">
        <v>50</v>
      </c>
      <c r="AI3277">
        <v>206</v>
      </c>
      <c r="AJ3277">
        <v>4</v>
      </c>
      <c r="AK3277" t="s">
        <v>51</v>
      </c>
      <c r="AL3277">
        <v>1352</v>
      </c>
      <c r="AM3277">
        <v>-77.054972919690002</v>
      </c>
      <c r="AN3277">
        <v>38.908738529121003</v>
      </c>
      <c r="AO3277" t="b">
        <f t="shared" si="102"/>
        <v>1</v>
      </c>
      <c r="AP3277">
        <f t="shared" si="103"/>
        <v>1</v>
      </c>
    </row>
    <row r="3278" spans="1:42">
      <c r="A3278">
        <v>186673</v>
      </c>
      <c r="B3278" t="s">
        <v>9159</v>
      </c>
      <c r="C3278" t="s">
        <v>3517</v>
      </c>
      <c r="D3278">
        <v>10193674</v>
      </c>
      <c r="E3278" t="s">
        <v>1806</v>
      </c>
      <c r="F3278" t="s">
        <v>8252</v>
      </c>
      <c r="H3278">
        <v>108551</v>
      </c>
      <c r="I3278" t="s">
        <v>9160</v>
      </c>
      <c r="J3278" t="s">
        <v>422</v>
      </c>
      <c r="K3278" s="6">
        <v>0.66666666666666663</v>
      </c>
      <c r="L3278" s="8">
        <v>0.66666666666666663</v>
      </c>
      <c r="M3278" t="s">
        <v>422</v>
      </c>
      <c r="N3278" t="s">
        <v>255</v>
      </c>
      <c r="O3278" t="s">
        <v>3517</v>
      </c>
      <c r="P3278" t="s">
        <v>3520</v>
      </c>
      <c r="Q3278" t="s">
        <v>3517</v>
      </c>
      <c r="R3278" t="s">
        <v>70</v>
      </c>
      <c r="S3278" t="s">
        <v>422</v>
      </c>
      <c r="T3278" t="s">
        <v>46</v>
      </c>
      <c r="U3278" t="s">
        <v>47</v>
      </c>
      <c r="V3278" t="s">
        <v>8254</v>
      </c>
      <c r="W3278">
        <v>38.905523000000002</v>
      </c>
      <c r="X3278">
        <v>-77.048156000000006</v>
      </c>
      <c r="Y3278">
        <v>395823.06</v>
      </c>
      <c r="Z3278">
        <v>137519.47</v>
      </c>
      <c r="AA3278">
        <v>20037</v>
      </c>
      <c r="AB3278">
        <v>310698</v>
      </c>
      <c r="AC3278">
        <v>184115</v>
      </c>
      <c r="AD3278">
        <v>184115</v>
      </c>
      <c r="AE3278">
        <v>2</v>
      </c>
      <c r="AF3278" t="s">
        <v>196</v>
      </c>
      <c r="AG3278" t="s">
        <v>927</v>
      </c>
      <c r="AH3278" t="s">
        <v>50</v>
      </c>
      <c r="AI3278">
        <v>208</v>
      </c>
      <c r="AJ3278">
        <v>5</v>
      </c>
      <c r="AK3278" t="s">
        <v>51</v>
      </c>
      <c r="AL3278">
        <v>2270</v>
      </c>
      <c r="AM3278">
        <v>-77.048158599154803</v>
      </c>
      <c r="AN3278">
        <v>38.905530510347901</v>
      </c>
      <c r="AO3278" t="b">
        <f t="shared" si="102"/>
        <v>1</v>
      </c>
      <c r="AP3278">
        <f t="shared" si="103"/>
        <v>1</v>
      </c>
    </row>
    <row r="3279" spans="1:42">
      <c r="A3279">
        <v>186674</v>
      </c>
      <c r="B3279" t="s">
        <v>5167</v>
      </c>
      <c r="C3279" t="s">
        <v>3517</v>
      </c>
      <c r="D3279">
        <v>10193675</v>
      </c>
      <c r="E3279" t="s">
        <v>1806</v>
      </c>
      <c r="F3279" t="s">
        <v>3518</v>
      </c>
      <c r="H3279">
        <v>108646</v>
      </c>
      <c r="I3279" t="s">
        <v>5168</v>
      </c>
      <c r="J3279" t="s">
        <v>422</v>
      </c>
      <c r="K3279" s="6">
        <v>0.66666666666666663</v>
      </c>
      <c r="L3279" s="8">
        <v>0.66666666666666663</v>
      </c>
      <c r="M3279" t="s">
        <v>422</v>
      </c>
      <c r="N3279" t="s">
        <v>255</v>
      </c>
      <c r="O3279" t="s">
        <v>3517</v>
      </c>
      <c r="P3279" t="s">
        <v>3520</v>
      </c>
      <c r="Q3279" t="s">
        <v>3517</v>
      </c>
      <c r="R3279" t="s">
        <v>165</v>
      </c>
      <c r="S3279" t="s">
        <v>138</v>
      </c>
      <c r="T3279" t="s">
        <v>46</v>
      </c>
      <c r="U3279" t="s">
        <v>47</v>
      </c>
      <c r="V3279" t="s">
        <v>727</v>
      </c>
      <c r="W3279">
        <v>38.910795999999998</v>
      </c>
      <c r="X3279">
        <v>-77.027451999999997</v>
      </c>
      <c r="Y3279">
        <v>397619.11</v>
      </c>
      <c r="Z3279">
        <v>138104.06</v>
      </c>
      <c r="AA3279">
        <v>20005</v>
      </c>
      <c r="AB3279">
        <v>278837</v>
      </c>
      <c r="AC3279">
        <v>120914</v>
      </c>
      <c r="AD3279">
        <v>120914</v>
      </c>
      <c r="AE3279">
        <v>2</v>
      </c>
      <c r="AF3279" t="s">
        <v>97</v>
      </c>
      <c r="AG3279" t="s">
        <v>98</v>
      </c>
      <c r="AH3279" t="s">
        <v>88</v>
      </c>
      <c r="AI3279">
        <v>307</v>
      </c>
      <c r="AJ3279">
        <v>7</v>
      </c>
      <c r="AK3279" t="s">
        <v>51</v>
      </c>
      <c r="AL3279">
        <v>1408</v>
      </c>
      <c r="AM3279">
        <v>-77.027453806654194</v>
      </c>
      <c r="AN3279">
        <v>38.910803400431703</v>
      </c>
      <c r="AO3279" t="b">
        <f t="shared" si="102"/>
        <v>1</v>
      </c>
      <c r="AP3279">
        <f t="shared" si="103"/>
        <v>1</v>
      </c>
    </row>
    <row r="3280" spans="1:42">
      <c r="A3280">
        <v>186675</v>
      </c>
      <c r="B3280" t="s">
        <v>12566</v>
      </c>
      <c r="C3280" t="s">
        <v>12567</v>
      </c>
      <c r="D3280">
        <v>10193676</v>
      </c>
      <c r="E3280" t="s">
        <v>201</v>
      </c>
      <c r="I3280" t="s">
        <v>12568</v>
      </c>
      <c r="J3280" t="s">
        <v>432</v>
      </c>
      <c r="K3280" s="6">
        <v>0.39583333333333331</v>
      </c>
      <c r="L3280" s="8">
        <v>0.64583333333333337</v>
      </c>
      <c r="M3280" t="s">
        <v>881</v>
      </c>
      <c r="N3280" t="s">
        <v>1005</v>
      </c>
      <c r="Q3280" t="s">
        <v>12567</v>
      </c>
      <c r="R3280" t="s">
        <v>70</v>
      </c>
      <c r="S3280" t="s">
        <v>432</v>
      </c>
      <c r="T3280" t="s">
        <v>46</v>
      </c>
      <c r="U3280" t="s">
        <v>47</v>
      </c>
      <c r="V3280" t="s">
        <v>12569</v>
      </c>
      <c r="W3280">
        <v>38.905813999999999</v>
      </c>
      <c r="X3280">
        <v>-77.027748000000003</v>
      </c>
      <c r="Y3280">
        <v>397593.27</v>
      </c>
      <c r="Z3280">
        <v>137551.01</v>
      </c>
      <c r="AA3280">
        <v>20005</v>
      </c>
      <c r="AB3280">
        <v>239090</v>
      </c>
      <c r="AC3280">
        <v>82058</v>
      </c>
      <c r="AD3280">
        <v>82058</v>
      </c>
      <c r="AE3280">
        <v>2</v>
      </c>
      <c r="AF3280" t="s">
        <v>97</v>
      </c>
      <c r="AG3280" t="s">
        <v>1242</v>
      </c>
      <c r="AH3280" t="s">
        <v>88</v>
      </c>
      <c r="AI3280">
        <v>307</v>
      </c>
      <c r="AJ3280">
        <v>7</v>
      </c>
      <c r="AK3280" t="s">
        <v>51</v>
      </c>
      <c r="AL3280">
        <v>953</v>
      </c>
      <c r="AM3280">
        <v>-77.027749801816597</v>
      </c>
      <c r="AN3280">
        <v>38.905821264083897</v>
      </c>
      <c r="AO3280" t="b">
        <f t="shared" si="102"/>
        <v>1</v>
      </c>
      <c r="AP3280">
        <f t="shared" si="103"/>
        <v>1</v>
      </c>
    </row>
    <row r="3281" spans="1:42">
      <c r="A3281">
        <v>186679</v>
      </c>
      <c r="B3281" t="s">
        <v>5175</v>
      </c>
      <c r="C3281" t="s">
        <v>3517</v>
      </c>
      <c r="D3281">
        <v>10193678</v>
      </c>
      <c r="E3281" t="s">
        <v>1806</v>
      </c>
      <c r="F3281" t="s">
        <v>3526</v>
      </c>
      <c r="H3281">
        <v>109439</v>
      </c>
      <c r="I3281" t="s">
        <v>5176</v>
      </c>
      <c r="J3281" t="s">
        <v>422</v>
      </c>
      <c r="K3281" s="6">
        <v>0.66666666666666663</v>
      </c>
      <c r="L3281" s="8">
        <v>0.66666666666666663</v>
      </c>
      <c r="M3281" t="s">
        <v>422</v>
      </c>
      <c r="N3281" t="s">
        <v>255</v>
      </c>
      <c r="O3281" t="s">
        <v>3517</v>
      </c>
      <c r="P3281" t="s">
        <v>3520</v>
      </c>
      <c r="Q3281" t="s">
        <v>3517</v>
      </c>
      <c r="R3281" t="s">
        <v>70</v>
      </c>
      <c r="S3281" t="s">
        <v>422</v>
      </c>
      <c r="W3281">
        <v>0</v>
      </c>
      <c r="X3281">
        <v>0</v>
      </c>
      <c r="Y3281">
        <v>0</v>
      </c>
      <c r="Z3281">
        <v>0</v>
      </c>
      <c r="AB3281">
        <v>-100</v>
      </c>
      <c r="AC3281">
        <v>-100</v>
      </c>
      <c r="AD3281">
        <v>348291</v>
      </c>
      <c r="AF3281" t="s">
        <v>51</v>
      </c>
      <c r="AG3281" t="s">
        <v>51</v>
      </c>
      <c r="AJ3281" t="s">
        <v>51</v>
      </c>
      <c r="AK3281" t="s">
        <v>51</v>
      </c>
      <c r="AL3281">
        <v>1856</v>
      </c>
      <c r="AM3281">
        <v>-81.529192133279295</v>
      </c>
      <c r="AN3281">
        <v>37.5772691877347</v>
      </c>
      <c r="AO3281" t="b">
        <f t="shared" si="102"/>
        <v>1</v>
      </c>
      <c r="AP3281">
        <f t="shared" si="103"/>
        <v>1</v>
      </c>
    </row>
    <row r="3282" spans="1:42">
      <c r="A3282">
        <v>186680</v>
      </c>
      <c r="B3282" t="s">
        <v>9161</v>
      </c>
      <c r="C3282" t="s">
        <v>3517</v>
      </c>
      <c r="D3282">
        <v>10193679</v>
      </c>
      <c r="E3282" t="s">
        <v>1806</v>
      </c>
      <c r="F3282" t="s">
        <v>8258</v>
      </c>
      <c r="H3282">
        <v>107987</v>
      </c>
      <c r="I3282" t="s">
        <v>9162</v>
      </c>
      <c r="J3282" t="s">
        <v>422</v>
      </c>
      <c r="K3282" s="6">
        <v>0.66666666666666663</v>
      </c>
      <c r="L3282" s="8">
        <v>0.66666666666666663</v>
      </c>
      <c r="M3282" t="s">
        <v>422</v>
      </c>
      <c r="N3282" t="s">
        <v>255</v>
      </c>
      <c r="O3282" t="s">
        <v>3517</v>
      </c>
      <c r="P3282" t="s">
        <v>3520</v>
      </c>
      <c r="Q3282" t="s">
        <v>3517</v>
      </c>
      <c r="R3282" t="s">
        <v>70</v>
      </c>
      <c r="S3282" t="s">
        <v>422</v>
      </c>
      <c r="T3282" t="s">
        <v>46</v>
      </c>
      <c r="U3282" t="s">
        <v>47</v>
      </c>
      <c r="V3282" t="s">
        <v>6704</v>
      </c>
      <c r="W3282">
        <v>38.894244</v>
      </c>
      <c r="X3282">
        <v>-77.051446999999996</v>
      </c>
      <c r="Y3282">
        <v>395536.96</v>
      </c>
      <c r="Z3282">
        <v>136267.57</v>
      </c>
      <c r="AA3282">
        <v>20372</v>
      </c>
      <c r="AB3282">
        <v>274048</v>
      </c>
      <c r="AC3282">
        <v>116847</v>
      </c>
      <c r="AD3282">
        <v>116847</v>
      </c>
      <c r="AE3282">
        <v>2</v>
      </c>
      <c r="AF3282" t="s">
        <v>196</v>
      </c>
      <c r="AG3282" t="s">
        <v>1953</v>
      </c>
      <c r="AH3282" t="s">
        <v>50</v>
      </c>
      <c r="AI3282">
        <v>207</v>
      </c>
      <c r="AJ3282" t="s">
        <v>51</v>
      </c>
      <c r="AK3282" t="s">
        <v>51</v>
      </c>
      <c r="AL3282">
        <v>2868</v>
      </c>
      <c r="AM3282">
        <v>-77.051448936282299</v>
      </c>
      <c r="AN3282">
        <v>38.894251539435402</v>
      </c>
      <c r="AO3282" t="b">
        <f t="shared" si="102"/>
        <v>1</v>
      </c>
      <c r="AP3282">
        <f t="shared" si="103"/>
        <v>1</v>
      </c>
    </row>
    <row r="3283" spans="1:42">
      <c r="A3283">
        <v>186681</v>
      </c>
      <c r="B3283" t="s">
        <v>5181</v>
      </c>
      <c r="C3283" t="s">
        <v>3517</v>
      </c>
      <c r="D3283">
        <v>10193680</v>
      </c>
      <c r="E3283" t="s">
        <v>1806</v>
      </c>
      <c r="F3283" t="s">
        <v>5182</v>
      </c>
      <c r="H3283">
        <v>110719</v>
      </c>
      <c r="I3283" t="s">
        <v>5183</v>
      </c>
      <c r="J3283" t="s">
        <v>422</v>
      </c>
      <c r="K3283" s="6">
        <v>0.66666666666666663</v>
      </c>
      <c r="L3283" s="8">
        <v>0.66666666666666663</v>
      </c>
      <c r="M3283" t="s">
        <v>422</v>
      </c>
      <c r="N3283" t="s">
        <v>255</v>
      </c>
      <c r="O3283" t="s">
        <v>3517</v>
      </c>
      <c r="P3283" t="s">
        <v>3520</v>
      </c>
      <c r="Q3283" t="s">
        <v>3517</v>
      </c>
      <c r="R3283" t="s">
        <v>165</v>
      </c>
      <c r="S3283" t="s">
        <v>138</v>
      </c>
      <c r="T3283" t="s">
        <v>46</v>
      </c>
      <c r="U3283" t="s">
        <v>47</v>
      </c>
      <c r="V3283" t="s">
        <v>3538</v>
      </c>
      <c r="W3283">
        <v>38.949947000000002</v>
      </c>
      <c r="X3283">
        <v>-77.080826999999999</v>
      </c>
      <c r="Y3283">
        <v>392993.63</v>
      </c>
      <c r="Z3283">
        <v>142452.94</v>
      </c>
      <c r="AA3283">
        <v>20016</v>
      </c>
      <c r="AB3283">
        <v>264444</v>
      </c>
      <c r="AC3283">
        <v>107284</v>
      </c>
      <c r="AD3283">
        <v>107284</v>
      </c>
      <c r="AE3283">
        <v>3</v>
      </c>
      <c r="AF3283" t="s">
        <v>1370</v>
      </c>
      <c r="AG3283" s="2">
        <v>3000</v>
      </c>
      <c r="AH3283" t="s">
        <v>50</v>
      </c>
      <c r="AI3283">
        <v>202</v>
      </c>
      <c r="AJ3283">
        <v>11</v>
      </c>
      <c r="AK3283" t="s">
        <v>51</v>
      </c>
      <c r="AL3283">
        <v>1253</v>
      </c>
      <c r="AM3283">
        <v>-77.080829700586094</v>
      </c>
      <c r="AN3283">
        <v>38.949954740269199</v>
      </c>
      <c r="AO3283" t="b">
        <f t="shared" si="102"/>
        <v>1</v>
      </c>
      <c r="AP3283">
        <f t="shared" si="103"/>
        <v>1</v>
      </c>
    </row>
    <row r="3284" spans="1:42">
      <c r="A3284">
        <v>186682</v>
      </c>
      <c r="B3284" t="s">
        <v>5186</v>
      </c>
      <c r="C3284" t="s">
        <v>4468</v>
      </c>
      <c r="D3284">
        <v>10193681</v>
      </c>
      <c r="E3284" t="s">
        <v>2561</v>
      </c>
      <c r="K3284" s="6">
        <v>0.29166666666666669</v>
      </c>
      <c r="L3284" s="8">
        <v>0.70833333333333337</v>
      </c>
      <c r="M3284" t="s">
        <v>1682</v>
      </c>
      <c r="N3284" t="s">
        <v>95</v>
      </c>
      <c r="Q3284" t="s">
        <v>796</v>
      </c>
      <c r="R3284" t="s">
        <v>44</v>
      </c>
      <c r="S3284" t="s">
        <v>422</v>
      </c>
      <c r="W3284">
        <v>0</v>
      </c>
      <c r="X3284">
        <v>0</v>
      </c>
      <c r="Y3284">
        <v>0</v>
      </c>
      <c r="Z3284">
        <v>0</v>
      </c>
      <c r="AB3284">
        <v>-100</v>
      </c>
      <c r="AC3284">
        <v>-100</v>
      </c>
      <c r="AD3284">
        <v>348291</v>
      </c>
      <c r="AF3284" t="s">
        <v>51</v>
      </c>
      <c r="AG3284" t="s">
        <v>51</v>
      </c>
      <c r="AJ3284" t="s">
        <v>51</v>
      </c>
      <c r="AK3284" t="s">
        <v>51</v>
      </c>
      <c r="AL3284">
        <v>1857</v>
      </c>
      <c r="AM3284">
        <v>-81.529192133279295</v>
      </c>
      <c r="AN3284">
        <v>37.5772691877347</v>
      </c>
      <c r="AO3284" t="b">
        <f t="shared" si="102"/>
        <v>0</v>
      </c>
      <c r="AP3284">
        <f t="shared" si="103"/>
        <v>0</v>
      </c>
    </row>
    <row r="3285" spans="1:42">
      <c r="A3285">
        <v>186683</v>
      </c>
      <c r="B3285" t="s">
        <v>5190</v>
      </c>
      <c r="C3285" t="s">
        <v>880</v>
      </c>
      <c r="D3285">
        <v>10193682</v>
      </c>
      <c r="E3285" t="s">
        <v>115</v>
      </c>
      <c r="H3285">
        <v>110876</v>
      </c>
      <c r="K3285" s="6">
        <v>0.29166666666666669</v>
      </c>
      <c r="L3285" s="8">
        <v>0.70833333333333337</v>
      </c>
      <c r="M3285" t="s">
        <v>155</v>
      </c>
      <c r="N3285" t="s">
        <v>3969</v>
      </c>
      <c r="O3285" t="s">
        <v>817</v>
      </c>
      <c r="P3285" t="s">
        <v>818</v>
      </c>
      <c r="Q3285" t="s">
        <v>817</v>
      </c>
      <c r="R3285" t="s">
        <v>58</v>
      </c>
      <c r="S3285" t="s">
        <v>422</v>
      </c>
      <c r="W3285">
        <v>0</v>
      </c>
      <c r="X3285">
        <v>0</v>
      </c>
      <c r="Y3285">
        <v>0</v>
      </c>
      <c r="Z3285">
        <v>0</v>
      </c>
      <c r="AB3285">
        <v>-100</v>
      </c>
      <c r="AC3285">
        <v>-100</v>
      </c>
      <c r="AD3285">
        <v>348291</v>
      </c>
      <c r="AF3285" t="s">
        <v>51</v>
      </c>
      <c r="AG3285" t="s">
        <v>51</v>
      </c>
      <c r="AJ3285" t="s">
        <v>51</v>
      </c>
      <c r="AK3285" t="s">
        <v>51</v>
      </c>
      <c r="AL3285">
        <v>1858</v>
      </c>
      <c r="AM3285">
        <v>-81.529192133279295</v>
      </c>
      <c r="AN3285">
        <v>37.5772691877347</v>
      </c>
      <c r="AO3285" t="b">
        <f t="shared" si="102"/>
        <v>0</v>
      </c>
      <c r="AP3285">
        <f t="shared" si="103"/>
        <v>0</v>
      </c>
    </row>
    <row r="3286" spans="1:42">
      <c r="A3286">
        <v>186684</v>
      </c>
      <c r="B3286" t="s">
        <v>12570</v>
      </c>
      <c r="C3286" t="s">
        <v>12571</v>
      </c>
      <c r="D3286">
        <v>10193683</v>
      </c>
      <c r="E3286" t="s">
        <v>652</v>
      </c>
      <c r="I3286" t="s">
        <v>12572</v>
      </c>
      <c r="J3286" t="s">
        <v>422</v>
      </c>
      <c r="K3286" s="6">
        <v>0.5</v>
      </c>
      <c r="L3286" s="8">
        <v>0.79166666666666663</v>
      </c>
      <c r="M3286" t="s">
        <v>266</v>
      </c>
      <c r="N3286" t="s">
        <v>1396</v>
      </c>
      <c r="Q3286" t="s">
        <v>12571</v>
      </c>
      <c r="R3286" t="s">
        <v>70</v>
      </c>
      <c r="S3286" t="s">
        <v>422</v>
      </c>
      <c r="T3286" t="s">
        <v>46</v>
      </c>
      <c r="U3286" t="s">
        <v>47</v>
      </c>
      <c r="V3286" t="s">
        <v>12573</v>
      </c>
      <c r="W3286">
        <v>38.882613999999997</v>
      </c>
      <c r="X3286">
        <v>-77.003264999999999</v>
      </c>
      <c r="Y3286">
        <v>399716.72</v>
      </c>
      <c r="Z3286">
        <v>134975.28</v>
      </c>
      <c r="AA3286">
        <v>20003</v>
      </c>
      <c r="AB3286">
        <v>11980</v>
      </c>
      <c r="AC3286">
        <v>7185</v>
      </c>
      <c r="AD3286">
        <v>7185</v>
      </c>
      <c r="AE3286">
        <v>6</v>
      </c>
      <c r="AF3286" t="s">
        <v>72</v>
      </c>
      <c r="AG3286" t="s">
        <v>73</v>
      </c>
      <c r="AH3286" t="s">
        <v>63</v>
      </c>
      <c r="AI3286">
        <v>107</v>
      </c>
      <c r="AJ3286">
        <v>26</v>
      </c>
      <c r="AK3286" t="s">
        <v>51</v>
      </c>
      <c r="AL3286">
        <v>49</v>
      </c>
      <c r="AM3286">
        <v>-77.003267194206103</v>
      </c>
      <c r="AN3286">
        <v>38.882621386738002</v>
      </c>
      <c r="AO3286" t="b">
        <f t="shared" si="102"/>
        <v>1</v>
      </c>
      <c r="AP3286">
        <f t="shared" si="103"/>
        <v>1</v>
      </c>
    </row>
    <row r="3287" spans="1:42">
      <c r="A3287">
        <v>186685</v>
      </c>
      <c r="B3287" t="s">
        <v>12574</v>
      </c>
      <c r="C3287" t="s">
        <v>985</v>
      </c>
      <c r="D3287">
        <v>10193684</v>
      </c>
      <c r="E3287" t="s">
        <v>201</v>
      </c>
      <c r="I3287" t="s">
        <v>12575</v>
      </c>
      <c r="J3287" t="s">
        <v>422</v>
      </c>
      <c r="K3287" s="6">
        <v>0.29166666666666669</v>
      </c>
      <c r="L3287" s="8">
        <v>0.70833333333333337</v>
      </c>
      <c r="M3287" t="s">
        <v>334</v>
      </c>
      <c r="N3287" t="s">
        <v>334</v>
      </c>
      <c r="O3287" t="s">
        <v>5148</v>
      </c>
      <c r="P3287" t="s">
        <v>5149</v>
      </c>
      <c r="Q3287" t="s">
        <v>5148</v>
      </c>
      <c r="R3287" t="s">
        <v>70</v>
      </c>
      <c r="S3287" t="s">
        <v>422</v>
      </c>
      <c r="T3287" t="s">
        <v>46</v>
      </c>
      <c r="U3287" t="s">
        <v>47</v>
      </c>
      <c r="V3287" t="s">
        <v>12576</v>
      </c>
      <c r="W3287">
        <v>38.882928999999997</v>
      </c>
      <c r="X3287">
        <v>-77.016351</v>
      </c>
      <c r="Y3287">
        <v>398581.27</v>
      </c>
      <c r="Z3287">
        <v>135010.42000000001</v>
      </c>
      <c r="AA3287">
        <v>20546</v>
      </c>
      <c r="AB3287">
        <v>42489</v>
      </c>
      <c r="AC3287">
        <v>28893</v>
      </c>
      <c r="AD3287">
        <v>28893</v>
      </c>
      <c r="AE3287">
        <v>6</v>
      </c>
      <c r="AF3287" t="s">
        <v>392</v>
      </c>
      <c r="AG3287" t="s">
        <v>937</v>
      </c>
      <c r="AH3287" t="s">
        <v>63</v>
      </c>
      <c r="AI3287">
        <v>105</v>
      </c>
      <c r="AJ3287">
        <v>9</v>
      </c>
      <c r="AK3287" t="s">
        <v>51</v>
      </c>
      <c r="AL3287">
        <v>149</v>
      </c>
      <c r="AM3287">
        <v>-77.016353767668306</v>
      </c>
      <c r="AN3287">
        <v>38.882936842016498</v>
      </c>
      <c r="AO3287" t="b">
        <f t="shared" si="102"/>
        <v>0</v>
      </c>
      <c r="AP3287">
        <f t="shared" si="103"/>
        <v>0</v>
      </c>
    </row>
    <row r="3288" spans="1:42">
      <c r="A3288">
        <v>186686</v>
      </c>
      <c r="B3288" t="s">
        <v>9163</v>
      </c>
      <c r="C3288" t="s">
        <v>1739</v>
      </c>
      <c r="D3288">
        <v>10193685</v>
      </c>
      <c r="E3288" t="s">
        <v>201</v>
      </c>
      <c r="K3288" s="6">
        <v>0.33333333333333331</v>
      </c>
      <c r="L3288" s="8">
        <v>0.79166666666666663</v>
      </c>
      <c r="M3288" t="s">
        <v>56</v>
      </c>
      <c r="N3288" t="s">
        <v>56</v>
      </c>
      <c r="Q3288" t="s">
        <v>1739</v>
      </c>
      <c r="R3288" t="s">
        <v>44</v>
      </c>
      <c r="S3288" t="s">
        <v>422</v>
      </c>
      <c r="T3288" t="s">
        <v>46</v>
      </c>
      <c r="U3288" t="s">
        <v>47</v>
      </c>
      <c r="V3288" t="s">
        <v>9164</v>
      </c>
      <c r="W3288">
        <v>38.934885999999999</v>
      </c>
      <c r="X3288">
        <v>-77.020191999999994</v>
      </c>
      <c r="Y3288">
        <v>398249.34</v>
      </c>
      <c r="Z3288">
        <v>140778.12</v>
      </c>
      <c r="AA3288">
        <v>20010</v>
      </c>
      <c r="AB3288">
        <v>228681</v>
      </c>
      <c r="AC3288">
        <v>71678</v>
      </c>
      <c r="AD3288">
        <v>71678</v>
      </c>
      <c r="AE3288">
        <v>1</v>
      </c>
      <c r="AF3288" t="s">
        <v>249</v>
      </c>
      <c r="AG3288" t="s">
        <v>1361</v>
      </c>
      <c r="AH3288" t="s">
        <v>188</v>
      </c>
      <c r="AI3288">
        <v>409</v>
      </c>
      <c r="AJ3288">
        <v>2</v>
      </c>
      <c r="AK3288" t="s">
        <v>51</v>
      </c>
      <c r="AL3288">
        <v>2564</v>
      </c>
      <c r="AM3288">
        <v>-77.020194112945305</v>
      </c>
      <c r="AN3288">
        <v>38.934893676645302</v>
      </c>
      <c r="AO3288" t="b">
        <f t="shared" si="102"/>
        <v>1</v>
      </c>
      <c r="AP3288">
        <f t="shared" si="103"/>
        <v>1</v>
      </c>
    </row>
    <row r="3289" spans="1:42">
      <c r="A3289">
        <v>186687</v>
      </c>
      <c r="B3289" t="s">
        <v>5197</v>
      </c>
      <c r="C3289" t="s">
        <v>3720</v>
      </c>
      <c r="D3289">
        <v>10193686</v>
      </c>
      <c r="E3289" t="s">
        <v>1806</v>
      </c>
      <c r="F3289" t="s">
        <v>3727</v>
      </c>
      <c r="H3289">
        <v>110455</v>
      </c>
      <c r="I3289" t="s">
        <v>5198</v>
      </c>
      <c r="J3289" t="s">
        <v>422</v>
      </c>
      <c r="K3289" s="6">
        <v>0.66666666666666663</v>
      </c>
      <c r="L3289" s="8">
        <v>0.66666666666666663</v>
      </c>
      <c r="M3289" t="s">
        <v>422</v>
      </c>
      <c r="N3289" t="s">
        <v>255</v>
      </c>
      <c r="O3289" t="s">
        <v>3720</v>
      </c>
      <c r="P3289" t="s">
        <v>3722</v>
      </c>
      <c r="Q3289" t="s">
        <v>3720</v>
      </c>
      <c r="R3289" t="s">
        <v>165</v>
      </c>
      <c r="S3289" t="s">
        <v>138</v>
      </c>
      <c r="W3289">
        <v>0</v>
      </c>
      <c r="X3289">
        <v>0</v>
      </c>
      <c r="Y3289">
        <v>0</v>
      </c>
      <c r="Z3289">
        <v>0</v>
      </c>
      <c r="AB3289">
        <v>-100</v>
      </c>
      <c r="AC3289">
        <v>-100</v>
      </c>
      <c r="AD3289">
        <v>348291</v>
      </c>
      <c r="AF3289" t="s">
        <v>51</v>
      </c>
      <c r="AG3289" t="s">
        <v>51</v>
      </c>
      <c r="AJ3289" t="s">
        <v>51</v>
      </c>
      <c r="AK3289" t="s">
        <v>51</v>
      </c>
      <c r="AL3289">
        <v>1859</v>
      </c>
      <c r="AM3289">
        <v>-81.529192133279295</v>
      </c>
      <c r="AN3289">
        <v>37.5772691877347</v>
      </c>
      <c r="AO3289" t="b">
        <f t="shared" si="102"/>
        <v>1</v>
      </c>
      <c r="AP3289">
        <f t="shared" si="103"/>
        <v>1</v>
      </c>
    </row>
    <row r="3290" spans="1:42">
      <c r="A3290">
        <v>186690</v>
      </c>
      <c r="B3290" t="s">
        <v>9165</v>
      </c>
      <c r="C3290" t="s">
        <v>2875</v>
      </c>
      <c r="D3290">
        <v>10193690</v>
      </c>
      <c r="E3290" t="s">
        <v>115</v>
      </c>
      <c r="H3290">
        <v>106151</v>
      </c>
      <c r="K3290" s="6">
        <v>0.39583333333333331</v>
      </c>
      <c r="L3290" s="8">
        <v>0.64583333333333337</v>
      </c>
      <c r="M3290" t="s">
        <v>1252</v>
      </c>
      <c r="N3290" t="s">
        <v>607</v>
      </c>
      <c r="Q3290" t="s">
        <v>2875</v>
      </c>
      <c r="R3290" t="s">
        <v>58</v>
      </c>
      <c r="S3290" t="s">
        <v>432</v>
      </c>
      <c r="T3290" t="s">
        <v>46</v>
      </c>
      <c r="U3290" t="s">
        <v>47</v>
      </c>
      <c r="V3290" t="s">
        <v>9166</v>
      </c>
      <c r="W3290">
        <v>38.917744999999996</v>
      </c>
      <c r="X3290">
        <v>-76.975506999999993</v>
      </c>
      <c r="Y3290">
        <v>402124.1</v>
      </c>
      <c r="Z3290">
        <v>138875.39000000001</v>
      </c>
      <c r="AA3290">
        <v>20002</v>
      </c>
      <c r="AB3290">
        <v>308923</v>
      </c>
      <c r="AC3290">
        <v>181636</v>
      </c>
      <c r="AD3290">
        <v>181636</v>
      </c>
      <c r="AE3290">
        <v>5</v>
      </c>
      <c r="AF3290" t="s">
        <v>1208</v>
      </c>
      <c r="AG3290" t="s">
        <v>3291</v>
      </c>
      <c r="AH3290" t="s">
        <v>410</v>
      </c>
      <c r="AI3290">
        <v>505</v>
      </c>
      <c r="AJ3290">
        <v>22</v>
      </c>
      <c r="AK3290" t="s">
        <v>51</v>
      </c>
      <c r="AL3290">
        <v>2255</v>
      </c>
      <c r="AM3290">
        <v>-76.975509149555904</v>
      </c>
      <c r="AN3290">
        <v>38.917752460782403</v>
      </c>
      <c r="AO3290" t="b">
        <f t="shared" si="102"/>
        <v>1</v>
      </c>
      <c r="AP3290">
        <f t="shared" si="103"/>
        <v>1</v>
      </c>
    </row>
    <row r="3291" spans="1:42">
      <c r="A3291">
        <v>186691</v>
      </c>
      <c r="B3291" t="s">
        <v>5205</v>
      </c>
      <c r="C3291" t="s">
        <v>5206</v>
      </c>
      <c r="D3291">
        <v>10193691</v>
      </c>
      <c r="E3291" t="s">
        <v>201</v>
      </c>
      <c r="I3291" t="s">
        <v>5207</v>
      </c>
      <c r="J3291" t="s">
        <v>422</v>
      </c>
      <c r="K3291" s="6">
        <v>0.29166666666666669</v>
      </c>
      <c r="L3291" s="8">
        <v>0.83333333333333337</v>
      </c>
      <c r="M3291" t="s">
        <v>254</v>
      </c>
      <c r="N3291" t="s">
        <v>254</v>
      </c>
      <c r="Q3291" t="s">
        <v>5208</v>
      </c>
      <c r="R3291" t="s">
        <v>165</v>
      </c>
      <c r="S3291" t="s">
        <v>255</v>
      </c>
      <c r="T3291" t="s">
        <v>46</v>
      </c>
      <c r="U3291" t="s">
        <v>47</v>
      </c>
      <c r="V3291" t="s">
        <v>5209</v>
      </c>
      <c r="W3291">
        <v>38.912118999999997</v>
      </c>
      <c r="X3291">
        <v>-77.043173999999993</v>
      </c>
      <c r="Y3291">
        <v>396255.57</v>
      </c>
      <c r="Z3291">
        <v>138251.44</v>
      </c>
      <c r="AA3291">
        <v>20009</v>
      </c>
      <c r="AB3291">
        <v>289386</v>
      </c>
      <c r="AC3291">
        <v>127652</v>
      </c>
      <c r="AD3291">
        <v>127652</v>
      </c>
      <c r="AE3291">
        <v>2</v>
      </c>
      <c r="AF3291" t="s">
        <v>86</v>
      </c>
      <c r="AG3291" t="s">
        <v>366</v>
      </c>
      <c r="AH3291" t="s">
        <v>50</v>
      </c>
      <c r="AI3291">
        <v>208</v>
      </c>
      <c r="AJ3291">
        <v>6</v>
      </c>
      <c r="AK3291" t="s">
        <v>51</v>
      </c>
      <c r="AL3291">
        <v>1525</v>
      </c>
      <c r="AM3291">
        <v>-77.043176144928907</v>
      </c>
      <c r="AN3291">
        <v>38.912126297675002</v>
      </c>
      <c r="AO3291" t="b">
        <f t="shared" si="102"/>
        <v>0</v>
      </c>
      <c r="AP3291">
        <f t="shared" si="103"/>
        <v>0</v>
      </c>
    </row>
    <row r="3292" spans="1:42">
      <c r="A3292">
        <v>186693</v>
      </c>
      <c r="B3292" t="s">
        <v>12577</v>
      </c>
      <c r="C3292" t="s">
        <v>12578</v>
      </c>
      <c r="D3292">
        <v>10193693</v>
      </c>
      <c r="E3292" t="s">
        <v>201</v>
      </c>
      <c r="K3292" s="6">
        <v>0.29166666666666669</v>
      </c>
      <c r="L3292" s="8">
        <v>0.54166666666666663</v>
      </c>
      <c r="M3292" t="s">
        <v>255</v>
      </c>
      <c r="N3292" t="s">
        <v>255</v>
      </c>
      <c r="O3292" t="s">
        <v>12578</v>
      </c>
      <c r="P3292" t="s">
        <v>12579</v>
      </c>
      <c r="Q3292" t="s">
        <v>12578</v>
      </c>
      <c r="R3292" t="s">
        <v>44</v>
      </c>
      <c r="S3292" t="s">
        <v>422</v>
      </c>
      <c r="T3292" t="s">
        <v>46</v>
      </c>
      <c r="U3292" t="s">
        <v>47</v>
      </c>
      <c r="V3292" t="s">
        <v>12580</v>
      </c>
      <c r="W3292">
        <v>38.897602999999997</v>
      </c>
      <c r="X3292">
        <v>-77.001390000000001</v>
      </c>
      <c r="Y3292">
        <v>399879.43</v>
      </c>
      <c r="Z3292">
        <v>136639.19</v>
      </c>
      <c r="AA3292">
        <v>20002</v>
      </c>
      <c r="AB3292">
        <v>39301</v>
      </c>
      <c r="AC3292">
        <v>26724</v>
      </c>
      <c r="AD3292">
        <v>26724</v>
      </c>
      <c r="AE3292">
        <v>6</v>
      </c>
      <c r="AF3292" t="s">
        <v>434</v>
      </c>
      <c r="AG3292" t="s">
        <v>1653</v>
      </c>
      <c r="AH3292" t="s">
        <v>63</v>
      </c>
      <c r="AI3292">
        <v>104</v>
      </c>
      <c r="AJ3292">
        <v>25</v>
      </c>
      <c r="AK3292" t="s">
        <v>51</v>
      </c>
      <c r="AL3292">
        <v>131</v>
      </c>
      <c r="AM3292">
        <v>-77.001392191326303</v>
      </c>
      <c r="AN3292">
        <v>38.8976105512169</v>
      </c>
      <c r="AO3292" t="b">
        <f t="shared" si="102"/>
        <v>1</v>
      </c>
      <c r="AP3292">
        <f t="shared" si="103"/>
        <v>1</v>
      </c>
    </row>
    <row r="3293" spans="1:42">
      <c r="A3293">
        <v>186694</v>
      </c>
      <c r="B3293" t="s">
        <v>9167</v>
      </c>
      <c r="C3293" t="s">
        <v>9168</v>
      </c>
      <c r="D3293">
        <v>10193694</v>
      </c>
      <c r="E3293" t="s">
        <v>160</v>
      </c>
      <c r="K3293" s="6">
        <v>0.41666666666666669</v>
      </c>
      <c r="L3293" s="8">
        <v>0.54166666666666663</v>
      </c>
      <c r="M3293" t="s">
        <v>1682</v>
      </c>
      <c r="N3293" t="s">
        <v>1682</v>
      </c>
      <c r="O3293" t="s">
        <v>9168</v>
      </c>
      <c r="P3293" t="s">
        <v>9169</v>
      </c>
      <c r="Q3293" t="s">
        <v>9168</v>
      </c>
      <c r="R3293" t="s">
        <v>44</v>
      </c>
      <c r="S3293" t="s">
        <v>432</v>
      </c>
      <c r="T3293" t="s">
        <v>46</v>
      </c>
      <c r="U3293" t="s">
        <v>47</v>
      </c>
      <c r="V3293" t="s">
        <v>9170</v>
      </c>
      <c r="W3293">
        <v>38.934145000000001</v>
      </c>
      <c r="X3293">
        <v>-77.027378999999996</v>
      </c>
      <c r="Y3293">
        <v>397626.19</v>
      </c>
      <c r="Z3293">
        <v>140696.01999999999</v>
      </c>
      <c r="AA3293">
        <v>20010</v>
      </c>
      <c r="AB3293">
        <v>230564</v>
      </c>
      <c r="AC3293">
        <v>73588</v>
      </c>
      <c r="AD3293">
        <v>73588</v>
      </c>
      <c r="AE3293">
        <v>1</v>
      </c>
      <c r="AF3293" t="s">
        <v>249</v>
      </c>
      <c r="AG3293" t="s">
        <v>1925</v>
      </c>
      <c r="AH3293" t="s">
        <v>188</v>
      </c>
      <c r="AI3293">
        <v>409</v>
      </c>
      <c r="AJ3293">
        <v>2</v>
      </c>
      <c r="AK3293" t="s">
        <v>51</v>
      </c>
      <c r="AL3293">
        <v>2626</v>
      </c>
      <c r="AM3293">
        <v>-77.027381139122497</v>
      </c>
      <c r="AN3293">
        <v>38.934152632118199</v>
      </c>
      <c r="AO3293" t="b">
        <f t="shared" si="102"/>
        <v>1</v>
      </c>
      <c r="AP3293">
        <f t="shared" si="103"/>
        <v>1</v>
      </c>
    </row>
    <row r="3294" spans="1:42">
      <c r="A3294">
        <v>186695</v>
      </c>
      <c r="B3294" t="s">
        <v>9171</v>
      </c>
      <c r="C3294" t="s">
        <v>8661</v>
      </c>
      <c r="D3294">
        <v>10193695</v>
      </c>
      <c r="E3294" t="s">
        <v>652</v>
      </c>
      <c r="I3294" t="s">
        <v>9172</v>
      </c>
      <c r="J3294" t="s">
        <v>422</v>
      </c>
      <c r="K3294" s="6">
        <v>0.29166666666666669</v>
      </c>
      <c r="L3294" s="8">
        <v>0.95833333333333337</v>
      </c>
      <c r="M3294" t="s">
        <v>266</v>
      </c>
      <c r="N3294" t="s">
        <v>1396</v>
      </c>
      <c r="Q3294" t="s">
        <v>8661</v>
      </c>
      <c r="R3294" t="s">
        <v>70</v>
      </c>
      <c r="S3294" t="s">
        <v>422</v>
      </c>
      <c r="T3294" t="s">
        <v>46</v>
      </c>
      <c r="U3294" t="s">
        <v>47</v>
      </c>
      <c r="V3294" t="s">
        <v>8046</v>
      </c>
      <c r="W3294">
        <v>38.924590999999999</v>
      </c>
      <c r="X3294">
        <v>-77.037493999999995</v>
      </c>
      <c r="Y3294">
        <v>396748.74</v>
      </c>
      <c r="Z3294">
        <v>139635.72</v>
      </c>
      <c r="AA3294">
        <v>20009</v>
      </c>
      <c r="AB3294">
        <v>235852</v>
      </c>
      <c r="AC3294">
        <v>79158</v>
      </c>
      <c r="AD3294">
        <v>79158</v>
      </c>
      <c r="AE3294">
        <v>1</v>
      </c>
      <c r="AF3294" t="s">
        <v>318</v>
      </c>
      <c r="AG3294" t="s">
        <v>1725</v>
      </c>
      <c r="AH3294" t="s">
        <v>88</v>
      </c>
      <c r="AI3294">
        <v>303</v>
      </c>
      <c r="AJ3294">
        <v>1</v>
      </c>
      <c r="AK3294" t="s">
        <v>51</v>
      </c>
      <c r="AL3294">
        <v>2458</v>
      </c>
      <c r="AM3294">
        <v>-77.0374963750251</v>
      </c>
      <c r="AN3294">
        <v>38.924598310874302</v>
      </c>
      <c r="AO3294" t="b">
        <f t="shared" si="102"/>
        <v>1</v>
      </c>
      <c r="AP3294">
        <f t="shared" si="103"/>
        <v>1</v>
      </c>
    </row>
    <row r="3295" spans="1:42">
      <c r="A3295">
        <v>186696</v>
      </c>
      <c r="B3295" t="s">
        <v>5212</v>
      </c>
      <c r="C3295" t="s">
        <v>5213</v>
      </c>
      <c r="D3295">
        <v>10193696</v>
      </c>
      <c r="E3295" t="s">
        <v>519</v>
      </c>
      <c r="I3295" t="s">
        <v>5214</v>
      </c>
      <c r="J3295" t="s">
        <v>422</v>
      </c>
      <c r="K3295" s="6">
        <v>0.29166666666666669</v>
      </c>
      <c r="L3295" s="8">
        <v>0.79166666666666663</v>
      </c>
      <c r="M3295" t="s">
        <v>1682</v>
      </c>
      <c r="N3295" t="s">
        <v>885</v>
      </c>
      <c r="Q3295" t="s">
        <v>5213</v>
      </c>
      <c r="R3295" t="s">
        <v>70</v>
      </c>
      <c r="S3295" t="s">
        <v>422</v>
      </c>
      <c r="T3295" t="s">
        <v>46</v>
      </c>
      <c r="U3295" t="s">
        <v>47</v>
      </c>
      <c r="V3295" t="s">
        <v>5215</v>
      </c>
      <c r="W3295">
        <v>38.926957000000002</v>
      </c>
      <c r="X3295">
        <v>-77.072282000000001</v>
      </c>
      <c r="Y3295">
        <v>393732.37</v>
      </c>
      <c r="Z3295">
        <v>139900.21</v>
      </c>
      <c r="AA3295">
        <v>20007</v>
      </c>
      <c r="AB3295">
        <v>262650</v>
      </c>
      <c r="AC3295">
        <v>105569</v>
      </c>
      <c r="AD3295">
        <v>105569</v>
      </c>
      <c r="AE3295">
        <v>3</v>
      </c>
      <c r="AF3295" t="s">
        <v>168</v>
      </c>
      <c r="AG3295" t="s">
        <v>169</v>
      </c>
      <c r="AH3295" t="s">
        <v>50</v>
      </c>
      <c r="AI3295">
        <v>204</v>
      </c>
      <c r="AJ3295">
        <v>14</v>
      </c>
      <c r="AK3295" t="s">
        <v>51</v>
      </c>
      <c r="AL3295">
        <v>1231</v>
      </c>
      <c r="AM3295">
        <v>-77.072284077288202</v>
      </c>
      <c r="AN3295">
        <v>38.926964581528999</v>
      </c>
      <c r="AO3295" t="b">
        <f t="shared" si="102"/>
        <v>1</v>
      </c>
      <c r="AP3295">
        <f t="shared" si="103"/>
        <v>1</v>
      </c>
    </row>
    <row r="3296" spans="1:42">
      <c r="A3296">
        <v>186697</v>
      </c>
      <c r="B3296" t="s">
        <v>12581</v>
      </c>
      <c r="C3296" t="s">
        <v>12582</v>
      </c>
      <c r="D3296">
        <v>10193698</v>
      </c>
      <c r="E3296" t="s">
        <v>201</v>
      </c>
      <c r="K3296" s="6">
        <v>0.29166666666666669</v>
      </c>
      <c r="L3296" s="8">
        <v>0.79166666666666663</v>
      </c>
      <c r="M3296" t="s">
        <v>266</v>
      </c>
      <c r="N3296" t="s">
        <v>266</v>
      </c>
      <c r="Q3296" t="s">
        <v>12582</v>
      </c>
      <c r="R3296" t="s">
        <v>44</v>
      </c>
      <c r="S3296" t="s">
        <v>422</v>
      </c>
      <c r="T3296" t="s">
        <v>46</v>
      </c>
      <c r="U3296" t="s">
        <v>47</v>
      </c>
      <c r="V3296" t="s">
        <v>12583</v>
      </c>
      <c r="W3296">
        <v>38.885033</v>
      </c>
      <c r="X3296">
        <v>-76.988061999999999</v>
      </c>
      <c r="Y3296">
        <v>401035.74</v>
      </c>
      <c r="Z3296">
        <v>135243.92000000001</v>
      </c>
      <c r="AA3296">
        <v>20003</v>
      </c>
      <c r="AB3296">
        <v>40909</v>
      </c>
      <c r="AC3296">
        <v>26163</v>
      </c>
      <c r="AD3296">
        <v>26163</v>
      </c>
      <c r="AE3296">
        <v>6</v>
      </c>
      <c r="AF3296" t="s">
        <v>72</v>
      </c>
      <c r="AG3296" t="s">
        <v>3566</v>
      </c>
      <c r="AH3296" t="s">
        <v>63</v>
      </c>
      <c r="AI3296">
        <v>108</v>
      </c>
      <c r="AJ3296">
        <v>26</v>
      </c>
      <c r="AK3296" t="s">
        <v>51</v>
      </c>
      <c r="AL3296">
        <v>122</v>
      </c>
      <c r="AM3296">
        <v>-76.988064573108304</v>
      </c>
      <c r="AN3296">
        <v>38.885040835698703</v>
      </c>
      <c r="AO3296" t="b">
        <f t="shared" si="102"/>
        <v>1</v>
      </c>
      <c r="AP3296">
        <f t="shared" si="103"/>
        <v>1</v>
      </c>
    </row>
    <row r="3297" spans="1:42">
      <c r="A3297">
        <v>186698</v>
      </c>
      <c r="B3297" t="s">
        <v>5219</v>
      </c>
      <c r="C3297" t="s">
        <v>5220</v>
      </c>
      <c r="D3297">
        <v>10193699</v>
      </c>
      <c r="E3297" t="s">
        <v>519</v>
      </c>
      <c r="K3297" s="6">
        <v>0.29166666666666669</v>
      </c>
      <c r="L3297" s="8">
        <v>0.70833333333333337</v>
      </c>
      <c r="M3297" t="s">
        <v>95</v>
      </c>
      <c r="N3297" t="s">
        <v>266</v>
      </c>
      <c r="O3297" t="s">
        <v>5220</v>
      </c>
      <c r="P3297" t="s">
        <v>5221</v>
      </c>
      <c r="Q3297" t="s">
        <v>5220</v>
      </c>
      <c r="R3297" t="s">
        <v>58</v>
      </c>
      <c r="S3297" t="s">
        <v>422</v>
      </c>
      <c r="T3297" t="s">
        <v>46</v>
      </c>
      <c r="U3297" t="s">
        <v>47</v>
      </c>
      <c r="V3297" t="s">
        <v>5222</v>
      </c>
      <c r="W3297">
        <v>38.907083999999998</v>
      </c>
      <c r="X3297">
        <v>-77.011419000000004</v>
      </c>
      <c r="Y3297">
        <v>399009.59</v>
      </c>
      <c r="Z3297">
        <v>137691.74</v>
      </c>
      <c r="AA3297">
        <v>20001</v>
      </c>
      <c r="AB3297">
        <v>237086</v>
      </c>
      <c r="AC3297">
        <v>80389</v>
      </c>
      <c r="AD3297">
        <v>80389</v>
      </c>
      <c r="AE3297">
        <v>5</v>
      </c>
      <c r="AF3297" t="s">
        <v>408</v>
      </c>
      <c r="AG3297" t="s">
        <v>3798</v>
      </c>
      <c r="AH3297" t="s">
        <v>410</v>
      </c>
      <c r="AI3297">
        <v>501</v>
      </c>
      <c r="AJ3297">
        <v>21</v>
      </c>
      <c r="AK3297" t="s">
        <v>51</v>
      </c>
      <c r="AL3297">
        <v>1886</v>
      </c>
      <c r="AM3297">
        <v>-77.011421058977604</v>
      </c>
      <c r="AN3297">
        <v>38.907091746726699</v>
      </c>
      <c r="AO3297" t="b">
        <f t="shared" si="102"/>
        <v>1</v>
      </c>
      <c r="AP3297">
        <f t="shared" si="103"/>
        <v>1</v>
      </c>
    </row>
    <row r="3298" spans="1:42">
      <c r="A3298">
        <v>186699</v>
      </c>
      <c r="B3298" t="s">
        <v>5226</v>
      </c>
      <c r="C3298" t="s">
        <v>3720</v>
      </c>
      <c r="D3298">
        <v>10193700</v>
      </c>
      <c r="E3298" t="s">
        <v>1806</v>
      </c>
      <c r="F3298" t="s">
        <v>5227</v>
      </c>
      <c r="H3298">
        <v>110482</v>
      </c>
      <c r="I3298" t="s">
        <v>5228</v>
      </c>
      <c r="J3298" t="s">
        <v>422</v>
      </c>
      <c r="K3298" s="6">
        <v>0.66666666666666663</v>
      </c>
      <c r="L3298" s="8">
        <v>0.66666666666666663</v>
      </c>
      <c r="M3298" t="s">
        <v>422</v>
      </c>
      <c r="N3298" t="s">
        <v>255</v>
      </c>
      <c r="O3298" t="s">
        <v>3720</v>
      </c>
      <c r="P3298" t="s">
        <v>3722</v>
      </c>
      <c r="Q3298" t="s">
        <v>3720</v>
      </c>
      <c r="R3298" t="s">
        <v>70</v>
      </c>
      <c r="S3298" t="s">
        <v>422</v>
      </c>
      <c r="T3298" t="s">
        <v>46</v>
      </c>
      <c r="U3298" t="s">
        <v>47</v>
      </c>
      <c r="V3298" t="s">
        <v>718</v>
      </c>
      <c r="W3298">
        <v>38.878551000000002</v>
      </c>
      <c r="X3298">
        <v>-77.005589999999998</v>
      </c>
      <c r="Y3298">
        <v>399514.96</v>
      </c>
      <c r="Z3298">
        <v>134524.25</v>
      </c>
      <c r="AA3298">
        <v>20003</v>
      </c>
      <c r="AB3298">
        <v>301872</v>
      </c>
      <c r="AC3298">
        <v>151708</v>
      </c>
      <c r="AD3298">
        <v>151708</v>
      </c>
      <c r="AE3298">
        <v>6</v>
      </c>
      <c r="AF3298" t="s">
        <v>392</v>
      </c>
      <c r="AG3298" t="s">
        <v>719</v>
      </c>
      <c r="AH3298" t="s">
        <v>63</v>
      </c>
      <c r="AI3298">
        <v>106</v>
      </c>
      <c r="AJ3298">
        <v>27</v>
      </c>
      <c r="AK3298" t="s">
        <v>720</v>
      </c>
      <c r="AL3298">
        <v>1667</v>
      </c>
      <c r="AM3298">
        <v>-77.005592237793607</v>
      </c>
      <c r="AN3298">
        <v>38.878558243873101</v>
      </c>
      <c r="AO3298" t="b">
        <f t="shared" si="102"/>
        <v>1</v>
      </c>
      <c r="AP3298">
        <f t="shared" si="103"/>
        <v>1</v>
      </c>
    </row>
    <row r="3299" spans="1:42">
      <c r="A3299">
        <v>186701</v>
      </c>
      <c r="B3299" t="s">
        <v>12584</v>
      </c>
      <c r="C3299" t="s">
        <v>12585</v>
      </c>
      <c r="D3299">
        <v>10193702</v>
      </c>
      <c r="E3299" t="s">
        <v>201</v>
      </c>
      <c r="I3299" t="s">
        <v>12586</v>
      </c>
      <c r="J3299" t="s">
        <v>422</v>
      </c>
      <c r="K3299" s="6">
        <v>0.29166666666666669</v>
      </c>
      <c r="L3299" s="8">
        <v>0.79166666666666663</v>
      </c>
      <c r="M3299" t="s">
        <v>55</v>
      </c>
      <c r="N3299" t="s">
        <v>55</v>
      </c>
      <c r="Q3299" t="s">
        <v>12585</v>
      </c>
      <c r="R3299" t="s">
        <v>70</v>
      </c>
      <c r="S3299" t="s">
        <v>422</v>
      </c>
      <c r="T3299" t="s">
        <v>46</v>
      </c>
      <c r="U3299" t="s">
        <v>47</v>
      </c>
      <c r="V3299" t="s">
        <v>12587</v>
      </c>
      <c r="W3299">
        <v>38.910570999999997</v>
      </c>
      <c r="X3299">
        <v>-77.029363000000004</v>
      </c>
      <c r="Y3299">
        <v>397453.33</v>
      </c>
      <c r="Z3299">
        <v>138079.10999999999</v>
      </c>
      <c r="AA3299">
        <v>20005</v>
      </c>
      <c r="AB3299">
        <v>226218</v>
      </c>
      <c r="AC3299">
        <v>69526</v>
      </c>
      <c r="AD3299">
        <v>69526</v>
      </c>
      <c r="AE3299">
        <v>2</v>
      </c>
      <c r="AF3299" t="s">
        <v>97</v>
      </c>
      <c r="AG3299" t="s">
        <v>98</v>
      </c>
      <c r="AH3299" t="s">
        <v>88</v>
      </c>
      <c r="AI3299">
        <v>307</v>
      </c>
      <c r="AJ3299">
        <v>7</v>
      </c>
      <c r="AK3299" t="s">
        <v>51</v>
      </c>
      <c r="AL3299">
        <v>589</v>
      </c>
      <c r="AM3299">
        <v>-77.029365147688097</v>
      </c>
      <c r="AN3299">
        <v>38.9105781774986</v>
      </c>
      <c r="AO3299" t="b">
        <f t="shared" si="102"/>
        <v>1</v>
      </c>
      <c r="AP3299">
        <f t="shared" si="103"/>
        <v>1</v>
      </c>
    </row>
    <row r="3300" spans="1:42">
      <c r="A3300">
        <v>186703</v>
      </c>
      <c r="B3300" t="s">
        <v>9173</v>
      </c>
      <c r="C3300" t="s">
        <v>9174</v>
      </c>
      <c r="D3300">
        <v>10193705</v>
      </c>
      <c r="E3300" t="s">
        <v>160</v>
      </c>
      <c r="K3300" s="6">
        <v>0.45833333333333331</v>
      </c>
      <c r="L3300" s="8">
        <v>0.75</v>
      </c>
      <c r="M3300" t="s">
        <v>432</v>
      </c>
      <c r="N3300" t="s">
        <v>432</v>
      </c>
      <c r="O3300" t="s">
        <v>9174</v>
      </c>
      <c r="P3300" t="s">
        <v>9175</v>
      </c>
      <c r="Q3300" t="s">
        <v>9174</v>
      </c>
      <c r="R3300" t="s">
        <v>431</v>
      </c>
      <c r="S3300" t="s">
        <v>432</v>
      </c>
      <c r="T3300" t="s">
        <v>46</v>
      </c>
      <c r="U3300" t="s">
        <v>47</v>
      </c>
      <c r="V3300" t="s">
        <v>9176</v>
      </c>
      <c r="W3300">
        <v>38.980280999999998</v>
      </c>
      <c r="X3300">
        <v>-77.027034999999998</v>
      </c>
      <c r="Y3300">
        <v>397657.48</v>
      </c>
      <c r="Z3300">
        <v>145817.5</v>
      </c>
      <c r="AA3300">
        <v>20012</v>
      </c>
      <c r="AB3300">
        <v>253522</v>
      </c>
      <c r="AC3300">
        <v>96394</v>
      </c>
      <c r="AD3300">
        <v>96394</v>
      </c>
      <c r="AE3300">
        <v>4</v>
      </c>
      <c r="AF3300" t="s">
        <v>186</v>
      </c>
      <c r="AG3300" t="s">
        <v>2888</v>
      </c>
      <c r="AH3300" t="s">
        <v>188</v>
      </c>
      <c r="AI3300">
        <v>401</v>
      </c>
      <c r="AJ3300">
        <v>16</v>
      </c>
      <c r="AK3300" t="s">
        <v>51</v>
      </c>
      <c r="AL3300">
        <v>2755</v>
      </c>
      <c r="AM3300">
        <v>-77.027037745680602</v>
      </c>
      <c r="AN3300">
        <v>38.980288354068101</v>
      </c>
      <c r="AO3300" t="b">
        <f t="shared" si="102"/>
        <v>1</v>
      </c>
      <c r="AP3300">
        <f t="shared" si="103"/>
        <v>1</v>
      </c>
    </row>
    <row r="3301" spans="1:42">
      <c r="A3301">
        <v>186704</v>
      </c>
      <c r="B3301" t="s">
        <v>9177</v>
      </c>
      <c r="C3301" t="s">
        <v>5032</v>
      </c>
      <c r="D3301">
        <v>10193706</v>
      </c>
      <c r="E3301" t="s">
        <v>201</v>
      </c>
      <c r="I3301" t="s">
        <v>9178</v>
      </c>
      <c r="J3301" t="s">
        <v>422</v>
      </c>
      <c r="K3301" s="6">
        <v>0.29166666666666669</v>
      </c>
      <c r="L3301" s="8">
        <v>0.70833333333333337</v>
      </c>
      <c r="M3301" t="s">
        <v>183</v>
      </c>
      <c r="N3301" t="s">
        <v>183</v>
      </c>
      <c r="O3301" t="s">
        <v>5032</v>
      </c>
      <c r="P3301" t="s">
        <v>5034</v>
      </c>
      <c r="Q3301" t="s">
        <v>5032</v>
      </c>
      <c r="R3301" t="s">
        <v>165</v>
      </c>
      <c r="S3301" t="s">
        <v>184</v>
      </c>
      <c r="T3301" t="s">
        <v>46</v>
      </c>
      <c r="U3301" t="s">
        <v>47</v>
      </c>
      <c r="V3301" t="s">
        <v>7962</v>
      </c>
      <c r="W3301">
        <v>38.907010999999997</v>
      </c>
      <c r="X3301">
        <v>-77.061937</v>
      </c>
      <c r="Y3301">
        <v>394627.85</v>
      </c>
      <c r="Z3301">
        <v>137685.35999999999</v>
      </c>
      <c r="AA3301">
        <v>20007</v>
      </c>
      <c r="AB3301">
        <v>223445</v>
      </c>
      <c r="AC3301">
        <v>66487</v>
      </c>
      <c r="AD3301">
        <v>66487</v>
      </c>
      <c r="AE3301">
        <v>2</v>
      </c>
      <c r="AF3301" t="s">
        <v>49</v>
      </c>
      <c r="AG3301" s="2">
        <v>2000000</v>
      </c>
      <c r="AH3301" t="s">
        <v>50</v>
      </c>
      <c r="AI3301">
        <v>206</v>
      </c>
      <c r="AJ3301">
        <v>4</v>
      </c>
      <c r="AK3301" t="s">
        <v>51</v>
      </c>
      <c r="AL3301">
        <v>2204</v>
      </c>
      <c r="AM3301">
        <v>-77.061939576231495</v>
      </c>
      <c r="AN3301">
        <v>38.907018412365296</v>
      </c>
      <c r="AO3301" t="b">
        <f t="shared" si="102"/>
        <v>1</v>
      </c>
      <c r="AP3301">
        <f t="shared" si="103"/>
        <v>1</v>
      </c>
    </row>
    <row r="3302" spans="1:42">
      <c r="A3302">
        <v>186705</v>
      </c>
      <c r="B3302" t="s">
        <v>5234</v>
      </c>
      <c r="C3302" t="s">
        <v>5235</v>
      </c>
      <c r="D3302">
        <v>10193707</v>
      </c>
      <c r="E3302" t="s">
        <v>201</v>
      </c>
      <c r="I3302" t="s">
        <v>5236</v>
      </c>
      <c r="J3302" t="s">
        <v>422</v>
      </c>
      <c r="K3302" s="6">
        <v>0.29166666666666669</v>
      </c>
      <c r="L3302" s="8">
        <v>0.95833333333333337</v>
      </c>
      <c r="M3302" t="s">
        <v>255</v>
      </c>
      <c r="N3302" t="s">
        <v>138</v>
      </c>
      <c r="Q3302" t="s">
        <v>5235</v>
      </c>
      <c r="R3302" t="s">
        <v>70</v>
      </c>
      <c r="S3302" t="s">
        <v>422</v>
      </c>
      <c r="T3302" t="s">
        <v>46</v>
      </c>
      <c r="U3302" t="s">
        <v>47</v>
      </c>
      <c r="V3302" t="s">
        <v>5237</v>
      </c>
      <c r="W3302">
        <v>38.927272000000002</v>
      </c>
      <c r="X3302">
        <v>-77.020786000000001</v>
      </c>
      <c r="Y3302">
        <v>398197.59</v>
      </c>
      <c r="Z3302">
        <v>139932.92000000001</v>
      </c>
      <c r="AA3302">
        <v>20001</v>
      </c>
      <c r="AB3302">
        <v>304098</v>
      </c>
      <c r="AC3302">
        <v>158226</v>
      </c>
      <c r="AD3302">
        <v>158226</v>
      </c>
      <c r="AE3302">
        <v>1</v>
      </c>
      <c r="AF3302" t="s">
        <v>361</v>
      </c>
      <c r="AG3302" t="s">
        <v>1667</v>
      </c>
      <c r="AH3302" t="s">
        <v>88</v>
      </c>
      <c r="AI3302">
        <v>306</v>
      </c>
      <c r="AJ3302">
        <v>2</v>
      </c>
      <c r="AK3302" t="s">
        <v>51</v>
      </c>
      <c r="AL3302">
        <v>1863</v>
      </c>
      <c r="AM3302">
        <v>-77.020788768810107</v>
      </c>
      <c r="AN3302">
        <v>38.927279749583001</v>
      </c>
      <c r="AO3302" t="b">
        <f t="shared" si="102"/>
        <v>1</v>
      </c>
      <c r="AP3302">
        <f t="shared" si="103"/>
        <v>1</v>
      </c>
    </row>
    <row r="3303" spans="1:42">
      <c r="A3303">
        <v>186706</v>
      </c>
      <c r="B3303" t="s">
        <v>5244</v>
      </c>
      <c r="C3303" t="s">
        <v>5032</v>
      </c>
      <c r="D3303">
        <v>10193708</v>
      </c>
      <c r="E3303" t="s">
        <v>201</v>
      </c>
      <c r="I3303" t="s">
        <v>5245</v>
      </c>
      <c r="J3303" t="s">
        <v>422</v>
      </c>
      <c r="K3303" s="6">
        <v>0.29166666666666669</v>
      </c>
      <c r="L3303" s="8">
        <v>0.70833333333333337</v>
      </c>
      <c r="M3303" t="s">
        <v>1396</v>
      </c>
      <c r="N3303" t="s">
        <v>1396</v>
      </c>
      <c r="O3303" t="s">
        <v>5032</v>
      </c>
      <c r="P3303" t="s">
        <v>5034</v>
      </c>
      <c r="Q3303" t="s">
        <v>5032</v>
      </c>
      <c r="R3303" t="s">
        <v>70</v>
      </c>
      <c r="S3303" t="s">
        <v>422</v>
      </c>
      <c r="T3303" t="s">
        <v>46</v>
      </c>
      <c r="U3303" t="s">
        <v>47</v>
      </c>
      <c r="V3303" t="s">
        <v>5246</v>
      </c>
      <c r="W3303">
        <v>38.909502000000003</v>
      </c>
      <c r="X3303">
        <v>-77.060643999999996</v>
      </c>
      <c r="Y3303">
        <v>394740.2</v>
      </c>
      <c r="Z3303">
        <v>137961.79</v>
      </c>
      <c r="AA3303">
        <v>20007</v>
      </c>
      <c r="AB3303">
        <v>277071</v>
      </c>
      <c r="AC3303">
        <v>119146</v>
      </c>
      <c r="AD3303">
        <v>119146</v>
      </c>
      <c r="AE3303">
        <v>2</v>
      </c>
      <c r="AF3303" t="s">
        <v>49</v>
      </c>
      <c r="AG3303" s="2">
        <v>2000000</v>
      </c>
      <c r="AH3303" t="s">
        <v>50</v>
      </c>
      <c r="AI3303">
        <v>206</v>
      </c>
      <c r="AJ3303">
        <v>4</v>
      </c>
      <c r="AK3303" t="s">
        <v>51</v>
      </c>
      <c r="AL3303">
        <v>1375</v>
      </c>
      <c r="AM3303">
        <v>-77.060646373697494</v>
      </c>
      <c r="AN3303">
        <v>38.909509268687202</v>
      </c>
      <c r="AO3303" t="b">
        <f t="shared" si="102"/>
        <v>1</v>
      </c>
      <c r="AP3303">
        <f t="shared" si="103"/>
        <v>1</v>
      </c>
    </row>
    <row r="3304" spans="1:42">
      <c r="A3304">
        <v>186707</v>
      </c>
      <c r="B3304" t="s">
        <v>9179</v>
      </c>
      <c r="C3304" t="s">
        <v>9180</v>
      </c>
      <c r="D3304">
        <v>10193709</v>
      </c>
      <c r="E3304" t="s">
        <v>201</v>
      </c>
      <c r="I3304" t="s">
        <v>9181</v>
      </c>
      <c r="J3304" t="s">
        <v>422</v>
      </c>
      <c r="K3304" s="6">
        <v>0.29166666666666669</v>
      </c>
      <c r="L3304" s="8">
        <v>0.75</v>
      </c>
      <c r="M3304" t="s">
        <v>254</v>
      </c>
      <c r="N3304" t="s">
        <v>254</v>
      </c>
      <c r="O3304" t="s">
        <v>9180</v>
      </c>
      <c r="P3304" t="s">
        <v>9182</v>
      </c>
      <c r="Q3304" t="s">
        <v>9180</v>
      </c>
      <c r="R3304" t="s">
        <v>165</v>
      </c>
      <c r="S3304" t="s">
        <v>255</v>
      </c>
      <c r="T3304" t="s">
        <v>46</v>
      </c>
      <c r="U3304" t="s">
        <v>47</v>
      </c>
      <c r="V3304" t="s">
        <v>9183</v>
      </c>
      <c r="W3304">
        <v>38.916027</v>
      </c>
      <c r="X3304">
        <v>-77.050464000000005</v>
      </c>
      <c r="Y3304">
        <v>395623.56</v>
      </c>
      <c r="Z3304">
        <v>138685.54999999999</v>
      </c>
      <c r="AA3304">
        <v>20008</v>
      </c>
      <c r="AB3304">
        <v>235033</v>
      </c>
      <c r="AC3304">
        <v>78342</v>
      </c>
      <c r="AD3304">
        <v>78342</v>
      </c>
      <c r="AE3304">
        <v>2</v>
      </c>
      <c r="AF3304" t="s">
        <v>205</v>
      </c>
      <c r="AG3304" t="s">
        <v>206</v>
      </c>
      <c r="AH3304" t="s">
        <v>50</v>
      </c>
      <c r="AI3304">
        <v>208</v>
      </c>
      <c r="AJ3304">
        <v>1</v>
      </c>
      <c r="AK3304" t="s">
        <v>51</v>
      </c>
      <c r="AL3304">
        <v>2544</v>
      </c>
      <c r="AM3304">
        <v>-77.050466084384098</v>
      </c>
      <c r="AN3304">
        <v>38.916033986264303</v>
      </c>
      <c r="AO3304" t="b">
        <f t="shared" si="102"/>
        <v>1</v>
      </c>
      <c r="AP3304">
        <f t="shared" si="103"/>
        <v>1</v>
      </c>
    </row>
    <row r="3305" spans="1:42">
      <c r="A3305">
        <v>186708</v>
      </c>
      <c r="B3305" t="s">
        <v>5252</v>
      </c>
      <c r="C3305" t="s">
        <v>880</v>
      </c>
      <c r="D3305">
        <v>10193710</v>
      </c>
      <c r="E3305" t="s">
        <v>115</v>
      </c>
      <c r="H3305">
        <v>108851</v>
      </c>
      <c r="K3305" s="6">
        <v>0.29166666666666669</v>
      </c>
      <c r="L3305" s="8">
        <v>0.70833333333333337</v>
      </c>
      <c r="M3305" t="s">
        <v>155</v>
      </c>
      <c r="N3305" t="s">
        <v>3969</v>
      </c>
      <c r="O3305" t="s">
        <v>817</v>
      </c>
      <c r="P3305" t="s">
        <v>818</v>
      </c>
      <c r="Q3305" t="s">
        <v>817</v>
      </c>
      <c r="R3305" t="s">
        <v>58</v>
      </c>
      <c r="S3305" t="s">
        <v>422</v>
      </c>
      <c r="T3305" t="s">
        <v>46</v>
      </c>
      <c r="U3305" t="s">
        <v>47</v>
      </c>
      <c r="V3305" t="s">
        <v>5253</v>
      </c>
      <c r="W3305">
        <v>38.919673000000003</v>
      </c>
      <c r="X3305">
        <v>-77.073341999999997</v>
      </c>
      <c r="Y3305">
        <v>393639.79</v>
      </c>
      <c r="Z3305">
        <v>139091.64000000001</v>
      </c>
      <c r="AA3305">
        <v>20007</v>
      </c>
      <c r="AB3305">
        <v>270202</v>
      </c>
      <c r="AC3305">
        <v>112703</v>
      </c>
      <c r="AD3305">
        <v>112703</v>
      </c>
      <c r="AE3305">
        <v>3</v>
      </c>
      <c r="AF3305" t="s">
        <v>294</v>
      </c>
      <c r="AG3305" t="s">
        <v>655</v>
      </c>
      <c r="AH3305" t="s">
        <v>50</v>
      </c>
      <c r="AI3305">
        <v>204</v>
      </c>
      <c r="AJ3305">
        <v>14</v>
      </c>
      <c r="AK3305" t="s">
        <v>51</v>
      </c>
      <c r="AL3305">
        <v>1283</v>
      </c>
      <c r="AM3305">
        <v>-77.073344268707501</v>
      </c>
      <c r="AN3305">
        <v>38.919680059766797</v>
      </c>
      <c r="AO3305" t="b">
        <f t="shared" ref="AO3305:AO3368" si="104">C3305=Q3305</f>
        <v>0</v>
      </c>
      <c r="AP3305">
        <f t="shared" si="103"/>
        <v>0</v>
      </c>
    </row>
    <row r="3306" spans="1:42">
      <c r="A3306">
        <v>186709</v>
      </c>
      <c r="B3306" t="s">
        <v>12588</v>
      </c>
      <c r="C3306" t="s">
        <v>12589</v>
      </c>
      <c r="D3306">
        <v>10193711</v>
      </c>
      <c r="E3306" t="s">
        <v>652</v>
      </c>
      <c r="I3306" t="s">
        <v>12590</v>
      </c>
      <c r="J3306" t="s">
        <v>422</v>
      </c>
      <c r="K3306" s="6">
        <v>0.33333333333333331</v>
      </c>
      <c r="L3306" s="8">
        <v>0.70833333333333337</v>
      </c>
      <c r="M3306" t="s">
        <v>386</v>
      </c>
      <c r="N3306" t="s">
        <v>183</v>
      </c>
      <c r="O3306" t="s">
        <v>12589</v>
      </c>
      <c r="P3306" t="s">
        <v>12591</v>
      </c>
      <c r="Q3306" t="s">
        <v>12589</v>
      </c>
      <c r="R3306" t="s">
        <v>165</v>
      </c>
      <c r="S3306" t="s">
        <v>184</v>
      </c>
      <c r="T3306" t="s">
        <v>46</v>
      </c>
      <c r="U3306" t="s">
        <v>47</v>
      </c>
      <c r="V3306" t="s">
        <v>12592</v>
      </c>
      <c r="W3306">
        <v>38.911459999999998</v>
      </c>
      <c r="X3306">
        <v>-77.020778000000007</v>
      </c>
      <c r="Y3306">
        <v>398197.95</v>
      </c>
      <c r="Z3306">
        <v>138177.65</v>
      </c>
      <c r="AA3306">
        <v>20001</v>
      </c>
      <c r="AB3306">
        <v>238540</v>
      </c>
      <c r="AC3306">
        <v>81180</v>
      </c>
      <c r="AD3306">
        <v>81180</v>
      </c>
      <c r="AE3306">
        <v>6</v>
      </c>
      <c r="AF3306" t="s">
        <v>61</v>
      </c>
      <c r="AG3306" t="s">
        <v>1069</v>
      </c>
      <c r="AH3306" t="s">
        <v>88</v>
      </c>
      <c r="AI3306">
        <v>308</v>
      </c>
      <c r="AJ3306">
        <v>7</v>
      </c>
      <c r="AK3306" t="s">
        <v>51</v>
      </c>
      <c r="AL3306">
        <v>900</v>
      </c>
      <c r="AM3306">
        <v>-77.020780008735102</v>
      </c>
      <c r="AN3306">
        <v>38.911467701981401</v>
      </c>
      <c r="AO3306" t="b">
        <f t="shared" si="104"/>
        <v>1</v>
      </c>
      <c r="AP3306">
        <f t="shared" si="103"/>
        <v>1</v>
      </c>
    </row>
    <row r="3307" spans="1:42">
      <c r="A3307">
        <v>186718</v>
      </c>
      <c r="B3307" t="s">
        <v>9184</v>
      </c>
      <c r="C3307" t="s">
        <v>9185</v>
      </c>
      <c r="D3307">
        <v>10193714</v>
      </c>
      <c r="E3307" t="s">
        <v>2388</v>
      </c>
      <c r="I3307" t="s">
        <v>9186</v>
      </c>
      <c r="J3307" t="s">
        <v>422</v>
      </c>
      <c r="K3307" s="6">
        <v>0.29166666666666669</v>
      </c>
      <c r="L3307" s="8">
        <v>0.70833333333333337</v>
      </c>
      <c r="M3307" t="s">
        <v>254</v>
      </c>
      <c r="N3307" t="s">
        <v>254</v>
      </c>
      <c r="O3307" t="s">
        <v>9187</v>
      </c>
      <c r="P3307" t="s">
        <v>9188</v>
      </c>
      <c r="Q3307" t="s">
        <v>9189</v>
      </c>
      <c r="R3307" t="s">
        <v>165</v>
      </c>
      <c r="S3307" t="s">
        <v>255</v>
      </c>
      <c r="T3307" t="s">
        <v>46</v>
      </c>
      <c r="U3307" t="s">
        <v>47</v>
      </c>
      <c r="V3307" t="s">
        <v>9190</v>
      </c>
      <c r="W3307">
        <v>38.925865000000002</v>
      </c>
      <c r="X3307">
        <v>-77.035670999999994</v>
      </c>
      <c r="Y3307">
        <v>396906.92</v>
      </c>
      <c r="Z3307">
        <v>139777.07</v>
      </c>
      <c r="AA3307">
        <v>20009</v>
      </c>
      <c r="AB3307">
        <v>284521</v>
      </c>
      <c r="AC3307">
        <v>123052</v>
      </c>
      <c r="AD3307">
        <v>123052</v>
      </c>
      <c r="AE3307">
        <v>1</v>
      </c>
      <c r="AF3307" t="s">
        <v>361</v>
      </c>
      <c r="AG3307" t="s">
        <v>362</v>
      </c>
      <c r="AH3307" t="s">
        <v>88</v>
      </c>
      <c r="AI3307">
        <v>304</v>
      </c>
      <c r="AJ3307">
        <v>2</v>
      </c>
      <c r="AK3307" t="s">
        <v>51</v>
      </c>
      <c r="AL3307">
        <v>2940</v>
      </c>
      <c r="AM3307">
        <v>-77.035672853247902</v>
      </c>
      <c r="AN3307">
        <v>38.925872207707698</v>
      </c>
      <c r="AO3307" t="b">
        <f t="shared" si="104"/>
        <v>1</v>
      </c>
      <c r="AP3307">
        <f t="shared" si="103"/>
        <v>1</v>
      </c>
    </row>
    <row r="3308" spans="1:42">
      <c r="A3308">
        <v>186719</v>
      </c>
      <c r="B3308" t="s">
        <v>5257</v>
      </c>
      <c r="C3308" t="s">
        <v>985</v>
      </c>
      <c r="D3308">
        <v>10193715</v>
      </c>
      <c r="E3308" t="s">
        <v>201</v>
      </c>
      <c r="I3308" t="s">
        <v>5258</v>
      </c>
      <c r="J3308" t="s">
        <v>422</v>
      </c>
      <c r="K3308" s="6">
        <v>0.29166666666666669</v>
      </c>
      <c r="L3308" s="8">
        <v>0.70833333333333337</v>
      </c>
      <c r="M3308" t="s">
        <v>183</v>
      </c>
      <c r="N3308" t="s">
        <v>183</v>
      </c>
      <c r="O3308" t="s">
        <v>5259</v>
      </c>
      <c r="P3308" t="s">
        <v>5260</v>
      </c>
      <c r="Q3308" t="s">
        <v>5259</v>
      </c>
      <c r="R3308" t="s">
        <v>70</v>
      </c>
      <c r="S3308" t="s">
        <v>422</v>
      </c>
      <c r="T3308" t="s">
        <v>46</v>
      </c>
      <c r="U3308" t="s">
        <v>47</v>
      </c>
      <c r="V3308" t="s">
        <v>5261</v>
      </c>
      <c r="W3308">
        <v>38.92266</v>
      </c>
      <c r="X3308">
        <v>-77.030137999999994</v>
      </c>
      <c r="Y3308">
        <v>397386.57</v>
      </c>
      <c r="Z3308">
        <v>139421.09</v>
      </c>
      <c r="AA3308">
        <v>20009</v>
      </c>
      <c r="AB3308">
        <v>243340</v>
      </c>
      <c r="AC3308">
        <v>86261</v>
      </c>
      <c r="AD3308">
        <v>86261</v>
      </c>
      <c r="AE3308">
        <v>1</v>
      </c>
      <c r="AF3308" t="s">
        <v>361</v>
      </c>
      <c r="AG3308" t="s">
        <v>3245</v>
      </c>
      <c r="AH3308" t="s">
        <v>88</v>
      </c>
      <c r="AI3308">
        <v>304</v>
      </c>
      <c r="AJ3308">
        <v>2</v>
      </c>
      <c r="AK3308" t="s">
        <v>51</v>
      </c>
      <c r="AL3308">
        <v>1137</v>
      </c>
      <c r="AM3308">
        <v>-77.030139993013705</v>
      </c>
      <c r="AN3308">
        <v>38.9226669836601</v>
      </c>
      <c r="AO3308" t="b">
        <f t="shared" si="104"/>
        <v>0</v>
      </c>
      <c r="AP3308">
        <f t="shared" si="103"/>
        <v>0</v>
      </c>
    </row>
    <row r="3309" spans="1:42">
      <c r="A3309">
        <v>186720</v>
      </c>
      <c r="B3309" t="s">
        <v>9191</v>
      </c>
      <c r="C3309" t="s">
        <v>880</v>
      </c>
      <c r="D3309">
        <v>10193716</v>
      </c>
      <c r="E3309" t="s">
        <v>115</v>
      </c>
      <c r="H3309">
        <v>109517</v>
      </c>
      <c r="K3309" s="6">
        <v>0.29166666666666669</v>
      </c>
      <c r="L3309" s="8">
        <v>0.70833333333333337</v>
      </c>
      <c r="M3309" t="s">
        <v>155</v>
      </c>
      <c r="N3309" t="s">
        <v>3969</v>
      </c>
      <c r="O3309" t="s">
        <v>817</v>
      </c>
      <c r="P3309" t="s">
        <v>818</v>
      </c>
      <c r="Q3309" t="s">
        <v>817</v>
      </c>
      <c r="R3309" t="s">
        <v>58</v>
      </c>
      <c r="S3309" t="s">
        <v>432</v>
      </c>
      <c r="T3309" t="s">
        <v>46</v>
      </c>
      <c r="U3309" t="s">
        <v>47</v>
      </c>
      <c r="V3309" t="s">
        <v>9192</v>
      </c>
      <c r="W3309">
        <v>38.945791</v>
      </c>
      <c r="X3309">
        <v>-77.085953000000003</v>
      </c>
      <c r="Y3309">
        <v>392548.93</v>
      </c>
      <c r="Z3309">
        <v>141991.99</v>
      </c>
      <c r="AA3309">
        <v>20016</v>
      </c>
      <c r="AB3309">
        <v>265570</v>
      </c>
      <c r="AC3309">
        <v>108713</v>
      </c>
      <c r="AD3309">
        <v>108713</v>
      </c>
      <c r="AE3309">
        <v>3</v>
      </c>
      <c r="AF3309" t="s">
        <v>1370</v>
      </c>
      <c r="AG3309" s="2">
        <v>30</v>
      </c>
      <c r="AH3309" t="s">
        <v>50</v>
      </c>
      <c r="AI3309">
        <v>202</v>
      </c>
      <c r="AJ3309">
        <v>11</v>
      </c>
      <c r="AK3309" t="s">
        <v>51</v>
      </c>
      <c r="AL3309">
        <v>2812</v>
      </c>
      <c r="AM3309">
        <v>-77.085954872246404</v>
      </c>
      <c r="AN3309">
        <v>38.945798715816402</v>
      </c>
      <c r="AO3309" t="b">
        <f t="shared" si="104"/>
        <v>0</v>
      </c>
      <c r="AP3309">
        <f t="shared" si="103"/>
        <v>0</v>
      </c>
    </row>
    <row r="3310" spans="1:42">
      <c r="A3310">
        <v>186721</v>
      </c>
      <c r="B3310" t="s">
        <v>9193</v>
      </c>
      <c r="C3310" t="s">
        <v>9194</v>
      </c>
      <c r="D3310">
        <v>10193717</v>
      </c>
      <c r="E3310" t="s">
        <v>652</v>
      </c>
      <c r="I3310" t="s">
        <v>9195</v>
      </c>
      <c r="J3310" t="s">
        <v>422</v>
      </c>
      <c r="K3310" s="6">
        <v>0.29166666666666669</v>
      </c>
      <c r="L3310" s="8">
        <v>0.83333333333333337</v>
      </c>
      <c r="M3310" t="s">
        <v>254</v>
      </c>
      <c r="N3310" t="s">
        <v>386</v>
      </c>
      <c r="O3310" t="s">
        <v>9196</v>
      </c>
      <c r="P3310" t="s">
        <v>9197</v>
      </c>
      <c r="Q3310" t="s">
        <v>9194</v>
      </c>
      <c r="R3310" t="s">
        <v>70</v>
      </c>
      <c r="S3310" t="s">
        <v>422</v>
      </c>
      <c r="T3310" t="s">
        <v>46</v>
      </c>
      <c r="U3310" t="s">
        <v>47</v>
      </c>
      <c r="V3310" t="s">
        <v>9198</v>
      </c>
      <c r="W3310">
        <v>38.919733000000001</v>
      </c>
      <c r="X3310">
        <v>-77.081530000000001</v>
      </c>
      <c r="Y3310">
        <v>392929.71</v>
      </c>
      <c r="Z3310">
        <v>139098.91</v>
      </c>
      <c r="AA3310">
        <v>20007</v>
      </c>
      <c r="AB3310">
        <v>270850</v>
      </c>
      <c r="AC3310">
        <v>113346</v>
      </c>
      <c r="AD3310">
        <v>113346</v>
      </c>
      <c r="AE3310">
        <v>3</v>
      </c>
      <c r="AF3310" t="s">
        <v>294</v>
      </c>
      <c r="AG3310" t="s">
        <v>295</v>
      </c>
      <c r="AH3310" t="s">
        <v>50</v>
      </c>
      <c r="AI3310">
        <v>204</v>
      </c>
      <c r="AJ3310">
        <v>14</v>
      </c>
      <c r="AK3310" t="s">
        <v>51</v>
      </c>
      <c r="AL3310">
        <v>2825</v>
      </c>
      <c r="AM3310">
        <v>-77.081532540147194</v>
      </c>
      <c r="AN3310">
        <v>38.919740123994004</v>
      </c>
      <c r="AO3310" t="b">
        <f t="shared" si="104"/>
        <v>1</v>
      </c>
      <c r="AP3310">
        <f t="shared" si="103"/>
        <v>1</v>
      </c>
    </row>
    <row r="3311" spans="1:42">
      <c r="A3311">
        <v>186722</v>
      </c>
      <c r="B3311" t="s">
        <v>12593</v>
      </c>
      <c r="C3311" t="s">
        <v>12594</v>
      </c>
      <c r="D3311">
        <v>10193718</v>
      </c>
      <c r="E3311" t="s">
        <v>201</v>
      </c>
      <c r="I3311" t="s">
        <v>12595</v>
      </c>
      <c r="J3311" t="s">
        <v>422</v>
      </c>
      <c r="K3311" s="6">
        <v>0.29166666666666669</v>
      </c>
      <c r="L3311" s="8">
        <v>0.79166666666666663</v>
      </c>
      <c r="M3311" t="s">
        <v>138</v>
      </c>
      <c r="N3311" t="s">
        <v>138</v>
      </c>
      <c r="O3311" t="s">
        <v>12594</v>
      </c>
      <c r="P3311" t="s">
        <v>12596</v>
      </c>
      <c r="Q3311" t="s">
        <v>12594</v>
      </c>
      <c r="R3311" t="s">
        <v>165</v>
      </c>
      <c r="S3311" t="s">
        <v>334</v>
      </c>
      <c r="T3311" t="s">
        <v>46</v>
      </c>
      <c r="U3311" t="s">
        <v>47</v>
      </c>
      <c r="V3311" t="s">
        <v>12597</v>
      </c>
      <c r="W3311">
        <v>38.924841000000001</v>
      </c>
      <c r="X3311">
        <v>-77.043053999999998</v>
      </c>
      <c r="Y3311">
        <v>396266.6</v>
      </c>
      <c r="Z3311">
        <v>139663.66</v>
      </c>
      <c r="AA3311">
        <v>20009</v>
      </c>
      <c r="AB3311">
        <v>236013</v>
      </c>
      <c r="AC3311">
        <v>78686</v>
      </c>
      <c r="AD3311">
        <v>78686</v>
      </c>
      <c r="AE3311">
        <v>1</v>
      </c>
      <c r="AF3311" t="s">
        <v>318</v>
      </c>
      <c r="AG3311" t="s">
        <v>951</v>
      </c>
      <c r="AH3311" t="s">
        <v>88</v>
      </c>
      <c r="AI3311">
        <v>303</v>
      </c>
      <c r="AJ3311">
        <v>1</v>
      </c>
      <c r="AK3311" t="s">
        <v>51</v>
      </c>
      <c r="AL3311">
        <v>842</v>
      </c>
      <c r="AM3311">
        <v>-77.043056647706706</v>
      </c>
      <c r="AN3311">
        <v>38.924848086947897</v>
      </c>
      <c r="AO3311" t="b">
        <f t="shared" si="104"/>
        <v>1</v>
      </c>
      <c r="AP3311">
        <f t="shared" si="103"/>
        <v>1</v>
      </c>
    </row>
    <row r="3312" spans="1:42">
      <c r="A3312">
        <v>186725</v>
      </c>
      <c r="B3312" t="s">
        <v>5262</v>
      </c>
      <c r="C3312" t="s">
        <v>5263</v>
      </c>
      <c r="D3312">
        <v>10193720</v>
      </c>
      <c r="E3312" t="s">
        <v>54</v>
      </c>
      <c r="K3312" s="6">
        <v>0.5</v>
      </c>
      <c r="L3312" s="8">
        <v>0.625</v>
      </c>
      <c r="M3312" t="s">
        <v>77</v>
      </c>
      <c r="N3312" t="s">
        <v>77</v>
      </c>
      <c r="Q3312" t="s">
        <v>5263</v>
      </c>
      <c r="R3312" t="s">
        <v>193</v>
      </c>
      <c r="S3312" t="s">
        <v>432</v>
      </c>
      <c r="W3312">
        <v>0</v>
      </c>
      <c r="X3312">
        <v>0</v>
      </c>
      <c r="Y3312">
        <v>0</v>
      </c>
      <c r="Z3312">
        <v>0</v>
      </c>
      <c r="AB3312">
        <v>-100</v>
      </c>
      <c r="AC3312">
        <v>-100</v>
      </c>
      <c r="AD3312">
        <v>348291</v>
      </c>
      <c r="AF3312" t="s">
        <v>51</v>
      </c>
      <c r="AG3312" t="s">
        <v>51</v>
      </c>
      <c r="AJ3312" t="s">
        <v>51</v>
      </c>
      <c r="AK3312" t="s">
        <v>51</v>
      </c>
      <c r="AL3312">
        <v>1784</v>
      </c>
      <c r="AM3312">
        <v>-81.529192133279295</v>
      </c>
      <c r="AN3312">
        <v>37.5772691877347</v>
      </c>
      <c r="AO3312" t="b">
        <f t="shared" si="104"/>
        <v>1</v>
      </c>
      <c r="AP3312">
        <f t="shared" si="103"/>
        <v>1</v>
      </c>
    </row>
    <row r="3313" spans="1:42">
      <c r="A3313">
        <v>186726</v>
      </c>
      <c r="B3313" t="s">
        <v>9199</v>
      </c>
      <c r="C3313" t="s">
        <v>9200</v>
      </c>
      <c r="D3313">
        <v>10193721</v>
      </c>
      <c r="E3313" t="s">
        <v>201</v>
      </c>
      <c r="I3313" t="s">
        <v>9201</v>
      </c>
      <c r="J3313" t="s">
        <v>422</v>
      </c>
      <c r="K3313" s="6">
        <v>0.29166666666666669</v>
      </c>
      <c r="L3313" s="8">
        <v>0.70833333333333337</v>
      </c>
      <c r="M3313" t="s">
        <v>138</v>
      </c>
      <c r="N3313" t="s">
        <v>334</v>
      </c>
      <c r="Q3313" t="s">
        <v>9200</v>
      </c>
      <c r="R3313" t="s">
        <v>165</v>
      </c>
      <c r="S3313" t="s">
        <v>386</v>
      </c>
      <c r="T3313" t="s">
        <v>46</v>
      </c>
      <c r="U3313" t="s">
        <v>47</v>
      </c>
      <c r="V3313" t="s">
        <v>9202</v>
      </c>
      <c r="W3313">
        <v>38.904254999999999</v>
      </c>
      <c r="X3313">
        <v>-76.997152</v>
      </c>
      <c r="Y3313">
        <v>400247.03</v>
      </c>
      <c r="Z3313">
        <v>137377.59</v>
      </c>
      <c r="AA3313">
        <v>20002</v>
      </c>
      <c r="AB3313">
        <v>2276</v>
      </c>
      <c r="AC3313">
        <v>2454</v>
      </c>
      <c r="AD3313">
        <v>2454</v>
      </c>
      <c r="AE3313">
        <v>6</v>
      </c>
      <c r="AF3313" t="s">
        <v>434</v>
      </c>
      <c r="AG3313" t="s">
        <v>2287</v>
      </c>
      <c r="AH3313" t="s">
        <v>63</v>
      </c>
      <c r="AI3313">
        <v>104</v>
      </c>
      <c r="AJ3313">
        <v>25</v>
      </c>
      <c r="AK3313" t="s">
        <v>51</v>
      </c>
      <c r="AL3313">
        <v>2134</v>
      </c>
      <c r="AM3313">
        <v>-76.9971543035753</v>
      </c>
      <c r="AN3313">
        <v>38.904262297050799</v>
      </c>
      <c r="AO3313" t="b">
        <f t="shared" si="104"/>
        <v>1</v>
      </c>
      <c r="AP3313">
        <f t="shared" si="103"/>
        <v>1</v>
      </c>
    </row>
    <row r="3314" spans="1:42">
      <c r="A3314">
        <v>186727</v>
      </c>
      <c r="B3314" t="s">
        <v>9203</v>
      </c>
      <c r="C3314" t="s">
        <v>2387</v>
      </c>
      <c r="D3314">
        <v>10193722</v>
      </c>
      <c r="E3314" t="s">
        <v>2388</v>
      </c>
      <c r="I3314" t="s">
        <v>9204</v>
      </c>
      <c r="J3314" t="s">
        <v>432</v>
      </c>
      <c r="K3314" s="6">
        <v>0.29166666666666669</v>
      </c>
      <c r="L3314" s="8">
        <v>0.70833333333333337</v>
      </c>
      <c r="M3314" t="s">
        <v>254</v>
      </c>
      <c r="N3314" t="s">
        <v>254</v>
      </c>
      <c r="Q3314" t="s">
        <v>2387</v>
      </c>
      <c r="R3314" t="s">
        <v>70</v>
      </c>
      <c r="S3314" t="s">
        <v>432</v>
      </c>
      <c r="T3314" t="s">
        <v>46</v>
      </c>
      <c r="U3314" t="s">
        <v>47</v>
      </c>
      <c r="V3314" t="s">
        <v>8534</v>
      </c>
      <c r="W3314">
        <v>38.945943</v>
      </c>
      <c r="X3314">
        <v>-77.023276999999993</v>
      </c>
      <c r="Y3314">
        <v>397982.13</v>
      </c>
      <c r="Z3314">
        <v>142005.54999999999</v>
      </c>
      <c r="AA3314">
        <v>20011</v>
      </c>
      <c r="AB3314">
        <v>285402</v>
      </c>
      <c r="AC3314">
        <v>123621</v>
      </c>
      <c r="AD3314">
        <v>123621</v>
      </c>
      <c r="AE3314">
        <v>4</v>
      </c>
      <c r="AF3314" t="s">
        <v>445</v>
      </c>
      <c r="AG3314" t="s">
        <v>1022</v>
      </c>
      <c r="AH3314" t="s">
        <v>188</v>
      </c>
      <c r="AI3314">
        <v>407</v>
      </c>
      <c r="AJ3314">
        <v>18</v>
      </c>
      <c r="AK3314" t="s">
        <v>51</v>
      </c>
      <c r="AL3314">
        <v>2999</v>
      </c>
      <c r="AM3314">
        <v>-77.023279679957696</v>
      </c>
      <c r="AN3314">
        <v>38.945950151970997</v>
      </c>
      <c r="AO3314" t="b">
        <f t="shared" si="104"/>
        <v>1</v>
      </c>
      <c r="AP3314">
        <f t="shared" si="103"/>
        <v>1</v>
      </c>
    </row>
    <row r="3315" spans="1:42">
      <c r="A3315">
        <v>186728</v>
      </c>
      <c r="B3315" t="s">
        <v>9205</v>
      </c>
      <c r="C3315" t="s">
        <v>2387</v>
      </c>
      <c r="D3315">
        <v>10193723</v>
      </c>
      <c r="E3315" t="s">
        <v>2388</v>
      </c>
      <c r="I3315" t="s">
        <v>9206</v>
      </c>
      <c r="J3315" t="s">
        <v>432</v>
      </c>
      <c r="K3315" s="6">
        <v>0.66666666666666663</v>
      </c>
      <c r="L3315" s="8">
        <v>0.91666666666666663</v>
      </c>
      <c r="M3315" t="s">
        <v>255</v>
      </c>
      <c r="N3315" t="s">
        <v>255</v>
      </c>
      <c r="Q3315" t="s">
        <v>2387</v>
      </c>
      <c r="R3315" t="s">
        <v>165</v>
      </c>
      <c r="S3315" t="s">
        <v>138</v>
      </c>
      <c r="T3315" t="s">
        <v>46</v>
      </c>
      <c r="U3315" t="s">
        <v>47</v>
      </c>
      <c r="V3315" t="s">
        <v>9207</v>
      </c>
      <c r="W3315">
        <v>38.873769000000003</v>
      </c>
      <c r="X3315">
        <v>-77.011894999999996</v>
      </c>
      <c r="Y3315">
        <v>398967.84</v>
      </c>
      <c r="Z3315">
        <v>133993.51999999999</v>
      </c>
      <c r="AA3315">
        <v>20024</v>
      </c>
      <c r="AB3315">
        <v>276511</v>
      </c>
      <c r="AC3315">
        <v>118620</v>
      </c>
      <c r="AD3315">
        <v>118620</v>
      </c>
      <c r="AE3315">
        <v>6</v>
      </c>
      <c r="AF3315" t="s">
        <v>392</v>
      </c>
      <c r="AG3315" t="s">
        <v>2459</v>
      </c>
      <c r="AH3315" t="s">
        <v>63</v>
      </c>
      <c r="AI3315">
        <v>105</v>
      </c>
      <c r="AJ3315">
        <v>9</v>
      </c>
      <c r="AK3315" t="s">
        <v>51</v>
      </c>
      <c r="AL3315">
        <v>2895</v>
      </c>
      <c r="AM3315">
        <v>-77.011896851358401</v>
      </c>
      <c r="AN3315">
        <v>38.873776744611298</v>
      </c>
      <c r="AO3315" t="b">
        <f t="shared" si="104"/>
        <v>1</v>
      </c>
      <c r="AP3315">
        <f t="shared" si="103"/>
        <v>1</v>
      </c>
    </row>
    <row r="3316" spans="1:42">
      <c r="A3316">
        <v>186730</v>
      </c>
      <c r="B3316" t="s">
        <v>5267</v>
      </c>
      <c r="C3316" t="s">
        <v>4758</v>
      </c>
      <c r="D3316">
        <v>10193726</v>
      </c>
      <c r="E3316" t="s">
        <v>652</v>
      </c>
      <c r="I3316" t="s">
        <v>5268</v>
      </c>
      <c r="J3316" t="s">
        <v>1682</v>
      </c>
      <c r="K3316" s="6">
        <v>0.29166666666666669</v>
      </c>
      <c r="L3316" s="8">
        <v>0.79166666666666663</v>
      </c>
      <c r="M3316" t="s">
        <v>255</v>
      </c>
      <c r="N3316" t="s">
        <v>334</v>
      </c>
      <c r="Q3316" t="s">
        <v>4758</v>
      </c>
      <c r="R3316" t="s">
        <v>165</v>
      </c>
      <c r="S3316" t="s">
        <v>386</v>
      </c>
      <c r="T3316" t="s">
        <v>46</v>
      </c>
      <c r="U3316" t="s">
        <v>47</v>
      </c>
      <c r="V3316" t="s">
        <v>4759</v>
      </c>
      <c r="W3316">
        <v>38.908991</v>
      </c>
      <c r="X3316">
        <v>-77.045147999999998</v>
      </c>
      <c r="Y3316">
        <v>396084.17</v>
      </c>
      <c r="Z3316">
        <v>137904.35999999999</v>
      </c>
      <c r="AA3316">
        <v>20036</v>
      </c>
      <c r="AB3316">
        <v>242670</v>
      </c>
      <c r="AC3316">
        <v>85603</v>
      </c>
      <c r="AD3316">
        <v>85603</v>
      </c>
      <c r="AE3316">
        <v>2</v>
      </c>
      <c r="AF3316" t="s">
        <v>86</v>
      </c>
      <c r="AG3316" t="s">
        <v>709</v>
      </c>
      <c r="AH3316" t="s">
        <v>50</v>
      </c>
      <c r="AI3316">
        <v>208</v>
      </c>
      <c r="AJ3316">
        <v>6</v>
      </c>
      <c r="AK3316" t="s">
        <v>51</v>
      </c>
      <c r="AL3316">
        <v>1994</v>
      </c>
      <c r="AM3316">
        <v>-77.045150433903203</v>
      </c>
      <c r="AN3316">
        <v>38.908998935317598</v>
      </c>
      <c r="AO3316" t="b">
        <f t="shared" si="104"/>
        <v>1</v>
      </c>
      <c r="AP3316">
        <f t="shared" si="103"/>
        <v>1</v>
      </c>
    </row>
    <row r="3317" spans="1:42">
      <c r="A3317">
        <v>186731</v>
      </c>
      <c r="B3317" t="s">
        <v>12598</v>
      </c>
      <c r="C3317" t="s">
        <v>12599</v>
      </c>
      <c r="D3317">
        <v>10193727</v>
      </c>
      <c r="E3317" t="s">
        <v>201</v>
      </c>
      <c r="I3317" t="s">
        <v>12600</v>
      </c>
      <c r="J3317" t="s">
        <v>432</v>
      </c>
      <c r="K3317" s="6">
        <v>0.375</v>
      </c>
      <c r="L3317" s="8">
        <v>0.79166666666666663</v>
      </c>
      <c r="M3317" t="s">
        <v>184</v>
      </c>
      <c r="N3317" t="s">
        <v>184</v>
      </c>
      <c r="Q3317" t="s">
        <v>12599</v>
      </c>
      <c r="R3317" t="s">
        <v>165</v>
      </c>
      <c r="S3317" t="s">
        <v>192</v>
      </c>
      <c r="T3317" t="s">
        <v>46</v>
      </c>
      <c r="U3317" t="s">
        <v>47</v>
      </c>
      <c r="V3317" t="s">
        <v>12350</v>
      </c>
      <c r="W3317">
        <v>38.885899999999999</v>
      </c>
      <c r="X3317">
        <v>-76.989930000000001</v>
      </c>
      <c r="Y3317">
        <v>400873.72</v>
      </c>
      <c r="Z3317">
        <v>135340.09</v>
      </c>
      <c r="AA3317">
        <v>20003</v>
      </c>
      <c r="AB3317">
        <v>71996</v>
      </c>
      <c r="AC3317">
        <v>46122</v>
      </c>
      <c r="AD3317">
        <v>46122</v>
      </c>
      <c r="AE3317">
        <v>6</v>
      </c>
      <c r="AF3317" t="s">
        <v>72</v>
      </c>
      <c r="AG3317" t="s">
        <v>3566</v>
      </c>
      <c r="AH3317" t="s">
        <v>63</v>
      </c>
      <c r="AI3317">
        <v>107</v>
      </c>
      <c r="AJ3317">
        <v>26</v>
      </c>
      <c r="AK3317" t="s">
        <v>51</v>
      </c>
      <c r="AL3317">
        <v>274</v>
      </c>
      <c r="AM3317">
        <v>-76.989931857453101</v>
      </c>
      <c r="AN3317">
        <v>38.885907347793399</v>
      </c>
      <c r="AO3317" t="b">
        <f t="shared" si="104"/>
        <v>1</v>
      </c>
      <c r="AP3317">
        <f t="shared" si="103"/>
        <v>1</v>
      </c>
    </row>
    <row r="3318" spans="1:42">
      <c r="A3318">
        <v>186732</v>
      </c>
      <c r="B3318" t="s">
        <v>5271</v>
      </c>
      <c r="C3318" t="s">
        <v>5272</v>
      </c>
      <c r="D3318">
        <v>10193729</v>
      </c>
      <c r="E3318" t="s">
        <v>201</v>
      </c>
      <c r="I3318" t="s">
        <v>5273</v>
      </c>
      <c r="J3318" t="s">
        <v>422</v>
      </c>
      <c r="K3318" s="6">
        <v>0.29166666666666669</v>
      </c>
      <c r="L3318" s="8">
        <v>0.83333333333333337</v>
      </c>
      <c r="M3318" t="s">
        <v>138</v>
      </c>
      <c r="N3318" t="s">
        <v>334</v>
      </c>
      <c r="O3318" t="s">
        <v>5272</v>
      </c>
      <c r="P3318" t="s">
        <v>5274</v>
      </c>
      <c r="Q3318" t="s">
        <v>5272</v>
      </c>
      <c r="R3318" t="s">
        <v>165</v>
      </c>
      <c r="S3318" t="s">
        <v>386</v>
      </c>
      <c r="T3318" t="s">
        <v>46</v>
      </c>
      <c r="U3318" t="s">
        <v>47</v>
      </c>
      <c r="V3318" t="s">
        <v>5275</v>
      </c>
      <c r="W3318">
        <v>38.959156999999998</v>
      </c>
      <c r="X3318">
        <v>-77.037951000000007</v>
      </c>
      <c r="Y3318">
        <v>396710.7</v>
      </c>
      <c r="Z3318">
        <v>143472.85</v>
      </c>
      <c r="AA3318">
        <v>20011</v>
      </c>
      <c r="AB3318">
        <v>256018</v>
      </c>
      <c r="AC3318">
        <v>98558</v>
      </c>
      <c r="AD3318">
        <v>98558</v>
      </c>
      <c r="AE3318">
        <v>4</v>
      </c>
      <c r="AF3318" t="s">
        <v>186</v>
      </c>
      <c r="AG3318" t="s">
        <v>4227</v>
      </c>
      <c r="AH3318" t="s">
        <v>188</v>
      </c>
      <c r="AI3318">
        <v>403</v>
      </c>
      <c r="AJ3318">
        <v>18</v>
      </c>
      <c r="AK3318" t="s">
        <v>51</v>
      </c>
      <c r="AL3318">
        <v>1195</v>
      </c>
      <c r="AM3318">
        <v>-77.037953457053902</v>
      </c>
      <c r="AN3318">
        <v>38.959164146785</v>
      </c>
      <c r="AO3318" t="b">
        <f t="shared" si="104"/>
        <v>1</v>
      </c>
      <c r="AP3318">
        <f t="shared" si="103"/>
        <v>1</v>
      </c>
    </row>
    <row r="3319" spans="1:42">
      <c r="A3319">
        <v>186733</v>
      </c>
      <c r="B3319" t="s">
        <v>5278</v>
      </c>
      <c r="C3319" t="s">
        <v>5279</v>
      </c>
      <c r="D3319">
        <v>10193730</v>
      </c>
      <c r="E3319" t="s">
        <v>201</v>
      </c>
      <c r="I3319" t="s">
        <v>5280</v>
      </c>
      <c r="J3319" t="s">
        <v>422</v>
      </c>
      <c r="K3319" s="6">
        <v>0.29166666666666669</v>
      </c>
      <c r="L3319" s="8">
        <v>0.70833333333333337</v>
      </c>
      <c r="M3319" t="s">
        <v>387</v>
      </c>
      <c r="N3319" t="s">
        <v>387</v>
      </c>
      <c r="Q3319" t="s">
        <v>5279</v>
      </c>
      <c r="R3319" t="s">
        <v>70</v>
      </c>
      <c r="S3319" t="s">
        <v>422</v>
      </c>
      <c r="T3319" t="s">
        <v>46</v>
      </c>
      <c r="U3319" t="s">
        <v>47</v>
      </c>
      <c r="V3319" t="s">
        <v>5281</v>
      </c>
      <c r="W3319">
        <v>38.937949000000003</v>
      </c>
      <c r="X3319">
        <v>-77.019397999999995</v>
      </c>
      <c r="Y3319">
        <v>398318.26</v>
      </c>
      <c r="Z3319">
        <v>141118.09</v>
      </c>
      <c r="AA3319">
        <v>20011</v>
      </c>
      <c r="AB3319">
        <v>247750</v>
      </c>
      <c r="AC3319">
        <v>90632</v>
      </c>
      <c r="AD3319">
        <v>90632</v>
      </c>
      <c r="AE3319">
        <v>4</v>
      </c>
      <c r="AF3319" t="s">
        <v>445</v>
      </c>
      <c r="AG3319" t="s">
        <v>2128</v>
      </c>
      <c r="AH3319" t="s">
        <v>188</v>
      </c>
      <c r="AI3319">
        <v>407</v>
      </c>
      <c r="AJ3319">
        <v>18</v>
      </c>
      <c r="AK3319" t="s">
        <v>51</v>
      </c>
      <c r="AL3319">
        <v>1168</v>
      </c>
      <c r="AM3319">
        <v>-77.019400034303899</v>
      </c>
      <c r="AN3319">
        <v>38.937956362876399</v>
      </c>
      <c r="AO3319" t="b">
        <f t="shared" si="104"/>
        <v>1</v>
      </c>
      <c r="AP3319">
        <f t="shared" si="103"/>
        <v>1</v>
      </c>
    </row>
    <row r="3320" spans="1:42">
      <c r="A3320">
        <v>186734</v>
      </c>
      <c r="B3320" t="s">
        <v>5284</v>
      </c>
      <c r="C3320" t="s">
        <v>5285</v>
      </c>
      <c r="D3320">
        <v>10193731</v>
      </c>
      <c r="E3320" t="s">
        <v>201</v>
      </c>
      <c r="I3320" t="s">
        <v>5286</v>
      </c>
      <c r="J3320" t="s">
        <v>422</v>
      </c>
      <c r="K3320" s="6">
        <v>0.29166666666666669</v>
      </c>
      <c r="L3320" s="8">
        <v>0.70833333333333337</v>
      </c>
      <c r="M3320" t="s">
        <v>254</v>
      </c>
      <c r="N3320" t="s">
        <v>255</v>
      </c>
      <c r="Q3320" t="s">
        <v>5285</v>
      </c>
      <c r="R3320" t="s">
        <v>70</v>
      </c>
      <c r="S3320" t="s">
        <v>422</v>
      </c>
      <c r="T3320" t="s">
        <v>46</v>
      </c>
      <c r="U3320" t="s">
        <v>47</v>
      </c>
      <c r="V3320" t="s">
        <v>5287</v>
      </c>
      <c r="W3320">
        <v>38.911703000000003</v>
      </c>
      <c r="X3320">
        <v>-77.045624000000004</v>
      </c>
      <c r="Y3320">
        <v>396043.01</v>
      </c>
      <c r="Z3320">
        <v>138205.42000000001</v>
      </c>
      <c r="AA3320">
        <v>20009</v>
      </c>
      <c r="AB3320">
        <v>242610</v>
      </c>
      <c r="AC3320">
        <v>85526</v>
      </c>
      <c r="AD3320">
        <v>85526</v>
      </c>
      <c r="AE3320">
        <v>2</v>
      </c>
      <c r="AF3320" t="s">
        <v>86</v>
      </c>
      <c r="AG3320" t="s">
        <v>709</v>
      </c>
      <c r="AH3320" t="s">
        <v>50</v>
      </c>
      <c r="AI3320">
        <v>208</v>
      </c>
      <c r="AJ3320">
        <v>6</v>
      </c>
      <c r="AK3320" t="s">
        <v>51</v>
      </c>
      <c r="AL3320">
        <v>1147</v>
      </c>
      <c r="AM3320">
        <v>-77.0456267291937</v>
      </c>
      <c r="AN3320">
        <v>38.911710802496003</v>
      </c>
      <c r="AO3320" t="b">
        <f t="shared" si="104"/>
        <v>1</v>
      </c>
      <c r="AP3320">
        <f t="shared" si="103"/>
        <v>1</v>
      </c>
    </row>
    <row r="3321" spans="1:42">
      <c r="A3321">
        <v>186735</v>
      </c>
      <c r="B3321" t="s">
        <v>9208</v>
      </c>
      <c r="C3321" t="s">
        <v>2387</v>
      </c>
      <c r="D3321">
        <v>10193732</v>
      </c>
      <c r="E3321" t="s">
        <v>2388</v>
      </c>
      <c r="I3321" t="s">
        <v>9209</v>
      </c>
      <c r="J3321" t="s">
        <v>432</v>
      </c>
      <c r="K3321" s="6">
        <v>0.70833333333333337</v>
      </c>
      <c r="L3321" s="8">
        <v>0.91666666666666663</v>
      </c>
      <c r="M3321" t="s">
        <v>255</v>
      </c>
      <c r="N3321" t="s">
        <v>255</v>
      </c>
      <c r="Q3321" t="s">
        <v>2387</v>
      </c>
      <c r="R3321" t="s">
        <v>70</v>
      </c>
      <c r="S3321" t="s">
        <v>432</v>
      </c>
      <c r="T3321" t="s">
        <v>46</v>
      </c>
      <c r="U3321" t="s">
        <v>47</v>
      </c>
      <c r="V3321" t="s">
        <v>9210</v>
      </c>
      <c r="W3321">
        <v>38.910227999999996</v>
      </c>
      <c r="X3321">
        <v>-77.034924000000004</v>
      </c>
      <c r="Y3321">
        <v>396971</v>
      </c>
      <c r="Z3321">
        <v>138041.28</v>
      </c>
      <c r="AA3321">
        <v>20005</v>
      </c>
      <c r="AB3321">
        <v>225643</v>
      </c>
      <c r="AC3321">
        <v>68659</v>
      </c>
      <c r="AD3321">
        <v>68659</v>
      </c>
      <c r="AE3321">
        <v>2</v>
      </c>
      <c r="AF3321" t="s">
        <v>86</v>
      </c>
      <c r="AG3321" t="s">
        <v>90</v>
      </c>
      <c r="AH3321" t="s">
        <v>50</v>
      </c>
      <c r="AI3321">
        <v>208</v>
      </c>
      <c r="AJ3321">
        <v>6</v>
      </c>
      <c r="AK3321" t="s">
        <v>51</v>
      </c>
      <c r="AL3321">
        <v>2228</v>
      </c>
      <c r="AM3321">
        <v>-77.034926199444001</v>
      </c>
      <c r="AN3321">
        <v>38.910235861777402</v>
      </c>
      <c r="AO3321" t="b">
        <f t="shared" si="104"/>
        <v>1</v>
      </c>
      <c r="AP3321">
        <f t="shared" si="103"/>
        <v>1</v>
      </c>
    </row>
    <row r="3322" spans="1:42">
      <c r="A3322">
        <v>186736</v>
      </c>
      <c r="B3322" t="s">
        <v>9211</v>
      </c>
      <c r="C3322" t="s">
        <v>2387</v>
      </c>
      <c r="D3322">
        <v>10193733</v>
      </c>
      <c r="E3322" t="s">
        <v>2388</v>
      </c>
      <c r="I3322" t="s">
        <v>9212</v>
      </c>
      <c r="J3322" t="s">
        <v>432</v>
      </c>
      <c r="K3322" s="6">
        <v>0.29166666666666669</v>
      </c>
      <c r="L3322" s="8">
        <v>0.70833333333333337</v>
      </c>
      <c r="M3322" t="s">
        <v>138</v>
      </c>
      <c r="N3322" t="s">
        <v>138</v>
      </c>
      <c r="Q3322" t="s">
        <v>2387</v>
      </c>
      <c r="R3322" t="s">
        <v>165</v>
      </c>
      <c r="S3322" t="s">
        <v>334</v>
      </c>
      <c r="T3322" t="s">
        <v>46</v>
      </c>
      <c r="U3322" t="s">
        <v>47</v>
      </c>
      <c r="V3322" t="s">
        <v>9210</v>
      </c>
      <c r="W3322">
        <v>38.910227999999996</v>
      </c>
      <c r="X3322">
        <v>-77.034924000000004</v>
      </c>
      <c r="Y3322">
        <v>396971</v>
      </c>
      <c r="Z3322">
        <v>138041.28</v>
      </c>
      <c r="AA3322">
        <v>20005</v>
      </c>
      <c r="AB3322">
        <v>225643</v>
      </c>
      <c r="AC3322">
        <v>68659</v>
      </c>
      <c r="AD3322">
        <v>68659</v>
      </c>
      <c r="AE3322">
        <v>2</v>
      </c>
      <c r="AF3322" t="s">
        <v>86</v>
      </c>
      <c r="AG3322" t="s">
        <v>90</v>
      </c>
      <c r="AH3322" t="s">
        <v>50</v>
      </c>
      <c r="AI3322">
        <v>208</v>
      </c>
      <c r="AJ3322">
        <v>6</v>
      </c>
      <c r="AK3322" t="s">
        <v>51</v>
      </c>
      <c r="AL3322">
        <v>2229</v>
      </c>
      <c r="AM3322">
        <v>-77.034926199444001</v>
      </c>
      <c r="AN3322">
        <v>38.910235861777402</v>
      </c>
      <c r="AO3322" t="b">
        <f t="shared" si="104"/>
        <v>1</v>
      </c>
      <c r="AP3322">
        <f t="shared" si="103"/>
        <v>1</v>
      </c>
    </row>
    <row r="3323" spans="1:42">
      <c r="A3323">
        <v>186737</v>
      </c>
      <c r="B3323" t="s">
        <v>9213</v>
      </c>
      <c r="C3323" t="s">
        <v>5272</v>
      </c>
      <c r="D3323">
        <v>10193734</v>
      </c>
      <c r="E3323" t="s">
        <v>201</v>
      </c>
      <c r="I3323" t="s">
        <v>9214</v>
      </c>
      <c r="J3323" t="s">
        <v>422</v>
      </c>
      <c r="K3323" s="6">
        <v>0.29166666666666669</v>
      </c>
      <c r="L3323" s="8">
        <v>0.83333333333333337</v>
      </c>
      <c r="M3323" t="s">
        <v>138</v>
      </c>
      <c r="N3323" t="s">
        <v>334</v>
      </c>
      <c r="O3323" t="s">
        <v>5272</v>
      </c>
      <c r="P3323" t="s">
        <v>9215</v>
      </c>
      <c r="Q3323" t="s">
        <v>5272</v>
      </c>
      <c r="R3323" t="s">
        <v>70</v>
      </c>
      <c r="S3323" t="s">
        <v>422</v>
      </c>
      <c r="T3323" t="s">
        <v>46</v>
      </c>
      <c r="U3323" t="s">
        <v>47</v>
      </c>
      <c r="V3323" t="s">
        <v>9216</v>
      </c>
      <c r="W3323">
        <v>38.929810000000003</v>
      </c>
      <c r="X3323">
        <v>-77.056931000000006</v>
      </c>
      <c r="Y3323">
        <v>395063.68</v>
      </c>
      <c r="Z3323">
        <v>140215.92000000001</v>
      </c>
      <c r="AA3323">
        <v>20008</v>
      </c>
      <c r="AB3323">
        <v>219936</v>
      </c>
      <c r="AC3323">
        <v>62987</v>
      </c>
      <c r="AD3323">
        <v>62987</v>
      </c>
      <c r="AE3323">
        <v>3</v>
      </c>
      <c r="AF3323" t="s">
        <v>168</v>
      </c>
      <c r="AG3323" t="s">
        <v>814</v>
      </c>
      <c r="AH3323" t="s">
        <v>50</v>
      </c>
      <c r="AI3323">
        <v>204</v>
      </c>
      <c r="AJ3323">
        <v>15</v>
      </c>
      <c r="AK3323" t="s">
        <v>51</v>
      </c>
      <c r="AL3323">
        <v>2280</v>
      </c>
      <c r="AM3323">
        <v>-77.056932945864204</v>
      </c>
      <c r="AN3323">
        <v>38.929817083537202</v>
      </c>
      <c r="AO3323" t="b">
        <f t="shared" si="104"/>
        <v>1</v>
      </c>
      <c r="AP3323">
        <f t="shared" si="103"/>
        <v>1</v>
      </c>
    </row>
    <row r="3324" spans="1:42">
      <c r="A3324">
        <v>186738</v>
      </c>
      <c r="B3324" t="s">
        <v>9217</v>
      </c>
      <c r="C3324" t="s">
        <v>556</v>
      </c>
      <c r="D3324">
        <v>10193736</v>
      </c>
      <c r="E3324" t="s">
        <v>2388</v>
      </c>
      <c r="I3324" t="s">
        <v>9218</v>
      </c>
      <c r="J3324" t="s">
        <v>254</v>
      </c>
      <c r="K3324" s="6">
        <v>0.70833333333333337</v>
      </c>
      <c r="L3324" s="8">
        <v>0.95833333333333337</v>
      </c>
      <c r="M3324" t="s">
        <v>138</v>
      </c>
      <c r="N3324" t="s">
        <v>138</v>
      </c>
      <c r="Q3324" t="s">
        <v>559</v>
      </c>
      <c r="R3324" t="s">
        <v>165</v>
      </c>
      <c r="S3324" t="s">
        <v>334</v>
      </c>
      <c r="T3324" t="s">
        <v>46</v>
      </c>
      <c r="U3324" t="s">
        <v>47</v>
      </c>
      <c r="V3324" t="s">
        <v>9219</v>
      </c>
      <c r="W3324">
        <v>38.907600000000002</v>
      </c>
      <c r="X3324">
        <v>-77.066704999999999</v>
      </c>
      <c r="Y3324">
        <v>394214.40000000002</v>
      </c>
      <c r="Z3324">
        <v>137751.06</v>
      </c>
      <c r="AA3324">
        <v>20007</v>
      </c>
      <c r="AB3324">
        <v>272312</v>
      </c>
      <c r="AC3324">
        <v>114885</v>
      </c>
      <c r="AD3324">
        <v>114885</v>
      </c>
      <c r="AE3324">
        <v>2</v>
      </c>
      <c r="AF3324" t="s">
        <v>49</v>
      </c>
      <c r="AG3324" s="2">
        <v>2000</v>
      </c>
      <c r="AH3324" t="s">
        <v>50</v>
      </c>
      <c r="AI3324">
        <v>206</v>
      </c>
      <c r="AJ3324">
        <v>4</v>
      </c>
      <c r="AK3324" t="s">
        <v>51</v>
      </c>
      <c r="AL3324">
        <v>2845</v>
      </c>
      <c r="AM3324">
        <v>-77.066706929771101</v>
      </c>
      <c r="AN3324">
        <v>38.907607636286002</v>
      </c>
      <c r="AO3324" t="b">
        <f t="shared" si="104"/>
        <v>0</v>
      </c>
      <c r="AP3324">
        <f t="shared" si="103"/>
        <v>0</v>
      </c>
    </row>
    <row r="3325" spans="1:42">
      <c r="A3325">
        <v>186739</v>
      </c>
      <c r="B3325" t="s">
        <v>5291</v>
      </c>
      <c r="C3325" t="s">
        <v>556</v>
      </c>
      <c r="D3325">
        <v>10193737</v>
      </c>
      <c r="E3325" t="s">
        <v>160</v>
      </c>
      <c r="K3325" s="6">
        <v>0.79166666666666663</v>
      </c>
      <c r="L3325" s="8">
        <v>0.91666666666666663</v>
      </c>
      <c r="M3325" t="s">
        <v>183</v>
      </c>
      <c r="N3325" t="s">
        <v>183</v>
      </c>
      <c r="Q3325" t="s">
        <v>559</v>
      </c>
      <c r="R3325" t="s">
        <v>58</v>
      </c>
      <c r="S3325" t="s">
        <v>432</v>
      </c>
      <c r="T3325" t="s">
        <v>46</v>
      </c>
      <c r="U3325" t="s">
        <v>47</v>
      </c>
      <c r="V3325" t="s">
        <v>5292</v>
      </c>
      <c r="W3325">
        <v>38.896324</v>
      </c>
      <c r="X3325">
        <v>-77.029318000000004</v>
      </c>
      <c r="Y3325">
        <v>397456.71</v>
      </c>
      <c r="Z3325">
        <v>136497.57</v>
      </c>
      <c r="AA3325">
        <v>20004</v>
      </c>
      <c r="AB3325">
        <v>285503</v>
      </c>
      <c r="AC3325">
        <v>124015</v>
      </c>
      <c r="AD3325">
        <v>124015</v>
      </c>
      <c r="AE3325">
        <v>2</v>
      </c>
      <c r="AF3325" t="s">
        <v>97</v>
      </c>
      <c r="AG3325" t="s">
        <v>171</v>
      </c>
      <c r="AH3325" t="s">
        <v>63</v>
      </c>
      <c r="AI3325">
        <v>101</v>
      </c>
      <c r="AJ3325">
        <v>8</v>
      </c>
      <c r="AK3325" t="s">
        <v>64</v>
      </c>
      <c r="AL3325">
        <v>1494</v>
      </c>
      <c r="AM3325">
        <v>-77.029320319424201</v>
      </c>
      <c r="AN3325">
        <v>38.896331114763001</v>
      </c>
      <c r="AO3325" t="b">
        <f t="shared" si="104"/>
        <v>0</v>
      </c>
      <c r="AP3325">
        <f t="shared" si="103"/>
        <v>0</v>
      </c>
    </row>
    <row r="3326" spans="1:42">
      <c r="A3326">
        <v>186741</v>
      </c>
      <c r="B3326" t="s">
        <v>12601</v>
      </c>
      <c r="C3326" t="s">
        <v>12602</v>
      </c>
      <c r="D3326">
        <v>10193739</v>
      </c>
      <c r="E3326" t="s">
        <v>201</v>
      </c>
      <c r="K3326" s="6">
        <v>0.58333333333333337</v>
      </c>
      <c r="L3326" s="8">
        <v>0.70833333333333337</v>
      </c>
      <c r="M3326" t="s">
        <v>138</v>
      </c>
      <c r="N3326" t="s">
        <v>138</v>
      </c>
      <c r="O3326" t="s">
        <v>12602</v>
      </c>
      <c r="P3326" t="s">
        <v>12603</v>
      </c>
      <c r="Q3326" t="s">
        <v>12602</v>
      </c>
      <c r="R3326" t="s">
        <v>44</v>
      </c>
      <c r="S3326" t="s">
        <v>422</v>
      </c>
      <c r="T3326" t="s">
        <v>46</v>
      </c>
      <c r="U3326" t="s">
        <v>47</v>
      </c>
      <c r="V3326" t="s">
        <v>12604</v>
      </c>
      <c r="W3326">
        <v>38.916454000000002</v>
      </c>
      <c r="X3326">
        <v>-77.039602000000002</v>
      </c>
      <c r="Y3326">
        <v>396565.57</v>
      </c>
      <c r="Z3326">
        <v>138732.54</v>
      </c>
      <c r="AA3326">
        <v>20009</v>
      </c>
      <c r="AB3326">
        <v>238016</v>
      </c>
      <c r="AC3326">
        <v>81331</v>
      </c>
      <c r="AD3326">
        <v>81331</v>
      </c>
      <c r="AE3326">
        <v>2</v>
      </c>
      <c r="AF3326" t="s">
        <v>86</v>
      </c>
      <c r="AG3326" t="s">
        <v>773</v>
      </c>
      <c r="AH3326" t="s">
        <v>88</v>
      </c>
      <c r="AI3326">
        <v>301</v>
      </c>
      <c r="AJ3326">
        <v>6</v>
      </c>
      <c r="AK3326" t="s">
        <v>51</v>
      </c>
      <c r="AL3326">
        <v>905</v>
      </c>
      <c r="AM3326">
        <v>-77.039604203831999</v>
      </c>
      <c r="AN3326">
        <v>38.916461474355799</v>
      </c>
      <c r="AO3326" t="b">
        <f t="shared" si="104"/>
        <v>1</v>
      </c>
      <c r="AP3326">
        <f t="shared" si="103"/>
        <v>1</v>
      </c>
    </row>
    <row r="3327" spans="1:42">
      <c r="A3327">
        <v>186742</v>
      </c>
      <c r="B3327" t="s">
        <v>9220</v>
      </c>
      <c r="C3327" t="s">
        <v>9221</v>
      </c>
      <c r="D3327">
        <v>10193740</v>
      </c>
      <c r="E3327" t="s">
        <v>201</v>
      </c>
      <c r="I3327" t="s">
        <v>9222</v>
      </c>
      <c r="J3327" t="s">
        <v>422</v>
      </c>
      <c r="K3327" s="6">
        <v>0.29166666666666669</v>
      </c>
      <c r="L3327" s="8">
        <v>0.70833333333333337</v>
      </c>
      <c r="M3327" t="s">
        <v>203</v>
      </c>
      <c r="N3327" t="s">
        <v>265</v>
      </c>
      <c r="Q3327" t="s">
        <v>9221</v>
      </c>
      <c r="R3327" t="s">
        <v>70</v>
      </c>
      <c r="S3327" t="s">
        <v>422</v>
      </c>
      <c r="T3327" t="s">
        <v>46</v>
      </c>
      <c r="U3327" t="s">
        <v>47</v>
      </c>
      <c r="V3327" t="s">
        <v>9223</v>
      </c>
      <c r="W3327">
        <v>38.883434000000001</v>
      </c>
      <c r="X3327">
        <v>-76.991270999999998</v>
      </c>
      <c r="Y3327">
        <v>400757.4</v>
      </c>
      <c r="Z3327">
        <v>135066.35999999999</v>
      </c>
      <c r="AA3327">
        <v>20003</v>
      </c>
      <c r="AB3327">
        <v>25899</v>
      </c>
      <c r="AC3327">
        <v>14933</v>
      </c>
      <c r="AD3327">
        <v>14933</v>
      </c>
      <c r="AE3327">
        <v>6</v>
      </c>
      <c r="AF3327" t="s">
        <v>72</v>
      </c>
      <c r="AG3327" t="s">
        <v>3034</v>
      </c>
      <c r="AH3327" t="s">
        <v>63</v>
      </c>
      <c r="AI3327">
        <v>107</v>
      </c>
      <c r="AJ3327">
        <v>26</v>
      </c>
      <c r="AK3327" t="s">
        <v>51</v>
      </c>
      <c r="AL3327">
        <v>2324</v>
      </c>
      <c r="AM3327">
        <v>-76.991272853790306</v>
      </c>
      <c r="AN3327">
        <v>38.8834415905106</v>
      </c>
      <c r="AO3327" t="b">
        <f t="shared" si="104"/>
        <v>1</v>
      </c>
      <c r="AP3327">
        <f t="shared" si="103"/>
        <v>1</v>
      </c>
    </row>
    <row r="3328" spans="1:42">
      <c r="A3328">
        <v>186749</v>
      </c>
      <c r="B3328" t="s">
        <v>12605</v>
      </c>
      <c r="C3328" t="s">
        <v>12606</v>
      </c>
      <c r="D3328">
        <v>10193743</v>
      </c>
      <c r="E3328" t="s">
        <v>201</v>
      </c>
      <c r="I3328" t="s">
        <v>12607</v>
      </c>
      <c r="J3328" t="s">
        <v>422</v>
      </c>
      <c r="K3328" s="6">
        <v>0.29166666666666669</v>
      </c>
      <c r="L3328" s="8">
        <v>0.70833333333333337</v>
      </c>
      <c r="M3328" t="s">
        <v>138</v>
      </c>
      <c r="N3328" t="s">
        <v>138</v>
      </c>
      <c r="Q3328" t="s">
        <v>12606</v>
      </c>
      <c r="R3328" t="s">
        <v>165</v>
      </c>
      <c r="S3328" t="s">
        <v>334</v>
      </c>
      <c r="T3328" t="s">
        <v>46</v>
      </c>
      <c r="U3328" t="s">
        <v>47</v>
      </c>
      <c r="V3328" t="s">
        <v>12608</v>
      </c>
      <c r="W3328">
        <v>38.931297999999998</v>
      </c>
      <c r="X3328">
        <v>-77.030440999999996</v>
      </c>
      <c r="Y3328">
        <v>397360.6</v>
      </c>
      <c r="Z3328">
        <v>140380.04</v>
      </c>
      <c r="AA3328">
        <v>20010</v>
      </c>
      <c r="AB3328">
        <v>230913</v>
      </c>
      <c r="AC3328">
        <v>73996</v>
      </c>
      <c r="AD3328">
        <v>73996</v>
      </c>
      <c r="AE3328">
        <v>1</v>
      </c>
      <c r="AF3328" t="s">
        <v>249</v>
      </c>
      <c r="AG3328" t="s">
        <v>250</v>
      </c>
      <c r="AH3328" t="s">
        <v>88</v>
      </c>
      <c r="AI3328">
        <v>302</v>
      </c>
      <c r="AJ3328">
        <v>2</v>
      </c>
      <c r="AK3328" t="s">
        <v>51</v>
      </c>
      <c r="AL3328">
        <v>711</v>
      </c>
      <c r="AM3328">
        <v>-77.030443163452404</v>
      </c>
      <c r="AN3328">
        <v>38.931305429933403</v>
      </c>
      <c r="AO3328" t="b">
        <f t="shared" si="104"/>
        <v>1</v>
      </c>
      <c r="AP3328">
        <f t="shared" si="103"/>
        <v>1</v>
      </c>
    </row>
    <row r="3329" spans="1:42">
      <c r="A3329">
        <v>186750</v>
      </c>
      <c r="B3329" t="s">
        <v>9224</v>
      </c>
      <c r="C3329" t="s">
        <v>9225</v>
      </c>
      <c r="D3329">
        <v>10193744</v>
      </c>
      <c r="E3329" t="s">
        <v>201</v>
      </c>
      <c r="I3329" t="s">
        <v>9226</v>
      </c>
      <c r="J3329" t="s">
        <v>422</v>
      </c>
      <c r="K3329" s="6">
        <v>0.29166666666666669</v>
      </c>
      <c r="L3329" s="8">
        <v>0.70833333333333337</v>
      </c>
      <c r="M3329" t="s">
        <v>386</v>
      </c>
      <c r="N3329" t="s">
        <v>183</v>
      </c>
      <c r="O3329" t="s">
        <v>9225</v>
      </c>
      <c r="P3329" t="s">
        <v>9227</v>
      </c>
      <c r="Q3329" t="s">
        <v>9225</v>
      </c>
      <c r="R3329" t="s">
        <v>165</v>
      </c>
      <c r="S3329" t="s">
        <v>184</v>
      </c>
      <c r="T3329" t="s">
        <v>46</v>
      </c>
      <c r="U3329" t="s">
        <v>47</v>
      </c>
      <c r="V3329" t="s">
        <v>9228</v>
      </c>
      <c r="W3329">
        <v>38.914636000000002</v>
      </c>
      <c r="X3329">
        <v>-77.010276000000005</v>
      </c>
      <c r="Y3329">
        <v>399108.79</v>
      </c>
      <c r="Z3329">
        <v>138530.07999999999</v>
      </c>
      <c r="AA3329">
        <v>20001</v>
      </c>
      <c r="AB3329">
        <v>227133</v>
      </c>
      <c r="AC3329">
        <v>70171</v>
      </c>
      <c r="AD3329">
        <v>70171</v>
      </c>
      <c r="AE3329">
        <v>5</v>
      </c>
      <c r="AF3329" t="s">
        <v>408</v>
      </c>
      <c r="AG3329" t="s">
        <v>1562</v>
      </c>
      <c r="AH3329" t="s">
        <v>410</v>
      </c>
      <c r="AI3329">
        <v>501</v>
      </c>
      <c r="AJ3329">
        <v>21</v>
      </c>
      <c r="AK3329" t="s">
        <v>51</v>
      </c>
      <c r="AL3329">
        <v>2635</v>
      </c>
      <c r="AM3329">
        <v>-77.010278436808406</v>
      </c>
      <c r="AN3329">
        <v>38.914643906829099</v>
      </c>
      <c r="AO3329" t="b">
        <f t="shared" si="104"/>
        <v>1</v>
      </c>
      <c r="AP3329">
        <f t="shared" si="103"/>
        <v>1</v>
      </c>
    </row>
    <row r="3330" spans="1:42">
      <c r="A3330">
        <v>186751</v>
      </c>
      <c r="B3330" t="s">
        <v>9229</v>
      </c>
      <c r="C3330" t="s">
        <v>6689</v>
      </c>
      <c r="D3330">
        <v>10193745</v>
      </c>
      <c r="E3330" t="s">
        <v>201</v>
      </c>
      <c r="I3330" t="s">
        <v>9230</v>
      </c>
      <c r="J3330" t="s">
        <v>432</v>
      </c>
      <c r="K3330" s="6">
        <v>0.66666666666666663</v>
      </c>
      <c r="L3330" s="8">
        <v>0.83333333333333337</v>
      </c>
      <c r="M3330" t="s">
        <v>881</v>
      </c>
      <c r="N3330" t="s">
        <v>881</v>
      </c>
      <c r="Q3330" t="s">
        <v>6689</v>
      </c>
      <c r="R3330" t="s">
        <v>70</v>
      </c>
      <c r="S3330" t="s">
        <v>432</v>
      </c>
      <c r="T3330" t="s">
        <v>46</v>
      </c>
      <c r="U3330" t="s">
        <v>47</v>
      </c>
      <c r="V3330" t="s">
        <v>6690</v>
      </c>
      <c r="W3330">
        <v>38.918537999999998</v>
      </c>
      <c r="X3330">
        <v>-77.071354999999997</v>
      </c>
      <c r="Y3330">
        <v>393811.96</v>
      </c>
      <c r="Z3330">
        <v>138965.56</v>
      </c>
      <c r="AA3330">
        <v>20007</v>
      </c>
      <c r="AB3330">
        <v>224743</v>
      </c>
      <c r="AC3330">
        <v>67468</v>
      </c>
      <c r="AD3330">
        <v>67468</v>
      </c>
      <c r="AE3330">
        <v>3</v>
      </c>
      <c r="AF3330" t="s">
        <v>294</v>
      </c>
      <c r="AG3330" t="s">
        <v>3105</v>
      </c>
      <c r="AH3330" t="s">
        <v>50</v>
      </c>
      <c r="AI3330">
        <v>204</v>
      </c>
      <c r="AJ3330">
        <v>14</v>
      </c>
      <c r="AK3330" t="s">
        <v>51</v>
      </c>
      <c r="AL3330">
        <v>2140</v>
      </c>
      <c r="AM3330">
        <v>-77.071357775734796</v>
      </c>
      <c r="AN3330">
        <v>38.918545519265798</v>
      </c>
      <c r="AO3330" t="b">
        <f t="shared" si="104"/>
        <v>1</v>
      </c>
      <c r="AP3330">
        <f t="shared" si="103"/>
        <v>1</v>
      </c>
    </row>
    <row r="3331" spans="1:42">
      <c r="A3331">
        <v>186752</v>
      </c>
      <c r="B3331" t="s">
        <v>5297</v>
      </c>
      <c r="C3331" t="s">
        <v>3682</v>
      </c>
      <c r="D3331">
        <v>10193746</v>
      </c>
      <c r="E3331" t="s">
        <v>1806</v>
      </c>
      <c r="F3331" t="s">
        <v>3683</v>
      </c>
      <c r="H3331">
        <v>109173</v>
      </c>
      <c r="K3331" s="6">
        <v>0.29166666666666669</v>
      </c>
      <c r="L3331" s="8">
        <v>0.79166666666666663</v>
      </c>
      <c r="M3331" t="s">
        <v>238</v>
      </c>
      <c r="N3331" t="s">
        <v>1682</v>
      </c>
      <c r="O3331" t="s">
        <v>3685</v>
      </c>
      <c r="P3331" t="s">
        <v>1305</v>
      </c>
      <c r="Q3331" t="s">
        <v>3195</v>
      </c>
      <c r="R3331" t="s">
        <v>148</v>
      </c>
      <c r="S3331" t="s">
        <v>254</v>
      </c>
      <c r="W3331">
        <v>0</v>
      </c>
      <c r="X3331">
        <v>0</v>
      </c>
      <c r="Y3331">
        <v>0</v>
      </c>
      <c r="Z3331">
        <v>0</v>
      </c>
      <c r="AB3331">
        <v>-100</v>
      </c>
      <c r="AC3331">
        <v>-100</v>
      </c>
      <c r="AD3331">
        <v>348291</v>
      </c>
      <c r="AF3331" t="s">
        <v>51</v>
      </c>
      <c r="AG3331" t="s">
        <v>51</v>
      </c>
      <c r="AJ3331" t="s">
        <v>51</v>
      </c>
      <c r="AK3331" t="s">
        <v>51</v>
      </c>
      <c r="AL3331">
        <v>1793</v>
      </c>
      <c r="AM3331">
        <v>-81.529192133279295</v>
      </c>
      <c r="AN3331">
        <v>37.5772691877347</v>
      </c>
      <c r="AO3331" t="b">
        <f t="shared" si="104"/>
        <v>0</v>
      </c>
      <c r="AP3331">
        <f t="shared" ref="AP3331:AP3394" si="105">IF(C3331=Q3331, 1, 0)</f>
        <v>0</v>
      </c>
    </row>
    <row r="3332" spans="1:42">
      <c r="A3332">
        <v>186753</v>
      </c>
      <c r="B3332" t="s">
        <v>9231</v>
      </c>
      <c r="C3332" t="s">
        <v>9232</v>
      </c>
      <c r="D3332">
        <v>10193747</v>
      </c>
      <c r="E3332" t="s">
        <v>652</v>
      </c>
      <c r="K3332" s="6">
        <v>0.125</v>
      </c>
      <c r="L3332" s="8">
        <v>0.95833333333333337</v>
      </c>
      <c r="M3332" t="s">
        <v>55</v>
      </c>
      <c r="N3332" t="s">
        <v>1396</v>
      </c>
      <c r="Q3332" t="s">
        <v>9232</v>
      </c>
      <c r="R3332" t="s">
        <v>58</v>
      </c>
      <c r="S3332" t="s">
        <v>432</v>
      </c>
      <c r="T3332" t="s">
        <v>46</v>
      </c>
      <c r="U3332" t="s">
        <v>47</v>
      </c>
      <c r="V3332" t="s">
        <v>9233</v>
      </c>
      <c r="W3332">
        <v>38.891868000000002</v>
      </c>
      <c r="X3332">
        <v>-76.998690999999994</v>
      </c>
      <c r="Y3332">
        <v>400113.6</v>
      </c>
      <c r="Z3332">
        <v>136002.54999999999</v>
      </c>
      <c r="AA3332">
        <v>20002</v>
      </c>
      <c r="AB3332">
        <v>11381</v>
      </c>
      <c r="AC3332">
        <v>6980</v>
      </c>
      <c r="AD3332">
        <v>6980</v>
      </c>
      <c r="AE3332">
        <v>6</v>
      </c>
      <c r="AF3332" t="s">
        <v>434</v>
      </c>
      <c r="AG3332" t="s">
        <v>547</v>
      </c>
      <c r="AH3332" t="s">
        <v>63</v>
      </c>
      <c r="AI3332">
        <v>107</v>
      </c>
      <c r="AJ3332">
        <v>26</v>
      </c>
      <c r="AK3332" t="s">
        <v>51</v>
      </c>
      <c r="AL3332">
        <v>2272</v>
      </c>
      <c r="AM3332">
        <v>-76.998692829208096</v>
      </c>
      <c r="AN3332">
        <v>38.891875464376298</v>
      </c>
      <c r="AO3332" t="b">
        <f t="shared" si="104"/>
        <v>1</v>
      </c>
      <c r="AP3332">
        <f t="shared" si="105"/>
        <v>1</v>
      </c>
    </row>
    <row r="3333" spans="1:42">
      <c r="A3333">
        <v>186754</v>
      </c>
      <c r="B3333" t="s">
        <v>12609</v>
      </c>
      <c r="C3333" t="s">
        <v>12610</v>
      </c>
      <c r="D3333">
        <v>10193748</v>
      </c>
      <c r="E3333" t="s">
        <v>201</v>
      </c>
      <c r="I3333" t="s">
        <v>12611</v>
      </c>
      <c r="J3333" t="s">
        <v>432</v>
      </c>
      <c r="K3333" s="6">
        <v>0.375</v>
      </c>
      <c r="L3333" s="8">
        <v>0.66666666666666663</v>
      </c>
      <c r="M3333" t="s">
        <v>254</v>
      </c>
      <c r="N3333" t="s">
        <v>254</v>
      </c>
      <c r="Q3333" t="s">
        <v>12610</v>
      </c>
      <c r="R3333" t="s">
        <v>70</v>
      </c>
      <c r="S3333" t="s">
        <v>432</v>
      </c>
      <c r="T3333" t="s">
        <v>46</v>
      </c>
      <c r="U3333" t="s">
        <v>47</v>
      </c>
      <c r="V3333" t="s">
        <v>12612</v>
      </c>
      <c r="W3333">
        <v>38.891813999999997</v>
      </c>
      <c r="X3333">
        <v>-76.991322999999994</v>
      </c>
      <c r="Y3333">
        <v>400752.75</v>
      </c>
      <c r="Z3333">
        <v>135996.59</v>
      </c>
      <c r="AA3333">
        <v>20002</v>
      </c>
      <c r="AB3333">
        <v>61211</v>
      </c>
      <c r="AC3333">
        <v>37187</v>
      </c>
      <c r="AD3333">
        <v>37187</v>
      </c>
      <c r="AE3333">
        <v>6</v>
      </c>
      <c r="AF3333" t="s">
        <v>669</v>
      </c>
      <c r="AG3333" t="s">
        <v>670</v>
      </c>
      <c r="AH3333" t="s">
        <v>63</v>
      </c>
      <c r="AI3333">
        <v>107</v>
      </c>
      <c r="AJ3333">
        <v>26</v>
      </c>
      <c r="AK3333" t="s">
        <v>51</v>
      </c>
      <c r="AL3333">
        <v>195</v>
      </c>
      <c r="AM3333">
        <v>-76.991325428914706</v>
      </c>
      <c r="AN3333">
        <v>38.891821459819901</v>
      </c>
      <c r="AO3333" t="b">
        <f t="shared" si="104"/>
        <v>1</v>
      </c>
      <c r="AP3333">
        <f t="shared" si="105"/>
        <v>1</v>
      </c>
    </row>
    <row r="3334" spans="1:42">
      <c r="A3334">
        <v>186755</v>
      </c>
      <c r="B3334" t="s">
        <v>9234</v>
      </c>
      <c r="C3334" t="s">
        <v>4620</v>
      </c>
      <c r="D3334">
        <v>10193749</v>
      </c>
      <c r="E3334" t="s">
        <v>115</v>
      </c>
      <c r="H3334">
        <v>108515</v>
      </c>
      <c r="K3334" s="6">
        <v>0.29166666666666669</v>
      </c>
      <c r="L3334" s="8">
        <v>0.70833333333333337</v>
      </c>
      <c r="M3334" t="s">
        <v>117</v>
      </c>
      <c r="N3334" t="s">
        <v>584</v>
      </c>
      <c r="Q3334" t="s">
        <v>9235</v>
      </c>
      <c r="R3334" t="s">
        <v>121</v>
      </c>
      <c r="S3334" t="s">
        <v>432</v>
      </c>
      <c r="T3334" t="s">
        <v>46</v>
      </c>
      <c r="U3334" t="s">
        <v>47</v>
      </c>
      <c r="V3334" t="s">
        <v>6932</v>
      </c>
      <c r="W3334">
        <v>38.903945</v>
      </c>
      <c r="X3334">
        <v>-77.043038999999993</v>
      </c>
      <c r="Y3334">
        <v>396266.86</v>
      </c>
      <c r="Z3334">
        <v>137344.1</v>
      </c>
      <c r="AA3334">
        <v>20036</v>
      </c>
      <c r="AB3334">
        <v>241298</v>
      </c>
      <c r="AC3334">
        <v>84248</v>
      </c>
      <c r="AD3334">
        <v>84248</v>
      </c>
      <c r="AE3334">
        <v>2</v>
      </c>
      <c r="AF3334" t="s">
        <v>86</v>
      </c>
      <c r="AG3334" t="s">
        <v>523</v>
      </c>
      <c r="AH3334" t="s">
        <v>50</v>
      </c>
      <c r="AI3334">
        <v>207</v>
      </c>
      <c r="AJ3334">
        <v>6</v>
      </c>
      <c r="AK3334" t="s">
        <v>524</v>
      </c>
      <c r="AL3334">
        <v>2025</v>
      </c>
      <c r="AM3334">
        <v>-77.043041036700799</v>
      </c>
      <c r="AN3334">
        <v>38.903952712844699</v>
      </c>
      <c r="AO3334" t="b">
        <f t="shared" si="104"/>
        <v>0</v>
      </c>
      <c r="AP3334">
        <f t="shared" si="105"/>
        <v>0</v>
      </c>
    </row>
    <row r="3335" spans="1:42">
      <c r="A3335">
        <v>186756</v>
      </c>
      <c r="B3335" t="s">
        <v>9236</v>
      </c>
      <c r="C3335" t="s">
        <v>4620</v>
      </c>
      <c r="D3335">
        <v>10193750</v>
      </c>
      <c r="E3335" t="s">
        <v>115</v>
      </c>
      <c r="H3335">
        <v>105487</v>
      </c>
      <c r="K3335" s="6">
        <v>0.29166666666666669</v>
      </c>
      <c r="L3335" s="8">
        <v>0.70833333333333337</v>
      </c>
      <c r="M3335" t="s">
        <v>117</v>
      </c>
      <c r="N3335" t="s">
        <v>278</v>
      </c>
      <c r="Q3335" t="s">
        <v>9235</v>
      </c>
      <c r="R3335" t="s">
        <v>121</v>
      </c>
      <c r="S3335" t="s">
        <v>432</v>
      </c>
      <c r="T3335" t="s">
        <v>46</v>
      </c>
      <c r="U3335" t="s">
        <v>47</v>
      </c>
      <c r="V3335" t="s">
        <v>6932</v>
      </c>
      <c r="W3335">
        <v>38.903945</v>
      </c>
      <c r="X3335">
        <v>-77.043038999999993</v>
      </c>
      <c r="Y3335">
        <v>396266.86</v>
      </c>
      <c r="Z3335">
        <v>137344.1</v>
      </c>
      <c r="AA3335">
        <v>20036</v>
      </c>
      <c r="AB3335">
        <v>241298</v>
      </c>
      <c r="AC3335">
        <v>84248</v>
      </c>
      <c r="AD3335">
        <v>84248</v>
      </c>
      <c r="AE3335">
        <v>2</v>
      </c>
      <c r="AF3335" t="s">
        <v>86</v>
      </c>
      <c r="AG3335" t="s">
        <v>523</v>
      </c>
      <c r="AH3335" t="s">
        <v>50</v>
      </c>
      <c r="AI3335">
        <v>207</v>
      </c>
      <c r="AJ3335">
        <v>6</v>
      </c>
      <c r="AK3335" t="s">
        <v>524</v>
      </c>
      <c r="AL3335">
        <v>2026</v>
      </c>
      <c r="AM3335">
        <v>-77.043041036700799</v>
      </c>
      <c r="AN3335">
        <v>38.903952712844699</v>
      </c>
      <c r="AO3335" t="b">
        <f t="shared" si="104"/>
        <v>0</v>
      </c>
      <c r="AP3335">
        <f t="shared" si="105"/>
        <v>0</v>
      </c>
    </row>
    <row r="3336" spans="1:42">
      <c r="A3336">
        <v>186757</v>
      </c>
      <c r="B3336" t="s">
        <v>12613</v>
      </c>
      <c r="C3336" t="s">
        <v>12614</v>
      </c>
      <c r="D3336">
        <v>10193751</v>
      </c>
      <c r="E3336" t="s">
        <v>201</v>
      </c>
      <c r="I3336" t="s">
        <v>12615</v>
      </c>
      <c r="J3336" t="s">
        <v>422</v>
      </c>
      <c r="K3336" s="6">
        <v>0.29166666666666669</v>
      </c>
      <c r="L3336" s="8">
        <v>0.375</v>
      </c>
      <c r="M3336" t="s">
        <v>254</v>
      </c>
      <c r="N3336" t="s">
        <v>255</v>
      </c>
      <c r="Q3336" t="s">
        <v>12614</v>
      </c>
      <c r="R3336" t="s">
        <v>70</v>
      </c>
      <c r="S3336" t="s">
        <v>422</v>
      </c>
      <c r="T3336" t="s">
        <v>46</v>
      </c>
      <c r="U3336" t="s">
        <v>47</v>
      </c>
      <c r="V3336" t="s">
        <v>12616</v>
      </c>
      <c r="W3336">
        <v>38.888874000000001</v>
      </c>
      <c r="X3336">
        <v>-76.999846000000005</v>
      </c>
      <c r="Y3336">
        <v>400013.37</v>
      </c>
      <c r="Z3336">
        <v>135670.24</v>
      </c>
      <c r="AA3336">
        <v>20003</v>
      </c>
      <c r="AB3336">
        <v>26106</v>
      </c>
      <c r="AC3336">
        <v>15727</v>
      </c>
      <c r="AD3336">
        <v>15727</v>
      </c>
      <c r="AE3336">
        <v>6</v>
      </c>
      <c r="AF3336" t="s">
        <v>72</v>
      </c>
      <c r="AG3336" t="s">
        <v>73</v>
      </c>
      <c r="AH3336" t="s">
        <v>63</v>
      </c>
      <c r="AI3336">
        <v>107</v>
      </c>
      <c r="AJ3336">
        <v>26</v>
      </c>
      <c r="AK3336" t="s">
        <v>51</v>
      </c>
      <c r="AL3336">
        <v>87</v>
      </c>
      <c r="AM3336">
        <v>-76.999848174908607</v>
      </c>
      <c r="AN3336">
        <v>38.888881898246197</v>
      </c>
      <c r="AO3336" t="b">
        <f t="shared" si="104"/>
        <v>1</v>
      </c>
      <c r="AP3336">
        <f t="shared" si="105"/>
        <v>1</v>
      </c>
    </row>
    <row r="3337" spans="1:42">
      <c r="A3337">
        <v>186758</v>
      </c>
      <c r="B3337" t="s">
        <v>9237</v>
      </c>
      <c r="C3337" t="s">
        <v>9238</v>
      </c>
      <c r="D3337">
        <v>10193752</v>
      </c>
      <c r="E3337" t="s">
        <v>201</v>
      </c>
      <c r="I3337" t="s">
        <v>9239</v>
      </c>
      <c r="J3337" t="s">
        <v>422</v>
      </c>
      <c r="K3337" s="6">
        <v>0.29166666666666669</v>
      </c>
      <c r="L3337" s="8">
        <v>0.70833333333333337</v>
      </c>
      <c r="M3337" t="s">
        <v>203</v>
      </c>
      <c r="N3337" t="s">
        <v>265</v>
      </c>
      <c r="Q3337" t="s">
        <v>9238</v>
      </c>
      <c r="R3337" t="s">
        <v>165</v>
      </c>
      <c r="S3337" t="s">
        <v>174</v>
      </c>
      <c r="T3337" t="s">
        <v>46</v>
      </c>
      <c r="U3337" t="s">
        <v>47</v>
      </c>
      <c r="V3337" t="s">
        <v>9228</v>
      </c>
      <c r="W3337">
        <v>38.914636000000002</v>
      </c>
      <c r="X3337">
        <v>-77.010276000000005</v>
      </c>
      <c r="Y3337">
        <v>399108.79</v>
      </c>
      <c r="Z3337">
        <v>138530.07999999999</v>
      </c>
      <c r="AA3337">
        <v>20001</v>
      </c>
      <c r="AB3337">
        <v>227133</v>
      </c>
      <c r="AC3337">
        <v>70171</v>
      </c>
      <c r="AD3337">
        <v>70171</v>
      </c>
      <c r="AE3337">
        <v>5</v>
      </c>
      <c r="AF3337" t="s">
        <v>408</v>
      </c>
      <c r="AG3337" t="s">
        <v>1562</v>
      </c>
      <c r="AH3337" t="s">
        <v>410</v>
      </c>
      <c r="AI3337">
        <v>501</v>
      </c>
      <c r="AJ3337">
        <v>21</v>
      </c>
      <c r="AK3337" t="s">
        <v>51</v>
      </c>
      <c r="AL3337">
        <v>2636</v>
      </c>
      <c r="AM3337">
        <v>-77.010278436808406</v>
      </c>
      <c r="AN3337">
        <v>38.914643906829099</v>
      </c>
      <c r="AO3337" t="b">
        <f t="shared" si="104"/>
        <v>1</v>
      </c>
      <c r="AP3337">
        <f t="shared" si="105"/>
        <v>1</v>
      </c>
    </row>
    <row r="3338" spans="1:42">
      <c r="A3338">
        <v>186759</v>
      </c>
      <c r="B3338" t="s">
        <v>9240</v>
      </c>
      <c r="C3338" t="s">
        <v>5302</v>
      </c>
      <c r="D3338">
        <v>10193753</v>
      </c>
      <c r="E3338" t="s">
        <v>201</v>
      </c>
      <c r="I3338" t="s">
        <v>9241</v>
      </c>
      <c r="J3338" t="s">
        <v>422</v>
      </c>
      <c r="K3338" s="6">
        <v>0.29166666666666669</v>
      </c>
      <c r="L3338" s="8">
        <v>0.79166666666666663</v>
      </c>
      <c r="M3338" t="s">
        <v>254</v>
      </c>
      <c r="N3338" t="s">
        <v>254</v>
      </c>
      <c r="Q3338" t="s">
        <v>5302</v>
      </c>
      <c r="R3338" t="s">
        <v>70</v>
      </c>
      <c r="S3338" t="s">
        <v>422</v>
      </c>
      <c r="T3338" t="s">
        <v>46</v>
      </c>
      <c r="U3338" t="s">
        <v>47</v>
      </c>
      <c r="V3338" t="s">
        <v>9242</v>
      </c>
      <c r="W3338">
        <v>38.915968999999997</v>
      </c>
      <c r="X3338">
        <v>-77.027848000000006</v>
      </c>
      <c r="Y3338">
        <v>397584.86</v>
      </c>
      <c r="Z3338">
        <v>138678.29999999999</v>
      </c>
      <c r="AA3338">
        <v>20009</v>
      </c>
      <c r="AB3338">
        <v>278157</v>
      </c>
      <c r="AC3338">
        <v>120231</v>
      </c>
      <c r="AD3338">
        <v>120231</v>
      </c>
      <c r="AE3338">
        <v>1</v>
      </c>
      <c r="AF3338" t="s">
        <v>361</v>
      </c>
      <c r="AG3338" t="s">
        <v>591</v>
      </c>
      <c r="AH3338" t="s">
        <v>88</v>
      </c>
      <c r="AI3338">
        <v>305</v>
      </c>
      <c r="AJ3338">
        <v>3</v>
      </c>
      <c r="AK3338" t="s">
        <v>51</v>
      </c>
      <c r="AL3338">
        <v>2928</v>
      </c>
      <c r="AM3338">
        <v>-77.027850727228497</v>
      </c>
      <c r="AN3338">
        <v>38.915976254994398</v>
      </c>
      <c r="AO3338" t="b">
        <f t="shared" si="104"/>
        <v>1</v>
      </c>
      <c r="AP3338">
        <f t="shared" si="105"/>
        <v>1</v>
      </c>
    </row>
    <row r="3339" spans="1:42">
      <c r="A3339">
        <v>186760</v>
      </c>
      <c r="B3339" t="s">
        <v>5301</v>
      </c>
      <c r="C3339" t="s">
        <v>5302</v>
      </c>
      <c r="D3339">
        <v>10193754</v>
      </c>
      <c r="E3339" t="s">
        <v>201</v>
      </c>
      <c r="I3339" t="s">
        <v>5303</v>
      </c>
      <c r="J3339" t="s">
        <v>422</v>
      </c>
      <c r="K3339" s="6">
        <v>0.29166666666666669</v>
      </c>
      <c r="L3339" s="8">
        <v>0.79166666666666663</v>
      </c>
      <c r="M3339" t="s">
        <v>254</v>
      </c>
      <c r="N3339" t="s">
        <v>254</v>
      </c>
      <c r="Q3339" t="s">
        <v>5302</v>
      </c>
      <c r="R3339" t="s">
        <v>70</v>
      </c>
      <c r="S3339" t="s">
        <v>422</v>
      </c>
      <c r="T3339" t="s">
        <v>46</v>
      </c>
      <c r="U3339" t="s">
        <v>47</v>
      </c>
      <c r="V3339" t="s">
        <v>1068</v>
      </c>
      <c r="W3339">
        <v>38.914498999999999</v>
      </c>
      <c r="X3339">
        <v>-77.019650999999996</v>
      </c>
      <c r="Y3339">
        <v>398295.75</v>
      </c>
      <c r="Z3339">
        <v>138514.92000000001</v>
      </c>
      <c r="AA3339">
        <v>20001</v>
      </c>
      <c r="AB3339">
        <v>299617</v>
      </c>
      <c r="AC3339">
        <v>135544</v>
      </c>
      <c r="AD3339">
        <v>135544</v>
      </c>
      <c r="AE3339">
        <v>6</v>
      </c>
      <c r="AF3339" t="s">
        <v>61</v>
      </c>
      <c r="AG3339" t="s">
        <v>1069</v>
      </c>
      <c r="AH3339" t="s">
        <v>88</v>
      </c>
      <c r="AI3339">
        <v>306</v>
      </c>
      <c r="AJ3339">
        <v>3</v>
      </c>
      <c r="AK3339" t="s">
        <v>51</v>
      </c>
      <c r="AL3339">
        <v>1605</v>
      </c>
      <c r="AM3339">
        <v>-77.0196532072775</v>
      </c>
      <c r="AN3339">
        <v>38.914506139565702</v>
      </c>
      <c r="AO3339" t="b">
        <f t="shared" si="104"/>
        <v>1</v>
      </c>
      <c r="AP3339">
        <f t="shared" si="105"/>
        <v>1</v>
      </c>
    </row>
    <row r="3340" spans="1:42">
      <c r="A3340">
        <v>186761</v>
      </c>
      <c r="B3340" t="s">
        <v>12617</v>
      </c>
      <c r="C3340" t="s">
        <v>12618</v>
      </c>
      <c r="D3340">
        <v>10193755</v>
      </c>
      <c r="E3340" t="s">
        <v>201</v>
      </c>
      <c r="I3340" t="s">
        <v>12619</v>
      </c>
      <c r="J3340" t="s">
        <v>422</v>
      </c>
      <c r="K3340" s="6">
        <v>0.29166666666666669</v>
      </c>
      <c r="L3340" s="8">
        <v>0.83333333333333337</v>
      </c>
      <c r="M3340" t="s">
        <v>387</v>
      </c>
      <c r="N3340" t="s">
        <v>387</v>
      </c>
      <c r="Q3340" t="s">
        <v>12618</v>
      </c>
      <c r="R3340" t="s">
        <v>165</v>
      </c>
      <c r="S3340" t="s">
        <v>95</v>
      </c>
      <c r="T3340" t="s">
        <v>46</v>
      </c>
      <c r="U3340" t="s">
        <v>47</v>
      </c>
      <c r="V3340" t="s">
        <v>12620</v>
      </c>
      <c r="W3340">
        <v>38.922984</v>
      </c>
      <c r="X3340">
        <v>-77.044009000000003</v>
      </c>
      <c r="Y3340">
        <v>396183.74</v>
      </c>
      <c r="Z3340">
        <v>139457.59</v>
      </c>
      <c r="AA3340">
        <v>20009</v>
      </c>
      <c r="AB3340">
        <v>235326</v>
      </c>
      <c r="AC3340">
        <v>78652</v>
      </c>
      <c r="AD3340">
        <v>78652</v>
      </c>
      <c r="AE3340">
        <v>1</v>
      </c>
      <c r="AF3340" t="s">
        <v>318</v>
      </c>
      <c r="AG3340" t="s">
        <v>767</v>
      </c>
      <c r="AH3340" t="s">
        <v>88</v>
      </c>
      <c r="AI3340">
        <v>303</v>
      </c>
      <c r="AJ3340">
        <v>1</v>
      </c>
      <c r="AK3340" t="s">
        <v>51</v>
      </c>
      <c r="AL3340">
        <v>839</v>
      </c>
      <c r="AM3340">
        <v>-77.044011060939596</v>
      </c>
      <c r="AN3340">
        <v>38.922991386492498</v>
      </c>
      <c r="AO3340" t="b">
        <f t="shared" si="104"/>
        <v>1</v>
      </c>
      <c r="AP3340">
        <f t="shared" si="105"/>
        <v>1</v>
      </c>
    </row>
    <row r="3341" spans="1:42">
      <c r="A3341">
        <v>186763</v>
      </c>
      <c r="B3341" t="s">
        <v>12621</v>
      </c>
      <c r="C3341" t="s">
        <v>12622</v>
      </c>
      <c r="D3341">
        <v>10193757</v>
      </c>
      <c r="E3341" t="s">
        <v>201</v>
      </c>
      <c r="I3341" t="s">
        <v>12623</v>
      </c>
      <c r="J3341" t="s">
        <v>1682</v>
      </c>
      <c r="K3341" s="6">
        <v>0.375</v>
      </c>
      <c r="L3341" s="8">
        <v>0.70833333333333337</v>
      </c>
      <c r="M3341" t="s">
        <v>55</v>
      </c>
      <c r="N3341" t="s">
        <v>55</v>
      </c>
      <c r="Q3341" t="s">
        <v>12622</v>
      </c>
      <c r="R3341" t="s">
        <v>165</v>
      </c>
      <c r="S3341" t="s">
        <v>683</v>
      </c>
      <c r="T3341" t="s">
        <v>46</v>
      </c>
      <c r="U3341" t="s">
        <v>47</v>
      </c>
      <c r="V3341" t="s">
        <v>12624</v>
      </c>
      <c r="W3341">
        <v>38.915936000000002</v>
      </c>
      <c r="X3341">
        <v>-77.050157999999996</v>
      </c>
      <c r="Y3341">
        <v>395650.09</v>
      </c>
      <c r="Z3341">
        <v>138675.53</v>
      </c>
      <c r="AA3341">
        <v>20008</v>
      </c>
      <c r="AB3341">
        <v>235022</v>
      </c>
      <c r="AC3341">
        <v>78331</v>
      </c>
      <c r="AD3341">
        <v>78331</v>
      </c>
      <c r="AE3341">
        <v>2</v>
      </c>
      <c r="AF3341" t="s">
        <v>205</v>
      </c>
      <c r="AG3341" t="s">
        <v>206</v>
      </c>
      <c r="AH3341" t="s">
        <v>50</v>
      </c>
      <c r="AI3341">
        <v>208</v>
      </c>
      <c r="AJ3341">
        <v>1</v>
      </c>
      <c r="AK3341" t="s">
        <v>51</v>
      </c>
      <c r="AL3341">
        <v>827</v>
      </c>
      <c r="AM3341">
        <v>-77.050160109164906</v>
      </c>
      <c r="AN3341">
        <v>38.915943854493698</v>
      </c>
      <c r="AO3341" t="b">
        <f t="shared" si="104"/>
        <v>1</v>
      </c>
      <c r="AP3341">
        <f t="shared" si="105"/>
        <v>1</v>
      </c>
    </row>
    <row r="3342" spans="1:42">
      <c r="A3342">
        <v>186764</v>
      </c>
      <c r="B3342" t="s">
        <v>12625</v>
      </c>
      <c r="C3342" t="s">
        <v>12626</v>
      </c>
      <c r="D3342">
        <v>10193758</v>
      </c>
      <c r="E3342" t="s">
        <v>201</v>
      </c>
      <c r="I3342" t="s">
        <v>12627</v>
      </c>
      <c r="J3342" t="s">
        <v>422</v>
      </c>
      <c r="K3342" s="6">
        <v>0.25</v>
      </c>
      <c r="L3342" s="8">
        <v>0.70833333333333337</v>
      </c>
      <c r="M3342" t="s">
        <v>184</v>
      </c>
      <c r="N3342" t="s">
        <v>192</v>
      </c>
      <c r="Q3342" t="s">
        <v>12626</v>
      </c>
      <c r="R3342" t="s">
        <v>70</v>
      </c>
      <c r="S3342" t="s">
        <v>422</v>
      </c>
      <c r="T3342" t="s">
        <v>46</v>
      </c>
      <c r="U3342" t="s">
        <v>47</v>
      </c>
      <c r="V3342" t="s">
        <v>12628</v>
      </c>
      <c r="W3342">
        <v>38.920788000000002</v>
      </c>
      <c r="X3342">
        <v>-77.047403000000003</v>
      </c>
      <c r="Y3342">
        <v>395889.26</v>
      </c>
      <c r="Z3342">
        <v>139213.95000000001</v>
      </c>
      <c r="AA3342">
        <v>20009</v>
      </c>
      <c r="AB3342">
        <v>226613</v>
      </c>
      <c r="AC3342">
        <v>69615</v>
      </c>
      <c r="AD3342">
        <v>69615</v>
      </c>
      <c r="AE3342">
        <v>1</v>
      </c>
      <c r="AF3342" t="s">
        <v>318</v>
      </c>
      <c r="AG3342" t="s">
        <v>2032</v>
      </c>
      <c r="AH3342" t="s">
        <v>88</v>
      </c>
      <c r="AI3342">
        <v>303</v>
      </c>
      <c r="AJ3342">
        <v>1</v>
      </c>
      <c r="AK3342" t="s">
        <v>51</v>
      </c>
      <c r="AL3342">
        <v>601</v>
      </c>
      <c r="AM3342">
        <v>-77.047405518824505</v>
      </c>
      <c r="AN3342">
        <v>38.920795270325598</v>
      </c>
      <c r="AO3342" t="b">
        <f t="shared" si="104"/>
        <v>1</v>
      </c>
      <c r="AP3342">
        <f t="shared" si="105"/>
        <v>1</v>
      </c>
    </row>
    <row r="3343" spans="1:42">
      <c r="A3343">
        <v>186765</v>
      </c>
      <c r="B3343" t="s">
        <v>5308</v>
      </c>
      <c r="C3343" t="s">
        <v>5309</v>
      </c>
      <c r="D3343">
        <v>10193759</v>
      </c>
      <c r="E3343" t="s">
        <v>201</v>
      </c>
      <c r="I3343" t="s">
        <v>5310</v>
      </c>
      <c r="J3343" t="s">
        <v>95</v>
      </c>
      <c r="K3343" s="6">
        <v>0.29166666666666669</v>
      </c>
      <c r="L3343" s="8">
        <v>0.70833333333333337</v>
      </c>
      <c r="M3343" t="s">
        <v>266</v>
      </c>
      <c r="N3343" t="s">
        <v>55</v>
      </c>
      <c r="Q3343" t="s">
        <v>5309</v>
      </c>
      <c r="R3343" t="s">
        <v>165</v>
      </c>
      <c r="S3343" t="s">
        <v>683</v>
      </c>
      <c r="T3343" t="s">
        <v>46</v>
      </c>
      <c r="U3343" t="s">
        <v>47</v>
      </c>
      <c r="V3343" t="s">
        <v>5311</v>
      </c>
      <c r="W3343">
        <v>38.952426000000003</v>
      </c>
      <c r="X3343">
        <v>-77.087654000000001</v>
      </c>
      <c r="Y3343">
        <v>392402.18</v>
      </c>
      <c r="Z3343">
        <v>142728.6</v>
      </c>
      <c r="AA3343">
        <v>20016</v>
      </c>
      <c r="AB3343">
        <v>267913</v>
      </c>
      <c r="AC3343">
        <v>111054</v>
      </c>
      <c r="AD3343">
        <v>111054</v>
      </c>
      <c r="AE3343">
        <v>3</v>
      </c>
      <c r="AF3343" t="s">
        <v>1370</v>
      </c>
      <c r="AG3343" s="2">
        <v>3000</v>
      </c>
      <c r="AH3343" t="s">
        <v>50</v>
      </c>
      <c r="AI3343">
        <v>202</v>
      </c>
      <c r="AJ3343">
        <v>11</v>
      </c>
      <c r="AK3343" t="s">
        <v>51</v>
      </c>
      <c r="AL3343">
        <v>1264</v>
      </c>
      <c r="AM3343">
        <v>-77.087655880266496</v>
      </c>
      <c r="AN3343">
        <v>38.9524330432018</v>
      </c>
      <c r="AO3343" t="b">
        <f t="shared" si="104"/>
        <v>1</v>
      </c>
      <c r="AP3343">
        <f t="shared" si="105"/>
        <v>1</v>
      </c>
    </row>
    <row r="3344" spans="1:42">
      <c r="A3344">
        <v>186766</v>
      </c>
      <c r="B3344" t="s">
        <v>12629</v>
      </c>
      <c r="C3344" t="s">
        <v>12630</v>
      </c>
      <c r="D3344">
        <v>10193760</v>
      </c>
      <c r="E3344" t="s">
        <v>201</v>
      </c>
      <c r="I3344" t="s">
        <v>12631</v>
      </c>
      <c r="J3344" t="s">
        <v>432</v>
      </c>
      <c r="K3344" s="6">
        <v>0.29166666666666669</v>
      </c>
      <c r="L3344" s="8">
        <v>0.70833333333333337</v>
      </c>
      <c r="M3344" t="s">
        <v>155</v>
      </c>
      <c r="N3344" t="s">
        <v>155</v>
      </c>
      <c r="O3344" t="s">
        <v>12630</v>
      </c>
      <c r="P3344" t="s">
        <v>12632</v>
      </c>
      <c r="Q3344" t="s">
        <v>12630</v>
      </c>
      <c r="R3344" t="s">
        <v>70</v>
      </c>
      <c r="S3344" t="s">
        <v>432</v>
      </c>
      <c r="T3344" t="s">
        <v>46</v>
      </c>
      <c r="U3344" t="s">
        <v>47</v>
      </c>
      <c r="V3344" t="s">
        <v>11627</v>
      </c>
      <c r="W3344">
        <v>38.918990000000001</v>
      </c>
      <c r="X3344">
        <v>-77.010591000000005</v>
      </c>
      <c r="Y3344">
        <v>399081.53</v>
      </c>
      <c r="Z3344">
        <v>139013.32</v>
      </c>
      <c r="AA3344">
        <v>20001</v>
      </c>
      <c r="AB3344">
        <v>227747</v>
      </c>
      <c r="AC3344">
        <v>71079</v>
      </c>
      <c r="AD3344">
        <v>71079</v>
      </c>
      <c r="AE3344">
        <v>5</v>
      </c>
      <c r="AF3344" t="s">
        <v>408</v>
      </c>
      <c r="AG3344" t="s">
        <v>6096</v>
      </c>
      <c r="AH3344" t="s">
        <v>410</v>
      </c>
      <c r="AI3344">
        <v>501</v>
      </c>
      <c r="AJ3344">
        <v>21</v>
      </c>
      <c r="AK3344" t="s">
        <v>51</v>
      </c>
      <c r="AL3344">
        <v>560</v>
      </c>
      <c r="AM3344">
        <v>-77.010593406654607</v>
      </c>
      <c r="AN3344">
        <v>38.918997065447002</v>
      </c>
      <c r="AO3344" t="b">
        <f t="shared" si="104"/>
        <v>1</v>
      </c>
      <c r="AP3344">
        <f t="shared" si="105"/>
        <v>1</v>
      </c>
    </row>
    <row r="3345" spans="1:42">
      <c r="A3345">
        <v>186767</v>
      </c>
      <c r="B3345" t="s">
        <v>12633</v>
      </c>
      <c r="C3345" t="s">
        <v>11794</v>
      </c>
      <c r="D3345">
        <v>10193761</v>
      </c>
      <c r="E3345" t="s">
        <v>115</v>
      </c>
      <c r="H3345">
        <v>106967</v>
      </c>
      <c r="K3345" s="6">
        <v>0.29166666666666669</v>
      </c>
      <c r="L3345" s="8">
        <v>0.79166666666666663</v>
      </c>
      <c r="M3345" t="s">
        <v>2267</v>
      </c>
      <c r="N3345" t="s">
        <v>1576</v>
      </c>
      <c r="O3345" t="s">
        <v>12634</v>
      </c>
      <c r="P3345" t="s">
        <v>12635</v>
      </c>
      <c r="Q3345" t="s">
        <v>12634</v>
      </c>
      <c r="R3345" t="s">
        <v>58</v>
      </c>
      <c r="S3345" t="s">
        <v>432</v>
      </c>
      <c r="T3345" t="s">
        <v>46</v>
      </c>
      <c r="U3345" t="s">
        <v>47</v>
      </c>
      <c r="V3345" t="s">
        <v>12636</v>
      </c>
      <c r="W3345">
        <v>38.939946999999997</v>
      </c>
      <c r="X3345">
        <v>-77.027733999999995</v>
      </c>
      <c r="Y3345">
        <v>397595.62</v>
      </c>
      <c r="Z3345">
        <v>141340.13</v>
      </c>
      <c r="AA3345">
        <v>20011</v>
      </c>
      <c r="AB3345">
        <v>223601</v>
      </c>
      <c r="AC3345">
        <v>66583</v>
      </c>
      <c r="AD3345">
        <v>66583</v>
      </c>
      <c r="AE3345">
        <v>4</v>
      </c>
      <c r="AF3345" t="s">
        <v>445</v>
      </c>
      <c r="AG3345" t="s">
        <v>8637</v>
      </c>
      <c r="AH3345" t="s">
        <v>188</v>
      </c>
      <c r="AI3345">
        <v>404</v>
      </c>
      <c r="AJ3345">
        <v>18</v>
      </c>
      <c r="AK3345" t="s">
        <v>51</v>
      </c>
      <c r="AL3345">
        <v>459</v>
      </c>
      <c r="AM3345">
        <v>-77.027735982138907</v>
      </c>
      <c r="AN3345">
        <v>38.939954883937901</v>
      </c>
      <c r="AO3345" t="b">
        <f t="shared" si="104"/>
        <v>0</v>
      </c>
      <c r="AP3345">
        <f t="shared" si="105"/>
        <v>0</v>
      </c>
    </row>
    <row r="3346" spans="1:42">
      <c r="A3346">
        <v>186768</v>
      </c>
      <c r="B3346" t="s">
        <v>9243</v>
      </c>
      <c r="C3346" t="s">
        <v>9244</v>
      </c>
      <c r="D3346">
        <v>10193762</v>
      </c>
      <c r="E3346" t="s">
        <v>201</v>
      </c>
      <c r="I3346" t="s">
        <v>9245</v>
      </c>
      <c r="J3346" t="s">
        <v>422</v>
      </c>
      <c r="K3346" s="6">
        <v>0.41666666666666669</v>
      </c>
      <c r="L3346" s="8">
        <v>0.58333333333333337</v>
      </c>
      <c r="M3346" t="s">
        <v>192</v>
      </c>
      <c r="N3346" t="s">
        <v>387</v>
      </c>
      <c r="O3346" t="s">
        <v>9244</v>
      </c>
      <c r="P3346" t="s">
        <v>9246</v>
      </c>
      <c r="Q3346" t="s">
        <v>9244</v>
      </c>
      <c r="R3346" t="s">
        <v>70</v>
      </c>
      <c r="S3346" t="s">
        <v>422</v>
      </c>
      <c r="T3346" t="s">
        <v>46</v>
      </c>
      <c r="U3346" t="s">
        <v>47</v>
      </c>
      <c r="V3346" t="s">
        <v>8453</v>
      </c>
      <c r="W3346">
        <v>38.925852999999996</v>
      </c>
      <c r="X3346">
        <v>-77.023790000000005</v>
      </c>
      <c r="Y3346">
        <v>397937.08</v>
      </c>
      <c r="Z3346">
        <v>139775.48000000001</v>
      </c>
      <c r="AA3346">
        <v>20001</v>
      </c>
      <c r="AB3346">
        <v>232431</v>
      </c>
      <c r="AC3346">
        <v>75432</v>
      </c>
      <c r="AD3346">
        <v>75432</v>
      </c>
      <c r="AE3346">
        <v>1</v>
      </c>
      <c r="AF3346" t="s">
        <v>361</v>
      </c>
      <c r="AG3346" t="s">
        <v>2430</v>
      </c>
      <c r="AH3346" t="s">
        <v>88</v>
      </c>
      <c r="AI3346">
        <v>304</v>
      </c>
      <c r="AJ3346">
        <v>2</v>
      </c>
      <c r="AK3346" t="s">
        <v>51</v>
      </c>
      <c r="AL3346">
        <v>2429</v>
      </c>
      <c r="AM3346">
        <v>-77.023792654491899</v>
      </c>
      <c r="AN3346">
        <v>38.925860907201297</v>
      </c>
      <c r="AO3346" t="b">
        <f t="shared" si="104"/>
        <v>1</v>
      </c>
      <c r="AP3346">
        <f t="shared" si="105"/>
        <v>1</v>
      </c>
    </row>
    <row r="3347" spans="1:42">
      <c r="A3347">
        <v>186769</v>
      </c>
      <c r="B3347" t="s">
        <v>12637</v>
      </c>
      <c r="C3347" t="s">
        <v>12638</v>
      </c>
      <c r="D3347">
        <v>10193763</v>
      </c>
      <c r="E3347" t="s">
        <v>201</v>
      </c>
      <c r="I3347" t="s">
        <v>12639</v>
      </c>
      <c r="J3347" t="s">
        <v>422</v>
      </c>
      <c r="K3347" s="6">
        <v>0.29166666666666669</v>
      </c>
      <c r="L3347" s="8">
        <v>0.70833333333333337</v>
      </c>
      <c r="M3347" t="s">
        <v>183</v>
      </c>
      <c r="N3347" t="s">
        <v>183</v>
      </c>
      <c r="O3347" t="s">
        <v>12638</v>
      </c>
      <c r="P3347" t="s">
        <v>12640</v>
      </c>
      <c r="Q3347" t="s">
        <v>12638</v>
      </c>
      <c r="R3347" t="s">
        <v>165</v>
      </c>
      <c r="S3347" t="s">
        <v>184</v>
      </c>
      <c r="T3347" t="s">
        <v>46</v>
      </c>
      <c r="U3347" t="s">
        <v>47</v>
      </c>
      <c r="V3347" t="s">
        <v>10078</v>
      </c>
      <c r="W3347">
        <v>38.925787</v>
      </c>
      <c r="X3347">
        <v>-77.052369999999996</v>
      </c>
      <c r="Y3347">
        <v>395458.83</v>
      </c>
      <c r="Z3347">
        <v>139769.17000000001</v>
      </c>
      <c r="AA3347">
        <v>20008</v>
      </c>
      <c r="AB3347">
        <v>219197</v>
      </c>
      <c r="AC3347">
        <v>61971</v>
      </c>
      <c r="AD3347">
        <v>61971</v>
      </c>
      <c r="AE3347">
        <v>3</v>
      </c>
      <c r="AF3347" t="s">
        <v>168</v>
      </c>
      <c r="AG3347" t="s">
        <v>7808</v>
      </c>
      <c r="AH3347" t="s">
        <v>50</v>
      </c>
      <c r="AI3347">
        <v>204</v>
      </c>
      <c r="AJ3347">
        <v>15</v>
      </c>
      <c r="AK3347" t="s">
        <v>51</v>
      </c>
      <c r="AL3347">
        <v>412</v>
      </c>
      <c r="AM3347">
        <v>-77.052372719335906</v>
      </c>
      <c r="AN3347">
        <v>38.925794750986</v>
      </c>
      <c r="AO3347" t="b">
        <f t="shared" si="104"/>
        <v>1</v>
      </c>
      <c r="AP3347">
        <f t="shared" si="105"/>
        <v>1</v>
      </c>
    </row>
    <row r="3348" spans="1:42">
      <c r="A3348">
        <v>186770</v>
      </c>
      <c r="B3348" t="s">
        <v>12641</v>
      </c>
      <c r="C3348" t="s">
        <v>12642</v>
      </c>
      <c r="D3348">
        <v>10193764</v>
      </c>
      <c r="E3348" t="s">
        <v>160</v>
      </c>
      <c r="I3348" t="s">
        <v>12643</v>
      </c>
      <c r="J3348" t="s">
        <v>1682</v>
      </c>
      <c r="K3348" s="6">
        <v>0.29166666666666669</v>
      </c>
      <c r="L3348" s="8">
        <v>0.70833333333333337</v>
      </c>
      <c r="M3348" t="s">
        <v>265</v>
      </c>
      <c r="N3348" t="s">
        <v>265</v>
      </c>
      <c r="O3348" t="s">
        <v>12642</v>
      </c>
      <c r="P3348" t="s">
        <v>12644</v>
      </c>
      <c r="Q3348" t="s">
        <v>12645</v>
      </c>
      <c r="R3348" t="s">
        <v>165</v>
      </c>
      <c r="S3348" t="s">
        <v>174</v>
      </c>
      <c r="T3348" t="s">
        <v>46</v>
      </c>
      <c r="U3348" t="s">
        <v>47</v>
      </c>
      <c r="V3348" t="s">
        <v>12646</v>
      </c>
      <c r="W3348">
        <v>38.942278999999999</v>
      </c>
      <c r="X3348">
        <v>-77.061053999999999</v>
      </c>
      <c r="Y3348">
        <v>394707.12</v>
      </c>
      <c r="Z3348">
        <v>141600.39000000001</v>
      </c>
      <c r="AA3348">
        <v>20008</v>
      </c>
      <c r="AB3348">
        <v>219404</v>
      </c>
      <c r="AC3348">
        <v>62792</v>
      </c>
      <c r="AD3348">
        <v>62792</v>
      </c>
      <c r="AE3348">
        <v>3</v>
      </c>
      <c r="AF3348" t="s">
        <v>625</v>
      </c>
      <c r="AG3348" t="s">
        <v>6478</v>
      </c>
      <c r="AH3348" t="s">
        <v>50</v>
      </c>
      <c r="AI3348">
        <v>203</v>
      </c>
      <c r="AJ3348">
        <v>12</v>
      </c>
      <c r="AK3348" t="s">
        <v>51</v>
      </c>
      <c r="AL3348">
        <v>421</v>
      </c>
      <c r="AM3348">
        <v>-77.061055836609597</v>
      </c>
      <c r="AN3348">
        <v>38.942286726685197</v>
      </c>
      <c r="AO3348" t="b">
        <f t="shared" si="104"/>
        <v>0</v>
      </c>
      <c r="AP3348">
        <f t="shared" si="105"/>
        <v>0</v>
      </c>
    </row>
    <row r="3349" spans="1:42">
      <c r="A3349">
        <v>186771</v>
      </c>
      <c r="B3349" t="s">
        <v>12647</v>
      </c>
      <c r="C3349" t="s">
        <v>9221</v>
      </c>
      <c r="D3349">
        <v>10193765</v>
      </c>
      <c r="E3349" t="s">
        <v>201</v>
      </c>
      <c r="I3349" t="s">
        <v>12648</v>
      </c>
      <c r="J3349" t="s">
        <v>422</v>
      </c>
      <c r="K3349" s="6">
        <v>0.29166666666666669</v>
      </c>
      <c r="L3349" s="8">
        <v>0.70833333333333337</v>
      </c>
      <c r="M3349" t="s">
        <v>265</v>
      </c>
      <c r="N3349" t="s">
        <v>265</v>
      </c>
      <c r="Q3349" t="s">
        <v>9221</v>
      </c>
      <c r="R3349" t="s">
        <v>70</v>
      </c>
      <c r="S3349" t="s">
        <v>422</v>
      </c>
      <c r="T3349" t="s">
        <v>46</v>
      </c>
      <c r="U3349" t="s">
        <v>47</v>
      </c>
      <c r="V3349" t="s">
        <v>12649</v>
      </c>
      <c r="W3349">
        <v>38.885913000000002</v>
      </c>
      <c r="X3349">
        <v>-76.979900999999998</v>
      </c>
      <c r="Y3349">
        <v>401743.77</v>
      </c>
      <c r="Z3349">
        <v>135341.68</v>
      </c>
      <c r="AA3349">
        <v>20003</v>
      </c>
      <c r="AB3349">
        <v>57163</v>
      </c>
      <c r="AC3349">
        <v>33796</v>
      </c>
      <c r="AD3349">
        <v>33796</v>
      </c>
      <c r="AE3349">
        <v>6</v>
      </c>
      <c r="AF3349" t="s">
        <v>72</v>
      </c>
      <c r="AG3349" t="s">
        <v>4187</v>
      </c>
      <c r="AH3349" t="s">
        <v>63</v>
      </c>
      <c r="AI3349">
        <v>108</v>
      </c>
      <c r="AJ3349">
        <v>26</v>
      </c>
      <c r="AK3349" t="s">
        <v>51</v>
      </c>
      <c r="AL3349">
        <v>172</v>
      </c>
      <c r="AM3349">
        <v>-76.979903728557304</v>
      </c>
      <c r="AN3349">
        <v>38.885920376388697</v>
      </c>
      <c r="AO3349" t="b">
        <f t="shared" si="104"/>
        <v>1</v>
      </c>
      <c r="AP3349">
        <f t="shared" si="105"/>
        <v>1</v>
      </c>
    </row>
    <row r="3350" spans="1:42">
      <c r="A3350">
        <v>186772</v>
      </c>
      <c r="B3350" t="s">
        <v>12650</v>
      </c>
      <c r="C3350" t="s">
        <v>12651</v>
      </c>
      <c r="D3350">
        <v>10193766</v>
      </c>
      <c r="E3350" t="s">
        <v>652</v>
      </c>
      <c r="K3350" s="6">
        <v>0.29166666666666669</v>
      </c>
      <c r="L3350" s="8">
        <v>0.70833333333333337</v>
      </c>
      <c r="M3350" t="s">
        <v>255</v>
      </c>
      <c r="N3350" t="s">
        <v>183</v>
      </c>
      <c r="Q3350" t="s">
        <v>12651</v>
      </c>
      <c r="R3350" t="s">
        <v>58</v>
      </c>
      <c r="S3350" t="s">
        <v>432</v>
      </c>
      <c r="T3350" t="s">
        <v>46</v>
      </c>
      <c r="U3350" t="s">
        <v>47</v>
      </c>
      <c r="V3350" t="s">
        <v>12105</v>
      </c>
      <c r="W3350">
        <v>38.888855</v>
      </c>
      <c r="X3350">
        <v>-76.986757999999995</v>
      </c>
      <c r="Y3350">
        <v>401148.88</v>
      </c>
      <c r="Z3350">
        <v>135668.12</v>
      </c>
      <c r="AA3350">
        <v>20003</v>
      </c>
      <c r="AB3350">
        <v>68385</v>
      </c>
      <c r="AC3350">
        <v>42292</v>
      </c>
      <c r="AD3350">
        <v>42292</v>
      </c>
      <c r="AE3350">
        <v>6</v>
      </c>
      <c r="AF3350" t="s">
        <v>72</v>
      </c>
      <c r="AG3350" t="s">
        <v>646</v>
      </c>
      <c r="AH3350" t="s">
        <v>63</v>
      </c>
      <c r="AI3350">
        <v>108</v>
      </c>
      <c r="AJ3350">
        <v>26</v>
      </c>
      <c r="AK3350" t="s">
        <v>51</v>
      </c>
      <c r="AL3350">
        <v>235</v>
      </c>
      <c r="AM3350">
        <v>-76.986759837573203</v>
      </c>
      <c r="AN3350">
        <v>38.888862050413799</v>
      </c>
      <c r="AO3350" t="b">
        <f t="shared" si="104"/>
        <v>1</v>
      </c>
      <c r="AP3350">
        <f t="shared" si="105"/>
        <v>1</v>
      </c>
    </row>
    <row r="3351" spans="1:42">
      <c r="A3351">
        <v>186773</v>
      </c>
      <c r="B3351" t="s">
        <v>12652</v>
      </c>
      <c r="C3351" t="s">
        <v>12102</v>
      </c>
      <c r="D3351">
        <v>10193767</v>
      </c>
      <c r="E3351" t="s">
        <v>201</v>
      </c>
      <c r="K3351" s="6">
        <v>0.29166666666666669</v>
      </c>
      <c r="L3351" s="8">
        <v>0.70833333333333337</v>
      </c>
      <c r="M3351" t="s">
        <v>255</v>
      </c>
      <c r="N3351" t="s">
        <v>138</v>
      </c>
      <c r="Q3351" t="s">
        <v>12102</v>
      </c>
      <c r="R3351" t="s">
        <v>148</v>
      </c>
      <c r="S3351" t="s">
        <v>334</v>
      </c>
      <c r="T3351" t="s">
        <v>46</v>
      </c>
      <c r="U3351" t="s">
        <v>47</v>
      </c>
      <c r="V3351" t="s">
        <v>12105</v>
      </c>
      <c r="W3351">
        <v>38.888855</v>
      </c>
      <c r="X3351">
        <v>-76.986757999999995</v>
      </c>
      <c r="Y3351">
        <v>401148.88</v>
      </c>
      <c r="Z3351">
        <v>135668.12</v>
      </c>
      <c r="AA3351">
        <v>20003</v>
      </c>
      <c r="AB3351">
        <v>68385</v>
      </c>
      <c r="AC3351">
        <v>42292</v>
      </c>
      <c r="AD3351">
        <v>42292</v>
      </c>
      <c r="AE3351">
        <v>6</v>
      </c>
      <c r="AF3351" t="s">
        <v>72</v>
      </c>
      <c r="AG3351" t="s">
        <v>646</v>
      </c>
      <c r="AH3351" t="s">
        <v>63</v>
      </c>
      <c r="AI3351">
        <v>108</v>
      </c>
      <c r="AJ3351">
        <v>26</v>
      </c>
      <c r="AK3351" t="s">
        <v>51</v>
      </c>
      <c r="AL3351">
        <v>236</v>
      </c>
      <c r="AM3351">
        <v>-76.986759837573203</v>
      </c>
      <c r="AN3351">
        <v>38.888862050413799</v>
      </c>
      <c r="AO3351" t="b">
        <f t="shared" si="104"/>
        <v>1</v>
      </c>
      <c r="AP3351">
        <f t="shared" si="105"/>
        <v>1</v>
      </c>
    </row>
    <row r="3352" spans="1:42">
      <c r="A3352">
        <v>186774</v>
      </c>
      <c r="B3352" t="s">
        <v>5316</v>
      </c>
      <c r="C3352" t="s">
        <v>5317</v>
      </c>
      <c r="D3352">
        <v>10193768</v>
      </c>
      <c r="E3352" t="s">
        <v>201</v>
      </c>
      <c r="I3352" t="s">
        <v>5318</v>
      </c>
      <c r="J3352" t="s">
        <v>432</v>
      </c>
      <c r="K3352" s="6">
        <v>0.39583333333333331</v>
      </c>
      <c r="L3352" s="8">
        <v>0.64583333333333337</v>
      </c>
      <c r="M3352" t="s">
        <v>138</v>
      </c>
      <c r="N3352" t="s">
        <v>138</v>
      </c>
      <c r="Q3352" t="s">
        <v>5317</v>
      </c>
      <c r="R3352" t="s">
        <v>70</v>
      </c>
      <c r="S3352" t="s">
        <v>432</v>
      </c>
      <c r="T3352" t="s">
        <v>46</v>
      </c>
      <c r="U3352" t="s">
        <v>47</v>
      </c>
      <c r="V3352" t="s">
        <v>1498</v>
      </c>
      <c r="W3352">
        <v>38.913207</v>
      </c>
      <c r="X3352">
        <v>-77.041394999999994</v>
      </c>
      <c r="Y3352">
        <v>396409.9</v>
      </c>
      <c r="Z3352">
        <v>138372.14000000001</v>
      </c>
      <c r="AA3352">
        <v>20009</v>
      </c>
      <c r="AB3352">
        <v>241634</v>
      </c>
      <c r="AC3352">
        <v>84584</v>
      </c>
      <c r="AD3352">
        <v>84584</v>
      </c>
      <c r="AE3352">
        <v>2</v>
      </c>
      <c r="AF3352" t="s">
        <v>86</v>
      </c>
      <c r="AG3352" t="s">
        <v>366</v>
      </c>
      <c r="AH3352" t="s">
        <v>88</v>
      </c>
      <c r="AI3352">
        <v>301</v>
      </c>
      <c r="AJ3352">
        <v>6</v>
      </c>
      <c r="AK3352" t="s">
        <v>51</v>
      </c>
      <c r="AL3352">
        <v>1042</v>
      </c>
      <c r="AM3352">
        <v>-77.041397327391707</v>
      </c>
      <c r="AN3352">
        <v>38.913214248179102</v>
      </c>
      <c r="AO3352" t="b">
        <f t="shared" si="104"/>
        <v>1</v>
      </c>
      <c r="AP3352">
        <f t="shared" si="105"/>
        <v>1</v>
      </c>
    </row>
    <row r="3353" spans="1:42">
      <c r="A3353">
        <v>186775</v>
      </c>
      <c r="B3353" t="s">
        <v>12653</v>
      </c>
      <c r="C3353" t="s">
        <v>5323</v>
      </c>
      <c r="D3353">
        <v>10193769</v>
      </c>
      <c r="E3353" t="s">
        <v>1806</v>
      </c>
      <c r="F3353" t="s">
        <v>12654</v>
      </c>
      <c r="H3353">
        <v>110394</v>
      </c>
      <c r="I3353" t="s">
        <v>12655</v>
      </c>
      <c r="J3353" t="s">
        <v>432</v>
      </c>
      <c r="K3353" s="6">
        <v>0.29166666666666669</v>
      </c>
      <c r="L3353" s="8">
        <v>0.70833333333333337</v>
      </c>
      <c r="M3353" t="s">
        <v>432</v>
      </c>
      <c r="N3353" t="s">
        <v>255</v>
      </c>
      <c r="O3353" t="s">
        <v>12656</v>
      </c>
      <c r="P3353" t="s">
        <v>12657</v>
      </c>
      <c r="Q3353" t="s">
        <v>12656</v>
      </c>
      <c r="R3353" t="s">
        <v>165</v>
      </c>
      <c r="S3353" t="s">
        <v>138</v>
      </c>
      <c r="T3353" t="s">
        <v>46</v>
      </c>
      <c r="U3353" t="s">
        <v>47</v>
      </c>
      <c r="V3353" t="s">
        <v>12658</v>
      </c>
      <c r="W3353">
        <v>38.900418000000002</v>
      </c>
      <c r="X3353">
        <v>-77.000159999999994</v>
      </c>
      <c r="Y3353">
        <v>399986.13</v>
      </c>
      <c r="Z3353">
        <v>136951.71</v>
      </c>
      <c r="AA3353">
        <v>20002</v>
      </c>
      <c r="AB3353">
        <v>27206</v>
      </c>
      <c r="AC3353">
        <v>14914</v>
      </c>
      <c r="AD3353">
        <v>14914</v>
      </c>
      <c r="AE3353">
        <v>6</v>
      </c>
      <c r="AF3353" t="s">
        <v>434</v>
      </c>
      <c r="AG3353" t="s">
        <v>1653</v>
      </c>
      <c r="AH3353" t="s">
        <v>63</v>
      </c>
      <c r="AI3353">
        <v>104</v>
      </c>
      <c r="AJ3353">
        <v>25</v>
      </c>
      <c r="AK3353" t="s">
        <v>51</v>
      </c>
      <c r="AL3353">
        <v>81</v>
      </c>
      <c r="AM3353">
        <v>-77.000162180584795</v>
      </c>
      <c r="AN3353">
        <v>38.9004258526749</v>
      </c>
      <c r="AO3353" t="b">
        <f t="shared" si="104"/>
        <v>0</v>
      </c>
      <c r="AP3353">
        <f t="shared" si="105"/>
        <v>0</v>
      </c>
    </row>
    <row r="3354" spans="1:42">
      <c r="A3354">
        <v>186776</v>
      </c>
      <c r="B3354" t="s">
        <v>5322</v>
      </c>
      <c r="C3354" t="s">
        <v>5323</v>
      </c>
      <c r="D3354">
        <v>10193770</v>
      </c>
      <c r="E3354" t="s">
        <v>1806</v>
      </c>
      <c r="F3354" t="s">
        <v>5324</v>
      </c>
      <c r="H3354">
        <v>103999</v>
      </c>
      <c r="I3354" t="s">
        <v>5325</v>
      </c>
      <c r="J3354" t="s">
        <v>432</v>
      </c>
      <c r="K3354" s="6">
        <v>0.29166666666666669</v>
      </c>
      <c r="L3354" s="8">
        <v>0.70833333333333337</v>
      </c>
      <c r="M3354" t="s">
        <v>432</v>
      </c>
      <c r="N3354" t="s">
        <v>138</v>
      </c>
      <c r="O3354" t="s">
        <v>5326</v>
      </c>
      <c r="P3354" t="s">
        <v>5327</v>
      </c>
      <c r="Q3354" t="s">
        <v>5326</v>
      </c>
      <c r="R3354" t="s">
        <v>165</v>
      </c>
      <c r="S3354" t="s">
        <v>334</v>
      </c>
      <c r="T3354" t="s">
        <v>46</v>
      </c>
      <c r="U3354" t="s">
        <v>47</v>
      </c>
      <c r="V3354" t="s">
        <v>5328</v>
      </c>
      <c r="W3354">
        <v>38.939135</v>
      </c>
      <c r="X3354">
        <v>-77.024527000000006</v>
      </c>
      <c r="Y3354">
        <v>397873.61</v>
      </c>
      <c r="Z3354">
        <v>141249.81</v>
      </c>
      <c r="AA3354">
        <v>20011</v>
      </c>
      <c r="AB3354">
        <v>252538</v>
      </c>
      <c r="AC3354">
        <v>95720</v>
      </c>
      <c r="AD3354">
        <v>95720</v>
      </c>
      <c r="AE3354">
        <v>4</v>
      </c>
      <c r="AF3354" t="s">
        <v>445</v>
      </c>
      <c r="AG3354" t="s">
        <v>2128</v>
      </c>
      <c r="AH3354" t="s">
        <v>188</v>
      </c>
      <c r="AI3354">
        <v>407</v>
      </c>
      <c r="AJ3354">
        <v>18</v>
      </c>
      <c r="AK3354" t="s">
        <v>51</v>
      </c>
      <c r="AL3354">
        <v>1182</v>
      </c>
      <c r="AM3354">
        <v>-77.024529183328099</v>
      </c>
      <c r="AN3354">
        <v>38.9391419717494</v>
      </c>
      <c r="AO3354" t="b">
        <f t="shared" si="104"/>
        <v>0</v>
      </c>
      <c r="AP3354">
        <f t="shared" si="105"/>
        <v>0</v>
      </c>
    </row>
    <row r="3355" spans="1:42">
      <c r="A3355">
        <v>186777</v>
      </c>
      <c r="B3355" t="s">
        <v>9247</v>
      </c>
      <c r="C3355" t="s">
        <v>8145</v>
      </c>
      <c r="D3355">
        <v>10193772</v>
      </c>
      <c r="E3355" t="s">
        <v>1806</v>
      </c>
      <c r="F3355" t="s">
        <v>8146</v>
      </c>
      <c r="H3355">
        <v>109213</v>
      </c>
      <c r="I3355" t="s">
        <v>9248</v>
      </c>
      <c r="J3355" t="s">
        <v>432</v>
      </c>
      <c r="K3355" s="6">
        <v>0.29166666666666669</v>
      </c>
      <c r="L3355" s="8">
        <v>0.70833333333333337</v>
      </c>
      <c r="M3355" t="s">
        <v>432</v>
      </c>
      <c r="N3355" t="s">
        <v>138</v>
      </c>
      <c r="Q3355" t="s">
        <v>8145</v>
      </c>
      <c r="R3355" t="s">
        <v>165</v>
      </c>
      <c r="S3355" t="s">
        <v>334</v>
      </c>
      <c r="T3355" t="s">
        <v>46</v>
      </c>
      <c r="U3355" t="s">
        <v>47</v>
      </c>
      <c r="V3355" t="s">
        <v>8148</v>
      </c>
      <c r="W3355">
        <v>38.945647999999998</v>
      </c>
      <c r="X3355">
        <v>-77.079948000000002</v>
      </c>
      <c r="Y3355">
        <v>393069.46</v>
      </c>
      <c r="Z3355">
        <v>141975.66</v>
      </c>
      <c r="AA3355">
        <v>20016</v>
      </c>
      <c r="AB3355">
        <v>284892</v>
      </c>
      <c r="AC3355">
        <v>123410</v>
      </c>
      <c r="AD3355">
        <v>123410</v>
      </c>
      <c r="AE3355">
        <v>3</v>
      </c>
      <c r="AF3355" t="s">
        <v>1370</v>
      </c>
      <c r="AG3355" s="2">
        <v>3000</v>
      </c>
      <c r="AH3355" t="s">
        <v>50</v>
      </c>
      <c r="AI3355">
        <v>202</v>
      </c>
      <c r="AJ3355">
        <v>11</v>
      </c>
      <c r="AK3355" t="s">
        <v>51</v>
      </c>
      <c r="AL3355">
        <v>2992</v>
      </c>
      <c r="AM3355">
        <v>-77.079950082986997</v>
      </c>
      <c r="AN3355">
        <v>38.945655871607997</v>
      </c>
      <c r="AO3355" t="b">
        <f t="shared" si="104"/>
        <v>1</v>
      </c>
      <c r="AP3355">
        <f t="shared" si="105"/>
        <v>1</v>
      </c>
    </row>
    <row r="3356" spans="1:42">
      <c r="A3356">
        <v>186779</v>
      </c>
      <c r="B3356" t="s">
        <v>5333</v>
      </c>
      <c r="C3356" t="s">
        <v>5334</v>
      </c>
      <c r="D3356">
        <v>10193774</v>
      </c>
      <c r="E3356" t="s">
        <v>201</v>
      </c>
      <c r="I3356" t="s">
        <v>5335</v>
      </c>
      <c r="J3356" t="s">
        <v>432</v>
      </c>
      <c r="K3356" s="6">
        <v>0.5</v>
      </c>
      <c r="L3356" s="8">
        <v>0.70833333333333337</v>
      </c>
      <c r="M3356" t="s">
        <v>291</v>
      </c>
      <c r="N3356" t="s">
        <v>291</v>
      </c>
      <c r="Q3356" t="s">
        <v>5334</v>
      </c>
      <c r="R3356" t="s">
        <v>70</v>
      </c>
      <c r="S3356" t="s">
        <v>432</v>
      </c>
      <c r="T3356" t="s">
        <v>46</v>
      </c>
      <c r="U3356" t="s">
        <v>47</v>
      </c>
      <c r="V3356" t="s">
        <v>5336</v>
      </c>
      <c r="W3356">
        <v>38.904170000000001</v>
      </c>
      <c r="X3356">
        <v>-77.011882999999997</v>
      </c>
      <c r="Y3356">
        <v>398969.29</v>
      </c>
      <c r="Z3356">
        <v>137368.20000000001</v>
      </c>
      <c r="AA3356">
        <v>20001</v>
      </c>
      <c r="AB3356">
        <v>295963</v>
      </c>
      <c r="AC3356">
        <v>131769</v>
      </c>
      <c r="AD3356">
        <v>131769</v>
      </c>
      <c r="AE3356">
        <v>6</v>
      </c>
      <c r="AF3356" t="s">
        <v>434</v>
      </c>
      <c r="AG3356" t="s">
        <v>5337</v>
      </c>
      <c r="AH3356" t="s">
        <v>63</v>
      </c>
      <c r="AI3356">
        <v>103</v>
      </c>
      <c r="AJ3356">
        <v>8</v>
      </c>
      <c r="AK3356" t="s">
        <v>51</v>
      </c>
      <c r="AL3356">
        <v>1585</v>
      </c>
      <c r="AM3356">
        <v>-77.011885205696402</v>
      </c>
      <c r="AN3356">
        <v>38.904177138466501</v>
      </c>
      <c r="AO3356" t="b">
        <f t="shared" si="104"/>
        <v>1</v>
      </c>
      <c r="AP3356">
        <f t="shared" si="105"/>
        <v>1</v>
      </c>
    </row>
    <row r="3357" spans="1:42">
      <c r="A3357">
        <v>186781</v>
      </c>
      <c r="B3357" t="s">
        <v>12659</v>
      </c>
      <c r="C3357" t="s">
        <v>1031</v>
      </c>
      <c r="D3357">
        <v>10193778</v>
      </c>
      <c r="E3357" t="s">
        <v>81</v>
      </c>
      <c r="K3357" s="6">
        <v>0.375</v>
      </c>
      <c r="L3357" s="8">
        <v>0.66666666666666663</v>
      </c>
      <c r="M3357" t="s">
        <v>192</v>
      </c>
      <c r="N3357" t="s">
        <v>192</v>
      </c>
      <c r="Q3357" t="s">
        <v>4791</v>
      </c>
      <c r="R3357" t="s">
        <v>58</v>
      </c>
      <c r="S3357" t="s">
        <v>432</v>
      </c>
      <c r="T3357" t="s">
        <v>46</v>
      </c>
      <c r="U3357" t="s">
        <v>47</v>
      </c>
      <c r="V3357" t="s">
        <v>10110</v>
      </c>
      <c r="W3357">
        <v>38.900360999999997</v>
      </c>
      <c r="X3357">
        <v>-77.019169000000005</v>
      </c>
      <c r="Y3357">
        <v>398337.21</v>
      </c>
      <c r="Z3357">
        <v>136945.51</v>
      </c>
      <c r="AA3357">
        <v>20001</v>
      </c>
      <c r="AB3357">
        <v>218764</v>
      </c>
      <c r="AC3357">
        <v>62185</v>
      </c>
      <c r="AD3357">
        <v>62185</v>
      </c>
      <c r="AE3357">
        <v>2</v>
      </c>
      <c r="AF3357" t="s">
        <v>434</v>
      </c>
      <c r="AG3357" t="s">
        <v>570</v>
      </c>
      <c r="AH3357" t="s">
        <v>63</v>
      </c>
      <c r="AI3357">
        <v>102</v>
      </c>
      <c r="AJ3357">
        <v>8</v>
      </c>
      <c r="AK3357" t="s">
        <v>64</v>
      </c>
      <c r="AL3357">
        <v>375</v>
      </c>
      <c r="AM3357">
        <v>-77.019171350350106</v>
      </c>
      <c r="AN3357">
        <v>38.900368427574897</v>
      </c>
      <c r="AO3357" t="b">
        <f t="shared" si="104"/>
        <v>0</v>
      </c>
      <c r="AP3357">
        <f t="shared" si="105"/>
        <v>0</v>
      </c>
    </row>
    <row r="3358" spans="1:42">
      <c r="A3358">
        <v>186783</v>
      </c>
      <c r="B3358" t="s">
        <v>14118</v>
      </c>
      <c r="C3358" t="s">
        <v>2495</v>
      </c>
      <c r="D3358">
        <v>10193780</v>
      </c>
      <c r="E3358" t="s">
        <v>2496</v>
      </c>
      <c r="G3358" t="s">
        <v>2497</v>
      </c>
      <c r="I3358" t="s">
        <v>14119</v>
      </c>
      <c r="J3358" t="s">
        <v>432</v>
      </c>
      <c r="K3358" s="6">
        <v>0.29166666666666669</v>
      </c>
      <c r="L3358" s="8">
        <v>0.79166666666666663</v>
      </c>
      <c r="M3358" t="s">
        <v>386</v>
      </c>
      <c r="N3358" t="s">
        <v>387</v>
      </c>
      <c r="O3358" t="s">
        <v>2499</v>
      </c>
      <c r="P3358" t="s">
        <v>2500</v>
      </c>
      <c r="Q3358" t="s">
        <v>2495</v>
      </c>
      <c r="R3358" t="s">
        <v>70</v>
      </c>
      <c r="S3358" t="s">
        <v>432</v>
      </c>
      <c r="T3358" t="s">
        <v>46</v>
      </c>
      <c r="U3358" t="s">
        <v>47</v>
      </c>
      <c r="V3358" t="s">
        <v>2272</v>
      </c>
      <c r="W3358">
        <v>38.907648999999999</v>
      </c>
      <c r="X3358">
        <v>-77.060216999999994</v>
      </c>
      <c r="Y3358">
        <v>394777.07</v>
      </c>
      <c r="Z3358">
        <v>137756.12</v>
      </c>
      <c r="AB3358">
        <v>0</v>
      </c>
      <c r="AC3358">
        <v>478363</v>
      </c>
      <c r="AD3358">
        <v>411541</v>
      </c>
      <c r="AE3358">
        <v>2</v>
      </c>
      <c r="AF3358" t="s">
        <v>49</v>
      </c>
      <c r="AG3358" s="2">
        <v>2000000</v>
      </c>
      <c r="AH3358" t="s">
        <v>50</v>
      </c>
      <c r="AI3358">
        <v>206</v>
      </c>
      <c r="AJ3358">
        <v>4</v>
      </c>
      <c r="AK3358" t="s">
        <v>51</v>
      </c>
      <c r="AL3358">
        <v>4024</v>
      </c>
      <c r="AM3358">
        <v>-77.060219708238805</v>
      </c>
      <c r="AN3358">
        <v>38.907656742383701</v>
      </c>
      <c r="AO3358" t="b">
        <f t="shared" si="104"/>
        <v>1</v>
      </c>
      <c r="AP3358">
        <f t="shared" si="105"/>
        <v>1</v>
      </c>
    </row>
    <row r="3359" spans="1:42">
      <c r="A3359">
        <v>186784</v>
      </c>
      <c r="B3359" t="s">
        <v>9249</v>
      </c>
      <c r="C3359" t="s">
        <v>4582</v>
      </c>
      <c r="D3359">
        <v>10193781</v>
      </c>
      <c r="E3359" t="s">
        <v>115</v>
      </c>
      <c r="H3359">
        <v>108928</v>
      </c>
      <c r="K3359" s="6">
        <v>0.33333333333333331</v>
      </c>
      <c r="L3359" s="8">
        <v>0.66666666666666663</v>
      </c>
      <c r="M3359" t="s">
        <v>885</v>
      </c>
      <c r="N3359" t="s">
        <v>1768</v>
      </c>
      <c r="Q3359" t="s">
        <v>796</v>
      </c>
      <c r="R3359" t="s">
        <v>58</v>
      </c>
      <c r="S3359" t="s">
        <v>432</v>
      </c>
      <c r="T3359" t="s">
        <v>46</v>
      </c>
      <c r="U3359" t="s">
        <v>47</v>
      </c>
      <c r="V3359" t="s">
        <v>7718</v>
      </c>
      <c r="W3359">
        <v>38.935026000000001</v>
      </c>
      <c r="X3359">
        <v>-77.028272000000001</v>
      </c>
      <c r="Y3359">
        <v>397548.78</v>
      </c>
      <c r="Z3359">
        <v>140793.82999999999</v>
      </c>
      <c r="AA3359">
        <v>20010</v>
      </c>
      <c r="AB3359">
        <v>230435</v>
      </c>
      <c r="AC3359">
        <v>73472</v>
      </c>
      <c r="AD3359">
        <v>73472</v>
      </c>
      <c r="AE3359">
        <v>1</v>
      </c>
      <c r="AF3359" t="s">
        <v>249</v>
      </c>
      <c r="AG3359" t="s">
        <v>1925</v>
      </c>
      <c r="AH3359" t="s">
        <v>188</v>
      </c>
      <c r="AI3359">
        <v>409</v>
      </c>
      <c r="AJ3359">
        <v>2</v>
      </c>
      <c r="AK3359" t="s">
        <v>51</v>
      </c>
      <c r="AL3359">
        <v>2623</v>
      </c>
      <c r="AM3359">
        <v>-77.028274313553695</v>
      </c>
      <c r="AN3359">
        <v>38.935033521591997</v>
      </c>
      <c r="AO3359" t="b">
        <f t="shared" si="104"/>
        <v>0</v>
      </c>
      <c r="AP3359">
        <f t="shared" si="105"/>
        <v>0</v>
      </c>
    </row>
    <row r="3360" spans="1:42">
      <c r="A3360">
        <v>186787</v>
      </c>
      <c r="B3360" t="s">
        <v>9250</v>
      </c>
      <c r="C3360" t="s">
        <v>880</v>
      </c>
      <c r="D3360">
        <v>10193783</v>
      </c>
      <c r="E3360" t="s">
        <v>115</v>
      </c>
      <c r="H3360">
        <v>110474</v>
      </c>
      <c r="K3360" s="6">
        <v>0.29166666666666669</v>
      </c>
      <c r="L3360" s="8">
        <v>0.70833333333333337</v>
      </c>
      <c r="M3360" t="s">
        <v>117</v>
      </c>
      <c r="N3360" t="s">
        <v>229</v>
      </c>
      <c r="O3360" t="s">
        <v>817</v>
      </c>
      <c r="P3360" t="s">
        <v>818</v>
      </c>
      <c r="Q3360" t="s">
        <v>817</v>
      </c>
      <c r="R3360" t="s">
        <v>58</v>
      </c>
      <c r="S3360" t="s">
        <v>432</v>
      </c>
      <c r="T3360" t="s">
        <v>46</v>
      </c>
      <c r="U3360" t="s">
        <v>47</v>
      </c>
      <c r="V3360" t="s">
        <v>9251</v>
      </c>
      <c r="W3360">
        <v>38.909258000000001</v>
      </c>
      <c r="X3360">
        <v>-77.027889000000002</v>
      </c>
      <c r="Y3360">
        <v>397581.08</v>
      </c>
      <c r="Z3360">
        <v>137933.32999999999</v>
      </c>
      <c r="AA3360">
        <v>20005</v>
      </c>
      <c r="AB3360">
        <v>225517</v>
      </c>
      <c r="AC3360">
        <v>68819</v>
      </c>
      <c r="AD3360">
        <v>68819</v>
      </c>
      <c r="AE3360">
        <v>2</v>
      </c>
      <c r="AF3360" t="s">
        <v>97</v>
      </c>
      <c r="AG3360" t="s">
        <v>98</v>
      </c>
      <c r="AH3360" t="s">
        <v>88</v>
      </c>
      <c r="AI3360">
        <v>307</v>
      </c>
      <c r="AJ3360">
        <v>7</v>
      </c>
      <c r="AK3360" t="s">
        <v>51</v>
      </c>
      <c r="AL3360">
        <v>2249</v>
      </c>
      <c r="AM3360">
        <v>-77.027891688813796</v>
      </c>
      <c r="AN3360">
        <v>38.909265302079298</v>
      </c>
      <c r="AO3360" t="b">
        <f t="shared" si="104"/>
        <v>0</v>
      </c>
      <c r="AP3360">
        <f t="shared" si="105"/>
        <v>0</v>
      </c>
    </row>
    <row r="3361" spans="1:42">
      <c r="A3361">
        <v>186788</v>
      </c>
      <c r="B3361" t="s">
        <v>12660</v>
      </c>
      <c r="C3361" t="s">
        <v>1031</v>
      </c>
      <c r="D3361">
        <v>10193784</v>
      </c>
      <c r="E3361" t="s">
        <v>81</v>
      </c>
      <c r="K3361" s="6">
        <v>0.33333333333333331</v>
      </c>
      <c r="L3361" s="8">
        <v>0.66666666666666663</v>
      </c>
      <c r="M3361" t="s">
        <v>203</v>
      </c>
      <c r="N3361" t="s">
        <v>265</v>
      </c>
      <c r="Q3361" t="s">
        <v>5434</v>
      </c>
      <c r="R3361" t="s">
        <v>148</v>
      </c>
      <c r="S3361" t="s">
        <v>174</v>
      </c>
      <c r="T3361" t="s">
        <v>46</v>
      </c>
      <c r="U3361" t="s">
        <v>47</v>
      </c>
      <c r="V3361" t="s">
        <v>12661</v>
      </c>
      <c r="W3361">
        <v>38.912011999999997</v>
      </c>
      <c r="X3361">
        <v>-77.042546000000002</v>
      </c>
      <c r="Y3361">
        <v>396310.06</v>
      </c>
      <c r="Z3361">
        <v>138239.57</v>
      </c>
      <c r="AA3361">
        <v>20009</v>
      </c>
      <c r="AB3361">
        <v>226468</v>
      </c>
      <c r="AC3361">
        <v>69798</v>
      </c>
      <c r="AD3361">
        <v>69798</v>
      </c>
      <c r="AE3361">
        <v>2</v>
      </c>
      <c r="AF3361" t="s">
        <v>86</v>
      </c>
      <c r="AG3361" t="s">
        <v>366</v>
      </c>
      <c r="AH3361" t="s">
        <v>50</v>
      </c>
      <c r="AI3361">
        <v>208</v>
      </c>
      <c r="AJ3361">
        <v>6</v>
      </c>
      <c r="AK3361" t="s">
        <v>51</v>
      </c>
      <c r="AL3361">
        <v>624</v>
      </c>
      <c r="AM3361">
        <v>-77.042547803047995</v>
      </c>
      <c r="AN3361">
        <v>38.912019599166499</v>
      </c>
      <c r="AO3361" t="b">
        <f t="shared" si="104"/>
        <v>0</v>
      </c>
      <c r="AP3361">
        <f t="shared" si="105"/>
        <v>0</v>
      </c>
    </row>
    <row r="3362" spans="1:42">
      <c r="A3362">
        <v>186789</v>
      </c>
      <c r="B3362" t="s">
        <v>9252</v>
      </c>
      <c r="C3362" t="s">
        <v>582</v>
      </c>
      <c r="D3362">
        <v>10193785</v>
      </c>
      <c r="E3362" t="s">
        <v>1806</v>
      </c>
      <c r="H3362">
        <v>109757</v>
      </c>
      <c r="I3362" t="s">
        <v>9253</v>
      </c>
      <c r="J3362" t="s">
        <v>432</v>
      </c>
      <c r="K3362" s="6">
        <v>0.29166666666666669</v>
      </c>
      <c r="L3362" s="8">
        <v>0.70833333333333337</v>
      </c>
      <c r="M3362" t="s">
        <v>432</v>
      </c>
      <c r="N3362" t="s">
        <v>138</v>
      </c>
      <c r="Q3362" t="s">
        <v>582</v>
      </c>
      <c r="R3362" t="s">
        <v>165</v>
      </c>
      <c r="S3362" t="s">
        <v>334</v>
      </c>
      <c r="T3362" t="s">
        <v>46</v>
      </c>
      <c r="U3362" t="s">
        <v>47</v>
      </c>
      <c r="V3362" t="s">
        <v>9254</v>
      </c>
      <c r="W3362">
        <v>38.929695000000002</v>
      </c>
      <c r="X3362">
        <v>-76.990530000000007</v>
      </c>
      <c r="Y3362">
        <v>400821.16</v>
      </c>
      <c r="Z3362">
        <v>140201.76</v>
      </c>
      <c r="AA3362">
        <v>20017</v>
      </c>
      <c r="AB3362">
        <v>72289</v>
      </c>
      <c r="AC3362">
        <v>46047</v>
      </c>
      <c r="AD3362">
        <v>46047</v>
      </c>
      <c r="AE3362">
        <v>5</v>
      </c>
      <c r="AF3362" t="s">
        <v>329</v>
      </c>
      <c r="AG3362" t="s">
        <v>3598</v>
      </c>
      <c r="AH3362" t="s">
        <v>410</v>
      </c>
      <c r="AI3362">
        <v>504</v>
      </c>
      <c r="AJ3362">
        <v>22</v>
      </c>
      <c r="AK3362" t="s">
        <v>51</v>
      </c>
      <c r="AL3362">
        <v>2373</v>
      </c>
      <c r="AM3362">
        <v>-76.990531849187093</v>
      </c>
      <c r="AN3362">
        <v>38.929703010484801</v>
      </c>
      <c r="AO3362" t="b">
        <f t="shared" si="104"/>
        <v>1</v>
      </c>
      <c r="AP3362">
        <f t="shared" si="105"/>
        <v>1</v>
      </c>
    </row>
    <row r="3363" spans="1:42">
      <c r="A3363">
        <v>186790</v>
      </c>
      <c r="B3363" t="s">
        <v>9255</v>
      </c>
      <c r="C3363" t="s">
        <v>1031</v>
      </c>
      <c r="D3363">
        <v>10193786</v>
      </c>
      <c r="E3363" t="s">
        <v>81</v>
      </c>
      <c r="K3363" s="6">
        <v>0.33333333333333331</v>
      </c>
      <c r="L3363" s="8">
        <v>0.66666666666666663</v>
      </c>
      <c r="M3363" t="s">
        <v>265</v>
      </c>
      <c r="N3363" t="s">
        <v>265</v>
      </c>
      <c r="Q3363" t="s">
        <v>5434</v>
      </c>
      <c r="R3363" t="s">
        <v>58</v>
      </c>
      <c r="S3363" t="s">
        <v>432</v>
      </c>
      <c r="T3363" t="s">
        <v>46</v>
      </c>
      <c r="U3363" t="s">
        <v>47</v>
      </c>
      <c r="V3363" t="s">
        <v>9256</v>
      </c>
      <c r="W3363">
        <v>38.912073999999997</v>
      </c>
      <c r="X3363">
        <v>-77.060046999999997</v>
      </c>
      <c r="Y3363">
        <v>394792.14</v>
      </c>
      <c r="Z3363">
        <v>138247.34</v>
      </c>
      <c r="AA3363">
        <v>20007</v>
      </c>
      <c r="AB3363">
        <v>272996</v>
      </c>
      <c r="AC3363">
        <v>115809</v>
      </c>
      <c r="AD3363">
        <v>115809</v>
      </c>
      <c r="AE3363">
        <v>2</v>
      </c>
      <c r="AF3363" t="s">
        <v>49</v>
      </c>
      <c r="AG3363" s="2">
        <v>20000000</v>
      </c>
      <c r="AH3363" t="s">
        <v>50</v>
      </c>
      <c r="AI3363">
        <v>206</v>
      </c>
      <c r="AJ3363">
        <v>4</v>
      </c>
      <c r="AK3363" t="s">
        <v>51</v>
      </c>
      <c r="AL3363">
        <v>2857</v>
      </c>
      <c r="AM3363">
        <v>-77.060049685302502</v>
      </c>
      <c r="AN3363">
        <v>38.912081909707403</v>
      </c>
      <c r="AO3363" t="b">
        <f t="shared" si="104"/>
        <v>0</v>
      </c>
      <c r="AP3363">
        <f t="shared" si="105"/>
        <v>0</v>
      </c>
    </row>
    <row r="3364" spans="1:42">
      <c r="A3364">
        <v>186791</v>
      </c>
      <c r="B3364" t="s">
        <v>9257</v>
      </c>
      <c r="C3364" t="s">
        <v>922</v>
      </c>
      <c r="D3364">
        <v>10193787</v>
      </c>
      <c r="E3364" t="s">
        <v>115</v>
      </c>
      <c r="H3364">
        <v>105083</v>
      </c>
      <c r="K3364" s="6">
        <v>0.39583333333333331</v>
      </c>
      <c r="L3364" s="8">
        <v>0.64583333333333337</v>
      </c>
      <c r="M3364" t="s">
        <v>147</v>
      </c>
      <c r="N3364" t="s">
        <v>155</v>
      </c>
      <c r="O3364" t="s">
        <v>230</v>
      </c>
      <c r="P3364" t="s">
        <v>231</v>
      </c>
      <c r="Q3364" t="s">
        <v>925</v>
      </c>
      <c r="R3364" t="s">
        <v>58</v>
      </c>
      <c r="S3364" t="s">
        <v>432</v>
      </c>
      <c r="T3364" t="s">
        <v>46</v>
      </c>
      <c r="U3364" t="s">
        <v>47</v>
      </c>
      <c r="V3364" t="s">
        <v>9258</v>
      </c>
      <c r="W3364">
        <v>38.923921999999997</v>
      </c>
      <c r="X3364">
        <v>-76.986052999999998</v>
      </c>
      <c r="Y3364">
        <v>401209.43</v>
      </c>
      <c r="Z3364">
        <v>139560.9</v>
      </c>
      <c r="AA3364">
        <v>20018</v>
      </c>
      <c r="AB3364">
        <v>0</v>
      </c>
      <c r="AC3364">
        <v>171514</v>
      </c>
      <c r="AD3364">
        <v>171514</v>
      </c>
      <c r="AE3364">
        <v>5</v>
      </c>
      <c r="AF3364" t="s">
        <v>1208</v>
      </c>
      <c r="AG3364" t="s">
        <v>6455</v>
      </c>
      <c r="AH3364" t="s">
        <v>410</v>
      </c>
      <c r="AI3364">
        <v>505</v>
      </c>
      <c r="AJ3364">
        <v>22</v>
      </c>
      <c r="AK3364" t="s">
        <v>51</v>
      </c>
      <c r="AL3364">
        <v>2099</v>
      </c>
      <c r="AM3364">
        <v>-76.986055061198897</v>
      </c>
      <c r="AN3364">
        <v>38.923929492666602</v>
      </c>
      <c r="AO3364" t="b">
        <f t="shared" si="104"/>
        <v>0</v>
      </c>
      <c r="AP3364">
        <f t="shared" si="105"/>
        <v>0</v>
      </c>
    </row>
    <row r="3365" spans="1:42">
      <c r="A3365">
        <v>186792</v>
      </c>
      <c r="B3365" t="s">
        <v>5341</v>
      </c>
      <c r="C3365" t="s">
        <v>5342</v>
      </c>
      <c r="D3365">
        <v>10193788</v>
      </c>
      <c r="E3365" t="s">
        <v>201</v>
      </c>
      <c r="I3365" t="s">
        <v>5343</v>
      </c>
      <c r="J3365" t="s">
        <v>432</v>
      </c>
      <c r="K3365" s="6">
        <v>0.29166666666666669</v>
      </c>
      <c r="L3365" s="8">
        <v>0.70833333333333337</v>
      </c>
      <c r="M3365" t="s">
        <v>95</v>
      </c>
      <c r="N3365" t="s">
        <v>95</v>
      </c>
      <c r="Q3365" t="s">
        <v>5342</v>
      </c>
      <c r="R3365" t="s">
        <v>70</v>
      </c>
      <c r="S3365" t="s">
        <v>432</v>
      </c>
      <c r="T3365" t="s">
        <v>46</v>
      </c>
      <c r="U3365" t="s">
        <v>47</v>
      </c>
      <c r="V3365" t="s">
        <v>5344</v>
      </c>
      <c r="W3365">
        <v>38.911692000000002</v>
      </c>
      <c r="X3365">
        <v>-77.031002999999998</v>
      </c>
      <c r="Y3365">
        <v>397311.12</v>
      </c>
      <c r="Z3365">
        <v>138203.62</v>
      </c>
      <c r="AA3365">
        <v>20009</v>
      </c>
      <c r="AB3365">
        <v>240607</v>
      </c>
      <c r="AC3365">
        <v>83625</v>
      </c>
      <c r="AD3365">
        <v>83625</v>
      </c>
      <c r="AE3365">
        <v>2</v>
      </c>
      <c r="AF3365" t="s">
        <v>97</v>
      </c>
      <c r="AG3365" t="s">
        <v>222</v>
      </c>
      <c r="AH3365" t="s">
        <v>88</v>
      </c>
      <c r="AI3365">
        <v>307</v>
      </c>
      <c r="AJ3365">
        <v>7</v>
      </c>
      <c r="AK3365" t="s">
        <v>51</v>
      </c>
      <c r="AL3365">
        <v>1941</v>
      </c>
      <c r="AM3365">
        <v>-77.031005302991204</v>
      </c>
      <c r="AN3365">
        <v>38.911699382492102</v>
      </c>
      <c r="AO3365" t="b">
        <f t="shared" si="104"/>
        <v>1</v>
      </c>
      <c r="AP3365">
        <f t="shared" si="105"/>
        <v>1</v>
      </c>
    </row>
    <row r="3366" spans="1:42">
      <c r="A3366">
        <v>186793</v>
      </c>
      <c r="B3366" t="s">
        <v>14114</v>
      </c>
      <c r="C3366" t="s">
        <v>1312</v>
      </c>
      <c r="D3366">
        <v>10193789</v>
      </c>
      <c r="E3366" t="s">
        <v>115</v>
      </c>
      <c r="F3366" t="s">
        <v>14115</v>
      </c>
      <c r="I3366" t="s">
        <v>14116</v>
      </c>
      <c r="J3366" t="s">
        <v>432</v>
      </c>
      <c r="K3366" s="6">
        <v>0.33333333333333331</v>
      </c>
      <c r="L3366" s="8">
        <v>0.70833333333333337</v>
      </c>
      <c r="M3366" t="s">
        <v>1682</v>
      </c>
      <c r="N3366" t="s">
        <v>885</v>
      </c>
      <c r="O3366" t="s">
        <v>3401</v>
      </c>
      <c r="P3366" t="s">
        <v>3402</v>
      </c>
      <c r="Q3366" t="s">
        <v>3401</v>
      </c>
      <c r="R3366" t="s">
        <v>70</v>
      </c>
      <c r="S3366" t="s">
        <v>432</v>
      </c>
      <c r="T3366" t="s">
        <v>46</v>
      </c>
      <c r="U3366" t="s">
        <v>47</v>
      </c>
      <c r="V3366" t="s">
        <v>14117</v>
      </c>
      <c r="W3366">
        <v>38.905802999999999</v>
      </c>
      <c r="X3366">
        <v>-77.026551999999995</v>
      </c>
      <c r="Y3366">
        <v>397696.93</v>
      </c>
      <c r="Z3366">
        <v>137549.78</v>
      </c>
      <c r="AA3366">
        <v>20001</v>
      </c>
      <c r="AB3366">
        <v>312330</v>
      </c>
      <c r="AC3366">
        <v>479501</v>
      </c>
      <c r="AD3366">
        <v>412239</v>
      </c>
      <c r="AE3366">
        <v>2</v>
      </c>
      <c r="AF3366" t="s">
        <v>97</v>
      </c>
      <c r="AG3366" t="s">
        <v>98</v>
      </c>
      <c r="AH3366" t="s">
        <v>88</v>
      </c>
      <c r="AI3366">
        <v>307</v>
      </c>
      <c r="AJ3366">
        <v>7</v>
      </c>
      <c r="AK3366" t="s">
        <v>51</v>
      </c>
      <c r="AL3366">
        <v>4041</v>
      </c>
      <c r="AM3366">
        <v>-77.026554687503605</v>
      </c>
      <c r="AN3366">
        <v>38.905810461578902</v>
      </c>
      <c r="AO3366" t="b">
        <f t="shared" si="104"/>
        <v>0</v>
      </c>
      <c r="AP3366">
        <f t="shared" si="105"/>
        <v>0</v>
      </c>
    </row>
    <row r="3367" spans="1:42">
      <c r="A3367">
        <v>186795</v>
      </c>
      <c r="B3367" t="s">
        <v>9259</v>
      </c>
      <c r="C3367" t="s">
        <v>1031</v>
      </c>
      <c r="D3367">
        <v>10193791</v>
      </c>
      <c r="E3367" t="s">
        <v>81</v>
      </c>
      <c r="K3367" s="6">
        <v>0.25</v>
      </c>
      <c r="L3367" s="8">
        <v>0.45833333333333331</v>
      </c>
      <c r="M3367" t="s">
        <v>95</v>
      </c>
      <c r="N3367" t="s">
        <v>95</v>
      </c>
      <c r="Q3367" t="s">
        <v>2168</v>
      </c>
      <c r="R3367" t="s">
        <v>58</v>
      </c>
      <c r="S3367" t="s">
        <v>432</v>
      </c>
      <c r="T3367" t="s">
        <v>46</v>
      </c>
      <c r="U3367" t="s">
        <v>47</v>
      </c>
      <c r="V3367" t="s">
        <v>9260</v>
      </c>
      <c r="W3367">
        <v>38.905411000000001</v>
      </c>
      <c r="X3367">
        <v>-77.061524000000006</v>
      </c>
      <c r="Y3367">
        <v>394663.58</v>
      </c>
      <c r="Z3367">
        <v>137507.74</v>
      </c>
      <c r="AA3367">
        <v>20007</v>
      </c>
      <c r="AB3367">
        <v>279662</v>
      </c>
      <c r="AC3367">
        <v>121771</v>
      </c>
      <c r="AD3367">
        <v>121771</v>
      </c>
      <c r="AE3367">
        <v>2</v>
      </c>
      <c r="AF3367" t="s">
        <v>49</v>
      </c>
      <c r="AG3367" s="2">
        <v>2000000</v>
      </c>
      <c r="AH3367" t="s">
        <v>50</v>
      </c>
      <c r="AI3367">
        <v>206</v>
      </c>
      <c r="AJ3367">
        <v>4</v>
      </c>
      <c r="AK3367" t="s">
        <v>567</v>
      </c>
      <c r="AL3367">
        <v>2914</v>
      </c>
      <c r="AM3367">
        <v>-77.061526253141096</v>
      </c>
      <c r="AN3367">
        <v>38.905418567235103</v>
      </c>
      <c r="AO3367" t="b">
        <f t="shared" si="104"/>
        <v>0</v>
      </c>
      <c r="AP3367">
        <f t="shared" si="105"/>
        <v>0</v>
      </c>
    </row>
    <row r="3368" spans="1:42">
      <c r="A3368">
        <v>186796</v>
      </c>
      <c r="B3368" t="s">
        <v>12662</v>
      </c>
      <c r="C3368" t="s">
        <v>1735</v>
      </c>
      <c r="D3368">
        <v>10193792</v>
      </c>
      <c r="E3368" t="s">
        <v>115</v>
      </c>
      <c r="F3368" t="s">
        <v>11152</v>
      </c>
      <c r="K3368" s="6">
        <v>0.33333333333333331</v>
      </c>
      <c r="L3368" s="8">
        <v>0.66666666666666663</v>
      </c>
      <c r="M3368" t="s">
        <v>863</v>
      </c>
      <c r="N3368" t="s">
        <v>924</v>
      </c>
      <c r="Q3368" t="s">
        <v>1125</v>
      </c>
      <c r="R3368" t="s">
        <v>58</v>
      </c>
      <c r="S3368" t="s">
        <v>432</v>
      </c>
      <c r="T3368" t="s">
        <v>46</v>
      </c>
      <c r="U3368" t="s">
        <v>47</v>
      </c>
      <c r="V3368" t="s">
        <v>11154</v>
      </c>
      <c r="W3368">
        <v>38.916795999999998</v>
      </c>
      <c r="X3368">
        <v>-77.007580000000004</v>
      </c>
      <c r="Y3368">
        <v>399342.6</v>
      </c>
      <c r="Z3368">
        <v>138769.82</v>
      </c>
      <c r="AA3368">
        <v>20002</v>
      </c>
      <c r="AB3368">
        <v>29586</v>
      </c>
      <c r="AC3368">
        <v>16170</v>
      </c>
      <c r="AD3368">
        <v>16170</v>
      </c>
      <c r="AE3368">
        <v>5</v>
      </c>
      <c r="AF3368" t="s">
        <v>408</v>
      </c>
      <c r="AG3368" t="s">
        <v>788</v>
      </c>
      <c r="AH3368" t="s">
        <v>410</v>
      </c>
      <c r="AI3368">
        <v>502</v>
      </c>
      <c r="AJ3368">
        <v>21</v>
      </c>
      <c r="AK3368" t="s">
        <v>51</v>
      </c>
      <c r="AL3368">
        <v>79</v>
      </c>
      <c r="AM3368">
        <v>-77.007582705741896</v>
      </c>
      <c r="AN3368">
        <v>38.916803771048897</v>
      </c>
      <c r="AO3368" t="b">
        <f t="shared" si="104"/>
        <v>0</v>
      </c>
      <c r="AP3368">
        <f t="shared" si="105"/>
        <v>0</v>
      </c>
    </row>
    <row r="3369" spans="1:42">
      <c r="A3369">
        <v>186797</v>
      </c>
      <c r="B3369" t="s">
        <v>12663</v>
      </c>
      <c r="C3369" t="s">
        <v>1312</v>
      </c>
      <c r="D3369">
        <v>10193793</v>
      </c>
      <c r="E3369" t="s">
        <v>115</v>
      </c>
      <c r="F3369" t="s">
        <v>12664</v>
      </c>
      <c r="I3369" t="s">
        <v>12665</v>
      </c>
      <c r="J3369" t="s">
        <v>432</v>
      </c>
      <c r="K3369" s="6">
        <v>0.33333333333333331</v>
      </c>
      <c r="L3369" s="8">
        <v>0.70833333333333337</v>
      </c>
      <c r="M3369" t="s">
        <v>1682</v>
      </c>
      <c r="N3369" t="s">
        <v>885</v>
      </c>
      <c r="O3369" t="s">
        <v>3401</v>
      </c>
      <c r="P3369" t="s">
        <v>3402</v>
      </c>
      <c r="Q3369" t="s">
        <v>3401</v>
      </c>
      <c r="R3369" t="s">
        <v>70</v>
      </c>
      <c r="S3369" t="s">
        <v>432</v>
      </c>
      <c r="T3369" t="s">
        <v>46</v>
      </c>
      <c r="U3369" t="s">
        <v>47</v>
      </c>
      <c r="V3369" t="s">
        <v>12666</v>
      </c>
      <c r="W3369">
        <v>38.919376</v>
      </c>
      <c r="X3369">
        <v>-77.032268000000002</v>
      </c>
      <c r="Y3369">
        <v>397201.7</v>
      </c>
      <c r="Z3369">
        <v>139056.65</v>
      </c>
      <c r="AA3369">
        <v>20009</v>
      </c>
      <c r="AB3369">
        <v>239928</v>
      </c>
      <c r="AC3369">
        <v>83202</v>
      </c>
      <c r="AD3369">
        <v>83202</v>
      </c>
      <c r="AE3369">
        <v>1</v>
      </c>
      <c r="AF3369" t="s">
        <v>361</v>
      </c>
      <c r="AG3369" t="s">
        <v>373</v>
      </c>
      <c r="AH3369" t="s">
        <v>88</v>
      </c>
      <c r="AI3369">
        <v>301</v>
      </c>
      <c r="AJ3369">
        <v>3</v>
      </c>
      <c r="AK3369" t="s">
        <v>51</v>
      </c>
      <c r="AL3369">
        <v>925</v>
      </c>
      <c r="AM3369">
        <v>-77.032270402009004</v>
      </c>
      <c r="AN3369">
        <v>38.919383420299297</v>
      </c>
      <c r="AO3369" t="b">
        <f t="shared" ref="AO3369:AO3432" si="106">C3369=Q3369</f>
        <v>0</v>
      </c>
      <c r="AP3369">
        <f t="shared" si="105"/>
        <v>0</v>
      </c>
    </row>
    <row r="3370" spans="1:42">
      <c r="A3370">
        <v>186798</v>
      </c>
      <c r="B3370" t="s">
        <v>9261</v>
      </c>
      <c r="C3370" t="s">
        <v>7447</v>
      </c>
      <c r="D3370">
        <v>10193794</v>
      </c>
      <c r="E3370" t="s">
        <v>201</v>
      </c>
      <c r="I3370" t="s">
        <v>9262</v>
      </c>
      <c r="J3370" t="s">
        <v>432</v>
      </c>
      <c r="K3370" s="6">
        <v>0.29166666666666669</v>
      </c>
      <c r="L3370" s="8">
        <v>0.79166666666666663</v>
      </c>
      <c r="M3370" t="s">
        <v>387</v>
      </c>
      <c r="N3370" t="s">
        <v>95</v>
      </c>
      <c r="Q3370" t="s">
        <v>7447</v>
      </c>
      <c r="R3370" t="s">
        <v>70</v>
      </c>
      <c r="S3370" t="s">
        <v>432</v>
      </c>
      <c r="T3370" t="s">
        <v>46</v>
      </c>
      <c r="U3370" t="s">
        <v>47</v>
      </c>
      <c r="V3370" t="s">
        <v>7449</v>
      </c>
      <c r="W3370">
        <v>38.907454999999999</v>
      </c>
      <c r="X3370">
        <v>-77.028930000000003</v>
      </c>
      <c r="Y3370">
        <v>397490.77</v>
      </c>
      <c r="Z3370">
        <v>137733.24</v>
      </c>
      <c r="AA3370">
        <v>20005</v>
      </c>
      <c r="AB3370">
        <v>240909</v>
      </c>
      <c r="AC3370">
        <v>84176</v>
      </c>
      <c r="AD3370">
        <v>84176</v>
      </c>
      <c r="AE3370">
        <v>2</v>
      </c>
      <c r="AF3370" t="s">
        <v>97</v>
      </c>
      <c r="AG3370" t="s">
        <v>259</v>
      </c>
      <c r="AH3370" t="s">
        <v>88</v>
      </c>
      <c r="AI3370">
        <v>307</v>
      </c>
      <c r="AJ3370">
        <v>7</v>
      </c>
      <c r="AK3370" t="s">
        <v>51</v>
      </c>
      <c r="AL3370">
        <v>2020</v>
      </c>
      <c r="AM3370">
        <v>-77.028932204103995</v>
      </c>
      <c r="AN3370">
        <v>38.907462568855401</v>
      </c>
      <c r="AO3370" t="b">
        <f t="shared" si="106"/>
        <v>1</v>
      </c>
      <c r="AP3370">
        <f t="shared" si="105"/>
        <v>1</v>
      </c>
    </row>
    <row r="3371" spans="1:42">
      <c r="A3371">
        <v>186799</v>
      </c>
      <c r="B3371" t="s">
        <v>5351</v>
      </c>
      <c r="C3371" t="s">
        <v>612</v>
      </c>
      <c r="D3371">
        <v>10193795</v>
      </c>
      <c r="E3371" t="s">
        <v>160</v>
      </c>
      <c r="I3371" t="s">
        <v>5352</v>
      </c>
      <c r="J3371" t="s">
        <v>432</v>
      </c>
      <c r="K3371" s="6">
        <v>0.77083333333333337</v>
      </c>
      <c r="L3371" s="8">
        <v>0.97916666666666663</v>
      </c>
      <c r="M3371" t="s">
        <v>1682</v>
      </c>
      <c r="N3371" t="s">
        <v>1682</v>
      </c>
      <c r="Q3371" t="s">
        <v>614</v>
      </c>
      <c r="R3371" t="s">
        <v>165</v>
      </c>
      <c r="S3371" t="s">
        <v>254</v>
      </c>
      <c r="T3371" t="s">
        <v>46</v>
      </c>
      <c r="U3371" t="s">
        <v>47</v>
      </c>
      <c r="V3371" t="s">
        <v>5353</v>
      </c>
      <c r="W3371">
        <v>38.900576000000001</v>
      </c>
      <c r="X3371">
        <v>-77.037525000000002</v>
      </c>
      <c r="Y3371">
        <v>396744.97</v>
      </c>
      <c r="Z3371">
        <v>136969.84</v>
      </c>
      <c r="AA3371">
        <v>20062</v>
      </c>
      <c r="AB3371">
        <v>279262</v>
      </c>
      <c r="AC3371">
        <v>121648</v>
      </c>
      <c r="AD3371">
        <v>121648</v>
      </c>
      <c r="AE3371">
        <v>2</v>
      </c>
      <c r="AF3371" t="s">
        <v>86</v>
      </c>
      <c r="AG3371" t="s">
        <v>90</v>
      </c>
      <c r="AH3371" t="s">
        <v>50</v>
      </c>
      <c r="AI3371">
        <v>207</v>
      </c>
      <c r="AJ3371">
        <v>6</v>
      </c>
      <c r="AK3371" t="s">
        <v>524</v>
      </c>
      <c r="AL3371">
        <v>1436</v>
      </c>
      <c r="AM3371">
        <v>-77.03752721251</v>
      </c>
      <c r="AN3371">
        <v>38.900583146320599</v>
      </c>
      <c r="AO3371" t="b">
        <f t="shared" si="106"/>
        <v>0</v>
      </c>
      <c r="AP3371">
        <f t="shared" si="105"/>
        <v>0</v>
      </c>
    </row>
    <row r="3372" spans="1:42">
      <c r="A3372">
        <v>186800</v>
      </c>
      <c r="B3372" t="s">
        <v>9263</v>
      </c>
      <c r="C3372" t="s">
        <v>8555</v>
      </c>
      <c r="D3372">
        <v>10193796</v>
      </c>
      <c r="E3372" t="s">
        <v>652</v>
      </c>
      <c r="I3372" t="s">
        <v>9264</v>
      </c>
      <c r="J3372" t="s">
        <v>432</v>
      </c>
      <c r="K3372" s="6">
        <v>0.29166666666666669</v>
      </c>
      <c r="L3372" s="8">
        <v>0.70833333333333337</v>
      </c>
      <c r="M3372" t="s">
        <v>254</v>
      </c>
      <c r="N3372" t="s">
        <v>386</v>
      </c>
      <c r="Q3372" t="s">
        <v>8555</v>
      </c>
      <c r="R3372" t="s">
        <v>165</v>
      </c>
      <c r="S3372" t="s">
        <v>183</v>
      </c>
      <c r="T3372" t="s">
        <v>46</v>
      </c>
      <c r="U3372" t="s">
        <v>47</v>
      </c>
      <c r="V3372" t="s">
        <v>8558</v>
      </c>
      <c r="W3372">
        <v>38.958894999999998</v>
      </c>
      <c r="X3372">
        <v>-77.066117000000006</v>
      </c>
      <c r="Y3372">
        <v>394269.48</v>
      </c>
      <c r="Z3372">
        <v>143445.20000000001</v>
      </c>
      <c r="AA3372">
        <v>20015</v>
      </c>
      <c r="AB3372">
        <v>262495</v>
      </c>
      <c r="AC3372">
        <v>105669</v>
      </c>
      <c r="AD3372">
        <v>105669</v>
      </c>
      <c r="AE3372">
        <v>3</v>
      </c>
      <c r="AF3372" t="s">
        <v>827</v>
      </c>
      <c r="AG3372" t="s">
        <v>2164</v>
      </c>
      <c r="AH3372" t="s">
        <v>50</v>
      </c>
      <c r="AI3372">
        <v>201</v>
      </c>
      <c r="AJ3372">
        <v>10</v>
      </c>
      <c r="AK3372" t="s">
        <v>51</v>
      </c>
      <c r="AL3372">
        <v>2788</v>
      </c>
      <c r="AM3372">
        <v>-77.066119440521206</v>
      </c>
      <c r="AN3372">
        <v>38.958902532493198</v>
      </c>
      <c r="AO3372" t="b">
        <f t="shared" si="106"/>
        <v>1</v>
      </c>
      <c r="AP3372">
        <f t="shared" si="105"/>
        <v>1</v>
      </c>
    </row>
    <row r="3373" spans="1:42">
      <c r="A3373">
        <v>186801</v>
      </c>
      <c r="B3373" t="s">
        <v>5358</v>
      </c>
      <c r="C3373" t="s">
        <v>5359</v>
      </c>
      <c r="D3373">
        <v>10193797</v>
      </c>
      <c r="E3373" t="s">
        <v>201</v>
      </c>
      <c r="K3373" s="6">
        <v>0.29166666666666669</v>
      </c>
      <c r="L3373" s="8">
        <v>0.79166666666666663</v>
      </c>
      <c r="M3373" t="s">
        <v>155</v>
      </c>
      <c r="N3373" t="s">
        <v>155</v>
      </c>
      <c r="Q3373" t="s">
        <v>5359</v>
      </c>
      <c r="R3373" t="s">
        <v>44</v>
      </c>
      <c r="S3373" t="s">
        <v>432</v>
      </c>
      <c r="T3373" t="s">
        <v>46</v>
      </c>
      <c r="U3373" t="s">
        <v>47</v>
      </c>
      <c r="V3373" t="s">
        <v>379</v>
      </c>
      <c r="W3373">
        <v>38.909416999999998</v>
      </c>
      <c r="X3373">
        <v>-77.040606999999994</v>
      </c>
      <c r="Y3373">
        <v>396478.07</v>
      </c>
      <c r="Z3373">
        <v>137951.41</v>
      </c>
      <c r="AA3373">
        <v>20036</v>
      </c>
      <c r="AB3373">
        <v>238156</v>
      </c>
      <c r="AC3373">
        <v>80898</v>
      </c>
      <c r="AD3373">
        <v>80898</v>
      </c>
      <c r="AE3373">
        <v>2</v>
      </c>
      <c r="AF3373" t="s">
        <v>86</v>
      </c>
      <c r="AG3373" t="s">
        <v>380</v>
      </c>
      <c r="AH3373" t="s">
        <v>50</v>
      </c>
      <c r="AI3373">
        <v>208</v>
      </c>
      <c r="AJ3373">
        <v>6</v>
      </c>
      <c r="AK3373" t="s">
        <v>51</v>
      </c>
      <c r="AL3373">
        <v>1985</v>
      </c>
      <c r="AM3373">
        <v>-77.040609146681803</v>
      </c>
      <c r="AN3373">
        <v>38.909424444736999</v>
      </c>
      <c r="AO3373" t="b">
        <f t="shared" si="106"/>
        <v>1</v>
      </c>
      <c r="AP3373">
        <f t="shared" si="105"/>
        <v>1</v>
      </c>
    </row>
    <row r="3374" spans="1:42">
      <c r="A3374">
        <v>186802</v>
      </c>
      <c r="B3374" t="s">
        <v>9265</v>
      </c>
      <c r="C3374" t="s">
        <v>1735</v>
      </c>
      <c r="D3374">
        <v>10193798</v>
      </c>
      <c r="E3374" t="s">
        <v>115</v>
      </c>
      <c r="F3374" t="s">
        <v>7147</v>
      </c>
      <c r="K3374" s="6">
        <v>0.33333333333333331</v>
      </c>
      <c r="L3374" s="8">
        <v>0.66666666666666663</v>
      </c>
      <c r="M3374" t="s">
        <v>155</v>
      </c>
      <c r="N3374" t="s">
        <v>502</v>
      </c>
      <c r="Q3374" t="s">
        <v>1125</v>
      </c>
      <c r="R3374" t="s">
        <v>58</v>
      </c>
      <c r="S3374" t="s">
        <v>432</v>
      </c>
      <c r="T3374" t="s">
        <v>46</v>
      </c>
      <c r="U3374" t="s">
        <v>47</v>
      </c>
      <c r="V3374" t="s">
        <v>7149</v>
      </c>
      <c r="W3374">
        <v>38.845520999999998</v>
      </c>
      <c r="X3374">
        <v>-76.982691000000003</v>
      </c>
      <c r="Y3374">
        <v>401502.58</v>
      </c>
      <c r="Z3374">
        <v>130857.79</v>
      </c>
      <c r="AA3374">
        <v>20032</v>
      </c>
      <c r="AB3374">
        <v>278368</v>
      </c>
      <c r="AC3374">
        <v>120771</v>
      </c>
      <c r="AD3374">
        <v>120771</v>
      </c>
      <c r="AE3374">
        <v>8</v>
      </c>
      <c r="AF3374" t="s">
        <v>1889</v>
      </c>
      <c r="AG3374" t="s">
        <v>1890</v>
      </c>
      <c r="AH3374" t="s">
        <v>458</v>
      </c>
      <c r="AI3374">
        <v>704</v>
      </c>
      <c r="AJ3374">
        <v>38</v>
      </c>
      <c r="AK3374" t="s">
        <v>51</v>
      </c>
      <c r="AL3374">
        <v>2935</v>
      </c>
      <c r="AM3374">
        <v>-76.982693461755403</v>
      </c>
      <c r="AN3374">
        <v>38.845528085757799</v>
      </c>
      <c r="AO3374" t="b">
        <f t="shared" si="106"/>
        <v>0</v>
      </c>
      <c r="AP3374">
        <f t="shared" si="105"/>
        <v>0</v>
      </c>
    </row>
    <row r="3375" spans="1:42">
      <c r="A3375">
        <v>186803</v>
      </c>
      <c r="B3375" t="s">
        <v>9266</v>
      </c>
      <c r="C3375" t="s">
        <v>9267</v>
      </c>
      <c r="D3375">
        <v>10193799</v>
      </c>
      <c r="E3375" t="s">
        <v>201</v>
      </c>
      <c r="I3375" t="s">
        <v>9268</v>
      </c>
      <c r="J3375" t="s">
        <v>432</v>
      </c>
      <c r="K3375" s="6">
        <v>0.29166666666666669</v>
      </c>
      <c r="L3375" s="8">
        <v>0.95833333333333337</v>
      </c>
      <c r="M3375" t="s">
        <v>117</v>
      </c>
      <c r="N3375" t="s">
        <v>881</v>
      </c>
      <c r="O3375" t="s">
        <v>9267</v>
      </c>
      <c r="P3375" t="s">
        <v>9269</v>
      </c>
      <c r="Q3375" t="s">
        <v>9267</v>
      </c>
      <c r="R3375" t="s">
        <v>70</v>
      </c>
      <c r="S3375" t="s">
        <v>432</v>
      </c>
      <c r="T3375" t="s">
        <v>46</v>
      </c>
      <c r="U3375" t="s">
        <v>47</v>
      </c>
      <c r="V3375" t="s">
        <v>9270</v>
      </c>
      <c r="W3375">
        <v>38.918796999999998</v>
      </c>
      <c r="X3375">
        <v>-77.014470000000003</v>
      </c>
      <c r="Y3375">
        <v>398745.17</v>
      </c>
      <c r="Z3375">
        <v>138991.95000000001</v>
      </c>
      <c r="AA3375">
        <v>20001</v>
      </c>
      <c r="AB3375">
        <v>227877</v>
      </c>
      <c r="AC3375">
        <v>70856</v>
      </c>
      <c r="AD3375">
        <v>70856</v>
      </c>
      <c r="AE3375">
        <v>5</v>
      </c>
      <c r="AF3375" t="s">
        <v>408</v>
      </c>
      <c r="AG3375" t="s">
        <v>6096</v>
      </c>
      <c r="AH3375" t="s">
        <v>410</v>
      </c>
      <c r="AI3375">
        <v>501</v>
      </c>
      <c r="AJ3375">
        <v>21</v>
      </c>
      <c r="AK3375" t="s">
        <v>51</v>
      </c>
      <c r="AL3375">
        <v>2575</v>
      </c>
      <c r="AM3375">
        <v>-77.014472024186105</v>
      </c>
      <c r="AN3375">
        <v>38.9188041413978</v>
      </c>
      <c r="AO3375" t="b">
        <f t="shared" si="106"/>
        <v>1</v>
      </c>
      <c r="AP3375">
        <f t="shared" si="105"/>
        <v>1</v>
      </c>
    </row>
    <row r="3376" spans="1:42">
      <c r="A3376">
        <v>186804</v>
      </c>
      <c r="B3376" t="s">
        <v>5360</v>
      </c>
      <c r="C3376" t="s">
        <v>3682</v>
      </c>
      <c r="D3376">
        <v>10193800</v>
      </c>
      <c r="E3376" t="s">
        <v>1806</v>
      </c>
      <c r="F3376" t="s">
        <v>3683</v>
      </c>
      <c r="H3376">
        <v>109173</v>
      </c>
      <c r="I3376" t="s">
        <v>5361</v>
      </c>
      <c r="J3376" t="s">
        <v>432</v>
      </c>
      <c r="K3376" s="6">
        <v>0.29166666666666669</v>
      </c>
      <c r="L3376" s="8">
        <v>0.79166666666666663</v>
      </c>
      <c r="M3376" t="s">
        <v>432</v>
      </c>
      <c r="N3376" t="s">
        <v>138</v>
      </c>
      <c r="O3376" t="s">
        <v>3685</v>
      </c>
      <c r="P3376" t="s">
        <v>1305</v>
      </c>
      <c r="Q3376" t="s">
        <v>3195</v>
      </c>
      <c r="R3376" t="s">
        <v>165</v>
      </c>
      <c r="S3376" t="s">
        <v>334</v>
      </c>
      <c r="W3376">
        <v>0</v>
      </c>
      <c r="X3376">
        <v>0</v>
      </c>
      <c r="Y3376">
        <v>0</v>
      </c>
      <c r="Z3376">
        <v>0</v>
      </c>
      <c r="AB3376">
        <v>-100</v>
      </c>
      <c r="AC3376">
        <v>-100</v>
      </c>
      <c r="AD3376">
        <v>348291</v>
      </c>
      <c r="AF3376" t="s">
        <v>51</v>
      </c>
      <c r="AG3376" t="s">
        <v>51</v>
      </c>
      <c r="AJ3376" t="s">
        <v>51</v>
      </c>
      <c r="AK3376" t="s">
        <v>51</v>
      </c>
      <c r="AL3376">
        <v>1808</v>
      </c>
      <c r="AM3376">
        <v>-81.529192133279295</v>
      </c>
      <c r="AN3376">
        <v>37.5772691877347</v>
      </c>
      <c r="AO3376" t="b">
        <f t="shared" si="106"/>
        <v>0</v>
      </c>
      <c r="AP3376">
        <f t="shared" si="105"/>
        <v>0</v>
      </c>
    </row>
    <row r="3377" spans="1:42">
      <c r="A3377">
        <v>186591</v>
      </c>
      <c r="B3377" t="s">
        <v>5365</v>
      </c>
      <c r="C3377" t="s">
        <v>1031</v>
      </c>
      <c r="D3377">
        <v>10193801</v>
      </c>
      <c r="E3377" t="s">
        <v>81</v>
      </c>
      <c r="K3377" s="6">
        <v>0.29166666666666669</v>
      </c>
      <c r="L3377" s="8">
        <v>0.79166666666666663</v>
      </c>
      <c r="M3377" t="s">
        <v>683</v>
      </c>
      <c r="N3377" t="s">
        <v>683</v>
      </c>
      <c r="Q3377" t="s">
        <v>5366</v>
      </c>
      <c r="R3377" t="s">
        <v>58</v>
      </c>
      <c r="S3377" t="s">
        <v>432</v>
      </c>
      <c r="T3377" t="s">
        <v>46</v>
      </c>
      <c r="U3377" t="s">
        <v>47</v>
      </c>
      <c r="V3377" t="s">
        <v>5367</v>
      </c>
      <c r="W3377">
        <v>38.904907000000001</v>
      </c>
      <c r="X3377">
        <v>-77.049816000000007</v>
      </c>
      <c r="Y3377">
        <v>395679.03</v>
      </c>
      <c r="Z3377">
        <v>137451.13</v>
      </c>
      <c r="AA3377">
        <v>20037</v>
      </c>
      <c r="AB3377">
        <v>243032</v>
      </c>
      <c r="AC3377">
        <v>86290</v>
      </c>
      <c r="AD3377">
        <v>86290</v>
      </c>
      <c r="AE3377">
        <v>2</v>
      </c>
      <c r="AF3377" t="s">
        <v>196</v>
      </c>
      <c r="AG3377" t="s">
        <v>927</v>
      </c>
      <c r="AH3377" t="s">
        <v>50</v>
      </c>
      <c r="AI3377">
        <v>207</v>
      </c>
      <c r="AJ3377">
        <v>5</v>
      </c>
      <c r="AK3377" t="s">
        <v>51</v>
      </c>
      <c r="AL3377">
        <v>1138</v>
      </c>
      <c r="AM3377">
        <v>-77.049818703601701</v>
      </c>
      <c r="AN3377">
        <v>38.904914183373201</v>
      </c>
      <c r="AO3377" t="b">
        <f t="shared" si="106"/>
        <v>0</v>
      </c>
      <c r="AP3377">
        <f t="shared" si="105"/>
        <v>0</v>
      </c>
    </row>
    <row r="3378" spans="1:42">
      <c r="A3378">
        <v>186592</v>
      </c>
      <c r="B3378" t="s">
        <v>5370</v>
      </c>
      <c r="C3378" t="s">
        <v>3682</v>
      </c>
      <c r="D3378">
        <v>10193803</v>
      </c>
      <c r="E3378" t="s">
        <v>1806</v>
      </c>
      <c r="F3378" t="s">
        <v>3683</v>
      </c>
      <c r="H3378">
        <v>109173</v>
      </c>
      <c r="I3378" t="s">
        <v>5371</v>
      </c>
      <c r="J3378" t="s">
        <v>432</v>
      </c>
      <c r="K3378" s="6">
        <v>0.29166666666666669</v>
      </c>
      <c r="L3378" s="8">
        <v>0.79166666666666663</v>
      </c>
      <c r="M3378" t="s">
        <v>432</v>
      </c>
      <c r="N3378" t="s">
        <v>138</v>
      </c>
      <c r="O3378" t="s">
        <v>3685</v>
      </c>
      <c r="P3378" t="s">
        <v>1305</v>
      </c>
      <c r="Q3378" t="s">
        <v>3195</v>
      </c>
      <c r="R3378" t="s">
        <v>70</v>
      </c>
      <c r="S3378" t="s">
        <v>432</v>
      </c>
      <c r="W3378">
        <v>0</v>
      </c>
      <c r="X3378">
        <v>0</v>
      </c>
      <c r="Y3378">
        <v>0</v>
      </c>
      <c r="Z3378">
        <v>0</v>
      </c>
      <c r="AB3378">
        <v>-100</v>
      </c>
      <c r="AC3378">
        <v>-100</v>
      </c>
      <c r="AD3378">
        <v>348291</v>
      </c>
      <c r="AF3378" t="s">
        <v>51</v>
      </c>
      <c r="AG3378" t="s">
        <v>51</v>
      </c>
      <c r="AJ3378" t="s">
        <v>51</v>
      </c>
      <c r="AK3378" t="s">
        <v>51</v>
      </c>
      <c r="AL3378">
        <v>1806</v>
      </c>
      <c r="AM3378">
        <v>-81.529192133279295</v>
      </c>
      <c r="AN3378">
        <v>37.5772691877347</v>
      </c>
      <c r="AO3378" t="b">
        <f t="shared" si="106"/>
        <v>0</v>
      </c>
      <c r="AP3378">
        <f t="shared" si="105"/>
        <v>0</v>
      </c>
    </row>
    <row r="3379" spans="1:42">
      <c r="A3379">
        <v>186593</v>
      </c>
      <c r="B3379" t="s">
        <v>5373</v>
      </c>
      <c r="C3379" t="s">
        <v>1031</v>
      </c>
      <c r="D3379">
        <v>10193804</v>
      </c>
      <c r="E3379" t="s">
        <v>81</v>
      </c>
      <c r="I3379" t="s">
        <v>5374</v>
      </c>
      <c r="J3379" t="s">
        <v>432</v>
      </c>
      <c r="K3379" s="6">
        <v>0.33333333333333331</v>
      </c>
      <c r="L3379" s="8">
        <v>0.66666666666666663</v>
      </c>
      <c r="M3379" t="s">
        <v>183</v>
      </c>
      <c r="N3379" t="s">
        <v>183</v>
      </c>
      <c r="Q3379" t="s">
        <v>2168</v>
      </c>
      <c r="R3379" t="s">
        <v>165</v>
      </c>
      <c r="S3379" t="s">
        <v>184</v>
      </c>
      <c r="T3379" t="s">
        <v>46</v>
      </c>
      <c r="U3379" t="s">
        <v>47</v>
      </c>
      <c r="V3379" t="s">
        <v>5375</v>
      </c>
      <c r="W3379">
        <v>38.903480999999999</v>
      </c>
      <c r="X3379">
        <v>-77.060951000000003</v>
      </c>
      <c r="Y3379">
        <v>394713.11</v>
      </c>
      <c r="Z3379">
        <v>137293.43</v>
      </c>
      <c r="AA3379">
        <v>20007</v>
      </c>
      <c r="AB3379">
        <v>273799</v>
      </c>
      <c r="AC3379">
        <v>116895</v>
      </c>
      <c r="AD3379">
        <v>116895</v>
      </c>
      <c r="AE3379">
        <v>2</v>
      </c>
      <c r="AF3379" t="s">
        <v>49</v>
      </c>
      <c r="AG3379" s="2">
        <v>200000</v>
      </c>
      <c r="AH3379" t="s">
        <v>50</v>
      </c>
      <c r="AI3379">
        <v>206</v>
      </c>
      <c r="AJ3379">
        <v>4</v>
      </c>
      <c r="AK3379" t="s">
        <v>51</v>
      </c>
      <c r="AL3379">
        <v>1317</v>
      </c>
      <c r="AM3379">
        <v>-77.060953568574007</v>
      </c>
      <c r="AN3379">
        <v>38.903488286848599</v>
      </c>
      <c r="AO3379" t="b">
        <f t="shared" si="106"/>
        <v>0</v>
      </c>
      <c r="AP3379">
        <f t="shared" si="105"/>
        <v>0</v>
      </c>
    </row>
    <row r="3380" spans="1:42">
      <c r="A3380">
        <v>186594</v>
      </c>
      <c r="B3380" t="s">
        <v>5377</v>
      </c>
      <c r="C3380" t="s">
        <v>5378</v>
      </c>
      <c r="D3380">
        <v>10193805</v>
      </c>
      <c r="E3380" t="s">
        <v>201</v>
      </c>
      <c r="I3380" t="s">
        <v>5379</v>
      </c>
      <c r="J3380" t="s">
        <v>432</v>
      </c>
      <c r="K3380" s="6">
        <v>0.375</v>
      </c>
      <c r="L3380" s="8">
        <v>0.70833333333333337</v>
      </c>
      <c r="M3380" t="s">
        <v>95</v>
      </c>
      <c r="N3380" t="s">
        <v>95</v>
      </c>
      <c r="Q3380" t="s">
        <v>5378</v>
      </c>
      <c r="R3380" t="s">
        <v>165</v>
      </c>
      <c r="S3380" t="s">
        <v>415</v>
      </c>
      <c r="T3380" t="s">
        <v>46</v>
      </c>
      <c r="U3380" t="s">
        <v>47</v>
      </c>
      <c r="V3380" t="s">
        <v>4592</v>
      </c>
      <c r="W3380">
        <v>38.917484000000002</v>
      </c>
      <c r="X3380">
        <v>-77.036914999999993</v>
      </c>
      <c r="Y3380">
        <v>396798.63</v>
      </c>
      <c r="Z3380">
        <v>138846.82</v>
      </c>
      <c r="AA3380">
        <v>20009</v>
      </c>
      <c r="AB3380">
        <v>279511</v>
      </c>
      <c r="AC3380">
        <v>121624</v>
      </c>
      <c r="AD3380">
        <v>121624</v>
      </c>
      <c r="AE3380">
        <v>1</v>
      </c>
      <c r="AF3380" t="s">
        <v>318</v>
      </c>
      <c r="AG3380" t="s">
        <v>865</v>
      </c>
      <c r="AH3380" t="s">
        <v>88</v>
      </c>
      <c r="AI3380">
        <v>301</v>
      </c>
      <c r="AJ3380">
        <v>6</v>
      </c>
      <c r="AK3380" t="s">
        <v>51</v>
      </c>
      <c r="AL3380">
        <v>1429</v>
      </c>
      <c r="AM3380">
        <v>-77.036917355663903</v>
      </c>
      <c r="AN3380">
        <v>38.917491826485303</v>
      </c>
      <c r="AO3380" t="b">
        <f t="shared" si="106"/>
        <v>1</v>
      </c>
      <c r="AP3380">
        <f t="shared" si="105"/>
        <v>1</v>
      </c>
    </row>
    <row r="3381" spans="1:42">
      <c r="A3381">
        <v>186595</v>
      </c>
      <c r="B3381" t="s">
        <v>5380</v>
      </c>
      <c r="C3381" t="s">
        <v>3682</v>
      </c>
      <c r="D3381">
        <v>10193806</v>
      </c>
      <c r="E3381" t="s">
        <v>1806</v>
      </c>
      <c r="F3381" t="s">
        <v>3683</v>
      </c>
      <c r="H3381">
        <v>109173</v>
      </c>
      <c r="I3381" t="s">
        <v>5381</v>
      </c>
      <c r="J3381" t="s">
        <v>432</v>
      </c>
      <c r="K3381" s="6">
        <v>0.29166666666666669</v>
      </c>
      <c r="L3381" s="8">
        <v>0.79166666666666663</v>
      </c>
      <c r="M3381" t="s">
        <v>432</v>
      </c>
      <c r="N3381" t="s">
        <v>138</v>
      </c>
      <c r="O3381" t="s">
        <v>3685</v>
      </c>
      <c r="P3381" t="s">
        <v>1305</v>
      </c>
      <c r="Q3381" t="s">
        <v>3195</v>
      </c>
      <c r="R3381" t="s">
        <v>70</v>
      </c>
      <c r="S3381" t="s">
        <v>432</v>
      </c>
      <c r="W3381">
        <v>0</v>
      </c>
      <c r="X3381">
        <v>0</v>
      </c>
      <c r="Y3381">
        <v>0</v>
      </c>
      <c r="Z3381">
        <v>0</v>
      </c>
      <c r="AB3381">
        <v>-100</v>
      </c>
      <c r="AC3381">
        <v>-100</v>
      </c>
      <c r="AD3381">
        <v>348291</v>
      </c>
      <c r="AF3381" t="s">
        <v>51</v>
      </c>
      <c r="AG3381" t="s">
        <v>51</v>
      </c>
      <c r="AJ3381" t="s">
        <v>51</v>
      </c>
      <c r="AK3381" t="s">
        <v>51</v>
      </c>
      <c r="AL3381">
        <v>1807</v>
      </c>
      <c r="AM3381">
        <v>-81.529192133279295</v>
      </c>
      <c r="AN3381">
        <v>37.5772691877347</v>
      </c>
      <c r="AO3381" t="b">
        <f t="shared" si="106"/>
        <v>0</v>
      </c>
      <c r="AP3381">
        <f t="shared" si="105"/>
        <v>0</v>
      </c>
    </row>
    <row r="3382" spans="1:42">
      <c r="A3382">
        <v>186596</v>
      </c>
      <c r="B3382" t="s">
        <v>12667</v>
      </c>
      <c r="C3382" t="s">
        <v>1031</v>
      </c>
      <c r="D3382">
        <v>10193807</v>
      </c>
      <c r="E3382" t="s">
        <v>81</v>
      </c>
      <c r="I3382" t="s">
        <v>12668</v>
      </c>
      <c r="J3382" t="s">
        <v>432</v>
      </c>
      <c r="K3382" s="6">
        <v>0.33333333333333331</v>
      </c>
      <c r="L3382" s="8">
        <v>0.66666666666666663</v>
      </c>
      <c r="M3382" t="s">
        <v>183</v>
      </c>
      <c r="N3382" t="s">
        <v>183</v>
      </c>
      <c r="Q3382" t="s">
        <v>3922</v>
      </c>
      <c r="R3382" t="s">
        <v>165</v>
      </c>
      <c r="S3382" t="s">
        <v>184</v>
      </c>
      <c r="T3382" t="s">
        <v>46</v>
      </c>
      <c r="U3382" t="s">
        <v>47</v>
      </c>
      <c r="V3382" t="s">
        <v>12669</v>
      </c>
      <c r="W3382">
        <v>38.93047</v>
      </c>
      <c r="X3382">
        <v>-77.028925999999998</v>
      </c>
      <c r="Y3382">
        <v>397491.89</v>
      </c>
      <c r="Z3382">
        <v>140288.14000000001</v>
      </c>
      <c r="AA3382">
        <v>20010</v>
      </c>
      <c r="AB3382">
        <v>231136</v>
      </c>
      <c r="AC3382">
        <v>74137</v>
      </c>
      <c r="AD3382">
        <v>74137</v>
      </c>
      <c r="AE3382">
        <v>1</v>
      </c>
      <c r="AF3382" t="s">
        <v>249</v>
      </c>
      <c r="AG3382" t="s">
        <v>250</v>
      </c>
      <c r="AH3382" t="s">
        <v>88</v>
      </c>
      <c r="AI3382">
        <v>302</v>
      </c>
      <c r="AJ3382">
        <v>2</v>
      </c>
      <c r="AK3382" t="s">
        <v>51</v>
      </c>
      <c r="AL3382">
        <v>715</v>
      </c>
      <c r="AM3382">
        <v>-77.0289286263707</v>
      </c>
      <c r="AN3382">
        <v>38.930477950993698</v>
      </c>
      <c r="AO3382" t="b">
        <f t="shared" si="106"/>
        <v>0</v>
      </c>
      <c r="AP3382">
        <f t="shared" si="105"/>
        <v>0</v>
      </c>
    </row>
    <row r="3383" spans="1:42">
      <c r="A3383">
        <v>186598</v>
      </c>
      <c r="B3383" t="s">
        <v>5389</v>
      </c>
      <c r="C3383" t="s">
        <v>5390</v>
      </c>
      <c r="D3383">
        <v>10193809</v>
      </c>
      <c r="E3383" t="s">
        <v>201</v>
      </c>
      <c r="I3383" t="s">
        <v>5391</v>
      </c>
      <c r="J3383" t="s">
        <v>432</v>
      </c>
      <c r="K3383" s="6">
        <v>0.29166666666666669</v>
      </c>
      <c r="L3383" s="8">
        <v>0.70833333333333337</v>
      </c>
      <c r="M3383" t="s">
        <v>255</v>
      </c>
      <c r="N3383" t="s">
        <v>255</v>
      </c>
      <c r="O3383" t="s">
        <v>5390</v>
      </c>
      <c r="P3383" t="s">
        <v>5392</v>
      </c>
      <c r="Q3383" t="s">
        <v>5390</v>
      </c>
      <c r="R3383" t="s">
        <v>165</v>
      </c>
      <c r="S3383" t="s">
        <v>138</v>
      </c>
      <c r="T3383" t="s">
        <v>46</v>
      </c>
      <c r="U3383" t="s">
        <v>47</v>
      </c>
      <c r="V3383" t="s">
        <v>5393</v>
      </c>
      <c r="W3383">
        <v>38.893037999999997</v>
      </c>
      <c r="X3383">
        <v>-77.002252999999996</v>
      </c>
      <c r="Y3383">
        <v>399804.54</v>
      </c>
      <c r="Z3383">
        <v>136132.47</v>
      </c>
      <c r="AA3383">
        <v>20002</v>
      </c>
      <c r="AB3383">
        <v>298495</v>
      </c>
      <c r="AC3383">
        <v>134196</v>
      </c>
      <c r="AD3383">
        <v>134196</v>
      </c>
      <c r="AE3383">
        <v>6</v>
      </c>
      <c r="AF3383" t="s">
        <v>434</v>
      </c>
      <c r="AG3383" t="s">
        <v>435</v>
      </c>
      <c r="AH3383" t="s">
        <v>63</v>
      </c>
      <c r="AI3383">
        <v>107</v>
      </c>
      <c r="AJ3383">
        <v>25</v>
      </c>
      <c r="AK3383" t="s">
        <v>74</v>
      </c>
      <c r="AL3383">
        <v>1598</v>
      </c>
      <c r="AM3383">
        <v>-77.002255364495596</v>
      </c>
      <c r="AN3383">
        <v>38.893045817593801</v>
      </c>
      <c r="AO3383" t="b">
        <f t="shared" si="106"/>
        <v>1</v>
      </c>
      <c r="AP3383">
        <f t="shared" si="105"/>
        <v>1</v>
      </c>
    </row>
    <row r="3384" spans="1:42">
      <c r="A3384">
        <v>186607</v>
      </c>
      <c r="B3384" t="s">
        <v>9271</v>
      </c>
      <c r="C3384" t="s">
        <v>1031</v>
      </c>
      <c r="D3384">
        <v>10193811</v>
      </c>
      <c r="E3384" t="s">
        <v>81</v>
      </c>
      <c r="I3384" t="s">
        <v>9272</v>
      </c>
      <c r="J3384" t="s">
        <v>432</v>
      </c>
      <c r="K3384" s="6">
        <v>0.33333333333333331</v>
      </c>
      <c r="L3384" s="8">
        <v>0.66666666666666663</v>
      </c>
      <c r="M3384" t="s">
        <v>386</v>
      </c>
      <c r="N3384" t="s">
        <v>386</v>
      </c>
      <c r="Q3384" t="s">
        <v>3922</v>
      </c>
      <c r="R3384" t="s">
        <v>70</v>
      </c>
      <c r="S3384" t="s">
        <v>432</v>
      </c>
      <c r="T3384" t="s">
        <v>46</v>
      </c>
      <c r="U3384" t="s">
        <v>47</v>
      </c>
      <c r="V3384" t="s">
        <v>9273</v>
      </c>
      <c r="W3384">
        <v>38.90963</v>
      </c>
      <c r="X3384">
        <v>-77.066998999999996</v>
      </c>
      <c r="Y3384">
        <v>394189</v>
      </c>
      <c r="Z3384">
        <v>137976.44</v>
      </c>
      <c r="AA3384">
        <v>20007</v>
      </c>
      <c r="AB3384">
        <v>275959</v>
      </c>
      <c r="AC3384">
        <v>118461</v>
      </c>
      <c r="AD3384">
        <v>118461</v>
      </c>
      <c r="AE3384">
        <v>2</v>
      </c>
      <c r="AF3384" t="s">
        <v>49</v>
      </c>
      <c r="AG3384" s="2">
        <v>2000</v>
      </c>
      <c r="AH3384" t="s">
        <v>50</v>
      </c>
      <c r="AI3384">
        <v>206</v>
      </c>
      <c r="AJ3384">
        <v>4</v>
      </c>
      <c r="AK3384" t="s">
        <v>51</v>
      </c>
      <c r="AL3384">
        <v>2894</v>
      </c>
      <c r="AM3384">
        <v>-77.0670016843236</v>
      </c>
      <c r="AN3384">
        <v>38.909637769252001</v>
      </c>
      <c r="AO3384" t="b">
        <f t="shared" si="106"/>
        <v>0</v>
      </c>
      <c r="AP3384">
        <f t="shared" si="105"/>
        <v>0</v>
      </c>
    </row>
    <row r="3385" spans="1:42">
      <c r="A3385">
        <v>186609</v>
      </c>
      <c r="B3385" t="s">
        <v>9274</v>
      </c>
      <c r="C3385" t="s">
        <v>2243</v>
      </c>
      <c r="D3385">
        <v>10193814</v>
      </c>
      <c r="E3385" t="s">
        <v>1806</v>
      </c>
      <c r="F3385" t="s">
        <v>9275</v>
      </c>
      <c r="H3385">
        <v>108299</v>
      </c>
      <c r="I3385" t="s">
        <v>9276</v>
      </c>
      <c r="J3385" t="s">
        <v>432</v>
      </c>
      <c r="K3385" s="6">
        <v>0</v>
      </c>
      <c r="L3385" s="8">
        <v>0</v>
      </c>
      <c r="M3385" t="s">
        <v>432</v>
      </c>
      <c r="N3385" t="s">
        <v>138</v>
      </c>
      <c r="O3385" t="s">
        <v>5399</v>
      </c>
      <c r="P3385" t="s">
        <v>5400</v>
      </c>
      <c r="Q3385" t="s">
        <v>5399</v>
      </c>
      <c r="R3385" t="s">
        <v>165</v>
      </c>
      <c r="S3385" t="s">
        <v>334</v>
      </c>
      <c r="T3385" t="s">
        <v>46</v>
      </c>
      <c r="U3385" t="s">
        <v>47</v>
      </c>
      <c r="V3385" t="s">
        <v>9277</v>
      </c>
      <c r="W3385">
        <v>38.899549</v>
      </c>
      <c r="X3385">
        <v>-77.025752999999995</v>
      </c>
      <c r="Y3385">
        <v>397766.06</v>
      </c>
      <c r="Z3385">
        <v>136855.54</v>
      </c>
      <c r="AA3385">
        <v>20001</v>
      </c>
      <c r="AB3385">
        <v>278830</v>
      </c>
      <c r="AC3385">
        <v>120907</v>
      </c>
      <c r="AD3385">
        <v>120907</v>
      </c>
      <c r="AE3385">
        <v>2</v>
      </c>
      <c r="AF3385" t="s">
        <v>61</v>
      </c>
      <c r="AG3385" t="s">
        <v>62</v>
      </c>
      <c r="AH3385" t="s">
        <v>63</v>
      </c>
      <c r="AI3385">
        <v>101</v>
      </c>
      <c r="AJ3385">
        <v>8</v>
      </c>
      <c r="AK3385" t="s">
        <v>64</v>
      </c>
      <c r="AL3385">
        <v>2937</v>
      </c>
      <c r="AM3385">
        <v>-77.0257554201212</v>
      </c>
      <c r="AN3385">
        <v>38.899556679239303</v>
      </c>
      <c r="AO3385" t="b">
        <f t="shared" si="106"/>
        <v>0</v>
      </c>
      <c r="AP3385">
        <f t="shared" si="105"/>
        <v>0</v>
      </c>
    </row>
    <row r="3386" spans="1:42">
      <c r="A3386">
        <v>186610</v>
      </c>
      <c r="B3386" t="s">
        <v>5396</v>
      </c>
      <c r="C3386" t="s">
        <v>2243</v>
      </c>
      <c r="D3386">
        <v>10193815</v>
      </c>
      <c r="E3386" t="s">
        <v>1806</v>
      </c>
      <c r="F3386" t="s">
        <v>5397</v>
      </c>
      <c r="H3386">
        <v>108301</v>
      </c>
      <c r="I3386" t="s">
        <v>5398</v>
      </c>
      <c r="J3386" t="s">
        <v>432</v>
      </c>
      <c r="K3386" s="6">
        <v>0</v>
      </c>
      <c r="L3386" s="8">
        <v>0</v>
      </c>
      <c r="M3386" t="s">
        <v>432</v>
      </c>
      <c r="N3386" t="s">
        <v>138</v>
      </c>
      <c r="O3386" t="s">
        <v>5399</v>
      </c>
      <c r="P3386" t="s">
        <v>5400</v>
      </c>
      <c r="Q3386" t="s">
        <v>5399</v>
      </c>
      <c r="R3386" t="s">
        <v>165</v>
      </c>
      <c r="S3386" t="s">
        <v>334</v>
      </c>
      <c r="T3386" t="s">
        <v>46</v>
      </c>
      <c r="U3386" t="s">
        <v>47</v>
      </c>
      <c r="V3386" t="s">
        <v>5401</v>
      </c>
      <c r="W3386">
        <v>38.898792</v>
      </c>
      <c r="X3386">
        <v>-77.021068999999997</v>
      </c>
      <c r="Y3386">
        <v>398172.32</v>
      </c>
      <c r="Z3386">
        <v>136771.35</v>
      </c>
      <c r="AA3386">
        <v>20001</v>
      </c>
      <c r="AB3386">
        <v>297655</v>
      </c>
      <c r="AC3386">
        <v>133436</v>
      </c>
      <c r="AD3386">
        <v>133436</v>
      </c>
      <c r="AE3386">
        <v>2</v>
      </c>
      <c r="AF3386" t="s">
        <v>61</v>
      </c>
      <c r="AG3386" t="s">
        <v>62</v>
      </c>
      <c r="AH3386" t="s">
        <v>63</v>
      </c>
      <c r="AI3386">
        <v>102</v>
      </c>
      <c r="AJ3386">
        <v>8</v>
      </c>
      <c r="AK3386" t="s">
        <v>64</v>
      </c>
      <c r="AL3386">
        <v>1592</v>
      </c>
      <c r="AM3386">
        <v>-77.0210717807294</v>
      </c>
      <c r="AN3386">
        <v>38.898799204028499</v>
      </c>
      <c r="AO3386" t="b">
        <f t="shared" si="106"/>
        <v>0</v>
      </c>
      <c r="AP3386">
        <f t="shared" si="105"/>
        <v>0</v>
      </c>
    </row>
    <row r="3387" spans="1:42">
      <c r="A3387">
        <v>186611</v>
      </c>
      <c r="B3387" t="s">
        <v>5406</v>
      </c>
      <c r="C3387" t="s">
        <v>5407</v>
      </c>
      <c r="D3387">
        <v>10193816</v>
      </c>
      <c r="E3387" t="s">
        <v>201</v>
      </c>
      <c r="I3387" t="s">
        <v>5408</v>
      </c>
      <c r="J3387" t="s">
        <v>432</v>
      </c>
      <c r="K3387" s="6">
        <v>0.41666666666666669</v>
      </c>
      <c r="L3387" s="8">
        <v>0.625</v>
      </c>
      <c r="M3387" t="s">
        <v>386</v>
      </c>
      <c r="N3387" t="s">
        <v>386</v>
      </c>
      <c r="O3387" t="s">
        <v>5407</v>
      </c>
      <c r="P3387" t="s">
        <v>5409</v>
      </c>
      <c r="Q3387" t="s">
        <v>5407</v>
      </c>
      <c r="R3387" t="s">
        <v>165</v>
      </c>
      <c r="S3387" t="s">
        <v>183</v>
      </c>
      <c r="T3387" t="s">
        <v>46</v>
      </c>
      <c r="U3387" t="s">
        <v>47</v>
      </c>
      <c r="V3387" t="s">
        <v>5115</v>
      </c>
      <c r="W3387">
        <v>38.911482999999997</v>
      </c>
      <c r="X3387">
        <v>-77.036962000000003</v>
      </c>
      <c r="Y3387">
        <v>396794.26</v>
      </c>
      <c r="Z3387">
        <v>138180.66</v>
      </c>
      <c r="AA3387">
        <v>20009</v>
      </c>
      <c r="AB3387">
        <v>243308</v>
      </c>
      <c r="AC3387">
        <v>86238</v>
      </c>
      <c r="AD3387">
        <v>86238</v>
      </c>
      <c r="AE3387">
        <v>2</v>
      </c>
      <c r="AF3387" t="s">
        <v>86</v>
      </c>
      <c r="AG3387" t="s">
        <v>87</v>
      </c>
      <c r="AH3387" t="s">
        <v>88</v>
      </c>
      <c r="AI3387">
        <v>301</v>
      </c>
      <c r="AJ3387">
        <v>6</v>
      </c>
      <c r="AK3387" t="s">
        <v>51</v>
      </c>
      <c r="AL3387">
        <v>1899</v>
      </c>
      <c r="AM3387">
        <v>-77.036964635651699</v>
      </c>
      <c r="AN3387">
        <v>38.911490817523301</v>
      </c>
      <c r="AO3387" t="b">
        <f t="shared" si="106"/>
        <v>1</v>
      </c>
      <c r="AP3387">
        <f t="shared" si="105"/>
        <v>1</v>
      </c>
    </row>
    <row r="3388" spans="1:42">
      <c r="A3388">
        <v>186612</v>
      </c>
      <c r="B3388" t="s">
        <v>12670</v>
      </c>
      <c r="C3388" t="s">
        <v>12671</v>
      </c>
      <c r="D3388">
        <v>10193817</v>
      </c>
      <c r="E3388" t="s">
        <v>201</v>
      </c>
      <c r="I3388" t="s">
        <v>12672</v>
      </c>
      <c r="J3388" t="s">
        <v>432</v>
      </c>
      <c r="K3388" s="6">
        <v>0.58333333333333337</v>
      </c>
      <c r="L3388" s="8">
        <v>0.83333333333333337</v>
      </c>
      <c r="M3388" t="s">
        <v>683</v>
      </c>
      <c r="N3388" t="s">
        <v>683</v>
      </c>
      <c r="Q3388" t="s">
        <v>12671</v>
      </c>
      <c r="R3388" t="s">
        <v>165</v>
      </c>
      <c r="S3388" t="s">
        <v>56</v>
      </c>
      <c r="T3388" t="s">
        <v>46</v>
      </c>
      <c r="U3388" t="s">
        <v>47</v>
      </c>
      <c r="V3388" t="s">
        <v>10129</v>
      </c>
      <c r="W3388">
        <v>38.925052999999998</v>
      </c>
      <c r="X3388">
        <v>-77.030681000000001</v>
      </c>
      <c r="Y3388">
        <v>397339.55</v>
      </c>
      <c r="Z3388">
        <v>139686.85</v>
      </c>
      <c r="AA3388">
        <v>20009</v>
      </c>
      <c r="AB3388">
        <v>231634</v>
      </c>
      <c r="AC3388">
        <v>74666</v>
      </c>
      <c r="AD3388">
        <v>74666</v>
      </c>
      <c r="AE3388">
        <v>1</v>
      </c>
      <c r="AF3388" t="s">
        <v>361</v>
      </c>
      <c r="AG3388" t="s">
        <v>1426</v>
      </c>
      <c r="AH3388" t="s">
        <v>88</v>
      </c>
      <c r="AI3388">
        <v>304</v>
      </c>
      <c r="AJ3388">
        <v>2</v>
      </c>
      <c r="AK3388" t="s">
        <v>51</v>
      </c>
      <c r="AL3388">
        <v>733</v>
      </c>
      <c r="AM3388">
        <v>-77.0306832511735</v>
      </c>
      <c r="AN3388">
        <v>38.925060893801202</v>
      </c>
      <c r="AO3388" t="b">
        <f t="shared" si="106"/>
        <v>1</v>
      </c>
      <c r="AP3388">
        <f t="shared" si="105"/>
        <v>1</v>
      </c>
    </row>
    <row r="3389" spans="1:42">
      <c r="A3389">
        <v>186623</v>
      </c>
      <c r="B3389" t="s">
        <v>12673</v>
      </c>
      <c r="C3389" t="s">
        <v>1122</v>
      </c>
      <c r="D3389">
        <v>10193818</v>
      </c>
      <c r="E3389" t="s">
        <v>115</v>
      </c>
      <c r="F3389" t="s">
        <v>12674</v>
      </c>
      <c r="K3389" s="6">
        <v>0.33333333333333331</v>
      </c>
      <c r="L3389" s="8">
        <v>0.66666666666666663</v>
      </c>
      <c r="M3389" t="s">
        <v>174</v>
      </c>
      <c r="N3389" t="s">
        <v>84</v>
      </c>
      <c r="Q3389" t="s">
        <v>1125</v>
      </c>
      <c r="R3389" t="s">
        <v>58</v>
      </c>
      <c r="S3389" t="s">
        <v>432</v>
      </c>
      <c r="T3389" t="s">
        <v>46</v>
      </c>
      <c r="U3389" t="s">
        <v>47</v>
      </c>
      <c r="V3389" t="s">
        <v>11899</v>
      </c>
      <c r="W3389">
        <v>38.875225999999998</v>
      </c>
      <c r="X3389">
        <v>-77.010081999999997</v>
      </c>
      <c r="Y3389">
        <v>399125.18</v>
      </c>
      <c r="Z3389">
        <v>134155.21</v>
      </c>
      <c r="AA3389">
        <v>20024</v>
      </c>
      <c r="AB3389">
        <v>69943</v>
      </c>
      <c r="AC3389">
        <v>44259</v>
      </c>
      <c r="AD3389">
        <v>44259</v>
      </c>
      <c r="AE3389">
        <v>6</v>
      </c>
      <c r="AF3389" t="s">
        <v>392</v>
      </c>
      <c r="AG3389" t="s">
        <v>4142</v>
      </c>
      <c r="AH3389" t="s">
        <v>63</v>
      </c>
      <c r="AI3389">
        <v>105</v>
      </c>
      <c r="AJ3389">
        <v>9</v>
      </c>
      <c r="AK3389" t="s">
        <v>51</v>
      </c>
      <c r="AL3389">
        <v>255</v>
      </c>
      <c r="AM3389">
        <v>-77.010083877547203</v>
      </c>
      <c r="AN3389">
        <v>38.875233483556102</v>
      </c>
      <c r="AO3389" t="b">
        <f t="shared" si="106"/>
        <v>0</v>
      </c>
      <c r="AP3389">
        <f t="shared" si="105"/>
        <v>0</v>
      </c>
    </row>
    <row r="3390" spans="1:42">
      <c r="A3390">
        <v>186624</v>
      </c>
      <c r="B3390" t="s">
        <v>9278</v>
      </c>
      <c r="C3390" t="s">
        <v>9279</v>
      </c>
      <c r="D3390">
        <v>10193820</v>
      </c>
      <c r="E3390" t="s">
        <v>201</v>
      </c>
      <c r="I3390" t="s">
        <v>9280</v>
      </c>
      <c r="J3390" t="s">
        <v>432</v>
      </c>
      <c r="K3390" s="6">
        <v>0.29166666666666669</v>
      </c>
      <c r="L3390" s="8">
        <v>0.70833333333333337</v>
      </c>
      <c r="M3390" t="s">
        <v>255</v>
      </c>
      <c r="N3390" t="s">
        <v>255</v>
      </c>
      <c r="Q3390" t="s">
        <v>9279</v>
      </c>
      <c r="R3390" t="s">
        <v>165</v>
      </c>
      <c r="S3390" t="s">
        <v>138</v>
      </c>
      <c r="T3390" t="s">
        <v>46</v>
      </c>
      <c r="U3390" t="s">
        <v>47</v>
      </c>
      <c r="V3390" t="s">
        <v>9281</v>
      </c>
      <c r="W3390">
        <v>38.913772000000002</v>
      </c>
      <c r="X3390">
        <v>-77.073008000000002</v>
      </c>
      <c r="Y3390">
        <v>393668.2</v>
      </c>
      <c r="Z3390">
        <v>138436.59</v>
      </c>
      <c r="AA3390">
        <v>20007</v>
      </c>
      <c r="AB3390">
        <v>270590</v>
      </c>
      <c r="AC3390">
        <v>113744</v>
      </c>
      <c r="AD3390">
        <v>113744</v>
      </c>
      <c r="AE3390">
        <v>2</v>
      </c>
      <c r="AF3390" t="s">
        <v>49</v>
      </c>
      <c r="AG3390" s="2">
        <v>20</v>
      </c>
      <c r="AH3390" t="s">
        <v>50</v>
      </c>
      <c r="AI3390">
        <v>206</v>
      </c>
      <c r="AJ3390">
        <v>4</v>
      </c>
      <c r="AK3390" t="s">
        <v>51</v>
      </c>
      <c r="AL3390">
        <v>2837</v>
      </c>
      <c r="AM3390">
        <v>-77.073010621003604</v>
      </c>
      <c r="AN3390">
        <v>38.913779358347099</v>
      </c>
      <c r="AO3390" t="b">
        <f t="shared" si="106"/>
        <v>1</v>
      </c>
      <c r="AP3390">
        <f t="shared" si="105"/>
        <v>1</v>
      </c>
    </row>
    <row r="3391" spans="1:42">
      <c r="A3391">
        <v>186625</v>
      </c>
      <c r="B3391" t="s">
        <v>5411</v>
      </c>
      <c r="C3391" t="s">
        <v>4345</v>
      </c>
      <c r="D3391">
        <v>10193823</v>
      </c>
      <c r="E3391" t="s">
        <v>201</v>
      </c>
      <c r="I3391" t="s">
        <v>5412</v>
      </c>
      <c r="J3391" t="s">
        <v>432</v>
      </c>
      <c r="K3391" s="6">
        <v>0.29166666666666669</v>
      </c>
      <c r="L3391" s="8">
        <v>0.79166666666666663</v>
      </c>
      <c r="M3391" t="s">
        <v>55</v>
      </c>
      <c r="N3391" t="s">
        <v>55</v>
      </c>
      <c r="Q3391" t="s">
        <v>4345</v>
      </c>
      <c r="R3391" t="s">
        <v>165</v>
      </c>
      <c r="S3391" t="s">
        <v>683</v>
      </c>
      <c r="T3391" t="s">
        <v>46</v>
      </c>
      <c r="U3391" t="s">
        <v>47</v>
      </c>
      <c r="V3391" t="s">
        <v>5413</v>
      </c>
      <c r="W3391">
        <v>38.971097</v>
      </c>
      <c r="X3391">
        <v>-77.022991000000005</v>
      </c>
      <c r="Y3391">
        <v>398007.66</v>
      </c>
      <c r="Z3391">
        <v>144797.88</v>
      </c>
      <c r="AA3391">
        <v>20012</v>
      </c>
      <c r="AB3391">
        <v>250808</v>
      </c>
      <c r="AC3391">
        <v>93730</v>
      </c>
      <c r="AD3391">
        <v>93730</v>
      </c>
      <c r="AE3391">
        <v>4</v>
      </c>
      <c r="AF3391" t="s">
        <v>1778</v>
      </c>
      <c r="AG3391" t="s">
        <v>2325</v>
      </c>
      <c r="AH3391" t="s">
        <v>188</v>
      </c>
      <c r="AI3391">
        <v>401</v>
      </c>
      <c r="AJ3391">
        <v>17</v>
      </c>
      <c r="AK3391" t="s">
        <v>51</v>
      </c>
      <c r="AL3391">
        <v>1651</v>
      </c>
      <c r="AM3391">
        <v>-77.022993289384303</v>
      </c>
      <c r="AN3391">
        <v>38.971104247138399</v>
      </c>
      <c r="AO3391" t="b">
        <f t="shared" si="106"/>
        <v>1</v>
      </c>
      <c r="AP3391">
        <f t="shared" si="105"/>
        <v>1</v>
      </c>
    </row>
    <row r="3392" spans="1:42">
      <c r="A3392">
        <v>186626</v>
      </c>
      <c r="B3392" t="s">
        <v>9282</v>
      </c>
      <c r="C3392" t="s">
        <v>985</v>
      </c>
      <c r="D3392">
        <v>10193824</v>
      </c>
      <c r="E3392" t="s">
        <v>201</v>
      </c>
      <c r="I3392" t="s">
        <v>9283</v>
      </c>
      <c r="J3392" t="s">
        <v>432</v>
      </c>
      <c r="K3392" s="6">
        <v>0.29166666666666669</v>
      </c>
      <c r="L3392" s="8">
        <v>0.70833333333333337</v>
      </c>
      <c r="M3392" t="s">
        <v>254</v>
      </c>
      <c r="N3392" t="s">
        <v>254</v>
      </c>
      <c r="O3392" t="s">
        <v>4250</v>
      </c>
      <c r="P3392" t="s">
        <v>4251</v>
      </c>
      <c r="Q3392" t="s">
        <v>4250</v>
      </c>
      <c r="R3392" t="s">
        <v>165</v>
      </c>
      <c r="S3392" t="s">
        <v>255</v>
      </c>
      <c r="T3392" t="s">
        <v>46</v>
      </c>
      <c r="U3392" t="s">
        <v>47</v>
      </c>
      <c r="V3392" t="s">
        <v>8531</v>
      </c>
      <c r="W3392">
        <v>38.938845999999998</v>
      </c>
      <c r="X3392">
        <v>-77.069924999999998</v>
      </c>
      <c r="Y3392">
        <v>393937.77</v>
      </c>
      <c r="Z3392">
        <v>141219.84</v>
      </c>
      <c r="AA3392">
        <v>20008</v>
      </c>
      <c r="AB3392">
        <v>221758</v>
      </c>
      <c r="AC3392">
        <v>64847</v>
      </c>
      <c r="AD3392">
        <v>64847</v>
      </c>
      <c r="AE3392">
        <v>3</v>
      </c>
      <c r="AF3392" t="s">
        <v>168</v>
      </c>
      <c r="AG3392" t="s">
        <v>602</v>
      </c>
      <c r="AH3392" t="s">
        <v>50</v>
      </c>
      <c r="AI3392">
        <v>203</v>
      </c>
      <c r="AJ3392">
        <v>15</v>
      </c>
      <c r="AK3392" t="s">
        <v>51</v>
      </c>
      <c r="AL3392">
        <v>2190</v>
      </c>
      <c r="AM3392">
        <v>-77.069926949152503</v>
      </c>
      <c r="AN3392">
        <v>38.9388536496283</v>
      </c>
      <c r="AO3392" t="b">
        <f t="shared" si="106"/>
        <v>0</v>
      </c>
      <c r="AP3392">
        <f t="shared" si="105"/>
        <v>0</v>
      </c>
    </row>
    <row r="3393" spans="1:42">
      <c r="A3393">
        <v>186627</v>
      </c>
      <c r="B3393" t="s">
        <v>9284</v>
      </c>
      <c r="C3393" t="s">
        <v>8486</v>
      </c>
      <c r="D3393">
        <v>10193825</v>
      </c>
      <c r="E3393" t="s">
        <v>201</v>
      </c>
      <c r="I3393" t="s">
        <v>9285</v>
      </c>
      <c r="J3393" t="s">
        <v>432</v>
      </c>
      <c r="K3393" s="6">
        <v>0.375</v>
      </c>
      <c r="L3393" s="8">
        <v>0.70833333333333337</v>
      </c>
      <c r="M3393" t="s">
        <v>183</v>
      </c>
      <c r="N3393" t="s">
        <v>183</v>
      </c>
      <c r="Q3393" t="s">
        <v>8486</v>
      </c>
      <c r="R3393" t="s">
        <v>70</v>
      </c>
      <c r="S3393" t="s">
        <v>432</v>
      </c>
      <c r="T3393" t="s">
        <v>46</v>
      </c>
      <c r="U3393" t="s">
        <v>47</v>
      </c>
      <c r="V3393" t="s">
        <v>8140</v>
      </c>
      <c r="W3393">
        <v>38.907040000000002</v>
      </c>
      <c r="X3393">
        <v>-77.046875</v>
      </c>
      <c r="Y3393">
        <v>395934.27</v>
      </c>
      <c r="Z3393">
        <v>137687.76999999999</v>
      </c>
      <c r="AA3393">
        <v>20036</v>
      </c>
      <c r="AB3393">
        <v>226628</v>
      </c>
      <c r="AC3393">
        <v>69350</v>
      </c>
      <c r="AD3393">
        <v>69350</v>
      </c>
      <c r="AE3393">
        <v>2</v>
      </c>
      <c r="AF3393" t="s">
        <v>86</v>
      </c>
      <c r="AG3393" t="s">
        <v>523</v>
      </c>
      <c r="AH3393" t="s">
        <v>50</v>
      </c>
      <c r="AI3393">
        <v>208</v>
      </c>
      <c r="AJ3393">
        <v>5</v>
      </c>
      <c r="AK3393" t="s">
        <v>51</v>
      </c>
      <c r="AL3393">
        <v>2188</v>
      </c>
      <c r="AM3393">
        <v>-77.0468774457634</v>
      </c>
      <c r="AN3393">
        <v>38.9070471369579</v>
      </c>
      <c r="AO3393" t="b">
        <f t="shared" si="106"/>
        <v>1</v>
      </c>
      <c r="AP3393">
        <f t="shared" si="105"/>
        <v>1</v>
      </c>
    </row>
    <row r="3394" spans="1:42">
      <c r="A3394">
        <v>186629</v>
      </c>
      <c r="B3394" t="s">
        <v>9286</v>
      </c>
      <c r="C3394" t="s">
        <v>1122</v>
      </c>
      <c r="D3394">
        <v>10193827</v>
      </c>
      <c r="E3394" t="s">
        <v>115</v>
      </c>
      <c r="F3394" t="s">
        <v>9287</v>
      </c>
      <c r="K3394" s="6">
        <v>0.33333333333333331</v>
      </c>
      <c r="L3394" s="8">
        <v>0.66666666666666663</v>
      </c>
      <c r="M3394" t="s">
        <v>174</v>
      </c>
      <c r="N3394" t="s">
        <v>84</v>
      </c>
      <c r="Q3394" t="s">
        <v>1125</v>
      </c>
      <c r="R3394" t="s">
        <v>58</v>
      </c>
      <c r="S3394" t="s">
        <v>432</v>
      </c>
      <c r="T3394" t="s">
        <v>46</v>
      </c>
      <c r="U3394" t="s">
        <v>47</v>
      </c>
      <c r="V3394" t="s">
        <v>9288</v>
      </c>
      <c r="W3394">
        <v>38.886391000000003</v>
      </c>
      <c r="X3394">
        <v>-76.981114000000005</v>
      </c>
      <c r="Y3394">
        <v>401638.54</v>
      </c>
      <c r="Z3394">
        <v>135394.71</v>
      </c>
      <c r="AA3394">
        <v>20003</v>
      </c>
      <c r="AB3394">
        <v>58770</v>
      </c>
      <c r="AC3394">
        <v>35337</v>
      </c>
      <c r="AD3394">
        <v>35337</v>
      </c>
      <c r="AE3394">
        <v>6</v>
      </c>
      <c r="AF3394" t="s">
        <v>72</v>
      </c>
      <c r="AG3394" t="s">
        <v>954</v>
      </c>
      <c r="AH3394" t="s">
        <v>63</v>
      </c>
      <c r="AI3394">
        <v>108</v>
      </c>
      <c r="AJ3394">
        <v>26</v>
      </c>
      <c r="AK3394" t="s">
        <v>51</v>
      </c>
      <c r="AL3394">
        <v>2708</v>
      </c>
      <c r="AM3394">
        <v>-76.981116474699306</v>
      </c>
      <c r="AN3394">
        <v>38.886398293258701</v>
      </c>
      <c r="AO3394" t="b">
        <f t="shared" si="106"/>
        <v>0</v>
      </c>
      <c r="AP3394">
        <f t="shared" si="105"/>
        <v>0</v>
      </c>
    </row>
    <row r="3395" spans="1:42">
      <c r="A3395">
        <v>186630</v>
      </c>
      <c r="B3395" t="s">
        <v>9289</v>
      </c>
      <c r="C3395" t="s">
        <v>985</v>
      </c>
      <c r="D3395">
        <v>10193829</v>
      </c>
      <c r="E3395" t="s">
        <v>201</v>
      </c>
      <c r="I3395" t="s">
        <v>9290</v>
      </c>
      <c r="J3395" t="s">
        <v>432</v>
      </c>
      <c r="K3395" s="6">
        <v>0.29166666666666669</v>
      </c>
      <c r="L3395" s="8">
        <v>0.70833333333333337</v>
      </c>
      <c r="M3395" t="s">
        <v>255</v>
      </c>
      <c r="N3395" t="s">
        <v>255</v>
      </c>
      <c r="O3395" t="s">
        <v>4703</v>
      </c>
      <c r="P3395" t="s">
        <v>4704</v>
      </c>
      <c r="Q3395" t="s">
        <v>4703</v>
      </c>
      <c r="R3395" t="s">
        <v>70</v>
      </c>
      <c r="S3395" t="s">
        <v>432</v>
      </c>
      <c r="T3395" t="s">
        <v>46</v>
      </c>
      <c r="U3395" t="s">
        <v>47</v>
      </c>
      <c r="V3395" t="s">
        <v>8766</v>
      </c>
      <c r="W3395">
        <v>38.934536000000001</v>
      </c>
      <c r="X3395">
        <v>-77.055177999999998</v>
      </c>
      <c r="Y3395">
        <v>395215.97</v>
      </c>
      <c r="Z3395">
        <v>140740.44</v>
      </c>
      <c r="AA3395">
        <v>20008</v>
      </c>
      <c r="AB3395">
        <v>223219</v>
      </c>
      <c r="AC3395">
        <v>65960</v>
      </c>
      <c r="AD3395">
        <v>65960</v>
      </c>
      <c r="AE3395">
        <v>3</v>
      </c>
      <c r="AF3395" t="s">
        <v>168</v>
      </c>
      <c r="AG3395" t="s">
        <v>3732</v>
      </c>
      <c r="AH3395" t="s">
        <v>50</v>
      </c>
      <c r="AI3395">
        <v>203</v>
      </c>
      <c r="AJ3395">
        <v>15</v>
      </c>
      <c r="AK3395" t="s">
        <v>51</v>
      </c>
      <c r="AL3395">
        <v>2154</v>
      </c>
      <c r="AM3395">
        <v>-77.055180239895293</v>
      </c>
      <c r="AN3395">
        <v>38.934542962251101</v>
      </c>
      <c r="AO3395" t="b">
        <f t="shared" si="106"/>
        <v>0</v>
      </c>
      <c r="AP3395">
        <f t="shared" ref="AP3395:AP3458" si="107">IF(C3395=Q3395, 1, 0)</f>
        <v>0</v>
      </c>
    </row>
    <row r="3396" spans="1:42">
      <c r="A3396">
        <v>186631</v>
      </c>
      <c r="B3396" t="s">
        <v>5415</v>
      </c>
      <c r="C3396" t="s">
        <v>3293</v>
      </c>
      <c r="D3396">
        <v>10193830</v>
      </c>
      <c r="E3396" t="s">
        <v>115</v>
      </c>
      <c r="F3396" t="s">
        <v>5416</v>
      </c>
      <c r="K3396" s="6">
        <v>0.39583333333333331</v>
      </c>
      <c r="L3396" s="8">
        <v>0.64583333333333337</v>
      </c>
      <c r="M3396" t="s">
        <v>174</v>
      </c>
      <c r="N3396" t="s">
        <v>2354</v>
      </c>
      <c r="Q3396" t="s">
        <v>3296</v>
      </c>
      <c r="R3396" t="s">
        <v>58</v>
      </c>
      <c r="S3396" t="s">
        <v>432</v>
      </c>
      <c r="T3396" t="s">
        <v>46</v>
      </c>
      <c r="U3396" t="s">
        <v>47</v>
      </c>
      <c r="V3396" t="s">
        <v>2371</v>
      </c>
      <c r="W3396">
        <v>38.901871999999997</v>
      </c>
      <c r="X3396">
        <v>-77.020204000000007</v>
      </c>
      <c r="Y3396">
        <v>398247.46</v>
      </c>
      <c r="Z3396">
        <v>137113.29999999999</v>
      </c>
      <c r="AA3396">
        <v>20001</v>
      </c>
      <c r="AB3396">
        <v>305814</v>
      </c>
      <c r="AC3396">
        <v>272306</v>
      </c>
      <c r="AD3396">
        <v>272493</v>
      </c>
      <c r="AE3396">
        <v>6</v>
      </c>
      <c r="AF3396" t="s">
        <v>61</v>
      </c>
      <c r="AG3396" t="s">
        <v>62</v>
      </c>
      <c r="AH3396" t="s">
        <v>63</v>
      </c>
      <c r="AI3396">
        <v>102</v>
      </c>
      <c r="AJ3396">
        <v>8</v>
      </c>
      <c r="AK3396" t="s">
        <v>51</v>
      </c>
      <c r="AL3396">
        <v>1633</v>
      </c>
      <c r="AM3396">
        <v>-77.020206439386101</v>
      </c>
      <c r="AN3396">
        <v>38.9018797656149</v>
      </c>
      <c r="AO3396" t="b">
        <f t="shared" si="106"/>
        <v>0</v>
      </c>
      <c r="AP3396">
        <f t="shared" si="107"/>
        <v>0</v>
      </c>
    </row>
    <row r="3397" spans="1:42">
      <c r="A3397">
        <v>186632</v>
      </c>
      <c r="B3397" t="s">
        <v>12675</v>
      </c>
      <c r="C3397" t="s">
        <v>12676</v>
      </c>
      <c r="D3397">
        <v>10193831</v>
      </c>
      <c r="E3397" t="s">
        <v>201</v>
      </c>
      <c r="I3397" t="s">
        <v>12677</v>
      </c>
      <c r="J3397" t="s">
        <v>1682</v>
      </c>
      <c r="K3397" s="6">
        <v>0.5</v>
      </c>
      <c r="L3397" s="8">
        <v>0.66666666666666663</v>
      </c>
      <c r="M3397" t="s">
        <v>386</v>
      </c>
      <c r="N3397" t="s">
        <v>386</v>
      </c>
      <c r="Q3397" t="s">
        <v>12676</v>
      </c>
      <c r="R3397" t="s">
        <v>165</v>
      </c>
      <c r="S3397" t="s">
        <v>183</v>
      </c>
      <c r="T3397" t="s">
        <v>46</v>
      </c>
      <c r="U3397" t="s">
        <v>47</v>
      </c>
      <c r="V3397" t="s">
        <v>11374</v>
      </c>
      <c r="W3397">
        <v>38.930764000000003</v>
      </c>
      <c r="X3397">
        <v>-77.056545</v>
      </c>
      <c r="Y3397">
        <v>395097.2</v>
      </c>
      <c r="Z3397">
        <v>140321.85999999999</v>
      </c>
      <c r="AA3397">
        <v>20008</v>
      </c>
      <c r="AB3397">
        <v>223243</v>
      </c>
      <c r="AC3397">
        <v>65984</v>
      </c>
      <c r="AD3397">
        <v>65984</v>
      </c>
      <c r="AE3397">
        <v>3</v>
      </c>
      <c r="AF3397" t="s">
        <v>168</v>
      </c>
      <c r="AG3397" t="s">
        <v>814</v>
      </c>
      <c r="AH3397" t="s">
        <v>50</v>
      </c>
      <c r="AI3397">
        <v>204</v>
      </c>
      <c r="AJ3397">
        <v>15</v>
      </c>
      <c r="AK3397" t="s">
        <v>51</v>
      </c>
      <c r="AL3397">
        <v>476</v>
      </c>
      <c r="AM3397">
        <v>-77.056547116102706</v>
      </c>
      <c r="AN3397">
        <v>38.930771611418599</v>
      </c>
      <c r="AO3397" t="b">
        <f t="shared" si="106"/>
        <v>1</v>
      </c>
      <c r="AP3397">
        <f t="shared" si="107"/>
        <v>1</v>
      </c>
    </row>
    <row r="3398" spans="1:42">
      <c r="A3398">
        <v>186633</v>
      </c>
      <c r="B3398" t="s">
        <v>5418</v>
      </c>
      <c r="C3398" t="s">
        <v>1312</v>
      </c>
      <c r="D3398">
        <v>10193832</v>
      </c>
      <c r="E3398" t="s">
        <v>115</v>
      </c>
      <c r="F3398" t="s">
        <v>5419</v>
      </c>
      <c r="K3398" s="6">
        <v>0.33333333333333331</v>
      </c>
      <c r="L3398" s="8">
        <v>0.70833333333333337</v>
      </c>
      <c r="M3398" t="s">
        <v>255</v>
      </c>
      <c r="N3398" t="s">
        <v>885</v>
      </c>
      <c r="O3398" t="s">
        <v>3401</v>
      </c>
      <c r="P3398" t="s">
        <v>3402</v>
      </c>
      <c r="Q3398" t="s">
        <v>3401</v>
      </c>
      <c r="R3398" t="s">
        <v>44</v>
      </c>
      <c r="S3398" t="s">
        <v>432</v>
      </c>
      <c r="T3398" t="s">
        <v>46</v>
      </c>
      <c r="U3398" t="s">
        <v>47</v>
      </c>
      <c r="V3398" t="s">
        <v>1096</v>
      </c>
      <c r="W3398">
        <v>38.884511000000003</v>
      </c>
      <c r="X3398">
        <v>-77.019401999999999</v>
      </c>
      <c r="Y3398">
        <v>398316.62</v>
      </c>
      <c r="Z3398">
        <v>135186.06</v>
      </c>
      <c r="AA3398">
        <v>20024</v>
      </c>
      <c r="AB3398">
        <v>276611</v>
      </c>
      <c r="AC3398">
        <v>118696</v>
      </c>
      <c r="AD3398">
        <v>118696</v>
      </c>
      <c r="AE3398">
        <v>6</v>
      </c>
      <c r="AF3398" t="s">
        <v>392</v>
      </c>
      <c r="AG3398" t="s">
        <v>393</v>
      </c>
      <c r="AH3398" t="s">
        <v>63</v>
      </c>
      <c r="AI3398">
        <v>105</v>
      </c>
      <c r="AJ3398">
        <v>9</v>
      </c>
      <c r="AK3398" t="s">
        <v>51</v>
      </c>
      <c r="AL3398">
        <v>1368</v>
      </c>
      <c r="AM3398">
        <v>-77.019404405186606</v>
      </c>
      <c r="AN3398">
        <v>38.884518607955499</v>
      </c>
      <c r="AO3398" t="b">
        <f t="shared" si="106"/>
        <v>0</v>
      </c>
      <c r="AP3398">
        <f t="shared" si="107"/>
        <v>0</v>
      </c>
    </row>
    <row r="3399" spans="1:42">
      <c r="A3399">
        <v>186634</v>
      </c>
      <c r="B3399" t="s">
        <v>5420</v>
      </c>
      <c r="C3399" t="s">
        <v>1735</v>
      </c>
      <c r="D3399">
        <v>10193833</v>
      </c>
      <c r="E3399" t="s">
        <v>115</v>
      </c>
      <c r="F3399" t="s">
        <v>1736</v>
      </c>
      <c r="K3399" s="6">
        <v>0.33333333333333331</v>
      </c>
      <c r="L3399" s="8">
        <v>0.66666666666666663</v>
      </c>
      <c r="M3399" t="s">
        <v>1005</v>
      </c>
      <c r="N3399" t="s">
        <v>229</v>
      </c>
      <c r="Q3399" t="s">
        <v>1125</v>
      </c>
      <c r="R3399" t="s">
        <v>58</v>
      </c>
      <c r="S3399" t="s">
        <v>432</v>
      </c>
      <c r="W3399">
        <v>0</v>
      </c>
      <c r="X3399">
        <v>0</v>
      </c>
      <c r="Y3399">
        <v>0</v>
      </c>
      <c r="Z3399">
        <v>0</v>
      </c>
      <c r="AB3399">
        <v>-100</v>
      </c>
      <c r="AC3399">
        <v>-100</v>
      </c>
      <c r="AD3399">
        <v>348291</v>
      </c>
      <c r="AF3399" t="s">
        <v>51</v>
      </c>
      <c r="AG3399" t="s">
        <v>51</v>
      </c>
      <c r="AJ3399" t="s">
        <v>51</v>
      </c>
      <c r="AK3399" t="s">
        <v>51</v>
      </c>
      <c r="AL3399">
        <v>1832</v>
      </c>
      <c r="AM3399">
        <v>-81.529192133279295</v>
      </c>
      <c r="AN3399">
        <v>37.5772691877347</v>
      </c>
      <c r="AO3399" t="b">
        <f t="shared" si="106"/>
        <v>0</v>
      </c>
      <c r="AP3399">
        <f t="shared" si="107"/>
        <v>0</v>
      </c>
    </row>
    <row r="3400" spans="1:42">
      <c r="A3400">
        <v>186635</v>
      </c>
      <c r="B3400" t="s">
        <v>9291</v>
      </c>
      <c r="C3400" t="s">
        <v>1122</v>
      </c>
      <c r="D3400">
        <v>10193834</v>
      </c>
      <c r="E3400" t="s">
        <v>115</v>
      </c>
      <c r="F3400" t="s">
        <v>6942</v>
      </c>
      <c r="K3400" s="6">
        <v>0.33333333333333331</v>
      </c>
      <c r="L3400" s="8">
        <v>0.66666666666666663</v>
      </c>
      <c r="M3400" t="s">
        <v>881</v>
      </c>
      <c r="N3400" t="s">
        <v>311</v>
      </c>
      <c r="Q3400" t="s">
        <v>1125</v>
      </c>
      <c r="R3400" t="s">
        <v>58</v>
      </c>
      <c r="S3400" t="s">
        <v>432</v>
      </c>
      <c r="T3400" t="s">
        <v>46</v>
      </c>
      <c r="U3400" t="s">
        <v>47</v>
      </c>
      <c r="V3400" t="s">
        <v>6944</v>
      </c>
      <c r="W3400">
        <v>38.904449</v>
      </c>
      <c r="X3400">
        <v>-77.018218000000005</v>
      </c>
      <c r="Y3400">
        <v>398419.8</v>
      </c>
      <c r="Z3400">
        <v>137399.38</v>
      </c>
      <c r="AA3400">
        <v>20001</v>
      </c>
      <c r="AB3400">
        <v>279794</v>
      </c>
      <c r="AC3400">
        <v>122294</v>
      </c>
      <c r="AD3400">
        <v>122294</v>
      </c>
      <c r="AE3400">
        <v>6</v>
      </c>
      <c r="AF3400" t="s">
        <v>61</v>
      </c>
      <c r="AG3400" t="s">
        <v>846</v>
      </c>
      <c r="AH3400" t="s">
        <v>88</v>
      </c>
      <c r="AI3400">
        <v>308</v>
      </c>
      <c r="AJ3400">
        <v>8</v>
      </c>
      <c r="AK3400" t="s">
        <v>51</v>
      </c>
      <c r="AL3400">
        <v>2955</v>
      </c>
      <c r="AM3400">
        <v>-77.018220276251796</v>
      </c>
      <c r="AN3400">
        <v>38.904457202591402</v>
      </c>
      <c r="AO3400" t="b">
        <f t="shared" si="106"/>
        <v>0</v>
      </c>
      <c r="AP3400">
        <f t="shared" si="107"/>
        <v>0</v>
      </c>
    </row>
    <row r="3401" spans="1:42">
      <c r="A3401">
        <v>186636</v>
      </c>
      <c r="B3401" t="s">
        <v>12678</v>
      </c>
      <c r="C3401" t="s">
        <v>12679</v>
      </c>
      <c r="D3401">
        <v>10193835</v>
      </c>
      <c r="E3401" t="s">
        <v>201</v>
      </c>
      <c r="I3401" t="s">
        <v>12680</v>
      </c>
      <c r="J3401" t="s">
        <v>432</v>
      </c>
      <c r="K3401" s="6">
        <v>0.29166666666666669</v>
      </c>
      <c r="L3401" s="8">
        <v>0.79166666666666663</v>
      </c>
      <c r="M3401" t="s">
        <v>386</v>
      </c>
      <c r="N3401" t="s">
        <v>183</v>
      </c>
      <c r="Q3401" t="s">
        <v>12679</v>
      </c>
      <c r="R3401" t="s">
        <v>165</v>
      </c>
      <c r="S3401" t="s">
        <v>184</v>
      </c>
      <c r="T3401" t="s">
        <v>46</v>
      </c>
      <c r="U3401" t="s">
        <v>47</v>
      </c>
      <c r="V3401" t="s">
        <v>12681</v>
      </c>
      <c r="W3401">
        <v>38.886960999999999</v>
      </c>
      <c r="X3401">
        <v>-76.991313000000005</v>
      </c>
      <c r="Y3401">
        <v>400753.69</v>
      </c>
      <c r="Z3401">
        <v>135457.85</v>
      </c>
      <c r="AA3401">
        <v>20003</v>
      </c>
      <c r="AB3401">
        <v>50179</v>
      </c>
      <c r="AC3401">
        <v>20407</v>
      </c>
      <c r="AD3401">
        <v>20407</v>
      </c>
      <c r="AE3401">
        <v>6</v>
      </c>
      <c r="AF3401" t="s">
        <v>72</v>
      </c>
      <c r="AG3401" t="s">
        <v>3045</v>
      </c>
      <c r="AH3401" t="s">
        <v>63</v>
      </c>
      <c r="AI3401">
        <v>107</v>
      </c>
      <c r="AJ3401">
        <v>26</v>
      </c>
      <c r="AK3401" t="s">
        <v>51</v>
      </c>
      <c r="AL3401">
        <v>96</v>
      </c>
      <c r="AM3401">
        <v>-76.991315184305705</v>
      </c>
      <c r="AN3401">
        <v>38.886968285879099</v>
      </c>
      <c r="AO3401" t="b">
        <f t="shared" si="106"/>
        <v>1</v>
      </c>
      <c r="AP3401">
        <f t="shared" si="107"/>
        <v>1</v>
      </c>
    </row>
    <row r="3402" spans="1:42">
      <c r="A3402">
        <v>186638</v>
      </c>
      <c r="B3402" t="s">
        <v>5426</v>
      </c>
      <c r="C3402" t="s">
        <v>1122</v>
      </c>
      <c r="D3402">
        <v>10193838</v>
      </c>
      <c r="E3402" t="s">
        <v>115</v>
      </c>
      <c r="H3402">
        <v>104984</v>
      </c>
      <c r="K3402" s="6">
        <v>0.91666666666666663</v>
      </c>
      <c r="L3402" s="8">
        <v>0.1875</v>
      </c>
      <c r="M3402" t="s">
        <v>1005</v>
      </c>
      <c r="N3402" t="s">
        <v>311</v>
      </c>
      <c r="O3402" t="s">
        <v>1279</v>
      </c>
      <c r="P3402" t="s">
        <v>797</v>
      </c>
      <c r="Q3402" t="s">
        <v>1279</v>
      </c>
      <c r="R3402" t="s">
        <v>58</v>
      </c>
      <c r="S3402" t="s">
        <v>432</v>
      </c>
      <c r="W3402">
        <v>0</v>
      </c>
      <c r="X3402">
        <v>0</v>
      </c>
      <c r="Y3402">
        <v>0</v>
      </c>
      <c r="Z3402">
        <v>0</v>
      </c>
      <c r="AB3402">
        <v>-100</v>
      </c>
      <c r="AC3402">
        <v>-100</v>
      </c>
      <c r="AD3402">
        <v>348291</v>
      </c>
      <c r="AF3402" t="s">
        <v>51</v>
      </c>
      <c r="AG3402" t="s">
        <v>51</v>
      </c>
      <c r="AJ3402" t="s">
        <v>51</v>
      </c>
      <c r="AK3402" t="s">
        <v>51</v>
      </c>
      <c r="AL3402">
        <v>1843</v>
      </c>
      <c r="AM3402">
        <v>-81.529192133279295</v>
      </c>
      <c r="AN3402">
        <v>37.5772691877347</v>
      </c>
      <c r="AO3402" t="b">
        <f t="shared" si="106"/>
        <v>0</v>
      </c>
      <c r="AP3402">
        <f t="shared" si="107"/>
        <v>0</v>
      </c>
    </row>
    <row r="3403" spans="1:42">
      <c r="A3403">
        <v>186639</v>
      </c>
      <c r="B3403" t="s">
        <v>9292</v>
      </c>
      <c r="C3403" t="s">
        <v>4398</v>
      </c>
      <c r="D3403">
        <v>10193839</v>
      </c>
      <c r="E3403" t="s">
        <v>115</v>
      </c>
      <c r="H3403">
        <v>108525</v>
      </c>
      <c r="I3403" t="s">
        <v>9293</v>
      </c>
      <c r="J3403" t="s">
        <v>432</v>
      </c>
      <c r="K3403" s="6">
        <v>0.29166666666666669</v>
      </c>
      <c r="L3403" s="8">
        <v>0.70833333333333337</v>
      </c>
      <c r="M3403" t="s">
        <v>238</v>
      </c>
      <c r="N3403" t="s">
        <v>255</v>
      </c>
      <c r="O3403" t="s">
        <v>6770</v>
      </c>
      <c r="P3403" t="s">
        <v>6771</v>
      </c>
      <c r="Q3403" t="s">
        <v>6770</v>
      </c>
      <c r="R3403" t="s">
        <v>70</v>
      </c>
      <c r="S3403" t="s">
        <v>432</v>
      </c>
      <c r="T3403" t="s">
        <v>46</v>
      </c>
      <c r="U3403" t="s">
        <v>47</v>
      </c>
      <c r="V3403" t="s">
        <v>6613</v>
      </c>
      <c r="W3403">
        <v>38.906936000000002</v>
      </c>
      <c r="X3403">
        <v>-77.024190000000004</v>
      </c>
      <c r="Y3403">
        <v>397901.89</v>
      </c>
      <c r="Z3403">
        <v>137675.56</v>
      </c>
      <c r="AA3403">
        <v>20001</v>
      </c>
      <c r="AB3403">
        <v>239786</v>
      </c>
      <c r="AC3403">
        <v>82738</v>
      </c>
      <c r="AD3403">
        <v>82738</v>
      </c>
      <c r="AE3403">
        <v>2</v>
      </c>
      <c r="AF3403" t="s">
        <v>97</v>
      </c>
      <c r="AG3403" t="s">
        <v>98</v>
      </c>
      <c r="AH3403" t="s">
        <v>88</v>
      </c>
      <c r="AI3403">
        <v>307</v>
      </c>
      <c r="AJ3403">
        <v>7</v>
      </c>
      <c r="AK3403" t="s">
        <v>51</v>
      </c>
      <c r="AL3403">
        <v>2055</v>
      </c>
      <c r="AM3403">
        <v>-77.0241920605568</v>
      </c>
      <c r="AN3403">
        <v>38.906944045021497</v>
      </c>
      <c r="AO3403" t="b">
        <f t="shared" si="106"/>
        <v>0</v>
      </c>
      <c r="AP3403">
        <f t="shared" si="107"/>
        <v>0</v>
      </c>
    </row>
    <row r="3404" spans="1:42">
      <c r="A3404">
        <v>186640</v>
      </c>
      <c r="B3404" t="s">
        <v>9294</v>
      </c>
      <c r="C3404" t="s">
        <v>5800</v>
      </c>
      <c r="D3404">
        <v>10193840</v>
      </c>
      <c r="E3404" t="s">
        <v>201</v>
      </c>
      <c r="I3404" t="s">
        <v>9295</v>
      </c>
      <c r="J3404" t="s">
        <v>432</v>
      </c>
      <c r="K3404" s="6">
        <v>0.66666666666666663</v>
      </c>
      <c r="L3404" s="8">
        <v>0.95833333333333337</v>
      </c>
      <c r="M3404" t="s">
        <v>138</v>
      </c>
      <c r="N3404" t="s">
        <v>138</v>
      </c>
      <c r="Q3404" t="s">
        <v>5800</v>
      </c>
      <c r="R3404" t="s">
        <v>165</v>
      </c>
      <c r="S3404" t="s">
        <v>334</v>
      </c>
      <c r="T3404" t="s">
        <v>46</v>
      </c>
      <c r="U3404" t="s">
        <v>47</v>
      </c>
      <c r="V3404" t="s">
        <v>6492</v>
      </c>
      <c r="W3404">
        <v>38.904139000000001</v>
      </c>
      <c r="X3404">
        <v>-77.068110000000004</v>
      </c>
      <c r="Y3404">
        <v>394092.21</v>
      </c>
      <c r="Z3404">
        <v>137366.94</v>
      </c>
      <c r="AA3404">
        <v>20007</v>
      </c>
      <c r="AB3404">
        <v>309367</v>
      </c>
      <c r="AC3404">
        <v>192870</v>
      </c>
      <c r="AD3404">
        <v>192870</v>
      </c>
      <c r="AE3404">
        <v>2</v>
      </c>
      <c r="AF3404" t="s">
        <v>49</v>
      </c>
      <c r="AG3404" s="2">
        <v>200000</v>
      </c>
      <c r="AH3404" t="s">
        <v>50</v>
      </c>
      <c r="AI3404">
        <v>206</v>
      </c>
      <c r="AJ3404">
        <v>4</v>
      </c>
      <c r="AK3404" t="s">
        <v>567</v>
      </c>
      <c r="AL3404">
        <v>2350</v>
      </c>
      <c r="AM3404">
        <v>-77.068112405349794</v>
      </c>
      <c r="AN3404">
        <v>38.904146536703898</v>
      </c>
      <c r="AO3404" t="b">
        <f t="shared" si="106"/>
        <v>1</v>
      </c>
      <c r="AP3404">
        <f t="shared" si="107"/>
        <v>1</v>
      </c>
    </row>
    <row r="3405" spans="1:42">
      <c r="A3405">
        <v>186641</v>
      </c>
      <c r="B3405" t="s">
        <v>9296</v>
      </c>
      <c r="C3405" t="s">
        <v>3592</v>
      </c>
      <c r="D3405">
        <v>10193841</v>
      </c>
      <c r="E3405" t="s">
        <v>115</v>
      </c>
      <c r="G3405" t="s">
        <v>9297</v>
      </c>
      <c r="K3405" s="6">
        <v>0.29166666666666669</v>
      </c>
      <c r="L3405" s="8">
        <v>0.70833333333333337</v>
      </c>
      <c r="M3405" t="s">
        <v>174</v>
      </c>
      <c r="N3405" t="s">
        <v>9298</v>
      </c>
      <c r="O3405" t="s">
        <v>3595</v>
      </c>
      <c r="P3405" t="s">
        <v>3596</v>
      </c>
      <c r="Q3405" t="s">
        <v>3592</v>
      </c>
      <c r="R3405" t="s">
        <v>58</v>
      </c>
      <c r="S3405" t="s">
        <v>432</v>
      </c>
      <c r="T3405" t="s">
        <v>46</v>
      </c>
      <c r="U3405" t="s">
        <v>47</v>
      </c>
      <c r="V3405" t="s">
        <v>9254</v>
      </c>
      <c r="W3405">
        <v>38.929695000000002</v>
      </c>
      <c r="X3405">
        <v>-76.990530000000007</v>
      </c>
      <c r="Y3405">
        <v>400821.16</v>
      </c>
      <c r="Z3405">
        <v>140201.76</v>
      </c>
      <c r="AA3405">
        <v>20017</v>
      </c>
      <c r="AB3405">
        <v>72289</v>
      </c>
      <c r="AC3405">
        <v>46047</v>
      </c>
      <c r="AD3405">
        <v>46047</v>
      </c>
      <c r="AE3405">
        <v>5</v>
      </c>
      <c r="AF3405" t="s">
        <v>329</v>
      </c>
      <c r="AG3405" t="s">
        <v>3598</v>
      </c>
      <c r="AH3405" t="s">
        <v>410</v>
      </c>
      <c r="AI3405">
        <v>504</v>
      </c>
      <c r="AJ3405">
        <v>22</v>
      </c>
      <c r="AK3405" t="s">
        <v>51</v>
      </c>
      <c r="AL3405">
        <v>2374</v>
      </c>
      <c r="AM3405">
        <v>-76.990531849187093</v>
      </c>
      <c r="AN3405">
        <v>38.929703010484801</v>
      </c>
      <c r="AO3405" t="b">
        <f t="shared" si="106"/>
        <v>1</v>
      </c>
      <c r="AP3405">
        <f t="shared" si="107"/>
        <v>1</v>
      </c>
    </row>
    <row r="3406" spans="1:42">
      <c r="A3406">
        <v>186642</v>
      </c>
      <c r="B3406" t="s">
        <v>9296</v>
      </c>
      <c r="C3406" t="s">
        <v>3592</v>
      </c>
      <c r="D3406">
        <v>10193841</v>
      </c>
      <c r="E3406" t="s">
        <v>115</v>
      </c>
      <c r="G3406" t="s">
        <v>9297</v>
      </c>
      <c r="K3406" s="6">
        <v>0.29166666666666669</v>
      </c>
      <c r="L3406" s="8">
        <v>0.70833333333333337</v>
      </c>
      <c r="M3406" t="s">
        <v>174</v>
      </c>
      <c r="N3406" t="s">
        <v>9298</v>
      </c>
      <c r="O3406" t="s">
        <v>3595</v>
      </c>
      <c r="P3406" t="s">
        <v>3596</v>
      </c>
      <c r="Q3406" t="s">
        <v>3592</v>
      </c>
      <c r="R3406" t="s">
        <v>58</v>
      </c>
      <c r="S3406" t="s">
        <v>432</v>
      </c>
      <c r="T3406" t="s">
        <v>46</v>
      </c>
      <c r="U3406" t="s">
        <v>47</v>
      </c>
      <c r="V3406" t="s">
        <v>9299</v>
      </c>
      <c r="W3406">
        <v>38.929701000000001</v>
      </c>
      <c r="X3406">
        <v>-76.990415999999996</v>
      </c>
      <c r="Y3406">
        <v>400831.05</v>
      </c>
      <c r="Z3406">
        <v>140202.41</v>
      </c>
      <c r="AA3406">
        <v>20017</v>
      </c>
      <c r="AB3406">
        <v>312291</v>
      </c>
      <c r="AC3406">
        <v>479412</v>
      </c>
      <c r="AD3406">
        <v>412174</v>
      </c>
      <c r="AE3406">
        <v>5</v>
      </c>
      <c r="AF3406" t="s">
        <v>329</v>
      </c>
      <c r="AG3406" t="s">
        <v>3598</v>
      </c>
      <c r="AH3406" t="s">
        <v>410</v>
      </c>
      <c r="AI3406">
        <v>504</v>
      </c>
      <c r="AJ3406">
        <v>22</v>
      </c>
      <c r="AK3406" t="s">
        <v>51</v>
      </c>
      <c r="AL3406">
        <v>2374</v>
      </c>
      <c r="AM3406">
        <v>-76.9904177870567</v>
      </c>
      <c r="AN3406">
        <v>38.929708856593003</v>
      </c>
      <c r="AO3406" t="b">
        <f t="shared" si="106"/>
        <v>1</v>
      </c>
      <c r="AP3406">
        <f t="shared" si="107"/>
        <v>1</v>
      </c>
    </row>
    <row r="3407" spans="1:42">
      <c r="A3407">
        <v>186643</v>
      </c>
      <c r="B3407" t="s">
        <v>9300</v>
      </c>
      <c r="C3407" t="s">
        <v>9301</v>
      </c>
      <c r="D3407">
        <v>10193842</v>
      </c>
      <c r="E3407" t="s">
        <v>201</v>
      </c>
      <c r="I3407" t="s">
        <v>9302</v>
      </c>
      <c r="J3407" t="s">
        <v>432</v>
      </c>
      <c r="K3407" s="6">
        <v>0.29166666666666669</v>
      </c>
      <c r="L3407" s="8">
        <v>0.83333333333333337</v>
      </c>
      <c r="M3407" t="s">
        <v>386</v>
      </c>
      <c r="N3407" t="s">
        <v>183</v>
      </c>
      <c r="Q3407" t="s">
        <v>9301</v>
      </c>
      <c r="R3407" t="s">
        <v>165</v>
      </c>
      <c r="S3407" t="s">
        <v>184</v>
      </c>
      <c r="T3407" t="s">
        <v>46</v>
      </c>
      <c r="U3407" t="s">
        <v>47</v>
      </c>
      <c r="V3407" t="s">
        <v>9303</v>
      </c>
      <c r="W3407">
        <v>38.898237000000002</v>
      </c>
      <c r="X3407">
        <v>-76.995884000000004</v>
      </c>
      <c r="Y3407">
        <v>400357.07</v>
      </c>
      <c r="Z3407">
        <v>136709.51</v>
      </c>
      <c r="AA3407">
        <v>20002</v>
      </c>
      <c r="AB3407">
        <v>3095</v>
      </c>
      <c r="AC3407">
        <v>3269</v>
      </c>
      <c r="AD3407">
        <v>3269</v>
      </c>
      <c r="AE3407">
        <v>6</v>
      </c>
      <c r="AF3407" t="s">
        <v>434</v>
      </c>
      <c r="AG3407" t="s">
        <v>1593</v>
      </c>
      <c r="AH3407" t="s">
        <v>63</v>
      </c>
      <c r="AI3407">
        <v>104</v>
      </c>
      <c r="AJ3407">
        <v>25</v>
      </c>
      <c r="AK3407" t="s">
        <v>51</v>
      </c>
      <c r="AL3407">
        <v>2121</v>
      </c>
      <c r="AM3407">
        <v>-76.995886012109807</v>
      </c>
      <c r="AN3407">
        <v>38.898243955301197</v>
      </c>
      <c r="AO3407" t="b">
        <f t="shared" si="106"/>
        <v>1</v>
      </c>
      <c r="AP3407">
        <f t="shared" si="107"/>
        <v>1</v>
      </c>
    </row>
    <row r="3408" spans="1:42">
      <c r="A3408">
        <v>186644</v>
      </c>
      <c r="B3408" t="s">
        <v>5428</v>
      </c>
      <c r="C3408" t="s">
        <v>880</v>
      </c>
      <c r="D3408">
        <v>10193843</v>
      </c>
      <c r="E3408" t="s">
        <v>115</v>
      </c>
      <c r="H3408">
        <v>108849</v>
      </c>
      <c r="K3408" s="6">
        <v>0.29166666666666669</v>
      </c>
      <c r="L3408" s="8">
        <v>0.70833333333333337</v>
      </c>
      <c r="M3408" t="s">
        <v>117</v>
      </c>
      <c r="N3408" t="s">
        <v>229</v>
      </c>
      <c r="O3408" t="s">
        <v>817</v>
      </c>
      <c r="P3408" t="s">
        <v>818</v>
      </c>
      <c r="Q3408" t="s">
        <v>817</v>
      </c>
      <c r="R3408" t="s">
        <v>58</v>
      </c>
      <c r="S3408" t="s">
        <v>432</v>
      </c>
      <c r="T3408" t="s">
        <v>46</v>
      </c>
      <c r="U3408" t="s">
        <v>47</v>
      </c>
      <c r="V3408" t="s">
        <v>5429</v>
      </c>
      <c r="W3408">
        <v>38.976081999999998</v>
      </c>
      <c r="X3408">
        <v>-77.055435000000003</v>
      </c>
      <c r="Y3408">
        <v>395196.46</v>
      </c>
      <c r="Z3408">
        <v>145352.44</v>
      </c>
      <c r="AA3408">
        <v>20015</v>
      </c>
      <c r="AB3408">
        <v>260593</v>
      </c>
      <c r="AC3408">
        <v>103444</v>
      </c>
      <c r="AD3408">
        <v>103444</v>
      </c>
      <c r="AE3408">
        <v>4</v>
      </c>
      <c r="AF3408" t="s">
        <v>827</v>
      </c>
      <c r="AG3408" t="s">
        <v>828</v>
      </c>
      <c r="AH3408" t="s">
        <v>50</v>
      </c>
      <c r="AI3408">
        <v>201</v>
      </c>
      <c r="AJ3408">
        <v>10</v>
      </c>
      <c r="AK3408" t="s">
        <v>51</v>
      </c>
      <c r="AL3408">
        <v>1216</v>
      </c>
      <c r="AM3408">
        <v>-77.055437568571904</v>
      </c>
      <c r="AN3408">
        <v>38.976088973906997</v>
      </c>
      <c r="AO3408" t="b">
        <f t="shared" si="106"/>
        <v>0</v>
      </c>
      <c r="AP3408">
        <f t="shared" si="107"/>
        <v>0</v>
      </c>
    </row>
    <row r="3409" spans="1:42">
      <c r="A3409">
        <v>186646</v>
      </c>
      <c r="B3409" t="s">
        <v>9304</v>
      </c>
      <c r="C3409" t="s">
        <v>880</v>
      </c>
      <c r="D3409">
        <v>10193846</v>
      </c>
      <c r="E3409" t="s">
        <v>115</v>
      </c>
      <c r="H3409">
        <v>110692</v>
      </c>
      <c r="K3409" s="6">
        <v>0.29166666666666669</v>
      </c>
      <c r="L3409" s="8">
        <v>0.70833333333333337</v>
      </c>
      <c r="M3409" t="s">
        <v>117</v>
      </c>
      <c r="N3409" t="s">
        <v>229</v>
      </c>
      <c r="O3409" t="s">
        <v>817</v>
      </c>
      <c r="P3409" t="s">
        <v>818</v>
      </c>
      <c r="Q3409" t="s">
        <v>817</v>
      </c>
      <c r="R3409" t="s">
        <v>58</v>
      </c>
      <c r="S3409" t="s">
        <v>432</v>
      </c>
      <c r="T3409" t="s">
        <v>46</v>
      </c>
      <c r="U3409" t="s">
        <v>47</v>
      </c>
      <c r="V3409" t="s">
        <v>9305</v>
      </c>
      <c r="W3409">
        <v>38.886947999999997</v>
      </c>
      <c r="X3409">
        <v>-76.956635000000006</v>
      </c>
      <c r="Y3409">
        <v>403762.35</v>
      </c>
      <c r="Z3409">
        <v>135457.29</v>
      </c>
      <c r="AA3409">
        <v>20019</v>
      </c>
      <c r="AB3409">
        <v>34646</v>
      </c>
      <c r="AC3409">
        <v>18652</v>
      </c>
      <c r="AD3409">
        <v>18652</v>
      </c>
      <c r="AE3409">
        <v>7</v>
      </c>
      <c r="AF3409" t="s">
        <v>1823</v>
      </c>
      <c r="AG3409" t="s">
        <v>1824</v>
      </c>
      <c r="AH3409" t="s">
        <v>912</v>
      </c>
      <c r="AI3409">
        <v>603</v>
      </c>
      <c r="AJ3409">
        <v>32</v>
      </c>
      <c r="AK3409" t="s">
        <v>51</v>
      </c>
      <c r="AL3409">
        <v>2399</v>
      </c>
      <c r="AM3409">
        <v>-76.956637105900597</v>
      </c>
      <c r="AN3409">
        <v>38.886955515432497</v>
      </c>
      <c r="AO3409" t="b">
        <f t="shared" si="106"/>
        <v>0</v>
      </c>
      <c r="AP3409">
        <f t="shared" si="107"/>
        <v>0</v>
      </c>
    </row>
    <row r="3410" spans="1:42">
      <c r="A3410">
        <v>186647</v>
      </c>
      <c r="B3410" t="s">
        <v>5431</v>
      </c>
      <c r="C3410" t="s">
        <v>880</v>
      </c>
      <c r="D3410">
        <v>10193847</v>
      </c>
      <c r="E3410" t="s">
        <v>115</v>
      </c>
      <c r="H3410">
        <v>109409</v>
      </c>
      <c r="K3410" s="6">
        <v>0.29166666666666669</v>
      </c>
      <c r="L3410" s="8">
        <v>0.70833333333333337</v>
      </c>
      <c r="M3410" t="s">
        <v>117</v>
      </c>
      <c r="N3410" t="s">
        <v>229</v>
      </c>
      <c r="O3410" t="s">
        <v>817</v>
      </c>
      <c r="P3410" t="s">
        <v>818</v>
      </c>
      <c r="Q3410" t="s">
        <v>817</v>
      </c>
      <c r="R3410" t="s">
        <v>58</v>
      </c>
      <c r="S3410" t="s">
        <v>432</v>
      </c>
      <c r="W3410">
        <v>0</v>
      </c>
      <c r="X3410">
        <v>0</v>
      </c>
      <c r="Y3410">
        <v>0</v>
      </c>
      <c r="Z3410">
        <v>0</v>
      </c>
      <c r="AB3410">
        <v>-100</v>
      </c>
      <c r="AC3410">
        <v>-100</v>
      </c>
      <c r="AD3410">
        <v>348291</v>
      </c>
      <c r="AF3410" t="s">
        <v>51</v>
      </c>
      <c r="AG3410" t="s">
        <v>51</v>
      </c>
      <c r="AJ3410" t="s">
        <v>51</v>
      </c>
      <c r="AK3410" t="s">
        <v>51</v>
      </c>
      <c r="AL3410">
        <v>1844</v>
      </c>
      <c r="AM3410">
        <v>-81.529192133279295</v>
      </c>
      <c r="AN3410">
        <v>37.5772691877347</v>
      </c>
      <c r="AO3410" t="b">
        <f t="shared" si="106"/>
        <v>0</v>
      </c>
      <c r="AP3410">
        <f t="shared" si="107"/>
        <v>0</v>
      </c>
    </row>
    <row r="3411" spans="1:42">
      <c r="A3411">
        <v>186620</v>
      </c>
      <c r="B3411" t="s">
        <v>9306</v>
      </c>
      <c r="C3411" t="s">
        <v>880</v>
      </c>
      <c r="D3411">
        <v>10193849</v>
      </c>
      <c r="E3411" t="s">
        <v>115</v>
      </c>
      <c r="H3411">
        <v>110317</v>
      </c>
      <c r="K3411" s="6">
        <v>0.29166666666666669</v>
      </c>
      <c r="L3411" s="8">
        <v>0.70833333333333337</v>
      </c>
      <c r="M3411" t="s">
        <v>117</v>
      </c>
      <c r="N3411" t="s">
        <v>229</v>
      </c>
      <c r="O3411" t="s">
        <v>817</v>
      </c>
      <c r="P3411" t="s">
        <v>818</v>
      </c>
      <c r="Q3411" t="s">
        <v>817</v>
      </c>
      <c r="R3411" t="s">
        <v>58</v>
      </c>
      <c r="S3411" t="s">
        <v>432</v>
      </c>
      <c r="T3411" t="s">
        <v>46</v>
      </c>
      <c r="U3411" t="s">
        <v>47</v>
      </c>
      <c r="V3411" t="s">
        <v>9307</v>
      </c>
      <c r="W3411">
        <v>38.896301999999999</v>
      </c>
      <c r="X3411">
        <v>-76.987999000000002</v>
      </c>
      <c r="Y3411">
        <v>401041.04</v>
      </c>
      <c r="Z3411">
        <v>136494.79</v>
      </c>
      <c r="AA3411">
        <v>20002</v>
      </c>
      <c r="AB3411">
        <v>68678</v>
      </c>
      <c r="AC3411">
        <v>43114</v>
      </c>
      <c r="AD3411">
        <v>43114</v>
      </c>
      <c r="AE3411">
        <v>6</v>
      </c>
      <c r="AF3411" t="s">
        <v>669</v>
      </c>
      <c r="AG3411" t="s">
        <v>1387</v>
      </c>
      <c r="AH3411" t="s">
        <v>63</v>
      </c>
      <c r="AI3411">
        <v>108</v>
      </c>
      <c r="AJ3411">
        <v>25</v>
      </c>
      <c r="AK3411" t="s">
        <v>51</v>
      </c>
      <c r="AL3411">
        <v>2093</v>
      </c>
      <c r="AM3411">
        <v>-76.988001591895397</v>
      </c>
      <c r="AN3411">
        <v>38.896309135636102</v>
      </c>
      <c r="AO3411" t="b">
        <f t="shared" si="106"/>
        <v>0</v>
      </c>
      <c r="AP3411">
        <f t="shared" si="107"/>
        <v>0</v>
      </c>
    </row>
    <row r="3412" spans="1:42">
      <c r="A3412">
        <v>186621</v>
      </c>
      <c r="B3412" t="s">
        <v>9308</v>
      </c>
      <c r="C3412" t="s">
        <v>880</v>
      </c>
      <c r="D3412">
        <v>10193850</v>
      </c>
      <c r="E3412" t="s">
        <v>115</v>
      </c>
      <c r="H3412">
        <v>110633</v>
      </c>
      <c r="K3412" s="6">
        <v>0.29166666666666669</v>
      </c>
      <c r="L3412" s="8">
        <v>0.70833333333333337</v>
      </c>
      <c r="M3412" t="s">
        <v>117</v>
      </c>
      <c r="N3412" t="s">
        <v>229</v>
      </c>
      <c r="O3412" t="s">
        <v>817</v>
      </c>
      <c r="P3412" t="s">
        <v>818</v>
      </c>
      <c r="Q3412" t="s">
        <v>817</v>
      </c>
      <c r="R3412" t="s">
        <v>58</v>
      </c>
      <c r="S3412" t="s">
        <v>432</v>
      </c>
      <c r="T3412" t="s">
        <v>46</v>
      </c>
      <c r="U3412" t="s">
        <v>47</v>
      </c>
      <c r="V3412" t="s">
        <v>9309</v>
      </c>
      <c r="W3412">
        <v>38.914301000000002</v>
      </c>
      <c r="X3412">
        <v>-77.033268000000007</v>
      </c>
      <c r="Y3412">
        <v>397114.75</v>
      </c>
      <c r="Z3412">
        <v>138493.35</v>
      </c>
      <c r="AA3412">
        <v>20009</v>
      </c>
      <c r="AB3412">
        <v>218277</v>
      </c>
      <c r="AC3412">
        <v>61391</v>
      </c>
      <c r="AD3412">
        <v>61391</v>
      </c>
      <c r="AE3412">
        <v>2</v>
      </c>
      <c r="AF3412" t="s">
        <v>86</v>
      </c>
      <c r="AG3412" t="s">
        <v>809</v>
      </c>
      <c r="AH3412" t="s">
        <v>88</v>
      </c>
      <c r="AI3412">
        <v>301</v>
      </c>
      <c r="AJ3412">
        <v>3</v>
      </c>
      <c r="AK3412" t="s">
        <v>51</v>
      </c>
      <c r="AL3412">
        <v>2313</v>
      </c>
      <c r="AM3412">
        <v>-77.033270683448393</v>
      </c>
      <c r="AN3412">
        <v>38.914308745609098</v>
      </c>
      <c r="AO3412" t="b">
        <f t="shared" si="106"/>
        <v>0</v>
      </c>
      <c r="AP3412">
        <f t="shared" si="107"/>
        <v>0</v>
      </c>
    </row>
    <row r="3413" spans="1:42">
      <c r="A3413">
        <v>186622</v>
      </c>
      <c r="B3413" t="s">
        <v>12682</v>
      </c>
      <c r="C3413" t="s">
        <v>880</v>
      </c>
      <c r="D3413">
        <v>10193851</v>
      </c>
      <c r="E3413" t="s">
        <v>115</v>
      </c>
      <c r="H3413">
        <v>110010</v>
      </c>
      <c r="K3413" s="6">
        <v>0.29166666666666669</v>
      </c>
      <c r="L3413" s="8">
        <v>0.70833333333333337</v>
      </c>
      <c r="M3413" t="s">
        <v>117</v>
      </c>
      <c r="N3413" t="s">
        <v>229</v>
      </c>
      <c r="O3413" t="s">
        <v>817</v>
      </c>
      <c r="P3413" t="s">
        <v>818</v>
      </c>
      <c r="Q3413" t="s">
        <v>817</v>
      </c>
      <c r="R3413" t="s">
        <v>58</v>
      </c>
      <c r="S3413" t="s">
        <v>432</v>
      </c>
      <c r="T3413" t="s">
        <v>46</v>
      </c>
      <c r="U3413" t="s">
        <v>47</v>
      </c>
      <c r="V3413" t="s">
        <v>12683</v>
      </c>
      <c r="W3413">
        <v>38.935994999999998</v>
      </c>
      <c r="X3413">
        <v>-77.029549000000003</v>
      </c>
      <c r="Y3413">
        <v>397438.11</v>
      </c>
      <c r="Z3413">
        <v>140901.48000000001</v>
      </c>
      <c r="AA3413">
        <v>20010</v>
      </c>
      <c r="AB3413">
        <v>230351</v>
      </c>
      <c r="AC3413">
        <v>73334</v>
      </c>
      <c r="AD3413">
        <v>73334</v>
      </c>
      <c r="AE3413">
        <v>1</v>
      </c>
      <c r="AF3413" t="s">
        <v>249</v>
      </c>
      <c r="AG3413" t="s">
        <v>1925</v>
      </c>
      <c r="AH3413" t="s">
        <v>188</v>
      </c>
      <c r="AI3413">
        <v>409</v>
      </c>
      <c r="AJ3413">
        <v>2</v>
      </c>
      <c r="AK3413" t="s">
        <v>51</v>
      </c>
      <c r="AL3413">
        <v>662</v>
      </c>
      <c r="AM3413">
        <v>-77.029551167688396</v>
      </c>
      <c r="AN3413">
        <v>38.936002949398897</v>
      </c>
      <c r="AO3413" t="b">
        <f t="shared" si="106"/>
        <v>0</v>
      </c>
      <c r="AP3413">
        <f t="shared" si="107"/>
        <v>0</v>
      </c>
    </row>
    <row r="3414" spans="1:42">
      <c r="A3414">
        <v>186805</v>
      </c>
      <c r="B3414" t="s">
        <v>12684</v>
      </c>
      <c r="C3414" t="s">
        <v>12685</v>
      </c>
      <c r="D3414">
        <v>10193852</v>
      </c>
      <c r="E3414" t="s">
        <v>201</v>
      </c>
      <c r="K3414" s="6">
        <v>0.79166666666666663</v>
      </c>
      <c r="L3414" s="8">
        <v>0.70833333333333337</v>
      </c>
      <c r="M3414" t="s">
        <v>266</v>
      </c>
      <c r="N3414" t="s">
        <v>55</v>
      </c>
      <c r="Q3414" t="s">
        <v>12685</v>
      </c>
      <c r="R3414" t="s">
        <v>58</v>
      </c>
      <c r="S3414" t="s">
        <v>432</v>
      </c>
      <c r="T3414" t="s">
        <v>46</v>
      </c>
      <c r="U3414" t="s">
        <v>47</v>
      </c>
      <c r="V3414" t="s">
        <v>10624</v>
      </c>
      <c r="W3414">
        <v>38.892476000000002</v>
      </c>
      <c r="X3414">
        <v>-77.002878999999993</v>
      </c>
      <c r="Y3414">
        <v>399750.27</v>
      </c>
      <c r="Z3414">
        <v>136069.99</v>
      </c>
      <c r="AA3414">
        <v>20002</v>
      </c>
      <c r="AB3414">
        <v>51087</v>
      </c>
      <c r="AC3414">
        <v>29877</v>
      </c>
      <c r="AD3414">
        <v>29877</v>
      </c>
      <c r="AE3414">
        <v>6</v>
      </c>
      <c r="AF3414" t="s">
        <v>434</v>
      </c>
      <c r="AG3414" t="s">
        <v>435</v>
      </c>
      <c r="AH3414" t="s">
        <v>63</v>
      </c>
      <c r="AI3414">
        <v>107</v>
      </c>
      <c r="AJ3414">
        <v>25</v>
      </c>
      <c r="AK3414" t="s">
        <v>74</v>
      </c>
      <c r="AL3414">
        <v>161</v>
      </c>
      <c r="AM3414">
        <v>-77.002880915917004</v>
      </c>
      <c r="AN3414">
        <v>38.892482960753597</v>
      </c>
      <c r="AO3414" t="b">
        <f t="shared" si="106"/>
        <v>1</v>
      </c>
      <c r="AP3414">
        <f t="shared" si="107"/>
        <v>1</v>
      </c>
    </row>
    <row r="3415" spans="1:42">
      <c r="A3415">
        <v>186806</v>
      </c>
      <c r="B3415" t="s">
        <v>12686</v>
      </c>
      <c r="C3415" t="s">
        <v>880</v>
      </c>
      <c r="D3415">
        <v>10193853</v>
      </c>
      <c r="E3415" t="s">
        <v>115</v>
      </c>
      <c r="H3415">
        <v>109507</v>
      </c>
      <c r="K3415" s="6">
        <v>0.29166666666666669</v>
      </c>
      <c r="L3415" s="8">
        <v>0.70833333333333337</v>
      </c>
      <c r="M3415" t="s">
        <v>117</v>
      </c>
      <c r="N3415" t="s">
        <v>229</v>
      </c>
      <c r="O3415" t="s">
        <v>817</v>
      </c>
      <c r="P3415" t="s">
        <v>818</v>
      </c>
      <c r="Q3415" t="s">
        <v>817</v>
      </c>
      <c r="R3415" t="s">
        <v>58</v>
      </c>
      <c r="S3415" t="s">
        <v>432</v>
      </c>
      <c r="T3415" t="s">
        <v>46</v>
      </c>
      <c r="U3415" t="s">
        <v>47</v>
      </c>
      <c r="V3415" t="s">
        <v>12687</v>
      </c>
      <c r="W3415">
        <v>38.948701</v>
      </c>
      <c r="X3415">
        <v>-77.054659000000001</v>
      </c>
      <c r="Y3415">
        <v>395261.91</v>
      </c>
      <c r="Z3415">
        <v>142312.88</v>
      </c>
      <c r="AA3415">
        <v>20008</v>
      </c>
      <c r="AB3415">
        <v>219487</v>
      </c>
      <c r="AC3415">
        <v>62567</v>
      </c>
      <c r="AD3415">
        <v>62567</v>
      </c>
      <c r="AE3415">
        <v>3</v>
      </c>
      <c r="AF3415" t="s">
        <v>625</v>
      </c>
      <c r="AG3415" t="s">
        <v>4464</v>
      </c>
      <c r="AH3415" t="s">
        <v>50</v>
      </c>
      <c r="AI3415">
        <v>203</v>
      </c>
      <c r="AJ3415">
        <v>12</v>
      </c>
      <c r="AK3415" t="s">
        <v>51</v>
      </c>
      <c r="AL3415">
        <v>420</v>
      </c>
      <c r="AM3415">
        <v>-77.054661238016706</v>
      </c>
      <c r="AN3415">
        <v>38.948708205347302</v>
      </c>
      <c r="AO3415" t="b">
        <f t="shared" si="106"/>
        <v>0</v>
      </c>
      <c r="AP3415">
        <f t="shared" si="107"/>
        <v>0</v>
      </c>
    </row>
    <row r="3416" spans="1:42">
      <c r="A3416">
        <v>186807</v>
      </c>
      <c r="B3416" t="s">
        <v>12688</v>
      </c>
      <c r="C3416" t="s">
        <v>12689</v>
      </c>
      <c r="D3416">
        <v>10193854</v>
      </c>
      <c r="E3416" t="s">
        <v>652</v>
      </c>
      <c r="I3416" t="s">
        <v>12690</v>
      </c>
      <c r="J3416" t="s">
        <v>432</v>
      </c>
      <c r="K3416" s="6">
        <v>0.29166666666666669</v>
      </c>
      <c r="L3416" s="8">
        <v>0.70833333333333337</v>
      </c>
      <c r="M3416" t="s">
        <v>255</v>
      </c>
      <c r="N3416" t="s">
        <v>183</v>
      </c>
      <c r="Q3416" t="s">
        <v>12689</v>
      </c>
      <c r="R3416" t="s">
        <v>165</v>
      </c>
      <c r="S3416" t="s">
        <v>184</v>
      </c>
      <c r="T3416" t="s">
        <v>46</v>
      </c>
      <c r="U3416" t="s">
        <v>47</v>
      </c>
      <c r="V3416" t="s">
        <v>12691</v>
      </c>
      <c r="W3416">
        <v>38.879026000000003</v>
      </c>
      <c r="X3416">
        <v>-76.983878000000004</v>
      </c>
      <c r="Y3416">
        <v>401398.87</v>
      </c>
      <c r="Z3416">
        <v>134577.15</v>
      </c>
      <c r="AA3416">
        <v>20003</v>
      </c>
      <c r="AB3416">
        <v>82806</v>
      </c>
      <c r="AC3416">
        <v>54583</v>
      </c>
      <c r="AD3416">
        <v>54583</v>
      </c>
      <c r="AE3416">
        <v>6</v>
      </c>
      <c r="AF3416" t="s">
        <v>72</v>
      </c>
      <c r="AG3416" t="s">
        <v>3566</v>
      </c>
      <c r="AH3416" t="s">
        <v>63</v>
      </c>
      <c r="AI3416">
        <v>106</v>
      </c>
      <c r="AJ3416">
        <v>26</v>
      </c>
      <c r="AK3416" t="s">
        <v>51</v>
      </c>
      <c r="AL3416">
        <v>342</v>
      </c>
      <c r="AM3416">
        <v>-76.983880574170598</v>
      </c>
      <c r="AN3416">
        <v>38.8790338097673</v>
      </c>
      <c r="AO3416" t="b">
        <f t="shared" si="106"/>
        <v>1</v>
      </c>
      <c r="AP3416">
        <f t="shared" si="107"/>
        <v>1</v>
      </c>
    </row>
    <row r="3417" spans="1:42">
      <c r="A3417">
        <v>186808</v>
      </c>
      <c r="B3417" t="s">
        <v>9310</v>
      </c>
      <c r="C3417" t="s">
        <v>9311</v>
      </c>
      <c r="D3417">
        <v>10193855</v>
      </c>
      <c r="E3417" t="s">
        <v>201</v>
      </c>
      <c r="I3417" t="s">
        <v>9312</v>
      </c>
      <c r="J3417" t="s">
        <v>432</v>
      </c>
      <c r="K3417" s="6">
        <v>0.29166666666666669</v>
      </c>
      <c r="L3417" s="8">
        <v>0.70833333333333337</v>
      </c>
      <c r="M3417" t="s">
        <v>255</v>
      </c>
      <c r="N3417" t="s">
        <v>255</v>
      </c>
      <c r="Q3417" t="s">
        <v>9311</v>
      </c>
      <c r="R3417" t="s">
        <v>165</v>
      </c>
      <c r="S3417" t="s">
        <v>138</v>
      </c>
      <c r="T3417" t="s">
        <v>46</v>
      </c>
      <c r="U3417" t="s">
        <v>47</v>
      </c>
      <c r="V3417" t="s">
        <v>9313</v>
      </c>
      <c r="W3417">
        <v>38.882503999999997</v>
      </c>
      <c r="X3417">
        <v>-76.993255000000005</v>
      </c>
      <c r="Y3417">
        <v>400585.27</v>
      </c>
      <c r="Z3417">
        <v>134963.13</v>
      </c>
      <c r="AA3417">
        <v>20003</v>
      </c>
      <c r="AB3417">
        <v>145211</v>
      </c>
      <c r="AC3417">
        <v>54509</v>
      </c>
      <c r="AD3417">
        <v>54509</v>
      </c>
      <c r="AE3417">
        <v>6</v>
      </c>
      <c r="AF3417" t="s">
        <v>72</v>
      </c>
      <c r="AG3417" t="s">
        <v>3034</v>
      </c>
      <c r="AH3417" t="s">
        <v>63</v>
      </c>
      <c r="AI3417">
        <v>107</v>
      </c>
      <c r="AJ3417">
        <v>26</v>
      </c>
      <c r="AK3417" t="s">
        <v>74</v>
      </c>
      <c r="AL3417">
        <v>2680</v>
      </c>
      <c r="AM3417">
        <v>-76.993256829372399</v>
      </c>
      <c r="AN3417">
        <v>38.8825117860398</v>
      </c>
      <c r="AO3417" t="b">
        <f t="shared" si="106"/>
        <v>1</v>
      </c>
      <c r="AP3417">
        <f t="shared" si="107"/>
        <v>1</v>
      </c>
    </row>
    <row r="3418" spans="1:42">
      <c r="A3418">
        <v>186809</v>
      </c>
      <c r="B3418" t="s">
        <v>12692</v>
      </c>
      <c r="C3418" t="s">
        <v>12693</v>
      </c>
      <c r="D3418">
        <v>10193856</v>
      </c>
      <c r="E3418" t="s">
        <v>201</v>
      </c>
      <c r="I3418" t="s">
        <v>12694</v>
      </c>
      <c r="J3418" t="s">
        <v>1682</v>
      </c>
      <c r="K3418" s="6">
        <v>0.29166666666666669</v>
      </c>
      <c r="L3418" s="8">
        <v>0.70833333333333337</v>
      </c>
      <c r="M3418" t="s">
        <v>386</v>
      </c>
      <c r="N3418" t="s">
        <v>183</v>
      </c>
      <c r="Q3418" t="s">
        <v>12693</v>
      </c>
      <c r="R3418" t="s">
        <v>165</v>
      </c>
      <c r="S3418" t="s">
        <v>184</v>
      </c>
      <c r="T3418" t="s">
        <v>46</v>
      </c>
      <c r="U3418" t="s">
        <v>47</v>
      </c>
      <c r="V3418" t="s">
        <v>12695</v>
      </c>
      <c r="W3418">
        <v>38.927427999999999</v>
      </c>
      <c r="X3418">
        <v>-77.028927999999993</v>
      </c>
      <c r="Y3418">
        <v>397491.65</v>
      </c>
      <c r="Z3418">
        <v>139950.39999999999</v>
      </c>
      <c r="AA3418">
        <v>20009</v>
      </c>
      <c r="AB3418">
        <v>231518</v>
      </c>
      <c r="AC3418">
        <v>74524</v>
      </c>
      <c r="AD3418">
        <v>74524</v>
      </c>
      <c r="AE3418">
        <v>1</v>
      </c>
      <c r="AF3418" t="s">
        <v>249</v>
      </c>
      <c r="AG3418" t="s">
        <v>3919</v>
      </c>
      <c r="AH3418" t="s">
        <v>88</v>
      </c>
      <c r="AI3418">
        <v>302</v>
      </c>
      <c r="AJ3418">
        <v>2</v>
      </c>
      <c r="AK3418" t="s">
        <v>51</v>
      </c>
      <c r="AL3418">
        <v>723</v>
      </c>
      <c r="AM3418">
        <v>-77.028930159808397</v>
      </c>
      <c r="AN3418">
        <v>38.927435483024297</v>
      </c>
      <c r="AO3418" t="b">
        <f t="shared" si="106"/>
        <v>1</v>
      </c>
      <c r="AP3418">
        <f t="shared" si="107"/>
        <v>1</v>
      </c>
    </row>
    <row r="3419" spans="1:42">
      <c r="A3419">
        <v>186810</v>
      </c>
      <c r="B3419" t="s">
        <v>12696</v>
      </c>
      <c r="C3419" t="s">
        <v>9383</v>
      </c>
      <c r="D3419">
        <v>10193857</v>
      </c>
      <c r="E3419" t="s">
        <v>2388</v>
      </c>
      <c r="I3419" t="s">
        <v>12697</v>
      </c>
      <c r="J3419" t="s">
        <v>432</v>
      </c>
      <c r="K3419" s="6">
        <v>0.35416666666666669</v>
      </c>
      <c r="L3419" s="8">
        <v>0.6875</v>
      </c>
      <c r="M3419" t="s">
        <v>255</v>
      </c>
      <c r="N3419" t="s">
        <v>255</v>
      </c>
      <c r="O3419" t="s">
        <v>9385</v>
      </c>
      <c r="P3419" t="s">
        <v>9386</v>
      </c>
      <c r="Q3419" t="s">
        <v>9385</v>
      </c>
      <c r="R3419" t="s">
        <v>165</v>
      </c>
      <c r="S3419" t="s">
        <v>138</v>
      </c>
      <c r="T3419" t="s">
        <v>46</v>
      </c>
      <c r="U3419" t="s">
        <v>47</v>
      </c>
      <c r="V3419" t="s">
        <v>12698</v>
      </c>
      <c r="W3419">
        <v>38.864505000000001</v>
      </c>
      <c r="X3419">
        <v>-76.988951</v>
      </c>
      <c r="Y3419">
        <v>400958.87</v>
      </c>
      <c r="Z3419">
        <v>132965.09</v>
      </c>
      <c r="AA3419">
        <v>20020</v>
      </c>
      <c r="AB3419">
        <v>70732</v>
      </c>
      <c r="AC3419">
        <v>44721</v>
      </c>
      <c r="AD3419">
        <v>44721</v>
      </c>
      <c r="AE3419">
        <v>8</v>
      </c>
      <c r="AF3419" t="s">
        <v>578</v>
      </c>
      <c r="AG3419" t="s">
        <v>579</v>
      </c>
      <c r="AH3419" t="s">
        <v>458</v>
      </c>
      <c r="AI3419">
        <v>701</v>
      </c>
      <c r="AJ3419">
        <v>28</v>
      </c>
      <c r="AK3419" t="s">
        <v>51</v>
      </c>
      <c r="AL3419">
        <v>252</v>
      </c>
      <c r="AM3419">
        <v>-76.988953737276802</v>
      </c>
      <c r="AN3419">
        <v>38.864512310683899</v>
      </c>
      <c r="AO3419" t="b">
        <f t="shared" si="106"/>
        <v>0</v>
      </c>
      <c r="AP3419">
        <f t="shared" si="107"/>
        <v>0</v>
      </c>
    </row>
    <row r="3420" spans="1:42">
      <c r="A3420">
        <v>186811</v>
      </c>
      <c r="B3420" t="s">
        <v>12699</v>
      </c>
      <c r="C3420" t="s">
        <v>985</v>
      </c>
      <c r="D3420">
        <v>10193858</v>
      </c>
      <c r="E3420" t="s">
        <v>201</v>
      </c>
      <c r="I3420" t="s">
        <v>12700</v>
      </c>
      <c r="J3420" t="s">
        <v>432</v>
      </c>
      <c r="K3420" s="6">
        <v>0.29166666666666669</v>
      </c>
      <c r="L3420" s="8">
        <v>0.70833333333333337</v>
      </c>
      <c r="M3420" t="s">
        <v>265</v>
      </c>
      <c r="N3420" t="s">
        <v>174</v>
      </c>
      <c r="O3420" t="s">
        <v>12701</v>
      </c>
      <c r="P3420" t="s">
        <v>12702</v>
      </c>
      <c r="Q3420" t="s">
        <v>12701</v>
      </c>
      <c r="R3420" t="s">
        <v>165</v>
      </c>
      <c r="S3420" t="s">
        <v>266</v>
      </c>
      <c r="T3420" t="s">
        <v>46</v>
      </c>
      <c r="U3420" t="s">
        <v>47</v>
      </c>
      <c r="V3420" t="s">
        <v>12703</v>
      </c>
      <c r="W3420">
        <v>38.865318000000002</v>
      </c>
      <c r="X3420">
        <v>-76.959885999999997</v>
      </c>
      <c r="Y3420">
        <v>403481.33</v>
      </c>
      <c r="Z3420">
        <v>133056.1</v>
      </c>
      <c r="AA3420">
        <v>20020</v>
      </c>
      <c r="AB3420">
        <v>52995</v>
      </c>
      <c r="AC3420">
        <v>22341</v>
      </c>
      <c r="AD3420">
        <v>22341</v>
      </c>
      <c r="AE3420">
        <v>7</v>
      </c>
      <c r="AF3420" t="s">
        <v>853</v>
      </c>
      <c r="AG3420" t="s">
        <v>12154</v>
      </c>
      <c r="AH3420" t="s">
        <v>912</v>
      </c>
      <c r="AI3420">
        <v>606</v>
      </c>
      <c r="AJ3420">
        <v>35</v>
      </c>
      <c r="AK3420" t="s">
        <v>51</v>
      </c>
      <c r="AL3420">
        <v>114</v>
      </c>
      <c r="AM3420">
        <v>-76.959888326889796</v>
      </c>
      <c r="AN3420">
        <v>38.865325799974798</v>
      </c>
      <c r="AO3420" t="b">
        <f t="shared" si="106"/>
        <v>0</v>
      </c>
      <c r="AP3420">
        <f t="shared" si="107"/>
        <v>0</v>
      </c>
    </row>
    <row r="3421" spans="1:42">
      <c r="A3421">
        <v>186812</v>
      </c>
      <c r="B3421" t="s">
        <v>9314</v>
      </c>
      <c r="C3421" t="s">
        <v>9315</v>
      </c>
      <c r="D3421">
        <v>10193859</v>
      </c>
      <c r="E3421" t="s">
        <v>201</v>
      </c>
      <c r="I3421" t="s">
        <v>9316</v>
      </c>
      <c r="J3421" t="s">
        <v>432</v>
      </c>
      <c r="K3421" s="6">
        <v>0.29166666666666669</v>
      </c>
      <c r="L3421" s="8">
        <v>0.79166666666666663</v>
      </c>
      <c r="M3421" t="s">
        <v>266</v>
      </c>
      <c r="N3421" t="s">
        <v>266</v>
      </c>
      <c r="Q3421" t="s">
        <v>9315</v>
      </c>
      <c r="R3421" t="s">
        <v>165</v>
      </c>
      <c r="S3421" t="s">
        <v>55</v>
      </c>
      <c r="T3421" t="s">
        <v>46</v>
      </c>
      <c r="U3421" t="s">
        <v>47</v>
      </c>
      <c r="V3421" t="s">
        <v>9317</v>
      </c>
      <c r="W3421">
        <v>38.881095999999999</v>
      </c>
      <c r="X3421">
        <v>-77.014621000000005</v>
      </c>
      <c r="Y3421">
        <v>398731.4</v>
      </c>
      <c r="Z3421">
        <v>134806.92000000001</v>
      </c>
      <c r="AA3421">
        <v>20024</v>
      </c>
      <c r="AB3421">
        <v>277825</v>
      </c>
      <c r="AC3421">
        <v>119906</v>
      </c>
      <c r="AD3421">
        <v>119906</v>
      </c>
      <c r="AE3421">
        <v>6</v>
      </c>
      <c r="AF3421" t="s">
        <v>392</v>
      </c>
      <c r="AG3421" t="s">
        <v>937</v>
      </c>
      <c r="AH3421" t="s">
        <v>63</v>
      </c>
      <c r="AI3421">
        <v>105</v>
      </c>
      <c r="AJ3421">
        <v>9</v>
      </c>
      <c r="AK3421" t="s">
        <v>51</v>
      </c>
      <c r="AL3421">
        <v>2926</v>
      </c>
      <c r="AM3421">
        <v>-77.014623077882007</v>
      </c>
      <c r="AN3421">
        <v>38.881103864400202</v>
      </c>
      <c r="AO3421" t="b">
        <f t="shared" si="106"/>
        <v>1</v>
      </c>
      <c r="AP3421">
        <f t="shared" si="107"/>
        <v>1</v>
      </c>
    </row>
    <row r="3422" spans="1:42">
      <c r="A3422">
        <v>186813</v>
      </c>
      <c r="B3422" t="s">
        <v>12704</v>
      </c>
      <c r="C3422" t="s">
        <v>11744</v>
      </c>
      <c r="D3422">
        <v>10193861</v>
      </c>
      <c r="E3422" t="s">
        <v>160</v>
      </c>
      <c r="K3422" s="6">
        <v>0.5</v>
      </c>
      <c r="L3422" s="8">
        <v>0.79166666666666663</v>
      </c>
      <c r="M3422" t="s">
        <v>155</v>
      </c>
      <c r="N3422" t="s">
        <v>155</v>
      </c>
      <c r="Q3422" t="s">
        <v>11744</v>
      </c>
      <c r="R3422" t="s">
        <v>58</v>
      </c>
      <c r="S3422" t="s">
        <v>432</v>
      </c>
      <c r="T3422" t="s">
        <v>46</v>
      </c>
      <c r="U3422" t="s">
        <v>47</v>
      </c>
      <c r="V3422" t="s">
        <v>11745</v>
      </c>
      <c r="W3422">
        <v>38.922690000000003</v>
      </c>
      <c r="X3422">
        <v>-77.040424000000002</v>
      </c>
      <c r="Y3422">
        <v>396494.54</v>
      </c>
      <c r="Z3422">
        <v>139424.79</v>
      </c>
      <c r="AA3422">
        <v>20009</v>
      </c>
      <c r="AB3422">
        <v>235652</v>
      </c>
      <c r="AC3422">
        <v>78412</v>
      </c>
      <c r="AD3422">
        <v>78412</v>
      </c>
      <c r="AE3422">
        <v>1</v>
      </c>
      <c r="AF3422" t="s">
        <v>318</v>
      </c>
      <c r="AG3422" t="s">
        <v>1514</v>
      </c>
      <c r="AH3422" t="s">
        <v>88</v>
      </c>
      <c r="AI3422">
        <v>303</v>
      </c>
      <c r="AJ3422">
        <v>1</v>
      </c>
      <c r="AK3422" t="s">
        <v>51</v>
      </c>
      <c r="AL3422">
        <v>832</v>
      </c>
      <c r="AM3422">
        <v>-77.040426775542798</v>
      </c>
      <c r="AN3422">
        <v>38.922697208441697</v>
      </c>
      <c r="AO3422" t="b">
        <f t="shared" si="106"/>
        <v>1</v>
      </c>
      <c r="AP3422">
        <f t="shared" si="107"/>
        <v>1</v>
      </c>
    </row>
    <row r="3423" spans="1:42">
      <c r="A3423">
        <v>186814</v>
      </c>
      <c r="B3423" t="s">
        <v>5433</v>
      </c>
      <c r="C3423" t="s">
        <v>1031</v>
      </c>
      <c r="D3423">
        <v>10193862</v>
      </c>
      <c r="E3423" t="s">
        <v>81</v>
      </c>
      <c r="K3423" s="6">
        <v>0.29166666666666669</v>
      </c>
      <c r="L3423" s="8">
        <v>0.79166666666666663</v>
      </c>
      <c r="M3423" t="s">
        <v>95</v>
      </c>
      <c r="N3423" t="s">
        <v>95</v>
      </c>
      <c r="Q3423" t="s">
        <v>5434</v>
      </c>
      <c r="R3423" t="s">
        <v>58</v>
      </c>
      <c r="S3423" t="s">
        <v>432</v>
      </c>
      <c r="T3423" t="s">
        <v>46</v>
      </c>
      <c r="U3423" t="s">
        <v>47</v>
      </c>
      <c r="V3423" t="s">
        <v>5435</v>
      </c>
      <c r="W3423">
        <v>38.901642000000002</v>
      </c>
      <c r="X3423">
        <v>-77.046293000000006</v>
      </c>
      <c r="Y3423">
        <v>395984.44</v>
      </c>
      <c r="Z3423">
        <v>137088.51</v>
      </c>
      <c r="AA3423">
        <v>20006</v>
      </c>
      <c r="AB3423">
        <v>242837</v>
      </c>
      <c r="AC3423">
        <v>85771</v>
      </c>
      <c r="AD3423">
        <v>85771</v>
      </c>
      <c r="AE3423">
        <v>2</v>
      </c>
      <c r="AF3423" t="s">
        <v>196</v>
      </c>
      <c r="AG3423" t="s">
        <v>610</v>
      </c>
      <c r="AH3423" t="s">
        <v>50</v>
      </c>
      <c r="AI3423">
        <v>207</v>
      </c>
      <c r="AJ3423">
        <v>6</v>
      </c>
      <c r="AK3423" t="s">
        <v>524</v>
      </c>
      <c r="AL3423">
        <v>1095</v>
      </c>
      <c r="AM3423">
        <v>-77.046295515162896</v>
      </c>
      <c r="AN3423">
        <v>38.901649022543097</v>
      </c>
      <c r="AO3423" t="b">
        <f t="shared" si="106"/>
        <v>0</v>
      </c>
      <c r="AP3423">
        <f t="shared" si="107"/>
        <v>0</v>
      </c>
    </row>
    <row r="3424" spans="1:42">
      <c r="A3424">
        <v>186815</v>
      </c>
      <c r="B3424" t="s">
        <v>5437</v>
      </c>
      <c r="C3424" t="s">
        <v>5438</v>
      </c>
      <c r="D3424">
        <v>10193863</v>
      </c>
      <c r="E3424" t="s">
        <v>160</v>
      </c>
      <c r="K3424" s="6">
        <v>0.33333333333333331</v>
      </c>
      <c r="L3424" s="8">
        <v>0.70833333333333337</v>
      </c>
      <c r="M3424" t="s">
        <v>5439</v>
      </c>
      <c r="N3424" t="s">
        <v>5439</v>
      </c>
      <c r="Q3424" t="s">
        <v>5440</v>
      </c>
      <c r="R3424" t="s">
        <v>58</v>
      </c>
      <c r="S3424" t="s">
        <v>432</v>
      </c>
      <c r="T3424" t="s">
        <v>46</v>
      </c>
      <c r="U3424" t="s">
        <v>47</v>
      </c>
      <c r="V3424" t="s">
        <v>2752</v>
      </c>
      <c r="W3424">
        <v>38.901985000000003</v>
      </c>
      <c r="X3424">
        <v>-77.058633</v>
      </c>
      <c r="Y3424">
        <v>394914.05</v>
      </c>
      <c r="Z3424">
        <v>137127.22</v>
      </c>
      <c r="AA3424">
        <v>20007</v>
      </c>
      <c r="AB3424">
        <v>273874</v>
      </c>
      <c r="AC3424">
        <v>116633</v>
      </c>
      <c r="AD3424">
        <v>116633</v>
      </c>
      <c r="AE3424">
        <v>2</v>
      </c>
      <c r="AF3424" t="s">
        <v>49</v>
      </c>
      <c r="AG3424" s="2">
        <v>200000</v>
      </c>
      <c r="AH3424" t="s">
        <v>50</v>
      </c>
      <c r="AI3424">
        <v>206</v>
      </c>
      <c r="AJ3424">
        <v>4</v>
      </c>
      <c r="AK3424" t="s">
        <v>567</v>
      </c>
      <c r="AL3424">
        <v>1335</v>
      </c>
      <c r="AM3424">
        <v>-77.058635749393304</v>
      </c>
      <c r="AN3424">
        <v>38.901992194037703</v>
      </c>
      <c r="AO3424" t="b">
        <f t="shared" si="106"/>
        <v>0</v>
      </c>
      <c r="AP3424">
        <f t="shared" si="107"/>
        <v>0</v>
      </c>
    </row>
    <row r="3425" spans="1:42">
      <c r="A3425">
        <v>186816</v>
      </c>
      <c r="B3425" t="s">
        <v>9318</v>
      </c>
      <c r="C3425" t="s">
        <v>880</v>
      </c>
      <c r="D3425">
        <v>10193864</v>
      </c>
      <c r="E3425" t="s">
        <v>115</v>
      </c>
      <c r="H3425">
        <v>109511</v>
      </c>
      <c r="K3425" s="6">
        <v>0.29166666666666669</v>
      </c>
      <c r="L3425" s="8">
        <v>0.70833333333333337</v>
      </c>
      <c r="M3425" t="s">
        <v>117</v>
      </c>
      <c r="N3425" t="s">
        <v>229</v>
      </c>
      <c r="O3425" t="s">
        <v>817</v>
      </c>
      <c r="P3425" t="s">
        <v>818</v>
      </c>
      <c r="Q3425" t="s">
        <v>817</v>
      </c>
      <c r="R3425" t="s">
        <v>58</v>
      </c>
      <c r="S3425" t="s">
        <v>432</v>
      </c>
      <c r="T3425" t="s">
        <v>46</v>
      </c>
      <c r="U3425" t="s">
        <v>47</v>
      </c>
      <c r="V3425" t="s">
        <v>9319</v>
      </c>
      <c r="W3425">
        <v>38.965584999999997</v>
      </c>
      <c r="X3425">
        <v>-77.059107999999995</v>
      </c>
      <c r="Y3425">
        <v>394877.44</v>
      </c>
      <c r="Z3425">
        <v>144187.43</v>
      </c>
      <c r="AA3425">
        <v>20015</v>
      </c>
      <c r="AB3425">
        <v>259915</v>
      </c>
      <c r="AC3425">
        <v>102762</v>
      </c>
      <c r="AD3425">
        <v>102762</v>
      </c>
      <c r="AE3425">
        <v>4</v>
      </c>
      <c r="AF3425" t="s">
        <v>827</v>
      </c>
      <c r="AG3425" t="s">
        <v>2164</v>
      </c>
      <c r="AH3425" t="s">
        <v>50</v>
      </c>
      <c r="AI3425">
        <v>201</v>
      </c>
      <c r="AJ3425">
        <v>10</v>
      </c>
      <c r="AK3425" t="s">
        <v>51</v>
      </c>
      <c r="AL3425">
        <v>2773</v>
      </c>
      <c r="AM3425">
        <v>-77.059110513685994</v>
      </c>
      <c r="AN3425">
        <v>38.965592484264199</v>
      </c>
      <c r="AO3425" t="b">
        <f t="shared" si="106"/>
        <v>0</v>
      </c>
      <c r="AP3425">
        <f t="shared" si="107"/>
        <v>0</v>
      </c>
    </row>
    <row r="3426" spans="1:42">
      <c r="A3426">
        <v>186817</v>
      </c>
      <c r="B3426" t="s">
        <v>12705</v>
      </c>
      <c r="C3426" t="s">
        <v>12693</v>
      </c>
      <c r="D3426">
        <v>10193865</v>
      </c>
      <c r="E3426" t="s">
        <v>201</v>
      </c>
      <c r="I3426" t="s">
        <v>12706</v>
      </c>
      <c r="J3426" t="s">
        <v>1682</v>
      </c>
      <c r="K3426" s="6">
        <v>0.375</v>
      </c>
      <c r="L3426" s="8">
        <v>0.70833333333333337</v>
      </c>
      <c r="M3426" t="s">
        <v>386</v>
      </c>
      <c r="N3426" t="s">
        <v>183</v>
      </c>
      <c r="Q3426" t="s">
        <v>12693</v>
      </c>
      <c r="R3426" t="s">
        <v>165</v>
      </c>
      <c r="S3426" t="s">
        <v>184</v>
      </c>
      <c r="T3426" t="s">
        <v>46</v>
      </c>
      <c r="U3426" t="s">
        <v>47</v>
      </c>
      <c r="V3426" t="s">
        <v>10509</v>
      </c>
      <c r="W3426">
        <v>38.932935000000001</v>
      </c>
      <c r="X3426">
        <v>-77.034727000000004</v>
      </c>
      <c r="Y3426">
        <v>396989.07</v>
      </c>
      <c r="Z3426">
        <v>140561.91</v>
      </c>
      <c r="AA3426">
        <v>20010</v>
      </c>
      <c r="AB3426">
        <v>234583</v>
      </c>
      <c r="AC3426">
        <v>77557</v>
      </c>
      <c r="AD3426">
        <v>77557</v>
      </c>
      <c r="AE3426">
        <v>1</v>
      </c>
      <c r="AF3426" t="s">
        <v>249</v>
      </c>
      <c r="AG3426" t="s">
        <v>966</v>
      </c>
      <c r="AH3426" t="s">
        <v>188</v>
      </c>
      <c r="AI3426">
        <v>409</v>
      </c>
      <c r="AJ3426">
        <v>2</v>
      </c>
      <c r="AK3426" t="s">
        <v>51</v>
      </c>
      <c r="AL3426">
        <v>798</v>
      </c>
      <c r="AM3426">
        <v>-77.034728911984303</v>
      </c>
      <c r="AN3426">
        <v>38.932942575873497</v>
      </c>
      <c r="AO3426" t="b">
        <f t="shared" si="106"/>
        <v>1</v>
      </c>
      <c r="AP3426">
        <f t="shared" si="107"/>
        <v>1</v>
      </c>
    </row>
    <row r="3427" spans="1:42">
      <c r="A3427">
        <v>186818</v>
      </c>
      <c r="B3427" t="s">
        <v>12707</v>
      </c>
      <c r="C3427" t="s">
        <v>12708</v>
      </c>
      <c r="D3427">
        <v>10193866</v>
      </c>
      <c r="E3427" t="s">
        <v>201</v>
      </c>
      <c r="I3427" t="s">
        <v>12709</v>
      </c>
      <c r="J3427" t="s">
        <v>432</v>
      </c>
      <c r="K3427" s="6">
        <v>0.29166666666666669</v>
      </c>
      <c r="L3427" s="8">
        <v>0.70833333333333337</v>
      </c>
      <c r="M3427" t="s">
        <v>386</v>
      </c>
      <c r="N3427" t="s">
        <v>386</v>
      </c>
      <c r="Q3427" t="s">
        <v>12708</v>
      </c>
      <c r="R3427" t="s">
        <v>165</v>
      </c>
      <c r="S3427" t="s">
        <v>183</v>
      </c>
      <c r="T3427" t="s">
        <v>46</v>
      </c>
      <c r="U3427" t="s">
        <v>47</v>
      </c>
      <c r="V3427" t="s">
        <v>12710</v>
      </c>
      <c r="W3427">
        <v>38.944181</v>
      </c>
      <c r="X3427">
        <v>-77.075868</v>
      </c>
      <c r="Y3427">
        <v>393423.02</v>
      </c>
      <c r="Z3427">
        <v>141812.48000000001</v>
      </c>
      <c r="AA3427">
        <v>20016</v>
      </c>
      <c r="AB3427">
        <v>222295</v>
      </c>
      <c r="AC3427">
        <v>65402</v>
      </c>
      <c r="AD3427">
        <v>65402</v>
      </c>
      <c r="AE3427">
        <v>3</v>
      </c>
      <c r="AF3427" t="s">
        <v>625</v>
      </c>
      <c r="AG3427" t="s">
        <v>895</v>
      </c>
      <c r="AH3427" t="s">
        <v>50</v>
      </c>
      <c r="AI3427">
        <v>202</v>
      </c>
      <c r="AJ3427">
        <v>11</v>
      </c>
      <c r="AK3427" t="s">
        <v>51</v>
      </c>
      <c r="AL3427">
        <v>465</v>
      </c>
      <c r="AM3427">
        <v>-77.075870000863404</v>
      </c>
      <c r="AN3427">
        <v>38.9441886184689</v>
      </c>
      <c r="AO3427" t="b">
        <f t="shared" si="106"/>
        <v>1</v>
      </c>
      <c r="AP3427">
        <f t="shared" si="107"/>
        <v>1</v>
      </c>
    </row>
    <row r="3428" spans="1:42">
      <c r="A3428">
        <v>186819</v>
      </c>
      <c r="B3428" t="s">
        <v>5442</v>
      </c>
      <c r="C3428" t="s">
        <v>1735</v>
      </c>
      <c r="D3428">
        <v>10193868</v>
      </c>
      <c r="E3428" t="s">
        <v>115</v>
      </c>
      <c r="H3428">
        <v>108925</v>
      </c>
      <c r="K3428" s="6">
        <v>0.29166666666666669</v>
      </c>
      <c r="L3428" s="8">
        <v>0.70833333333333337</v>
      </c>
      <c r="M3428" t="s">
        <v>415</v>
      </c>
      <c r="N3428" t="s">
        <v>69</v>
      </c>
      <c r="Q3428" t="s">
        <v>1279</v>
      </c>
      <c r="R3428" t="s">
        <v>58</v>
      </c>
      <c r="S3428" t="s">
        <v>432</v>
      </c>
      <c r="W3428">
        <v>0</v>
      </c>
      <c r="X3428">
        <v>0</v>
      </c>
      <c r="Y3428">
        <v>0</v>
      </c>
      <c r="Z3428">
        <v>0</v>
      </c>
      <c r="AB3428">
        <v>-100</v>
      </c>
      <c r="AC3428">
        <v>-100</v>
      </c>
      <c r="AD3428">
        <v>348291</v>
      </c>
      <c r="AF3428" t="s">
        <v>51</v>
      </c>
      <c r="AG3428" t="s">
        <v>51</v>
      </c>
      <c r="AJ3428" t="s">
        <v>51</v>
      </c>
      <c r="AK3428" t="s">
        <v>51</v>
      </c>
      <c r="AL3428">
        <v>1818</v>
      </c>
      <c r="AM3428">
        <v>-81.529192133279295</v>
      </c>
      <c r="AN3428">
        <v>37.5772691877347</v>
      </c>
      <c r="AO3428" t="b">
        <f t="shared" si="106"/>
        <v>0</v>
      </c>
      <c r="AP3428">
        <f t="shared" si="107"/>
        <v>0</v>
      </c>
    </row>
    <row r="3429" spans="1:42">
      <c r="A3429">
        <v>186820</v>
      </c>
      <c r="B3429" t="s">
        <v>9320</v>
      </c>
      <c r="C3429" t="s">
        <v>2833</v>
      </c>
      <c r="D3429">
        <v>10193869</v>
      </c>
      <c r="E3429" t="s">
        <v>201</v>
      </c>
      <c r="I3429" t="s">
        <v>9321</v>
      </c>
      <c r="J3429" t="s">
        <v>432</v>
      </c>
      <c r="K3429" s="6">
        <v>0.29166666666666669</v>
      </c>
      <c r="L3429" s="8">
        <v>0.70833333333333337</v>
      </c>
      <c r="M3429" t="s">
        <v>255</v>
      </c>
      <c r="N3429" t="s">
        <v>255</v>
      </c>
      <c r="O3429" t="s">
        <v>2833</v>
      </c>
      <c r="P3429" t="s">
        <v>9322</v>
      </c>
      <c r="Q3429" t="s">
        <v>2833</v>
      </c>
      <c r="R3429" t="s">
        <v>165</v>
      </c>
      <c r="S3429" t="s">
        <v>138</v>
      </c>
      <c r="T3429" t="s">
        <v>46</v>
      </c>
      <c r="U3429" t="s">
        <v>47</v>
      </c>
      <c r="V3429" t="s">
        <v>9323</v>
      </c>
      <c r="W3429">
        <v>38.916139000000001</v>
      </c>
      <c r="X3429">
        <v>-77.040014999999997</v>
      </c>
      <c r="Y3429">
        <v>396529.74</v>
      </c>
      <c r="Z3429">
        <v>138697.59</v>
      </c>
      <c r="AA3429">
        <v>20009</v>
      </c>
      <c r="AB3429">
        <v>241417</v>
      </c>
      <c r="AC3429">
        <v>84361</v>
      </c>
      <c r="AD3429">
        <v>84361</v>
      </c>
      <c r="AE3429">
        <v>2</v>
      </c>
      <c r="AF3429" t="s">
        <v>86</v>
      </c>
      <c r="AG3429" t="s">
        <v>773</v>
      </c>
      <c r="AH3429" t="s">
        <v>88</v>
      </c>
      <c r="AI3429">
        <v>301</v>
      </c>
      <c r="AJ3429">
        <v>6</v>
      </c>
      <c r="AK3429" t="s">
        <v>51</v>
      </c>
      <c r="AL3429">
        <v>2030</v>
      </c>
      <c r="AM3429">
        <v>-77.0400171776962</v>
      </c>
      <c r="AN3429">
        <v>38.916146492359701</v>
      </c>
      <c r="AO3429" t="b">
        <f t="shared" si="106"/>
        <v>1</v>
      </c>
      <c r="AP3429">
        <f t="shared" si="107"/>
        <v>1</v>
      </c>
    </row>
    <row r="3430" spans="1:42">
      <c r="A3430">
        <v>186821</v>
      </c>
      <c r="B3430" t="s">
        <v>5444</v>
      </c>
      <c r="C3430" t="s">
        <v>5438</v>
      </c>
      <c r="D3430">
        <v>10193870</v>
      </c>
      <c r="E3430" t="s">
        <v>160</v>
      </c>
      <c r="K3430" s="6">
        <v>0.375</v>
      </c>
      <c r="L3430" s="8">
        <v>0.5</v>
      </c>
      <c r="M3430" t="s">
        <v>5439</v>
      </c>
      <c r="N3430" t="s">
        <v>5439</v>
      </c>
      <c r="Q3430" t="s">
        <v>5440</v>
      </c>
      <c r="R3430" t="s">
        <v>58</v>
      </c>
      <c r="S3430" t="s">
        <v>432</v>
      </c>
      <c r="T3430" t="s">
        <v>46</v>
      </c>
      <c r="U3430" t="s">
        <v>47</v>
      </c>
      <c r="V3430" t="s">
        <v>2752</v>
      </c>
      <c r="W3430">
        <v>38.901985000000003</v>
      </c>
      <c r="X3430">
        <v>-77.058633</v>
      </c>
      <c r="Y3430">
        <v>394914.05</v>
      </c>
      <c r="Z3430">
        <v>137127.22</v>
      </c>
      <c r="AA3430">
        <v>20007</v>
      </c>
      <c r="AB3430">
        <v>273874</v>
      </c>
      <c r="AC3430">
        <v>116633</v>
      </c>
      <c r="AD3430">
        <v>116633</v>
      </c>
      <c r="AE3430">
        <v>2</v>
      </c>
      <c r="AF3430" t="s">
        <v>49</v>
      </c>
      <c r="AG3430" s="2">
        <v>200000</v>
      </c>
      <c r="AH3430" t="s">
        <v>50</v>
      </c>
      <c r="AI3430">
        <v>206</v>
      </c>
      <c r="AJ3430">
        <v>4</v>
      </c>
      <c r="AK3430" t="s">
        <v>567</v>
      </c>
      <c r="AL3430">
        <v>1336</v>
      </c>
      <c r="AM3430">
        <v>-77.058635749393304</v>
      </c>
      <c r="AN3430">
        <v>38.901992194037703</v>
      </c>
      <c r="AO3430" t="b">
        <f t="shared" si="106"/>
        <v>0</v>
      </c>
      <c r="AP3430">
        <f t="shared" si="107"/>
        <v>0</v>
      </c>
    </row>
    <row r="3431" spans="1:42">
      <c r="A3431">
        <v>186822</v>
      </c>
      <c r="B3431" t="s">
        <v>12711</v>
      </c>
      <c r="C3431" t="s">
        <v>12712</v>
      </c>
      <c r="D3431">
        <v>10193871</v>
      </c>
      <c r="E3431" t="s">
        <v>519</v>
      </c>
      <c r="I3431" t="s">
        <v>12713</v>
      </c>
      <c r="J3431" t="s">
        <v>432</v>
      </c>
      <c r="K3431" s="6">
        <v>0.29166666666666669</v>
      </c>
      <c r="L3431" s="8">
        <v>0.70833333333333337</v>
      </c>
      <c r="M3431" t="s">
        <v>432</v>
      </c>
      <c r="N3431" t="s">
        <v>863</v>
      </c>
      <c r="Q3431" t="s">
        <v>12714</v>
      </c>
      <c r="R3431" t="s">
        <v>70</v>
      </c>
      <c r="S3431" t="s">
        <v>432</v>
      </c>
      <c r="T3431" t="s">
        <v>46</v>
      </c>
      <c r="U3431" t="s">
        <v>47</v>
      </c>
      <c r="V3431" t="s">
        <v>12715</v>
      </c>
      <c r="W3431">
        <v>38.933826000000003</v>
      </c>
      <c r="X3431">
        <v>-77.020606999999998</v>
      </c>
      <c r="Y3431">
        <v>398213.29</v>
      </c>
      <c r="Z3431">
        <v>140660.38</v>
      </c>
      <c r="AA3431">
        <v>20010</v>
      </c>
      <c r="AB3431">
        <v>228707</v>
      </c>
      <c r="AC3431">
        <v>71704</v>
      </c>
      <c r="AD3431">
        <v>71704</v>
      </c>
      <c r="AE3431">
        <v>1</v>
      </c>
      <c r="AF3431" t="s">
        <v>249</v>
      </c>
      <c r="AG3431" t="s">
        <v>1361</v>
      </c>
      <c r="AH3431" t="s">
        <v>188</v>
      </c>
      <c r="AI3431">
        <v>409</v>
      </c>
      <c r="AJ3431">
        <v>2</v>
      </c>
      <c r="AK3431" t="s">
        <v>51</v>
      </c>
      <c r="AL3431">
        <v>659</v>
      </c>
      <c r="AM3431">
        <v>-77.020609601142993</v>
      </c>
      <c r="AN3431">
        <v>38.933832966464799</v>
      </c>
      <c r="AO3431" t="b">
        <f t="shared" si="106"/>
        <v>0</v>
      </c>
      <c r="AP3431">
        <f t="shared" si="107"/>
        <v>0</v>
      </c>
    </row>
    <row r="3432" spans="1:42">
      <c r="A3432">
        <v>186823</v>
      </c>
      <c r="B3432" t="s">
        <v>5446</v>
      </c>
      <c r="C3432" t="s">
        <v>5447</v>
      </c>
      <c r="D3432">
        <v>10193872</v>
      </c>
      <c r="E3432" t="s">
        <v>201</v>
      </c>
      <c r="I3432" t="s">
        <v>5448</v>
      </c>
      <c r="J3432" t="s">
        <v>432</v>
      </c>
      <c r="K3432" s="6">
        <v>0.41666666666666669</v>
      </c>
      <c r="L3432" s="8">
        <v>0.79166666666666663</v>
      </c>
      <c r="M3432" t="s">
        <v>386</v>
      </c>
      <c r="N3432" t="s">
        <v>386</v>
      </c>
      <c r="Q3432" t="s">
        <v>5447</v>
      </c>
      <c r="R3432" t="s">
        <v>165</v>
      </c>
      <c r="S3432" t="s">
        <v>183</v>
      </c>
      <c r="T3432" t="s">
        <v>46</v>
      </c>
      <c r="U3432" t="s">
        <v>47</v>
      </c>
      <c r="V3432" t="s">
        <v>5449</v>
      </c>
      <c r="W3432">
        <v>38.915801999999999</v>
      </c>
      <c r="X3432">
        <v>-77.029833999999994</v>
      </c>
      <c r="Y3432">
        <v>397412.68</v>
      </c>
      <c r="Z3432">
        <v>138659.88</v>
      </c>
      <c r="AA3432">
        <v>20009</v>
      </c>
      <c r="AB3432">
        <v>243033</v>
      </c>
      <c r="AC3432">
        <v>86291</v>
      </c>
      <c r="AD3432">
        <v>86291</v>
      </c>
      <c r="AE3432">
        <v>1</v>
      </c>
      <c r="AF3432" t="s">
        <v>361</v>
      </c>
      <c r="AG3432" t="s">
        <v>591</v>
      </c>
      <c r="AH3432" t="s">
        <v>88</v>
      </c>
      <c r="AI3432">
        <v>305</v>
      </c>
      <c r="AJ3432">
        <v>3</v>
      </c>
      <c r="AK3432" t="s">
        <v>51</v>
      </c>
      <c r="AL3432">
        <v>1905</v>
      </c>
      <c r="AM3432">
        <v>-77.029836026991802</v>
      </c>
      <c r="AN3432">
        <v>38.915809831380699</v>
      </c>
      <c r="AO3432" t="b">
        <f t="shared" si="106"/>
        <v>1</v>
      </c>
      <c r="AP3432">
        <f t="shared" si="107"/>
        <v>1</v>
      </c>
    </row>
    <row r="3433" spans="1:42">
      <c r="A3433">
        <v>186824</v>
      </c>
      <c r="B3433" t="s">
        <v>12716</v>
      </c>
      <c r="C3433" t="s">
        <v>816</v>
      </c>
      <c r="D3433">
        <v>10193873</v>
      </c>
      <c r="E3433" t="s">
        <v>115</v>
      </c>
      <c r="H3433">
        <v>110781</v>
      </c>
      <c r="K3433" s="6">
        <v>0.29166666666666669</v>
      </c>
      <c r="L3433" s="8">
        <v>0.70833333333333337</v>
      </c>
      <c r="M3433" t="s">
        <v>117</v>
      </c>
      <c r="N3433" t="s">
        <v>229</v>
      </c>
      <c r="O3433" t="s">
        <v>817</v>
      </c>
      <c r="P3433" t="s">
        <v>818</v>
      </c>
      <c r="Q3433" t="s">
        <v>817</v>
      </c>
      <c r="R3433" t="s">
        <v>58</v>
      </c>
      <c r="S3433" t="s">
        <v>432</v>
      </c>
      <c r="T3433" t="s">
        <v>46</v>
      </c>
      <c r="U3433" t="s">
        <v>47</v>
      </c>
      <c r="V3433" t="s">
        <v>12717</v>
      </c>
      <c r="W3433">
        <v>38.867936999999998</v>
      </c>
      <c r="X3433">
        <v>-76.981342999999995</v>
      </c>
      <c r="Y3433">
        <v>401619.09</v>
      </c>
      <c r="Z3433">
        <v>133346.23999999999</v>
      </c>
      <c r="AA3433">
        <v>20020</v>
      </c>
      <c r="AB3433">
        <v>59270</v>
      </c>
      <c r="AC3433">
        <v>35377</v>
      </c>
      <c r="AD3433">
        <v>35377</v>
      </c>
      <c r="AE3433">
        <v>8</v>
      </c>
      <c r="AF3433" t="s">
        <v>853</v>
      </c>
      <c r="AG3433" t="s">
        <v>854</v>
      </c>
      <c r="AH3433" t="s">
        <v>458</v>
      </c>
      <c r="AI3433">
        <v>701</v>
      </c>
      <c r="AJ3433">
        <v>34</v>
      </c>
      <c r="AK3433" t="s">
        <v>51</v>
      </c>
      <c r="AL3433">
        <v>182</v>
      </c>
      <c r="AM3433">
        <v>-76.9813454795746</v>
      </c>
      <c r="AN3433">
        <v>38.867944899955198</v>
      </c>
      <c r="AO3433" t="b">
        <f t="shared" ref="AO3433:AO3496" si="108">C3433=Q3433</f>
        <v>0</v>
      </c>
      <c r="AP3433">
        <f t="shared" si="107"/>
        <v>0</v>
      </c>
    </row>
    <row r="3434" spans="1:42">
      <c r="A3434">
        <v>186825</v>
      </c>
      <c r="B3434" t="s">
        <v>12718</v>
      </c>
      <c r="C3434" t="s">
        <v>12719</v>
      </c>
      <c r="D3434">
        <v>10193874</v>
      </c>
      <c r="E3434" t="s">
        <v>519</v>
      </c>
      <c r="K3434" s="6">
        <v>0.29166666666666669</v>
      </c>
      <c r="L3434" s="8">
        <v>0.70833333333333337</v>
      </c>
      <c r="M3434" t="s">
        <v>1682</v>
      </c>
      <c r="N3434" t="s">
        <v>2351</v>
      </c>
      <c r="O3434" t="s">
        <v>12719</v>
      </c>
      <c r="P3434" t="s">
        <v>12720</v>
      </c>
      <c r="Q3434" t="s">
        <v>12719</v>
      </c>
      <c r="R3434" t="s">
        <v>58</v>
      </c>
      <c r="S3434" t="s">
        <v>432</v>
      </c>
      <c r="T3434" t="s">
        <v>46</v>
      </c>
      <c r="U3434" t="s">
        <v>47</v>
      </c>
      <c r="V3434" t="s">
        <v>12721</v>
      </c>
      <c r="W3434">
        <v>38.933605999999997</v>
      </c>
      <c r="X3434">
        <v>-77.030006999999998</v>
      </c>
      <c r="Y3434">
        <v>397398.3</v>
      </c>
      <c r="Z3434">
        <v>140636.29</v>
      </c>
      <c r="AA3434">
        <v>20010</v>
      </c>
      <c r="AB3434">
        <v>230665</v>
      </c>
      <c r="AC3434">
        <v>73669</v>
      </c>
      <c r="AD3434">
        <v>73669</v>
      </c>
      <c r="AE3434">
        <v>1</v>
      </c>
      <c r="AF3434" t="s">
        <v>249</v>
      </c>
      <c r="AG3434" t="s">
        <v>3214</v>
      </c>
      <c r="AH3434" t="s">
        <v>188</v>
      </c>
      <c r="AI3434">
        <v>409</v>
      </c>
      <c r="AJ3434">
        <v>2</v>
      </c>
      <c r="AK3434" t="s">
        <v>51</v>
      </c>
      <c r="AL3434">
        <v>748</v>
      </c>
      <c r="AM3434">
        <v>-77.030009331299198</v>
      </c>
      <c r="AN3434">
        <v>38.933613920796901</v>
      </c>
      <c r="AO3434" t="b">
        <f t="shared" si="108"/>
        <v>1</v>
      </c>
      <c r="AP3434">
        <f t="shared" si="107"/>
        <v>1</v>
      </c>
    </row>
    <row r="3435" spans="1:42">
      <c r="A3435">
        <v>186826</v>
      </c>
      <c r="B3435" t="s">
        <v>5450</v>
      </c>
      <c r="C3435" t="s">
        <v>5451</v>
      </c>
      <c r="D3435">
        <v>10193875</v>
      </c>
      <c r="E3435" t="s">
        <v>201</v>
      </c>
      <c r="I3435" t="s">
        <v>5452</v>
      </c>
      <c r="J3435" t="s">
        <v>1682</v>
      </c>
      <c r="K3435" s="6">
        <v>0.39583333333333331</v>
      </c>
      <c r="L3435" s="8">
        <v>0.79166666666666663</v>
      </c>
      <c r="M3435" t="s">
        <v>683</v>
      </c>
      <c r="N3435" t="s">
        <v>683</v>
      </c>
      <c r="O3435" t="s">
        <v>5451</v>
      </c>
      <c r="P3435" t="s">
        <v>5453</v>
      </c>
      <c r="Q3435" t="s">
        <v>5451</v>
      </c>
      <c r="R3435" t="s">
        <v>165</v>
      </c>
      <c r="S3435" t="s">
        <v>56</v>
      </c>
      <c r="T3435" t="s">
        <v>46</v>
      </c>
      <c r="U3435" t="s">
        <v>47</v>
      </c>
      <c r="V3435" t="s">
        <v>5454</v>
      </c>
      <c r="W3435">
        <v>38.912796</v>
      </c>
      <c r="X3435">
        <v>-77.034889000000007</v>
      </c>
      <c r="Y3435">
        <v>396974.16</v>
      </c>
      <c r="Z3435">
        <v>138326.29</v>
      </c>
      <c r="AA3435">
        <v>20009</v>
      </c>
      <c r="AB3435">
        <v>242217</v>
      </c>
      <c r="AC3435">
        <v>85162</v>
      </c>
      <c r="AD3435">
        <v>85162</v>
      </c>
      <c r="AE3435">
        <v>2</v>
      </c>
      <c r="AF3435" t="s">
        <v>86</v>
      </c>
      <c r="AG3435" t="s">
        <v>87</v>
      </c>
      <c r="AH3435" t="s">
        <v>88</v>
      </c>
      <c r="AI3435">
        <v>301</v>
      </c>
      <c r="AJ3435">
        <v>6</v>
      </c>
      <c r="AK3435" t="s">
        <v>51</v>
      </c>
      <c r="AL3435">
        <v>1942</v>
      </c>
      <c r="AM3435">
        <v>-77.034891021172299</v>
      </c>
      <c r="AN3435">
        <v>38.912803339893401</v>
      </c>
      <c r="AO3435" t="b">
        <f t="shared" si="108"/>
        <v>1</v>
      </c>
      <c r="AP3435">
        <f t="shared" si="107"/>
        <v>1</v>
      </c>
    </row>
    <row r="3436" spans="1:42">
      <c r="A3436">
        <v>186830</v>
      </c>
      <c r="B3436" t="s">
        <v>9324</v>
      </c>
      <c r="C3436" t="s">
        <v>9325</v>
      </c>
      <c r="D3436">
        <v>10193878</v>
      </c>
      <c r="E3436" t="s">
        <v>201</v>
      </c>
      <c r="K3436" s="6">
        <v>0.45833333333333331</v>
      </c>
      <c r="L3436" s="8">
        <v>0.5</v>
      </c>
      <c r="M3436" t="s">
        <v>254</v>
      </c>
      <c r="N3436" t="s">
        <v>255</v>
      </c>
      <c r="Q3436" t="s">
        <v>9325</v>
      </c>
      <c r="R3436" t="s">
        <v>58</v>
      </c>
      <c r="S3436" t="s">
        <v>432</v>
      </c>
      <c r="T3436" t="s">
        <v>46</v>
      </c>
      <c r="U3436" t="s">
        <v>47</v>
      </c>
      <c r="V3436" t="s">
        <v>9326</v>
      </c>
      <c r="W3436">
        <v>38.897978000000002</v>
      </c>
      <c r="X3436">
        <v>-76.997787000000002</v>
      </c>
      <c r="Y3436">
        <v>400191.99</v>
      </c>
      <c r="Z3436">
        <v>136680.79999999999</v>
      </c>
      <c r="AA3436">
        <v>20002</v>
      </c>
      <c r="AB3436">
        <v>4126</v>
      </c>
      <c r="AC3436">
        <v>2294</v>
      </c>
      <c r="AD3436">
        <v>2294</v>
      </c>
      <c r="AE3436">
        <v>6</v>
      </c>
      <c r="AF3436" t="s">
        <v>434</v>
      </c>
      <c r="AG3436" t="s">
        <v>1593</v>
      </c>
      <c r="AH3436" t="s">
        <v>63</v>
      </c>
      <c r="AI3436">
        <v>104</v>
      </c>
      <c r="AJ3436">
        <v>25</v>
      </c>
      <c r="AK3436" t="s">
        <v>51</v>
      </c>
      <c r="AL3436">
        <v>2131</v>
      </c>
      <c r="AM3436">
        <v>-76.997789047729398</v>
      </c>
      <c r="AN3436">
        <v>38.897985376673397</v>
      </c>
      <c r="AO3436" t="b">
        <f t="shared" si="108"/>
        <v>1</v>
      </c>
      <c r="AP3436">
        <f t="shared" si="107"/>
        <v>1</v>
      </c>
    </row>
    <row r="3437" spans="1:42">
      <c r="A3437">
        <v>186831</v>
      </c>
      <c r="B3437" t="s">
        <v>9327</v>
      </c>
      <c r="C3437" t="s">
        <v>1031</v>
      </c>
      <c r="D3437">
        <v>10193879</v>
      </c>
      <c r="E3437" t="s">
        <v>81</v>
      </c>
      <c r="K3437" s="6">
        <v>0.39583333333333331</v>
      </c>
      <c r="L3437" s="8">
        <v>0.64583333333333337</v>
      </c>
      <c r="M3437" t="s">
        <v>184</v>
      </c>
      <c r="N3437" t="s">
        <v>192</v>
      </c>
      <c r="Q3437" t="s">
        <v>9328</v>
      </c>
      <c r="R3437" t="s">
        <v>148</v>
      </c>
      <c r="S3437" t="s">
        <v>387</v>
      </c>
      <c r="T3437" t="s">
        <v>46</v>
      </c>
      <c r="U3437" t="s">
        <v>47</v>
      </c>
      <c r="V3437" t="s">
        <v>6804</v>
      </c>
      <c r="W3437">
        <v>38.920445999999998</v>
      </c>
      <c r="X3437">
        <v>-77.071250000000006</v>
      </c>
      <c r="Y3437">
        <v>393821.25</v>
      </c>
      <c r="Z3437">
        <v>139177.35999999999</v>
      </c>
      <c r="AA3437">
        <v>20007</v>
      </c>
      <c r="AB3437">
        <v>284326</v>
      </c>
      <c r="AC3437">
        <v>122856</v>
      </c>
      <c r="AD3437">
        <v>122856</v>
      </c>
      <c r="AE3437">
        <v>3</v>
      </c>
      <c r="AF3437" t="s">
        <v>294</v>
      </c>
      <c r="AG3437" t="s">
        <v>3105</v>
      </c>
      <c r="AH3437" t="s">
        <v>50</v>
      </c>
      <c r="AI3437">
        <v>204</v>
      </c>
      <c r="AJ3437">
        <v>14</v>
      </c>
      <c r="AK3437" t="s">
        <v>51</v>
      </c>
      <c r="AL3437">
        <v>2976</v>
      </c>
      <c r="AM3437">
        <v>-77.071252557309705</v>
      </c>
      <c r="AN3437">
        <v>38.920453547989403</v>
      </c>
      <c r="AO3437" t="b">
        <f t="shared" si="108"/>
        <v>0</v>
      </c>
      <c r="AP3437">
        <f t="shared" si="107"/>
        <v>0</v>
      </c>
    </row>
    <row r="3438" spans="1:42">
      <c r="A3438">
        <v>186833</v>
      </c>
      <c r="B3438" t="s">
        <v>5456</v>
      </c>
      <c r="C3438" t="s">
        <v>5457</v>
      </c>
      <c r="D3438">
        <v>10193881</v>
      </c>
      <c r="E3438" t="s">
        <v>2388</v>
      </c>
      <c r="I3438" t="s">
        <v>5458</v>
      </c>
      <c r="J3438" t="s">
        <v>432</v>
      </c>
      <c r="K3438" s="6">
        <v>0.29166666666666669</v>
      </c>
      <c r="L3438" s="8">
        <v>0.66666666666666663</v>
      </c>
      <c r="M3438" t="s">
        <v>138</v>
      </c>
      <c r="N3438" t="s">
        <v>138</v>
      </c>
      <c r="O3438" t="s">
        <v>5459</v>
      </c>
      <c r="P3438" t="s">
        <v>5460</v>
      </c>
      <c r="Q3438" t="s">
        <v>5459</v>
      </c>
      <c r="R3438" t="s">
        <v>165</v>
      </c>
      <c r="S3438" t="s">
        <v>334</v>
      </c>
      <c r="W3438">
        <v>0</v>
      </c>
      <c r="X3438">
        <v>0</v>
      </c>
      <c r="Y3438">
        <v>0</v>
      </c>
      <c r="Z3438">
        <v>0</v>
      </c>
      <c r="AB3438">
        <v>-100</v>
      </c>
      <c r="AC3438">
        <v>-100</v>
      </c>
      <c r="AD3438">
        <v>348291</v>
      </c>
      <c r="AF3438" t="s">
        <v>51</v>
      </c>
      <c r="AG3438" t="s">
        <v>51</v>
      </c>
      <c r="AJ3438" t="s">
        <v>51</v>
      </c>
      <c r="AK3438" t="s">
        <v>51</v>
      </c>
      <c r="AL3438">
        <v>1824</v>
      </c>
      <c r="AM3438">
        <v>-81.529192133279295</v>
      </c>
      <c r="AN3438">
        <v>37.5772691877347</v>
      </c>
      <c r="AO3438" t="b">
        <f t="shared" si="108"/>
        <v>1</v>
      </c>
      <c r="AP3438">
        <f t="shared" si="107"/>
        <v>1</v>
      </c>
    </row>
    <row r="3439" spans="1:42">
      <c r="A3439">
        <v>186834</v>
      </c>
      <c r="B3439" t="s">
        <v>5462</v>
      </c>
      <c r="C3439" t="s">
        <v>5463</v>
      </c>
      <c r="D3439">
        <v>10193882</v>
      </c>
      <c r="E3439" t="s">
        <v>201</v>
      </c>
      <c r="I3439" t="s">
        <v>5464</v>
      </c>
      <c r="J3439" t="s">
        <v>432</v>
      </c>
      <c r="K3439" s="6">
        <v>0.29166666666666669</v>
      </c>
      <c r="L3439" s="8">
        <v>0.79166666666666663</v>
      </c>
      <c r="M3439" t="s">
        <v>192</v>
      </c>
      <c r="N3439" t="s">
        <v>192</v>
      </c>
      <c r="Q3439" t="s">
        <v>5463</v>
      </c>
      <c r="R3439" t="s">
        <v>165</v>
      </c>
      <c r="S3439" t="s">
        <v>387</v>
      </c>
      <c r="T3439" t="s">
        <v>46</v>
      </c>
      <c r="U3439" t="s">
        <v>47</v>
      </c>
      <c r="V3439" t="s">
        <v>379</v>
      </c>
      <c r="W3439">
        <v>38.909416999999998</v>
      </c>
      <c r="X3439">
        <v>-77.040606999999994</v>
      </c>
      <c r="Y3439">
        <v>396478.07</v>
      </c>
      <c r="Z3439">
        <v>137951.41</v>
      </c>
      <c r="AA3439">
        <v>20036</v>
      </c>
      <c r="AB3439">
        <v>238156</v>
      </c>
      <c r="AC3439">
        <v>80898</v>
      </c>
      <c r="AD3439">
        <v>80898</v>
      </c>
      <c r="AE3439">
        <v>2</v>
      </c>
      <c r="AF3439" t="s">
        <v>86</v>
      </c>
      <c r="AG3439" t="s">
        <v>380</v>
      </c>
      <c r="AH3439" t="s">
        <v>50</v>
      </c>
      <c r="AI3439">
        <v>208</v>
      </c>
      <c r="AJ3439">
        <v>6</v>
      </c>
      <c r="AK3439" t="s">
        <v>51</v>
      </c>
      <c r="AL3439">
        <v>1987</v>
      </c>
      <c r="AM3439">
        <v>-77.040609146681803</v>
      </c>
      <c r="AN3439">
        <v>38.909424444736999</v>
      </c>
      <c r="AO3439" t="b">
        <f t="shared" si="108"/>
        <v>1</v>
      </c>
      <c r="AP3439">
        <f t="shared" si="107"/>
        <v>1</v>
      </c>
    </row>
    <row r="3440" spans="1:42">
      <c r="A3440">
        <v>186835</v>
      </c>
      <c r="B3440" t="s">
        <v>5466</v>
      </c>
      <c r="C3440" t="s">
        <v>5467</v>
      </c>
      <c r="D3440">
        <v>10193883</v>
      </c>
      <c r="E3440" t="s">
        <v>160</v>
      </c>
      <c r="K3440" s="6">
        <v>0.375</v>
      </c>
      <c r="L3440" s="8">
        <v>0.66666666666666663</v>
      </c>
      <c r="M3440" t="s">
        <v>155</v>
      </c>
      <c r="N3440" t="s">
        <v>155</v>
      </c>
      <c r="Q3440" t="s">
        <v>5467</v>
      </c>
      <c r="R3440" t="s">
        <v>58</v>
      </c>
      <c r="S3440" t="s">
        <v>432</v>
      </c>
      <c r="W3440">
        <v>0</v>
      </c>
      <c r="X3440">
        <v>0</v>
      </c>
      <c r="Y3440">
        <v>0</v>
      </c>
      <c r="Z3440">
        <v>0</v>
      </c>
      <c r="AB3440">
        <v>-100</v>
      </c>
      <c r="AC3440">
        <v>-100</v>
      </c>
      <c r="AD3440">
        <v>348291</v>
      </c>
      <c r="AF3440" t="s">
        <v>51</v>
      </c>
      <c r="AG3440" t="s">
        <v>51</v>
      </c>
      <c r="AJ3440" t="s">
        <v>51</v>
      </c>
      <c r="AK3440" t="s">
        <v>51</v>
      </c>
      <c r="AL3440">
        <v>1825</v>
      </c>
      <c r="AM3440">
        <v>-81.529192133279295</v>
      </c>
      <c r="AN3440">
        <v>37.5772691877347</v>
      </c>
      <c r="AO3440" t="b">
        <f t="shared" si="108"/>
        <v>1</v>
      </c>
      <c r="AP3440">
        <f t="shared" si="107"/>
        <v>1</v>
      </c>
    </row>
    <row r="3441" spans="1:42">
      <c r="A3441">
        <v>186836</v>
      </c>
      <c r="B3441" t="s">
        <v>9329</v>
      </c>
      <c r="C3441" t="s">
        <v>9330</v>
      </c>
      <c r="D3441">
        <v>10193884</v>
      </c>
      <c r="E3441" t="s">
        <v>201</v>
      </c>
      <c r="K3441" s="6">
        <v>0.29166666666666669</v>
      </c>
      <c r="L3441" s="8">
        <v>0.79166666666666663</v>
      </c>
      <c r="M3441" t="s">
        <v>683</v>
      </c>
      <c r="N3441" t="s">
        <v>56</v>
      </c>
      <c r="O3441" t="s">
        <v>9331</v>
      </c>
      <c r="P3441" t="s">
        <v>9332</v>
      </c>
      <c r="Q3441" t="s">
        <v>9330</v>
      </c>
      <c r="R3441" t="s">
        <v>58</v>
      </c>
      <c r="S3441" t="s">
        <v>432</v>
      </c>
      <c r="T3441" t="s">
        <v>46</v>
      </c>
      <c r="U3441" t="s">
        <v>47</v>
      </c>
      <c r="V3441" t="s">
        <v>9333</v>
      </c>
      <c r="W3441">
        <v>38.934272999999997</v>
      </c>
      <c r="X3441">
        <v>-77.056652999999997</v>
      </c>
      <c r="Y3441">
        <v>395088.09</v>
      </c>
      <c r="Z3441">
        <v>140711.42000000001</v>
      </c>
      <c r="AA3441">
        <v>20008</v>
      </c>
      <c r="AB3441">
        <v>223233</v>
      </c>
      <c r="AC3441">
        <v>65974</v>
      </c>
      <c r="AD3441">
        <v>65974</v>
      </c>
      <c r="AE3441">
        <v>3</v>
      </c>
      <c r="AF3441" t="s">
        <v>168</v>
      </c>
      <c r="AG3441" t="s">
        <v>3732</v>
      </c>
      <c r="AH3441" t="s">
        <v>50</v>
      </c>
      <c r="AI3441">
        <v>203</v>
      </c>
      <c r="AJ3441">
        <v>15</v>
      </c>
      <c r="AK3441" t="s">
        <v>51</v>
      </c>
      <c r="AL3441">
        <v>2156</v>
      </c>
      <c r="AM3441">
        <v>-77.056654971700198</v>
      </c>
      <c r="AN3441">
        <v>38.934280835685101</v>
      </c>
      <c r="AO3441" t="b">
        <f t="shared" si="108"/>
        <v>1</v>
      </c>
      <c r="AP3441">
        <f t="shared" si="107"/>
        <v>1</v>
      </c>
    </row>
    <row r="3442" spans="1:42">
      <c r="A3442">
        <v>186837</v>
      </c>
      <c r="B3442" t="s">
        <v>12722</v>
      </c>
      <c r="C3442" t="s">
        <v>9339</v>
      </c>
      <c r="D3442">
        <v>10193885</v>
      </c>
      <c r="E3442" t="s">
        <v>201</v>
      </c>
      <c r="I3442" t="s">
        <v>12723</v>
      </c>
      <c r="J3442" t="s">
        <v>432</v>
      </c>
      <c r="K3442" s="6">
        <v>4.1666666666666664E-2</v>
      </c>
      <c r="L3442" s="8">
        <v>0.625</v>
      </c>
      <c r="M3442" t="s">
        <v>254</v>
      </c>
      <c r="N3442" t="s">
        <v>254</v>
      </c>
      <c r="Q3442" t="s">
        <v>9339</v>
      </c>
      <c r="R3442" t="s">
        <v>165</v>
      </c>
      <c r="S3442" t="s">
        <v>255</v>
      </c>
      <c r="T3442" t="s">
        <v>46</v>
      </c>
      <c r="U3442" t="s">
        <v>47</v>
      </c>
      <c r="V3442" t="s">
        <v>12724</v>
      </c>
      <c r="W3442">
        <v>38.882167000000003</v>
      </c>
      <c r="X3442">
        <v>-77.005353999999997</v>
      </c>
      <c r="Y3442">
        <v>399535.45</v>
      </c>
      <c r="Z3442">
        <v>134925.69</v>
      </c>
      <c r="AA3442">
        <v>20003</v>
      </c>
      <c r="AB3442">
        <v>73617</v>
      </c>
      <c r="AC3442">
        <v>47283</v>
      </c>
      <c r="AD3442">
        <v>47283</v>
      </c>
      <c r="AE3442">
        <v>6</v>
      </c>
      <c r="AF3442" t="s">
        <v>72</v>
      </c>
      <c r="AG3442" t="s">
        <v>73</v>
      </c>
      <c r="AH3442" t="s">
        <v>63</v>
      </c>
      <c r="AI3442">
        <v>106</v>
      </c>
      <c r="AJ3442">
        <v>26</v>
      </c>
      <c r="AK3442" t="s">
        <v>51</v>
      </c>
      <c r="AL3442">
        <v>289</v>
      </c>
      <c r="AM3442">
        <v>-77.005356367619001</v>
      </c>
      <c r="AN3442">
        <v>38.882174583599102</v>
      </c>
      <c r="AO3442" t="b">
        <f t="shared" si="108"/>
        <v>1</v>
      </c>
      <c r="AP3442">
        <f t="shared" si="107"/>
        <v>1</v>
      </c>
    </row>
    <row r="3443" spans="1:42">
      <c r="A3443">
        <v>186838</v>
      </c>
      <c r="B3443" t="s">
        <v>12725</v>
      </c>
      <c r="C3443" t="s">
        <v>12726</v>
      </c>
      <c r="D3443">
        <v>10193886</v>
      </c>
      <c r="E3443" t="s">
        <v>201</v>
      </c>
      <c r="I3443" t="s">
        <v>12727</v>
      </c>
      <c r="J3443" t="s">
        <v>432</v>
      </c>
      <c r="K3443" s="6">
        <v>0.58333333333333337</v>
      </c>
      <c r="L3443" s="8">
        <v>0.79166666666666663</v>
      </c>
      <c r="M3443" t="s">
        <v>155</v>
      </c>
      <c r="N3443" t="s">
        <v>155</v>
      </c>
      <c r="Q3443" t="s">
        <v>12726</v>
      </c>
      <c r="R3443" t="s">
        <v>70</v>
      </c>
      <c r="S3443" t="s">
        <v>432</v>
      </c>
      <c r="T3443" t="s">
        <v>46</v>
      </c>
      <c r="U3443" t="s">
        <v>47</v>
      </c>
      <c r="V3443" t="s">
        <v>12728</v>
      </c>
      <c r="W3443">
        <v>38.933312999999998</v>
      </c>
      <c r="X3443">
        <v>-77.055494999999993</v>
      </c>
      <c r="Y3443">
        <v>395188.39</v>
      </c>
      <c r="Z3443">
        <v>140604.79</v>
      </c>
      <c r="AA3443">
        <v>20008</v>
      </c>
      <c r="AB3443">
        <v>223220</v>
      </c>
      <c r="AC3443">
        <v>65961</v>
      </c>
      <c r="AD3443">
        <v>65961</v>
      </c>
      <c r="AE3443">
        <v>3</v>
      </c>
      <c r="AF3443" t="s">
        <v>168</v>
      </c>
      <c r="AG3443" t="s">
        <v>3732</v>
      </c>
      <c r="AH3443" t="s">
        <v>50</v>
      </c>
      <c r="AI3443">
        <v>204</v>
      </c>
      <c r="AJ3443">
        <v>15</v>
      </c>
      <c r="AK3443" t="s">
        <v>51</v>
      </c>
      <c r="AL3443">
        <v>470</v>
      </c>
      <c r="AM3443">
        <v>-77.055497390313704</v>
      </c>
      <c r="AN3443">
        <v>38.933320835428098</v>
      </c>
      <c r="AO3443" t="b">
        <f t="shared" si="108"/>
        <v>1</v>
      </c>
      <c r="AP3443">
        <f t="shared" si="107"/>
        <v>1</v>
      </c>
    </row>
    <row r="3444" spans="1:42">
      <c r="A3444">
        <v>186839</v>
      </c>
      <c r="B3444" t="s">
        <v>12729</v>
      </c>
      <c r="C3444" t="s">
        <v>12730</v>
      </c>
      <c r="D3444">
        <v>10193887</v>
      </c>
      <c r="E3444" t="s">
        <v>160</v>
      </c>
      <c r="K3444" s="6">
        <v>0.45833333333333331</v>
      </c>
      <c r="L3444" s="8">
        <v>0.66666666666666663</v>
      </c>
      <c r="M3444" t="s">
        <v>254</v>
      </c>
      <c r="N3444" t="s">
        <v>254</v>
      </c>
      <c r="Q3444" t="s">
        <v>12730</v>
      </c>
      <c r="R3444" t="s">
        <v>58</v>
      </c>
      <c r="S3444" t="s">
        <v>432</v>
      </c>
      <c r="T3444" t="s">
        <v>46</v>
      </c>
      <c r="U3444" t="s">
        <v>47</v>
      </c>
      <c r="V3444" t="s">
        <v>12731</v>
      </c>
      <c r="W3444">
        <v>38.910899999999998</v>
      </c>
      <c r="X3444">
        <v>-77.046135000000007</v>
      </c>
      <c r="Y3444">
        <v>395998.69</v>
      </c>
      <c r="Z3444">
        <v>138116.21</v>
      </c>
      <c r="AA3444">
        <v>20036</v>
      </c>
      <c r="AB3444">
        <v>225937</v>
      </c>
      <c r="AC3444">
        <v>68966</v>
      </c>
      <c r="AD3444">
        <v>68966</v>
      </c>
      <c r="AE3444">
        <v>2</v>
      </c>
      <c r="AF3444" t="s">
        <v>86</v>
      </c>
      <c r="AG3444" t="s">
        <v>709</v>
      </c>
      <c r="AH3444" t="s">
        <v>50</v>
      </c>
      <c r="AI3444">
        <v>208</v>
      </c>
      <c r="AJ3444">
        <v>6</v>
      </c>
      <c r="AK3444" t="s">
        <v>51</v>
      </c>
      <c r="AL3444">
        <v>639</v>
      </c>
      <c r="AM3444">
        <v>-77.046137222752506</v>
      </c>
      <c r="AN3444">
        <v>38.910906967745703</v>
      </c>
      <c r="AO3444" t="b">
        <f t="shared" si="108"/>
        <v>1</v>
      </c>
      <c r="AP3444">
        <f t="shared" si="107"/>
        <v>1</v>
      </c>
    </row>
    <row r="3445" spans="1:42">
      <c r="A3445">
        <v>186840</v>
      </c>
      <c r="B3445" t="s">
        <v>5471</v>
      </c>
      <c r="C3445" t="s">
        <v>3966</v>
      </c>
      <c r="D3445">
        <v>10193888</v>
      </c>
      <c r="E3445" t="s">
        <v>81</v>
      </c>
      <c r="K3445" s="6">
        <v>0.29166666666666669</v>
      </c>
      <c r="L3445" s="8">
        <v>0.70833333333333337</v>
      </c>
      <c r="M3445" t="s">
        <v>255</v>
      </c>
      <c r="N3445" t="s">
        <v>138</v>
      </c>
      <c r="Q3445" t="s">
        <v>3967</v>
      </c>
      <c r="R3445" t="s">
        <v>148</v>
      </c>
      <c r="S3445" t="s">
        <v>334</v>
      </c>
      <c r="T3445" t="s">
        <v>46</v>
      </c>
      <c r="U3445" t="s">
        <v>47</v>
      </c>
      <c r="V3445" t="s">
        <v>2972</v>
      </c>
      <c r="W3445">
        <v>38.879508000000001</v>
      </c>
      <c r="X3445">
        <v>-77.005619999999993</v>
      </c>
      <c r="Y3445">
        <v>399512.39</v>
      </c>
      <c r="Z3445">
        <v>134630.46</v>
      </c>
      <c r="AA3445">
        <v>20003</v>
      </c>
      <c r="AB3445">
        <v>307326</v>
      </c>
      <c r="AC3445">
        <v>142550</v>
      </c>
      <c r="AD3445">
        <v>142550</v>
      </c>
      <c r="AE3445">
        <v>6</v>
      </c>
      <c r="AF3445" t="s">
        <v>392</v>
      </c>
      <c r="AG3445" t="s">
        <v>719</v>
      </c>
      <c r="AH3445" t="s">
        <v>63</v>
      </c>
      <c r="AI3445">
        <v>106</v>
      </c>
      <c r="AJ3445">
        <v>27</v>
      </c>
      <c r="AK3445" t="s">
        <v>720</v>
      </c>
      <c r="AL3445">
        <v>1619</v>
      </c>
      <c r="AM3445">
        <v>-77.005621931761794</v>
      </c>
      <c r="AN3445">
        <v>38.879515023923702</v>
      </c>
      <c r="AO3445" t="b">
        <f t="shared" si="108"/>
        <v>0</v>
      </c>
      <c r="AP3445">
        <f t="shared" si="107"/>
        <v>0</v>
      </c>
    </row>
    <row r="3446" spans="1:42">
      <c r="A3446">
        <v>186841</v>
      </c>
      <c r="B3446" t="s">
        <v>5477</v>
      </c>
      <c r="C3446" t="s">
        <v>3966</v>
      </c>
      <c r="D3446">
        <v>10193889</v>
      </c>
      <c r="E3446" t="s">
        <v>81</v>
      </c>
      <c r="K3446" s="6">
        <v>0.29166666666666669</v>
      </c>
      <c r="L3446" s="8">
        <v>0.70833333333333337</v>
      </c>
      <c r="M3446" t="s">
        <v>386</v>
      </c>
      <c r="N3446" t="s">
        <v>183</v>
      </c>
      <c r="Q3446" t="s">
        <v>3967</v>
      </c>
      <c r="R3446" t="s">
        <v>58</v>
      </c>
      <c r="S3446" t="s">
        <v>432</v>
      </c>
      <c r="T3446" t="s">
        <v>46</v>
      </c>
      <c r="U3446" t="s">
        <v>47</v>
      </c>
      <c r="V3446" t="s">
        <v>2972</v>
      </c>
      <c r="W3446">
        <v>38.879508000000001</v>
      </c>
      <c r="X3446">
        <v>-77.005619999999993</v>
      </c>
      <c r="Y3446">
        <v>399512.39</v>
      </c>
      <c r="Z3446">
        <v>134630.46</v>
      </c>
      <c r="AA3446">
        <v>20003</v>
      </c>
      <c r="AB3446">
        <v>307326</v>
      </c>
      <c r="AC3446">
        <v>142550</v>
      </c>
      <c r="AD3446">
        <v>142550</v>
      </c>
      <c r="AE3446">
        <v>6</v>
      </c>
      <c r="AF3446" t="s">
        <v>392</v>
      </c>
      <c r="AG3446" t="s">
        <v>719</v>
      </c>
      <c r="AH3446" t="s">
        <v>63</v>
      </c>
      <c r="AI3446">
        <v>106</v>
      </c>
      <c r="AJ3446">
        <v>27</v>
      </c>
      <c r="AK3446" t="s">
        <v>720</v>
      </c>
      <c r="AL3446">
        <v>1620</v>
      </c>
      <c r="AM3446">
        <v>-77.005621931761794</v>
      </c>
      <c r="AN3446">
        <v>38.879515023923702</v>
      </c>
      <c r="AO3446" t="b">
        <f t="shared" si="108"/>
        <v>0</v>
      </c>
      <c r="AP3446">
        <f t="shared" si="107"/>
        <v>0</v>
      </c>
    </row>
    <row r="3447" spans="1:42">
      <c r="A3447">
        <v>186842</v>
      </c>
      <c r="B3447" t="s">
        <v>5479</v>
      </c>
      <c r="C3447" t="s">
        <v>985</v>
      </c>
      <c r="D3447">
        <v>10193890</v>
      </c>
      <c r="E3447" t="s">
        <v>201</v>
      </c>
      <c r="I3447" t="s">
        <v>5480</v>
      </c>
      <c r="J3447" t="s">
        <v>432</v>
      </c>
      <c r="K3447" s="6">
        <v>0.29166666666666669</v>
      </c>
      <c r="L3447" s="8">
        <v>0.70833333333333337</v>
      </c>
      <c r="M3447" t="s">
        <v>334</v>
      </c>
      <c r="N3447" t="s">
        <v>386</v>
      </c>
      <c r="O3447" t="s">
        <v>5481</v>
      </c>
      <c r="P3447" t="s">
        <v>5482</v>
      </c>
      <c r="Q3447" t="s">
        <v>5481</v>
      </c>
      <c r="R3447" t="s">
        <v>70</v>
      </c>
      <c r="S3447" t="s">
        <v>432</v>
      </c>
      <c r="T3447" t="s">
        <v>46</v>
      </c>
      <c r="U3447" t="s">
        <v>47</v>
      </c>
      <c r="V3447" t="s">
        <v>5483</v>
      </c>
      <c r="W3447">
        <v>38.900778000000003</v>
      </c>
      <c r="X3447">
        <v>-77.016936000000001</v>
      </c>
      <c r="Y3447">
        <v>398530.94</v>
      </c>
      <c r="Z3447">
        <v>136991.71</v>
      </c>
      <c r="AA3447">
        <v>20001</v>
      </c>
      <c r="AB3447">
        <v>301334</v>
      </c>
      <c r="AC3447">
        <v>270808</v>
      </c>
      <c r="AD3447">
        <v>270995</v>
      </c>
      <c r="AE3447">
        <v>6</v>
      </c>
      <c r="AF3447" t="s">
        <v>434</v>
      </c>
      <c r="AG3447" t="s">
        <v>1518</v>
      </c>
      <c r="AH3447" t="s">
        <v>63</v>
      </c>
      <c r="AI3447">
        <v>102</v>
      </c>
      <c r="AJ3447">
        <v>8</v>
      </c>
      <c r="AK3447" t="s">
        <v>383</v>
      </c>
      <c r="AL3447">
        <v>1630</v>
      </c>
      <c r="AM3447">
        <v>-77.016938080437399</v>
      </c>
      <c r="AN3447">
        <v>38.900784958966199</v>
      </c>
      <c r="AO3447" t="b">
        <f t="shared" si="108"/>
        <v>0</v>
      </c>
      <c r="AP3447">
        <f t="shared" si="107"/>
        <v>0</v>
      </c>
    </row>
    <row r="3448" spans="1:42">
      <c r="A3448">
        <v>186843</v>
      </c>
      <c r="B3448" t="s">
        <v>5489</v>
      </c>
      <c r="C3448" t="s">
        <v>985</v>
      </c>
      <c r="D3448">
        <v>10193891</v>
      </c>
      <c r="E3448" t="s">
        <v>201</v>
      </c>
      <c r="I3448" t="s">
        <v>5490</v>
      </c>
      <c r="J3448" t="s">
        <v>432</v>
      </c>
      <c r="K3448" s="6">
        <v>0.29166666666666669</v>
      </c>
      <c r="L3448" s="8">
        <v>0.70833333333333337</v>
      </c>
      <c r="M3448" t="s">
        <v>183</v>
      </c>
      <c r="N3448" t="s">
        <v>184</v>
      </c>
      <c r="O3448" t="s">
        <v>5481</v>
      </c>
      <c r="P3448" t="s">
        <v>5482</v>
      </c>
      <c r="Q3448" t="s">
        <v>5481</v>
      </c>
      <c r="R3448" t="s">
        <v>165</v>
      </c>
      <c r="S3448" t="s">
        <v>192</v>
      </c>
      <c r="T3448" t="s">
        <v>46</v>
      </c>
      <c r="U3448" t="s">
        <v>47</v>
      </c>
      <c r="V3448" t="s">
        <v>5483</v>
      </c>
      <c r="W3448">
        <v>38.900778000000003</v>
      </c>
      <c r="X3448">
        <v>-77.016936000000001</v>
      </c>
      <c r="Y3448">
        <v>398530.94</v>
      </c>
      <c r="Z3448">
        <v>136991.71</v>
      </c>
      <c r="AA3448">
        <v>20001</v>
      </c>
      <c r="AB3448">
        <v>301334</v>
      </c>
      <c r="AC3448">
        <v>270808</v>
      </c>
      <c r="AD3448">
        <v>270995</v>
      </c>
      <c r="AE3448">
        <v>6</v>
      </c>
      <c r="AF3448" t="s">
        <v>434</v>
      </c>
      <c r="AG3448" t="s">
        <v>1518</v>
      </c>
      <c r="AH3448" t="s">
        <v>63</v>
      </c>
      <c r="AI3448">
        <v>102</v>
      </c>
      <c r="AJ3448">
        <v>8</v>
      </c>
      <c r="AK3448" t="s">
        <v>383</v>
      </c>
      <c r="AL3448">
        <v>1631</v>
      </c>
      <c r="AM3448">
        <v>-77.016938080437399</v>
      </c>
      <c r="AN3448">
        <v>38.900784958966199</v>
      </c>
      <c r="AO3448" t="b">
        <f t="shared" si="108"/>
        <v>0</v>
      </c>
      <c r="AP3448">
        <f t="shared" si="107"/>
        <v>0</v>
      </c>
    </row>
    <row r="3449" spans="1:42">
      <c r="A3449">
        <v>186844</v>
      </c>
      <c r="B3449" t="s">
        <v>12732</v>
      </c>
      <c r="C3449" t="s">
        <v>12733</v>
      </c>
      <c r="D3449">
        <v>10193894</v>
      </c>
      <c r="E3449" t="s">
        <v>652</v>
      </c>
      <c r="K3449" s="6">
        <v>0.29166666666666669</v>
      </c>
      <c r="L3449" s="8">
        <v>0.79166666666666663</v>
      </c>
      <c r="M3449" t="s">
        <v>3092</v>
      </c>
      <c r="N3449" t="s">
        <v>3839</v>
      </c>
      <c r="Q3449" t="s">
        <v>12733</v>
      </c>
      <c r="R3449" t="s">
        <v>58</v>
      </c>
      <c r="S3449" t="s">
        <v>432</v>
      </c>
      <c r="T3449" t="s">
        <v>46</v>
      </c>
      <c r="U3449" t="s">
        <v>47</v>
      </c>
      <c r="V3449" t="s">
        <v>12734</v>
      </c>
      <c r="W3449">
        <v>38.929971999999999</v>
      </c>
      <c r="X3449">
        <v>-77.030598999999995</v>
      </c>
      <c r="Y3449">
        <v>397346.84</v>
      </c>
      <c r="Z3449">
        <v>140232.82999999999</v>
      </c>
      <c r="AA3449">
        <v>20010</v>
      </c>
      <c r="AB3449">
        <v>231116</v>
      </c>
      <c r="AC3449">
        <v>74428</v>
      </c>
      <c r="AD3449">
        <v>74428</v>
      </c>
      <c r="AE3449">
        <v>1</v>
      </c>
      <c r="AF3449" t="s">
        <v>249</v>
      </c>
      <c r="AG3449" t="s">
        <v>250</v>
      </c>
      <c r="AH3449" t="s">
        <v>88</v>
      </c>
      <c r="AI3449">
        <v>302</v>
      </c>
      <c r="AJ3449">
        <v>2</v>
      </c>
      <c r="AK3449" t="s">
        <v>51</v>
      </c>
      <c r="AL3449">
        <v>720</v>
      </c>
      <c r="AM3449">
        <v>-77.030601291883698</v>
      </c>
      <c r="AN3449">
        <v>38.929979275309798</v>
      </c>
      <c r="AO3449" t="b">
        <f t="shared" si="108"/>
        <v>1</v>
      </c>
      <c r="AP3449">
        <f t="shared" si="107"/>
        <v>1</v>
      </c>
    </row>
    <row r="3450" spans="1:42">
      <c r="A3450">
        <v>186845</v>
      </c>
      <c r="B3450" t="s">
        <v>12735</v>
      </c>
      <c r="C3450" t="s">
        <v>12736</v>
      </c>
      <c r="D3450">
        <v>10193895</v>
      </c>
      <c r="E3450" t="s">
        <v>160</v>
      </c>
      <c r="I3450" t="s">
        <v>12737</v>
      </c>
      <c r="J3450" t="s">
        <v>183</v>
      </c>
      <c r="K3450" s="6">
        <v>0.375</v>
      </c>
      <c r="L3450" s="8">
        <v>0.66666666666666663</v>
      </c>
      <c r="M3450" t="s">
        <v>55</v>
      </c>
      <c r="N3450" t="s">
        <v>55</v>
      </c>
      <c r="Q3450" t="s">
        <v>12738</v>
      </c>
      <c r="R3450" t="s">
        <v>165</v>
      </c>
      <c r="S3450" t="s">
        <v>683</v>
      </c>
      <c r="T3450" t="s">
        <v>46</v>
      </c>
      <c r="U3450" t="s">
        <v>47</v>
      </c>
      <c r="V3450" t="s">
        <v>12739</v>
      </c>
      <c r="W3450">
        <v>38.863461000000001</v>
      </c>
      <c r="X3450">
        <v>-76.991260999999994</v>
      </c>
      <c r="Y3450">
        <v>400758.44</v>
      </c>
      <c r="Z3450">
        <v>132849.18</v>
      </c>
      <c r="AA3450">
        <v>20020</v>
      </c>
      <c r="AB3450">
        <v>48991</v>
      </c>
      <c r="AC3450">
        <v>20666</v>
      </c>
      <c r="AD3450">
        <v>20666</v>
      </c>
      <c r="AE3450">
        <v>8</v>
      </c>
      <c r="AF3450" t="s">
        <v>578</v>
      </c>
      <c r="AG3450" t="s">
        <v>3606</v>
      </c>
      <c r="AH3450" t="s">
        <v>458</v>
      </c>
      <c r="AI3450">
        <v>703</v>
      </c>
      <c r="AJ3450">
        <v>28</v>
      </c>
      <c r="AK3450" t="s">
        <v>51</v>
      </c>
      <c r="AL3450">
        <v>112</v>
      </c>
      <c r="AM3450">
        <v>-76.9912633123093</v>
      </c>
      <c r="AN3450">
        <v>38.863468340718903</v>
      </c>
      <c r="AO3450" t="b">
        <f t="shared" si="108"/>
        <v>0</v>
      </c>
      <c r="AP3450">
        <f t="shared" si="107"/>
        <v>0</v>
      </c>
    </row>
    <row r="3451" spans="1:42">
      <c r="A3451">
        <v>186846</v>
      </c>
      <c r="B3451" t="s">
        <v>12740</v>
      </c>
      <c r="C3451" t="s">
        <v>12741</v>
      </c>
      <c r="D3451">
        <v>10193896</v>
      </c>
      <c r="E3451" t="s">
        <v>201</v>
      </c>
      <c r="I3451" t="s">
        <v>12742</v>
      </c>
      <c r="J3451" t="s">
        <v>432</v>
      </c>
      <c r="K3451" s="6">
        <v>0.41666666666666669</v>
      </c>
      <c r="L3451" s="8">
        <v>0.58333333333333337</v>
      </c>
      <c r="M3451" t="s">
        <v>56</v>
      </c>
      <c r="N3451" t="s">
        <v>1396</v>
      </c>
      <c r="Q3451" t="s">
        <v>12741</v>
      </c>
      <c r="R3451" t="s">
        <v>70</v>
      </c>
      <c r="S3451" t="s">
        <v>432</v>
      </c>
      <c r="T3451" t="s">
        <v>46</v>
      </c>
      <c r="U3451" t="s">
        <v>47</v>
      </c>
      <c r="V3451" t="s">
        <v>12743</v>
      </c>
      <c r="W3451">
        <v>38.920431999999998</v>
      </c>
      <c r="X3451">
        <v>-77.028677999999999</v>
      </c>
      <c r="Y3451">
        <v>397513.05</v>
      </c>
      <c r="Z3451">
        <v>139173.78</v>
      </c>
      <c r="AA3451">
        <v>20009</v>
      </c>
      <c r="AB3451">
        <v>240739</v>
      </c>
      <c r="AC3451">
        <v>83396</v>
      </c>
      <c r="AD3451">
        <v>83396</v>
      </c>
      <c r="AE3451">
        <v>1</v>
      </c>
      <c r="AF3451" t="s">
        <v>361</v>
      </c>
      <c r="AG3451" t="s">
        <v>373</v>
      </c>
      <c r="AH3451" t="s">
        <v>88</v>
      </c>
      <c r="AI3451">
        <v>305</v>
      </c>
      <c r="AJ3451">
        <v>3</v>
      </c>
      <c r="AK3451" t="s">
        <v>51</v>
      </c>
      <c r="AL3451">
        <v>999</v>
      </c>
      <c r="AM3451">
        <v>-77.028680547423903</v>
      </c>
      <c r="AN3451">
        <v>38.920439502045397</v>
      </c>
      <c r="AO3451" t="b">
        <f t="shared" si="108"/>
        <v>1</v>
      </c>
      <c r="AP3451">
        <f t="shared" si="107"/>
        <v>1</v>
      </c>
    </row>
    <row r="3452" spans="1:42">
      <c r="A3452">
        <v>186848</v>
      </c>
      <c r="B3452" t="s">
        <v>9334</v>
      </c>
      <c r="C3452" t="s">
        <v>9335</v>
      </c>
      <c r="D3452">
        <v>10193899</v>
      </c>
      <c r="E3452" t="s">
        <v>201</v>
      </c>
      <c r="I3452" t="s">
        <v>9336</v>
      </c>
      <c r="J3452" t="s">
        <v>432</v>
      </c>
      <c r="K3452" s="6">
        <v>0.29166666666666669</v>
      </c>
      <c r="L3452" s="8">
        <v>0.79166666666666663</v>
      </c>
      <c r="M3452" t="s">
        <v>1396</v>
      </c>
      <c r="N3452" t="s">
        <v>155</v>
      </c>
      <c r="Q3452" t="s">
        <v>9335</v>
      </c>
      <c r="R3452" t="s">
        <v>70</v>
      </c>
      <c r="S3452" t="s">
        <v>432</v>
      </c>
      <c r="T3452" t="s">
        <v>46</v>
      </c>
      <c r="U3452" t="s">
        <v>47</v>
      </c>
      <c r="V3452" t="s">
        <v>9337</v>
      </c>
      <c r="W3452">
        <v>38.910527999999999</v>
      </c>
      <c r="X3452">
        <v>-77.040073000000007</v>
      </c>
      <c r="Y3452">
        <v>396524.44</v>
      </c>
      <c r="Z3452">
        <v>138074.67000000001</v>
      </c>
      <c r="AA3452">
        <v>20036</v>
      </c>
      <c r="AB3452">
        <v>225896</v>
      </c>
      <c r="AC3452">
        <v>68926</v>
      </c>
      <c r="AD3452">
        <v>68926</v>
      </c>
      <c r="AE3452">
        <v>2</v>
      </c>
      <c r="AF3452" t="s">
        <v>86</v>
      </c>
      <c r="AG3452" t="s">
        <v>380</v>
      </c>
      <c r="AH3452" t="s">
        <v>50</v>
      </c>
      <c r="AI3452">
        <v>208</v>
      </c>
      <c r="AJ3452">
        <v>6</v>
      </c>
      <c r="AK3452" t="s">
        <v>51</v>
      </c>
      <c r="AL3452">
        <v>2242</v>
      </c>
      <c r="AM3452">
        <v>-77.040075137600098</v>
      </c>
      <c r="AN3452">
        <v>38.910534997723303</v>
      </c>
      <c r="AO3452" t="b">
        <f t="shared" si="108"/>
        <v>1</v>
      </c>
      <c r="AP3452">
        <f t="shared" si="107"/>
        <v>1</v>
      </c>
    </row>
    <row r="3453" spans="1:42">
      <c r="A3453">
        <v>186852</v>
      </c>
      <c r="B3453" t="s">
        <v>9338</v>
      </c>
      <c r="C3453" t="s">
        <v>9339</v>
      </c>
      <c r="D3453">
        <v>10193902</v>
      </c>
      <c r="E3453" t="s">
        <v>201</v>
      </c>
      <c r="I3453" t="s">
        <v>9340</v>
      </c>
      <c r="J3453" t="s">
        <v>432</v>
      </c>
      <c r="K3453" s="6">
        <v>0.54166666666666663</v>
      </c>
      <c r="L3453" s="8">
        <v>0.66666666666666663</v>
      </c>
      <c r="M3453" t="s">
        <v>254</v>
      </c>
      <c r="N3453" t="s">
        <v>254</v>
      </c>
      <c r="Q3453" t="s">
        <v>9339</v>
      </c>
      <c r="R3453" t="s">
        <v>70</v>
      </c>
      <c r="S3453" t="s">
        <v>432</v>
      </c>
      <c r="T3453" t="s">
        <v>46</v>
      </c>
      <c r="U3453" t="s">
        <v>47</v>
      </c>
      <c r="V3453" t="s">
        <v>7360</v>
      </c>
      <c r="W3453">
        <v>38.887062999999998</v>
      </c>
      <c r="X3453">
        <v>-76.998231000000004</v>
      </c>
      <c r="Y3453">
        <v>400153.44</v>
      </c>
      <c r="Z3453">
        <v>135469.21</v>
      </c>
      <c r="AA3453">
        <v>20003</v>
      </c>
      <c r="AB3453">
        <v>51069</v>
      </c>
      <c r="AC3453">
        <v>29802</v>
      </c>
      <c r="AD3453">
        <v>29802</v>
      </c>
      <c r="AE3453">
        <v>6</v>
      </c>
      <c r="AF3453" t="s">
        <v>72</v>
      </c>
      <c r="AG3453" t="s">
        <v>2556</v>
      </c>
      <c r="AH3453" t="s">
        <v>63</v>
      </c>
      <c r="AI3453">
        <v>107</v>
      </c>
      <c r="AJ3453">
        <v>26</v>
      </c>
      <c r="AK3453" t="s">
        <v>51</v>
      </c>
      <c r="AL3453">
        <v>2664</v>
      </c>
      <c r="AM3453">
        <v>-76.998233717025499</v>
      </c>
      <c r="AN3453">
        <v>38.887070930489102</v>
      </c>
      <c r="AO3453" t="b">
        <f t="shared" si="108"/>
        <v>1</v>
      </c>
      <c r="AP3453">
        <f t="shared" si="107"/>
        <v>1</v>
      </c>
    </row>
    <row r="3454" spans="1:42">
      <c r="A3454">
        <v>186859</v>
      </c>
      <c r="B3454" t="s">
        <v>12744</v>
      </c>
      <c r="C3454" t="s">
        <v>1735</v>
      </c>
      <c r="D3454">
        <v>10193905</v>
      </c>
      <c r="E3454" t="s">
        <v>115</v>
      </c>
      <c r="F3454" t="s">
        <v>10367</v>
      </c>
      <c r="K3454" s="6">
        <v>0.33333333333333331</v>
      </c>
      <c r="L3454" s="8">
        <v>0.66666666666666663</v>
      </c>
      <c r="M3454" t="s">
        <v>683</v>
      </c>
      <c r="N3454" t="s">
        <v>3092</v>
      </c>
      <c r="Q3454" t="s">
        <v>1125</v>
      </c>
      <c r="R3454" t="s">
        <v>58</v>
      </c>
      <c r="S3454" t="s">
        <v>432</v>
      </c>
      <c r="T3454" t="s">
        <v>46</v>
      </c>
      <c r="U3454" t="s">
        <v>47</v>
      </c>
      <c r="V3454" t="s">
        <v>10369</v>
      </c>
      <c r="W3454">
        <v>38.905411000000001</v>
      </c>
      <c r="X3454">
        <v>-76.986073000000005</v>
      </c>
      <c r="Y3454">
        <v>401208</v>
      </c>
      <c r="Z3454">
        <v>137506.04999999999</v>
      </c>
      <c r="AA3454">
        <v>20002</v>
      </c>
      <c r="AB3454">
        <v>69542</v>
      </c>
      <c r="AC3454">
        <v>43236</v>
      </c>
      <c r="AD3454">
        <v>43236</v>
      </c>
      <c r="AE3454">
        <v>5</v>
      </c>
      <c r="AF3454" t="s">
        <v>1208</v>
      </c>
      <c r="AG3454" t="s">
        <v>2082</v>
      </c>
      <c r="AH3454" t="s">
        <v>410</v>
      </c>
      <c r="AI3454">
        <v>506</v>
      </c>
      <c r="AJ3454">
        <v>23</v>
      </c>
      <c r="AK3454" t="s">
        <v>51</v>
      </c>
      <c r="AL3454">
        <v>219</v>
      </c>
      <c r="AM3454">
        <v>-76.986075166118596</v>
      </c>
      <c r="AN3454">
        <v>38.905418715037797</v>
      </c>
      <c r="AO3454" t="b">
        <f t="shared" si="108"/>
        <v>0</v>
      </c>
      <c r="AP3454">
        <f t="shared" si="107"/>
        <v>0</v>
      </c>
    </row>
    <row r="3455" spans="1:42">
      <c r="A3455">
        <v>186860</v>
      </c>
      <c r="B3455" t="s">
        <v>5493</v>
      </c>
      <c r="C3455" t="s">
        <v>1019</v>
      </c>
      <c r="D3455">
        <v>10193907</v>
      </c>
      <c r="E3455" t="s">
        <v>115</v>
      </c>
      <c r="H3455">
        <v>111223</v>
      </c>
      <c r="K3455" s="6">
        <v>0.29166666666666669</v>
      </c>
      <c r="L3455" s="8">
        <v>0.70833333333333337</v>
      </c>
      <c r="M3455" t="s">
        <v>174</v>
      </c>
      <c r="N3455" t="s">
        <v>84</v>
      </c>
      <c r="O3455" t="s">
        <v>817</v>
      </c>
      <c r="P3455" t="s">
        <v>818</v>
      </c>
      <c r="Q3455" t="s">
        <v>817</v>
      </c>
      <c r="R3455" t="s">
        <v>58</v>
      </c>
      <c r="S3455" t="s">
        <v>432</v>
      </c>
      <c r="W3455">
        <v>0</v>
      </c>
      <c r="X3455">
        <v>0</v>
      </c>
      <c r="Y3455">
        <v>0</v>
      </c>
      <c r="Z3455">
        <v>0</v>
      </c>
      <c r="AB3455">
        <v>-100</v>
      </c>
      <c r="AC3455">
        <v>-100</v>
      </c>
      <c r="AD3455">
        <v>348291</v>
      </c>
      <c r="AF3455" t="s">
        <v>51</v>
      </c>
      <c r="AG3455" t="s">
        <v>51</v>
      </c>
      <c r="AJ3455" t="s">
        <v>51</v>
      </c>
      <c r="AK3455" t="s">
        <v>51</v>
      </c>
      <c r="AL3455">
        <v>1845</v>
      </c>
      <c r="AM3455">
        <v>-81.529192133279295</v>
      </c>
      <c r="AN3455">
        <v>37.5772691877347</v>
      </c>
      <c r="AO3455" t="b">
        <f t="shared" si="108"/>
        <v>0</v>
      </c>
      <c r="AP3455">
        <f t="shared" si="107"/>
        <v>0</v>
      </c>
    </row>
    <row r="3456" spans="1:42">
      <c r="A3456">
        <v>186861</v>
      </c>
      <c r="B3456" t="s">
        <v>9341</v>
      </c>
      <c r="C3456" t="s">
        <v>9339</v>
      </c>
      <c r="D3456">
        <v>10193908</v>
      </c>
      <c r="E3456" t="s">
        <v>201</v>
      </c>
      <c r="K3456" s="6">
        <v>0.58333333333333337</v>
      </c>
      <c r="L3456" s="8">
        <v>0.66666666666666663</v>
      </c>
      <c r="M3456" t="s">
        <v>254</v>
      </c>
      <c r="N3456" t="s">
        <v>254</v>
      </c>
      <c r="Q3456" t="s">
        <v>9339</v>
      </c>
      <c r="R3456" t="s">
        <v>148</v>
      </c>
      <c r="S3456" t="s">
        <v>255</v>
      </c>
      <c r="T3456" t="s">
        <v>46</v>
      </c>
      <c r="U3456" t="s">
        <v>47</v>
      </c>
      <c r="V3456" t="s">
        <v>7360</v>
      </c>
      <c r="W3456">
        <v>38.887062999999998</v>
      </c>
      <c r="X3456">
        <v>-76.998231000000004</v>
      </c>
      <c r="Y3456">
        <v>400153.44</v>
      </c>
      <c r="Z3456">
        <v>135469.21</v>
      </c>
      <c r="AA3456">
        <v>20003</v>
      </c>
      <c r="AB3456">
        <v>51069</v>
      </c>
      <c r="AC3456">
        <v>29802</v>
      </c>
      <c r="AD3456">
        <v>29802</v>
      </c>
      <c r="AE3456">
        <v>6</v>
      </c>
      <c r="AF3456" t="s">
        <v>72</v>
      </c>
      <c r="AG3456" t="s">
        <v>2556</v>
      </c>
      <c r="AH3456" t="s">
        <v>63</v>
      </c>
      <c r="AI3456">
        <v>107</v>
      </c>
      <c r="AJ3456">
        <v>26</v>
      </c>
      <c r="AK3456" t="s">
        <v>51</v>
      </c>
      <c r="AL3456">
        <v>2665</v>
      </c>
      <c r="AM3456">
        <v>-76.998233717025499</v>
      </c>
      <c r="AN3456">
        <v>38.887070930489102</v>
      </c>
      <c r="AO3456" t="b">
        <f t="shared" si="108"/>
        <v>1</v>
      </c>
      <c r="AP3456">
        <f t="shared" si="107"/>
        <v>1</v>
      </c>
    </row>
    <row r="3457" spans="1:42">
      <c r="A3457">
        <v>186863</v>
      </c>
      <c r="B3457" t="s">
        <v>5496</v>
      </c>
      <c r="C3457" t="s">
        <v>873</v>
      </c>
      <c r="D3457">
        <v>10193910</v>
      </c>
      <c r="E3457" t="s">
        <v>115</v>
      </c>
      <c r="F3457" t="s">
        <v>5497</v>
      </c>
      <c r="K3457" s="6">
        <v>0.29166666666666669</v>
      </c>
      <c r="L3457" s="8">
        <v>0.70833333333333337</v>
      </c>
      <c r="M3457" t="s">
        <v>255</v>
      </c>
      <c r="N3457" t="s">
        <v>885</v>
      </c>
      <c r="O3457" t="s">
        <v>876</v>
      </c>
      <c r="P3457" t="s">
        <v>877</v>
      </c>
      <c r="Q3457" t="s">
        <v>876</v>
      </c>
      <c r="R3457" t="s">
        <v>58</v>
      </c>
      <c r="S3457" t="s">
        <v>432</v>
      </c>
      <c r="T3457" t="s">
        <v>46</v>
      </c>
      <c r="U3457" t="s">
        <v>47</v>
      </c>
      <c r="V3457" t="s">
        <v>5498</v>
      </c>
      <c r="W3457">
        <v>38.945680000000003</v>
      </c>
      <c r="X3457">
        <v>-77.042631</v>
      </c>
      <c r="Y3457">
        <v>396304.39</v>
      </c>
      <c r="Z3457">
        <v>141977</v>
      </c>
      <c r="AA3457">
        <v>20011</v>
      </c>
      <c r="AB3457">
        <v>258888</v>
      </c>
      <c r="AC3457">
        <v>102099</v>
      </c>
      <c r="AD3457">
        <v>102099</v>
      </c>
      <c r="AE3457">
        <v>4</v>
      </c>
      <c r="AF3457" t="s">
        <v>186</v>
      </c>
      <c r="AG3457" t="s">
        <v>486</v>
      </c>
      <c r="AH3457" t="s">
        <v>188</v>
      </c>
      <c r="AI3457">
        <v>404</v>
      </c>
      <c r="AJ3457">
        <v>18</v>
      </c>
      <c r="AK3457" t="s">
        <v>51</v>
      </c>
      <c r="AL3457">
        <v>1208</v>
      </c>
      <c r="AM3457">
        <v>-77.042633305111096</v>
      </c>
      <c r="AN3457">
        <v>38.945687508933503</v>
      </c>
      <c r="AO3457" t="b">
        <f t="shared" si="108"/>
        <v>0</v>
      </c>
      <c r="AP3457">
        <f t="shared" si="107"/>
        <v>0</v>
      </c>
    </row>
    <row r="3458" spans="1:42">
      <c r="A3458">
        <v>186864</v>
      </c>
      <c r="B3458" t="s">
        <v>9342</v>
      </c>
      <c r="C3458" t="s">
        <v>985</v>
      </c>
      <c r="D3458">
        <v>10193911</v>
      </c>
      <c r="E3458" t="s">
        <v>201</v>
      </c>
      <c r="I3458" t="s">
        <v>9343</v>
      </c>
      <c r="J3458" t="s">
        <v>432</v>
      </c>
      <c r="K3458" s="6">
        <v>0.29166666666666669</v>
      </c>
      <c r="L3458" s="8">
        <v>0.70833333333333337</v>
      </c>
      <c r="M3458" t="s">
        <v>174</v>
      </c>
      <c r="N3458" t="s">
        <v>266</v>
      </c>
      <c r="O3458" t="s">
        <v>4391</v>
      </c>
      <c r="P3458" t="s">
        <v>4392</v>
      </c>
      <c r="Q3458" t="s">
        <v>4391</v>
      </c>
      <c r="R3458" t="s">
        <v>165</v>
      </c>
      <c r="S3458" t="s">
        <v>55</v>
      </c>
      <c r="T3458" t="s">
        <v>46</v>
      </c>
      <c r="U3458" t="s">
        <v>47</v>
      </c>
      <c r="V3458" t="s">
        <v>9344</v>
      </c>
      <c r="W3458">
        <v>38.931018000000002</v>
      </c>
      <c r="X3458">
        <v>-77.043496000000005</v>
      </c>
      <c r="Y3458">
        <v>396228.67</v>
      </c>
      <c r="Z3458">
        <v>140349.41</v>
      </c>
      <c r="AA3458">
        <v>20010</v>
      </c>
      <c r="AB3458">
        <v>233247</v>
      </c>
      <c r="AC3458">
        <v>76281</v>
      </c>
      <c r="AD3458">
        <v>76281</v>
      </c>
      <c r="AE3458">
        <v>1</v>
      </c>
      <c r="AF3458" t="s">
        <v>803</v>
      </c>
      <c r="AG3458" t="s">
        <v>7064</v>
      </c>
      <c r="AH3458" t="s">
        <v>188</v>
      </c>
      <c r="AI3458">
        <v>408</v>
      </c>
      <c r="AJ3458">
        <v>2</v>
      </c>
      <c r="AK3458" t="s">
        <v>51</v>
      </c>
      <c r="AL3458">
        <v>2509</v>
      </c>
      <c r="AM3458">
        <v>-77.043497832810601</v>
      </c>
      <c r="AN3458">
        <v>38.931025375686197</v>
      </c>
      <c r="AO3458" t="b">
        <f t="shared" si="108"/>
        <v>0</v>
      </c>
      <c r="AP3458">
        <f t="shared" si="107"/>
        <v>0</v>
      </c>
    </row>
    <row r="3459" spans="1:42">
      <c r="A3459">
        <v>186865</v>
      </c>
      <c r="B3459" t="s">
        <v>5502</v>
      </c>
      <c r="C3459" t="s">
        <v>4582</v>
      </c>
      <c r="D3459">
        <v>10193912</v>
      </c>
      <c r="E3459" t="s">
        <v>115</v>
      </c>
      <c r="H3459">
        <v>110236</v>
      </c>
      <c r="K3459" s="6">
        <v>0.33333333333333331</v>
      </c>
      <c r="L3459" s="8">
        <v>0.66666666666666663</v>
      </c>
      <c r="M3459" t="s">
        <v>174</v>
      </c>
      <c r="N3459" t="s">
        <v>84</v>
      </c>
      <c r="Q3459" t="s">
        <v>796</v>
      </c>
      <c r="R3459" t="s">
        <v>58</v>
      </c>
      <c r="S3459" t="s">
        <v>432</v>
      </c>
      <c r="W3459">
        <v>0</v>
      </c>
      <c r="X3459">
        <v>0</v>
      </c>
      <c r="Y3459">
        <v>0</v>
      </c>
      <c r="Z3459">
        <v>0</v>
      </c>
      <c r="AB3459">
        <v>-100</v>
      </c>
      <c r="AC3459">
        <v>-100</v>
      </c>
      <c r="AD3459">
        <v>348291</v>
      </c>
      <c r="AF3459" t="s">
        <v>51</v>
      </c>
      <c r="AG3459" t="s">
        <v>51</v>
      </c>
      <c r="AJ3459" t="s">
        <v>51</v>
      </c>
      <c r="AK3459" t="s">
        <v>51</v>
      </c>
      <c r="AL3459">
        <v>1846</v>
      </c>
      <c r="AM3459">
        <v>-81.529192133279295</v>
      </c>
      <c r="AN3459">
        <v>37.5772691877347</v>
      </c>
      <c r="AO3459" t="b">
        <f t="shared" si="108"/>
        <v>0</v>
      </c>
      <c r="AP3459">
        <f t="shared" ref="AP3459:AP3522" si="109">IF(C3459=Q3459, 1, 0)</f>
        <v>0</v>
      </c>
    </row>
    <row r="3460" spans="1:42">
      <c r="A3460">
        <v>186866</v>
      </c>
      <c r="B3460" t="s">
        <v>9345</v>
      </c>
      <c r="C3460" t="s">
        <v>9346</v>
      </c>
      <c r="D3460">
        <v>10193913</v>
      </c>
      <c r="E3460" t="s">
        <v>201</v>
      </c>
      <c r="K3460" s="6">
        <v>0.29166666666666669</v>
      </c>
      <c r="L3460" s="8">
        <v>0.75</v>
      </c>
      <c r="M3460" t="s">
        <v>387</v>
      </c>
      <c r="N3460" t="s">
        <v>387</v>
      </c>
      <c r="Q3460" t="s">
        <v>9346</v>
      </c>
      <c r="R3460" t="s">
        <v>148</v>
      </c>
      <c r="S3460" t="s">
        <v>95</v>
      </c>
      <c r="T3460" t="s">
        <v>46</v>
      </c>
      <c r="U3460" t="s">
        <v>47</v>
      </c>
      <c r="V3460" t="s">
        <v>9347</v>
      </c>
      <c r="W3460">
        <v>38.882641</v>
      </c>
      <c r="X3460">
        <v>-76.982894000000002</v>
      </c>
      <c r="Y3460">
        <v>401484.2</v>
      </c>
      <c r="Z3460">
        <v>134978.37</v>
      </c>
      <c r="AA3460">
        <v>20003</v>
      </c>
      <c r="AB3460">
        <v>61542</v>
      </c>
      <c r="AC3460">
        <v>37480</v>
      </c>
      <c r="AD3460">
        <v>37480</v>
      </c>
      <c r="AE3460">
        <v>6</v>
      </c>
      <c r="AF3460" t="s">
        <v>72</v>
      </c>
      <c r="AG3460" t="s">
        <v>954</v>
      </c>
      <c r="AH3460" t="s">
        <v>63</v>
      </c>
      <c r="AI3460">
        <v>108</v>
      </c>
      <c r="AJ3460">
        <v>26</v>
      </c>
      <c r="AK3460" t="s">
        <v>51</v>
      </c>
      <c r="AL3460">
        <v>2744</v>
      </c>
      <c r="AM3460">
        <v>-76.982896296091994</v>
      </c>
      <c r="AN3460">
        <v>38.882648016365302</v>
      </c>
      <c r="AO3460" t="b">
        <f t="shared" si="108"/>
        <v>1</v>
      </c>
      <c r="AP3460">
        <f t="shared" si="109"/>
        <v>1</v>
      </c>
    </row>
    <row r="3461" spans="1:42">
      <c r="A3461">
        <v>186867</v>
      </c>
      <c r="B3461" t="s">
        <v>9348</v>
      </c>
      <c r="C3461" t="s">
        <v>9349</v>
      </c>
      <c r="D3461">
        <v>10193915</v>
      </c>
      <c r="E3461" t="s">
        <v>652</v>
      </c>
      <c r="I3461" t="s">
        <v>9350</v>
      </c>
      <c r="J3461" t="s">
        <v>432</v>
      </c>
      <c r="K3461" s="6">
        <v>0.29166666666666669</v>
      </c>
      <c r="L3461" s="8">
        <v>0.79166666666666663</v>
      </c>
      <c r="M3461" t="s">
        <v>95</v>
      </c>
      <c r="N3461" t="s">
        <v>203</v>
      </c>
      <c r="Q3461" t="s">
        <v>9349</v>
      </c>
      <c r="R3461" t="s">
        <v>165</v>
      </c>
      <c r="S3461" t="s">
        <v>265</v>
      </c>
      <c r="T3461" t="s">
        <v>46</v>
      </c>
      <c r="U3461" t="s">
        <v>47</v>
      </c>
      <c r="V3461" t="s">
        <v>9351</v>
      </c>
      <c r="W3461">
        <v>38.933455000000002</v>
      </c>
      <c r="X3461">
        <v>-77.044404</v>
      </c>
      <c r="Y3461">
        <v>396150.01</v>
      </c>
      <c r="Z3461">
        <v>140619.93</v>
      </c>
      <c r="AA3461">
        <v>20010</v>
      </c>
      <c r="AB3461">
        <v>233926</v>
      </c>
      <c r="AC3461">
        <v>76922</v>
      </c>
      <c r="AD3461">
        <v>76922</v>
      </c>
      <c r="AE3461">
        <v>1</v>
      </c>
      <c r="AF3461" t="s">
        <v>803</v>
      </c>
      <c r="AG3461" t="s">
        <v>2027</v>
      </c>
      <c r="AH3461" t="s">
        <v>188</v>
      </c>
      <c r="AI3461">
        <v>408</v>
      </c>
      <c r="AJ3461">
        <v>2</v>
      </c>
      <c r="AK3461" t="s">
        <v>51</v>
      </c>
      <c r="AL3461">
        <v>2432</v>
      </c>
      <c r="AM3461">
        <v>-77.044406552855193</v>
      </c>
      <c r="AN3461">
        <v>38.933461961391899</v>
      </c>
      <c r="AO3461" t="b">
        <f t="shared" si="108"/>
        <v>1</v>
      </c>
      <c r="AP3461">
        <f t="shared" si="109"/>
        <v>1</v>
      </c>
    </row>
    <row r="3462" spans="1:42">
      <c r="A3462">
        <v>186868</v>
      </c>
      <c r="B3462" t="s">
        <v>5508</v>
      </c>
      <c r="C3462" t="s">
        <v>3720</v>
      </c>
      <c r="D3462">
        <v>10193916</v>
      </c>
      <c r="E3462" t="s">
        <v>1806</v>
      </c>
      <c r="F3462" t="s">
        <v>5227</v>
      </c>
      <c r="H3462">
        <v>110482</v>
      </c>
      <c r="I3462" t="s">
        <v>5509</v>
      </c>
      <c r="J3462" t="s">
        <v>432</v>
      </c>
      <c r="K3462" s="6">
        <v>0.66666666666666663</v>
      </c>
      <c r="L3462" s="8">
        <v>0.66666666666666663</v>
      </c>
      <c r="M3462" t="s">
        <v>432</v>
      </c>
      <c r="N3462" t="s">
        <v>255</v>
      </c>
      <c r="O3462" t="s">
        <v>3720</v>
      </c>
      <c r="P3462" t="s">
        <v>3722</v>
      </c>
      <c r="Q3462" t="s">
        <v>3720</v>
      </c>
      <c r="R3462" t="s">
        <v>70</v>
      </c>
      <c r="S3462" t="s">
        <v>432</v>
      </c>
      <c r="T3462" t="s">
        <v>46</v>
      </c>
      <c r="U3462" t="s">
        <v>47</v>
      </c>
      <c r="V3462" t="s">
        <v>718</v>
      </c>
      <c r="W3462">
        <v>38.878551000000002</v>
      </c>
      <c r="X3462">
        <v>-77.005589999999998</v>
      </c>
      <c r="Y3462">
        <v>399514.96</v>
      </c>
      <c r="Z3462">
        <v>134524.25</v>
      </c>
      <c r="AA3462">
        <v>20003</v>
      </c>
      <c r="AB3462">
        <v>301872</v>
      </c>
      <c r="AC3462">
        <v>151708</v>
      </c>
      <c r="AD3462">
        <v>151708</v>
      </c>
      <c r="AE3462">
        <v>6</v>
      </c>
      <c r="AF3462" t="s">
        <v>392</v>
      </c>
      <c r="AG3462" t="s">
        <v>719</v>
      </c>
      <c r="AH3462" t="s">
        <v>63</v>
      </c>
      <c r="AI3462">
        <v>106</v>
      </c>
      <c r="AJ3462">
        <v>27</v>
      </c>
      <c r="AK3462" t="s">
        <v>720</v>
      </c>
      <c r="AL3462">
        <v>1665</v>
      </c>
      <c r="AM3462">
        <v>-77.005592237793607</v>
      </c>
      <c r="AN3462">
        <v>38.878558243873101</v>
      </c>
      <c r="AO3462" t="b">
        <f t="shared" si="108"/>
        <v>1</v>
      </c>
      <c r="AP3462">
        <f t="shared" si="109"/>
        <v>1</v>
      </c>
    </row>
    <row r="3463" spans="1:42">
      <c r="A3463">
        <v>186871</v>
      </c>
      <c r="B3463" t="s">
        <v>12745</v>
      </c>
      <c r="C3463" t="s">
        <v>12746</v>
      </c>
      <c r="D3463">
        <v>10193919</v>
      </c>
      <c r="E3463" t="s">
        <v>201</v>
      </c>
      <c r="I3463" t="s">
        <v>12747</v>
      </c>
      <c r="J3463" t="s">
        <v>432</v>
      </c>
      <c r="K3463" s="6">
        <v>0.29166666666666669</v>
      </c>
      <c r="L3463" s="8">
        <v>0.70833333333333337</v>
      </c>
      <c r="M3463" t="s">
        <v>138</v>
      </c>
      <c r="N3463" t="s">
        <v>138</v>
      </c>
      <c r="Q3463" t="s">
        <v>12746</v>
      </c>
      <c r="R3463" t="s">
        <v>165</v>
      </c>
      <c r="S3463" t="s">
        <v>334</v>
      </c>
      <c r="T3463" t="s">
        <v>46</v>
      </c>
      <c r="U3463" t="s">
        <v>47</v>
      </c>
      <c r="V3463" t="s">
        <v>12159</v>
      </c>
      <c r="W3463">
        <v>38.934547000000002</v>
      </c>
      <c r="X3463">
        <v>-77.056723000000005</v>
      </c>
      <c r="Y3463">
        <v>395081.99</v>
      </c>
      <c r="Z3463">
        <v>140741.76999999999</v>
      </c>
      <c r="AA3463">
        <v>20008</v>
      </c>
      <c r="AB3463">
        <v>223228</v>
      </c>
      <c r="AC3463">
        <v>65969</v>
      </c>
      <c r="AD3463">
        <v>65969</v>
      </c>
      <c r="AE3463">
        <v>3</v>
      </c>
      <c r="AF3463" t="s">
        <v>168</v>
      </c>
      <c r="AG3463" t="s">
        <v>3732</v>
      </c>
      <c r="AH3463" t="s">
        <v>50</v>
      </c>
      <c r="AI3463">
        <v>203</v>
      </c>
      <c r="AJ3463">
        <v>15</v>
      </c>
      <c r="AK3463" t="s">
        <v>51</v>
      </c>
      <c r="AL3463">
        <v>473</v>
      </c>
      <c r="AM3463">
        <v>-77.056725545011702</v>
      </c>
      <c r="AN3463">
        <v>38.934554203506899</v>
      </c>
      <c r="AO3463" t="b">
        <f t="shared" si="108"/>
        <v>1</v>
      </c>
      <c r="AP3463">
        <f t="shared" si="109"/>
        <v>1</v>
      </c>
    </row>
    <row r="3464" spans="1:42">
      <c r="A3464">
        <v>186872</v>
      </c>
      <c r="B3464" t="s">
        <v>9352</v>
      </c>
      <c r="C3464" t="s">
        <v>9353</v>
      </c>
      <c r="D3464">
        <v>10193920</v>
      </c>
      <c r="E3464" t="s">
        <v>519</v>
      </c>
      <c r="K3464" s="6">
        <v>0.29166666666666669</v>
      </c>
      <c r="L3464" s="8">
        <v>0.79166666666666663</v>
      </c>
      <c r="M3464" t="s">
        <v>265</v>
      </c>
      <c r="N3464" t="s">
        <v>9354</v>
      </c>
      <c r="Q3464" t="s">
        <v>9353</v>
      </c>
      <c r="R3464" t="s">
        <v>142</v>
      </c>
      <c r="S3464" t="s">
        <v>432</v>
      </c>
      <c r="T3464" t="s">
        <v>46</v>
      </c>
      <c r="U3464" t="s">
        <v>47</v>
      </c>
      <c r="V3464" t="s">
        <v>9355</v>
      </c>
      <c r="W3464">
        <v>38.913527000000002</v>
      </c>
      <c r="X3464">
        <v>-77.003113999999997</v>
      </c>
      <c r="Y3464">
        <v>399729.95</v>
      </c>
      <c r="Z3464">
        <v>138406.89000000001</v>
      </c>
      <c r="AA3464">
        <v>20002</v>
      </c>
      <c r="AB3464">
        <v>52385</v>
      </c>
      <c r="AC3464">
        <v>30634</v>
      </c>
      <c r="AD3464">
        <v>30634</v>
      </c>
      <c r="AE3464">
        <v>5</v>
      </c>
      <c r="AF3464" t="s">
        <v>408</v>
      </c>
      <c r="AG3464" t="s">
        <v>1340</v>
      </c>
      <c r="AH3464" t="s">
        <v>410</v>
      </c>
      <c r="AI3464">
        <v>502</v>
      </c>
      <c r="AJ3464">
        <v>21</v>
      </c>
      <c r="AK3464" t="s">
        <v>51</v>
      </c>
      <c r="AL3464">
        <v>2655</v>
      </c>
      <c r="AM3464">
        <v>-77.003116064258904</v>
      </c>
      <c r="AN3464">
        <v>38.913534580402199</v>
      </c>
      <c r="AO3464" t="b">
        <f t="shared" si="108"/>
        <v>1</v>
      </c>
      <c r="AP3464">
        <f t="shared" si="109"/>
        <v>1</v>
      </c>
    </row>
    <row r="3465" spans="1:42">
      <c r="A3465">
        <v>186874</v>
      </c>
      <c r="B3465" t="s">
        <v>9356</v>
      </c>
      <c r="C3465" t="s">
        <v>3720</v>
      </c>
      <c r="D3465">
        <v>10193922</v>
      </c>
      <c r="E3465" t="s">
        <v>1806</v>
      </c>
      <c r="F3465" t="s">
        <v>9357</v>
      </c>
      <c r="H3465">
        <v>108738</v>
      </c>
      <c r="I3465" t="s">
        <v>9358</v>
      </c>
      <c r="J3465" t="s">
        <v>432</v>
      </c>
      <c r="K3465" s="6">
        <v>0.66666666666666663</v>
      </c>
      <c r="L3465" s="8">
        <v>0.66666666666666663</v>
      </c>
      <c r="M3465" t="s">
        <v>432</v>
      </c>
      <c r="N3465" t="s">
        <v>255</v>
      </c>
      <c r="O3465" t="s">
        <v>3720</v>
      </c>
      <c r="P3465" t="s">
        <v>3722</v>
      </c>
      <c r="Q3465" t="s">
        <v>3720</v>
      </c>
      <c r="R3465" t="s">
        <v>70</v>
      </c>
      <c r="S3465" t="s">
        <v>432</v>
      </c>
      <c r="T3465" t="s">
        <v>46</v>
      </c>
      <c r="U3465" t="s">
        <v>47</v>
      </c>
      <c r="V3465" t="s">
        <v>6944</v>
      </c>
      <c r="W3465">
        <v>38.904449</v>
      </c>
      <c r="X3465">
        <v>-77.018218000000005</v>
      </c>
      <c r="Y3465">
        <v>398419.8</v>
      </c>
      <c r="Z3465">
        <v>137399.38</v>
      </c>
      <c r="AA3465">
        <v>20001</v>
      </c>
      <c r="AB3465">
        <v>279794</v>
      </c>
      <c r="AC3465">
        <v>122294</v>
      </c>
      <c r="AD3465">
        <v>122294</v>
      </c>
      <c r="AE3465">
        <v>6</v>
      </c>
      <c r="AF3465" t="s">
        <v>61</v>
      </c>
      <c r="AG3465" t="s">
        <v>846</v>
      </c>
      <c r="AH3465" t="s">
        <v>88</v>
      </c>
      <c r="AI3465">
        <v>308</v>
      </c>
      <c r="AJ3465">
        <v>8</v>
      </c>
      <c r="AK3465" t="s">
        <v>51</v>
      </c>
      <c r="AL3465">
        <v>2956</v>
      </c>
      <c r="AM3465">
        <v>-77.018220276251796</v>
      </c>
      <c r="AN3465">
        <v>38.904457202591402</v>
      </c>
      <c r="AO3465" t="b">
        <f t="shared" si="108"/>
        <v>1</v>
      </c>
      <c r="AP3465">
        <f t="shared" si="109"/>
        <v>1</v>
      </c>
    </row>
    <row r="3466" spans="1:42">
      <c r="A3466">
        <v>186875</v>
      </c>
      <c r="B3466" t="s">
        <v>12748</v>
      </c>
      <c r="C3466" t="s">
        <v>12749</v>
      </c>
      <c r="D3466">
        <v>10193923</v>
      </c>
      <c r="E3466" t="s">
        <v>201</v>
      </c>
      <c r="I3466" t="s">
        <v>12750</v>
      </c>
      <c r="J3466" t="s">
        <v>432</v>
      </c>
      <c r="K3466" s="6">
        <v>0.54166666666666663</v>
      </c>
      <c r="L3466" s="8">
        <v>0.75</v>
      </c>
      <c r="M3466" t="s">
        <v>683</v>
      </c>
      <c r="N3466" t="s">
        <v>683</v>
      </c>
      <c r="Q3466" t="s">
        <v>12749</v>
      </c>
      <c r="R3466" t="s">
        <v>165</v>
      </c>
      <c r="S3466" t="s">
        <v>56</v>
      </c>
      <c r="T3466" t="s">
        <v>46</v>
      </c>
      <c r="U3466" t="s">
        <v>47</v>
      </c>
      <c r="V3466" t="s">
        <v>12061</v>
      </c>
      <c r="W3466">
        <v>38.897827999999997</v>
      </c>
      <c r="X3466">
        <v>-76.995221999999998</v>
      </c>
      <c r="Y3466">
        <v>400414.49</v>
      </c>
      <c r="Z3466">
        <v>136664.21</v>
      </c>
      <c r="AA3466">
        <v>20002</v>
      </c>
      <c r="AB3466">
        <v>4654</v>
      </c>
      <c r="AC3466">
        <v>4497</v>
      </c>
      <c r="AD3466">
        <v>4497</v>
      </c>
      <c r="AE3466">
        <v>6</v>
      </c>
      <c r="AF3466" t="s">
        <v>434</v>
      </c>
      <c r="AG3466" t="s">
        <v>1593</v>
      </c>
      <c r="AH3466" t="s">
        <v>63</v>
      </c>
      <c r="AI3466">
        <v>104</v>
      </c>
      <c r="AJ3466">
        <v>25</v>
      </c>
      <c r="AK3466" t="s">
        <v>51</v>
      </c>
      <c r="AL3466">
        <v>25</v>
      </c>
      <c r="AM3466">
        <v>-76.995224106747401</v>
      </c>
      <c r="AN3466">
        <v>38.897835851263103</v>
      </c>
      <c r="AO3466" t="b">
        <f t="shared" si="108"/>
        <v>1</v>
      </c>
      <c r="AP3466">
        <f t="shared" si="109"/>
        <v>1</v>
      </c>
    </row>
    <row r="3467" spans="1:42">
      <c r="A3467">
        <v>186876</v>
      </c>
      <c r="B3467" t="s">
        <v>12751</v>
      </c>
      <c r="C3467" t="s">
        <v>12752</v>
      </c>
      <c r="D3467">
        <v>10193924</v>
      </c>
      <c r="E3467" t="s">
        <v>201</v>
      </c>
      <c r="K3467" s="6">
        <v>0.29166666666666669</v>
      </c>
      <c r="L3467" s="8">
        <v>0.79166666666666663</v>
      </c>
      <c r="M3467" t="s">
        <v>56</v>
      </c>
      <c r="N3467" t="s">
        <v>1396</v>
      </c>
      <c r="O3467" t="s">
        <v>12753</v>
      </c>
      <c r="P3467" t="s">
        <v>12754</v>
      </c>
      <c r="Q3467" t="s">
        <v>12752</v>
      </c>
      <c r="R3467" t="s">
        <v>58</v>
      </c>
      <c r="S3467" t="s">
        <v>432</v>
      </c>
      <c r="T3467" t="s">
        <v>46</v>
      </c>
      <c r="U3467" t="s">
        <v>47</v>
      </c>
      <c r="V3467" t="s">
        <v>12755</v>
      </c>
      <c r="W3467">
        <v>38.915737999999997</v>
      </c>
      <c r="X3467">
        <v>-77.024821000000003</v>
      </c>
      <c r="Y3467">
        <v>397847.42</v>
      </c>
      <c r="Z3467">
        <v>138652.56</v>
      </c>
      <c r="AA3467">
        <v>20001</v>
      </c>
      <c r="AB3467">
        <v>239505</v>
      </c>
      <c r="AC3467">
        <v>82472</v>
      </c>
      <c r="AD3467">
        <v>82472</v>
      </c>
      <c r="AE3467">
        <v>1</v>
      </c>
      <c r="AF3467" t="s">
        <v>361</v>
      </c>
      <c r="AG3467" t="s">
        <v>591</v>
      </c>
      <c r="AH3467" t="s">
        <v>88</v>
      </c>
      <c r="AI3467">
        <v>305</v>
      </c>
      <c r="AJ3467">
        <v>3</v>
      </c>
      <c r="AK3467" t="s">
        <v>51</v>
      </c>
      <c r="AL3467">
        <v>976</v>
      </c>
      <c r="AM3467">
        <v>-77.024823125652503</v>
      </c>
      <c r="AN3467">
        <v>38.915745062904598</v>
      </c>
      <c r="AO3467" t="b">
        <f t="shared" si="108"/>
        <v>1</v>
      </c>
      <c r="AP3467">
        <f t="shared" si="109"/>
        <v>1</v>
      </c>
    </row>
    <row r="3468" spans="1:42">
      <c r="A3468">
        <v>186877</v>
      </c>
      <c r="B3468" t="s">
        <v>12756</v>
      </c>
      <c r="C3468" t="s">
        <v>873</v>
      </c>
      <c r="D3468">
        <v>10193925</v>
      </c>
      <c r="E3468" t="s">
        <v>115</v>
      </c>
      <c r="F3468" t="s">
        <v>12757</v>
      </c>
      <c r="K3468" s="6">
        <v>0.29166666666666669</v>
      </c>
      <c r="L3468" s="8">
        <v>0.70833333333333337</v>
      </c>
      <c r="M3468" t="s">
        <v>255</v>
      </c>
      <c r="N3468" t="s">
        <v>885</v>
      </c>
      <c r="O3468" t="s">
        <v>876</v>
      </c>
      <c r="P3468" t="s">
        <v>877</v>
      </c>
      <c r="Q3468" t="s">
        <v>876</v>
      </c>
      <c r="R3468" t="s">
        <v>58</v>
      </c>
      <c r="S3468" t="s">
        <v>432</v>
      </c>
      <c r="T3468" t="s">
        <v>46</v>
      </c>
      <c r="U3468" t="s">
        <v>47</v>
      </c>
      <c r="V3468" t="s">
        <v>12758</v>
      </c>
      <c r="W3468">
        <v>38.894435999999999</v>
      </c>
      <c r="X3468">
        <v>-76.918946000000005</v>
      </c>
      <c r="Y3468">
        <v>407031.45</v>
      </c>
      <c r="Z3468">
        <v>136290.76</v>
      </c>
      <c r="AA3468">
        <v>20019</v>
      </c>
      <c r="AB3468">
        <v>7253</v>
      </c>
      <c r="AC3468">
        <v>4573</v>
      </c>
      <c r="AD3468">
        <v>4573</v>
      </c>
      <c r="AE3468">
        <v>7</v>
      </c>
      <c r="AF3468" t="s">
        <v>910</v>
      </c>
      <c r="AG3468" t="s">
        <v>5218</v>
      </c>
      <c r="AH3468" t="s">
        <v>912</v>
      </c>
      <c r="AI3468">
        <v>608</v>
      </c>
      <c r="AJ3468">
        <v>31</v>
      </c>
      <c r="AK3468" t="s">
        <v>51</v>
      </c>
      <c r="AL3468">
        <v>32</v>
      </c>
      <c r="AM3468">
        <v>-76.918948657983805</v>
      </c>
      <c r="AN3468">
        <v>38.894443657227498</v>
      </c>
      <c r="AO3468" t="b">
        <f t="shared" si="108"/>
        <v>0</v>
      </c>
      <c r="AP3468">
        <f t="shared" si="109"/>
        <v>0</v>
      </c>
    </row>
    <row r="3469" spans="1:42">
      <c r="A3469">
        <v>186879</v>
      </c>
      <c r="B3469" t="s">
        <v>12759</v>
      </c>
      <c r="C3469" t="s">
        <v>252</v>
      </c>
      <c r="D3469">
        <v>10193927</v>
      </c>
      <c r="E3469" t="s">
        <v>201</v>
      </c>
      <c r="I3469" t="s">
        <v>12760</v>
      </c>
      <c r="J3469" t="s">
        <v>432</v>
      </c>
      <c r="K3469" s="6">
        <v>0.29166666666666669</v>
      </c>
      <c r="L3469" s="8">
        <v>0.70833333333333337</v>
      </c>
      <c r="M3469" t="s">
        <v>255</v>
      </c>
      <c r="N3469" t="s">
        <v>138</v>
      </c>
      <c r="O3469" t="s">
        <v>256</v>
      </c>
      <c r="P3469" t="s">
        <v>257</v>
      </c>
      <c r="Q3469" t="s">
        <v>256</v>
      </c>
      <c r="R3469" t="s">
        <v>165</v>
      </c>
      <c r="S3469" t="s">
        <v>334</v>
      </c>
      <c r="T3469" t="s">
        <v>46</v>
      </c>
      <c r="U3469" t="s">
        <v>47</v>
      </c>
      <c r="V3469" t="s">
        <v>12761</v>
      </c>
      <c r="W3469">
        <v>38.881467999999998</v>
      </c>
      <c r="X3469">
        <v>-76.998137</v>
      </c>
      <c r="Y3469">
        <v>400161.67</v>
      </c>
      <c r="Z3469">
        <v>134848.06</v>
      </c>
      <c r="AA3469">
        <v>20003</v>
      </c>
      <c r="AB3469">
        <v>5355</v>
      </c>
      <c r="AC3469">
        <v>3839</v>
      </c>
      <c r="AD3469">
        <v>3839</v>
      </c>
      <c r="AE3469">
        <v>6</v>
      </c>
      <c r="AF3469" t="s">
        <v>72</v>
      </c>
      <c r="AG3469" t="s">
        <v>1398</v>
      </c>
      <c r="AH3469" t="s">
        <v>63</v>
      </c>
      <c r="AI3469">
        <v>107</v>
      </c>
      <c r="AJ3469">
        <v>26</v>
      </c>
      <c r="AK3469" t="s">
        <v>51</v>
      </c>
      <c r="AL3469">
        <v>27</v>
      </c>
      <c r="AM3469">
        <v>-76.998139002961594</v>
      </c>
      <c r="AN3469">
        <v>38.881475370475002</v>
      </c>
      <c r="AO3469" t="b">
        <f t="shared" si="108"/>
        <v>0</v>
      </c>
      <c r="AP3469">
        <f t="shared" si="109"/>
        <v>0</v>
      </c>
    </row>
    <row r="3470" spans="1:42">
      <c r="A3470">
        <v>186880</v>
      </c>
      <c r="B3470" t="s">
        <v>9359</v>
      </c>
      <c r="C3470" t="s">
        <v>9353</v>
      </c>
      <c r="D3470">
        <v>10193928</v>
      </c>
      <c r="E3470" t="s">
        <v>519</v>
      </c>
      <c r="I3470" t="s">
        <v>9360</v>
      </c>
      <c r="J3470" t="s">
        <v>432</v>
      </c>
      <c r="K3470" s="6">
        <v>0.29166666666666669</v>
      </c>
      <c r="L3470" s="8">
        <v>0.70833333333333337</v>
      </c>
      <c r="M3470" t="s">
        <v>138</v>
      </c>
      <c r="N3470" t="s">
        <v>8224</v>
      </c>
      <c r="O3470" t="s">
        <v>9353</v>
      </c>
      <c r="P3470" t="s">
        <v>9361</v>
      </c>
      <c r="Q3470" t="s">
        <v>9353</v>
      </c>
      <c r="R3470" t="s">
        <v>70</v>
      </c>
      <c r="S3470" t="s">
        <v>432</v>
      </c>
      <c r="T3470" t="s">
        <v>46</v>
      </c>
      <c r="U3470" t="s">
        <v>47</v>
      </c>
      <c r="V3470" t="s">
        <v>9355</v>
      </c>
      <c r="W3470">
        <v>38.913527000000002</v>
      </c>
      <c r="X3470">
        <v>-77.003113999999997</v>
      </c>
      <c r="Y3470">
        <v>399729.95</v>
      </c>
      <c r="Z3470">
        <v>138406.89000000001</v>
      </c>
      <c r="AA3470">
        <v>20002</v>
      </c>
      <c r="AB3470">
        <v>52385</v>
      </c>
      <c r="AC3470">
        <v>30634</v>
      </c>
      <c r="AD3470">
        <v>30634</v>
      </c>
      <c r="AE3470">
        <v>5</v>
      </c>
      <c r="AF3470" t="s">
        <v>408</v>
      </c>
      <c r="AG3470" t="s">
        <v>1340</v>
      </c>
      <c r="AH3470" t="s">
        <v>410</v>
      </c>
      <c r="AI3470">
        <v>502</v>
      </c>
      <c r="AJ3470">
        <v>21</v>
      </c>
      <c r="AK3470" t="s">
        <v>51</v>
      </c>
      <c r="AL3470">
        <v>2656</v>
      </c>
      <c r="AM3470">
        <v>-77.003116064258904</v>
      </c>
      <c r="AN3470">
        <v>38.913534580402199</v>
      </c>
      <c r="AO3470" t="b">
        <f t="shared" si="108"/>
        <v>1</v>
      </c>
      <c r="AP3470">
        <f t="shared" si="109"/>
        <v>1</v>
      </c>
    </row>
    <row r="3471" spans="1:42">
      <c r="A3471">
        <v>186881</v>
      </c>
      <c r="B3471" t="s">
        <v>5512</v>
      </c>
      <c r="C3471" t="s">
        <v>873</v>
      </c>
      <c r="D3471">
        <v>10193930</v>
      </c>
      <c r="E3471" t="s">
        <v>115</v>
      </c>
      <c r="F3471" t="s">
        <v>5513</v>
      </c>
      <c r="K3471" s="6">
        <v>0.29166666666666669</v>
      </c>
      <c r="L3471" s="8">
        <v>0.70833333333333337</v>
      </c>
      <c r="M3471" t="s">
        <v>255</v>
      </c>
      <c r="N3471" t="s">
        <v>885</v>
      </c>
      <c r="O3471" t="s">
        <v>876</v>
      </c>
      <c r="P3471" t="s">
        <v>877</v>
      </c>
      <c r="Q3471" t="s">
        <v>876</v>
      </c>
      <c r="R3471" t="s">
        <v>58</v>
      </c>
      <c r="S3471" t="s">
        <v>432</v>
      </c>
      <c r="T3471" t="s">
        <v>46</v>
      </c>
      <c r="U3471" t="s">
        <v>47</v>
      </c>
      <c r="V3471" t="s">
        <v>5514</v>
      </c>
      <c r="W3471">
        <v>38.910533999999998</v>
      </c>
      <c r="X3471">
        <v>-77.007219000000006</v>
      </c>
      <c r="Y3471">
        <v>399373.9</v>
      </c>
      <c r="Z3471">
        <v>138074.63</v>
      </c>
      <c r="AA3471">
        <v>20002</v>
      </c>
      <c r="AB3471">
        <v>302309</v>
      </c>
      <c r="AC3471">
        <v>150371</v>
      </c>
      <c r="AD3471">
        <v>150371</v>
      </c>
      <c r="AE3471">
        <v>5</v>
      </c>
      <c r="AF3471" t="s">
        <v>408</v>
      </c>
      <c r="AG3471" t="s">
        <v>3798</v>
      </c>
      <c r="AH3471" t="s">
        <v>410</v>
      </c>
      <c r="AI3471">
        <v>502</v>
      </c>
      <c r="AJ3471">
        <v>21</v>
      </c>
      <c r="AK3471" t="s">
        <v>2623</v>
      </c>
      <c r="AL3471">
        <v>1646</v>
      </c>
      <c r="AM3471">
        <v>-77.007221153933799</v>
      </c>
      <c r="AN3471">
        <v>38.910541287463303</v>
      </c>
      <c r="AO3471" t="b">
        <f t="shared" si="108"/>
        <v>0</v>
      </c>
      <c r="AP3471">
        <f t="shared" si="109"/>
        <v>0</v>
      </c>
    </row>
    <row r="3472" spans="1:42">
      <c r="A3472">
        <v>186884</v>
      </c>
      <c r="B3472" t="s">
        <v>9362</v>
      </c>
      <c r="C3472" t="s">
        <v>9363</v>
      </c>
      <c r="D3472">
        <v>10193932</v>
      </c>
      <c r="E3472" t="s">
        <v>201</v>
      </c>
      <c r="I3472" t="s">
        <v>9364</v>
      </c>
      <c r="J3472" t="s">
        <v>432</v>
      </c>
      <c r="K3472" s="6">
        <v>0.29166666666666669</v>
      </c>
      <c r="L3472" s="8">
        <v>0.79166666666666663</v>
      </c>
      <c r="M3472" t="s">
        <v>174</v>
      </c>
      <c r="N3472" t="s">
        <v>266</v>
      </c>
      <c r="O3472" t="s">
        <v>9363</v>
      </c>
      <c r="P3472" t="s">
        <v>9365</v>
      </c>
      <c r="Q3472" t="s">
        <v>9363</v>
      </c>
      <c r="R3472" t="s">
        <v>70</v>
      </c>
      <c r="S3472" t="s">
        <v>432</v>
      </c>
      <c r="T3472" t="s">
        <v>46</v>
      </c>
      <c r="U3472" t="s">
        <v>47</v>
      </c>
      <c r="V3472" t="s">
        <v>9366</v>
      </c>
      <c r="W3472">
        <v>38.918590999999999</v>
      </c>
      <c r="X3472">
        <v>-77.072723999999994</v>
      </c>
      <c r="Y3472">
        <v>393693.31</v>
      </c>
      <c r="Z3472">
        <v>138971.5</v>
      </c>
      <c r="AA3472">
        <v>20007</v>
      </c>
      <c r="AB3472">
        <v>270313</v>
      </c>
      <c r="AC3472">
        <v>113468</v>
      </c>
      <c r="AD3472">
        <v>113468</v>
      </c>
      <c r="AE3472">
        <v>3</v>
      </c>
      <c r="AF3472" t="s">
        <v>294</v>
      </c>
      <c r="AG3472" t="s">
        <v>3105</v>
      </c>
      <c r="AH3472" t="s">
        <v>50</v>
      </c>
      <c r="AI3472">
        <v>204</v>
      </c>
      <c r="AJ3472">
        <v>14</v>
      </c>
      <c r="AK3472" t="s">
        <v>51</v>
      </c>
      <c r="AL3472">
        <v>2827</v>
      </c>
      <c r="AM3472">
        <v>-77.072726005924196</v>
      </c>
      <c r="AN3472">
        <v>38.918598185212304</v>
      </c>
      <c r="AO3472" t="b">
        <f t="shared" si="108"/>
        <v>1</v>
      </c>
      <c r="AP3472">
        <f t="shared" si="109"/>
        <v>1</v>
      </c>
    </row>
    <row r="3473" spans="1:42">
      <c r="A3473">
        <v>186885</v>
      </c>
      <c r="B3473" t="s">
        <v>9367</v>
      </c>
      <c r="C3473" t="s">
        <v>985</v>
      </c>
      <c r="D3473">
        <v>10193933</v>
      </c>
      <c r="E3473" t="s">
        <v>201</v>
      </c>
      <c r="I3473" t="s">
        <v>9368</v>
      </c>
      <c r="J3473" t="s">
        <v>432</v>
      </c>
      <c r="K3473" s="6">
        <v>0.29166666666666669</v>
      </c>
      <c r="L3473" s="8">
        <v>0.70833333333333337</v>
      </c>
      <c r="M3473" t="s">
        <v>174</v>
      </c>
      <c r="N3473" t="s">
        <v>266</v>
      </c>
      <c r="O3473" t="s">
        <v>4391</v>
      </c>
      <c r="P3473" t="s">
        <v>4392</v>
      </c>
      <c r="Q3473" t="s">
        <v>4391</v>
      </c>
      <c r="R3473" t="s">
        <v>70</v>
      </c>
      <c r="S3473" t="s">
        <v>432</v>
      </c>
      <c r="T3473" t="s">
        <v>46</v>
      </c>
      <c r="U3473" t="s">
        <v>47</v>
      </c>
      <c r="V3473" t="s">
        <v>9369</v>
      </c>
      <c r="W3473">
        <v>38.914929000000001</v>
      </c>
      <c r="X3473">
        <v>-77.043156999999994</v>
      </c>
      <c r="Y3473">
        <v>396257.18</v>
      </c>
      <c r="Z3473">
        <v>138563.44</v>
      </c>
      <c r="AA3473">
        <v>20009</v>
      </c>
      <c r="AB3473">
        <v>241141</v>
      </c>
      <c r="AC3473">
        <v>84404</v>
      </c>
      <c r="AD3473">
        <v>84404</v>
      </c>
      <c r="AE3473">
        <v>2</v>
      </c>
      <c r="AF3473" t="s">
        <v>86</v>
      </c>
      <c r="AG3473" t="s">
        <v>773</v>
      </c>
      <c r="AH3473" t="s">
        <v>50</v>
      </c>
      <c r="AI3473">
        <v>208</v>
      </c>
      <c r="AJ3473">
        <v>6</v>
      </c>
      <c r="AK3473" t="s">
        <v>51</v>
      </c>
      <c r="AL3473">
        <v>2037</v>
      </c>
      <c r="AM3473">
        <v>-77.043159282241405</v>
      </c>
      <c r="AN3473">
        <v>38.914936905740198</v>
      </c>
      <c r="AO3473" t="b">
        <f t="shared" si="108"/>
        <v>0</v>
      </c>
      <c r="AP3473">
        <f t="shared" si="109"/>
        <v>0</v>
      </c>
    </row>
    <row r="3474" spans="1:42">
      <c r="A3474">
        <v>186886</v>
      </c>
      <c r="B3474" t="s">
        <v>12762</v>
      </c>
      <c r="C3474" t="s">
        <v>873</v>
      </c>
      <c r="D3474">
        <v>10193934</v>
      </c>
      <c r="E3474" t="s">
        <v>115</v>
      </c>
      <c r="F3474" t="s">
        <v>12763</v>
      </c>
      <c r="K3474" s="6">
        <v>0.29166666666666669</v>
      </c>
      <c r="L3474" s="8">
        <v>0.70833333333333337</v>
      </c>
      <c r="M3474" t="s">
        <v>255</v>
      </c>
      <c r="N3474" t="s">
        <v>885</v>
      </c>
      <c r="O3474" t="s">
        <v>876</v>
      </c>
      <c r="P3474" t="s">
        <v>877</v>
      </c>
      <c r="Q3474" t="s">
        <v>876</v>
      </c>
      <c r="R3474" t="s">
        <v>58</v>
      </c>
      <c r="S3474" t="s">
        <v>432</v>
      </c>
      <c r="T3474" t="s">
        <v>46</v>
      </c>
      <c r="U3474" t="s">
        <v>47</v>
      </c>
      <c r="V3474" t="s">
        <v>12764</v>
      </c>
      <c r="W3474">
        <v>38.871079000000002</v>
      </c>
      <c r="X3474">
        <v>-77.011903000000004</v>
      </c>
      <c r="Y3474">
        <v>398967.03999999998</v>
      </c>
      <c r="Z3474">
        <v>133694.82999999999</v>
      </c>
      <c r="AA3474">
        <v>20024</v>
      </c>
      <c r="AB3474">
        <v>60874</v>
      </c>
      <c r="AC3474">
        <v>36604</v>
      </c>
      <c r="AD3474">
        <v>36604</v>
      </c>
      <c r="AE3474">
        <v>6</v>
      </c>
      <c r="AF3474" t="s">
        <v>392</v>
      </c>
      <c r="AG3474" t="s">
        <v>2459</v>
      </c>
      <c r="AH3474" t="s">
        <v>63</v>
      </c>
      <c r="AI3474">
        <v>105</v>
      </c>
      <c r="AJ3474">
        <v>9</v>
      </c>
      <c r="AK3474" t="s">
        <v>51</v>
      </c>
      <c r="AL3474">
        <v>191</v>
      </c>
      <c r="AM3474">
        <v>-77.011905621538503</v>
      </c>
      <c r="AN3474">
        <v>38.871086023584802</v>
      </c>
      <c r="AO3474" t="b">
        <f t="shared" si="108"/>
        <v>0</v>
      </c>
      <c r="AP3474">
        <f t="shared" si="109"/>
        <v>0</v>
      </c>
    </row>
    <row r="3475" spans="1:42">
      <c r="A3475">
        <v>186888</v>
      </c>
      <c r="B3475" t="s">
        <v>9370</v>
      </c>
      <c r="C3475" t="s">
        <v>985</v>
      </c>
      <c r="D3475">
        <v>10193936</v>
      </c>
      <c r="E3475" t="s">
        <v>201</v>
      </c>
      <c r="I3475" t="s">
        <v>9371</v>
      </c>
      <c r="J3475" t="s">
        <v>432</v>
      </c>
      <c r="K3475" s="6">
        <v>0.29166666666666669</v>
      </c>
      <c r="L3475" s="8">
        <v>0.70833333333333337</v>
      </c>
      <c r="M3475" t="s">
        <v>55</v>
      </c>
      <c r="N3475" t="s">
        <v>55</v>
      </c>
      <c r="O3475" t="s">
        <v>4391</v>
      </c>
      <c r="P3475" t="s">
        <v>4392</v>
      </c>
      <c r="Q3475" t="s">
        <v>4391</v>
      </c>
      <c r="R3475" t="s">
        <v>70</v>
      </c>
      <c r="S3475" t="s">
        <v>432</v>
      </c>
      <c r="T3475" t="s">
        <v>46</v>
      </c>
      <c r="U3475" t="s">
        <v>47</v>
      </c>
      <c r="V3475" t="s">
        <v>9369</v>
      </c>
      <c r="W3475">
        <v>38.914929000000001</v>
      </c>
      <c r="X3475">
        <v>-77.043156999999994</v>
      </c>
      <c r="Y3475">
        <v>396257.18</v>
      </c>
      <c r="Z3475">
        <v>138563.44</v>
      </c>
      <c r="AA3475">
        <v>20009</v>
      </c>
      <c r="AB3475">
        <v>241141</v>
      </c>
      <c r="AC3475">
        <v>84404</v>
      </c>
      <c r="AD3475">
        <v>84404</v>
      </c>
      <c r="AE3475">
        <v>2</v>
      </c>
      <c r="AF3475" t="s">
        <v>86</v>
      </c>
      <c r="AG3475" t="s">
        <v>773</v>
      </c>
      <c r="AH3475" t="s">
        <v>50</v>
      </c>
      <c r="AI3475">
        <v>208</v>
      </c>
      <c r="AJ3475">
        <v>6</v>
      </c>
      <c r="AK3475" t="s">
        <v>51</v>
      </c>
      <c r="AL3475">
        <v>2038</v>
      </c>
      <c r="AM3475">
        <v>-77.043159282241405</v>
      </c>
      <c r="AN3475">
        <v>38.914936905740198</v>
      </c>
      <c r="AO3475" t="b">
        <f t="shared" si="108"/>
        <v>0</v>
      </c>
      <c r="AP3475">
        <f t="shared" si="109"/>
        <v>0</v>
      </c>
    </row>
    <row r="3476" spans="1:42">
      <c r="A3476">
        <v>186889</v>
      </c>
      <c r="B3476" t="s">
        <v>5515</v>
      </c>
      <c r="C3476" t="s">
        <v>2034</v>
      </c>
      <c r="D3476">
        <v>10193937</v>
      </c>
      <c r="E3476" t="s">
        <v>201</v>
      </c>
      <c r="I3476" t="s">
        <v>5516</v>
      </c>
      <c r="J3476" t="s">
        <v>432</v>
      </c>
      <c r="K3476" s="6">
        <v>0.29166666666666669</v>
      </c>
      <c r="L3476" s="8">
        <v>0.79166666666666663</v>
      </c>
      <c r="M3476" t="s">
        <v>266</v>
      </c>
      <c r="N3476" t="s">
        <v>266</v>
      </c>
      <c r="Q3476" t="s">
        <v>2034</v>
      </c>
      <c r="R3476" t="s">
        <v>70</v>
      </c>
      <c r="S3476" t="s">
        <v>432</v>
      </c>
      <c r="T3476" t="s">
        <v>46</v>
      </c>
      <c r="U3476" t="s">
        <v>47</v>
      </c>
      <c r="V3476" t="s">
        <v>2036</v>
      </c>
      <c r="W3476">
        <v>38.944546000000003</v>
      </c>
      <c r="X3476">
        <v>-77.093412999999998</v>
      </c>
      <c r="Y3476">
        <v>391902.03</v>
      </c>
      <c r="Z3476">
        <v>141854.39999999999</v>
      </c>
      <c r="AA3476">
        <v>20016</v>
      </c>
      <c r="AB3476">
        <v>266505</v>
      </c>
      <c r="AC3476">
        <v>109345</v>
      </c>
      <c r="AD3476">
        <v>109345</v>
      </c>
      <c r="AE3476">
        <v>3</v>
      </c>
      <c r="AF3476" t="s">
        <v>1370</v>
      </c>
      <c r="AG3476" s="2">
        <v>30</v>
      </c>
      <c r="AH3476" t="s">
        <v>50</v>
      </c>
      <c r="AI3476">
        <v>202</v>
      </c>
      <c r="AJ3476">
        <v>11</v>
      </c>
      <c r="AK3476" t="s">
        <v>51</v>
      </c>
      <c r="AL3476">
        <v>1263</v>
      </c>
      <c r="AM3476">
        <v>-77.093415624663294</v>
      </c>
      <c r="AN3476">
        <v>38.944553541289899</v>
      </c>
      <c r="AO3476" t="b">
        <f t="shared" si="108"/>
        <v>1</v>
      </c>
      <c r="AP3476">
        <f t="shared" si="109"/>
        <v>1</v>
      </c>
    </row>
    <row r="3477" spans="1:42">
      <c r="A3477">
        <v>186890</v>
      </c>
      <c r="B3477" t="s">
        <v>12765</v>
      </c>
      <c r="C3477" t="s">
        <v>873</v>
      </c>
      <c r="D3477">
        <v>10193938</v>
      </c>
      <c r="E3477" t="s">
        <v>115</v>
      </c>
      <c r="F3477" t="s">
        <v>12766</v>
      </c>
      <c r="K3477" s="6">
        <v>0.29166666666666669</v>
      </c>
      <c r="L3477" s="8">
        <v>0.70833333333333337</v>
      </c>
      <c r="M3477" t="s">
        <v>255</v>
      </c>
      <c r="N3477" t="s">
        <v>885</v>
      </c>
      <c r="O3477" t="s">
        <v>876</v>
      </c>
      <c r="P3477" t="s">
        <v>877</v>
      </c>
      <c r="Q3477" t="s">
        <v>876</v>
      </c>
      <c r="R3477" t="s">
        <v>58</v>
      </c>
      <c r="S3477" t="s">
        <v>432</v>
      </c>
      <c r="T3477" t="s">
        <v>46</v>
      </c>
      <c r="U3477" t="s">
        <v>47</v>
      </c>
      <c r="V3477" t="s">
        <v>12767</v>
      </c>
      <c r="W3477">
        <v>38.944986999999998</v>
      </c>
      <c r="X3477">
        <v>-77.076098999999999</v>
      </c>
      <c r="Y3477">
        <v>393403.05</v>
      </c>
      <c r="Z3477">
        <v>141901.96</v>
      </c>
      <c r="AA3477">
        <v>20016</v>
      </c>
      <c r="AB3477">
        <v>222330</v>
      </c>
      <c r="AC3477">
        <v>65437</v>
      </c>
      <c r="AD3477">
        <v>65437</v>
      </c>
      <c r="AE3477">
        <v>3</v>
      </c>
      <c r="AF3477" t="s">
        <v>625</v>
      </c>
      <c r="AG3477" t="s">
        <v>895</v>
      </c>
      <c r="AH3477" t="s">
        <v>50</v>
      </c>
      <c r="AI3477">
        <v>202</v>
      </c>
      <c r="AJ3477">
        <v>11</v>
      </c>
      <c r="AK3477" t="s">
        <v>51</v>
      </c>
      <c r="AL3477">
        <v>466</v>
      </c>
      <c r="AM3477">
        <v>-77.076101222025301</v>
      </c>
      <c r="AN3477">
        <v>38.944994529843399</v>
      </c>
      <c r="AO3477" t="b">
        <f t="shared" si="108"/>
        <v>0</v>
      </c>
      <c r="AP3477">
        <f t="shared" si="109"/>
        <v>0</v>
      </c>
    </row>
    <row r="3478" spans="1:42">
      <c r="A3478">
        <v>186891</v>
      </c>
      <c r="B3478" t="s">
        <v>12768</v>
      </c>
      <c r="C3478" t="s">
        <v>12102</v>
      </c>
      <c r="D3478">
        <v>10193939</v>
      </c>
      <c r="E3478" t="s">
        <v>652</v>
      </c>
      <c r="K3478" s="6">
        <v>0.29166666666666669</v>
      </c>
      <c r="L3478" s="8">
        <v>0.70833333333333337</v>
      </c>
      <c r="M3478" t="s">
        <v>255</v>
      </c>
      <c r="N3478" t="s">
        <v>183</v>
      </c>
      <c r="Q3478" t="s">
        <v>12769</v>
      </c>
      <c r="R3478" t="s">
        <v>58</v>
      </c>
      <c r="S3478" t="s">
        <v>432</v>
      </c>
      <c r="T3478" t="s">
        <v>46</v>
      </c>
      <c r="U3478" t="s">
        <v>47</v>
      </c>
      <c r="V3478" t="s">
        <v>12770</v>
      </c>
      <c r="W3478">
        <v>38.888013999999998</v>
      </c>
      <c r="X3478">
        <v>-76.986656999999994</v>
      </c>
      <c r="Y3478">
        <v>401157.65</v>
      </c>
      <c r="Z3478">
        <v>135574.82999999999</v>
      </c>
      <c r="AA3478">
        <v>20003</v>
      </c>
      <c r="AB3478">
        <v>66055</v>
      </c>
      <c r="AC3478">
        <v>40796</v>
      </c>
      <c r="AD3478">
        <v>40796</v>
      </c>
      <c r="AE3478">
        <v>6</v>
      </c>
      <c r="AF3478" t="s">
        <v>72</v>
      </c>
      <c r="AG3478" t="s">
        <v>646</v>
      </c>
      <c r="AH3478" t="s">
        <v>63</v>
      </c>
      <c r="AI3478">
        <v>108</v>
      </c>
      <c r="AJ3478">
        <v>26</v>
      </c>
      <c r="AK3478" t="s">
        <v>51</v>
      </c>
      <c r="AL3478">
        <v>225</v>
      </c>
      <c r="AM3478">
        <v>-76.986658908207801</v>
      </c>
      <c r="AN3478">
        <v>38.888021647268097</v>
      </c>
      <c r="AO3478" t="b">
        <f t="shared" si="108"/>
        <v>1</v>
      </c>
      <c r="AP3478">
        <f t="shared" si="109"/>
        <v>1</v>
      </c>
    </row>
    <row r="3479" spans="1:42">
      <c r="A3479">
        <v>186892</v>
      </c>
      <c r="B3479" t="s">
        <v>5517</v>
      </c>
      <c r="C3479" t="s">
        <v>4398</v>
      </c>
      <c r="D3479">
        <v>10193940</v>
      </c>
      <c r="E3479" t="s">
        <v>115</v>
      </c>
      <c r="H3479">
        <v>110524</v>
      </c>
      <c r="K3479" s="6">
        <v>0.29166666666666669</v>
      </c>
      <c r="L3479" s="8">
        <v>0.70833333333333337</v>
      </c>
      <c r="M3479" t="s">
        <v>174</v>
      </c>
      <c r="N3479" t="s">
        <v>1352</v>
      </c>
      <c r="O3479" t="s">
        <v>4398</v>
      </c>
      <c r="P3479" t="s">
        <v>4399</v>
      </c>
      <c r="Q3479" t="s">
        <v>4398</v>
      </c>
      <c r="R3479" t="s">
        <v>121</v>
      </c>
      <c r="S3479" t="s">
        <v>432</v>
      </c>
      <c r="W3479">
        <v>0</v>
      </c>
      <c r="X3479">
        <v>0</v>
      </c>
      <c r="Y3479">
        <v>0</v>
      </c>
      <c r="Z3479">
        <v>0</v>
      </c>
      <c r="AB3479">
        <v>-100</v>
      </c>
      <c r="AC3479">
        <v>-100</v>
      </c>
      <c r="AD3479">
        <v>348291</v>
      </c>
      <c r="AF3479" t="s">
        <v>51</v>
      </c>
      <c r="AG3479" t="s">
        <v>51</v>
      </c>
      <c r="AJ3479" t="s">
        <v>51</v>
      </c>
      <c r="AK3479" t="s">
        <v>51</v>
      </c>
      <c r="AL3479">
        <v>1855</v>
      </c>
      <c r="AM3479">
        <v>-81.529192133279295</v>
      </c>
      <c r="AN3479">
        <v>37.5772691877347</v>
      </c>
      <c r="AO3479" t="b">
        <f t="shared" si="108"/>
        <v>1</v>
      </c>
      <c r="AP3479">
        <f t="shared" si="109"/>
        <v>1</v>
      </c>
    </row>
    <row r="3480" spans="1:42">
      <c r="A3480">
        <v>186893</v>
      </c>
      <c r="B3480" t="s">
        <v>12771</v>
      </c>
      <c r="C3480" t="s">
        <v>873</v>
      </c>
      <c r="D3480">
        <v>10193941</v>
      </c>
      <c r="E3480" t="s">
        <v>115</v>
      </c>
      <c r="F3480" t="s">
        <v>12772</v>
      </c>
      <c r="K3480" s="6">
        <v>0.29166666666666669</v>
      </c>
      <c r="L3480" s="8">
        <v>0.70833333333333337</v>
      </c>
      <c r="M3480" t="s">
        <v>255</v>
      </c>
      <c r="N3480" t="s">
        <v>885</v>
      </c>
      <c r="O3480" t="s">
        <v>876</v>
      </c>
      <c r="P3480" t="s">
        <v>877</v>
      </c>
      <c r="Q3480" t="s">
        <v>876</v>
      </c>
      <c r="R3480" t="s">
        <v>58</v>
      </c>
      <c r="S3480" t="s">
        <v>432</v>
      </c>
      <c r="T3480" t="s">
        <v>46</v>
      </c>
      <c r="U3480" t="s">
        <v>47</v>
      </c>
      <c r="V3480" t="s">
        <v>12773</v>
      </c>
      <c r="W3480">
        <v>38.927847</v>
      </c>
      <c r="X3480">
        <v>-77.097551999999993</v>
      </c>
      <c r="Y3480">
        <v>391541.23</v>
      </c>
      <c r="Z3480">
        <v>140001.03</v>
      </c>
      <c r="AA3480">
        <v>20016</v>
      </c>
      <c r="AB3480">
        <v>224718</v>
      </c>
      <c r="AC3480">
        <v>67444</v>
      </c>
      <c r="AD3480">
        <v>67444</v>
      </c>
      <c r="AE3480">
        <v>3</v>
      </c>
      <c r="AF3480" t="s">
        <v>508</v>
      </c>
      <c r="AG3480" t="s">
        <v>871</v>
      </c>
      <c r="AH3480" t="s">
        <v>50</v>
      </c>
      <c r="AI3480">
        <v>205</v>
      </c>
      <c r="AJ3480">
        <v>13</v>
      </c>
      <c r="AK3480" t="s">
        <v>51</v>
      </c>
      <c r="AL3480">
        <v>478</v>
      </c>
      <c r="AM3480">
        <v>-77.097554747192802</v>
      </c>
      <c r="AN3480">
        <v>38.927854437674704</v>
      </c>
      <c r="AO3480" t="b">
        <f t="shared" si="108"/>
        <v>0</v>
      </c>
      <c r="AP3480">
        <f t="shared" si="109"/>
        <v>0</v>
      </c>
    </row>
    <row r="3481" spans="1:42">
      <c r="A3481">
        <v>186894</v>
      </c>
      <c r="B3481" t="s">
        <v>9372</v>
      </c>
      <c r="C3481" t="s">
        <v>873</v>
      </c>
      <c r="D3481">
        <v>10193942</v>
      </c>
      <c r="E3481" t="s">
        <v>115</v>
      </c>
      <c r="F3481" t="s">
        <v>9373</v>
      </c>
      <c r="K3481" s="6">
        <v>0.29166666666666669</v>
      </c>
      <c r="L3481" s="8">
        <v>0.70833333333333337</v>
      </c>
      <c r="M3481" t="s">
        <v>255</v>
      </c>
      <c r="N3481" t="s">
        <v>885</v>
      </c>
      <c r="O3481" t="s">
        <v>876</v>
      </c>
      <c r="P3481" t="s">
        <v>877</v>
      </c>
      <c r="Q3481" t="s">
        <v>876</v>
      </c>
      <c r="R3481" t="s">
        <v>58</v>
      </c>
      <c r="S3481" t="s">
        <v>432</v>
      </c>
      <c r="T3481" t="s">
        <v>46</v>
      </c>
      <c r="U3481" t="s">
        <v>47</v>
      </c>
      <c r="V3481" t="s">
        <v>8639</v>
      </c>
      <c r="W3481">
        <v>38.937412000000002</v>
      </c>
      <c r="X3481">
        <v>-77.031566999999995</v>
      </c>
      <c r="Y3481">
        <v>397263.21</v>
      </c>
      <c r="Z3481">
        <v>141058.79999999999</v>
      </c>
      <c r="AA3481">
        <v>20011</v>
      </c>
      <c r="AB3481">
        <v>225290</v>
      </c>
      <c r="AC3481">
        <v>68614</v>
      </c>
      <c r="AD3481">
        <v>68614</v>
      </c>
      <c r="AE3481">
        <v>4</v>
      </c>
      <c r="AF3481" t="s">
        <v>445</v>
      </c>
      <c r="AG3481" t="s">
        <v>586</v>
      </c>
      <c r="AH3481" t="s">
        <v>188</v>
      </c>
      <c r="AI3481">
        <v>404</v>
      </c>
      <c r="AJ3481">
        <v>18</v>
      </c>
      <c r="AK3481" t="s">
        <v>51</v>
      </c>
      <c r="AL3481">
        <v>2222</v>
      </c>
      <c r="AM3481">
        <v>-77.031569094583702</v>
      </c>
      <c r="AN3481">
        <v>38.937419607477402</v>
      </c>
      <c r="AO3481" t="b">
        <f t="shared" si="108"/>
        <v>0</v>
      </c>
      <c r="AP3481">
        <f t="shared" si="109"/>
        <v>0</v>
      </c>
    </row>
    <row r="3482" spans="1:42">
      <c r="A3482">
        <v>186895</v>
      </c>
      <c r="B3482" t="s">
        <v>9374</v>
      </c>
      <c r="C3482" t="s">
        <v>5537</v>
      </c>
      <c r="D3482">
        <v>10193943</v>
      </c>
      <c r="E3482" t="s">
        <v>115</v>
      </c>
      <c r="F3482" t="s">
        <v>9375</v>
      </c>
      <c r="K3482" s="6">
        <v>0.29166666666666669</v>
      </c>
      <c r="L3482" s="8">
        <v>0.70833333333333337</v>
      </c>
      <c r="M3482" t="s">
        <v>174</v>
      </c>
      <c r="N3482" t="s">
        <v>118</v>
      </c>
      <c r="O3482" t="s">
        <v>1110</v>
      </c>
      <c r="P3482" t="s">
        <v>1814</v>
      </c>
      <c r="Q3482" t="s">
        <v>1110</v>
      </c>
      <c r="R3482" t="s">
        <v>121</v>
      </c>
      <c r="S3482" t="s">
        <v>432</v>
      </c>
      <c r="T3482" t="s">
        <v>46</v>
      </c>
      <c r="U3482" t="s">
        <v>47</v>
      </c>
      <c r="V3482" t="s">
        <v>9376</v>
      </c>
      <c r="W3482">
        <v>38.885207999999999</v>
      </c>
      <c r="X3482">
        <v>-77.003743</v>
      </c>
      <c r="Y3482">
        <v>399675.29</v>
      </c>
      <c r="Z3482">
        <v>135263.28</v>
      </c>
      <c r="AA3482">
        <v>20003</v>
      </c>
      <c r="AB3482">
        <v>37569</v>
      </c>
      <c r="AC3482">
        <v>23809</v>
      </c>
      <c r="AD3482">
        <v>23809</v>
      </c>
      <c r="AE3482">
        <v>6</v>
      </c>
      <c r="AF3482" t="s">
        <v>72</v>
      </c>
      <c r="AG3482" t="s">
        <v>73</v>
      </c>
      <c r="AH3482" t="s">
        <v>63</v>
      </c>
      <c r="AI3482">
        <v>106</v>
      </c>
      <c r="AJ3482">
        <v>26</v>
      </c>
      <c r="AK3482" t="s">
        <v>74</v>
      </c>
      <c r="AL3482">
        <v>2554</v>
      </c>
      <c r="AM3482">
        <v>-77.003744827243096</v>
      </c>
      <c r="AN3482">
        <v>38.885215787528303</v>
      </c>
      <c r="AO3482" t="b">
        <f t="shared" si="108"/>
        <v>0</v>
      </c>
      <c r="AP3482">
        <f t="shared" si="109"/>
        <v>0</v>
      </c>
    </row>
    <row r="3483" spans="1:42">
      <c r="A3483">
        <v>186896</v>
      </c>
      <c r="B3483" t="s">
        <v>5518</v>
      </c>
      <c r="C3483" t="s">
        <v>5519</v>
      </c>
      <c r="D3483">
        <v>10193944</v>
      </c>
      <c r="E3483" t="s">
        <v>115</v>
      </c>
      <c r="G3483" t="s">
        <v>5520</v>
      </c>
      <c r="K3483" s="6">
        <v>0.29166666666666669</v>
      </c>
      <c r="L3483" s="8">
        <v>0.70833333333333337</v>
      </c>
      <c r="M3483" t="s">
        <v>174</v>
      </c>
      <c r="N3483" t="s">
        <v>5521</v>
      </c>
      <c r="O3483" t="s">
        <v>5522</v>
      </c>
      <c r="P3483" t="s">
        <v>5523</v>
      </c>
      <c r="Q3483" t="s">
        <v>5519</v>
      </c>
      <c r="R3483" t="s">
        <v>121</v>
      </c>
      <c r="S3483" t="s">
        <v>432</v>
      </c>
      <c r="T3483" t="s">
        <v>46</v>
      </c>
      <c r="U3483" t="s">
        <v>47</v>
      </c>
      <c r="V3483" t="s">
        <v>5524</v>
      </c>
      <c r="W3483">
        <v>38.939667999999998</v>
      </c>
      <c r="X3483">
        <v>-77.022127999999995</v>
      </c>
      <c r="Y3483">
        <v>398081.64</v>
      </c>
      <c r="Z3483">
        <v>141308.98000000001</v>
      </c>
      <c r="AA3483">
        <v>20011</v>
      </c>
      <c r="AB3483">
        <v>249642</v>
      </c>
      <c r="AC3483">
        <v>92506</v>
      </c>
      <c r="AD3483">
        <v>92506</v>
      </c>
      <c r="AE3483">
        <v>4</v>
      </c>
      <c r="AF3483" t="s">
        <v>445</v>
      </c>
      <c r="AG3483" t="s">
        <v>2128</v>
      </c>
      <c r="AH3483" t="s">
        <v>188</v>
      </c>
      <c r="AI3483">
        <v>407</v>
      </c>
      <c r="AJ3483">
        <v>18</v>
      </c>
      <c r="AK3483" t="s">
        <v>51</v>
      </c>
      <c r="AL3483">
        <v>1173</v>
      </c>
      <c r="AM3483">
        <v>-77.022129821774499</v>
      </c>
      <c r="AN3483">
        <v>38.939675471479099</v>
      </c>
      <c r="AO3483" t="b">
        <f t="shared" si="108"/>
        <v>1</v>
      </c>
      <c r="AP3483">
        <f t="shared" si="109"/>
        <v>1</v>
      </c>
    </row>
    <row r="3484" spans="1:42">
      <c r="A3484">
        <v>186897</v>
      </c>
      <c r="B3484" t="s">
        <v>5529</v>
      </c>
      <c r="C3484" t="s">
        <v>5530</v>
      </c>
      <c r="D3484">
        <v>10193945</v>
      </c>
      <c r="E3484" t="s">
        <v>519</v>
      </c>
      <c r="K3484" s="6">
        <v>0.29166666666666669</v>
      </c>
      <c r="L3484" s="8">
        <v>0.66666666666666663</v>
      </c>
      <c r="M3484" t="s">
        <v>149</v>
      </c>
      <c r="N3484" t="s">
        <v>863</v>
      </c>
      <c r="O3484" t="s">
        <v>5530</v>
      </c>
      <c r="P3484" t="s">
        <v>5531</v>
      </c>
      <c r="Q3484" t="s">
        <v>5530</v>
      </c>
      <c r="R3484" t="s">
        <v>58</v>
      </c>
      <c r="S3484" t="s">
        <v>432</v>
      </c>
      <c r="T3484" t="s">
        <v>46</v>
      </c>
      <c r="U3484" t="s">
        <v>47</v>
      </c>
      <c r="V3484" t="s">
        <v>5532</v>
      </c>
      <c r="W3484">
        <v>38.948053999999999</v>
      </c>
      <c r="X3484">
        <v>-77.033394000000001</v>
      </c>
      <c r="Y3484">
        <v>397105.25</v>
      </c>
      <c r="Z3484">
        <v>142240.25</v>
      </c>
      <c r="AA3484">
        <v>20011</v>
      </c>
      <c r="AB3484">
        <v>255636</v>
      </c>
      <c r="AC3484">
        <v>98518</v>
      </c>
      <c r="AD3484">
        <v>98518</v>
      </c>
      <c r="AE3484">
        <v>4</v>
      </c>
      <c r="AF3484" t="s">
        <v>445</v>
      </c>
      <c r="AG3484" t="s">
        <v>481</v>
      </c>
      <c r="AH3484" t="s">
        <v>188</v>
      </c>
      <c r="AI3484">
        <v>404</v>
      </c>
      <c r="AJ3484">
        <v>18</v>
      </c>
      <c r="AK3484" t="s">
        <v>51</v>
      </c>
      <c r="AL3484">
        <v>1194</v>
      </c>
      <c r="AM3484">
        <v>-77.033396029420501</v>
      </c>
      <c r="AN3484">
        <v>38.948061943271099</v>
      </c>
      <c r="AO3484" t="b">
        <f t="shared" si="108"/>
        <v>1</v>
      </c>
      <c r="AP3484">
        <f t="shared" si="109"/>
        <v>1</v>
      </c>
    </row>
    <row r="3485" spans="1:42">
      <c r="A3485">
        <v>186898</v>
      </c>
      <c r="B3485" t="s">
        <v>9377</v>
      </c>
      <c r="C3485" t="s">
        <v>9378</v>
      </c>
      <c r="D3485">
        <v>10193946</v>
      </c>
      <c r="E3485" t="s">
        <v>201</v>
      </c>
      <c r="K3485" s="6">
        <v>0.29166666666666669</v>
      </c>
      <c r="L3485" s="8">
        <v>0.79166666666666663</v>
      </c>
      <c r="M3485" t="s">
        <v>117</v>
      </c>
      <c r="N3485" t="s">
        <v>117</v>
      </c>
      <c r="Q3485" t="s">
        <v>9378</v>
      </c>
      <c r="R3485" t="s">
        <v>121</v>
      </c>
      <c r="S3485" t="s">
        <v>432</v>
      </c>
      <c r="T3485" t="s">
        <v>46</v>
      </c>
      <c r="U3485" t="s">
        <v>47</v>
      </c>
      <c r="V3485" t="s">
        <v>7499</v>
      </c>
      <c r="W3485">
        <v>38.930394</v>
      </c>
      <c r="X3485">
        <v>-77.031346999999997</v>
      </c>
      <c r="Y3485">
        <v>397282.03</v>
      </c>
      <c r="Z3485">
        <v>140279.67999999999</v>
      </c>
      <c r="AA3485">
        <v>20010</v>
      </c>
      <c r="AB3485">
        <v>231068</v>
      </c>
      <c r="AC3485">
        <v>74063</v>
      </c>
      <c r="AD3485">
        <v>74063</v>
      </c>
      <c r="AE3485">
        <v>1</v>
      </c>
      <c r="AF3485" t="s">
        <v>249</v>
      </c>
      <c r="AG3485" t="s">
        <v>250</v>
      </c>
      <c r="AH3485" t="s">
        <v>88</v>
      </c>
      <c r="AI3485">
        <v>302</v>
      </c>
      <c r="AJ3485">
        <v>2</v>
      </c>
      <c r="AK3485" t="s">
        <v>51</v>
      </c>
      <c r="AL3485">
        <v>2567</v>
      </c>
      <c r="AM3485">
        <v>-77.031348933859206</v>
      </c>
      <c r="AN3485">
        <v>38.9304011165124</v>
      </c>
      <c r="AO3485" t="b">
        <f t="shared" si="108"/>
        <v>1</v>
      </c>
      <c r="AP3485">
        <f t="shared" si="109"/>
        <v>1</v>
      </c>
    </row>
    <row r="3486" spans="1:42">
      <c r="A3486">
        <v>186900</v>
      </c>
      <c r="B3486" t="s">
        <v>9379</v>
      </c>
      <c r="C3486" t="s">
        <v>9380</v>
      </c>
      <c r="D3486">
        <v>10193948</v>
      </c>
      <c r="E3486" t="s">
        <v>201</v>
      </c>
      <c r="I3486" t="s">
        <v>9381</v>
      </c>
      <c r="J3486" t="s">
        <v>432</v>
      </c>
      <c r="K3486" s="6">
        <v>0.29166666666666669</v>
      </c>
      <c r="L3486" s="8">
        <v>0.79166666666666663</v>
      </c>
      <c r="M3486" t="s">
        <v>138</v>
      </c>
      <c r="N3486" t="s">
        <v>138</v>
      </c>
      <c r="Q3486" t="s">
        <v>9380</v>
      </c>
      <c r="R3486" t="s">
        <v>70</v>
      </c>
      <c r="S3486" t="s">
        <v>432</v>
      </c>
      <c r="T3486" t="s">
        <v>46</v>
      </c>
      <c r="U3486" t="s">
        <v>47</v>
      </c>
      <c r="V3486" t="s">
        <v>6743</v>
      </c>
      <c r="W3486">
        <v>38.962618999999997</v>
      </c>
      <c r="X3486">
        <v>-77.073824999999999</v>
      </c>
      <c r="Y3486">
        <v>393601.76</v>
      </c>
      <c r="Z3486">
        <v>143859.06</v>
      </c>
      <c r="AA3486">
        <v>20015</v>
      </c>
      <c r="AB3486">
        <v>274847</v>
      </c>
      <c r="AC3486">
        <v>117691</v>
      </c>
      <c r="AD3486">
        <v>117691</v>
      </c>
      <c r="AE3486">
        <v>3</v>
      </c>
      <c r="AF3486" t="s">
        <v>827</v>
      </c>
      <c r="AG3486" t="s">
        <v>1439</v>
      </c>
      <c r="AH3486" t="s">
        <v>50</v>
      </c>
      <c r="AI3486">
        <v>201</v>
      </c>
      <c r="AJ3486">
        <v>10</v>
      </c>
      <c r="AK3486" t="s">
        <v>51</v>
      </c>
      <c r="AL3486">
        <v>2876</v>
      </c>
      <c r="AM3486">
        <v>-77.073827267621894</v>
      </c>
      <c r="AN3486">
        <v>38.962626078043201</v>
      </c>
      <c r="AO3486" t="b">
        <f t="shared" si="108"/>
        <v>1</v>
      </c>
      <c r="AP3486">
        <f t="shared" si="109"/>
        <v>1</v>
      </c>
    </row>
    <row r="3487" spans="1:42">
      <c r="A3487">
        <v>186901</v>
      </c>
      <c r="B3487" t="s">
        <v>5536</v>
      </c>
      <c r="C3487" t="s">
        <v>5537</v>
      </c>
      <c r="D3487">
        <v>10193949</v>
      </c>
      <c r="E3487" t="s">
        <v>115</v>
      </c>
      <c r="F3487" t="s">
        <v>5538</v>
      </c>
      <c r="K3487" s="6">
        <v>0.29166666666666669</v>
      </c>
      <c r="L3487" s="8">
        <v>0.70833333333333337</v>
      </c>
      <c r="M3487" t="s">
        <v>174</v>
      </c>
      <c r="N3487" t="s">
        <v>118</v>
      </c>
      <c r="O3487" t="s">
        <v>1110</v>
      </c>
      <c r="P3487" t="s">
        <v>1814</v>
      </c>
      <c r="Q3487" t="s">
        <v>1110</v>
      </c>
      <c r="R3487" t="s">
        <v>121</v>
      </c>
      <c r="S3487" t="s">
        <v>432</v>
      </c>
      <c r="T3487" t="s">
        <v>46</v>
      </c>
      <c r="U3487" t="s">
        <v>47</v>
      </c>
      <c r="V3487" t="s">
        <v>71</v>
      </c>
      <c r="W3487">
        <v>38.885620000000003</v>
      </c>
      <c r="X3487">
        <v>-77.003760999999997</v>
      </c>
      <c r="Y3487">
        <v>399673.71</v>
      </c>
      <c r="Z3487">
        <v>135308.98000000001</v>
      </c>
      <c r="AA3487">
        <v>20003</v>
      </c>
      <c r="AB3487">
        <v>289156</v>
      </c>
      <c r="AC3487">
        <v>128082</v>
      </c>
      <c r="AD3487">
        <v>128082</v>
      </c>
      <c r="AE3487">
        <v>6</v>
      </c>
      <c r="AF3487" t="s">
        <v>72</v>
      </c>
      <c r="AG3487" t="s">
        <v>73</v>
      </c>
      <c r="AH3487" t="s">
        <v>63</v>
      </c>
      <c r="AI3487">
        <v>106</v>
      </c>
      <c r="AJ3487">
        <v>26</v>
      </c>
      <c r="AK3487" t="s">
        <v>74</v>
      </c>
      <c r="AL3487">
        <v>1534</v>
      </c>
      <c r="AM3487">
        <v>-77.0037630597418</v>
      </c>
      <c r="AN3487">
        <v>38.885627470069302</v>
      </c>
      <c r="AO3487" t="b">
        <f t="shared" si="108"/>
        <v>0</v>
      </c>
      <c r="AP3487">
        <f t="shared" si="109"/>
        <v>0</v>
      </c>
    </row>
    <row r="3488" spans="1:42">
      <c r="A3488">
        <v>186902</v>
      </c>
      <c r="B3488" t="s">
        <v>12774</v>
      </c>
      <c r="C3488" t="s">
        <v>873</v>
      </c>
      <c r="D3488">
        <v>10193951</v>
      </c>
      <c r="E3488" t="s">
        <v>115</v>
      </c>
      <c r="F3488" t="s">
        <v>12775</v>
      </c>
      <c r="K3488" s="6">
        <v>0.29166666666666669</v>
      </c>
      <c r="L3488" s="8">
        <v>0.70833333333333337</v>
      </c>
      <c r="M3488" t="s">
        <v>255</v>
      </c>
      <c r="N3488" t="s">
        <v>885</v>
      </c>
      <c r="O3488" t="s">
        <v>876</v>
      </c>
      <c r="P3488" t="s">
        <v>877</v>
      </c>
      <c r="Q3488" t="s">
        <v>876</v>
      </c>
      <c r="R3488" t="s">
        <v>121</v>
      </c>
      <c r="S3488" t="s">
        <v>432</v>
      </c>
      <c r="T3488" t="s">
        <v>46</v>
      </c>
      <c r="U3488" t="s">
        <v>47</v>
      </c>
      <c r="V3488" t="s">
        <v>12776</v>
      </c>
      <c r="W3488">
        <v>38.901741999999999</v>
      </c>
      <c r="X3488">
        <v>-76.989942999999997</v>
      </c>
      <c r="Y3488">
        <v>400872.36</v>
      </c>
      <c r="Z3488">
        <v>137098.69</v>
      </c>
      <c r="AA3488">
        <v>20002</v>
      </c>
      <c r="AB3488">
        <v>82096</v>
      </c>
      <c r="AC3488">
        <v>53935</v>
      </c>
      <c r="AD3488">
        <v>53935</v>
      </c>
      <c r="AE3488">
        <v>6</v>
      </c>
      <c r="AF3488" t="s">
        <v>669</v>
      </c>
      <c r="AG3488" t="s">
        <v>2064</v>
      </c>
      <c r="AH3488" t="s">
        <v>63</v>
      </c>
      <c r="AI3488">
        <v>104</v>
      </c>
      <c r="AJ3488">
        <v>25</v>
      </c>
      <c r="AK3488" t="s">
        <v>51</v>
      </c>
      <c r="AL3488">
        <v>341</v>
      </c>
      <c r="AM3488">
        <v>-76.989945300640002</v>
      </c>
      <c r="AN3488">
        <v>38.901749468827198</v>
      </c>
      <c r="AO3488" t="b">
        <f t="shared" si="108"/>
        <v>0</v>
      </c>
      <c r="AP3488">
        <f t="shared" si="109"/>
        <v>0</v>
      </c>
    </row>
    <row r="3489" spans="1:42">
      <c r="A3489">
        <v>186914</v>
      </c>
      <c r="B3489" t="s">
        <v>9382</v>
      </c>
      <c r="C3489" t="s">
        <v>9383</v>
      </c>
      <c r="D3489">
        <v>10193954</v>
      </c>
      <c r="E3489" t="s">
        <v>2388</v>
      </c>
      <c r="I3489" t="s">
        <v>9384</v>
      </c>
      <c r="J3489" t="s">
        <v>432</v>
      </c>
      <c r="K3489" s="6">
        <v>0.41666666666666669</v>
      </c>
      <c r="L3489" s="8">
        <v>0.70833333333333337</v>
      </c>
      <c r="M3489" t="s">
        <v>138</v>
      </c>
      <c r="N3489" t="s">
        <v>138</v>
      </c>
      <c r="O3489" t="s">
        <v>9385</v>
      </c>
      <c r="P3489" t="s">
        <v>9386</v>
      </c>
      <c r="Q3489" t="s">
        <v>9385</v>
      </c>
      <c r="R3489" t="s">
        <v>165</v>
      </c>
      <c r="S3489" t="s">
        <v>334</v>
      </c>
      <c r="T3489" t="s">
        <v>46</v>
      </c>
      <c r="U3489" t="s">
        <v>47</v>
      </c>
      <c r="V3489" t="s">
        <v>9387</v>
      </c>
      <c r="W3489">
        <v>38.916376999999997</v>
      </c>
      <c r="X3489">
        <v>-77.094735</v>
      </c>
      <c r="Y3489">
        <v>391784.25</v>
      </c>
      <c r="Z3489">
        <v>138727.5</v>
      </c>
      <c r="AA3489">
        <v>20007</v>
      </c>
      <c r="AB3489">
        <v>284983</v>
      </c>
      <c r="AC3489">
        <v>123821</v>
      </c>
      <c r="AD3489">
        <v>123821</v>
      </c>
      <c r="AE3489">
        <v>3</v>
      </c>
      <c r="AF3489" t="s">
        <v>508</v>
      </c>
      <c r="AG3489" t="s">
        <v>1237</v>
      </c>
      <c r="AH3489" t="s">
        <v>50</v>
      </c>
      <c r="AI3489">
        <v>205</v>
      </c>
      <c r="AJ3489">
        <v>13</v>
      </c>
      <c r="AK3489" t="s">
        <v>51</v>
      </c>
      <c r="AL3489">
        <v>3000</v>
      </c>
      <c r="AM3489">
        <v>-77.094736829971893</v>
      </c>
      <c r="AN3489">
        <v>38.916384379013301</v>
      </c>
      <c r="AO3489" t="b">
        <f t="shared" si="108"/>
        <v>0</v>
      </c>
      <c r="AP3489">
        <f t="shared" si="109"/>
        <v>0</v>
      </c>
    </row>
    <row r="3490" spans="1:42">
      <c r="A3490">
        <v>186915</v>
      </c>
      <c r="B3490" t="s">
        <v>9388</v>
      </c>
      <c r="C3490" t="s">
        <v>9389</v>
      </c>
      <c r="D3490">
        <v>10193955</v>
      </c>
      <c r="E3490" t="s">
        <v>201</v>
      </c>
      <c r="I3490" t="s">
        <v>9390</v>
      </c>
      <c r="J3490" t="s">
        <v>432</v>
      </c>
      <c r="K3490" s="6">
        <v>0.29166666666666669</v>
      </c>
      <c r="L3490" s="8">
        <v>0.70833333333333337</v>
      </c>
      <c r="M3490" t="s">
        <v>138</v>
      </c>
      <c r="N3490" t="s">
        <v>334</v>
      </c>
      <c r="O3490" t="s">
        <v>9389</v>
      </c>
      <c r="P3490" t="s">
        <v>9391</v>
      </c>
      <c r="Q3490" t="s">
        <v>9389</v>
      </c>
      <c r="R3490" t="s">
        <v>165</v>
      </c>
      <c r="S3490" t="s">
        <v>386</v>
      </c>
      <c r="T3490" t="s">
        <v>46</v>
      </c>
      <c r="U3490" t="s">
        <v>47</v>
      </c>
      <c r="V3490" t="s">
        <v>9392</v>
      </c>
      <c r="W3490">
        <v>38.923824000000003</v>
      </c>
      <c r="X3490">
        <v>-77.077825000000004</v>
      </c>
      <c r="Y3490">
        <v>393263.5</v>
      </c>
      <c r="Z3490">
        <v>139552.65</v>
      </c>
      <c r="AA3490">
        <v>20007</v>
      </c>
      <c r="AB3490">
        <v>263281</v>
      </c>
      <c r="AC3490">
        <v>106163</v>
      </c>
      <c r="AD3490">
        <v>106163</v>
      </c>
      <c r="AE3490">
        <v>3</v>
      </c>
      <c r="AF3490" t="s">
        <v>294</v>
      </c>
      <c r="AG3490" t="s">
        <v>295</v>
      </c>
      <c r="AH3490" t="s">
        <v>50</v>
      </c>
      <c r="AI3490">
        <v>204</v>
      </c>
      <c r="AJ3490">
        <v>14</v>
      </c>
      <c r="AK3490" t="s">
        <v>51</v>
      </c>
      <c r="AL3490">
        <v>2794</v>
      </c>
      <c r="AM3490">
        <v>-77.077687932983594</v>
      </c>
      <c r="AN3490">
        <v>38.923830181888498</v>
      </c>
      <c r="AO3490" t="b">
        <f t="shared" si="108"/>
        <v>1</v>
      </c>
      <c r="AP3490">
        <f t="shared" si="109"/>
        <v>1</v>
      </c>
    </row>
    <row r="3491" spans="1:42">
      <c r="A3491">
        <v>186916</v>
      </c>
      <c r="B3491" t="s">
        <v>5542</v>
      </c>
      <c r="C3491" t="s">
        <v>3115</v>
      </c>
      <c r="D3491">
        <v>10193956</v>
      </c>
      <c r="E3491" t="s">
        <v>519</v>
      </c>
      <c r="K3491" s="6">
        <v>0.29166666666666669</v>
      </c>
      <c r="L3491" s="8">
        <v>0.79166666666666663</v>
      </c>
      <c r="M3491" t="s">
        <v>155</v>
      </c>
      <c r="N3491" t="s">
        <v>1283</v>
      </c>
      <c r="Q3491" t="s">
        <v>5543</v>
      </c>
      <c r="R3491" t="s">
        <v>121</v>
      </c>
      <c r="S3491" t="s">
        <v>432</v>
      </c>
      <c r="T3491" t="s">
        <v>46</v>
      </c>
      <c r="U3491" t="s">
        <v>47</v>
      </c>
      <c r="V3491" t="s">
        <v>5544</v>
      </c>
      <c r="W3491">
        <v>38.899791999999998</v>
      </c>
      <c r="X3491">
        <v>-77.032321999999994</v>
      </c>
      <c r="Y3491">
        <v>397198.58</v>
      </c>
      <c r="Z3491">
        <v>136866.07999999999</v>
      </c>
      <c r="AA3491">
        <v>20005</v>
      </c>
      <c r="AB3491">
        <v>279128</v>
      </c>
      <c r="AC3491">
        <v>121246</v>
      </c>
      <c r="AD3491">
        <v>121246</v>
      </c>
      <c r="AE3491">
        <v>2</v>
      </c>
      <c r="AF3491" t="s">
        <v>97</v>
      </c>
      <c r="AG3491" t="s">
        <v>171</v>
      </c>
      <c r="AH3491" t="s">
        <v>50</v>
      </c>
      <c r="AI3491">
        <v>207</v>
      </c>
      <c r="AJ3491">
        <v>8</v>
      </c>
      <c r="AK3491" t="s">
        <v>64</v>
      </c>
      <c r="AL3491">
        <v>1416</v>
      </c>
      <c r="AM3491">
        <v>-77.032297442246801</v>
      </c>
      <c r="AN3491">
        <v>38.899650001792097</v>
      </c>
      <c r="AO3491" t="b">
        <f t="shared" si="108"/>
        <v>0</v>
      </c>
      <c r="AP3491">
        <f t="shared" si="109"/>
        <v>0</v>
      </c>
    </row>
    <row r="3492" spans="1:42">
      <c r="A3492">
        <v>186917</v>
      </c>
      <c r="B3492" t="s">
        <v>9393</v>
      </c>
      <c r="C3492" t="s">
        <v>9394</v>
      </c>
      <c r="D3492">
        <v>10193958</v>
      </c>
      <c r="E3492" t="s">
        <v>652</v>
      </c>
      <c r="I3492" t="s">
        <v>9395</v>
      </c>
      <c r="J3492" t="s">
        <v>432</v>
      </c>
      <c r="K3492" s="6">
        <v>0.29166666666666669</v>
      </c>
      <c r="L3492" s="8">
        <v>0.70833333333333337</v>
      </c>
      <c r="M3492" t="s">
        <v>155</v>
      </c>
      <c r="N3492" t="s">
        <v>1005</v>
      </c>
      <c r="Q3492" t="s">
        <v>9394</v>
      </c>
      <c r="R3492" t="s">
        <v>70</v>
      </c>
      <c r="S3492" t="s">
        <v>432</v>
      </c>
      <c r="T3492" t="s">
        <v>46</v>
      </c>
      <c r="U3492" t="s">
        <v>47</v>
      </c>
      <c r="V3492" t="s">
        <v>9396</v>
      </c>
      <c r="W3492">
        <v>38.952393999999998</v>
      </c>
      <c r="X3492">
        <v>-77.068760999999995</v>
      </c>
      <c r="Y3492">
        <v>394039.75</v>
      </c>
      <c r="Z3492">
        <v>142723.65</v>
      </c>
      <c r="AA3492">
        <v>20008</v>
      </c>
      <c r="AB3492">
        <v>218832</v>
      </c>
      <c r="AC3492">
        <v>61933</v>
      </c>
      <c r="AD3492">
        <v>61933</v>
      </c>
      <c r="AE3492">
        <v>3</v>
      </c>
      <c r="AF3492" t="s">
        <v>625</v>
      </c>
      <c r="AG3492" t="s">
        <v>626</v>
      </c>
      <c r="AH3492" t="s">
        <v>50</v>
      </c>
      <c r="AI3492">
        <v>203</v>
      </c>
      <c r="AJ3492">
        <v>12</v>
      </c>
      <c r="AK3492" t="s">
        <v>51</v>
      </c>
      <c r="AL3492">
        <v>2297</v>
      </c>
      <c r="AM3492">
        <v>-77.068763729594295</v>
      </c>
      <c r="AN3492">
        <v>38.952401090840503</v>
      </c>
      <c r="AO3492" t="b">
        <f t="shared" si="108"/>
        <v>1</v>
      </c>
      <c r="AP3492">
        <f t="shared" si="109"/>
        <v>1</v>
      </c>
    </row>
    <row r="3493" spans="1:42">
      <c r="A3493">
        <v>186918</v>
      </c>
      <c r="B3493" t="s">
        <v>5547</v>
      </c>
      <c r="C3493" t="s">
        <v>3177</v>
      </c>
      <c r="D3493">
        <v>10193962</v>
      </c>
      <c r="E3493" t="s">
        <v>201</v>
      </c>
      <c r="I3493" t="s">
        <v>5548</v>
      </c>
      <c r="J3493" t="s">
        <v>1682</v>
      </c>
      <c r="K3493" s="6">
        <v>0.29166666666666669</v>
      </c>
      <c r="L3493" s="8">
        <v>0.79166666666666663</v>
      </c>
      <c r="M3493" t="s">
        <v>387</v>
      </c>
      <c r="N3493" t="s">
        <v>387</v>
      </c>
      <c r="Q3493" t="s">
        <v>3179</v>
      </c>
      <c r="R3493" t="s">
        <v>165</v>
      </c>
      <c r="S3493" t="s">
        <v>95</v>
      </c>
      <c r="W3493">
        <v>0</v>
      </c>
      <c r="X3493">
        <v>0</v>
      </c>
      <c r="Y3493">
        <v>0</v>
      </c>
      <c r="Z3493">
        <v>0</v>
      </c>
      <c r="AB3493">
        <v>-100</v>
      </c>
      <c r="AC3493">
        <v>-100</v>
      </c>
      <c r="AD3493">
        <v>348291</v>
      </c>
      <c r="AF3493" t="s">
        <v>51</v>
      </c>
      <c r="AG3493" t="s">
        <v>51</v>
      </c>
      <c r="AJ3493" t="s">
        <v>51</v>
      </c>
      <c r="AK3493" t="s">
        <v>51</v>
      </c>
      <c r="AL3493">
        <v>1860</v>
      </c>
      <c r="AM3493">
        <v>-81.529192133279295</v>
      </c>
      <c r="AN3493">
        <v>37.5772691877347</v>
      </c>
      <c r="AO3493" t="b">
        <f t="shared" si="108"/>
        <v>0</v>
      </c>
      <c r="AP3493">
        <f t="shared" si="109"/>
        <v>0</v>
      </c>
    </row>
    <row r="3494" spans="1:42">
      <c r="A3494">
        <v>186919</v>
      </c>
      <c r="B3494" t="s">
        <v>12777</v>
      </c>
      <c r="C3494" t="s">
        <v>12778</v>
      </c>
      <c r="D3494">
        <v>10193963</v>
      </c>
      <c r="E3494" t="s">
        <v>201</v>
      </c>
      <c r="I3494" t="s">
        <v>12779</v>
      </c>
      <c r="J3494" t="s">
        <v>1682</v>
      </c>
      <c r="K3494" s="6">
        <v>0.625</v>
      </c>
      <c r="L3494" s="8">
        <v>0.79166666666666663</v>
      </c>
      <c r="M3494" t="s">
        <v>95</v>
      </c>
      <c r="N3494" t="s">
        <v>95</v>
      </c>
      <c r="Q3494" t="s">
        <v>12780</v>
      </c>
      <c r="R3494" t="s">
        <v>165</v>
      </c>
      <c r="S3494" t="s">
        <v>415</v>
      </c>
      <c r="T3494" t="s">
        <v>46</v>
      </c>
      <c r="U3494" t="s">
        <v>47</v>
      </c>
      <c r="V3494" t="s">
        <v>10007</v>
      </c>
      <c r="W3494">
        <v>38.923454</v>
      </c>
      <c r="X3494">
        <v>-77.044282999999993</v>
      </c>
      <c r="Y3494">
        <v>396159.99</v>
      </c>
      <c r="Z3494">
        <v>139509.76000000001</v>
      </c>
      <c r="AA3494">
        <v>20009</v>
      </c>
      <c r="AB3494">
        <v>226542</v>
      </c>
      <c r="AC3494">
        <v>69546</v>
      </c>
      <c r="AD3494">
        <v>69546</v>
      </c>
      <c r="AE3494">
        <v>1</v>
      </c>
      <c r="AF3494" t="s">
        <v>318</v>
      </c>
      <c r="AG3494" t="s">
        <v>951</v>
      </c>
      <c r="AH3494" t="s">
        <v>88</v>
      </c>
      <c r="AI3494">
        <v>303</v>
      </c>
      <c r="AJ3494">
        <v>1</v>
      </c>
      <c r="AK3494" t="s">
        <v>51</v>
      </c>
      <c r="AL3494">
        <v>595</v>
      </c>
      <c r="AM3494">
        <v>-77.044285235683304</v>
      </c>
      <c r="AN3494">
        <v>38.923461247128003</v>
      </c>
      <c r="AO3494" t="b">
        <f t="shared" si="108"/>
        <v>1</v>
      </c>
      <c r="AP3494">
        <f t="shared" si="109"/>
        <v>1</v>
      </c>
    </row>
    <row r="3495" spans="1:42">
      <c r="A3495">
        <v>186924</v>
      </c>
      <c r="B3495" t="s">
        <v>5550</v>
      </c>
      <c r="C3495" t="s">
        <v>5551</v>
      </c>
      <c r="D3495">
        <v>10193965</v>
      </c>
      <c r="E3495" t="s">
        <v>201</v>
      </c>
      <c r="I3495" t="s">
        <v>5552</v>
      </c>
      <c r="J3495" t="s">
        <v>432</v>
      </c>
      <c r="K3495" s="6">
        <v>0.29166666666666669</v>
      </c>
      <c r="L3495" s="8">
        <v>0.79166666666666663</v>
      </c>
      <c r="M3495" t="s">
        <v>184</v>
      </c>
      <c r="N3495" t="s">
        <v>184</v>
      </c>
      <c r="Q3495" t="s">
        <v>5551</v>
      </c>
      <c r="R3495" t="s">
        <v>70</v>
      </c>
      <c r="S3495" t="s">
        <v>432</v>
      </c>
      <c r="T3495" t="s">
        <v>46</v>
      </c>
      <c r="U3495" t="s">
        <v>47</v>
      </c>
      <c r="V3495" t="s">
        <v>5553</v>
      </c>
      <c r="W3495">
        <v>38.963788999999998</v>
      </c>
      <c r="X3495">
        <v>-77.078367999999998</v>
      </c>
      <c r="Y3495">
        <v>393208.14</v>
      </c>
      <c r="Z3495">
        <v>143989.29999999999</v>
      </c>
      <c r="AA3495">
        <v>20015</v>
      </c>
      <c r="AB3495">
        <v>264828</v>
      </c>
      <c r="AC3495">
        <v>107653</v>
      </c>
      <c r="AD3495">
        <v>107653</v>
      </c>
      <c r="AE3495">
        <v>3</v>
      </c>
      <c r="AF3495" t="s">
        <v>827</v>
      </c>
      <c r="AG3495" t="s">
        <v>947</v>
      </c>
      <c r="AH3495" t="s">
        <v>50</v>
      </c>
      <c r="AI3495">
        <v>201</v>
      </c>
      <c r="AJ3495">
        <v>10</v>
      </c>
      <c r="AK3495" t="s">
        <v>51</v>
      </c>
      <c r="AL3495">
        <v>1257</v>
      </c>
      <c r="AM3495">
        <v>-77.078370271546405</v>
      </c>
      <c r="AN3495">
        <v>38.963796356574399</v>
      </c>
      <c r="AO3495" t="b">
        <f t="shared" si="108"/>
        <v>1</v>
      </c>
      <c r="AP3495">
        <f t="shared" si="109"/>
        <v>1</v>
      </c>
    </row>
    <row r="3496" spans="1:42">
      <c r="A3496">
        <v>186925</v>
      </c>
      <c r="B3496" t="s">
        <v>5559</v>
      </c>
      <c r="C3496" t="s">
        <v>5560</v>
      </c>
      <c r="D3496">
        <v>10193966</v>
      </c>
      <c r="E3496" t="s">
        <v>201</v>
      </c>
      <c r="I3496" t="s">
        <v>5561</v>
      </c>
      <c r="J3496" t="s">
        <v>432</v>
      </c>
      <c r="K3496" s="6">
        <v>0.29166666666666669</v>
      </c>
      <c r="L3496" s="8">
        <v>0.79166666666666663</v>
      </c>
      <c r="M3496" t="s">
        <v>1396</v>
      </c>
      <c r="N3496" t="s">
        <v>155</v>
      </c>
      <c r="Q3496" t="s">
        <v>5560</v>
      </c>
      <c r="R3496" t="s">
        <v>70</v>
      </c>
      <c r="S3496" t="s">
        <v>432</v>
      </c>
      <c r="T3496" t="s">
        <v>46</v>
      </c>
      <c r="U3496" t="s">
        <v>47</v>
      </c>
      <c r="V3496" t="s">
        <v>2052</v>
      </c>
      <c r="W3496">
        <v>38.912365999999999</v>
      </c>
      <c r="X3496">
        <v>-77.036959999999993</v>
      </c>
      <c r="Y3496">
        <v>396794.53</v>
      </c>
      <c r="Z3496">
        <v>138278.60999999999</v>
      </c>
      <c r="AA3496">
        <v>20009</v>
      </c>
      <c r="AB3496">
        <v>242820</v>
      </c>
      <c r="AC3496">
        <v>85755</v>
      </c>
      <c r="AD3496">
        <v>85755</v>
      </c>
      <c r="AE3496">
        <v>2</v>
      </c>
      <c r="AF3496" t="s">
        <v>86</v>
      </c>
      <c r="AG3496" t="s">
        <v>87</v>
      </c>
      <c r="AH3496" t="s">
        <v>88</v>
      </c>
      <c r="AI3496">
        <v>301</v>
      </c>
      <c r="AJ3496">
        <v>6</v>
      </c>
      <c r="AK3496" t="s">
        <v>51</v>
      </c>
      <c r="AL3496">
        <v>1091</v>
      </c>
      <c r="AM3496">
        <v>-77.036961979835596</v>
      </c>
      <c r="AN3496">
        <v>38.9123731854217</v>
      </c>
      <c r="AO3496" t="b">
        <f t="shared" si="108"/>
        <v>1</v>
      </c>
      <c r="AP3496">
        <f t="shared" si="109"/>
        <v>1</v>
      </c>
    </row>
    <row r="3497" spans="1:42">
      <c r="A3497">
        <v>186926</v>
      </c>
      <c r="B3497" t="s">
        <v>12781</v>
      </c>
      <c r="C3497" t="s">
        <v>873</v>
      </c>
      <c r="D3497">
        <v>10193967</v>
      </c>
      <c r="E3497" t="s">
        <v>115</v>
      </c>
      <c r="F3497" t="s">
        <v>12782</v>
      </c>
      <c r="K3497" s="6">
        <v>0.29166666666666669</v>
      </c>
      <c r="L3497" s="8">
        <v>0.70833333333333337</v>
      </c>
      <c r="M3497" t="s">
        <v>255</v>
      </c>
      <c r="N3497" t="s">
        <v>885</v>
      </c>
      <c r="O3497" t="s">
        <v>876</v>
      </c>
      <c r="P3497" t="s">
        <v>877</v>
      </c>
      <c r="Q3497" t="s">
        <v>876</v>
      </c>
      <c r="R3497" t="s">
        <v>121</v>
      </c>
      <c r="S3497" t="s">
        <v>432</v>
      </c>
      <c r="T3497" t="s">
        <v>46</v>
      </c>
      <c r="U3497" t="s">
        <v>47</v>
      </c>
      <c r="V3497" t="s">
        <v>12783</v>
      </c>
      <c r="W3497">
        <v>38.932597000000001</v>
      </c>
      <c r="X3497">
        <v>-76.979820000000004</v>
      </c>
      <c r="Y3497">
        <v>401749.67</v>
      </c>
      <c r="Z3497">
        <v>140524.01999999999</v>
      </c>
      <c r="AA3497">
        <v>20018</v>
      </c>
      <c r="AB3497">
        <v>34984</v>
      </c>
      <c r="AC3497">
        <v>19231</v>
      </c>
      <c r="AD3497">
        <v>19231</v>
      </c>
      <c r="AE3497">
        <v>5</v>
      </c>
      <c r="AF3497" t="s">
        <v>329</v>
      </c>
      <c r="AG3497" t="s">
        <v>498</v>
      </c>
      <c r="AH3497" t="s">
        <v>410</v>
      </c>
      <c r="AI3497">
        <v>504</v>
      </c>
      <c r="AJ3497">
        <v>22</v>
      </c>
      <c r="AK3497" t="s">
        <v>51</v>
      </c>
      <c r="AL3497">
        <v>97</v>
      </c>
      <c r="AM3497">
        <v>-76.979822524605595</v>
      </c>
      <c r="AN3497">
        <v>38.932604670062297</v>
      </c>
      <c r="AO3497" t="b">
        <f t="shared" ref="AO3497:AO3560" si="110">C3497=Q3497</f>
        <v>0</v>
      </c>
      <c r="AP3497">
        <f t="shared" si="109"/>
        <v>0</v>
      </c>
    </row>
    <row r="3498" spans="1:42">
      <c r="A3498">
        <v>186928</v>
      </c>
      <c r="B3498" t="s">
        <v>12784</v>
      </c>
      <c r="C3498" t="s">
        <v>12785</v>
      </c>
      <c r="D3498">
        <v>10193970</v>
      </c>
      <c r="E3498" t="s">
        <v>652</v>
      </c>
      <c r="I3498" t="s">
        <v>12786</v>
      </c>
      <c r="J3498" t="s">
        <v>432</v>
      </c>
      <c r="K3498" s="6">
        <v>0.29166666666666669</v>
      </c>
      <c r="L3498" s="8">
        <v>0.79166666666666663</v>
      </c>
      <c r="M3498" t="s">
        <v>203</v>
      </c>
      <c r="N3498" t="s">
        <v>265</v>
      </c>
      <c r="Q3498" t="s">
        <v>12785</v>
      </c>
      <c r="R3498" t="s">
        <v>165</v>
      </c>
      <c r="S3498" t="s">
        <v>174</v>
      </c>
      <c r="T3498" t="s">
        <v>46</v>
      </c>
      <c r="U3498" t="s">
        <v>47</v>
      </c>
      <c r="V3498" t="s">
        <v>12787</v>
      </c>
      <c r="W3498">
        <v>38.907795</v>
      </c>
      <c r="X3498">
        <v>-77.046963000000005</v>
      </c>
      <c r="Y3498">
        <v>395926.69</v>
      </c>
      <c r="Z3498">
        <v>137771.57999999999</v>
      </c>
      <c r="AA3498">
        <v>20037</v>
      </c>
      <c r="AB3498">
        <v>226150</v>
      </c>
      <c r="AC3498">
        <v>69459</v>
      </c>
      <c r="AD3498">
        <v>69459</v>
      </c>
      <c r="AE3498">
        <v>2</v>
      </c>
      <c r="AF3498" t="s">
        <v>86</v>
      </c>
      <c r="AG3498" t="s">
        <v>523</v>
      </c>
      <c r="AH3498" t="s">
        <v>50</v>
      </c>
      <c r="AI3498">
        <v>208</v>
      </c>
      <c r="AJ3498">
        <v>5</v>
      </c>
      <c r="AK3498" t="s">
        <v>51</v>
      </c>
      <c r="AL3498">
        <v>577</v>
      </c>
      <c r="AM3498">
        <v>-77.046965335246696</v>
      </c>
      <c r="AN3498">
        <v>38.907802091425502</v>
      </c>
      <c r="AO3498" t="b">
        <f t="shared" si="110"/>
        <v>1</v>
      </c>
      <c r="AP3498">
        <f t="shared" si="109"/>
        <v>1</v>
      </c>
    </row>
    <row r="3499" spans="1:42">
      <c r="A3499">
        <v>186929</v>
      </c>
      <c r="B3499" t="s">
        <v>9397</v>
      </c>
      <c r="C3499" t="s">
        <v>3177</v>
      </c>
      <c r="D3499">
        <v>10193971</v>
      </c>
      <c r="E3499" t="s">
        <v>201</v>
      </c>
      <c r="K3499" s="6">
        <v>0.29166666666666669</v>
      </c>
      <c r="L3499" s="8">
        <v>0.79166666666666663</v>
      </c>
      <c r="M3499" t="s">
        <v>881</v>
      </c>
      <c r="N3499" t="s">
        <v>1005</v>
      </c>
      <c r="Q3499" t="s">
        <v>3179</v>
      </c>
      <c r="R3499" t="s">
        <v>121</v>
      </c>
      <c r="S3499" t="s">
        <v>432</v>
      </c>
      <c r="T3499" t="s">
        <v>46</v>
      </c>
      <c r="U3499" t="s">
        <v>47</v>
      </c>
      <c r="V3499" t="s">
        <v>9398</v>
      </c>
      <c r="W3499">
        <v>38.917670999999999</v>
      </c>
      <c r="X3499">
        <v>-77.038899000000001</v>
      </c>
      <c r="Y3499">
        <v>396626.58</v>
      </c>
      <c r="Z3499">
        <v>138867.65</v>
      </c>
      <c r="AA3499">
        <v>20009</v>
      </c>
      <c r="AB3499">
        <v>218431</v>
      </c>
      <c r="AC3499">
        <v>61874</v>
      </c>
      <c r="AD3499">
        <v>61874</v>
      </c>
      <c r="AE3499">
        <v>1</v>
      </c>
      <c r="AF3499" t="s">
        <v>318</v>
      </c>
      <c r="AG3499" t="s">
        <v>865</v>
      </c>
      <c r="AH3499" t="s">
        <v>88</v>
      </c>
      <c r="AI3499">
        <v>301</v>
      </c>
      <c r="AJ3499">
        <v>6</v>
      </c>
      <c r="AK3499" t="s">
        <v>51</v>
      </c>
      <c r="AL3499">
        <v>2296</v>
      </c>
      <c r="AM3499">
        <v>-77.038901370294298</v>
      </c>
      <c r="AN3499">
        <v>38.9176788263593</v>
      </c>
      <c r="AO3499" t="b">
        <f t="shared" si="110"/>
        <v>0</v>
      </c>
      <c r="AP3499">
        <f t="shared" si="109"/>
        <v>0</v>
      </c>
    </row>
    <row r="3500" spans="1:42">
      <c r="A3500">
        <v>186930</v>
      </c>
      <c r="B3500" t="s">
        <v>9399</v>
      </c>
      <c r="C3500" t="s">
        <v>873</v>
      </c>
      <c r="D3500">
        <v>10193972</v>
      </c>
      <c r="E3500" t="s">
        <v>115</v>
      </c>
      <c r="F3500" t="s">
        <v>9400</v>
      </c>
      <c r="K3500" s="6">
        <v>0.29166666666666669</v>
      </c>
      <c r="L3500" s="8">
        <v>0.70833333333333337</v>
      </c>
      <c r="M3500" t="s">
        <v>203</v>
      </c>
      <c r="N3500" t="s">
        <v>4617</v>
      </c>
      <c r="O3500" t="s">
        <v>876</v>
      </c>
      <c r="P3500" t="s">
        <v>877</v>
      </c>
      <c r="Q3500" t="s">
        <v>876</v>
      </c>
      <c r="R3500" t="s">
        <v>121</v>
      </c>
      <c r="S3500" t="s">
        <v>432</v>
      </c>
      <c r="T3500" t="s">
        <v>46</v>
      </c>
      <c r="U3500" t="s">
        <v>47</v>
      </c>
      <c r="V3500" t="s">
        <v>9401</v>
      </c>
      <c r="W3500">
        <v>38.928227999999997</v>
      </c>
      <c r="X3500">
        <v>-77.084980999999999</v>
      </c>
      <c r="Y3500">
        <v>392631.38</v>
      </c>
      <c r="Z3500">
        <v>140042.19</v>
      </c>
      <c r="AA3500">
        <v>20016</v>
      </c>
      <c r="AB3500">
        <v>265428</v>
      </c>
      <c r="AC3500">
        <v>108267</v>
      </c>
      <c r="AD3500">
        <v>108267</v>
      </c>
      <c r="AE3500">
        <v>3</v>
      </c>
      <c r="AF3500" t="s">
        <v>508</v>
      </c>
      <c r="AG3500" t="s">
        <v>509</v>
      </c>
      <c r="AH3500" t="s">
        <v>50</v>
      </c>
      <c r="AI3500">
        <v>205</v>
      </c>
      <c r="AJ3500">
        <v>13</v>
      </c>
      <c r="AK3500" t="s">
        <v>51</v>
      </c>
      <c r="AL3500">
        <v>2806</v>
      </c>
      <c r="AM3500">
        <v>-77.084982823330805</v>
      </c>
      <c r="AN3500">
        <v>38.928235038205301</v>
      </c>
      <c r="AO3500" t="b">
        <f t="shared" si="110"/>
        <v>0</v>
      </c>
      <c r="AP3500">
        <f t="shared" si="109"/>
        <v>0</v>
      </c>
    </row>
    <row r="3501" spans="1:42">
      <c r="A3501">
        <v>186934</v>
      </c>
      <c r="B3501" t="s">
        <v>9402</v>
      </c>
      <c r="C3501" t="s">
        <v>873</v>
      </c>
      <c r="D3501">
        <v>10193977</v>
      </c>
      <c r="E3501" t="s">
        <v>115</v>
      </c>
      <c r="F3501" t="s">
        <v>7739</v>
      </c>
      <c r="K3501" s="6">
        <v>0.29166666666666669</v>
      </c>
      <c r="L3501" s="8">
        <v>0.70833333333333337</v>
      </c>
      <c r="M3501" t="s">
        <v>255</v>
      </c>
      <c r="N3501" t="s">
        <v>885</v>
      </c>
      <c r="O3501" t="s">
        <v>876</v>
      </c>
      <c r="P3501" t="s">
        <v>877</v>
      </c>
      <c r="Q3501" t="s">
        <v>876</v>
      </c>
      <c r="R3501" t="s">
        <v>121</v>
      </c>
      <c r="S3501" t="s">
        <v>432</v>
      </c>
      <c r="T3501" t="s">
        <v>46</v>
      </c>
      <c r="U3501" t="s">
        <v>47</v>
      </c>
      <c r="V3501" t="s">
        <v>7740</v>
      </c>
      <c r="W3501">
        <v>38.918424000000002</v>
      </c>
      <c r="X3501">
        <v>-77.046047999999999</v>
      </c>
      <c r="Y3501">
        <v>396006.66</v>
      </c>
      <c r="Z3501">
        <v>138951.48000000001</v>
      </c>
      <c r="AA3501">
        <v>20009</v>
      </c>
      <c r="AB3501">
        <v>235130</v>
      </c>
      <c r="AC3501">
        <v>77814</v>
      </c>
      <c r="AD3501">
        <v>77814</v>
      </c>
      <c r="AE3501">
        <v>1</v>
      </c>
      <c r="AF3501" t="s">
        <v>318</v>
      </c>
      <c r="AG3501" t="s">
        <v>2032</v>
      </c>
      <c r="AH3501" t="s">
        <v>88</v>
      </c>
      <c r="AI3501">
        <v>303</v>
      </c>
      <c r="AJ3501">
        <v>1</v>
      </c>
      <c r="AK3501" t="s">
        <v>51</v>
      </c>
      <c r="AL3501">
        <v>2512</v>
      </c>
      <c r="AM3501">
        <v>-77.046050187354794</v>
      </c>
      <c r="AN3501">
        <v>38.918431396120198</v>
      </c>
      <c r="AO3501" t="b">
        <f t="shared" si="110"/>
        <v>0</v>
      </c>
      <c r="AP3501">
        <f t="shared" si="109"/>
        <v>0</v>
      </c>
    </row>
    <row r="3502" spans="1:42">
      <c r="A3502">
        <v>186936</v>
      </c>
      <c r="B3502" t="s">
        <v>9403</v>
      </c>
      <c r="C3502" t="s">
        <v>9404</v>
      </c>
      <c r="D3502">
        <v>10193979</v>
      </c>
      <c r="E3502" t="s">
        <v>201</v>
      </c>
      <c r="I3502" t="s">
        <v>9405</v>
      </c>
      <c r="J3502" t="s">
        <v>432</v>
      </c>
      <c r="K3502" s="6">
        <v>0.29166666666666669</v>
      </c>
      <c r="L3502" s="8">
        <v>0.79166666666666663</v>
      </c>
      <c r="M3502" t="s">
        <v>138</v>
      </c>
      <c r="N3502" t="s">
        <v>138</v>
      </c>
      <c r="O3502" t="s">
        <v>9404</v>
      </c>
      <c r="P3502" t="s">
        <v>9406</v>
      </c>
      <c r="Q3502" t="s">
        <v>9404</v>
      </c>
      <c r="R3502" t="s">
        <v>70</v>
      </c>
      <c r="S3502" t="s">
        <v>432</v>
      </c>
      <c r="T3502" t="s">
        <v>46</v>
      </c>
      <c r="U3502" t="s">
        <v>47</v>
      </c>
      <c r="V3502" t="s">
        <v>9407</v>
      </c>
      <c r="W3502">
        <v>38.943361000000003</v>
      </c>
      <c r="X3502">
        <v>-77.089054000000004</v>
      </c>
      <c r="Y3502">
        <v>392279.83</v>
      </c>
      <c r="Z3502">
        <v>141722.51</v>
      </c>
      <c r="AA3502">
        <v>20016</v>
      </c>
      <c r="AB3502">
        <v>267388</v>
      </c>
      <c r="AC3502">
        <v>109963</v>
      </c>
      <c r="AD3502">
        <v>109963</v>
      </c>
      <c r="AE3502">
        <v>3</v>
      </c>
      <c r="AF3502" t="s">
        <v>1370</v>
      </c>
      <c r="AG3502" s="2">
        <v>30</v>
      </c>
      <c r="AH3502" t="s">
        <v>50</v>
      </c>
      <c r="AI3502">
        <v>202</v>
      </c>
      <c r="AJ3502">
        <v>11</v>
      </c>
      <c r="AK3502" t="s">
        <v>51</v>
      </c>
      <c r="AL3502">
        <v>2815</v>
      </c>
      <c r="AM3502">
        <v>-77.089056068431702</v>
      </c>
      <c r="AN3502">
        <v>38.943368840392701</v>
      </c>
      <c r="AO3502" t="b">
        <f t="shared" si="110"/>
        <v>1</v>
      </c>
      <c r="AP3502">
        <f t="shared" si="109"/>
        <v>1</v>
      </c>
    </row>
    <row r="3503" spans="1:42">
      <c r="A3503">
        <v>186937</v>
      </c>
      <c r="B3503" t="s">
        <v>9408</v>
      </c>
      <c r="C3503" t="s">
        <v>9409</v>
      </c>
      <c r="D3503">
        <v>10193980</v>
      </c>
      <c r="E3503" t="s">
        <v>201</v>
      </c>
      <c r="I3503" t="s">
        <v>9410</v>
      </c>
      <c r="J3503" t="s">
        <v>432</v>
      </c>
      <c r="K3503" s="6">
        <v>0.41666666666666669</v>
      </c>
      <c r="L3503" s="8">
        <v>0.70833333333333337</v>
      </c>
      <c r="M3503" t="s">
        <v>138</v>
      </c>
      <c r="N3503" t="s">
        <v>138</v>
      </c>
      <c r="Q3503" t="s">
        <v>9409</v>
      </c>
      <c r="R3503" t="s">
        <v>70</v>
      </c>
      <c r="S3503" t="s">
        <v>432</v>
      </c>
      <c r="T3503" t="s">
        <v>46</v>
      </c>
      <c r="U3503" t="s">
        <v>47</v>
      </c>
      <c r="V3503" t="s">
        <v>9411</v>
      </c>
      <c r="W3503">
        <v>38.916522999999998</v>
      </c>
      <c r="X3503">
        <v>-77.041375000000002</v>
      </c>
      <c r="Y3503">
        <v>396411.82</v>
      </c>
      <c r="Z3503">
        <v>138740.29</v>
      </c>
      <c r="AA3503">
        <v>20009</v>
      </c>
      <c r="AB3503">
        <v>226545</v>
      </c>
      <c r="AC3503">
        <v>69549</v>
      </c>
      <c r="AD3503">
        <v>69549</v>
      </c>
      <c r="AE3503">
        <v>2</v>
      </c>
      <c r="AF3503" t="s">
        <v>86</v>
      </c>
      <c r="AG3503" t="s">
        <v>773</v>
      </c>
      <c r="AH3503" t="s">
        <v>88</v>
      </c>
      <c r="AI3503">
        <v>301</v>
      </c>
      <c r="AJ3503">
        <v>6</v>
      </c>
      <c r="AK3503" t="s">
        <v>51</v>
      </c>
      <c r="AL3503">
        <v>2591</v>
      </c>
      <c r="AM3503">
        <v>-77.041377113279097</v>
      </c>
      <c r="AN3503">
        <v>38.916530674575498</v>
      </c>
      <c r="AO3503" t="b">
        <f t="shared" si="110"/>
        <v>1</v>
      </c>
      <c r="AP3503">
        <f t="shared" si="109"/>
        <v>1</v>
      </c>
    </row>
    <row r="3504" spans="1:42">
      <c r="A3504">
        <v>186940</v>
      </c>
      <c r="B3504" t="s">
        <v>12788</v>
      </c>
      <c r="C3504" t="s">
        <v>12789</v>
      </c>
      <c r="D3504">
        <v>10193983</v>
      </c>
      <c r="E3504" t="s">
        <v>201</v>
      </c>
      <c r="I3504" t="s">
        <v>12790</v>
      </c>
      <c r="J3504" t="s">
        <v>432</v>
      </c>
      <c r="K3504" s="6">
        <v>0.375</v>
      </c>
      <c r="L3504" s="8">
        <v>0.66666666666666663</v>
      </c>
      <c r="M3504" t="s">
        <v>203</v>
      </c>
      <c r="N3504" t="s">
        <v>203</v>
      </c>
      <c r="Q3504" t="s">
        <v>12789</v>
      </c>
      <c r="R3504" t="s">
        <v>165</v>
      </c>
      <c r="S3504" t="s">
        <v>265</v>
      </c>
      <c r="T3504" t="s">
        <v>46</v>
      </c>
      <c r="U3504" t="s">
        <v>47</v>
      </c>
      <c r="V3504" t="s">
        <v>10268</v>
      </c>
      <c r="W3504">
        <v>38.897154999999998</v>
      </c>
      <c r="X3504">
        <v>-77.024811999999997</v>
      </c>
      <c r="Y3504">
        <v>397847.65</v>
      </c>
      <c r="Z3504">
        <v>136589.74</v>
      </c>
      <c r="AA3504">
        <v>20004</v>
      </c>
      <c r="AB3504">
        <v>239831</v>
      </c>
      <c r="AC3504">
        <v>82791</v>
      </c>
      <c r="AD3504">
        <v>82791</v>
      </c>
      <c r="AE3504">
        <v>2</v>
      </c>
      <c r="AF3504" t="s">
        <v>61</v>
      </c>
      <c r="AG3504" t="s">
        <v>62</v>
      </c>
      <c r="AH3504" t="s">
        <v>63</v>
      </c>
      <c r="AI3504">
        <v>101</v>
      </c>
      <c r="AJ3504">
        <v>8</v>
      </c>
      <c r="AK3504" t="s">
        <v>64</v>
      </c>
      <c r="AL3504">
        <v>988</v>
      </c>
      <c r="AM3504">
        <v>-77.024814007585206</v>
      </c>
      <c r="AN3504">
        <v>38.897162460054801</v>
      </c>
      <c r="AO3504" t="b">
        <f t="shared" si="110"/>
        <v>1</v>
      </c>
      <c r="AP3504">
        <f t="shared" si="109"/>
        <v>1</v>
      </c>
    </row>
    <row r="3505" spans="1:42">
      <c r="A3505">
        <v>186941</v>
      </c>
      <c r="B3505" t="s">
        <v>12791</v>
      </c>
      <c r="C3505" t="s">
        <v>12792</v>
      </c>
      <c r="D3505">
        <v>10193984</v>
      </c>
      <c r="E3505" t="s">
        <v>201</v>
      </c>
      <c r="K3505" s="6">
        <v>0.375</v>
      </c>
      <c r="L3505" s="8">
        <v>0.625</v>
      </c>
      <c r="M3505" t="s">
        <v>117</v>
      </c>
      <c r="N3505" t="s">
        <v>117</v>
      </c>
      <c r="Q3505" t="s">
        <v>12792</v>
      </c>
      <c r="R3505" t="s">
        <v>121</v>
      </c>
      <c r="S3505" t="s">
        <v>432</v>
      </c>
      <c r="T3505" t="s">
        <v>46</v>
      </c>
      <c r="U3505" t="s">
        <v>47</v>
      </c>
      <c r="V3505" t="s">
        <v>11473</v>
      </c>
      <c r="W3505">
        <v>38.915179999999999</v>
      </c>
      <c r="X3505">
        <v>-77.036077000000006</v>
      </c>
      <c r="Y3505">
        <v>396871.19</v>
      </c>
      <c r="Z3505">
        <v>138591.04000000001</v>
      </c>
      <c r="AA3505">
        <v>20009</v>
      </c>
      <c r="AB3505">
        <v>226457</v>
      </c>
      <c r="AC3505">
        <v>69787</v>
      </c>
      <c r="AD3505">
        <v>69787</v>
      </c>
      <c r="AE3505">
        <v>2</v>
      </c>
      <c r="AF3505" t="s">
        <v>86</v>
      </c>
      <c r="AG3505" t="s">
        <v>809</v>
      </c>
      <c r="AH3505" t="s">
        <v>88</v>
      </c>
      <c r="AI3505">
        <v>301</v>
      </c>
      <c r="AJ3505">
        <v>6</v>
      </c>
      <c r="AK3505" t="s">
        <v>51</v>
      </c>
      <c r="AL3505">
        <v>619</v>
      </c>
      <c r="AM3505">
        <v>-77.036079498978793</v>
      </c>
      <c r="AN3505">
        <v>38.915187936461997</v>
      </c>
      <c r="AO3505" t="b">
        <f t="shared" si="110"/>
        <v>1</v>
      </c>
      <c r="AP3505">
        <f t="shared" si="109"/>
        <v>1</v>
      </c>
    </row>
    <row r="3506" spans="1:42">
      <c r="A3506">
        <v>186942</v>
      </c>
      <c r="B3506" t="s">
        <v>9412</v>
      </c>
      <c r="C3506" t="s">
        <v>9413</v>
      </c>
      <c r="D3506">
        <v>10193986</v>
      </c>
      <c r="E3506" t="s">
        <v>201</v>
      </c>
      <c r="K3506" s="6">
        <v>0.29166666666666669</v>
      </c>
      <c r="L3506" s="8">
        <v>0.70833333333333337</v>
      </c>
      <c r="M3506" t="s">
        <v>56</v>
      </c>
      <c r="N3506" t="s">
        <v>56</v>
      </c>
      <c r="Q3506" t="s">
        <v>9413</v>
      </c>
      <c r="R3506" t="s">
        <v>121</v>
      </c>
      <c r="S3506" t="s">
        <v>432</v>
      </c>
      <c r="T3506" t="s">
        <v>46</v>
      </c>
      <c r="U3506" t="s">
        <v>47</v>
      </c>
      <c r="V3506" t="s">
        <v>9414</v>
      </c>
      <c r="W3506">
        <v>38.923043</v>
      </c>
      <c r="X3506">
        <v>-77.027302000000006</v>
      </c>
      <c r="Y3506">
        <v>397632.45</v>
      </c>
      <c r="Z3506">
        <v>139463.54</v>
      </c>
      <c r="AA3506">
        <v>20001</v>
      </c>
      <c r="AB3506">
        <v>232009</v>
      </c>
      <c r="AC3506">
        <v>75024</v>
      </c>
      <c r="AD3506">
        <v>75024</v>
      </c>
      <c r="AE3506">
        <v>1</v>
      </c>
      <c r="AF3506" t="s">
        <v>361</v>
      </c>
      <c r="AG3506" t="s">
        <v>3245</v>
      </c>
      <c r="AH3506" t="s">
        <v>88</v>
      </c>
      <c r="AI3506">
        <v>304</v>
      </c>
      <c r="AJ3506">
        <v>2</v>
      </c>
      <c r="AK3506" t="s">
        <v>51</v>
      </c>
      <c r="AL3506">
        <v>2534</v>
      </c>
      <c r="AM3506">
        <v>-77.027304685959294</v>
      </c>
      <c r="AN3506">
        <v>38.923050083890502</v>
      </c>
      <c r="AO3506" t="b">
        <f t="shared" si="110"/>
        <v>1</v>
      </c>
      <c r="AP3506">
        <f t="shared" si="109"/>
        <v>1</v>
      </c>
    </row>
    <row r="3507" spans="1:42">
      <c r="A3507">
        <v>186943</v>
      </c>
      <c r="B3507" t="s">
        <v>9415</v>
      </c>
      <c r="C3507" t="s">
        <v>9416</v>
      </c>
      <c r="D3507">
        <v>10193987</v>
      </c>
      <c r="E3507" t="s">
        <v>201</v>
      </c>
      <c r="K3507" s="6">
        <v>0.375</v>
      </c>
      <c r="L3507" s="8">
        <v>0.5</v>
      </c>
      <c r="M3507" t="s">
        <v>155</v>
      </c>
      <c r="N3507" t="s">
        <v>155</v>
      </c>
      <c r="O3507" t="s">
        <v>9416</v>
      </c>
      <c r="P3507" t="s">
        <v>9417</v>
      </c>
      <c r="Q3507" t="s">
        <v>9416</v>
      </c>
      <c r="R3507" t="s">
        <v>121</v>
      </c>
      <c r="S3507" t="s">
        <v>432</v>
      </c>
      <c r="T3507" t="s">
        <v>46</v>
      </c>
      <c r="U3507" t="s">
        <v>47</v>
      </c>
      <c r="V3507" t="s">
        <v>9418</v>
      </c>
      <c r="W3507">
        <v>38.918498999999997</v>
      </c>
      <c r="X3507">
        <v>-77.024181999999996</v>
      </c>
      <c r="Y3507">
        <v>397902.93</v>
      </c>
      <c r="Z3507">
        <v>138959.04000000001</v>
      </c>
      <c r="AA3507">
        <v>20001</v>
      </c>
      <c r="AB3507">
        <v>218794</v>
      </c>
      <c r="AC3507">
        <v>62210</v>
      </c>
      <c r="AD3507">
        <v>62210</v>
      </c>
      <c r="AE3507">
        <v>1</v>
      </c>
      <c r="AF3507" t="s">
        <v>361</v>
      </c>
      <c r="AG3507" t="s">
        <v>983</v>
      </c>
      <c r="AH3507" t="s">
        <v>88</v>
      </c>
      <c r="AI3507">
        <v>305</v>
      </c>
      <c r="AJ3507">
        <v>3</v>
      </c>
      <c r="AK3507" t="s">
        <v>51</v>
      </c>
      <c r="AL3507">
        <v>2302</v>
      </c>
      <c r="AM3507">
        <v>-77.024183990569199</v>
      </c>
      <c r="AN3507">
        <v>38.918506070710599</v>
      </c>
      <c r="AO3507" t="b">
        <f t="shared" si="110"/>
        <v>1</v>
      </c>
      <c r="AP3507">
        <f t="shared" si="109"/>
        <v>1</v>
      </c>
    </row>
    <row r="3508" spans="1:42">
      <c r="A3508">
        <v>186944</v>
      </c>
      <c r="B3508" t="s">
        <v>9419</v>
      </c>
      <c r="C3508" t="s">
        <v>9420</v>
      </c>
      <c r="D3508">
        <v>10193988</v>
      </c>
      <c r="E3508" t="s">
        <v>201</v>
      </c>
      <c r="I3508" t="s">
        <v>9421</v>
      </c>
      <c r="J3508" t="s">
        <v>432</v>
      </c>
      <c r="K3508" s="6">
        <v>0.29166666666666669</v>
      </c>
      <c r="L3508" s="8">
        <v>0.79166666666666663</v>
      </c>
      <c r="M3508" t="s">
        <v>174</v>
      </c>
      <c r="N3508" t="s">
        <v>266</v>
      </c>
      <c r="Q3508" t="s">
        <v>9420</v>
      </c>
      <c r="R3508" t="s">
        <v>165</v>
      </c>
      <c r="S3508" t="s">
        <v>55</v>
      </c>
      <c r="T3508" t="s">
        <v>46</v>
      </c>
      <c r="U3508" t="s">
        <v>47</v>
      </c>
      <c r="V3508" t="s">
        <v>9422</v>
      </c>
      <c r="W3508">
        <v>38.896362000000003</v>
      </c>
      <c r="X3508">
        <v>-76.989902999999998</v>
      </c>
      <c r="Y3508">
        <v>400875.94</v>
      </c>
      <c r="Z3508">
        <v>136501.51999999999</v>
      </c>
      <c r="AA3508">
        <v>20002</v>
      </c>
      <c r="AB3508">
        <v>15215</v>
      </c>
      <c r="AC3508">
        <v>9167</v>
      </c>
      <c r="AD3508">
        <v>9167</v>
      </c>
      <c r="AE3508">
        <v>6</v>
      </c>
      <c r="AF3508" t="s">
        <v>669</v>
      </c>
      <c r="AG3508" t="s">
        <v>1387</v>
      </c>
      <c r="AH3508" t="s">
        <v>63</v>
      </c>
      <c r="AI3508">
        <v>107</v>
      </c>
      <c r="AJ3508">
        <v>25</v>
      </c>
      <c r="AK3508" t="s">
        <v>51</v>
      </c>
      <c r="AL3508">
        <v>2261</v>
      </c>
      <c r="AM3508">
        <v>-76.989904789856695</v>
      </c>
      <c r="AN3508">
        <v>38.896369941882</v>
      </c>
      <c r="AO3508" t="b">
        <f t="shared" si="110"/>
        <v>1</v>
      </c>
      <c r="AP3508">
        <f t="shared" si="109"/>
        <v>1</v>
      </c>
    </row>
    <row r="3509" spans="1:42">
      <c r="A3509">
        <v>186946</v>
      </c>
      <c r="B3509" t="s">
        <v>5564</v>
      </c>
      <c r="C3509" t="s">
        <v>5565</v>
      </c>
      <c r="D3509">
        <v>10193990</v>
      </c>
      <c r="E3509" t="s">
        <v>201</v>
      </c>
      <c r="K3509" s="6">
        <v>0.29166666666666669</v>
      </c>
      <c r="L3509" s="8">
        <v>0.70833333333333337</v>
      </c>
      <c r="M3509" t="s">
        <v>155</v>
      </c>
      <c r="N3509" t="s">
        <v>117</v>
      </c>
      <c r="Q3509" t="s">
        <v>5565</v>
      </c>
      <c r="R3509" t="s">
        <v>121</v>
      </c>
      <c r="S3509" t="s">
        <v>432</v>
      </c>
      <c r="T3509" t="s">
        <v>46</v>
      </c>
      <c r="U3509" t="s">
        <v>47</v>
      </c>
      <c r="V3509" t="s">
        <v>5566</v>
      </c>
      <c r="W3509">
        <v>38.919352000000003</v>
      </c>
      <c r="X3509">
        <v>-77.025441999999998</v>
      </c>
      <c r="Y3509">
        <v>397793.69</v>
      </c>
      <c r="Z3509">
        <v>139053.78</v>
      </c>
      <c r="AA3509">
        <v>20001</v>
      </c>
      <c r="AB3509">
        <v>239382</v>
      </c>
      <c r="AC3509">
        <v>82417</v>
      </c>
      <c r="AD3509">
        <v>82417</v>
      </c>
      <c r="AE3509">
        <v>1</v>
      </c>
      <c r="AF3509" t="s">
        <v>361</v>
      </c>
      <c r="AG3509" t="s">
        <v>591</v>
      </c>
      <c r="AH3509" t="s">
        <v>88</v>
      </c>
      <c r="AI3509">
        <v>305</v>
      </c>
      <c r="AJ3509">
        <v>3</v>
      </c>
      <c r="AK3509" t="s">
        <v>51</v>
      </c>
      <c r="AL3509">
        <v>1973</v>
      </c>
      <c r="AM3509">
        <v>-77.025443961868504</v>
      </c>
      <c r="AN3509">
        <v>38.919359252281097</v>
      </c>
      <c r="AO3509" t="b">
        <f t="shared" si="110"/>
        <v>1</v>
      </c>
      <c r="AP3509">
        <f t="shared" si="109"/>
        <v>1</v>
      </c>
    </row>
    <row r="3510" spans="1:42">
      <c r="A3510">
        <v>186947</v>
      </c>
      <c r="B3510" t="s">
        <v>12793</v>
      </c>
      <c r="C3510" t="s">
        <v>5565</v>
      </c>
      <c r="D3510">
        <v>10193991</v>
      </c>
      <c r="E3510" t="s">
        <v>201</v>
      </c>
      <c r="K3510" s="6">
        <v>0.29166666666666669</v>
      </c>
      <c r="L3510" s="8">
        <v>0.70833333333333337</v>
      </c>
      <c r="M3510" t="s">
        <v>155</v>
      </c>
      <c r="N3510" t="s">
        <v>117</v>
      </c>
      <c r="Q3510" t="s">
        <v>5565</v>
      </c>
      <c r="R3510" t="s">
        <v>44</v>
      </c>
      <c r="S3510" t="s">
        <v>432</v>
      </c>
      <c r="T3510" t="s">
        <v>46</v>
      </c>
      <c r="U3510" t="s">
        <v>47</v>
      </c>
      <c r="V3510" t="s">
        <v>10629</v>
      </c>
      <c r="W3510">
        <v>38.907735000000002</v>
      </c>
      <c r="X3510">
        <v>-77.046933999999993</v>
      </c>
      <c r="Y3510">
        <v>395929.22</v>
      </c>
      <c r="Z3510">
        <v>137764.93</v>
      </c>
      <c r="AA3510">
        <v>20036</v>
      </c>
      <c r="AB3510">
        <v>226550</v>
      </c>
      <c r="AC3510">
        <v>69554</v>
      </c>
      <c r="AD3510">
        <v>69554</v>
      </c>
      <c r="AE3510">
        <v>2</v>
      </c>
      <c r="AF3510" t="s">
        <v>86</v>
      </c>
      <c r="AG3510" t="s">
        <v>523</v>
      </c>
      <c r="AH3510" t="s">
        <v>50</v>
      </c>
      <c r="AI3510">
        <v>208</v>
      </c>
      <c r="AJ3510">
        <v>5</v>
      </c>
      <c r="AK3510" t="s">
        <v>51</v>
      </c>
      <c r="AL3510">
        <v>598</v>
      </c>
      <c r="AM3510">
        <v>-77.046936126304303</v>
      </c>
      <c r="AN3510">
        <v>38.907742197643699</v>
      </c>
      <c r="AO3510" t="b">
        <f t="shared" si="110"/>
        <v>1</v>
      </c>
      <c r="AP3510">
        <f t="shared" si="109"/>
        <v>1</v>
      </c>
    </row>
    <row r="3511" spans="1:42">
      <c r="A3511">
        <v>186948</v>
      </c>
      <c r="B3511" t="s">
        <v>9423</v>
      </c>
      <c r="C3511" t="s">
        <v>9424</v>
      </c>
      <c r="D3511">
        <v>10193992</v>
      </c>
      <c r="E3511" t="s">
        <v>201</v>
      </c>
      <c r="K3511" s="6">
        <v>0.29166666666666669</v>
      </c>
      <c r="L3511" s="8">
        <v>0.70833333333333337</v>
      </c>
      <c r="M3511" t="s">
        <v>683</v>
      </c>
      <c r="N3511" t="s">
        <v>56</v>
      </c>
      <c r="Q3511" t="s">
        <v>9424</v>
      </c>
      <c r="R3511" t="s">
        <v>44</v>
      </c>
      <c r="S3511" t="s">
        <v>432</v>
      </c>
      <c r="T3511" t="s">
        <v>46</v>
      </c>
      <c r="U3511" t="s">
        <v>47</v>
      </c>
      <c r="V3511" t="s">
        <v>9425</v>
      </c>
      <c r="W3511">
        <v>38.923191000000003</v>
      </c>
      <c r="X3511">
        <v>-77.076331999999994</v>
      </c>
      <c r="Y3511">
        <v>393380.78</v>
      </c>
      <c r="Z3511">
        <v>139482.41</v>
      </c>
      <c r="AA3511">
        <v>20007</v>
      </c>
      <c r="AB3511">
        <v>299914</v>
      </c>
      <c r="AC3511">
        <v>223645</v>
      </c>
      <c r="AD3511">
        <v>223645</v>
      </c>
      <c r="AE3511">
        <v>3</v>
      </c>
      <c r="AF3511" t="s">
        <v>294</v>
      </c>
      <c r="AG3511" t="s">
        <v>1150</v>
      </c>
      <c r="AH3511" t="s">
        <v>50</v>
      </c>
      <c r="AI3511">
        <v>204</v>
      </c>
      <c r="AJ3511">
        <v>14</v>
      </c>
      <c r="AK3511" t="s">
        <v>51</v>
      </c>
      <c r="AL3511">
        <v>2735</v>
      </c>
      <c r="AM3511">
        <v>-77.076334777571304</v>
      </c>
      <c r="AN3511">
        <v>38.923198328892902</v>
      </c>
      <c r="AO3511" t="b">
        <f t="shared" si="110"/>
        <v>1</v>
      </c>
      <c r="AP3511">
        <f t="shared" si="109"/>
        <v>1</v>
      </c>
    </row>
    <row r="3512" spans="1:42">
      <c r="A3512">
        <v>186950</v>
      </c>
      <c r="B3512" t="s">
        <v>5569</v>
      </c>
      <c r="C3512" t="s">
        <v>5570</v>
      </c>
      <c r="D3512">
        <v>10193994</v>
      </c>
      <c r="E3512" t="s">
        <v>160</v>
      </c>
      <c r="K3512" s="6">
        <v>0.33333333333333331</v>
      </c>
      <c r="L3512" s="8">
        <v>0.5</v>
      </c>
      <c r="M3512" t="s">
        <v>56</v>
      </c>
      <c r="N3512" t="s">
        <v>56</v>
      </c>
      <c r="Q3512" t="s">
        <v>5570</v>
      </c>
      <c r="R3512" t="s">
        <v>121</v>
      </c>
      <c r="S3512" t="s">
        <v>432</v>
      </c>
      <c r="T3512" t="s">
        <v>46</v>
      </c>
      <c r="U3512" t="s">
        <v>47</v>
      </c>
      <c r="V3512" t="s">
        <v>5571</v>
      </c>
      <c r="W3512">
        <v>38.902191000000002</v>
      </c>
      <c r="X3512">
        <v>-77.027332000000001</v>
      </c>
      <c r="Y3512">
        <v>397629.22</v>
      </c>
      <c r="Z3512">
        <v>137148.82999999999</v>
      </c>
      <c r="AA3512">
        <v>20005</v>
      </c>
      <c r="AB3512">
        <v>301937</v>
      </c>
      <c r="AC3512">
        <v>139594</v>
      </c>
      <c r="AD3512">
        <v>139594</v>
      </c>
      <c r="AE3512">
        <v>2</v>
      </c>
      <c r="AF3512" t="s">
        <v>97</v>
      </c>
      <c r="AG3512" t="s">
        <v>98</v>
      </c>
      <c r="AH3512" t="s">
        <v>63</v>
      </c>
      <c r="AI3512">
        <v>101</v>
      </c>
      <c r="AJ3512">
        <v>8</v>
      </c>
      <c r="AK3512" t="s">
        <v>64</v>
      </c>
      <c r="AL3512">
        <v>1612</v>
      </c>
      <c r="AM3512">
        <v>-77.027333940926795</v>
      </c>
      <c r="AN3512">
        <v>38.902198382231198</v>
      </c>
      <c r="AO3512" t="b">
        <f t="shared" si="110"/>
        <v>1</v>
      </c>
      <c r="AP3512">
        <f t="shared" si="109"/>
        <v>1</v>
      </c>
    </row>
    <row r="3513" spans="1:42">
      <c r="A3513">
        <v>186951</v>
      </c>
      <c r="B3513" t="s">
        <v>5573</v>
      </c>
      <c r="C3513" t="s">
        <v>3355</v>
      </c>
      <c r="D3513">
        <v>10193995</v>
      </c>
      <c r="E3513" t="s">
        <v>1806</v>
      </c>
      <c r="F3513" t="s">
        <v>3356</v>
      </c>
      <c r="H3513">
        <v>108725</v>
      </c>
      <c r="I3513" t="s">
        <v>5574</v>
      </c>
      <c r="J3513" t="s">
        <v>432</v>
      </c>
      <c r="K3513" s="6">
        <v>0.29166666666666669</v>
      </c>
      <c r="L3513" s="8">
        <v>0.70833333333333337</v>
      </c>
      <c r="M3513" t="s">
        <v>432</v>
      </c>
      <c r="N3513" t="s">
        <v>138</v>
      </c>
      <c r="O3513" t="s">
        <v>3358</v>
      </c>
      <c r="P3513" t="s">
        <v>3359</v>
      </c>
      <c r="Q3513" t="s">
        <v>3358</v>
      </c>
      <c r="R3513" t="s">
        <v>165</v>
      </c>
      <c r="S3513" t="s">
        <v>334</v>
      </c>
      <c r="W3513">
        <v>0</v>
      </c>
      <c r="X3513">
        <v>0</v>
      </c>
      <c r="Y3513">
        <v>0</v>
      </c>
      <c r="Z3513">
        <v>0</v>
      </c>
      <c r="AB3513">
        <v>-100</v>
      </c>
      <c r="AC3513">
        <v>-100</v>
      </c>
      <c r="AD3513">
        <v>348291</v>
      </c>
      <c r="AF3513" t="s">
        <v>51</v>
      </c>
      <c r="AG3513" t="s">
        <v>51</v>
      </c>
      <c r="AJ3513" t="s">
        <v>51</v>
      </c>
      <c r="AK3513" t="s">
        <v>51</v>
      </c>
      <c r="AL3513">
        <v>1785</v>
      </c>
      <c r="AM3513">
        <v>-81.529192133279295</v>
      </c>
      <c r="AN3513">
        <v>37.5772691877347</v>
      </c>
      <c r="AO3513" t="b">
        <f t="shared" si="110"/>
        <v>0</v>
      </c>
      <c r="AP3513">
        <f t="shared" si="109"/>
        <v>0</v>
      </c>
    </row>
    <row r="3514" spans="1:42">
      <c r="A3514">
        <v>186952</v>
      </c>
      <c r="B3514" t="s">
        <v>5576</v>
      </c>
      <c r="C3514" t="s">
        <v>5570</v>
      </c>
      <c r="D3514">
        <v>10193996</v>
      </c>
      <c r="E3514" t="s">
        <v>160</v>
      </c>
      <c r="K3514" s="6">
        <v>0.33333333333333331</v>
      </c>
      <c r="L3514" s="8">
        <v>0.5</v>
      </c>
      <c r="M3514" t="s">
        <v>56</v>
      </c>
      <c r="N3514" t="s">
        <v>56</v>
      </c>
      <c r="Q3514" t="s">
        <v>5570</v>
      </c>
      <c r="R3514" t="s">
        <v>121</v>
      </c>
      <c r="S3514" t="s">
        <v>432</v>
      </c>
      <c r="T3514" t="s">
        <v>46</v>
      </c>
      <c r="U3514" t="s">
        <v>47</v>
      </c>
      <c r="V3514" t="s">
        <v>5571</v>
      </c>
      <c r="W3514">
        <v>38.902191000000002</v>
      </c>
      <c r="X3514">
        <v>-77.027332000000001</v>
      </c>
      <c r="Y3514">
        <v>397629.22</v>
      </c>
      <c r="Z3514">
        <v>137148.82999999999</v>
      </c>
      <c r="AA3514">
        <v>20005</v>
      </c>
      <c r="AB3514">
        <v>301937</v>
      </c>
      <c r="AC3514">
        <v>139594</v>
      </c>
      <c r="AD3514">
        <v>139594</v>
      </c>
      <c r="AE3514">
        <v>2</v>
      </c>
      <c r="AF3514" t="s">
        <v>97</v>
      </c>
      <c r="AG3514" t="s">
        <v>98</v>
      </c>
      <c r="AH3514" t="s">
        <v>63</v>
      </c>
      <c r="AI3514">
        <v>101</v>
      </c>
      <c r="AJ3514">
        <v>8</v>
      </c>
      <c r="AK3514" t="s">
        <v>64</v>
      </c>
      <c r="AL3514">
        <v>1613</v>
      </c>
      <c r="AM3514">
        <v>-77.027333940926795</v>
      </c>
      <c r="AN3514">
        <v>38.902198382231198</v>
      </c>
      <c r="AO3514" t="b">
        <f t="shared" si="110"/>
        <v>1</v>
      </c>
      <c r="AP3514">
        <f t="shared" si="109"/>
        <v>1</v>
      </c>
    </row>
    <row r="3515" spans="1:42">
      <c r="A3515">
        <v>186953</v>
      </c>
      <c r="B3515" t="s">
        <v>5581</v>
      </c>
      <c r="C3515" t="s">
        <v>3355</v>
      </c>
      <c r="D3515">
        <v>10193997</v>
      </c>
      <c r="E3515" t="s">
        <v>1806</v>
      </c>
      <c r="F3515" t="s">
        <v>3366</v>
      </c>
      <c r="H3515">
        <v>109009</v>
      </c>
      <c r="I3515" t="s">
        <v>5582</v>
      </c>
      <c r="J3515" t="s">
        <v>432</v>
      </c>
      <c r="K3515" s="6">
        <v>0.29166666666666669</v>
      </c>
      <c r="L3515" s="8">
        <v>0.70833333333333337</v>
      </c>
      <c r="M3515" t="s">
        <v>432</v>
      </c>
      <c r="N3515" t="s">
        <v>138</v>
      </c>
      <c r="O3515" t="s">
        <v>3358</v>
      </c>
      <c r="P3515" t="s">
        <v>3359</v>
      </c>
      <c r="Q3515" t="s">
        <v>3358</v>
      </c>
      <c r="R3515" t="s">
        <v>70</v>
      </c>
      <c r="S3515" t="s">
        <v>432</v>
      </c>
      <c r="W3515">
        <v>0</v>
      </c>
      <c r="X3515">
        <v>0</v>
      </c>
      <c r="Y3515">
        <v>0</v>
      </c>
      <c r="Z3515">
        <v>0</v>
      </c>
      <c r="AB3515">
        <v>-100</v>
      </c>
      <c r="AC3515">
        <v>-100</v>
      </c>
      <c r="AD3515">
        <v>348291</v>
      </c>
      <c r="AF3515" t="s">
        <v>51</v>
      </c>
      <c r="AG3515" t="s">
        <v>51</v>
      </c>
      <c r="AJ3515" t="s">
        <v>51</v>
      </c>
      <c r="AK3515" t="s">
        <v>51</v>
      </c>
      <c r="AL3515">
        <v>1786</v>
      </c>
      <c r="AM3515">
        <v>-81.529192133279295</v>
      </c>
      <c r="AN3515">
        <v>37.5772691877347</v>
      </c>
      <c r="AO3515" t="b">
        <f t="shared" si="110"/>
        <v>0</v>
      </c>
      <c r="AP3515">
        <f t="shared" si="109"/>
        <v>0</v>
      </c>
    </row>
    <row r="3516" spans="1:42">
      <c r="A3516">
        <v>186971</v>
      </c>
      <c r="B3516" t="s">
        <v>5584</v>
      </c>
      <c r="C3516" t="s">
        <v>2138</v>
      </c>
      <c r="D3516">
        <v>10194004</v>
      </c>
      <c r="E3516" t="s">
        <v>81</v>
      </c>
      <c r="I3516" t="s">
        <v>5585</v>
      </c>
      <c r="J3516" t="s">
        <v>1682</v>
      </c>
      <c r="K3516" s="6">
        <v>0.29166666666666669</v>
      </c>
      <c r="L3516" s="8">
        <v>0.79166666666666663</v>
      </c>
      <c r="M3516" t="s">
        <v>138</v>
      </c>
      <c r="N3516" t="s">
        <v>138</v>
      </c>
      <c r="Q3516" t="s">
        <v>2140</v>
      </c>
      <c r="R3516" t="s">
        <v>165</v>
      </c>
      <c r="S3516" t="s">
        <v>334</v>
      </c>
      <c r="T3516" t="s">
        <v>46</v>
      </c>
      <c r="U3516" t="s">
        <v>47</v>
      </c>
      <c r="V3516" t="s">
        <v>2141</v>
      </c>
      <c r="W3516">
        <v>38.896560000000001</v>
      </c>
      <c r="X3516">
        <v>-77.014780000000002</v>
      </c>
      <c r="Y3516">
        <v>398717.88</v>
      </c>
      <c r="Z3516">
        <v>136523.46</v>
      </c>
      <c r="AA3516">
        <v>20001</v>
      </c>
      <c r="AB3516">
        <v>238368</v>
      </c>
      <c r="AC3516">
        <v>81660</v>
      </c>
      <c r="AD3516">
        <v>81660</v>
      </c>
      <c r="AE3516">
        <v>2</v>
      </c>
      <c r="AF3516" t="s">
        <v>434</v>
      </c>
      <c r="AG3516" t="s">
        <v>1518</v>
      </c>
      <c r="AH3516" t="s">
        <v>63</v>
      </c>
      <c r="AI3516">
        <v>103</v>
      </c>
      <c r="AJ3516">
        <v>8</v>
      </c>
      <c r="AK3516" t="s">
        <v>64</v>
      </c>
      <c r="AL3516">
        <v>1891</v>
      </c>
      <c r="AM3516">
        <v>-77.014782101717998</v>
      </c>
      <c r="AN3516">
        <v>38.896567085937697</v>
      </c>
      <c r="AO3516" t="b">
        <f t="shared" si="110"/>
        <v>0</v>
      </c>
      <c r="AP3516">
        <f t="shared" si="109"/>
        <v>0</v>
      </c>
    </row>
    <row r="3517" spans="1:42">
      <c r="A3517">
        <v>187002</v>
      </c>
      <c r="B3517" t="s">
        <v>9426</v>
      </c>
      <c r="C3517" t="s">
        <v>9427</v>
      </c>
      <c r="D3517">
        <v>10194005</v>
      </c>
      <c r="E3517" t="s">
        <v>201</v>
      </c>
      <c r="I3517" t="s">
        <v>9428</v>
      </c>
      <c r="J3517" t="s">
        <v>1682</v>
      </c>
      <c r="K3517" s="6">
        <v>0.79166666666666663</v>
      </c>
      <c r="L3517" s="8">
        <v>0.79166666666666663</v>
      </c>
      <c r="M3517" t="s">
        <v>138</v>
      </c>
      <c r="N3517" t="s">
        <v>334</v>
      </c>
      <c r="Q3517" t="s">
        <v>9427</v>
      </c>
      <c r="R3517" t="s">
        <v>165</v>
      </c>
      <c r="S3517" t="s">
        <v>386</v>
      </c>
      <c r="T3517" t="s">
        <v>46</v>
      </c>
      <c r="U3517" t="s">
        <v>47</v>
      </c>
      <c r="V3517" t="s">
        <v>9429</v>
      </c>
      <c r="W3517">
        <v>38.912104999999997</v>
      </c>
      <c r="X3517">
        <v>-77.061113000000006</v>
      </c>
      <c r="Y3517">
        <v>394699.71</v>
      </c>
      <c r="Z3517">
        <v>138250.82999999999</v>
      </c>
      <c r="AA3517">
        <v>20007</v>
      </c>
      <c r="AB3517">
        <v>273054</v>
      </c>
      <c r="AC3517">
        <v>115547</v>
      </c>
      <c r="AD3517">
        <v>115547</v>
      </c>
      <c r="AE3517">
        <v>2</v>
      </c>
      <c r="AF3517" t="s">
        <v>49</v>
      </c>
      <c r="AG3517" s="2">
        <v>20000000</v>
      </c>
      <c r="AH3517" t="s">
        <v>50</v>
      </c>
      <c r="AI3517">
        <v>206</v>
      </c>
      <c r="AJ3517">
        <v>4</v>
      </c>
      <c r="AK3517" t="s">
        <v>51</v>
      </c>
      <c r="AL3517">
        <v>2878</v>
      </c>
      <c r="AM3517">
        <v>-77.061115443586402</v>
      </c>
      <c r="AN3517">
        <v>38.912112796217798</v>
      </c>
      <c r="AO3517" t="b">
        <f t="shared" si="110"/>
        <v>1</v>
      </c>
      <c r="AP3517">
        <f t="shared" si="109"/>
        <v>1</v>
      </c>
    </row>
    <row r="3518" spans="1:42">
      <c r="A3518">
        <v>187078</v>
      </c>
      <c r="B3518" t="s">
        <v>9430</v>
      </c>
      <c r="C3518" t="s">
        <v>9431</v>
      </c>
      <c r="D3518">
        <v>10194010</v>
      </c>
      <c r="E3518" t="s">
        <v>201</v>
      </c>
      <c r="I3518" t="s">
        <v>9432</v>
      </c>
      <c r="J3518" t="s">
        <v>1682</v>
      </c>
      <c r="K3518" s="6">
        <v>0.29166666666666669</v>
      </c>
      <c r="L3518" s="8">
        <v>0.70833333333333337</v>
      </c>
      <c r="M3518" t="s">
        <v>183</v>
      </c>
      <c r="N3518" t="s">
        <v>184</v>
      </c>
      <c r="Q3518" t="s">
        <v>9433</v>
      </c>
      <c r="R3518" t="s">
        <v>165</v>
      </c>
      <c r="S3518" t="s">
        <v>192</v>
      </c>
      <c r="T3518" t="s">
        <v>46</v>
      </c>
      <c r="U3518" t="s">
        <v>47</v>
      </c>
      <c r="V3518" t="s">
        <v>7607</v>
      </c>
      <c r="W3518">
        <v>38.919117</v>
      </c>
      <c r="X3518">
        <v>-77.048496999999998</v>
      </c>
      <c r="Y3518">
        <v>395794.27</v>
      </c>
      <c r="Z3518">
        <v>139028.57</v>
      </c>
      <c r="AA3518">
        <v>20008</v>
      </c>
      <c r="AB3518">
        <v>226277</v>
      </c>
      <c r="AC3518">
        <v>69274</v>
      </c>
      <c r="AD3518">
        <v>69274</v>
      </c>
      <c r="AE3518">
        <v>1</v>
      </c>
      <c r="AF3518" t="s">
        <v>318</v>
      </c>
      <c r="AG3518" t="s">
        <v>2032</v>
      </c>
      <c r="AH3518" t="s">
        <v>88</v>
      </c>
      <c r="AI3518">
        <v>303</v>
      </c>
      <c r="AJ3518">
        <v>1</v>
      </c>
      <c r="AK3518" t="s">
        <v>51</v>
      </c>
      <c r="AL3518">
        <v>2178</v>
      </c>
      <c r="AM3518">
        <v>-77.048499765475896</v>
      </c>
      <c r="AN3518">
        <v>38.919124857288701</v>
      </c>
      <c r="AO3518" t="b">
        <f t="shared" si="110"/>
        <v>0</v>
      </c>
      <c r="AP3518">
        <f t="shared" si="109"/>
        <v>0</v>
      </c>
    </row>
    <row r="3519" spans="1:42">
      <c r="A3519">
        <v>187378</v>
      </c>
      <c r="B3519" t="s">
        <v>9434</v>
      </c>
      <c r="C3519" t="s">
        <v>9435</v>
      </c>
      <c r="D3519">
        <v>10194017</v>
      </c>
      <c r="E3519" t="s">
        <v>652</v>
      </c>
      <c r="I3519" t="s">
        <v>9436</v>
      </c>
      <c r="J3519" t="s">
        <v>1682</v>
      </c>
      <c r="K3519" s="6">
        <v>0.29166666666666669</v>
      </c>
      <c r="L3519" s="8">
        <v>0.70833333333333337</v>
      </c>
      <c r="M3519" t="s">
        <v>192</v>
      </c>
      <c r="N3519" t="s">
        <v>203</v>
      </c>
      <c r="Q3519" t="s">
        <v>9435</v>
      </c>
      <c r="R3519" t="s">
        <v>165</v>
      </c>
      <c r="S3519" t="s">
        <v>265</v>
      </c>
      <c r="T3519" t="s">
        <v>46</v>
      </c>
      <c r="U3519" t="s">
        <v>47</v>
      </c>
      <c r="V3519" t="s">
        <v>9437</v>
      </c>
      <c r="W3519">
        <v>38.882708999999998</v>
      </c>
      <c r="X3519">
        <v>-77.003838999999999</v>
      </c>
      <c r="Y3519">
        <v>399666.89</v>
      </c>
      <c r="Z3519">
        <v>134985.79999999999</v>
      </c>
      <c r="AA3519">
        <v>20003</v>
      </c>
      <c r="AB3519">
        <v>150111</v>
      </c>
      <c r="AC3519">
        <v>58886</v>
      </c>
      <c r="AD3519">
        <v>58886</v>
      </c>
      <c r="AE3519">
        <v>6</v>
      </c>
      <c r="AF3519" t="s">
        <v>72</v>
      </c>
      <c r="AG3519" t="s">
        <v>73</v>
      </c>
      <c r="AH3519" t="s">
        <v>63</v>
      </c>
      <c r="AI3519">
        <v>106</v>
      </c>
      <c r="AJ3519">
        <v>26</v>
      </c>
      <c r="AK3519" t="s">
        <v>51</v>
      </c>
      <c r="AL3519">
        <v>2285</v>
      </c>
      <c r="AM3519">
        <v>-77.003841509362104</v>
      </c>
      <c r="AN3519">
        <v>38.882716137490299</v>
      </c>
      <c r="AO3519" t="b">
        <f t="shared" si="110"/>
        <v>1</v>
      </c>
      <c r="AP3519">
        <f t="shared" si="109"/>
        <v>1</v>
      </c>
    </row>
    <row r="3520" spans="1:42">
      <c r="A3520">
        <v>187007</v>
      </c>
      <c r="B3520" t="s">
        <v>9438</v>
      </c>
      <c r="C3520" t="s">
        <v>9439</v>
      </c>
      <c r="D3520">
        <v>10194019</v>
      </c>
      <c r="E3520" t="s">
        <v>201</v>
      </c>
      <c r="I3520" t="s">
        <v>9440</v>
      </c>
      <c r="J3520" t="s">
        <v>1682</v>
      </c>
      <c r="K3520" s="6">
        <v>0.375</v>
      </c>
      <c r="L3520" s="8">
        <v>0.625</v>
      </c>
      <c r="M3520" t="s">
        <v>386</v>
      </c>
      <c r="N3520" t="s">
        <v>386</v>
      </c>
      <c r="Q3520" t="s">
        <v>9439</v>
      </c>
      <c r="R3520" t="s">
        <v>165</v>
      </c>
      <c r="S3520" t="s">
        <v>183</v>
      </c>
      <c r="T3520" t="s">
        <v>46</v>
      </c>
      <c r="U3520" t="s">
        <v>47</v>
      </c>
      <c r="V3520" t="s">
        <v>9441</v>
      </c>
      <c r="W3520">
        <v>38.925345999999998</v>
      </c>
      <c r="X3520">
        <v>-77.073633999999998</v>
      </c>
      <c r="Y3520">
        <v>393614.95</v>
      </c>
      <c r="Z3520">
        <v>139721.5</v>
      </c>
      <c r="AA3520">
        <v>20007</v>
      </c>
      <c r="AB3520">
        <v>262665</v>
      </c>
      <c r="AC3520">
        <v>105584</v>
      </c>
      <c r="AD3520">
        <v>105584</v>
      </c>
      <c r="AE3520">
        <v>3</v>
      </c>
      <c r="AF3520" t="s">
        <v>294</v>
      </c>
      <c r="AG3520" t="s">
        <v>3105</v>
      </c>
      <c r="AH3520" t="s">
        <v>50</v>
      </c>
      <c r="AI3520">
        <v>204</v>
      </c>
      <c r="AJ3520">
        <v>14</v>
      </c>
      <c r="AK3520" t="s">
        <v>51</v>
      </c>
      <c r="AL3520">
        <v>2787</v>
      </c>
      <c r="AM3520">
        <v>-77.073636566888098</v>
      </c>
      <c r="AN3520">
        <v>38.925353860273503</v>
      </c>
      <c r="AO3520" t="b">
        <f t="shared" si="110"/>
        <v>1</v>
      </c>
      <c r="AP3520">
        <f t="shared" si="109"/>
        <v>1</v>
      </c>
    </row>
    <row r="3521" spans="1:42">
      <c r="A3521">
        <v>187495</v>
      </c>
      <c r="B3521" t="s">
        <v>12794</v>
      </c>
      <c r="C3521" t="s">
        <v>12795</v>
      </c>
      <c r="D3521">
        <v>10194021</v>
      </c>
      <c r="E3521" t="s">
        <v>81</v>
      </c>
      <c r="K3521" s="6">
        <v>0.29166666666666669</v>
      </c>
      <c r="L3521" s="8">
        <v>0.70833333333333337</v>
      </c>
      <c r="M3521" t="s">
        <v>265</v>
      </c>
      <c r="N3521" t="s">
        <v>174</v>
      </c>
      <c r="O3521" t="s">
        <v>12795</v>
      </c>
      <c r="P3521" t="s">
        <v>12796</v>
      </c>
      <c r="Q3521" t="s">
        <v>12795</v>
      </c>
      <c r="R3521" t="s">
        <v>148</v>
      </c>
      <c r="S3521" t="s">
        <v>266</v>
      </c>
      <c r="T3521" t="s">
        <v>46</v>
      </c>
      <c r="U3521" t="s">
        <v>47</v>
      </c>
      <c r="V3521" t="s">
        <v>12797</v>
      </c>
      <c r="W3521">
        <v>38.886620999999998</v>
      </c>
      <c r="X3521">
        <v>-77.003285000000005</v>
      </c>
      <c r="Y3521">
        <v>399714.95</v>
      </c>
      <c r="Z3521">
        <v>135420.09</v>
      </c>
      <c r="AA3521">
        <v>20003</v>
      </c>
      <c r="AB3521">
        <v>49528</v>
      </c>
      <c r="AC3521">
        <v>19769</v>
      </c>
      <c r="AD3521">
        <v>19769</v>
      </c>
      <c r="AE3521">
        <v>6</v>
      </c>
      <c r="AF3521" t="s">
        <v>72</v>
      </c>
      <c r="AG3521" t="s">
        <v>73</v>
      </c>
      <c r="AH3521" t="s">
        <v>63</v>
      </c>
      <c r="AI3521">
        <v>107</v>
      </c>
      <c r="AJ3521">
        <v>26</v>
      </c>
      <c r="AK3521" t="s">
        <v>74</v>
      </c>
      <c r="AL3521">
        <v>99</v>
      </c>
      <c r="AM3521">
        <v>-77.003287778893807</v>
      </c>
      <c r="AN3521">
        <v>38.886628405793502</v>
      </c>
      <c r="AO3521" t="b">
        <f t="shared" si="110"/>
        <v>1</v>
      </c>
      <c r="AP3521">
        <f t="shared" si="109"/>
        <v>1</v>
      </c>
    </row>
    <row r="3522" spans="1:42">
      <c r="A3522">
        <v>186972</v>
      </c>
      <c r="B3522" t="s">
        <v>5590</v>
      </c>
      <c r="C3522" t="s">
        <v>5591</v>
      </c>
      <c r="D3522">
        <v>10194023</v>
      </c>
      <c r="E3522" t="s">
        <v>160</v>
      </c>
      <c r="I3522" t="s">
        <v>5592</v>
      </c>
      <c r="J3522" t="s">
        <v>1682</v>
      </c>
      <c r="K3522" s="6">
        <v>0.41666666666666669</v>
      </c>
      <c r="L3522" s="8">
        <v>0.41666666666666669</v>
      </c>
      <c r="M3522" t="s">
        <v>255</v>
      </c>
      <c r="N3522" t="s">
        <v>138</v>
      </c>
      <c r="Q3522" t="s">
        <v>5593</v>
      </c>
      <c r="R3522" t="s">
        <v>165</v>
      </c>
      <c r="S3522" t="s">
        <v>334</v>
      </c>
      <c r="T3522" t="s">
        <v>46</v>
      </c>
      <c r="U3522" t="s">
        <v>47</v>
      </c>
      <c r="V3522" t="s">
        <v>5594</v>
      </c>
      <c r="W3522">
        <v>38.916463999999998</v>
      </c>
      <c r="X3522">
        <v>-77.045237</v>
      </c>
      <c r="Y3522">
        <v>396076.89</v>
      </c>
      <c r="Z3522">
        <v>138733.91</v>
      </c>
      <c r="AA3522">
        <v>20009</v>
      </c>
      <c r="AB3522">
        <v>242829</v>
      </c>
      <c r="AC3522">
        <v>85764</v>
      </c>
      <c r="AD3522">
        <v>85764</v>
      </c>
      <c r="AE3522">
        <v>1</v>
      </c>
      <c r="AF3522" t="s">
        <v>318</v>
      </c>
      <c r="AG3522" t="s">
        <v>319</v>
      </c>
      <c r="AH3522" t="s">
        <v>88</v>
      </c>
      <c r="AI3522">
        <v>303</v>
      </c>
      <c r="AJ3522">
        <v>1</v>
      </c>
      <c r="AK3522" t="s">
        <v>51</v>
      </c>
      <c r="AL3522">
        <v>1092</v>
      </c>
      <c r="AM3522">
        <v>-77.045239109721606</v>
      </c>
      <c r="AN3522">
        <v>38.916471769978202</v>
      </c>
      <c r="AO3522" t="b">
        <f t="shared" si="110"/>
        <v>0</v>
      </c>
      <c r="AP3522">
        <f t="shared" si="109"/>
        <v>0</v>
      </c>
    </row>
    <row r="3523" spans="1:42">
      <c r="A3523">
        <v>187003</v>
      </c>
      <c r="B3523" t="s">
        <v>5599</v>
      </c>
      <c r="C3523" t="s">
        <v>5591</v>
      </c>
      <c r="D3523">
        <v>10194025</v>
      </c>
      <c r="E3523" t="s">
        <v>160</v>
      </c>
      <c r="I3523" t="s">
        <v>5600</v>
      </c>
      <c r="J3523" t="s">
        <v>1682</v>
      </c>
      <c r="K3523" s="6">
        <v>0.41666666666666669</v>
      </c>
      <c r="L3523" s="8">
        <v>0.41666666666666669</v>
      </c>
      <c r="M3523" t="s">
        <v>138</v>
      </c>
      <c r="N3523" t="s">
        <v>334</v>
      </c>
      <c r="Q3523" t="s">
        <v>5593</v>
      </c>
      <c r="R3523" t="s">
        <v>165</v>
      </c>
      <c r="S3523" t="s">
        <v>386</v>
      </c>
      <c r="T3523" t="s">
        <v>46</v>
      </c>
      <c r="U3523" t="s">
        <v>47</v>
      </c>
      <c r="V3523" t="s">
        <v>5594</v>
      </c>
      <c r="W3523">
        <v>38.916463999999998</v>
      </c>
      <c r="X3523">
        <v>-77.045237</v>
      </c>
      <c r="Y3523">
        <v>396076.89</v>
      </c>
      <c r="Z3523">
        <v>138733.91</v>
      </c>
      <c r="AA3523">
        <v>20009</v>
      </c>
      <c r="AB3523">
        <v>242829</v>
      </c>
      <c r="AC3523">
        <v>85764</v>
      </c>
      <c r="AD3523">
        <v>85764</v>
      </c>
      <c r="AE3523">
        <v>1</v>
      </c>
      <c r="AF3523" t="s">
        <v>318</v>
      </c>
      <c r="AG3523" t="s">
        <v>319</v>
      </c>
      <c r="AH3523" t="s">
        <v>88</v>
      </c>
      <c r="AI3523">
        <v>303</v>
      </c>
      <c r="AJ3523">
        <v>1</v>
      </c>
      <c r="AK3523" t="s">
        <v>51</v>
      </c>
      <c r="AL3523">
        <v>1093</v>
      </c>
      <c r="AM3523">
        <v>-77.045239109721606</v>
      </c>
      <c r="AN3523">
        <v>38.916471769978202</v>
      </c>
      <c r="AO3523" t="b">
        <f t="shared" si="110"/>
        <v>0</v>
      </c>
      <c r="AP3523">
        <f t="shared" ref="AP3523:AP3586" si="111">IF(C3523=Q3523, 1, 0)</f>
        <v>0</v>
      </c>
    </row>
    <row r="3524" spans="1:42">
      <c r="A3524">
        <v>187437</v>
      </c>
      <c r="B3524" t="s">
        <v>9442</v>
      </c>
      <c r="C3524" t="s">
        <v>9443</v>
      </c>
      <c r="D3524">
        <v>10194027</v>
      </c>
      <c r="E3524" t="s">
        <v>519</v>
      </c>
      <c r="I3524" t="s">
        <v>9444</v>
      </c>
      <c r="J3524" t="s">
        <v>1682</v>
      </c>
      <c r="K3524" s="6">
        <v>0.29166666666666669</v>
      </c>
      <c r="L3524" s="8">
        <v>0.70833333333333337</v>
      </c>
      <c r="M3524" t="s">
        <v>386</v>
      </c>
      <c r="N3524" t="s">
        <v>265</v>
      </c>
      <c r="Q3524" t="s">
        <v>9443</v>
      </c>
      <c r="R3524" t="s">
        <v>165</v>
      </c>
      <c r="S3524" t="s">
        <v>174</v>
      </c>
      <c r="T3524" t="s">
        <v>46</v>
      </c>
      <c r="U3524" t="s">
        <v>47</v>
      </c>
      <c r="V3524" t="s">
        <v>9445</v>
      </c>
      <c r="W3524">
        <v>38.948929</v>
      </c>
      <c r="X3524">
        <v>-77.038877999999997</v>
      </c>
      <c r="Y3524">
        <v>396629.92</v>
      </c>
      <c r="Z3524">
        <v>142337.51999999999</v>
      </c>
      <c r="AA3524">
        <v>20011</v>
      </c>
      <c r="AB3524">
        <v>258767</v>
      </c>
      <c r="AC3524">
        <v>101609</v>
      </c>
      <c r="AD3524">
        <v>101609</v>
      </c>
      <c r="AE3524">
        <v>4</v>
      </c>
      <c r="AF3524" t="s">
        <v>445</v>
      </c>
      <c r="AG3524" t="s">
        <v>481</v>
      </c>
      <c r="AH3524" t="s">
        <v>188</v>
      </c>
      <c r="AI3524">
        <v>404</v>
      </c>
      <c r="AJ3524">
        <v>18</v>
      </c>
      <c r="AK3524" t="s">
        <v>51</v>
      </c>
      <c r="AL3524">
        <v>2771</v>
      </c>
      <c r="AM3524">
        <v>-77.038879898334997</v>
      </c>
      <c r="AN3524">
        <v>38.9489364833276</v>
      </c>
      <c r="AO3524" t="b">
        <f t="shared" si="110"/>
        <v>1</v>
      </c>
      <c r="AP3524">
        <f t="shared" si="111"/>
        <v>1</v>
      </c>
    </row>
    <row r="3525" spans="1:42">
      <c r="A3525">
        <v>187004</v>
      </c>
      <c r="B3525" t="s">
        <v>5603</v>
      </c>
      <c r="C3525" t="s">
        <v>5591</v>
      </c>
      <c r="D3525">
        <v>10194028</v>
      </c>
      <c r="E3525" t="s">
        <v>160</v>
      </c>
      <c r="I3525" t="s">
        <v>5604</v>
      </c>
      <c r="J3525" t="s">
        <v>1682</v>
      </c>
      <c r="K3525" s="6">
        <v>0.41666666666666669</v>
      </c>
      <c r="L3525" s="8">
        <v>0.41666666666666669</v>
      </c>
      <c r="M3525" t="s">
        <v>138</v>
      </c>
      <c r="N3525" t="s">
        <v>334</v>
      </c>
      <c r="Q3525" t="s">
        <v>5593</v>
      </c>
      <c r="R3525" t="s">
        <v>165</v>
      </c>
      <c r="S3525" t="s">
        <v>386</v>
      </c>
      <c r="T3525" t="s">
        <v>46</v>
      </c>
      <c r="U3525" t="s">
        <v>47</v>
      </c>
      <c r="V3525" t="s">
        <v>5594</v>
      </c>
      <c r="W3525">
        <v>38.916463999999998</v>
      </c>
      <c r="X3525">
        <v>-77.045237</v>
      </c>
      <c r="Y3525">
        <v>396076.89</v>
      </c>
      <c r="Z3525">
        <v>138733.91</v>
      </c>
      <c r="AA3525">
        <v>20009</v>
      </c>
      <c r="AB3525">
        <v>242829</v>
      </c>
      <c r="AC3525">
        <v>85764</v>
      </c>
      <c r="AD3525">
        <v>85764</v>
      </c>
      <c r="AE3525">
        <v>1</v>
      </c>
      <c r="AF3525" t="s">
        <v>318</v>
      </c>
      <c r="AG3525" t="s">
        <v>319</v>
      </c>
      <c r="AH3525" t="s">
        <v>88</v>
      </c>
      <c r="AI3525">
        <v>303</v>
      </c>
      <c r="AJ3525">
        <v>1</v>
      </c>
      <c r="AK3525" t="s">
        <v>51</v>
      </c>
      <c r="AL3525">
        <v>1094</v>
      </c>
      <c r="AM3525">
        <v>-77.045239109721606</v>
      </c>
      <c r="AN3525">
        <v>38.916471769978202</v>
      </c>
      <c r="AO3525" t="b">
        <f t="shared" si="110"/>
        <v>0</v>
      </c>
      <c r="AP3525">
        <f t="shared" si="111"/>
        <v>0</v>
      </c>
    </row>
    <row r="3526" spans="1:42">
      <c r="A3526">
        <v>186973</v>
      </c>
      <c r="B3526" t="s">
        <v>9446</v>
      </c>
      <c r="C3526" t="s">
        <v>9447</v>
      </c>
      <c r="D3526">
        <v>10194029</v>
      </c>
      <c r="E3526" t="s">
        <v>201</v>
      </c>
      <c r="I3526" t="s">
        <v>9448</v>
      </c>
      <c r="J3526" t="s">
        <v>255</v>
      </c>
      <c r="K3526" s="6">
        <v>0.375</v>
      </c>
      <c r="L3526" s="8">
        <v>0.58333333333333337</v>
      </c>
      <c r="M3526" t="s">
        <v>138</v>
      </c>
      <c r="N3526" t="s">
        <v>138</v>
      </c>
      <c r="O3526" t="s">
        <v>9447</v>
      </c>
      <c r="P3526" t="s">
        <v>9449</v>
      </c>
      <c r="Q3526" t="s">
        <v>9447</v>
      </c>
      <c r="R3526" t="s">
        <v>165</v>
      </c>
      <c r="S3526" t="s">
        <v>334</v>
      </c>
      <c r="T3526" t="s">
        <v>46</v>
      </c>
      <c r="U3526" t="s">
        <v>47</v>
      </c>
      <c r="V3526" t="s">
        <v>9418</v>
      </c>
      <c r="W3526">
        <v>38.918498999999997</v>
      </c>
      <c r="X3526">
        <v>-77.024181999999996</v>
      </c>
      <c r="Y3526">
        <v>397902.93</v>
      </c>
      <c r="Z3526">
        <v>138959.04000000001</v>
      </c>
      <c r="AA3526">
        <v>20001</v>
      </c>
      <c r="AB3526">
        <v>218794</v>
      </c>
      <c r="AC3526">
        <v>62210</v>
      </c>
      <c r="AD3526">
        <v>62210</v>
      </c>
      <c r="AE3526">
        <v>1</v>
      </c>
      <c r="AF3526" t="s">
        <v>361</v>
      </c>
      <c r="AG3526" t="s">
        <v>983</v>
      </c>
      <c r="AH3526" t="s">
        <v>88</v>
      </c>
      <c r="AI3526">
        <v>305</v>
      </c>
      <c r="AJ3526">
        <v>3</v>
      </c>
      <c r="AK3526" t="s">
        <v>51</v>
      </c>
      <c r="AL3526">
        <v>2299</v>
      </c>
      <c r="AM3526">
        <v>-77.024183990569199</v>
      </c>
      <c r="AN3526">
        <v>38.918506070710599</v>
      </c>
      <c r="AO3526" t="b">
        <f t="shared" si="110"/>
        <v>1</v>
      </c>
      <c r="AP3526">
        <f t="shared" si="111"/>
        <v>1</v>
      </c>
    </row>
    <row r="3527" spans="1:42">
      <c r="A3527">
        <v>187379</v>
      </c>
      <c r="B3527" t="s">
        <v>9450</v>
      </c>
      <c r="C3527" t="s">
        <v>9451</v>
      </c>
      <c r="D3527">
        <v>10194030</v>
      </c>
      <c r="E3527" t="s">
        <v>201</v>
      </c>
      <c r="I3527" t="s">
        <v>9452</v>
      </c>
      <c r="J3527" t="s">
        <v>254</v>
      </c>
      <c r="K3527" s="6">
        <v>0.29166666666666669</v>
      </c>
      <c r="L3527" s="8">
        <v>0.70833333333333337</v>
      </c>
      <c r="M3527" t="s">
        <v>203</v>
      </c>
      <c r="N3527" t="s">
        <v>203</v>
      </c>
      <c r="Q3527" t="s">
        <v>9451</v>
      </c>
      <c r="R3527" t="s">
        <v>165</v>
      </c>
      <c r="S3527" t="s">
        <v>265</v>
      </c>
      <c r="T3527" t="s">
        <v>46</v>
      </c>
      <c r="U3527" t="s">
        <v>47</v>
      </c>
      <c r="V3527" t="s">
        <v>6561</v>
      </c>
      <c r="W3527">
        <v>38.909790000000001</v>
      </c>
      <c r="X3527">
        <v>-77.027850000000001</v>
      </c>
      <c r="Y3527">
        <v>397584.48</v>
      </c>
      <c r="Z3527">
        <v>137992.4</v>
      </c>
      <c r="AA3527">
        <v>20005</v>
      </c>
      <c r="AB3527">
        <v>225562</v>
      </c>
      <c r="AC3527">
        <v>68864</v>
      </c>
      <c r="AD3527">
        <v>68864</v>
      </c>
      <c r="AE3527">
        <v>2</v>
      </c>
      <c r="AF3527" t="s">
        <v>97</v>
      </c>
      <c r="AG3527" t="s">
        <v>98</v>
      </c>
      <c r="AH3527" t="s">
        <v>88</v>
      </c>
      <c r="AI3527">
        <v>307</v>
      </c>
      <c r="AJ3527">
        <v>7</v>
      </c>
      <c r="AK3527" t="s">
        <v>51</v>
      </c>
      <c r="AL3527">
        <v>2239</v>
      </c>
      <c r="AM3527">
        <v>-77.0278526956712</v>
      </c>
      <c r="AN3527">
        <v>38.909797434333399</v>
      </c>
      <c r="AO3527" t="b">
        <f t="shared" si="110"/>
        <v>1</v>
      </c>
      <c r="AP3527">
        <f t="shared" si="111"/>
        <v>1</v>
      </c>
    </row>
    <row r="3528" spans="1:42">
      <c r="A3528">
        <v>187170</v>
      </c>
      <c r="B3528" t="s">
        <v>9453</v>
      </c>
      <c r="C3528" t="s">
        <v>9454</v>
      </c>
      <c r="D3528">
        <v>10194033</v>
      </c>
      <c r="E3528" t="s">
        <v>201</v>
      </c>
      <c r="I3528" t="s">
        <v>9455</v>
      </c>
      <c r="J3528" t="s">
        <v>1682</v>
      </c>
      <c r="K3528" s="6">
        <v>0.29166666666666669</v>
      </c>
      <c r="L3528" s="8">
        <v>0.70833333333333337</v>
      </c>
      <c r="M3528" t="s">
        <v>387</v>
      </c>
      <c r="N3528" t="s">
        <v>387</v>
      </c>
      <c r="Q3528" t="s">
        <v>9454</v>
      </c>
      <c r="R3528" t="s">
        <v>165</v>
      </c>
      <c r="S3528" t="s">
        <v>95</v>
      </c>
      <c r="T3528" t="s">
        <v>46</v>
      </c>
      <c r="U3528" t="s">
        <v>47</v>
      </c>
      <c r="V3528" t="s">
        <v>9422</v>
      </c>
      <c r="W3528">
        <v>38.896362000000003</v>
      </c>
      <c r="X3528">
        <v>-76.989902999999998</v>
      </c>
      <c r="Y3528">
        <v>400875.94</v>
      </c>
      <c r="Z3528">
        <v>136501.51999999999</v>
      </c>
      <c r="AA3528">
        <v>20002</v>
      </c>
      <c r="AB3528">
        <v>15215</v>
      </c>
      <c r="AC3528">
        <v>9167</v>
      </c>
      <c r="AD3528">
        <v>9167</v>
      </c>
      <c r="AE3528">
        <v>6</v>
      </c>
      <c r="AF3528" t="s">
        <v>669</v>
      </c>
      <c r="AG3528" t="s">
        <v>1387</v>
      </c>
      <c r="AH3528" t="s">
        <v>63</v>
      </c>
      <c r="AI3528">
        <v>107</v>
      </c>
      <c r="AJ3528">
        <v>25</v>
      </c>
      <c r="AK3528" t="s">
        <v>51</v>
      </c>
      <c r="AL3528">
        <v>2260</v>
      </c>
      <c r="AM3528">
        <v>-76.989904789856695</v>
      </c>
      <c r="AN3528">
        <v>38.896369941882</v>
      </c>
      <c r="AO3528" t="b">
        <f t="shared" si="110"/>
        <v>1</v>
      </c>
      <c r="AP3528">
        <f t="shared" si="111"/>
        <v>1</v>
      </c>
    </row>
    <row r="3529" spans="1:42">
      <c r="A3529">
        <v>187079</v>
      </c>
      <c r="B3529" t="s">
        <v>9456</v>
      </c>
      <c r="C3529" t="s">
        <v>7324</v>
      </c>
      <c r="D3529">
        <v>10194036</v>
      </c>
      <c r="E3529" t="s">
        <v>201</v>
      </c>
      <c r="I3529" t="s">
        <v>9457</v>
      </c>
      <c r="J3529" t="s">
        <v>1682</v>
      </c>
      <c r="K3529" s="6">
        <v>0.29166666666666669</v>
      </c>
      <c r="L3529" s="8">
        <v>0.79166666666666663</v>
      </c>
      <c r="M3529" t="s">
        <v>183</v>
      </c>
      <c r="N3529" t="s">
        <v>184</v>
      </c>
      <c r="Q3529" t="s">
        <v>7324</v>
      </c>
      <c r="R3529" t="s">
        <v>165</v>
      </c>
      <c r="S3529" t="s">
        <v>192</v>
      </c>
      <c r="T3529" t="s">
        <v>46</v>
      </c>
      <c r="U3529" t="s">
        <v>47</v>
      </c>
      <c r="V3529" t="s">
        <v>7326</v>
      </c>
      <c r="W3529">
        <v>38.882508999999999</v>
      </c>
      <c r="X3529">
        <v>-77.000140999999999</v>
      </c>
      <c r="Y3529">
        <v>399987.77</v>
      </c>
      <c r="Z3529">
        <v>134963.68</v>
      </c>
      <c r="AA3529">
        <v>20003</v>
      </c>
      <c r="AB3529">
        <v>26944</v>
      </c>
      <c r="AC3529">
        <v>15601</v>
      </c>
      <c r="AD3529">
        <v>15601</v>
      </c>
      <c r="AE3529">
        <v>6</v>
      </c>
      <c r="AF3529" t="s">
        <v>72</v>
      </c>
      <c r="AG3529" t="s">
        <v>1398</v>
      </c>
      <c r="AH3529" t="s">
        <v>63</v>
      </c>
      <c r="AI3529">
        <v>107</v>
      </c>
      <c r="AJ3529">
        <v>26</v>
      </c>
      <c r="AK3529" t="s">
        <v>51</v>
      </c>
      <c r="AL3529">
        <v>2335</v>
      </c>
      <c r="AM3529">
        <v>-77.0001432377519</v>
      </c>
      <c r="AN3529">
        <v>38.882516935102501</v>
      </c>
      <c r="AO3529" t="b">
        <f t="shared" si="110"/>
        <v>1</v>
      </c>
      <c r="AP3529">
        <f t="shared" si="111"/>
        <v>1</v>
      </c>
    </row>
    <row r="3530" spans="1:42">
      <c r="A3530">
        <v>186954</v>
      </c>
      <c r="B3530" t="s">
        <v>12798</v>
      </c>
      <c r="C3530" t="s">
        <v>985</v>
      </c>
      <c r="D3530">
        <v>10194037</v>
      </c>
      <c r="E3530" t="s">
        <v>201</v>
      </c>
      <c r="I3530" t="s">
        <v>12799</v>
      </c>
      <c r="J3530" t="s">
        <v>1682</v>
      </c>
      <c r="K3530" s="6">
        <v>0.375</v>
      </c>
      <c r="L3530" s="8">
        <v>0.625</v>
      </c>
      <c r="M3530" t="s">
        <v>254</v>
      </c>
      <c r="N3530" t="s">
        <v>254</v>
      </c>
      <c r="O3530" t="s">
        <v>4514</v>
      </c>
      <c r="P3530" t="s">
        <v>4515</v>
      </c>
      <c r="Q3530" t="s">
        <v>4514</v>
      </c>
      <c r="R3530" t="s">
        <v>165</v>
      </c>
      <c r="S3530" t="s">
        <v>255</v>
      </c>
      <c r="T3530" t="s">
        <v>46</v>
      </c>
      <c r="U3530" t="s">
        <v>47</v>
      </c>
      <c r="V3530" t="s">
        <v>12731</v>
      </c>
      <c r="W3530">
        <v>38.910899999999998</v>
      </c>
      <c r="X3530">
        <v>-77.046135000000007</v>
      </c>
      <c r="Y3530">
        <v>395998.69</v>
      </c>
      <c r="Z3530">
        <v>138116.21</v>
      </c>
      <c r="AA3530">
        <v>20036</v>
      </c>
      <c r="AB3530">
        <v>225937</v>
      </c>
      <c r="AC3530">
        <v>68966</v>
      </c>
      <c r="AD3530">
        <v>68966</v>
      </c>
      <c r="AE3530">
        <v>2</v>
      </c>
      <c r="AF3530" t="s">
        <v>86</v>
      </c>
      <c r="AG3530" t="s">
        <v>709</v>
      </c>
      <c r="AH3530" t="s">
        <v>50</v>
      </c>
      <c r="AI3530">
        <v>208</v>
      </c>
      <c r="AJ3530">
        <v>6</v>
      </c>
      <c r="AK3530" t="s">
        <v>51</v>
      </c>
      <c r="AL3530">
        <v>638</v>
      </c>
      <c r="AM3530">
        <v>-77.046137222752506</v>
      </c>
      <c r="AN3530">
        <v>38.910906967745703</v>
      </c>
      <c r="AO3530" t="b">
        <f t="shared" si="110"/>
        <v>0</v>
      </c>
      <c r="AP3530">
        <f t="shared" si="111"/>
        <v>0</v>
      </c>
    </row>
    <row r="3531" spans="1:42">
      <c r="A3531">
        <v>186959</v>
      </c>
      <c r="B3531" t="s">
        <v>9458</v>
      </c>
      <c r="C3531" t="s">
        <v>4293</v>
      </c>
      <c r="D3531">
        <v>10194040</v>
      </c>
      <c r="E3531" t="s">
        <v>2388</v>
      </c>
      <c r="I3531" t="s">
        <v>9459</v>
      </c>
      <c r="J3531" t="s">
        <v>1682</v>
      </c>
      <c r="K3531" s="6">
        <v>0.29166666666666669</v>
      </c>
      <c r="L3531" s="8">
        <v>0.625</v>
      </c>
      <c r="M3531" t="s">
        <v>255</v>
      </c>
      <c r="N3531" t="s">
        <v>255</v>
      </c>
      <c r="O3531" t="s">
        <v>4295</v>
      </c>
      <c r="P3531" t="s">
        <v>4296</v>
      </c>
      <c r="Q3531" t="s">
        <v>4297</v>
      </c>
      <c r="R3531" t="s">
        <v>165</v>
      </c>
      <c r="S3531" t="s">
        <v>138</v>
      </c>
      <c r="T3531" t="s">
        <v>46</v>
      </c>
      <c r="U3531" t="s">
        <v>47</v>
      </c>
      <c r="V3531" t="s">
        <v>7728</v>
      </c>
      <c r="W3531">
        <v>38.952888000000002</v>
      </c>
      <c r="X3531">
        <v>-77.017072999999996</v>
      </c>
      <c r="Y3531">
        <v>398520.16</v>
      </c>
      <c r="Z3531">
        <v>142776.4</v>
      </c>
      <c r="AA3531">
        <v>20011</v>
      </c>
      <c r="AB3531">
        <v>243737</v>
      </c>
      <c r="AC3531">
        <v>86932</v>
      </c>
      <c r="AD3531">
        <v>86932</v>
      </c>
      <c r="AE3531">
        <v>4</v>
      </c>
      <c r="AF3531" t="s">
        <v>745</v>
      </c>
      <c r="AG3531" t="s">
        <v>3636</v>
      </c>
      <c r="AH3531" t="s">
        <v>188</v>
      </c>
      <c r="AI3531">
        <v>403</v>
      </c>
      <c r="AJ3531">
        <v>18</v>
      </c>
      <c r="AK3531" t="s">
        <v>51</v>
      </c>
      <c r="AL3531">
        <v>2750</v>
      </c>
      <c r="AM3531">
        <v>-77.017074830706804</v>
      </c>
      <c r="AN3531">
        <v>38.952895253648499</v>
      </c>
      <c r="AO3531" t="b">
        <f t="shared" si="110"/>
        <v>0</v>
      </c>
      <c r="AP3531">
        <f t="shared" si="111"/>
        <v>0</v>
      </c>
    </row>
    <row r="3532" spans="1:42">
      <c r="A3532">
        <v>187861</v>
      </c>
      <c r="B3532" t="s">
        <v>14112</v>
      </c>
      <c r="C3532" t="s">
        <v>3151</v>
      </c>
      <c r="D3532">
        <v>10194044</v>
      </c>
      <c r="E3532" t="s">
        <v>2496</v>
      </c>
      <c r="G3532" t="s">
        <v>3152</v>
      </c>
      <c r="I3532" t="s">
        <v>14113</v>
      </c>
      <c r="J3532" t="s">
        <v>1682</v>
      </c>
      <c r="K3532" s="6">
        <v>0.79166666666666663</v>
      </c>
      <c r="L3532" s="8">
        <v>0.20833333333333334</v>
      </c>
      <c r="M3532" t="s">
        <v>138</v>
      </c>
      <c r="N3532" t="s">
        <v>683</v>
      </c>
      <c r="O3532" t="s">
        <v>2499</v>
      </c>
      <c r="P3532" t="s">
        <v>2500</v>
      </c>
      <c r="Q3532" t="s">
        <v>3154</v>
      </c>
      <c r="R3532" t="s">
        <v>165</v>
      </c>
      <c r="S3532" t="s">
        <v>56</v>
      </c>
      <c r="T3532" t="s">
        <v>46</v>
      </c>
      <c r="U3532" t="s">
        <v>47</v>
      </c>
      <c r="V3532" t="s">
        <v>6443</v>
      </c>
      <c r="W3532">
        <v>38.911492000000003</v>
      </c>
      <c r="X3532">
        <v>-77.016959</v>
      </c>
      <c r="Y3532">
        <v>398529.12</v>
      </c>
      <c r="Z3532">
        <v>138181.19</v>
      </c>
      <c r="AB3532">
        <v>0</v>
      </c>
      <c r="AC3532">
        <v>477506</v>
      </c>
      <c r="AD3532">
        <v>410817</v>
      </c>
      <c r="AE3532">
        <v>6</v>
      </c>
      <c r="AF3532" t="s">
        <v>61</v>
      </c>
      <c r="AG3532" t="s">
        <v>1069</v>
      </c>
      <c r="AH3532" t="s">
        <v>88</v>
      </c>
      <c r="AI3532">
        <v>308</v>
      </c>
      <c r="AJ3532">
        <v>7</v>
      </c>
      <c r="AK3532" t="s">
        <v>51</v>
      </c>
      <c r="AL3532">
        <v>4196</v>
      </c>
      <c r="AM3532">
        <v>-77.016961610145898</v>
      </c>
      <c r="AN3532">
        <v>38.911500208272201</v>
      </c>
      <c r="AO3532" t="b">
        <f t="shared" si="110"/>
        <v>0</v>
      </c>
      <c r="AP3532">
        <f t="shared" si="111"/>
        <v>0</v>
      </c>
    </row>
    <row r="3533" spans="1:42">
      <c r="A3533">
        <v>187860</v>
      </c>
      <c r="B3533" t="s">
        <v>14112</v>
      </c>
      <c r="C3533" t="s">
        <v>3151</v>
      </c>
      <c r="D3533">
        <v>10194044</v>
      </c>
      <c r="E3533" t="s">
        <v>2496</v>
      </c>
      <c r="G3533" t="s">
        <v>3152</v>
      </c>
      <c r="I3533" t="s">
        <v>14113</v>
      </c>
      <c r="J3533" t="s">
        <v>1682</v>
      </c>
      <c r="K3533" s="6">
        <v>0.79166666666666663</v>
      </c>
      <c r="L3533" s="8">
        <v>0.20833333333333334</v>
      </c>
      <c r="M3533" t="s">
        <v>138</v>
      </c>
      <c r="N3533" t="s">
        <v>683</v>
      </c>
      <c r="O3533" t="s">
        <v>2499</v>
      </c>
      <c r="P3533" t="s">
        <v>2500</v>
      </c>
      <c r="Q3533" t="s">
        <v>3154</v>
      </c>
      <c r="R3533" t="s">
        <v>165</v>
      </c>
      <c r="S3533" t="s">
        <v>56</v>
      </c>
      <c r="T3533" t="s">
        <v>46</v>
      </c>
      <c r="U3533" t="s">
        <v>47</v>
      </c>
      <c r="V3533" t="s">
        <v>6442</v>
      </c>
      <c r="W3533">
        <v>38.910082000000003</v>
      </c>
      <c r="X3533">
        <v>-77.016454999999993</v>
      </c>
      <c r="Y3533">
        <v>398572.87426999997</v>
      </c>
      <c r="Z3533">
        <v>138024.53107</v>
      </c>
      <c r="AB3533">
        <v>0</v>
      </c>
      <c r="AC3533">
        <v>466796</v>
      </c>
      <c r="AD3533">
        <v>401804</v>
      </c>
      <c r="AE3533">
        <v>5</v>
      </c>
      <c r="AF3533" t="s">
        <v>61</v>
      </c>
      <c r="AG3533" t="s">
        <v>1069</v>
      </c>
      <c r="AH3533" t="s">
        <v>88</v>
      </c>
      <c r="AI3533">
        <v>308</v>
      </c>
      <c r="AJ3533">
        <v>7</v>
      </c>
      <c r="AK3533" t="s">
        <v>51</v>
      </c>
      <c r="AL3533">
        <v>4196</v>
      </c>
      <c r="AM3533">
        <v>-77.016456795394504</v>
      </c>
      <c r="AN3533">
        <v>38.910089043118603</v>
      </c>
      <c r="AO3533" t="b">
        <f t="shared" si="110"/>
        <v>0</v>
      </c>
      <c r="AP3533">
        <f t="shared" si="111"/>
        <v>0</v>
      </c>
    </row>
    <row r="3534" spans="1:42">
      <c r="A3534">
        <v>187859</v>
      </c>
      <c r="B3534" t="s">
        <v>14112</v>
      </c>
      <c r="C3534" t="s">
        <v>3151</v>
      </c>
      <c r="D3534">
        <v>10194044</v>
      </c>
      <c r="E3534" t="s">
        <v>2496</v>
      </c>
      <c r="G3534" t="s">
        <v>3152</v>
      </c>
      <c r="I3534" t="s">
        <v>14113</v>
      </c>
      <c r="J3534" t="s">
        <v>1682</v>
      </c>
      <c r="K3534" s="6">
        <v>0.79166666666666663</v>
      </c>
      <c r="L3534" s="8">
        <v>0.20833333333333334</v>
      </c>
      <c r="M3534" t="s">
        <v>138</v>
      </c>
      <c r="N3534" t="s">
        <v>683</v>
      </c>
      <c r="O3534" t="s">
        <v>2499</v>
      </c>
      <c r="P3534" t="s">
        <v>2500</v>
      </c>
      <c r="Q3534" t="s">
        <v>3154</v>
      </c>
      <c r="R3534" t="s">
        <v>165</v>
      </c>
      <c r="S3534" t="s">
        <v>56</v>
      </c>
      <c r="T3534" t="s">
        <v>46</v>
      </c>
      <c r="U3534" t="s">
        <v>47</v>
      </c>
      <c r="V3534" t="s">
        <v>6441</v>
      </c>
      <c r="W3534">
        <v>38.910820999999999</v>
      </c>
      <c r="X3534">
        <v>-77.016718999999995</v>
      </c>
      <c r="Y3534">
        <v>398549.94796000002</v>
      </c>
      <c r="Z3534">
        <v>138106.56688</v>
      </c>
      <c r="AB3534">
        <v>0</v>
      </c>
      <c r="AC3534">
        <v>457637</v>
      </c>
      <c r="AD3534">
        <v>393659</v>
      </c>
      <c r="AE3534">
        <v>6</v>
      </c>
      <c r="AF3534" t="s">
        <v>61</v>
      </c>
      <c r="AG3534" t="s">
        <v>1069</v>
      </c>
      <c r="AH3534" t="s">
        <v>88</v>
      </c>
      <c r="AI3534">
        <v>308</v>
      </c>
      <c r="AJ3534">
        <v>21</v>
      </c>
      <c r="AK3534" t="s">
        <v>51</v>
      </c>
      <c r="AL3534">
        <v>4196</v>
      </c>
      <c r="AM3534">
        <v>-77.016721305026294</v>
      </c>
      <c r="AN3534">
        <v>38.910828012308002</v>
      </c>
      <c r="AO3534" t="b">
        <f t="shared" si="110"/>
        <v>0</v>
      </c>
      <c r="AP3534">
        <f t="shared" si="111"/>
        <v>0</v>
      </c>
    </row>
    <row r="3535" spans="1:42">
      <c r="A3535">
        <v>187858</v>
      </c>
      <c r="B3535" t="s">
        <v>14112</v>
      </c>
      <c r="C3535" t="s">
        <v>3151</v>
      </c>
      <c r="D3535">
        <v>10194044</v>
      </c>
      <c r="E3535" t="s">
        <v>2496</v>
      </c>
      <c r="G3535" t="s">
        <v>3152</v>
      </c>
      <c r="I3535" t="s">
        <v>14113</v>
      </c>
      <c r="J3535" t="s">
        <v>1682</v>
      </c>
      <c r="K3535" s="6">
        <v>0.79166666666666663</v>
      </c>
      <c r="L3535" s="8">
        <v>0.20833333333333334</v>
      </c>
      <c r="M3535" t="s">
        <v>138</v>
      </c>
      <c r="N3535" t="s">
        <v>683</v>
      </c>
      <c r="O3535" t="s">
        <v>2499</v>
      </c>
      <c r="P3535" t="s">
        <v>2500</v>
      </c>
      <c r="Q3535" t="s">
        <v>3154</v>
      </c>
      <c r="R3535" t="s">
        <v>165</v>
      </c>
      <c r="S3535" t="s">
        <v>56</v>
      </c>
      <c r="T3535" t="s">
        <v>46</v>
      </c>
      <c r="U3535" t="s">
        <v>47</v>
      </c>
      <c r="V3535" t="s">
        <v>6440</v>
      </c>
      <c r="W3535">
        <v>38.908909999999999</v>
      </c>
      <c r="X3535">
        <v>-77.016031999999996</v>
      </c>
      <c r="Y3535">
        <v>398609.50764000003</v>
      </c>
      <c r="Z3535">
        <v>137894.52200999999</v>
      </c>
      <c r="AB3535">
        <v>0</v>
      </c>
      <c r="AC3535">
        <v>465038</v>
      </c>
      <c r="AD3535">
        <v>400129</v>
      </c>
      <c r="AE3535">
        <v>5</v>
      </c>
      <c r="AF3535" t="s">
        <v>61</v>
      </c>
      <c r="AG3535" t="s">
        <v>1069</v>
      </c>
      <c r="AH3535" t="s">
        <v>88</v>
      </c>
      <c r="AI3535">
        <v>308</v>
      </c>
      <c r="AJ3535">
        <v>7</v>
      </c>
      <c r="AK3535" t="s">
        <v>51</v>
      </c>
      <c r="AL3535">
        <v>4196</v>
      </c>
      <c r="AM3535">
        <v>-77.016034155705</v>
      </c>
      <c r="AN3535">
        <v>38.908917935427503</v>
      </c>
      <c r="AO3535" t="b">
        <f t="shared" si="110"/>
        <v>0</v>
      </c>
      <c r="AP3535">
        <f t="shared" si="111"/>
        <v>0</v>
      </c>
    </row>
    <row r="3536" spans="1:42">
      <c r="A3536">
        <v>187857</v>
      </c>
      <c r="B3536" t="s">
        <v>14112</v>
      </c>
      <c r="C3536" t="s">
        <v>3151</v>
      </c>
      <c r="D3536">
        <v>10194044</v>
      </c>
      <c r="E3536" t="s">
        <v>2496</v>
      </c>
      <c r="G3536" t="s">
        <v>3152</v>
      </c>
      <c r="I3536" t="s">
        <v>14113</v>
      </c>
      <c r="J3536" t="s">
        <v>1682</v>
      </c>
      <c r="K3536" s="6">
        <v>0.79166666666666663</v>
      </c>
      <c r="L3536" s="8">
        <v>0.20833333333333334</v>
      </c>
      <c r="M3536" t="s">
        <v>138</v>
      </c>
      <c r="N3536" t="s">
        <v>683</v>
      </c>
      <c r="O3536" t="s">
        <v>2499</v>
      </c>
      <c r="P3536" t="s">
        <v>2500</v>
      </c>
      <c r="Q3536" t="s">
        <v>3154</v>
      </c>
      <c r="R3536" t="s">
        <v>165</v>
      </c>
      <c r="S3536" t="s">
        <v>56</v>
      </c>
      <c r="T3536" t="s">
        <v>46</v>
      </c>
      <c r="U3536" t="s">
        <v>47</v>
      </c>
      <c r="V3536" t="s">
        <v>6439</v>
      </c>
      <c r="W3536">
        <v>38.909444000000001</v>
      </c>
      <c r="X3536">
        <v>-77.016225000000006</v>
      </c>
      <c r="Y3536">
        <v>398592.74</v>
      </c>
      <c r="Z3536">
        <v>137953.82999999999</v>
      </c>
      <c r="AB3536">
        <v>0</v>
      </c>
      <c r="AC3536">
        <v>479777</v>
      </c>
      <c r="AD3536">
        <v>412507</v>
      </c>
      <c r="AE3536">
        <v>6</v>
      </c>
      <c r="AF3536" t="s">
        <v>61</v>
      </c>
      <c r="AG3536" t="s">
        <v>1069</v>
      </c>
      <c r="AH3536" t="s">
        <v>88</v>
      </c>
      <c r="AI3536">
        <v>308</v>
      </c>
      <c r="AJ3536">
        <v>7</v>
      </c>
      <c r="AK3536" t="s">
        <v>51</v>
      </c>
      <c r="AL3536">
        <v>4196</v>
      </c>
      <c r="AM3536">
        <v>-77.016227602065896</v>
      </c>
      <c r="AN3536">
        <v>38.909452175581499</v>
      </c>
      <c r="AO3536" t="b">
        <f t="shared" si="110"/>
        <v>0</v>
      </c>
      <c r="AP3536">
        <f t="shared" si="111"/>
        <v>0</v>
      </c>
    </row>
    <row r="3537" spans="1:42">
      <c r="A3537">
        <v>187856</v>
      </c>
      <c r="B3537" t="s">
        <v>14112</v>
      </c>
      <c r="C3537" t="s">
        <v>3151</v>
      </c>
      <c r="D3537">
        <v>10194044</v>
      </c>
      <c r="E3537" t="s">
        <v>2496</v>
      </c>
      <c r="G3537" t="s">
        <v>3152</v>
      </c>
      <c r="I3537" t="s">
        <v>14113</v>
      </c>
      <c r="J3537" t="s">
        <v>1682</v>
      </c>
      <c r="K3537" s="6">
        <v>0.79166666666666663</v>
      </c>
      <c r="L3537" s="8">
        <v>0.20833333333333334</v>
      </c>
      <c r="M3537" t="s">
        <v>138</v>
      </c>
      <c r="N3537" t="s">
        <v>683</v>
      </c>
      <c r="O3537" t="s">
        <v>2499</v>
      </c>
      <c r="P3537" t="s">
        <v>2500</v>
      </c>
      <c r="Q3537" t="s">
        <v>3154</v>
      </c>
      <c r="R3537" t="s">
        <v>165</v>
      </c>
      <c r="S3537" t="s">
        <v>56</v>
      </c>
      <c r="T3537" t="s">
        <v>46</v>
      </c>
      <c r="U3537" t="s">
        <v>47</v>
      </c>
      <c r="V3537" t="s">
        <v>6438</v>
      </c>
      <c r="W3537">
        <v>38.907905</v>
      </c>
      <c r="X3537">
        <v>-77.01567</v>
      </c>
      <c r="Y3537">
        <v>398640.86988000001</v>
      </c>
      <c r="Z3537">
        <v>137782.94797000001</v>
      </c>
      <c r="AB3537">
        <v>0</v>
      </c>
      <c r="AC3537">
        <v>463649</v>
      </c>
      <c r="AD3537">
        <v>398925</v>
      </c>
      <c r="AE3537">
        <v>6</v>
      </c>
      <c r="AF3537" t="s">
        <v>408</v>
      </c>
      <c r="AG3537" t="s">
        <v>3798</v>
      </c>
      <c r="AH3537" t="s">
        <v>88</v>
      </c>
      <c r="AI3537">
        <v>308</v>
      </c>
      <c r="AJ3537">
        <v>21</v>
      </c>
      <c r="AK3537" t="s">
        <v>51</v>
      </c>
      <c r="AL3537">
        <v>4196</v>
      </c>
      <c r="AM3537">
        <v>-77.015672339602901</v>
      </c>
      <c r="AN3537">
        <v>38.907912886886201</v>
      </c>
      <c r="AO3537" t="b">
        <f t="shared" si="110"/>
        <v>0</v>
      </c>
      <c r="AP3537">
        <f t="shared" si="111"/>
        <v>0</v>
      </c>
    </row>
    <row r="3538" spans="1:42">
      <c r="A3538">
        <v>187855</v>
      </c>
      <c r="B3538" t="s">
        <v>14112</v>
      </c>
      <c r="C3538" t="s">
        <v>3151</v>
      </c>
      <c r="D3538">
        <v>10194044</v>
      </c>
      <c r="E3538" t="s">
        <v>2496</v>
      </c>
      <c r="G3538" t="s">
        <v>3152</v>
      </c>
      <c r="I3538" t="s">
        <v>14113</v>
      </c>
      <c r="J3538" t="s">
        <v>1682</v>
      </c>
      <c r="K3538" s="6">
        <v>0.79166666666666663</v>
      </c>
      <c r="L3538" s="8">
        <v>0.20833333333333334</v>
      </c>
      <c r="M3538" t="s">
        <v>138</v>
      </c>
      <c r="N3538" t="s">
        <v>683</v>
      </c>
      <c r="O3538" t="s">
        <v>2499</v>
      </c>
      <c r="P3538" t="s">
        <v>2500</v>
      </c>
      <c r="Q3538" t="s">
        <v>3154</v>
      </c>
      <c r="R3538" t="s">
        <v>165</v>
      </c>
      <c r="S3538" t="s">
        <v>56</v>
      </c>
      <c r="T3538" t="s">
        <v>46</v>
      </c>
      <c r="U3538" t="s">
        <v>47</v>
      </c>
      <c r="V3538" t="s">
        <v>6434</v>
      </c>
      <c r="W3538">
        <v>38.906055000000002</v>
      </c>
      <c r="X3538">
        <v>-77.015038000000004</v>
      </c>
      <c r="Y3538">
        <v>398695.66</v>
      </c>
      <c r="Z3538">
        <v>137577.54</v>
      </c>
      <c r="AB3538">
        <v>0</v>
      </c>
      <c r="AC3538">
        <v>478128</v>
      </c>
      <c r="AD3538">
        <v>411338</v>
      </c>
      <c r="AE3538">
        <v>6</v>
      </c>
      <c r="AF3538" t="s">
        <v>434</v>
      </c>
      <c r="AG3538" t="s">
        <v>714</v>
      </c>
      <c r="AH3538" t="s">
        <v>88</v>
      </c>
      <c r="AI3538">
        <v>308</v>
      </c>
      <c r="AJ3538">
        <v>21</v>
      </c>
      <c r="AK3538" t="s">
        <v>51</v>
      </c>
      <c r="AL3538">
        <v>4196</v>
      </c>
      <c r="AM3538">
        <v>-77.015040248108207</v>
      </c>
      <c r="AN3538">
        <v>38.906062583279102</v>
      </c>
      <c r="AO3538" t="b">
        <f t="shared" si="110"/>
        <v>0</v>
      </c>
      <c r="AP3538">
        <f t="shared" si="111"/>
        <v>0</v>
      </c>
    </row>
    <row r="3539" spans="1:42">
      <c r="A3539">
        <v>187854</v>
      </c>
      <c r="B3539" t="s">
        <v>14112</v>
      </c>
      <c r="C3539" t="s">
        <v>3151</v>
      </c>
      <c r="D3539">
        <v>10194044</v>
      </c>
      <c r="E3539" t="s">
        <v>2496</v>
      </c>
      <c r="G3539" t="s">
        <v>3152</v>
      </c>
      <c r="I3539" t="s">
        <v>14113</v>
      </c>
      <c r="J3539" t="s">
        <v>1682</v>
      </c>
      <c r="K3539" s="6">
        <v>0.79166666666666663</v>
      </c>
      <c r="L3539" s="8">
        <v>0.20833333333333334</v>
      </c>
      <c r="M3539" t="s">
        <v>138</v>
      </c>
      <c r="N3539" t="s">
        <v>683</v>
      </c>
      <c r="O3539" t="s">
        <v>2499</v>
      </c>
      <c r="P3539" t="s">
        <v>2500</v>
      </c>
      <c r="Q3539" t="s">
        <v>3154</v>
      </c>
      <c r="R3539" t="s">
        <v>165</v>
      </c>
      <c r="S3539" t="s">
        <v>56</v>
      </c>
      <c r="T3539" t="s">
        <v>46</v>
      </c>
      <c r="U3539" t="s">
        <v>47</v>
      </c>
      <c r="V3539" t="s">
        <v>6429</v>
      </c>
      <c r="W3539">
        <v>38.906846000000002</v>
      </c>
      <c r="X3539">
        <v>-77.015311999999994</v>
      </c>
      <c r="Y3539">
        <v>398671.94</v>
      </c>
      <c r="Z3539">
        <v>137665.32999999999</v>
      </c>
      <c r="AB3539">
        <v>0</v>
      </c>
      <c r="AC3539">
        <v>478202</v>
      </c>
      <c r="AD3539">
        <v>411402</v>
      </c>
      <c r="AE3539">
        <v>6</v>
      </c>
      <c r="AF3539" t="s">
        <v>434</v>
      </c>
      <c r="AG3539" t="s">
        <v>714</v>
      </c>
      <c r="AH3539" t="s">
        <v>88</v>
      </c>
      <c r="AI3539">
        <v>308</v>
      </c>
      <c r="AJ3539">
        <v>7</v>
      </c>
      <c r="AK3539" t="s">
        <v>51</v>
      </c>
      <c r="AL3539">
        <v>4196</v>
      </c>
      <c r="AM3539">
        <v>-77.0153138899488</v>
      </c>
      <c r="AN3539">
        <v>38.906853390768902</v>
      </c>
      <c r="AO3539" t="b">
        <f t="shared" si="110"/>
        <v>0</v>
      </c>
      <c r="AP3539">
        <f t="shared" si="111"/>
        <v>0</v>
      </c>
    </row>
    <row r="3540" spans="1:42">
      <c r="A3540">
        <v>187438</v>
      </c>
      <c r="B3540" t="s">
        <v>9460</v>
      </c>
      <c r="C3540" t="s">
        <v>9461</v>
      </c>
      <c r="D3540">
        <v>10194045</v>
      </c>
      <c r="E3540" t="s">
        <v>201</v>
      </c>
      <c r="I3540" t="s">
        <v>9462</v>
      </c>
      <c r="J3540" t="s">
        <v>1682</v>
      </c>
      <c r="K3540" s="6">
        <v>0.29166666666666669</v>
      </c>
      <c r="L3540" s="8">
        <v>0.70833333333333337</v>
      </c>
      <c r="M3540" t="s">
        <v>265</v>
      </c>
      <c r="N3540" t="s">
        <v>265</v>
      </c>
      <c r="Q3540" t="s">
        <v>9461</v>
      </c>
      <c r="R3540" t="s">
        <v>165</v>
      </c>
      <c r="S3540" t="s">
        <v>174</v>
      </c>
      <c r="T3540" t="s">
        <v>46</v>
      </c>
      <c r="U3540" t="s">
        <v>47</v>
      </c>
      <c r="V3540" t="s">
        <v>9463</v>
      </c>
      <c r="W3540">
        <v>38.908065000000001</v>
      </c>
      <c r="X3540">
        <v>-77.048195000000007</v>
      </c>
      <c r="Y3540">
        <v>395819.89</v>
      </c>
      <c r="Z3540">
        <v>137801.63</v>
      </c>
      <c r="AA3540">
        <v>20037</v>
      </c>
      <c r="AB3540">
        <v>242424</v>
      </c>
      <c r="AC3540">
        <v>85681</v>
      </c>
      <c r="AD3540">
        <v>85681</v>
      </c>
      <c r="AE3540">
        <v>2</v>
      </c>
      <c r="AF3540" t="s">
        <v>86</v>
      </c>
      <c r="AG3540" t="s">
        <v>523</v>
      </c>
      <c r="AH3540" t="s">
        <v>50</v>
      </c>
      <c r="AI3540">
        <v>208</v>
      </c>
      <c r="AJ3540">
        <v>6</v>
      </c>
      <c r="AK3540" t="s">
        <v>51</v>
      </c>
      <c r="AL3540">
        <v>2010</v>
      </c>
      <c r="AM3540">
        <v>-77.048196863921007</v>
      </c>
      <c r="AN3540">
        <v>38.908072290748102</v>
      </c>
      <c r="AO3540" t="b">
        <f t="shared" si="110"/>
        <v>1</v>
      </c>
      <c r="AP3540">
        <f t="shared" si="111"/>
        <v>1</v>
      </c>
    </row>
    <row r="3541" spans="1:42">
      <c r="A3541">
        <v>187048</v>
      </c>
      <c r="B3541" t="s">
        <v>9464</v>
      </c>
      <c r="C3541" t="s">
        <v>9465</v>
      </c>
      <c r="D3541">
        <v>10194047</v>
      </c>
      <c r="E3541" t="s">
        <v>2388</v>
      </c>
      <c r="I3541" t="s">
        <v>9466</v>
      </c>
      <c r="J3541" t="s">
        <v>255</v>
      </c>
      <c r="K3541" s="6">
        <v>0.33333333333333331</v>
      </c>
      <c r="L3541" s="8">
        <v>0.54166666666666663</v>
      </c>
      <c r="M3541" t="s">
        <v>183</v>
      </c>
      <c r="N3541" t="s">
        <v>183</v>
      </c>
      <c r="O3541" t="s">
        <v>9467</v>
      </c>
      <c r="P3541" t="s">
        <v>9468</v>
      </c>
      <c r="Q3541" t="s">
        <v>9467</v>
      </c>
      <c r="R3541" t="s">
        <v>165</v>
      </c>
      <c r="S3541" t="s">
        <v>184</v>
      </c>
      <c r="T3541" t="s">
        <v>46</v>
      </c>
      <c r="U3541" t="s">
        <v>47</v>
      </c>
      <c r="V3541" t="s">
        <v>9469</v>
      </c>
      <c r="W3541">
        <v>38.927439999999997</v>
      </c>
      <c r="X3541">
        <v>-76.989427000000006</v>
      </c>
      <c r="Y3541">
        <v>400916.76</v>
      </c>
      <c r="Z3541">
        <v>139951.35</v>
      </c>
      <c r="AA3541">
        <v>20017</v>
      </c>
      <c r="AB3541">
        <v>71234</v>
      </c>
      <c r="AC3541">
        <v>45443</v>
      </c>
      <c r="AD3541">
        <v>45443</v>
      </c>
      <c r="AE3541">
        <v>5</v>
      </c>
      <c r="AF3541" t="s">
        <v>1208</v>
      </c>
      <c r="AG3541" t="s">
        <v>3125</v>
      </c>
      <c r="AH3541" t="s">
        <v>410</v>
      </c>
      <c r="AI3541">
        <v>504</v>
      </c>
      <c r="AJ3541">
        <v>22</v>
      </c>
      <c r="AK3541" t="s">
        <v>51</v>
      </c>
      <c r="AL3541">
        <v>2071</v>
      </c>
      <c r="AM3541">
        <v>-76.989429628978399</v>
      </c>
      <c r="AN3541">
        <v>38.927447144323203</v>
      </c>
      <c r="AO3541" t="b">
        <f t="shared" si="110"/>
        <v>0</v>
      </c>
      <c r="AP3541">
        <f t="shared" si="111"/>
        <v>0</v>
      </c>
    </row>
    <row r="3542" spans="1:42">
      <c r="A3542">
        <v>187439</v>
      </c>
      <c r="B3542" t="s">
        <v>9470</v>
      </c>
      <c r="C3542" t="s">
        <v>9471</v>
      </c>
      <c r="D3542">
        <v>10194049</v>
      </c>
      <c r="E3542" t="s">
        <v>519</v>
      </c>
      <c r="I3542" t="s">
        <v>9472</v>
      </c>
      <c r="J3542" t="s">
        <v>1682</v>
      </c>
      <c r="K3542" s="6">
        <v>0.29166666666666669</v>
      </c>
      <c r="L3542" s="8">
        <v>0.29166666666666669</v>
      </c>
      <c r="M3542" t="s">
        <v>1682</v>
      </c>
      <c r="N3542" t="s">
        <v>265</v>
      </c>
      <c r="Q3542" t="s">
        <v>9471</v>
      </c>
      <c r="R3542" t="s">
        <v>165</v>
      </c>
      <c r="S3542" t="s">
        <v>174</v>
      </c>
      <c r="T3542" t="s">
        <v>46</v>
      </c>
      <c r="U3542" t="s">
        <v>47</v>
      </c>
      <c r="V3542" t="s">
        <v>9473</v>
      </c>
      <c r="W3542">
        <v>38.958311000000002</v>
      </c>
      <c r="X3542">
        <v>-77.014075000000005</v>
      </c>
      <c r="Y3542">
        <v>398780.04</v>
      </c>
      <c r="Z3542">
        <v>143378.35</v>
      </c>
      <c r="AA3542">
        <v>20011</v>
      </c>
      <c r="AB3542">
        <v>246229</v>
      </c>
      <c r="AC3542">
        <v>89111</v>
      </c>
      <c r="AD3542">
        <v>89111</v>
      </c>
      <c r="AE3542">
        <v>4</v>
      </c>
      <c r="AF3542" t="s">
        <v>1778</v>
      </c>
      <c r="AG3542" t="s">
        <v>8965</v>
      </c>
      <c r="AH3542" t="s">
        <v>188</v>
      </c>
      <c r="AI3542">
        <v>406</v>
      </c>
      <c r="AJ3542">
        <v>17</v>
      </c>
      <c r="AK3542" t="s">
        <v>51</v>
      </c>
      <c r="AL3542">
        <v>2739</v>
      </c>
      <c r="AM3542">
        <v>-77.014077731287898</v>
      </c>
      <c r="AN3542">
        <v>38.9583181789882</v>
      </c>
      <c r="AO3542" t="b">
        <f t="shared" si="110"/>
        <v>1</v>
      </c>
      <c r="AP3542">
        <f t="shared" si="111"/>
        <v>1</v>
      </c>
    </row>
    <row r="3543" spans="1:42">
      <c r="A3543">
        <v>186960</v>
      </c>
      <c r="B3543" t="s">
        <v>12800</v>
      </c>
      <c r="C3543" t="s">
        <v>12801</v>
      </c>
      <c r="D3543">
        <v>10194051</v>
      </c>
      <c r="E3543" t="s">
        <v>201</v>
      </c>
      <c r="I3543" t="s">
        <v>12802</v>
      </c>
      <c r="J3543" t="s">
        <v>1682</v>
      </c>
      <c r="K3543" s="6">
        <v>0.29166666666666669</v>
      </c>
      <c r="L3543" s="8">
        <v>0.70833333333333337</v>
      </c>
      <c r="M3543" t="s">
        <v>255</v>
      </c>
      <c r="N3543" t="s">
        <v>255</v>
      </c>
      <c r="Q3543" t="s">
        <v>12801</v>
      </c>
      <c r="R3543" t="s">
        <v>165</v>
      </c>
      <c r="S3543" t="s">
        <v>138</v>
      </c>
      <c r="T3543" t="s">
        <v>46</v>
      </c>
      <c r="U3543" t="s">
        <v>47</v>
      </c>
      <c r="V3543" t="s">
        <v>12803</v>
      </c>
      <c r="W3543">
        <v>38.884580999999997</v>
      </c>
      <c r="X3543">
        <v>-76.990516</v>
      </c>
      <c r="Y3543">
        <v>400822.9</v>
      </c>
      <c r="Z3543">
        <v>135193.66</v>
      </c>
      <c r="AA3543">
        <v>20003</v>
      </c>
      <c r="AB3543">
        <v>39731</v>
      </c>
      <c r="AC3543">
        <v>26667</v>
      </c>
      <c r="AD3543">
        <v>26667</v>
      </c>
      <c r="AE3543">
        <v>6</v>
      </c>
      <c r="AF3543" t="s">
        <v>72</v>
      </c>
      <c r="AG3543" t="s">
        <v>3034</v>
      </c>
      <c r="AH3543" t="s">
        <v>63</v>
      </c>
      <c r="AI3543">
        <v>107</v>
      </c>
      <c r="AJ3543">
        <v>26</v>
      </c>
      <c r="AK3543" t="s">
        <v>51</v>
      </c>
      <c r="AL3543">
        <v>130</v>
      </c>
      <c r="AM3543">
        <v>-76.990517779879099</v>
      </c>
      <c r="AN3543">
        <v>38.884588299173302</v>
      </c>
      <c r="AO3543" t="b">
        <f t="shared" si="110"/>
        <v>1</v>
      </c>
      <c r="AP3543">
        <f t="shared" si="111"/>
        <v>1</v>
      </c>
    </row>
    <row r="3544" spans="1:42">
      <c r="A3544">
        <v>186961</v>
      </c>
      <c r="B3544" t="s">
        <v>5605</v>
      </c>
      <c r="C3544" t="s">
        <v>5606</v>
      </c>
      <c r="D3544">
        <v>10194055</v>
      </c>
      <c r="E3544" t="s">
        <v>201</v>
      </c>
      <c r="K3544" s="6">
        <v>0.29166666666666669</v>
      </c>
      <c r="L3544" s="8">
        <v>0.70833333333333337</v>
      </c>
      <c r="M3544" t="s">
        <v>255</v>
      </c>
      <c r="N3544" t="s">
        <v>255</v>
      </c>
      <c r="Q3544" t="s">
        <v>5606</v>
      </c>
      <c r="R3544" t="s">
        <v>148</v>
      </c>
      <c r="S3544" t="s">
        <v>138</v>
      </c>
      <c r="T3544" t="s">
        <v>46</v>
      </c>
      <c r="U3544" t="s">
        <v>47</v>
      </c>
      <c r="V3544" t="s">
        <v>5607</v>
      </c>
      <c r="W3544">
        <v>38.907555000000002</v>
      </c>
      <c r="X3544">
        <v>-77.081252000000006</v>
      </c>
      <c r="Y3544">
        <v>392952.6</v>
      </c>
      <c r="Z3544">
        <v>137747.04</v>
      </c>
      <c r="AA3544">
        <v>20007</v>
      </c>
      <c r="AB3544">
        <v>270940</v>
      </c>
      <c r="AC3544">
        <v>114108</v>
      </c>
      <c r="AD3544">
        <v>114108</v>
      </c>
      <c r="AE3544">
        <v>3</v>
      </c>
      <c r="AF3544" t="s">
        <v>508</v>
      </c>
      <c r="AG3544" t="s">
        <v>1142</v>
      </c>
      <c r="AH3544" t="s">
        <v>50</v>
      </c>
      <c r="AI3544">
        <v>205</v>
      </c>
      <c r="AJ3544">
        <v>13</v>
      </c>
      <c r="AK3544" t="s">
        <v>51</v>
      </c>
      <c r="AL3544">
        <v>1282</v>
      </c>
      <c r="AM3544">
        <v>-77.081254710963194</v>
      </c>
      <c r="AN3544">
        <v>38.9075622108058</v>
      </c>
      <c r="AO3544" t="b">
        <f t="shared" si="110"/>
        <v>1</v>
      </c>
      <c r="AP3544">
        <f t="shared" si="111"/>
        <v>1</v>
      </c>
    </row>
    <row r="3545" spans="1:42">
      <c r="A3545">
        <v>187865</v>
      </c>
      <c r="B3545" t="s">
        <v>14110</v>
      </c>
      <c r="C3545" t="s">
        <v>735</v>
      </c>
      <c r="D3545">
        <v>10194058</v>
      </c>
      <c r="E3545" t="s">
        <v>81</v>
      </c>
      <c r="I3545" t="s">
        <v>14111</v>
      </c>
      <c r="J3545" t="s">
        <v>192</v>
      </c>
      <c r="K3545" s="6">
        <v>0.29166666666666669</v>
      </c>
      <c r="L3545" s="8">
        <v>0.79166666666666663</v>
      </c>
      <c r="M3545" t="s">
        <v>683</v>
      </c>
      <c r="N3545" t="s">
        <v>683</v>
      </c>
      <c r="O3545" t="s">
        <v>737</v>
      </c>
      <c r="P3545" t="s">
        <v>738</v>
      </c>
      <c r="Q3545" t="s">
        <v>737</v>
      </c>
      <c r="R3545" t="s">
        <v>165</v>
      </c>
      <c r="S3545" t="s">
        <v>56</v>
      </c>
      <c r="T3545" t="s">
        <v>46</v>
      </c>
      <c r="U3545" t="s">
        <v>47</v>
      </c>
      <c r="V3545" t="s">
        <v>739</v>
      </c>
      <c r="W3545">
        <v>38.901319000000001</v>
      </c>
      <c r="X3545">
        <v>-77.050636999999995</v>
      </c>
      <c r="Y3545">
        <v>395607.66</v>
      </c>
      <c r="Z3545">
        <v>137052.94</v>
      </c>
      <c r="AA3545">
        <v>20037</v>
      </c>
      <c r="AB3545">
        <v>242349</v>
      </c>
      <c r="AC3545">
        <v>85288</v>
      </c>
      <c r="AD3545">
        <v>85288</v>
      </c>
      <c r="AE3545">
        <v>2</v>
      </c>
      <c r="AF3545" t="s">
        <v>196</v>
      </c>
      <c r="AG3545" t="s">
        <v>610</v>
      </c>
      <c r="AH3545" t="s">
        <v>50</v>
      </c>
      <c r="AI3545">
        <v>207</v>
      </c>
      <c r="AJ3545">
        <v>5</v>
      </c>
      <c r="AK3545" t="s">
        <v>51</v>
      </c>
      <c r="AL3545">
        <v>4121</v>
      </c>
      <c r="AM3545">
        <v>-77.050638980804607</v>
      </c>
      <c r="AN3545">
        <v>38.901326793175997</v>
      </c>
      <c r="AO3545" t="b">
        <f t="shared" si="110"/>
        <v>0</v>
      </c>
      <c r="AP3545">
        <f t="shared" si="111"/>
        <v>0</v>
      </c>
    </row>
    <row r="3546" spans="1:42">
      <c r="A3546">
        <v>187380</v>
      </c>
      <c r="B3546" t="s">
        <v>5608</v>
      </c>
      <c r="C3546" t="s">
        <v>5609</v>
      </c>
      <c r="D3546">
        <v>10194060</v>
      </c>
      <c r="E3546" t="s">
        <v>201</v>
      </c>
      <c r="I3546" t="s">
        <v>5610</v>
      </c>
      <c r="J3546" t="s">
        <v>1682</v>
      </c>
      <c r="K3546" s="6">
        <v>0.29166666666666669</v>
      </c>
      <c r="L3546" s="8">
        <v>0.79166666666666663</v>
      </c>
      <c r="M3546" t="s">
        <v>203</v>
      </c>
      <c r="N3546" t="s">
        <v>203</v>
      </c>
      <c r="O3546" t="s">
        <v>5609</v>
      </c>
      <c r="P3546" t="s">
        <v>5611</v>
      </c>
      <c r="Q3546" t="s">
        <v>5609</v>
      </c>
      <c r="R3546" t="s">
        <v>165</v>
      </c>
      <c r="S3546" t="s">
        <v>265</v>
      </c>
      <c r="T3546" t="s">
        <v>46</v>
      </c>
      <c r="U3546" t="s">
        <v>47</v>
      </c>
      <c r="V3546" t="s">
        <v>5041</v>
      </c>
      <c r="W3546">
        <v>38.924134000000002</v>
      </c>
      <c r="X3546">
        <v>-77.072873000000001</v>
      </c>
      <c r="Y3546">
        <v>393680.85</v>
      </c>
      <c r="Z3546">
        <v>139586.9</v>
      </c>
      <c r="AA3546">
        <v>20007</v>
      </c>
      <c r="AB3546">
        <v>262713</v>
      </c>
      <c r="AC3546">
        <v>105537</v>
      </c>
      <c r="AD3546">
        <v>105537</v>
      </c>
      <c r="AE3546">
        <v>3</v>
      </c>
      <c r="AF3546" t="s">
        <v>168</v>
      </c>
      <c r="AG3546" t="s">
        <v>169</v>
      </c>
      <c r="AH3546" t="s">
        <v>50</v>
      </c>
      <c r="AI3546">
        <v>204</v>
      </c>
      <c r="AJ3546">
        <v>14</v>
      </c>
      <c r="AK3546" t="s">
        <v>51</v>
      </c>
      <c r="AL3546">
        <v>1229</v>
      </c>
      <c r="AM3546">
        <v>-77.072875349766605</v>
      </c>
      <c r="AN3546">
        <v>38.924141817252298</v>
      </c>
      <c r="AO3546" t="b">
        <f t="shared" si="110"/>
        <v>1</v>
      </c>
      <c r="AP3546">
        <f t="shared" si="111"/>
        <v>1</v>
      </c>
    </row>
    <row r="3547" spans="1:42">
      <c r="A3547">
        <v>187866</v>
      </c>
      <c r="B3547" t="s">
        <v>14106</v>
      </c>
      <c r="C3547" t="s">
        <v>14107</v>
      </c>
      <c r="D3547">
        <v>10194068</v>
      </c>
      <c r="E3547" t="s">
        <v>201</v>
      </c>
      <c r="I3547" t="s">
        <v>14108</v>
      </c>
      <c r="J3547" t="s">
        <v>1682</v>
      </c>
      <c r="K3547" s="6">
        <v>0.29166666666666669</v>
      </c>
      <c r="L3547" s="8">
        <v>0.75</v>
      </c>
      <c r="M3547" t="s">
        <v>683</v>
      </c>
      <c r="N3547" t="s">
        <v>683</v>
      </c>
      <c r="Q3547" t="s">
        <v>14107</v>
      </c>
      <c r="R3547" t="s">
        <v>165</v>
      </c>
      <c r="S3547" t="s">
        <v>56</v>
      </c>
      <c r="T3547" t="s">
        <v>46</v>
      </c>
      <c r="U3547" t="s">
        <v>47</v>
      </c>
      <c r="V3547" t="s">
        <v>14109</v>
      </c>
      <c r="W3547">
        <v>38.929696</v>
      </c>
      <c r="X3547">
        <v>-77.073535000000007</v>
      </c>
      <c r="Y3547">
        <v>393623.94</v>
      </c>
      <c r="Z3547">
        <v>140204.28</v>
      </c>
      <c r="AA3547">
        <v>20016</v>
      </c>
      <c r="AB3547">
        <v>223258</v>
      </c>
      <c r="AC3547">
        <v>66272</v>
      </c>
      <c r="AD3547">
        <v>66272</v>
      </c>
      <c r="AE3547">
        <v>3</v>
      </c>
      <c r="AF3547" t="s">
        <v>168</v>
      </c>
      <c r="AG3547" t="s">
        <v>1875</v>
      </c>
      <c r="AH3547" t="s">
        <v>50</v>
      </c>
      <c r="AI3547">
        <v>204</v>
      </c>
      <c r="AJ3547">
        <v>14</v>
      </c>
      <c r="AK3547" t="s">
        <v>51</v>
      </c>
      <c r="AL3547">
        <v>4188</v>
      </c>
      <c r="AM3547">
        <v>-77.073537376668</v>
      </c>
      <c r="AN3547">
        <v>38.929702958379302</v>
      </c>
      <c r="AO3547" t="b">
        <f t="shared" si="110"/>
        <v>1</v>
      </c>
      <c r="AP3547">
        <f t="shared" si="111"/>
        <v>1</v>
      </c>
    </row>
    <row r="3548" spans="1:42">
      <c r="A3548">
        <v>187276</v>
      </c>
      <c r="B3548" t="s">
        <v>9474</v>
      </c>
      <c r="C3548" t="s">
        <v>5614</v>
      </c>
      <c r="D3548">
        <v>10194069</v>
      </c>
      <c r="E3548" t="s">
        <v>201</v>
      </c>
      <c r="I3548" t="s">
        <v>9475</v>
      </c>
      <c r="J3548" t="s">
        <v>1682</v>
      </c>
      <c r="K3548" s="6">
        <v>0.29166666666666669</v>
      </c>
      <c r="L3548" s="8">
        <v>0.70833333333333337</v>
      </c>
      <c r="M3548" t="s">
        <v>387</v>
      </c>
      <c r="N3548" t="s">
        <v>95</v>
      </c>
      <c r="Q3548" t="s">
        <v>5614</v>
      </c>
      <c r="R3548" t="s">
        <v>165</v>
      </c>
      <c r="S3548" t="s">
        <v>415</v>
      </c>
      <c r="T3548" t="s">
        <v>46</v>
      </c>
      <c r="U3548" t="s">
        <v>47</v>
      </c>
      <c r="V3548" t="s">
        <v>9476</v>
      </c>
      <c r="W3548">
        <v>38.928300999999998</v>
      </c>
      <c r="X3548">
        <v>-77.056257000000002</v>
      </c>
      <c r="Y3548">
        <v>395122.02</v>
      </c>
      <c r="Z3548">
        <v>140048.39000000001</v>
      </c>
      <c r="AA3548">
        <v>20008</v>
      </c>
      <c r="AB3548">
        <v>220070</v>
      </c>
      <c r="AC3548">
        <v>63444</v>
      </c>
      <c r="AD3548">
        <v>63444</v>
      </c>
      <c r="AE3548">
        <v>3</v>
      </c>
      <c r="AF3548" t="s">
        <v>168</v>
      </c>
      <c r="AG3548" t="s">
        <v>814</v>
      </c>
      <c r="AH3548" t="s">
        <v>50</v>
      </c>
      <c r="AI3548">
        <v>204</v>
      </c>
      <c r="AJ3548">
        <v>15</v>
      </c>
      <c r="AK3548" t="s">
        <v>51</v>
      </c>
      <c r="AL3548">
        <v>2199</v>
      </c>
      <c r="AM3548">
        <v>-77.056258919080506</v>
      </c>
      <c r="AN3548">
        <v>38.928308247110103</v>
      </c>
      <c r="AO3548" t="b">
        <f t="shared" si="110"/>
        <v>1</v>
      </c>
      <c r="AP3548">
        <f t="shared" si="111"/>
        <v>1</v>
      </c>
    </row>
    <row r="3549" spans="1:42">
      <c r="A3549">
        <v>187049</v>
      </c>
      <c r="B3549" t="s">
        <v>9477</v>
      </c>
      <c r="C3549" t="s">
        <v>7801</v>
      </c>
      <c r="D3549">
        <v>10194071</v>
      </c>
      <c r="E3549" t="s">
        <v>160</v>
      </c>
      <c r="I3549" t="s">
        <v>9478</v>
      </c>
      <c r="J3549" t="s">
        <v>255</v>
      </c>
      <c r="K3549" s="6">
        <v>0.375</v>
      </c>
      <c r="L3549" s="8">
        <v>0.125</v>
      </c>
      <c r="M3549" t="s">
        <v>386</v>
      </c>
      <c r="N3549" t="s">
        <v>183</v>
      </c>
      <c r="O3549" t="s">
        <v>7801</v>
      </c>
      <c r="P3549" t="s">
        <v>9479</v>
      </c>
      <c r="Q3549" t="s">
        <v>7801</v>
      </c>
      <c r="R3549" t="s">
        <v>165</v>
      </c>
      <c r="S3549" t="s">
        <v>184</v>
      </c>
      <c r="T3549" t="s">
        <v>46</v>
      </c>
      <c r="U3549" t="s">
        <v>47</v>
      </c>
      <c r="V3549" t="s">
        <v>7805</v>
      </c>
      <c r="W3549">
        <v>38.898505</v>
      </c>
      <c r="X3549">
        <v>-76.988123000000002</v>
      </c>
      <c r="Y3549">
        <v>401030.28</v>
      </c>
      <c r="Z3549">
        <v>136739.41</v>
      </c>
      <c r="AA3549">
        <v>20002</v>
      </c>
      <c r="AB3549">
        <v>68769</v>
      </c>
      <c r="AC3549">
        <v>42547</v>
      </c>
      <c r="AD3549">
        <v>42547</v>
      </c>
      <c r="AE3549">
        <v>6</v>
      </c>
      <c r="AF3549" t="s">
        <v>669</v>
      </c>
      <c r="AG3549" t="s">
        <v>1387</v>
      </c>
      <c r="AH3549" t="s">
        <v>63</v>
      </c>
      <c r="AI3549">
        <v>104</v>
      </c>
      <c r="AJ3549">
        <v>25</v>
      </c>
      <c r="AK3549" t="s">
        <v>51</v>
      </c>
      <c r="AL3549">
        <v>2083</v>
      </c>
      <c r="AM3549">
        <v>-76.988125262112703</v>
      </c>
      <c r="AN3549">
        <v>38.898512774403599</v>
      </c>
      <c r="AO3549" t="b">
        <f t="shared" si="110"/>
        <v>1</v>
      </c>
      <c r="AP3549">
        <f t="shared" si="111"/>
        <v>1</v>
      </c>
    </row>
    <row r="3550" spans="1:42">
      <c r="A3550">
        <v>187277</v>
      </c>
      <c r="B3550" t="s">
        <v>5613</v>
      </c>
      <c r="C3550" t="s">
        <v>5614</v>
      </c>
      <c r="D3550">
        <v>10194073</v>
      </c>
      <c r="E3550" t="s">
        <v>201</v>
      </c>
      <c r="I3550" t="s">
        <v>5615</v>
      </c>
      <c r="J3550" t="s">
        <v>1682</v>
      </c>
      <c r="K3550" s="6">
        <v>0.66666666666666663</v>
      </c>
      <c r="L3550" s="8">
        <v>0.70833333333333337</v>
      </c>
      <c r="M3550" t="s">
        <v>387</v>
      </c>
      <c r="N3550" t="s">
        <v>95</v>
      </c>
      <c r="Q3550" t="s">
        <v>5614</v>
      </c>
      <c r="R3550" t="s">
        <v>165</v>
      </c>
      <c r="S3550" t="s">
        <v>415</v>
      </c>
      <c r="T3550" t="s">
        <v>46</v>
      </c>
      <c r="U3550" t="s">
        <v>47</v>
      </c>
      <c r="V3550" t="s">
        <v>3781</v>
      </c>
      <c r="W3550">
        <v>38.917104999999999</v>
      </c>
      <c r="X3550">
        <v>-77.072659999999999</v>
      </c>
      <c r="Y3550">
        <v>393698.72</v>
      </c>
      <c r="Z3550">
        <v>138806.51999999999</v>
      </c>
      <c r="AA3550">
        <v>20007</v>
      </c>
      <c r="AB3550">
        <v>270344</v>
      </c>
      <c r="AC3550">
        <v>113499</v>
      </c>
      <c r="AD3550">
        <v>113499</v>
      </c>
      <c r="AE3550">
        <v>3</v>
      </c>
      <c r="AF3550" t="s">
        <v>294</v>
      </c>
      <c r="AG3550" t="s">
        <v>3105</v>
      </c>
      <c r="AH3550" t="s">
        <v>50</v>
      </c>
      <c r="AI3550">
        <v>204</v>
      </c>
      <c r="AJ3550">
        <v>14</v>
      </c>
      <c r="AK3550" t="s">
        <v>51</v>
      </c>
      <c r="AL3550">
        <v>1298</v>
      </c>
      <c r="AM3550">
        <v>-77.072662107850107</v>
      </c>
      <c r="AN3550">
        <v>38.917112030036897</v>
      </c>
      <c r="AO3550" t="b">
        <f t="shared" si="110"/>
        <v>1</v>
      </c>
      <c r="AP3550">
        <f t="shared" si="111"/>
        <v>1</v>
      </c>
    </row>
    <row r="3551" spans="1:42">
      <c r="A3551">
        <v>187345</v>
      </c>
      <c r="B3551" t="s">
        <v>9480</v>
      </c>
      <c r="C3551" t="s">
        <v>9481</v>
      </c>
      <c r="D3551">
        <v>10194078</v>
      </c>
      <c r="E3551" t="s">
        <v>201</v>
      </c>
      <c r="I3551" t="s">
        <v>9482</v>
      </c>
      <c r="J3551" t="s">
        <v>183</v>
      </c>
      <c r="K3551" s="6">
        <v>0.29166666666666669</v>
      </c>
      <c r="L3551" s="8">
        <v>0.83333333333333337</v>
      </c>
      <c r="M3551" t="s">
        <v>95</v>
      </c>
      <c r="N3551" t="s">
        <v>415</v>
      </c>
      <c r="O3551" t="s">
        <v>9481</v>
      </c>
      <c r="P3551" t="s">
        <v>9483</v>
      </c>
      <c r="Q3551" t="s">
        <v>9481</v>
      </c>
      <c r="R3551" t="s">
        <v>165</v>
      </c>
      <c r="S3551" t="s">
        <v>203</v>
      </c>
      <c r="T3551" t="s">
        <v>46</v>
      </c>
      <c r="U3551" t="s">
        <v>47</v>
      </c>
      <c r="V3551" t="s">
        <v>9484</v>
      </c>
      <c r="W3551">
        <v>38.932209</v>
      </c>
      <c r="X3551">
        <v>-77.035044999999997</v>
      </c>
      <c r="Y3551">
        <v>396961.45</v>
      </c>
      <c r="Z3551">
        <v>140481.26999999999</v>
      </c>
      <c r="AA3551">
        <v>20010</v>
      </c>
      <c r="AB3551">
        <v>234556</v>
      </c>
      <c r="AC3551">
        <v>77625</v>
      </c>
      <c r="AD3551">
        <v>77625</v>
      </c>
      <c r="AE3551">
        <v>1</v>
      </c>
      <c r="AF3551" t="s">
        <v>249</v>
      </c>
      <c r="AG3551" t="s">
        <v>966</v>
      </c>
      <c r="AH3551" t="s">
        <v>188</v>
      </c>
      <c r="AI3551">
        <v>409</v>
      </c>
      <c r="AJ3551">
        <v>2</v>
      </c>
      <c r="AK3551" t="s">
        <v>51</v>
      </c>
      <c r="AL3551">
        <v>2452</v>
      </c>
      <c r="AM3551">
        <v>-77.035047110734894</v>
      </c>
      <c r="AN3551">
        <v>38.932216051014997</v>
      </c>
      <c r="AO3551" t="b">
        <f t="shared" si="110"/>
        <v>1</v>
      </c>
      <c r="AP3551">
        <f t="shared" si="111"/>
        <v>1</v>
      </c>
    </row>
    <row r="3552" spans="1:42">
      <c r="A3552">
        <v>187113</v>
      </c>
      <c r="B3552" t="s">
        <v>5617</v>
      </c>
      <c r="C3552" t="s">
        <v>985</v>
      </c>
      <c r="D3552">
        <v>10194089</v>
      </c>
      <c r="E3552" t="s">
        <v>201</v>
      </c>
      <c r="I3552" t="s">
        <v>5618</v>
      </c>
      <c r="J3552" t="s">
        <v>1682</v>
      </c>
      <c r="K3552" s="6">
        <v>0.29166666666666669</v>
      </c>
      <c r="L3552" s="8">
        <v>0.70833333333333337</v>
      </c>
      <c r="M3552" t="s">
        <v>192</v>
      </c>
      <c r="N3552" t="s">
        <v>192</v>
      </c>
      <c r="O3552" t="s">
        <v>5619</v>
      </c>
      <c r="P3552" t="s">
        <v>5620</v>
      </c>
      <c r="Q3552" t="s">
        <v>5619</v>
      </c>
      <c r="R3552" t="s">
        <v>165</v>
      </c>
      <c r="S3552" t="s">
        <v>387</v>
      </c>
      <c r="T3552" t="s">
        <v>46</v>
      </c>
      <c r="U3552" t="s">
        <v>47</v>
      </c>
      <c r="V3552" t="s">
        <v>5621</v>
      </c>
      <c r="W3552">
        <v>38.931584000000001</v>
      </c>
      <c r="X3552">
        <v>-77.090290999999993</v>
      </c>
      <c r="Y3552">
        <v>392171.32</v>
      </c>
      <c r="Z3552">
        <v>140415.26999999999</v>
      </c>
      <c r="AA3552">
        <v>20016</v>
      </c>
      <c r="AB3552">
        <v>265292</v>
      </c>
      <c r="AC3552">
        <v>107816</v>
      </c>
      <c r="AD3552">
        <v>107816</v>
      </c>
      <c r="AE3552">
        <v>3</v>
      </c>
      <c r="AF3552" t="s">
        <v>508</v>
      </c>
      <c r="AG3552" t="s">
        <v>509</v>
      </c>
      <c r="AH3552" t="s">
        <v>50</v>
      </c>
      <c r="AI3552">
        <v>205</v>
      </c>
      <c r="AJ3552">
        <v>13</v>
      </c>
      <c r="AK3552" t="s">
        <v>51</v>
      </c>
      <c r="AL3552">
        <v>1233</v>
      </c>
      <c r="AM3552">
        <v>-77.090292838101803</v>
      </c>
      <c r="AN3552">
        <v>38.931591878529701</v>
      </c>
      <c r="AO3552" t="b">
        <f t="shared" si="110"/>
        <v>0</v>
      </c>
      <c r="AP3552">
        <f t="shared" si="111"/>
        <v>0</v>
      </c>
    </row>
    <row r="3553" spans="1:42">
      <c r="A3553">
        <v>187575</v>
      </c>
      <c r="B3553" t="s">
        <v>12804</v>
      </c>
      <c r="C3553" t="s">
        <v>12805</v>
      </c>
      <c r="D3553">
        <v>10194090</v>
      </c>
      <c r="E3553" t="s">
        <v>54</v>
      </c>
      <c r="I3553" t="s">
        <v>12806</v>
      </c>
      <c r="J3553" t="s">
        <v>183</v>
      </c>
      <c r="K3553" s="6">
        <v>0.54166666666666663</v>
      </c>
      <c r="L3553" s="8">
        <v>0.625</v>
      </c>
      <c r="M3553" t="s">
        <v>266</v>
      </c>
      <c r="N3553" t="s">
        <v>266</v>
      </c>
      <c r="Q3553" t="s">
        <v>12807</v>
      </c>
      <c r="R3553" t="s">
        <v>165</v>
      </c>
      <c r="S3553" t="s">
        <v>55</v>
      </c>
      <c r="T3553" t="s">
        <v>46</v>
      </c>
      <c r="U3553" t="s">
        <v>47</v>
      </c>
      <c r="V3553" t="s">
        <v>10001</v>
      </c>
      <c r="W3553">
        <v>38.917444000000003</v>
      </c>
      <c r="X3553">
        <v>-77.032404</v>
      </c>
      <c r="Y3553">
        <v>397189.88</v>
      </c>
      <c r="Z3553">
        <v>138842.23000000001</v>
      </c>
      <c r="AA3553">
        <v>20009</v>
      </c>
      <c r="AB3553">
        <v>239976</v>
      </c>
      <c r="AC3553">
        <v>83250</v>
      </c>
      <c r="AD3553">
        <v>83250</v>
      </c>
      <c r="AE3553">
        <v>1</v>
      </c>
      <c r="AF3553" t="s">
        <v>361</v>
      </c>
      <c r="AG3553" t="s">
        <v>373</v>
      </c>
      <c r="AH3553" t="s">
        <v>88</v>
      </c>
      <c r="AI3553">
        <v>305</v>
      </c>
      <c r="AJ3553">
        <v>3</v>
      </c>
      <c r="AK3553" t="s">
        <v>51</v>
      </c>
      <c r="AL3553">
        <v>929</v>
      </c>
      <c r="AM3553">
        <v>-77.032405824536397</v>
      </c>
      <c r="AN3553">
        <v>38.917451816556699</v>
      </c>
      <c r="AO3553" t="b">
        <f t="shared" si="110"/>
        <v>0</v>
      </c>
      <c r="AP3553">
        <f t="shared" si="111"/>
        <v>0</v>
      </c>
    </row>
    <row r="3554" spans="1:42">
      <c r="A3554">
        <v>187377</v>
      </c>
      <c r="B3554" t="s">
        <v>9485</v>
      </c>
      <c r="C3554" t="s">
        <v>9486</v>
      </c>
      <c r="D3554">
        <v>10194092</v>
      </c>
      <c r="E3554" t="s">
        <v>652</v>
      </c>
      <c r="I3554" t="s">
        <v>9487</v>
      </c>
      <c r="J3554" t="s">
        <v>254</v>
      </c>
      <c r="K3554" s="6">
        <v>0.29166666666666669</v>
      </c>
      <c r="L3554" s="8">
        <v>0.70833333333333337</v>
      </c>
      <c r="M3554" t="s">
        <v>192</v>
      </c>
      <c r="N3554" t="s">
        <v>203</v>
      </c>
      <c r="O3554" t="s">
        <v>9486</v>
      </c>
      <c r="P3554" t="s">
        <v>9488</v>
      </c>
      <c r="Q3554" t="s">
        <v>9486</v>
      </c>
      <c r="R3554" t="s">
        <v>165</v>
      </c>
      <c r="S3554" t="s">
        <v>265</v>
      </c>
      <c r="T3554" t="s">
        <v>46</v>
      </c>
      <c r="U3554" t="s">
        <v>47</v>
      </c>
      <c r="V3554" t="s">
        <v>9489</v>
      </c>
      <c r="W3554">
        <v>38.892980999999999</v>
      </c>
      <c r="X3554">
        <v>-76.991782999999998</v>
      </c>
      <c r="Y3554">
        <v>400712.81</v>
      </c>
      <c r="Z3554">
        <v>136126.16</v>
      </c>
      <c r="AA3554">
        <v>20002</v>
      </c>
      <c r="AB3554">
        <v>48659</v>
      </c>
      <c r="AC3554">
        <v>32303</v>
      </c>
      <c r="AD3554">
        <v>32303</v>
      </c>
      <c r="AE3554">
        <v>6</v>
      </c>
      <c r="AF3554" t="s">
        <v>669</v>
      </c>
      <c r="AG3554" t="s">
        <v>670</v>
      </c>
      <c r="AH3554" t="s">
        <v>63</v>
      </c>
      <c r="AI3554">
        <v>107</v>
      </c>
      <c r="AJ3554">
        <v>25</v>
      </c>
      <c r="AK3554" t="s">
        <v>51</v>
      </c>
      <c r="AL3554">
        <v>2659</v>
      </c>
      <c r="AM3554">
        <v>-76.991785677887293</v>
      </c>
      <c r="AN3554">
        <v>38.892988707909403</v>
      </c>
      <c r="AO3554" t="b">
        <f t="shared" si="110"/>
        <v>1</v>
      </c>
      <c r="AP3554">
        <f t="shared" si="111"/>
        <v>1</v>
      </c>
    </row>
    <row r="3555" spans="1:42">
      <c r="A3555">
        <v>186975</v>
      </c>
      <c r="B3555" t="s">
        <v>12808</v>
      </c>
      <c r="C3555" t="s">
        <v>12809</v>
      </c>
      <c r="D3555">
        <v>10194095</v>
      </c>
      <c r="E3555" t="s">
        <v>201</v>
      </c>
      <c r="I3555" t="s">
        <v>12810</v>
      </c>
      <c r="J3555" t="s">
        <v>1682</v>
      </c>
      <c r="K3555" s="6">
        <v>0.29166666666666669</v>
      </c>
      <c r="L3555" s="8">
        <v>0.79166666666666663</v>
      </c>
      <c r="M3555" t="s">
        <v>138</v>
      </c>
      <c r="N3555" t="s">
        <v>138</v>
      </c>
      <c r="Q3555" t="s">
        <v>12809</v>
      </c>
      <c r="R3555" t="s">
        <v>165</v>
      </c>
      <c r="S3555" t="s">
        <v>334</v>
      </c>
      <c r="T3555" t="s">
        <v>46</v>
      </c>
      <c r="U3555" t="s">
        <v>47</v>
      </c>
      <c r="V3555" t="s">
        <v>12811</v>
      </c>
      <c r="W3555">
        <v>38.928207999999998</v>
      </c>
      <c r="X3555">
        <v>-77.053342999999998</v>
      </c>
      <c r="Y3555">
        <v>395374.66</v>
      </c>
      <c r="Z3555">
        <v>140037.93</v>
      </c>
      <c r="AA3555">
        <v>20008</v>
      </c>
      <c r="AB3555">
        <v>219215</v>
      </c>
      <c r="AC3555">
        <v>62321</v>
      </c>
      <c r="AD3555">
        <v>62321</v>
      </c>
      <c r="AE3555">
        <v>3</v>
      </c>
      <c r="AF3555" t="s">
        <v>168</v>
      </c>
      <c r="AG3555" t="s">
        <v>7808</v>
      </c>
      <c r="AH3555" t="s">
        <v>50</v>
      </c>
      <c r="AI3555">
        <v>204</v>
      </c>
      <c r="AJ3555">
        <v>15</v>
      </c>
      <c r="AK3555" t="s">
        <v>51</v>
      </c>
      <c r="AL3555">
        <v>379</v>
      </c>
      <c r="AM3555">
        <v>-77.053345209610995</v>
      </c>
      <c r="AN3555">
        <v>38.9282153864565</v>
      </c>
      <c r="AO3555" t="b">
        <f t="shared" si="110"/>
        <v>1</v>
      </c>
      <c r="AP3555">
        <f t="shared" si="111"/>
        <v>1</v>
      </c>
    </row>
    <row r="3556" spans="1:42">
      <c r="A3556">
        <v>187278</v>
      </c>
      <c r="B3556" t="s">
        <v>5622</v>
      </c>
      <c r="C3556" t="s">
        <v>735</v>
      </c>
      <c r="D3556">
        <v>10194098</v>
      </c>
      <c r="E3556" t="s">
        <v>81</v>
      </c>
      <c r="I3556" t="s">
        <v>5623</v>
      </c>
      <c r="J3556" t="s">
        <v>192</v>
      </c>
      <c r="K3556" s="6">
        <v>0.29166666666666669</v>
      </c>
      <c r="L3556" s="8">
        <v>0.79166666666666663</v>
      </c>
      <c r="M3556" t="s">
        <v>95</v>
      </c>
      <c r="N3556" t="s">
        <v>95</v>
      </c>
      <c r="O3556" t="s">
        <v>5624</v>
      </c>
      <c r="P3556" t="s">
        <v>5625</v>
      </c>
      <c r="Q3556" t="s">
        <v>5624</v>
      </c>
      <c r="R3556" t="s">
        <v>165</v>
      </c>
      <c r="S3556" t="s">
        <v>415</v>
      </c>
      <c r="T3556" t="s">
        <v>46</v>
      </c>
      <c r="U3556" t="s">
        <v>47</v>
      </c>
      <c r="V3556" t="s">
        <v>5626</v>
      </c>
      <c r="W3556">
        <v>38.905005000000003</v>
      </c>
      <c r="X3556">
        <v>-77.050551999999996</v>
      </c>
      <c r="Y3556">
        <v>395615.27</v>
      </c>
      <c r="Z3556">
        <v>137462.07</v>
      </c>
      <c r="AA3556">
        <v>20037</v>
      </c>
      <c r="AB3556">
        <v>243314</v>
      </c>
      <c r="AC3556">
        <v>86243</v>
      </c>
      <c r="AD3556">
        <v>86243</v>
      </c>
      <c r="AE3556">
        <v>2</v>
      </c>
      <c r="AF3556" t="s">
        <v>196</v>
      </c>
      <c r="AG3556" t="s">
        <v>927</v>
      </c>
      <c r="AH3556" t="s">
        <v>50</v>
      </c>
      <c r="AI3556">
        <v>207</v>
      </c>
      <c r="AJ3556">
        <v>5</v>
      </c>
      <c r="AK3556" t="s">
        <v>51</v>
      </c>
      <c r="AL3556">
        <v>1132</v>
      </c>
      <c r="AM3556">
        <v>-77.050553861702198</v>
      </c>
      <c r="AN3556">
        <v>38.905012418954897</v>
      </c>
      <c r="AO3556" t="b">
        <f t="shared" si="110"/>
        <v>0</v>
      </c>
      <c r="AP3556">
        <f t="shared" si="111"/>
        <v>0</v>
      </c>
    </row>
    <row r="3557" spans="1:42">
      <c r="A3557">
        <v>186955</v>
      </c>
      <c r="B3557" t="s">
        <v>12812</v>
      </c>
      <c r="C3557" t="s">
        <v>12813</v>
      </c>
      <c r="D3557">
        <v>10194102</v>
      </c>
      <c r="E3557" t="s">
        <v>519</v>
      </c>
      <c r="I3557" t="s">
        <v>12814</v>
      </c>
      <c r="J3557" t="s">
        <v>1682</v>
      </c>
      <c r="K3557" s="6">
        <v>0.29166666666666669</v>
      </c>
      <c r="L3557" s="8">
        <v>0.70833333333333337</v>
      </c>
      <c r="M3557" t="s">
        <v>1682</v>
      </c>
      <c r="N3557" t="s">
        <v>254</v>
      </c>
      <c r="Q3557" t="s">
        <v>12815</v>
      </c>
      <c r="R3557" t="s">
        <v>165</v>
      </c>
      <c r="S3557" t="s">
        <v>255</v>
      </c>
      <c r="T3557" t="s">
        <v>46</v>
      </c>
      <c r="U3557" t="s">
        <v>47</v>
      </c>
      <c r="V3557" t="s">
        <v>12816</v>
      </c>
      <c r="W3557">
        <v>38.902101000000002</v>
      </c>
      <c r="X3557">
        <v>-76.936334000000002</v>
      </c>
      <c r="Y3557">
        <v>405522.5</v>
      </c>
      <c r="Z3557">
        <v>137140.37</v>
      </c>
      <c r="AA3557">
        <v>20019</v>
      </c>
      <c r="AB3557">
        <v>82368</v>
      </c>
      <c r="AC3557">
        <v>53573</v>
      </c>
      <c r="AD3557">
        <v>53573</v>
      </c>
      <c r="AE3557">
        <v>7</v>
      </c>
      <c r="AF3557" t="s">
        <v>910</v>
      </c>
      <c r="AG3557" t="s">
        <v>1202</v>
      </c>
      <c r="AH3557" t="s">
        <v>912</v>
      </c>
      <c r="AI3557">
        <v>602</v>
      </c>
      <c r="AJ3557">
        <v>31</v>
      </c>
      <c r="AK3557" t="s">
        <v>51</v>
      </c>
      <c r="AL3557">
        <v>333</v>
      </c>
      <c r="AM3557">
        <v>-76.936335939263898</v>
      </c>
      <c r="AN3557">
        <v>38.9021080241993</v>
      </c>
      <c r="AO3557" t="b">
        <f t="shared" si="110"/>
        <v>0</v>
      </c>
      <c r="AP3557">
        <f t="shared" si="111"/>
        <v>0</v>
      </c>
    </row>
    <row r="3558" spans="1:42">
      <c r="A3558">
        <v>187868</v>
      </c>
      <c r="B3558" t="s">
        <v>14103</v>
      </c>
      <c r="C3558" t="s">
        <v>985</v>
      </c>
      <c r="D3558">
        <v>10194103</v>
      </c>
      <c r="E3558" t="s">
        <v>201</v>
      </c>
      <c r="I3558" t="s">
        <v>14104</v>
      </c>
      <c r="J3558" t="s">
        <v>1682</v>
      </c>
      <c r="K3558" s="6">
        <v>0.29166666666666669</v>
      </c>
      <c r="L3558" s="8">
        <v>0.70833333333333337</v>
      </c>
      <c r="M3558" t="s">
        <v>683</v>
      </c>
      <c r="N3558" t="s">
        <v>683</v>
      </c>
      <c r="O3558" t="s">
        <v>1409</v>
      </c>
      <c r="P3558" t="s">
        <v>1410</v>
      </c>
      <c r="Q3558" t="s">
        <v>1409</v>
      </c>
      <c r="R3558" t="s">
        <v>165</v>
      </c>
      <c r="S3558" t="s">
        <v>56</v>
      </c>
      <c r="T3558" t="s">
        <v>46</v>
      </c>
      <c r="U3558" t="s">
        <v>47</v>
      </c>
      <c r="V3558" t="s">
        <v>14105</v>
      </c>
      <c r="W3558">
        <v>38.910226999999999</v>
      </c>
      <c r="X3558">
        <v>-77.062679000000003</v>
      </c>
      <c r="Y3558">
        <v>394563.77</v>
      </c>
      <c r="Z3558">
        <v>138042.38</v>
      </c>
      <c r="AA3558">
        <v>20007</v>
      </c>
      <c r="AB3558">
        <v>305082</v>
      </c>
      <c r="AC3558">
        <v>269369</v>
      </c>
      <c r="AD3558">
        <v>269556</v>
      </c>
      <c r="AE3558">
        <v>2</v>
      </c>
      <c r="AF3558" t="s">
        <v>49</v>
      </c>
      <c r="AG3558" s="2">
        <v>2000000</v>
      </c>
      <c r="AH3558" t="s">
        <v>50</v>
      </c>
      <c r="AI3558">
        <v>206</v>
      </c>
      <c r="AJ3558">
        <v>4</v>
      </c>
      <c r="AK3558" t="s">
        <v>51</v>
      </c>
      <c r="AL3558">
        <v>4174</v>
      </c>
      <c r="AM3558">
        <v>-77.062681201882</v>
      </c>
      <c r="AN3558">
        <v>38.910234177374498</v>
      </c>
      <c r="AO3558" t="b">
        <f t="shared" si="110"/>
        <v>0</v>
      </c>
      <c r="AP3558">
        <f t="shared" si="111"/>
        <v>0</v>
      </c>
    </row>
    <row r="3559" spans="1:42">
      <c r="A3559">
        <v>187576</v>
      </c>
      <c r="B3559" t="s">
        <v>12817</v>
      </c>
      <c r="C3559" t="s">
        <v>5537</v>
      </c>
      <c r="D3559">
        <v>10194107</v>
      </c>
      <c r="E3559" t="s">
        <v>115</v>
      </c>
      <c r="F3559" t="s">
        <v>12818</v>
      </c>
      <c r="I3559" t="s">
        <v>12819</v>
      </c>
      <c r="J3559" t="s">
        <v>386</v>
      </c>
      <c r="K3559" s="6">
        <v>0.29166666666666669</v>
      </c>
      <c r="L3559" s="8">
        <v>0.70833333333333337</v>
      </c>
      <c r="M3559" t="s">
        <v>266</v>
      </c>
      <c r="N3559" t="s">
        <v>266</v>
      </c>
      <c r="O3559" t="s">
        <v>1110</v>
      </c>
      <c r="P3559" t="s">
        <v>1814</v>
      </c>
      <c r="Q3559" t="s">
        <v>1110</v>
      </c>
      <c r="R3559" t="s">
        <v>165</v>
      </c>
      <c r="S3559" t="s">
        <v>55</v>
      </c>
      <c r="T3559" t="s">
        <v>46</v>
      </c>
      <c r="U3559" t="s">
        <v>47</v>
      </c>
      <c r="V3559" t="s">
        <v>12820</v>
      </c>
      <c r="W3559">
        <v>38.824115999999997</v>
      </c>
      <c r="X3559">
        <v>-76.998250999999996</v>
      </c>
      <c r="Y3559">
        <v>400151.89</v>
      </c>
      <c r="Z3559">
        <v>128481.60000000001</v>
      </c>
      <c r="AA3559">
        <v>20032</v>
      </c>
      <c r="AB3559">
        <v>2851</v>
      </c>
      <c r="AC3559">
        <v>2711</v>
      </c>
      <c r="AD3559">
        <v>2711</v>
      </c>
      <c r="AE3559">
        <v>8</v>
      </c>
      <c r="AF3559" t="s">
        <v>1182</v>
      </c>
      <c r="AG3559" t="s">
        <v>1183</v>
      </c>
      <c r="AH3559" t="s">
        <v>458</v>
      </c>
      <c r="AI3559">
        <v>706</v>
      </c>
      <c r="AJ3559">
        <v>39</v>
      </c>
      <c r="AK3559" t="s">
        <v>51</v>
      </c>
      <c r="AL3559">
        <v>5</v>
      </c>
      <c r="AM3559">
        <v>-76.998253121865105</v>
      </c>
      <c r="AN3559">
        <v>38.824123543781397</v>
      </c>
      <c r="AO3559" t="b">
        <f t="shared" si="110"/>
        <v>0</v>
      </c>
      <c r="AP3559">
        <f t="shared" si="111"/>
        <v>0</v>
      </c>
    </row>
    <row r="3560" spans="1:42">
      <c r="A3560">
        <v>186963</v>
      </c>
      <c r="B3560" t="s">
        <v>5627</v>
      </c>
      <c r="C3560" t="s">
        <v>5628</v>
      </c>
      <c r="D3560">
        <v>10194113</v>
      </c>
      <c r="E3560" t="s">
        <v>201</v>
      </c>
      <c r="K3560" s="6">
        <v>0.41666666666666669</v>
      </c>
      <c r="L3560" s="8">
        <v>0.70833333333333337</v>
      </c>
      <c r="M3560" t="s">
        <v>255</v>
      </c>
      <c r="N3560" t="s">
        <v>255</v>
      </c>
      <c r="O3560" t="s">
        <v>5628</v>
      </c>
      <c r="P3560" t="s">
        <v>5629</v>
      </c>
      <c r="Q3560" t="s">
        <v>5628</v>
      </c>
      <c r="R3560" t="s">
        <v>148</v>
      </c>
      <c r="S3560" t="s">
        <v>138</v>
      </c>
      <c r="T3560" t="s">
        <v>46</v>
      </c>
      <c r="U3560" t="s">
        <v>47</v>
      </c>
      <c r="V3560" t="s">
        <v>5630</v>
      </c>
      <c r="W3560">
        <v>38.914676999999998</v>
      </c>
      <c r="X3560">
        <v>-77.023722000000006</v>
      </c>
      <c r="Y3560">
        <v>397942.69</v>
      </c>
      <c r="Z3560">
        <v>138534.75</v>
      </c>
      <c r="AA3560">
        <v>20001</v>
      </c>
      <c r="AB3560">
        <v>239897</v>
      </c>
      <c r="AC3560">
        <v>83171</v>
      </c>
      <c r="AD3560">
        <v>83171</v>
      </c>
      <c r="AE3560">
        <v>1</v>
      </c>
      <c r="AF3560" t="s">
        <v>361</v>
      </c>
      <c r="AG3560" t="s">
        <v>635</v>
      </c>
      <c r="AH3560" t="s">
        <v>88</v>
      </c>
      <c r="AI3560">
        <v>305</v>
      </c>
      <c r="AJ3560">
        <v>3</v>
      </c>
      <c r="AK3560" t="s">
        <v>51</v>
      </c>
      <c r="AL3560">
        <v>1895</v>
      </c>
      <c r="AM3560">
        <v>-77.023724239001993</v>
      </c>
      <c r="AN3560">
        <v>38.914684019167296</v>
      </c>
      <c r="AO3560" t="b">
        <f t="shared" si="110"/>
        <v>1</v>
      </c>
      <c r="AP3560">
        <f t="shared" si="111"/>
        <v>1</v>
      </c>
    </row>
    <row r="3561" spans="1:42">
      <c r="A3561">
        <v>187869</v>
      </c>
      <c r="B3561" t="s">
        <v>14101</v>
      </c>
      <c r="C3561" t="s">
        <v>9486</v>
      </c>
      <c r="D3561">
        <v>10194114</v>
      </c>
      <c r="E3561" t="s">
        <v>652</v>
      </c>
      <c r="I3561" t="s">
        <v>14102</v>
      </c>
      <c r="J3561" t="s">
        <v>386</v>
      </c>
      <c r="K3561" s="6">
        <v>0.29166666666666669</v>
      </c>
      <c r="L3561" s="8">
        <v>0.70833333333333337</v>
      </c>
      <c r="M3561" t="s">
        <v>265</v>
      </c>
      <c r="N3561" t="s">
        <v>683</v>
      </c>
      <c r="O3561" t="s">
        <v>9486</v>
      </c>
      <c r="P3561" t="s">
        <v>9488</v>
      </c>
      <c r="Q3561" t="s">
        <v>9486</v>
      </c>
      <c r="R3561" t="s">
        <v>165</v>
      </c>
      <c r="S3561" t="s">
        <v>56</v>
      </c>
      <c r="T3561" t="s">
        <v>46</v>
      </c>
      <c r="U3561" t="s">
        <v>47</v>
      </c>
      <c r="V3561" t="s">
        <v>9489</v>
      </c>
      <c r="W3561">
        <v>38.892980999999999</v>
      </c>
      <c r="X3561">
        <v>-76.991782999999998</v>
      </c>
      <c r="Y3561">
        <v>400712.81</v>
      </c>
      <c r="Z3561">
        <v>136126.16</v>
      </c>
      <c r="AA3561">
        <v>20002</v>
      </c>
      <c r="AB3561">
        <v>48659</v>
      </c>
      <c r="AC3561">
        <v>32303</v>
      </c>
      <c r="AD3561">
        <v>32303</v>
      </c>
      <c r="AE3561">
        <v>6</v>
      </c>
      <c r="AF3561" t="s">
        <v>669</v>
      </c>
      <c r="AG3561" t="s">
        <v>670</v>
      </c>
      <c r="AH3561" t="s">
        <v>63</v>
      </c>
      <c r="AI3561">
        <v>107</v>
      </c>
      <c r="AJ3561">
        <v>25</v>
      </c>
      <c r="AK3561" t="s">
        <v>51</v>
      </c>
      <c r="AL3561">
        <v>4153</v>
      </c>
      <c r="AM3561">
        <v>-76.991785677887293</v>
      </c>
      <c r="AN3561">
        <v>38.892988707909403</v>
      </c>
      <c r="AO3561" t="b">
        <f t="shared" ref="AO3561:AO3624" si="112">C3561=Q3561</f>
        <v>1</v>
      </c>
      <c r="AP3561">
        <f t="shared" si="111"/>
        <v>1</v>
      </c>
    </row>
    <row r="3562" spans="1:42">
      <c r="A3562">
        <v>187006</v>
      </c>
      <c r="B3562" t="s">
        <v>12821</v>
      </c>
      <c r="C3562" t="s">
        <v>11700</v>
      </c>
      <c r="D3562">
        <v>10194117</v>
      </c>
      <c r="E3562" t="s">
        <v>201</v>
      </c>
      <c r="I3562" t="s">
        <v>12822</v>
      </c>
      <c r="J3562" t="s">
        <v>1682</v>
      </c>
      <c r="K3562" s="6">
        <v>0.29166666666666669</v>
      </c>
      <c r="L3562" s="8">
        <v>0.70833333333333337</v>
      </c>
      <c r="M3562" t="s">
        <v>138</v>
      </c>
      <c r="N3562" t="s">
        <v>334</v>
      </c>
      <c r="Q3562" t="s">
        <v>11700</v>
      </c>
      <c r="R3562" t="s">
        <v>165</v>
      </c>
      <c r="S3562" t="s">
        <v>386</v>
      </c>
      <c r="T3562" t="s">
        <v>46</v>
      </c>
      <c r="U3562" t="s">
        <v>47</v>
      </c>
      <c r="V3562" t="s">
        <v>11702</v>
      </c>
      <c r="W3562">
        <v>38.910535000000003</v>
      </c>
      <c r="X3562">
        <v>-77.007987999999997</v>
      </c>
      <c r="Y3562">
        <v>399307.18</v>
      </c>
      <c r="Z3562">
        <v>138074.73000000001</v>
      </c>
      <c r="AA3562">
        <v>20002</v>
      </c>
      <c r="AB3562">
        <v>38921</v>
      </c>
      <c r="AC3562">
        <v>24183</v>
      </c>
      <c r="AD3562">
        <v>24183</v>
      </c>
      <c r="AE3562">
        <v>5</v>
      </c>
      <c r="AF3562" t="s">
        <v>408</v>
      </c>
      <c r="AG3562" t="s">
        <v>3798</v>
      </c>
      <c r="AH3562" t="s">
        <v>410</v>
      </c>
      <c r="AI3562">
        <v>502</v>
      </c>
      <c r="AJ3562">
        <v>21</v>
      </c>
      <c r="AK3562" t="s">
        <v>2623</v>
      </c>
      <c r="AL3562">
        <v>119</v>
      </c>
      <c r="AM3562">
        <v>-77.007990428891205</v>
      </c>
      <c r="AN3562">
        <v>38.910542138208001</v>
      </c>
      <c r="AO3562" t="b">
        <f t="shared" si="112"/>
        <v>1</v>
      </c>
      <c r="AP3562">
        <f t="shared" si="111"/>
        <v>1</v>
      </c>
    </row>
    <row r="3563" spans="1:42">
      <c r="A3563">
        <v>187114</v>
      </c>
      <c r="B3563" t="s">
        <v>5635</v>
      </c>
      <c r="C3563" t="s">
        <v>5636</v>
      </c>
      <c r="D3563">
        <v>10194120</v>
      </c>
      <c r="E3563" t="s">
        <v>201</v>
      </c>
      <c r="I3563" t="s">
        <v>5637</v>
      </c>
      <c r="J3563" t="s">
        <v>254</v>
      </c>
      <c r="K3563" s="6">
        <v>0.47916666666666669</v>
      </c>
      <c r="L3563" s="8">
        <v>0.79166666666666663</v>
      </c>
      <c r="M3563" t="s">
        <v>192</v>
      </c>
      <c r="N3563" t="s">
        <v>192</v>
      </c>
      <c r="Q3563" t="s">
        <v>5636</v>
      </c>
      <c r="R3563" t="s">
        <v>165</v>
      </c>
      <c r="S3563" t="s">
        <v>387</v>
      </c>
      <c r="T3563" t="s">
        <v>46</v>
      </c>
      <c r="U3563" t="s">
        <v>47</v>
      </c>
      <c r="V3563" t="s">
        <v>5638</v>
      </c>
      <c r="W3563">
        <v>38.914290000000001</v>
      </c>
      <c r="X3563">
        <v>-77.028536000000003</v>
      </c>
      <c r="Y3563">
        <v>397525.17</v>
      </c>
      <c r="Z3563">
        <v>138491.96</v>
      </c>
      <c r="AA3563">
        <v>20009</v>
      </c>
      <c r="AB3563">
        <v>240856</v>
      </c>
      <c r="AC3563">
        <v>84123</v>
      </c>
      <c r="AD3563">
        <v>84123</v>
      </c>
      <c r="AE3563">
        <v>1</v>
      </c>
      <c r="AF3563" t="s">
        <v>361</v>
      </c>
      <c r="AG3563" t="s">
        <v>591</v>
      </c>
      <c r="AH3563" t="s">
        <v>88</v>
      </c>
      <c r="AI3563">
        <v>305</v>
      </c>
      <c r="AJ3563">
        <v>3</v>
      </c>
      <c r="AK3563" t="s">
        <v>51</v>
      </c>
      <c r="AL3563">
        <v>1025</v>
      </c>
      <c r="AM3563">
        <v>-77.028538327560099</v>
      </c>
      <c r="AN3563">
        <v>38.914297475743503</v>
      </c>
      <c r="AO3563" t="b">
        <f t="shared" si="112"/>
        <v>1</v>
      </c>
      <c r="AP3563">
        <f t="shared" si="111"/>
        <v>1</v>
      </c>
    </row>
    <row r="3564" spans="1:42">
      <c r="A3564">
        <v>187050</v>
      </c>
      <c r="B3564" t="s">
        <v>12823</v>
      </c>
      <c r="C3564" t="s">
        <v>12102</v>
      </c>
      <c r="D3564">
        <v>10194122</v>
      </c>
      <c r="E3564" t="s">
        <v>652</v>
      </c>
      <c r="I3564" t="s">
        <v>12824</v>
      </c>
      <c r="J3564" t="s">
        <v>1682</v>
      </c>
      <c r="K3564" s="6">
        <v>0.29166666666666669</v>
      </c>
      <c r="L3564" s="8">
        <v>0.70833333333333337</v>
      </c>
      <c r="M3564" t="s">
        <v>255</v>
      </c>
      <c r="N3564" t="s">
        <v>183</v>
      </c>
      <c r="O3564" t="s">
        <v>12102</v>
      </c>
      <c r="P3564" t="s">
        <v>12104</v>
      </c>
      <c r="Q3564" t="s">
        <v>12102</v>
      </c>
      <c r="R3564" t="s">
        <v>165</v>
      </c>
      <c r="S3564" t="s">
        <v>184</v>
      </c>
      <c r="T3564" t="s">
        <v>46</v>
      </c>
      <c r="U3564" t="s">
        <v>47</v>
      </c>
      <c r="V3564" t="s">
        <v>12105</v>
      </c>
      <c r="W3564">
        <v>38.888855</v>
      </c>
      <c r="X3564">
        <v>-76.986757999999995</v>
      </c>
      <c r="Y3564">
        <v>401148.88</v>
      </c>
      <c r="Z3564">
        <v>135668.12</v>
      </c>
      <c r="AA3564">
        <v>20003</v>
      </c>
      <c r="AB3564">
        <v>68385</v>
      </c>
      <c r="AC3564">
        <v>42292</v>
      </c>
      <c r="AD3564">
        <v>42292</v>
      </c>
      <c r="AE3564">
        <v>6</v>
      </c>
      <c r="AF3564" t="s">
        <v>72</v>
      </c>
      <c r="AG3564" t="s">
        <v>646</v>
      </c>
      <c r="AH3564" t="s">
        <v>63</v>
      </c>
      <c r="AI3564">
        <v>108</v>
      </c>
      <c r="AJ3564">
        <v>26</v>
      </c>
      <c r="AK3564" t="s">
        <v>51</v>
      </c>
      <c r="AL3564">
        <v>233</v>
      </c>
      <c r="AM3564">
        <v>-76.986759837573203</v>
      </c>
      <c r="AN3564">
        <v>38.888862050413799</v>
      </c>
      <c r="AO3564" t="b">
        <f t="shared" si="112"/>
        <v>1</v>
      </c>
      <c r="AP3564">
        <f t="shared" si="111"/>
        <v>1</v>
      </c>
    </row>
    <row r="3565" spans="1:42">
      <c r="A3565">
        <v>187661</v>
      </c>
      <c r="B3565" t="s">
        <v>9490</v>
      </c>
      <c r="C3565" t="s">
        <v>9491</v>
      </c>
      <c r="D3565">
        <v>10194123</v>
      </c>
      <c r="E3565" t="s">
        <v>201</v>
      </c>
      <c r="I3565" t="s">
        <v>9492</v>
      </c>
      <c r="J3565" t="s">
        <v>183</v>
      </c>
      <c r="K3565" s="6">
        <v>0.29166666666666669</v>
      </c>
      <c r="L3565" s="8">
        <v>0.83333333333333337</v>
      </c>
      <c r="M3565" t="s">
        <v>55</v>
      </c>
      <c r="N3565" t="s">
        <v>55</v>
      </c>
      <c r="Q3565" t="s">
        <v>9491</v>
      </c>
      <c r="R3565" t="s">
        <v>165</v>
      </c>
      <c r="S3565" t="s">
        <v>683</v>
      </c>
      <c r="T3565" t="s">
        <v>46</v>
      </c>
      <c r="U3565" t="s">
        <v>47</v>
      </c>
      <c r="V3565" t="s">
        <v>7274</v>
      </c>
      <c r="W3565">
        <v>38.885711000000001</v>
      </c>
      <c r="X3565">
        <v>-77.002216000000004</v>
      </c>
      <c r="Y3565">
        <v>399807.72</v>
      </c>
      <c r="Z3565">
        <v>135319.07</v>
      </c>
      <c r="AA3565">
        <v>20003</v>
      </c>
      <c r="AB3565">
        <v>40761</v>
      </c>
      <c r="AC3565">
        <v>26930</v>
      </c>
      <c r="AD3565">
        <v>26930</v>
      </c>
      <c r="AE3565">
        <v>6</v>
      </c>
      <c r="AF3565" t="s">
        <v>72</v>
      </c>
      <c r="AG3565" t="s">
        <v>73</v>
      </c>
      <c r="AH3565" t="s">
        <v>63</v>
      </c>
      <c r="AI3565">
        <v>107</v>
      </c>
      <c r="AJ3565">
        <v>26</v>
      </c>
      <c r="AK3565" t="s">
        <v>74</v>
      </c>
      <c r="AL3565">
        <v>2551</v>
      </c>
      <c r="AM3565">
        <v>-77.002218480338897</v>
      </c>
      <c r="AN3565">
        <v>38.885718404232797</v>
      </c>
      <c r="AO3565" t="b">
        <f t="shared" si="112"/>
        <v>1</v>
      </c>
      <c r="AP3565">
        <f t="shared" si="111"/>
        <v>1</v>
      </c>
    </row>
    <row r="3566" spans="1:42">
      <c r="A3566">
        <v>186976</v>
      </c>
      <c r="B3566" t="s">
        <v>9493</v>
      </c>
      <c r="C3566" t="s">
        <v>9494</v>
      </c>
      <c r="D3566">
        <v>10194124</v>
      </c>
      <c r="E3566" t="s">
        <v>201</v>
      </c>
      <c r="I3566" t="s">
        <v>9495</v>
      </c>
      <c r="J3566" t="s">
        <v>1682</v>
      </c>
      <c r="K3566" s="6">
        <v>0.33333333333333331</v>
      </c>
      <c r="L3566" s="8">
        <v>0.83333333333333337</v>
      </c>
      <c r="M3566" t="s">
        <v>138</v>
      </c>
      <c r="N3566" t="s">
        <v>138</v>
      </c>
      <c r="Q3566" t="s">
        <v>9494</v>
      </c>
      <c r="R3566" t="s">
        <v>165</v>
      </c>
      <c r="S3566" t="s">
        <v>334</v>
      </c>
      <c r="T3566" t="s">
        <v>46</v>
      </c>
      <c r="U3566" t="s">
        <v>47</v>
      </c>
      <c r="V3566" t="s">
        <v>8313</v>
      </c>
      <c r="W3566">
        <v>38.891869999999997</v>
      </c>
      <c r="X3566">
        <v>-76.992410000000007</v>
      </c>
      <c r="Y3566">
        <v>400658.47</v>
      </c>
      <c r="Z3566">
        <v>136002.79</v>
      </c>
      <c r="AA3566">
        <v>20002</v>
      </c>
      <c r="AB3566">
        <v>76178</v>
      </c>
      <c r="AC3566">
        <v>49621</v>
      </c>
      <c r="AD3566">
        <v>49621</v>
      </c>
      <c r="AE3566">
        <v>6</v>
      </c>
      <c r="AF3566" t="s">
        <v>669</v>
      </c>
      <c r="AG3566" t="s">
        <v>670</v>
      </c>
      <c r="AH3566" t="s">
        <v>63</v>
      </c>
      <c r="AI3566">
        <v>107</v>
      </c>
      <c r="AJ3566">
        <v>26</v>
      </c>
      <c r="AK3566" t="s">
        <v>51</v>
      </c>
      <c r="AL3566">
        <v>2387</v>
      </c>
      <c r="AM3566">
        <v>-76.992412176616398</v>
      </c>
      <c r="AN3566">
        <v>38.891877387364403</v>
      </c>
      <c r="AO3566" t="b">
        <f t="shared" si="112"/>
        <v>1</v>
      </c>
      <c r="AP3566">
        <f t="shared" si="111"/>
        <v>1</v>
      </c>
    </row>
    <row r="3567" spans="1:42">
      <c r="A3567">
        <v>187870</v>
      </c>
      <c r="B3567" t="s">
        <v>14097</v>
      </c>
      <c r="C3567" t="s">
        <v>14098</v>
      </c>
      <c r="D3567">
        <v>10194126</v>
      </c>
      <c r="E3567" t="s">
        <v>201</v>
      </c>
      <c r="I3567" t="s">
        <v>14099</v>
      </c>
      <c r="J3567" t="s">
        <v>1682</v>
      </c>
      <c r="K3567" s="6">
        <v>0.29166666666666669</v>
      </c>
      <c r="L3567" s="8">
        <v>0.70833333333333337</v>
      </c>
      <c r="M3567" t="s">
        <v>683</v>
      </c>
      <c r="N3567" t="s">
        <v>683</v>
      </c>
      <c r="Q3567" t="s">
        <v>14098</v>
      </c>
      <c r="R3567" t="s">
        <v>165</v>
      </c>
      <c r="S3567" t="s">
        <v>56</v>
      </c>
      <c r="T3567" t="s">
        <v>46</v>
      </c>
      <c r="U3567" t="s">
        <v>47</v>
      </c>
      <c r="V3567" t="s">
        <v>14100</v>
      </c>
      <c r="W3567">
        <v>38.919809000000001</v>
      </c>
      <c r="X3567">
        <v>-77.072470999999993</v>
      </c>
      <c r="Y3567">
        <v>393715.31</v>
      </c>
      <c r="Z3567">
        <v>139106.74</v>
      </c>
      <c r="AA3567">
        <v>20007</v>
      </c>
      <c r="AB3567">
        <v>284320</v>
      </c>
      <c r="AC3567">
        <v>122850</v>
      </c>
      <c r="AD3567">
        <v>122850</v>
      </c>
      <c r="AE3567">
        <v>3</v>
      </c>
      <c r="AF3567" t="s">
        <v>294</v>
      </c>
      <c r="AG3567" t="s">
        <v>3105</v>
      </c>
      <c r="AH3567" t="s">
        <v>50</v>
      </c>
      <c r="AI3567">
        <v>204</v>
      </c>
      <c r="AJ3567">
        <v>14</v>
      </c>
      <c r="AK3567" t="s">
        <v>51</v>
      </c>
      <c r="AL3567">
        <v>4171</v>
      </c>
      <c r="AM3567">
        <v>-77.072473557669298</v>
      </c>
      <c r="AN3567">
        <v>38.919816628828698</v>
      </c>
      <c r="AO3567" t="b">
        <f t="shared" si="112"/>
        <v>1</v>
      </c>
      <c r="AP3567">
        <f t="shared" si="111"/>
        <v>1</v>
      </c>
    </row>
    <row r="3568" spans="1:42">
      <c r="A3568">
        <v>186957</v>
      </c>
      <c r="B3568" t="s">
        <v>5639</v>
      </c>
      <c r="C3568" t="s">
        <v>5640</v>
      </c>
      <c r="D3568">
        <v>10194127</v>
      </c>
      <c r="E3568" t="s">
        <v>201</v>
      </c>
      <c r="I3568" t="s">
        <v>5641</v>
      </c>
      <c r="J3568" t="s">
        <v>1682</v>
      </c>
      <c r="K3568" s="6">
        <v>0.5</v>
      </c>
      <c r="L3568" s="8">
        <v>0.79166666666666663</v>
      </c>
      <c r="M3568" t="s">
        <v>254</v>
      </c>
      <c r="N3568" t="s">
        <v>254</v>
      </c>
      <c r="Q3568" t="s">
        <v>5640</v>
      </c>
      <c r="R3568" t="s">
        <v>165</v>
      </c>
      <c r="S3568" t="s">
        <v>255</v>
      </c>
      <c r="T3568" t="s">
        <v>46</v>
      </c>
      <c r="U3568" t="s">
        <v>47</v>
      </c>
      <c r="V3568" t="s">
        <v>5642</v>
      </c>
      <c r="W3568">
        <v>38.920073000000002</v>
      </c>
      <c r="X3568">
        <v>-77.080506999999997</v>
      </c>
      <c r="Y3568">
        <v>393018.46</v>
      </c>
      <c r="Z3568">
        <v>139136.56</v>
      </c>
      <c r="AA3568">
        <v>20007</v>
      </c>
      <c r="AB3568">
        <v>299631</v>
      </c>
      <c r="AC3568">
        <v>135332</v>
      </c>
      <c r="AD3568">
        <v>135332</v>
      </c>
      <c r="AE3568">
        <v>3</v>
      </c>
      <c r="AF3568" t="s">
        <v>294</v>
      </c>
      <c r="AG3568" t="s">
        <v>295</v>
      </c>
      <c r="AH3568" t="s">
        <v>50</v>
      </c>
      <c r="AI3568">
        <v>204</v>
      </c>
      <c r="AJ3568">
        <v>14</v>
      </c>
      <c r="AK3568" t="s">
        <v>51</v>
      </c>
      <c r="AL3568">
        <v>1601</v>
      </c>
      <c r="AM3568">
        <v>-77.080509512922603</v>
      </c>
      <c r="AN3568">
        <v>38.920079996981698</v>
      </c>
      <c r="AO3568" t="b">
        <f t="shared" si="112"/>
        <v>1</v>
      </c>
      <c r="AP3568">
        <f t="shared" si="111"/>
        <v>1</v>
      </c>
    </row>
    <row r="3569" spans="1:42">
      <c r="A3569">
        <v>187279</v>
      </c>
      <c r="B3569" t="s">
        <v>12825</v>
      </c>
      <c r="C3569" t="s">
        <v>12826</v>
      </c>
      <c r="D3569">
        <v>10194129</v>
      </c>
      <c r="E3569" t="s">
        <v>201</v>
      </c>
      <c r="I3569" t="s">
        <v>12827</v>
      </c>
      <c r="J3569" t="s">
        <v>1682</v>
      </c>
      <c r="K3569" s="6">
        <v>0</v>
      </c>
      <c r="L3569" s="8">
        <v>0.95833333333333337</v>
      </c>
      <c r="M3569" t="s">
        <v>95</v>
      </c>
      <c r="N3569" t="s">
        <v>95</v>
      </c>
      <c r="O3569" t="s">
        <v>12826</v>
      </c>
      <c r="P3569" t="s">
        <v>12828</v>
      </c>
      <c r="Q3569" t="s">
        <v>12826</v>
      </c>
      <c r="R3569" t="s">
        <v>165</v>
      </c>
      <c r="S3569" t="s">
        <v>415</v>
      </c>
      <c r="T3569" t="s">
        <v>46</v>
      </c>
      <c r="U3569" t="s">
        <v>47</v>
      </c>
      <c r="V3569" t="s">
        <v>11685</v>
      </c>
      <c r="W3569">
        <v>38.892335000000003</v>
      </c>
      <c r="X3569">
        <v>-76.984764999999996</v>
      </c>
      <c r="Y3569">
        <v>401321.68</v>
      </c>
      <c r="Z3569">
        <v>136054.48000000001</v>
      </c>
      <c r="AA3569">
        <v>20002</v>
      </c>
      <c r="AB3569">
        <v>64414</v>
      </c>
      <c r="AC3569">
        <v>39569</v>
      </c>
      <c r="AD3569">
        <v>39569</v>
      </c>
      <c r="AE3569">
        <v>6</v>
      </c>
      <c r="AF3569" t="s">
        <v>669</v>
      </c>
      <c r="AG3569" t="s">
        <v>1392</v>
      </c>
      <c r="AH3569" t="s">
        <v>63</v>
      </c>
      <c r="AI3569">
        <v>108</v>
      </c>
      <c r="AJ3569">
        <v>25</v>
      </c>
      <c r="AK3569" t="s">
        <v>51</v>
      </c>
      <c r="AL3569">
        <v>209</v>
      </c>
      <c r="AM3569">
        <v>-76.984767333465896</v>
      </c>
      <c r="AN3569">
        <v>38.892342283542</v>
      </c>
      <c r="AO3569" t="b">
        <f t="shared" si="112"/>
        <v>1</v>
      </c>
      <c r="AP3569">
        <f t="shared" si="111"/>
        <v>1</v>
      </c>
    </row>
    <row r="3570" spans="1:42">
      <c r="A3570">
        <v>187577</v>
      </c>
      <c r="B3570" t="s">
        <v>5644</v>
      </c>
      <c r="C3570" t="s">
        <v>5645</v>
      </c>
      <c r="D3570">
        <v>10194130</v>
      </c>
      <c r="E3570" t="s">
        <v>201</v>
      </c>
      <c r="I3570" t="s">
        <v>5646</v>
      </c>
      <c r="J3570" t="s">
        <v>1682</v>
      </c>
      <c r="K3570" s="6">
        <v>0.29166666666666669</v>
      </c>
      <c r="L3570" s="8">
        <v>0.70833333333333337</v>
      </c>
      <c r="M3570" t="s">
        <v>174</v>
      </c>
      <c r="N3570" t="s">
        <v>266</v>
      </c>
      <c r="Q3570" t="s">
        <v>5645</v>
      </c>
      <c r="R3570" t="s">
        <v>165</v>
      </c>
      <c r="S3570" t="s">
        <v>55</v>
      </c>
      <c r="T3570" t="s">
        <v>46</v>
      </c>
      <c r="U3570" t="s">
        <v>47</v>
      </c>
      <c r="V3570" t="s">
        <v>5647</v>
      </c>
      <c r="W3570">
        <v>38.958826999999999</v>
      </c>
      <c r="X3570">
        <v>-77.071087000000006</v>
      </c>
      <c r="Y3570">
        <v>393838.74</v>
      </c>
      <c r="Z3570">
        <v>143437.98000000001</v>
      </c>
      <c r="AA3570">
        <v>20015</v>
      </c>
      <c r="AB3570">
        <v>264181</v>
      </c>
      <c r="AC3570">
        <v>107082</v>
      </c>
      <c r="AD3570">
        <v>107082</v>
      </c>
      <c r="AE3570">
        <v>3</v>
      </c>
      <c r="AF3570" t="s">
        <v>827</v>
      </c>
      <c r="AG3570" t="s">
        <v>1354</v>
      </c>
      <c r="AH3570" t="s">
        <v>50</v>
      </c>
      <c r="AI3570">
        <v>201</v>
      </c>
      <c r="AJ3570">
        <v>10</v>
      </c>
      <c r="AK3570" t="s">
        <v>51</v>
      </c>
      <c r="AL3570">
        <v>1244</v>
      </c>
      <c r="AM3570">
        <v>-77.071089132588497</v>
      </c>
      <c r="AN3570">
        <v>38.958834576757297</v>
      </c>
      <c r="AO3570" t="b">
        <f t="shared" si="112"/>
        <v>1</v>
      </c>
      <c r="AP3570">
        <f t="shared" si="111"/>
        <v>1</v>
      </c>
    </row>
    <row r="3571" spans="1:42">
      <c r="A3571">
        <v>187080</v>
      </c>
      <c r="B3571" t="s">
        <v>9496</v>
      </c>
      <c r="C3571" t="s">
        <v>985</v>
      </c>
      <c r="D3571">
        <v>10194135</v>
      </c>
      <c r="E3571" t="s">
        <v>201</v>
      </c>
      <c r="I3571" t="s">
        <v>9497</v>
      </c>
      <c r="J3571" t="s">
        <v>1682</v>
      </c>
      <c r="K3571" s="6">
        <v>0.29166666666666669</v>
      </c>
      <c r="L3571" s="8">
        <v>0.70833333333333337</v>
      </c>
      <c r="M3571" t="s">
        <v>184</v>
      </c>
      <c r="N3571" t="s">
        <v>184</v>
      </c>
      <c r="O3571" t="s">
        <v>5708</v>
      </c>
      <c r="P3571" t="s">
        <v>5709</v>
      </c>
      <c r="Q3571" t="s">
        <v>5708</v>
      </c>
      <c r="R3571" t="s">
        <v>165</v>
      </c>
      <c r="S3571" t="s">
        <v>192</v>
      </c>
      <c r="T3571" t="s">
        <v>46</v>
      </c>
      <c r="U3571" t="s">
        <v>47</v>
      </c>
      <c r="V3571" t="s">
        <v>9498</v>
      </c>
      <c r="W3571">
        <v>38.960442999999998</v>
      </c>
      <c r="X3571">
        <v>-77.084177999999994</v>
      </c>
      <c r="Y3571">
        <v>392704.25</v>
      </c>
      <c r="Z3571">
        <v>143618.34</v>
      </c>
      <c r="AA3571">
        <v>20015</v>
      </c>
      <c r="AB3571">
        <v>265958</v>
      </c>
      <c r="AC3571">
        <v>108492</v>
      </c>
      <c r="AD3571">
        <v>108492</v>
      </c>
      <c r="AE3571">
        <v>3</v>
      </c>
      <c r="AF3571" t="s">
        <v>1370</v>
      </c>
      <c r="AG3571" s="2">
        <v>30000</v>
      </c>
      <c r="AH3571" t="s">
        <v>50</v>
      </c>
      <c r="AI3571">
        <v>202</v>
      </c>
      <c r="AJ3571">
        <v>11</v>
      </c>
      <c r="AK3571" t="s">
        <v>51</v>
      </c>
      <c r="AL3571">
        <v>2810</v>
      </c>
      <c r="AM3571">
        <v>-77.084180463961602</v>
      </c>
      <c r="AN3571">
        <v>38.960450614326199</v>
      </c>
      <c r="AO3571" t="b">
        <f t="shared" si="112"/>
        <v>0</v>
      </c>
      <c r="AP3571">
        <f t="shared" si="111"/>
        <v>0</v>
      </c>
    </row>
    <row r="3572" spans="1:42">
      <c r="A3572">
        <v>187171</v>
      </c>
      <c r="B3572" t="s">
        <v>5649</v>
      </c>
      <c r="C3572" t="s">
        <v>5645</v>
      </c>
      <c r="D3572">
        <v>10194136</v>
      </c>
      <c r="E3572" t="s">
        <v>201</v>
      </c>
      <c r="I3572" t="s">
        <v>5650</v>
      </c>
      <c r="J3572" t="s">
        <v>1682</v>
      </c>
      <c r="K3572" s="6">
        <v>0.29166666666666669</v>
      </c>
      <c r="L3572" s="8">
        <v>0.70833333333333337</v>
      </c>
      <c r="M3572" t="s">
        <v>192</v>
      </c>
      <c r="N3572" t="s">
        <v>387</v>
      </c>
      <c r="Q3572" t="s">
        <v>5645</v>
      </c>
      <c r="R3572" t="s">
        <v>165</v>
      </c>
      <c r="S3572" t="s">
        <v>95</v>
      </c>
      <c r="T3572" t="s">
        <v>46</v>
      </c>
      <c r="U3572" t="s">
        <v>47</v>
      </c>
      <c r="V3572" t="s">
        <v>5647</v>
      </c>
      <c r="W3572">
        <v>38.958826999999999</v>
      </c>
      <c r="X3572">
        <v>-77.071087000000006</v>
      </c>
      <c r="Y3572">
        <v>393838.74</v>
      </c>
      <c r="Z3572">
        <v>143437.98000000001</v>
      </c>
      <c r="AA3572">
        <v>20015</v>
      </c>
      <c r="AB3572">
        <v>264181</v>
      </c>
      <c r="AC3572">
        <v>107082</v>
      </c>
      <c r="AD3572">
        <v>107082</v>
      </c>
      <c r="AE3572">
        <v>3</v>
      </c>
      <c r="AF3572" t="s">
        <v>827</v>
      </c>
      <c r="AG3572" t="s">
        <v>1354</v>
      </c>
      <c r="AH3572" t="s">
        <v>50</v>
      </c>
      <c r="AI3572">
        <v>201</v>
      </c>
      <c r="AJ3572">
        <v>10</v>
      </c>
      <c r="AK3572" t="s">
        <v>51</v>
      </c>
      <c r="AL3572">
        <v>1245</v>
      </c>
      <c r="AM3572">
        <v>-77.071089132588497</v>
      </c>
      <c r="AN3572">
        <v>38.958834576757297</v>
      </c>
      <c r="AO3572" t="b">
        <f t="shared" si="112"/>
        <v>1</v>
      </c>
      <c r="AP3572">
        <f t="shared" si="111"/>
        <v>1</v>
      </c>
    </row>
    <row r="3573" spans="1:42">
      <c r="A3573">
        <v>187578</v>
      </c>
      <c r="B3573" t="s">
        <v>9499</v>
      </c>
      <c r="C3573" t="s">
        <v>5645</v>
      </c>
      <c r="D3573">
        <v>10194138</v>
      </c>
      <c r="E3573" t="s">
        <v>201</v>
      </c>
      <c r="I3573" t="s">
        <v>9500</v>
      </c>
      <c r="J3573" t="s">
        <v>1682</v>
      </c>
      <c r="K3573" s="6">
        <v>0.29166666666666669</v>
      </c>
      <c r="L3573" s="8">
        <v>0.70833333333333337</v>
      </c>
      <c r="M3573" t="s">
        <v>174</v>
      </c>
      <c r="N3573" t="s">
        <v>266</v>
      </c>
      <c r="Q3573" t="s">
        <v>5645</v>
      </c>
      <c r="R3573" t="s">
        <v>165</v>
      </c>
      <c r="S3573" t="s">
        <v>55</v>
      </c>
      <c r="T3573" t="s">
        <v>46</v>
      </c>
      <c r="U3573" t="s">
        <v>47</v>
      </c>
      <c r="V3573" t="s">
        <v>7607</v>
      </c>
      <c r="W3573">
        <v>38.919117</v>
      </c>
      <c r="X3573">
        <v>-77.048496999999998</v>
      </c>
      <c r="Y3573">
        <v>395794.27</v>
      </c>
      <c r="Z3573">
        <v>139028.57</v>
      </c>
      <c r="AA3573">
        <v>20008</v>
      </c>
      <c r="AB3573">
        <v>226277</v>
      </c>
      <c r="AC3573">
        <v>69274</v>
      </c>
      <c r="AD3573">
        <v>69274</v>
      </c>
      <c r="AE3573">
        <v>1</v>
      </c>
      <c r="AF3573" t="s">
        <v>318</v>
      </c>
      <c r="AG3573" t="s">
        <v>2032</v>
      </c>
      <c r="AH3573" t="s">
        <v>88</v>
      </c>
      <c r="AI3573">
        <v>303</v>
      </c>
      <c r="AJ3573">
        <v>1</v>
      </c>
      <c r="AK3573" t="s">
        <v>51</v>
      </c>
      <c r="AL3573">
        <v>2177</v>
      </c>
      <c r="AM3573">
        <v>-77.048499765475896</v>
      </c>
      <c r="AN3573">
        <v>38.919124857288701</v>
      </c>
      <c r="AO3573" t="b">
        <f t="shared" si="112"/>
        <v>1</v>
      </c>
      <c r="AP3573">
        <f t="shared" si="111"/>
        <v>1</v>
      </c>
    </row>
    <row r="3574" spans="1:42">
      <c r="A3574">
        <v>186964</v>
      </c>
      <c r="B3574" t="s">
        <v>9501</v>
      </c>
      <c r="C3574" t="s">
        <v>9502</v>
      </c>
      <c r="D3574">
        <v>10194140</v>
      </c>
      <c r="E3574" t="s">
        <v>201</v>
      </c>
      <c r="I3574" t="s">
        <v>9503</v>
      </c>
      <c r="J3574" t="s">
        <v>1682</v>
      </c>
      <c r="K3574" s="6">
        <v>0.29166666666666669</v>
      </c>
      <c r="L3574" s="8">
        <v>0.70833333333333337</v>
      </c>
      <c r="M3574" t="s">
        <v>255</v>
      </c>
      <c r="N3574" t="s">
        <v>255</v>
      </c>
      <c r="Q3574" t="s">
        <v>9502</v>
      </c>
      <c r="R3574" t="s">
        <v>165</v>
      </c>
      <c r="S3574" t="s">
        <v>138</v>
      </c>
      <c r="T3574" t="s">
        <v>46</v>
      </c>
      <c r="U3574" t="s">
        <v>47</v>
      </c>
      <c r="V3574" t="s">
        <v>9504</v>
      </c>
      <c r="W3574">
        <v>38.950490000000002</v>
      </c>
      <c r="X3574">
        <v>-77.068817999999993</v>
      </c>
      <c r="Y3574">
        <v>394034.67</v>
      </c>
      <c r="Z3574">
        <v>142512.35999999999</v>
      </c>
      <c r="AA3574">
        <v>20008</v>
      </c>
      <c r="AB3574">
        <v>221993</v>
      </c>
      <c r="AC3574">
        <v>64754</v>
      </c>
      <c r="AD3574">
        <v>64754</v>
      </c>
      <c r="AE3574">
        <v>3</v>
      </c>
      <c r="AF3574" t="s">
        <v>625</v>
      </c>
      <c r="AG3574" t="s">
        <v>4460</v>
      </c>
      <c r="AH3574" t="s">
        <v>50</v>
      </c>
      <c r="AI3574">
        <v>203</v>
      </c>
      <c r="AJ3574">
        <v>12</v>
      </c>
      <c r="AK3574" t="s">
        <v>51</v>
      </c>
      <c r="AL3574">
        <v>2168</v>
      </c>
      <c r="AM3574">
        <v>-77.068820498162395</v>
      </c>
      <c r="AN3574">
        <v>38.950497698756102</v>
      </c>
      <c r="AO3574" t="b">
        <f t="shared" si="112"/>
        <v>1</v>
      </c>
      <c r="AP3574">
        <f t="shared" si="111"/>
        <v>1</v>
      </c>
    </row>
    <row r="3575" spans="1:42">
      <c r="A3575">
        <v>186958</v>
      </c>
      <c r="B3575" t="s">
        <v>5652</v>
      </c>
      <c r="C3575" t="s">
        <v>5653</v>
      </c>
      <c r="D3575">
        <v>10194147</v>
      </c>
      <c r="E3575" t="s">
        <v>201</v>
      </c>
      <c r="I3575" t="s">
        <v>5654</v>
      </c>
      <c r="J3575" t="s">
        <v>254</v>
      </c>
      <c r="K3575" s="6">
        <v>0.5</v>
      </c>
      <c r="L3575" s="8">
        <v>0.79166666666666663</v>
      </c>
      <c r="M3575" t="s">
        <v>254</v>
      </c>
      <c r="N3575" t="s">
        <v>254</v>
      </c>
      <c r="Q3575" t="s">
        <v>5653</v>
      </c>
      <c r="R3575" t="s">
        <v>165</v>
      </c>
      <c r="S3575" t="s">
        <v>255</v>
      </c>
      <c r="T3575" t="s">
        <v>46</v>
      </c>
      <c r="U3575" t="s">
        <v>47</v>
      </c>
      <c r="V3575" t="s">
        <v>317</v>
      </c>
      <c r="W3575">
        <v>38.91722</v>
      </c>
      <c r="X3575">
        <v>-77.042599999999993</v>
      </c>
      <c r="Y3575">
        <v>396305.58</v>
      </c>
      <c r="Z3575">
        <v>138817.73000000001</v>
      </c>
      <c r="AA3575">
        <v>20009</v>
      </c>
      <c r="AB3575">
        <v>243142</v>
      </c>
      <c r="AC3575">
        <v>86124</v>
      </c>
      <c r="AD3575">
        <v>86124</v>
      </c>
      <c r="AE3575">
        <v>1</v>
      </c>
      <c r="AF3575" t="s">
        <v>318</v>
      </c>
      <c r="AG3575" t="s">
        <v>319</v>
      </c>
      <c r="AH3575" t="s">
        <v>88</v>
      </c>
      <c r="AI3575">
        <v>303</v>
      </c>
      <c r="AJ3575">
        <v>1</v>
      </c>
      <c r="AK3575" t="s">
        <v>320</v>
      </c>
      <c r="AL3575">
        <v>1873</v>
      </c>
      <c r="AM3575">
        <v>-77.0426025692271</v>
      </c>
      <c r="AN3575">
        <v>38.917227839551103</v>
      </c>
      <c r="AO3575" t="b">
        <f t="shared" si="112"/>
        <v>1</v>
      </c>
      <c r="AP3575">
        <f t="shared" si="111"/>
        <v>1</v>
      </c>
    </row>
    <row r="3576" spans="1:42">
      <c r="A3576">
        <v>187685</v>
      </c>
      <c r="B3576" t="s">
        <v>12829</v>
      </c>
      <c r="C3576" t="s">
        <v>12830</v>
      </c>
      <c r="D3576">
        <v>10194148</v>
      </c>
      <c r="E3576" t="s">
        <v>201</v>
      </c>
      <c r="I3576" t="s">
        <v>12831</v>
      </c>
      <c r="J3576" t="s">
        <v>386</v>
      </c>
      <c r="K3576" s="6">
        <v>0.29166666666666669</v>
      </c>
      <c r="L3576" s="8">
        <v>0.70833333333333337</v>
      </c>
      <c r="M3576" t="s">
        <v>266</v>
      </c>
      <c r="N3576" t="s">
        <v>55</v>
      </c>
      <c r="Q3576" t="s">
        <v>12830</v>
      </c>
      <c r="R3576" t="s">
        <v>165</v>
      </c>
      <c r="S3576" t="s">
        <v>683</v>
      </c>
      <c r="T3576" t="s">
        <v>46</v>
      </c>
      <c r="U3576" t="s">
        <v>47</v>
      </c>
      <c r="V3576" t="s">
        <v>12832</v>
      </c>
      <c r="W3576">
        <v>38.913884000000003</v>
      </c>
      <c r="X3576">
        <v>-77.011456999999993</v>
      </c>
      <c r="Y3576">
        <v>399006.33</v>
      </c>
      <c r="Z3576">
        <v>138446.57999999999</v>
      </c>
      <c r="AA3576">
        <v>20001</v>
      </c>
      <c r="AB3576">
        <v>227003</v>
      </c>
      <c r="AC3576">
        <v>70335</v>
      </c>
      <c r="AD3576">
        <v>70335</v>
      </c>
      <c r="AE3576">
        <v>5</v>
      </c>
      <c r="AF3576" t="s">
        <v>408</v>
      </c>
      <c r="AG3576" t="s">
        <v>1562</v>
      </c>
      <c r="AH3576" t="s">
        <v>410</v>
      </c>
      <c r="AI3576">
        <v>501</v>
      </c>
      <c r="AJ3576">
        <v>21</v>
      </c>
      <c r="AK3576" t="s">
        <v>51</v>
      </c>
      <c r="AL3576">
        <v>634</v>
      </c>
      <c r="AM3576">
        <v>-77.011459737318702</v>
      </c>
      <c r="AN3576">
        <v>38.913891600779998</v>
      </c>
      <c r="AO3576" t="b">
        <f t="shared" si="112"/>
        <v>1</v>
      </c>
      <c r="AP3576">
        <f t="shared" si="111"/>
        <v>1</v>
      </c>
    </row>
    <row r="3577" spans="1:42">
      <c r="A3577">
        <v>187081</v>
      </c>
      <c r="B3577" t="s">
        <v>5656</v>
      </c>
      <c r="C3577" t="s">
        <v>5657</v>
      </c>
      <c r="D3577">
        <v>10194150</v>
      </c>
      <c r="E3577" t="s">
        <v>201</v>
      </c>
      <c r="I3577" t="s">
        <v>5658</v>
      </c>
      <c r="J3577" t="s">
        <v>1682</v>
      </c>
      <c r="K3577" s="6">
        <v>0.29166666666666669</v>
      </c>
      <c r="L3577" s="8">
        <v>0.66666666666666663</v>
      </c>
      <c r="M3577" t="s">
        <v>184</v>
      </c>
      <c r="N3577" t="s">
        <v>184</v>
      </c>
      <c r="O3577" t="s">
        <v>5657</v>
      </c>
      <c r="P3577" t="s">
        <v>5659</v>
      </c>
      <c r="Q3577" t="s">
        <v>5657</v>
      </c>
      <c r="R3577" t="s">
        <v>165</v>
      </c>
      <c r="S3577" t="s">
        <v>192</v>
      </c>
      <c r="T3577" t="s">
        <v>46</v>
      </c>
      <c r="U3577" t="s">
        <v>47</v>
      </c>
      <c r="V3577" t="s">
        <v>5660</v>
      </c>
      <c r="W3577">
        <v>38.912469000000002</v>
      </c>
      <c r="X3577">
        <v>-77.082222000000002</v>
      </c>
      <c r="Y3577">
        <v>392868.98</v>
      </c>
      <c r="Z3577">
        <v>138292.62</v>
      </c>
      <c r="AA3577">
        <v>20007</v>
      </c>
      <c r="AB3577">
        <v>271212</v>
      </c>
      <c r="AC3577">
        <v>114376</v>
      </c>
      <c r="AD3577">
        <v>114376</v>
      </c>
      <c r="AE3577">
        <v>3</v>
      </c>
      <c r="AF3577" t="s">
        <v>508</v>
      </c>
      <c r="AG3577" t="s">
        <v>1142</v>
      </c>
      <c r="AH3577" t="s">
        <v>50</v>
      </c>
      <c r="AI3577">
        <v>205</v>
      </c>
      <c r="AJ3577">
        <v>13</v>
      </c>
      <c r="AK3577" t="s">
        <v>51</v>
      </c>
      <c r="AL3577">
        <v>1302</v>
      </c>
      <c r="AM3577">
        <v>-77.0822244662603</v>
      </c>
      <c r="AN3577">
        <v>38.912476306646901</v>
      </c>
      <c r="AO3577" t="b">
        <f t="shared" si="112"/>
        <v>1</v>
      </c>
      <c r="AP3577">
        <f t="shared" si="111"/>
        <v>1</v>
      </c>
    </row>
    <row r="3578" spans="1:42">
      <c r="A3578">
        <v>187117</v>
      </c>
      <c r="B3578" t="s">
        <v>12833</v>
      </c>
      <c r="C3578" t="s">
        <v>12834</v>
      </c>
      <c r="D3578">
        <v>10194151</v>
      </c>
      <c r="E3578" t="s">
        <v>81</v>
      </c>
      <c r="K3578" s="6">
        <v>0.29166666666666669</v>
      </c>
      <c r="L3578" s="8">
        <v>0.79166666666666663</v>
      </c>
      <c r="M3578" t="s">
        <v>192</v>
      </c>
      <c r="N3578" t="s">
        <v>192</v>
      </c>
      <c r="Q3578" t="s">
        <v>12834</v>
      </c>
      <c r="R3578" t="s">
        <v>148</v>
      </c>
      <c r="S3578" t="s">
        <v>387</v>
      </c>
      <c r="T3578" t="s">
        <v>46</v>
      </c>
      <c r="U3578" t="s">
        <v>47</v>
      </c>
      <c r="V3578" t="s">
        <v>12835</v>
      </c>
      <c r="W3578">
        <v>38.896286000000003</v>
      </c>
      <c r="X3578">
        <v>-76.981590999999995</v>
      </c>
      <c r="Y3578">
        <v>401596.95</v>
      </c>
      <c r="Z3578">
        <v>136493.10999999999</v>
      </c>
      <c r="AA3578">
        <v>20002</v>
      </c>
      <c r="AB3578">
        <v>59964</v>
      </c>
      <c r="AC3578">
        <v>36041</v>
      </c>
      <c r="AD3578">
        <v>36041</v>
      </c>
      <c r="AE3578">
        <v>6</v>
      </c>
      <c r="AF3578" t="s">
        <v>669</v>
      </c>
      <c r="AG3578" t="s">
        <v>1818</v>
      </c>
      <c r="AH3578" t="s">
        <v>410</v>
      </c>
      <c r="AI3578">
        <v>507</v>
      </c>
      <c r="AJ3578">
        <v>25</v>
      </c>
      <c r="AK3578" t="s">
        <v>51</v>
      </c>
      <c r="AL3578">
        <v>187</v>
      </c>
      <c r="AM3578">
        <v>-76.981593288514702</v>
      </c>
      <c r="AN3578">
        <v>38.896293167723201</v>
      </c>
      <c r="AO3578" t="b">
        <f t="shared" si="112"/>
        <v>1</v>
      </c>
      <c r="AP3578">
        <f t="shared" si="111"/>
        <v>1</v>
      </c>
    </row>
    <row r="3579" spans="1:42">
      <c r="A3579">
        <v>187118</v>
      </c>
      <c r="B3579" t="s">
        <v>12836</v>
      </c>
      <c r="C3579" t="s">
        <v>10121</v>
      </c>
      <c r="D3579">
        <v>10194153</v>
      </c>
      <c r="E3579" t="s">
        <v>81</v>
      </c>
      <c r="K3579" s="6">
        <v>0.29166666666666669</v>
      </c>
      <c r="L3579" s="8">
        <v>0.70833333333333337</v>
      </c>
      <c r="M3579" t="s">
        <v>184</v>
      </c>
      <c r="N3579" t="s">
        <v>192</v>
      </c>
      <c r="O3579" t="s">
        <v>11806</v>
      </c>
      <c r="P3579" t="s">
        <v>12837</v>
      </c>
      <c r="Q3579" t="s">
        <v>10121</v>
      </c>
      <c r="R3579" t="s">
        <v>148</v>
      </c>
      <c r="S3579" t="s">
        <v>387</v>
      </c>
      <c r="T3579" t="s">
        <v>46</v>
      </c>
      <c r="U3579" t="s">
        <v>47</v>
      </c>
      <c r="V3579" t="s">
        <v>11808</v>
      </c>
      <c r="W3579">
        <v>38.928083999999998</v>
      </c>
      <c r="X3579">
        <v>-77.035713000000001</v>
      </c>
      <c r="Y3579">
        <v>396903.31</v>
      </c>
      <c r="Z3579">
        <v>140023.4</v>
      </c>
      <c r="AA3579">
        <v>20009</v>
      </c>
      <c r="AB3579">
        <v>234374</v>
      </c>
      <c r="AC3579">
        <v>77691</v>
      </c>
      <c r="AD3579">
        <v>77691</v>
      </c>
      <c r="AE3579">
        <v>1</v>
      </c>
      <c r="AF3579" t="s">
        <v>249</v>
      </c>
      <c r="AG3579" t="s">
        <v>6725</v>
      </c>
      <c r="AH3579" t="s">
        <v>88</v>
      </c>
      <c r="AI3579">
        <v>302</v>
      </c>
      <c r="AJ3579">
        <v>2</v>
      </c>
      <c r="AK3579" t="s">
        <v>51</v>
      </c>
      <c r="AL3579">
        <v>804</v>
      </c>
      <c r="AM3579">
        <v>-77.035715596612405</v>
      </c>
      <c r="AN3579">
        <v>38.928091213242901</v>
      </c>
      <c r="AO3579" t="b">
        <f t="shared" si="112"/>
        <v>1</v>
      </c>
      <c r="AP3579">
        <f t="shared" si="111"/>
        <v>1</v>
      </c>
    </row>
    <row r="3580" spans="1:42">
      <c r="A3580">
        <v>186977</v>
      </c>
      <c r="B3580" t="s">
        <v>9505</v>
      </c>
      <c r="C3580" t="s">
        <v>8051</v>
      </c>
      <c r="D3580">
        <v>10194155</v>
      </c>
      <c r="E3580" t="s">
        <v>201</v>
      </c>
      <c r="I3580" t="s">
        <v>9506</v>
      </c>
      <c r="J3580" t="s">
        <v>1682</v>
      </c>
      <c r="K3580" s="6">
        <v>0.29166666666666669</v>
      </c>
      <c r="L3580" s="8">
        <v>0.79166666666666663</v>
      </c>
      <c r="M3580" t="s">
        <v>255</v>
      </c>
      <c r="N3580" t="s">
        <v>138</v>
      </c>
      <c r="O3580" t="s">
        <v>8051</v>
      </c>
      <c r="P3580" t="s">
        <v>8053</v>
      </c>
      <c r="Q3580" t="s">
        <v>8051</v>
      </c>
      <c r="R3580" t="s">
        <v>165</v>
      </c>
      <c r="S3580" t="s">
        <v>334</v>
      </c>
      <c r="T3580" t="s">
        <v>46</v>
      </c>
      <c r="U3580" t="s">
        <v>47</v>
      </c>
      <c r="V3580" t="s">
        <v>9507</v>
      </c>
      <c r="W3580">
        <v>38.916814000000002</v>
      </c>
      <c r="X3580">
        <v>-77.024535999999998</v>
      </c>
      <c r="Y3580">
        <v>397872.18</v>
      </c>
      <c r="Z3580">
        <v>138772.07</v>
      </c>
      <c r="AA3580">
        <v>20001</v>
      </c>
      <c r="AB3580">
        <v>311496</v>
      </c>
      <c r="AC3580">
        <v>164839</v>
      </c>
      <c r="AD3580">
        <v>164839</v>
      </c>
      <c r="AE3580">
        <v>1</v>
      </c>
      <c r="AF3580" t="s">
        <v>361</v>
      </c>
      <c r="AG3580" t="s">
        <v>591</v>
      </c>
      <c r="AH3580" t="s">
        <v>88</v>
      </c>
      <c r="AI3580">
        <v>305</v>
      </c>
      <c r="AJ3580">
        <v>3</v>
      </c>
      <c r="AK3580" t="s">
        <v>51</v>
      </c>
      <c r="AL3580">
        <v>2049</v>
      </c>
      <c r="AM3580">
        <v>-77.024537994976896</v>
      </c>
      <c r="AN3580">
        <v>38.916821709127902</v>
      </c>
      <c r="AO3580" t="b">
        <f t="shared" si="112"/>
        <v>1</v>
      </c>
      <c r="AP3580">
        <f t="shared" si="111"/>
        <v>1</v>
      </c>
    </row>
    <row r="3581" spans="1:42">
      <c r="A3581">
        <v>187082</v>
      </c>
      <c r="B3581" t="s">
        <v>12838</v>
      </c>
      <c r="C3581" t="s">
        <v>5657</v>
      </c>
      <c r="D3581">
        <v>10194158</v>
      </c>
      <c r="E3581" t="s">
        <v>201</v>
      </c>
      <c r="I3581" t="s">
        <v>12839</v>
      </c>
      <c r="J3581" t="s">
        <v>1682</v>
      </c>
      <c r="K3581" s="6">
        <v>0.41666666666666669</v>
      </c>
      <c r="L3581" s="8">
        <v>0.79166666666666663</v>
      </c>
      <c r="M3581" t="s">
        <v>184</v>
      </c>
      <c r="N3581" t="s">
        <v>184</v>
      </c>
      <c r="O3581" t="s">
        <v>5657</v>
      </c>
      <c r="P3581" t="s">
        <v>5659</v>
      </c>
      <c r="Q3581" t="s">
        <v>5657</v>
      </c>
      <c r="R3581" t="s">
        <v>165</v>
      </c>
      <c r="S3581" t="s">
        <v>192</v>
      </c>
      <c r="T3581" t="s">
        <v>46</v>
      </c>
      <c r="U3581" t="s">
        <v>47</v>
      </c>
      <c r="V3581" t="s">
        <v>12840</v>
      </c>
      <c r="W3581">
        <v>38.935732000000002</v>
      </c>
      <c r="X3581">
        <v>-77.071156999999999</v>
      </c>
      <c r="Y3581">
        <v>393830.63</v>
      </c>
      <c r="Z3581">
        <v>140874.26999999999</v>
      </c>
      <c r="AA3581">
        <v>20016</v>
      </c>
      <c r="AB3581">
        <v>221463</v>
      </c>
      <c r="AC3581">
        <v>64482</v>
      </c>
      <c r="AD3581">
        <v>64482</v>
      </c>
      <c r="AE3581">
        <v>3</v>
      </c>
      <c r="AF3581" t="s">
        <v>168</v>
      </c>
      <c r="AG3581" t="s">
        <v>554</v>
      </c>
      <c r="AH3581" t="s">
        <v>50</v>
      </c>
      <c r="AI3581">
        <v>203</v>
      </c>
      <c r="AJ3581">
        <v>15</v>
      </c>
      <c r="AK3581" t="s">
        <v>51</v>
      </c>
      <c r="AL3581">
        <v>426</v>
      </c>
      <c r="AM3581">
        <v>-77.071159645547496</v>
      </c>
      <c r="AN3581">
        <v>38.935739907104903</v>
      </c>
      <c r="AO3581" t="b">
        <f t="shared" si="112"/>
        <v>1</v>
      </c>
      <c r="AP3581">
        <f t="shared" si="111"/>
        <v>1</v>
      </c>
    </row>
    <row r="3582" spans="1:42">
      <c r="A3582">
        <v>187120</v>
      </c>
      <c r="B3582" t="s">
        <v>12841</v>
      </c>
      <c r="C3582" t="s">
        <v>735</v>
      </c>
      <c r="D3582">
        <v>10194163</v>
      </c>
      <c r="E3582" t="s">
        <v>81</v>
      </c>
      <c r="I3582" t="s">
        <v>12842</v>
      </c>
      <c r="J3582" t="s">
        <v>386</v>
      </c>
      <c r="K3582" s="6">
        <v>0.375</v>
      </c>
      <c r="L3582" s="8">
        <v>0.66666666666666663</v>
      </c>
      <c r="M3582" t="s">
        <v>184</v>
      </c>
      <c r="N3582" t="s">
        <v>192</v>
      </c>
      <c r="O3582" t="s">
        <v>737</v>
      </c>
      <c r="P3582" t="s">
        <v>738</v>
      </c>
      <c r="Q3582" t="s">
        <v>737</v>
      </c>
      <c r="R3582" t="s">
        <v>165</v>
      </c>
      <c r="S3582" t="s">
        <v>387</v>
      </c>
      <c r="T3582" t="s">
        <v>46</v>
      </c>
      <c r="U3582" t="s">
        <v>47</v>
      </c>
      <c r="V3582" t="s">
        <v>10078</v>
      </c>
      <c r="W3582">
        <v>38.925787</v>
      </c>
      <c r="X3582">
        <v>-77.052369999999996</v>
      </c>
      <c r="Y3582">
        <v>395458.83</v>
      </c>
      <c r="Z3582">
        <v>139769.17000000001</v>
      </c>
      <c r="AA3582">
        <v>20008</v>
      </c>
      <c r="AB3582">
        <v>219197</v>
      </c>
      <c r="AC3582">
        <v>61971</v>
      </c>
      <c r="AD3582">
        <v>61971</v>
      </c>
      <c r="AE3582">
        <v>3</v>
      </c>
      <c r="AF3582" t="s">
        <v>168</v>
      </c>
      <c r="AG3582" t="s">
        <v>7808</v>
      </c>
      <c r="AH3582" t="s">
        <v>50</v>
      </c>
      <c r="AI3582">
        <v>204</v>
      </c>
      <c r="AJ3582">
        <v>15</v>
      </c>
      <c r="AK3582" t="s">
        <v>51</v>
      </c>
      <c r="AL3582">
        <v>410</v>
      </c>
      <c r="AM3582">
        <v>-77.052372719335906</v>
      </c>
      <c r="AN3582">
        <v>38.925794750986</v>
      </c>
      <c r="AO3582" t="b">
        <f t="shared" si="112"/>
        <v>0</v>
      </c>
      <c r="AP3582">
        <f t="shared" si="111"/>
        <v>0</v>
      </c>
    </row>
    <row r="3583" spans="1:42">
      <c r="A3583">
        <v>187270</v>
      </c>
      <c r="B3583" t="s">
        <v>9508</v>
      </c>
      <c r="C3583" t="s">
        <v>9509</v>
      </c>
      <c r="D3583">
        <v>10194168</v>
      </c>
      <c r="E3583" t="s">
        <v>201</v>
      </c>
      <c r="K3583" s="6">
        <v>0.33333333333333331</v>
      </c>
      <c r="L3583" s="8">
        <v>0.83333333333333337</v>
      </c>
      <c r="M3583" t="s">
        <v>95</v>
      </c>
      <c r="N3583" t="s">
        <v>95</v>
      </c>
      <c r="Q3583" t="s">
        <v>9509</v>
      </c>
      <c r="R3583" t="s">
        <v>148</v>
      </c>
      <c r="S3583" t="s">
        <v>415</v>
      </c>
      <c r="T3583" t="s">
        <v>46</v>
      </c>
      <c r="U3583" t="s">
        <v>47</v>
      </c>
      <c r="V3583" t="s">
        <v>9510</v>
      </c>
      <c r="W3583">
        <v>38.881619999999998</v>
      </c>
      <c r="X3583">
        <v>-76.994004000000004</v>
      </c>
      <c r="Y3583">
        <v>400520.21</v>
      </c>
      <c r="Z3583">
        <v>134865</v>
      </c>
      <c r="AA3583">
        <v>20003</v>
      </c>
      <c r="AB3583">
        <v>9493</v>
      </c>
      <c r="AC3583">
        <v>5662</v>
      </c>
      <c r="AD3583">
        <v>5662</v>
      </c>
      <c r="AE3583">
        <v>6</v>
      </c>
      <c r="AF3583" t="s">
        <v>72</v>
      </c>
      <c r="AG3583" t="s">
        <v>3034</v>
      </c>
      <c r="AH3583" t="s">
        <v>63</v>
      </c>
      <c r="AI3583">
        <v>107</v>
      </c>
      <c r="AJ3583">
        <v>26</v>
      </c>
      <c r="AK3583" t="s">
        <v>51</v>
      </c>
      <c r="AL3583">
        <v>2111</v>
      </c>
      <c r="AM3583">
        <v>-76.994006744145494</v>
      </c>
      <c r="AN3583">
        <v>38.881627833722497</v>
      </c>
      <c r="AO3583" t="b">
        <f t="shared" si="112"/>
        <v>1</v>
      </c>
      <c r="AP3583">
        <f t="shared" si="111"/>
        <v>1</v>
      </c>
    </row>
    <row r="3584" spans="1:42">
      <c r="A3584">
        <v>187871</v>
      </c>
      <c r="B3584" t="s">
        <v>14094</v>
      </c>
      <c r="C3584" t="s">
        <v>14095</v>
      </c>
      <c r="D3584">
        <v>10194169</v>
      </c>
      <c r="E3584" t="s">
        <v>201</v>
      </c>
      <c r="I3584" t="s">
        <v>14096</v>
      </c>
      <c r="J3584" t="s">
        <v>1682</v>
      </c>
      <c r="K3584" s="6">
        <v>0.29166666666666669</v>
      </c>
      <c r="L3584" s="8">
        <v>0.70833333333333337</v>
      </c>
      <c r="M3584" t="s">
        <v>683</v>
      </c>
      <c r="N3584" t="s">
        <v>683</v>
      </c>
      <c r="Q3584" t="s">
        <v>14095</v>
      </c>
      <c r="R3584" t="s">
        <v>165</v>
      </c>
      <c r="S3584" t="s">
        <v>56</v>
      </c>
      <c r="T3584" t="s">
        <v>46</v>
      </c>
      <c r="U3584" t="s">
        <v>47</v>
      </c>
      <c r="V3584" t="s">
        <v>9012</v>
      </c>
      <c r="W3584">
        <v>38.922052999999998</v>
      </c>
      <c r="X3584">
        <v>-77.045995000000005</v>
      </c>
      <c r="Y3584">
        <v>396011.46</v>
      </c>
      <c r="Z3584">
        <v>139354.32999999999</v>
      </c>
      <c r="AA3584">
        <v>20009</v>
      </c>
      <c r="AB3584">
        <v>235359</v>
      </c>
      <c r="AC3584">
        <v>78359</v>
      </c>
      <c r="AD3584">
        <v>78359</v>
      </c>
      <c r="AE3584">
        <v>1</v>
      </c>
      <c r="AF3584" t="s">
        <v>318</v>
      </c>
      <c r="AG3584" t="s">
        <v>767</v>
      </c>
      <c r="AH3584" t="s">
        <v>88</v>
      </c>
      <c r="AI3584">
        <v>303</v>
      </c>
      <c r="AJ3584">
        <v>1</v>
      </c>
      <c r="AK3584" t="s">
        <v>51</v>
      </c>
      <c r="AL3584">
        <v>4141</v>
      </c>
      <c r="AM3584">
        <v>-77.045997178454797</v>
      </c>
      <c r="AN3584">
        <v>38.922060422016997</v>
      </c>
      <c r="AO3584" t="b">
        <f t="shared" si="112"/>
        <v>1</v>
      </c>
      <c r="AP3584">
        <f t="shared" si="111"/>
        <v>1</v>
      </c>
    </row>
    <row r="3585" spans="1:42">
      <c r="A3585">
        <v>186979</v>
      </c>
      <c r="B3585" t="s">
        <v>12843</v>
      </c>
      <c r="C3585" t="s">
        <v>12844</v>
      </c>
      <c r="D3585">
        <v>10194175</v>
      </c>
      <c r="E3585" t="s">
        <v>201</v>
      </c>
      <c r="I3585" t="s">
        <v>12845</v>
      </c>
      <c r="J3585" t="s">
        <v>1682</v>
      </c>
      <c r="K3585" s="6">
        <v>0.29166666666666669</v>
      </c>
      <c r="L3585" s="8">
        <v>0.70833333333333337</v>
      </c>
      <c r="M3585" t="s">
        <v>255</v>
      </c>
      <c r="N3585" t="s">
        <v>138</v>
      </c>
      <c r="O3585" t="s">
        <v>12844</v>
      </c>
      <c r="P3585" t="s">
        <v>12846</v>
      </c>
      <c r="Q3585" t="s">
        <v>12844</v>
      </c>
      <c r="R3585" t="s">
        <v>165</v>
      </c>
      <c r="S3585" t="s">
        <v>334</v>
      </c>
      <c r="T3585" t="s">
        <v>46</v>
      </c>
      <c r="U3585" t="s">
        <v>47</v>
      </c>
      <c r="V3585" t="s">
        <v>12847</v>
      </c>
      <c r="W3585">
        <v>38.926498000000002</v>
      </c>
      <c r="X3585">
        <v>-77.036153999999996</v>
      </c>
      <c r="Y3585">
        <v>396865</v>
      </c>
      <c r="Z3585">
        <v>139847.43</v>
      </c>
      <c r="AA3585">
        <v>20009</v>
      </c>
      <c r="AB3585">
        <v>226346</v>
      </c>
      <c r="AC3585">
        <v>69003</v>
      </c>
      <c r="AD3585">
        <v>69003</v>
      </c>
      <c r="AE3585">
        <v>1</v>
      </c>
      <c r="AF3585" t="s">
        <v>361</v>
      </c>
      <c r="AG3585" t="s">
        <v>362</v>
      </c>
      <c r="AH3585" t="s">
        <v>88</v>
      </c>
      <c r="AI3585">
        <v>302</v>
      </c>
      <c r="AJ3585">
        <v>2</v>
      </c>
      <c r="AK3585" t="s">
        <v>51</v>
      </c>
      <c r="AL3585">
        <v>550</v>
      </c>
      <c r="AM3585">
        <v>-77.036156611885204</v>
      </c>
      <c r="AN3585">
        <v>38.926505884274299</v>
      </c>
      <c r="AO3585" t="b">
        <f t="shared" si="112"/>
        <v>1</v>
      </c>
      <c r="AP3585">
        <f t="shared" si="111"/>
        <v>1</v>
      </c>
    </row>
    <row r="3586" spans="1:42">
      <c r="A3586">
        <v>187167</v>
      </c>
      <c r="B3586" t="s">
        <v>12848</v>
      </c>
      <c r="C3586" t="s">
        <v>12849</v>
      </c>
      <c r="D3586">
        <v>10194178</v>
      </c>
      <c r="E3586" t="s">
        <v>201</v>
      </c>
      <c r="I3586" t="s">
        <v>12850</v>
      </c>
      <c r="J3586" t="s">
        <v>1682</v>
      </c>
      <c r="K3586" s="6">
        <v>0.29166666666666669</v>
      </c>
      <c r="L3586" s="8">
        <v>0.79166666666666663</v>
      </c>
      <c r="M3586" t="s">
        <v>387</v>
      </c>
      <c r="N3586" t="s">
        <v>387</v>
      </c>
      <c r="O3586" t="s">
        <v>12851</v>
      </c>
      <c r="P3586" t="s">
        <v>12852</v>
      </c>
      <c r="Q3586" t="s">
        <v>12849</v>
      </c>
      <c r="R3586" t="s">
        <v>165</v>
      </c>
      <c r="S3586" t="s">
        <v>95</v>
      </c>
      <c r="T3586" t="s">
        <v>46</v>
      </c>
      <c r="U3586" t="s">
        <v>47</v>
      </c>
      <c r="V3586" t="s">
        <v>12853</v>
      </c>
      <c r="W3586">
        <v>38.914285</v>
      </c>
      <c r="X3586">
        <v>-77.025388000000007</v>
      </c>
      <c r="Y3586">
        <v>397798.15</v>
      </c>
      <c r="Z3586">
        <v>138491.32</v>
      </c>
      <c r="AA3586">
        <v>20001</v>
      </c>
      <c r="AB3586">
        <v>239527</v>
      </c>
      <c r="AC3586">
        <v>82494</v>
      </c>
      <c r="AD3586">
        <v>82494</v>
      </c>
      <c r="AE3586">
        <v>1</v>
      </c>
      <c r="AF3586" t="s">
        <v>361</v>
      </c>
      <c r="AG3586" t="s">
        <v>591</v>
      </c>
      <c r="AH3586" t="s">
        <v>88</v>
      </c>
      <c r="AI3586">
        <v>305</v>
      </c>
      <c r="AJ3586">
        <v>3</v>
      </c>
      <c r="AK3586" t="s">
        <v>51</v>
      </c>
      <c r="AL3586">
        <v>977</v>
      </c>
      <c r="AM3586">
        <v>-77.025390728043206</v>
      </c>
      <c r="AN3586">
        <v>38.914292436824198</v>
      </c>
      <c r="AO3586" t="b">
        <f t="shared" si="112"/>
        <v>1</v>
      </c>
      <c r="AP3586">
        <f t="shared" si="111"/>
        <v>1</v>
      </c>
    </row>
    <row r="3587" spans="1:42">
      <c r="A3587">
        <v>186980</v>
      </c>
      <c r="B3587" t="s">
        <v>9511</v>
      </c>
      <c r="C3587" t="s">
        <v>9512</v>
      </c>
      <c r="D3587">
        <v>10194184</v>
      </c>
      <c r="E3587" t="s">
        <v>201</v>
      </c>
      <c r="I3587" t="s">
        <v>9513</v>
      </c>
      <c r="J3587" t="s">
        <v>1682</v>
      </c>
      <c r="K3587" s="6">
        <v>0.29166666666666669</v>
      </c>
      <c r="L3587" s="8">
        <v>0.70833333333333337</v>
      </c>
      <c r="M3587" t="s">
        <v>138</v>
      </c>
      <c r="N3587" t="s">
        <v>138</v>
      </c>
      <c r="Q3587" t="s">
        <v>9512</v>
      </c>
      <c r="R3587" t="s">
        <v>165</v>
      </c>
      <c r="S3587" t="s">
        <v>334</v>
      </c>
      <c r="T3587" t="s">
        <v>46</v>
      </c>
      <c r="U3587" t="s">
        <v>47</v>
      </c>
      <c r="V3587" t="s">
        <v>9514</v>
      </c>
      <c r="W3587">
        <v>38.881473999999997</v>
      </c>
      <c r="X3587">
        <v>-77.022801000000001</v>
      </c>
      <c r="Y3587">
        <v>398021.65</v>
      </c>
      <c r="Z3587">
        <v>134849.01999999999</v>
      </c>
      <c r="AA3587">
        <v>20024</v>
      </c>
      <c r="AB3587">
        <v>276758</v>
      </c>
      <c r="AC3587">
        <v>118908</v>
      </c>
      <c r="AD3587">
        <v>118908</v>
      </c>
      <c r="AE3587">
        <v>6</v>
      </c>
      <c r="AF3587" t="s">
        <v>392</v>
      </c>
      <c r="AG3587" t="s">
        <v>393</v>
      </c>
      <c r="AH3587" t="s">
        <v>63</v>
      </c>
      <c r="AI3587">
        <v>105</v>
      </c>
      <c r="AJ3587">
        <v>9</v>
      </c>
      <c r="AK3587" t="s">
        <v>51</v>
      </c>
      <c r="AL3587">
        <v>2899</v>
      </c>
      <c r="AM3587">
        <v>-77.022803168548606</v>
      </c>
      <c r="AN3587">
        <v>38.881481806828802</v>
      </c>
      <c r="AO3587" t="b">
        <f t="shared" si="112"/>
        <v>1</v>
      </c>
      <c r="AP3587">
        <f t="shared" ref="AP3587:AP3650" si="113">IF(C3587=Q3587, 1, 0)</f>
        <v>1</v>
      </c>
    </row>
    <row r="3588" spans="1:42">
      <c r="A3588">
        <v>187582</v>
      </c>
      <c r="B3588" t="s">
        <v>12854</v>
      </c>
      <c r="C3588" t="s">
        <v>3882</v>
      </c>
      <c r="D3588">
        <v>10194185</v>
      </c>
      <c r="E3588" t="s">
        <v>115</v>
      </c>
      <c r="H3588">
        <v>111298</v>
      </c>
      <c r="I3588" t="s">
        <v>12855</v>
      </c>
      <c r="J3588" t="s">
        <v>174</v>
      </c>
      <c r="K3588" s="6">
        <v>0.29166666666666669</v>
      </c>
      <c r="L3588" s="8">
        <v>0.70833333333333337</v>
      </c>
      <c r="M3588" t="s">
        <v>1682</v>
      </c>
      <c r="N3588" t="s">
        <v>266</v>
      </c>
      <c r="O3588" t="s">
        <v>796</v>
      </c>
      <c r="P3588" t="s">
        <v>797</v>
      </c>
      <c r="Q3588" t="s">
        <v>796</v>
      </c>
      <c r="R3588" t="s">
        <v>165</v>
      </c>
      <c r="S3588" t="s">
        <v>55</v>
      </c>
      <c r="T3588" t="s">
        <v>46</v>
      </c>
      <c r="U3588" t="s">
        <v>47</v>
      </c>
      <c r="V3588" t="s">
        <v>12856</v>
      </c>
      <c r="W3588">
        <v>38.885286000000001</v>
      </c>
      <c r="X3588">
        <v>-76.991973999999999</v>
      </c>
      <c r="Y3588">
        <v>400696.38</v>
      </c>
      <c r="Z3588">
        <v>135271.91</v>
      </c>
      <c r="AA3588">
        <v>20003</v>
      </c>
      <c r="AB3588">
        <v>75484</v>
      </c>
      <c r="AC3588">
        <v>48976</v>
      </c>
      <c r="AD3588">
        <v>48976</v>
      </c>
      <c r="AE3588">
        <v>6</v>
      </c>
      <c r="AF3588" t="s">
        <v>72</v>
      </c>
      <c r="AG3588" t="s">
        <v>3034</v>
      </c>
      <c r="AH3588" t="s">
        <v>63</v>
      </c>
      <c r="AI3588">
        <v>107</v>
      </c>
      <c r="AJ3588">
        <v>26</v>
      </c>
      <c r="AK3588" t="s">
        <v>51</v>
      </c>
      <c r="AL3588">
        <v>297</v>
      </c>
      <c r="AM3588">
        <v>-76.991975932825298</v>
      </c>
      <c r="AN3588">
        <v>38.885293314497503</v>
      </c>
      <c r="AO3588" t="b">
        <f t="shared" si="112"/>
        <v>0</v>
      </c>
      <c r="AP3588">
        <f t="shared" si="113"/>
        <v>0</v>
      </c>
    </row>
    <row r="3589" spans="1:42">
      <c r="A3589">
        <v>187083</v>
      </c>
      <c r="B3589" t="s">
        <v>9515</v>
      </c>
      <c r="C3589" t="s">
        <v>9516</v>
      </c>
      <c r="D3589">
        <v>10194186</v>
      </c>
      <c r="E3589" t="s">
        <v>201</v>
      </c>
      <c r="I3589" t="s">
        <v>9517</v>
      </c>
      <c r="J3589" t="s">
        <v>1682</v>
      </c>
      <c r="K3589" s="6">
        <v>0.29166666666666669</v>
      </c>
      <c r="L3589" s="8">
        <v>0.70833333333333337</v>
      </c>
      <c r="M3589" t="s">
        <v>184</v>
      </c>
      <c r="N3589" t="s">
        <v>184</v>
      </c>
      <c r="Q3589" t="s">
        <v>9516</v>
      </c>
      <c r="R3589" t="s">
        <v>165</v>
      </c>
      <c r="S3589" t="s">
        <v>192</v>
      </c>
      <c r="T3589" t="s">
        <v>46</v>
      </c>
      <c r="U3589" t="s">
        <v>47</v>
      </c>
      <c r="V3589" t="s">
        <v>8177</v>
      </c>
      <c r="W3589">
        <v>38.906933000000002</v>
      </c>
      <c r="X3589">
        <v>-77.029342999999997</v>
      </c>
      <c r="Y3589">
        <v>397454.93</v>
      </c>
      <c r="Z3589">
        <v>137675.32</v>
      </c>
      <c r="AA3589">
        <v>20005</v>
      </c>
      <c r="AB3589">
        <v>226646</v>
      </c>
      <c r="AC3589">
        <v>69629</v>
      </c>
      <c r="AD3589">
        <v>69629</v>
      </c>
      <c r="AE3589">
        <v>2</v>
      </c>
      <c r="AF3589" t="s">
        <v>97</v>
      </c>
      <c r="AG3589" t="s">
        <v>259</v>
      </c>
      <c r="AH3589" t="s">
        <v>88</v>
      </c>
      <c r="AI3589">
        <v>307</v>
      </c>
      <c r="AJ3589">
        <v>7</v>
      </c>
      <c r="AK3589" t="s">
        <v>51</v>
      </c>
      <c r="AL3589">
        <v>2598</v>
      </c>
      <c r="AM3589">
        <v>-77.029345203147599</v>
      </c>
      <c r="AN3589">
        <v>38.906940702269097</v>
      </c>
      <c r="AO3589" t="b">
        <f t="shared" si="112"/>
        <v>1</v>
      </c>
      <c r="AP3589">
        <f t="shared" si="113"/>
        <v>1</v>
      </c>
    </row>
    <row r="3590" spans="1:42">
      <c r="A3590">
        <v>186990</v>
      </c>
      <c r="B3590" t="s">
        <v>5665</v>
      </c>
      <c r="C3590" t="s">
        <v>1655</v>
      </c>
      <c r="D3590">
        <v>10194191</v>
      </c>
      <c r="E3590" t="s">
        <v>1806</v>
      </c>
      <c r="F3590" t="s">
        <v>5666</v>
      </c>
      <c r="H3590">
        <v>111093</v>
      </c>
      <c r="I3590" t="s">
        <v>5667</v>
      </c>
      <c r="J3590" t="s">
        <v>1682</v>
      </c>
      <c r="K3590" s="6">
        <v>0.29166666666666669</v>
      </c>
      <c r="L3590" s="8">
        <v>0.70833333333333337</v>
      </c>
      <c r="M3590" t="s">
        <v>1682</v>
      </c>
      <c r="N3590" t="s">
        <v>334</v>
      </c>
      <c r="Q3590" t="s">
        <v>1657</v>
      </c>
      <c r="R3590" t="s">
        <v>165</v>
      </c>
      <c r="S3590" t="s">
        <v>386</v>
      </c>
      <c r="T3590" t="s">
        <v>46</v>
      </c>
      <c r="U3590" t="s">
        <v>47</v>
      </c>
      <c r="V3590" t="s">
        <v>3538</v>
      </c>
      <c r="W3590">
        <v>38.949947000000002</v>
      </c>
      <c r="X3590">
        <v>-77.080826999999999</v>
      </c>
      <c r="Y3590">
        <v>392993.63</v>
      </c>
      <c r="Z3590">
        <v>142452.94</v>
      </c>
      <c r="AA3590">
        <v>20016</v>
      </c>
      <c r="AB3590">
        <v>264444</v>
      </c>
      <c r="AC3590">
        <v>107284</v>
      </c>
      <c r="AD3590">
        <v>107284</v>
      </c>
      <c r="AE3590">
        <v>3</v>
      </c>
      <c r="AF3590" t="s">
        <v>1370</v>
      </c>
      <c r="AG3590" s="2">
        <v>3000</v>
      </c>
      <c r="AH3590" t="s">
        <v>50</v>
      </c>
      <c r="AI3590">
        <v>202</v>
      </c>
      <c r="AJ3590">
        <v>11</v>
      </c>
      <c r="AK3590" t="s">
        <v>51</v>
      </c>
      <c r="AL3590">
        <v>1250</v>
      </c>
      <c r="AM3590">
        <v>-77.080829700586094</v>
      </c>
      <c r="AN3590">
        <v>38.949954740269199</v>
      </c>
      <c r="AO3590" t="b">
        <f t="shared" si="112"/>
        <v>0</v>
      </c>
      <c r="AP3590">
        <f t="shared" si="113"/>
        <v>0</v>
      </c>
    </row>
    <row r="3591" spans="1:42">
      <c r="A3591">
        <v>187271</v>
      </c>
      <c r="B3591" t="s">
        <v>5670</v>
      </c>
      <c r="C3591" t="s">
        <v>3151</v>
      </c>
      <c r="D3591">
        <v>10194194</v>
      </c>
      <c r="E3591" t="s">
        <v>2496</v>
      </c>
      <c r="G3591" t="s">
        <v>4318</v>
      </c>
      <c r="I3591" t="s">
        <v>5671</v>
      </c>
      <c r="J3591" t="s">
        <v>1682</v>
      </c>
      <c r="K3591" s="6">
        <v>0.29166666666666669</v>
      </c>
      <c r="L3591" s="8">
        <v>0.70833333333333337</v>
      </c>
      <c r="M3591" t="s">
        <v>386</v>
      </c>
      <c r="N3591" t="s">
        <v>95</v>
      </c>
      <c r="O3591" t="s">
        <v>2499</v>
      </c>
      <c r="P3591" t="s">
        <v>2500</v>
      </c>
      <c r="Q3591" t="s">
        <v>3154</v>
      </c>
      <c r="R3591" t="s">
        <v>165</v>
      </c>
      <c r="S3591" t="s">
        <v>415</v>
      </c>
      <c r="W3591">
        <v>0</v>
      </c>
      <c r="X3591">
        <v>0</v>
      </c>
      <c r="Y3591">
        <v>0</v>
      </c>
      <c r="Z3591">
        <v>0</v>
      </c>
      <c r="AB3591">
        <v>-100</v>
      </c>
      <c r="AC3591">
        <v>-100</v>
      </c>
      <c r="AD3591">
        <v>348291</v>
      </c>
      <c r="AF3591" t="s">
        <v>51</v>
      </c>
      <c r="AG3591" t="s">
        <v>51</v>
      </c>
      <c r="AJ3591" t="s">
        <v>51</v>
      </c>
      <c r="AK3591" t="s">
        <v>51</v>
      </c>
      <c r="AL3591">
        <v>1776</v>
      </c>
      <c r="AM3591">
        <v>-81.529192133279295</v>
      </c>
      <c r="AN3591">
        <v>37.5772691877347</v>
      </c>
      <c r="AO3591" t="b">
        <f t="shared" si="112"/>
        <v>0</v>
      </c>
      <c r="AP3591">
        <f t="shared" si="113"/>
        <v>0</v>
      </c>
    </row>
    <row r="3592" spans="1:42">
      <c r="A3592">
        <v>187272</v>
      </c>
      <c r="B3592" t="s">
        <v>5670</v>
      </c>
      <c r="C3592" t="s">
        <v>3151</v>
      </c>
      <c r="D3592">
        <v>10194194</v>
      </c>
      <c r="E3592" t="s">
        <v>2496</v>
      </c>
      <c r="G3592" t="s">
        <v>4318</v>
      </c>
      <c r="I3592" t="s">
        <v>5671</v>
      </c>
      <c r="J3592" t="s">
        <v>1682</v>
      </c>
      <c r="K3592" s="6">
        <v>0.29166666666666669</v>
      </c>
      <c r="L3592" s="8">
        <v>0.70833333333333337</v>
      </c>
      <c r="M3592" t="s">
        <v>386</v>
      </c>
      <c r="N3592" t="s">
        <v>95</v>
      </c>
      <c r="O3592" t="s">
        <v>2499</v>
      </c>
      <c r="P3592" t="s">
        <v>2500</v>
      </c>
      <c r="Q3592" t="s">
        <v>3154</v>
      </c>
      <c r="R3592" t="s">
        <v>165</v>
      </c>
      <c r="S3592" t="s">
        <v>415</v>
      </c>
      <c r="W3592">
        <v>0</v>
      </c>
      <c r="X3592">
        <v>0</v>
      </c>
      <c r="Y3592">
        <v>0</v>
      </c>
      <c r="Z3592">
        <v>0</v>
      </c>
      <c r="AB3592">
        <v>-100</v>
      </c>
      <c r="AC3592">
        <v>-100</v>
      </c>
      <c r="AD3592">
        <v>348291</v>
      </c>
      <c r="AF3592" t="s">
        <v>51</v>
      </c>
      <c r="AG3592" t="s">
        <v>51</v>
      </c>
      <c r="AJ3592" t="s">
        <v>51</v>
      </c>
      <c r="AK3592" t="s">
        <v>51</v>
      </c>
      <c r="AL3592">
        <v>1776</v>
      </c>
      <c r="AM3592">
        <v>-81.529192133279295</v>
      </c>
      <c r="AN3592">
        <v>37.5772691877347</v>
      </c>
      <c r="AO3592" t="b">
        <f t="shared" si="112"/>
        <v>0</v>
      </c>
      <c r="AP3592">
        <f t="shared" si="113"/>
        <v>0</v>
      </c>
    </row>
    <row r="3593" spans="1:42">
      <c r="A3593">
        <v>187273</v>
      </c>
      <c r="B3593" t="s">
        <v>5670</v>
      </c>
      <c r="C3593" t="s">
        <v>3151</v>
      </c>
      <c r="D3593">
        <v>10194194</v>
      </c>
      <c r="E3593" t="s">
        <v>2496</v>
      </c>
      <c r="G3593" t="s">
        <v>4318</v>
      </c>
      <c r="I3593" t="s">
        <v>5671</v>
      </c>
      <c r="J3593" t="s">
        <v>1682</v>
      </c>
      <c r="K3593" s="6">
        <v>0.29166666666666669</v>
      </c>
      <c r="L3593" s="8">
        <v>0.70833333333333337</v>
      </c>
      <c r="M3593" t="s">
        <v>386</v>
      </c>
      <c r="N3593" t="s">
        <v>95</v>
      </c>
      <c r="O3593" t="s">
        <v>2499</v>
      </c>
      <c r="P3593" t="s">
        <v>2500</v>
      </c>
      <c r="Q3593" t="s">
        <v>3154</v>
      </c>
      <c r="R3593" t="s">
        <v>165</v>
      </c>
      <c r="S3593" t="s">
        <v>415</v>
      </c>
      <c r="W3593">
        <v>0</v>
      </c>
      <c r="X3593">
        <v>0</v>
      </c>
      <c r="Y3593">
        <v>0</v>
      </c>
      <c r="Z3593">
        <v>0</v>
      </c>
      <c r="AB3593">
        <v>-100</v>
      </c>
      <c r="AC3593">
        <v>-100</v>
      </c>
      <c r="AD3593">
        <v>348291</v>
      </c>
      <c r="AF3593" t="s">
        <v>51</v>
      </c>
      <c r="AG3593" t="s">
        <v>51</v>
      </c>
      <c r="AJ3593" t="s">
        <v>51</v>
      </c>
      <c r="AK3593" t="s">
        <v>51</v>
      </c>
      <c r="AL3593">
        <v>1776</v>
      </c>
      <c r="AM3593">
        <v>-81.529192133279295</v>
      </c>
      <c r="AN3593">
        <v>37.5772691877347</v>
      </c>
      <c r="AO3593" t="b">
        <f t="shared" si="112"/>
        <v>0</v>
      </c>
      <c r="AP3593">
        <f t="shared" si="113"/>
        <v>0</v>
      </c>
    </row>
    <row r="3594" spans="1:42">
      <c r="A3594">
        <v>186967</v>
      </c>
      <c r="B3594" t="s">
        <v>12857</v>
      </c>
      <c r="C3594" t="s">
        <v>12858</v>
      </c>
      <c r="D3594">
        <v>10194198</v>
      </c>
      <c r="E3594" t="s">
        <v>201</v>
      </c>
      <c r="I3594" t="s">
        <v>12859</v>
      </c>
      <c r="J3594" t="s">
        <v>1682</v>
      </c>
      <c r="K3594" s="6">
        <v>0.29166666666666669</v>
      </c>
      <c r="L3594" s="8">
        <v>0.70833333333333337</v>
      </c>
      <c r="M3594" t="s">
        <v>255</v>
      </c>
      <c r="N3594" t="s">
        <v>255</v>
      </c>
      <c r="O3594" t="s">
        <v>12858</v>
      </c>
      <c r="P3594" t="s">
        <v>12860</v>
      </c>
      <c r="Q3594" t="s">
        <v>12858</v>
      </c>
      <c r="R3594" t="s">
        <v>165</v>
      </c>
      <c r="S3594" t="s">
        <v>138</v>
      </c>
      <c r="T3594" t="s">
        <v>46</v>
      </c>
      <c r="U3594" t="s">
        <v>47</v>
      </c>
      <c r="V3594" t="s">
        <v>12861</v>
      </c>
      <c r="W3594">
        <v>38.910290000000003</v>
      </c>
      <c r="X3594">
        <v>-77.014835000000005</v>
      </c>
      <c r="Y3594">
        <v>398713.3</v>
      </c>
      <c r="Z3594">
        <v>138047.65</v>
      </c>
      <c r="AA3594">
        <v>20001</v>
      </c>
      <c r="AB3594">
        <v>237854</v>
      </c>
      <c r="AC3594">
        <v>80833</v>
      </c>
      <c r="AD3594">
        <v>80833</v>
      </c>
      <c r="AE3594">
        <v>5</v>
      </c>
      <c r="AF3594" t="s">
        <v>408</v>
      </c>
      <c r="AG3594" t="s">
        <v>2517</v>
      </c>
      <c r="AH3594" t="s">
        <v>410</v>
      </c>
      <c r="AI3594">
        <v>501</v>
      </c>
      <c r="AJ3594">
        <v>21</v>
      </c>
      <c r="AK3594" t="s">
        <v>51</v>
      </c>
      <c r="AL3594">
        <v>888</v>
      </c>
      <c r="AM3594">
        <v>-77.014837754533602</v>
      </c>
      <c r="AN3594">
        <v>38.910297523239201</v>
      </c>
      <c r="AO3594" t="b">
        <f t="shared" si="112"/>
        <v>1</v>
      </c>
      <c r="AP3594">
        <f t="shared" si="113"/>
        <v>1</v>
      </c>
    </row>
    <row r="3595" spans="1:42">
      <c r="A3595">
        <v>187020</v>
      </c>
      <c r="B3595" t="s">
        <v>5678</v>
      </c>
      <c r="C3595" t="s">
        <v>5679</v>
      </c>
      <c r="D3595">
        <v>10194199</v>
      </c>
      <c r="E3595" t="s">
        <v>201</v>
      </c>
      <c r="I3595" t="s">
        <v>5680</v>
      </c>
      <c r="J3595" t="s">
        <v>254</v>
      </c>
      <c r="K3595" s="6">
        <v>0.29166666666666669</v>
      </c>
      <c r="L3595" s="8">
        <v>0.70833333333333337</v>
      </c>
      <c r="M3595" t="s">
        <v>386</v>
      </c>
      <c r="N3595" t="s">
        <v>386</v>
      </c>
      <c r="Q3595" t="s">
        <v>5679</v>
      </c>
      <c r="R3595" t="s">
        <v>165</v>
      </c>
      <c r="S3595" t="s">
        <v>183</v>
      </c>
      <c r="T3595" t="s">
        <v>46</v>
      </c>
      <c r="U3595" t="s">
        <v>47</v>
      </c>
      <c r="V3595" t="s">
        <v>4659</v>
      </c>
      <c r="W3595">
        <v>38.914276999999998</v>
      </c>
      <c r="X3595">
        <v>-77.038184000000001</v>
      </c>
      <c r="Y3595">
        <v>396688.43</v>
      </c>
      <c r="Z3595">
        <v>138490.76999999999</v>
      </c>
      <c r="AA3595">
        <v>20009</v>
      </c>
      <c r="AB3595">
        <v>241909</v>
      </c>
      <c r="AC3595">
        <v>84658</v>
      </c>
      <c r="AD3595">
        <v>84658</v>
      </c>
      <c r="AE3595">
        <v>2</v>
      </c>
      <c r="AF3595" t="s">
        <v>86</v>
      </c>
      <c r="AG3595" t="s">
        <v>366</v>
      </c>
      <c r="AH3595" t="s">
        <v>88</v>
      </c>
      <c r="AI3595">
        <v>301</v>
      </c>
      <c r="AJ3595">
        <v>6</v>
      </c>
      <c r="AK3595" t="s">
        <v>51</v>
      </c>
      <c r="AL3595">
        <v>1049</v>
      </c>
      <c r="AM3595">
        <v>-77.038186356760306</v>
      </c>
      <c r="AN3595">
        <v>38.914284000944399</v>
      </c>
      <c r="AO3595" t="b">
        <f t="shared" si="112"/>
        <v>1</v>
      </c>
      <c r="AP3595">
        <f t="shared" si="113"/>
        <v>1</v>
      </c>
    </row>
    <row r="3596" spans="1:42">
      <c r="A3596">
        <v>187054</v>
      </c>
      <c r="B3596" t="s">
        <v>5687</v>
      </c>
      <c r="C3596" t="s">
        <v>5688</v>
      </c>
      <c r="D3596">
        <v>10194201</v>
      </c>
      <c r="E3596" t="s">
        <v>115</v>
      </c>
      <c r="F3596" t="s">
        <v>5689</v>
      </c>
      <c r="K3596" s="6">
        <v>0</v>
      </c>
      <c r="L3596" s="8">
        <v>0.99930555555555556</v>
      </c>
      <c r="M3596" t="s">
        <v>203</v>
      </c>
      <c r="N3596" t="s">
        <v>5690</v>
      </c>
      <c r="O3596" t="s">
        <v>5691</v>
      </c>
      <c r="P3596" t="s">
        <v>5692</v>
      </c>
      <c r="Q3596" t="s">
        <v>5691</v>
      </c>
      <c r="R3596" t="s">
        <v>44</v>
      </c>
      <c r="S3596" t="s">
        <v>184</v>
      </c>
      <c r="T3596" t="s">
        <v>46</v>
      </c>
      <c r="U3596" t="s">
        <v>47</v>
      </c>
      <c r="V3596" t="s">
        <v>5693</v>
      </c>
      <c r="W3596">
        <v>38.899393000000003</v>
      </c>
      <c r="X3596">
        <v>-77.014909000000003</v>
      </c>
      <c r="Y3596">
        <v>398706.71</v>
      </c>
      <c r="Z3596">
        <v>136838.07</v>
      </c>
      <c r="AA3596">
        <v>20001</v>
      </c>
      <c r="AB3596">
        <v>295747</v>
      </c>
      <c r="AC3596">
        <v>131565</v>
      </c>
      <c r="AD3596">
        <v>131565</v>
      </c>
      <c r="AE3596">
        <v>2</v>
      </c>
      <c r="AF3596" t="s">
        <v>434</v>
      </c>
      <c r="AG3596" t="s">
        <v>1518</v>
      </c>
      <c r="AH3596" t="s">
        <v>63</v>
      </c>
      <c r="AI3596">
        <v>103</v>
      </c>
      <c r="AJ3596">
        <v>8</v>
      </c>
      <c r="AK3596" t="s">
        <v>64</v>
      </c>
      <c r="AL3596">
        <v>1581</v>
      </c>
      <c r="AM3596">
        <v>-77.014911457944393</v>
      </c>
      <c r="AN3596">
        <v>38.899401190785902</v>
      </c>
      <c r="AO3596" t="b">
        <f t="shared" si="112"/>
        <v>0</v>
      </c>
      <c r="AP3596">
        <f t="shared" si="113"/>
        <v>0</v>
      </c>
    </row>
    <row r="3597" spans="1:42">
      <c r="A3597">
        <v>187055</v>
      </c>
      <c r="B3597" t="s">
        <v>5697</v>
      </c>
      <c r="C3597" t="s">
        <v>5688</v>
      </c>
      <c r="D3597">
        <v>10194204</v>
      </c>
      <c r="E3597" t="s">
        <v>115</v>
      </c>
      <c r="F3597" t="s">
        <v>5698</v>
      </c>
      <c r="K3597" s="6">
        <v>0</v>
      </c>
      <c r="L3597" s="8">
        <v>0.99930555555555556</v>
      </c>
      <c r="M3597" t="s">
        <v>203</v>
      </c>
      <c r="N3597" t="s">
        <v>5690</v>
      </c>
      <c r="O3597" t="s">
        <v>5691</v>
      </c>
      <c r="P3597" t="s">
        <v>5692</v>
      </c>
      <c r="Q3597" t="s">
        <v>5691</v>
      </c>
      <c r="R3597" t="s">
        <v>44</v>
      </c>
      <c r="S3597" t="s">
        <v>184</v>
      </c>
      <c r="T3597" t="s">
        <v>46</v>
      </c>
      <c r="U3597" t="s">
        <v>47</v>
      </c>
      <c r="V3597" t="s">
        <v>5693</v>
      </c>
      <c r="W3597">
        <v>38.899393000000003</v>
      </c>
      <c r="X3597">
        <v>-77.014909000000003</v>
      </c>
      <c r="Y3597">
        <v>398706.71</v>
      </c>
      <c r="Z3597">
        <v>136838.07</v>
      </c>
      <c r="AA3597">
        <v>20001</v>
      </c>
      <c r="AB3597">
        <v>295747</v>
      </c>
      <c r="AC3597">
        <v>131565</v>
      </c>
      <c r="AD3597">
        <v>131565</v>
      </c>
      <c r="AE3597">
        <v>2</v>
      </c>
      <c r="AF3597" t="s">
        <v>434</v>
      </c>
      <c r="AG3597" t="s">
        <v>1518</v>
      </c>
      <c r="AH3597" t="s">
        <v>63</v>
      </c>
      <c r="AI3597">
        <v>103</v>
      </c>
      <c r="AJ3597">
        <v>8</v>
      </c>
      <c r="AK3597" t="s">
        <v>64</v>
      </c>
      <c r="AL3597">
        <v>1582</v>
      </c>
      <c r="AM3597">
        <v>-77.014911457944393</v>
      </c>
      <c r="AN3597">
        <v>38.899401190785902</v>
      </c>
      <c r="AO3597" t="b">
        <f t="shared" si="112"/>
        <v>0</v>
      </c>
      <c r="AP3597">
        <f t="shared" si="113"/>
        <v>0</v>
      </c>
    </row>
    <row r="3598" spans="1:42">
      <c r="A3598">
        <v>187274</v>
      </c>
      <c r="B3598" t="s">
        <v>12862</v>
      </c>
      <c r="C3598" t="s">
        <v>12863</v>
      </c>
      <c r="D3598">
        <v>10194205</v>
      </c>
      <c r="E3598" t="s">
        <v>201</v>
      </c>
      <c r="I3598" t="s">
        <v>12864</v>
      </c>
      <c r="J3598" t="s">
        <v>1682</v>
      </c>
      <c r="K3598" s="6">
        <v>0.29166666666666669</v>
      </c>
      <c r="L3598" s="8">
        <v>0.79166666666666663</v>
      </c>
      <c r="M3598" t="s">
        <v>95</v>
      </c>
      <c r="N3598" t="s">
        <v>95</v>
      </c>
      <c r="O3598" t="s">
        <v>12863</v>
      </c>
      <c r="P3598" t="s">
        <v>12865</v>
      </c>
      <c r="Q3598" t="s">
        <v>12863</v>
      </c>
      <c r="R3598" t="s">
        <v>165</v>
      </c>
      <c r="S3598" t="s">
        <v>415</v>
      </c>
      <c r="T3598" t="s">
        <v>46</v>
      </c>
      <c r="U3598" t="s">
        <v>47</v>
      </c>
      <c r="V3598" t="s">
        <v>12866</v>
      </c>
      <c r="W3598">
        <v>38.883890000000001</v>
      </c>
      <c r="X3598">
        <v>-76.990513000000007</v>
      </c>
      <c r="Y3598">
        <v>400823.13</v>
      </c>
      <c r="Z3598">
        <v>135116.98000000001</v>
      </c>
      <c r="AA3598">
        <v>20003</v>
      </c>
      <c r="AB3598">
        <v>27308</v>
      </c>
      <c r="AC3598">
        <v>15225</v>
      </c>
      <c r="AD3598">
        <v>15225</v>
      </c>
      <c r="AE3598">
        <v>6</v>
      </c>
      <c r="AF3598" t="s">
        <v>72</v>
      </c>
      <c r="AG3598" t="s">
        <v>3034</v>
      </c>
      <c r="AH3598" t="s">
        <v>63</v>
      </c>
      <c r="AI3598">
        <v>107</v>
      </c>
      <c r="AJ3598">
        <v>26</v>
      </c>
      <c r="AK3598" t="s">
        <v>51</v>
      </c>
      <c r="AL3598">
        <v>73</v>
      </c>
      <c r="AM3598">
        <v>-76.990515220771798</v>
      </c>
      <c r="AN3598">
        <v>38.8838975359713</v>
      </c>
      <c r="AO3598" t="b">
        <f t="shared" si="112"/>
        <v>1</v>
      </c>
      <c r="AP3598">
        <f t="shared" si="113"/>
        <v>1</v>
      </c>
    </row>
    <row r="3599" spans="1:42">
      <c r="A3599">
        <v>186991</v>
      </c>
      <c r="B3599" t="s">
        <v>9518</v>
      </c>
      <c r="C3599" t="s">
        <v>9519</v>
      </c>
      <c r="D3599">
        <v>10194208</v>
      </c>
      <c r="E3599" t="s">
        <v>201</v>
      </c>
      <c r="I3599" t="s">
        <v>9520</v>
      </c>
      <c r="J3599" t="s">
        <v>254</v>
      </c>
      <c r="K3599" s="6">
        <v>0.29166666666666669</v>
      </c>
      <c r="L3599" s="8">
        <v>0.70833333333333337</v>
      </c>
      <c r="M3599" t="s">
        <v>138</v>
      </c>
      <c r="N3599" t="s">
        <v>334</v>
      </c>
      <c r="O3599" t="s">
        <v>9519</v>
      </c>
      <c r="P3599" t="s">
        <v>9521</v>
      </c>
      <c r="Q3599" t="s">
        <v>9519</v>
      </c>
      <c r="R3599" t="s">
        <v>165</v>
      </c>
      <c r="S3599" t="s">
        <v>386</v>
      </c>
      <c r="T3599" t="s">
        <v>46</v>
      </c>
      <c r="U3599" t="s">
        <v>47</v>
      </c>
      <c r="V3599" t="s">
        <v>9522</v>
      </c>
      <c r="W3599">
        <v>38.878785999999998</v>
      </c>
      <c r="X3599">
        <v>-76.982581999999994</v>
      </c>
      <c r="Y3599">
        <v>401511.36</v>
      </c>
      <c r="Z3599">
        <v>134550.48000000001</v>
      </c>
      <c r="AA3599">
        <v>20003</v>
      </c>
      <c r="AB3599">
        <v>61131</v>
      </c>
      <c r="AC3599">
        <v>37131</v>
      </c>
      <c r="AD3599">
        <v>37131</v>
      </c>
      <c r="AE3599">
        <v>6</v>
      </c>
      <c r="AF3599" t="s">
        <v>72</v>
      </c>
      <c r="AG3599" t="s">
        <v>3566</v>
      </c>
      <c r="AH3599" t="s">
        <v>63</v>
      </c>
      <c r="AI3599">
        <v>106</v>
      </c>
      <c r="AJ3599">
        <v>26</v>
      </c>
      <c r="AK3599" t="s">
        <v>74</v>
      </c>
      <c r="AL3599">
        <v>2730</v>
      </c>
      <c r="AM3599">
        <v>-76.982584207186903</v>
      </c>
      <c r="AN3599">
        <v>38.878793369804299</v>
      </c>
      <c r="AO3599" t="b">
        <f t="shared" si="112"/>
        <v>1</v>
      </c>
      <c r="AP3599">
        <f t="shared" si="113"/>
        <v>1</v>
      </c>
    </row>
    <row r="3600" spans="1:42">
      <c r="A3600">
        <v>187686</v>
      </c>
      <c r="B3600" t="s">
        <v>12867</v>
      </c>
      <c r="C3600" t="s">
        <v>12868</v>
      </c>
      <c r="D3600">
        <v>10194210</v>
      </c>
      <c r="E3600" t="s">
        <v>201</v>
      </c>
      <c r="I3600" t="s">
        <v>12869</v>
      </c>
      <c r="J3600" t="s">
        <v>1682</v>
      </c>
      <c r="K3600" s="6">
        <v>0.375</v>
      </c>
      <c r="L3600" s="8">
        <v>0.79166666666666663</v>
      </c>
      <c r="M3600" t="s">
        <v>55</v>
      </c>
      <c r="N3600" t="s">
        <v>55</v>
      </c>
      <c r="Q3600" t="s">
        <v>12868</v>
      </c>
      <c r="R3600" t="s">
        <v>165</v>
      </c>
      <c r="S3600" t="s">
        <v>683</v>
      </c>
      <c r="T3600" t="s">
        <v>46</v>
      </c>
      <c r="U3600" t="s">
        <v>47</v>
      </c>
      <c r="V3600" t="s">
        <v>12866</v>
      </c>
      <c r="W3600">
        <v>38.883890000000001</v>
      </c>
      <c r="X3600">
        <v>-76.990513000000007</v>
      </c>
      <c r="Y3600">
        <v>400823.13</v>
      </c>
      <c r="Z3600">
        <v>135116.98000000001</v>
      </c>
      <c r="AA3600">
        <v>20003</v>
      </c>
      <c r="AB3600">
        <v>27308</v>
      </c>
      <c r="AC3600">
        <v>15225</v>
      </c>
      <c r="AD3600">
        <v>15225</v>
      </c>
      <c r="AE3600">
        <v>6</v>
      </c>
      <c r="AF3600" t="s">
        <v>72</v>
      </c>
      <c r="AG3600" t="s">
        <v>3034</v>
      </c>
      <c r="AH3600" t="s">
        <v>63</v>
      </c>
      <c r="AI3600">
        <v>107</v>
      </c>
      <c r="AJ3600">
        <v>26</v>
      </c>
      <c r="AK3600" t="s">
        <v>51</v>
      </c>
      <c r="AL3600">
        <v>72</v>
      </c>
      <c r="AM3600">
        <v>-76.990515220771798</v>
      </c>
      <c r="AN3600">
        <v>38.8838975359713</v>
      </c>
      <c r="AO3600" t="b">
        <f t="shared" si="112"/>
        <v>1</v>
      </c>
      <c r="AP3600">
        <f t="shared" si="113"/>
        <v>1</v>
      </c>
    </row>
    <row r="3601" spans="1:42">
      <c r="A3601">
        <v>187872</v>
      </c>
      <c r="B3601" t="s">
        <v>13589</v>
      </c>
      <c r="C3601" t="s">
        <v>13590</v>
      </c>
      <c r="D3601">
        <v>10194211</v>
      </c>
      <c r="E3601" t="s">
        <v>201</v>
      </c>
      <c r="I3601" t="s">
        <v>13591</v>
      </c>
      <c r="J3601" t="s">
        <v>1682</v>
      </c>
      <c r="K3601" s="6">
        <v>0.33333333333333331</v>
      </c>
      <c r="L3601" s="8">
        <v>0.70833333333333337</v>
      </c>
      <c r="M3601" t="s">
        <v>55</v>
      </c>
      <c r="N3601" t="s">
        <v>683</v>
      </c>
      <c r="O3601" t="s">
        <v>13590</v>
      </c>
      <c r="P3601" t="s">
        <v>13592</v>
      </c>
      <c r="Q3601" t="s">
        <v>13590</v>
      </c>
      <c r="R3601" t="s">
        <v>165</v>
      </c>
      <c r="S3601" t="s">
        <v>56</v>
      </c>
      <c r="T3601" t="s">
        <v>46</v>
      </c>
      <c r="U3601" t="s">
        <v>47</v>
      </c>
      <c r="V3601" t="s">
        <v>4183</v>
      </c>
      <c r="W3601">
        <v>38.920822999999999</v>
      </c>
      <c r="X3601">
        <v>-77.042894000000004</v>
      </c>
      <c r="Y3601">
        <v>396280.3</v>
      </c>
      <c r="Z3601">
        <v>139217.62</v>
      </c>
      <c r="AA3601">
        <v>20009</v>
      </c>
      <c r="AB3601">
        <v>238154</v>
      </c>
      <c r="AC3601">
        <v>80896</v>
      </c>
      <c r="AD3601">
        <v>80896</v>
      </c>
      <c r="AE3601">
        <v>1</v>
      </c>
      <c r="AF3601" t="s">
        <v>318</v>
      </c>
      <c r="AG3601" t="s">
        <v>767</v>
      </c>
      <c r="AH3601" t="s">
        <v>88</v>
      </c>
      <c r="AI3601">
        <v>303</v>
      </c>
      <c r="AJ3601">
        <v>1</v>
      </c>
      <c r="AK3601" t="s">
        <v>320</v>
      </c>
      <c r="AL3601">
        <v>4124</v>
      </c>
      <c r="AM3601">
        <v>-77.042896239228696</v>
      </c>
      <c r="AN3601">
        <v>38.920830073227897</v>
      </c>
      <c r="AO3601" t="b">
        <f t="shared" si="112"/>
        <v>1</v>
      </c>
      <c r="AP3601">
        <f t="shared" si="113"/>
        <v>1</v>
      </c>
    </row>
    <row r="3602" spans="1:42">
      <c r="A3602">
        <v>187687</v>
      </c>
      <c r="B3602" t="s">
        <v>5702</v>
      </c>
      <c r="C3602" t="s">
        <v>5703</v>
      </c>
      <c r="D3602">
        <v>10194212</v>
      </c>
      <c r="E3602" t="s">
        <v>201</v>
      </c>
      <c r="I3602" t="s">
        <v>5704</v>
      </c>
      <c r="J3602" t="s">
        <v>1682</v>
      </c>
      <c r="K3602" s="6">
        <v>0.29166666666666669</v>
      </c>
      <c r="L3602" s="8">
        <v>0.70833333333333337</v>
      </c>
      <c r="M3602" t="s">
        <v>55</v>
      </c>
      <c r="N3602" t="s">
        <v>55</v>
      </c>
      <c r="Q3602" t="s">
        <v>5703</v>
      </c>
      <c r="R3602" t="s">
        <v>165</v>
      </c>
      <c r="S3602" t="s">
        <v>683</v>
      </c>
      <c r="T3602" t="s">
        <v>46</v>
      </c>
      <c r="U3602" t="s">
        <v>47</v>
      </c>
      <c r="V3602" t="s">
        <v>5705</v>
      </c>
      <c r="W3602">
        <v>38.910950999999997</v>
      </c>
      <c r="X3602">
        <v>-77.031245999999996</v>
      </c>
      <c r="Y3602">
        <v>397290.04</v>
      </c>
      <c r="Z3602">
        <v>138121.37</v>
      </c>
      <c r="AA3602">
        <v>20009</v>
      </c>
      <c r="AB3602">
        <v>243035</v>
      </c>
      <c r="AC3602">
        <v>86293</v>
      </c>
      <c r="AD3602">
        <v>86293</v>
      </c>
      <c r="AE3602">
        <v>2</v>
      </c>
      <c r="AF3602" t="s">
        <v>97</v>
      </c>
      <c r="AG3602" t="s">
        <v>222</v>
      </c>
      <c r="AH3602" t="s">
        <v>88</v>
      </c>
      <c r="AI3602">
        <v>307</v>
      </c>
      <c r="AJ3602">
        <v>7</v>
      </c>
      <c r="AK3602" t="s">
        <v>51</v>
      </c>
      <c r="AL3602">
        <v>1906</v>
      </c>
      <c r="AM3602">
        <v>-77.031248032552398</v>
      </c>
      <c r="AN3602">
        <v>38.9109583816658</v>
      </c>
      <c r="AO3602" t="b">
        <f t="shared" si="112"/>
        <v>1</v>
      </c>
      <c r="AP3602">
        <f t="shared" si="113"/>
        <v>1</v>
      </c>
    </row>
    <row r="3603" spans="1:42">
      <c r="A3603">
        <v>187873</v>
      </c>
      <c r="B3603" t="s">
        <v>14092</v>
      </c>
      <c r="C3603" t="s">
        <v>13590</v>
      </c>
      <c r="D3603">
        <v>10194213</v>
      </c>
      <c r="E3603" t="s">
        <v>201</v>
      </c>
      <c r="I3603" t="s">
        <v>14093</v>
      </c>
      <c r="J3603" t="s">
        <v>1682</v>
      </c>
      <c r="K3603" s="6">
        <v>0.29166666666666669</v>
      </c>
      <c r="L3603" s="8">
        <v>0.70833333333333337</v>
      </c>
      <c r="M3603" t="s">
        <v>55</v>
      </c>
      <c r="N3603" t="s">
        <v>683</v>
      </c>
      <c r="O3603" t="s">
        <v>13590</v>
      </c>
      <c r="P3603" t="s">
        <v>13592</v>
      </c>
      <c r="Q3603" t="s">
        <v>13590</v>
      </c>
      <c r="R3603" t="s">
        <v>165</v>
      </c>
      <c r="S3603" t="s">
        <v>56</v>
      </c>
      <c r="T3603" t="s">
        <v>46</v>
      </c>
      <c r="U3603" t="s">
        <v>47</v>
      </c>
      <c r="V3603" t="s">
        <v>8571</v>
      </c>
      <c r="W3603">
        <v>38.934356000000001</v>
      </c>
      <c r="X3603">
        <v>-77.039310999999998</v>
      </c>
      <c r="Y3603">
        <v>396591.62</v>
      </c>
      <c r="Z3603">
        <v>140719.84</v>
      </c>
      <c r="AA3603">
        <v>20010</v>
      </c>
      <c r="AB3603">
        <v>234004</v>
      </c>
      <c r="AC3603">
        <v>76980</v>
      </c>
      <c r="AD3603">
        <v>76980</v>
      </c>
      <c r="AE3603">
        <v>1</v>
      </c>
      <c r="AF3603" t="s">
        <v>803</v>
      </c>
      <c r="AG3603" t="s">
        <v>2027</v>
      </c>
      <c r="AH3603" t="s">
        <v>188</v>
      </c>
      <c r="AI3603">
        <v>408</v>
      </c>
      <c r="AJ3603">
        <v>2</v>
      </c>
      <c r="AK3603" t="s">
        <v>51</v>
      </c>
      <c r="AL3603">
        <v>4142</v>
      </c>
      <c r="AM3603">
        <v>-77.039313694114</v>
      </c>
      <c r="AN3603">
        <v>38.934363805214403</v>
      </c>
      <c r="AO3603" t="b">
        <f t="shared" si="112"/>
        <v>1</v>
      </c>
      <c r="AP3603">
        <f t="shared" si="113"/>
        <v>1</v>
      </c>
    </row>
    <row r="3604" spans="1:42">
      <c r="A3604">
        <v>187391</v>
      </c>
      <c r="B3604" t="s">
        <v>12870</v>
      </c>
      <c r="C3604" t="s">
        <v>12871</v>
      </c>
      <c r="D3604">
        <v>10194214</v>
      </c>
      <c r="E3604" t="s">
        <v>201</v>
      </c>
      <c r="I3604" t="s">
        <v>12872</v>
      </c>
      <c r="J3604" t="s">
        <v>1682</v>
      </c>
      <c r="K3604" s="6">
        <v>0.5</v>
      </c>
      <c r="L3604" s="8">
        <v>0.70833333333333337</v>
      </c>
      <c r="M3604" t="s">
        <v>203</v>
      </c>
      <c r="N3604" t="s">
        <v>203</v>
      </c>
      <c r="O3604" t="s">
        <v>12871</v>
      </c>
      <c r="P3604" t="s">
        <v>12873</v>
      </c>
      <c r="Q3604" t="s">
        <v>12871</v>
      </c>
      <c r="R3604" t="s">
        <v>165</v>
      </c>
      <c r="S3604" t="s">
        <v>265</v>
      </c>
      <c r="T3604" t="s">
        <v>46</v>
      </c>
      <c r="U3604" t="s">
        <v>47</v>
      </c>
      <c r="V3604" t="s">
        <v>10068</v>
      </c>
      <c r="W3604">
        <v>38.924258999999999</v>
      </c>
      <c r="X3604">
        <v>-77.030064999999993</v>
      </c>
      <c r="Y3604">
        <v>397392.94</v>
      </c>
      <c r="Z3604">
        <v>139598.65</v>
      </c>
      <c r="AA3604">
        <v>20009</v>
      </c>
      <c r="AB3604">
        <v>231665</v>
      </c>
      <c r="AC3604">
        <v>74697</v>
      </c>
      <c r="AD3604">
        <v>74697</v>
      </c>
      <c r="AE3604">
        <v>1</v>
      </c>
      <c r="AF3604" t="s">
        <v>361</v>
      </c>
      <c r="AG3604" t="s">
        <v>1426</v>
      </c>
      <c r="AH3604" t="s">
        <v>88</v>
      </c>
      <c r="AI3604">
        <v>304</v>
      </c>
      <c r="AJ3604">
        <v>2</v>
      </c>
      <c r="AK3604" t="s">
        <v>51</v>
      </c>
      <c r="AL3604">
        <v>740</v>
      </c>
      <c r="AM3604">
        <v>-77.030067209525299</v>
      </c>
      <c r="AN3604">
        <v>38.924266520093802</v>
      </c>
      <c r="AO3604" t="b">
        <f t="shared" si="112"/>
        <v>1</v>
      </c>
      <c r="AP3604">
        <f t="shared" si="113"/>
        <v>1</v>
      </c>
    </row>
    <row r="3605" spans="1:42">
      <c r="A3605">
        <v>187688</v>
      </c>
      <c r="B3605" t="s">
        <v>12874</v>
      </c>
      <c r="C3605" t="s">
        <v>9238</v>
      </c>
      <c r="D3605">
        <v>10194215</v>
      </c>
      <c r="E3605" t="s">
        <v>201</v>
      </c>
      <c r="K3605" s="6">
        <v>0.29166666666666669</v>
      </c>
      <c r="L3605" s="8">
        <v>0.70833333333333337</v>
      </c>
      <c r="M3605" t="s">
        <v>266</v>
      </c>
      <c r="N3605" t="s">
        <v>55</v>
      </c>
      <c r="O3605" t="s">
        <v>9238</v>
      </c>
      <c r="P3605" t="s">
        <v>12432</v>
      </c>
      <c r="Q3605" t="s">
        <v>9238</v>
      </c>
      <c r="R3605" t="s">
        <v>148</v>
      </c>
      <c r="S3605" t="s">
        <v>683</v>
      </c>
      <c r="T3605" t="s">
        <v>46</v>
      </c>
      <c r="U3605" t="s">
        <v>47</v>
      </c>
      <c r="V3605" t="s">
        <v>12433</v>
      </c>
      <c r="W3605">
        <v>38.875805</v>
      </c>
      <c r="X3605">
        <v>-76.932578000000007</v>
      </c>
      <c r="Y3605">
        <v>405850.44</v>
      </c>
      <c r="Z3605">
        <v>134221.57999999999</v>
      </c>
      <c r="AA3605">
        <v>20019</v>
      </c>
      <c r="AB3605">
        <v>18659</v>
      </c>
      <c r="AC3605">
        <v>11786</v>
      </c>
      <c r="AD3605">
        <v>11786</v>
      </c>
      <c r="AE3605">
        <v>7</v>
      </c>
      <c r="AF3605" t="s">
        <v>1324</v>
      </c>
      <c r="AG3605" s="2">
        <v>70</v>
      </c>
      <c r="AH3605" t="s">
        <v>912</v>
      </c>
      <c r="AI3605">
        <v>604</v>
      </c>
      <c r="AJ3605">
        <v>33</v>
      </c>
      <c r="AK3605" t="s">
        <v>51</v>
      </c>
      <c r="AL3605">
        <v>61</v>
      </c>
      <c r="AM3605">
        <v>-76.932580122764804</v>
      </c>
      <c r="AN3605">
        <v>38.875812346808097</v>
      </c>
      <c r="AO3605" t="b">
        <f t="shared" si="112"/>
        <v>1</v>
      </c>
      <c r="AP3605">
        <f t="shared" si="113"/>
        <v>1</v>
      </c>
    </row>
    <row r="3606" spans="1:42">
      <c r="A3606">
        <v>187021</v>
      </c>
      <c r="B3606" t="s">
        <v>12875</v>
      </c>
      <c r="C3606" t="s">
        <v>12876</v>
      </c>
      <c r="D3606">
        <v>10194217</v>
      </c>
      <c r="E3606" t="s">
        <v>201</v>
      </c>
      <c r="I3606" t="s">
        <v>12877</v>
      </c>
      <c r="J3606" t="s">
        <v>1682</v>
      </c>
      <c r="K3606" s="6">
        <v>0.29166666666666669</v>
      </c>
      <c r="L3606" s="8">
        <v>0.54166666666666663</v>
      </c>
      <c r="M3606" t="s">
        <v>386</v>
      </c>
      <c r="N3606" t="s">
        <v>386</v>
      </c>
      <c r="Q3606" t="s">
        <v>12876</v>
      </c>
      <c r="R3606" t="s">
        <v>165</v>
      </c>
      <c r="S3606" t="s">
        <v>183</v>
      </c>
      <c r="T3606" t="s">
        <v>46</v>
      </c>
      <c r="U3606" t="s">
        <v>47</v>
      </c>
      <c r="V3606" t="s">
        <v>11984</v>
      </c>
      <c r="W3606">
        <v>38.896306000000003</v>
      </c>
      <c r="X3606">
        <v>-76.997765999999999</v>
      </c>
      <c r="Y3606">
        <v>400193.8</v>
      </c>
      <c r="Z3606">
        <v>136495.20000000001</v>
      </c>
      <c r="AA3606">
        <v>20002</v>
      </c>
      <c r="AB3606">
        <v>4248</v>
      </c>
      <c r="AC3606">
        <v>2219</v>
      </c>
      <c r="AD3606">
        <v>2219</v>
      </c>
      <c r="AE3606">
        <v>6</v>
      </c>
      <c r="AF3606" t="s">
        <v>434</v>
      </c>
      <c r="AG3606" t="s">
        <v>1593</v>
      </c>
      <c r="AH3606" t="s">
        <v>63</v>
      </c>
      <c r="AI3606">
        <v>104</v>
      </c>
      <c r="AJ3606">
        <v>25</v>
      </c>
      <c r="AK3606" t="s">
        <v>51</v>
      </c>
      <c r="AL3606">
        <v>2</v>
      </c>
      <c r="AM3606">
        <v>-76.997768234543898</v>
      </c>
      <c r="AN3606">
        <v>38.8963134237557</v>
      </c>
      <c r="AO3606" t="b">
        <f t="shared" si="112"/>
        <v>1</v>
      </c>
      <c r="AP3606">
        <f t="shared" si="113"/>
        <v>1</v>
      </c>
    </row>
    <row r="3607" spans="1:42">
      <c r="A3607">
        <v>187168</v>
      </c>
      <c r="B3607" t="s">
        <v>12878</v>
      </c>
      <c r="C3607" t="s">
        <v>12879</v>
      </c>
      <c r="D3607">
        <v>10194219</v>
      </c>
      <c r="E3607" t="s">
        <v>201</v>
      </c>
      <c r="I3607" t="s">
        <v>12880</v>
      </c>
      <c r="J3607" t="s">
        <v>334</v>
      </c>
      <c r="K3607" s="6">
        <v>0.29166666666666669</v>
      </c>
      <c r="L3607" s="8">
        <v>0.79166666666666663</v>
      </c>
      <c r="M3607" t="s">
        <v>192</v>
      </c>
      <c r="N3607" t="s">
        <v>387</v>
      </c>
      <c r="Q3607" t="s">
        <v>12879</v>
      </c>
      <c r="R3607" t="s">
        <v>165</v>
      </c>
      <c r="S3607" t="s">
        <v>95</v>
      </c>
      <c r="T3607" t="s">
        <v>46</v>
      </c>
      <c r="U3607" t="s">
        <v>47</v>
      </c>
      <c r="V3607" t="s">
        <v>12881</v>
      </c>
      <c r="W3607">
        <v>38.933678999999998</v>
      </c>
      <c r="X3607">
        <v>-77.032139999999998</v>
      </c>
      <c r="Y3607">
        <v>397213.38</v>
      </c>
      <c r="Z3607">
        <v>140644.45000000001</v>
      </c>
      <c r="AA3607">
        <v>20010</v>
      </c>
      <c r="AB3607">
        <v>230756</v>
      </c>
      <c r="AC3607">
        <v>73772</v>
      </c>
      <c r="AD3607">
        <v>73772</v>
      </c>
      <c r="AE3607">
        <v>1</v>
      </c>
      <c r="AF3607" t="s">
        <v>249</v>
      </c>
      <c r="AG3607" t="s">
        <v>3214</v>
      </c>
      <c r="AH3607" t="s">
        <v>188</v>
      </c>
      <c r="AI3607">
        <v>409</v>
      </c>
      <c r="AJ3607">
        <v>2</v>
      </c>
      <c r="AK3607" t="s">
        <v>51</v>
      </c>
      <c r="AL3607">
        <v>704</v>
      </c>
      <c r="AM3607">
        <v>-77.032142163165801</v>
      </c>
      <c r="AN3607">
        <v>38.933686861454703</v>
      </c>
      <c r="AO3607" t="b">
        <f t="shared" si="112"/>
        <v>1</v>
      </c>
      <c r="AP3607">
        <f t="shared" si="113"/>
        <v>1</v>
      </c>
    </row>
    <row r="3608" spans="1:42">
      <c r="A3608">
        <v>187584</v>
      </c>
      <c r="B3608" t="s">
        <v>12882</v>
      </c>
      <c r="C3608" t="s">
        <v>12883</v>
      </c>
      <c r="D3608">
        <v>10194224</v>
      </c>
      <c r="E3608" t="s">
        <v>201</v>
      </c>
      <c r="I3608" t="s">
        <v>12884</v>
      </c>
      <c r="J3608" t="s">
        <v>254</v>
      </c>
      <c r="K3608" s="6">
        <v>0.29166666666666669</v>
      </c>
      <c r="L3608" s="8">
        <v>0.79166666666666663</v>
      </c>
      <c r="M3608" t="s">
        <v>266</v>
      </c>
      <c r="N3608" t="s">
        <v>266</v>
      </c>
      <c r="Q3608" t="s">
        <v>12883</v>
      </c>
      <c r="R3608" t="s">
        <v>165</v>
      </c>
      <c r="S3608" t="s">
        <v>55</v>
      </c>
      <c r="T3608" t="s">
        <v>46</v>
      </c>
      <c r="U3608" t="s">
        <v>47</v>
      </c>
      <c r="V3608" t="s">
        <v>10770</v>
      </c>
      <c r="W3608">
        <v>38.925949000000003</v>
      </c>
      <c r="X3608">
        <v>-77.040621999999999</v>
      </c>
      <c r="Y3608">
        <v>396477.58</v>
      </c>
      <c r="Z3608">
        <v>139786.59</v>
      </c>
      <c r="AA3608">
        <v>20009</v>
      </c>
      <c r="AB3608">
        <v>238105</v>
      </c>
      <c r="AC3608">
        <v>81147</v>
      </c>
      <c r="AD3608">
        <v>81147</v>
      </c>
      <c r="AE3608">
        <v>1</v>
      </c>
      <c r="AF3608" t="s">
        <v>318</v>
      </c>
      <c r="AG3608" t="s">
        <v>1194</v>
      </c>
      <c r="AH3608" t="s">
        <v>88</v>
      </c>
      <c r="AI3608">
        <v>303</v>
      </c>
      <c r="AJ3608">
        <v>1</v>
      </c>
      <c r="AK3608" t="s">
        <v>51</v>
      </c>
      <c r="AL3608">
        <v>893</v>
      </c>
      <c r="AM3608">
        <v>-77.040624212717205</v>
      </c>
      <c r="AN3608">
        <v>38.925956350552298</v>
      </c>
      <c r="AO3608" t="b">
        <f t="shared" si="112"/>
        <v>1</v>
      </c>
      <c r="AP3608">
        <f t="shared" si="113"/>
        <v>1</v>
      </c>
    </row>
    <row r="3609" spans="1:42">
      <c r="A3609">
        <v>187585</v>
      </c>
      <c r="B3609" t="s">
        <v>9523</v>
      </c>
      <c r="C3609" t="s">
        <v>9524</v>
      </c>
      <c r="D3609">
        <v>10194233</v>
      </c>
      <c r="E3609" t="s">
        <v>201</v>
      </c>
      <c r="I3609" t="s">
        <v>9525</v>
      </c>
      <c r="J3609" t="s">
        <v>254</v>
      </c>
      <c r="K3609" s="6">
        <v>0.41666666666666669</v>
      </c>
      <c r="L3609" s="8">
        <v>0.66666666666666663</v>
      </c>
      <c r="M3609" t="s">
        <v>266</v>
      </c>
      <c r="N3609" t="s">
        <v>266</v>
      </c>
      <c r="Q3609" t="s">
        <v>9524</v>
      </c>
      <c r="R3609" t="s">
        <v>165</v>
      </c>
      <c r="S3609" t="s">
        <v>55</v>
      </c>
      <c r="T3609" t="s">
        <v>46</v>
      </c>
      <c r="U3609" t="s">
        <v>47</v>
      </c>
      <c r="V3609" t="s">
        <v>9526</v>
      </c>
      <c r="W3609">
        <v>38.882534</v>
      </c>
      <c r="X3609">
        <v>-76.997072000000003</v>
      </c>
      <c r="Y3609">
        <v>400254.09</v>
      </c>
      <c r="Z3609">
        <v>134966.37</v>
      </c>
      <c r="AA3609">
        <v>20003</v>
      </c>
      <c r="AB3609">
        <v>2253</v>
      </c>
      <c r="AC3609">
        <v>1838</v>
      </c>
      <c r="AD3609">
        <v>1838</v>
      </c>
      <c r="AE3609">
        <v>6</v>
      </c>
      <c r="AF3609" t="s">
        <v>72</v>
      </c>
      <c r="AG3609" t="s">
        <v>1398</v>
      </c>
      <c r="AH3609" t="s">
        <v>63</v>
      </c>
      <c r="AI3609">
        <v>107</v>
      </c>
      <c r="AJ3609">
        <v>26</v>
      </c>
      <c r="AK3609" t="s">
        <v>51</v>
      </c>
      <c r="AL3609">
        <v>2122</v>
      </c>
      <c r="AM3609">
        <v>-76.997073800094398</v>
      </c>
      <c r="AN3609">
        <v>38.882541131151797</v>
      </c>
      <c r="AO3609" t="b">
        <f t="shared" si="112"/>
        <v>1</v>
      </c>
      <c r="AP3609">
        <f t="shared" si="113"/>
        <v>1</v>
      </c>
    </row>
    <row r="3610" spans="1:42">
      <c r="A3610">
        <v>187056</v>
      </c>
      <c r="B3610" t="s">
        <v>5711</v>
      </c>
      <c r="C3610" t="s">
        <v>1747</v>
      </c>
      <c r="D3610">
        <v>10194234</v>
      </c>
      <c r="E3610" t="s">
        <v>160</v>
      </c>
      <c r="I3610" t="s">
        <v>5712</v>
      </c>
      <c r="J3610" t="s">
        <v>386</v>
      </c>
      <c r="K3610" s="6">
        <v>0.77083333333333337</v>
      </c>
      <c r="L3610" s="8">
        <v>0.9375</v>
      </c>
      <c r="M3610" t="s">
        <v>183</v>
      </c>
      <c r="N3610" t="s">
        <v>183</v>
      </c>
      <c r="O3610" t="s">
        <v>1748</v>
      </c>
      <c r="P3610" t="s">
        <v>1749</v>
      </c>
      <c r="Q3610" t="s">
        <v>1748</v>
      </c>
      <c r="R3610" t="s">
        <v>165</v>
      </c>
      <c r="S3610" t="s">
        <v>184</v>
      </c>
      <c r="T3610" t="s">
        <v>46</v>
      </c>
      <c r="U3610" t="s">
        <v>47</v>
      </c>
      <c r="V3610" t="s">
        <v>5353</v>
      </c>
      <c r="W3610">
        <v>38.900576000000001</v>
      </c>
      <c r="X3610">
        <v>-77.037525000000002</v>
      </c>
      <c r="Y3610">
        <v>396744.97</v>
      </c>
      <c r="Z3610">
        <v>136969.84</v>
      </c>
      <c r="AA3610">
        <v>20062</v>
      </c>
      <c r="AB3610">
        <v>279262</v>
      </c>
      <c r="AC3610">
        <v>121648</v>
      </c>
      <c r="AD3610">
        <v>121648</v>
      </c>
      <c r="AE3610">
        <v>2</v>
      </c>
      <c r="AF3610" t="s">
        <v>86</v>
      </c>
      <c r="AG3610" t="s">
        <v>90</v>
      </c>
      <c r="AH3610" t="s">
        <v>50</v>
      </c>
      <c r="AI3610">
        <v>207</v>
      </c>
      <c r="AJ3610">
        <v>6</v>
      </c>
      <c r="AK3610" t="s">
        <v>524</v>
      </c>
      <c r="AL3610">
        <v>1435</v>
      </c>
      <c r="AM3610">
        <v>-77.03752721251</v>
      </c>
      <c r="AN3610">
        <v>38.900583146320599</v>
      </c>
      <c r="AO3610" t="b">
        <f t="shared" si="112"/>
        <v>0</v>
      </c>
      <c r="AP3610">
        <f t="shared" si="113"/>
        <v>0</v>
      </c>
    </row>
    <row r="3611" spans="1:42">
      <c r="A3611">
        <v>187073</v>
      </c>
      <c r="B3611" t="s">
        <v>5717</v>
      </c>
      <c r="C3611" t="s">
        <v>1747</v>
      </c>
      <c r="D3611">
        <v>10194235</v>
      </c>
      <c r="E3611" t="s">
        <v>160</v>
      </c>
      <c r="I3611" t="s">
        <v>5718</v>
      </c>
      <c r="J3611" t="s">
        <v>386</v>
      </c>
      <c r="K3611" s="6">
        <v>0.625</v>
      </c>
      <c r="L3611" s="8">
        <v>0.91666666666666663</v>
      </c>
      <c r="M3611" t="s">
        <v>184</v>
      </c>
      <c r="N3611" t="s">
        <v>184</v>
      </c>
      <c r="O3611" t="s">
        <v>1748</v>
      </c>
      <c r="P3611" t="s">
        <v>1749</v>
      </c>
      <c r="Q3611" t="s">
        <v>1748</v>
      </c>
      <c r="R3611" t="s">
        <v>165</v>
      </c>
      <c r="S3611" t="s">
        <v>192</v>
      </c>
      <c r="T3611" t="s">
        <v>46</v>
      </c>
      <c r="U3611" t="s">
        <v>47</v>
      </c>
      <c r="V3611" t="s">
        <v>5719</v>
      </c>
      <c r="W3611">
        <v>38.919713999999999</v>
      </c>
      <c r="X3611">
        <v>-77.059061999999997</v>
      </c>
      <c r="Y3611">
        <v>394878.15</v>
      </c>
      <c r="Z3611">
        <v>139095.31</v>
      </c>
      <c r="AA3611">
        <v>20008</v>
      </c>
      <c r="AB3611">
        <v>275777</v>
      </c>
      <c r="AC3611">
        <v>117954</v>
      </c>
      <c r="AD3611">
        <v>117954</v>
      </c>
      <c r="AE3611">
        <v>3</v>
      </c>
      <c r="AF3611" t="s">
        <v>168</v>
      </c>
      <c r="AG3611" t="s">
        <v>169</v>
      </c>
      <c r="AH3611" t="s">
        <v>50</v>
      </c>
      <c r="AI3611">
        <v>204</v>
      </c>
      <c r="AJ3611">
        <v>15</v>
      </c>
      <c r="AK3611" t="s">
        <v>51</v>
      </c>
      <c r="AL3611">
        <v>1362</v>
      </c>
      <c r="AM3611">
        <v>-77.059064303628801</v>
      </c>
      <c r="AN3611">
        <v>38.919721210808</v>
      </c>
      <c r="AO3611" t="b">
        <f t="shared" si="112"/>
        <v>0</v>
      </c>
      <c r="AP3611">
        <f t="shared" si="113"/>
        <v>0</v>
      </c>
    </row>
    <row r="3612" spans="1:42">
      <c r="A3612">
        <v>187159</v>
      </c>
      <c r="B3612" t="s">
        <v>12885</v>
      </c>
      <c r="C3612" t="s">
        <v>12886</v>
      </c>
      <c r="D3612">
        <v>10194251</v>
      </c>
      <c r="E3612" t="s">
        <v>201</v>
      </c>
      <c r="I3612" t="s">
        <v>12887</v>
      </c>
      <c r="J3612" t="s">
        <v>254</v>
      </c>
      <c r="K3612" s="6">
        <v>0.29166666666666669</v>
      </c>
      <c r="L3612" s="8">
        <v>0.83333333333333337</v>
      </c>
      <c r="M3612" t="s">
        <v>184</v>
      </c>
      <c r="N3612" t="s">
        <v>192</v>
      </c>
      <c r="Q3612" t="s">
        <v>12886</v>
      </c>
      <c r="R3612" t="s">
        <v>165</v>
      </c>
      <c r="S3612" t="s">
        <v>387</v>
      </c>
      <c r="T3612" t="s">
        <v>46</v>
      </c>
      <c r="U3612" t="s">
        <v>47</v>
      </c>
      <c r="V3612" t="s">
        <v>12888</v>
      </c>
      <c r="W3612">
        <v>38.919580000000003</v>
      </c>
      <c r="X3612">
        <v>-77.045454000000007</v>
      </c>
      <c r="Y3612">
        <v>396058.25</v>
      </c>
      <c r="Z3612">
        <v>139079.79</v>
      </c>
      <c r="AA3612">
        <v>20009</v>
      </c>
      <c r="AB3612">
        <v>235137</v>
      </c>
      <c r="AC3612">
        <v>77821</v>
      </c>
      <c r="AD3612">
        <v>77821</v>
      </c>
      <c r="AE3612">
        <v>1</v>
      </c>
      <c r="AF3612" t="s">
        <v>318</v>
      </c>
      <c r="AG3612" t="s">
        <v>2032</v>
      </c>
      <c r="AH3612" t="s">
        <v>88</v>
      </c>
      <c r="AI3612">
        <v>303</v>
      </c>
      <c r="AJ3612">
        <v>1</v>
      </c>
      <c r="AK3612" t="s">
        <v>51</v>
      </c>
      <c r="AL3612">
        <v>812</v>
      </c>
      <c r="AM3612">
        <v>-77.045456030896801</v>
      </c>
      <c r="AN3612">
        <v>38.919587487619701</v>
      </c>
      <c r="AO3612" t="b">
        <f t="shared" si="112"/>
        <v>1</v>
      </c>
      <c r="AP3612">
        <f t="shared" si="113"/>
        <v>1</v>
      </c>
    </row>
    <row r="3613" spans="1:42">
      <c r="A3613">
        <v>187690</v>
      </c>
      <c r="B3613" t="s">
        <v>5722</v>
      </c>
      <c r="C3613" t="s">
        <v>5723</v>
      </c>
      <c r="D3613">
        <v>10194254</v>
      </c>
      <c r="E3613" t="s">
        <v>201</v>
      </c>
      <c r="I3613" t="s">
        <v>5724</v>
      </c>
      <c r="J3613" t="s">
        <v>254</v>
      </c>
      <c r="K3613" s="6">
        <v>0.29166666666666669</v>
      </c>
      <c r="L3613" s="8">
        <v>0.70833333333333337</v>
      </c>
      <c r="M3613" t="s">
        <v>55</v>
      </c>
      <c r="N3613" t="s">
        <v>55</v>
      </c>
      <c r="Q3613" t="s">
        <v>5723</v>
      </c>
      <c r="R3613" t="s">
        <v>165</v>
      </c>
      <c r="S3613" t="s">
        <v>683</v>
      </c>
      <c r="T3613" t="s">
        <v>46</v>
      </c>
      <c r="U3613" t="s">
        <v>47</v>
      </c>
      <c r="V3613" t="s">
        <v>5725</v>
      </c>
      <c r="W3613">
        <v>38.903551</v>
      </c>
      <c r="X3613">
        <v>-77.054383999999999</v>
      </c>
      <c r="Y3613">
        <v>395282.72</v>
      </c>
      <c r="Z3613">
        <v>137300.89000000001</v>
      </c>
      <c r="AA3613">
        <v>20037</v>
      </c>
      <c r="AB3613">
        <v>273882</v>
      </c>
      <c r="AC3613">
        <v>116641</v>
      </c>
      <c r="AD3613">
        <v>116641</v>
      </c>
      <c r="AE3613">
        <v>2</v>
      </c>
      <c r="AF3613" t="s">
        <v>196</v>
      </c>
      <c r="AG3613" t="s">
        <v>471</v>
      </c>
      <c r="AH3613" t="s">
        <v>50</v>
      </c>
      <c r="AI3613">
        <v>207</v>
      </c>
      <c r="AJ3613">
        <v>5</v>
      </c>
      <c r="AK3613" t="s">
        <v>51</v>
      </c>
      <c r="AL3613">
        <v>1337</v>
      </c>
      <c r="AM3613">
        <v>-77.054386724601201</v>
      </c>
      <c r="AN3613">
        <v>38.903558730865903</v>
      </c>
      <c r="AO3613" t="b">
        <f t="shared" si="112"/>
        <v>1</v>
      </c>
      <c r="AP3613">
        <f t="shared" si="113"/>
        <v>1</v>
      </c>
    </row>
    <row r="3614" spans="1:42">
      <c r="A3614">
        <v>187691</v>
      </c>
      <c r="B3614" t="s">
        <v>5727</v>
      </c>
      <c r="C3614" t="s">
        <v>5723</v>
      </c>
      <c r="D3614">
        <v>10194257</v>
      </c>
      <c r="E3614" t="s">
        <v>201</v>
      </c>
      <c r="I3614" t="s">
        <v>5728</v>
      </c>
      <c r="J3614" t="s">
        <v>254</v>
      </c>
      <c r="K3614" s="6">
        <v>0.29166666666666669</v>
      </c>
      <c r="L3614" s="8">
        <v>0.70833333333333337</v>
      </c>
      <c r="M3614" t="s">
        <v>55</v>
      </c>
      <c r="N3614" t="s">
        <v>55</v>
      </c>
      <c r="Q3614" t="s">
        <v>5723</v>
      </c>
      <c r="R3614" t="s">
        <v>165</v>
      </c>
      <c r="S3614" t="s">
        <v>683</v>
      </c>
      <c r="T3614" t="s">
        <v>46</v>
      </c>
      <c r="U3614" t="s">
        <v>47</v>
      </c>
      <c r="V3614" t="s">
        <v>5729</v>
      </c>
      <c r="W3614">
        <v>38.910575000000001</v>
      </c>
      <c r="X3614">
        <v>-77.068742999999998</v>
      </c>
      <c r="Y3614">
        <v>394037.88</v>
      </c>
      <c r="Z3614">
        <v>138081.39000000001</v>
      </c>
      <c r="AA3614">
        <v>20007</v>
      </c>
      <c r="AB3614">
        <v>272772</v>
      </c>
      <c r="AC3614">
        <v>115606</v>
      </c>
      <c r="AD3614">
        <v>115606</v>
      </c>
      <c r="AE3614">
        <v>2</v>
      </c>
      <c r="AF3614" t="s">
        <v>49</v>
      </c>
      <c r="AG3614" s="2">
        <v>200</v>
      </c>
      <c r="AH3614" t="s">
        <v>50</v>
      </c>
      <c r="AI3614">
        <v>206</v>
      </c>
      <c r="AJ3614">
        <v>4</v>
      </c>
      <c r="AK3614" t="s">
        <v>51</v>
      </c>
      <c r="AL3614">
        <v>1312</v>
      </c>
      <c r="AM3614">
        <v>-77.068744971345595</v>
      </c>
      <c r="AN3614">
        <v>38.910582182484298</v>
      </c>
      <c r="AO3614" t="b">
        <f t="shared" si="112"/>
        <v>1</v>
      </c>
      <c r="AP3614">
        <f t="shared" si="113"/>
        <v>1</v>
      </c>
    </row>
    <row r="3615" spans="1:42">
      <c r="A3615">
        <v>187586</v>
      </c>
      <c r="B3615" t="s">
        <v>12889</v>
      </c>
      <c r="C3615" t="s">
        <v>985</v>
      </c>
      <c r="D3615">
        <v>10194258</v>
      </c>
      <c r="E3615" t="s">
        <v>201</v>
      </c>
      <c r="I3615" t="s">
        <v>12890</v>
      </c>
      <c r="J3615" t="s">
        <v>254</v>
      </c>
      <c r="K3615" s="6">
        <v>0.29166666666666669</v>
      </c>
      <c r="L3615" s="8">
        <v>0.70833333333333337</v>
      </c>
      <c r="M3615" t="s">
        <v>266</v>
      </c>
      <c r="N3615" t="s">
        <v>266</v>
      </c>
      <c r="O3615" t="s">
        <v>5039</v>
      </c>
      <c r="P3615" t="s">
        <v>5040</v>
      </c>
      <c r="Q3615" t="s">
        <v>5039</v>
      </c>
      <c r="R3615" t="s">
        <v>165</v>
      </c>
      <c r="S3615" t="s">
        <v>55</v>
      </c>
      <c r="T3615" t="s">
        <v>46</v>
      </c>
      <c r="U3615" t="s">
        <v>47</v>
      </c>
      <c r="V3615" t="s">
        <v>12891</v>
      </c>
      <c r="W3615">
        <v>38.915776999999999</v>
      </c>
      <c r="X3615">
        <v>-77.054563000000002</v>
      </c>
      <c r="Y3615">
        <v>395268.08</v>
      </c>
      <c r="Z3615">
        <v>138658.07</v>
      </c>
      <c r="AA3615">
        <v>20008</v>
      </c>
      <c r="AB3615">
        <v>218928</v>
      </c>
      <c r="AC3615">
        <v>62033</v>
      </c>
      <c r="AD3615">
        <v>62033</v>
      </c>
      <c r="AE3615">
        <v>2</v>
      </c>
      <c r="AF3615" t="s">
        <v>205</v>
      </c>
      <c r="AG3615" t="s">
        <v>206</v>
      </c>
      <c r="AH3615" t="s">
        <v>50</v>
      </c>
      <c r="AI3615">
        <v>208</v>
      </c>
      <c r="AJ3615">
        <v>1</v>
      </c>
      <c r="AK3615" t="s">
        <v>51</v>
      </c>
      <c r="AL3615">
        <v>414</v>
      </c>
      <c r="AM3615">
        <v>-77.054564858398905</v>
      </c>
      <c r="AN3615">
        <v>38.9157845950321</v>
      </c>
      <c r="AO3615" t="b">
        <f t="shared" si="112"/>
        <v>0</v>
      </c>
      <c r="AP3615">
        <f t="shared" si="113"/>
        <v>0</v>
      </c>
    </row>
    <row r="3616" spans="1:42">
      <c r="A3616">
        <v>186981</v>
      </c>
      <c r="B3616" t="s">
        <v>12892</v>
      </c>
      <c r="C3616" t="s">
        <v>4708</v>
      </c>
      <c r="D3616">
        <v>10194259</v>
      </c>
      <c r="E3616" t="s">
        <v>2388</v>
      </c>
      <c r="I3616" t="s">
        <v>12893</v>
      </c>
      <c r="J3616" t="s">
        <v>254</v>
      </c>
      <c r="K3616" s="6">
        <v>0.33333333333333331</v>
      </c>
      <c r="L3616" s="8">
        <v>0.66666666666666663</v>
      </c>
      <c r="M3616" t="s">
        <v>138</v>
      </c>
      <c r="N3616" t="s">
        <v>138</v>
      </c>
      <c r="O3616" t="s">
        <v>4710</v>
      </c>
      <c r="P3616" t="s">
        <v>4711</v>
      </c>
      <c r="Q3616" t="s">
        <v>4710</v>
      </c>
      <c r="R3616" t="s">
        <v>165</v>
      </c>
      <c r="S3616" t="s">
        <v>334</v>
      </c>
      <c r="T3616" t="s">
        <v>46</v>
      </c>
      <c r="U3616" t="s">
        <v>47</v>
      </c>
      <c r="V3616" t="s">
        <v>12894</v>
      </c>
      <c r="W3616">
        <v>38.961300999999999</v>
      </c>
      <c r="X3616">
        <v>-76.997444000000002</v>
      </c>
      <c r="Y3616">
        <v>400221.57</v>
      </c>
      <c r="Z3616">
        <v>143710.19</v>
      </c>
      <c r="AA3616">
        <v>20011</v>
      </c>
      <c r="AB3616">
        <v>6171</v>
      </c>
      <c r="AC3616">
        <v>4240</v>
      </c>
      <c r="AD3616">
        <v>4240</v>
      </c>
      <c r="AE3616">
        <v>4</v>
      </c>
      <c r="AF3616" t="s">
        <v>1778</v>
      </c>
      <c r="AG3616" t="s">
        <v>7825</v>
      </c>
      <c r="AH3616" t="s">
        <v>188</v>
      </c>
      <c r="AI3616">
        <v>406</v>
      </c>
      <c r="AJ3616">
        <v>19</v>
      </c>
      <c r="AK3616" t="s">
        <v>51</v>
      </c>
      <c r="AL3616">
        <v>30</v>
      </c>
      <c r="AM3616">
        <v>-76.997445787894904</v>
      </c>
      <c r="AN3616">
        <v>38.961308299518301</v>
      </c>
      <c r="AO3616" t="b">
        <f t="shared" si="112"/>
        <v>0</v>
      </c>
      <c r="AP3616">
        <f t="shared" si="113"/>
        <v>0</v>
      </c>
    </row>
    <row r="3617" spans="1:42">
      <c r="A3617">
        <v>187026</v>
      </c>
      <c r="B3617" t="s">
        <v>12895</v>
      </c>
      <c r="C3617" t="s">
        <v>12896</v>
      </c>
      <c r="D3617">
        <v>10194260</v>
      </c>
      <c r="E3617" t="s">
        <v>201</v>
      </c>
      <c r="I3617" t="s">
        <v>12897</v>
      </c>
      <c r="J3617" t="s">
        <v>254</v>
      </c>
      <c r="K3617" s="6">
        <v>0.29166666666666669</v>
      </c>
      <c r="L3617" s="8">
        <v>0.79166666666666663</v>
      </c>
      <c r="M3617" t="s">
        <v>386</v>
      </c>
      <c r="N3617" t="s">
        <v>183</v>
      </c>
      <c r="O3617" t="s">
        <v>12898</v>
      </c>
      <c r="P3617" t="s">
        <v>12899</v>
      </c>
      <c r="Q3617" t="s">
        <v>12896</v>
      </c>
      <c r="R3617" t="s">
        <v>165</v>
      </c>
      <c r="S3617" t="s">
        <v>184</v>
      </c>
      <c r="T3617" t="s">
        <v>46</v>
      </c>
      <c r="U3617" t="s">
        <v>47</v>
      </c>
      <c r="V3617" t="s">
        <v>12900</v>
      </c>
      <c r="W3617">
        <v>38.892186000000002</v>
      </c>
      <c r="X3617">
        <v>-76.982748000000001</v>
      </c>
      <c r="Y3617">
        <v>401496.65</v>
      </c>
      <c r="Z3617">
        <v>136037.98000000001</v>
      </c>
      <c r="AA3617">
        <v>20002</v>
      </c>
      <c r="AB3617">
        <v>61085</v>
      </c>
      <c r="AC3617">
        <v>37413</v>
      </c>
      <c r="AD3617">
        <v>37413</v>
      </c>
      <c r="AE3617">
        <v>6</v>
      </c>
      <c r="AF3617" t="s">
        <v>669</v>
      </c>
      <c r="AG3617" t="s">
        <v>1392</v>
      </c>
      <c r="AH3617" t="s">
        <v>63</v>
      </c>
      <c r="AI3617">
        <v>108</v>
      </c>
      <c r="AJ3617">
        <v>25</v>
      </c>
      <c r="AK3617" t="s">
        <v>51</v>
      </c>
      <c r="AL3617">
        <v>196</v>
      </c>
      <c r="AM3617">
        <v>-76.982750497636403</v>
      </c>
      <c r="AN3617">
        <v>38.892193365010797</v>
      </c>
      <c r="AO3617" t="b">
        <f t="shared" si="112"/>
        <v>1</v>
      </c>
      <c r="AP3617">
        <f t="shared" si="113"/>
        <v>1</v>
      </c>
    </row>
    <row r="3618" spans="1:42">
      <c r="A3618">
        <v>187027</v>
      </c>
      <c r="B3618" t="s">
        <v>9527</v>
      </c>
      <c r="C3618" t="s">
        <v>4708</v>
      </c>
      <c r="D3618">
        <v>10194261</v>
      </c>
      <c r="E3618" t="s">
        <v>2388</v>
      </c>
      <c r="I3618" t="s">
        <v>9528</v>
      </c>
      <c r="J3618" t="s">
        <v>254</v>
      </c>
      <c r="K3618" s="6">
        <v>0.33333333333333331</v>
      </c>
      <c r="L3618" s="8">
        <v>0.66666666666666663</v>
      </c>
      <c r="M3618" t="s">
        <v>183</v>
      </c>
      <c r="N3618" t="s">
        <v>183</v>
      </c>
      <c r="O3618" t="s">
        <v>4710</v>
      </c>
      <c r="P3618" t="s">
        <v>4711</v>
      </c>
      <c r="Q3618" t="s">
        <v>4710</v>
      </c>
      <c r="R3618" t="s">
        <v>165</v>
      </c>
      <c r="S3618" t="s">
        <v>184</v>
      </c>
      <c r="T3618" t="s">
        <v>46</v>
      </c>
      <c r="U3618" t="s">
        <v>47</v>
      </c>
      <c r="V3618" t="s">
        <v>9529</v>
      </c>
      <c r="W3618">
        <v>38.915774999999996</v>
      </c>
      <c r="X3618">
        <v>-77.009490999999997</v>
      </c>
      <c r="Y3618">
        <v>399176.88</v>
      </c>
      <c r="Z3618">
        <v>138656.41</v>
      </c>
      <c r="AA3618">
        <v>20002</v>
      </c>
      <c r="AB3618">
        <v>279447</v>
      </c>
      <c r="AC3618">
        <v>121523</v>
      </c>
      <c r="AD3618">
        <v>121523</v>
      </c>
      <c r="AE3618">
        <v>5</v>
      </c>
      <c r="AF3618" t="s">
        <v>408</v>
      </c>
      <c r="AG3618" t="s">
        <v>1562</v>
      </c>
      <c r="AH3618" t="s">
        <v>410</v>
      </c>
      <c r="AI3618">
        <v>501</v>
      </c>
      <c r="AJ3618">
        <v>21</v>
      </c>
      <c r="AK3618" t="s">
        <v>51</v>
      </c>
      <c r="AL3618">
        <v>2910</v>
      </c>
      <c r="AM3618">
        <v>-77.009493472347899</v>
      </c>
      <c r="AN3618">
        <v>38.915781996276003</v>
      </c>
      <c r="AO3618" t="b">
        <f t="shared" si="112"/>
        <v>0</v>
      </c>
      <c r="AP3618">
        <f t="shared" si="113"/>
        <v>0</v>
      </c>
    </row>
    <row r="3619" spans="1:42">
      <c r="A3619">
        <v>187587</v>
      </c>
      <c r="B3619" t="s">
        <v>5732</v>
      </c>
      <c r="C3619" t="s">
        <v>985</v>
      </c>
      <c r="D3619">
        <v>10194265</v>
      </c>
      <c r="E3619" t="s">
        <v>201</v>
      </c>
      <c r="I3619" t="s">
        <v>5733</v>
      </c>
      <c r="J3619" t="s">
        <v>254</v>
      </c>
      <c r="K3619" s="6">
        <v>0.29166666666666669</v>
      </c>
      <c r="L3619" s="8">
        <v>0.70833333333333337</v>
      </c>
      <c r="M3619" t="s">
        <v>266</v>
      </c>
      <c r="N3619" t="s">
        <v>266</v>
      </c>
      <c r="O3619" t="s">
        <v>1378</v>
      </c>
      <c r="P3619" t="s">
        <v>1379</v>
      </c>
      <c r="Q3619" t="s">
        <v>1378</v>
      </c>
      <c r="R3619" t="s">
        <v>165</v>
      </c>
      <c r="S3619" t="s">
        <v>55</v>
      </c>
      <c r="T3619" t="s">
        <v>46</v>
      </c>
      <c r="U3619" t="s">
        <v>47</v>
      </c>
      <c r="V3619" t="s">
        <v>5734</v>
      </c>
      <c r="W3619">
        <v>38.913404999999997</v>
      </c>
      <c r="X3619">
        <v>-77.043858999999998</v>
      </c>
      <c r="Y3619">
        <v>396196.19</v>
      </c>
      <c r="Z3619">
        <v>138394.21</v>
      </c>
      <c r="AA3619">
        <v>20009</v>
      </c>
      <c r="AB3619">
        <v>241018</v>
      </c>
      <c r="AC3619">
        <v>83968</v>
      </c>
      <c r="AD3619">
        <v>83968</v>
      </c>
      <c r="AE3619">
        <v>2</v>
      </c>
      <c r="AF3619" t="s">
        <v>86</v>
      </c>
      <c r="AG3619" t="s">
        <v>1692</v>
      </c>
      <c r="AH3619" t="s">
        <v>50</v>
      </c>
      <c r="AI3619">
        <v>208</v>
      </c>
      <c r="AJ3619">
        <v>6</v>
      </c>
      <c r="AK3619" t="s">
        <v>51</v>
      </c>
      <c r="AL3619">
        <v>1989</v>
      </c>
      <c r="AM3619">
        <v>-77.043861596437296</v>
      </c>
      <c r="AN3619">
        <v>38.913412163138602</v>
      </c>
      <c r="AO3619" t="b">
        <f t="shared" si="112"/>
        <v>0</v>
      </c>
      <c r="AP3619">
        <f t="shared" si="113"/>
        <v>0</v>
      </c>
    </row>
    <row r="3620" spans="1:42">
      <c r="A3620">
        <v>187874</v>
      </c>
      <c r="B3620" t="s">
        <v>14089</v>
      </c>
      <c r="C3620" t="s">
        <v>14086</v>
      </c>
      <c r="D3620">
        <v>10194266</v>
      </c>
      <c r="E3620" t="s">
        <v>201</v>
      </c>
      <c r="I3620" t="s">
        <v>14090</v>
      </c>
      <c r="J3620" t="s">
        <v>254</v>
      </c>
      <c r="K3620" s="6">
        <v>0.29166666666666669</v>
      </c>
      <c r="L3620" s="8">
        <v>0.79166666666666663</v>
      </c>
      <c r="M3620" t="s">
        <v>683</v>
      </c>
      <c r="N3620" t="s">
        <v>683</v>
      </c>
      <c r="Q3620" t="s">
        <v>14086</v>
      </c>
      <c r="R3620" t="s">
        <v>165</v>
      </c>
      <c r="S3620" t="s">
        <v>56</v>
      </c>
      <c r="T3620" t="s">
        <v>46</v>
      </c>
      <c r="U3620" t="s">
        <v>47</v>
      </c>
      <c r="V3620" t="s">
        <v>14091</v>
      </c>
      <c r="W3620">
        <v>38.915058999999999</v>
      </c>
      <c r="X3620">
        <v>-77.036088000000007</v>
      </c>
      <c r="Y3620">
        <v>396870.27</v>
      </c>
      <c r="Z3620">
        <v>138577.54999999999</v>
      </c>
      <c r="AA3620">
        <v>20009</v>
      </c>
      <c r="AB3620">
        <v>242207</v>
      </c>
      <c r="AC3620">
        <v>85152</v>
      </c>
      <c r="AD3620">
        <v>85152</v>
      </c>
      <c r="AE3620">
        <v>2</v>
      </c>
      <c r="AF3620" t="s">
        <v>86</v>
      </c>
      <c r="AG3620" t="s">
        <v>809</v>
      </c>
      <c r="AH3620" t="s">
        <v>88</v>
      </c>
      <c r="AI3620">
        <v>301</v>
      </c>
      <c r="AJ3620">
        <v>6</v>
      </c>
      <c r="AK3620" t="s">
        <v>51</v>
      </c>
      <c r="AL3620">
        <v>4119</v>
      </c>
      <c r="AM3620">
        <v>-77.036090045677994</v>
      </c>
      <c r="AN3620">
        <v>38.915066410748501</v>
      </c>
      <c r="AO3620" t="b">
        <f t="shared" si="112"/>
        <v>1</v>
      </c>
      <c r="AP3620">
        <f t="shared" si="113"/>
        <v>1</v>
      </c>
    </row>
    <row r="3621" spans="1:42">
      <c r="A3621">
        <v>187075</v>
      </c>
      <c r="B3621" t="s">
        <v>12901</v>
      </c>
      <c r="C3621" t="s">
        <v>12896</v>
      </c>
      <c r="D3621">
        <v>10194267</v>
      </c>
      <c r="E3621" t="s">
        <v>652</v>
      </c>
      <c r="I3621" t="s">
        <v>12902</v>
      </c>
      <c r="J3621" t="s">
        <v>254</v>
      </c>
      <c r="K3621" s="6">
        <v>0.29166666666666669</v>
      </c>
      <c r="L3621" s="8">
        <v>0.70833333333333337</v>
      </c>
      <c r="M3621" t="s">
        <v>386</v>
      </c>
      <c r="N3621" t="s">
        <v>184</v>
      </c>
      <c r="Q3621" t="s">
        <v>12896</v>
      </c>
      <c r="R3621" t="s">
        <v>165</v>
      </c>
      <c r="S3621" t="s">
        <v>192</v>
      </c>
      <c r="T3621" t="s">
        <v>46</v>
      </c>
      <c r="U3621" t="s">
        <v>47</v>
      </c>
      <c r="V3621" t="s">
        <v>12903</v>
      </c>
      <c r="W3621">
        <v>38.892189000000002</v>
      </c>
      <c r="X3621">
        <v>-76.982837000000004</v>
      </c>
      <c r="Y3621">
        <v>401488.97</v>
      </c>
      <c r="Z3621">
        <v>136038.34</v>
      </c>
      <c r="AA3621">
        <v>20002</v>
      </c>
      <c r="AB3621">
        <v>61150</v>
      </c>
      <c r="AC3621">
        <v>37138</v>
      </c>
      <c r="AD3621">
        <v>37138</v>
      </c>
      <c r="AE3621">
        <v>6</v>
      </c>
      <c r="AF3621" t="s">
        <v>669</v>
      </c>
      <c r="AG3621" t="s">
        <v>1392</v>
      </c>
      <c r="AH3621" t="s">
        <v>63</v>
      </c>
      <c r="AI3621">
        <v>108</v>
      </c>
      <c r="AJ3621">
        <v>25</v>
      </c>
      <c r="AK3621" t="s">
        <v>51</v>
      </c>
      <c r="AL3621">
        <v>194</v>
      </c>
      <c r="AM3621">
        <v>-76.982839023705694</v>
      </c>
      <c r="AN3621">
        <v>38.892196621062702</v>
      </c>
      <c r="AO3621" t="b">
        <f t="shared" si="112"/>
        <v>1</v>
      </c>
      <c r="AP3621">
        <f t="shared" si="113"/>
        <v>1</v>
      </c>
    </row>
    <row r="3622" spans="1:42">
      <c r="A3622">
        <v>187275</v>
      </c>
      <c r="B3622" t="s">
        <v>5735</v>
      </c>
      <c r="C3622" t="s">
        <v>5736</v>
      </c>
      <c r="D3622">
        <v>10194268</v>
      </c>
      <c r="E3622" t="s">
        <v>201</v>
      </c>
      <c r="I3622" t="s">
        <v>5737</v>
      </c>
      <c r="J3622" t="s">
        <v>254</v>
      </c>
      <c r="K3622" s="6">
        <v>0.29166666666666669</v>
      </c>
      <c r="L3622" s="8">
        <v>0.79166666666666663</v>
      </c>
      <c r="M3622" t="s">
        <v>387</v>
      </c>
      <c r="N3622" t="s">
        <v>95</v>
      </c>
      <c r="Q3622" t="s">
        <v>5736</v>
      </c>
      <c r="R3622" t="s">
        <v>165</v>
      </c>
      <c r="S3622" t="s">
        <v>415</v>
      </c>
      <c r="W3622">
        <v>0</v>
      </c>
      <c r="X3622">
        <v>0</v>
      </c>
      <c r="Y3622">
        <v>0</v>
      </c>
      <c r="Z3622">
        <v>0</v>
      </c>
      <c r="AB3622">
        <v>-100</v>
      </c>
      <c r="AC3622">
        <v>-100</v>
      </c>
      <c r="AD3622">
        <v>348291</v>
      </c>
      <c r="AF3622" t="s">
        <v>51</v>
      </c>
      <c r="AG3622" t="s">
        <v>51</v>
      </c>
      <c r="AJ3622" t="s">
        <v>51</v>
      </c>
      <c r="AK3622" t="s">
        <v>51</v>
      </c>
      <c r="AL3622">
        <v>1777</v>
      </c>
      <c r="AM3622">
        <v>-81.529192133279295</v>
      </c>
      <c r="AN3622">
        <v>37.5772691877347</v>
      </c>
      <c r="AO3622" t="b">
        <f t="shared" si="112"/>
        <v>1</v>
      </c>
      <c r="AP3622">
        <f t="shared" si="113"/>
        <v>1</v>
      </c>
    </row>
    <row r="3623" spans="1:42">
      <c r="A3623">
        <v>187588</v>
      </c>
      <c r="B3623" t="s">
        <v>9530</v>
      </c>
      <c r="C3623" t="s">
        <v>985</v>
      </c>
      <c r="D3623">
        <v>10194270</v>
      </c>
      <c r="E3623" t="s">
        <v>201</v>
      </c>
      <c r="I3623" t="s">
        <v>9531</v>
      </c>
      <c r="J3623" t="s">
        <v>254</v>
      </c>
      <c r="K3623" s="6">
        <v>0.29166666666666669</v>
      </c>
      <c r="L3623" s="8">
        <v>0.70833333333333337</v>
      </c>
      <c r="M3623" t="s">
        <v>266</v>
      </c>
      <c r="N3623" t="s">
        <v>266</v>
      </c>
      <c r="O3623" t="s">
        <v>9532</v>
      </c>
      <c r="P3623" t="s">
        <v>9533</v>
      </c>
      <c r="Q3623" t="s">
        <v>9532</v>
      </c>
      <c r="R3623" t="s">
        <v>165</v>
      </c>
      <c r="S3623" t="s">
        <v>55</v>
      </c>
      <c r="T3623" t="s">
        <v>46</v>
      </c>
      <c r="U3623" t="s">
        <v>47</v>
      </c>
      <c r="V3623" t="s">
        <v>9534</v>
      </c>
      <c r="W3623">
        <v>38.963470000000001</v>
      </c>
      <c r="X3623">
        <v>-77.003473</v>
      </c>
      <c r="Y3623">
        <v>399699.03</v>
      </c>
      <c r="Z3623">
        <v>143950.98000000001</v>
      </c>
      <c r="AA3623">
        <v>20011</v>
      </c>
      <c r="AB3623">
        <v>48710</v>
      </c>
      <c r="AC3623">
        <v>19643</v>
      </c>
      <c r="AD3623">
        <v>19643</v>
      </c>
      <c r="AE3623">
        <v>4</v>
      </c>
      <c r="AF3623" t="s">
        <v>1778</v>
      </c>
      <c r="AG3623" t="s">
        <v>2540</v>
      </c>
      <c r="AH3623" t="s">
        <v>188</v>
      </c>
      <c r="AI3623">
        <v>406</v>
      </c>
      <c r="AJ3623">
        <v>19</v>
      </c>
      <c r="AK3623" t="s">
        <v>51</v>
      </c>
      <c r="AL3623">
        <v>2406</v>
      </c>
      <c r="AM3623">
        <v>-77.003475018558007</v>
      </c>
      <c r="AN3623">
        <v>38.963477373220599</v>
      </c>
      <c r="AO3623" t="b">
        <f t="shared" si="112"/>
        <v>0</v>
      </c>
      <c r="AP3623">
        <f t="shared" si="113"/>
        <v>0</v>
      </c>
    </row>
    <row r="3624" spans="1:42">
      <c r="A3624">
        <v>186982</v>
      </c>
      <c r="B3624" t="s">
        <v>9535</v>
      </c>
      <c r="C3624" t="s">
        <v>9536</v>
      </c>
      <c r="D3624">
        <v>10194271</v>
      </c>
      <c r="E3624" t="s">
        <v>201</v>
      </c>
      <c r="I3624" t="s">
        <v>9537</v>
      </c>
      <c r="J3624" t="s">
        <v>254</v>
      </c>
      <c r="K3624" s="6">
        <v>0.33333333333333331</v>
      </c>
      <c r="L3624" s="8">
        <v>0.95833333333333337</v>
      </c>
      <c r="M3624" t="s">
        <v>138</v>
      </c>
      <c r="N3624" t="s">
        <v>138</v>
      </c>
      <c r="Q3624" t="s">
        <v>9536</v>
      </c>
      <c r="R3624" t="s">
        <v>165</v>
      </c>
      <c r="S3624" t="s">
        <v>334</v>
      </c>
      <c r="T3624" t="s">
        <v>46</v>
      </c>
      <c r="U3624" t="s">
        <v>47</v>
      </c>
      <c r="V3624" t="s">
        <v>9538</v>
      </c>
      <c r="W3624">
        <v>38.866498</v>
      </c>
      <c r="X3624">
        <v>-76.987717000000004</v>
      </c>
      <c r="Y3624">
        <v>401066</v>
      </c>
      <c r="Z3624">
        <v>133186.32999999999</v>
      </c>
      <c r="AA3624">
        <v>20020</v>
      </c>
      <c r="AB3624">
        <v>70030</v>
      </c>
      <c r="AC3624">
        <v>44038</v>
      </c>
      <c r="AD3624">
        <v>44038</v>
      </c>
      <c r="AE3624">
        <v>8</v>
      </c>
      <c r="AF3624" t="s">
        <v>578</v>
      </c>
      <c r="AG3624" t="s">
        <v>579</v>
      </c>
      <c r="AH3624" t="s">
        <v>458</v>
      </c>
      <c r="AI3624">
        <v>701</v>
      </c>
      <c r="AJ3624">
        <v>28</v>
      </c>
      <c r="AK3624" t="s">
        <v>51</v>
      </c>
      <c r="AL3624">
        <v>2077</v>
      </c>
      <c r="AM3624">
        <v>-76.987718992940501</v>
      </c>
      <c r="AN3624">
        <v>38.866505208967098</v>
      </c>
      <c r="AO3624" t="b">
        <f t="shared" si="112"/>
        <v>1</v>
      </c>
      <c r="AP3624">
        <f t="shared" si="113"/>
        <v>1</v>
      </c>
    </row>
    <row r="3625" spans="1:42">
      <c r="A3625">
        <v>187875</v>
      </c>
      <c r="B3625" t="s">
        <v>14085</v>
      </c>
      <c r="C3625" t="s">
        <v>14086</v>
      </c>
      <c r="D3625">
        <v>10194273</v>
      </c>
      <c r="E3625" t="s">
        <v>201</v>
      </c>
      <c r="I3625" t="s">
        <v>14087</v>
      </c>
      <c r="J3625" t="s">
        <v>254</v>
      </c>
      <c r="K3625" s="6">
        <v>0.39583333333333331</v>
      </c>
      <c r="L3625" s="8">
        <v>0.64583333333333337</v>
      </c>
      <c r="M3625" t="s">
        <v>683</v>
      </c>
      <c r="N3625" t="s">
        <v>683</v>
      </c>
      <c r="Q3625" t="s">
        <v>14086</v>
      </c>
      <c r="R3625" t="s">
        <v>165</v>
      </c>
      <c r="S3625" t="s">
        <v>56</v>
      </c>
      <c r="T3625" t="s">
        <v>46</v>
      </c>
      <c r="U3625" t="s">
        <v>47</v>
      </c>
      <c r="V3625" t="s">
        <v>14088</v>
      </c>
      <c r="W3625">
        <v>38.910876999999999</v>
      </c>
      <c r="X3625">
        <v>-77.037901000000005</v>
      </c>
      <c r="Y3625">
        <v>396712.81</v>
      </c>
      <c r="Z3625">
        <v>138113.37</v>
      </c>
      <c r="AA3625">
        <v>20009</v>
      </c>
      <c r="AB3625">
        <v>225829</v>
      </c>
      <c r="AC3625">
        <v>69155</v>
      </c>
      <c r="AD3625">
        <v>69155</v>
      </c>
      <c r="AE3625">
        <v>2</v>
      </c>
      <c r="AF3625" t="s">
        <v>86</v>
      </c>
      <c r="AG3625" t="s">
        <v>90</v>
      </c>
      <c r="AH3625" t="s">
        <v>50</v>
      </c>
      <c r="AI3625">
        <v>208</v>
      </c>
      <c r="AJ3625">
        <v>6</v>
      </c>
      <c r="AK3625" t="s">
        <v>51</v>
      </c>
      <c r="AL3625">
        <v>4070</v>
      </c>
      <c r="AM3625">
        <v>-77.037903436186994</v>
      </c>
      <c r="AN3625">
        <v>38.9108843453444</v>
      </c>
      <c r="AO3625" t="b">
        <f t="shared" ref="AO3625:AO3688" si="114">C3625=Q3625</f>
        <v>1</v>
      </c>
      <c r="AP3625">
        <f t="shared" si="113"/>
        <v>1</v>
      </c>
    </row>
    <row r="3626" spans="1:42">
      <c r="A3626">
        <v>187673</v>
      </c>
      <c r="B3626" t="s">
        <v>12904</v>
      </c>
      <c r="C3626" t="s">
        <v>985</v>
      </c>
      <c r="D3626">
        <v>10194277</v>
      </c>
      <c r="E3626" t="s">
        <v>201</v>
      </c>
      <c r="I3626" t="s">
        <v>12905</v>
      </c>
      <c r="J3626" t="s">
        <v>254</v>
      </c>
      <c r="K3626" s="6">
        <v>0.29166666666666669</v>
      </c>
      <c r="L3626" s="8">
        <v>0.70833333333333337</v>
      </c>
      <c r="M3626" t="s">
        <v>266</v>
      </c>
      <c r="N3626" t="s">
        <v>55</v>
      </c>
      <c r="O3626" t="s">
        <v>9550</v>
      </c>
      <c r="P3626" t="s">
        <v>9551</v>
      </c>
      <c r="Q3626" t="s">
        <v>9550</v>
      </c>
      <c r="R3626" t="s">
        <v>165</v>
      </c>
      <c r="S3626" t="s">
        <v>683</v>
      </c>
      <c r="T3626" t="s">
        <v>46</v>
      </c>
      <c r="U3626" t="s">
        <v>47</v>
      </c>
      <c r="V3626" t="s">
        <v>12906</v>
      </c>
      <c r="W3626">
        <v>38.927343</v>
      </c>
      <c r="X3626">
        <v>-77.062168</v>
      </c>
      <c r="Y3626">
        <v>394609.37</v>
      </c>
      <c r="Z3626">
        <v>139942.41</v>
      </c>
      <c r="AA3626">
        <v>20008</v>
      </c>
      <c r="AB3626">
        <v>220330</v>
      </c>
      <c r="AC3626">
        <v>63710</v>
      </c>
      <c r="AD3626">
        <v>63710</v>
      </c>
      <c r="AE3626">
        <v>3</v>
      </c>
      <c r="AF3626" t="s">
        <v>168</v>
      </c>
      <c r="AG3626" t="s">
        <v>814</v>
      </c>
      <c r="AH3626" t="s">
        <v>50</v>
      </c>
      <c r="AI3626">
        <v>204</v>
      </c>
      <c r="AJ3626">
        <v>15</v>
      </c>
      <c r="AK3626" t="s">
        <v>51</v>
      </c>
      <c r="AL3626">
        <v>430</v>
      </c>
      <c r="AM3626">
        <v>-77.062170360769798</v>
      </c>
      <c r="AN3626">
        <v>38.927350550497302</v>
      </c>
      <c r="AO3626" t="b">
        <f t="shared" si="114"/>
        <v>0</v>
      </c>
      <c r="AP3626">
        <f t="shared" si="113"/>
        <v>0</v>
      </c>
    </row>
    <row r="3627" spans="1:42">
      <c r="A3627">
        <v>187674</v>
      </c>
      <c r="B3627" t="s">
        <v>12907</v>
      </c>
      <c r="C3627" t="s">
        <v>12908</v>
      </c>
      <c r="D3627">
        <v>10194280</v>
      </c>
      <c r="E3627" t="s">
        <v>201</v>
      </c>
      <c r="I3627" t="s">
        <v>12909</v>
      </c>
      <c r="J3627" t="s">
        <v>254</v>
      </c>
      <c r="K3627" s="6">
        <v>0.29166666666666669</v>
      </c>
      <c r="L3627" s="8">
        <v>0.79166666666666663</v>
      </c>
      <c r="M3627" t="s">
        <v>55</v>
      </c>
      <c r="N3627" t="s">
        <v>55</v>
      </c>
      <c r="Q3627" t="s">
        <v>12908</v>
      </c>
      <c r="R3627" t="s">
        <v>165</v>
      </c>
      <c r="S3627" t="s">
        <v>683</v>
      </c>
      <c r="T3627" t="s">
        <v>46</v>
      </c>
      <c r="U3627" t="s">
        <v>47</v>
      </c>
      <c r="V3627" t="s">
        <v>12910</v>
      </c>
      <c r="W3627">
        <v>38.924256999999997</v>
      </c>
      <c r="X3627">
        <v>-77.035060999999999</v>
      </c>
      <c r="Y3627">
        <v>396959.74</v>
      </c>
      <c r="Z3627">
        <v>139598.60999999999</v>
      </c>
      <c r="AA3627">
        <v>20009</v>
      </c>
      <c r="AB3627">
        <v>234285</v>
      </c>
      <c r="AC3627">
        <v>77279</v>
      </c>
      <c r="AD3627">
        <v>77279</v>
      </c>
      <c r="AE3627">
        <v>1</v>
      </c>
      <c r="AF3627" t="s">
        <v>361</v>
      </c>
      <c r="AG3627" t="s">
        <v>362</v>
      </c>
      <c r="AH3627" t="s">
        <v>88</v>
      </c>
      <c r="AI3627">
        <v>304</v>
      </c>
      <c r="AJ3627">
        <v>2</v>
      </c>
      <c r="AK3627" t="s">
        <v>51</v>
      </c>
      <c r="AL3627">
        <v>788</v>
      </c>
      <c r="AM3627">
        <v>-77.035062922567604</v>
      </c>
      <c r="AN3627">
        <v>38.924264767579899</v>
      </c>
      <c r="AO3627" t="b">
        <f t="shared" si="114"/>
        <v>1</v>
      </c>
      <c r="AP3627">
        <f t="shared" si="113"/>
        <v>1</v>
      </c>
    </row>
    <row r="3628" spans="1:42">
      <c r="A3628">
        <v>186993</v>
      </c>
      <c r="B3628" t="s">
        <v>12911</v>
      </c>
      <c r="C3628" t="s">
        <v>12912</v>
      </c>
      <c r="D3628">
        <v>10194281</v>
      </c>
      <c r="E3628" t="s">
        <v>201</v>
      </c>
      <c r="I3628" t="s">
        <v>12913</v>
      </c>
      <c r="J3628" t="s">
        <v>254</v>
      </c>
      <c r="K3628" s="6">
        <v>0.29166666666666669</v>
      </c>
      <c r="L3628" s="8">
        <v>0.70833333333333337</v>
      </c>
      <c r="M3628" t="s">
        <v>334</v>
      </c>
      <c r="N3628" t="s">
        <v>334</v>
      </c>
      <c r="Q3628" t="s">
        <v>12912</v>
      </c>
      <c r="R3628" t="s">
        <v>165</v>
      </c>
      <c r="S3628" t="s">
        <v>386</v>
      </c>
      <c r="T3628" t="s">
        <v>46</v>
      </c>
      <c r="U3628" t="s">
        <v>47</v>
      </c>
      <c r="V3628" t="s">
        <v>10876</v>
      </c>
      <c r="W3628">
        <v>38.898364000000001</v>
      </c>
      <c r="X3628">
        <v>-77.000883999999999</v>
      </c>
      <c r="Y3628">
        <v>399923.35</v>
      </c>
      <c r="Z3628">
        <v>136723.65</v>
      </c>
      <c r="AA3628">
        <v>20002</v>
      </c>
      <c r="AB3628">
        <v>146355</v>
      </c>
      <c r="AC3628">
        <v>55593</v>
      </c>
      <c r="AD3628">
        <v>55593</v>
      </c>
      <c r="AE3628">
        <v>6</v>
      </c>
      <c r="AF3628" t="s">
        <v>434</v>
      </c>
      <c r="AG3628" t="s">
        <v>1653</v>
      </c>
      <c r="AH3628" t="s">
        <v>63</v>
      </c>
      <c r="AI3628">
        <v>104</v>
      </c>
      <c r="AJ3628">
        <v>25</v>
      </c>
      <c r="AK3628" t="s">
        <v>51</v>
      </c>
      <c r="AL3628">
        <v>348</v>
      </c>
      <c r="AM3628">
        <v>-77.000885899424304</v>
      </c>
      <c r="AN3628">
        <v>38.898371402546097</v>
      </c>
      <c r="AO3628" t="b">
        <f t="shared" si="114"/>
        <v>1</v>
      </c>
      <c r="AP3628">
        <f t="shared" si="113"/>
        <v>1</v>
      </c>
    </row>
    <row r="3629" spans="1:42">
      <c r="A3629">
        <v>187076</v>
      </c>
      <c r="B3629" t="s">
        <v>9539</v>
      </c>
      <c r="C3629" t="s">
        <v>8241</v>
      </c>
      <c r="D3629">
        <v>10194283</v>
      </c>
      <c r="E3629" t="s">
        <v>201</v>
      </c>
      <c r="I3629" t="s">
        <v>9540</v>
      </c>
      <c r="J3629" t="s">
        <v>254</v>
      </c>
      <c r="K3629" s="6">
        <v>0.29166666666666669</v>
      </c>
      <c r="L3629" s="8">
        <v>0.79166666666666663</v>
      </c>
      <c r="M3629" t="s">
        <v>183</v>
      </c>
      <c r="N3629" t="s">
        <v>184</v>
      </c>
      <c r="Q3629" t="s">
        <v>8241</v>
      </c>
      <c r="R3629" t="s">
        <v>165</v>
      </c>
      <c r="S3629" t="s">
        <v>192</v>
      </c>
      <c r="T3629" t="s">
        <v>46</v>
      </c>
      <c r="U3629" t="s">
        <v>47</v>
      </c>
      <c r="V3629" t="s">
        <v>8242</v>
      </c>
      <c r="W3629">
        <v>38.925113000000003</v>
      </c>
      <c r="X3629">
        <v>-77.044011999999995</v>
      </c>
      <c r="Y3629">
        <v>396183.6</v>
      </c>
      <c r="Z3629">
        <v>139693.93</v>
      </c>
      <c r="AA3629">
        <v>20009</v>
      </c>
      <c r="AB3629">
        <v>236085</v>
      </c>
      <c r="AC3629">
        <v>78739</v>
      </c>
      <c r="AD3629">
        <v>78739</v>
      </c>
      <c r="AE3629">
        <v>1</v>
      </c>
      <c r="AF3629" t="s">
        <v>318</v>
      </c>
      <c r="AG3629" t="s">
        <v>951</v>
      </c>
      <c r="AH3629" t="s">
        <v>88</v>
      </c>
      <c r="AI3629">
        <v>303</v>
      </c>
      <c r="AJ3629">
        <v>1</v>
      </c>
      <c r="AK3629" t="s">
        <v>51</v>
      </c>
      <c r="AL3629">
        <v>2449</v>
      </c>
      <c r="AM3629">
        <v>-77.044013989522597</v>
      </c>
      <c r="AN3629">
        <v>38.925120412147599</v>
      </c>
      <c r="AO3629" t="b">
        <f t="shared" si="114"/>
        <v>1</v>
      </c>
      <c r="AP3629">
        <f t="shared" si="113"/>
        <v>1</v>
      </c>
    </row>
    <row r="3630" spans="1:42">
      <c r="A3630">
        <v>187023</v>
      </c>
      <c r="B3630" t="s">
        <v>12914</v>
      </c>
      <c r="C3630" t="s">
        <v>12915</v>
      </c>
      <c r="D3630">
        <v>10194285</v>
      </c>
      <c r="E3630" t="s">
        <v>2388</v>
      </c>
      <c r="I3630" t="s">
        <v>12916</v>
      </c>
      <c r="J3630" t="s">
        <v>254</v>
      </c>
      <c r="K3630" s="6">
        <v>0.33333333333333331</v>
      </c>
      <c r="L3630" s="8">
        <v>0.6875</v>
      </c>
      <c r="M3630" t="s">
        <v>386</v>
      </c>
      <c r="N3630" t="s">
        <v>386</v>
      </c>
      <c r="O3630" t="s">
        <v>12917</v>
      </c>
      <c r="P3630" t="s">
        <v>12918</v>
      </c>
      <c r="Q3630" t="s">
        <v>12917</v>
      </c>
      <c r="R3630" t="s">
        <v>165</v>
      </c>
      <c r="S3630" t="s">
        <v>183</v>
      </c>
      <c r="T3630" t="s">
        <v>46</v>
      </c>
      <c r="U3630" t="s">
        <v>47</v>
      </c>
      <c r="V3630" t="s">
        <v>12919</v>
      </c>
      <c r="W3630">
        <v>38.891826999999999</v>
      </c>
      <c r="X3630">
        <v>-76.986182999999997</v>
      </c>
      <c r="Y3630">
        <v>401198.72</v>
      </c>
      <c r="Z3630">
        <v>135998.13</v>
      </c>
      <c r="AA3630">
        <v>20002</v>
      </c>
      <c r="AB3630">
        <v>68930</v>
      </c>
      <c r="AC3630">
        <v>43293</v>
      </c>
      <c r="AD3630">
        <v>43293</v>
      </c>
      <c r="AE3630">
        <v>6</v>
      </c>
      <c r="AF3630" t="s">
        <v>669</v>
      </c>
      <c r="AG3630" t="s">
        <v>1392</v>
      </c>
      <c r="AH3630" t="s">
        <v>63</v>
      </c>
      <c r="AI3630">
        <v>108</v>
      </c>
      <c r="AJ3630">
        <v>26</v>
      </c>
      <c r="AK3630" t="s">
        <v>51</v>
      </c>
      <c r="AL3630">
        <v>220</v>
      </c>
      <c r="AM3630">
        <v>-76.986184786460498</v>
      </c>
      <c r="AN3630">
        <v>38.891834837935797</v>
      </c>
      <c r="AO3630" t="b">
        <f t="shared" si="114"/>
        <v>0</v>
      </c>
      <c r="AP3630">
        <f t="shared" si="113"/>
        <v>0</v>
      </c>
    </row>
    <row r="3631" spans="1:42">
      <c r="A3631">
        <v>187263</v>
      </c>
      <c r="B3631" t="s">
        <v>5740</v>
      </c>
      <c r="C3631" t="s">
        <v>5741</v>
      </c>
      <c r="D3631">
        <v>10194289</v>
      </c>
      <c r="E3631" t="s">
        <v>201</v>
      </c>
      <c r="I3631" t="s">
        <v>5742</v>
      </c>
      <c r="J3631" t="s">
        <v>254</v>
      </c>
      <c r="K3631" s="6">
        <v>0.29166666666666669</v>
      </c>
      <c r="L3631" s="8">
        <v>0.79166666666666663</v>
      </c>
      <c r="M3631" t="s">
        <v>387</v>
      </c>
      <c r="N3631" t="s">
        <v>387</v>
      </c>
      <c r="Q3631" t="s">
        <v>5741</v>
      </c>
      <c r="R3631" t="s">
        <v>165</v>
      </c>
      <c r="S3631" t="s">
        <v>95</v>
      </c>
      <c r="T3631" t="s">
        <v>46</v>
      </c>
      <c r="U3631" t="s">
        <v>47</v>
      </c>
      <c r="V3631" t="s">
        <v>5743</v>
      </c>
      <c r="W3631">
        <v>38.917243999999997</v>
      </c>
      <c r="X3631">
        <v>-77.034807999999998</v>
      </c>
      <c r="Y3631">
        <v>396981.35</v>
      </c>
      <c r="Z3631">
        <v>138820.12</v>
      </c>
      <c r="AA3631">
        <v>20009</v>
      </c>
      <c r="AB3631">
        <v>242051</v>
      </c>
      <c r="AC3631">
        <v>84998</v>
      </c>
      <c r="AD3631">
        <v>84998</v>
      </c>
      <c r="AE3631">
        <v>1</v>
      </c>
      <c r="AF3631" t="s">
        <v>361</v>
      </c>
      <c r="AG3631" t="s">
        <v>733</v>
      </c>
      <c r="AH3631" t="s">
        <v>88</v>
      </c>
      <c r="AI3631">
        <v>301</v>
      </c>
      <c r="AJ3631">
        <v>6</v>
      </c>
      <c r="AK3631" t="s">
        <v>51</v>
      </c>
      <c r="AL3631">
        <v>1924</v>
      </c>
      <c r="AM3631">
        <v>-77.034810289946606</v>
      </c>
      <c r="AN3631">
        <v>38.917251950733203</v>
      </c>
      <c r="AO3631" t="b">
        <f t="shared" si="114"/>
        <v>1</v>
      </c>
      <c r="AP3631">
        <f t="shared" si="113"/>
        <v>1</v>
      </c>
    </row>
    <row r="3632" spans="1:42">
      <c r="A3632">
        <v>187300</v>
      </c>
      <c r="B3632" t="s">
        <v>9541</v>
      </c>
      <c r="C3632" t="s">
        <v>9542</v>
      </c>
      <c r="D3632">
        <v>10194291</v>
      </c>
      <c r="E3632" t="s">
        <v>201</v>
      </c>
      <c r="I3632" t="s">
        <v>9543</v>
      </c>
      <c r="J3632" t="s">
        <v>255</v>
      </c>
      <c r="K3632" s="6">
        <v>0.33333333333333331</v>
      </c>
      <c r="L3632" s="8">
        <v>0.70833333333333337</v>
      </c>
      <c r="M3632" t="s">
        <v>95</v>
      </c>
      <c r="N3632" t="s">
        <v>95</v>
      </c>
      <c r="Q3632" t="s">
        <v>9542</v>
      </c>
      <c r="R3632" t="s">
        <v>165</v>
      </c>
      <c r="S3632" t="s">
        <v>415</v>
      </c>
      <c r="T3632" t="s">
        <v>46</v>
      </c>
      <c r="U3632" t="s">
        <v>47</v>
      </c>
      <c r="V3632" t="s">
        <v>9544</v>
      </c>
      <c r="W3632">
        <v>38.962345999999997</v>
      </c>
      <c r="X3632">
        <v>-77.072693999999998</v>
      </c>
      <c r="Y3632">
        <v>393699.72</v>
      </c>
      <c r="Z3632">
        <v>143828.70000000001</v>
      </c>
      <c r="AA3632">
        <v>20015</v>
      </c>
      <c r="AB3632">
        <v>264056</v>
      </c>
      <c r="AC3632">
        <v>106933</v>
      </c>
      <c r="AD3632">
        <v>106933</v>
      </c>
      <c r="AE3632">
        <v>3</v>
      </c>
      <c r="AF3632" t="s">
        <v>827</v>
      </c>
      <c r="AG3632" t="s">
        <v>1439</v>
      </c>
      <c r="AH3632" t="s">
        <v>50</v>
      </c>
      <c r="AI3632">
        <v>201</v>
      </c>
      <c r="AJ3632">
        <v>10</v>
      </c>
      <c r="AK3632" t="s">
        <v>51</v>
      </c>
      <c r="AL3632">
        <v>2803</v>
      </c>
      <c r="AM3632">
        <v>-77.0726966946999</v>
      </c>
      <c r="AN3632">
        <v>38.962353295749999</v>
      </c>
      <c r="AO3632" t="b">
        <f t="shared" si="114"/>
        <v>1</v>
      </c>
      <c r="AP3632">
        <f t="shared" si="113"/>
        <v>1</v>
      </c>
    </row>
    <row r="3633" spans="1:42">
      <c r="A3633">
        <v>186983</v>
      </c>
      <c r="B3633" t="s">
        <v>12920</v>
      </c>
      <c r="C3633" t="s">
        <v>12921</v>
      </c>
      <c r="D3633">
        <v>10194292</v>
      </c>
      <c r="E3633" t="s">
        <v>201</v>
      </c>
      <c r="I3633" t="s">
        <v>12922</v>
      </c>
      <c r="J3633" t="s">
        <v>254</v>
      </c>
      <c r="K3633" s="6">
        <v>0.375</v>
      </c>
      <c r="L3633" s="8">
        <v>0.45833333333333331</v>
      </c>
      <c r="M3633" t="s">
        <v>138</v>
      </c>
      <c r="N3633" t="s">
        <v>138</v>
      </c>
      <c r="Q3633" t="s">
        <v>12921</v>
      </c>
      <c r="R3633" t="s">
        <v>165</v>
      </c>
      <c r="S3633" t="s">
        <v>334</v>
      </c>
      <c r="T3633" t="s">
        <v>46</v>
      </c>
      <c r="U3633" t="s">
        <v>47</v>
      </c>
      <c r="V3633" t="s">
        <v>11042</v>
      </c>
      <c r="W3633">
        <v>38.893403999999997</v>
      </c>
      <c r="X3633">
        <v>-77.001722999999998</v>
      </c>
      <c r="Y3633">
        <v>399850.49</v>
      </c>
      <c r="Z3633">
        <v>136173.01999999999</v>
      </c>
      <c r="AA3633">
        <v>20002</v>
      </c>
      <c r="AB3633">
        <v>145966</v>
      </c>
      <c r="AC3633">
        <v>55491</v>
      </c>
      <c r="AD3633">
        <v>55491</v>
      </c>
      <c r="AE3633">
        <v>6</v>
      </c>
      <c r="AF3633" t="s">
        <v>434</v>
      </c>
      <c r="AG3633" t="s">
        <v>435</v>
      </c>
      <c r="AH3633" t="s">
        <v>63</v>
      </c>
      <c r="AI3633">
        <v>107</v>
      </c>
      <c r="AJ3633">
        <v>25</v>
      </c>
      <c r="AK3633" t="s">
        <v>74</v>
      </c>
      <c r="AL3633">
        <v>359</v>
      </c>
      <c r="AM3633">
        <v>-77.001725704410006</v>
      </c>
      <c r="AN3633">
        <v>38.8934111160792</v>
      </c>
      <c r="AO3633" t="b">
        <f t="shared" si="114"/>
        <v>1</v>
      </c>
      <c r="AP3633">
        <f t="shared" si="113"/>
        <v>1</v>
      </c>
    </row>
    <row r="3634" spans="1:42">
      <c r="A3634">
        <v>187589</v>
      </c>
      <c r="B3634" t="s">
        <v>12923</v>
      </c>
      <c r="C3634" t="s">
        <v>12924</v>
      </c>
      <c r="D3634">
        <v>10194296</v>
      </c>
      <c r="E3634" t="s">
        <v>201</v>
      </c>
      <c r="I3634" t="s">
        <v>12925</v>
      </c>
      <c r="J3634" t="s">
        <v>138</v>
      </c>
      <c r="K3634" s="6">
        <v>0.33333333333333331</v>
      </c>
      <c r="L3634" s="8">
        <v>0.79166666666666663</v>
      </c>
      <c r="M3634" t="s">
        <v>174</v>
      </c>
      <c r="N3634" t="s">
        <v>266</v>
      </c>
      <c r="Q3634" t="s">
        <v>12924</v>
      </c>
      <c r="R3634" t="s">
        <v>165</v>
      </c>
      <c r="S3634" t="s">
        <v>55</v>
      </c>
      <c r="T3634" t="s">
        <v>46</v>
      </c>
      <c r="U3634" t="s">
        <v>47</v>
      </c>
      <c r="V3634" t="s">
        <v>12926</v>
      </c>
      <c r="W3634">
        <v>38.888516000000003</v>
      </c>
      <c r="X3634">
        <v>-76.994579999999999</v>
      </c>
      <c r="Y3634">
        <v>400470.22</v>
      </c>
      <c r="Z3634">
        <v>135630.44</v>
      </c>
      <c r="AA3634">
        <v>20003</v>
      </c>
      <c r="AB3634">
        <v>79857</v>
      </c>
      <c r="AC3634">
        <v>51637</v>
      </c>
      <c r="AD3634">
        <v>51637</v>
      </c>
      <c r="AE3634">
        <v>6</v>
      </c>
      <c r="AF3634" t="s">
        <v>72</v>
      </c>
      <c r="AG3634" t="s">
        <v>3045</v>
      </c>
      <c r="AH3634" t="s">
        <v>63</v>
      </c>
      <c r="AI3634">
        <v>107</v>
      </c>
      <c r="AJ3634">
        <v>26</v>
      </c>
      <c r="AK3634" t="s">
        <v>51</v>
      </c>
      <c r="AL3634">
        <v>323</v>
      </c>
      <c r="AM3634">
        <v>-76.9945823668901</v>
      </c>
      <c r="AN3634">
        <v>38.888523239339897</v>
      </c>
      <c r="AO3634" t="b">
        <f t="shared" si="114"/>
        <v>1</v>
      </c>
      <c r="AP3634">
        <f t="shared" si="113"/>
        <v>1</v>
      </c>
    </row>
    <row r="3635" spans="1:42">
      <c r="A3635">
        <v>187160</v>
      </c>
      <c r="B3635" t="s">
        <v>12927</v>
      </c>
      <c r="C3635" t="s">
        <v>9185</v>
      </c>
      <c r="D3635">
        <v>10194297</v>
      </c>
      <c r="E3635" t="s">
        <v>2388</v>
      </c>
      <c r="I3635" t="s">
        <v>12928</v>
      </c>
      <c r="J3635" t="s">
        <v>254</v>
      </c>
      <c r="K3635" s="6">
        <v>0.29166666666666669</v>
      </c>
      <c r="L3635" s="8">
        <v>0.70833333333333337</v>
      </c>
      <c r="M3635" t="s">
        <v>192</v>
      </c>
      <c r="N3635" t="s">
        <v>192</v>
      </c>
      <c r="O3635" t="s">
        <v>9189</v>
      </c>
      <c r="P3635" t="s">
        <v>9188</v>
      </c>
      <c r="Q3635" t="s">
        <v>9189</v>
      </c>
      <c r="R3635" t="s">
        <v>165</v>
      </c>
      <c r="S3635" t="s">
        <v>387</v>
      </c>
      <c r="T3635" t="s">
        <v>46</v>
      </c>
      <c r="U3635" t="s">
        <v>47</v>
      </c>
      <c r="V3635" t="s">
        <v>11468</v>
      </c>
      <c r="W3635">
        <v>38.915180999999997</v>
      </c>
      <c r="X3635">
        <v>-77.014767000000006</v>
      </c>
      <c r="Y3635">
        <v>398719.35</v>
      </c>
      <c r="Z3635">
        <v>138590.62</v>
      </c>
      <c r="AA3635">
        <v>20001</v>
      </c>
      <c r="AB3635">
        <v>230001</v>
      </c>
      <c r="AC3635">
        <v>73000</v>
      </c>
      <c r="AD3635">
        <v>73000</v>
      </c>
      <c r="AE3635">
        <v>1</v>
      </c>
      <c r="AF3635" t="s">
        <v>361</v>
      </c>
      <c r="AG3635" t="s">
        <v>635</v>
      </c>
      <c r="AH3635" t="s">
        <v>88</v>
      </c>
      <c r="AI3635">
        <v>306</v>
      </c>
      <c r="AJ3635">
        <v>3</v>
      </c>
      <c r="AK3635" t="s">
        <v>51</v>
      </c>
      <c r="AL3635">
        <v>677</v>
      </c>
      <c r="AM3635">
        <v>-77.014769011852906</v>
      </c>
      <c r="AN3635">
        <v>38.915188790115998</v>
      </c>
      <c r="AO3635" t="b">
        <f t="shared" si="114"/>
        <v>1</v>
      </c>
      <c r="AP3635">
        <f t="shared" si="113"/>
        <v>1</v>
      </c>
    </row>
    <row r="3636" spans="1:42">
      <c r="A3636">
        <v>187028</v>
      </c>
      <c r="B3636" t="s">
        <v>5749</v>
      </c>
      <c r="C3636" t="s">
        <v>5750</v>
      </c>
      <c r="D3636">
        <v>10194298</v>
      </c>
      <c r="E3636" t="s">
        <v>201</v>
      </c>
      <c r="I3636" t="s">
        <v>5751</v>
      </c>
      <c r="J3636" t="s">
        <v>254</v>
      </c>
      <c r="K3636" s="6">
        <v>0.29166666666666669</v>
      </c>
      <c r="L3636" s="8">
        <v>0.70833333333333337</v>
      </c>
      <c r="M3636" t="s">
        <v>183</v>
      </c>
      <c r="N3636" t="s">
        <v>183</v>
      </c>
      <c r="O3636" t="s">
        <v>5752</v>
      </c>
      <c r="P3636" t="s">
        <v>5753</v>
      </c>
      <c r="Q3636" t="s">
        <v>5752</v>
      </c>
      <c r="R3636" t="s">
        <v>165</v>
      </c>
      <c r="S3636" t="s">
        <v>184</v>
      </c>
      <c r="T3636" t="s">
        <v>46</v>
      </c>
      <c r="U3636" t="s">
        <v>47</v>
      </c>
      <c r="V3636" t="s">
        <v>5754</v>
      </c>
      <c r="W3636">
        <v>38.945621000000003</v>
      </c>
      <c r="X3636">
        <v>-77.020473999999993</v>
      </c>
      <c r="Y3636">
        <v>398225.17</v>
      </c>
      <c r="Z3636">
        <v>141969.76</v>
      </c>
      <c r="AA3636">
        <v>20011</v>
      </c>
      <c r="AB3636">
        <v>247401</v>
      </c>
      <c r="AC3636">
        <v>90282</v>
      </c>
      <c r="AD3636">
        <v>90282</v>
      </c>
      <c r="AE3636">
        <v>4</v>
      </c>
      <c r="AF3636" t="s">
        <v>445</v>
      </c>
      <c r="AG3636" t="s">
        <v>446</v>
      </c>
      <c r="AH3636" t="s">
        <v>188</v>
      </c>
      <c r="AI3636">
        <v>407</v>
      </c>
      <c r="AJ3636">
        <v>18</v>
      </c>
      <c r="AK3636" t="s">
        <v>51</v>
      </c>
      <c r="AL3636">
        <v>1152</v>
      </c>
      <c r="AM3636">
        <v>-77.020475968904407</v>
      </c>
      <c r="AN3636">
        <v>38.945628270258197</v>
      </c>
      <c r="AO3636" t="b">
        <f t="shared" si="114"/>
        <v>0</v>
      </c>
      <c r="AP3636">
        <f t="shared" si="113"/>
        <v>0</v>
      </c>
    </row>
    <row r="3637" spans="1:42">
      <c r="A3637">
        <v>187675</v>
      </c>
      <c r="B3637" t="s">
        <v>12929</v>
      </c>
      <c r="C3637" t="s">
        <v>12924</v>
      </c>
      <c r="D3637">
        <v>10194299</v>
      </c>
      <c r="E3637" t="s">
        <v>201</v>
      </c>
      <c r="I3637" t="s">
        <v>12930</v>
      </c>
      <c r="J3637" t="s">
        <v>254</v>
      </c>
      <c r="K3637" s="6">
        <v>0.33333333333333331</v>
      </c>
      <c r="L3637" s="8">
        <v>0.79166666666666663</v>
      </c>
      <c r="M3637" t="s">
        <v>55</v>
      </c>
      <c r="N3637" t="s">
        <v>55</v>
      </c>
      <c r="Q3637" t="s">
        <v>12924</v>
      </c>
      <c r="R3637" t="s">
        <v>165</v>
      </c>
      <c r="S3637" t="s">
        <v>683</v>
      </c>
      <c r="T3637" t="s">
        <v>46</v>
      </c>
      <c r="U3637" t="s">
        <v>47</v>
      </c>
      <c r="V3637" t="s">
        <v>12926</v>
      </c>
      <c r="W3637">
        <v>38.888516000000003</v>
      </c>
      <c r="X3637">
        <v>-76.994579999999999</v>
      </c>
      <c r="Y3637">
        <v>400470.22</v>
      </c>
      <c r="Z3637">
        <v>135630.44</v>
      </c>
      <c r="AA3637">
        <v>20003</v>
      </c>
      <c r="AB3637">
        <v>79857</v>
      </c>
      <c r="AC3637">
        <v>51637</v>
      </c>
      <c r="AD3637">
        <v>51637</v>
      </c>
      <c r="AE3637">
        <v>6</v>
      </c>
      <c r="AF3637" t="s">
        <v>72</v>
      </c>
      <c r="AG3637" t="s">
        <v>3045</v>
      </c>
      <c r="AH3637" t="s">
        <v>63</v>
      </c>
      <c r="AI3637">
        <v>107</v>
      </c>
      <c r="AJ3637">
        <v>26</v>
      </c>
      <c r="AK3637" t="s">
        <v>51</v>
      </c>
      <c r="AL3637">
        <v>322</v>
      </c>
      <c r="AM3637">
        <v>-76.9945823668901</v>
      </c>
      <c r="AN3637">
        <v>38.888523239339897</v>
      </c>
      <c r="AO3637" t="b">
        <f t="shared" si="114"/>
        <v>1</v>
      </c>
      <c r="AP3637">
        <f t="shared" si="113"/>
        <v>1</v>
      </c>
    </row>
    <row r="3638" spans="1:42">
      <c r="A3638">
        <v>187264</v>
      </c>
      <c r="B3638" t="s">
        <v>12931</v>
      </c>
      <c r="C3638" t="s">
        <v>12932</v>
      </c>
      <c r="D3638">
        <v>10194301</v>
      </c>
      <c r="E3638" t="s">
        <v>201</v>
      </c>
      <c r="I3638" t="s">
        <v>12933</v>
      </c>
      <c r="J3638" t="s">
        <v>254</v>
      </c>
      <c r="K3638" s="6">
        <v>0.45833333333333331</v>
      </c>
      <c r="L3638" s="8">
        <v>0.75</v>
      </c>
      <c r="M3638" t="s">
        <v>387</v>
      </c>
      <c r="N3638" t="s">
        <v>387</v>
      </c>
      <c r="Q3638" t="s">
        <v>12932</v>
      </c>
      <c r="R3638" t="s">
        <v>165</v>
      </c>
      <c r="S3638" t="s">
        <v>95</v>
      </c>
      <c r="T3638" t="s">
        <v>46</v>
      </c>
      <c r="U3638" t="s">
        <v>47</v>
      </c>
      <c r="V3638" t="s">
        <v>12934</v>
      </c>
      <c r="W3638">
        <v>38.936059</v>
      </c>
      <c r="X3638">
        <v>-77.034895000000006</v>
      </c>
      <c r="Y3638">
        <v>396974.63</v>
      </c>
      <c r="Z3638">
        <v>140908.69</v>
      </c>
      <c r="AA3638">
        <v>20010</v>
      </c>
      <c r="AB3638">
        <v>234803</v>
      </c>
      <c r="AC3638">
        <v>77496</v>
      </c>
      <c r="AD3638">
        <v>77496</v>
      </c>
      <c r="AE3638">
        <v>1</v>
      </c>
      <c r="AF3638" t="s">
        <v>249</v>
      </c>
      <c r="AG3638" t="s">
        <v>12935</v>
      </c>
      <c r="AH3638" t="s">
        <v>188</v>
      </c>
      <c r="AI3638">
        <v>409</v>
      </c>
      <c r="AJ3638">
        <v>2</v>
      </c>
      <c r="AK3638" t="s">
        <v>51</v>
      </c>
      <c r="AL3638">
        <v>794</v>
      </c>
      <c r="AM3638">
        <v>-77.034896985042494</v>
      </c>
      <c r="AN3638">
        <v>38.936066425347001</v>
      </c>
      <c r="AO3638" t="b">
        <f t="shared" si="114"/>
        <v>1</v>
      </c>
      <c r="AP3638">
        <f t="shared" si="113"/>
        <v>1</v>
      </c>
    </row>
    <row r="3639" spans="1:42">
      <c r="A3639">
        <v>187024</v>
      </c>
      <c r="B3639" t="s">
        <v>12936</v>
      </c>
      <c r="C3639" t="s">
        <v>12461</v>
      </c>
      <c r="D3639">
        <v>10194303</v>
      </c>
      <c r="E3639" t="s">
        <v>201</v>
      </c>
      <c r="I3639" t="s">
        <v>12937</v>
      </c>
      <c r="J3639" t="s">
        <v>254</v>
      </c>
      <c r="K3639" s="6">
        <v>0.41666666666666669</v>
      </c>
      <c r="L3639" s="8">
        <v>0.625</v>
      </c>
      <c r="M3639" t="s">
        <v>386</v>
      </c>
      <c r="N3639" t="s">
        <v>386</v>
      </c>
      <c r="O3639" t="s">
        <v>12461</v>
      </c>
      <c r="P3639" t="s">
        <v>12462</v>
      </c>
      <c r="Q3639" t="s">
        <v>12461</v>
      </c>
      <c r="R3639" t="s">
        <v>165</v>
      </c>
      <c r="S3639" t="s">
        <v>183</v>
      </c>
      <c r="T3639" t="s">
        <v>46</v>
      </c>
      <c r="U3639" t="s">
        <v>47</v>
      </c>
      <c r="V3639" t="s">
        <v>10086</v>
      </c>
      <c r="W3639">
        <v>38.918346999999997</v>
      </c>
      <c r="X3639">
        <v>-77.026782999999995</v>
      </c>
      <c r="Y3639">
        <v>397677.31</v>
      </c>
      <c r="Z3639">
        <v>138942.28</v>
      </c>
      <c r="AA3639">
        <v>20001</v>
      </c>
      <c r="AB3639">
        <v>239915</v>
      </c>
      <c r="AC3639">
        <v>83189</v>
      </c>
      <c r="AD3639">
        <v>83189</v>
      </c>
      <c r="AE3639">
        <v>1</v>
      </c>
      <c r="AF3639" t="s">
        <v>361</v>
      </c>
      <c r="AG3639" t="s">
        <v>591</v>
      </c>
      <c r="AH3639" t="s">
        <v>88</v>
      </c>
      <c r="AI3639">
        <v>305</v>
      </c>
      <c r="AJ3639">
        <v>3</v>
      </c>
      <c r="AK3639" t="s">
        <v>51</v>
      </c>
      <c r="AL3639">
        <v>922</v>
      </c>
      <c r="AM3639">
        <v>-77.026785600081894</v>
      </c>
      <c r="AN3639">
        <v>38.918354523661201</v>
      </c>
      <c r="AO3639" t="b">
        <f t="shared" si="114"/>
        <v>1</v>
      </c>
      <c r="AP3639">
        <f t="shared" si="113"/>
        <v>1</v>
      </c>
    </row>
    <row r="3640" spans="1:42">
      <c r="A3640">
        <v>187876</v>
      </c>
      <c r="B3640" t="s">
        <v>13614</v>
      </c>
      <c r="C3640" t="s">
        <v>13615</v>
      </c>
      <c r="D3640">
        <v>10194310</v>
      </c>
      <c r="E3640" t="s">
        <v>201</v>
      </c>
      <c r="I3640" t="s">
        <v>13616</v>
      </c>
      <c r="J3640" t="s">
        <v>254</v>
      </c>
      <c r="K3640" s="6">
        <v>0.29166666666666669</v>
      </c>
      <c r="L3640" s="8">
        <v>0.70833333333333337</v>
      </c>
      <c r="M3640" t="s">
        <v>55</v>
      </c>
      <c r="N3640" t="s">
        <v>683</v>
      </c>
      <c r="O3640" t="s">
        <v>13615</v>
      </c>
      <c r="P3640" t="s">
        <v>13617</v>
      </c>
      <c r="Q3640" t="s">
        <v>13615</v>
      </c>
      <c r="R3640" t="s">
        <v>165</v>
      </c>
      <c r="S3640" t="s">
        <v>56</v>
      </c>
      <c r="T3640" t="s">
        <v>46</v>
      </c>
      <c r="U3640" t="s">
        <v>47</v>
      </c>
      <c r="V3640" t="s">
        <v>13618</v>
      </c>
      <c r="W3640">
        <v>38.885888999999999</v>
      </c>
      <c r="X3640">
        <v>-77.005391000000003</v>
      </c>
      <c r="Y3640">
        <v>399532.29</v>
      </c>
      <c r="Z3640">
        <v>135338.88</v>
      </c>
      <c r="AA3640">
        <v>20003</v>
      </c>
      <c r="AB3640">
        <v>74674</v>
      </c>
      <c r="AC3640">
        <v>48222</v>
      </c>
      <c r="AD3640">
        <v>48222</v>
      </c>
      <c r="AE3640">
        <v>6</v>
      </c>
      <c r="AF3640" t="s">
        <v>72</v>
      </c>
      <c r="AG3640" t="s">
        <v>73</v>
      </c>
      <c r="AH3640" t="s">
        <v>63</v>
      </c>
      <c r="AI3640">
        <v>106</v>
      </c>
      <c r="AJ3640">
        <v>26</v>
      </c>
      <c r="AK3640" t="s">
        <v>74</v>
      </c>
      <c r="AL3640">
        <v>4140</v>
      </c>
      <c r="AM3640">
        <v>-77.005393069056794</v>
      </c>
      <c r="AN3640">
        <v>38.885896756802801</v>
      </c>
      <c r="AO3640" t="b">
        <f t="shared" si="114"/>
        <v>1</v>
      </c>
      <c r="AP3640">
        <f t="shared" si="113"/>
        <v>1</v>
      </c>
    </row>
    <row r="3641" spans="1:42">
      <c r="A3641">
        <v>186984</v>
      </c>
      <c r="B3641" t="s">
        <v>9545</v>
      </c>
      <c r="C3641" t="s">
        <v>9546</v>
      </c>
      <c r="D3641">
        <v>10194311</v>
      </c>
      <c r="E3641" t="s">
        <v>201</v>
      </c>
      <c r="I3641" t="s">
        <v>9547</v>
      </c>
      <c r="J3641" t="s">
        <v>254</v>
      </c>
      <c r="K3641" s="6">
        <v>0.25</v>
      </c>
      <c r="L3641" s="8">
        <v>0.70833333333333337</v>
      </c>
      <c r="M3641" t="s">
        <v>138</v>
      </c>
      <c r="N3641" t="s">
        <v>138</v>
      </c>
      <c r="Q3641" t="s">
        <v>9546</v>
      </c>
      <c r="R3641" t="s">
        <v>165</v>
      </c>
      <c r="S3641" t="s">
        <v>334</v>
      </c>
      <c r="T3641" t="s">
        <v>46</v>
      </c>
      <c r="U3641" t="s">
        <v>47</v>
      </c>
      <c r="V3641" t="s">
        <v>9548</v>
      </c>
      <c r="W3641">
        <v>38.971195999999999</v>
      </c>
      <c r="X3641">
        <v>-77.026764</v>
      </c>
      <c r="Y3641">
        <v>397680.68</v>
      </c>
      <c r="Z3641">
        <v>144809.01</v>
      </c>
      <c r="AA3641">
        <v>20012</v>
      </c>
      <c r="AB3641">
        <v>253958</v>
      </c>
      <c r="AC3641">
        <v>97169</v>
      </c>
      <c r="AD3641">
        <v>97169</v>
      </c>
      <c r="AE3641">
        <v>4</v>
      </c>
      <c r="AF3641" t="s">
        <v>1778</v>
      </c>
      <c r="AG3641" t="s">
        <v>2325</v>
      </c>
      <c r="AH3641" t="s">
        <v>188</v>
      </c>
      <c r="AI3641">
        <v>401</v>
      </c>
      <c r="AJ3641">
        <v>17</v>
      </c>
      <c r="AK3641" t="s">
        <v>51</v>
      </c>
      <c r="AL3641">
        <v>2757</v>
      </c>
      <c r="AM3641">
        <v>-77.026766577228997</v>
      </c>
      <c r="AN3641">
        <v>38.971203705987101</v>
      </c>
      <c r="AO3641" t="b">
        <f t="shared" si="114"/>
        <v>1</v>
      </c>
      <c r="AP3641">
        <f t="shared" si="113"/>
        <v>1</v>
      </c>
    </row>
    <row r="3642" spans="1:42">
      <c r="A3642">
        <v>187676</v>
      </c>
      <c r="B3642" t="s">
        <v>14081</v>
      </c>
      <c r="C3642" t="s">
        <v>14082</v>
      </c>
      <c r="D3642">
        <v>10194318</v>
      </c>
      <c r="E3642" t="s">
        <v>2561</v>
      </c>
      <c r="K3642" s="6">
        <v>0.29166666666666669</v>
      </c>
      <c r="L3642" s="8">
        <v>0.70833333333333337</v>
      </c>
      <c r="M3642" t="s">
        <v>203</v>
      </c>
      <c r="N3642" t="s">
        <v>55</v>
      </c>
      <c r="Q3642" t="s">
        <v>14083</v>
      </c>
      <c r="R3642" t="s">
        <v>148</v>
      </c>
      <c r="S3642" t="s">
        <v>683</v>
      </c>
      <c r="T3642" t="s">
        <v>46</v>
      </c>
      <c r="U3642" t="s">
        <v>47</v>
      </c>
      <c r="V3642" t="s">
        <v>14084</v>
      </c>
      <c r="W3642">
        <v>38.932366999999999</v>
      </c>
      <c r="X3642">
        <v>-76.995576999999997</v>
      </c>
      <c r="Y3642">
        <v>400383.52536999999</v>
      </c>
      <c r="Z3642">
        <v>140498.27142</v>
      </c>
      <c r="AB3642">
        <v>0</v>
      </c>
      <c r="AC3642">
        <v>477155</v>
      </c>
      <c r="AD3642">
        <v>410504</v>
      </c>
      <c r="AE3642">
        <v>5</v>
      </c>
      <c r="AF3642" t="s">
        <v>408</v>
      </c>
      <c r="AG3642" t="s">
        <v>409</v>
      </c>
      <c r="AH3642" t="s">
        <v>410</v>
      </c>
      <c r="AI3642">
        <v>502</v>
      </c>
      <c r="AJ3642">
        <v>20</v>
      </c>
      <c r="AK3642" t="s">
        <v>51</v>
      </c>
      <c r="AL3642">
        <v>4009</v>
      </c>
      <c r="AM3642">
        <v>-76.995578922699096</v>
      </c>
      <c r="AN3642">
        <v>38.932374376756798</v>
      </c>
      <c r="AO3642" t="b">
        <f t="shared" si="114"/>
        <v>0</v>
      </c>
      <c r="AP3642">
        <f t="shared" si="113"/>
        <v>0</v>
      </c>
    </row>
    <row r="3643" spans="1:42">
      <c r="A3643">
        <v>187162</v>
      </c>
      <c r="B3643" t="s">
        <v>5759</v>
      </c>
      <c r="C3643" t="s">
        <v>3966</v>
      </c>
      <c r="D3643">
        <v>10194319</v>
      </c>
      <c r="E3643" t="s">
        <v>81</v>
      </c>
      <c r="I3643" t="s">
        <v>5760</v>
      </c>
      <c r="J3643" t="s">
        <v>386</v>
      </c>
      <c r="K3643" s="6">
        <v>0.29166666666666669</v>
      </c>
      <c r="L3643" s="8">
        <v>0.70833333333333337</v>
      </c>
      <c r="M3643" t="s">
        <v>184</v>
      </c>
      <c r="N3643" t="s">
        <v>192</v>
      </c>
      <c r="Q3643" t="s">
        <v>3967</v>
      </c>
      <c r="R3643" t="s">
        <v>165</v>
      </c>
      <c r="S3643" t="s">
        <v>387</v>
      </c>
      <c r="T3643" t="s">
        <v>46</v>
      </c>
      <c r="U3643" t="s">
        <v>47</v>
      </c>
      <c r="V3643" t="s">
        <v>2972</v>
      </c>
      <c r="W3643">
        <v>38.879508000000001</v>
      </c>
      <c r="X3643">
        <v>-77.005619999999993</v>
      </c>
      <c r="Y3643">
        <v>399512.39</v>
      </c>
      <c r="Z3643">
        <v>134630.46</v>
      </c>
      <c r="AA3643">
        <v>20003</v>
      </c>
      <c r="AB3643">
        <v>307326</v>
      </c>
      <c r="AC3643">
        <v>142550</v>
      </c>
      <c r="AD3643">
        <v>142550</v>
      </c>
      <c r="AE3643">
        <v>6</v>
      </c>
      <c r="AF3643" t="s">
        <v>392</v>
      </c>
      <c r="AG3643" t="s">
        <v>719</v>
      </c>
      <c r="AH3643" t="s">
        <v>63</v>
      </c>
      <c r="AI3643">
        <v>106</v>
      </c>
      <c r="AJ3643">
        <v>27</v>
      </c>
      <c r="AK3643" t="s">
        <v>720</v>
      </c>
      <c r="AL3643">
        <v>1617</v>
      </c>
      <c r="AM3643">
        <v>-77.005621931761794</v>
      </c>
      <c r="AN3643">
        <v>38.879515023923702</v>
      </c>
      <c r="AO3643" t="b">
        <f t="shared" si="114"/>
        <v>0</v>
      </c>
      <c r="AP3643">
        <f t="shared" si="113"/>
        <v>0</v>
      </c>
    </row>
    <row r="3644" spans="1:42">
      <c r="A3644">
        <v>187497</v>
      </c>
      <c r="B3644" t="s">
        <v>12938</v>
      </c>
      <c r="C3644" t="s">
        <v>12939</v>
      </c>
      <c r="D3644">
        <v>10194322</v>
      </c>
      <c r="E3644" t="s">
        <v>201</v>
      </c>
      <c r="I3644" t="s">
        <v>12940</v>
      </c>
      <c r="J3644" t="s">
        <v>254</v>
      </c>
      <c r="K3644" s="6">
        <v>0.33333333333333331</v>
      </c>
      <c r="L3644" s="8">
        <v>0.70833333333333337</v>
      </c>
      <c r="M3644" t="s">
        <v>265</v>
      </c>
      <c r="N3644" t="s">
        <v>174</v>
      </c>
      <c r="O3644" t="s">
        <v>12939</v>
      </c>
      <c r="P3644" t="s">
        <v>12941</v>
      </c>
      <c r="Q3644" t="s">
        <v>12939</v>
      </c>
      <c r="R3644" t="s">
        <v>165</v>
      </c>
      <c r="S3644" t="s">
        <v>266</v>
      </c>
      <c r="T3644" t="s">
        <v>46</v>
      </c>
      <c r="U3644" t="s">
        <v>47</v>
      </c>
      <c r="V3644" t="s">
        <v>12942</v>
      </c>
      <c r="W3644">
        <v>38.885351</v>
      </c>
      <c r="X3644">
        <v>-76.998748000000006</v>
      </c>
      <c r="Y3644">
        <v>400108.66</v>
      </c>
      <c r="Z3644">
        <v>135279.07</v>
      </c>
      <c r="AA3644">
        <v>20003</v>
      </c>
      <c r="AB3644">
        <v>12386</v>
      </c>
      <c r="AC3644">
        <v>8295</v>
      </c>
      <c r="AD3644">
        <v>8295</v>
      </c>
      <c r="AE3644">
        <v>6</v>
      </c>
      <c r="AF3644" t="s">
        <v>72</v>
      </c>
      <c r="AG3644" t="s">
        <v>2556</v>
      </c>
      <c r="AH3644" t="s">
        <v>63</v>
      </c>
      <c r="AI3644">
        <v>107</v>
      </c>
      <c r="AJ3644">
        <v>26</v>
      </c>
      <c r="AK3644" t="s">
        <v>51</v>
      </c>
      <c r="AL3644">
        <v>44</v>
      </c>
      <c r="AM3644">
        <v>-76.998749886019496</v>
      </c>
      <c r="AN3644">
        <v>38.885358083339298</v>
      </c>
      <c r="AO3644" t="b">
        <f t="shared" si="114"/>
        <v>1</v>
      </c>
      <c r="AP3644">
        <f t="shared" si="113"/>
        <v>1</v>
      </c>
    </row>
    <row r="3645" spans="1:42">
      <c r="A3645">
        <v>187029</v>
      </c>
      <c r="B3645" t="s">
        <v>12943</v>
      </c>
      <c r="C3645" t="s">
        <v>252</v>
      </c>
      <c r="D3645">
        <v>10194330</v>
      </c>
      <c r="E3645" t="s">
        <v>201</v>
      </c>
      <c r="I3645" t="s">
        <v>12944</v>
      </c>
      <c r="J3645" t="s">
        <v>254</v>
      </c>
      <c r="K3645" s="6">
        <v>0.29166666666666669</v>
      </c>
      <c r="L3645" s="8">
        <v>0.70833333333333337</v>
      </c>
      <c r="M3645" t="s">
        <v>386</v>
      </c>
      <c r="N3645" t="s">
        <v>183</v>
      </c>
      <c r="O3645" t="s">
        <v>256</v>
      </c>
      <c r="P3645" t="s">
        <v>257</v>
      </c>
      <c r="Q3645" t="s">
        <v>256</v>
      </c>
      <c r="R3645" t="s">
        <v>165</v>
      </c>
      <c r="S3645" t="s">
        <v>184</v>
      </c>
      <c r="T3645" t="s">
        <v>46</v>
      </c>
      <c r="U3645" t="s">
        <v>47</v>
      </c>
      <c r="V3645" t="s">
        <v>10099</v>
      </c>
      <c r="W3645">
        <v>38.908397000000001</v>
      </c>
      <c r="X3645">
        <v>-77.045513999999997</v>
      </c>
      <c r="Y3645">
        <v>396052.44</v>
      </c>
      <c r="Z3645">
        <v>137838.35</v>
      </c>
      <c r="AA3645">
        <v>20036</v>
      </c>
      <c r="AB3645">
        <v>226650</v>
      </c>
      <c r="AC3645">
        <v>69313</v>
      </c>
      <c r="AD3645">
        <v>69313</v>
      </c>
      <c r="AE3645">
        <v>2</v>
      </c>
      <c r="AF3645" t="s">
        <v>86</v>
      </c>
      <c r="AG3645" t="s">
        <v>523</v>
      </c>
      <c r="AH3645" t="s">
        <v>50</v>
      </c>
      <c r="AI3645">
        <v>208</v>
      </c>
      <c r="AJ3645">
        <v>6</v>
      </c>
      <c r="AK3645" t="s">
        <v>51</v>
      </c>
      <c r="AL3645">
        <v>512</v>
      </c>
      <c r="AM3645">
        <v>-77.045515890157901</v>
      </c>
      <c r="AN3645">
        <v>38.9084041525118</v>
      </c>
      <c r="AO3645" t="b">
        <f t="shared" si="114"/>
        <v>0</v>
      </c>
      <c r="AP3645">
        <f t="shared" si="113"/>
        <v>0</v>
      </c>
    </row>
    <row r="3646" spans="1:42">
      <c r="A3646">
        <v>187163</v>
      </c>
      <c r="B3646" t="s">
        <v>5763</v>
      </c>
      <c r="C3646" t="s">
        <v>985</v>
      </c>
      <c r="D3646">
        <v>10194331</v>
      </c>
      <c r="E3646" t="s">
        <v>201</v>
      </c>
      <c r="I3646" t="s">
        <v>5764</v>
      </c>
      <c r="J3646" t="s">
        <v>254</v>
      </c>
      <c r="K3646" s="6">
        <v>0.29166666666666669</v>
      </c>
      <c r="L3646" s="8">
        <v>0.70833333333333337</v>
      </c>
      <c r="M3646" t="s">
        <v>192</v>
      </c>
      <c r="N3646" t="s">
        <v>192</v>
      </c>
      <c r="O3646" t="s">
        <v>5765</v>
      </c>
      <c r="P3646" t="s">
        <v>5766</v>
      </c>
      <c r="Q3646" t="s">
        <v>5765</v>
      </c>
      <c r="R3646" t="s">
        <v>165</v>
      </c>
      <c r="S3646" t="s">
        <v>387</v>
      </c>
      <c r="T3646" t="s">
        <v>46</v>
      </c>
      <c r="U3646" t="s">
        <v>47</v>
      </c>
      <c r="V3646" t="s">
        <v>4759</v>
      </c>
      <c r="W3646">
        <v>38.908991</v>
      </c>
      <c r="X3646">
        <v>-77.045147999999998</v>
      </c>
      <c r="Y3646">
        <v>396084.17</v>
      </c>
      <c r="Z3646">
        <v>137904.35999999999</v>
      </c>
      <c r="AA3646">
        <v>20036</v>
      </c>
      <c r="AB3646">
        <v>242670</v>
      </c>
      <c r="AC3646">
        <v>85603</v>
      </c>
      <c r="AD3646">
        <v>85603</v>
      </c>
      <c r="AE3646">
        <v>2</v>
      </c>
      <c r="AF3646" t="s">
        <v>86</v>
      </c>
      <c r="AG3646" t="s">
        <v>709</v>
      </c>
      <c r="AH3646" t="s">
        <v>50</v>
      </c>
      <c r="AI3646">
        <v>208</v>
      </c>
      <c r="AJ3646">
        <v>6</v>
      </c>
      <c r="AK3646" t="s">
        <v>51</v>
      </c>
      <c r="AL3646">
        <v>1993</v>
      </c>
      <c r="AM3646">
        <v>-77.045150433903203</v>
      </c>
      <c r="AN3646">
        <v>38.908998935317598</v>
      </c>
      <c r="AO3646" t="b">
        <f t="shared" si="114"/>
        <v>0</v>
      </c>
      <c r="AP3646">
        <f t="shared" si="113"/>
        <v>0</v>
      </c>
    </row>
    <row r="3647" spans="1:42">
      <c r="A3647">
        <v>186968</v>
      </c>
      <c r="B3647" t="s">
        <v>9549</v>
      </c>
      <c r="C3647" t="s">
        <v>985</v>
      </c>
      <c r="D3647">
        <v>10194339</v>
      </c>
      <c r="E3647" t="s">
        <v>201</v>
      </c>
      <c r="K3647" s="6">
        <v>0.29166666666666669</v>
      </c>
      <c r="L3647" s="8">
        <v>0.70833333333333337</v>
      </c>
      <c r="M3647" t="s">
        <v>255</v>
      </c>
      <c r="N3647" t="s">
        <v>255</v>
      </c>
      <c r="O3647" t="s">
        <v>9550</v>
      </c>
      <c r="P3647" t="s">
        <v>9551</v>
      </c>
      <c r="Q3647" t="s">
        <v>9550</v>
      </c>
      <c r="R3647" t="s">
        <v>148</v>
      </c>
      <c r="S3647" t="s">
        <v>138</v>
      </c>
      <c r="T3647" t="s">
        <v>46</v>
      </c>
      <c r="U3647" t="s">
        <v>47</v>
      </c>
      <c r="V3647" t="s">
        <v>6926</v>
      </c>
      <c r="W3647">
        <v>38.956166000000003</v>
      </c>
      <c r="X3647">
        <v>-77.078470999999993</v>
      </c>
      <c r="Y3647">
        <v>393198.45</v>
      </c>
      <c r="Z3647">
        <v>143143.1</v>
      </c>
      <c r="AA3647">
        <v>20016</v>
      </c>
      <c r="AB3647">
        <v>265064</v>
      </c>
      <c r="AC3647">
        <v>107981</v>
      </c>
      <c r="AD3647">
        <v>107981</v>
      </c>
      <c r="AE3647">
        <v>3</v>
      </c>
      <c r="AF3647" t="s">
        <v>1370</v>
      </c>
      <c r="AG3647" s="2">
        <v>30000</v>
      </c>
      <c r="AH3647" t="s">
        <v>50</v>
      </c>
      <c r="AI3647">
        <v>202</v>
      </c>
      <c r="AJ3647">
        <v>11</v>
      </c>
      <c r="AK3647" t="s">
        <v>51</v>
      </c>
      <c r="AL3647">
        <v>2793</v>
      </c>
      <c r="AM3647">
        <v>-77.078473686225806</v>
      </c>
      <c r="AN3647">
        <v>38.956173496001497</v>
      </c>
      <c r="AO3647" t="b">
        <f t="shared" si="114"/>
        <v>0</v>
      </c>
      <c r="AP3647">
        <f t="shared" si="113"/>
        <v>0</v>
      </c>
    </row>
    <row r="3648" spans="1:42">
      <c r="A3648">
        <v>186995</v>
      </c>
      <c r="B3648" t="s">
        <v>12945</v>
      </c>
      <c r="C3648" t="s">
        <v>12946</v>
      </c>
      <c r="D3648">
        <v>10194340</v>
      </c>
      <c r="E3648" t="s">
        <v>201</v>
      </c>
      <c r="I3648" t="s">
        <v>12947</v>
      </c>
      <c r="J3648" t="s">
        <v>254</v>
      </c>
      <c r="K3648" s="6">
        <v>0.29166666666666669</v>
      </c>
      <c r="L3648" s="8">
        <v>0.45833333333333331</v>
      </c>
      <c r="M3648" t="s">
        <v>334</v>
      </c>
      <c r="N3648" t="s">
        <v>334</v>
      </c>
      <c r="Q3648" t="s">
        <v>12946</v>
      </c>
      <c r="R3648" t="s">
        <v>165</v>
      </c>
      <c r="S3648" t="s">
        <v>386</v>
      </c>
      <c r="T3648" t="s">
        <v>46</v>
      </c>
      <c r="U3648" t="s">
        <v>47</v>
      </c>
      <c r="V3648" t="s">
        <v>12948</v>
      </c>
      <c r="W3648">
        <v>38.916750999999998</v>
      </c>
      <c r="X3648">
        <v>-77.049488999999994</v>
      </c>
      <c r="Y3648">
        <v>395708.15999999997</v>
      </c>
      <c r="Z3648">
        <v>138765.92000000001</v>
      </c>
      <c r="AA3648">
        <v>20008</v>
      </c>
      <c r="AB3648">
        <v>235016</v>
      </c>
      <c r="AC3648">
        <v>78325</v>
      </c>
      <c r="AD3648">
        <v>78325</v>
      </c>
      <c r="AE3648">
        <v>2</v>
      </c>
      <c r="AF3648" t="s">
        <v>205</v>
      </c>
      <c r="AG3648" t="s">
        <v>206</v>
      </c>
      <c r="AH3648" t="s">
        <v>50</v>
      </c>
      <c r="AI3648">
        <v>208</v>
      </c>
      <c r="AJ3648">
        <v>1</v>
      </c>
      <c r="AK3648" t="s">
        <v>51</v>
      </c>
      <c r="AL3648">
        <v>826</v>
      </c>
      <c r="AM3648">
        <v>-77.049491082387703</v>
      </c>
      <c r="AN3648">
        <v>38.916758403170803</v>
      </c>
      <c r="AO3648" t="b">
        <f t="shared" si="114"/>
        <v>1</v>
      </c>
      <c r="AP3648">
        <f t="shared" si="113"/>
        <v>1</v>
      </c>
    </row>
    <row r="3649" spans="1:42">
      <c r="A3649">
        <v>187349</v>
      </c>
      <c r="B3649" t="s">
        <v>9552</v>
      </c>
      <c r="C3649" t="s">
        <v>9553</v>
      </c>
      <c r="D3649">
        <v>10194346</v>
      </c>
      <c r="E3649" t="s">
        <v>201</v>
      </c>
      <c r="I3649" t="s">
        <v>9554</v>
      </c>
      <c r="J3649" t="s">
        <v>254</v>
      </c>
      <c r="K3649" s="6">
        <v>0.29166666666666669</v>
      </c>
      <c r="L3649" s="8">
        <v>0.79166666666666663</v>
      </c>
      <c r="M3649" t="s">
        <v>415</v>
      </c>
      <c r="N3649" t="s">
        <v>415</v>
      </c>
      <c r="Q3649" t="s">
        <v>9553</v>
      </c>
      <c r="R3649" t="s">
        <v>165</v>
      </c>
      <c r="S3649" t="s">
        <v>203</v>
      </c>
      <c r="T3649" t="s">
        <v>46</v>
      </c>
      <c r="U3649" t="s">
        <v>47</v>
      </c>
      <c r="V3649" t="s">
        <v>9555</v>
      </c>
      <c r="W3649">
        <v>38.929845</v>
      </c>
      <c r="X3649">
        <v>-77.021435999999994</v>
      </c>
      <c r="Y3649">
        <v>398141.35</v>
      </c>
      <c r="Z3649">
        <v>140218.48000000001</v>
      </c>
      <c r="AA3649">
        <v>20010</v>
      </c>
      <c r="AB3649">
        <v>229212</v>
      </c>
      <c r="AC3649">
        <v>72525</v>
      </c>
      <c r="AD3649">
        <v>72525</v>
      </c>
      <c r="AE3649">
        <v>1</v>
      </c>
      <c r="AF3649" t="s">
        <v>249</v>
      </c>
      <c r="AG3649" t="s">
        <v>6547</v>
      </c>
      <c r="AH3649" t="s">
        <v>88</v>
      </c>
      <c r="AI3649">
        <v>302</v>
      </c>
      <c r="AJ3649">
        <v>2</v>
      </c>
      <c r="AK3649" t="s">
        <v>51</v>
      </c>
      <c r="AL3649">
        <v>2632</v>
      </c>
      <c r="AM3649">
        <v>-77.021438135983601</v>
      </c>
      <c r="AN3649">
        <v>38.929852046212503</v>
      </c>
      <c r="AO3649" t="b">
        <f t="shared" si="114"/>
        <v>1</v>
      </c>
      <c r="AP3649">
        <f t="shared" si="113"/>
        <v>1</v>
      </c>
    </row>
    <row r="3650" spans="1:42">
      <c r="A3650">
        <v>187164</v>
      </c>
      <c r="B3650" t="s">
        <v>14078</v>
      </c>
      <c r="C3650" t="s">
        <v>3151</v>
      </c>
      <c r="D3650">
        <v>10194347</v>
      </c>
      <c r="E3650" t="s">
        <v>2496</v>
      </c>
      <c r="G3650" t="s">
        <v>4318</v>
      </c>
      <c r="I3650" t="s">
        <v>14079</v>
      </c>
      <c r="J3650" t="s">
        <v>254</v>
      </c>
      <c r="K3650" s="6">
        <v>0.29166666666666669</v>
      </c>
      <c r="L3650" s="8">
        <v>0.70833333333333337</v>
      </c>
      <c r="M3650" t="s">
        <v>254</v>
      </c>
      <c r="N3650" t="s">
        <v>192</v>
      </c>
      <c r="O3650" t="s">
        <v>2499</v>
      </c>
      <c r="P3650" t="s">
        <v>2500</v>
      </c>
      <c r="Q3650" t="s">
        <v>3154</v>
      </c>
      <c r="R3650" t="s">
        <v>165</v>
      </c>
      <c r="S3650" t="s">
        <v>387</v>
      </c>
      <c r="T3650" t="s">
        <v>46</v>
      </c>
      <c r="U3650" t="s">
        <v>47</v>
      </c>
      <c r="V3650" t="s">
        <v>14080</v>
      </c>
      <c r="W3650">
        <v>38.911864000000001</v>
      </c>
      <c r="X3650">
        <v>-77.019901000000004</v>
      </c>
      <c r="Y3650">
        <v>398274.03</v>
      </c>
      <c r="Z3650">
        <v>138222.5</v>
      </c>
      <c r="AB3650">
        <v>0</v>
      </c>
      <c r="AC3650">
        <v>478585</v>
      </c>
      <c r="AD3650">
        <v>411673</v>
      </c>
      <c r="AE3650">
        <v>6</v>
      </c>
      <c r="AF3650" t="s">
        <v>61</v>
      </c>
      <c r="AG3650" t="s">
        <v>1069</v>
      </c>
      <c r="AH3650" t="s">
        <v>88</v>
      </c>
      <c r="AI3650">
        <v>308</v>
      </c>
      <c r="AJ3650">
        <v>7</v>
      </c>
      <c r="AK3650" t="s">
        <v>51</v>
      </c>
      <c r="AL3650">
        <v>4033</v>
      </c>
      <c r="AM3650">
        <v>-77.019902915404302</v>
      </c>
      <c r="AN3650">
        <v>38.911871878808</v>
      </c>
      <c r="AO3650" t="b">
        <f t="shared" si="114"/>
        <v>0</v>
      </c>
      <c r="AP3650">
        <f t="shared" si="113"/>
        <v>0</v>
      </c>
    </row>
    <row r="3651" spans="1:42">
      <c r="A3651">
        <v>187678</v>
      </c>
      <c r="B3651" t="s">
        <v>12949</v>
      </c>
      <c r="C3651" t="s">
        <v>12950</v>
      </c>
      <c r="D3651">
        <v>10194351</v>
      </c>
      <c r="E3651" t="s">
        <v>201</v>
      </c>
      <c r="I3651" t="s">
        <v>12951</v>
      </c>
      <c r="J3651" t="s">
        <v>254</v>
      </c>
      <c r="K3651" s="6">
        <v>0.375</v>
      </c>
      <c r="L3651" s="8">
        <v>0.66666666666666663</v>
      </c>
      <c r="M3651" t="s">
        <v>55</v>
      </c>
      <c r="N3651" t="s">
        <v>55</v>
      </c>
      <c r="Q3651" t="s">
        <v>12950</v>
      </c>
      <c r="R3651" t="s">
        <v>165</v>
      </c>
      <c r="S3651" t="s">
        <v>683</v>
      </c>
      <c r="T3651" t="s">
        <v>46</v>
      </c>
      <c r="U3651" t="s">
        <v>47</v>
      </c>
      <c r="V3651" t="s">
        <v>10540</v>
      </c>
      <c r="W3651">
        <v>38.921598000000003</v>
      </c>
      <c r="X3651">
        <v>-77.044669999999996</v>
      </c>
      <c r="Y3651">
        <v>396126.3</v>
      </c>
      <c r="Z3651">
        <v>139303.76999999999</v>
      </c>
      <c r="AA3651">
        <v>20009</v>
      </c>
      <c r="AB3651">
        <v>226500</v>
      </c>
      <c r="AC3651">
        <v>69830</v>
      </c>
      <c r="AD3651">
        <v>69830</v>
      </c>
      <c r="AE3651">
        <v>1</v>
      </c>
      <c r="AF3651" t="s">
        <v>318</v>
      </c>
      <c r="AG3651" t="s">
        <v>767</v>
      </c>
      <c r="AH3651" t="s">
        <v>88</v>
      </c>
      <c r="AI3651">
        <v>303</v>
      </c>
      <c r="AJ3651">
        <v>1</v>
      </c>
      <c r="AK3651" t="s">
        <v>51</v>
      </c>
      <c r="AL3651">
        <v>629</v>
      </c>
      <c r="AM3651">
        <v>-77.044672585803696</v>
      </c>
      <c r="AN3651">
        <v>38.921605474966398</v>
      </c>
      <c r="AO3651" t="b">
        <f t="shared" si="114"/>
        <v>1</v>
      </c>
      <c r="AP3651">
        <f t="shared" ref="AP3651:AP3714" si="115">IF(C3651=Q3651, 1, 0)</f>
        <v>1</v>
      </c>
    </row>
    <row r="3652" spans="1:42">
      <c r="A3652">
        <v>187679</v>
      </c>
      <c r="B3652" t="s">
        <v>12952</v>
      </c>
      <c r="C3652" t="s">
        <v>12953</v>
      </c>
      <c r="D3652">
        <v>10194356</v>
      </c>
      <c r="E3652" t="s">
        <v>160</v>
      </c>
      <c r="I3652" t="s">
        <v>12954</v>
      </c>
      <c r="J3652" t="s">
        <v>184</v>
      </c>
      <c r="K3652" s="6">
        <v>0.5</v>
      </c>
      <c r="L3652" s="8">
        <v>0.66666666666666663</v>
      </c>
      <c r="M3652" t="s">
        <v>55</v>
      </c>
      <c r="N3652" t="s">
        <v>55</v>
      </c>
      <c r="O3652" t="s">
        <v>12953</v>
      </c>
      <c r="P3652" t="s">
        <v>12955</v>
      </c>
      <c r="Q3652" t="s">
        <v>12953</v>
      </c>
      <c r="R3652" t="s">
        <v>165</v>
      </c>
      <c r="S3652" t="s">
        <v>683</v>
      </c>
      <c r="T3652" t="s">
        <v>46</v>
      </c>
      <c r="U3652" t="s">
        <v>47</v>
      </c>
      <c r="V3652" t="s">
        <v>12956</v>
      </c>
      <c r="W3652">
        <v>38.904468999999999</v>
      </c>
      <c r="X3652">
        <v>-77.034103999999999</v>
      </c>
      <c r="Y3652">
        <v>397041.86</v>
      </c>
      <c r="Z3652">
        <v>137401.91</v>
      </c>
      <c r="AA3652">
        <v>20005</v>
      </c>
      <c r="AB3652">
        <v>240247</v>
      </c>
      <c r="AC3652">
        <v>83545</v>
      </c>
      <c r="AD3652">
        <v>83545</v>
      </c>
      <c r="AE3652">
        <v>2</v>
      </c>
      <c r="AF3652" t="s">
        <v>97</v>
      </c>
      <c r="AG3652" t="s">
        <v>171</v>
      </c>
      <c r="AH3652" t="s">
        <v>50</v>
      </c>
      <c r="AI3652">
        <v>207</v>
      </c>
      <c r="AJ3652">
        <v>8</v>
      </c>
      <c r="AK3652" t="s">
        <v>64</v>
      </c>
      <c r="AL3652">
        <v>946</v>
      </c>
      <c r="AM3652">
        <v>-77.034106439987298</v>
      </c>
      <c r="AN3652">
        <v>38.904476435875701</v>
      </c>
      <c r="AO3652" t="b">
        <f t="shared" si="114"/>
        <v>1</v>
      </c>
      <c r="AP3652">
        <f t="shared" si="115"/>
        <v>1</v>
      </c>
    </row>
    <row r="3653" spans="1:42">
      <c r="A3653">
        <v>187265</v>
      </c>
      <c r="B3653" t="s">
        <v>12957</v>
      </c>
      <c r="C3653" t="s">
        <v>985</v>
      </c>
      <c r="D3653">
        <v>10194361</v>
      </c>
      <c r="E3653" t="s">
        <v>201</v>
      </c>
      <c r="I3653" t="s">
        <v>12958</v>
      </c>
      <c r="J3653" t="s">
        <v>254</v>
      </c>
      <c r="K3653" s="6">
        <v>0.29166666666666669</v>
      </c>
      <c r="L3653" s="8">
        <v>0.70833333333333337</v>
      </c>
      <c r="M3653" t="s">
        <v>387</v>
      </c>
      <c r="N3653" t="s">
        <v>387</v>
      </c>
      <c r="O3653" t="s">
        <v>4703</v>
      </c>
      <c r="P3653" t="s">
        <v>4704</v>
      </c>
      <c r="Q3653" t="s">
        <v>4703</v>
      </c>
      <c r="R3653" t="s">
        <v>165</v>
      </c>
      <c r="S3653" t="s">
        <v>95</v>
      </c>
      <c r="T3653" t="s">
        <v>46</v>
      </c>
      <c r="U3653" t="s">
        <v>47</v>
      </c>
      <c r="V3653" t="s">
        <v>12959</v>
      </c>
      <c r="W3653">
        <v>38.932400000000001</v>
      </c>
      <c r="X3653">
        <v>-76.974421000000007</v>
      </c>
      <c r="Y3653">
        <v>402217.83</v>
      </c>
      <c r="Z3653">
        <v>140502.22</v>
      </c>
      <c r="AA3653">
        <v>20018</v>
      </c>
      <c r="AB3653">
        <v>35317</v>
      </c>
      <c r="AC3653">
        <v>18746</v>
      </c>
      <c r="AD3653">
        <v>18746</v>
      </c>
      <c r="AE3653">
        <v>5</v>
      </c>
      <c r="AF3653" t="s">
        <v>329</v>
      </c>
      <c r="AG3653" t="s">
        <v>498</v>
      </c>
      <c r="AH3653" t="s">
        <v>410</v>
      </c>
      <c r="AI3653">
        <v>503</v>
      </c>
      <c r="AJ3653">
        <v>22</v>
      </c>
      <c r="AK3653" t="s">
        <v>51</v>
      </c>
      <c r="AL3653">
        <v>90</v>
      </c>
      <c r="AM3653">
        <v>-76.9744230874621</v>
      </c>
      <c r="AN3653">
        <v>38.932407232208703</v>
      </c>
      <c r="AO3653" t="b">
        <f t="shared" si="114"/>
        <v>0</v>
      </c>
      <c r="AP3653">
        <f t="shared" si="115"/>
        <v>0</v>
      </c>
    </row>
    <row r="3654" spans="1:42">
      <c r="A3654">
        <v>187077</v>
      </c>
      <c r="B3654" t="s">
        <v>12960</v>
      </c>
      <c r="C3654" t="s">
        <v>12961</v>
      </c>
      <c r="D3654">
        <v>10194364</v>
      </c>
      <c r="E3654" t="s">
        <v>652</v>
      </c>
      <c r="I3654" t="s">
        <v>12962</v>
      </c>
      <c r="J3654" t="s">
        <v>254</v>
      </c>
      <c r="K3654" s="6">
        <v>0.29166666666666669</v>
      </c>
      <c r="L3654" s="8">
        <v>0.70833333333333337</v>
      </c>
      <c r="M3654" t="s">
        <v>138</v>
      </c>
      <c r="N3654" t="s">
        <v>184</v>
      </c>
      <c r="O3654" t="s">
        <v>12961</v>
      </c>
      <c r="P3654" t="s">
        <v>12963</v>
      </c>
      <c r="Q3654" t="s">
        <v>12961</v>
      </c>
      <c r="R3654" t="s">
        <v>165</v>
      </c>
      <c r="S3654" t="s">
        <v>192</v>
      </c>
      <c r="T3654" t="s">
        <v>46</v>
      </c>
      <c r="U3654" t="s">
        <v>47</v>
      </c>
      <c r="V3654" t="s">
        <v>12964</v>
      </c>
      <c r="W3654">
        <v>38.886643999999997</v>
      </c>
      <c r="X3654">
        <v>-76.989603000000002</v>
      </c>
      <c r="Y3654">
        <v>400902.05</v>
      </c>
      <c r="Z3654">
        <v>135422.70000000001</v>
      </c>
      <c r="AA3654">
        <v>20003</v>
      </c>
      <c r="AB3654">
        <v>71876</v>
      </c>
      <c r="AC3654">
        <v>45658</v>
      </c>
      <c r="AD3654">
        <v>45658</v>
      </c>
      <c r="AE3654">
        <v>6</v>
      </c>
      <c r="AF3654" t="s">
        <v>72</v>
      </c>
      <c r="AG3654" t="s">
        <v>3566</v>
      </c>
      <c r="AH3654" t="s">
        <v>63</v>
      </c>
      <c r="AI3654">
        <v>107</v>
      </c>
      <c r="AJ3654">
        <v>26</v>
      </c>
      <c r="AK3654" t="s">
        <v>51</v>
      </c>
      <c r="AL3654">
        <v>267</v>
      </c>
      <c r="AM3654">
        <v>-76.989605219796204</v>
      </c>
      <c r="AN3654">
        <v>38.886651501642497</v>
      </c>
      <c r="AO3654" t="b">
        <f t="shared" si="114"/>
        <v>1</v>
      </c>
      <c r="AP3654">
        <f t="shared" si="115"/>
        <v>1</v>
      </c>
    </row>
    <row r="3655" spans="1:42">
      <c r="A3655">
        <v>186996</v>
      </c>
      <c r="B3655" t="s">
        <v>9556</v>
      </c>
      <c r="C3655" t="s">
        <v>9557</v>
      </c>
      <c r="D3655">
        <v>10194373</v>
      </c>
      <c r="E3655" t="s">
        <v>201</v>
      </c>
      <c r="I3655" t="s">
        <v>9558</v>
      </c>
      <c r="J3655" t="s">
        <v>254</v>
      </c>
      <c r="K3655" s="6">
        <v>0.29166666666666669</v>
      </c>
      <c r="L3655" s="8">
        <v>0.79166666666666663</v>
      </c>
      <c r="M3655" t="s">
        <v>138</v>
      </c>
      <c r="N3655" t="s">
        <v>334</v>
      </c>
      <c r="O3655" t="s">
        <v>9557</v>
      </c>
      <c r="P3655" t="s">
        <v>9559</v>
      </c>
      <c r="Q3655" t="s">
        <v>9557</v>
      </c>
      <c r="R3655" t="s">
        <v>165</v>
      </c>
      <c r="S3655" t="s">
        <v>386</v>
      </c>
      <c r="T3655" t="s">
        <v>46</v>
      </c>
      <c r="U3655" t="s">
        <v>47</v>
      </c>
      <c r="V3655" t="s">
        <v>8449</v>
      </c>
      <c r="W3655">
        <v>38.881887999999996</v>
      </c>
      <c r="X3655">
        <v>-76.993999000000002</v>
      </c>
      <c r="Y3655">
        <v>400520.71</v>
      </c>
      <c r="Z3655">
        <v>134894.74</v>
      </c>
      <c r="AA3655">
        <v>20003</v>
      </c>
      <c r="AB3655">
        <v>11029</v>
      </c>
      <c r="AC3655">
        <v>6048</v>
      </c>
      <c r="AD3655">
        <v>6048</v>
      </c>
      <c r="AE3655">
        <v>6</v>
      </c>
      <c r="AF3655" t="s">
        <v>72</v>
      </c>
      <c r="AG3655" t="s">
        <v>3034</v>
      </c>
      <c r="AH3655" t="s">
        <v>63</v>
      </c>
      <c r="AI3655">
        <v>107</v>
      </c>
      <c r="AJ3655">
        <v>26</v>
      </c>
      <c r="AK3655" t="s">
        <v>51</v>
      </c>
      <c r="AL3655">
        <v>2263</v>
      </c>
      <c r="AM3655">
        <v>-76.994000959015295</v>
      </c>
      <c r="AN3655">
        <v>38.881895742922801</v>
      </c>
      <c r="AO3655" t="b">
        <f t="shared" si="114"/>
        <v>1</v>
      </c>
      <c r="AP3655">
        <f t="shared" si="115"/>
        <v>1</v>
      </c>
    </row>
    <row r="3656" spans="1:42">
      <c r="A3656">
        <v>187008</v>
      </c>
      <c r="B3656" t="s">
        <v>5771</v>
      </c>
      <c r="C3656" t="s">
        <v>1655</v>
      </c>
      <c r="D3656">
        <v>10194377</v>
      </c>
      <c r="E3656" t="s">
        <v>1806</v>
      </c>
      <c r="F3656" t="s">
        <v>5666</v>
      </c>
      <c r="H3656">
        <v>111093</v>
      </c>
      <c r="I3656" t="s">
        <v>5772</v>
      </c>
      <c r="J3656" t="s">
        <v>254</v>
      </c>
      <c r="K3656" s="6">
        <v>0.29166666666666669</v>
      </c>
      <c r="L3656" s="8">
        <v>0.70833333333333337</v>
      </c>
      <c r="M3656" t="s">
        <v>254</v>
      </c>
      <c r="N3656" t="s">
        <v>386</v>
      </c>
      <c r="Q3656" t="s">
        <v>1657</v>
      </c>
      <c r="R3656" t="s">
        <v>165</v>
      </c>
      <c r="S3656" t="s">
        <v>183</v>
      </c>
      <c r="T3656" t="s">
        <v>46</v>
      </c>
      <c r="U3656" t="s">
        <v>47</v>
      </c>
      <c r="V3656" t="s">
        <v>3538</v>
      </c>
      <c r="W3656">
        <v>38.949947000000002</v>
      </c>
      <c r="X3656">
        <v>-77.080826999999999</v>
      </c>
      <c r="Y3656">
        <v>392993.63</v>
      </c>
      <c r="Z3656">
        <v>142452.94</v>
      </c>
      <c r="AA3656">
        <v>20016</v>
      </c>
      <c r="AB3656">
        <v>264444</v>
      </c>
      <c r="AC3656">
        <v>107284</v>
      </c>
      <c r="AD3656">
        <v>107284</v>
      </c>
      <c r="AE3656">
        <v>3</v>
      </c>
      <c r="AF3656" t="s">
        <v>1370</v>
      </c>
      <c r="AG3656" s="2">
        <v>3000</v>
      </c>
      <c r="AH3656" t="s">
        <v>50</v>
      </c>
      <c r="AI3656">
        <v>202</v>
      </c>
      <c r="AJ3656">
        <v>11</v>
      </c>
      <c r="AK3656" t="s">
        <v>51</v>
      </c>
      <c r="AL3656">
        <v>1249</v>
      </c>
      <c r="AM3656">
        <v>-77.080829700586094</v>
      </c>
      <c r="AN3656">
        <v>38.949954740269199</v>
      </c>
      <c r="AO3656" t="b">
        <f t="shared" si="114"/>
        <v>0</v>
      </c>
      <c r="AP3656">
        <f t="shared" si="115"/>
        <v>0</v>
      </c>
    </row>
    <row r="3657" spans="1:42">
      <c r="A3657">
        <v>187009</v>
      </c>
      <c r="B3657" t="s">
        <v>9560</v>
      </c>
      <c r="C3657" t="s">
        <v>2807</v>
      </c>
      <c r="D3657">
        <v>10194378</v>
      </c>
      <c r="E3657" t="s">
        <v>201</v>
      </c>
      <c r="I3657" t="s">
        <v>9561</v>
      </c>
      <c r="J3657" t="s">
        <v>255</v>
      </c>
      <c r="K3657" s="6">
        <v>0.29166666666666669</v>
      </c>
      <c r="L3657" s="8">
        <v>0.70833333333333337</v>
      </c>
      <c r="M3657" t="s">
        <v>386</v>
      </c>
      <c r="N3657" t="s">
        <v>386</v>
      </c>
      <c r="Q3657" t="s">
        <v>2809</v>
      </c>
      <c r="R3657" t="s">
        <v>165</v>
      </c>
      <c r="S3657" t="s">
        <v>183</v>
      </c>
      <c r="T3657" t="s">
        <v>46</v>
      </c>
      <c r="U3657" t="s">
        <v>47</v>
      </c>
      <c r="V3657" t="s">
        <v>9562</v>
      </c>
      <c r="W3657">
        <v>38.921069000000003</v>
      </c>
      <c r="X3657">
        <v>-77.038687999999993</v>
      </c>
      <c r="Y3657">
        <v>396645.03</v>
      </c>
      <c r="Z3657">
        <v>139244.85999999999</v>
      </c>
      <c r="AA3657">
        <v>20009</v>
      </c>
      <c r="AB3657">
        <v>235810</v>
      </c>
      <c r="AC3657">
        <v>79116</v>
      </c>
      <c r="AD3657">
        <v>79116</v>
      </c>
      <c r="AE3657">
        <v>1</v>
      </c>
      <c r="AF3657" t="s">
        <v>318</v>
      </c>
      <c r="AG3657" t="s">
        <v>865</v>
      </c>
      <c r="AH3657" t="s">
        <v>88</v>
      </c>
      <c r="AI3657">
        <v>303</v>
      </c>
      <c r="AJ3657">
        <v>1</v>
      </c>
      <c r="AK3657" t="s">
        <v>51</v>
      </c>
      <c r="AL3657">
        <v>2484</v>
      </c>
      <c r="AM3657">
        <v>-77.038690465972493</v>
      </c>
      <c r="AN3657">
        <v>38.921076928287199</v>
      </c>
      <c r="AO3657" t="b">
        <f t="shared" si="114"/>
        <v>0</v>
      </c>
      <c r="AP3657">
        <f t="shared" si="115"/>
        <v>0</v>
      </c>
    </row>
    <row r="3658" spans="1:42">
      <c r="A3658">
        <v>187165</v>
      </c>
      <c r="B3658" t="s">
        <v>5774</v>
      </c>
      <c r="C3658" t="s">
        <v>2807</v>
      </c>
      <c r="D3658">
        <v>10194383</v>
      </c>
      <c r="E3658" t="s">
        <v>201</v>
      </c>
      <c r="K3658" s="6">
        <v>0.29166666666666669</v>
      </c>
      <c r="L3658" s="8">
        <v>0.70833333333333337</v>
      </c>
      <c r="M3658" t="s">
        <v>192</v>
      </c>
      <c r="N3658" t="s">
        <v>192</v>
      </c>
      <c r="Q3658" t="s">
        <v>2809</v>
      </c>
      <c r="R3658" t="s">
        <v>148</v>
      </c>
      <c r="S3658" t="s">
        <v>387</v>
      </c>
      <c r="W3658">
        <v>0</v>
      </c>
      <c r="X3658">
        <v>0</v>
      </c>
      <c r="Y3658">
        <v>0</v>
      </c>
      <c r="Z3658">
        <v>0</v>
      </c>
      <c r="AB3658">
        <v>-100</v>
      </c>
      <c r="AC3658">
        <v>-100</v>
      </c>
      <c r="AD3658">
        <v>348291</v>
      </c>
      <c r="AF3658" t="s">
        <v>51</v>
      </c>
      <c r="AG3658" t="s">
        <v>51</v>
      </c>
      <c r="AJ3658" t="s">
        <v>51</v>
      </c>
      <c r="AK3658" t="s">
        <v>51</v>
      </c>
      <c r="AL3658">
        <v>1775</v>
      </c>
      <c r="AM3658">
        <v>-81.529192133279295</v>
      </c>
      <c r="AN3658">
        <v>37.5772691877347</v>
      </c>
      <c r="AO3658" t="b">
        <f t="shared" si="114"/>
        <v>0</v>
      </c>
      <c r="AP3658">
        <f t="shared" si="115"/>
        <v>0</v>
      </c>
    </row>
    <row r="3659" spans="1:42">
      <c r="A3659">
        <v>187266</v>
      </c>
      <c r="B3659" t="s">
        <v>9563</v>
      </c>
      <c r="C3659" t="s">
        <v>2807</v>
      </c>
      <c r="D3659">
        <v>10194385</v>
      </c>
      <c r="E3659" t="s">
        <v>201</v>
      </c>
      <c r="I3659" t="s">
        <v>9564</v>
      </c>
      <c r="J3659" t="s">
        <v>255</v>
      </c>
      <c r="K3659" s="6">
        <v>0.29166666666666669</v>
      </c>
      <c r="L3659" s="8">
        <v>0.70833333333333337</v>
      </c>
      <c r="M3659" t="s">
        <v>387</v>
      </c>
      <c r="N3659" t="s">
        <v>387</v>
      </c>
      <c r="Q3659" t="s">
        <v>2809</v>
      </c>
      <c r="R3659" t="s">
        <v>165</v>
      </c>
      <c r="S3659" t="s">
        <v>95</v>
      </c>
      <c r="T3659" t="s">
        <v>46</v>
      </c>
      <c r="U3659" t="s">
        <v>47</v>
      </c>
      <c r="V3659" t="s">
        <v>6798</v>
      </c>
      <c r="W3659">
        <v>38.920645</v>
      </c>
      <c r="X3659">
        <v>-77.033904000000007</v>
      </c>
      <c r="Y3659">
        <v>397059.87</v>
      </c>
      <c r="Z3659">
        <v>139197.54999999999</v>
      </c>
      <c r="AA3659">
        <v>20009</v>
      </c>
      <c r="AB3659">
        <v>234181</v>
      </c>
      <c r="AC3659">
        <v>76863</v>
      </c>
      <c r="AD3659">
        <v>76863</v>
      </c>
      <c r="AE3659">
        <v>1</v>
      </c>
      <c r="AF3659" t="s">
        <v>361</v>
      </c>
      <c r="AG3659" t="s">
        <v>1764</v>
      </c>
      <c r="AH3659" t="s">
        <v>88</v>
      </c>
      <c r="AI3659">
        <v>304</v>
      </c>
      <c r="AJ3659">
        <v>2</v>
      </c>
      <c r="AK3659" t="s">
        <v>51</v>
      </c>
      <c r="AL3659">
        <v>2421</v>
      </c>
      <c r="AM3659">
        <v>-77.033906493729901</v>
      </c>
      <c r="AN3659">
        <v>38.920652230426398</v>
      </c>
      <c r="AO3659" t="b">
        <f t="shared" si="114"/>
        <v>0</v>
      </c>
      <c r="AP3659">
        <f t="shared" si="115"/>
        <v>0</v>
      </c>
    </row>
    <row r="3660" spans="1:42">
      <c r="A3660">
        <v>187097</v>
      </c>
      <c r="B3660" t="s">
        <v>5777</v>
      </c>
      <c r="C3660" t="s">
        <v>5778</v>
      </c>
      <c r="D3660">
        <v>10194386</v>
      </c>
      <c r="E3660" t="s">
        <v>201</v>
      </c>
      <c r="I3660" t="s">
        <v>5779</v>
      </c>
      <c r="J3660" t="s">
        <v>254</v>
      </c>
      <c r="K3660" s="6">
        <v>0.29166666666666669</v>
      </c>
      <c r="L3660" s="8">
        <v>0.70833333333333337</v>
      </c>
      <c r="M3660" t="s">
        <v>184</v>
      </c>
      <c r="N3660" t="s">
        <v>184</v>
      </c>
      <c r="Q3660" t="s">
        <v>5778</v>
      </c>
      <c r="R3660" t="s">
        <v>165</v>
      </c>
      <c r="S3660" t="s">
        <v>192</v>
      </c>
      <c r="T3660" t="s">
        <v>46</v>
      </c>
      <c r="U3660" t="s">
        <v>47</v>
      </c>
      <c r="V3660" t="s">
        <v>2284</v>
      </c>
      <c r="W3660">
        <v>38.912419</v>
      </c>
      <c r="X3660">
        <v>-77.037565000000001</v>
      </c>
      <c r="Y3660">
        <v>396742.03</v>
      </c>
      <c r="Z3660">
        <v>138284.56</v>
      </c>
      <c r="AA3660">
        <v>20009</v>
      </c>
      <c r="AB3660">
        <v>243307</v>
      </c>
      <c r="AC3660">
        <v>86237</v>
      </c>
      <c r="AD3660">
        <v>86237</v>
      </c>
      <c r="AE3660">
        <v>2</v>
      </c>
      <c r="AF3660" t="s">
        <v>86</v>
      </c>
      <c r="AG3660" t="s">
        <v>87</v>
      </c>
      <c r="AH3660" t="s">
        <v>88</v>
      </c>
      <c r="AI3660">
        <v>301</v>
      </c>
      <c r="AJ3660">
        <v>6</v>
      </c>
      <c r="AK3660" t="s">
        <v>51</v>
      </c>
      <c r="AL3660">
        <v>1130</v>
      </c>
      <c r="AM3660">
        <v>-77.037567343261799</v>
      </c>
      <c r="AN3660">
        <v>38.912426591973102</v>
      </c>
      <c r="AO3660" t="b">
        <f t="shared" si="114"/>
        <v>1</v>
      </c>
      <c r="AP3660">
        <f t="shared" si="115"/>
        <v>1</v>
      </c>
    </row>
    <row r="3661" spans="1:42">
      <c r="A3661">
        <v>187267</v>
      </c>
      <c r="B3661" t="s">
        <v>9565</v>
      </c>
      <c r="C3661" t="s">
        <v>2807</v>
      </c>
      <c r="D3661">
        <v>10194389</v>
      </c>
      <c r="E3661" t="s">
        <v>201</v>
      </c>
      <c r="I3661" t="s">
        <v>9566</v>
      </c>
      <c r="J3661" t="s">
        <v>255</v>
      </c>
      <c r="K3661" s="6">
        <v>0.29166666666666669</v>
      </c>
      <c r="L3661" s="8">
        <v>0.70833333333333337</v>
      </c>
      <c r="M3661" t="s">
        <v>387</v>
      </c>
      <c r="N3661" t="s">
        <v>387</v>
      </c>
      <c r="Q3661" t="s">
        <v>2809</v>
      </c>
      <c r="R3661" t="s">
        <v>165</v>
      </c>
      <c r="S3661" t="s">
        <v>95</v>
      </c>
      <c r="T3661" t="s">
        <v>46</v>
      </c>
      <c r="U3661" t="s">
        <v>47</v>
      </c>
      <c r="V3661" t="s">
        <v>9567</v>
      </c>
      <c r="W3661">
        <v>38.914285999999997</v>
      </c>
      <c r="X3661">
        <v>-77.072218000000007</v>
      </c>
      <c r="Y3661">
        <v>393736.81</v>
      </c>
      <c r="Z3661">
        <v>138493.56</v>
      </c>
      <c r="AA3661">
        <v>20007</v>
      </c>
      <c r="AB3661">
        <v>270447</v>
      </c>
      <c r="AC3661">
        <v>113304</v>
      </c>
      <c r="AD3661">
        <v>113304</v>
      </c>
      <c r="AE3661">
        <v>2</v>
      </c>
      <c r="AF3661" t="s">
        <v>49</v>
      </c>
      <c r="AG3661" s="2">
        <v>20</v>
      </c>
      <c r="AH3661" t="s">
        <v>50</v>
      </c>
      <c r="AI3661">
        <v>206</v>
      </c>
      <c r="AJ3661">
        <v>4</v>
      </c>
      <c r="AK3661" t="s">
        <v>51</v>
      </c>
      <c r="AL3661">
        <v>2854</v>
      </c>
      <c r="AM3661">
        <v>-77.0722200386585</v>
      </c>
      <c r="AN3661">
        <v>38.914293054815602</v>
      </c>
      <c r="AO3661" t="b">
        <f t="shared" si="114"/>
        <v>0</v>
      </c>
      <c r="AP3661">
        <f t="shared" si="115"/>
        <v>0</v>
      </c>
    </row>
    <row r="3662" spans="1:42">
      <c r="A3662">
        <v>187268</v>
      </c>
      <c r="B3662" t="s">
        <v>5783</v>
      </c>
      <c r="C3662" t="s">
        <v>985</v>
      </c>
      <c r="D3662">
        <v>10194393</v>
      </c>
      <c r="E3662" t="s">
        <v>201</v>
      </c>
      <c r="I3662" t="s">
        <v>5784</v>
      </c>
      <c r="J3662" t="s">
        <v>254</v>
      </c>
      <c r="K3662" s="6">
        <v>0.29166666666666669</v>
      </c>
      <c r="L3662" s="8">
        <v>0.70833333333333337</v>
      </c>
      <c r="M3662" t="s">
        <v>387</v>
      </c>
      <c r="N3662" t="s">
        <v>387</v>
      </c>
      <c r="O3662" t="s">
        <v>1378</v>
      </c>
      <c r="P3662" t="s">
        <v>1379</v>
      </c>
      <c r="Q3662" t="s">
        <v>1378</v>
      </c>
      <c r="R3662" t="s">
        <v>165</v>
      </c>
      <c r="S3662" t="s">
        <v>95</v>
      </c>
      <c r="T3662" t="s">
        <v>46</v>
      </c>
      <c r="U3662" t="s">
        <v>47</v>
      </c>
      <c r="V3662" t="s">
        <v>5785</v>
      </c>
      <c r="W3662">
        <v>38.926861000000002</v>
      </c>
      <c r="X3662">
        <v>-77.073443999999995</v>
      </c>
      <c r="Y3662">
        <v>393631.58</v>
      </c>
      <c r="Z3662">
        <v>139889.57999999999</v>
      </c>
      <c r="AA3662">
        <v>20007</v>
      </c>
      <c r="AB3662">
        <v>274838</v>
      </c>
      <c r="AC3662">
        <v>117680</v>
      </c>
      <c r="AD3662">
        <v>117680</v>
      </c>
      <c r="AE3662">
        <v>3</v>
      </c>
      <c r="AF3662" t="s">
        <v>168</v>
      </c>
      <c r="AG3662" t="s">
        <v>169</v>
      </c>
      <c r="AH3662" t="s">
        <v>50</v>
      </c>
      <c r="AI3662">
        <v>204</v>
      </c>
      <c r="AJ3662">
        <v>14</v>
      </c>
      <c r="AK3662" t="s">
        <v>51</v>
      </c>
      <c r="AL3662">
        <v>1356</v>
      </c>
      <c r="AM3662">
        <v>-77.073446344446296</v>
      </c>
      <c r="AN3662">
        <v>38.9268680984298</v>
      </c>
      <c r="AO3662" t="b">
        <f t="shared" si="114"/>
        <v>0</v>
      </c>
      <c r="AP3662">
        <f t="shared" si="115"/>
        <v>0</v>
      </c>
    </row>
    <row r="3663" spans="1:42">
      <c r="A3663">
        <v>187032</v>
      </c>
      <c r="B3663" t="s">
        <v>12965</v>
      </c>
      <c r="C3663" t="s">
        <v>2807</v>
      </c>
      <c r="D3663">
        <v>10194394</v>
      </c>
      <c r="E3663" t="s">
        <v>201</v>
      </c>
      <c r="I3663" t="s">
        <v>12966</v>
      </c>
      <c r="J3663" t="s">
        <v>255</v>
      </c>
      <c r="K3663" s="6">
        <v>0.29166666666666669</v>
      </c>
      <c r="L3663" s="8">
        <v>0.70833333333333337</v>
      </c>
      <c r="M3663" t="s">
        <v>183</v>
      </c>
      <c r="N3663" t="s">
        <v>183</v>
      </c>
      <c r="Q3663" t="s">
        <v>2809</v>
      </c>
      <c r="R3663" t="s">
        <v>165</v>
      </c>
      <c r="S3663" t="s">
        <v>184</v>
      </c>
      <c r="T3663" t="s">
        <v>46</v>
      </c>
      <c r="U3663" t="s">
        <v>47</v>
      </c>
      <c r="V3663" t="s">
        <v>12967</v>
      </c>
      <c r="W3663">
        <v>38.910218999999998</v>
      </c>
      <c r="X3663">
        <v>-77.038779000000005</v>
      </c>
      <c r="Y3663">
        <v>396636.6</v>
      </c>
      <c r="Z3663">
        <v>138040.35999999999</v>
      </c>
      <c r="AA3663">
        <v>20036</v>
      </c>
      <c r="AB3663">
        <v>225644</v>
      </c>
      <c r="AC3663">
        <v>68660</v>
      </c>
      <c r="AD3663">
        <v>68660</v>
      </c>
      <c r="AE3663">
        <v>2</v>
      </c>
      <c r="AF3663" t="s">
        <v>86</v>
      </c>
      <c r="AG3663" t="s">
        <v>380</v>
      </c>
      <c r="AH3663" t="s">
        <v>50</v>
      </c>
      <c r="AI3663">
        <v>208</v>
      </c>
      <c r="AJ3663">
        <v>6</v>
      </c>
      <c r="AK3663" t="s">
        <v>51</v>
      </c>
      <c r="AL3663">
        <v>533</v>
      </c>
      <c r="AM3663">
        <v>-77.038781776295906</v>
      </c>
      <c r="AN3663">
        <v>38.910226357904897</v>
      </c>
      <c r="AO3663" t="b">
        <f t="shared" si="114"/>
        <v>0</v>
      </c>
      <c r="AP3663">
        <f t="shared" si="115"/>
        <v>0</v>
      </c>
    </row>
    <row r="3664" spans="1:42">
      <c r="A3664">
        <v>187877</v>
      </c>
      <c r="B3664" t="s">
        <v>13532</v>
      </c>
      <c r="C3664" t="s">
        <v>13533</v>
      </c>
      <c r="D3664">
        <v>10194395</v>
      </c>
      <c r="E3664" t="s">
        <v>54</v>
      </c>
      <c r="K3664" s="6">
        <v>0.75</v>
      </c>
      <c r="L3664" s="8">
        <v>0.125</v>
      </c>
      <c r="M3664" t="s">
        <v>55</v>
      </c>
      <c r="N3664" t="s">
        <v>683</v>
      </c>
      <c r="O3664" t="s">
        <v>13534</v>
      </c>
      <c r="P3664" t="s">
        <v>13535</v>
      </c>
      <c r="Q3664" t="s">
        <v>13534</v>
      </c>
      <c r="R3664" t="s">
        <v>148</v>
      </c>
      <c r="S3664" t="s">
        <v>56</v>
      </c>
      <c r="T3664" t="s">
        <v>46</v>
      </c>
      <c r="U3664" t="s">
        <v>47</v>
      </c>
      <c r="V3664" t="s">
        <v>13536</v>
      </c>
      <c r="W3664">
        <v>38.899352</v>
      </c>
      <c r="X3664">
        <v>-77.027265999999997</v>
      </c>
      <c r="Y3664">
        <v>397634.78</v>
      </c>
      <c r="Z3664">
        <v>136833.65</v>
      </c>
      <c r="AA3664">
        <v>20001</v>
      </c>
      <c r="AB3664">
        <v>308515</v>
      </c>
      <c r="AC3664">
        <v>460659</v>
      </c>
      <c r="AD3664">
        <v>396298</v>
      </c>
      <c r="AE3664">
        <v>2</v>
      </c>
      <c r="AF3664" t="s">
        <v>61</v>
      </c>
      <c r="AG3664" t="s">
        <v>62</v>
      </c>
      <c r="AH3664" t="s">
        <v>63</v>
      </c>
      <c r="AI3664">
        <v>101</v>
      </c>
      <c r="AJ3664">
        <v>8</v>
      </c>
      <c r="AK3664" t="s">
        <v>64</v>
      </c>
      <c r="AL3664">
        <v>4199</v>
      </c>
      <c r="AM3664">
        <v>-77.027268756724894</v>
      </c>
      <c r="AN3664">
        <v>38.899359142738</v>
      </c>
      <c r="AO3664" t="b">
        <f t="shared" si="114"/>
        <v>1</v>
      </c>
      <c r="AP3664">
        <f t="shared" si="115"/>
        <v>1</v>
      </c>
    </row>
    <row r="3665" spans="1:42">
      <c r="A3665">
        <v>187034</v>
      </c>
      <c r="B3665" t="s">
        <v>5791</v>
      </c>
      <c r="C3665" t="s">
        <v>5792</v>
      </c>
      <c r="D3665">
        <v>10194410</v>
      </c>
      <c r="E3665" t="s">
        <v>2388</v>
      </c>
      <c r="I3665" t="s">
        <v>5793</v>
      </c>
      <c r="J3665" t="s">
        <v>254</v>
      </c>
      <c r="K3665" s="6">
        <v>0.375</v>
      </c>
      <c r="L3665" s="8">
        <v>0.58333333333333337</v>
      </c>
      <c r="M3665" t="s">
        <v>183</v>
      </c>
      <c r="N3665" t="s">
        <v>183</v>
      </c>
      <c r="O3665" t="s">
        <v>5794</v>
      </c>
      <c r="P3665" t="s">
        <v>5795</v>
      </c>
      <c r="Q3665" t="s">
        <v>5796</v>
      </c>
      <c r="R3665" t="s">
        <v>165</v>
      </c>
      <c r="S3665" t="s">
        <v>184</v>
      </c>
      <c r="T3665" t="s">
        <v>46</v>
      </c>
      <c r="U3665" t="s">
        <v>47</v>
      </c>
      <c r="V3665" t="s">
        <v>5797</v>
      </c>
      <c r="W3665">
        <v>38.890535</v>
      </c>
      <c r="X3665">
        <v>-76.925776999999997</v>
      </c>
      <c r="Y3665">
        <v>406439.25</v>
      </c>
      <c r="Z3665">
        <v>135857.18</v>
      </c>
      <c r="AA3665">
        <v>20019</v>
      </c>
      <c r="AB3665">
        <v>287077</v>
      </c>
      <c r="AC3665">
        <v>125594</v>
      </c>
      <c r="AD3665">
        <v>125594</v>
      </c>
      <c r="AE3665">
        <v>7</v>
      </c>
      <c r="AF3665" t="s">
        <v>910</v>
      </c>
      <c r="AG3665" t="s">
        <v>1029</v>
      </c>
      <c r="AH3665" t="s">
        <v>912</v>
      </c>
      <c r="AI3665">
        <v>608</v>
      </c>
      <c r="AJ3665">
        <v>33</v>
      </c>
      <c r="AK3665" t="s">
        <v>51</v>
      </c>
      <c r="AL3665">
        <v>1520</v>
      </c>
      <c r="AM3665">
        <v>-76.925779184635502</v>
      </c>
      <c r="AN3665">
        <v>38.890542345373397</v>
      </c>
      <c r="AO3665" t="b">
        <f t="shared" si="114"/>
        <v>0</v>
      </c>
      <c r="AP3665">
        <f t="shared" si="115"/>
        <v>0</v>
      </c>
    </row>
    <row r="3666" spans="1:42">
      <c r="A3666">
        <v>187010</v>
      </c>
      <c r="B3666" t="s">
        <v>5799</v>
      </c>
      <c r="C3666" t="s">
        <v>5800</v>
      </c>
      <c r="D3666">
        <v>10194412</v>
      </c>
      <c r="E3666" t="s">
        <v>201</v>
      </c>
      <c r="I3666" t="s">
        <v>5801</v>
      </c>
      <c r="J3666" t="s">
        <v>254</v>
      </c>
      <c r="K3666" s="6">
        <v>0.66666666666666663</v>
      </c>
      <c r="L3666" s="8">
        <v>0.91666666666666663</v>
      </c>
      <c r="M3666" t="s">
        <v>386</v>
      </c>
      <c r="N3666" t="s">
        <v>386</v>
      </c>
      <c r="Q3666" t="s">
        <v>5800</v>
      </c>
      <c r="R3666" t="s">
        <v>165</v>
      </c>
      <c r="S3666" t="s">
        <v>183</v>
      </c>
      <c r="T3666" t="s">
        <v>46</v>
      </c>
      <c r="U3666" t="s">
        <v>47</v>
      </c>
      <c r="V3666" t="s">
        <v>5802</v>
      </c>
      <c r="W3666">
        <v>38.911696999999997</v>
      </c>
      <c r="X3666">
        <v>-77.046155999999996</v>
      </c>
      <c r="Y3666">
        <v>395996.95</v>
      </c>
      <c r="Z3666">
        <v>138204.70000000001</v>
      </c>
      <c r="AA3666">
        <v>20009</v>
      </c>
      <c r="AB3666">
        <v>242603</v>
      </c>
      <c r="AC3666">
        <v>85519</v>
      </c>
      <c r="AD3666">
        <v>85519</v>
      </c>
      <c r="AE3666">
        <v>2</v>
      </c>
      <c r="AF3666" t="s">
        <v>86</v>
      </c>
      <c r="AG3666" t="s">
        <v>709</v>
      </c>
      <c r="AH3666" t="s">
        <v>50</v>
      </c>
      <c r="AI3666">
        <v>208</v>
      </c>
      <c r="AJ3666">
        <v>6</v>
      </c>
      <c r="AK3666" t="s">
        <v>51</v>
      </c>
      <c r="AL3666">
        <v>1146</v>
      </c>
      <c r="AM3666">
        <v>-77.046157800782794</v>
      </c>
      <c r="AN3666">
        <v>38.911704107892398</v>
      </c>
      <c r="AO3666" t="b">
        <f t="shared" si="114"/>
        <v>1</v>
      </c>
      <c r="AP3666">
        <f t="shared" si="115"/>
        <v>1</v>
      </c>
    </row>
    <row r="3667" spans="1:42">
      <c r="A3667">
        <v>187681</v>
      </c>
      <c r="B3667" t="s">
        <v>5803</v>
      </c>
      <c r="C3667" t="s">
        <v>1655</v>
      </c>
      <c r="D3667">
        <v>10194419</v>
      </c>
      <c r="E3667" t="s">
        <v>1806</v>
      </c>
      <c r="F3667" t="s">
        <v>5666</v>
      </c>
      <c r="H3667">
        <v>111093</v>
      </c>
      <c r="I3667" t="s">
        <v>5804</v>
      </c>
      <c r="J3667" t="s">
        <v>192</v>
      </c>
      <c r="K3667" s="6">
        <v>0.29166666666666669</v>
      </c>
      <c r="L3667" s="8">
        <v>0.70833333333333337</v>
      </c>
      <c r="M3667" t="s">
        <v>386</v>
      </c>
      <c r="N3667" t="s">
        <v>55</v>
      </c>
      <c r="Q3667" t="s">
        <v>1657</v>
      </c>
      <c r="R3667" t="s">
        <v>165</v>
      </c>
      <c r="S3667" t="s">
        <v>683</v>
      </c>
      <c r="T3667" t="s">
        <v>46</v>
      </c>
      <c r="U3667" t="s">
        <v>47</v>
      </c>
      <c r="V3667" t="s">
        <v>3538</v>
      </c>
      <c r="W3667">
        <v>38.949947000000002</v>
      </c>
      <c r="X3667">
        <v>-77.080826999999999</v>
      </c>
      <c r="Y3667">
        <v>392993.63</v>
      </c>
      <c r="Z3667">
        <v>142452.94</v>
      </c>
      <c r="AA3667">
        <v>20016</v>
      </c>
      <c r="AB3667">
        <v>264444</v>
      </c>
      <c r="AC3667">
        <v>107284</v>
      </c>
      <c r="AD3667">
        <v>107284</v>
      </c>
      <c r="AE3667">
        <v>3</v>
      </c>
      <c r="AF3667" t="s">
        <v>1370</v>
      </c>
      <c r="AG3667" s="2">
        <v>3000</v>
      </c>
      <c r="AH3667" t="s">
        <v>50</v>
      </c>
      <c r="AI3667">
        <v>202</v>
      </c>
      <c r="AJ3667">
        <v>11</v>
      </c>
      <c r="AK3667" t="s">
        <v>51</v>
      </c>
      <c r="AL3667">
        <v>1248</v>
      </c>
      <c r="AM3667">
        <v>-77.080829700586094</v>
      </c>
      <c r="AN3667">
        <v>38.949954740269199</v>
      </c>
      <c r="AO3667" t="b">
        <f t="shared" si="114"/>
        <v>0</v>
      </c>
      <c r="AP3667">
        <f t="shared" si="115"/>
        <v>0</v>
      </c>
    </row>
    <row r="3668" spans="1:42">
      <c r="A3668">
        <v>187011</v>
      </c>
      <c r="B3668" t="s">
        <v>9568</v>
      </c>
      <c r="C3668" t="s">
        <v>8126</v>
      </c>
      <c r="D3668">
        <v>10194420</v>
      </c>
      <c r="E3668" t="s">
        <v>201</v>
      </c>
      <c r="I3668" t="s">
        <v>9569</v>
      </c>
      <c r="J3668" t="s">
        <v>254</v>
      </c>
      <c r="K3668" s="6">
        <v>0.29166666666666669</v>
      </c>
      <c r="L3668" s="8">
        <v>0.70833333333333337</v>
      </c>
      <c r="M3668" t="s">
        <v>386</v>
      </c>
      <c r="N3668" t="s">
        <v>386</v>
      </c>
      <c r="Q3668" t="s">
        <v>8126</v>
      </c>
      <c r="R3668" t="s">
        <v>165</v>
      </c>
      <c r="S3668" t="s">
        <v>183</v>
      </c>
      <c r="T3668" t="s">
        <v>46</v>
      </c>
      <c r="U3668" t="s">
        <v>47</v>
      </c>
      <c r="V3668" t="s">
        <v>8501</v>
      </c>
      <c r="W3668">
        <v>38.911293999999998</v>
      </c>
      <c r="X3668">
        <v>-77.038067999999996</v>
      </c>
      <c r="Y3668">
        <v>396698.35</v>
      </c>
      <c r="Z3668">
        <v>138159.71</v>
      </c>
      <c r="AA3668">
        <v>20009</v>
      </c>
      <c r="AB3668">
        <v>300178</v>
      </c>
      <c r="AC3668">
        <v>177788</v>
      </c>
      <c r="AD3668">
        <v>177788</v>
      </c>
      <c r="AE3668">
        <v>2</v>
      </c>
      <c r="AF3668" t="s">
        <v>86</v>
      </c>
      <c r="AG3668" t="s">
        <v>87</v>
      </c>
      <c r="AH3668" t="s">
        <v>88</v>
      </c>
      <c r="AI3668">
        <v>301</v>
      </c>
      <c r="AJ3668">
        <v>6</v>
      </c>
      <c r="AK3668" t="s">
        <v>51</v>
      </c>
      <c r="AL3668">
        <v>2209</v>
      </c>
      <c r="AM3668">
        <v>-77.038070382146003</v>
      </c>
      <c r="AN3668">
        <v>38.911301737680098</v>
      </c>
      <c r="AO3668" t="b">
        <f t="shared" si="114"/>
        <v>1</v>
      </c>
      <c r="AP3668">
        <f t="shared" si="115"/>
        <v>1</v>
      </c>
    </row>
    <row r="3669" spans="1:42">
      <c r="A3669">
        <v>187012</v>
      </c>
      <c r="B3669" t="s">
        <v>5805</v>
      </c>
      <c r="C3669" t="s">
        <v>5806</v>
      </c>
      <c r="D3669">
        <v>10194427</v>
      </c>
      <c r="E3669" t="s">
        <v>2388</v>
      </c>
      <c r="I3669" t="s">
        <v>5807</v>
      </c>
      <c r="J3669" t="s">
        <v>254</v>
      </c>
      <c r="K3669" s="6">
        <v>0.33333333333333331</v>
      </c>
      <c r="L3669" s="8">
        <v>0.66666666666666663</v>
      </c>
      <c r="M3669" t="s">
        <v>386</v>
      </c>
      <c r="N3669" t="s">
        <v>386</v>
      </c>
      <c r="O3669" t="s">
        <v>5806</v>
      </c>
      <c r="P3669" t="s">
        <v>5808</v>
      </c>
      <c r="Q3669" t="s">
        <v>5806</v>
      </c>
      <c r="R3669" t="s">
        <v>165</v>
      </c>
      <c r="S3669" t="s">
        <v>183</v>
      </c>
      <c r="T3669" t="s">
        <v>46</v>
      </c>
      <c r="U3669" t="s">
        <v>47</v>
      </c>
      <c r="V3669" t="s">
        <v>4298</v>
      </c>
      <c r="W3669">
        <v>38.943676000000004</v>
      </c>
      <c r="X3669">
        <v>-77.020194000000004</v>
      </c>
      <c r="Y3669">
        <v>398249.34</v>
      </c>
      <c r="Z3669">
        <v>141753.82</v>
      </c>
      <c r="AA3669">
        <v>20011</v>
      </c>
      <c r="AB3669">
        <v>247495</v>
      </c>
      <c r="AC3669">
        <v>90416</v>
      </c>
      <c r="AD3669">
        <v>90416</v>
      </c>
      <c r="AE3669">
        <v>4</v>
      </c>
      <c r="AF3669" t="s">
        <v>445</v>
      </c>
      <c r="AG3669" t="s">
        <v>1022</v>
      </c>
      <c r="AH3669" t="s">
        <v>188</v>
      </c>
      <c r="AI3669">
        <v>407</v>
      </c>
      <c r="AJ3669">
        <v>18</v>
      </c>
      <c r="AK3669" t="s">
        <v>51</v>
      </c>
      <c r="AL3669">
        <v>1162</v>
      </c>
      <c r="AM3669">
        <v>-77.020196602931193</v>
      </c>
      <c r="AN3669">
        <v>38.943683069642901</v>
      </c>
      <c r="AO3669" t="b">
        <f t="shared" si="114"/>
        <v>1</v>
      </c>
      <c r="AP3669">
        <f t="shared" si="115"/>
        <v>1</v>
      </c>
    </row>
    <row r="3670" spans="1:42">
      <c r="A3670">
        <v>187013</v>
      </c>
      <c r="B3670" t="s">
        <v>9570</v>
      </c>
      <c r="C3670" t="s">
        <v>9571</v>
      </c>
      <c r="D3670">
        <v>10194429</v>
      </c>
      <c r="E3670" t="s">
        <v>201</v>
      </c>
      <c r="I3670" t="s">
        <v>9572</v>
      </c>
      <c r="J3670" t="s">
        <v>254</v>
      </c>
      <c r="K3670" s="6">
        <v>0.29166666666666669</v>
      </c>
      <c r="L3670" s="8">
        <v>0.79166666666666663</v>
      </c>
      <c r="M3670" t="s">
        <v>386</v>
      </c>
      <c r="N3670" t="s">
        <v>386</v>
      </c>
      <c r="Q3670" t="s">
        <v>9571</v>
      </c>
      <c r="R3670" t="s">
        <v>165</v>
      </c>
      <c r="S3670" t="s">
        <v>183</v>
      </c>
      <c r="T3670" t="s">
        <v>46</v>
      </c>
      <c r="U3670" t="s">
        <v>47</v>
      </c>
      <c r="V3670" t="s">
        <v>9573</v>
      </c>
      <c r="W3670">
        <v>38.894545000000001</v>
      </c>
      <c r="X3670">
        <v>-76.993510999999998</v>
      </c>
      <c r="Y3670">
        <v>400562.93</v>
      </c>
      <c r="Z3670">
        <v>136299.78</v>
      </c>
      <c r="AA3670">
        <v>20002</v>
      </c>
      <c r="AB3670">
        <v>81692</v>
      </c>
      <c r="AC3670">
        <v>52917</v>
      </c>
      <c r="AD3670">
        <v>52917</v>
      </c>
      <c r="AE3670">
        <v>6</v>
      </c>
      <c r="AF3670" t="s">
        <v>669</v>
      </c>
      <c r="AG3670" t="s">
        <v>670</v>
      </c>
      <c r="AH3670" t="s">
        <v>63</v>
      </c>
      <c r="AI3670">
        <v>107</v>
      </c>
      <c r="AJ3670">
        <v>25</v>
      </c>
      <c r="AK3670" t="s">
        <v>51</v>
      </c>
      <c r="AL3670">
        <v>2675</v>
      </c>
      <c r="AM3670">
        <v>-76.993513211801201</v>
      </c>
      <c r="AN3670">
        <v>38.894552849839599</v>
      </c>
      <c r="AO3670" t="b">
        <f t="shared" si="114"/>
        <v>1</v>
      </c>
      <c r="AP3670">
        <f t="shared" si="115"/>
        <v>1</v>
      </c>
    </row>
    <row r="3671" spans="1:42">
      <c r="A3671">
        <v>187100</v>
      </c>
      <c r="B3671" t="s">
        <v>12968</v>
      </c>
      <c r="C3671" t="s">
        <v>12969</v>
      </c>
      <c r="D3671">
        <v>10194432</v>
      </c>
      <c r="E3671" t="s">
        <v>201</v>
      </c>
      <c r="I3671" t="s">
        <v>12970</v>
      </c>
      <c r="J3671" t="s">
        <v>254</v>
      </c>
      <c r="K3671" s="6">
        <v>0.29166666666666669</v>
      </c>
      <c r="L3671" s="8">
        <v>0.79166666666666663</v>
      </c>
      <c r="M3671" t="s">
        <v>184</v>
      </c>
      <c r="N3671" t="s">
        <v>184</v>
      </c>
      <c r="O3671" t="s">
        <v>12969</v>
      </c>
      <c r="P3671" t="s">
        <v>12971</v>
      </c>
      <c r="Q3671" t="s">
        <v>12969</v>
      </c>
      <c r="R3671" t="s">
        <v>165</v>
      </c>
      <c r="S3671" t="s">
        <v>192</v>
      </c>
      <c r="T3671" t="s">
        <v>46</v>
      </c>
      <c r="U3671" t="s">
        <v>47</v>
      </c>
      <c r="V3671" t="s">
        <v>12972</v>
      </c>
      <c r="W3671">
        <v>38.909951</v>
      </c>
      <c r="X3671">
        <v>-77.038748999999996</v>
      </c>
      <c r="Y3671">
        <v>396639.19</v>
      </c>
      <c r="Z3671">
        <v>138010.6</v>
      </c>
      <c r="AA3671">
        <v>20036</v>
      </c>
      <c r="AB3671">
        <v>225591</v>
      </c>
      <c r="AC3671">
        <v>68892</v>
      </c>
      <c r="AD3671">
        <v>68892</v>
      </c>
      <c r="AE3671">
        <v>2</v>
      </c>
      <c r="AF3671" t="s">
        <v>86</v>
      </c>
      <c r="AG3671" t="s">
        <v>380</v>
      </c>
      <c r="AH3671" t="s">
        <v>50</v>
      </c>
      <c r="AI3671">
        <v>208</v>
      </c>
      <c r="AJ3671">
        <v>6</v>
      </c>
      <c r="AK3671" t="s">
        <v>51</v>
      </c>
      <c r="AL3671">
        <v>636</v>
      </c>
      <c r="AM3671">
        <v>-77.038751768327103</v>
      </c>
      <c r="AN3671">
        <v>38.909958279524098</v>
      </c>
      <c r="AO3671" t="b">
        <f t="shared" si="114"/>
        <v>1</v>
      </c>
      <c r="AP3671">
        <f t="shared" si="115"/>
        <v>1</v>
      </c>
    </row>
    <row r="3672" spans="1:42">
      <c r="A3672">
        <v>186997</v>
      </c>
      <c r="B3672" t="s">
        <v>12973</v>
      </c>
      <c r="C3672" t="s">
        <v>12974</v>
      </c>
      <c r="D3672">
        <v>10194434</v>
      </c>
      <c r="E3672" t="s">
        <v>201</v>
      </c>
      <c r="I3672" t="s">
        <v>12975</v>
      </c>
      <c r="J3672" t="s">
        <v>255</v>
      </c>
      <c r="K3672" s="6">
        <v>0.29166666666666669</v>
      </c>
      <c r="L3672" s="8">
        <v>0.70833333333333337</v>
      </c>
      <c r="M3672" t="s">
        <v>138</v>
      </c>
      <c r="N3672" t="s">
        <v>334</v>
      </c>
      <c r="Q3672" t="s">
        <v>12974</v>
      </c>
      <c r="R3672" t="s">
        <v>165</v>
      </c>
      <c r="S3672" t="s">
        <v>386</v>
      </c>
      <c r="T3672" t="s">
        <v>46</v>
      </c>
      <c r="U3672" t="s">
        <v>47</v>
      </c>
      <c r="V3672" t="s">
        <v>12976</v>
      </c>
      <c r="W3672">
        <v>38.883034000000002</v>
      </c>
      <c r="X3672">
        <v>-76.996392999999998</v>
      </c>
      <c r="Y3672">
        <v>400312.95</v>
      </c>
      <c r="Z3672">
        <v>135021.85999999999</v>
      </c>
      <c r="AA3672">
        <v>20003</v>
      </c>
      <c r="AB3672">
        <v>24183</v>
      </c>
      <c r="AC3672">
        <v>13685</v>
      </c>
      <c r="AD3672">
        <v>13685</v>
      </c>
      <c r="AE3672">
        <v>6</v>
      </c>
      <c r="AF3672" t="s">
        <v>72</v>
      </c>
      <c r="AG3672" t="s">
        <v>1398</v>
      </c>
      <c r="AH3672" t="s">
        <v>63</v>
      </c>
      <c r="AI3672">
        <v>107</v>
      </c>
      <c r="AJ3672">
        <v>26</v>
      </c>
      <c r="AK3672" t="s">
        <v>51</v>
      </c>
      <c r="AL3672">
        <v>75</v>
      </c>
      <c r="AM3672">
        <v>-76.996395391320206</v>
      </c>
      <c r="AN3672">
        <v>38.883040987627702</v>
      </c>
      <c r="AO3672" t="b">
        <f t="shared" si="114"/>
        <v>1</v>
      </c>
      <c r="AP3672">
        <f t="shared" si="115"/>
        <v>1</v>
      </c>
    </row>
    <row r="3673" spans="1:42">
      <c r="A3673">
        <v>187014</v>
      </c>
      <c r="B3673" t="s">
        <v>9574</v>
      </c>
      <c r="C3673" t="s">
        <v>9575</v>
      </c>
      <c r="D3673">
        <v>10194436</v>
      </c>
      <c r="E3673" t="s">
        <v>2388</v>
      </c>
      <c r="I3673" t="s">
        <v>9576</v>
      </c>
      <c r="J3673" t="s">
        <v>254</v>
      </c>
      <c r="K3673" s="6">
        <v>0.375</v>
      </c>
      <c r="L3673" s="8">
        <v>0.66666666666666663</v>
      </c>
      <c r="M3673" t="s">
        <v>386</v>
      </c>
      <c r="N3673" t="s">
        <v>386</v>
      </c>
      <c r="O3673" t="s">
        <v>9577</v>
      </c>
      <c r="P3673" t="s">
        <v>9578</v>
      </c>
      <c r="Q3673" t="s">
        <v>9577</v>
      </c>
      <c r="R3673" t="s">
        <v>165</v>
      </c>
      <c r="S3673" t="s">
        <v>183</v>
      </c>
      <c r="T3673" t="s">
        <v>46</v>
      </c>
      <c r="U3673" t="s">
        <v>47</v>
      </c>
      <c r="V3673" t="s">
        <v>9579</v>
      </c>
      <c r="W3673">
        <v>38.884950000000003</v>
      </c>
      <c r="X3673">
        <v>-76.990913000000006</v>
      </c>
      <c r="Y3673">
        <v>400788.37</v>
      </c>
      <c r="Z3673">
        <v>135234.62</v>
      </c>
      <c r="AA3673">
        <v>20003</v>
      </c>
      <c r="AB3673">
        <v>74141</v>
      </c>
      <c r="AC3673">
        <v>47740</v>
      </c>
      <c r="AD3673">
        <v>47740</v>
      </c>
      <c r="AE3673">
        <v>6</v>
      </c>
      <c r="AF3673" t="s">
        <v>72</v>
      </c>
      <c r="AG3673" t="s">
        <v>3034</v>
      </c>
      <c r="AH3673" t="s">
        <v>63</v>
      </c>
      <c r="AI3673">
        <v>107</v>
      </c>
      <c r="AJ3673">
        <v>26</v>
      </c>
      <c r="AK3673" t="s">
        <v>51</v>
      </c>
      <c r="AL3673">
        <v>2379</v>
      </c>
      <c r="AM3673">
        <v>-76.990915715504997</v>
      </c>
      <c r="AN3673">
        <v>38.8849573142273</v>
      </c>
      <c r="AO3673" t="b">
        <f t="shared" si="114"/>
        <v>0</v>
      </c>
      <c r="AP3673">
        <f t="shared" si="115"/>
        <v>0</v>
      </c>
    </row>
    <row r="3674" spans="1:42">
      <c r="A3674">
        <v>187166</v>
      </c>
      <c r="B3674" t="s">
        <v>12977</v>
      </c>
      <c r="C3674" t="s">
        <v>1031</v>
      </c>
      <c r="D3674">
        <v>10194448</v>
      </c>
      <c r="E3674" t="s">
        <v>81</v>
      </c>
      <c r="I3674" t="s">
        <v>12978</v>
      </c>
      <c r="J3674" t="s">
        <v>386</v>
      </c>
      <c r="K3674" s="6">
        <v>0.33333333333333331</v>
      </c>
      <c r="L3674" s="8">
        <v>0.66666666666666663</v>
      </c>
      <c r="M3674" t="s">
        <v>192</v>
      </c>
      <c r="N3674" t="s">
        <v>192</v>
      </c>
      <c r="Q3674" t="s">
        <v>9328</v>
      </c>
      <c r="R3674" t="s">
        <v>165</v>
      </c>
      <c r="S3674" t="s">
        <v>387</v>
      </c>
      <c r="T3674" t="s">
        <v>46</v>
      </c>
      <c r="U3674" t="s">
        <v>47</v>
      </c>
      <c r="V3674" t="s">
        <v>12277</v>
      </c>
      <c r="W3674">
        <v>38.914682999999997</v>
      </c>
      <c r="X3674">
        <v>-77.052876999999995</v>
      </c>
      <c r="Y3674">
        <v>395414.2</v>
      </c>
      <c r="Z3674">
        <v>138536.49</v>
      </c>
      <c r="AA3674">
        <v>20008</v>
      </c>
      <c r="AB3674">
        <v>218960</v>
      </c>
      <c r="AC3674">
        <v>62062</v>
      </c>
      <c r="AD3674">
        <v>62062</v>
      </c>
      <c r="AE3674">
        <v>2</v>
      </c>
      <c r="AF3674" t="s">
        <v>205</v>
      </c>
      <c r="AG3674" t="s">
        <v>206</v>
      </c>
      <c r="AH3674" t="s">
        <v>50</v>
      </c>
      <c r="AI3674">
        <v>208</v>
      </c>
      <c r="AJ3674">
        <v>1</v>
      </c>
      <c r="AK3674" t="s">
        <v>51</v>
      </c>
      <c r="AL3674">
        <v>415</v>
      </c>
      <c r="AM3674">
        <v>-77.052879173890503</v>
      </c>
      <c r="AN3674">
        <v>38.914690136457899</v>
      </c>
      <c r="AO3674" t="b">
        <f t="shared" si="114"/>
        <v>0</v>
      </c>
      <c r="AP3674">
        <f t="shared" si="115"/>
        <v>0</v>
      </c>
    </row>
    <row r="3675" spans="1:42">
      <c r="A3675">
        <v>187597</v>
      </c>
      <c r="B3675" t="s">
        <v>12979</v>
      </c>
      <c r="C3675" t="s">
        <v>12980</v>
      </c>
      <c r="D3675">
        <v>10194461</v>
      </c>
      <c r="E3675" t="s">
        <v>201</v>
      </c>
      <c r="I3675" t="s">
        <v>12981</v>
      </c>
      <c r="J3675" t="s">
        <v>255</v>
      </c>
      <c r="K3675" s="6">
        <v>0.29166666666666669</v>
      </c>
      <c r="L3675" s="8">
        <v>0.79166666666666663</v>
      </c>
      <c r="M3675" t="s">
        <v>266</v>
      </c>
      <c r="N3675" t="s">
        <v>266</v>
      </c>
      <c r="Q3675" t="s">
        <v>12980</v>
      </c>
      <c r="R3675" t="s">
        <v>165</v>
      </c>
      <c r="S3675" t="s">
        <v>55</v>
      </c>
      <c r="T3675" t="s">
        <v>46</v>
      </c>
      <c r="U3675" t="s">
        <v>47</v>
      </c>
      <c r="V3675" t="s">
        <v>12982</v>
      </c>
      <c r="W3675">
        <v>38.937362999999998</v>
      </c>
      <c r="X3675">
        <v>-77.078300999999996</v>
      </c>
      <c r="Y3675">
        <v>393211.44</v>
      </c>
      <c r="Z3675">
        <v>141055.73000000001</v>
      </c>
      <c r="AA3675">
        <v>20016</v>
      </c>
      <c r="AB3675">
        <v>223173</v>
      </c>
      <c r="AC3675">
        <v>65914</v>
      </c>
      <c r="AD3675">
        <v>65914</v>
      </c>
      <c r="AE3675">
        <v>3</v>
      </c>
      <c r="AF3675" t="s">
        <v>168</v>
      </c>
      <c r="AG3675" t="s">
        <v>6657</v>
      </c>
      <c r="AH3675" t="s">
        <v>50</v>
      </c>
      <c r="AI3675">
        <v>204</v>
      </c>
      <c r="AJ3675">
        <v>14</v>
      </c>
      <c r="AK3675" t="s">
        <v>51</v>
      </c>
      <c r="AL3675">
        <v>468</v>
      </c>
      <c r="AM3675">
        <v>-77.078303159521695</v>
      </c>
      <c r="AN3675">
        <v>38.937369986268202</v>
      </c>
      <c r="AO3675" t="b">
        <f t="shared" si="114"/>
        <v>1</v>
      </c>
      <c r="AP3675">
        <f t="shared" si="115"/>
        <v>1</v>
      </c>
    </row>
    <row r="3676" spans="1:42">
      <c r="A3676">
        <v>187867</v>
      </c>
      <c r="B3676" t="s">
        <v>13530</v>
      </c>
      <c r="C3676" t="s">
        <v>1031</v>
      </c>
      <c r="D3676">
        <v>10194463</v>
      </c>
      <c r="E3676" t="s">
        <v>81</v>
      </c>
      <c r="I3676" t="s">
        <v>13531</v>
      </c>
      <c r="J3676" t="s">
        <v>174</v>
      </c>
      <c r="K3676" s="6">
        <v>0.29166666666666669</v>
      </c>
      <c r="L3676" s="8">
        <v>0.79166666666666663</v>
      </c>
      <c r="M3676" t="s">
        <v>683</v>
      </c>
      <c r="N3676" t="s">
        <v>683</v>
      </c>
      <c r="Q3676" t="s">
        <v>5434</v>
      </c>
      <c r="R3676" t="s">
        <v>165</v>
      </c>
      <c r="S3676" t="s">
        <v>56</v>
      </c>
      <c r="T3676" t="s">
        <v>46</v>
      </c>
      <c r="U3676" t="s">
        <v>47</v>
      </c>
      <c r="V3676" t="s">
        <v>1990</v>
      </c>
      <c r="W3676">
        <v>38.904784999999997</v>
      </c>
      <c r="X3676">
        <v>-77.030655999999993</v>
      </c>
      <c r="Y3676">
        <v>397340.97</v>
      </c>
      <c r="Z3676">
        <v>137436.9</v>
      </c>
      <c r="AA3676">
        <v>20005</v>
      </c>
      <c r="AB3676">
        <v>240634</v>
      </c>
      <c r="AC3676">
        <v>83649</v>
      </c>
      <c r="AD3676">
        <v>83649</v>
      </c>
      <c r="AE3676">
        <v>2</v>
      </c>
      <c r="AF3676" t="s">
        <v>97</v>
      </c>
      <c r="AG3676" t="s">
        <v>171</v>
      </c>
      <c r="AH3676" t="s">
        <v>88</v>
      </c>
      <c r="AI3676">
        <v>307</v>
      </c>
      <c r="AJ3676">
        <v>8</v>
      </c>
      <c r="AK3676" t="s">
        <v>64</v>
      </c>
      <c r="AL3676">
        <v>4088</v>
      </c>
      <c r="AM3676">
        <v>-77.030658160811996</v>
      </c>
      <c r="AN3676">
        <v>38.904792593982798</v>
      </c>
      <c r="AO3676" t="b">
        <f t="shared" si="114"/>
        <v>0</v>
      </c>
      <c r="AP3676">
        <f t="shared" si="115"/>
        <v>0</v>
      </c>
    </row>
    <row r="3677" spans="1:42">
      <c r="A3677">
        <v>187036</v>
      </c>
      <c r="B3677" t="s">
        <v>9580</v>
      </c>
      <c r="C3677" t="s">
        <v>9581</v>
      </c>
      <c r="D3677">
        <v>10194470</v>
      </c>
      <c r="E3677" t="s">
        <v>201</v>
      </c>
      <c r="I3677" t="s">
        <v>9582</v>
      </c>
      <c r="J3677" t="s">
        <v>255</v>
      </c>
      <c r="K3677" s="6">
        <v>0.83333333333333337</v>
      </c>
      <c r="L3677" s="8">
        <v>0.75</v>
      </c>
      <c r="M3677" t="s">
        <v>386</v>
      </c>
      <c r="N3677" t="s">
        <v>183</v>
      </c>
      <c r="Q3677" t="s">
        <v>9581</v>
      </c>
      <c r="R3677" t="s">
        <v>165</v>
      </c>
      <c r="S3677" t="s">
        <v>184</v>
      </c>
      <c r="T3677" t="s">
        <v>46</v>
      </c>
      <c r="U3677" t="s">
        <v>47</v>
      </c>
      <c r="V3677" t="s">
        <v>9583</v>
      </c>
      <c r="W3677">
        <v>38.880279000000002</v>
      </c>
      <c r="X3677">
        <v>-77.017123999999995</v>
      </c>
      <c r="Y3677">
        <v>398514.19</v>
      </c>
      <c r="Z3677">
        <v>134716.24</v>
      </c>
      <c r="AA3677">
        <v>20024</v>
      </c>
      <c r="AB3677">
        <v>79541</v>
      </c>
      <c r="AC3677">
        <v>51706</v>
      </c>
      <c r="AD3677">
        <v>51706</v>
      </c>
      <c r="AE3677">
        <v>6</v>
      </c>
      <c r="AF3677" t="s">
        <v>392</v>
      </c>
      <c r="AG3677" t="s">
        <v>4142</v>
      </c>
      <c r="AH3677" t="s">
        <v>63</v>
      </c>
      <c r="AI3677">
        <v>105</v>
      </c>
      <c r="AJ3677">
        <v>9</v>
      </c>
      <c r="AK3677" t="s">
        <v>51</v>
      </c>
      <c r="AL3677">
        <v>2681</v>
      </c>
      <c r="AM3677">
        <v>-77.017126257891803</v>
      </c>
      <c r="AN3677">
        <v>38.8802866432152</v>
      </c>
      <c r="AO3677" t="b">
        <f t="shared" si="114"/>
        <v>1</v>
      </c>
      <c r="AP3677">
        <f t="shared" si="115"/>
        <v>1</v>
      </c>
    </row>
    <row r="3678" spans="1:42">
      <c r="A3678">
        <v>187037</v>
      </c>
      <c r="B3678" t="s">
        <v>5810</v>
      </c>
      <c r="C3678" t="s">
        <v>2807</v>
      </c>
      <c r="D3678">
        <v>10194473</v>
      </c>
      <c r="E3678" t="s">
        <v>201</v>
      </c>
      <c r="I3678" t="s">
        <v>5811</v>
      </c>
      <c r="J3678" t="s">
        <v>255</v>
      </c>
      <c r="K3678" s="6">
        <v>0.29166666666666669</v>
      </c>
      <c r="L3678" s="8">
        <v>0.70833333333333337</v>
      </c>
      <c r="M3678" t="s">
        <v>183</v>
      </c>
      <c r="N3678" t="s">
        <v>183</v>
      </c>
      <c r="Q3678" t="s">
        <v>2809</v>
      </c>
      <c r="R3678" t="s">
        <v>165</v>
      </c>
      <c r="S3678" t="s">
        <v>184</v>
      </c>
      <c r="T3678" t="s">
        <v>46</v>
      </c>
      <c r="U3678" t="s">
        <v>47</v>
      </c>
      <c r="V3678" t="s">
        <v>5812</v>
      </c>
      <c r="W3678">
        <v>38.963045999999999</v>
      </c>
      <c r="X3678">
        <v>-77.063443000000007</v>
      </c>
      <c r="Y3678">
        <v>394501.54</v>
      </c>
      <c r="Z3678">
        <v>143905.82999999999</v>
      </c>
      <c r="AA3678">
        <v>20015</v>
      </c>
      <c r="AB3678">
        <v>261477</v>
      </c>
      <c r="AC3678">
        <v>104309</v>
      </c>
      <c r="AD3678">
        <v>104309</v>
      </c>
      <c r="AE3678">
        <v>4</v>
      </c>
      <c r="AF3678" t="s">
        <v>827</v>
      </c>
      <c r="AG3678" t="s">
        <v>2164</v>
      </c>
      <c r="AH3678" t="s">
        <v>50</v>
      </c>
      <c r="AI3678">
        <v>201</v>
      </c>
      <c r="AJ3678">
        <v>10</v>
      </c>
      <c r="AK3678" t="s">
        <v>51</v>
      </c>
      <c r="AL3678">
        <v>1219</v>
      </c>
      <c r="AM3678">
        <v>-77.063445691154996</v>
      </c>
      <c r="AN3678">
        <v>38.963053488311203</v>
      </c>
      <c r="AO3678" t="b">
        <f t="shared" si="114"/>
        <v>0</v>
      </c>
      <c r="AP3678">
        <f t="shared" si="115"/>
        <v>0</v>
      </c>
    </row>
    <row r="3679" spans="1:42">
      <c r="A3679">
        <v>187101</v>
      </c>
      <c r="B3679" t="s">
        <v>5814</v>
      </c>
      <c r="C3679" t="s">
        <v>2807</v>
      </c>
      <c r="D3679">
        <v>10194476</v>
      </c>
      <c r="E3679" t="s">
        <v>201</v>
      </c>
      <c r="K3679" s="6">
        <v>0.29166666666666669</v>
      </c>
      <c r="L3679" s="8">
        <v>0.70833333333333337</v>
      </c>
      <c r="M3679" t="s">
        <v>183</v>
      </c>
      <c r="N3679" t="s">
        <v>184</v>
      </c>
      <c r="Q3679" t="s">
        <v>2809</v>
      </c>
      <c r="R3679" t="s">
        <v>148</v>
      </c>
      <c r="S3679" t="s">
        <v>192</v>
      </c>
      <c r="T3679" t="s">
        <v>46</v>
      </c>
      <c r="U3679" t="s">
        <v>47</v>
      </c>
      <c r="V3679" t="s">
        <v>2870</v>
      </c>
      <c r="W3679">
        <v>38.912894000000001</v>
      </c>
      <c r="X3679">
        <v>-77.069017000000002</v>
      </c>
      <c r="Y3679">
        <v>394014.3</v>
      </c>
      <c r="Z3679">
        <v>138338.91</v>
      </c>
      <c r="AA3679">
        <v>20007</v>
      </c>
      <c r="AB3679">
        <v>273389</v>
      </c>
      <c r="AC3679">
        <v>116206</v>
      </c>
      <c r="AD3679">
        <v>116206</v>
      </c>
      <c r="AE3679">
        <v>2</v>
      </c>
      <c r="AF3679" t="s">
        <v>49</v>
      </c>
      <c r="AG3679" s="2">
        <v>200</v>
      </c>
      <c r="AH3679" t="s">
        <v>50</v>
      </c>
      <c r="AI3679">
        <v>206</v>
      </c>
      <c r="AJ3679">
        <v>4</v>
      </c>
      <c r="AK3679" t="s">
        <v>51</v>
      </c>
      <c r="AL3679">
        <v>1325</v>
      </c>
      <c r="AM3679">
        <v>-77.069019091371402</v>
      </c>
      <c r="AN3679">
        <v>38.912901849554302</v>
      </c>
      <c r="AO3679" t="b">
        <f t="shared" si="114"/>
        <v>0</v>
      </c>
      <c r="AP3679">
        <f t="shared" si="115"/>
        <v>0</v>
      </c>
    </row>
    <row r="3680" spans="1:42">
      <c r="A3680">
        <v>187302</v>
      </c>
      <c r="B3680" t="s">
        <v>9584</v>
      </c>
      <c r="C3680" t="s">
        <v>9585</v>
      </c>
      <c r="D3680">
        <v>10194478</v>
      </c>
      <c r="E3680" t="s">
        <v>201</v>
      </c>
      <c r="I3680" t="s">
        <v>9586</v>
      </c>
      <c r="J3680" t="s">
        <v>255</v>
      </c>
      <c r="K3680" s="6">
        <v>0.83333333333333337</v>
      </c>
      <c r="L3680" s="8">
        <v>0.70833333333333337</v>
      </c>
      <c r="M3680" t="s">
        <v>387</v>
      </c>
      <c r="N3680" t="s">
        <v>95</v>
      </c>
      <c r="Q3680" t="s">
        <v>9585</v>
      </c>
      <c r="R3680" t="s">
        <v>165</v>
      </c>
      <c r="S3680" t="s">
        <v>415</v>
      </c>
      <c r="T3680" t="s">
        <v>46</v>
      </c>
      <c r="U3680" t="s">
        <v>47</v>
      </c>
      <c r="V3680" t="s">
        <v>9587</v>
      </c>
      <c r="W3680">
        <v>38.895971000000003</v>
      </c>
      <c r="X3680">
        <v>-77.000870000000006</v>
      </c>
      <c r="Y3680">
        <v>399924.52</v>
      </c>
      <c r="Z3680">
        <v>136458.06</v>
      </c>
      <c r="AA3680">
        <v>20002</v>
      </c>
      <c r="AB3680">
        <v>36728</v>
      </c>
      <c r="AC3680">
        <v>21498</v>
      </c>
      <c r="AD3680">
        <v>21498</v>
      </c>
      <c r="AE3680">
        <v>6</v>
      </c>
      <c r="AF3680" t="s">
        <v>434</v>
      </c>
      <c r="AG3680" t="s">
        <v>435</v>
      </c>
      <c r="AH3680" t="s">
        <v>63</v>
      </c>
      <c r="AI3680">
        <v>104</v>
      </c>
      <c r="AJ3680">
        <v>25</v>
      </c>
      <c r="AK3680" t="s">
        <v>51</v>
      </c>
      <c r="AL3680">
        <v>2411</v>
      </c>
      <c r="AM3680">
        <v>-77.000872382415906</v>
      </c>
      <c r="AN3680">
        <v>38.895978871030401</v>
      </c>
      <c r="AO3680" t="b">
        <f t="shared" si="114"/>
        <v>1</v>
      </c>
      <c r="AP3680">
        <f t="shared" si="115"/>
        <v>1</v>
      </c>
    </row>
    <row r="3681" spans="1:42">
      <c r="A3681">
        <v>187598</v>
      </c>
      <c r="B3681" t="s">
        <v>5815</v>
      </c>
      <c r="C3681" t="s">
        <v>5816</v>
      </c>
      <c r="D3681">
        <v>10194479</v>
      </c>
      <c r="E3681" t="s">
        <v>201</v>
      </c>
      <c r="I3681" t="s">
        <v>5817</v>
      </c>
      <c r="J3681" t="s">
        <v>255</v>
      </c>
      <c r="K3681" s="6">
        <v>0.29166666666666669</v>
      </c>
      <c r="L3681" s="8">
        <v>0.70833333333333337</v>
      </c>
      <c r="M3681" t="s">
        <v>174</v>
      </c>
      <c r="N3681" t="s">
        <v>266</v>
      </c>
      <c r="O3681" t="s">
        <v>5816</v>
      </c>
      <c r="P3681" t="s">
        <v>5818</v>
      </c>
      <c r="Q3681" t="s">
        <v>5816</v>
      </c>
      <c r="R3681" t="s">
        <v>165</v>
      </c>
      <c r="S3681" t="s">
        <v>55</v>
      </c>
      <c r="T3681" t="s">
        <v>46</v>
      </c>
      <c r="U3681" t="s">
        <v>47</v>
      </c>
      <c r="V3681" t="s">
        <v>4736</v>
      </c>
      <c r="W3681">
        <v>38.958162999999999</v>
      </c>
      <c r="X3681">
        <v>-77.074078999999998</v>
      </c>
      <c r="Y3681">
        <v>393579.32</v>
      </c>
      <c r="Z3681">
        <v>143364.46</v>
      </c>
      <c r="AA3681">
        <v>20015</v>
      </c>
      <c r="AB3681">
        <v>264252</v>
      </c>
      <c r="AC3681">
        <v>107397</v>
      </c>
      <c r="AD3681">
        <v>107397</v>
      </c>
      <c r="AE3681">
        <v>3</v>
      </c>
      <c r="AF3681" t="s">
        <v>827</v>
      </c>
      <c r="AG3681" t="s">
        <v>1354</v>
      </c>
      <c r="AH3681" t="s">
        <v>50</v>
      </c>
      <c r="AI3681">
        <v>201</v>
      </c>
      <c r="AJ3681">
        <v>10</v>
      </c>
      <c r="AK3681" t="s">
        <v>51</v>
      </c>
      <c r="AL3681">
        <v>1255</v>
      </c>
      <c r="AM3681">
        <v>-77.074081556248004</v>
      </c>
      <c r="AN3681">
        <v>38.958170431415098</v>
      </c>
      <c r="AO3681" t="b">
        <f t="shared" si="114"/>
        <v>1</v>
      </c>
      <c r="AP3681">
        <f t="shared" si="115"/>
        <v>1</v>
      </c>
    </row>
    <row r="3682" spans="1:42">
      <c r="A3682">
        <v>187682</v>
      </c>
      <c r="B3682" t="s">
        <v>5820</v>
      </c>
      <c r="C3682" t="s">
        <v>5821</v>
      </c>
      <c r="D3682">
        <v>10194480</v>
      </c>
      <c r="E3682" t="s">
        <v>201</v>
      </c>
      <c r="I3682" t="s">
        <v>5822</v>
      </c>
      <c r="J3682" t="s">
        <v>255</v>
      </c>
      <c r="K3682" s="6">
        <v>0.29166666666666669</v>
      </c>
      <c r="L3682" s="8">
        <v>0.79166666666666663</v>
      </c>
      <c r="M3682" t="s">
        <v>266</v>
      </c>
      <c r="N3682" t="s">
        <v>55</v>
      </c>
      <c r="Q3682" t="s">
        <v>5821</v>
      </c>
      <c r="R3682" t="s">
        <v>165</v>
      </c>
      <c r="S3682" t="s">
        <v>683</v>
      </c>
      <c r="T3682" t="s">
        <v>46</v>
      </c>
      <c r="U3682" t="s">
        <v>47</v>
      </c>
      <c r="V3682" t="s">
        <v>5823</v>
      </c>
      <c r="W3682">
        <v>38.940116000000003</v>
      </c>
      <c r="X3682">
        <v>-77.032452000000006</v>
      </c>
      <c r="Y3682">
        <v>397186.61</v>
      </c>
      <c r="Z3682">
        <v>141358.98000000001</v>
      </c>
      <c r="AA3682">
        <v>20011</v>
      </c>
      <c r="AB3682">
        <v>255308</v>
      </c>
      <c r="AC3682">
        <v>98212</v>
      </c>
      <c r="AD3682">
        <v>98212</v>
      </c>
      <c r="AE3682">
        <v>4</v>
      </c>
      <c r="AF3682" t="s">
        <v>445</v>
      </c>
      <c r="AG3682" t="s">
        <v>586</v>
      </c>
      <c r="AH3682" t="s">
        <v>188</v>
      </c>
      <c r="AI3682">
        <v>404</v>
      </c>
      <c r="AJ3682">
        <v>18</v>
      </c>
      <c r="AK3682" t="s">
        <v>51</v>
      </c>
      <c r="AL3682">
        <v>1193</v>
      </c>
      <c r="AM3682">
        <v>-77.032453848717694</v>
      </c>
      <c r="AN3682">
        <v>38.940123475520899</v>
      </c>
      <c r="AO3682" t="b">
        <f t="shared" si="114"/>
        <v>1</v>
      </c>
      <c r="AP3682">
        <f t="shared" si="115"/>
        <v>1</v>
      </c>
    </row>
    <row r="3683" spans="1:42">
      <c r="A3683">
        <v>187102</v>
      </c>
      <c r="B3683" t="s">
        <v>12983</v>
      </c>
      <c r="C3683" t="s">
        <v>2807</v>
      </c>
      <c r="D3683">
        <v>10194481</v>
      </c>
      <c r="E3683" t="s">
        <v>201</v>
      </c>
      <c r="I3683" t="s">
        <v>12984</v>
      </c>
      <c r="J3683" t="s">
        <v>255</v>
      </c>
      <c r="K3683" s="6">
        <v>0.29166666666666669</v>
      </c>
      <c r="L3683" s="8">
        <v>0.70833333333333337</v>
      </c>
      <c r="M3683" t="s">
        <v>184</v>
      </c>
      <c r="N3683" t="s">
        <v>184</v>
      </c>
      <c r="Q3683" t="s">
        <v>2809</v>
      </c>
      <c r="R3683" t="s">
        <v>165</v>
      </c>
      <c r="S3683" t="s">
        <v>192</v>
      </c>
      <c r="T3683" t="s">
        <v>46</v>
      </c>
      <c r="U3683" t="s">
        <v>47</v>
      </c>
      <c r="V3683" t="s">
        <v>12985</v>
      </c>
      <c r="W3683">
        <v>38.913469999999997</v>
      </c>
      <c r="X3683">
        <v>-77.042085</v>
      </c>
      <c r="Y3683">
        <v>396350.1</v>
      </c>
      <c r="Z3683">
        <v>138401.37</v>
      </c>
      <c r="AA3683">
        <v>20009</v>
      </c>
      <c r="AB3683">
        <v>226647</v>
      </c>
      <c r="AC3683">
        <v>69630</v>
      </c>
      <c r="AD3683">
        <v>69630</v>
      </c>
      <c r="AE3683">
        <v>2</v>
      </c>
      <c r="AF3683" t="s">
        <v>86</v>
      </c>
      <c r="AG3683" t="s">
        <v>1692</v>
      </c>
      <c r="AH3683" t="s">
        <v>50</v>
      </c>
      <c r="AI3683">
        <v>208</v>
      </c>
      <c r="AJ3683">
        <v>6</v>
      </c>
      <c r="AK3683" t="s">
        <v>51</v>
      </c>
      <c r="AL3683">
        <v>607</v>
      </c>
      <c r="AM3683">
        <v>-77.042086996507507</v>
      </c>
      <c r="AN3683">
        <v>38.913477315551297</v>
      </c>
      <c r="AO3683" t="b">
        <f t="shared" si="114"/>
        <v>0</v>
      </c>
      <c r="AP3683">
        <f t="shared" si="115"/>
        <v>0</v>
      </c>
    </row>
    <row r="3684" spans="1:42">
      <c r="A3684">
        <v>187103</v>
      </c>
      <c r="B3684" t="s">
        <v>9588</v>
      </c>
      <c r="C3684" t="s">
        <v>4708</v>
      </c>
      <c r="D3684">
        <v>10194486</v>
      </c>
      <c r="E3684" t="s">
        <v>2388</v>
      </c>
      <c r="I3684" t="s">
        <v>9589</v>
      </c>
      <c r="J3684" t="s">
        <v>255</v>
      </c>
      <c r="K3684" s="6">
        <v>0.33333333333333331</v>
      </c>
      <c r="L3684" s="8">
        <v>0.66666666666666663</v>
      </c>
      <c r="M3684" t="s">
        <v>184</v>
      </c>
      <c r="N3684" t="s">
        <v>184</v>
      </c>
      <c r="O3684" t="s">
        <v>4710</v>
      </c>
      <c r="P3684" t="s">
        <v>4711</v>
      </c>
      <c r="Q3684" t="s">
        <v>4710</v>
      </c>
      <c r="R3684" t="s">
        <v>165</v>
      </c>
      <c r="S3684" t="s">
        <v>192</v>
      </c>
      <c r="T3684" t="s">
        <v>46</v>
      </c>
      <c r="U3684" t="s">
        <v>47</v>
      </c>
      <c r="V3684" t="s">
        <v>9590</v>
      </c>
      <c r="W3684">
        <v>38.865622000000002</v>
      </c>
      <c r="X3684">
        <v>-76.987758999999997</v>
      </c>
      <c r="Y3684">
        <v>401062.36</v>
      </c>
      <c r="Z3684">
        <v>133089.07999999999</v>
      </c>
      <c r="AA3684">
        <v>20020</v>
      </c>
      <c r="AB3684">
        <v>151472</v>
      </c>
      <c r="AC3684">
        <v>59564</v>
      </c>
      <c r="AD3684">
        <v>59564</v>
      </c>
      <c r="AE3684">
        <v>8</v>
      </c>
      <c r="AF3684" t="s">
        <v>578</v>
      </c>
      <c r="AG3684" t="s">
        <v>579</v>
      </c>
      <c r="AH3684" t="s">
        <v>458</v>
      </c>
      <c r="AI3684">
        <v>701</v>
      </c>
      <c r="AJ3684">
        <v>28</v>
      </c>
      <c r="AK3684" t="s">
        <v>51</v>
      </c>
      <c r="AL3684">
        <v>2306</v>
      </c>
      <c r="AM3684">
        <v>-76.987761086087104</v>
      </c>
      <c r="AN3684">
        <v>38.865629145169002</v>
      </c>
      <c r="AO3684" t="b">
        <f t="shared" si="114"/>
        <v>0</v>
      </c>
      <c r="AP3684">
        <f t="shared" si="115"/>
        <v>0</v>
      </c>
    </row>
    <row r="3685" spans="1:42">
      <c r="A3685">
        <v>187104</v>
      </c>
      <c r="B3685" t="s">
        <v>9591</v>
      </c>
      <c r="C3685" t="s">
        <v>9592</v>
      </c>
      <c r="D3685">
        <v>10194493</v>
      </c>
      <c r="E3685" t="s">
        <v>201</v>
      </c>
      <c r="I3685" t="s">
        <v>9593</v>
      </c>
      <c r="J3685" t="s">
        <v>255</v>
      </c>
      <c r="K3685" s="6">
        <v>0.29166666666666669</v>
      </c>
      <c r="L3685" s="8">
        <v>0.79166666666666663</v>
      </c>
      <c r="M3685" t="s">
        <v>184</v>
      </c>
      <c r="N3685" t="s">
        <v>184</v>
      </c>
      <c r="Q3685" t="s">
        <v>9592</v>
      </c>
      <c r="R3685" t="s">
        <v>165</v>
      </c>
      <c r="S3685" t="s">
        <v>192</v>
      </c>
      <c r="T3685" t="s">
        <v>46</v>
      </c>
      <c r="U3685" t="s">
        <v>47</v>
      </c>
      <c r="V3685" t="s">
        <v>9594</v>
      </c>
      <c r="W3685">
        <v>38.895293000000002</v>
      </c>
      <c r="X3685">
        <v>-76.996691999999996</v>
      </c>
      <c r="Y3685">
        <v>400287</v>
      </c>
      <c r="Z3685">
        <v>136382.72</v>
      </c>
      <c r="AA3685">
        <v>20002</v>
      </c>
      <c r="AB3685">
        <v>1541</v>
      </c>
      <c r="AC3685">
        <v>2026</v>
      </c>
      <c r="AD3685">
        <v>2026</v>
      </c>
      <c r="AE3685">
        <v>6</v>
      </c>
      <c r="AF3685" t="s">
        <v>434</v>
      </c>
      <c r="AG3685" t="s">
        <v>1593</v>
      </c>
      <c r="AH3685" t="s">
        <v>63</v>
      </c>
      <c r="AI3685">
        <v>104</v>
      </c>
      <c r="AJ3685">
        <v>25</v>
      </c>
      <c r="AK3685" t="s">
        <v>51</v>
      </c>
      <c r="AL3685">
        <v>2124</v>
      </c>
      <c r="AM3685">
        <v>-76.996693909207295</v>
      </c>
      <c r="AN3685">
        <v>38.895300137185302</v>
      </c>
      <c r="AO3685" t="b">
        <f t="shared" si="114"/>
        <v>1</v>
      </c>
      <c r="AP3685">
        <f t="shared" si="115"/>
        <v>1</v>
      </c>
    </row>
    <row r="3686" spans="1:42">
      <c r="A3686">
        <v>187046</v>
      </c>
      <c r="B3686" t="s">
        <v>12986</v>
      </c>
      <c r="C3686" t="s">
        <v>2387</v>
      </c>
      <c r="D3686">
        <v>10194496</v>
      </c>
      <c r="E3686" t="s">
        <v>2388</v>
      </c>
      <c r="I3686" t="s">
        <v>12987</v>
      </c>
      <c r="J3686" t="s">
        <v>386</v>
      </c>
      <c r="K3686" s="6">
        <v>0.29166666666666669</v>
      </c>
      <c r="L3686" s="8">
        <v>0.70833333333333337</v>
      </c>
      <c r="M3686" t="s">
        <v>183</v>
      </c>
      <c r="N3686" t="s">
        <v>183</v>
      </c>
      <c r="Q3686" t="s">
        <v>2387</v>
      </c>
      <c r="R3686" t="s">
        <v>165</v>
      </c>
      <c r="S3686" t="s">
        <v>184</v>
      </c>
      <c r="T3686" t="s">
        <v>46</v>
      </c>
      <c r="U3686" t="s">
        <v>47</v>
      </c>
      <c r="V3686" t="s">
        <v>12988</v>
      </c>
      <c r="W3686">
        <v>38.913834999999999</v>
      </c>
      <c r="X3686">
        <v>-77.023561000000001</v>
      </c>
      <c r="Y3686">
        <v>397956.61</v>
      </c>
      <c r="Z3686">
        <v>138441.29</v>
      </c>
      <c r="AA3686">
        <v>20001</v>
      </c>
      <c r="AB3686">
        <v>239902</v>
      </c>
      <c r="AC3686">
        <v>83176</v>
      </c>
      <c r="AD3686">
        <v>83176</v>
      </c>
      <c r="AE3686">
        <v>6</v>
      </c>
      <c r="AF3686" t="s">
        <v>61</v>
      </c>
      <c r="AG3686" t="s">
        <v>1221</v>
      </c>
      <c r="AH3686" t="s">
        <v>88</v>
      </c>
      <c r="AI3686">
        <v>308</v>
      </c>
      <c r="AJ3686">
        <v>7</v>
      </c>
      <c r="AK3686" t="s">
        <v>51</v>
      </c>
      <c r="AL3686">
        <v>919</v>
      </c>
      <c r="AM3686">
        <v>-77.023563455303503</v>
      </c>
      <c r="AN3686">
        <v>38.913842132500001</v>
      </c>
      <c r="AO3686" t="b">
        <f t="shared" si="114"/>
        <v>1</v>
      </c>
      <c r="AP3686">
        <f t="shared" si="115"/>
        <v>1</v>
      </c>
    </row>
    <row r="3687" spans="1:42">
      <c r="A3687">
        <v>187047</v>
      </c>
      <c r="B3687" t="s">
        <v>9595</v>
      </c>
      <c r="C3687" t="s">
        <v>5457</v>
      </c>
      <c r="D3687">
        <v>10194500</v>
      </c>
      <c r="E3687" t="s">
        <v>2388</v>
      </c>
      <c r="I3687" t="s">
        <v>9596</v>
      </c>
      <c r="J3687" t="s">
        <v>255</v>
      </c>
      <c r="K3687" s="6">
        <v>0.29166666666666669</v>
      </c>
      <c r="L3687" s="8">
        <v>0.66666666666666663</v>
      </c>
      <c r="M3687" t="s">
        <v>183</v>
      </c>
      <c r="N3687" t="s">
        <v>183</v>
      </c>
      <c r="O3687" t="s">
        <v>9597</v>
      </c>
      <c r="P3687" t="s">
        <v>9598</v>
      </c>
      <c r="Q3687" t="s">
        <v>9599</v>
      </c>
      <c r="R3687" t="s">
        <v>165</v>
      </c>
      <c r="S3687" t="s">
        <v>184</v>
      </c>
      <c r="T3687" t="s">
        <v>46</v>
      </c>
      <c r="U3687" t="s">
        <v>47</v>
      </c>
      <c r="V3687" t="s">
        <v>9600</v>
      </c>
      <c r="W3687">
        <v>38.901530000000001</v>
      </c>
      <c r="X3687">
        <v>-76.995958000000002</v>
      </c>
      <c r="Y3687">
        <v>400350.61</v>
      </c>
      <c r="Z3687">
        <v>137075.10999999999</v>
      </c>
      <c r="AA3687">
        <v>20002</v>
      </c>
      <c r="AB3687">
        <v>289</v>
      </c>
      <c r="AC3687">
        <v>1453</v>
      </c>
      <c r="AD3687">
        <v>1453</v>
      </c>
      <c r="AE3687">
        <v>6</v>
      </c>
      <c r="AF3687" t="s">
        <v>669</v>
      </c>
      <c r="AG3687" t="s">
        <v>2064</v>
      </c>
      <c r="AH3687" t="s">
        <v>63</v>
      </c>
      <c r="AI3687">
        <v>104</v>
      </c>
      <c r="AJ3687">
        <v>25</v>
      </c>
      <c r="AK3687" t="s">
        <v>51</v>
      </c>
      <c r="AL3687">
        <v>2112</v>
      </c>
      <c r="AM3687">
        <v>-76.995960296007894</v>
      </c>
      <c r="AN3687">
        <v>38.901537414482597</v>
      </c>
      <c r="AO3687" t="b">
        <f t="shared" si="114"/>
        <v>0</v>
      </c>
      <c r="AP3687">
        <f t="shared" si="115"/>
        <v>0</v>
      </c>
    </row>
    <row r="3688" spans="1:42">
      <c r="A3688">
        <v>187210</v>
      </c>
      <c r="B3688" t="s">
        <v>5825</v>
      </c>
      <c r="C3688" t="s">
        <v>5826</v>
      </c>
      <c r="D3688">
        <v>10194507</v>
      </c>
      <c r="E3688" t="s">
        <v>519</v>
      </c>
      <c r="I3688" t="s">
        <v>5827</v>
      </c>
      <c r="J3688" t="s">
        <v>255</v>
      </c>
      <c r="K3688" s="6">
        <v>0.54166666666666663</v>
      </c>
      <c r="L3688" s="8">
        <v>0.70833333333333337</v>
      </c>
      <c r="M3688" t="s">
        <v>255</v>
      </c>
      <c r="N3688" t="s">
        <v>387</v>
      </c>
      <c r="Q3688" t="s">
        <v>5826</v>
      </c>
      <c r="R3688" t="s">
        <v>165</v>
      </c>
      <c r="S3688" t="s">
        <v>95</v>
      </c>
      <c r="T3688" t="s">
        <v>46</v>
      </c>
      <c r="U3688" t="s">
        <v>47</v>
      </c>
      <c r="V3688" t="s">
        <v>5828</v>
      </c>
      <c r="W3688">
        <v>38.945287999999998</v>
      </c>
      <c r="X3688">
        <v>-77.038167999999999</v>
      </c>
      <c r="Y3688">
        <v>396691.23</v>
      </c>
      <c r="Z3688">
        <v>141933.35</v>
      </c>
      <c r="AA3688">
        <v>20011</v>
      </c>
      <c r="AB3688">
        <v>258694</v>
      </c>
      <c r="AC3688">
        <v>101555</v>
      </c>
      <c r="AD3688">
        <v>101555</v>
      </c>
      <c r="AE3688">
        <v>4</v>
      </c>
      <c r="AF3688" t="s">
        <v>445</v>
      </c>
      <c r="AG3688" t="s">
        <v>1601</v>
      </c>
      <c r="AH3688" t="s">
        <v>188</v>
      </c>
      <c r="AI3688">
        <v>404</v>
      </c>
      <c r="AJ3688">
        <v>18</v>
      </c>
      <c r="AK3688" t="s">
        <v>51</v>
      </c>
      <c r="AL3688">
        <v>1203</v>
      </c>
      <c r="AM3688">
        <v>-77.038170669878596</v>
      </c>
      <c r="AN3688">
        <v>38.9452958397207</v>
      </c>
      <c r="AO3688" t="b">
        <f t="shared" si="114"/>
        <v>1</v>
      </c>
      <c r="AP3688">
        <f t="shared" si="115"/>
        <v>1</v>
      </c>
    </row>
    <row r="3689" spans="1:42">
      <c r="A3689">
        <v>187503</v>
      </c>
      <c r="B3689" t="s">
        <v>12989</v>
      </c>
      <c r="C3689" t="s">
        <v>12990</v>
      </c>
      <c r="D3689">
        <v>10194509</v>
      </c>
      <c r="E3689" t="s">
        <v>201</v>
      </c>
      <c r="I3689" t="s">
        <v>12991</v>
      </c>
      <c r="J3689" t="s">
        <v>255</v>
      </c>
      <c r="K3689" s="6">
        <v>0.625</v>
      </c>
      <c r="L3689" s="8">
        <v>0.625</v>
      </c>
      <c r="M3689" t="s">
        <v>265</v>
      </c>
      <c r="N3689" t="s">
        <v>174</v>
      </c>
      <c r="Q3689" t="s">
        <v>12990</v>
      </c>
      <c r="R3689" t="s">
        <v>165</v>
      </c>
      <c r="S3689" t="s">
        <v>266</v>
      </c>
      <c r="T3689" t="s">
        <v>46</v>
      </c>
      <c r="U3689" t="s">
        <v>47</v>
      </c>
      <c r="V3689" t="s">
        <v>12992</v>
      </c>
      <c r="W3689">
        <v>38.918411999999996</v>
      </c>
      <c r="X3689">
        <v>-77.034873000000005</v>
      </c>
      <c r="Y3689">
        <v>396975.77</v>
      </c>
      <c r="Z3689">
        <v>138949.70000000001</v>
      </c>
      <c r="AA3689">
        <v>20009</v>
      </c>
      <c r="AB3689">
        <v>242068</v>
      </c>
      <c r="AC3689">
        <v>85015</v>
      </c>
      <c r="AD3689">
        <v>85015</v>
      </c>
      <c r="AE3689">
        <v>1</v>
      </c>
      <c r="AF3689" t="s">
        <v>361</v>
      </c>
      <c r="AG3689" t="s">
        <v>373</v>
      </c>
      <c r="AH3689" t="s">
        <v>88</v>
      </c>
      <c r="AI3689">
        <v>301</v>
      </c>
      <c r="AJ3689">
        <v>6</v>
      </c>
      <c r="AK3689" t="s">
        <v>51</v>
      </c>
      <c r="AL3689">
        <v>996</v>
      </c>
      <c r="AM3689">
        <v>-77.034875203693502</v>
      </c>
      <c r="AN3689">
        <v>38.918419231002702</v>
      </c>
      <c r="AO3689" t="b">
        <f t="shared" ref="AO3689:AO3752" si="116">C3689=Q3689</f>
        <v>1</v>
      </c>
      <c r="AP3689">
        <f t="shared" si="115"/>
        <v>1</v>
      </c>
    </row>
    <row r="3690" spans="1:42">
      <c r="A3690">
        <v>187124</v>
      </c>
      <c r="B3690" t="s">
        <v>12993</v>
      </c>
      <c r="C3690" t="s">
        <v>12994</v>
      </c>
      <c r="D3690">
        <v>10194512</v>
      </c>
      <c r="E3690" t="s">
        <v>201</v>
      </c>
      <c r="K3690" s="6">
        <v>0.29166666666666669</v>
      </c>
      <c r="L3690" s="8">
        <v>0.70833333333333337</v>
      </c>
      <c r="M3690" t="s">
        <v>192</v>
      </c>
      <c r="N3690" t="s">
        <v>192</v>
      </c>
      <c r="O3690" t="s">
        <v>12994</v>
      </c>
      <c r="P3690" t="s">
        <v>12995</v>
      </c>
      <c r="Q3690" t="s">
        <v>12994</v>
      </c>
      <c r="R3690" t="s">
        <v>148</v>
      </c>
      <c r="S3690" t="s">
        <v>387</v>
      </c>
      <c r="T3690" t="s">
        <v>46</v>
      </c>
      <c r="U3690" t="s">
        <v>47</v>
      </c>
      <c r="V3690" t="s">
        <v>11079</v>
      </c>
      <c r="W3690">
        <v>38.924028999999997</v>
      </c>
      <c r="X3690">
        <v>-77.030563999999998</v>
      </c>
      <c r="Y3690">
        <v>397349.62</v>
      </c>
      <c r="Z3690">
        <v>139573.18</v>
      </c>
      <c r="AA3690">
        <v>20009</v>
      </c>
      <c r="AB3690">
        <v>231671</v>
      </c>
      <c r="AC3690">
        <v>74703</v>
      </c>
      <c r="AD3690">
        <v>74703</v>
      </c>
      <c r="AE3690">
        <v>1</v>
      </c>
      <c r="AF3690" t="s">
        <v>361</v>
      </c>
      <c r="AG3690" t="s">
        <v>1426</v>
      </c>
      <c r="AH3690" t="s">
        <v>88</v>
      </c>
      <c r="AI3690">
        <v>304</v>
      </c>
      <c r="AJ3690">
        <v>2</v>
      </c>
      <c r="AK3690" t="s">
        <v>51</v>
      </c>
      <c r="AL3690">
        <v>744</v>
      </c>
      <c r="AM3690">
        <v>-77.030566682500094</v>
      </c>
      <c r="AN3690">
        <v>38.924036948574802</v>
      </c>
      <c r="AO3690" t="b">
        <f t="shared" si="116"/>
        <v>1</v>
      </c>
      <c r="AP3690">
        <f t="shared" si="115"/>
        <v>1</v>
      </c>
    </row>
    <row r="3691" spans="1:42">
      <c r="A3691">
        <v>187211</v>
      </c>
      <c r="B3691" t="s">
        <v>5831</v>
      </c>
      <c r="C3691" t="s">
        <v>4303</v>
      </c>
      <c r="D3691">
        <v>10194517</v>
      </c>
      <c r="E3691" t="s">
        <v>115</v>
      </c>
      <c r="H3691">
        <v>108809</v>
      </c>
      <c r="I3691" t="s">
        <v>5832</v>
      </c>
      <c r="J3691" t="s">
        <v>255</v>
      </c>
      <c r="K3691" s="6">
        <v>0.79166666666666663</v>
      </c>
      <c r="L3691" s="8">
        <v>0.125</v>
      </c>
      <c r="M3691" t="s">
        <v>254</v>
      </c>
      <c r="N3691" t="s">
        <v>387</v>
      </c>
      <c r="Q3691" t="s">
        <v>4303</v>
      </c>
      <c r="R3691" t="s">
        <v>165</v>
      </c>
      <c r="S3691" t="s">
        <v>95</v>
      </c>
      <c r="T3691" t="s">
        <v>46</v>
      </c>
      <c r="U3691" t="s">
        <v>47</v>
      </c>
      <c r="V3691" t="s">
        <v>4304</v>
      </c>
      <c r="W3691">
        <v>38.904072999999997</v>
      </c>
      <c r="X3691">
        <v>-77.040638000000001</v>
      </c>
      <c r="Y3691">
        <v>396475.11</v>
      </c>
      <c r="Z3691">
        <v>137358.15</v>
      </c>
      <c r="AA3691">
        <v>20036</v>
      </c>
      <c r="AB3691">
        <v>243303</v>
      </c>
      <c r="AC3691">
        <v>86233</v>
      </c>
      <c r="AD3691">
        <v>86233</v>
      </c>
      <c r="AE3691">
        <v>2</v>
      </c>
      <c r="AF3691" t="s">
        <v>86</v>
      </c>
      <c r="AG3691" t="s">
        <v>523</v>
      </c>
      <c r="AH3691" t="s">
        <v>50</v>
      </c>
      <c r="AI3691">
        <v>207</v>
      </c>
      <c r="AJ3691">
        <v>6</v>
      </c>
      <c r="AK3691" t="s">
        <v>524</v>
      </c>
      <c r="AL3691">
        <v>1126</v>
      </c>
      <c r="AM3691">
        <v>-77.040640229374503</v>
      </c>
      <c r="AN3691">
        <v>38.904080140074598</v>
      </c>
      <c r="AO3691" t="b">
        <f t="shared" si="116"/>
        <v>1</v>
      </c>
      <c r="AP3691">
        <f t="shared" si="115"/>
        <v>1</v>
      </c>
    </row>
    <row r="3692" spans="1:42">
      <c r="A3692">
        <v>187212</v>
      </c>
      <c r="B3692" t="s">
        <v>12996</v>
      </c>
      <c r="C3692" t="s">
        <v>12997</v>
      </c>
      <c r="D3692">
        <v>10194525</v>
      </c>
      <c r="E3692" t="s">
        <v>201</v>
      </c>
      <c r="I3692" t="s">
        <v>12998</v>
      </c>
      <c r="J3692" t="s">
        <v>386</v>
      </c>
      <c r="K3692" s="6">
        <v>0.29166666666666669</v>
      </c>
      <c r="L3692" s="8">
        <v>0.79166666666666663</v>
      </c>
      <c r="M3692" t="s">
        <v>192</v>
      </c>
      <c r="N3692" t="s">
        <v>387</v>
      </c>
      <c r="Q3692" t="s">
        <v>12997</v>
      </c>
      <c r="R3692" t="s">
        <v>165</v>
      </c>
      <c r="S3692" t="s">
        <v>95</v>
      </c>
      <c r="T3692" t="s">
        <v>46</v>
      </c>
      <c r="U3692" t="s">
        <v>47</v>
      </c>
      <c r="V3692" t="s">
        <v>12999</v>
      </c>
      <c r="W3692">
        <v>38.909886</v>
      </c>
      <c r="X3692">
        <v>-77.040548000000001</v>
      </c>
      <c r="Y3692">
        <v>396483.24</v>
      </c>
      <c r="Z3692">
        <v>138003.48000000001</v>
      </c>
      <c r="AA3692">
        <v>20036</v>
      </c>
      <c r="AB3692">
        <v>238008</v>
      </c>
      <c r="AC3692">
        <v>81323</v>
      </c>
      <c r="AD3692">
        <v>81323</v>
      </c>
      <c r="AE3692">
        <v>2</v>
      </c>
      <c r="AF3692" t="s">
        <v>86</v>
      </c>
      <c r="AG3692" t="s">
        <v>380</v>
      </c>
      <c r="AH3692" t="s">
        <v>50</v>
      </c>
      <c r="AI3692">
        <v>208</v>
      </c>
      <c r="AJ3692">
        <v>6</v>
      </c>
      <c r="AK3692" t="s">
        <v>51</v>
      </c>
      <c r="AL3692">
        <v>903</v>
      </c>
      <c r="AM3692">
        <v>-77.040549804730006</v>
      </c>
      <c r="AN3692">
        <v>38.909893529896699</v>
      </c>
      <c r="AO3692" t="b">
        <f t="shared" si="116"/>
        <v>1</v>
      </c>
      <c r="AP3692">
        <f t="shared" si="115"/>
        <v>1</v>
      </c>
    </row>
    <row r="3693" spans="1:42">
      <c r="A3693">
        <v>187683</v>
      </c>
      <c r="B3693" t="s">
        <v>9601</v>
      </c>
      <c r="C3693" t="s">
        <v>9602</v>
      </c>
      <c r="D3693">
        <v>10194533</v>
      </c>
      <c r="E3693" t="s">
        <v>201</v>
      </c>
      <c r="I3693" t="s">
        <v>9603</v>
      </c>
      <c r="J3693" t="s">
        <v>255</v>
      </c>
      <c r="K3693" s="6">
        <v>0.375</v>
      </c>
      <c r="L3693" s="8">
        <v>0.79166666666666663</v>
      </c>
      <c r="M3693" t="s">
        <v>55</v>
      </c>
      <c r="N3693" t="s">
        <v>55</v>
      </c>
      <c r="O3693" t="s">
        <v>9602</v>
      </c>
      <c r="P3693" t="s">
        <v>9604</v>
      </c>
      <c r="Q3693" t="s">
        <v>9602</v>
      </c>
      <c r="R3693" t="s">
        <v>165</v>
      </c>
      <c r="S3693" t="s">
        <v>683</v>
      </c>
      <c r="T3693" t="s">
        <v>46</v>
      </c>
      <c r="U3693" t="s">
        <v>47</v>
      </c>
      <c r="V3693" t="s">
        <v>9605</v>
      </c>
      <c r="W3693">
        <v>38.912478</v>
      </c>
      <c r="X3693">
        <v>-77.082538</v>
      </c>
      <c r="Y3693">
        <v>392841.56</v>
      </c>
      <c r="Z3693">
        <v>138293.71</v>
      </c>
      <c r="AA3693">
        <v>20007</v>
      </c>
      <c r="AB3693">
        <v>271207</v>
      </c>
      <c r="AC3693">
        <v>114371</v>
      </c>
      <c r="AD3693">
        <v>114371</v>
      </c>
      <c r="AE3693">
        <v>3</v>
      </c>
      <c r="AF3693" t="s">
        <v>508</v>
      </c>
      <c r="AG3693" t="s">
        <v>1142</v>
      </c>
      <c r="AH3693" t="s">
        <v>50</v>
      </c>
      <c r="AI3693">
        <v>205</v>
      </c>
      <c r="AJ3693">
        <v>13</v>
      </c>
      <c r="AK3693" t="s">
        <v>51</v>
      </c>
      <c r="AL3693">
        <v>2841</v>
      </c>
      <c r="AM3693">
        <v>-77.082540635902006</v>
      </c>
      <c r="AN3693">
        <v>38.912485902816996</v>
      </c>
      <c r="AO3693" t="b">
        <f t="shared" si="116"/>
        <v>1</v>
      </c>
      <c r="AP3693">
        <f t="shared" si="115"/>
        <v>1</v>
      </c>
    </row>
    <row r="3694" spans="1:42">
      <c r="A3694">
        <v>187504</v>
      </c>
      <c r="B3694" t="s">
        <v>13000</v>
      </c>
      <c r="C3694" t="s">
        <v>5834</v>
      </c>
      <c r="D3694">
        <v>10194535</v>
      </c>
      <c r="E3694" t="s">
        <v>201</v>
      </c>
      <c r="I3694" t="s">
        <v>13001</v>
      </c>
      <c r="J3694" t="s">
        <v>255</v>
      </c>
      <c r="K3694" s="6">
        <v>0.29166666666666669</v>
      </c>
      <c r="L3694" s="8">
        <v>0.79166666666666663</v>
      </c>
      <c r="M3694" t="s">
        <v>265</v>
      </c>
      <c r="N3694" t="s">
        <v>174</v>
      </c>
      <c r="Q3694" t="s">
        <v>5834</v>
      </c>
      <c r="R3694" t="s">
        <v>165</v>
      </c>
      <c r="S3694" t="s">
        <v>266</v>
      </c>
      <c r="T3694" t="s">
        <v>46</v>
      </c>
      <c r="U3694" t="s">
        <v>47</v>
      </c>
      <c r="V3694" t="s">
        <v>13002</v>
      </c>
      <c r="W3694">
        <v>38.916088000000002</v>
      </c>
      <c r="X3694">
        <v>-77.016969000000003</v>
      </c>
      <c r="Y3694">
        <v>398528.36</v>
      </c>
      <c r="Z3694">
        <v>138691.26</v>
      </c>
      <c r="AA3694">
        <v>20001</v>
      </c>
      <c r="AB3694">
        <v>229779</v>
      </c>
      <c r="AC3694">
        <v>72777</v>
      </c>
      <c r="AD3694">
        <v>72777</v>
      </c>
      <c r="AE3694">
        <v>1</v>
      </c>
      <c r="AF3694" t="s">
        <v>361</v>
      </c>
      <c r="AG3694" t="s">
        <v>635</v>
      </c>
      <c r="AH3694" t="s">
        <v>88</v>
      </c>
      <c r="AI3694">
        <v>306</v>
      </c>
      <c r="AJ3694">
        <v>3</v>
      </c>
      <c r="AK3694" t="s">
        <v>51</v>
      </c>
      <c r="AL3694">
        <v>651</v>
      </c>
      <c r="AM3694">
        <v>-77.016971466483199</v>
      </c>
      <c r="AN3694">
        <v>38.916095089765399</v>
      </c>
      <c r="AO3694" t="b">
        <f t="shared" si="116"/>
        <v>1</v>
      </c>
      <c r="AP3694">
        <f t="shared" si="115"/>
        <v>1</v>
      </c>
    </row>
    <row r="3695" spans="1:42">
      <c r="A3695">
        <v>187887</v>
      </c>
      <c r="B3695" t="s">
        <v>14075</v>
      </c>
      <c r="C3695" t="s">
        <v>14076</v>
      </c>
      <c r="D3695">
        <v>10194538</v>
      </c>
      <c r="E3695" t="s">
        <v>201</v>
      </c>
      <c r="I3695" t="s">
        <v>14077</v>
      </c>
      <c r="J3695" t="s">
        <v>255</v>
      </c>
      <c r="K3695" s="6">
        <v>0.33333333333333331</v>
      </c>
      <c r="L3695" s="8">
        <v>0.79166666666666663</v>
      </c>
      <c r="M3695" t="s">
        <v>683</v>
      </c>
      <c r="N3695" t="s">
        <v>683</v>
      </c>
      <c r="Q3695" t="s">
        <v>14076</v>
      </c>
      <c r="R3695" t="s">
        <v>165</v>
      </c>
      <c r="S3695" t="s">
        <v>56</v>
      </c>
      <c r="T3695" t="s">
        <v>46</v>
      </c>
      <c r="U3695" t="s">
        <v>47</v>
      </c>
      <c r="V3695" t="s">
        <v>1495</v>
      </c>
      <c r="W3695">
        <v>38.916122000000001</v>
      </c>
      <c r="X3695">
        <v>-77.038953000000006</v>
      </c>
      <c r="Y3695">
        <v>396621.8</v>
      </c>
      <c r="Z3695">
        <v>138695.63</v>
      </c>
      <c r="AA3695">
        <v>20009</v>
      </c>
      <c r="AB3695">
        <v>226434</v>
      </c>
      <c r="AC3695">
        <v>69764</v>
      </c>
      <c r="AD3695">
        <v>69764</v>
      </c>
      <c r="AE3695">
        <v>2</v>
      </c>
      <c r="AF3695" t="s">
        <v>86</v>
      </c>
      <c r="AG3695" t="s">
        <v>773</v>
      </c>
      <c r="AH3695" t="s">
        <v>88</v>
      </c>
      <c r="AI3695">
        <v>301</v>
      </c>
      <c r="AJ3695">
        <v>6</v>
      </c>
      <c r="AK3695" t="s">
        <v>51</v>
      </c>
      <c r="AL3695">
        <v>4187</v>
      </c>
      <c r="AM3695">
        <v>-77.038955642225602</v>
      </c>
      <c r="AN3695">
        <v>38.916129194758597</v>
      </c>
      <c r="AO3695" t="b">
        <f t="shared" si="116"/>
        <v>1</v>
      </c>
      <c r="AP3695">
        <f t="shared" si="115"/>
        <v>1</v>
      </c>
    </row>
    <row r="3696" spans="1:42">
      <c r="A3696">
        <v>187505</v>
      </c>
      <c r="B3696" t="s">
        <v>5833</v>
      </c>
      <c r="C3696" t="s">
        <v>5834</v>
      </c>
      <c r="D3696">
        <v>10194540</v>
      </c>
      <c r="E3696" t="s">
        <v>201</v>
      </c>
      <c r="K3696" s="6">
        <v>0.29166666666666669</v>
      </c>
      <c r="L3696" s="8">
        <v>0.79166666666666663</v>
      </c>
      <c r="M3696" t="s">
        <v>265</v>
      </c>
      <c r="N3696" t="s">
        <v>174</v>
      </c>
      <c r="Q3696" t="s">
        <v>5834</v>
      </c>
      <c r="R3696" t="s">
        <v>148</v>
      </c>
      <c r="S3696" t="s">
        <v>266</v>
      </c>
      <c r="T3696" t="s">
        <v>46</v>
      </c>
      <c r="U3696" t="s">
        <v>47</v>
      </c>
      <c r="V3696" t="s">
        <v>2403</v>
      </c>
      <c r="W3696">
        <v>38.913839000000003</v>
      </c>
      <c r="X3696">
        <v>-77.038207</v>
      </c>
      <c r="Y3696">
        <v>396686.41</v>
      </c>
      <c r="Z3696">
        <v>138442.19</v>
      </c>
      <c r="AA3696">
        <v>20009</v>
      </c>
      <c r="AB3696">
        <v>241969</v>
      </c>
      <c r="AC3696">
        <v>84919</v>
      </c>
      <c r="AD3696">
        <v>84919</v>
      </c>
      <c r="AE3696">
        <v>2</v>
      </c>
      <c r="AF3696" t="s">
        <v>86</v>
      </c>
      <c r="AG3696" t="s">
        <v>87</v>
      </c>
      <c r="AH3696" t="s">
        <v>88</v>
      </c>
      <c r="AI3696">
        <v>301</v>
      </c>
      <c r="AJ3696">
        <v>6</v>
      </c>
      <c r="AK3696" t="s">
        <v>51</v>
      </c>
      <c r="AL3696">
        <v>1061</v>
      </c>
      <c r="AM3696">
        <v>-77.038209413908504</v>
      </c>
      <c r="AN3696">
        <v>38.913846368340899</v>
      </c>
      <c r="AO3696" t="b">
        <f t="shared" si="116"/>
        <v>1</v>
      </c>
      <c r="AP3696">
        <f t="shared" si="115"/>
        <v>1</v>
      </c>
    </row>
    <row r="3697" spans="1:42">
      <c r="A3697">
        <v>187125</v>
      </c>
      <c r="B3697" t="s">
        <v>9606</v>
      </c>
      <c r="C3697" t="s">
        <v>9607</v>
      </c>
      <c r="D3697">
        <v>10194543</v>
      </c>
      <c r="E3697" t="s">
        <v>201</v>
      </c>
      <c r="K3697" s="6">
        <v>0.29166666666666669</v>
      </c>
      <c r="L3697" s="8">
        <v>0.70833333333333337</v>
      </c>
      <c r="M3697" t="s">
        <v>183</v>
      </c>
      <c r="N3697" t="s">
        <v>184</v>
      </c>
      <c r="Q3697" t="s">
        <v>9607</v>
      </c>
      <c r="R3697" t="s">
        <v>148</v>
      </c>
      <c r="S3697" t="s">
        <v>387</v>
      </c>
      <c r="T3697" t="s">
        <v>46</v>
      </c>
      <c r="U3697" t="s">
        <v>47</v>
      </c>
      <c r="V3697" t="s">
        <v>9608</v>
      </c>
      <c r="W3697">
        <v>38.922564000000001</v>
      </c>
      <c r="X3697">
        <v>-77.038658999999996</v>
      </c>
      <c r="Y3697">
        <v>396647.67</v>
      </c>
      <c r="Z3697">
        <v>139410.81</v>
      </c>
      <c r="AA3697">
        <v>20009</v>
      </c>
      <c r="AB3697">
        <v>310889</v>
      </c>
      <c r="AC3697">
        <v>186556</v>
      </c>
      <c r="AD3697">
        <v>186556</v>
      </c>
      <c r="AE3697">
        <v>1</v>
      </c>
      <c r="AF3697" t="s">
        <v>318</v>
      </c>
      <c r="AG3697" t="s">
        <v>1514</v>
      </c>
      <c r="AH3697" t="s">
        <v>88</v>
      </c>
      <c r="AI3697">
        <v>303</v>
      </c>
      <c r="AJ3697">
        <v>1</v>
      </c>
      <c r="AK3697" t="s">
        <v>51</v>
      </c>
      <c r="AL3697">
        <v>2308</v>
      </c>
      <c r="AM3697">
        <v>-77.038660833030505</v>
      </c>
      <c r="AN3697">
        <v>38.922571869667699</v>
      </c>
      <c r="AO3697" t="b">
        <f t="shared" si="116"/>
        <v>1</v>
      </c>
      <c r="AP3697">
        <f t="shared" si="115"/>
        <v>1</v>
      </c>
    </row>
    <row r="3698" spans="1:42">
      <c r="A3698">
        <v>187506</v>
      </c>
      <c r="B3698" t="s">
        <v>5838</v>
      </c>
      <c r="C3698" t="s">
        <v>5834</v>
      </c>
      <c r="D3698">
        <v>10194544</v>
      </c>
      <c r="E3698" t="s">
        <v>201</v>
      </c>
      <c r="I3698" t="s">
        <v>5839</v>
      </c>
      <c r="J3698" t="s">
        <v>255</v>
      </c>
      <c r="K3698" s="6">
        <v>0.29166666666666669</v>
      </c>
      <c r="L3698" s="8">
        <v>0.79166666666666663</v>
      </c>
      <c r="M3698" t="s">
        <v>265</v>
      </c>
      <c r="N3698" t="s">
        <v>174</v>
      </c>
      <c r="Q3698" t="s">
        <v>5834</v>
      </c>
      <c r="R3698" t="s">
        <v>165</v>
      </c>
      <c r="S3698" t="s">
        <v>266</v>
      </c>
      <c r="T3698" t="s">
        <v>46</v>
      </c>
      <c r="U3698" t="s">
        <v>47</v>
      </c>
      <c r="V3698" t="s">
        <v>2403</v>
      </c>
      <c r="W3698">
        <v>38.913839000000003</v>
      </c>
      <c r="X3698">
        <v>-77.038207</v>
      </c>
      <c r="Y3698">
        <v>396686.41</v>
      </c>
      <c r="Z3698">
        <v>138442.19</v>
      </c>
      <c r="AA3698">
        <v>20009</v>
      </c>
      <c r="AB3698">
        <v>241969</v>
      </c>
      <c r="AC3698">
        <v>84919</v>
      </c>
      <c r="AD3698">
        <v>84919</v>
      </c>
      <c r="AE3698">
        <v>2</v>
      </c>
      <c r="AF3698" t="s">
        <v>86</v>
      </c>
      <c r="AG3698" t="s">
        <v>87</v>
      </c>
      <c r="AH3698" t="s">
        <v>88</v>
      </c>
      <c r="AI3698">
        <v>301</v>
      </c>
      <c r="AJ3698">
        <v>6</v>
      </c>
      <c r="AK3698" t="s">
        <v>51</v>
      </c>
      <c r="AL3698">
        <v>1062</v>
      </c>
      <c r="AM3698">
        <v>-77.038209413908504</v>
      </c>
      <c r="AN3698">
        <v>38.913846368340899</v>
      </c>
      <c r="AO3698" t="b">
        <f t="shared" si="116"/>
        <v>1</v>
      </c>
      <c r="AP3698">
        <f t="shared" si="115"/>
        <v>1</v>
      </c>
    </row>
    <row r="3699" spans="1:42">
      <c r="A3699">
        <v>187507</v>
      </c>
      <c r="B3699" t="s">
        <v>13003</v>
      </c>
      <c r="C3699" t="s">
        <v>5834</v>
      </c>
      <c r="D3699">
        <v>10194549</v>
      </c>
      <c r="E3699" t="s">
        <v>201</v>
      </c>
      <c r="I3699" t="s">
        <v>13004</v>
      </c>
      <c r="J3699" t="s">
        <v>255</v>
      </c>
      <c r="K3699" s="6">
        <v>0.29166666666666669</v>
      </c>
      <c r="L3699" s="8">
        <v>0.79166666666666663</v>
      </c>
      <c r="M3699" t="s">
        <v>265</v>
      </c>
      <c r="N3699" t="s">
        <v>174</v>
      </c>
      <c r="Q3699" t="s">
        <v>13005</v>
      </c>
      <c r="R3699" t="s">
        <v>165</v>
      </c>
      <c r="S3699" t="s">
        <v>266</v>
      </c>
      <c r="T3699" t="s">
        <v>46</v>
      </c>
      <c r="U3699" t="s">
        <v>47</v>
      </c>
      <c r="V3699" t="s">
        <v>13006</v>
      </c>
      <c r="W3699">
        <v>38.914689000000003</v>
      </c>
      <c r="X3699">
        <v>-77.039418999999995</v>
      </c>
      <c r="Y3699">
        <v>396581.32</v>
      </c>
      <c r="Z3699">
        <v>138536.62</v>
      </c>
      <c r="AA3699">
        <v>20009</v>
      </c>
      <c r="AB3699">
        <v>218419</v>
      </c>
      <c r="AC3699">
        <v>61862</v>
      </c>
      <c r="AD3699">
        <v>61862</v>
      </c>
      <c r="AE3699">
        <v>2</v>
      </c>
      <c r="AF3699" t="s">
        <v>86</v>
      </c>
      <c r="AG3699" t="s">
        <v>1692</v>
      </c>
      <c r="AH3699" t="s">
        <v>88</v>
      </c>
      <c r="AI3699">
        <v>301</v>
      </c>
      <c r="AJ3699">
        <v>6</v>
      </c>
      <c r="AK3699" t="s">
        <v>51</v>
      </c>
      <c r="AL3699">
        <v>401</v>
      </c>
      <c r="AM3699">
        <v>-77.039421617244003</v>
      </c>
      <c r="AN3699">
        <v>38.914696622976997</v>
      </c>
      <c r="AO3699" t="b">
        <f t="shared" si="116"/>
        <v>0</v>
      </c>
      <c r="AP3699">
        <f t="shared" si="115"/>
        <v>0</v>
      </c>
    </row>
    <row r="3700" spans="1:42">
      <c r="A3700">
        <v>187888</v>
      </c>
      <c r="B3700" t="s">
        <v>14070</v>
      </c>
      <c r="C3700" t="s">
        <v>985</v>
      </c>
      <c r="D3700">
        <v>10194550</v>
      </c>
      <c r="E3700" t="s">
        <v>201</v>
      </c>
      <c r="I3700" t="s">
        <v>14071</v>
      </c>
      <c r="J3700" t="s">
        <v>255</v>
      </c>
      <c r="K3700" s="6">
        <v>0.29166666666666669</v>
      </c>
      <c r="L3700" s="8">
        <v>0.70833333333333337</v>
      </c>
      <c r="M3700" t="s">
        <v>683</v>
      </c>
      <c r="N3700" t="s">
        <v>683</v>
      </c>
      <c r="O3700" t="s">
        <v>14072</v>
      </c>
      <c r="P3700" t="s">
        <v>14073</v>
      </c>
      <c r="Q3700" t="s">
        <v>14072</v>
      </c>
      <c r="R3700" t="s">
        <v>165</v>
      </c>
      <c r="S3700" t="s">
        <v>56</v>
      </c>
      <c r="T3700" t="s">
        <v>46</v>
      </c>
      <c r="U3700" t="s">
        <v>47</v>
      </c>
      <c r="V3700" t="s">
        <v>14074</v>
      </c>
      <c r="W3700">
        <v>38.906584000000002</v>
      </c>
      <c r="X3700">
        <v>-77.02919</v>
      </c>
      <c r="Y3700">
        <v>397468.2</v>
      </c>
      <c r="Z3700">
        <v>137636.54</v>
      </c>
      <c r="AA3700">
        <v>20005</v>
      </c>
      <c r="AB3700">
        <v>226418</v>
      </c>
      <c r="AC3700">
        <v>69748</v>
      </c>
      <c r="AD3700">
        <v>69748</v>
      </c>
      <c r="AE3700">
        <v>2</v>
      </c>
      <c r="AF3700" t="s">
        <v>97</v>
      </c>
      <c r="AG3700" t="s">
        <v>259</v>
      </c>
      <c r="AH3700" t="s">
        <v>88</v>
      </c>
      <c r="AI3700">
        <v>307</v>
      </c>
      <c r="AJ3700">
        <v>7</v>
      </c>
      <c r="AK3700" t="s">
        <v>51</v>
      </c>
      <c r="AL3700">
        <v>4151</v>
      </c>
      <c r="AM3700">
        <v>-77.029192066134399</v>
      </c>
      <c r="AN3700">
        <v>38.906591396830201</v>
      </c>
      <c r="AO3700" t="b">
        <f t="shared" si="116"/>
        <v>0</v>
      </c>
      <c r="AP3700">
        <f t="shared" si="115"/>
        <v>0</v>
      </c>
    </row>
    <row r="3701" spans="1:42">
      <c r="A3701">
        <v>187105</v>
      </c>
      <c r="B3701" t="s">
        <v>13007</v>
      </c>
      <c r="C3701" t="s">
        <v>13008</v>
      </c>
      <c r="D3701">
        <v>10194554</v>
      </c>
      <c r="E3701" t="s">
        <v>201</v>
      </c>
      <c r="I3701" t="s">
        <v>13009</v>
      </c>
      <c r="J3701" t="s">
        <v>255</v>
      </c>
      <c r="K3701" s="6">
        <v>0.33333333333333331</v>
      </c>
      <c r="L3701" s="8">
        <v>0.5</v>
      </c>
      <c r="M3701" t="s">
        <v>184</v>
      </c>
      <c r="N3701" t="s">
        <v>184</v>
      </c>
      <c r="O3701" t="s">
        <v>13008</v>
      </c>
      <c r="P3701" t="s">
        <v>13010</v>
      </c>
      <c r="Q3701" t="s">
        <v>13008</v>
      </c>
      <c r="R3701" t="s">
        <v>165</v>
      </c>
      <c r="S3701" t="s">
        <v>192</v>
      </c>
      <c r="T3701" t="s">
        <v>46</v>
      </c>
      <c r="U3701" t="s">
        <v>47</v>
      </c>
      <c r="V3701" t="s">
        <v>13011</v>
      </c>
      <c r="W3701">
        <v>38.910871</v>
      </c>
      <c r="X3701">
        <v>-77.018694999999994</v>
      </c>
      <c r="Y3701">
        <v>398378.57</v>
      </c>
      <c r="Z3701">
        <v>138112.16</v>
      </c>
      <c r="AA3701">
        <v>20001</v>
      </c>
      <c r="AB3701">
        <v>237410</v>
      </c>
      <c r="AC3701">
        <v>80711</v>
      </c>
      <c r="AD3701">
        <v>80711</v>
      </c>
      <c r="AE3701">
        <v>6</v>
      </c>
      <c r="AF3701" t="s">
        <v>61</v>
      </c>
      <c r="AG3701" t="s">
        <v>1069</v>
      </c>
      <c r="AH3701" t="s">
        <v>88</v>
      </c>
      <c r="AI3701">
        <v>308</v>
      </c>
      <c r="AJ3701">
        <v>7</v>
      </c>
      <c r="AK3701" t="s">
        <v>51</v>
      </c>
      <c r="AL3701">
        <v>887</v>
      </c>
      <c r="AM3701">
        <v>-77.018697296702797</v>
      </c>
      <c r="AN3701">
        <v>38.910878097521397</v>
      </c>
      <c r="AO3701" t="b">
        <f t="shared" si="116"/>
        <v>1</v>
      </c>
      <c r="AP3701">
        <f t="shared" si="115"/>
        <v>1</v>
      </c>
    </row>
    <row r="3702" spans="1:42">
      <c r="A3702">
        <v>187126</v>
      </c>
      <c r="B3702" t="s">
        <v>13012</v>
      </c>
      <c r="C3702" t="s">
        <v>1031</v>
      </c>
      <c r="D3702">
        <v>10194557</v>
      </c>
      <c r="E3702" t="s">
        <v>81</v>
      </c>
      <c r="I3702" t="s">
        <v>13013</v>
      </c>
      <c r="J3702" t="s">
        <v>255</v>
      </c>
      <c r="K3702" s="6">
        <v>0.33333333333333331</v>
      </c>
      <c r="L3702" s="8">
        <v>0.66666666666666663</v>
      </c>
      <c r="M3702" t="s">
        <v>192</v>
      </c>
      <c r="N3702" t="s">
        <v>192</v>
      </c>
      <c r="Q3702" t="s">
        <v>5434</v>
      </c>
      <c r="R3702" t="s">
        <v>165</v>
      </c>
      <c r="S3702" t="s">
        <v>387</v>
      </c>
      <c r="T3702" t="s">
        <v>46</v>
      </c>
      <c r="U3702" t="s">
        <v>47</v>
      </c>
      <c r="V3702" t="s">
        <v>12661</v>
      </c>
      <c r="W3702">
        <v>38.912011999999997</v>
      </c>
      <c r="X3702">
        <v>-77.042546000000002</v>
      </c>
      <c r="Y3702">
        <v>396310.06</v>
      </c>
      <c r="Z3702">
        <v>138239.57</v>
      </c>
      <c r="AA3702">
        <v>20009</v>
      </c>
      <c r="AB3702">
        <v>226468</v>
      </c>
      <c r="AC3702">
        <v>69798</v>
      </c>
      <c r="AD3702">
        <v>69798</v>
      </c>
      <c r="AE3702">
        <v>2</v>
      </c>
      <c r="AF3702" t="s">
        <v>86</v>
      </c>
      <c r="AG3702" t="s">
        <v>366</v>
      </c>
      <c r="AH3702" t="s">
        <v>50</v>
      </c>
      <c r="AI3702">
        <v>208</v>
      </c>
      <c r="AJ3702">
        <v>6</v>
      </c>
      <c r="AK3702" t="s">
        <v>51</v>
      </c>
      <c r="AL3702">
        <v>623</v>
      </c>
      <c r="AM3702">
        <v>-77.042547803047995</v>
      </c>
      <c r="AN3702">
        <v>38.912019599166499</v>
      </c>
      <c r="AO3702" t="b">
        <f t="shared" si="116"/>
        <v>0</v>
      </c>
      <c r="AP3702">
        <f t="shared" si="115"/>
        <v>0</v>
      </c>
    </row>
    <row r="3703" spans="1:42">
      <c r="A3703">
        <v>187684</v>
      </c>
      <c r="B3703" t="s">
        <v>13014</v>
      </c>
      <c r="C3703" t="s">
        <v>13015</v>
      </c>
      <c r="D3703">
        <v>10194562</v>
      </c>
      <c r="E3703" t="s">
        <v>652</v>
      </c>
      <c r="I3703" t="s">
        <v>13016</v>
      </c>
      <c r="J3703" t="s">
        <v>255</v>
      </c>
      <c r="K3703" s="6">
        <v>0.29166666666666669</v>
      </c>
      <c r="L3703" s="8">
        <v>0.70833333333333337</v>
      </c>
      <c r="M3703" t="s">
        <v>265</v>
      </c>
      <c r="N3703" t="s">
        <v>55</v>
      </c>
      <c r="Q3703" t="s">
        <v>13015</v>
      </c>
      <c r="R3703" t="s">
        <v>165</v>
      </c>
      <c r="S3703" t="s">
        <v>683</v>
      </c>
      <c r="T3703" t="s">
        <v>46</v>
      </c>
      <c r="U3703" t="s">
        <v>47</v>
      </c>
      <c r="V3703" t="s">
        <v>13017</v>
      </c>
      <c r="W3703">
        <v>38.892591000000003</v>
      </c>
      <c r="X3703">
        <v>-76.991810999999998</v>
      </c>
      <c r="Y3703">
        <v>400710.41</v>
      </c>
      <c r="Z3703">
        <v>136082.87</v>
      </c>
      <c r="AA3703">
        <v>20002</v>
      </c>
      <c r="AB3703">
        <v>50954</v>
      </c>
      <c r="AC3703">
        <v>778</v>
      </c>
      <c r="AD3703">
        <v>778</v>
      </c>
      <c r="AE3703">
        <v>6</v>
      </c>
      <c r="AF3703" t="s">
        <v>669</v>
      </c>
      <c r="AG3703" t="s">
        <v>670</v>
      </c>
      <c r="AH3703" t="s">
        <v>63</v>
      </c>
      <c r="AI3703">
        <v>107</v>
      </c>
      <c r="AJ3703">
        <v>25</v>
      </c>
      <c r="AK3703" t="s">
        <v>51</v>
      </c>
      <c r="AL3703">
        <v>15</v>
      </c>
      <c r="AM3703">
        <v>-76.991813387575306</v>
      </c>
      <c r="AN3703">
        <v>38.8925987374353</v>
      </c>
      <c r="AO3703" t="b">
        <f t="shared" si="116"/>
        <v>1</v>
      </c>
      <c r="AP3703">
        <f t="shared" si="115"/>
        <v>1</v>
      </c>
    </row>
    <row r="3704" spans="1:42">
      <c r="A3704">
        <v>187889</v>
      </c>
      <c r="B3704" t="s">
        <v>14067</v>
      </c>
      <c r="C3704" t="s">
        <v>14068</v>
      </c>
      <c r="D3704">
        <v>10194564</v>
      </c>
      <c r="E3704" t="s">
        <v>201</v>
      </c>
      <c r="I3704" t="s">
        <v>14069</v>
      </c>
      <c r="J3704" t="s">
        <v>255</v>
      </c>
      <c r="K3704" s="6">
        <v>0.29166666666666669</v>
      </c>
      <c r="L3704" s="8">
        <v>0.79166666666666663</v>
      </c>
      <c r="M3704" t="s">
        <v>683</v>
      </c>
      <c r="N3704" t="s">
        <v>683</v>
      </c>
      <c r="Q3704" t="s">
        <v>14068</v>
      </c>
      <c r="R3704" t="s">
        <v>165</v>
      </c>
      <c r="S3704" t="s">
        <v>56</v>
      </c>
      <c r="T3704" t="s">
        <v>46</v>
      </c>
      <c r="U3704" t="s">
        <v>47</v>
      </c>
      <c r="V3704" t="s">
        <v>8269</v>
      </c>
      <c r="W3704">
        <v>38.917591999999999</v>
      </c>
      <c r="X3704">
        <v>-77.042991999999998</v>
      </c>
      <c r="Y3704">
        <v>396271.66</v>
      </c>
      <c r="Z3704">
        <v>138858.96</v>
      </c>
      <c r="AA3704">
        <v>20009</v>
      </c>
      <c r="AB3704">
        <v>225430</v>
      </c>
      <c r="AC3704">
        <v>68087</v>
      </c>
      <c r="AD3704">
        <v>68087</v>
      </c>
      <c r="AE3704">
        <v>1</v>
      </c>
      <c r="AF3704" t="s">
        <v>318</v>
      </c>
      <c r="AG3704" t="s">
        <v>319</v>
      </c>
      <c r="AH3704" t="s">
        <v>88</v>
      </c>
      <c r="AI3704">
        <v>303</v>
      </c>
      <c r="AJ3704">
        <v>1</v>
      </c>
      <c r="AK3704" t="s">
        <v>51</v>
      </c>
      <c r="AL3704">
        <v>4137</v>
      </c>
      <c r="AM3704">
        <v>-77.042993923944195</v>
      </c>
      <c r="AN3704">
        <v>38.9175991097676</v>
      </c>
      <c r="AO3704" t="b">
        <f t="shared" si="116"/>
        <v>1</v>
      </c>
      <c r="AP3704">
        <f t="shared" si="115"/>
        <v>1</v>
      </c>
    </row>
    <row r="3705" spans="1:42">
      <c r="A3705">
        <v>186998</v>
      </c>
      <c r="B3705" t="s">
        <v>13018</v>
      </c>
      <c r="C3705" t="s">
        <v>13019</v>
      </c>
      <c r="D3705">
        <v>10194566</v>
      </c>
      <c r="E3705" t="s">
        <v>201</v>
      </c>
      <c r="I3705" t="s">
        <v>13020</v>
      </c>
      <c r="J3705" t="s">
        <v>255</v>
      </c>
      <c r="K3705" s="6">
        <v>0.29166666666666669</v>
      </c>
      <c r="L3705" s="8">
        <v>0.79166666666666663</v>
      </c>
      <c r="M3705" t="s">
        <v>334</v>
      </c>
      <c r="N3705" t="s">
        <v>334</v>
      </c>
      <c r="O3705" t="s">
        <v>13019</v>
      </c>
      <c r="P3705" t="s">
        <v>13021</v>
      </c>
      <c r="Q3705" t="s">
        <v>13019</v>
      </c>
      <c r="R3705" t="s">
        <v>165</v>
      </c>
      <c r="S3705" t="s">
        <v>386</v>
      </c>
      <c r="T3705" t="s">
        <v>46</v>
      </c>
      <c r="U3705" t="s">
        <v>47</v>
      </c>
      <c r="V3705" t="s">
        <v>13022</v>
      </c>
      <c r="W3705">
        <v>38.926895999999999</v>
      </c>
      <c r="X3705">
        <v>-77.054383000000001</v>
      </c>
      <c r="Y3705">
        <v>395284.4</v>
      </c>
      <c r="Z3705">
        <v>139892.38</v>
      </c>
      <c r="AA3705">
        <v>20008</v>
      </c>
      <c r="AB3705">
        <v>219947</v>
      </c>
      <c r="AC3705">
        <v>62998</v>
      </c>
      <c r="AD3705">
        <v>62998</v>
      </c>
      <c r="AE3705">
        <v>3</v>
      </c>
      <c r="AF3705" t="s">
        <v>168</v>
      </c>
      <c r="AG3705" t="s">
        <v>5686</v>
      </c>
      <c r="AH3705" t="s">
        <v>50</v>
      </c>
      <c r="AI3705">
        <v>204</v>
      </c>
      <c r="AJ3705">
        <v>15</v>
      </c>
      <c r="AK3705" t="s">
        <v>51</v>
      </c>
      <c r="AL3705">
        <v>440</v>
      </c>
      <c r="AM3705">
        <v>-77.054385155994396</v>
      </c>
      <c r="AN3705">
        <v>38.926903746681901</v>
      </c>
      <c r="AO3705" t="b">
        <f t="shared" si="116"/>
        <v>1</v>
      </c>
      <c r="AP3705">
        <f t="shared" si="115"/>
        <v>1</v>
      </c>
    </row>
    <row r="3706" spans="1:42">
      <c r="A3706">
        <v>187058</v>
      </c>
      <c r="B3706" t="s">
        <v>13023</v>
      </c>
      <c r="C3706" t="s">
        <v>13024</v>
      </c>
      <c r="D3706">
        <v>10194569</v>
      </c>
      <c r="E3706" t="s">
        <v>201</v>
      </c>
      <c r="I3706" t="s">
        <v>13025</v>
      </c>
      <c r="J3706" t="s">
        <v>255</v>
      </c>
      <c r="K3706" s="6">
        <v>0.29166666666666669</v>
      </c>
      <c r="L3706" s="8">
        <v>0.83333333333333337</v>
      </c>
      <c r="M3706" t="s">
        <v>183</v>
      </c>
      <c r="N3706" t="s">
        <v>183</v>
      </c>
      <c r="Q3706" t="s">
        <v>13024</v>
      </c>
      <c r="R3706" t="s">
        <v>165</v>
      </c>
      <c r="S3706" t="s">
        <v>184</v>
      </c>
      <c r="T3706" t="s">
        <v>46</v>
      </c>
      <c r="U3706" t="s">
        <v>47</v>
      </c>
      <c r="V3706" t="s">
        <v>13026</v>
      </c>
      <c r="W3706">
        <v>38.882568999999997</v>
      </c>
      <c r="X3706">
        <v>-76.996426</v>
      </c>
      <c r="Y3706">
        <v>400310.13</v>
      </c>
      <c r="Z3706">
        <v>134970.25</v>
      </c>
      <c r="AA3706">
        <v>20003</v>
      </c>
      <c r="AB3706">
        <v>1199</v>
      </c>
      <c r="AC3706">
        <v>1246</v>
      </c>
      <c r="AD3706">
        <v>1246</v>
      </c>
      <c r="AE3706">
        <v>6</v>
      </c>
      <c r="AF3706" t="s">
        <v>72</v>
      </c>
      <c r="AG3706" t="s">
        <v>1398</v>
      </c>
      <c r="AH3706" t="s">
        <v>63</v>
      </c>
      <c r="AI3706">
        <v>107</v>
      </c>
      <c r="AJ3706">
        <v>26</v>
      </c>
      <c r="AK3706" t="s">
        <v>51</v>
      </c>
      <c r="AL3706">
        <v>20</v>
      </c>
      <c r="AM3706">
        <v>-76.996427916365604</v>
      </c>
      <c r="AN3706">
        <v>38.8825760657408</v>
      </c>
      <c r="AO3706" t="b">
        <f t="shared" si="116"/>
        <v>1</v>
      </c>
      <c r="AP3706">
        <f t="shared" si="115"/>
        <v>1</v>
      </c>
    </row>
    <row r="3707" spans="1:42">
      <c r="A3707">
        <v>187223</v>
      </c>
      <c r="B3707" t="s">
        <v>5846</v>
      </c>
      <c r="C3707" t="s">
        <v>1157</v>
      </c>
      <c r="D3707">
        <v>10194571</v>
      </c>
      <c r="E3707" t="s">
        <v>1806</v>
      </c>
      <c r="F3707" t="s">
        <v>4787</v>
      </c>
      <c r="H3707">
        <v>100935</v>
      </c>
      <c r="I3707" t="s">
        <v>5847</v>
      </c>
      <c r="J3707" t="s">
        <v>255</v>
      </c>
      <c r="K3707" s="6">
        <v>0.29166666666666669</v>
      </c>
      <c r="L3707" s="8">
        <v>0.70833333333333337</v>
      </c>
      <c r="M3707" t="s">
        <v>386</v>
      </c>
      <c r="N3707" t="s">
        <v>387</v>
      </c>
      <c r="Q3707" t="s">
        <v>5000</v>
      </c>
      <c r="R3707" t="s">
        <v>165</v>
      </c>
      <c r="S3707" t="s">
        <v>95</v>
      </c>
      <c r="W3707">
        <v>0</v>
      </c>
      <c r="X3707">
        <v>0</v>
      </c>
      <c r="Y3707">
        <v>0</v>
      </c>
      <c r="Z3707">
        <v>0</v>
      </c>
      <c r="AB3707">
        <v>-100</v>
      </c>
      <c r="AC3707">
        <v>-100</v>
      </c>
      <c r="AD3707">
        <v>348291</v>
      </c>
      <c r="AF3707" t="s">
        <v>51</v>
      </c>
      <c r="AG3707" t="s">
        <v>51</v>
      </c>
      <c r="AJ3707" t="s">
        <v>51</v>
      </c>
      <c r="AK3707" t="s">
        <v>51</v>
      </c>
      <c r="AL3707">
        <v>1826</v>
      </c>
      <c r="AM3707">
        <v>-81.529192133279295</v>
      </c>
      <c r="AN3707">
        <v>37.5772691877347</v>
      </c>
      <c r="AO3707" t="b">
        <f t="shared" si="116"/>
        <v>0</v>
      </c>
      <c r="AP3707">
        <f t="shared" si="115"/>
        <v>0</v>
      </c>
    </row>
    <row r="3708" spans="1:42">
      <c r="A3708">
        <v>187387</v>
      </c>
      <c r="B3708" t="s">
        <v>13027</v>
      </c>
      <c r="C3708" t="s">
        <v>13028</v>
      </c>
      <c r="D3708">
        <v>10194573</v>
      </c>
      <c r="E3708" t="s">
        <v>201</v>
      </c>
      <c r="I3708" t="s">
        <v>13029</v>
      </c>
      <c r="J3708" t="s">
        <v>255</v>
      </c>
      <c r="K3708" s="6">
        <v>0.45833333333333331</v>
      </c>
      <c r="L3708" s="8">
        <v>0.79166666666666663</v>
      </c>
      <c r="M3708" t="s">
        <v>203</v>
      </c>
      <c r="N3708" t="s">
        <v>203</v>
      </c>
      <c r="O3708" t="s">
        <v>13028</v>
      </c>
      <c r="P3708" t="s">
        <v>13030</v>
      </c>
      <c r="Q3708" t="s">
        <v>13028</v>
      </c>
      <c r="R3708" t="s">
        <v>165</v>
      </c>
      <c r="S3708" t="s">
        <v>265</v>
      </c>
      <c r="T3708" t="s">
        <v>46</v>
      </c>
      <c r="U3708" t="s">
        <v>47</v>
      </c>
      <c r="V3708" t="s">
        <v>13031</v>
      </c>
      <c r="W3708">
        <v>38.889507999999999</v>
      </c>
      <c r="X3708">
        <v>-76.984408000000002</v>
      </c>
      <c r="Y3708">
        <v>401352.68</v>
      </c>
      <c r="Z3708">
        <v>135740.70000000001</v>
      </c>
      <c r="AA3708">
        <v>20003</v>
      </c>
      <c r="AB3708">
        <v>63732</v>
      </c>
      <c r="AC3708">
        <v>39041</v>
      </c>
      <c r="AD3708">
        <v>39041</v>
      </c>
      <c r="AE3708">
        <v>6</v>
      </c>
      <c r="AF3708" t="s">
        <v>72</v>
      </c>
      <c r="AG3708" t="s">
        <v>646</v>
      </c>
      <c r="AH3708" t="s">
        <v>63</v>
      </c>
      <c r="AI3708">
        <v>108</v>
      </c>
      <c r="AJ3708">
        <v>26</v>
      </c>
      <c r="AK3708" t="s">
        <v>51</v>
      </c>
      <c r="AL3708">
        <v>201</v>
      </c>
      <c r="AM3708">
        <v>-76.984410615363302</v>
      </c>
      <c r="AN3708">
        <v>38.8895155885956</v>
      </c>
      <c r="AO3708" t="b">
        <f t="shared" si="116"/>
        <v>1</v>
      </c>
      <c r="AP3708">
        <f t="shared" si="115"/>
        <v>1</v>
      </c>
    </row>
    <row r="3709" spans="1:42">
      <c r="A3709">
        <v>187127</v>
      </c>
      <c r="B3709" t="s">
        <v>13032</v>
      </c>
      <c r="C3709" t="s">
        <v>13033</v>
      </c>
      <c r="D3709">
        <v>10194582</v>
      </c>
      <c r="E3709" t="s">
        <v>201</v>
      </c>
      <c r="K3709" s="6">
        <v>0.29166666666666669</v>
      </c>
      <c r="L3709" s="8">
        <v>0.70833333333333337</v>
      </c>
      <c r="M3709" t="s">
        <v>192</v>
      </c>
      <c r="N3709" t="s">
        <v>192</v>
      </c>
      <c r="O3709" t="s">
        <v>13033</v>
      </c>
      <c r="P3709" t="s">
        <v>13034</v>
      </c>
      <c r="Q3709" t="s">
        <v>13033</v>
      </c>
      <c r="R3709" t="s">
        <v>148</v>
      </c>
      <c r="S3709" t="s">
        <v>387</v>
      </c>
      <c r="T3709" t="s">
        <v>46</v>
      </c>
      <c r="U3709" t="s">
        <v>47</v>
      </c>
      <c r="V3709" t="s">
        <v>11457</v>
      </c>
      <c r="W3709">
        <v>38.891035000000002</v>
      </c>
      <c r="X3709">
        <v>-76.988083000000003</v>
      </c>
      <c r="Y3709">
        <v>401033.89</v>
      </c>
      <c r="Z3709">
        <v>135910.1</v>
      </c>
      <c r="AA3709">
        <v>20002</v>
      </c>
      <c r="AB3709">
        <v>145707</v>
      </c>
      <c r="AC3709">
        <v>55236</v>
      </c>
      <c r="AD3709">
        <v>55236</v>
      </c>
      <c r="AE3709">
        <v>6</v>
      </c>
      <c r="AF3709" t="s">
        <v>669</v>
      </c>
      <c r="AG3709" t="s">
        <v>1392</v>
      </c>
      <c r="AH3709" t="s">
        <v>63</v>
      </c>
      <c r="AI3709">
        <v>108</v>
      </c>
      <c r="AJ3709">
        <v>26</v>
      </c>
      <c r="AK3709" t="s">
        <v>51</v>
      </c>
      <c r="AL3709">
        <v>336</v>
      </c>
      <c r="AM3709">
        <v>-76.988084893796596</v>
      </c>
      <c r="AN3709">
        <v>38.891042040004102</v>
      </c>
      <c r="AO3709" t="b">
        <f t="shared" si="116"/>
        <v>1</v>
      </c>
      <c r="AP3709">
        <f t="shared" si="115"/>
        <v>1</v>
      </c>
    </row>
    <row r="3710" spans="1:42">
      <c r="A3710">
        <v>187224</v>
      </c>
      <c r="B3710" t="s">
        <v>5849</v>
      </c>
      <c r="C3710" t="s">
        <v>5850</v>
      </c>
      <c r="D3710">
        <v>10194583</v>
      </c>
      <c r="E3710" t="s">
        <v>201</v>
      </c>
      <c r="I3710" t="s">
        <v>5851</v>
      </c>
      <c r="J3710" t="s">
        <v>138</v>
      </c>
      <c r="K3710" s="6">
        <v>0.29166666666666669</v>
      </c>
      <c r="L3710" s="8">
        <v>0.79166666666666663</v>
      </c>
      <c r="M3710" t="s">
        <v>387</v>
      </c>
      <c r="N3710" t="s">
        <v>387</v>
      </c>
      <c r="O3710" t="s">
        <v>5850</v>
      </c>
      <c r="P3710" t="s">
        <v>5852</v>
      </c>
      <c r="Q3710" t="s">
        <v>5850</v>
      </c>
      <c r="R3710" t="s">
        <v>165</v>
      </c>
      <c r="S3710" t="s">
        <v>95</v>
      </c>
      <c r="T3710" t="s">
        <v>46</v>
      </c>
      <c r="U3710" t="s">
        <v>47</v>
      </c>
      <c r="V3710" t="s">
        <v>5853</v>
      </c>
      <c r="W3710">
        <v>38.912886999999998</v>
      </c>
      <c r="X3710">
        <v>-77.036921000000007</v>
      </c>
      <c r="Y3710">
        <v>396797.88</v>
      </c>
      <c r="Z3710">
        <v>138336.51</v>
      </c>
      <c r="AA3710">
        <v>20009</v>
      </c>
      <c r="AB3710">
        <v>238072</v>
      </c>
      <c r="AC3710">
        <v>81388</v>
      </c>
      <c r="AD3710">
        <v>81388</v>
      </c>
      <c r="AE3710">
        <v>2</v>
      </c>
      <c r="AF3710" t="s">
        <v>86</v>
      </c>
      <c r="AG3710" t="s">
        <v>87</v>
      </c>
      <c r="AH3710" t="s">
        <v>88</v>
      </c>
      <c r="AI3710">
        <v>301</v>
      </c>
      <c r="AJ3710">
        <v>6</v>
      </c>
      <c r="AK3710" t="s">
        <v>51</v>
      </c>
      <c r="AL3710">
        <v>1999</v>
      </c>
      <c r="AM3710">
        <v>-77.036923623724903</v>
      </c>
      <c r="AN3710">
        <v>38.9128947804601</v>
      </c>
      <c r="AO3710" t="b">
        <f t="shared" si="116"/>
        <v>1</v>
      </c>
      <c r="AP3710">
        <f t="shared" si="115"/>
        <v>1</v>
      </c>
    </row>
    <row r="3711" spans="1:42">
      <c r="A3711">
        <v>186987</v>
      </c>
      <c r="B3711" t="s">
        <v>9609</v>
      </c>
      <c r="C3711" t="s">
        <v>9610</v>
      </c>
      <c r="D3711">
        <v>10194584</v>
      </c>
      <c r="E3711" t="s">
        <v>201</v>
      </c>
      <c r="I3711" t="s">
        <v>9611</v>
      </c>
      <c r="J3711" t="s">
        <v>255</v>
      </c>
      <c r="K3711" s="6">
        <v>0.29166666666666669</v>
      </c>
      <c r="L3711" s="8">
        <v>0.70833333333333337</v>
      </c>
      <c r="M3711" t="s">
        <v>138</v>
      </c>
      <c r="N3711" t="s">
        <v>138</v>
      </c>
      <c r="Q3711" t="s">
        <v>9610</v>
      </c>
      <c r="R3711" t="s">
        <v>165</v>
      </c>
      <c r="S3711" t="s">
        <v>334</v>
      </c>
      <c r="T3711" t="s">
        <v>46</v>
      </c>
      <c r="U3711" t="s">
        <v>47</v>
      </c>
      <c r="V3711" t="s">
        <v>9612</v>
      </c>
      <c r="W3711">
        <v>38.901012000000001</v>
      </c>
      <c r="X3711">
        <v>-76.999776999999995</v>
      </c>
      <c r="Y3711">
        <v>400019.38</v>
      </c>
      <c r="Z3711">
        <v>137017.60000000001</v>
      </c>
      <c r="AA3711">
        <v>20002</v>
      </c>
      <c r="AB3711">
        <v>80991</v>
      </c>
      <c r="AC3711">
        <v>53002</v>
      </c>
      <c r="AD3711">
        <v>53002</v>
      </c>
      <c r="AE3711">
        <v>6</v>
      </c>
      <c r="AF3711" t="s">
        <v>434</v>
      </c>
      <c r="AG3711" t="s">
        <v>1653</v>
      </c>
      <c r="AH3711" t="s">
        <v>63</v>
      </c>
      <c r="AI3711">
        <v>104</v>
      </c>
      <c r="AJ3711">
        <v>25</v>
      </c>
      <c r="AK3711" t="s">
        <v>51</v>
      </c>
      <c r="AL3711">
        <v>2677</v>
      </c>
      <c r="AM3711">
        <v>-76.999778863984304</v>
      </c>
      <c r="AN3711">
        <v>38.901019413367798</v>
      </c>
      <c r="AO3711" t="b">
        <f t="shared" si="116"/>
        <v>1</v>
      </c>
      <c r="AP3711">
        <f t="shared" si="115"/>
        <v>1</v>
      </c>
    </row>
    <row r="3712" spans="1:42">
      <c r="A3712">
        <v>187017</v>
      </c>
      <c r="B3712" t="s">
        <v>5856</v>
      </c>
      <c r="C3712" t="s">
        <v>5235</v>
      </c>
      <c r="D3712">
        <v>10194590</v>
      </c>
      <c r="E3712" t="s">
        <v>652</v>
      </c>
      <c r="I3712" t="s">
        <v>5857</v>
      </c>
      <c r="J3712" t="s">
        <v>255</v>
      </c>
      <c r="K3712" s="6">
        <v>0.29166666666666669</v>
      </c>
      <c r="L3712" s="8">
        <v>0.70833333333333337</v>
      </c>
      <c r="M3712" t="s">
        <v>255</v>
      </c>
      <c r="N3712" t="s">
        <v>386</v>
      </c>
      <c r="Q3712" t="s">
        <v>5235</v>
      </c>
      <c r="R3712" t="s">
        <v>165</v>
      </c>
      <c r="S3712" t="s">
        <v>183</v>
      </c>
      <c r="T3712" t="s">
        <v>46</v>
      </c>
      <c r="U3712" t="s">
        <v>47</v>
      </c>
      <c r="V3712" t="s">
        <v>5237</v>
      </c>
      <c r="W3712">
        <v>38.927272000000002</v>
      </c>
      <c r="X3712">
        <v>-77.020786000000001</v>
      </c>
      <c r="Y3712">
        <v>398197.59</v>
      </c>
      <c r="Z3712">
        <v>139932.92000000001</v>
      </c>
      <c r="AA3712">
        <v>20001</v>
      </c>
      <c r="AB3712">
        <v>304098</v>
      </c>
      <c r="AC3712">
        <v>158226</v>
      </c>
      <c r="AD3712">
        <v>158226</v>
      </c>
      <c r="AE3712">
        <v>1</v>
      </c>
      <c r="AF3712" t="s">
        <v>361</v>
      </c>
      <c r="AG3712" t="s">
        <v>1667</v>
      </c>
      <c r="AH3712" t="s">
        <v>88</v>
      </c>
      <c r="AI3712">
        <v>306</v>
      </c>
      <c r="AJ3712">
        <v>2</v>
      </c>
      <c r="AK3712" t="s">
        <v>51</v>
      </c>
      <c r="AL3712">
        <v>1862</v>
      </c>
      <c r="AM3712">
        <v>-77.020788768810107</v>
      </c>
      <c r="AN3712">
        <v>38.927279749583001</v>
      </c>
      <c r="AO3712" t="b">
        <f t="shared" si="116"/>
        <v>1</v>
      </c>
      <c r="AP3712">
        <f t="shared" si="115"/>
        <v>1</v>
      </c>
    </row>
    <row r="3713" spans="1:42">
      <c r="A3713">
        <v>187702</v>
      </c>
      <c r="B3713" t="s">
        <v>5860</v>
      </c>
      <c r="C3713" t="s">
        <v>5861</v>
      </c>
      <c r="D3713">
        <v>10194591</v>
      </c>
      <c r="E3713" t="s">
        <v>201</v>
      </c>
      <c r="I3713" t="s">
        <v>5862</v>
      </c>
      <c r="J3713" t="s">
        <v>95</v>
      </c>
      <c r="K3713" s="6">
        <v>0.375</v>
      </c>
      <c r="L3713" s="8">
        <v>0.79166666666666663</v>
      </c>
      <c r="M3713" t="s">
        <v>55</v>
      </c>
      <c r="N3713" t="s">
        <v>55</v>
      </c>
      <c r="Q3713" t="s">
        <v>5863</v>
      </c>
      <c r="R3713" t="s">
        <v>165</v>
      </c>
      <c r="S3713" t="s">
        <v>683</v>
      </c>
      <c r="T3713" t="s">
        <v>46</v>
      </c>
      <c r="U3713" t="s">
        <v>47</v>
      </c>
      <c r="V3713" t="s">
        <v>5864</v>
      </c>
      <c r="W3713">
        <v>38.914682999999997</v>
      </c>
      <c r="X3713">
        <v>-77.032812000000007</v>
      </c>
      <c r="Y3713">
        <v>397154.36</v>
      </c>
      <c r="Z3713">
        <v>138535.66</v>
      </c>
      <c r="AA3713">
        <v>20009</v>
      </c>
      <c r="AB3713">
        <v>240077</v>
      </c>
      <c r="AC3713">
        <v>83035</v>
      </c>
      <c r="AD3713">
        <v>83035</v>
      </c>
      <c r="AE3713">
        <v>2</v>
      </c>
      <c r="AF3713" t="s">
        <v>86</v>
      </c>
      <c r="AG3713" t="s">
        <v>809</v>
      </c>
      <c r="AH3713" t="s">
        <v>88</v>
      </c>
      <c r="AI3713">
        <v>301</v>
      </c>
      <c r="AJ3713">
        <v>3</v>
      </c>
      <c r="AK3713" t="s">
        <v>51</v>
      </c>
      <c r="AL3713">
        <v>1882</v>
      </c>
      <c r="AM3713">
        <v>-77.032814135428197</v>
      </c>
      <c r="AN3713">
        <v>38.9146900174674</v>
      </c>
      <c r="AO3713" t="b">
        <f t="shared" si="116"/>
        <v>0</v>
      </c>
      <c r="AP3713">
        <f t="shared" si="115"/>
        <v>0</v>
      </c>
    </row>
    <row r="3714" spans="1:42">
      <c r="A3714">
        <v>187445</v>
      </c>
      <c r="B3714" t="s">
        <v>5865</v>
      </c>
      <c r="C3714" t="s">
        <v>5866</v>
      </c>
      <c r="D3714">
        <v>10194593</v>
      </c>
      <c r="E3714" t="s">
        <v>160</v>
      </c>
      <c r="I3714" t="s">
        <v>5867</v>
      </c>
      <c r="J3714" t="s">
        <v>387</v>
      </c>
      <c r="K3714" s="6">
        <v>0.45833333333333331</v>
      </c>
      <c r="L3714" s="8">
        <v>0.95833333333333337</v>
      </c>
      <c r="M3714" t="s">
        <v>265</v>
      </c>
      <c r="N3714" t="s">
        <v>265</v>
      </c>
      <c r="Q3714" t="s">
        <v>5866</v>
      </c>
      <c r="R3714" t="s">
        <v>165</v>
      </c>
      <c r="S3714" t="s">
        <v>174</v>
      </c>
      <c r="T3714" t="s">
        <v>46</v>
      </c>
      <c r="U3714" t="s">
        <v>47</v>
      </c>
      <c r="V3714" t="s">
        <v>96</v>
      </c>
      <c r="W3714">
        <v>38.906668000000003</v>
      </c>
      <c r="X3714">
        <v>-77.024206000000007</v>
      </c>
      <c r="Y3714">
        <v>397900.46</v>
      </c>
      <c r="Z3714">
        <v>137645.73000000001</v>
      </c>
      <c r="AA3714">
        <v>20001</v>
      </c>
      <c r="AB3714">
        <v>243264</v>
      </c>
      <c r="AC3714">
        <v>86195</v>
      </c>
      <c r="AD3714">
        <v>86195</v>
      </c>
      <c r="AE3714">
        <v>2</v>
      </c>
      <c r="AF3714" t="s">
        <v>97</v>
      </c>
      <c r="AG3714" t="s">
        <v>98</v>
      </c>
      <c r="AH3714" t="s">
        <v>88</v>
      </c>
      <c r="AI3714">
        <v>307</v>
      </c>
      <c r="AJ3714">
        <v>7</v>
      </c>
      <c r="AK3714" t="s">
        <v>51</v>
      </c>
      <c r="AL3714">
        <v>1120</v>
      </c>
      <c r="AM3714">
        <v>-77.024208456269704</v>
      </c>
      <c r="AN3714">
        <v>38.906675322557803</v>
      </c>
      <c r="AO3714" t="b">
        <f t="shared" si="116"/>
        <v>1</v>
      </c>
      <c r="AP3714">
        <f t="shared" si="115"/>
        <v>1</v>
      </c>
    </row>
    <row r="3715" spans="1:42">
      <c r="A3715">
        <v>187225</v>
      </c>
      <c r="B3715" t="s">
        <v>5869</v>
      </c>
      <c r="C3715" t="s">
        <v>3177</v>
      </c>
      <c r="D3715">
        <v>10194596</v>
      </c>
      <c r="E3715" t="s">
        <v>201</v>
      </c>
      <c r="I3715" t="s">
        <v>5870</v>
      </c>
      <c r="J3715" t="s">
        <v>255</v>
      </c>
      <c r="K3715" s="6">
        <v>0.29166666666666669</v>
      </c>
      <c r="L3715" s="8">
        <v>0.79166666666666663</v>
      </c>
      <c r="M3715" t="s">
        <v>387</v>
      </c>
      <c r="N3715" t="s">
        <v>387</v>
      </c>
      <c r="Q3715" t="s">
        <v>3179</v>
      </c>
      <c r="R3715" t="s">
        <v>165</v>
      </c>
      <c r="S3715" t="s">
        <v>95</v>
      </c>
      <c r="T3715" t="s">
        <v>46</v>
      </c>
      <c r="U3715" t="s">
        <v>47</v>
      </c>
      <c r="V3715" t="s">
        <v>5871</v>
      </c>
      <c r="W3715">
        <v>38.912016999999999</v>
      </c>
      <c r="X3715">
        <v>-77.030415000000005</v>
      </c>
      <c r="Y3715">
        <v>397362.13</v>
      </c>
      <c r="Z3715">
        <v>138239.74</v>
      </c>
      <c r="AA3715">
        <v>20009</v>
      </c>
      <c r="AB3715">
        <v>240553</v>
      </c>
      <c r="AC3715">
        <v>83847</v>
      </c>
      <c r="AD3715">
        <v>83847</v>
      </c>
      <c r="AE3715">
        <v>2</v>
      </c>
      <c r="AF3715" t="s">
        <v>97</v>
      </c>
      <c r="AG3715" t="s">
        <v>222</v>
      </c>
      <c r="AH3715" t="s">
        <v>88</v>
      </c>
      <c r="AI3715">
        <v>307</v>
      </c>
      <c r="AJ3715">
        <v>7</v>
      </c>
      <c r="AK3715" t="s">
        <v>51</v>
      </c>
      <c r="AL3715">
        <v>1014</v>
      </c>
      <c r="AM3715">
        <v>-77.030417292103493</v>
      </c>
      <c r="AN3715">
        <v>38.9120249183498</v>
      </c>
      <c r="AO3715" t="b">
        <f t="shared" si="116"/>
        <v>0</v>
      </c>
      <c r="AP3715">
        <f t="shared" ref="AP3715:AP3778" si="117">IF(C3715=Q3715, 1, 0)</f>
        <v>0</v>
      </c>
    </row>
    <row r="3716" spans="1:42">
      <c r="A3716">
        <v>187579</v>
      </c>
      <c r="B3716" t="s">
        <v>14066</v>
      </c>
      <c r="C3716" t="s">
        <v>4468</v>
      </c>
      <c r="D3716">
        <v>10194599</v>
      </c>
      <c r="E3716" t="s">
        <v>2561</v>
      </c>
      <c r="K3716" s="6">
        <v>0.29166666666666669</v>
      </c>
      <c r="L3716" s="8">
        <v>0.70833333333333337</v>
      </c>
      <c r="M3716" t="s">
        <v>386</v>
      </c>
      <c r="N3716" t="s">
        <v>266</v>
      </c>
      <c r="Q3716" t="s">
        <v>796</v>
      </c>
      <c r="R3716" t="s">
        <v>148</v>
      </c>
      <c r="S3716" t="s">
        <v>55</v>
      </c>
      <c r="T3716" t="s">
        <v>46</v>
      </c>
      <c r="U3716" t="s">
        <v>47</v>
      </c>
      <c r="V3716" t="s">
        <v>5648</v>
      </c>
      <c r="W3716">
        <v>38.896417999999997</v>
      </c>
      <c r="X3716">
        <v>-76.985508999999993</v>
      </c>
      <c r="Y3716">
        <v>401257.06</v>
      </c>
      <c r="Z3716">
        <v>136507.82</v>
      </c>
      <c r="AB3716">
        <v>0</v>
      </c>
      <c r="AC3716">
        <v>477943</v>
      </c>
      <c r="AD3716">
        <v>411195</v>
      </c>
      <c r="AE3716">
        <v>6</v>
      </c>
      <c r="AF3716" t="s">
        <v>669</v>
      </c>
      <c r="AG3716" t="s">
        <v>1387</v>
      </c>
      <c r="AH3716" t="s">
        <v>63</v>
      </c>
      <c r="AI3716">
        <v>108</v>
      </c>
      <c r="AJ3716">
        <v>25</v>
      </c>
      <c r="AK3716" t="s">
        <v>51</v>
      </c>
      <c r="AL3716">
        <v>4026</v>
      </c>
      <c r="AM3716">
        <v>-76.985511376212798</v>
      </c>
      <c r="AN3716">
        <v>38.896426232379099</v>
      </c>
      <c r="AO3716" t="b">
        <f t="shared" si="116"/>
        <v>0</v>
      </c>
      <c r="AP3716">
        <f t="shared" si="117"/>
        <v>0</v>
      </c>
    </row>
    <row r="3717" spans="1:42">
      <c r="A3717">
        <v>186988</v>
      </c>
      <c r="B3717" t="s">
        <v>13035</v>
      </c>
      <c r="C3717" t="s">
        <v>13036</v>
      </c>
      <c r="D3717">
        <v>10194600</v>
      </c>
      <c r="E3717" t="s">
        <v>201</v>
      </c>
      <c r="I3717" t="s">
        <v>13037</v>
      </c>
      <c r="J3717" t="s">
        <v>255</v>
      </c>
      <c r="K3717" s="6">
        <v>0.29166666666666669</v>
      </c>
      <c r="L3717" s="8">
        <v>0.79166666666666663</v>
      </c>
      <c r="M3717" t="s">
        <v>138</v>
      </c>
      <c r="N3717" t="s">
        <v>138</v>
      </c>
      <c r="O3717" t="s">
        <v>13036</v>
      </c>
      <c r="P3717" t="s">
        <v>13038</v>
      </c>
      <c r="Q3717" t="s">
        <v>13036</v>
      </c>
      <c r="R3717" t="s">
        <v>165</v>
      </c>
      <c r="S3717" t="s">
        <v>334</v>
      </c>
      <c r="T3717" t="s">
        <v>46</v>
      </c>
      <c r="U3717" t="s">
        <v>47</v>
      </c>
      <c r="V3717" t="s">
        <v>13039</v>
      </c>
      <c r="W3717">
        <v>38.930335999999997</v>
      </c>
      <c r="X3717">
        <v>-77.018691000000004</v>
      </c>
      <c r="Y3717">
        <v>398379.39</v>
      </c>
      <c r="Z3717">
        <v>140272.93</v>
      </c>
      <c r="AA3717">
        <v>20010</v>
      </c>
      <c r="AB3717">
        <v>229343</v>
      </c>
      <c r="AC3717">
        <v>72370</v>
      </c>
      <c r="AD3717">
        <v>72370</v>
      </c>
      <c r="AE3717">
        <v>1</v>
      </c>
      <c r="AF3717" t="s">
        <v>249</v>
      </c>
      <c r="AG3717" t="s">
        <v>6547</v>
      </c>
      <c r="AH3717" t="s">
        <v>88</v>
      </c>
      <c r="AI3717">
        <v>302</v>
      </c>
      <c r="AJ3717">
        <v>2</v>
      </c>
      <c r="AK3717" t="s">
        <v>51</v>
      </c>
      <c r="AL3717">
        <v>668</v>
      </c>
      <c r="AM3717">
        <v>-77.018692944203806</v>
      </c>
      <c r="AN3717">
        <v>38.9303430200886</v>
      </c>
      <c r="AO3717" t="b">
        <f t="shared" si="116"/>
        <v>1</v>
      </c>
      <c r="AP3717">
        <f t="shared" si="117"/>
        <v>1</v>
      </c>
    </row>
    <row r="3718" spans="1:42">
      <c r="A3718">
        <v>187128</v>
      </c>
      <c r="B3718" t="s">
        <v>13040</v>
      </c>
      <c r="C3718" t="s">
        <v>11769</v>
      </c>
      <c r="D3718">
        <v>10194601</v>
      </c>
      <c r="E3718" t="s">
        <v>201</v>
      </c>
      <c r="I3718" t="s">
        <v>13041</v>
      </c>
      <c r="J3718" t="s">
        <v>255</v>
      </c>
      <c r="K3718" s="6">
        <v>0.29166666666666669</v>
      </c>
      <c r="L3718" s="8">
        <v>0.70833333333333337</v>
      </c>
      <c r="M3718" t="s">
        <v>192</v>
      </c>
      <c r="N3718" t="s">
        <v>192</v>
      </c>
      <c r="O3718" t="s">
        <v>11771</v>
      </c>
      <c r="P3718" t="s">
        <v>11772</v>
      </c>
      <c r="Q3718" t="s">
        <v>11771</v>
      </c>
      <c r="R3718" t="s">
        <v>165</v>
      </c>
      <c r="S3718" t="s">
        <v>387</v>
      </c>
      <c r="T3718" t="s">
        <v>46</v>
      </c>
      <c r="U3718" t="s">
        <v>47</v>
      </c>
      <c r="V3718" t="s">
        <v>13042</v>
      </c>
      <c r="W3718">
        <v>38.887405999999999</v>
      </c>
      <c r="X3718">
        <v>-76.985125999999994</v>
      </c>
      <c r="Y3718">
        <v>401290.47</v>
      </c>
      <c r="Z3718">
        <v>135507.35</v>
      </c>
      <c r="AA3718">
        <v>20003</v>
      </c>
      <c r="AB3718">
        <v>65119</v>
      </c>
      <c r="AC3718">
        <v>40074</v>
      </c>
      <c r="AD3718">
        <v>40074</v>
      </c>
      <c r="AE3718">
        <v>6</v>
      </c>
      <c r="AF3718" t="s">
        <v>72</v>
      </c>
      <c r="AG3718" t="s">
        <v>646</v>
      </c>
      <c r="AH3718" t="s">
        <v>63</v>
      </c>
      <c r="AI3718">
        <v>108</v>
      </c>
      <c r="AJ3718">
        <v>26</v>
      </c>
      <c r="AK3718" t="s">
        <v>51</v>
      </c>
      <c r="AL3718">
        <v>215</v>
      </c>
      <c r="AM3718">
        <v>-76.985128117106598</v>
      </c>
      <c r="AN3718">
        <v>38.887413576936801</v>
      </c>
      <c r="AO3718" t="b">
        <f t="shared" si="116"/>
        <v>0</v>
      </c>
      <c r="AP3718">
        <f t="shared" si="117"/>
        <v>0</v>
      </c>
    </row>
    <row r="3719" spans="1:42">
      <c r="A3719">
        <v>187303</v>
      </c>
      <c r="B3719" t="s">
        <v>9613</v>
      </c>
      <c r="C3719" t="s">
        <v>9614</v>
      </c>
      <c r="D3719">
        <v>10194604</v>
      </c>
      <c r="E3719" t="s">
        <v>201</v>
      </c>
      <c r="K3719" s="6">
        <v>0.29166666666666669</v>
      </c>
      <c r="L3719" s="8">
        <v>0.79166666666666663</v>
      </c>
      <c r="M3719" t="s">
        <v>95</v>
      </c>
      <c r="N3719" t="s">
        <v>95</v>
      </c>
      <c r="Q3719" t="s">
        <v>9614</v>
      </c>
      <c r="R3719" t="s">
        <v>148</v>
      </c>
      <c r="S3719" t="s">
        <v>415</v>
      </c>
      <c r="T3719" t="s">
        <v>46</v>
      </c>
      <c r="U3719" t="s">
        <v>47</v>
      </c>
      <c r="V3719" t="s">
        <v>6521</v>
      </c>
      <c r="W3719">
        <v>38.878174999999999</v>
      </c>
      <c r="X3719">
        <v>-77.006134000000003</v>
      </c>
      <c r="Y3719">
        <v>399467.74</v>
      </c>
      <c r="Z3719">
        <v>134482.59</v>
      </c>
      <c r="AA3719">
        <v>20003</v>
      </c>
      <c r="AB3719">
        <v>277870</v>
      </c>
      <c r="AC3719">
        <v>120263</v>
      </c>
      <c r="AD3719">
        <v>120263</v>
      </c>
      <c r="AE3719">
        <v>6</v>
      </c>
      <c r="AF3719" t="s">
        <v>392</v>
      </c>
      <c r="AG3719" t="s">
        <v>719</v>
      </c>
      <c r="AH3719" t="s">
        <v>63</v>
      </c>
      <c r="AI3719">
        <v>106</v>
      </c>
      <c r="AJ3719">
        <v>27</v>
      </c>
      <c r="AK3719" t="s">
        <v>720</v>
      </c>
      <c r="AL3719">
        <v>2931</v>
      </c>
      <c r="AM3719">
        <v>-77.006136403309299</v>
      </c>
      <c r="AN3719">
        <v>38.878182926821403</v>
      </c>
      <c r="AO3719" t="b">
        <f t="shared" si="116"/>
        <v>1</v>
      </c>
      <c r="AP3719">
        <f t="shared" si="117"/>
        <v>1</v>
      </c>
    </row>
    <row r="3720" spans="1:42">
      <c r="A3720">
        <v>187226</v>
      </c>
      <c r="B3720" t="s">
        <v>5872</v>
      </c>
      <c r="C3720" t="s">
        <v>3682</v>
      </c>
      <c r="D3720">
        <v>10194607</v>
      </c>
      <c r="E3720" t="s">
        <v>1806</v>
      </c>
      <c r="F3720" t="s">
        <v>3683</v>
      </c>
      <c r="H3720">
        <v>109173</v>
      </c>
      <c r="I3720" t="s">
        <v>5873</v>
      </c>
      <c r="J3720" t="s">
        <v>255</v>
      </c>
      <c r="K3720" s="6">
        <v>0.29166666666666669</v>
      </c>
      <c r="L3720" s="8">
        <v>0.79166666666666663</v>
      </c>
      <c r="M3720" t="s">
        <v>386</v>
      </c>
      <c r="N3720" t="s">
        <v>387</v>
      </c>
      <c r="O3720" t="s">
        <v>3685</v>
      </c>
      <c r="P3720" t="s">
        <v>1305</v>
      </c>
      <c r="Q3720" t="s">
        <v>3195</v>
      </c>
      <c r="R3720" t="s">
        <v>165</v>
      </c>
      <c r="S3720" t="s">
        <v>95</v>
      </c>
      <c r="W3720">
        <v>0</v>
      </c>
      <c r="X3720">
        <v>0</v>
      </c>
      <c r="Y3720">
        <v>0</v>
      </c>
      <c r="Z3720">
        <v>0</v>
      </c>
      <c r="AB3720">
        <v>-100</v>
      </c>
      <c r="AC3720">
        <v>-100</v>
      </c>
      <c r="AD3720">
        <v>348291</v>
      </c>
      <c r="AF3720" t="s">
        <v>51</v>
      </c>
      <c r="AG3720" t="s">
        <v>51</v>
      </c>
      <c r="AJ3720" t="s">
        <v>51</v>
      </c>
      <c r="AK3720" t="s">
        <v>51</v>
      </c>
      <c r="AL3720">
        <v>1827</v>
      </c>
      <c r="AM3720">
        <v>-81.529192133279295</v>
      </c>
      <c r="AN3720">
        <v>37.5772691877347</v>
      </c>
      <c r="AO3720" t="b">
        <f t="shared" si="116"/>
        <v>0</v>
      </c>
      <c r="AP3720">
        <f t="shared" si="117"/>
        <v>0</v>
      </c>
    </row>
    <row r="3721" spans="1:42">
      <c r="A3721">
        <v>187227</v>
      </c>
      <c r="B3721" t="s">
        <v>5874</v>
      </c>
      <c r="C3721" t="s">
        <v>3682</v>
      </c>
      <c r="D3721">
        <v>10194608</v>
      </c>
      <c r="E3721" t="s">
        <v>1806</v>
      </c>
      <c r="F3721" t="s">
        <v>3683</v>
      </c>
      <c r="H3721">
        <v>109173</v>
      </c>
      <c r="I3721" t="s">
        <v>5875</v>
      </c>
      <c r="J3721" t="s">
        <v>255</v>
      </c>
      <c r="K3721" s="6">
        <v>0.29166666666666669</v>
      </c>
      <c r="L3721" s="8">
        <v>0.79166666666666663</v>
      </c>
      <c r="M3721" t="s">
        <v>386</v>
      </c>
      <c r="N3721" t="s">
        <v>387</v>
      </c>
      <c r="O3721" t="s">
        <v>3685</v>
      </c>
      <c r="P3721" t="s">
        <v>1305</v>
      </c>
      <c r="Q3721" t="s">
        <v>3195</v>
      </c>
      <c r="R3721" t="s">
        <v>165</v>
      </c>
      <c r="S3721" t="s">
        <v>95</v>
      </c>
      <c r="W3721">
        <v>0</v>
      </c>
      <c r="X3721">
        <v>0</v>
      </c>
      <c r="Y3721">
        <v>0</v>
      </c>
      <c r="Z3721">
        <v>0</v>
      </c>
      <c r="AB3721">
        <v>-100</v>
      </c>
      <c r="AC3721">
        <v>-100</v>
      </c>
      <c r="AD3721">
        <v>348291</v>
      </c>
      <c r="AF3721" t="s">
        <v>51</v>
      </c>
      <c r="AG3721" t="s">
        <v>51</v>
      </c>
      <c r="AJ3721" t="s">
        <v>51</v>
      </c>
      <c r="AK3721" t="s">
        <v>51</v>
      </c>
      <c r="AL3721">
        <v>1833</v>
      </c>
      <c r="AM3721">
        <v>-81.529192133279295</v>
      </c>
      <c r="AN3721">
        <v>37.5772691877347</v>
      </c>
      <c r="AO3721" t="b">
        <f t="shared" si="116"/>
        <v>0</v>
      </c>
      <c r="AP3721">
        <f t="shared" si="117"/>
        <v>0</v>
      </c>
    </row>
    <row r="3722" spans="1:42">
      <c r="A3722">
        <v>187061</v>
      </c>
      <c r="B3722" t="s">
        <v>9615</v>
      </c>
      <c r="C3722" t="s">
        <v>985</v>
      </c>
      <c r="D3722">
        <v>10194609</v>
      </c>
      <c r="E3722" t="s">
        <v>201</v>
      </c>
      <c r="I3722" t="s">
        <v>9616</v>
      </c>
      <c r="J3722" t="s">
        <v>255</v>
      </c>
      <c r="K3722" s="6">
        <v>0.29166666666666669</v>
      </c>
      <c r="L3722" s="8">
        <v>0.70833333333333337</v>
      </c>
      <c r="M3722" t="s">
        <v>183</v>
      </c>
      <c r="N3722" t="s">
        <v>183</v>
      </c>
      <c r="O3722" t="s">
        <v>9550</v>
      </c>
      <c r="P3722" t="s">
        <v>9551</v>
      </c>
      <c r="Q3722" t="s">
        <v>9550</v>
      </c>
      <c r="R3722" t="s">
        <v>165</v>
      </c>
      <c r="S3722" t="s">
        <v>184</v>
      </c>
      <c r="T3722" t="s">
        <v>46</v>
      </c>
      <c r="U3722" t="s">
        <v>47</v>
      </c>
      <c r="V3722" t="s">
        <v>9617</v>
      </c>
      <c r="W3722">
        <v>38.883991999999999</v>
      </c>
      <c r="X3722">
        <v>-77.007261</v>
      </c>
      <c r="Y3722">
        <v>399370.04</v>
      </c>
      <c r="Z3722">
        <v>135128.24</v>
      </c>
      <c r="AA3722">
        <v>20003</v>
      </c>
      <c r="AB3722">
        <v>24199</v>
      </c>
      <c r="AC3722">
        <v>13696</v>
      </c>
      <c r="AD3722">
        <v>13696</v>
      </c>
      <c r="AE3722">
        <v>6</v>
      </c>
      <c r="AF3722" t="s">
        <v>72</v>
      </c>
      <c r="AG3722" t="s">
        <v>73</v>
      </c>
      <c r="AH3722" t="s">
        <v>63</v>
      </c>
      <c r="AI3722">
        <v>106</v>
      </c>
      <c r="AJ3722">
        <v>26</v>
      </c>
      <c r="AK3722" t="s">
        <v>74</v>
      </c>
      <c r="AL3722">
        <v>2327</v>
      </c>
      <c r="AM3722">
        <v>-77.007262955779495</v>
      </c>
      <c r="AN3722">
        <v>38.8839991293951</v>
      </c>
      <c r="AO3722" t="b">
        <f t="shared" si="116"/>
        <v>0</v>
      </c>
      <c r="AP3722">
        <f t="shared" si="117"/>
        <v>0</v>
      </c>
    </row>
    <row r="3723" spans="1:42">
      <c r="A3723">
        <v>187228</v>
      </c>
      <c r="B3723" t="s">
        <v>5876</v>
      </c>
      <c r="C3723" t="s">
        <v>3682</v>
      </c>
      <c r="D3723">
        <v>10194610</v>
      </c>
      <c r="E3723" t="s">
        <v>1806</v>
      </c>
      <c r="F3723" t="s">
        <v>3683</v>
      </c>
      <c r="H3723">
        <v>109173</v>
      </c>
      <c r="I3723" t="s">
        <v>5877</v>
      </c>
      <c r="J3723" t="s">
        <v>255</v>
      </c>
      <c r="K3723" s="6">
        <v>0.29166666666666669</v>
      </c>
      <c r="L3723" s="8">
        <v>0.79166666666666663</v>
      </c>
      <c r="M3723" t="s">
        <v>386</v>
      </c>
      <c r="N3723" t="s">
        <v>387</v>
      </c>
      <c r="O3723" t="s">
        <v>3685</v>
      </c>
      <c r="P3723" t="s">
        <v>1305</v>
      </c>
      <c r="Q3723" t="s">
        <v>3195</v>
      </c>
      <c r="R3723" t="s">
        <v>165</v>
      </c>
      <c r="S3723" t="s">
        <v>95</v>
      </c>
      <c r="W3723">
        <v>0</v>
      </c>
      <c r="X3723">
        <v>0</v>
      </c>
      <c r="Y3723">
        <v>0</v>
      </c>
      <c r="Z3723">
        <v>0</v>
      </c>
      <c r="AB3723">
        <v>-100</v>
      </c>
      <c r="AC3723">
        <v>-100</v>
      </c>
      <c r="AD3723">
        <v>348291</v>
      </c>
      <c r="AF3723" t="s">
        <v>51</v>
      </c>
      <c r="AG3723" t="s">
        <v>51</v>
      </c>
      <c r="AJ3723" t="s">
        <v>51</v>
      </c>
      <c r="AK3723" t="s">
        <v>51</v>
      </c>
      <c r="AL3723">
        <v>1834</v>
      </c>
      <c r="AM3723">
        <v>-81.529192133279295</v>
      </c>
      <c r="AN3723">
        <v>37.5772691877347</v>
      </c>
      <c r="AO3723" t="b">
        <f t="shared" si="116"/>
        <v>0</v>
      </c>
      <c r="AP3723">
        <f t="shared" si="117"/>
        <v>0</v>
      </c>
    </row>
    <row r="3724" spans="1:42">
      <c r="A3724">
        <v>187389</v>
      </c>
      <c r="B3724" t="s">
        <v>13043</v>
      </c>
      <c r="C3724" t="s">
        <v>13044</v>
      </c>
      <c r="D3724">
        <v>10194612</v>
      </c>
      <c r="E3724" t="s">
        <v>201</v>
      </c>
      <c r="I3724" t="s">
        <v>13045</v>
      </c>
      <c r="J3724" t="s">
        <v>386</v>
      </c>
      <c r="K3724" s="6">
        <v>0.375</v>
      </c>
      <c r="L3724" s="8">
        <v>0.75</v>
      </c>
      <c r="M3724" t="s">
        <v>203</v>
      </c>
      <c r="N3724" t="s">
        <v>203</v>
      </c>
      <c r="Q3724" t="s">
        <v>13044</v>
      </c>
      <c r="R3724" t="s">
        <v>165</v>
      </c>
      <c r="S3724" t="s">
        <v>265</v>
      </c>
      <c r="T3724" t="s">
        <v>46</v>
      </c>
      <c r="U3724" t="s">
        <v>47</v>
      </c>
      <c r="V3724" t="s">
        <v>12459</v>
      </c>
      <c r="W3724">
        <v>38.887773000000003</v>
      </c>
      <c r="X3724">
        <v>-77.000134000000003</v>
      </c>
      <c r="Y3724">
        <v>399988.4</v>
      </c>
      <c r="Z3724">
        <v>135547.94</v>
      </c>
      <c r="AA3724">
        <v>20003</v>
      </c>
      <c r="AB3724">
        <v>27102</v>
      </c>
      <c r="AC3724">
        <v>15774</v>
      </c>
      <c r="AD3724">
        <v>15774</v>
      </c>
      <c r="AE3724">
        <v>6</v>
      </c>
      <c r="AF3724" t="s">
        <v>72</v>
      </c>
      <c r="AG3724" t="s">
        <v>2556</v>
      </c>
      <c r="AH3724" t="s">
        <v>63</v>
      </c>
      <c r="AI3724">
        <v>107</v>
      </c>
      <c r="AJ3724">
        <v>26</v>
      </c>
      <c r="AK3724" t="s">
        <v>51</v>
      </c>
      <c r="AL3724">
        <v>88</v>
      </c>
      <c r="AM3724">
        <v>-77.000135986951904</v>
      </c>
      <c r="AN3724">
        <v>38.8877801735171</v>
      </c>
      <c r="AO3724" t="b">
        <f t="shared" si="116"/>
        <v>1</v>
      </c>
      <c r="AP3724">
        <f t="shared" si="117"/>
        <v>1</v>
      </c>
    </row>
    <row r="3725" spans="1:42">
      <c r="A3725">
        <v>187062</v>
      </c>
      <c r="B3725" t="s">
        <v>9618</v>
      </c>
      <c r="C3725" t="s">
        <v>9494</v>
      </c>
      <c r="D3725">
        <v>10194618</v>
      </c>
      <c r="E3725" t="s">
        <v>201</v>
      </c>
      <c r="I3725" t="s">
        <v>9619</v>
      </c>
      <c r="J3725" t="s">
        <v>255</v>
      </c>
      <c r="K3725" s="6">
        <v>0.29166666666666669</v>
      </c>
      <c r="L3725" s="8">
        <v>0.79166666666666663</v>
      </c>
      <c r="M3725" t="s">
        <v>183</v>
      </c>
      <c r="N3725" t="s">
        <v>183</v>
      </c>
      <c r="Q3725" t="s">
        <v>9494</v>
      </c>
      <c r="R3725" t="s">
        <v>165</v>
      </c>
      <c r="S3725" t="s">
        <v>184</v>
      </c>
      <c r="T3725" t="s">
        <v>46</v>
      </c>
      <c r="U3725" t="s">
        <v>47</v>
      </c>
      <c r="V3725" t="s">
        <v>8313</v>
      </c>
      <c r="W3725">
        <v>38.891869999999997</v>
      </c>
      <c r="X3725">
        <v>-76.992410000000007</v>
      </c>
      <c r="Y3725">
        <v>400658.47</v>
      </c>
      <c r="Z3725">
        <v>136002.79</v>
      </c>
      <c r="AA3725">
        <v>20002</v>
      </c>
      <c r="AB3725">
        <v>76178</v>
      </c>
      <c r="AC3725">
        <v>49621</v>
      </c>
      <c r="AD3725">
        <v>49621</v>
      </c>
      <c r="AE3725">
        <v>6</v>
      </c>
      <c r="AF3725" t="s">
        <v>669</v>
      </c>
      <c r="AG3725" t="s">
        <v>670</v>
      </c>
      <c r="AH3725" t="s">
        <v>63</v>
      </c>
      <c r="AI3725">
        <v>107</v>
      </c>
      <c r="AJ3725">
        <v>26</v>
      </c>
      <c r="AK3725" t="s">
        <v>51</v>
      </c>
      <c r="AL3725">
        <v>2388</v>
      </c>
      <c r="AM3725">
        <v>-76.992412176616398</v>
      </c>
      <c r="AN3725">
        <v>38.891877387364403</v>
      </c>
      <c r="AO3725" t="b">
        <f t="shared" si="116"/>
        <v>1</v>
      </c>
      <c r="AP3725">
        <f t="shared" si="117"/>
        <v>1</v>
      </c>
    </row>
    <row r="3726" spans="1:42">
      <c r="A3726">
        <v>186999</v>
      </c>
      <c r="B3726" t="s">
        <v>5878</v>
      </c>
      <c r="C3726" t="s">
        <v>5879</v>
      </c>
      <c r="D3726">
        <v>10194622</v>
      </c>
      <c r="E3726" t="s">
        <v>201</v>
      </c>
      <c r="I3726" t="s">
        <v>5880</v>
      </c>
      <c r="J3726" t="s">
        <v>255</v>
      </c>
      <c r="K3726" s="6">
        <v>0.29166666666666669</v>
      </c>
      <c r="L3726" s="8">
        <v>0.95833333333333337</v>
      </c>
      <c r="M3726" t="s">
        <v>138</v>
      </c>
      <c r="N3726" t="s">
        <v>334</v>
      </c>
      <c r="Q3726" t="s">
        <v>5879</v>
      </c>
      <c r="R3726" t="s">
        <v>165</v>
      </c>
      <c r="S3726" t="s">
        <v>386</v>
      </c>
      <c r="T3726" t="s">
        <v>46</v>
      </c>
      <c r="U3726" t="s">
        <v>47</v>
      </c>
      <c r="V3726" t="s">
        <v>1538</v>
      </c>
      <c r="W3726">
        <v>38.92024</v>
      </c>
      <c r="X3726">
        <v>-77.080028999999996</v>
      </c>
      <c r="Y3726">
        <v>393059.92</v>
      </c>
      <c r="Z3726">
        <v>139155.16</v>
      </c>
      <c r="AA3726">
        <v>20007</v>
      </c>
      <c r="AB3726">
        <v>270840</v>
      </c>
      <c r="AC3726">
        <v>113336</v>
      </c>
      <c r="AD3726">
        <v>113336</v>
      </c>
      <c r="AE3726">
        <v>3</v>
      </c>
      <c r="AF3726" t="s">
        <v>294</v>
      </c>
      <c r="AG3726" t="s">
        <v>295</v>
      </c>
      <c r="AH3726" t="s">
        <v>50</v>
      </c>
      <c r="AI3726">
        <v>204</v>
      </c>
      <c r="AJ3726">
        <v>14</v>
      </c>
      <c r="AK3726" t="s">
        <v>51</v>
      </c>
      <c r="AL3726">
        <v>1295</v>
      </c>
      <c r="AM3726">
        <v>-77.080031607596993</v>
      </c>
      <c r="AN3726">
        <v>38.9202478802192</v>
      </c>
      <c r="AO3726" t="b">
        <f t="shared" si="116"/>
        <v>1</v>
      </c>
      <c r="AP3726">
        <f t="shared" si="117"/>
        <v>1</v>
      </c>
    </row>
    <row r="3727" spans="1:42">
      <c r="A3727">
        <v>187353</v>
      </c>
      <c r="B3727" t="s">
        <v>5882</v>
      </c>
      <c r="C3727" t="s">
        <v>5883</v>
      </c>
      <c r="D3727">
        <v>10194623</v>
      </c>
      <c r="E3727" t="s">
        <v>201</v>
      </c>
      <c r="I3727" t="s">
        <v>5884</v>
      </c>
      <c r="J3727" t="s">
        <v>183</v>
      </c>
      <c r="K3727" s="6">
        <v>0.39583333333333331</v>
      </c>
      <c r="L3727" s="8">
        <v>0.64583333333333337</v>
      </c>
      <c r="M3727" t="s">
        <v>415</v>
      </c>
      <c r="N3727" t="s">
        <v>415</v>
      </c>
      <c r="Q3727" t="s">
        <v>5883</v>
      </c>
      <c r="R3727" t="s">
        <v>165</v>
      </c>
      <c r="S3727" t="s">
        <v>203</v>
      </c>
      <c r="T3727" t="s">
        <v>46</v>
      </c>
      <c r="U3727" t="s">
        <v>47</v>
      </c>
      <c r="V3727" t="s">
        <v>5885</v>
      </c>
      <c r="W3727">
        <v>38.904611000000003</v>
      </c>
      <c r="X3727">
        <v>-77.019643000000002</v>
      </c>
      <c r="Y3727">
        <v>398296.19</v>
      </c>
      <c r="Z3727">
        <v>137417.32999999999</v>
      </c>
      <c r="AA3727">
        <v>20001</v>
      </c>
      <c r="AB3727">
        <v>238883</v>
      </c>
      <c r="AC3727">
        <v>81520</v>
      </c>
      <c r="AD3727">
        <v>81520</v>
      </c>
      <c r="AE3727">
        <v>6</v>
      </c>
      <c r="AF3727" t="s">
        <v>61</v>
      </c>
      <c r="AG3727" t="s">
        <v>846</v>
      </c>
      <c r="AH3727" t="s">
        <v>88</v>
      </c>
      <c r="AI3727">
        <v>308</v>
      </c>
      <c r="AJ3727">
        <v>8</v>
      </c>
      <c r="AK3727" t="s">
        <v>51</v>
      </c>
      <c r="AL3727">
        <v>1878</v>
      </c>
      <c r="AM3727">
        <v>-77.019645410006902</v>
      </c>
      <c r="AN3727">
        <v>38.904618671558197</v>
      </c>
      <c r="AO3727" t="b">
        <f t="shared" si="116"/>
        <v>1</v>
      </c>
      <c r="AP3727">
        <f t="shared" si="117"/>
        <v>1</v>
      </c>
    </row>
    <row r="3728" spans="1:42">
      <c r="A3728">
        <v>187354</v>
      </c>
      <c r="B3728" t="s">
        <v>5886</v>
      </c>
      <c r="C3728" t="s">
        <v>5887</v>
      </c>
      <c r="D3728">
        <v>10194632</v>
      </c>
      <c r="E3728" t="s">
        <v>201</v>
      </c>
      <c r="I3728" t="s">
        <v>5888</v>
      </c>
      <c r="J3728" t="s">
        <v>138</v>
      </c>
      <c r="K3728" s="6">
        <v>0.29166666666666669</v>
      </c>
      <c r="L3728" s="8">
        <v>0.54166666666666663</v>
      </c>
      <c r="M3728" t="s">
        <v>415</v>
      </c>
      <c r="N3728" t="s">
        <v>415</v>
      </c>
      <c r="Q3728" t="s">
        <v>5887</v>
      </c>
      <c r="R3728" t="s">
        <v>165</v>
      </c>
      <c r="S3728" t="s">
        <v>203</v>
      </c>
      <c r="T3728" t="s">
        <v>46</v>
      </c>
      <c r="U3728" t="s">
        <v>47</v>
      </c>
      <c r="V3728" t="s">
        <v>4659</v>
      </c>
      <c r="W3728">
        <v>38.914276999999998</v>
      </c>
      <c r="X3728">
        <v>-77.038184000000001</v>
      </c>
      <c r="Y3728">
        <v>396688.43</v>
      </c>
      <c r="Z3728">
        <v>138490.76999999999</v>
      </c>
      <c r="AA3728">
        <v>20009</v>
      </c>
      <c r="AB3728">
        <v>241909</v>
      </c>
      <c r="AC3728">
        <v>84658</v>
      </c>
      <c r="AD3728">
        <v>84658</v>
      </c>
      <c r="AE3728">
        <v>2</v>
      </c>
      <c r="AF3728" t="s">
        <v>86</v>
      </c>
      <c r="AG3728" t="s">
        <v>366</v>
      </c>
      <c r="AH3728" t="s">
        <v>88</v>
      </c>
      <c r="AI3728">
        <v>301</v>
      </c>
      <c r="AJ3728">
        <v>6</v>
      </c>
      <c r="AK3728" t="s">
        <v>51</v>
      </c>
      <c r="AL3728">
        <v>1050</v>
      </c>
      <c r="AM3728">
        <v>-77.038186356760306</v>
      </c>
      <c r="AN3728">
        <v>38.914284000944399</v>
      </c>
      <c r="AO3728" t="b">
        <f t="shared" si="116"/>
        <v>1</v>
      </c>
      <c r="AP3728">
        <f t="shared" si="117"/>
        <v>1</v>
      </c>
    </row>
    <row r="3729" spans="1:42">
      <c r="A3729">
        <v>187355</v>
      </c>
      <c r="B3729" t="s">
        <v>5890</v>
      </c>
      <c r="C3729" t="s">
        <v>2827</v>
      </c>
      <c r="D3729">
        <v>10194633</v>
      </c>
      <c r="E3729" t="s">
        <v>652</v>
      </c>
      <c r="I3729" t="s">
        <v>5891</v>
      </c>
      <c r="J3729" t="s">
        <v>138</v>
      </c>
      <c r="K3729" s="6">
        <v>0.29166666666666669</v>
      </c>
      <c r="L3729" s="8">
        <v>0.79166666666666663</v>
      </c>
      <c r="M3729" t="s">
        <v>184</v>
      </c>
      <c r="N3729" t="s">
        <v>415</v>
      </c>
      <c r="Q3729" t="s">
        <v>2827</v>
      </c>
      <c r="R3729" t="s">
        <v>165</v>
      </c>
      <c r="S3729" t="s">
        <v>203</v>
      </c>
      <c r="T3729" t="s">
        <v>46</v>
      </c>
      <c r="U3729" t="s">
        <v>47</v>
      </c>
      <c r="V3729" t="s">
        <v>2829</v>
      </c>
      <c r="W3729">
        <v>38.914670999999998</v>
      </c>
      <c r="X3729">
        <v>-77.039683999999994</v>
      </c>
      <c r="Y3729">
        <v>396558.39</v>
      </c>
      <c r="Z3729">
        <v>138534.60999999999</v>
      </c>
      <c r="AA3729">
        <v>20009</v>
      </c>
      <c r="AB3729">
        <v>241529</v>
      </c>
      <c r="AC3729">
        <v>84811</v>
      </c>
      <c r="AD3729">
        <v>84811</v>
      </c>
      <c r="AE3729">
        <v>2</v>
      </c>
      <c r="AF3729" t="s">
        <v>86</v>
      </c>
      <c r="AG3729" t="s">
        <v>1692</v>
      </c>
      <c r="AH3729" t="s">
        <v>88</v>
      </c>
      <c r="AI3729">
        <v>301</v>
      </c>
      <c r="AJ3729">
        <v>6</v>
      </c>
      <c r="AK3729" t="s">
        <v>51</v>
      </c>
      <c r="AL3729">
        <v>1913</v>
      </c>
      <c r="AM3729">
        <v>-77.0396860031301</v>
      </c>
      <c r="AN3729">
        <v>38.914678426718503</v>
      </c>
      <c r="AO3729" t="b">
        <f t="shared" si="116"/>
        <v>1</v>
      </c>
      <c r="AP3729">
        <f t="shared" si="117"/>
        <v>1</v>
      </c>
    </row>
    <row r="3730" spans="1:42">
      <c r="A3730">
        <v>187890</v>
      </c>
      <c r="B3730" t="s">
        <v>14062</v>
      </c>
      <c r="C3730" t="s">
        <v>14063</v>
      </c>
      <c r="D3730">
        <v>10194634</v>
      </c>
      <c r="E3730" t="s">
        <v>201</v>
      </c>
      <c r="I3730" t="s">
        <v>14064</v>
      </c>
      <c r="J3730" t="s">
        <v>386</v>
      </c>
      <c r="K3730" s="6">
        <v>0.29166666666666669</v>
      </c>
      <c r="L3730" s="8">
        <v>0.70833333333333337</v>
      </c>
      <c r="M3730" t="s">
        <v>55</v>
      </c>
      <c r="N3730" t="s">
        <v>683</v>
      </c>
      <c r="Q3730" t="s">
        <v>14063</v>
      </c>
      <c r="R3730" t="s">
        <v>165</v>
      </c>
      <c r="S3730" t="s">
        <v>56</v>
      </c>
      <c r="T3730" t="s">
        <v>46</v>
      </c>
      <c r="U3730" t="s">
        <v>47</v>
      </c>
      <c r="V3730" t="s">
        <v>14065</v>
      </c>
      <c r="W3730">
        <v>38.907423999999999</v>
      </c>
      <c r="X3730">
        <v>-77.010579000000007</v>
      </c>
      <c r="Y3730">
        <v>399082.41</v>
      </c>
      <c r="Z3730">
        <v>137729.39000000001</v>
      </c>
      <c r="AA3730">
        <v>20001</v>
      </c>
      <c r="AB3730">
        <v>236956</v>
      </c>
      <c r="AC3730">
        <v>80022</v>
      </c>
      <c r="AD3730">
        <v>80022</v>
      </c>
      <c r="AE3730">
        <v>5</v>
      </c>
      <c r="AF3730" t="s">
        <v>408</v>
      </c>
      <c r="AG3730" t="s">
        <v>3798</v>
      </c>
      <c r="AH3730" t="s">
        <v>410</v>
      </c>
      <c r="AI3730">
        <v>501</v>
      </c>
      <c r="AJ3730">
        <v>21</v>
      </c>
      <c r="AK3730" t="s">
        <v>51</v>
      </c>
      <c r="AL3730">
        <v>4084</v>
      </c>
      <c r="AM3730">
        <v>-77.010581542670707</v>
      </c>
      <c r="AN3730">
        <v>38.9074309901143</v>
      </c>
      <c r="AO3730" t="b">
        <f t="shared" si="116"/>
        <v>1</v>
      </c>
      <c r="AP3730">
        <f t="shared" si="117"/>
        <v>1</v>
      </c>
    </row>
    <row r="3731" spans="1:42">
      <c r="A3731">
        <v>187129</v>
      </c>
      <c r="B3731" t="s">
        <v>13046</v>
      </c>
      <c r="C3731" t="s">
        <v>13047</v>
      </c>
      <c r="D3731">
        <v>10194635</v>
      </c>
      <c r="E3731" t="s">
        <v>201</v>
      </c>
      <c r="I3731" t="s">
        <v>13048</v>
      </c>
      <c r="J3731" t="s">
        <v>138</v>
      </c>
      <c r="K3731" s="6">
        <v>0.29166666666666669</v>
      </c>
      <c r="L3731" s="8">
        <v>0.29166666666666669</v>
      </c>
      <c r="M3731" t="s">
        <v>184</v>
      </c>
      <c r="N3731" t="s">
        <v>192</v>
      </c>
      <c r="Q3731" t="s">
        <v>13047</v>
      </c>
      <c r="R3731" t="s">
        <v>165</v>
      </c>
      <c r="S3731" t="s">
        <v>387</v>
      </c>
      <c r="T3731" t="s">
        <v>46</v>
      </c>
      <c r="U3731" t="s">
        <v>47</v>
      </c>
      <c r="V3731" t="s">
        <v>13049</v>
      </c>
      <c r="W3731">
        <v>38.897534999999998</v>
      </c>
      <c r="X3731">
        <v>-77.001078000000007</v>
      </c>
      <c r="Y3731">
        <v>399906.53</v>
      </c>
      <c r="Z3731">
        <v>136631.63</v>
      </c>
      <c r="AA3731">
        <v>20002</v>
      </c>
      <c r="AB3731">
        <v>37471</v>
      </c>
      <c r="AC3731">
        <v>20958</v>
      </c>
      <c r="AD3731">
        <v>20958</v>
      </c>
      <c r="AE3731">
        <v>6</v>
      </c>
      <c r="AF3731" t="s">
        <v>434</v>
      </c>
      <c r="AG3731" t="s">
        <v>1653</v>
      </c>
      <c r="AH3731" t="s">
        <v>63</v>
      </c>
      <c r="AI3731">
        <v>104</v>
      </c>
      <c r="AJ3731">
        <v>25</v>
      </c>
      <c r="AK3731" t="s">
        <v>51</v>
      </c>
      <c r="AL3731">
        <v>105</v>
      </c>
      <c r="AM3731">
        <v>-77.001079786668697</v>
      </c>
      <c r="AN3731">
        <v>38.897542451294498</v>
      </c>
      <c r="AO3731" t="b">
        <f t="shared" si="116"/>
        <v>1</v>
      </c>
      <c r="AP3731">
        <f t="shared" si="117"/>
        <v>1</v>
      </c>
    </row>
    <row r="3732" spans="1:42">
      <c r="A3732">
        <v>187891</v>
      </c>
      <c r="B3732" t="s">
        <v>14058</v>
      </c>
      <c r="C3732" t="s">
        <v>14059</v>
      </c>
      <c r="D3732">
        <v>10194637</v>
      </c>
      <c r="E3732" t="s">
        <v>201</v>
      </c>
      <c r="I3732" t="s">
        <v>14060</v>
      </c>
      <c r="J3732" t="s">
        <v>138</v>
      </c>
      <c r="K3732" s="6">
        <v>0.29166666666666669</v>
      </c>
      <c r="L3732" s="8">
        <v>0.70833333333333337</v>
      </c>
      <c r="M3732" t="s">
        <v>55</v>
      </c>
      <c r="N3732" t="s">
        <v>683</v>
      </c>
      <c r="Q3732" t="s">
        <v>14059</v>
      </c>
      <c r="R3732" t="s">
        <v>165</v>
      </c>
      <c r="S3732" t="s">
        <v>56</v>
      </c>
      <c r="T3732" t="s">
        <v>46</v>
      </c>
      <c r="U3732" t="s">
        <v>47</v>
      </c>
      <c r="V3732" t="s">
        <v>14061</v>
      </c>
      <c r="W3732">
        <v>38.907760000000003</v>
      </c>
      <c r="X3732">
        <v>-77.047867999999994</v>
      </c>
      <c r="Y3732">
        <v>395848.17</v>
      </c>
      <c r="Z3732">
        <v>137767.75</v>
      </c>
      <c r="AA3732">
        <v>20037</v>
      </c>
      <c r="AB3732">
        <v>242437</v>
      </c>
      <c r="AC3732">
        <v>85694</v>
      </c>
      <c r="AD3732">
        <v>85694</v>
      </c>
      <c r="AE3732">
        <v>2</v>
      </c>
      <c r="AF3732" t="s">
        <v>86</v>
      </c>
      <c r="AG3732" t="s">
        <v>523</v>
      </c>
      <c r="AH3732" t="s">
        <v>50</v>
      </c>
      <c r="AI3732">
        <v>208</v>
      </c>
      <c r="AJ3732">
        <v>5</v>
      </c>
      <c r="AK3732" t="s">
        <v>51</v>
      </c>
      <c r="AL3732">
        <v>4092</v>
      </c>
      <c r="AM3732">
        <v>-77.047870604864798</v>
      </c>
      <c r="AN3732">
        <v>38.907767222031602</v>
      </c>
      <c r="AO3732" t="b">
        <f t="shared" si="116"/>
        <v>1</v>
      </c>
      <c r="AP3732">
        <f t="shared" si="117"/>
        <v>1</v>
      </c>
    </row>
    <row r="3733" spans="1:42">
      <c r="A3733">
        <v>187356</v>
      </c>
      <c r="B3733" t="s">
        <v>5894</v>
      </c>
      <c r="C3733" t="s">
        <v>5895</v>
      </c>
      <c r="D3733">
        <v>10194640</v>
      </c>
      <c r="E3733" t="s">
        <v>201</v>
      </c>
      <c r="I3733" t="s">
        <v>5896</v>
      </c>
      <c r="J3733" t="s">
        <v>138</v>
      </c>
      <c r="K3733" s="6">
        <v>0.79166666666666663</v>
      </c>
      <c r="L3733" s="8">
        <v>0.875</v>
      </c>
      <c r="M3733" t="s">
        <v>95</v>
      </c>
      <c r="N3733" t="s">
        <v>415</v>
      </c>
      <c r="Q3733" t="s">
        <v>5895</v>
      </c>
      <c r="R3733" t="s">
        <v>165</v>
      </c>
      <c r="S3733" t="s">
        <v>203</v>
      </c>
      <c r="T3733" t="s">
        <v>46</v>
      </c>
      <c r="U3733" t="s">
        <v>47</v>
      </c>
      <c r="V3733" t="s">
        <v>5897</v>
      </c>
      <c r="W3733">
        <v>38.892589999999998</v>
      </c>
      <c r="X3733">
        <v>-77.002708999999996</v>
      </c>
      <c r="Y3733">
        <v>399764.95</v>
      </c>
      <c r="Z3733">
        <v>136082.65</v>
      </c>
      <c r="AA3733">
        <v>20002</v>
      </c>
      <c r="AB3733">
        <v>298515</v>
      </c>
      <c r="AC3733">
        <v>134216</v>
      </c>
      <c r="AD3733">
        <v>134216</v>
      </c>
      <c r="AE3733">
        <v>6</v>
      </c>
      <c r="AF3733" t="s">
        <v>434</v>
      </c>
      <c r="AG3733" t="s">
        <v>435</v>
      </c>
      <c r="AH3733" t="s">
        <v>63</v>
      </c>
      <c r="AI3733">
        <v>107</v>
      </c>
      <c r="AJ3733">
        <v>25</v>
      </c>
      <c r="AK3733" t="s">
        <v>74</v>
      </c>
      <c r="AL3733">
        <v>1599</v>
      </c>
      <c r="AM3733">
        <v>-77.002711704181607</v>
      </c>
      <c r="AN3733">
        <v>38.892597010800003</v>
      </c>
      <c r="AO3733" t="b">
        <f t="shared" si="116"/>
        <v>1</v>
      </c>
      <c r="AP3733">
        <f t="shared" si="117"/>
        <v>1</v>
      </c>
    </row>
    <row r="3734" spans="1:42">
      <c r="A3734">
        <v>187063</v>
      </c>
      <c r="B3734" t="s">
        <v>9620</v>
      </c>
      <c r="C3734" t="s">
        <v>9621</v>
      </c>
      <c r="D3734">
        <v>10194641</v>
      </c>
      <c r="E3734" t="s">
        <v>201</v>
      </c>
      <c r="K3734" s="6">
        <v>0.39583333333333331</v>
      </c>
      <c r="L3734" s="8">
        <v>0.64583333333333337</v>
      </c>
      <c r="M3734" t="s">
        <v>183</v>
      </c>
      <c r="N3734" t="s">
        <v>183</v>
      </c>
      <c r="O3734" t="s">
        <v>9621</v>
      </c>
      <c r="P3734" t="s">
        <v>9622</v>
      </c>
      <c r="Q3734" t="s">
        <v>9621</v>
      </c>
      <c r="R3734" t="s">
        <v>148</v>
      </c>
      <c r="S3734" t="s">
        <v>184</v>
      </c>
      <c r="T3734" t="s">
        <v>46</v>
      </c>
      <c r="U3734" t="s">
        <v>47</v>
      </c>
      <c r="V3734" t="s">
        <v>9617</v>
      </c>
      <c r="W3734">
        <v>38.883991999999999</v>
      </c>
      <c r="X3734">
        <v>-77.007261</v>
      </c>
      <c r="Y3734">
        <v>399370.04</v>
      </c>
      <c r="Z3734">
        <v>135128.24</v>
      </c>
      <c r="AA3734">
        <v>20003</v>
      </c>
      <c r="AB3734">
        <v>24199</v>
      </c>
      <c r="AC3734">
        <v>13696</v>
      </c>
      <c r="AD3734">
        <v>13696</v>
      </c>
      <c r="AE3734">
        <v>6</v>
      </c>
      <c r="AF3734" t="s">
        <v>72</v>
      </c>
      <c r="AG3734" t="s">
        <v>73</v>
      </c>
      <c r="AH3734" t="s">
        <v>63</v>
      </c>
      <c r="AI3734">
        <v>106</v>
      </c>
      <c r="AJ3734">
        <v>26</v>
      </c>
      <c r="AK3734" t="s">
        <v>74</v>
      </c>
      <c r="AL3734">
        <v>2328</v>
      </c>
      <c r="AM3734">
        <v>-77.007262955779495</v>
      </c>
      <c r="AN3734">
        <v>38.8839991293951</v>
      </c>
      <c r="AO3734" t="b">
        <f t="shared" si="116"/>
        <v>1</v>
      </c>
      <c r="AP3734">
        <f t="shared" si="117"/>
        <v>1</v>
      </c>
    </row>
    <row r="3735" spans="1:42">
      <c r="A3735">
        <v>187018</v>
      </c>
      <c r="B3735" t="s">
        <v>5898</v>
      </c>
      <c r="C3735" t="s">
        <v>3632</v>
      </c>
      <c r="D3735">
        <v>10194644</v>
      </c>
      <c r="E3735" t="s">
        <v>2388</v>
      </c>
      <c r="K3735" s="6">
        <v>0.29166666666666669</v>
      </c>
      <c r="L3735" s="8">
        <v>0.70833333333333337</v>
      </c>
      <c r="M3735" t="s">
        <v>386</v>
      </c>
      <c r="N3735" t="s">
        <v>386</v>
      </c>
      <c r="O3735" t="s">
        <v>5899</v>
      </c>
      <c r="P3735" t="s">
        <v>5900</v>
      </c>
      <c r="Q3735" t="s">
        <v>3634</v>
      </c>
      <c r="R3735" t="s">
        <v>148</v>
      </c>
      <c r="S3735" t="s">
        <v>183</v>
      </c>
      <c r="T3735" t="s">
        <v>46</v>
      </c>
      <c r="U3735" t="s">
        <v>47</v>
      </c>
      <c r="V3735" t="s">
        <v>3635</v>
      </c>
      <c r="W3735">
        <v>38.956699</v>
      </c>
      <c r="X3735">
        <v>-77.018427000000003</v>
      </c>
      <c r="Y3735">
        <v>398402.84</v>
      </c>
      <c r="Z3735">
        <v>143199.45000000001</v>
      </c>
      <c r="AA3735">
        <v>20011</v>
      </c>
      <c r="AB3735">
        <v>248775</v>
      </c>
      <c r="AC3735">
        <v>91964</v>
      </c>
      <c r="AD3735">
        <v>91964</v>
      </c>
      <c r="AE3735">
        <v>4</v>
      </c>
      <c r="AF3735" t="s">
        <v>745</v>
      </c>
      <c r="AG3735" t="s">
        <v>3636</v>
      </c>
      <c r="AH3735" t="s">
        <v>188</v>
      </c>
      <c r="AI3735">
        <v>403</v>
      </c>
      <c r="AJ3735">
        <v>18</v>
      </c>
      <c r="AK3735" t="s">
        <v>51</v>
      </c>
      <c r="AL3735">
        <v>1158</v>
      </c>
      <c r="AM3735">
        <v>-77.018429307576795</v>
      </c>
      <c r="AN3735">
        <v>38.956705995708298</v>
      </c>
      <c r="AO3735" t="b">
        <f t="shared" si="116"/>
        <v>0</v>
      </c>
      <c r="AP3735">
        <f t="shared" si="117"/>
        <v>0</v>
      </c>
    </row>
    <row r="3736" spans="1:42">
      <c r="A3736">
        <v>187130</v>
      </c>
      <c r="B3736" t="s">
        <v>13050</v>
      </c>
      <c r="C3736" t="s">
        <v>13051</v>
      </c>
      <c r="D3736">
        <v>10194646</v>
      </c>
      <c r="E3736" t="s">
        <v>201</v>
      </c>
      <c r="I3736" t="s">
        <v>13052</v>
      </c>
      <c r="J3736" t="s">
        <v>138</v>
      </c>
      <c r="K3736" s="6">
        <v>0.29166666666666669</v>
      </c>
      <c r="L3736" s="8">
        <v>0.79166666666666663</v>
      </c>
      <c r="M3736" t="s">
        <v>184</v>
      </c>
      <c r="N3736" t="s">
        <v>192</v>
      </c>
      <c r="Q3736" t="s">
        <v>13051</v>
      </c>
      <c r="R3736" t="s">
        <v>165</v>
      </c>
      <c r="S3736" t="s">
        <v>387</v>
      </c>
      <c r="T3736" t="s">
        <v>46</v>
      </c>
      <c r="U3736" t="s">
        <v>47</v>
      </c>
      <c r="V3736" t="s">
        <v>13053</v>
      </c>
      <c r="W3736">
        <v>38.938429999999997</v>
      </c>
      <c r="X3736">
        <v>-77.075702000000007</v>
      </c>
      <c r="Y3736">
        <v>393436.88</v>
      </c>
      <c r="Z3736">
        <v>141174.04999999999</v>
      </c>
      <c r="AA3736">
        <v>20016</v>
      </c>
      <c r="AB3736">
        <v>223194</v>
      </c>
      <c r="AC3736">
        <v>65935</v>
      </c>
      <c r="AD3736">
        <v>65935</v>
      </c>
      <c r="AE3736">
        <v>3</v>
      </c>
      <c r="AF3736" t="s">
        <v>168</v>
      </c>
      <c r="AG3736" t="s">
        <v>6657</v>
      </c>
      <c r="AH3736" t="s">
        <v>50</v>
      </c>
      <c r="AI3736">
        <v>204</v>
      </c>
      <c r="AJ3736">
        <v>14</v>
      </c>
      <c r="AK3736" t="s">
        <v>51</v>
      </c>
      <c r="AL3736">
        <v>469</v>
      </c>
      <c r="AM3736">
        <v>-77.075704013667007</v>
      </c>
      <c r="AN3736">
        <v>38.938437560699398</v>
      </c>
      <c r="AO3736" t="b">
        <f t="shared" si="116"/>
        <v>1</v>
      </c>
      <c r="AP3736">
        <f t="shared" si="117"/>
        <v>1</v>
      </c>
    </row>
    <row r="3737" spans="1:42">
      <c r="A3737">
        <v>187064</v>
      </c>
      <c r="B3737" t="s">
        <v>9623</v>
      </c>
      <c r="C3737" t="s">
        <v>5800</v>
      </c>
      <c r="D3737">
        <v>10194648</v>
      </c>
      <c r="E3737" t="s">
        <v>201</v>
      </c>
      <c r="I3737" t="s">
        <v>9624</v>
      </c>
      <c r="J3737" t="s">
        <v>138</v>
      </c>
      <c r="K3737" s="6">
        <v>0.66666666666666663</v>
      </c>
      <c r="L3737" s="8">
        <v>0.91666666666666663</v>
      </c>
      <c r="M3737" t="s">
        <v>183</v>
      </c>
      <c r="N3737" t="s">
        <v>183</v>
      </c>
      <c r="Q3737" t="s">
        <v>5800</v>
      </c>
      <c r="R3737" t="s">
        <v>165</v>
      </c>
      <c r="S3737" t="s">
        <v>184</v>
      </c>
      <c r="T3737" t="s">
        <v>46</v>
      </c>
      <c r="U3737" t="s">
        <v>47</v>
      </c>
      <c r="V3737" t="s">
        <v>9625</v>
      </c>
      <c r="W3737">
        <v>38.907961999999998</v>
      </c>
      <c r="X3737">
        <v>-77.066633999999993</v>
      </c>
      <c r="Y3737">
        <v>394220.54</v>
      </c>
      <c r="Z3737">
        <v>137791.19</v>
      </c>
      <c r="AA3737">
        <v>20007</v>
      </c>
      <c r="AB3737">
        <v>272468</v>
      </c>
      <c r="AC3737">
        <v>115620</v>
      </c>
      <c r="AD3737">
        <v>115620</v>
      </c>
      <c r="AE3737">
        <v>2</v>
      </c>
      <c r="AF3737" t="s">
        <v>49</v>
      </c>
      <c r="AG3737" s="2">
        <v>2000</v>
      </c>
      <c r="AH3737" t="s">
        <v>50</v>
      </c>
      <c r="AI3737">
        <v>206</v>
      </c>
      <c r="AJ3737">
        <v>4</v>
      </c>
      <c r="AK3737" t="s">
        <v>51</v>
      </c>
      <c r="AL3737">
        <v>2879</v>
      </c>
      <c r="AM3737">
        <v>-77.066636476864801</v>
      </c>
      <c r="AN3737">
        <v>38.907969181577798</v>
      </c>
      <c r="AO3737" t="b">
        <f t="shared" si="116"/>
        <v>1</v>
      </c>
      <c r="AP3737">
        <f t="shared" si="117"/>
        <v>1</v>
      </c>
    </row>
    <row r="3738" spans="1:42">
      <c r="A3738">
        <v>187107</v>
      </c>
      <c r="B3738" t="s">
        <v>13054</v>
      </c>
      <c r="C3738" t="s">
        <v>4533</v>
      </c>
      <c r="D3738">
        <v>10194652</v>
      </c>
      <c r="E3738" t="s">
        <v>2388</v>
      </c>
      <c r="I3738" t="s">
        <v>13055</v>
      </c>
      <c r="J3738" t="s">
        <v>138</v>
      </c>
      <c r="K3738" s="6">
        <v>0.29166666666666669</v>
      </c>
      <c r="L3738" s="8">
        <v>0.79166666666666663</v>
      </c>
      <c r="M3738" t="s">
        <v>184</v>
      </c>
      <c r="N3738" t="s">
        <v>184</v>
      </c>
      <c r="O3738" t="s">
        <v>4533</v>
      </c>
      <c r="P3738" t="s">
        <v>4535</v>
      </c>
      <c r="Q3738" t="s">
        <v>4533</v>
      </c>
      <c r="R3738" t="s">
        <v>165</v>
      </c>
      <c r="S3738" t="s">
        <v>192</v>
      </c>
      <c r="T3738" t="s">
        <v>46</v>
      </c>
      <c r="U3738" t="s">
        <v>47</v>
      </c>
      <c r="V3738" t="s">
        <v>12095</v>
      </c>
      <c r="W3738">
        <v>38.93336</v>
      </c>
      <c r="X3738">
        <v>-77.032454000000001</v>
      </c>
      <c r="Y3738">
        <v>397186.11</v>
      </c>
      <c r="Z3738">
        <v>140608.98000000001</v>
      </c>
      <c r="AA3738">
        <v>20010</v>
      </c>
      <c r="AB3738">
        <v>230752</v>
      </c>
      <c r="AC3738">
        <v>73768</v>
      </c>
      <c r="AD3738">
        <v>73768</v>
      </c>
      <c r="AE3738">
        <v>1</v>
      </c>
      <c r="AF3738" t="s">
        <v>249</v>
      </c>
      <c r="AG3738" t="s">
        <v>3214</v>
      </c>
      <c r="AH3738" t="s">
        <v>188</v>
      </c>
      <c r="AI3738">
        <v>409</v>
      </c>
      <c r="AJ3738">
        <v>2</v>
      </c>
      <c r="AK3738" t="s">
        <v>51</v>
      </c>
      <c r="AL3738">
        <v>702</v>
      </c>
      <c r="AM3738">
        <v>-77.032456540098394</v>
      </c>
      <c r="AN3738">
        <v>38.9333672499857</v>
      </c>
      <c r="AO3738" t="b">
        <f t="shared" si="116"/>
        <v>1</v>
      </c>
      <c r="AP3738">
        <f t="shared" si="117"/>
        <v>1</v>
      </c>
    </row>
    <row r="3739" spans="1:42">
      <c r="A3739">
        <v>187306</v>
      </c>
      <c r="B3739" t="s">
        <v>13056</v>
      </c>
      <c r="C3739" t="s">
        <v>13057</v>
      </c>
      <c r="D3739">
        <v>10194656</v>
      </c>
      <c r="E3739" t="s">
        <v>160</v>
      </c>
      <c r="I3739" t="s">
        <v>13058</v>
      </c>
      <c r="J3739" t="s">
        <v>192</v>
      </c>
      <c r="K3739" s="6">
        <v>0.33333333333333331</v>
      </c>
      <c r="L3739" s="8">
        <v>0.75</v>
      </c>
      <c r="M3739" t="s">
        <v>95</v>
      </c>
      <c r="N3739" t="s">
        <v>95</v>
      </c>
      <c r="Q3739" t="s">
        <v>13057</v>
      </c>
      <c r="R3739" t="s">
        <v>165</v>
      </c>
      <c r="S3739" t="s">
        <v>415</v>
      </c>
      <c r="T3739" t="s">
        <v>46</v>
      </c>
      <c r="U3739" t="s">
        <v>47</v>
      </c>
      <c r="V3739" t="s">
        <v>13059</v>
      </c>
      <c r="W3739">
        <v>38.896379000000003</v>
      </c>
      <c r="X3739">
        <v>-76.998690999999994</v>
      </c>
      <c r="Y3739">
        <v>400113.59</v>
      </c>
      <c r="Z3739">
        <v>136503.26999999999</v>
      </c>
      <c r="AA3739">
        <v>20002</v>
      </c>
      <c r="AB3739">
        <v>145315</v>
      </c>
      <c r="AC3739">
        <v>54861</v>
      </c>
      <c r="AD3739">
        <v>54861</v>
      </c>
      <c r="AE3739">
        <v>6</v>
      </c>
      <c r="AF3739" t="s">
        <v>434</v>
      </c>
      <c r="AG3739" t="s">
        <v>1593</v>
      </c>
      <c r="AH3739" t="s">
        <v>63</v>
      </c>
      <c r="AI3739">
        <v>104</v>
      </c>
      <c r="AJ3739">
        <v>25</v>
      </c>
      <c r="AK3739" t="s">
        <v>51</v>
      </c>
      <c r="AL3739">
        <v>345</v>
      </c>
      <c r="AM3739">
        <v>-76.998692861963605</v>
      </c>
      <c r="AN3739">
        <v>38.896386135259696</v>
      </c>
      <c r="AO3739" t="b">
        <f t="shared" si="116"/>
        <v>1</v>
      </c>
      <c r="AP3739">
        <f t="shared" si="117"/>
        <v>1</v>
      </c>
    </row>
    <row r="3740" spans="1:42">
      <c r="A3740">
        <v>187065</v>
      </c>
      <c r="B3740" t="s">
        <v>9626</v>
      </c>
      <c r="C3740" t="s">
        <v>9627</v>
      </c>
      <c r="D3740">
        <v>10194657</v>
      </c>
      <c r="E3740" t="s">
        <v>201</v>
      </c>
      <c r="K3740" s="6">
        <v>0.33333333333333331</v>
      </c>
      <c r="L3740" s="8">
        <v>0.625</v>
      </c>
      <c r="M3740" t="s">
        <v>386</v>
      </c>
      <c r="N3740" t="s">
        <v>386</v>
      </c>
      <c r="Q3740" t="s">
        <v>9627</v>
      </c>
      <c r="R3740" t="s">
        <v>148</v>
      </c>
      <c r="S3740" t="s">
        <v>184</v>
      </c>
      <c r="T3740" t="s">
        <v>46</v>
      </c>
      <c r="U3740" t="s">
        <v>47</v>
      </c>
      <c r="V3740" t="s">
        <v>9628</v>
      </c>
      <c r="W3740">
        <v>38.897708999999999</v>
      </c>
      <c r="X3740">
        <v>-77.003304999999997</v>
      </c>
      <c r="Y3740">
        <v>399713.27</v>
      </c>
      <c r="Z3740">
        <v>136650.9</v>
      </c>
      <c r="AA3740">
        <v>20002</v>
      </c>
      <c r="AB3740">
        <v>4949</v>
      </c>
      <c r="AC3740">
        <v>3828</v>
      </c>
      <c r="AD3740">
        <v>3828</v>
      </c>
      <c r="AE3740">
        <v>6</v>
      </c>
      <c r="AF3740" t="s">
        <v>434</v>
      </c>
      <c r="AG3740" t="s">
        <v>1653</v>
      </c>
      <c r="AH3740" t="s">
        <v>63</v>
      </c>
      <c r="AI3740">
        <v>104</v>
      </c>
      <c r="AJ3740">
        <v>25</v>
      </c>
      <c r="AK3740" t="s">
        <v>74</v>
      </c>
      <c r="AL3740">
        <v>2135</v>
      </c>
      <c r="AM3740">
        <v>-77.003307656967806</v>
      </c>
      <c r="AN3740">
        <v>38.897716000595103</v>
      </c>
      <c r="AO3740" t="b">
        <f t="shared" si="116"/>
        <v>1</v>
      </c>
      <c r="AP3740">
        <f t="shared" si="117"/>
        <v>1</v>
      </c>
    </row>
    <row r="3741" spans="1:42">
      <c r="A3741">
        <v>187520</v>
      </c>
      <c r="B3741" t="s">
        <v>9629</v>
      </c>
      <c r="C3741" t="s">
        <v>9630</v>
      </c>
      <c r="D3741">
        <v>10194658</v>
      </c>
      <c r="E3741" t="s">
        <v>201</v>
      </c>
      <c r="I3741" t="s">
        <v>9631</v>
      </c>
      <c r="J3741" t="s">
        <v>183</v>
      </c>
      <c r="K3741" s="6">
        <v>0.41666666666666669</v>
      </c>
      <c r="L3741" s="8">
        <v>0.75</v>
      </c>
      <c r="M3741" t="s">
        <v>174</v>
      </c>
      <c r="N3741" t="s">
        <v>174</v>
      </c>
      <c r="Q3741" t="s">
        <v>9630</v>
      </c>
      <c r="R3741" t="s">
        <v>165</v>
      </c>
      <c r="S3741" t="s">
        <v>266</v>
      </c>
      <c r="T3741" t="s">
        <v>46</v>
      </c>
      <c r="U3741" t="s">
        <v>47</v>
      </c>
      <c r="V3741" t="s">
        <v>9632</v>
      </c>
      <c r="W3741">
        <v>38.962274000000001</v>
      </c>
      <c r="X3741">
        <v>-77.073697999999993</v>
      </c>
      <c r="Y3741">
        <v>393612.73</v>
      </c>
      <c r="Z3741">
        <v>143820.75</v>
      </c>
      <c r="AA3741">
        <v>20015</v>
      </c>
      <c r="AB3741">
        <v>264052</v>
      </c>
      <c r="AC3741">
        <v>106929</v>
      </c>
      <c r="AD3741">
        <v>106929</v>
      </c>
      <c r="AE3741">
        <v>3</v>
      </c>
      <c r="AF3741" t="s">
        <v>827</v>
      </c>
      <c r="AG3741" t="s">
        <v>1439</v>
      </c>
      <c r="AH3741" t="s">
        <v>50</v>
      </c>
      <c r="AI3741">
        <v>201</v>
      </c>
      <c r="AJ3741">
        <v>10</v>
      </c>
      <c r="AK3741" t="s">
        <v>51</v>
      </c>
      <c r="AL3741">
        <v>2802</v>
      </c>
      <c r="AM3741">
        <v>-77.073700335360002</v>
      </c>
      <c r="AN3741">
        <v>38.962281051790697</v>
      </c>
      <c r="AO3741" t="b">
        <f t="shared" si="116"/>
        <v>1</v>
      </c>
      <c r="AP3741">
        <f t="shared" si="117"/>
        <v>1</v>
      </c>
    </row>
    <row r="3742" spans="1:42">
      <c r="A3742">
        <v>187019</v>
      </c>
      <c r="B3742" t="s">
        <v>9633</v>
      </c>
      <c r="C3742" t="s">
        <v>9634</v>
      </c>
      <c r="D3742">
        <v>10194661</v>
      </c>
      <c r="E3742" t="s">
        <v>201</v>
      </c>
      <c r="I3742" t="s">
        <v>9635</v>
      </c>
      <c r="J3742" t="s">
        <v>138</v>
      </c>
      <c r="K3742" s="6">
        <v>0.375</v>
      </c>
      <c r="L3742" s="8">
        <v>0.5</v>
      </c>
      <c r="M3742" t="s">
        <v>386</v>
      </c>
      <c r="N3742" t="s">
        <v>386</v>
      </c>
      <c r="Q3742" t="s">
        <v>9634</v>
      </c>
      <c r="R3742" t="s">
        <v>165</v>
      </c>
      <c r="S3742" t="s">
        <v>183</v>
      </c>
      <c r="T3742" t="s">
        <v>46</v>
      </c>
      <c r="U3742" t="s">
        <v>47</v>
      </c>
      <c r="V3742" t="s">
        <v>9636</v>
      </c>
      <c r="W3742">
        <v>38.915053999999998</v>
      </c>
      <c r="X3742">
        <v>-77.043706999999998</v>
      </c>
      <c r="Y3742">
        <v>396209.47</v>
      </c>
      <c r="Z3742">
        <v>138577.25</v>
      </c>
      <c r="AA3742">
        <v>20009</v>
      </c>
      <c r="AB3742">
        <v>226476</v>
      </c>
      <c r="AC3742">
        <v>69806</v>
      </c>
      <c r="AD3742">
        <v>69806</v>
      </c>
      <c r="AE3742">
        <v>2</v>
      </c>
      <c r="AF3742" t="s">
        <v>86</v>
      </c>
      <c r="AG3742" t="s">
        <v>1692</v>
      </c>
      <c r="AH3742" t="s">
        <v>50</v>
      </c>
      <c r="AI3742">
        <v>208</v>
      </c>
      <c r="AJ3742">
        <v>6</v>
      </c>
      <c r="AK3742" t="s">
        <v>51</v>
      </c>
      <c r="AL3742">
        <v>2613</v>
      </c>
      <c r="AM3742">
        <v>-77.043709483809394</v>
      </c>
      <c r="AN3742">
        <v>38.915061106343799</v>
      </c>
      <c r="AO3742" t="b">
        <f t="shared" si="116"/>
        <v>1</v>
      </c>
      <c r="AP3742">
        <f t="shared" si="117"/>
        <v>1</v>
      </c>
    </row>
    <row r="3743" spans="1:42">
      <c r="A3743">
        <v>187108</v>
      </c>
      <c r="B3743" t="s">
        <v>9637</v>
      </c>
      <c r="C3743" t="s">
        <v>9638</v>
      </c>
      <c r="D3743">
        <v>10194662</v>
      </c>
      <c r="E3743" t="s">
        <v>201</v>
      </c>
      <c r="I3743" t="s">
        <v>9639</v>
      </c>
      <c r="J3743" t="s">
        <v>386</v>
      </c>
      <c r="K3743" s="6">
        <v>0.39583333333333331</v>
      </c>
      <c r="L3743" s="8">
        <v>0.64583333333333337</v>
      </c>
      <c r="M3743" t="s">
        <v>183</v>
      </c>
      <c r="N3743" t="s">
        <v>184</v>
      </c>
      <c r="Q3743" t="s">
        <v>9638</v>
      </c>
      <c r="R3743" t="s">
        <v>165</v>
      </c>
      <c r="S3743" t="s">
        <v>192</v>
      </c>
      <c r="T3743" t="s">
        <v>46</v>
      </c>
      <c r="U3743" t="s">
        <v>47</v>
      </c>
      <c r="V3743" t="s">
        <v>9640</v>
      </c>
      <c r="W3743">
        <v>38.878132000000001</v>
      </c>
      <c r="X3743">
        <v>-77.000774000000007</v>
      </c>
      <c r="Y3743">
        <v>399932.82</v>
      </c>
      <c r="Z3743">
        <v>134477.76999999999</v>
      </c>
      <c r="AA3743">
        <v>20003</v>
      </c>
      <c r="AB3743">
        <v>148400</v>
      </c>
      <c r="AC3743">
        <v>57633</v>
      </c>
      <c r="AD3743">
        <v>57633</v>
      </c>
      <c r="AE3743">
        <v>6</v>
      </c>
      <c r="AF3743" t="s">
        <v>392</v>
      </c>
      <c r="AG3743" t="s">
        <v>719</v>
      </c>
      <c r="AH3743" t="s">
        <v>63</v>
      </c>
      <c r="AI3743">
        <v>106</v>
      </c>
      <c r="AJ3743">
        <v>27</v>
      </c>
      <c r="AK3743" t="s">
        <v>720</v>
      </c>
      <c r="AL3743">
        <v>2672</v>
      </c>
      <c r="AM3743">
        <v>-77.000776509096099</v>
      </c>
      <c r="AN3743">
        <v>38.878139665084703</v>
      </c>
      <c r="AO3743" t="b">
        <f t="shared" si="116"/>
        <v>1</v>
      </c>
      <c r="AP3743">
        <f t="shared" si="117"/>
        <v>1</v>
      </c>
    </row>
    <row r="3744" spans="1:42">
      <c r="A3744">
        <v>187066</v>
      </c>
      <c r="B3744" t="s">
        <v>5901</v>
      </c>
      <c r="C3744" t="s">
        <v>5902</v>
      </c>
      <c r="D3744">
        <v>10194663</v>
      </c>
      <c r="E3744" t="s">
        <v>201</v>
      </c>
      <c r="K3744" s="6">
        <v>0.39583333333333331</v>
      </c>
      <c r="L3744" s="8">
        <v>0.64583333333333337</v>
      </c>
      <c r="M3744" t="s">
        <v>183</v>
      </c>
      <c r="N3744" t="s">
        <v>183</v>
      </c>
      <c r="Q3744" t="s">
        <v>5902</v>
      </c>
      <c r="R3744" t="s">
        <v>148</v>
      </c>
      <c r="S3744" t="s">
        <v>184</v>
      </c>
      <c r="T3744" t="s">
        <v>46</v>
      </c>
      <c r="U3744" t="s">
        <v>47</v>
      </c>
      <c r="V3744" t="s">
        <v>5903</v>
      </c>
      <c r="W3744">
        <v>38.908496999999997</v>
      </c>
      <c r="X3744">
        <v>-77.039157000000003</v>
      </c>
      <c r="Y3744">
        <v>396603.74</v>
      </c>
      <c r="Z3744">
        <v>137849.21</v>
      </c>
      <c r="AA3744">
        <v>20036</v>
      </c>
      <c r="AB3744">
        <v>238060</v>
      </c>
      <c r="AC3744">
        <v>81375</v>
      </c>
      <c r="AD3744">
        <v>81375</v>
      </c>
      <c r="AE3744">
        <v>2</v>
      </c>
      <c r="AF3744" t="s">
        <v>86</v>
      </c>
      <c r="AG3744" t="s">
        <v>380</v>
      </c>
      <c r="AH3744" t="s">
        <v>50</v>
      </c>
      <c r="AI3744">
        <v>208</v>
      </c>
      <c r="AJ3744">
        <v>6</v>
      </c>
      <c r="AK3744" t="s">
        <v>51</v>
      </c>
      <c r="AL3744">
        <v>1998</v>
      </c>
      <c r="AM3744">
        <v>-77.039159701606295</v>
      </c>
      <c r="AN3744">
        <v>38.908504286529201</v>
      </c>
      <c r="AO3744" t="b">
        <f t="shared" si="116"/>
        <v>1</v>
      </c>
      <c r="AP3744">
        <f t="shared" si="117"/>
        <v>1</v>
      </c>
    </row>
    <row r="3745" spans="1:42">
      <c r="A3745">
        <v>187357</v>
      </c>
      <c r="B3745" t="s">
        <v>5904</v>
      </c>
      <c r="C3745" t="s">
        <v>5905</v>
      </c>
      <c r="D3745">
        <v>10194665</v>
      </c>
      <c r="E3745" t="s">
        <v>652</v>
      </c>
      <c r="I3745" t="s">
        <v>5906</v>
      </c>
      <c r="J3745" t="s">
        <v>138</v>
      </c>
      <c r="K3745" s="6">
        <v>0.29166666666666669</v>
      </c>
      <c r="L3745" s="8">
        <v>0.625</v>
      </c>
      <c r="M3745" t="s">
        <v>184</v>
      </c>
      <c r="N3745" t="s">
        <v>415</v>
      </c>
      <c r="Q3745" t="s">
        <v>5905</v>
      </c>
      <c r="R3745" t="s">
        <v>165</v>
      </c>
      <c r="S3745" t="s">
        <v>203</v>
      </c>
      <c r="T3745" t="s">
        <v>46</v>
      </c>
      <c r="U3745" t="s">
        <v>47</v>
      </c>
      <c r="V3745" t="s">
        <v>5907</v>
      </c>
      <c r="W3745">
        <v>38.964171</v>
      </c>
      <c r="X3745">
        <v>-77.061509999999998</v>
      </c>
      <c r="Y3745">
        <v>394669.19</v>
      </c>
      <c r="Z3745">
        <v>144030.65</v>
      </c>
      <c r="AA3745">
        <v>20015</v>
      </c>
      <c r="AB3745">
        <v>261520</v>
      </c>
      <c r="AC3745">
        <v>104701</v>
      </c>
      <c r="AD3745">
        <v>104701</v>
      </c>
      <c r="AE3745">
        <v>4</v>
      </c>
      <c r="AF3745" t="s">
        <v>827</v>
      </c>
      <c r="AG3745" t="s">
        <v>2164</v>
      </c>
      <c r="AH3745" t="s">
        <v>50</v>
      </c>
      <c r="AI3745">
        <v>201</v>
      </c>
      <c r="AJ3745">
        <v>10</v>
      </c>
      <c r="AK3745" t="s">
        <v>51</v>
      </c>
      <c r="AL3745">
        <v>1220</v>
      </c>
      <c r="AM3745">
        <v>-77.061512250302997</v>
      </c>
      <c r="AN3745">
        <v>38.964178931730899</v>
      </c>
      <c r="AO3745" t="b">
        <f t="shared" si="116"/>
        <v>1</v>
      </c>
      <c r="AP3745">
        <f t="shared" si="117"/>
        <v>1</v>
      </c>
    </row>
    <row r="3746" spans="1:42">
      <c r="A3746">
        <v>187110</v>
      </c>
      <c r="B3746" t="s">
        <v>13060</v>
      </c>
      <c r="C3746" t="s">
        <v>13061</v>
      </c>
      <c r="D3746">
        <v>10194667</v>
      </c>
      <c r="E3746" t="s">
        <v>201</v>
      </c>
      <c r="I3746" t="s">
        <v>13062</v>
      </c>
      <c r="J3746" t="s">
        <v>334</v>
      </c>
      <c r="K3746" s="6">
        <v>0.29166666666666669</v>
      </c>
      <c r="L3746" s="8">
        <v>0.70833333333333337</v>
      </c>
      <c r="M3746" t="s">
        <v>184</v>
      </c>
      <c r="N3746" t="s">
        <v>184</v>
      </c>
      <c r="Q3746" t="s">
        <v>13061</v>
      </c>
      <c r="R3746" t="s">
        <v>165</v>
      </c>
      <c r="S3746" t="s">
        <v>192</v>
      </c>
      <c r="T3746" t="s">
        <v>46</v>
      </c>
      <c r="U3746" t="s">
        <v>47</v>
      </c>
      <c r="V3746" t="s">
        <v>12728</v>
      </c>
      <c r="W3746">
        <v>38.933312999999998</v>
      </c>
      <c r="X3746">
        <v>-77.055494999999993</v>
      </c>
      <c r="Y3746">
        <v>395188.39</v>
      </c>
      <c r="Z3746">
        <v>140604.79</v>
      </c>
      <c r="AA3746">
        <v>20008</v>
      </c>
      <c r="AB3746">
        <v>223220</v>
      </c>
      <c r="AC3746">
        <v>65961</v>
      </c>
      <c r="AD3746">
        <v>65961</v>
      </c>
      <c r="AE3746">
        <v>3</v>
      </c>
      <c r="AF3746" t="s">
        <v>168</v>
      </c>
      <c r="AG3746" t="s">
        <v>3732</v>
      </c>
      <c r="AH3746" t="s">
        <v>50</v>
      </c>
      <c r="AI3746">
        <v>204</v>
      </c>
      <c r="AJ3746">
        <v>15</v>
      </c>
      <c r="AK3746" t="s">
        <v>51</v>
      </c>
      <c r="AL3746">
        <v>471</v>
      </c>
      <c r="AM3746">
        <v>-77.055497390313704</v>
      </c>
      <c r="AN3746">
        <v>38.933320835428098</v>
      </c>
      <c r="AO3746" t="b">
        <f t="shared" si="116"/>
        <v>1</v>
      </c>
      <c r="AP3746">
        <f t="shared" si="117"/>
        <v>1</v>
      </c>
    </row>
    <row r="3747" spans="1:42">
      <c r="A3747">
        <v>187111</v>
      </c>
      <c r="B3747" t="s">
        <v>9641</v>
      </c>
      <c r="C3747" t="s">
        <v>9642</v>
      </c>
      <c r="D3747">
        <v>10194668</v>
      </c>
      <c r="E3747" t="s">
        <v>201</v>
      </c>
      <c r="I3747" t="s">
        <v>9643</v>
      </c>
      <c r="J3747" t="s">
        <v>334</v>
      </c>
      <c r="K3747" s="6">
        <v>0.33333333333333331</v>
      </c>
      <c r="L3747" s="8">
        <v>0.70833333333333337</v>
      </c>
      <c r="M3747" t="s">
        <v>183</v>
      </c>
      <c r="N3747" t="s">
        <v>184</v>
      </c>
      <c r="O3747" t="s">
        <v>9642</v>
      </c>
      <c r="P3747" t="s">
        <v>9644</v>
      </c>
      <c r="Q3747" t="s">
        <v>9642</v>
      </c>
      <c r="R3747" t="s">
        <v>165</v>
      </c>
      <c r="S3747" t="s">
        <v>192</v>
      </c>
      <c r="T3747" t="s">
        <v>46</v>
      </c>
      <c r="U3747" t="s">
        <v>47</v>
      </c>
      <c r="V3747" t="s">
        <v>9645</v>
      </c>
      <c r="W3747">
        <v>38.960014000000001</v>
      </c>
      <c r="X3747">
        <v>-77.067897000000002</v>
      </c>
      <c r="Y3747">
        <v>394115.29</v>
      </c>
      <c r="Z3747">
        <v>143569.48000000001</v>
      </c>
      <c r="AA3747">
        <v>20015</v>
      </c>
      <c r="AB3747">
        <v>262922</v>
      </c>
      <c r="AC3747">
        <v>105784</v>
      </c>
      <c r="AD3747">
        <v>105784</v>
      </c>
      <c r="AE3747">
        <v>3</v>
      </c>
      <c r="AF3747" t="s">
        <v>827</v>
      </c>
      <c r="AG3747" t="s">
        <v>2164</v>
      </c>
      <c r="AH3747" t="s">
        <v>50</v>
      </c>
      <c r="AI3747">
        <v>201</v>
      </c>
      <c r="AJ3747">
        <v>10</v>
      </c>
      <c r="AK3747" t="s">
        <v>51</v>
      </c>
      <c r="AL3747">
        <v>2790</v>
      </c>
      <c r="AM3747">
        <v>-77.067899507968704</v>
      </c>
      <c r="AN3747">
        <v>38.960021059080503</v>
      </c>
      <c r="AO3747" t="b">
        <f t="shared" si="116"/>
        <v>1</v>
      </c>
      <c r="AP3747">
        <f t="shared" si="117"/>
        <v>1</v>
      </c>
    </row>
    <row r="3748" spans="1:42">
      <c r="A3748">
        <v>187892</v>
      </c>
      <c r="B3748" t="s">
        <v>14055</v>
      </c>
      <c r="C3748" t="s">
        <v>14056</v>
      </c>
      <c r="D3748">
        <v>10194669</v>
      </c>
      <c r="E3748" t="s">
        <v>201</v>
      </c>
      <c r="I3748" t="s">
        <v>14057</v>
      </c>
      <c r="J3748" t="s">
        <v>192</v>
      </c>
      <c r="K3748" s="6">
        <v>0.375</v>
      </c>
      <c r="L3748" s="8">
        <v>0.79166666666666663</v>
      </c>
      <c r="M3748" t="s">
        <v>55</v>
      </c>
      <c r="N3748" t="s">
        <v>683</v>
      </c>
      <c r="Q3748" t="s">
        <v>14056</v>
      </c>
      <c r="R3748" t="s">
        <v>165</v>
      </c>
      <c r="S3748" t="s">
        <v>56</v>
      </c>
      <c r="T3748" t="s">
        <v>46</v>
      </c>
      <c r="U3748" t="s">
        <v>47</v>
      </c>
      <c r="V3748" t="s">
        <v>2262</v>
      </c>
      <c r="W3748">
        <v>38.884295000000002</v>
      </c>
      <c r="X3748">
        <v>-76.981204000000005</v>
      </c>
      <c r="Y3748">
        <v>401630.77</v>
      </c>
      <c r="Z3748">
        <v>135162.01</v>
      </c>
      <c r="AA3748">
        <v>20003</v>
      </c>
      <c r="AB3748">
        <v>286367</v>
      </c>
      <c r="AC3748">
        <v>124974</v>
      </c>
      <c r="AD3748">
        <v>124974</v>
      </c>
      <c r="AE3748">
        <v>6</v>
      </c>
      <c r="AF3748" t="s">
        <v>72</v>
      </c>
      <c r="AG3748" t="s">
        <v>954</v>
      </c>
      <c r="AH3748" t="s">
        <v>63</v>
      </c>
      <c r="AI3748">
        <v>108</v>
      </c>
      <c r="AJ3748">
        <v>26</v>
      </c>
      <c r="AK3748" t="s">
        <v>51</v>
      </c>
      <c r="AL3748">
        <v>4109</v>
      </c>
      <c r="AM3748">
        <v>-76.981206583796293</v>
      </c>
      <c r="AN3748">
        <v>38.884302056874297</v>
      </c>
      <c r="AO3748" t="b">
        <f t="shared" si="116"/>
        <v>1</v>
      </c>
      <c r="AP3748">
        <f t="shared" si="117"/>
        <v>1</v>
      </c>
    </row>
    <row r="3749" spans="1:42">
      <c r="A3749">
        <v>187496</v>
      </c>
      <c r="B3749" t="s">
        <v>13063</v>
      </c>
      <c r="C3749" t="s">
        <v>13064</v>
      </c>
      <c r="D3749">
        <v>10194670</v>
      </c>
      <c r="E3749" t="s">
        <v>201</v>
      </c>
      <c r="I3749" t="s">
        <v>13065</v>
      </c>
      <c r="J3749" t="s">
        <v>334</v>
      </c>
      <c r="K3749" s="6">
        <v>0.29166666666666669</v>
      </c>
      <c r="L3749" s="8">
        <v>0.70833333333333337</v>
      </c>
      <c r="M3749" t="s">
        <v>174</v>
      </c>
      <c r="N3749" t="s">
        <v>174</v>
      </c>
      <c r="O3749" t="s">
        <v>13064</v>
      </c>
      <c r="P3749" t="s">
        <v>13066</v>
      </c>
      <c r="Q3749" t="s">
        <v>13064</v>
      </c>
      <c r="R3749" t="s">
        <v>165</v>
      </c>
      <c r="S3749" t="s">
        <v>266</v>
      </c>
      <c r="T3749" t="s">
        <v>46</v>
      </c>
      <c r="U3749" t="s">
        <v>47</v>
      </c>
      <c r="V3749" t="s">
        <v>13067</v>
      </c>
      <c r="W3749">
        <v>38.917535000000001</v>
      </c>
      <c r="X3749">
        <v>-77.026246999999998</v>
      </c>
      <c r="Y3749">
        <v>397723.82</v>
      </c>
      <c r="Z3749">
        <v>138852.07</v>
      </c>
      <c r="AA3749">
        <v>20001</v>
      </c>
      <c r="AB3749">
        <v>239182</v>
      </c>
      <c r="AC3749">
        <v>82130</v>
      </c>
      <c r="AD3749">
        <v>82130</v>
      </c>
      <c r="AE3749">
        <v>1</v>
      </c>
      <c r="AF3749" t="s">
        <v>361</v>
      </c>
      <c r="AG3749" t="s">
        <v>591</v>
      </c>
      <c r="AH3749" t="s">
        <v>88</v>
      </c>
      <c r="AI3749">
        <v>305</v>
      </c>
      <c r="AJ3749">
        <v>3</v>
      </c>
      <c r="AK3749" t="s">
        <v>51</v>
      </c>
      <c r="AL3749">
        <v>960</v>
      </c>
      <c r="AM3749">
        <v>-77.026248986623102</v>
      </c>
      <c r="AN3749">
        <v>38.9175420038789</v>
      </c>
      <c r="AO3749" t="b">
        <f t="shared" si="116"/>
        <v>1</v>
      </c>
      <c r="AP3749">
        <f t="shared" si="117"/>
        <v>1</v>
      </c>
    </row>
    <row r="3750" spans="1:42">
      <c r="A3750">
        <v>187358</v>
      </c>
      <c r="B3750" t="s">
        <v>13068</v>
      </c>
      <c r="C3750" t="s">
        <v>13069</v>
      </c>
      <c r="D3750">
        <v>10194673</v>
      </c>
      <c r="E3750" t="s">
        <v>201</v>
      </c>
      <c r="I3750" t="s">
        <v>13070</v>
      </c>
      <c r="J3750" t="s">
        <v>386</v>
      </c>
      <c r="K3750" s="6">
        <v>0.29166666666666669</v>
      </c>
      <c r="L3750" s="8">
        <v>0.70833333333333337</v>
      </c>
      <c r="M3750" t="s">
        <v>415</v>
      </c>
      <c r="N3750" t="s">
        <v>415</v>
      </c>
      <c r="Q3750" t="s">
        <v>13069</v>
      </c>
      <c r="R3750" t="s">
        <v>165</v>
      </c>
      <c r="S3750" t="s">
        <v>203</v>
      </c>
      <c r="T3750" t="s">
        <v>46</v>
      </c>
      <c r="U3750" t="s">
        <v>47</v>
      </c>
      <c r="V3750" t="s">
        <v>13071</v>
      </c>
      <c r="W3750">
        <v>38.920906000000002</v>
      </c>
      <c r="X3750">
        <v>-77.030281000000002</v>
      </c>
      <c r="Y3750">
        <v>397374.06</v>
      </c>
      <c r="Z3750">
        <v>139226.49</v>
      </c>
      <c r="AA3750">
        <v>20009</v>
      </c>
      <c r="AB3750">
        <v>232085</v>
      </c>
      <c r="AC3750">
        <v>75126</v>
      </c>
      <c r="AD3750">
        <v>75126</v>
      </c>
      <c r="AE3750">
        <v>1</v>
      </c>
      <c r="AF3750" t="s">
        <v>361</v>
      </c>
      <c r="AG3750" t="s">
        <v>373</v>
      </c>
      <c r="AH3750" t="s">
        <v>88</v>
      </c>
      <c r="AI3750">
        <v>304</v>
      </c>
      <c r="AJ3750">
        <v>2</v>
      </c>
      <c r="AK3750" t="s">
        <v>51</v>
      </c>
      <c r="AL3750">
        <v>749</v>
      </c>
      <c r="AM3750">
        <v>-77.0302835120726</v>
      </c>
      <c r="AN3750">
        <v>38.9209139265133</v>
      </c>
      <c r="AO3750" t="b">
        <f t="shared" si="116"/>
        <v>1</v>
      </c>
      <c r="AP3750">
        <f t="shared" si="117"/>
        <v>1</v>
      </c>
    </row>
    <row r="3751" spans="1:42">
      <c r="A3751">
        <v>187229</v>
      </c>
      <c r="B3751" t="s">
        <v>9646</v>
      </c>
      <c r="C3751" t="s">
        <v>9647</v>
      </c>
      <c r="D3751">
        <v>10194677</v>
      </c>
      <c r="E3751" t="s">
        <v>201</v>
      </c>
      <c r="I3751" t="s">
        <v>9648</v>
      </c>
      <c r="J3751" t="s">
        <v>334</v>
      </c>
      <c r="K3751" s="6">
        <v>0.29166666666666669</v>
      </c>
      <c r="L3751" s="8">
        <v>0.70833333333333337</v>
      </c>
      <c r="M3751" t="s">
        <v>192</v>
      </c>
      <c r="N3751" t="s">
        <v>387</v>
      </c>
      <c r="Q3751" t="s">
        <v>9647</v>
      </c>
      <c r="R3751" t="s">
        <v>165</v>
      </c>
      <c r="S3751" t="s">
        <v>95</v>
      </c>
      <c r="T3751" t="s">
        <v>46</v>
      </c>
      <c r="U3751" t="s">
        <v>47</v>
      </c>
      <c r="V3751" t="s">
        <v>8361</v>
      </c>
      <c r="W3751">
        <v>38.920360000000002</v>
      </c>
      <c r="X3751">
        <v>-77.043210999999999</v>
      </c>
      <c r="Y3751">
        <v>396252.79</v>
      </c>
      <c r="Z3751">
        <v>139166.32</v>
      </c>
      <c r="AA3751">
        <v>20009</v>
      </c>
      <c r="AB3751">
        <v>235436</v>
      </c>
      <c r="AC3751">
        <v>78118</v>
      </c>
      <c r="AD3751">
        <v>78118</v>
      </c>
      <c r="AE3751">
        <v>1</v>
      </c>
      <c r="AF3751" t="s">
        <v>318</v>
      </c>
      <c r="AG3751" t="s">
        <v>767</v>
      </c>
      <c r="AH3751" t="s">
        <v>88</v>
      </c>
      <c r="AI3751">
        <v>303</v>
      </c>
      <c r="AJ3751">
        <v>1</v>
      </c>
      <c r="AK3751" t="s">
        <v>320</v>
      </c>
      <c r="AL3751">
        <v>2531</v>
      </c>
      <c r="AM3751">
        <v>-77.043213192432006</v>
      </c>
      <c r="AN3751">
        <v>38.920367829245798</v>
      </c>
      <c r="AO3751" t="b">
        <f t="shared" si="116"/>
        <v>1</v>
      </c>
      <c r="AP3751">
        <f t="shared" si="117"/>
        <v>1</v>
      </c>
    </row>
    <row r="3752" spans="1:42">
      <c r="A3752">
        <v>187230</v>
      </c>
      <c r="B3752" t="s">
        <v>5908</v>
      </c>
      <c r="C3752" t="s">
        <v>5909</v>
      </c>
      <c r="D3752">
        <v>10194679</v>
      </c>
      <c r="E3752" t="s">
        <v>201</v>
      </c>
      <c r="I3752" t="s">
        <v>5910</v>
      </c>
      <c r="J3752" t="s">
        <v>334</v>
      </c>
      <c r="K3752" s="6">
        <v>0.29166666666666669</v>
      </c>
      <c r="L3752" s="8">
        <v>0.79166666666666663</v>
      </c>
      <c r="M3752" t="s">
        <v>387</v>
      </c>
      <c r="N3752" t="s">
        <v>387</v>
      </c>
      <c r="Q3752" t="s">
        <v>5909</v>
      </c>
      <c r="R3752" t="s">
        <v>165</v>
      </c>
      <c r="S3752" t="s">
        <v>95</v>
      </c>
      <c r="T3752" t="s">
        <v>46</v>
      </c>
      <c r="U3752" t="s">
        <v>47</v>
      </c>
      <c r="V3752" t="s">
        <v>5911</v>
      </c>
      <c r="W3752">
        <v>38.911436999999999</v>
      </c>
      <c r="X3752">
        <v>-77.034797999999995</v>
      </c>
      <c r="Y3752">
        <v>396982</v>
      </c>
      <c r="Z3752">
        <v>138175.47</v>
      </c>
      <c r="AA3752">
        <v>20009</v>
      </c>
      <c r="AB3752">
        <v>242249</v>
      </c>
      <c r="AC3752">
        <v>85193</v>
      </c>
      <c r="AD3752">
        <v>85193</v>
      </c>
      <c r="AE3752">
        <v>2</v>
      </c>
      <c r="AF3752" t="s">
        <v>86</v>
      </c>
      <c r="AG3752" t="s">
        <v>87</v>
      </c>
      <c r="AH3752" t="s">
        <v>88</v>
      </c>
      <c r="AI3752">
        <v>301</v>
      </c>
      <c r="AJ3752">
        <v>6</v>
      </c>
      <c r="AK3752" t="s">
        <v>51</v>
      </c>
      <c r="AL3752">
        <v>1009</v>
      </c>
      <c r="AM3752">
        <v>-77.034799960944994</v>
      </c>
      <c r="AN3752">
        <v>38.911444729033597</v>
      </c>
      <c r="AO3752" t="b">
        <f t="shared" si="116"/>
        <v>1</v>
      </c>
      <c r="AP3752">
        <f t="shared" si="117"/>
        <v>1</v>
      </c>
    </row>
    <row r="3753" spans="1:42">
      <c r="A3753">
        <v>187440</v>
      </c>
      <c r="B3753" t="s">
        <v>13072</v>
      </c>
      <c r="C3753" t="s">
        <v>13073</v>
      </c>
      <c r="D3753">
        <v>10194682</v>
      </c>
      <c r="E3753" t="s">
        <v>201</v>
      </c>
      <c r="I3753" t="s">
        <v>13074</v>
      </c>
      <c r="J3753" t="s">
        <v>386</v>
      </c>
      <c r="K3753" s="6">
        <v>0.35416666666666669</v>
      </c>
      <c r="L3753" s="8">
        <v>0.5</v>
      </c>
      <c r="M3753" t="s">
        <v>265</v>
      </c>
      <c r="N3753" t="s">
        <v>265</v>
      </c>
      <c r="O3753" t="s">
        <v>13073</v>
      </c>
      <c r="P3753" t="s">
        <v>13075</v>
      </c>
      <c r="Q3753" t="s">
        <v>13073</v>
      </c>
      <c r="R3753" t="s">
        <v>165</v>
      </c>
      <c r="S3753" t="s">
        <v>174</v>
      </c>
      <c r="T3753" t="s">
        <v>46</v>
      </c>
      <c r="U3753" t="s">
        <v>47</v>
      </c>
      <c r="V3753" t="s">
        <v>13076</v>
      </c>
      <c r="W3753">
        <v>38.927579000000001</v>
      </c>
      <c r="X3753">
        <v>-77.035458000000006</v>
      </c>
      <c r="Y3753">
        <v>396925.41</v>
      </c>
      <c r="Z3753">
        <v>139967.31</v>
      </c>
      <c r="AA3753">
        <v>20009</v>
      </c>
      <c r="AB3753">
        <v>234360</v>
      </c>
      <c r="AC3753">
        <v>77677</v>
      </c>
      <c r="AD3753">
        <v>77677</v>
      </c>
      <c r="AE3753">
        <v>1</v>
      </c>
      <c r="AF3753" t="s">
        <v>249</v>
      </c>
      <c r="AG3753" t="s">
        <v>6725</v>
      </c>
      <c r="AH3753" t="s">
        <v>88</v>
      </c>
      <c r="AI3753">
        <v>302</v>
      </c>
      <c r="AJ3753">
        <v>2</v>
      </c>
      <c r="AK3753" t="s">
        <v>51</v>
      </c>
      <c r="AL3753">
        <v>803</v>
      </c>
      <c r="AM3753">
        <v>-77.035460471862507</v>
      </c>
      <c r="AN3753">
        <v>38.927586014547003</v>
      </c>
      <c r="AO3753" t="b">
        <f t="shared" ref="AO3753:AO3816" si="118">C3753=Q3753</f>
        <v>1</v>
      </c>
      <c r="AP3753">
        <f t="shared" si="117"/>
        <v>1</v>
      </c>
    </row>
    <row r="3754" spans="1:42">
      <c r="A3754">
        <v>187893</v>
      </c>
      <c r="B3754" t="s">
        <v>13584</v>
      </c>
      <c r="C3754" t="s">
        <v>13585</v>
      </c>
      <c r="D3754">
        <v>10194683</v>
      </c>
      <c r="E3754" t="s">
        <v>201</v>
      </c>
      <c r="I3754" t="s">
        <v>13586</v>
      </c>
      <c r="J3754" t="s">
        <v>334</v>
      </c>
      <c r="K3754" s="6">
        <v>0.29166666666666669</v>
      </c>
      <c r="L3754" s="8">
        <v>0.79166666666666663</v>
      </c>
      <c r="M3754" t="s">
        <v>683</v>
      </c>
      <c r="N3754" t="s">
        <v>683</v>
      </c>
      <c r="O3754" t="s">
        <v>13585</v>
      </c>
      <c r="P3754" t="s">
        <v>13587</v>
      </c>
      <c r="Q3754" t="s">
        <v>13585</v>
      </c>
      <c r="R3754" t="s">
        <v>165</v>
      </c>
      <c r="S3754" t="s">
        <v>56</v>
      </c>
      <c r="T3754" t="s">
        <v>46</v>
      </c>
      <c r="U3754" t="s">
        <v>47</v>
      </c>
      <c r="V3754" t="s">
        <v>13588</v>
      </c>
      <c r="W3754">
        <v>38.916764000000001</v>
      </c>
      <c r="X3754">
        <v>-77.042253000000002</v>
      </c>
      <c r="Y3754">
        <v>396335.64</v>
      </c>
      <c r="Z3754">
        <v>138767.04000000001</v>
      </c>
      <c r="AA3754">
        <v>20009</v>
      </c>
      <c r="AB3754">
        <v>226447</v>
      </c>
      <c r="AC3754">
        <v>69777</v>
      </c>
      <c r="AD3754">
        <v>69777</v>
      </c>
      <c r="AE3754">
        <v>1</v>
      </c>
      <c r="AF3754" t="s">
        <v>318</v>
      </c>
      <c r="AG3754" t="s">
        <v>319</v>
      </c>
      <c r="AH3754" t="s">
        <v>88</v>
      </c>
      <c r="AI3754">
        <v>303</v>
      </c>
      <c r="AJ3754">
        <v>1</v>
      </c>
      <c r="AK3754" t="s">
        <v>320</v>
      </c>
      <c r="AL3754">
        <v>4075</v>
      </c>
      <c r="AM3754">
        <v>-77.042255677436401</v>
      </c>
      <c r="AN3754">
        <v>38.916771333091901</v>
      </c>
      <c r="AO3754" t="b">
        <f t="shared" si="118"/>
        <v>1</v>
      </c>
      <c r="AP3754">
        <f t="shared" si="117"/>
        <v>1</v>
      </c>
    </row>
    <row r="3755" spans="1:42">
      <c r="A3755">
        <v>187894</v>
      </c>
      <c r="B3755" t="s">
        <v>14051</v>
      </c>
      <c r="C3755" t="s">
        <v>14052</v>
      </c>
      <c r="D3755">
        <v>10194685</v>
      </c>
      <c r="E3755" t="s">
        <v>201</v>
      </c>
      <c r="I3755" t="s">
        <v>14053</v>
      </c>
      <c r="J3755" t="s">
        <v>334</v>
      </c>
      <c r="K3755" s="6">
        <v>0.29166666666666669</v>
      </c>
      <c r="L3755" s="8">
        <v>0.70833333333333337</v>
      </c>
      <c r="M3755" t="s">
        <v>683</v>
      </c>
      <c r="N3755" t="s">
        <v>683</v>
      </c>
      <c r="Q3755" t="s">
        <v>14052</v>
      </c>
      <c r="R3755" t="s">
        <v>165</v>
      </c>
      <c r="S3755" t="s">
        <v>56</v>
      </c>
      <c r="T3755" t="s">
        <v>46</v>
      </c>
      <c r="U3755" t="s">
        <v>47</v>
      </c>
      <c r="V3755" t="s">
        <v>14054</v>
      </c>
      <c r="W3755">
        <v>38.89179</v>
      </c>
      <c r="X3755">
        <v>-76.997748000000001</v>
      </c>
      <c r="Y3755">
        <v>400195.41</v>
      </c>
      <c r="Z3755">
        <v>135993.92000000001</v>
      </c>
      <c r="AA3755">
        <v>20002</v>
      </c>
      <c r="AB3755">
        <v>4598</v>
      </c>
      <c r="AC3755">
        <v>4341</v>
      </c>
      <c r="AD3755">
        <v>4341</v>
      </c>
      <c r="AE3755">
        <v>6</v>
      </c>
      <c r="AF3755" t="s">
        <v>434</v>
      </c>
      <c r="AG3755" t="s">
        <v>547</v>
      </c>
      <c r="AH3755" t="s">
        <v>63</v>
      </c>
      <c r="AI3755">
        <v>107</v>
      </c>
      <c r="AJ3755">
        <v>26</v>
      </c>
      <c r="AK3755" t="s">
        <v>51</v>
      </c>
      <c r="AL3755">
        <v>4052</v>
      </c>
      <c r="AM3755">
        <v>-76.997749817414203</v>
      </c>
      <c r="AN3755">
        <v>38.891797707771403</v>
      </c>
      <c r="AO3755" t="b">
        <f t="shared" si="118"/>
        <v>1</v>
      </c>
      <c r="AP3755">
        <f t="shared" si="117"/>
        <v>1</v>
      </c>
    </row>
    <row r="3756" spans="1:42">
      <c r="A3756">
        <v>187307</v>
      </c>
      <c r="B3756" t="s">
        <v>13077</v>
      </c>
      <c r="C3756" t="s">
        <v>13078</v>
      </c>
      <c r="D3756">
        <v>10194686</v>
      </c>
      <c r="E3756" t="s">
        <v>201</v>
      </c>
      <c r="I3756" t="s">
        <v>13079</v>
      </c>
      <c r="J3756" t="s">
        <v>334</v>
      </c>
      <c r="K3756" s="6">
        <v>0.29166666666666669</v>
      </c>
      <c r="L3756" s="8">
        <v>0.79166666666666663</v>
      </c>
      <c r="M3756" t="s">
        <v>95</v>
      </c>
      <c r="N3756" t="s">
        <v>95</v>
      </c>
      <c r="O3756" t="s">
        <v>13078</v>
      </c>
      <c r="P3756" t="s">
        <v>13080</v>
      </c>
      <c r="Q3756" t="s">
        <v>13078</v>
      </c>
      <c r="R3756" t="s">
        <v>165</v>
      </c>
      <c r="S3756" t="s">
        <v>415</v>
      </c>
      <c r="T3756" t="s">
        <v>46</v>
      </c>
      <c r="U3756" t="s">
        <v>47</v>
      </c>
      <c r="V3756" t="s">
        <v>13081</v>
      </c>
      <c r="W3756">
        <v>38.910885</v>
      </c>
      <c r="X3756">
        <v>-77.017546999999993</v>
      </c>
      <c r="Y3756">
        <v>398478.18</v>
      </c>
      <c r="Z3756">
        <v>138113.72</v>
      </c>
      <c r="AA3756">
        <v>20001</v>
      </c>
      <c r="AB3756">
        <v>237402</v>
      </c>
      <c r="AC3756">
        <v>80703</v>
      </c>
      <c r="AD3756">
        <v>80703</v>
      </c>
      <c r="AE3756">
        <v>6</v>
      </c>
      <c r="AF3756" t="s">
        <v>61</v>
      </c>
      <c r="AG3756" t="s">
        <v>1069</v>
      </c>
      <c r="AH3756" t="s">
        <v>88</v>
      </c>
      <c r="AI3756">
        <v>308</v>
      </c>
      <c r="AJ3756">
        <v>7</v>
      </c>
      <c r="AK3756" t="s">
        <v>51</v>
      </c>
      <c r="AL3756">
        <v>886</v>
      </c>
      <c r="AM3756">
        <v>-77.017548801522096</v>
      </c>
      <c r="AN3756">
        <v>38.910892328696498</v>
      </c>
      <c r="AO3756" t="b">
        <f t="shared" si="118"/>
        <v>1</v>
      </c>
      <c r="AP3756">
        <f t="shared" si="117"/>
        <v>1</v>
      </c>
    </row>
    <row r="3757" spans="1:42">
      <c r="A3757">
        <v>187895</v>
      </c>
      <c r="B3757" t="s">
        <v>14048</v>
      </c>
      <c r="C3757" t="s">
        <v>14049</v>
      </c>
      <c r="D3757">
        <v>10194689</v>
      </c>
      <c r="E3757" t="s">
        <v>201</v>
      </c>
      <c r="I3757" t="s">
        <v>14050</v>
      </c>
      <c r="J3757" t="s">
        <v>387</v>
      </c>
      <c r="K3757" s="6">
        <v>0.39583333333333331</v>
      </c>
      <c r="L3757" s="8">
        <v>0.64583333333333337</v>
      </c>
      <c r="M3757" t="s">
        <v>55</v>
      </c>
      <c r="N3757" t="s">
        <v>683</v>
      </c>
      <c r="Q3757" t="s">
        <v>14049</v>
      </c>
      <c r="R3757" t="s">
        <v>165</v>
      </c>
      <c r="S3757" t="s">
        <v>56</v>
      </c>
      <c r="T3757" t="s">
        <v>46</v>
      </c>
      <c r="U3757" t="s">
        <v>47</v>
      </c>
      <c r="V3757" t="s">
        <v>9441</v>
      </c>
      <c r="W3757">
        <v>38.925345999999998</v>
      </c>
      <c r="X3757">
        <v>-77.073633999999998</v>
      </c>
      <c r="Y3757">
        <v>393614.95</v>
      </c>
      <c r="Z3757">
        <v>139721.5</v>
      </c>
      <c r="AA3757">
        <v>20007</v>
      </c>
      <c r="AB3757">
        <v>262665</v>
      </c>
      <c r="AC3757">
        <v>105584</v>
      </c>
      <c r="AD3757">
        <v>105584</v>
      </c>
      <c r="AE3757">
        <v>3</v>
      </c>
      <c r="AF3757" t="s">
        <v>294</v>
      </c>
      <c r="AG3757" t="s">
        <v>3105</v>
      </c>
      <c r="AH3757" t="s">
        <v>50</v>
      </c>
      <c r="AI3757">
        <v>204</v>
      </c>
      <c r="AJ3757">
        <v>14</v>
      </c>
      <c r="AK3757" t="s">
        <v>51</v>
      </c>
      <c r="AL3757">
        <v>4160</v>
      </c>
      <c r="AM3757">
        <v>-77.073636566888098</v>
      </c>
      <c r="AN3757">
        <v>38.925353860273503</v>
      </c>
      <c r="AO3757" t="b">
        <f t="shared" si="118"/>
        <v>1</v>
      </c>
      <c r="AP3757">
        <f t="shared" si="117"/>
        <v>1</v>
      </c>
    </row>
    <row r="3758" spans="1:42">
      <c r="A3758">
        <v>187382</v>
      </c>
      <c r="B3758" t="s">
        <v>5912</v>
      </c>
      <c r="C3758" t="s">
        <v>5913</v>
      </c>
      <c r="D3758">
        <v>10194690</v>
      </c>
      <c r="E3758" t="s">
        <v>201</v>
      </c>
      <c r="I3758" t="s">
        <v>5914</v>
      </c>
      <c r="J3758" t="s">
        <v>334</v>
      </c>
      <c r="K3758" s="6">
        <v>0.41666666666666669</v>
      </c>
      <c r="L3758" s="8">
        <v>0.625</v>
      </c>
      <c r="M3758" t="s">
        <v>203</v>
      </c>
      <c r="N3758" t="s">
        <v>203</v>
      </c>
      <c r="Q3758" t="s">
        <v>5913</v>
      </c>
      <c r="R3758" t="s">
        <v>165</v>
      </c>
      <c r="S3758" t="s">
        <v>265</v>
      </c>
      <c r="T3758" t="s">
        <v>46</v>
      </c>
      <c r="U3758" t="s">
        <v>47</v>
      </c>
      <c r="V3758" t="s">
        <v>4191</v>
      </c>
      <c r="W3758">
        <v>38.986258999999997</v>
      </c>
      <c r="X3758">
        <v>-77.029238000000007</v>
      </c>
      <c r="Y3758">
        <v>397466.87</v>
      </c>
      <c r="Z3758">
        <v>146481.22</v>
      </c>
      <c r="AA3758">
        <v>20012</v>
      </c>
      <c r="AB3758">
        <v>253649</v>
      </c>
      <c r="AC3758">
        <v>96833</v>
      </c>
      <c r="AD3758">
        <v>96833</v>
      </c>
      <c r="AE3758">
        <v>4</v>
      </c>
      <c r="AF3758" t="s">
        <v>186</v>
      </c>
      <c r="AG3758" t="s">
        <v>2888</v>
      </c>
      <c r="AH3758" t="s">
        <v>188</v>
      </c>
      <c r="AI3758">
        <v>401</v>
      </c>
      <c r="AJ3758">
        <v>16</v>
      </c>
      <c r="AK3758" t="s">
        <v>51</v>
      </c>
      <c r="AL3758">
        <v>1180</v>
      </c>
      <c r="AM3758">
        <v>-77.029240064592102</v>
      </c>
      <c r="AN3758">
        <v>38.9862667578684</v>
      </c>
      <c r="AO3758" t="b">
        <f t="shared" si="118"/>
        <v>1</v>
      </c>
      <c r="AP3758">
        <f t="shared" si="117"/>
        <v>1</v>
      </c>
    </row>
    <row r="3759" spans="1:42">
      <c r="A3759">
        <v>187131</v>
      </c>
      <c r="B3759" t="s">
        <v>13082</v>
      </c>
      <c r="C3759" t="s">
        <v>7843</v>
      </c>
      <c r="D3759">
        <v>10194691</v>
      </c>
      <c r="E3759" t="s">
        <v>201</v>
      </c>
      <c r="I3759" t="s">
        <v>13083</v>
      </c>
      <c r="J3759" t="s">
        <v>334</v>
      </c>
      <c r="K3759" s="6">
        <v>0.29166666666666669</v>
      </c>
      <c r="L3759" s="8">
        <v>0.70833333333333337</v>
      </c>
      <c r="M3759" t="s">
        <v>184</v>
      </c>
      <c r="N3759" t="s">
        <v>192</v>
      </c>
      <c r="Q3759" t="s">
        <v>7843</v>
      </c>
      <c r="R3759" t="s">
        <v>165</v>
      </c>
      <c r="S3759" t="s">
        <v>387</v>
      </c>
      <c r="T3759" t="s">
        <v>46</v>
      </c>
      <c r="U3759" t="s">
        <v>47</v>
      </c>
      <c r="V3759" t="s">
        <v>12967</v>
      </c>
      <c r="W3759">
        <v>38.910218999999998</v>
      </c>
      <c r="X3759">
        <v>-77.038779000000005</v>
      </c>
      <c r="Y3759">
        <v>396636.6</v>
      </c>
      <c r="Z3759">
        <v>138040.35999999999</v>
      </c>
      <c r="AA3759">
        <v>20036</v>
      </c>
      <c r="AB3759">
        <v>225644</v>
      </c>
      <c r="AC3759">
        <v>68660</v>
      </c>
      <c r="AD3759">
        <v>68660</v>
      </c>
      <c r="AE3759">
        <v>2</v>
      </c>
      <c r="AF3759" t="s">
        <v>86</v>
      </c>
      <c r="AG3759" t="s">
        <v>380</v>
      </c>
      <c r="AH3759" t="s">
        <v>50</v>
      </c>
      <c r="AI3759">
        <v>208</v>
      </c>
      <c r="AJ3759">
        <v>6</v>
      </c>
      <c r="AK3759" t="s">
        <v>51</v>
      </c>
      <c r="AL3759">
        <v>532</v>
      </c>
      <c r="AM3759">
        <v>-77.038781776295906</v>
      </c>
      <c r="AN3759">
        <v>38.910226357904897</v>
      </c>
      <c r="AO3759" t="b">
        <f t="shared" si="118"/>
        <v>1</v>
      </c>
      <c r="AP3759">
        <f t="shared" si="117"/>
        <v>1</v>
      </c>
    </row>
    <row r="3760" spans="1:42">
      <c r="A3760">
        <v>187132</v>
      </c>
      <c r="B3760" t="s">
        <v>9649</v>
      </c>
      <c r="C3760" t="s">
        <v>7843</v>
      </c>
      <c r="D3760">
        <v>10194692</v>
      </c>
      <c r="E3760" t="s">
        <v>201</v>
      </c>
      <c r="I3760" t="s">
        <v>9650</v>
      </c>
      <c r="J3760" t="s">
        <v>334</v>
      </c>
      <c r="K3760" s="6">
        <v>0.29166666666666669</v>
      </c>
      <c r="L3760" s="8">
        <v>0.70833333333333337</v>
      </c>
      <c r="M3760" t="s">
        <v>184</v>
      </c>
      <c r="N3760" t="s">
        <v>192</v>
      </c>
      <c r="Q3760" t="s">
        <v>7843</v>
      </c>
      <c r="R3760" t="s">
        <v>165</v>
      </c>
      <c r="S3760" t="s">
        <v>387</v>
      </c>
      <c r="T3760" t="s">
        <v>46</v>
      </c>
      <c r="U3760" t="s">
        <v>47</v>
      </c>
      <c r="V3760" t="s">
        <v>7845</v>
      </c>
      <c r="W3760">
        <v>38.930478000000001</v>
      </c>
      <c r="X3760">
        <v>-77.028243000000003</v>
      </c>
      <c r="Y3760">
        <v>397551.16</v>
      </c>
      <c r="Z3760">
        <v>140288.97</v>
      </c>
      <c r="AA3760">
        <v>20010</v>
      </c>
      <c r="AB3760">
        <v>231148</v>
      </c>
      <c r="AC3760">
        <v>74149</v>
      </c>
      <c r="AD3760">
        <v>74149</v>
      </c>
      <c r="AE3760">
        <v>1</v>
      </c>
      <c r="AF3760" t="s">
        <v>249</v>
      </c>
      <c r="AG3760" t="s">
        <v>250</v>
      </c>
      <c r="AH3760" t="s">
        <v>88</v>
      </c>
      <c r="AI3760">
        <v>302</v>
      </c>
      <c r="AJ3760">
        <v>2</v>
      </c>
      <c r="AK3760" t="s">
        <v>51</v>
      </c>
      <c r="AL3760">
        <v>2572</v>
      </c>
      <c r="AM3760">
        <v>-77.028245061180399</v>
      </c>
      <c r="AN3760">
        <v>38.930485595099498</v>
      </c>
      <c r="AO3760" t="b">
        <f t="shared" si="118"/>
        <v>1</v>
      </c>
      <c r="AP3760">
        <f t="shared" si="117"/>
        <v>1</v>
      </c>
    </row>
    <row r="3761" spans="1:42">
      <c r="A3761">
        <v>187896</v>
      </c>
      <c r="B3761" t="s">
        <v>14045</v>
      </c>
      <c r="C3761" t="s">
        <v>13933</v>
      </c>
      <c r="D3761">
        <v>10194697</v>
      </c>
      <c r="E3761" t="s">
        <v>201</v>
      </c>
      <c r="I3761" t="s">
        <v>14046</v>
      </c>
      <c r="J3761" t="s">
        <v>183</v>
      </c>
      <c r="K3761" s="6">
        <v>0.29166666666666669</v>
      </c>
      <c r="L3761" s="8">
        <v>0.79166666666666663</v>
      </c>
      <c r="M3761" t="s">
        <v>683</v>
      </c>
      <c r="N3761" t="s">
        <v>683</v>
      </c>
      <c r="Q3761" t="s">
        <v>13933</v>
      </c>
      <c r="R3761" t="s">
        <v>165</v>
      </c>
      <c r="S3761" t="s">
        <v>56</v>
      </c>
      <c r="T3761" t="s">
        <v>46</v>
      </c>
      <c r="U3761" t="s">
        <v>47</v>
      </c>
      <c r="V3761" t="s">
        <v>14047</v>
      </c>
      <c r="W3761">
        <v>38.934339000000001</v>
      </c>
      <c r="X3761">
        <v>-77.026488000000001</v>
      </c>
      <c r="Y3761">
        <v>397703.46</v>
      </c>
      <c r="Z3761">
        <v>140717.51999999999</v>
      </c>
      <c r="AA3761">
        <v>20010</v>
      </c>
      <c r="AB3761">
        <v>230548</v>
      </c>
      <c r="AC3761">
        <v>73572</v>
      </c>
      <c r="AD3761">
        <v>73572</v>
      </c>
      <c r="AE3761">
        <v>1</v>
      </c>
      <c r="AF3761" t="s">
        <v>249</v>
      </c>
      <c r="AG3761" t="s">
        <v>1925</v>
      </c>
      <c r="AH3761" t="s">
        <v>188</v>
      </c>
      <c r="AI3761">
        <v>409</v>
      </c>
      <c r="AJ3761">
        <v>2</v>
      </c>
      <c r="AK3761" t="s">
        <v>51</v>
      </c>
      <c r="AL3761">
        <v>4080</v>
      </c>
      <c r="AM3761">
        <v>-77.0264900007992</v>
      </c>
      <c r="AN3761">
        <v>38.934346516031901</v>
      </c>
      <c r="AO3761" t="b">
        <f t="shared" si="118"/>
        <v>1</v>
      </c>
      <c r="AP3761">
        <f t="shared" si="117"/>
        <v>1</v>
      </c>
    </row>
    <row r="3762" spans="1:42">
      <c r="A3762">
        <v>187897</v>
      </c>
      <c r="B3762" t="s">
        <v>14040</v>
      </c>
      <c r="C3762" t="s">
        <v>14041</v>
      </c>
      <c r="D3762">
        <v>10194705</v>
      </c>
      <c r="E3762" t="s">
        <v>201</v>
      </c>
      <c r="I3762" t="s">
        <v>14042</v>
      </c>
      <c r="J3762" t="s">
        <v>334</v>
      </c>
      <c r="K3762" s="6">
        <v>0.29166666666666669</v>
      </c>
      <c r="L3762" s="8">
        <v>0.70833333333333337</v>
      </c>
      <c r="M3762" t="s">
        <v>55</v>
      </c>
      <c r="N3762" t="s">
        <v>683</v>
      </c>
      <c r="O3762" t="s">
        <v>14041</v>
      </c>
      <c r="P3762" t="s">
        <v>14043</v>
      </c>
      <c r="Q3762" t="s">
        <v>14041</v>
      </c>
      <c r="R3762" t="s">
        <v>165</v>
      </c>
      <c r="S3762" t="s">
        <v>56</v>
      </c>
      <c r="T3762" t="s">
        <v>46</v>
      </c>
      <c r="U3762" t="s">
        <v>47</v>
      </c>
      <c r="V3762" t="s">
        <v>14044</v>
      </c>
      <c r="W3762">
        <v>38.931676000000003</v>
      </c>
      <c r="X3762">
        <v>-77.041731999999996</v>
      </c>
      <c r="Y3762">
        <v>396381.59</v>
      </c>
      <c r="Z3762">
        <v>140422.34</v>
      </c>
      <c r="AA3762">
        <v>20010</v>
      </c>
      <c r="AB3762">
        <v>233465</v>
      </c>
      <c r="AC3762">
        <v>76767</v>
      </c>
      <c r="AD3762">
        <v>76767</v>
      </c>
      <c r="AE3762">
        <v>1</v>
      </c>
      <c r="AF3762" t="s">
        <v>803</v>
      </c>
      <c r="AG3762" t="s">
        <v>2027</v>
      </c>
      <c r="AH3762" t="s">
        <v>188</v>
      </c>
      <c r="AI3762">
        <v>408</v>
      </c>
      <c r="AJ3762">
        <v>2</v>
      </c>
      <c r="AK3762" t="s">
        <v>51</v>
      </c>
      <c r="AL3762">
        <v>4082</v>
      </c>
      <c r="AM3762">
        <v>-77.041734558878801</v>
      </c>
      <c r="AN3762">
        <v>38.931682994655901</v>
      </c>
      <c r="AO3762" t="b">
        <f t="shared" si="118"/>
        <v>1</v>
      </c>
      <c r="AP3762">
        <f t="shared" si="117"/>
        <v>1</v>
      </c>
    </row>
    <row r="3763" spans="1:42">
      <c r="A3763">
        <v>187703</v>
      </c>
      <c r="B3763" t="s">
        <v>5915</v>
      </c>
      <c r="C3763" t="s">
        <v>5916</v>
      </c>
      <c r="D3763">
        <v>10194707</v>
      </c>
      <c r="E3763" t="s">
        <v>201</v>
      </c>
      <c r="I3763" t="s">
        <v>5917</v>
      </c>
      <c r="J3763" t="s">
        <v>334</v>
      </c>
      <c r="K3763" s="6">
        <v>0.54166666666666663</v>
      </c>
      <c r="L3763" s="8">
        <v>0.70833333333333337</v>
      </c>
      <c r="M3763" t="s">
        <v>266</v>
      </c>
      <c r="N3763" t="s">
        <v>55</v>
      </c>
      <c r="O3763" t="s">
        <v>5916</v>
      </c>
      <c r="P3763" t="s">
        <v>5918</v>
      </c>
      <c r="Q3763" t="s">
        <v>5916</v>
      </c>
      <c r="R3763" t="s">
        <v>165</v>
      </c>
      <c r="S3763" t="s">
        <v>683</v>
      </c>
      <c r="T3763" t="s">
        <v>46</v>
      </c>
      <c r="U3763" t="s">
        <v>47</v>
      </c>
      <c r="V3763" t="s">
        <v>5919</v>
      </c>
      <c r="W3763">
        <v>38.914268999999997</v>
      </c>
      <c r="X3763">
        <v>-77.037509999999997</v>
      </c>
      <c r="Y3763">
        <v>396746.87</v>
      </c>
      <c r="Z3763">
        <v>138489.92000000001</v>
      </c>
      <c r="AA3763">
        <v>20009</v>
      </c>
      <c r="AB3763">
        <v>241879</v>
      </c>
      <c r="AC3763">
        <v>84887</v>
      </c>
      <c r="AD3763">
        <v>84887</v>
      </c>
      <c r="AE3763">
        <v>2</v>
      </c>
      <c r="AF3763" t="s">
        <v>86</v>
      </c>
      <c r="AG3763" t="s">
        <v>366</v>
      </c>
      <c r="AH3763" t="s">
        <v>88</v>
      </c>
      <c r="AI3763">
        <v>301</v>
      </c>
      <c r="AJ3763">
        <v>6</v>
      </c>
      <c r="AK3763" t="s">
        <v>51</v>
      </c>
      <c r="AL3763">
        <v>1918</v>
      </c>
      <c r="AM3763">
        <v>-77.037512510133993</v>
      </c>
      <c r="AN3763">
        <v>38.914276562142703</v>
      </c>
      <c r="AO3763" t="b">
        <f t="shared" si="118"/>
        <v>1</v>
      </c>
      <c r="AP3763">
        <f t="shared" si="117"/>
        <v>1</v>
      </c>
    </row>
    <row r="3764" spans="1:42">
      <c r="A3764">
        <v>187112</v>
      </c>
      <c r="B3764" t="s">
        <v>13084</v>
      </c>
      <c r="C3764" t="s">
        <v>10241</v>
      </c>
      <c r="D3764">
        <v>10194714</v>
      </c>
      <c r="E3764" t="s">
        <v>201</v>
      </c>
      <c r="I3764" t="s">
        <v>13085</v>
      </c>
      <c r="J3764" t="s">
        <v>334</v>
      </c>
      <c r="K3764" s="6">
        <v>0.29166666666666669</v>
      </c>
      <c r="L3764" s="8">
        <v>0.83333333333333337</v>
      </c>
      <c r="M3764" t="s">
        <v>183</v>
      </c>
      <c r="N3764" t="s">
        <v>184</v>
      </c>
      <c r="Q3764" t="s">
        <v>10241</v>
      </c>
      <c r="R3764" t="s">
        <v>165</v>
      </c>
      <c r="S3764" t="s">
        <v>192</v>
      </c>
      <c r="T3764" t="s">
        <v>46</v>
      </c>
      <c r="U3764" t="s">
        <v>47</v>
      </c>
      <c r="V3764" t="s">
        <v>10244</v>
      </c>
      <c r="W3764">
        <v>38.895947999999997</v>
      </c>
      <c r="X3764">
        <v>-76.998214000000004</v>
      </c>
      <c r="Y3764">
        <v>400154.93</v>
      </c>
      <c r="Z3764">
        <v>136455.43</v>
      </c>
      <c r="AA3764">
        <v>20002</v>
      </c>
      <c r="AB3764">
        <v>23147</v>
      </c>
      <c r="AC3764">
        <v>12476</v>
      </c>
      <c r="AD3764">
        <v>12476</v>
      </c>
      <c r="AE3764">
        <v>6</v>
      </c>
      <c r="AF3764" t="s">
        <v>434</v>
      </c>
      <c r="AG3764" t="s">
        <v>1593</v>
      </c>
      <c r="AH3764" t="s">
        <v>63</v>
      </c>
      <c r="AI3764">
        <v>104</v>
      </c>
      <c r="AJ3764">
        <v>25</v>
      </c>
      <c r="AK3764" t="s">
        <v>51</v>
      </c>
      <c r="AL3764">
        <v>68</v>
      </c>
      <c r="AM3764">
        <v>-76.998216321280694</v>
      </c>
      <c r="AN3764">
        <v>38.895955168712803</v>
      </c>
      <c r="AO3764" t="b">
        <f t="shared" si="118"/>
        <v>1</v>
      </c>
      <c r="AP3764">
        <f t="shared" si="117"/>
        <v>1</v>
      </c>
    </row>
    <row r="3765" spans="1:42">
      <c r="A3765">
        <v>187308</v>
      </c>
      <c r="B3765" t="s">
        <v>9651</v>
      </c>
      <c r="C3765" t="s">
        <v>9652</v>
      </c>
      <c r="D3765">
        <v>10194715</v>
      </c>
      <c r="E3765" t="s">
        <v>201</v>
      </c>
      <c r="I3765" t="s">
        <v>9653</v>
      </c>
      <c r="J3765" t="s">
        <v>334</v>
      </c>
      <c r="K3765" s="6">
        <v>0.29166666666666669</v>
      </c>
      <c r="L3765" s="8">
        <v>0.79166666666666663</v>
      </c>
      <c r="M3765" t="s">
        <v>95</v>
      </c>
      <c r="N3765" t="s">
        <v>95</v>
      </c>
      <c r="Q3765" t="s">
        <v>9652</v>
      </c>
      <c r="R3765" t="s">
        <v>165</v>
      </c>
      <c r="S3765" t="s">
        <v>415</v>
      </c>
      <c r="T3765" t="s">
        <v>46</v>
      </c>
      <c r="U3765" t="s">
        <v>47</v>
      </c>
      <c r="V3765" t="s">
        <v>9654</v>
      </c>
      <c r="W3765">
        <v>38.934275999999997</v>
      </c>
      <c r="X3765">
        <v>-76.975022999999993</v>
      </c>
      <c r="Y3765">
        <v>402165.6</v>
      </c>
      <c r="Z3765">
        <v>140710.47</v>
      </c>
      <c r="AA3765">
        <v>20018</v>
      </c>
      <c r="AB3765">
        <v>33088</v>
      </c>
      <c r="AC3765">
        <v>19253</v>
      </c>
      <c r="AD3765">
        <v>19253</v>
      </c>
      <c r="AE3765">
        <v>5</v>
      </c>
      <c r="AF3765" t="s">
        <v>329</v>
      </c>
      <c r="AG3765" t="s">
        <v>498</v>
      </c>
      <c r="AH3765" t="s">
        <v>410</v>
      </c>
      <c r="AI3765">
        <v>503</v>
      </c>
      <c r="AJ3765">
        <v>22</v>
      </c>
      <c r="AK3765" t="s">
        <v>51</v>
      </c>
      <c r="AL3765">
        <v>2397</v>
      </c>
      <c r="AM3765">
        <v>-76.9750248216871</v>
      </c>
      <c r="AN3765">
        <v>38.934283341908802</v>
      </c>
      <c r="AO3765" t="b">
        <f t="shared" si="118"/>
        <v>1</v>
      </c>
      <c r="AP3765">
        <f t="shared" si="117"/>
        <v>1</v>
      </c>
    </row>
    <row r="3766" spans="1:42">
      <c r="A3766">
        <v>187231</v>
      </c>
      <c r="B3766" t="s">
        <v>13086</v>
      </c>
      <c r="C3766" t="s">
        <v>10241</v>
      </c>
      <c r="D3766">
        <v>10194716</v>
      </c>
      <c r="E3766" t="s">
        <v>201</v>
      </c>
      <c r="I3766" t="s">
        <v>13087</v>
      </c>
      <c r="J3766" t="s">
        <v>386</v>
      </c>
      <c r="K3766" s="6">
        <v>0.29166666666666669</v>
      </c>
      <c r="L3766" s="8">
        <v>0.79166666666666663</v>
      </c>
      <c r="M3766" t="s">
        <v>192</v>
      </c>
      <c r="N3766" t="s">
        <v>387</v>
      </c>
      <c r="Q3766" t="s">
        <v>10241</v>
      </c>
      <c r="R3766" t="s">
        <v>165</v>
      </c>
      <c r="S3766" t="s">
        <v>95</v>
      </c>
      <c r="T3766" t="s">
        <v>46</v>
      </c>
      <c r="U3766" t="s">
        <v>47</v>
      </c>
      <c r="V3766" t="s">
        <v>10244</v>
      </c>
      <c r="W3766">
        <v>38.895947999999997</v>
      </c>
      <c r="X3766">
        <v>-76.998214000000004</v>
      </c>
      <c r="Y3766">
        <v>400154.93</v>
      </c>
      <c r="Z3766">
        <v>136455.43</v>
      </c>
      <c r="AA3766">
        <v>20002</v>
      </c>
      <c r="AB3766">
        <v>23147</v>
      </c>
      <c r="AC3766">
        <v>12476</v>
      </c>
      <c r="AD3766">
        <v>12476</v>
      </c>
      <c r="AE3766">
        <v>6</v>
      </c>
      <c r="AF3766" t="s">
        <v>434</v>
      </c>
      <c r="AG3766" t="s">
        <v>1593</v>
      </c>
      <c r="AH3766" t="s">
        <v>63</v>
      </c>
      <c r="AI3766">
        <v>104</v>
      </c>
      <c r="AJ3766">
        <v>25</v>
      </c>
      <c r="AK3766" t="s">
        <v>51</v>
      </c>
      <c r="AL3766">
        <v>69</v>
      </c>
      <c r="AM3766">
        <v>-76.998216321280694</v>
      </c>
      <c r="AN3766">
        <v>38.895955168712803</v>
      </c>
      <c r="AO3766" t="b">
        <f t="shared" si="118"/>
        <v>1</v>
      </c>
      <c r="AP3766">
        <f t="shared" si="117"/>
        <v>1</v>
      </c>
    </row>
    <row r="3767" spans="1:42">
      <c r="A3767">
        <v>187441</v>
      </c>
      <c r="B3767" t="s">
        <v>13088</v>
      </c>
      <c r="C3767" t="s">
        <v>10241</v>
      </c>
      <c r="D3767">
        <v>10194718</v>
      </c>
      <c r="E3767" t="s">
        <v>201</v>
      </c>
      <c r="I3767" t="s">
        <v>13089</v>
      </c>
      <c r="J3767" t="s">
        <v>334</v>
      </c>
      <c r="K3767" s="6">
        <v>0.29166666666666669</v>
      </c>
      <c r="L3767" s="8">
        <v>0.79166666666666663</v>
      </c>
      <c r="M3767" t="s">
        <v>203</v>
      </c>
      <c r="N3767" t="s">
        <v>265</v>
      </c>
      <c r="Q3767" t="s">
        <v>10241</v>
      </c>
      <c r="R3767" t="s">
        <v>165</v>
      </c>
      <c r="S3767" t="s">
        <v>174</v>
      </c>
      <c r="T3767" t="s">
        <v>46</v>
      </c>
      <c r="U3767" t="s">
        <v>47</v>
      </c>
      <c r="V3767" t="s">
        <v>10244</v>
      </c>
      <c r="W3767">
        <v>38.895947999999997</v>
      </c>
      <c r="X3767">
        <v>-76.998214000000004</v>
      </c>
      <c r="Y3767">
        <v>400154.93</v>
      </c>
      <c r="Z3767">
        <v>136455.43</v>
      </c>
      <c r="AA3767">
        <v>20002</v>
      </c>
      <c r="AB3767">
        <v>23147</v>
      </c>
      <c r="AC3767">
        <v>12476</v>
      </c>
      <c r="AD3767">
        <v>12476</v>
      </c>
      <c r="AE3767">
        <v>6</v>
      </c>
      <c r="AF3767" t="s">
        <v>434</v>
      </c>
      <c r="AG3767" t="s">
        <v>1593</v>
      </c>
      <c r="AH3767" t="s">
        <v>63</v>
      </c>
      <c r="AI3767">
        <v>104</v>
      </c>
      <c r="AJ3767">
        <v>25</v>
      </c>
      <c r="AK3767" t="s">
        <v>51</v>
      </c>
      <c r="AL3767">
        <v>67</v>
      </c>
      <c r="AM3767">
        <v>-76.998216321280694</v>
      </c>
      <c r="AN3767">
        <v>38.895955168712803</v>
      </c>
      <c r="AO3767" t="b">
        <f t="shared" si="118"/>
        <v>1</v>
      </c>
      <c r="AP3767">
        <f t="shared" si="117"/>
        <v>1</v>
      </c>
    </row>
    <row r="3768" spans="1:42">
      <c r="A3768">
        <v>187133</v>
      </c>
      <c r="B3768" t="s">
        <v>9655</v>
      </c>
      <c r="C3768" t="s">
        <v>8424</v>
      </c>
      <c r="D3768">
        <v>10194719</v>
      </c>
      <c r="E3768" t="s">
        <v>201</v>
      </c>
      <c r="I3768" t="s">
        <v>9656</v>
      </c>
      <c r="J3768" t="s">
        <v>386</v>
      </c>
      <c r="K3768" s="6">
        <v>0.29166666666666669</v>
      </c>
      <c r="L3768" s="8">
        <v>0.70833333333333337</v>
      </c>
      <c r="M3768" t="s">
        <v>192</v>
      </c>
      <c r="N3768" t="s">
        <v>192</v>
      </c>
      <c r="O3768" t="s">
        <v>8424</v>
      </c>
      <c r="P3768" t="s">
        <v>8426</v>
      </c>
      <c r="Q3768" t="s">
        <v>8424</v>
      </c>
      <c r="R3768" t="s">
        <v>165</v>
      </c>
      <c r="S3768" t="s">
        <v>387</v>
      </c>
      <c r="T3768" t="s">
        <v>46</v>
      </c>
      <c r="U3768" t="s">
        <v>47</v>
      </c>
      <c r="V3768" t="s">
        <v>6758</v>
      </c>
      <c r="W3768">
        <v>38.916750999999998</v>
      </c>
      <c r="X3768">
        <v>-77.042777000000001</v>
      </c>
      <c r="Y3768">
        <v>396290.26</v>
      </c>
      <c r="Z3768">
        <v>138765.59</v>
      </c>
      <c r="AA3768">
        <v>20009</v>
      </c>
      <c r="AB3768">
        <v>235568</v>
      </c>
      <c r="AC3768">
        <v>78901</v>
      </c>
      <c r="AD3768">
        <v>78901</v>
      </c>
      <c r="AE3768">
        <v>1</v>
      </c>
      <c r="AF3768" t="s">
        <v>318</v>
      </c>
      <c r="AG3768" t="s">
        <v>319</v>
      </c>
      <c r="AH3768" t="s">
        <v>88</v>
      </c>
      <c r="AI3768">
        <v>303</v>
      </c>
      <c r="AJ3768">
        <v>1</v>
      </c>
      <c r="AK3768" t="s">
        <v>320</v>
      </c>
      <c r="AL3768">
        <v>2470</v>
      </c>
      <c r="AM3768">
        <v>-77.042778942065794</v>
      </c>
      <c r="AN3768">
        <v>38.916758080605099</v>
      </c>
      <c r="AO3768" t="b">
        <f t="shared" si="118"/>
        <v>1</v>
      </c>
      <c r="AP3768">
        <f t="shared" si="117"/>
        <v>1</v>
      </c>
    </row>
    <row r="3769" spans="1:42">
      <c r="A3769">
        <v>187525</v>
      </c>
      <c r="B3769" t="s">
        <v>5924</v>
      </c>
      <c r="C3769" t="s">
        <v>5925</v>
      </c>
      <c r="D3769">
        <v>10194720</v>
      </c>
      <c r="E3769" t="s">
        <v>201</v>
      </c>
      <c r="I3769" t="s">
        <v>5926</v>
      </c>
      <c r="J3769" t="s">
        <v>334</v>
      </c>
      <c r="K3769" s="6">
        <v>0.54166666666666663</v>
      </c>
      <c r="L3769" s="8">
        <v>0.79166666666666663</v>
      </c>
      <c r="M3769" t="s">
        <v>265</v>
      </c>
      <c r="N3769" t="s">
        <v>174</v>
      </c>
      <c r="Q3769" t="s">
        <v>5925</v>
      </c>
      <c r="R3769" t="s">
        <v>165</v>
      </c>
      <c r="S3769" t="s">
        <v>266</v>
      </c>
      <c r="T3769" t="s">
        <v>46</v>
      </c>
      <c r="U3769" t="s">
        <v>47</v>
      </c>
      <c r="V3769" t="s">
        <v>379</v>
      </c>
      <c r="W3769">
        <v>38.909416999999998</v>
      </c>
      <c r="X3769">
        <v>-77.040606999999994</v>
      </c>
      <c r="Y3769">
        <v>396478.07</v>
      </c>
      <c r="Z3769">
        <v>137951.41</v>
      </c>
      <c r="AA3769">
        <v>20036</v>
      </c>
      <c r="AB3769">
        <v>238156</v>
      </c>
      <c r="AC3769">
        <v>80898</v>
      </c>
      <c r="AD3769">
        <v>80898</v>
      </c>
      <c r="AE3769">
        <v>2</v>
      </c>
      <c r="AF3769" t="s">
        <v>86</v>
      </c>
      <c r="AG3769" t="s">
        <v>380</v>
      </c>
      <c r="AH3769" t="s">
        <v>50</v>
      </c>
      <c r="AI3769">
        <v>208</v>
      </c>
      <c r="AJ3769">
        <v>6</v>
      </c>
      <c r="AK3769" t="s">
        <v>51</v>
      </c>
      <c r="AL3769">
        <v>1984</v>
      </c>
      <c r="AM3769">
        <v>-77.040609146681803</v>
      </c>
      <c r="AN3769">
        <v>38.909424444736999</v>
      </c>
      <c r="AO3769" t="b">
        <f t="shared" si="118"/>
        <v>1</v>
      </c>
      <c r="AP3769">
        <f t="shared" si="117"/>
        <v>1</v>
      </c>
    </row>
    <row r="3770" spans="1:42">
      <c r="A3770">
        <v>187359</v>
      </c>
      <c r="B3770" t="s">
        <v>9657</v>
      </c>
      <c r="C3770" t="s">
        <v>9658</v>
      </c>
      <c r="D3770">
        <v>10194723</v>
      </c>
      <c r="E3770" t="s">
        <v>160</v>
      </c>
      <c r="K3770" s="6">
        <v>0.66666666666666663</v>
      </c>
      <c r="L3770" s="8">
        <v>0.95833333333333337</v>
      </c>
      <c r="M3770" t="s">
        <v>415</v>
      </c>
      <c r="N3770" t="s">
        <v>415</v>
      </c>
      <c r="Q3770" t="s">
        <v>9658</v>
      </c>
      <c r="R3770" t="s">
        <v>148</v>
      </c>
      <c r="S3770" t="s">
        <v>203</v>
      </c>
      <c r="T3770" t="s">
        <v>46</v>
      </c>
      <c r="U3770" t="s">
        <v>47</v>
      </c>
      <c r="V3770" t="s">
        <v>9659</v>
      </c>
      <c r="W3770">
        <v>38.901130999999999</v>
      </c>
      <c r="X3770">
        <v>-76.999249000000006</v>
      </c>
      <c r="Y3770">
        <v>400065.13</v>
      </c>
      <c r="Z3770">
        <v>137030.82999999999</v>
      </c>
      <c r="AA3770">
        <v>20002</v>
      </c>
      <c r="AB3770">
        <v>81161</v>
      </c>
      <c r="AC3770">
        <v>53125</v>
      </c>
      <c r="AD3770">
        <v>53125</v>
      </c>
      <c r="AE3770">
        <v>6</v>
      </c>
      <c r="AF3770" t="s">
        <v>434</v>
      </c>
      <c r="AG3770" t="s">
        <v>1653</v>
      </c>
      <c r="AH3770" t="s">
        <v>63</v>
      </c>
      <c r="AI3770">
        <v>104</v>
      </c>
      <c r="AJ3770">
        <v>25</v>
      </c>
      <c r="AK3770" t="s">
        <v>51</v>
      </c>
      <c r="AL3770">
        <v>2673</v>
      </c>
      <c r="AM3770">
        <v>-76.999251440270896</v>
      </c>
      <c r="AN3770">
        <v>38.901138591771797</v>
      </c>
      <c r="AO3770" t="b">
        <f t="shared" si="118"/>
        <v>1</v>
      </c>
      <c r="AP3770">
        <f t="shared" si="117"/>
        <v>1</v>
      </c>
    </row>
    <row r="3771" spans="1:42">
      <c r="A3771">
        <v>187704</v>
      </c>
      <c r="B3771" t="s">
        <v>9660</v>
      </c>
      <c r="C3771" t="s">
        <v>6527</v>
      </c>
      <c r="D3771">
        <v>10194724</v>
      </c>
      <c r="E3771" t="s">
        <v>201</v>
      </c>
      <c r="I3771" t="s">
        <v>9661</v>
      </c>
      <c r="J3771" t="s">
        <v>386</v>
      </c>
      <c r="K3771" s="6">
        <v>0.39583333333333331</v>
      </c>
      <c r="L3771" s="8">
        <v>0.64583333333333337</v>
      </c>
      <c r="M3771" t="s">
        <v>266</v>
      </c>
      <c r="N3771" t="s">
        <v>55</v>
      </c>
      <c r="O3771" t="s">
        <v>6527</v>
      </c>
      <c r="P3771" t="s">
        <v>6529</v>
      </c>
      <c r="Q3771" t="s">
        <v>6527</v>
      </c>
      <c r="R3771" t="s">
        <v>165</v>
      </c>
      <c r="S3771" t="s">
        <v>683</v>
      </c>
      <c r="T3771" t="s">
        <v>46</v>
      </c>
      <c r="U3771" t="s">
        <v>47</v>
      </c>
      <c r="V3771" t="s">
        <v>6530</v>
      </c>
      <c r="W3771">
        <v>38.881571999999998</v>
      </c>
      <c r="X3771">
        <v>-76.983891</v>
      </c>
      <c r="Y3771">
        <v>401397.68</v>
      </c>
      <c r="Z3771">
        <v>134859.68</v>
      </c>
      <c r="AA3771">
        <v>20003</v>
      </c>
      <c r="AB3771">
        <v>7668</v>
      </c>
      <c r="AC3771">
        <v>5080</v>
      </c>
      <c r="AD3771">
        <v>5080</v>
      </c>
      <c r="AE3771">
        <v>6</v>
      </c>
      <c r="AF3771" t="s">
        <v>72</v>
      </c>
      <c r="AG3771" t="s">
        <v>3566</v>
      </c>
      <c r="AH3771" t="s">
        <v>63</v>
      </c>
      <c r="AI3771">
        <v>108</v>
      </c>
      <c r="AJ3771">
        <v>26</v>
      </c>
      <c r="AK3771" t="s">
        <v>51</v>
      </c>
      <c r="AL3771">
        <v>2129</v>
      </c>
      <c r="AM3771">
        <v>-76.983893714282004</v>
      </c>
      <c r="AN3771">
        <v>38.8815789524797</v>
      </c>
      <c r="AO3771" t="b">
        <f t="shared" si="118"/>
        <v>1</v>
      </c>
      <c r="AP3771">
        <f t="shared" si="117"/>
        <v>1</v>
      </c>
    </row>
    <row r="3772" spans="1:42">
      <c r="A3772">
        <v>187233</v>
      </c>
      <c r="B3772" t="s">
        <v>5932</v>
      </c>
      <c r="C3772" t="s">
        <v>3355</v>
      </c>
      <c r="D3772">
        <v>10194738</v>
      </c>
      <c r="E3772" t="s">
        <v>1806</v>
      </c>
      <c r="F3772" t="s">
        <v>3366</v>
      </c>
      <c r="H3772">
        <v>109009</v>
      </c>
      <c r="I3772" t="s">
        <v>5933</v>
      </c>
      <c r="J3772" t="s">
        <v>334</v>
      </c>
      <c r="K3772" s="6">
        <v>0.29166666666666669</v>
      </c>
      <c r="L3772" s="8">
        <v>0.70833333333333337</v>
      </c>
      <c r="M3772" t="s">
        <v>386</v>
      </c>
      <c r="N3772" t="s">
        <v>387</v>
      </c>
      <c r="O3772" t="s">
        <v>3358</v>
      </c>
      <c r="P3772" t="s">
        <v>3359</v>
      </c>
      <c r="Q3772" t="s">
        <v>3358</v>
      </c>
      <c r="R3772" t="s">
        <v>165</v>
      </c>
      <c r="S3772" t="s">
        <v>95</v>
      </c>
      <c r="W3772">
        <v>0</v>
      </c>
      <c r="X3772">
        <v>0</v>
      </c>
      <c r="Y3772">
        <v>0</v>
      </c>
      <c r="Z3772">
        <v>0</v>
      </c>
      <c r="AB3772">
        <v>-100</v>
      </c>
      <c r="AC3772">
        <v>-100</v>
      </c>
      <c r="AD3772">
        <v>348291</v>
      </c>
      <c r="AF3772" t="s">
        <v>51</v>
      </c>
      <c r="AG3772" t="s">
        <v>51</v>
      </c>
      <c r="AJ3772" t="s">
        <v>51</v>
      </c>
      <c r="AK3772" t="s">
        <v>51</v>
      </c>
      <c r="AL3772">
        <v>1835</v>
      </c>
      <c r="AM3772">
        <v>-81.529192133279295</v>
      </c>
      <c r="AN3772">
        <v>37.5772691877347</v>
      </c>
      <c r="AO3772" t="b">
        <f t="shared" si="118"/>
        <v>0</v>
      </c>
      <c r="AP3772">
        <f t="shared" si="117"/>
        <v>0</v>
      </c>
    </row>
    <row r="3773" spans="1:42">
      <c r="A3773">
        <v>187000</v>
      </c>
      <c r="B3773" t="s">
        <v>5935</v>
      </c>
      <c r="C3773" t="s">
        <v>114</v>
      </c>
      <c r="D3773">
        <v>10194741</v>
      </c>
      <c r="E3773" t="s">
        <v>115</v>
      </c>
      <c r="H3773">
        <v>88532</v>
      </c>
      <c r="K3773" s="6">
        <v>0.39583333333333331</v>
      </c>
      <c r="L3773" s="8">
        <v>0.64583333333333337</v>
      </c>
      <c r="M3773" t="s">
        <v>210</v>
      </c>
      <c r="N3773" t="s">
        <v>5936</v>
      </c>
      <c r="O3773" t="s">
        <v>5937</v>
      </c>
      <c r="P3773" t="s">
        <v>5938</v>
      </c>
      <c r="Q3773" t="s">
        <v>5937</v>
      </c>
      <c r="R3773" t="s">
        <v>121</v>
      </c>
      <c r="S3773" t="s">
        <v>386</v>
      </c>
      <c r="W3773">
        <v>0</v>
      </c>
      <c r="X3773">
        <v>0</v>
      </c>
      <c r="Y3773">
        <v>0</v>
      </c>
      <c r="Z3773">
        <v>0</v>
      </c>
      <c r="AB3773">
        <v>-100</v>
      </c>
      <c r="AC3773">
        <v>-100</v>
      </c>
      <c r="AD3773">
        <v>348291</v>
      </c>
      <c r="AF3773" t="s">
        <v>51</v>
      </c>
      <c r="AG3773" t="s">
        <v>51</v>
      </c>
      <c r="AJ3773" t="s">
        <v>51</v>
      </c>
      <c r="AK3773" t="s">
        <v>51</v>
      </c>
      <c r="AL3773">
        <v>1772</v>
      </c>
      <c r="AM3773">
        <v>-81.529192133279295</v>
      </c>
      <c r="AN3773">
        <v>37.5772691877347</v>
      </c>
      <c r="AO3773" t="b">
        <f t="shared" si="118"/>
        <v>0</v>
      </c>
      <c r="AP3773">
        <f t="shared" si="117"/>
        <v>0</v>
      </c>
    </row>
    <row r="3774" spans="1:42">
      <c r="A3774">
        <v>187001</v>
      </c>
      <c r="B3774" t="s">
        <v>5935</v>
      </c>
      <c r="C3774" t="s">
        <v>114</v>
      </c>
      <c r="D3774">
        <v>10194741</v>
      </c>
      <c r="E3774" t="s">
        <v>115</v>
      </c>
      <c r="H3774">
        <v>88532</v>
      </c>
      <c r="K3774" s="6">
        <v>0.39583333333333331</v>
      </c>
      <c r="L3774" s="8">
        <v>0.64583333333333337</v>
      </c>
      <c r="M3774" t="s">
        <v>210</v>
      </c>
      <c r="N3774" t="s">
        <v>5936</v>
      </c>
      <c r="O3774" t="s">
        <v>5937</v>
      </c>
      <c r="P3774" t="s">
        <v>5938</v>
      </c>
      <c r="Q3774" t="s">
        <v>5937</v>
      </c>
      <c r="R3774" t="s">
        <v>121</v>
      </c>
      <c r="S3774" t="s">
        <v>386</v>
      </c>
      <c r="T3774" t="s">
        <v>46</v>
      </c>
      <c r="U3774" t="s">
        <v>47</v>
      </c>
      <c r="V3774" t="s">
        <v>3772</v>
      </c>
      <c r="W3774">
        <v>38.950373999999996</v>
      </c>
      <c r="X3774">
        <v>-77.080558999999994</v>
      </c>
      <c r="Y3774">
        <v>393016.93922</v>
      </c>
      <c r="Z3774">
        <v>142500.26905999999</v>
      </c>
      <c r="AB3774">
        <v>0</v>
      </c>
      <c r="AC3774">
        <v>455123</v>
      </c>
      <c r="AD3774">
        <v>391151</v>
      </c>
      <c r="AE3774">
        <v>3</v>
      </c>
      <c r="AF3774" t="s">
        <v>1370</v>
      </c>
      <c r="AG3774" s="2">
        <v>3000</v>
      </c>
      <c r="AH3774" t="s">
        <v>50</v>
      </c>
      <c r="AI3774">
        <v>202</v>
      </c>
      <c r="AJ3774">
        <v>11</v>
      </c>
      <c r="AK3774" t="s">
        <v>51</v>
      </c>
      <c r="AL3774">
        <v>1772</v>
      </c>
      <c r="AM3774">
        <v>-77.0805612809975</v>
      </c>
      <c r="AN3774">
        <v>38.9503812789482</v>
      </c>
      <c r="AO3774" t="b">
        <f t="shared" si="118"/>
        <v>0</v>
      </c>
      <c r="AP3774">
        <f t="shared" si="117"/>
        <v>0</v>
      </c>
    </row>
    <row r="3775" spans="1:42">
      <c r="A3775">
        <v>187383</v>
      </c>
      <c r="B3775" t="s">
        <v>13090</v>
      </c>
      <c r="C3775" t="s">
        <v>13091</v>
      </c>
      <c r="D3775">
        <v>10194743</v>
      </c>
      <c r="E3775" t="s">
        <v>201</v>
      </c>
      <c r="I3775" t="s">
        <v>13092</v>
      </c>
      <c r="J3775" t="s">
        <v>386</v>
      </c>
      <c r="K3775" s="6">
        <v>0.41666666666666669</v>
      </c>
      <c r="L3775" s="8">
        <v>0.79166666666666663</v>
      </c>
      <c r="M3775" t="s">
        <v>203</v>
      </c>
      <c r="N3775" t="s">
        <v>203</v>
      </c>
      <c r="Q3775" t="s">
        <v>13091</v>
      </c>
      <c r="R3775" t="s">
        <v>165</v>
      </c>
      <c r="S3775" t="s">
        <v>265</v>
      </c>
      <c r="T3775" t="s">
        <v>46</v>
      </c>
      <c r="U3775" t="s">
        <v>47</v>
      </c>
      <c r="V3775" t="s">
        <v>11295</v>
      </c>
      <c r="W3775">
        <v>38.906998999999999</v>
      </c>
      <c r="X3775">
        <v>-77.047477000000001</v>
      </c>
      <c r="Y3775">
        <v>395882.1</v>
      </c>
      <c r="Z3775">
        <v>137683.32</v>
      </c>
      <c r="AA3775">
        <v>20037</v>
      </c>
      <c r="AB3775">
        <v>226165</v>
      </c>
      <c r="AC3775">
        <v>69474</v>
      </c>
      <c r="AD3775">
        <v>69474</v>
      </c>
      <c r="AE3775">
        <v>2</v>
      </c>
      <c r="AF3775" t="s">
        <v>86</v>
      </c>
      <c r="AG3775" t="s">
        <v>523</v>
      </c>
      <c r="AH3775" t="s">
        <v>50</v>
      </c>
      <c r="AI3775">
        <v>208</v>
      </c>
      <c r="AJ3775">
        <v>5</v>
      </c>
      <c r="AK3775" t="s">
        <v>51</v>
      </c>
      <c r="AL3775">
        <v>579</v>
      </c>
      <c r="AM3775">
        <v>-77.047478904359593</v>
      </c>
      <c r="AN3775">
        <v>38.907006806920499</v>
      </c>
      <c r="AO3775" t="b">
        <f t="shared" si="118"/>
        <v>1</v>
      </c>
      <c r="AP3775">
        <f t="shared" si="117"/>
        <v>1</v>
      </c>
    </row>
    <row r="3776" spans="1:42">
      <c r="A3776">
        <v>187604</v>
      </c>
      <c r="B3776" t="s">
        <v>9662</v>
      </c>
      <c r="C3776" t="s">
        <v>9663</v>
      </c>
      <c r="D3776">
        <v>10194744</v>
      </c>
      <c r="E3776" t="s">
        <v>201</v>
      </c>
      <c r="I3776" t="s">
        <v>9664</v>
      </c>
      <c r="J3776" t="s">
        <v>386</v>
      </c>
      <c r="K3776" s="6">
        <v>0.29166666666666669</v>
      </c>
      <c r="L3776" s="8">
        <v>0.70833333333333337</v>
      </c>
      <c r="M3776" t="s">
        <v>266</v>
      </c>
      <c r="N3776" t="s">
        <v>266</v>
      </c>
      <c r="Q3776" t="s">
        <v>9663</v>
      </c>
      <c r="R3776" t="s">
        <v>165</v>
      </c>
      <c r="S3776" t="s">
        <v>55</v>
      </c>
      <c r="T3776" t="s">
        <v>46</v>
      </c>
      <c r="U3776" t="s">
        <v>47</v>
      </c>
      <c r="V3776" t="s">
        <v>9665</v>
      </c>
      <c r="W3776">
        <v>38.944144000000001</v>
      </c>
      <c r="X3776">
        <v>-77.073042000000001</v>
      </c>
      <c r="Y3776">
        <v>393667.95</v>
      </c>
      <c r="Z3776">
        <v>141808.12</v>
      </c>
      <c r="AA3776">
        <v>20016</v>
      </c>
      <c r="AB3776">
        <v>222713</v>
      </c>
      <c r="AC3776">
        <v>66069</v>
      </c>
      <c r="AD3776">
        <v>66069</v>
      </c>
      <c r="AE3776">
        <v>3</v>
      </c>
      <c r="AF3776" t="s">
        <v>625</v>
      </c>
      <c r="AG3776" t="s">
        <v>895</v>
      </c>
      <c r="AH3776" t="s">
        <v>50</v>
      </c>
      <c r="AI3776">
        <v>202</v>
      </c>
      <c r="AJ3776">
        <v>11</v>
      </c>
      <c r="AK3776" t="s">
        <v>51</v>
      </c>
      <c r="AL3776">
        <v>2165</v>
      </c>
      <c r="AM3776">
        <v>-77.0730446104956</v>
      </c>
      <c r="AN3776">
        <v>38.944151142000798</v>
      </c>
      <c r="AO3776" t="b">
        <f t="shared" si="118"/>
        <v>1</v>
      </c>
      <c r="AP3776">
        <f t="shared" si="117"/>
        <v>1</v>
      </c>
    </row>
    <row r="3777" spans="1:42">
      <c r="A3777">
        <v>187067</v>
      </c>
      <c r="B3777" t="s">
        <v>13093</v>
      </c>
      <c r="C3777" t="s">
        <v>13094</v>
      </c>
      <c r="D3777">
        <v>10194745</v>
      </c>
      <c r="E3777" t="s">
        <v>201</v>
      </c>
      <c r="I3777" t="s">
        <v>13095</v>
      </c>
      <c r="J3777" t="s">
        <v>386</v>
      </c>
      <c r="K3777" s="6">
        <v>0.29166666666666669</v>
      </c>
      <c r="L3777" s="8">
        <v>0.70833333333333337</v>
      </c>
      <c r="M3777" t="s">
        <v>183</v>
      </c>
      <c r="N3777" t="s">
        <v>183</v>
      </c>
      <c r="Q3777" t="s">
        <v>13094</v>
      </c>
      <c r="R3777" t="s">
        <v>165</v>
      </c>
      <c r="S3777" t="s">
        <v>184</v>
      </c>
      <c r="T3777" t="s">
        <v>46</v>
      </c>
      <c r="U3777" t="s">
        <v>47</v>
      </c>
      <c r="V3777" t="s">
        <v>10068</v>
      </c>
      <c r="W3777">
        <v>38.924258999999999</v>
      </c>
      <c r="X3777">
        <v>-77.030064999999993</v>
      </c>
      <c r="Y3777">
        <v>397392.94</v>
      </c>
      <c r="Z3777">
        <v>139598.65</v>
      </c>
      <c r="AA3777">
        <v>20009</v>
      </c>
      <c r="AB3777">
        <v>231665</v>
      </c>
      <c r="AC3777">
        <v>74697</v>
      </c>
      <c r="AD3777">
        <v>74697</v>
      </c>
      <c r="AE3777">
        <v>1</v>
      </c>
      <c r="AF3777" t="s">
        <v>361</v>
      </c>
      <c r="AG3777" t="s">
        <v>1426</v>
      </c>
      <c r="AH3777" t="s">
        <v>88</v>
      </c>
      <c r="AI3777">
        <v>304</v>
      </c>
      <c r="AJ3777">
        <v>2</v>
      </c>
      <c r="AK3777" t="s">
        <v>51</v>
      </c>
      <c r="AL3777">
        <v>741</v>
      </c>
      <c r="AM3777">
        <v>-77.030067209525299</v>
      </c>
      <c r="AN3777">
        <v>38.924266520093802</v>
      </c>
      <c r="AO3777" t="b">
        <f t="shared" si="118"/>
        <v>1</v>
      </c>
      <c r="AP3777">
        <f t="shared" si="117"/>
        <v>1</v>
      </c>
    </row>
    <row r="3778" spans="1:42">
      <c r="A3778">
        <v>187234</v>
      </c>
      <c r="B3778" t="s">
        <v>9666</v>
      </c>
      <c r="C3778" t="s">
        <v>8145</v>
      </c>
      <c r="D3778">
        <v>10194746</v>
      </c>
      <c r="E3778" t="s">
        <v>1806</v>
      </c>
      <c r="F3778" t="s">
        <v>8146</v>
      </c>
      <c r="H3778">
        <v>109213</v>
      </c>
      <c r="I3778" t="s">
        <v>9667</v>
      </c>
      <c r="J3778" t="s">
        <v>386</v>
      </c>
      <c r="K3778" s="6">
        <v>0.29166666666666669</v>
      </c>
      <c r="L3778" s="8">
        <v>0.70833333333333337</v>
      </c>
      <c r="M3778" t="s">
        <v>386</v>
      </c>
      <c r="N3778" t="s">
        <v>387</v>
      </c>
      <c r="Q3778" t="s">
        <v>8145</v>
      </c>
      <c r="R3778" t="s">
        <v>165</v>
      </c>
      <c r="S3778" t="s">
        <v>95</v>
      </c>
      <c r="T3778" t="s">
        <v>46</v>
      </c>
      <c r="U3778" t="s">
        <v>47</v>
      </c>
      <c r="V3778" t="s">
        <v>8148</v>
      </c>
      <c r="W3778">
        <v>38.945647999999998</v>
      </c>
      <c r="X3778">
        <v>-77.079948000000002</v>
      </c>
      <c r="Y3778">
        <v>393069.46</v>
      </c>
      <c r="Z3778">
        <v>141975.66</v>
      </c>
      <c r="AA3778">
        <v>20016</v>
      </c>
      <c r="AB3778">
        <v>284892</v>
      </c>
      <c r="AC3778">
        <v>123410</v>
      </c>
      <c r="AD3778">
        <v>123410</v>
      </c>
      <c r="AE3778">
        <v>3</v>
      </c>
      <c r="AF3778" t="s">
        <v>1370</v>
      </c>
      <c r="AG3778" s="2">
        <v>3000</v>
      </c>
      <c r="AH3778" t="s">
        <v>50</v>
      </c>
      <c r="AI3778">
        <v>202</v>
      </c>
      <c r="AJ3778">
        <v>11</v>
      </c>
      <c r="AK3778" t="s">
        <v>51</v>
      </c>
      <c r="AL3778">
        <v>2993</v>
      </c>
      <c r="AM3778">
        <v>-77.079950082986997</v>
      </c>
      <c r="AN3778">
        <v>38.945655871607997</v>
      </c>
      <c r="AO3778" t="b">
        <f t="shared" si="118"/>
        <v>1</v>
      </c>
      <c r="AP3778">
        <f t="shared" si="117"/>
        <v>1</v>
      </c>
    </row>
    <row r="3779" spans="1:42">
      <c r="A3779">
        <v>187235</v>
      </c>
      <c r="B3779" t="s">
        <v>13096</v>
      </c>
      <c r="C3779" t="s">
        <v>5323</v>
      </c>
      <c r="D3779">
        <v>10194748</v>
      </c>
      <c r="E3779" t="s">
        <v>1806</v>
      </c>
      <c r="F3779" t="s">
        <v>12654</v>
      </c>
      <c r="H3779">
        <v>110394</v>
      </c>
      <c r="I3779" t="s">
        <v>13097</v>
      </c>
      <c r="J3779" t="s">
        <v>386</v>
      </c>
      <c r="K3779" s="6">
        <v>0.29166666666666669</v>
      </c>
      <c r="L3779" s="8">
        <v>0.70833333333333337</v>
      </c>
      <c r="M3779" t="s">
        <v>386</v>
      </c>
      <c r="N3779" t="s">
        <v>387</v>
      </c>
      <c r="O3779" t="s">
        <v>13098</v>
      </c>
      <c r="P3779" t="s">
        <v>5945</v>
      </c>
      <c r="Q3779" t="s">
        <v>13098</v>
      </c>
      <c r="R3779" t="s">
        <v>165</v>
      </c>
      <c r="S3779" t="s">
        <v>95</v>
      </c>
      <c r="T3779" t="s">
        <v>46</v>
      </c>
      <c r="U3779" t="s">
        <v>47</v>
      </c>
      <c r="V3779" t="s">
        <v>12658</v>
      </c>
      <c r="W3779">
        <v>38.900418000000002</v>
      </c>
      <c r="X3779">
        <v>-77.000159999999994</v>
      </c>
      <c r="Y3779">
        <v>399986.13</v>
      </c>
      <c r="Z3779">
        <v>136951.71</v>
      </c>
      <c r="AA3779">
        <v>20002</v>
      </c>
      <c r="AB3779">
        <v>27206</v>
      </c>
      <c r="AC3779">
        <v>14914</v>
      </c>
      <c r="AD3779">
        <v>14914</v>
      </c>
      <c r="AE3779">
        <v>6</v>
      </c>
      <c r="AF3779" t="s">
        <v>434</v>
      </c>
      <c r="AG3779" t="s">
        <v>1653</v>
      </c>
      <c r="AH3779" t="s">
        <v>63</v>
      </c>
      <c r="AI3779">
        <v>104</v>
      </c>
      <c r="AJ3779">
        <v>25</v>
      </c>
      <c r="AK3779" t="s">
        <v>51</v>
      </c>
      <c r="AL3779">
        <v>82</v>
      </c>
      <c r="AM3779">
        <v>-77.000162180584795</v>
      </c>
      <c r="AN3779">
        <v>38.9004258526749</v>
      </c>
      <c r="AO3779" t="b">
        <f t="shared" si="118"/>
        <v>0</v>
      </c>
      <c r="AP3779">
        <f t="shared" ref="AP3779:AP3842" si="119">IF(C3779=Q3779, 1, 0)</f>
        <v>0</v>
      </c>
    </row>
    <row r="3780" spans="1:42">
      <c r="A3780">
        <v>187236</v>
      </c>
      <c r="B3780" t="s">
        <v>13099</v>
      </c>
      <c r="C3780" t="s">
        <v>5323</v>
      </c>
      <c r="D3780">
        <v>10194749</v>
      </c>
      <c r="E3780" t="s">
        <v>1806</v>
      </c>
      <c r="F3780" t="s">
        <v>12654</v>
      </c>
      <c r="H3780">
        <v>110394</v>
      </c>
      <c r="I3780" t="s">
        <v>13100</v>
      </c>
      <c r="J3780" t="s">
        <v>386</v>
      </c>
      <c r="K3780" s="6">
        <v>0.29166666666666669</v>
      </c>
      <c r="L3780" s="8">
        <v>0.70833333333333337</v>
      </c>
      <c r="M3780" t="s">
        <v>386</v>
      </c>
      <c r="N3780" t="s">
        <v>387</v>
      </c>
      <c r="O3780" t="s">
        <v>13098</v>
      </c>
      <c r="P3780" t="s">
        <v>5945</v>
      </c>
      <c r="Q3780" t="s">
        <v>13098</v>
      </c>
      <c r="R3780" t="s">
        <v>165</v>
      </c>
      <c r="S3780" t="s">
        <v>95</v>
      </c>
      <c r="T3780" t="s">
        <v>46</v>
      </c>
      <c r="U3780" t="s">
        <v>47</v>
      </c>
      <c r="V3780" t="s">
        <v>12658</v>
      </c>
      <c r="W3780">
        <v>38.900418000000002</v>
      </c>
      <c r="X3780">
        <v>-77.000159999999994</v>
      </c>
      <c r="Y3780">
        <v>399986.13</v>
      </c>
      <c r="Z3780">
        <v>136951.71</v>
      </c>
      <c r="AA3780">
        <v>20002</v>
      </c>
      <c r="AB3780">
        <v>27206</v>
      </c>
      <c r="AC3780">
        <v>14914</v>
      </c>
      <c r="AD3780">
        <v>14914</v>
      </c>
      <c r="AE3780">
        <v>6</v>
      </c>
      <c r="AF3780" t="s">
        <v>434</v>
      </c>
      <c r="AG3780" t="s">
        <v>1653</v>
      </c>
      <c r="AH3780" t="s">
        <v>63</v>
      </c>
      <c r="AI3780">
        <v>104</v>
      </c>
      <c r="AJ3780">
        <v>25</v>
      </c>
      <c r="AK3780" t="s">
        <v>51</v>
      </c>
      <c r="AL3780">
        <v>83</v>
      </c>
      <c r="AM3780">
        <v>-77.000162180584795</v>
      </c>
      <c r="AN3780">
        <v>38.9004258526749</v>
      </c>
      <c r="AO3780" t="b">
        <f t="shared" si="118"/>
        <v>0</v>
      </c>
      <c r="AP3780">
        <f t="shared" si="119"/>
        <v>0</v>
      </c>
    </row>
    <row r="3781" spans="1:42">
      <c r="A3781">
        <v>187237</v>
      </c>
      <c r="B3781" t="s">
        <v>5942</v>
      </c>
      <c r="C3781" t="s">
        <v>5323</v>
      </c>
      <c r="D3781">
        <v>10194752</v>
      </c>
      <c r="E3781" t="s">
        <v>1806</v>
      </c>
      <c r="F3781" t="s">
        <v>5324</v>
      </c>
      <c r="H3781">
        <v>103999</v>
      </c>
      <c r="I3781" t="s">
        <v>5943</v>
      </c>
      <c r="J3781" t="s">
        <v>386</v>
      </c>
      <c r="K3781" s="6">
        <v>0.29166666666666669</v>
      </c>
      <c r="L3781" s="8">
        <v>0.70833333333333337</v>
      </c>
      <c r="M3781" t="s">
        <v>386</v>
      </c>
      <c r="N3781" t="s">
        <v>387</v>
      </c>
      <c r="O3781" t="s">
        <v>5944</v>
      </c>
      <c r="P3781" t="s">
        <v>5945</v>
      </c>
      <c r="Q3781" t="s">
        <v>5944</v>
      </c>
      <c r="R3781" t="s">
        <v>165</v>
      </c>
      <c r="S3781" t="s">
        <v>95</v>
      </c>
      <c r="T3781" t="s">
        <v>46</v>
      </c>
      <c r="U3781" t="s">
        <v>47</v>
      </c>
      <c r="V3781" t="s">
        <v>5328</v>
      </c>
      <c r="W3781">
        <v>38.939135</v>
      </c>
      <c r="X3781">
        <v>-77.024527000000006</v>
      </c>
      <c r="Y3781">
        <v>397873.61</v>
      </c>
      <c r="Z3781">
        <v>141249.81</v>
      </c>
      <c r="AA3781">
        <v>20011</v>
      </c>
      <c r="AB3781">
        <v>252538</v>
      </c>
      <c r="AC3781">
        <v>95720</v>
      </c>
      <c r="AD3781">
        <v>95720</v>
      </c>
      <c r="AE3781">
        <v>4</v>
      </c>
      <c r="AF3781" t="s">
        <v>445</v>
      </c>
      <c r="AG3781" t="s">
        <v>2128</v>
      </c>
      <c r="AH3781" t="s">
        <v>188</v>
      </c>
      <c r="AI3781">
        <v>407</v>
      </c>
      <c r="AJ3781">
        <v>18</v>
      </c>
      <c r="AK3781" t="s">
        <v>51</v>
      </c>
      <c r="AL3781">
        <v>1183</v>
      </c>
      <c r="AM3781">
        <v>-77.024529183328099</v>
      </c>
      <c r="AN3781">
        <v>38.9391419717494</v>
      </c>
      <c r="AO3781" t="b">
        <f t="shared" si="118"/>
        <v>0</v>
      </c>
      <c r="AP3781">
        <f t="shared" si="119"/>
        <v>0</v>
      </c>
    </row>
    <row r="3782" spans="1:42">
      <c r="A3782">
        <v>187898</v>
      </c>
      <c r="B3782" t="s">
        <v>14037</v>
      </c>
      <c r="C3782" t="s">
        <v>735</v>
      </c>
      <c r="D3782">
        <v>10194753</v>
      </c>
      <c r="E3782" t="s">
        <v>81</v>
      </c>
      <c r="I3782" t="s">
        <v>14038</v>
      </c>
      <c r="J3782" t="s">
        <v>192</v>
      </c>
      <c r="K3782" s="6">
        <v>0.29166666666666669</v>
      </c>
      <c r="L3782" s="8">
        <v>0.79166666666666663</v>
      </c>
      <c r="M3782" t="s">
        <v>683</v>
      </c>
      <c r="N3782" t="s">
        <v>683</v>
      </c>
      <c r="O3782" t="s">
        <v>737</v>
      </c>
      <c r="P3782" t="s">
        <v>738</v>
      </c>
      <c r="Q3782" t="s">
        <v>737</v>
      </c>
      <c r="R3782" t="s">
        <v>165</v>
      </c>
      <c r="S3782" t="s">
        <v>56</v>
      </c>
      <c r="T3782" t="s">
        <v>46</v>
      </c>
      <c r="U3782" t="s">
        <v>47</v>
      </c>
      <c r="V3782" t="s">
        <v>14039</v>
      </c>
      <c r="W3782">
        <v>38.906976999999998</v>
      </c>
      <c r="X3782">
        <v>-77.050729000000004</v>
      </c>
      <c r="Y3782">
        <v>395599.99</v>
      </c>
      <c r="Z3782">
        <v>137681.01</v>
      </c>
      <c r="AA3782">
        <v>20037</v>
      </c>
      <c r="AB3782">
        <v>242335</v>
      </c>
      <c r="AC3782">
        <v>85274</v>
      </c>
      <c r="AD3782">
        <v>85274</v>
      </c>
      <c r="AE3782">
        <v>2</v>
      </c>
      <c r="AF3782" t="s">
        <v>196</v>
      </c>
      <c r="AG3782" t="s">
        <v>927</v>
      </c>
      <c r="AH3782" t="s">
        <v>50</v>
      </c>
      <c r="AI3782">
        <v>207</v>
      </c>
      <c r="AJ3782">
        <v>5</v>
      </c>
      <c r="AK3782" t="s">
        <v>51</v>
      </c>
      <c r="AL3782">
        <v>4120</v>
      </c>
      <c r="AM3782">
        <v>-77.050731427675004</v>
      </c>
      <c r="AN3782">
        <v>38.906984630560402</v>
      </c>
      <c r="AO3782" t="b">
        <f t="shared" si="118"/>
        <v>0</v>
      </c>
      <c r="AP3782">
        <f t="shared" si="119"/>
        <v>0</v>
      </c>
    </row>
    <row r="3783" spans="1:42">
      <c r="A3783">
        <v>187309</v>
      </c>
      <c r="B3783" t="s">
        <v>9668</v>
      </c>
      <c r="C3783" t="s">
        <v>9669</v>
      </c>
      <c r="D3783">
        <v>10194754</v>
      </c>
      <c r="E3783" t="s">
        <v>201</v>
      </c>
      <c r="I3783" t="s">
        <v>9670</v>
      </c>
      <c r="J3783" t="s">
        <v>386</v>
      </c>
      <c r="K3783" s="6">
        <v>0.33333333333333331</v>
      </c>
      <c r="L3783" s="8">
        <v>0.79166666666666663</v>
      </c>
      <c r="M3783" t="s">
        <v>95</v>
      </c>
      <c r="N3783" t="s">
        <v>95</v>
      </c>
      <c r="O3783" t="s">
        <v>9669</v>
      </c>
      <c r="P3783" t="s">
        <v>9671</v>
      </c>
      <c r="Q3783" t="s">
        <v>9669</v>
      </c>
      <c r="R3783" t="s">
        <v>165</v>
      </c>
      <c r="S3783" t="s">
        <v>415</v>
      </c>
      <c r="T3783" t="s">
        <v>46</v>
      </c>
      <c r="U3783" t="s">
        <v>47</v>
      </c>
      <c r="V3783" t="s">
        <v>8046</v>
      </c>
      <c r="W3783">
        <v>38.924590999999999</v>
      </c>
      <c r="X3783">
        <v>-77.037493999999995</v>
      </c>
      <c r="Y3783">
        <v>396748.74</v>
      </c>
      <c r="Z3783">
        <v>139635.72</v>
      </c>
      <c r="AA3783">
        <v>20009</v>
      </c>
      <c r="AB3783">
        <v>235852</v>
      </c>
      <c r="AC3783">
        <v>79158</v>
      </c>
      <c r="AD3783">
        <v>79158</v>
      </c>
      <c r="AE3783">
        <v>1</v>
      </c>
      <c r="AF3783" t="s">
        <v>318</v>
      </c>
      <c r="AG3783" t="s">
        <v>1725</v>
      </c>
      <c r="AH3783" t="s">
        <v>88</v>
      </c>
      <c r="AI3783">
        <v>303</v>
      </c>
      <c r="AJ3783">
        <v>1</v>
      </c>
      <c r="AK3783" t="s">
        <v>51</v>
      </c>
      <c r="AL3783">
        <v>2456</v>
      </c>
      <c r="AM3783">
        <v>-77.0374963750251</v>
      </c>
      <c r="AN3783">
        <v>38.924598310874302</v>
      </c>
      <c r="AO3783" t="b">
        <f t="shared" si="118"/>
        <v>1</v>
      </c>
      <c r="AP3783">
        <f t="shared" si="119"/>
        <v>1</v>
      </c>
    </row>
    <row r="3784" spans="1:42">
      <c r="A3784">
        <v>187899</v>
      </c>
      <c r="B3784" t="s">
        <v>14034</v>
      </c>
      <c r="C3784" t="s">
        <v>14032</v>
      </c>
      <c r="D3784">
        <v>10194756</v>
      </c>
      <c r="E3784" t="s">
        <v>201</v>
      </c>
      <c r="I3784" t="s">
        <v>14035</v>
      </c>
      <c r="J3784" t="s">
        <v>386</v>
      </c>
      <c r="K3784" s="6">
        <v>0.5</v>
      </c>
      <c r="L3784" s="8">
        <v>0.70833333333333337</v>
      </c>
      <c r="M3784" t="s">
        <v>683</v>
      </c>
      <c r="N3784" t="s">
        <v>683</v>
      </c>
      <c r="Q3784" t="s">
        <v>14032</v>
      </c>
      <c r="R3784" t="s">
        <v>165</v>
      </c>
      <c r="S3784" t="s">
        <v>56</v>
      </c>
      <c r="T3784" t="s">
        <v>46</v>
      </c>
      <c r="U3784" t="s">
        <v>47</v>
      </c>
      <c r="V3784" t="s">
        <v>14036</v>
      </c>
      <c r="W3784">
        <v>38.886944</v>
      </c>
      <c r="X3784">
        <v>-76.993519000000006</v>
      </c>
      <c r="Y3784">
        <v>400562.3</v>
      </c>
      <c r="Z3784">
        <v>135456.01</v>
      </c>
      <c r="AA3784">
        <v>20003</v>
      </c>
      <c r="AB3784">
        <v>50986</v>
      </c>
      <c r="AC3784">
        <v>30816</v>
      </c>
      <c r="AD3784">
        <v>30816</v>
      </c>
      <c r="AE3784">
        <v>6</v>
      </c>
      <c r="AF3784" t="s">
        <v>72</v>
      </c>
      <c r="AG3784" t="s">
        <v>3045</v>
      </c>
      <c r="AH3784" t="s">
        <v>63</v>
      </c>
      <c r="AI3784">
        <v>107</v>
      </c>
      <c r="AJ3784">
        <v>26</v>
      </c>
      <c r="AK3784" t="s">
        <v>51</v>
      </c>
      <c r="AL3784">
        <v>4152</v>
      </c>
      <c r="AM3784">
        <v>-76.993521164081599</v>
      </c>
      <c r="AN3784">
        <v>38.886951853612601</v>
      </c>
      <c r="AO3784" t="b">
        <f t="shared" si="118"/>
        <v>1</v>
      </c>
      <c r="AP3784">
        <f t="shared" si="119"/>
        <v>1</v>
      </c>
    </row>
    <row r="3785" spans="1:42">
      <c r="A3785">
        <v>187900</v>
      </c>
      <c r="B3785" t="s">
        <v>14031</v>
      </c>
      <c r="C3785" t="s">
        <v>14032</v>
      </c>
      <c r="D3785">
        <v>10194757</v>
      </c>
      <c r="E3785" t="s">
        <v>201</v>
      </c>
      <c r="I3785" t="s">
        <v>14033</v>
      </c>
      <c r="J3785" t="s">
        <v>386</v>
      </c>
      <c r="K3785" s="6">
        <v>0.5</v>
      </c>
      <c r="L3785" s="8">
        <v>0.75</v>
      </c>
      <c r="M3785" t="s">
        <v>683</v>
      </c>
      <c r="N3785" t="s">
        <v>683</v>
      </c>
      <c r="Q3785" t="s">
        <v>14032</v>
      </c>
      <c r="R3785" t="s">
        <v>165</v>
      </c>
      <c r="S3785" t="s">
        <v>56</v>
      </c>
      <c r="T3785" t="s">
        <v>46</v>
      </c>
      <c r="U3785" t="s">
        <v>47</v>
      </c>
      <c r="V3785" t="s">
        <v>5598</v>
      </c>
      <c r="W3785">
        <v>38.896737000000002</v>
      </c>
      <c r="X3785">
        <v>-76.984105999999997</v>
      </c>
      <c r="Y3785">
        <v>401378.77</v>
      </c>
      <c r="Z3785">
        <v>136543.17000000001</v>
      </c>
      <c r="AA3785">
        <v>20002</v>
      </c>
      <c r="AB3785">
        <v>11052</v>
      </c>
      <c r="AC3785">
        <v>6121</v>
      </c>
      <c r="AD3785">
        <v>6121</v>
      </c>
      <c r="AE3785">
        <v>6</v>
      </c>
      <c r="AF3785" t="s">
        <v>669</v>
      </c>
      <c r="AG3785" t="s">
        <v>1387</v>
      </c>
      <c r="AH3785" t="s">
        <v>63</v>
      </c>
      <c r="AI3785">
        <v>108</v>
      </c>
      <c r="AJ3785">
        <v>25</v>
      </c>
      <c r="AK3785" t="s">
        <v>51</v>
      </c>
      <c r="AL3785">
        <v>4185</v>
      </c>
      <c r="AM3785">
        <v>-76.984108278959994</v>
      </c>
      <c r="AN3785">
        <v>38.896744495690598</v>
      </c>
      <c r="AO3785" t="b">
        <f t="shared" si="118"/>
        <v>1</v>
      </c>
      <c r="AP3785">
        <f t="shared" si="119"/>
        <v>1</v>
      </c>
    </row>
    <row r="3786" spans="1:42">
      <c r="A3786">
        <v>187239</v>
      </c>
      <c r="B3786" t="s">
        <v>5947</v>
      </c>
      <c r="C3786" t="s">
        <v>3064</v>
      </c>
      <c r="D3786">
        <v>10194761</v>
      </c>
      <c r="E3786" t="s">
        <v>1806</v>
      </c>
      <c r="F3786" t="s">
        <v>5009</v>
      </c>
      <c r="H3786">
        <v>110287</v>
      </c>
      <c r="I3786" t="s">
        <v>5948</v>
      </c>
      <c r="J3786" t="s">
        <v>386</v>
      </c>
      <c r="K3786" s="6">
        <v>0.29166666666666669</v>
      </c>
      <c r="L3786" s="8">
        <v>0.70833333333333337</v>
      </c>
      <c r="M3786" t="s">
        <v>386</v>
      </c>
      <c r="N3786" t="s">
        <v>387</v>
      </c>
      <c r="Q3786" t="s">
        <v>3064</v>
      </c>
      <c r="R3786" t="s">
        <v>165</v>
      </c>
      <c r="S3786" t="s">
        <v>95</v>
      </c>
      <c r="T3786" t="s">
        <v>46</v>
      </c>
      <c r="U3786" t="s">
        <v>47</v>
      </c>
      <c r="V3786" t="s">
        <v>5011</v>
      </c>
      <c r="W3786">
        <v>38.899130999999997</v>
      </c>
      <c r="X3786">
        <v>-77.039088000000007</v>
      </c>
      <c r="Y3786">
        <v>396609.31</v>
      </c>
      <c r="Z3786">
        <v>136809.51</v>
      </c>
      <c r="AA3786">
        <v>20006</v>
      </c>
      <c r="AB3786">
        <v>294185</v>
      </c>
      <c r="AC3786">
        <v>130608</v>
      </c>
      <c r="AD3786">
        <v>130608</v>
      </c>
      <c r="AE3786">
        <v>2</v>
      </c>
      <c r="AF3786" t="s">
        <v>86</v>
      </c>
      <c r="AG3786" t="s">
        <v>90</v>
      </c>
      <c r="AH3786" t="s">
        <v>50</v>
      </c>
      <c r="AI3786">
        <v>207</v>
      </c>
      <c r="AJ3786">
        <v>6</v>
      </c>
      <c r="AK3786" t="s">
        <v>51</v>
      </c>
      <c r="AL3786">
        <v>1562</v>
      </c>
      <c r="AM3786">
        <v>-77.039090348598705</v>
      </c>
      <c r="AN3786">
        <v>38.899138323140903</v>
      </c>
      <c r="AO3786" t="b">
        <f t="shared" si="118"/>
        <v>1</v>
      </c>
      <c r="AP3786">
        <f t="shared" si="119"/>
        <v>1</v>
      </c>
    </row>
    <row r="3787" spans="1:42">
      <c r="A3787">
        <v>187134</v>
      </c>
      <c r="B3787" t="s">
        <v>13101</v>
      </c>
      <c r="C3787" t="s">
        <v>1031</v>
      </c>
      <c r="D3787">
        <v>10194764</v>
      </c>
      <c r="E3787" t="s">
        <v>81</v>
      </c>
      <c r="I3787" t="s">
        <v>13102</v>
      </c>
      <c r="J3787" t="s">
        <v>386</v>
      </c>
      <c r="K3787" s="6">
        <v>0.33333333333333331</v>
      </c>
      <c r="L3787" s="8">
        <v>0.66666666666666663</v>
      </c>
      <c r="M3787" t="s">
        <v>192</v>
      </c>
      <c r="N3787" t="s">
        <v>192</v>
      </c>
      <c r="Q3787" t="s">
        <v>9891</v>
      </c>
      <c r="R3787" t="s">
        <v>165</v>
      </c>
      <c r="S3787" t="s">
        <v>387</v>
      </c>
      <c r="T3787" t="s">
        <v>46</v>
      </c>
      <c r="U3787" t="s">
        <v>47</v>
      </c>
      <c r="V3787" t="s">
        <v>13103</v>
      </c>
      <c r="W3787">
        <v>38.927213999999999</v>
      </c>
      <c r="X3787">
        <v>-77.055088999999995</v>
      </c>
      <c r="Y3787">
        <v>395223.16</v>
      </c>
      <c r="Z3787">
        <v>139927.67999999999</v>
      </c>
      <c r="AA3787">
        <v>20008</v>
      </c>
      <c r="AB3787">
        <v>219973</v>
      </c>
      <c r="AC3787">
        <v>63347</v>
      </c>
      <c r="AD3787">
        <v>63347</v>
      </c>
      <c r="AE3787">
        <v>3</v>
      </c>
      <c r="AF3787" t="s">
        <v>168</v>
      </c>
      <c r="AG3787" t="s">
        <v>5686</v>
      </c>
      <c r="AH3787" t="s">
        <v>50</v>
      </c>
      <c r="AI3787">
        <v>204</v>
      </c>
      <c r="AJ3787">
        <v>15</v>
      </c>
      <c r="AK3787" t="s">
        <v>51</v>
      </c>
      <c r="AL3787">
        <v>427</v>
      </c>
      <c r="AM3787">
        <v>-77.055091654589802</v>
      </c>
      <c r="AN3787">
        <v>38.927221409361898</v>
      </c>
      <c r="AO3787" t="b">
        <f t="shared" si="118"/>
        <v>0</v>
      </c>
      <c r="AP3787">
        <f t="shared" si="119"/>
        <v>0</v>
      </c>
    </row>
    <row r="3788" spans="1:42">
      <c r="A3788">
        <v>187240</v>
      </c>
      <c r="B3788" t="s">
        <v>5950</v>
      </c>
      <c r="C3788" t="s">
        <v>3064</v>
      </c>
      <c r="D3788">
        <v>10194765</v>
      </c>
      <c r="E3788" t="s">
        <v>1806</v>
      </c>
      <c r="F3788" t="s">
        <v>5951</v>
      </c>
      <c r="H3788">
        <v>110703</v>
      </c>
      <c r="I3788" t="s">
        <v>5952</v>
      </c>
      <c r="J3788" t="s">
        <v>386</v>
      </c>
      <c r="K3788" s="6">
        <v>0.29166666666666669</v>
      </c>
      <c r="L3788" s="8">
        <v>0.70833333333333337</v>
      </c>
      <c r="M3788" t="s">
        <v>386</v>
      </c>
      <c r="N3788" t="s">
        <v>387</v>
      </c>
      <c r="Q3788" t="s">
        <v>3064</v>
      </c>
      <c r="R3788" t="s">
        <v>165</v>
      </c>
      <c r="S3788" t="s">
        <v>95</v>
      </c>
      <c r="W3788">
        <v>0</v>
      </c>
      <c r="X3788">
        <v>0</v>
      </c>
      <c r="Y3788">
        <v>0</v>
      </c>
      <c r="Z3788">
        <v>0</v>
      </c>
      <c r="AB3788">
        <v>-100</v>
      </c>
      <c r="AC3788">
        <v>-100</v>
      </c>
      <c r="AD3788">
        <v>348291</v>
      </c>
      <c r="AF3788" t="s">
        <v>51</v>
      </c>
      <c r="AG3788" t="s">
        <v>51</v>
      </c>
      <c r="AJ3788" t="s">
        <v>51</v>
      </c>
      <c r="AK3788" t="s">
        <v>51</v>
      </c>
      <c r="AL3788">
        <v>1836</v>
      </c>
      <c r="AM3788">
        <v>-81.529192133279295</v>
      </c>
      <c r="AN3788">
        <v>37.5772691877347</v>
      </c>
      <c r="AO3788" t="b">
        <f t="shared" si="118"/>
        <v>1</v>
      </c>
      <c r="AP3788">
        <f t="shared" si="119"/>
        <v>1</v>
      </c>
    </row>
    <row r="3789" spans="1:42">
      <c r="A3789">
        <v>187135</v>
      </c>
      <c r="B3789" t="s">
        <v>13104</v>
      </c>
      <c r="C3789" t="s">
        <v>13105</v>
      </c>
      <c r="D3789">
        <v>10194766</v>
      </c>
      <c r="E3789" t="s">
        <v>201</v>
      </c>
      <c r="I3789" t="s">
        <v>13106</v>
      </c>
      <c r="J3789" t="s">
        <v>386</v>
      </c>
      <c r="K3789" s="6">
        <v>0.29166666666666669</v>
      </c>
      <c r="L3789" s="8">
        <v>0.70833333333333337</v>
      </c>
      <c r="M3789" t="s">
        <v>184</v>
      </c>
      <c r="N3789" t="s">
        <v>192</v>
      </c>
      <c r="O3789" t="s">
        <v>13105</v>
      </c>
      <c r="P3789" t="s">
        <v>13107</v>
      </c>
      <c r="Q3789" t="s">
        <v>13105</v>
      </c>
      <c r="R3789" t="s">
        <v>165</v>
      </c>
      <c r="S3789" t="s">
        <v>387</v>
      </c>
      <c r="T3789" t="s">
        <v>46</v>
      </c>
      <c r="U3789" t="s">
        <v>47</v>
      </c>
      <c r="V3789" t="s">
        <v>13108</v>
      </c>
      <c r="W3789">
        <v>38.910913999999998</v>
      </c>
      <c r="X3789">
        <v>-77.021411000000001</v>
      </c>
      <c r="Y3789">
        <v>398142.97</v>
      </c>
      <c r="Z3789">
        <v>138116.97</v>
      </c>
      <c r="AA3789">
        <v>20001</v>
      </c>
      <c r="AB3789">
        <v>238604</v>
      </c>
      <c r="AC3789">
        <v>81572</v>
      </c>
      <c r="AD3789">
        <v>81572</v>
      </c>
      <c r="AE3789">
        <v>6</v>
      </c>
      <c r="AF3789" t="s">
        <v>61</v>
      </c>
      <c r="AG3789" t="s">
        <v>1069</v>
      </c>
      <c r="AH3789" t="s">
        <v>88</v>
      </c>
      <c r="AI3789">
        <v>308</v>
      </c>
      <c r="AJ3789">
        <v>7</v>
      </c>
      <c r="AK3789" t="s">
        <v>51</v>
      </c>
      <c r="AL3789">
        <v>877</v>
      </c>
      <c r="AM3789">
        <v>-77.021413766664097</v>
      </c>
      <c r="AN3789">
        <v>38.910920961328998</v>
      </c>
      <c r="AO3789" t="b">
        <f t="shared" si="118"/>
        <v>1</v>
      </c>
      <c r="AP3789">
        <f t="shared" si="119"/>
        <v>1</v>
      </c>
    </row>
    <row r="3790" spans="1:42">
      <c r="A3790">
        <v>187241</v>
      </c>
      <c r="B3790" t="s">
        <v>9672</v>
      </c>
      <c r="C3790" t="s">
        <v>1301</v>
      </c>
      <c r="D3790">
        <v>10194767</v>
      </c>
      <c r="E3790" t="s">
        <v>1806</v>
      </c>
      <c r="F3790" t="s">
        <v>1302</v>
      </c>
      <c r="H3790">
        <v>105520</v>
      </c>
      <c r="I3790" t="s">
        <v>9673</v>
      </c>
      <c r="J3790" t="s">
        <v>386</v>
      </c>
      <c r="K3790" s="6">
        <v>0.29166666666666669</v>
      </c>
      <c r="L3790" s="8">
        <v>0.70833333333333337</v>
      </c>
      <c r="M3790" t="s">
        <v>386</v>
      </c>
      <c r="N3790" t="s">
        <v>387</v>
      </c>
      <c r="O3790" t="s">
        <v>1304</v>
      </c>
      <c r="P3790" t="s">
        <v>1305</v>
      </c>
      <c r="Q3790" t="s">
        <v>1306</v>
      </c>
      <c r="R3790" t="s">
        <v>165</v>
      </c>
      <c r="S3790" t="s">
        <v>95</v>
      </c>
      <c r="T3790" t="s">
        <v>46</v>
      </c>
      <c r="U3790" t="s">
        <v>47</v>
      </c>
      <c r="V3790" t="s">
        <v>9674</v>
      </c>
      <c r="W3790">
        <v>38.904876000000002</v>
      </c>
      <c r="X3790">
        <v>-76.926745999999994</v>
      </c>
      <c r="Y3790">
        <v>406353.87</v>
      </c>
      <c r="Z3790">
        <v>137449.04</v>
      </c>
      <c r="AA3790">
        <v>20019</v>
      </c>
      <c r="AB3790">
        <v>14731</v>
      </c>
      <c r="AC3790">
        <v>9147</v>
      </c>
      <c r="AD3790">
        <v>9147</v>
      </c>
      <c r="AE3790">
        <v>7</v>
      </c>
      <c r="AF3790" t="s">
        <v>910</v>
      </c>
      <c r="AG3790" t="s">
        <v>911</v>
      </c>
      <c r="AH3790" t="s">
        <v>912</v>
      </c>
      <c r="AI3790">
        <v>602</v>
      </c>
      <c r="AJ3790">
        <v>31</v>
      </c>
      <c r="AK3790" t="s">
        <v>51</v>
      </c>
      <c r="AL3790">
        <v>2259</v>
      </c>
      <c r="AM3790">
        <v>-76.926748608152295</v>
      </c>
      <c r="AN3790">
        <v>38.904883016170899</v>
      </c>
      <c r="AO3790" t="b">
        <f t="shared" si="118"/>
        <v>0</v>
      </c>
      <c r="AP3790">
        <f t="shared" si="119"/>
        <v>0</v>
      </c>
    </row>
    <row r="3791" spans="1:42">
      <c r="A3791">
        <v>187084</v>
      </c>
      <c r="B3791" t="s">
        <v>9675</v>
      </c>
      <c r="C3791" t="s">
        <v>9676</v>
      </c>
      <c r="D3791">
        <v>10194769</v>
      </c>
      <c r="E3791" t="s">
        <v>201</v>
      </c>
      <c r="I3791" t="s">
        <v>9677</v>
      </c>
      <c r="J3791" t="s">
        <v>386</v>
      </c>
      <c r="K3791" s="6">
        <v>0.29166666666666669</v>
      </c>
      <c r="L3791" s="8">
        <v>0.5</v>
      </c>
      <c r="M3791" t="s">
        <v>184</v>
      </c>
      <c r="N3791" t="s">
        <v>184</v>
      </c>
      <c r="Q3791" t="s">
        <v>9676</v>
      </c>
      <c r="R3791" t="s">
        <v>165</v>
      </c>
      <c r="S3791" t="s">
        <v>192</v>
      </c>
      <c r="V3791" t="s">
        <v>9678</v>
      </c>
      <c r="W3791">
        <v>38.925150000000002</v>
      </c>
      <c r="X3791">
        <v>-77.043614000000005</v>
      </c>
      <c r="Y3791">
        <v>396218.08799999999</v>
      </c>
      <c r="Z3791">
        <v>139698.071</v>
      </c>
      <c r="AB3791">
        <v>0</v>
      </c>
      <c r="AC3791">
        <v>266610</v>
      </c>
      <c r="AD3791">
        <v>266797</v>
      </c>
      <c r="AE3791">
        <v>1</v>
      </c>
      <c r="AF3791" t="s">
        <v>318</v>
      </c>
      <c r="AG3791" t="s">
        <v>951</v>
      </c>
      <c r="AH3791" t="s">
        <v>88</v>
      </c>
      <c r="AI3791">
        <v>303</v>
      </c>
      <c r="AJ3791">
        <v>1</v>
      </c>
      <c r="AK3791" t="s">
        <v>51</v>
      </c>
      <c r="AL3791">
        <v>2063</v>
      </c>
      <c r="AM3791">
        <v>-77.043616287932295</v>
      </c>
      <c r="AN3791">
        <v>38.925157864713299</v>
      </c>
      <c r="AO3791" t="b">
        <f t="shared" si="118"/>
        <v>1</v>
      </c>
      <c r="AP3791">
        <f t="shared" si="119"/>
        <v>1</v>
      </c>
    </row>
    <row r="3792" spans="1:42">
      <c r="A3792">
        <v>187310</v>
      </c>
      <c r="B3792" t="s">
        <v>5954</v>
      </c>
      <c r="C3792" t="s">
        <v>3966</v>
      </c>
      <c r="D3792">
        <v>10194776</v>
      </c>
      <c r="E3792" t="s">
        <v>81</v>
      </c>
      <c r="I3792" t="s">
        <v>5955</v>
      </c>
      <c r="J3792" t="s">
        <v>386</v>
      </c>
      <c r="K3792" s="6">
        <v>0.29166666666666669</v>
      </c>
      <c r="L3792" s="8">
        <v>0.70833333333333337</v>
      </c>
      <c r="M3792" t="s">
        <v>387</v>
      </c>
      <c r="N3792" t="s">
        <v>95</v>
      </c>
      <c r="Q3792" t="s">
        <v>3967</v>
      </c>
      <c r="R3792" t="s">
        <v>165</v>
      </c>
      <c r="S3792" t="s">
        <v>415</v>
      </c>
      <c r="T3792" t="s">
        <v>46</v>
      </c>
      <c r="U3792" t="s">
        <v>47</v>
      </c>
      <c r="V3792" t="s">
        <v>2972</v>
      </c>
      <c r="W3792">
        <v>38.879508000000001</v>
      </c>
      <c r="X3792">
        <v>-77.005619999999993</v>
      </c>
      <c r="Y3792">
        <v>399512.39</v>
      </c>
      <c r="Z3792">
        <v>134630.46</v>
      </c>
      <c r="AA3792">
        <v>20003</v>
      </c>
      <c r="AB3792">
        <v>307326</v>
      </c>
      <c r="AC3792">
        <v>142550</v>
      </c>
      <c r="AD3792">
        <v>142550</v>
      </c>
      <c r="AE3792">
        <v>6</v>
      </c>
      <c r="AF3792" t="s">
        <v>392</v>
      </c>
      <c r="AG3792" t="s">
        <v>719</v>
      </c>
      <c r="AH3792" t="s">
        <v>63</v>
      </c>
      <c r="AI3792">
        <v>106</v>
      </c>
      <c r="AJ3792">
        <v>27</v>
      </c>
      <c r="AK3792" t="s">
        <v>720</v>
      </c>
      <c r="AL3792">
        <v>1618</v>
      </c>
      <c r="AM3792">
        <v>-77.005621931761794</v>
      </c>
      <c r="AN3792">
        <v>38.879515023923702</v>
      </c>
      <c r="AO3792" t="b">
        <f t="shared" si="118"/>
        <v>0</v>
      </c>
      <c r="AP3792">
        <f t="shared" si="119"/>
        <v>0</v>
      </c>
    </row>
    <row r="3793" spans="1:42">
      <c r="A3793">
        <v>187311</v>
      </c>
      <c r="B3793" t="s">
        <v>9679</v>
      </c>
      <c r="C3793" t="s">
        <v>9680</v>
      </c>
      <c r="D3793">
        <v>10194778</v>
      </c>
      <c r="E3793" t="s">
        <v>201</v>
      </c>
      <c r="I3793" t="s">
        <v>9681</v>
      </c>
      <c r="J3793" t="s">
        <v>386</v>
      </c>
      <c r="K3793" s="6">
        <v>0.5</v>
      </c>
      <c r="L3793" s="8">
        <v>0.70833333333333337</v>
      </c>
      <c r="M3793" t="s">
        <v>95</v>
      </c>
      <c r="N3793" t="s">
        <v>95</v>
      </c>
      <c r="Q3793" t="s">
        <v>9680</v>
      </c>
      <c r="R3793" t="s">
        <v>165</v>
      </c>
      <c r="S3793" t="s">
        <v>415</v>
      </c>
      <c r="T3793" t="s">
        <v>46</v>
      </c>
      <c r="U3793" t="s">
        <v>47</v>
      </c>
      <c r="V3793" t="s">
        <v>9682</v>
      </c>
      <c r="W3793">
        <v>38.904781999999997</v>
      </c>
      <c r="X3793">
        <v>-77.053032000000002</v>
      </c>
      <c r="Y3793">
        <v>395400.07</v>
      </c>
      <c r="Z3793">
        <v>137437.41</v>
      </c>
      <c r="AA3793">
        <v>20037</v>
      </c>
      <c r="AB3793">
        <v>274879</v>
      </c>
      <c r="AC3793">
        <v>117404</v>
      </c>
      <c r="AD3793">
        <v>117404</v>
      </c>
      <c r="AE3793">
        <v>2</v>
      </c>
      <c r="AF3793" t="s">
        <v>196</v>
      </c>
      <c r="AG3793" t="s">
        <v>927</v>
      </c>
      <c r="AH3793" t="s">
        <v>50</v>
      </c>
      <c r="AI3793">
        <v>207</v>
      </c>
      <c r="AJ3793">
        <v>5</v>
      </c>
      <c r="AK3793" t="s">
        <v>51</v>
      </c>
      <c r="AL3793">
        <v>2851</v>
      </c>
      <c r="AM3793">
        <v>-77.053034738042001</v>
      </c>
      <c r="AN3793">
        <v>38.904789173077198</v>
      </c>
      <c r="AO3793" t="b">
        <f t="shared" si="118"/>
        <v>1</v>
      </c>
      <c r="AP3793">
        <f t="shared" si="119"/>
        <v>1</v>
      </c>
    </row>
    <row r="3794" spans="1:42">
      <c r="A3794">
        <v>187385</v>
      </c>
      <c r="B3794" t="s">
        <v>5958</v>
      </c>
      <c r="C3794" t="s">
        <v>5959</v>
      </c>
      <c r="D3794">
        <v>10194782</v>
      </c>
      <c r="E3794" t="s">
        <v>201</v>
      </c>
      <c r="I3794" t="s">
        <v>5960</v>
      </c>
      <c r="J3794" t="s">
        <v>386</v>
      </c>
      <c r="K3794" s="6">
        <v>0.29166666666666669</v>
      </c>
      <c r="L3794" s="8">
        <v>0.79166666666666663</v>
      </c>
      <c r="M3794" t="s">
        <v>203</v>
      </c>
      <c r="N3794" t="s">
        <v>203</v>
      </c>
      <c r="Q3794" t="s">
        <v>5959</v>
      </c>
      <c r="R3794" t="s">
        <v>165</v>
      </c>
      <c r="S3794" t="s">
        <v>265</v>
      </c>
      <c r="T3794" t="s">
        <v>46</v>
      </c>
      <c r="U3794" t="s">
        <v>47</v>
      </c>
      <c r="V3794" t="s">
        <v>5961</v>
      </c>
      <c r="W3794">
        <v>38.913068000000003</v>
      </c>
      <c r="X3794">
        <v>-77.038821999999996</v>
      </c>
      <c r="Y3794">
        <v>396633.07</v>
      </c>
      <c r="Z3794">
        <v>138356.69</v>
      </c>
      <c r="AA3794">
        <v>20009</v>
      </c>
      <c r="AB3794">
        <v>241651</v>
      </c>
      <c r="AC3794">
        <v>84640</v>
      </c>
      <c r="AD3794">
        <v>84640</v>
      </c>
      <c r="AE3794">
        <v>2</v>
      </c>
      <c r="AF3794" t="s">
        <v>86</v>
      </c>
      <c r="AG3794" t="s">
        <v>366</v>
      </c>
      <c r="AH3794" t="s">
        <v>88</v>
      </c>
      <c r="AI3794">
        <v>301</v>
      </c>
      <c r="AJ3794">
        <v>6</v>
      </c>
      <c r="AK3794" t="s">
        <v>51</v>
      </c>
      <c r="AL3794">
        <v>1044</v>
      </c>
      <c r="AM3794">
        <v>-77.038824027869296</v>
      </c>
      <c r="AN3794">
        <v>38.913075952735802</v>
      </c>
      <c r="AO3794" t="b">
        <f t="shared" si="118"/>
        <v>1</v>
      </c>
      <c r="AP3794">
        <f t="shared" si="119"/>
        <v>1</v>
      </c>
    </row>
    <row r="3795" spans="1:42">
      <c r="A3795">
        <v>187442</v>
      </c>
      <c r="B3795" t="s">
        <v>5962</v>
      </c>
      <c r="C3795" t="s">
        <v>5963</v>
      </c>
      <c r="D3795">
        <v>10194786</v>
      </c>
      <c r="E3795" t="s">
        <v>201</v>
      </c>
      <c r="I3795" t="s">
        <v>5964</v>
      </c>
      <c r="J3795" t="s">
        <v>386</v>
      </c>
      <c r="K3795" s="6">
        <v>0.29166666666666669</v>
      </c>
      <c r="L3795" s="8">
        <v>0.79166666666666663</v>
      </c>
      <c r="M3795" t="s">
        <v>265</v>
      </c>
      <c r="N3795" t="s">
        <v>265</v>
      </c>
      <c r="Q3795" t="s">
        <v>5963</v>
      </c>
      <c r="R3795" t="s">
        <v>165</v>
      </c>
      <c r="S3795" t="s">
        <v>174</v>
      </c>
      <c r="T3795" t="s">
        <v>46</v>
      </c>
      <c r="U3795" t="s">
        <v>47</v>
      </c>
      <c r="V3795" t="s">
        <v>5965</v>
      </c>
      <c r="W3795">
        <v>38.918892</v>
      </c>
      <c r="X3795">
        <v>-77.033991</v>
      </c>
      <c r="Y3795">
        <v>397052.28</v>
      </c>
      <c r="Z3795">
        <v>139002.96</v>
      </c>
      <c r="AA3795">
        <v>20009</v>
      </c>
      <c r="AB3795">
        <v>239973</v>
      </c>
      <c r="AC3795">
        <v>83247</v>
      </c>
      <c r="AD3795">
        <v>83247</v>
      </c>
      <c r="AE3795">
        <v>1</v>
      </c>
      <c r="AF3795" t="s">
        <v>361</v>
      </c>
      <c r="AG3795" t="s">
        <v>373</v>
      </c>
      <c r="AH3795" t="s">
        <v>88</v>
      </c>
      <c r="AI3795">
        <v>301</v>
      </c>
      <c r="AJ3795">
        <v>3</v>
      </c>
      <c r="AK3795" t="s">
        <v>51</v>
      </c>
      <c r="AL3795">
        <v>1909</v>
      </c>
      <c r="AM3795">
        <v>-77.033993182442799</v>
      </c>
      <c r="AN3795">
        <v>38.918899274602303</v>
      </c>
      <c r="AO3795" t="b">
        <f t="shared" si="118"/>
        <v>1</v>
      </c>
      <c r="AP3795">
        <f t="shared" si="119"/>
        <v>1</v>
      </c>
    </row>
    <row r="3796" spans="1:42">
      <c r="A3796">
        <v>187692</v>
      </c>
      <c r="B3796" t="s">
        <v>13109</v>
      </c>
      <c r="C3796" t="s">
        <v>13110</v>
      </c>
      <c r="D3796">
        <v>10194789</v>
      </c>
      <c r="E3796" t="s">
        <v>201</v>
      </c>
      <c r="I3796" t="s">
        <v>13111</v>
      </c>
      <c r="J3796" t="s">
        <v>386</v>
      </c>
      <c r="K3796" s="6">
        <v>0.29166666666666669</v>
      </c>
      <c r="L3796" s="8">
        <v>0.79166666666666663</v>
      </c>
      <c r="M3796" t="s">
        <v>266</v>
      </c>
      <c r="N3796" t="s">
        <v>55</v>
      </c>
      <c r="Q3796" t="s">
        <v>13110</v>
      </c>
      <c r="R3796" t="s">
        <v>165</v>
      </c>
      <c r="S3796" t="s">
        <v>683</v>
      </c>
      <c r="T3796" t="s">
        <v>46</v>
      </c>
      <c r="U3796" t="s">
        <v>47</v>
      </c>
      <c r="V3796" t="s">
        <v>13112</v>
      </c>
      <c r="W3796">
        <v>38.924987999999999</v>
      </c>
      <c r="X3796">
        <v>-77.027468999999996</v>
      </c>
      <c r="Y3796">
        <v>397618.1</v>
      </c>
      <c r="Z3796">
        <v>139679.49</v>
      </c>
      <c r="AA3796">
        <v>20009</v>
      </c>
      <c r="AB3796">
        <v>231827</v>
      </c>
      <c r="AC3796">
        <v>74851</v>
      </c>
      <c r="AD3796">
        <v>74851</v>
      </c>
      <c r="AE3796">
        <v>1</v>
      </c>
      <c r="AF3796" t="s">
        <v>361</v>
      </c>
      <c r="AG3796" t="s">
        <v>1426</v>
      </c>
      <c r="AH3796" t="s">
        <v>88</v>
      </c>
      <c r="AI3796">
        <v>304</v>
      </c>
      <c r="AJ3796">
        <v>2</v>
      </c>
      <c r="AK3796" t="s">
        <v>51</v>
      </c>
      <c r="AL3796">
        <v>695</v>
      </c>
      <c r="AM3796">
        <v>-77.027470918477903</v>
      </c>
      <c r="AN3796">
        <v>38.924995391881403</v>
      </c>
      <c r="AO3796" t="b">
        <f t="shared" si="118"/>
        <v>1</v>
      </c>
      <c r="AP3796">
        <f t="shared" si="119"/>
        <v>1</v>
      </c>
    </row>
    <row r="3797" spans="1:42">
      <c r="A3797">
        <v>187085</v>
      </c>
      <c r="B3797" t="s">
        <v>13113</v>
      </c>
      <c r="C3797" t="s">
        <v>13114</v>
      </c>
      <c r="D3797">
        <v>10194790</v>
      </c>
      <c r="E3797" t="s">
        <v>201</v>
      </c>
      <c r="I3797" t="s">
        <v>13115</v>
      </c>
      <c r="J3797" t="s">
        <v>183</v>
      </c>
      <c r="K3797" s="6">
        <v>0.375</v>
      </c>
      <c r="L3797" s="8">
        <v>0.625</v>
      </c>
      <c r="M3797" t="s">
        <v>184</v>
      </c>
      <c r="N3797" t="s">
        <v>184</v>
      </c>
      <c r="Q3797" t="s">
        <v>13114</v>
      </c>
      <c r="R3797" t="s">
        <v>165</v>
      </c>
      <c r="S3797" t="s">
        <v>192</v>
      </c>
      <c r="T3797" t="s">
        <v>46</v>
      </c>
      <c r="U3797" t="s">
        <v>47</v>
      </c>
      <c r="V3797" t="s">
        <v>11079</v>
      </c>
      <c r="W3797">
        <v>38.924028999999997</v>
      </c>
      <c r="X3797">
        <v>-77.030563999999998</v>
      </c>
      <c r="Y3797">
        <v>397349.62</v>
      </c>
      <c r="Z3797">
        <v>139573.18</v>
      </c>
      <c r="AA3797">
        <v>20009</v>
      </c>
      <c r="AB3797">
        <v>231671</v>
      </c>
      <c r="AC3797">
        <v>74703</v>
      </c>
      <c r="AD3797">
        <v>74703</v>
      </c>
      <c r="AE3797">
        <v>1</v>
      </c>
      <c r="AF3797" t="s">
        <v>361</v>
      </c>
      <c r="AG3797" t="s">
        <v>1426</v>
      </c>
      <c r="AH3797" t="s">
        <v>88</v>
      </c>
      <c r="AI3797">
        <v>304</v>
      </c>
      <c r="AJ3797">
        <v>2</v>
      </c>
      <c r="AK3797" t="s">
        <v>51</v>
      </c>
      <c r="AL3797">
        <v>745</v>
      </c>
      <c r="AM3797">
        <v>-77.030566682500094</v>
      </c>
      <c r="AN3797">
        <v>38.924036948574802</v>
      </c>
      <c r="AO3797" t="b">
        <f t="shared" si="118"/>
        <v>1</v>
      </c>
      <c r="AP3797">
        <f t="shared" si="119"/>
        <v>1</v>
      </c>
    </row>
    <row r="3798" spans="1:42">
      <c r="A3798">
        <v>187605</v>
      </c>
      <c r="B3798" t="s">
        <v>9683</v>
      </c>
      <c r="C3798" t="s">
        <v>9684</v>
      </c>
      <c r="D3798">
        <v>10194803</v>
      </c>
      <c r="E3798" t="s">
        <v>201</v>
      </c>
      <c r="I3798" t="s">
        <v>9685</v>
      </c>
      <c r="J3798" t="s">
        <v>192</v>
      </c>
      <c r="K3798" s="6">
        <v>0.39583333333333331</v>
      </c>
      <c r="L3798" s="8">
        <v>0.64583333333333337</v>
      </c>
      <c r="M3798" t="s">
        <v>266</v>
      </c>
      <c r="N3798" t="s">
        <v>266</v>
      </c>
      <c r="Q3798" t="s">
        <v>9684</v>
      </c>
      <c r="R3798" t="s">
        <v>165</v>
      </c>
      <c r="S3798" t="s">
        <v>55</v>
      </c>
      <c r="T3798" t="s">
        <v>46</v>
      </c>
      <c r="U3798" t="s">
        <v>47</v>
      </c>
      <c r="V3798" t="s">
        <v>9686</v>
      </c>
      <c r="W3798">
        <v>38.923509000000003</v>
      </c>
      <c r="X3798">
        <v>-77.044938000000002</v>
      </c>
      <c r="Y3798">
        <v>396103.15</v>
      </c>
      <c r="Z3798">
        <v>139515.91</v>
      </c>
      <c r="AA3798">
        <v>20009</v>
      </c>
      <c r="AB3798">
        <v>226504</v>
      </c>
      <c r="AC3798">
        <v>69834</v>
      </c>
      <c r="AD3798">
        <v>69834</v>
      </c>
      <c r="AE3798">
        <v>1</v>
      </c>
      <c r="AF3798" t="s">
        <v>318</v>
      </c>
      <c r="AG3798" t="s">
        <v>951</v>
      </c>
      <c r="AH3798" t="s">
        <v>88</v>
      </c>
      <c r="AI3798">
        <v>303</v>
      </c>
      <c r="AJ3798">
        <v>1</v>
      </c>
      <c r="AK3798" t="s">
        <v>51</v>
      </c>
      <c r="AL3798">
        <v>2620</v>
      </c>
      <c r="AM3798">
        <v>-77.044940748713799</v>
      </c>
      <c r="AN3798">
        <v>38.923516398055703</v>
      </c>
      <c r="AO3798" t="b">
        <f t="shared" si="118"/>
        <v>1</v>
      </c>
      <c r="AP3798">
        <f t="shared" si="119"/>
        <v>1</v>
      </c>
    </row>
    <row r="3799" spans="1:42">
      <c r="A3799">
        <v>187136</v>
      </c>
      <c r="B3799" t="s">
        <v>5966</v>
      </c>
      <c r="C3799" t="s">
        <v>5457</v>
      </c>
      <c r="D3799">
        <v>10194808</v>
      </c>
      <c r="E3799" t="s">
        <v>2388</v>
      </c>
      <c r="I3799" t="s">
        <v>5967</v>
      </c>
      <c r="J3799" t="s">
        <v>386</v>
      </c>
      <c r="K3799" s="6">
        <v>0.29166666666666669</v>
      </c>
      <c r="L3799" s="8">
        <v>0.66666666666666663</v>
      </c>
      <c r="M3799" t="s">
        <v>192</v>
      </c>
      <c r="N3799" t="s">
        <v>192</v>
      </c>
      <c r="O3799" t="s">
        <v>5457</v>
      </c>
      <c r="P3799" t="s">
        <v>5968</v>
      </c>
      <c r="Q3799" t="s">
        <v>5969</v>
      </c>
      <c r="R3799" t="s">
        <v>165</v>
      </c>
      <c r="S3799" t="s">
        <v>387</v>
      </c>
      <c r="T3799" t="s">
        <v>46</v>
      </c>
      <c r="U3799" t="s">
        <v>47</v>
      </c>
      <c r="V3799" t="s">
        <v>5970</v>
      </c>
      <c r="W3799">
        <v>38.905332999999999</v>
      </c>
      <c r="X3799">
        <v>-77.035458000000006</v>
      </c>
      <c r="Y3799">
        <v>396924.47</v>
      </c>
      <c r="Z3799">
        <v>137497.85</v>
      </c>
      <c r="AA3799">
        <v>20005</v>
      </c>
      <c r="AB3799">
        <v>242328</v>
      </c>
      <c r="AC3799">
        <v>85267</v>
      </c>
      <c r="AD3799">
        <v>85267</v>
      </c>
      <c r="AE3799">
        <v>2</v>
      </c>
      <c r="AF3799" t="s">
        <v>86</v>
      </c>
      <c r="AG3799" t="s">
        <v>90</v>
      </c>
      <c r="AH3799" t="s">
        <v>50</v>
      </c>
      <c r="AI3799">
        <v>207</v>
      </c>
      <c r="AJ3799">
        <v>6</v>
      </c>
      <c r="AK3799" t="s">
        <v>64</v>
      </c>
      <c r="AL3799">
        <v>1012</v>
      </c>
      <c r="AM3799">
        <v>-77.035460249318405</v>
      </c>
      <c r="AN3799">
        <v>38.905340294180597</v>
      </c>
      <c r="AO3799" t="b">
        <f t="shared" si="118"/>
        <v>0</v>
      </c>
      <c r="AP3799">
        <f t="shared" si="119"/>
        <v>0</v>
      </c>
    </row>
    <row r="3800" spans="1:42">
      <c r="A3800">
        <v>187606</v>
      </c>
      <c r="B3800" t="s">
        <v>9687</v>
      </c>
      <c r="C3800" t="s">
        <v>9684</v>
      </c>
      <c r="D3800">
        <v>10194809</v>
      </c>
      <c r="E3800" t="s">
        <v>201</v>
      </c>
      <c r="I3800" t="s">
        <v>9688</v>
      </c>
      <c r="J3800" t="s">
        <v>192</v>
      </c>
      <c r="K3800" s="6">
        <v>0.375</v>
      </c>
      <c r="L3800" s="8">
        <v>0.79166666666666663</v>
      </c>
      <c r="M3800" t="s">
        <v>266</v>
      </c>
      <c r="N3800" t="s">
        <v>266</v>
      </c>
      <c r="Q3800" t="s">
        <v>9684</v>
      </c>
      <c r="R3800" t="s">
        <v>165</v>
      </c>
      <c r="S3800" t="s">
        <v>55</v>
      </c>
      <c r="T3800" t="s">
        <v>46</v>
      </c>
      <c r="U3800" t="s">
        <v>47</v>
      </c>
      <c r="V3800" t="s">
        <v>9689</v>
      </c>
      <c r="W3800">
        <v>38.905895999999998</v>
      </c>
      <c r="X3800">
        <v>-77.017202999999995</v>
      </c>
      <c r="Y3800">
        <v>398507.85</v>
      </c>
      <c r="Z3800">
        <v>137559.85999999999</v>
      </c>
      <c r="AA3800">
        <v>20001</v>
      </c>
      <c r="AB3800">
        <v>237484</v>
      </c>
      <c r="AC3800">
        <v>80785</v>
      </c>
      <c r="AD3800">
        <v>80785</v>
      </c>
      <c r="AE3800">
        <v>6</v>
      </c>
      <c r="AF3800" t="s">
        <v>61</v>
      </c>
      <c r="AG3800" t="s">
        <v>846</v>
      </c>
      <c r="AH3800" t="s">
        <v>88</v>
      </c>
      <c r="AI3800">
        <v>308</v>
      </c>
      <c r="AJ3800">
        <v>7</v>
      </c>
      <c r="AK3800" t="s">
        <v>51</v>
      </c>
      <c r="AL3800">
        <v>2028</v>
      </c>
      <c r="AM3800">
        <v>-77.017205504006199</v>
      </c>
      <c r="AN3800">
        <v>38.905903016798099</v>
      </c>
      <c r="AO3800" t="b">
        <f t="shared" si="118"/>
        <v>1</v>
      </c>
      <c r="AP3800">
        <f t="shared" si="119"/>
        <v>1</v>
      </c>
    </row>
    <row r="3801" spans="1:42">
      <c r="A3801">
        <v>187693</v>
      </c>
      <c r="B3801" t="s">
        <v>13116</v>
      </c>
      <c r="C3801" t="s">
        <v>985</v>
      </c>
      <c r="D3801">
        <v>10194812</v>
      </c>
      <c r="E3801" t="s">
        <v>201</v>
      </c>
      <c r="I3801" t="s">
        <v>13117</v>
      </c>
      <c r="J3801" t="s">
        <v>386</v>
      </c>
      <c r="K3801" s="6">
        <v>0.29166666666666669</v>
      </c>
      <c r="L3801" s="8">
        <v>0.70833333333333337</v>
      </c>
      <c r="M3801" t="s">
        <v>266</v>
      </c>
      <c r="N3801" t="s">
        <v>55</v>
      </c>
      <c r="O3801" t="s">
        <v>4391</v>
      </c>
      <c r="P3801" t="s">
        <v>4392</v>
      </c>
      <c r="Q3801" t="s">
        <v>4391</v>
      </c>
      <c r="R3801" t="s">
        <v>165</v>
      </c>
      <c r="S3801" t="s">
        <v>683</v>
      </c>
      <c r="T3801" t="s">
        <v>46</v>
      </c>
      <c r="U3801" t="s">
        <v>47</v>
      </c>
      <c r="V3801" t="s">
        <v>10555</v>
      </c>
      <c r="W3801">
        <v>38.910198000000001</v>
      </c>
      <c r="X3801">
        <v>-77.032843</v>
      </c>
      <c r="Y3801">
        <v>397151.5</v>
      </c>
      <c r="Z3801">
        <v>138037.85</v>
      </c>
      <c r="AA3801">
        <v>20005</v>
      </c>
      <c r="AB3801">
        <v>226195</v>
      </c>
      <c r="AC3801">
        <v>69503</v>
      </c>
      <c r="AD3801">
        <v>69503</v>
      </c>
      <c r="AE3801">
        <v>2</v>
      </c>
      <c r="AF3801" t="s">
        <v>97</v>
      </c>
      <c r="AG3801" t="s">
        <v>222</v>
      </c>
      <c r="AH3801" t="s">
        <v>50</v>
      </c>
      <c r="AI3801">
        <v>208</v>
      </c>
      <c r="AJ3801">
        <v>7</v>
      </c>
      <c r="AK3801" t="s">
        <v>51</v>
      </c>
      <c r="AL3801">
        <v>585</v>
      </c>
      <c r="AM3801">
        <v>-77.032845047496494</v>
      </c>
      <c r="AN3801">
        <v>38.910205566758997</v>
      </c>
      <c r="AO3801" t="b">
        <f t="shared" si="118"/>
        <v>0</v>
      </c>
      <c r="AP3801">
        <f t="shared" si="119"/>
        <v>0</v>
      </c>
    </row>
    <row r="3802" spans="1:42">
      <c r="A3802">
        <v>187443</v>
      </c>
      <c r="B3802" t="s">
        <v>13118</v>
      </c>
      <c r="C3802" t="s">
        <v>13073</v>
      </c>
      <c r="D3802">
        <v>10194813</v>
      </c>
      <c r="E3802" t="s">
        <v>201</v>
      </c>
      <c r="I3802" t="s">
        <v>13119</v>
      </c>
      <c r="J3802" t="s">
        <v>386</v>
      </c>
      <c r="K3802" s="6">
        <v>0.41666666666666669</v>
      </c>
      <c r="L3802" s="8">
        <v>0.58333333333333337</v>
      </c>
      <c r="M3802" t="s">
        <v>265</v>
      </c>
      <c r="N3802" t="s">
        <v>265</v>
      </c>
      <c r="O3802" t="s">
        <v>13073</v>
      </c>
      <c r="P3802" t="s">
        <v>13075</v>
      </c>
      <c r="Q3802" t="s">
        <v>13073</v>
      </c>
      <c r="R3802" t="s">
        <v>165</v>
      </c>
      <c r="S3802" t="s">
        <v>174</v>
      </c>
      <c r="T3802" t="s">
        <v>46</v>
      </c>
      <c r="U3802" t="s">
        <v>47</v>
      </c>
      <c r="V3802" t="s">
        <v>13120</v>
      </c>
      <c r="W3802">
        <v>38.93374</v>
      </c>
      <c r="X3802">
        <v>-77.037057000000004</v>
      </c>
      <c r="Y3802">
        <v>396787.03</v>
      </c>
      <c r="Z3802">
        <v>140651.35</v>
      </c>
      <c r="AA3802">
        <v>20010</v>
      </c>
      <c r="AB3802">
        <v>226333</v>
      </c>
      <c r="AC3802">
        <v>69049</v>
      </c>
      <c r="AD3802">
        <v>69049</v>
      </c>
      <c r="AE3802">
        <v>1</v>
      </c>
      <c r="AF3802" t="s">
        <v>803</v>
      </c>
      <c r="AG3802" t="s">
        <v>804</v>
      </c>
      <c r="AH3802" t="s">
        <v>188</v>
      </c>
      <c r="AI3802">
        <v>408</v>
      </c>
      <c r="AJ3802">
        <v>2</v>
      </c>
      <c r="AK3802" t="s">
        <v>51</v>
      </c>
      <c r="AL3802">
        <v>555</v>
      </c>
      <c r="AM3802">
        <v>-77.037059563252299</v>
      </c>
      <c r="AN3802">
        <v>38.933747562935402</v>
      </c>
      <c r="AO3802" t="b">
        <f t="shared" si="118"/>
        <v>1</v>
      </c>
      <c r="AP3802">
        <f t="shared" si="119"/>
        <v>1</v>
      </c>
    </row>
    <row r="3803" spans="1:42">
      <c r="A3803">
        <v>187313</v>
      </c>
      <c r="B3803" t="s">
        <v>9690</v>
      </c>
      <c r="C3803" t="s">
        <v>4577</v>
      </c>
      <c r="D3803">
        <v>10194814</v>
      </c>
      <c r="E3803" t="s">
        <v>2388</v>
      </c>
      <c r="I3803" t="s">
        <v>9691</v>
      </c>
      <c r="J3803" t="s">
        <v>386</v>
      </c>
      <c r="K3803" s="6">
        <v>0.33333333333333331</v>
      </c>
      <c r="L3803" s="8">
        <v>0.66666666666666663</v>
      </c>
      <c r="M3803" t="s">
        <v>95</v>
      </c>
      <c r="N3803" t="s">
        <v>95</v>
      </c>
      <c r="O3803" t="s">
        <v>4577</v>
      </c>
      <c r="P3803" t="s">
        <v>4579</v>
      </c>
      <c r="Q3803" t="s">
        <v>4577</v>
      </c>
      <c r="R3803" t="s">
        <v>165</v>
      </c>
      <c r="S3803" t="s">
        <v>415</v>
      </c>
      <c r="T3803" t="s">
        <v>46</v>
      </c>
      <c r="U3803" t="s">
        <v>47</v>
      </c>
      <c r="V3803" t="s">
        <v>9692</v>
      </c>
      <c r="W3803">
        <v>38.913519999999998</v>
      </c>
      <c r="X3803">
        <v>-77.021538000000007</v>
      </c>
      <c r="Y3803">
        <v>398132.1</v>
      </c>
      <c r="Z3803">
        <v>138406.32</v>
      </c>
      <c r="AA3803">
        <v>20001</v>
      </c>
      <c r="AB3803">
        <v>279344</v>
      </c>
      <c r="AC3803">
        <v>121412</v>
      </c>
      <c r="AD3803">
        <v>121412</v>
      </c>
      <c r="AE3803">
        <v>6</v>
      </c>
      <c r="AF3803" t="s">
        <v>61</v>
      </c>
      <c r="AG3803" t="s">
        <v>1069</v>
      </c>
      <c r="AH3803" t="s">
        <v>88</v>
      </c>
      <c r="AI3803">
        <v>308</v>
      </c>
      <c r="AJ3803">
        <v>7</v>
      </c>
      <c r="AK3803" t="s">
        <v>51</v>
      </c>
      <c r="AL3803">
        <v>2945</v>
      </c>
      <c r="AM3803">
        <v>-77.021539884593395</v>
      </c>
      <c r="AN3803">
        <v>38.913527501501797</v>
      </c>
      <c r="AO3803" t="b">
        <f t="shared" si="118"/>
        <v>1</v>
      </c>
      <c r="AP3803">
        <f t="shared" si="119"/>
        <v>1</v>
      </c>
    </row>
    <row r="3804" spans="1:42">
      <c r="A3804">
        <v>187137</v>
      </c>
      <c r="B3804" t="s">
        <v>9693</v>
      </c>
      <c r="C3804" t="s">
        <v>9694</v>
      </c>
      <c r="D3804">
        <v>10194821</v>
      </c>
      <c r="E3804" t="s">
        <v>201</v>
      </c>
      <c r="I3804" t="s">
        <v>9695</v>
      </c>
      <c r="J3804" t="s">
        <v>386</v>
      </c>
      <c r="K3804" s="6">
        <v>0.29166666666666669</v>
      </c>
      <c r="L3804" s="8">
        <v>0.70833333333333337</v>
      </c>
      <c r="M3804" t="s">
        <v>192</v>
      </c>
      <c r="N3804" t="s">
        <v>192</v>
      </c>
      <c r="Q3804" t="s">
        <v>9694</v>
      </c>
      <c r="R3804" t="s">
        <v>165</v>
      </c>
      <c r="S3804" t="s">
        <v>387</v>
      </c>
      <c r="T3804" t="s">
        <v>46</v>
      </c>
      <c r="U3804" t="s">
        <v>47</v>
      </c>
      <c r="V3804" t="s">
        <v>8169</v>
      </c>
      <c r="W3804">
        <v>38.881464999999999</v>
      </c>
      <c r="X3804">
        <v>-76.985264000000001</v>
      </c>
      <c r="Y3804">
        <v>401278.55</v>
      </c>
      <c r="Z3804">
        <v>134847.85999999999</v>
      </c>
      <c r="AA3804">
        <v>20003</v>
      </c>
      <c r="AB3804">
        <v>7652</v>
      </c>
      <c r="AC3804">
        <v>5006</v>
      </c>
      <c r="AD3804">
        <v>5006</v>
      </c>
      <c r="AE3804">
        <v>6</v>
      </c>
      <c r="AF3804" t="s">
        <v>72</v>
      </c>
      <c r="AG3804" t="s">
        <v>3566</v>
      </c>
      <c r="AH3804" t="s">
        <v>63</v>
      </c>
      <c r="AI3804">
        <v>108</v>
      </c>
      <c r="AJ3804">
        <v>26</v>
      </c>
      <c r="AK3804" t="s">
        <v>51</v>
      </c>
      <c r="AL3804">
        <v>2118</v>
      </c>
      <c r="AM3804">
        <v>-76.985266735582996</v>
      </c>
      <c r="AN3804">
        <v>38.881472654563296</v>
      </c>
      <c r="AO3804" t="b">
        <f t="shared" si="118"/>
        <v>1</v>
      </c>
      <c r="AP3804">
        <f t="shared" si="119"/>
        <v>1</v>
      </c>
    </row>
    <row r="3805" spans="1:42">
      <c r="A3805">
        <v>187138</v>
      </c>
      <c r="B3805" t="s">
        <v>9696</v>
      </c>
      <c r="C3805" t="s">
        <v>9694</v>
      </c>
      <c r="D3805">
        <v>10194824</v>
      </c>
      <c r="E3805" t="s">
        <v>201</v>
      </c>
      <c r="I3805" t="s">
        <v>9697</v>
      </c>
      <c r="J3805" t="s">
        <v>386</v>
      </c>
      <c r="K3805" s="6">
        <v>0.41666666666666669</v>
      </c>
      <c r="L3805" s="8">
        <v>0.79166666666666663</v>
      </c>
      <c r="M3805" t="s">
        <v>192</v>
      </c>
      <c r="N3805" t="s">
        <v>192</v>
      </c>
      <c r="Q3805" t="s">
        <v>9694</v>
      </c>
      <c r="R3805" t="s">
        <v>165</v>
      </c>
      <c r="S3805" t="s">
        <v>387</v>
      </c>
      <c r="T3805" t="s">
        <v>46</v>
      </c>
      <c r="U3805" t="s">
        <v>47</v>
      </c>
      <c r="V3805" t="s">
        <v>6884</v>
      </c>
      <c r="W3805">
        <v>38.882635000000001</v>
      </c>
      <c r="X3805">
        <v>-76.989611999999994</v>
      </c>
      <c r="Y3805">
        <v>400901.3</v>
      </c>
      <c r="Z3805">
        <v>134977.67000000001</v>
      </c>
      <c r="AA3805">
        <v>20003</v>
      </c>
      <c r="AB3805">
        <v>71564</v>
      </c>
      <c r="AC3805">
        <v>45399</v>
      </c>
      <c r="AD3805">
        <v>45399</v>
      </c>
      <c r="AE3805">
        <v>6</v>
      </c>
      <c r="AF3805" t="s">
        <v>72</v>
      </c>
      <c r="AG3805" t="s">
        <v>3034</v>
      </c>
      <c r="AH3805" t="s">
        <v>63</v>
      </c>
      <c r="AI3805">
        <v>107</v>
      </c>
      <c r="AJ3805">
        <v>26</v>
      </c>
      <c r="AK3805" t="s">
        <v>51</v>
      </c>
      <c r="AL3805">
        <v>2070</v>
      </c>
      <c r="AM3805">
        <v>-76.989614447765007</v>
      </c>
      <c r="AN3805">
        <v>38.882642500977099</v>
      </c>
      <c r="AO3805" t="b">
        <f t="shared" si="118"/>
        <v>1</v>
      </c>
      <c r="AP3805">
        <f t="shared" si="119"/>
        <v>1</v>
      </c>
    </row>
    <row r="3806" spans="1:42">
      <c r="A3806">
        <v>187242</v>
      </c>
      <c r="B3806" t="s">
        <v>5972</v>
      </c>
      <c r="C3806" t="s">
        <v>985</v>
      </c>
      <c r="D3806">
        <v>10194828</v>
      </c>
      <c r="E3806" t="s">
        <v>201</v>
      </c>
      <c r="I3806" t="s">
        <v>5973</v>
      </c>
      <c r="J3806" t="s">
        <v>386</v>
      </c>
      <c r="K3806" s="6">
        <v>0.29166666666666669</v>
      </c>
      <c r="L3806" s="8">
        <v>0.70833333333333337</v>
      </c>
      <c r="M3806" t="s">
        <v>387</v>
      </c>
      <c r="N3806" t="s">
        <v>387</v>
      </c>
      <c r="O3806" t="s">
        <v>3003</v>
      </c>
      <c r="P3806" t="s">
        <v>3004</v>
      </c>
      <c r="Q3806" t="s">
        <v>3003</v>
      </c>
      <c r="R3806" t="s">
        <v>165</v>
      </c>
      <c r="S3806" t="s">
        <v>95</v>
      </c>
      <c r="T3806" t="s">
        <v>46</v>
      </c>
      <c r="U3806" t="s">
        <v>47</v>
      </c>
      <c r="V3806" t="s">
        <v>5028</v>
      </c>
      <c r="W3806">
        <v>38.901648999999999</v>
      </c>
      <c r="X3806">
        <v>-77.019171999999998</v>
      </c>
      <c r="Y3806">
        <v>398336.95</v>
      </c>
      <c r="Z3806">
        <v>137088.46</v>
      </c>
      <c r="AA3806">
        <v>20001</v>
      </c>
      <c r="AB3806">
        <v>298109</v>
      </c>
      <c r="AC3806">
        <v>133807</v>
      </c>
      <c r="AD3806">
        <v>133807</v>
      </c>
      <c r="AE3806">
        <v>6</v>
      </c>
      <c r="AF3806" t="s">
        <v>434</v>
      </c>
      <c r="AG3806" t="s">
        <v>1518</v>
      </c>
      <c r="AH3806" t="s">
        <v>63</v>
      </c>
      <c r="AI3806">
        <v>102</v>
      </c>
      <c r="AJ3806">
        <v>8</v>
      </c>
      <c r="AK3806" t="s">
        <v>383</v>
      </c>
      <c r="AL3806">
        <v>1587</v>
      </c>
      <c r="AM3806">
        <v>-77.019174693880203</v>
      </c>
      <c r="AN3806">
        <v>38.901656171924699</v>
      </c>
      <c r="AO3806" t="b">
        <f t="shared" si="118"/>
        <v>0</v>
      </c>
      <c r="AP3806">
        <f t="shared" si="119"/>
        <v>0</v>
      </c>
    </row>
    <row r="3807" spans="1:42">
      <c r="A3807">
        <v>187527</v>
      </c>
      <c r="B3807" t="s">
        <v>13121</v>
      </c>
      <c r="C3807" t="s">
        <v>1031</v>
      </c>
      <c r="D3807">
        <v>10194834</v>
      </c>
      <c r="E3807" t="s">
        <v>81</v>
      </c>
      <c r="I3807" t="s">
        <v>13122</v>
      </c>
      <c r="J3807" t="s">
        <v>183</v>
      </c>
      <c r="K3807" s="6">
        <v>0.33333333333333331</v>
      </c>
      <c r="L3807" s="8">
        <v>0.66666666666666663</v>
      </c>
      <c r="M3807" t="s">
        <v>174</v>
      </c>
      <c r="N3807" t="s">
        <v>174</v>
      </c>
      <c r="Q3807" t="s">
        <v>3922</v>
      </c>
      <c r="R3807" t="s">
        <v>165</v>
      </c>
      <c r="S3807" t="s">
        <v>266</v>
      </c>
      <c r="T3807" t="s">
        <v>46</v>
      </c>
      <c r="U3807" t="s">
        <v>47</v>
      </c>
      <c r="V3807" t="s">
        <v>13123</v>
      </c>
      <c r="W3807">
        <v>38.898713999999998</v>
      </c>
      <c r="X3807">
        <v>-77.001709000000005</v>
      </c>
      <c r="Y3807">
        <v>399851.77</v>
      </c>
      <c r="Z3807">
        <v>136762.47</v>
      </c>
      <c r="AA3807">
        <v>20002</v>
      </c>
      <c r="AB3807">
        <v>146372</v>
      </c>
      <c r="AC3807">
        <v>55607</v>
      </c>
      <c r="AD3807">
        <v>55607</v>
      </c>
      <c r="AE3807">
        <v>6</v>
      </c>
      <c r="AF3807" t="s">
        <v>434</v>
      </c>
      <c r="AG3807" t="s">
        <v>1653</v>
      </c>
      <c r="AH3807" t="s">
        <v>63</v>
      </c>
      <c r="AI3807">
        <v>104</v>
      </c>
      <c r="AJ3807">
        <v>25</v>
      </c>
      <c r="AK3807" t="s">
        <v>51</v>
      </c>
      <c r="AL3807">
        <v>349</v>
      </c>
      <c r="AM3807">
        <v>-77.001711077193605</v>
      </c>
      <c r="AN3807">
        <v>38.898721097997097</v>
      </c>
      <c r="AO3807" t="b">
        <f t="shared" si="118"/>
        <v>0</v>
      </c>
      <c r="AP3807">
        <f t="shared" si="119"/>
        <v>0</v>
      </c>
    </row>
    <row r="3808" spans="1:42">
      <c r="A3808">
        <v>187347</v>
      </c>
      <c r="B3808" t="s">
        <v>5974</v>
      </c>
      <c r="C3808" t="s">
        <v>5975</v>
      </c>
      <c r="D3808">
        <v>10194839</v>
      </c>
      <c r="E3808" t="s">
        <v>201</v>
      </c>
      <c r="I3808" t="s">
        <v>5976</v>
      </c>
      <c r="J3808" t="s">
        <v>183</v>
      </c>
      <c r="K3808" s="6">
        <v>0.39583333333333331</v>
      </c>
      <c r="L3808" s="8">
        <v>0.64583333333333337</v>
      </c>
      <c r="M3808" t="s">
        <v>95</v>
      </c>
      <c r="N3808" t="s">
        <v>415</v>
      </c>
      <c r="O3808" t="s">
        <v>5975</v>
      </c>
      <c r="P3808" t="s">
        <v>5977</v>
      </c>
      <c r="Q3808" t="s">
        <v>5975</v>
      </c>
      <c r="R3808" t="s">
        <v>165</v>
      </c>
      <c r="S3808" t="s">
        <v>203</v>
      </c>
      <c r="T3808" t="s">
        <v>46</v>
      </c>
      <c r="U3808" t="s">
        <v>47</v>
      </c>
      <c r="V3808" t="s">
        <v>5978</v>
      </c>
      <c r="W3808">
        <v>38.939534000000002</v>
      </c>
      <c r="X3808">
        <v>-77.022240999999994</v>
      </c>
      <c r="Y3808">
        <v>398071.82</v>
      </c>
      <c r="Z3808">
        <v>141294.06</v>
      </c>
      <c r="AA3808">
        <v>20011</v>
      </c>
      <c r="AB3808">
        <v>249645</v>
      </c>
      <c r="AC3808">
        <v>92509</v>
      </c>
      <c r="AD3808">
        <v>92509</v>
      </c>
      <c r="AE3808">
        <v>4</v>
      </c>
      <c r="AF3808" t="s">
        <v>445</v>
      </c>
      <c r="AG3808" t="s">
        <v>2128</v>
      </c>
      <c r="AH3808" t="s">
        <v>188</v>
      </c>
      <c r="AI3808">
        <v>407</v>
      </c>
      <c r="AJ3808">
        <v>18</v>
      </c>
      <c r="AK3808" t="s">
        <v>51</v>
      </c>
      <c r="AL3808">
        <v>1658</v>
      </c>
      <c r="AM3808">
        <v>-77.022243049710895</v>
      </c>
      <c r="AN3808">
        <v>38.939541046231803</v>
      </c>
      <c r="AO3808" t="b">
        <f t="shared" si="118"/>
        <v>1</v>
      </c>
      <c r="AP3808">
        <f t="shared" si="119"/>
        <v>1</v>
      </c>
    </row>
    <row r="3809" spans="1:42">
      <c r="A3809">
        <v>187386</v>
      </c>
      <c r="B3809" t="s">
        <v>13124</v>
      </c>
      <c r="C3809" t="s">
        <v>13125</v>
      </c>
      <c r="D3809">
        <v>10194844</v>
      </c>
      <c r="E3809" t="s">
        <v>201</v>
      </c>
      <c r="I3809" t="s">
        <v>13126</v>
      </c>
      <c r="J3809" t="s">
        <v>386</v>
      </c>
      <c r="K3809" s="6">
        <v>0.29166666666666669</v>
      </c>
      <c r="L3809" s="8">
        <v>0.70833333333333337</v>
      </c>
      <c r="M3809" t="s">
        <v>203</v>
      </c>
      <c r="N3809" t="s">
        <v>203</v>
      </c>
      <c r="O3809" t="s">
        <v>13125</v>
      </c>
      <c r="P3809" t="s">
        <v>13127</v>
      </c>
      <c r="Q3809" t="s">
        <v>13125</v>
      </c>
      <c r="R3809" t="s">
        <v>165</v>
      </c>
      <c r="S3809" t="s">
        <v>265</v>
      </c>
      <c r="T3809" t="s">
        <v>46</v>
      </c>
      <c r="U3809" t="s">
        <v>47</v>
      </c>
      <c r="V3809" t="s">
        <v>12346</v>
      </c>
      <c r="W3809">
        <v>38.908672000000003</v>
      </c>
      <c r="X3809">
        <v>-77.060463999999996</v>
      </c>
      <c r="Y3809">
        <v>394755.76</v>
      </c>
      <c r="Z3809">
        <v>137869.68</v>
      </c>
      <c r="AA3809">
        <v>20007</v>
      </c>
      <c r="AB3809">
        <v>223729</v>
      </c>
      <c r="AC3809">
        <v>67044</v>
      </c>
      <c r="AD3809">
        <v>67044</v>
      </c>
      <c r="AE3809">
        <v>2</v>
      </c>
      <c r="AF3809" t="s">
        <v>49</v>
      </c>
      <c r="AG3809" s="2">
        <v>2000000</v>
      </c>
      <c r="AH3809" t="s">
        <v>50</v>
      </c>
      <c r="AI3809">
        <v>206</v>
      </c>
      <c r="AJ3809">
        <v>4</v>
      </c>
      <c r="AK3809" t="s">
        <v>51</v>
      </c>
      <c r="AL3809">
        <v>495</v>
      </c>
      <c r="AM3809">
        <v>-77.0604662676472</v>
      </c>
      <c r="AN3809">
        <v>38.908679603150198</v>
      </c>
      <c r="AO3809" t="b">
        <f t="shared" si="118"/>
        <v>1</v>
      </c>
      <c r="AP3809">
        <f t="shared" si="119"/>
        <v>1</v>
      </c>
    </row>
    <row r="3810" spans="1:42">
      <c r="A3810">
        <v>187314</v>
      </c>
      <c r="B3810" t="s">
        <v>13128</v>
      </c>
      <c r="C3810" t="s">
        <v>13129</v>
      </c>
      <c r="D3810">
        <v>10194845</v>
      </c>
      <c r="E3810" t="s">
        <v>201</v>
      </c>
      <c r="I3810" t="s">
        <v>13130</v>
      </c>
      <c r="J3810" t="s">
        <v>386</v>
      </c>
      <c r="K3810" s="6">
        <v>0.29166666666666669</v>
      </c>
      <c r="L3810" s="8">
        <v>0.70833333333333337</v>
      </c>
      <c r="M3810" t="s">
        <v>95</v>
      </c>
      <c r="N3810" t="s">
        <v>95</v>
      </c>
      <c r="Q3810" t="s">
        <v>13129</v>
      </c>
      <c r="R3810" t="s">
        <v>165</v>
      </c>
      <c r="S3810" t="s">
        <v>415</v>
      </c>
      <c r="T3810" t="s">
        <v>46</v>
      </c>
      <c r="U3810" t="s">
        <v>47</v>
      </c>
      <c r="V3810" t="s">
        <v>13131</v>
      </c>
      <c r="W3810">
        <v>38.923006000000001</v>
      </c>
      <c r="X3810">
        <v>-77.046637000000004</v>
      </c>
      <c r="Y3810">
        <v>395955.86</v>
      </c>
      <c r="Z3810">
        <v>139460.17000000001</v>
      </c>
      <c r="AA3810">
        <v>20009</v>
      </c>
      <c r="AB3810">
        <v>235280</v>
      </c>
      <c r="AC3810">
        <v>78606</v>
      </c>
      <c r="AD3810">
        <v>78606</v>
      </c>
      <c r="AE3810">
        <v>1</v>
      </c>
      <c r="AF3810" t="s">
        <v>318</v>
      </c>
      <c r="AG3810" t="s">
        <v>767</v>
      </c>
      <c r="AH3810" t="s">
        <v>88</v>
      </c>
      <c r="AI3810">
        <v>303</v>
      </c>
      <c r="AJ3810">
        <v>1</v>
      </c>
      <c r="AK3810" t="s">
        <v>51</v>
      </c>
      <c r="AL3810">
        <v>838</v>
      </c>
      <c r="AM3810">
        <v>-77.046638967892704</v>
      </c>
      <c r="AN3810">
        <v>38.923013608685601</v>
      </c>
      <c r="AO3810" t="b">
        <f t="shared" si="118"/>
        <v>1</v>
      </c>
      <c r="AP3810">
        <f t="shared" si="119"/>
        <v>1</v>
      </c>
    </row>
    <row r="3811" spans="1:42">
      <c r="A3811">
        <v>187315</v>
      </c>
      <c r="B3811" t="s">
        <v>13132</v>
      </c>
      <c r="C3811" t="s">
        <v>13129</v>
      </c>
      <c r="D3811">
        <v>10194850</v>
      </c>
      <c r="E3811" t="s">
        <v>201</v>
      </c>
      <c r="I3811" t="s">
        <v>13133</v>
      </c>
      <c r="J3811" t="s">
        <v>386</v>
      </c>
      <c r="K3811" s="6">
        <v>0.29166666666666669</v>
      </c>
      <c r="L3811" s="8">
        <v>0.70833333333333337</v>
      </c>
      <c r="M3811" t="s">
        <v>95</v>
      </c>
      <c r="N3811" t="s">
        <v>95</v>
      </c>
      <c r="Q3811" t="s">
        <v>13129</v>
      </c>
      <c r="R3811" t="s">
        <v>165</v>
      </c>
      <c r="S3811" t="s">
        <v>415</v>
      </c>
      <c r="T3811" t="s">
        <v>46</v>
      </c>
      <c r="U3811" t="s">
        <v>47</v>
      </c>
      <c r="V3811" t="s">
        <v>13134</v>
      </c>
      <c r="W3811">
        <v>38.934714</v>
      </c>
      <c r="X3811">
        <v>-77.056843999999998</v>
      </c>
      <c r="Y3811">
        <v>395071.5</v>
      </c>
      <c r="Z3811">
        <v>140760.29999999999</v>
      </c>
      <c r="AA3811">
        <v>20008</v>
      </c>
      <c r="AB3811">
        <v>223226</v>
      </c>
      <c r="AC3811">
        <v>65967</v>
      </c>
      <c r="AD3811">
        <v>65967</v>
      </c>
      <c r="AE3811">
        <v>3</v>
      </c>
      <c r="AF3811" t="s">
        <v>168</v>
      </c>
      <c r="AG3811" t="s">
        <v>3732</v>
      </c>
      <c r="AH3811" t="s">
        <v>50</v>
      </c>
      <c r="AI3811">
        <v>203</v>
      </c>
      <c r="AJ3811">
        <v>15</v>
      </c>
      <c r="AK3811" t="s">
        <v>51</v>
      </c>
      <c r="AL3811">
        <v>472</v>
      </c>
      <c r="AM3811">
        <v>-77.056846667454394</v>
      </c>
      <c r="AN3811">
        <v>38.934721068540597</v>
      </c>
      <c r="AO3811" t="b">
        <f t="shared" si="118"/>
        <v>1</v>
      </c>
      <c r="AP3811">
        <f t="shared" si="119"/>
        <v>1</v>
      </c>
    </row>
    <row r="3812" spans="1:42">
      <c r="A3812">
        <v>187140</v>
      </c>
      <c r="B3812" t="s">
        <v>13135</v>
      </c>
      <c r="C3812" t="s">
        <v>13136</v>
      </c>
      <c r="D3812">
        <v>10194851</v>
      </c>
      <c r="E3812" t="s">
        <v>81</v>
      </c>
      <c r="I3812" t="s">
        <v>13137</v>
      </c>
      <c r="J3812" t="s">
        <v>183</v>
      </c>
      <c r="K3812" s="6">
        <v>0.29166666666666669</v>
      </c>
      <c r="L3812" s="8">
        <v>0.79166666666666663</v>
      </c>
      <c r="M3812" t="s">
        <v>184</v>
      </c>
      <c r="N3812" t="s">
        <v>192</v>
      </c>
      <c r="Q3812" t="s">
        <v>13138</v>
      </c>
      <c r="R3812" t="s">
        <v>165</v>
      </c>
      <c r="S3812" t="s">
        <v>387</v>
      </c>
      <c r="T3812" t="s">
        <v>46</v>
      </c>
      <c r="U3812" t="s">
        <v>47</v>
      </c>
      <c r="V3812" t="s">
        <v>13139</v>
      </c>
      <c r="W3812">
        <v>38.913898000000003</v>
      </c>
      <c r="X3812">
        <v>-77.024142999999995</v>
      </c>
      <c r="Y3812">
        <v>397906.17</v>
      </c>
      <c r="Z3812">
        <v>138448.32000000001</v>
      </c>
      <c r="AA3812">
        <v>20001</v>
      </c>
      <c r="AB3812">
        <v>239696</v>
      </c>
      <c r="AC3812">
        <v>82671</v>
      </c>
      <c r="AD3812">
        <v>82671</v>
      </c>
      <c r="AE3812">
        <v>6</v>
      </c>
      <c r="AF3812" t="s">
        <v>61</v>
      </c>
      <c r="AG3812" t="s">
        <v>1221</v>
      </c>
      <c r="AH3812" t="s">
        <v>88</v>
      </c>
      <c r="AI3812">
        <v>307</v>
      </c>
      <c r="AJ3812">
        <v>7</v>
      </c>
      <c r="AK3812" t="s">
        <v>51</v>
      </c>
      <c r="AL3812">
        <v>982</v>
      </c>
      <c r="AM3812">
        <v>-77.024145071744499</v>
      </c>
      <c r="AN3812">
        <v>38.9139053423687</v>
      </c>
      <c r="AO3812" t="b">
        <f t="shared" si="118"/>
        <v>0</v>
      </c>
      <c r="AP3812">
        <f t="shared" si="119"/>
        <v>0</v>
      </c>
    </row>
    <row r="3813" spans="1:42">
      <c r="A3813">
        <v>187694</v>
      </c>
      <c r="B3813" t="s">
        <v>9698</v>
      </c>
      <c r="C3813" t="s">
        <v>9699</v>
      </c>
      <c r="D3813">
        <v>10194856</v>
      </c>
      <c r="E3813" t="s">
        <v>201</v>
      </c>
      <c r="I3813" t="s">
        <v>9700</v>
      </c>
      <c r="J3813" t="s">
        <v>386</v>
      </c>
      <c r="K3813" s="6">
        <v>0.39583333333333331</v>
      </c>
      <c r="L3813" s="8">
        <v>0.64583333333333337</v>
      </c>
      <c r="M3813" t="s">
        <v>55</v>
      </c>
      <c r="N3813" t="s">
        <v>55</v>
      </c>
      <c r="Q3813" t="s">
        <v>9699</v>
      </c>
      <c r="R3813" t="s">
        <v>165</v>
      </c>
      <c r="S3813" t="s">
        <v>683</v>
      </c>
      <c r="T3813" t="s">
        <v>46</v>
      </c>
      <c r="U3813" t="s">
        <v>47</v>
      </c>
      <c r="V3813" t="s">
        <v>9701</v>
      </c>
      <c r="W3813">
        <v>38.916772000000002</v>
      </c>
      <c r="X3813">
        <v>-77.040420999999995</v>
      </c>
      <c r="Y3813">
        <v>396494.52</v>
      </c>
      <c r="Z3813">
        <v>138767.89000000001</v>
      </c>
      <c r="AA3813">
        <v>20009</v>
      </c>
      <c r="AB3813">
        <v>241458</v>
      </c>
      <c r="AC3813">
        <v>84402</v>
      </c>
      <c r="AD3813">
        <v>84402</v>
      </c>
      <c r="AE3813">
        <v>2</v>
      </c>
      <c r="AF3813" t="s">
        <v>86</v>
      </c>
      <c r="AG3813" t="s">
        <v>773</v>
      </c>
      <c r="AH3813" t="s">
        <v>88</v>
      </c>
      <c r="AI3813">
        <v>301</v>
      </c>
      <c r="AJ3813">
        <v>6</v>
      </c>
      <c r="AK3813" t="s">
        <v>51</v>
      </c>
      <c r="AL3813">
        <v>2036</v>
      </c>
      <c r="AM3813">
        <v>-77.0404236515825</v>
      </c>
      <c r="AN3813">
        <v>38.916779638340003</v>
      </c>
      <c r="AO3813" t="b">
        <f t="shared" si="118"/>
        <v>1</v>
      </c>
      <c r="AP3813">
        <f t="shared" si="119"/>
        <v>1</v>
      </c>
    </row>
    <row r="3814" spans="1:42">
      <c r="A3814">
        <v>187243</v>
      </c>
      <c r="B3814" t="s">
        <v>5979</v>
      </c>
      <c r="C3814" t="s">
        <v>5980</v>
      </c>
      <c r="D3814">
        <v>10194857</v>
      </c>
      <c r="E3814" t="s">
        <v>201</v>
      </c>
      <c r="I3814" t="s">
        <v>5981</v>
      </c>
      <c r="J3814" t="s">
        <v>183</v>
      </c>
      <c r="K3814" s="6">
        <v>0.375</v>
      </c>
      <c r="L3814" s="8">
        <v>0.625</v>
      </c>
      <c r="M3814" t="s">
        <v>192</v>
      </c>
      <c r="N3814" t="s">
        <v>387</v>
      </c>
      <c r="Q3814" t="s">
        <v>5980</v>
      </c>
      <c r="R3814" t="s">
        <v>165</v>
      </c>
      <c r="S3814" t="s">
        <v>95</v>
      </c>
      <c r="T3814" t="s">
        <v>46</v>
      </c>
      <c r="U3814" t="s">
        <v>47</v>
      </c>
      <c r="V3814" t="s">
        <v>1990</v>
      </c>
      <c r="W3814">
        <v>38.904784999999997</v>
      </c>
      <c r="X3814">
        <v>-77.030655999999993</v>
      </c>
      <c r="Y3814">
        <v>397340.97</v>
      </c>
      <c r="Z3814">
        <v>137436.9</v>
      </c>
      <c r="AA3814">
        <v>20005</v>
      </c>
      <c r="AB3814">
        <v>240634</v>
      </c>
      <c r="AC3814">
        <v>83649</v>
      </c>
      <c r="AD3814">
        <v>83649</v>
      </c>
      <c r="AE3814">
        <v>2</v>
      </c>
      <c r="AF3814" t="s">
        <v>97</v>
      </c>
      <c r="AG3814" t="s">
        <v>171</v>
      </c>
      <c r="AH3814" t="s">
        <v>88</v>
      </c>
      <c r="AI3814">
        <v>307</v>
      </c>
      <c r="AJ3814">
        <v>8</v>
      </c>
      <c r="AK3814" t="s">
        <v>64</v>
      </c>
      <c r="AL3814">
        <v>1002</v>
      </c>
      <c r="AM3814">
        <v>-77.030658160811996</v>
      </c>
      <c r="AN3814">
        <v>38.904792593982798</v>
      </c>
      <c r="AO3814" t="b">
        <f t="shared" si="118"/>
        <v>1</v>
      </c>
      <c r="AP3814">
        <f t="shared" si="119"/>
        <v>1</v>
      </c>
    </row>
    <row r="3815" spans="1:42">
      <c r="A3815">
        <v>187695</v>
      </c>
      <c r="B3815" t="s">
        <v>9702</v>
      </c>
      <c r="C3815" t="s">
        <v>9699</v>
      </c>
      <c r="D3815">
        <v>10194859</v>
      </c>
      <c r="E3815" t="s">
        <v>201</v>
      </c>
      <c r="I3815" t="s">
        <v>9703</v>
      </c>
      <c r="J3815" t="s">
        <v>386</v>
      </c>
      <c r="K3815" s="6">
        <v>0.29166666666666669</v>
      </c>
      <c r="L3815" s="8">
        <v>0.79166666666666663</v>
      </c>
      <c r="M3815" t="s">
        <v>55</v>
      </c>
      <c r="N3815" t="s">
        <v>55</v>
      </c>
      <c r="Q3815" t="s">
        <v>9699</v>
      </c>
      <c r="R3815" t="s">
        <v>165</v>
      </c>
      <c r="S3815" t="s">
        <v>683</v>
      </c>
      <c r="T3815" t="s">
        <v>46</v>
      </c>
      <c r="U3815" t="s">
        <v>47</v>
      </c>
      <c r="V3815" t="s">
        <v>9704</v>
      </c>
      <c r="W3815">
        <v>38.908909999999999</v>
      </c>
      <c r="X3815">
        <v>-77.025102000000004</v>
      </c>
      <c r="Y3815">
        <v>397822.83</v>
      </c>
      <c r="Z3815">
        <v>137894.69</v>
      </c>
      <c r="AA3815">
        <v>20001</v>
      </c>
      <c r="AB3815">
        <v>225422</v>
      </c>
      <c r="AC3815">
        <v>68475</v>
      </c>
      <c r="AD3815">
        <v>68475</v>
      </c>
      <c r="AE3815">
        <v>2</v>
      </c>
      <c r="AF3815" t="s">
        <v>97</v>
      </c>
      <c r="AG3815" t="s">
        <v>98</v>
      </c>
      <c r="AH3815" t="s">
        <v>88</v>
      </c>
      <c r="AI3815">
        <v>307</v>
      </c>
      <c r="AJ3815">
        <v>7</v>
      </c>
      <c r="AK3815" t="s">
        <v>51</v>
      </c>
      <c r="AL3815">
        <v>2216</v>
      </c>
      <c r="AM3815">
        <v>-77.025104263183295</v>
      </c>
      <c r="AN3815">
        <v>38.908917851805299</v>
      </c>
      <c r="AO3815" t="b">
        <f t="shared" si="118"/>
        <v>1</v>
      </c>
      <c r="AP3815">
        <f t="shared" si="119"/>
        <v>1</v>
      </c>
    </row>
    <row r="3816" spans="1:42">
      <c r="A3816">
        <v>187244</v>
      </c>
      <c r="B3816" t="s">
        <v>13140</v>
      </c>
      <c r="C3816" t="s">
        <v>13141</v>
      </c>
      <c r="D3816">
        <v>10194866</v>
      </c>
      <c r="E3816" t="s">
        <v>201</v>
      </c>
      <c r="I3816" t="s">
        <v>13142</v>
      </c>
      <c r="J3816" t="s">
        <v>386</v>
      </c>
      <c r="K3816" s="6">
        <v>0.29166666666666669</v>
      </c>
      <c r="L3816" s="8">
        <v>0.83333333333333337</v>
      </c>
      <c r="M3816" t="s">
        <v>192</v>
      </c>
      <c r="N3816" t="s">
        <v>387</v>
      </c>
      <c r="Q3816" t="s">
        <v>13141</v>
      </c>
      <c r="R3816" t="s">
        <v>165</v>
      </c>
      <c r="S3816" t="s">
        <v>95</v>
      </c>
      <c r="T3816" t="s">
        <v>46</v>
      </c>
      <c r="U3816" t="s">
        <v>47</v>
      </c>
      <c r="V3816" t="s">
        <v>13143</v>
      </c>
      <c r="W3816">
        <v>38.908515000000001</v>
      </c>
      <c r="X3816">
        <v>-77.035269999999997</v>
      </c>
      <c r="Y3816">
        <v>396940.87</v>
      </c>
      <c r="Z3816">
        <v>137851.10999999999</v>
      </c>
      <c r="AA3816">
        <v>20005</v>
      </c>
      <c r="AB3816">
        <v>226123</v>
      </c>
      <c r="AC3816">
        <v>69431</v>
      </c>
      <c r="AD3816">
        <v>69431</v>
      </c>
      <c r="AE3816">
        <v>2</v>
      </c>
      <c r="AF3816" t="s">
        <v>86</v>
      </c>
      <c r="AG3816" t="s">
        <v>90</v>
      </c>
      <c r="AH3816" t="s">
        <v>50</v>
      </c>
      <c r="AI3816">
        <v>208</v>
      </c>
      <c r="AJ3816">
        <v>6</v>
      </c>
      <c r="AK3816" t="s">
        <v>51</v>
      </c>
      <c r="AL3816">
        <v>571</v>
      </c>
      <c r="AM3816">
        <v>-77.035272746531206</v>
      </c>
      <c r="AN3816">
        <v>38.908522640563199</v>
      </c>
      <c r="AO3816" t="b">
        <f t="shared" si="118"/>
        <v>1</v>
      </c>
      <c r="AP3816">
        <f t="shared" si="119"/>
        <v>1</v>
      </c>
    </row>
    <row r="3817" spans="1:42">
      <c r="A3817">
        <v>187878</v>
      </c>
      <c r="B3817" t="s">
        <v>14028</v>
      </c>
      <c r="C3817" t="s">
        <v>13561</v>
      </c>
      <c r="D3817">
        <v>10194867</v>
      </c>
      <c r="E3817" t="s">
        <v>201</v>
      </c>
      <c r="I3817" t="s">
        <v>14029</v>
      </c>
      <c r="J3817" t="s">
        <v>386</v>
      </c>
      <c r="K3817" s="6">
        <v>0.29166666666666669</v>
      </c>
      <c r="L3817" s="8">
        <v>0.70833333333333337</v>
      </c>
      <c r="M3817" t="s">
        <v>683</v>
      </c>
      <c r="N3817" t="s">
        <v>683</v>
      </c>
      <c r="Q3817" t="s">
        <v>13561</v>
      </c>
      <c r="R3817" t="s">
        <v>165</v>
      </c>
      <c r="S3817" t="s">
        <v>56</v>
      </c>
      <c r="T3817" t="s">
        <v>46</v>
      </c>
      <c r="U3817" t="s">
        <v>47</v>
      </c>
      <c r="V3817" t="s">
        <v>14030</v>
      </c>
      <c r="W3817">
        <v>38.959878000000003</v>
      </c>
      <c r="X3817">
        <v>-77.071894</v>
      </c>
      <c r="Y3817">
        <v>393768.88</v>
      </c>
      <c r="Z3817">
        <v>143554.67000000001</v>
      </c>
      <c r="AA3817">
        <v>20015</v>
      </c>
      <c r="AB3817">
        <v>264132</v>
      </c>
      <c r="AC3817">
        <v>106663</v>
      </c>
      <c r="AD3817">
        <v>106663</v>
      </c>
      <c r="AE3817">
        <v>3</v>
      </c>
      <c r="AF3817" t="s">
        <v>827</v>
      </c>
      <c r="AG3817" t="s">
        <v>1354</v>
      </c>
      <c r="AH3817" t="s">
        <v>50</v>
      </c>
      <c r="AI3817">
        <v>201</v>
      </c>
      <c r="AJ3817">
        <v>10</v>
      </c>
      <c r="AK3817" t="s">
        <v>51</v>
      </c>
      <c r="AL3817">
        <v>4186</v>
      </c>
      <c r="AM3817">
        <v>-77.071896217206003</v>
      </c>
      <c r="AN3817">
        <v>38.959885257392699</v>
      </c>
      <c r="AO3817" t="b">
        <f t="shared" ref="AO3817:AO3880" si="120">C3817=Q3817</f>
        <v>1</v>
      </c>
      <c r="AP3817">
        <f t="shared" si="119"/>
        <v>1</v>
      </c>
    </row>
    <row r="3818" spans="1:42">
      <c r="A3818">
        <v>187879</v>
      </c>
      <c r="B3818" t="s">
        <v>13560</v>
      </c>
      <c r="C3818" t="s">
        <v>13561</v>
      </c>
      <c r="D3818">
        <v>10194882</v>
      </c>
      <c r="E3818" t="s">
        <v>201</v>
      </c>
      <c r="I3818" t="s">
        <v>13562</v>
      </c>
      <c r="J3818" t="s">
        <v>386</v>
      </c>
      <c r="K3818" s="6">
        <v>0.29166666666666669</v>
      </c>
      <c r="L3818" s="8">
        <v>0.75</v>
      </c>
      <c r="M3818" t="s">
        <v>683</v>
      </c>
      <c r="N3818" t="s">
        <v>683</v>
      </c>
      <c r="Q3818" t="s">
        <v>13561</v>
      </c>
      <c r="R3818" t="s">
        <v>165</v>
      </c>
      <c r="S3818" t="s">
        <v>56</v>
      </c>
      <c r="T3818" t="s">
        <v>46</v>
      </c>
      <c r="U3818" t="s">
        <v>47</v>
      </c>
      <c r="V3818" t="s">
        <v>13563</v>
      </c>
      <c r="W3818">
        <v>38.877355999999999</v>
      </c>
      <c r="X3818">
        <v>-77.005296999999999</v>
      </c>
      <c r="Y3818">
        <v>399540.33</v>
      </c>
      <c r="Z3818">
        <v>134391.6</v>
      </c>
      <c r="AA3818">
        <v>20003</v>
      </c>
      <c r="AB3818">
        <v>285893</v>
      </c>
      <c r="AC3818">
        <v>124732</v>
      </c>
      <c r="AD3818">
        <v>124732</v>
      </c>
      <c r="AE3818">
        <v>6</v>
      </c>
      <c r="AF3818" t="s">
        <v>392</v>
      </c>
      <c r="AG3818" t="s">
        <v>719</v>
      </c>
      <c r="AH3818" t="s">
        <v>63</v>
      </c>
      <c r="AI3818">
        <v>106</v>
      </c>
      <c r="AJ3818">
        <v>27</v>
      </c>
      <c r="AK3818" t="s">
        <v>720</v>
      </c>
      <c r="AL3818">
        <v>4172</v>
      </c>
      <c r="AM3818">
        <v>-77.005299766580094</v>
      </c>
      <c r="AN3818">
        <v>38.877363293893403</v>
      </c>
      <c r="AO3818" t="b">
        <f t="shared" si="120"/>
        <v>1</v>
      </c>
      <c r="AP3818">
        <f t="shared" si="119"/>
        <v>1</v>
      </c>
    </row>
    <row r="3819" spans="1:42">
      <c r="A3819">
        <v>187142</v>
      </c>
      <c r="B3819" t="s">
        <v>13144</v>
      </c>
      <c r="C3819" t="s">
        <v>13145</v>
      </c>
      <c r="D3819">
        <v>10194885</v>
      </c>
      <c r="E3819" t="s">
        <v>201</v>
      </c>
      <c r="I3819" t="s">
        <v>13146</v>
      </c>
      <c r="J3819" t="s">
        <v>183</v>
      </c>
      <c r="K3819" s="6">
        <v>0.375</v>
      </c>
      <c r="L3819" s="8">
        <v>0.625</v>
      </c>
      <c r="M3819" t="s">
        <v>184</v>
      </c>
      <c r="N3819" t="s">
        <v>192</v>
      </c>
      <c r="O3819" t="s">
        <v>13147</v>
      </c>
      <c r="P3819" t="s">
        <v>13148</v>
      </c>
      <c r="Q3819" t="s">
        <v>13147</v>
      </c>
      <c r="R3819" t="s">
        <v>165</v>
      </c>
      <c r="S3819" t="s">
        <v>387</v>
      </c>
      <c r="T3819" t="s">
        <v>46</v>
      </c>
      <c r="U3819" t="s">
        <v>47</v>
      </c>
      <c r="V3819" t="s">
        <v>13149</v>
      </c>
      <c r="W3819">
        <v>38.904632999999997</v>
      </c>
      <c r="X3819">
        <v>-77.036967000000004</v>
      </c>
      <c r="Y3819">
        <v>396793.59</v>
      </c>
      <c r="Z3819">
        <v>137420.21</v>
      </c>
      <c r="AA3819">
        <v>20036</v>
      </c>
      <c r="AB3819">
        <v>218016</v>
      </c>
      <c r="AC3819">
        <v>61154</v>
      </c>
      <c r="AD3819">
        <v>61154</v>
      </c>
      <c r="AE3819">
        <v>2</v>
      </c>
      <c r="AF3819" t="s">
        <v>86</v>
      </c>
      <c r="AG3819" t="s">
        <v>90</v>
      </c>
      <c r="AH3819" t="s">
        <v>50</v>
      </c>
      <c r="AI3819">
        <v>207</v>
      </c>
      <c r="AJ3819">
        <v>6</v>
      </c>
      <c r="AK3819" t="s">
        <v>524</v>
      </c>
      <c r="AL3819">
        <v>387</v>
      </c>
      <c r="AM3819">
        <v>-77.036968809827897</v>
      </c>
      <c r="AN3819">
        <v>38.9046404180243</v>
      </c>
      <c r="AO3819" t="b">
        <f t="shared" si="120"/>
        <v>0</v>
      </c>
      <c r="AP3819">
        <f t="shared" si="119"/>
        <v>0</v>
      </c>
    </row>
    <row r="3820" spans="1:42">
      <c r="A3820">
        <v>187607</v>
      </c>
      <c r="B3820" t="s">
        <v>13150</v>
      </c>
      <c r="C3820" t="s">
        <v>13151</v>
      </c>
      <c r="D3820">
        <v>10194886</v>
      </c>
      <c r="E3820" t="s">
        <v>201</v>
      </c>
      <c r="K3820" s="6">
        <v>0.5</v>
      </c>
      <c r="L3820" s="8">
        <v>0.5</v>
      </c>
      <c r="M3820" t="s">
        <v>174</v>
      </c>
      <c r="N3820" t="s">
        <v>266</v>
      </c>
      <c r="O3820" t="s">
        <v>13152</v>
      </c>
      <c r="P3820" t="s">
        <v>13153</v>
      </c>
      <c r="Q3820" t="s">
        <v>13152</v>
      </c>
      <c r="R3820" t="s">
        <v>148</v>
      </c>
      <c r="S3820" t="s">
        <v>55</v>
      </c>
      <c r="T3820" t="s">
        <v>46</v>
      </c>
      <c r="U3820" t="s">
        <v>47</v>
      </c>
      <c r="V3820" t="s">
        <v>13153</v>
      </c>
      <c r="W3820">
        <v>38.903967999999999</v>
      </c>
      <c r="X3820">
        <v>-77.018022999999999</v>
      </c>
      <c r="Y3820">
        <v>398436.74</v>
      </c>
      <c r="Z3820">
        <v>137345.91</v>
      </c>
      <c r="AA3820">
        <v>20532</v>
      </c>
      <c r="AB3820">
        <v>237562</v>
      </c>
      <c r="AC3820">
        <v>80551</v>
      </c>
      <c r="AD3820">
        <v>80551</v>
      </c>
      <c r="AE3820">
        <v>6</v>
      </c>
      <c r="AF3820" t="s">
        <v>434</v>
      </c>
      <c r="AG3820" t="s">
        <v>714</v>
      </c>
      <c r="AH3820" t="s">
        <v>63</v>
      </c>
      <c r="AI3820">
        <v>102</v>
      </c>
      <c r="AJ3820">
        <v>8</v>
      </c>
      <c r="AK3820" t="s">
        <v>383</v>
      </c>
      <c r="AL3820">
        <v>885</v>
      </c>
      <c r="AM3820">
        <v>-77.018024854694701</v>
      </c>
      <c r="AN3820">
        <v>38.903975556238898</v>
      </c>
      <c r="AO3820" t="b">
        <f t="shared" si="120"/>
        <v>1</v>
      </c>
      <c r="AP3820">
        <f t="shared" si="119"/>
        <v>1</v>
      </c>
    </row>
    <row r="3821" spans="1:42">
      <c r="A3821">
        <v>187246</v>
      </c>
      <c r="B3821" t="s">
        <v>9705</v>
      </c>
      <c r="C3821" t="s">
        <v>3517</v>
      </c>
      <c r="D3821">
        <v>10194888</v>
      </c>
      <c r="E3821" t="s">
        <v>1806</v>
      </c>
      <c r="F3821" t="s">
        <v>8252</v>
      </c>
      <c r="H3821">
        <v>108551</v>
      </c>
      <c r="I3821" t="s">
        <v>9706</v>
      </c>
      <c r="J3821" t="s">
        <v>386</v>
      </c>
      <c r="K3821" s="6">
        <v>0.66666666666666663</v>
      </c>
      <c r="L3821" s="8">
        <v>0.66666666666666663</v>
      </c>
      <c r="M3821" t="s">
        <v>386</v>
      </c>
      <c r="N3821" t="s">
        <v>387</v>
      </c>
      <c r="O3821" t="s">
        <v>3517</v>
      </c>
      <c r="P3821" t="s">
        <v>3520</v>
      </c>
      <c r="Q3821" t="s">
        <v>3517</v>
      </c>
      <c r="R3821" t="s">
        <v>165</v>
      </c>
      <c r="S3821" t="s">
        <v>95</v>
      </c>
      <c r="T3821" t="s">
        <v>46</v>
      </c>
      <c r="U3821" t="s">
        <v>47</v>
      </c>
      <c r="V3821" t="s">
        <v>8254</v>
      </c>
      <c r="W3821">
        <v>38.905523000000002</v>
      </c>
      <c r="X3821">
        <v>-77.048156000000006</v>
      </c>
      <c r="Y3821">
        <v>395823.06</v>
      </c>
      <c r="Z3821">
        <v>137519.47</v>
      </c>
      <c r="AA3821">
        <v>20037</v>
      </c>
      <c r="AB3821">
        <v>310698</v>
      </c>
      <c r="AC3821">
        <v>184115</v>
      </c>
      <c r="AD3821">
        <v>184115</v>
      </c>
      <c r="AE3821">
        <v>2</v>
      </c>
      <c r="AF3821" t="s">
        <v>196</v>
      </c>
      <c r="AG3821" t="s">
        <v>927</v>
      </c>
      <c r="AH3821" t="s">
        <v>50</v>
      </c>
      <c r="AI3821">
        <v>208</v>
      </c>
      <c r="AJ3821">
        <v>5</v>
      </c>
      <c r="AK3821" t="s">
        <v>51</v>
      </c>
      <c r="AL3821">
        <v>2269</v>
      </c>
      <c r="AM3821">
        <v>-77.048158599154803</v>
      </c>
      <c r="AN3821">
        <v>38.905530510347901</v>
      </c>
      <c r="AO3821" t="b">
        <f t="shared" si="120"/>
        <v>1</v>
      </c>
      <c r="AP3821">
        <f t="shared" si="119"/>
        <v>1</v>
      </c>
    </row>
    <row r="3822" spans="1:42">
      <c r="A3822">
        <v>187247</v>
      </c>
      <c r="B3822" t="s">
        <v>5983</v>
      </c>
      <c r="C3822" t="s">
        <v>3517</v>
      </c>
      <c r="D3822">
        <v>10194889</v>
      </c>
      <c r="E3822" t="s">
        <v>1806</v>
      </c>
      <c r="F3822" t="s">
        <v>3518</v>
      </c>
      <c r="H3822">
        <v>108646</v>
      </c>
      <c r="I3822" t="s">
        <v>5984</v>
      </c>
      <c r="J3822" t="s">
        <v>386</v>
      </c>
      <c r="K3822" s="6">
        <v>0.66666666666666663</v>
      </c>
      <c r="L3822" s="8">
        <v>0.66666666666666663</v>
      </c>
      <c r="M3822" t="s">
        <v>386</v>
      </c>
      <c r="N3822" t="s">
        <v>387</v>
      </c>
      <c r="O3822" t="s">
        <v>3517</v>
      </c>
      <c r="P3822" t="s">
        <v>3520</v>
      </c>
      <c r="Q3822" t="s">
        <v>3517</v>
      </c>
      <c r="R3822" t="s">
        <v>165</v>
      </c>
      <c r="S3822" t="s">
        <v>95</v>
      </c>
      <c r="T3822" t="s">
        <v>46</v>
      </c>
      <c r="U3822" t="s">
        <v>47</v>
      </c>
      <c r="V3822" t="s">
        <v>727</v>
      </c>
      <c r="W3822">
        <v>38.910795999999998</v>
      </c>
      <c r="X3822">
        <v>-77.027451999999997</v>
      </c>
      <c r="Y3822">
        <v>397619.11</v>
      </c>
      <c r="Z3822">
        <v>138104.06</v>
      </c>
      <c r="AA3822">
        <v>20005</v>
      </c>
      <c r="AB3822">
        <v>278837</v>
      </c>
      <c r="AC3822">
        <v>120914</v>
      </c>
      <c r="AD3822">
        <v>120914</v>
      </c>
      <c r="AE3822">
        <v>2</v>
      </c>
      <c r="AF3822" t="s">
        <v>97</v>
      </c>
      <c r="AG3822" t="s">
        <v>98</v>
      </c>
      <c r="AH3822" t="s">
        <v>88</v>
      </c>
      <c r="AI3822">
        <v>307</v>
      </c>
      <c r="AJ3822">
        <v>7</v>
      </c>
      <c r="AK3822" t="s">
        <v>51</v>
      </c>
      <c r="AL3822">
        <v>1407</v>
      </c>
      <c r="AM3822">
        <v>-77.027453806654194</v>
      </c>
      <c r="AN3822">
        <v>38.910803400431703</v>
      </c>
      <c r="AO3822" t="b">
        <f t="shared" si="120"/>
        <v>1</v>
      </c>
      <c r="AP3822">
        <f t="shared" si="119"/>
        <v>1</v>
      </c>
    </row>
    <row r="3823" spans="1:42">
      <c r="A3823">
        <v>187248</v>
      </c>
      <c r="B3823" t="s">
        <v>5990</v>
      </c>
      <c r="C3823" t="s">
        <v>3517</v>
      </c>
      <c r="D3823">
        <v>10194892</v>
      </c>
      <c r="E3823" t="s">
        <v>1806</v>
      </c>
      <c r="F3823" t="s">
        <v>3526</v>
      </c>
      <c r="H3823">
        <v>109439</v>
      </c>
      <c r="I3823" t="s">
        <v>5991</v>
      </c>
      <c r="J3823" t="s">
        <v>386</v>
      </c>
      <c r="K3823" s="6">
        <v>0.66666666666666663</v>
      </c>
      <c r="L3823" s="8">
        <v>0.66666666666666663</v>
      </c>
      <c r="M3823" t="s">
        <v>386</v>
      </c>
      <c r="N3823" t="s">
        <v>387</v>
      </c>
      <c r="O3823" t="s">
        <v>3517</v>
      </c>
      <c r="P3823" t="s">
        <v>3520</v>
      </c>
      <c r="Q3823" t="s">
        <v>3517</v>
      </c>
      <c r="R3823" t="s">
        <v>165</v>
      </c>
      <c r="S3823" t="s">
        <v>95</v>
      </c>
      <c r="W3823">
        <v>0</v>
      </c>
      <c r="X3823">
        <v>0</v>
      </c>
      <c r="Y3823">
        <v>0</v>
      </c>
      <c r="Z3823">
        <v>0</v>
      </c>
      <c r="AB3823">
        <v>-100</v>
      </c>
      <c r="AC3823">
        <v>-100</v>
      </c>
      <c r="AD3823">
        <v>348291</v>
      </c>
      <c r="AF3823" t="s">
        <v>51</v>
      </c>
      <c r="AG3823" t="s">
        <v>51</v>
      </c>
      <c r="AJ3823" t="s">
        <v>51</v>
      </c>
      <c r="AK3823" t="s">
        <v>51</v>
      </c>
      <c r="AL3823">
        <v>1847</v>
      </c>
      <c r="AM3823">
        <v>-81.529192133279295</v>
      </c>
      <c r="AN3823">
        <v>37.5772691877347</v>
      </c>
      <c r="AO3823" t="b">
        <f t="shared" si="120"/>
        <v>1</v>
      </c>
      <c r="AP3823">
        <f t="shared" si="119"/>
        <v>1</v>
      </c>
    </row>
    <row r="3824" spans="1:42">
      <c r="A3824">
        <v>187249</v>
      </c>
      <c r="B3824" t="s">
        <v>5996</v>
      </c>
      <c r="C3824" t="s">
        <v>3517</v>
      </c>
      <c r="D3824">
        <v>10194897</v>
      </c>
      <c r="E3824" t="s">
        <v>1806</v>
      </c>
      <c r="F3824" t="s">
        <v>5997</v>
      </c>
      <c r="H3824">
        <v>109094</v>
      </c>
      <c r="I3824" t="s">
        <v>5998</v>
      </c>
      <c r="J3824" t="s">
        <v>386</v>
      </c>
      <c r="K3824" s="6">
        <v>0.66666666666666663</v>
      </c>
      <c r="L3824" s="8">
        <v>0.66666666666666663</v>
      </c>
      <c r="M3824" t="s">
        <v>386</v>
      </c>
      <c r="N3824" t="s">
        <v>387</v>
      </c>
      <c r="O3824" t="s">
        <v>3517</v>
      </c>
      <c r="P3824" t="s">
        <v>3520</v>
      </c>
      <c r="Q3824" t="s">
        <v>3517</v>
      </c>
      <c r="R3824" t="s">
        <v>165</v>
      </c>
      <c r="S3824" t="s">
        <v>95</v>
      </c>
      <c r="W3824">
        <v>0</v>
      </c>
      <c r="X3824">
        <v>0</v>
      </c>
      <c r="Y3824">
        <v>0</v>
      </c>
      <c r="Z3824">
        <v>0</v>
      </c>
      <c r="AB3824">
        <v>-100</v>
      </c>
      <c r="AC3824">
        <v>-100</v>
      </c>
      <c r="AD3824">
        <v>348291</v>
      </c>
      <c r="AF3824" t="s">
        <v>51</v>
      </c>
      <c r="AG3824" t="s">
        <v>51</v>
      </c>
      <c r="AJ3824" t="s">
        <v>51</v>
      </c>
      <c r="AK3824" t="s">
        <v>51</v>
      </c>
      <c r="AL3824">
        <v>1848</v>
      </c>
      <c r="AM3824">
        <v>-81.529192133279295</v>
      </c>
      <c r="AN3824">
        <v>37.5772691877347</v>
      </c>
      <c r="AO3824" t="b">
        <f t="shared" si="120"/>
        <v>1</v>
      </c>
      <c r="AP3824">
        <f t="shared" si="119"/>
        <v>1</v>
      </c>
    </row>
    <row r="3825" spans="1:42">
      <c r="A3825">
        <v>187250</v>
      </c>
      <c r="B3825" t="s">
        <v>6003</v>
      </c>
      <c r="C3825" t="s">
        <v>3517</v>
      </c>
      <c r="D3825">
        <v>10194898</v>
      </c>
      <c r="E3825" t="s">
        <v>1806</v>
      </c>
      <c r="F3825" t="s">
        <v>5182</v>
      </c>
      <c r="H3825">
        <v>110719</v>
      </c>
      <c r="I3825" t="s">
        <v>6004</v>
      </c>
      <c r="J3825" t="s">
        <v>386</v>
      </c>
      <c r="K3825" s="6">
        <v>0.66666666666666663</v>
      </c>
      <c r="L3825" s="8">
        <v>0.66666666666666663</v>
      </c>
      <c r="M3825" t="s">
        <v>386</v>
      </c>
      <c r="N3825" t="s">
        <v>387</v>
      </c>
      <c r="O3825" t="s">
        <v>3517</v>
      </c>
      <c r="P3825" t="s">
        <v>3520</v>
      </c>
      <c r="Q3825" t="s">
        <v>3517</v>
      </c>
      <c r="R3825" t="s">
        <v>165</v>
      </c>
      <c r="S3825" t="s">
        <v>95</v>
      </c>
      <c r="T3825" t="s">
        <v>46</v>
      </c>
      <c r="U3825" t="s">
        <v>47</v>
      </c>
      <c r="V3825" t="s">
        <v>3538</v>
      </c>
      <c r="W3825">
        <v>38.949947000000002</v>
      </c>
      <c r="X3825">
        <v>-77.080826999999999</v>
      </c>
      <c r="Y3825">
        <v>392993.63</v>
      </c>
      <c r="Z3825">
        <v>142452.94</v>
      </c>
      <c r="AA3825">
        <v>20016</v>
      </c>
      <c r="AB3825">
        <v>264444</v>
      </c>
      <c r="AC3825">
        <v>107284</v>
      </c>
      <c r="AD3825">
        <v>107284</v>
      </c>
      <c r="AE3825">
        <v>3</v>
      </c>
      <c r="AF3825" t="s">
        <v>1370</v>
      </c>
      <c r="AG3825" s="2">
        <v>3000</v>
      </c>
      <c r="AH3825" t="s">
        <v>50</v>
      </c>
      <c r="AI3825">
        <v>202</v>
      </c>
      <c r="AJ3825">
        <v>11</v>
      </c>
      <c r="AK3825" t="s">
        <v>51</v>
      </c>
      <c r="AL3825">
        <v>1251</v>
      </c>
      <c r="AM3825">
        <v>-77.080829700586094</v>
      </c>
      <c r="AN3825">
        <v>38.949954740269199</v>
      </c>
      <c r="AO3825" t="b">
        <f t="shared" si="120"/>
        <v>1</v>
      </c>
      <c r="AP3825">
        <f t="shared" si="119"/>
        <v>1</v>
      </c>
    </row>
    <row r="3826" spans="1:42">
      <c r="A3826">
        <v>187455</v>
      </c>
      <c r="B3826" t="s">
        <v>13154</v>
      </c>
      <c r="C3826" t="s">
        <v>1031</v>
      </c>
      <c r="D3826">
        <v>10194904</v>
      </c>
      <c r="E3826" t="s">
        <v>81</v>
      </c>
      <c r="I3826" t="s">
        <v>13155</v>
      </c>
      <c r="J3826" t="s">
        <v>183</v>
      </c>
      <c r="K3826" s="6">
        <v>0.375</v>
      </c>
      <c r="L3826" s="8">
        <v>0.66666666666666663</v>
      </c>
      <c r="M3826" t="s">
        <v>265</v>
      </c>
      <c r="N3826" t="s">
        <v>265</v>
      </c>
      <c r="Q3826" t="s">
        <v>9328</v>
      </c>
      <c r="R3826" t="s">
        <v>165</v>
      </c>
      <c r="S3826" t="s">
        <v>174</v>
      </c>
      <c r="T3826" t="s">
        <v>46</v>
      </c>
      <c r="U3826" t="s">
        <v>47</v>
      </c>
      <c r="V3826" t="s">
        <v>13156</v>
      </c>
      <c r="W3826">
        <v>38.912849000000001</v>
      </c>
      <c r="X3826">
        <v>-77.048151000000004</v>
      </c>
      <c r="Y3826">
        <v>395823.94</v>
      </c>
      <c r="Z3826">
        <v>138332.73000000001</v>
      </c>
      <c r="AA3826">
        <v>20008</v>
      </c>
      <c r="AB3826">
        <v>234910</v>
      </c>
      <c r="AC3826">
        <v>78221</v>
      </c>
      <c r="AD3826">
        <v>78221</v>
      </c>
      <c r="AE3826">
        <v>2</v>
      </c>
      <c r="AF3826" t="s">
        <v>205</v>
      </c>
      <c r="AG3826" t="s">
        <v>1375</v>
      </c>
      <c r="AH3826" t="s">
        <v>50</v>
      </c>
      <c r="AI3826">
        <v>208</v>
      </c>
      <c r="AJ3826">
        <v>1</v>
      </c>
      <c r="AK3826" t="s">
        <v>51</v>
      </c>
      <c r="AL3826">
        <v>819</v>
      </c>
      <c r="AM3826">
        <v>-77.048153399555005</v>
      </c>
      <c r="AN3826">
        <v>38.912856640439301</v>
      </c>
      <c r="AO3826" t="b">
        <f t="shared" si="120"/>
        <v>0</v>
      </c>
      <c r="AP3826">
        <f t="shared" si="119"/>
        <v>0</v>
      </c>
    </row>
    <row r="3827" spans="1:42">
      <c r="A3827">
        <v>187880</v>
      </c>
      <c r="B3827" t="s">
        <v>13529</v>
      </c>
      <c r="C3827" t="s">
        <v>735</v>
      </c>
      <c r="D3827">
        <v>10194930</v>
      </c>
      <c r="E3827" t="s">
        <v>81</v>
      </c>
      <c r="K3827" s="6">
        <v>0.29166666666666669</v>
      </c>
      <c r="L3827" s="8">
        <v>0.79166666666666663</v>
      </c>
      <c r="M3827" t="s">
        <v>683</v>
      </c>
      <c r="N3827" t="s">
        <v>683</v>
      </c>
      <c r="O3827" t="s">
        <v>737</v>
      </c>
      <c r="P3827" t="s">
        <v>738</v>
      </c>
      <c r="Q3827" t="s">
        <v>737</v>
      </c>
      <c r="R3827" t="s">
        <v>148</v>
      </c>
      <c r="S3827" t="s">
        <v>56</v>
      </c>
      <c r="T3827" t="s">
        <v>46</v>
      </c>
      <c r="U3827" t="s">
        <v>47</v>
      </c>
      <c r="V3827" t="s">
        <v>13528</v>
      </c>
      <c r="W3827">
        <v>38.894942</v>
      </c>
      <c r="X3827">
        <v>-77.021666999999994</v>
      </c>
      <c r="Y3827">
        <v>398120.39</v>
      </c>
      <c r="Z3827">
        <v>136344.06</v>
      </c>
      <c r="AA3827">
        <v>20004</v>
      </c>
      <c r="AB3827">
        <v>279733</v>
      </c>
      <c r="AC3827">
        <v>121828</v>
      </c>
      <c r="AD3827">
        <v>121828</v>
      </c>
      <c r="AE3827">
        <v>2</v>
      </c>
      <c r="AF3827" t="s">
        <v>434</v>
      </c>
      <c r="AG3827" t="s">
        <v>570</v>
      </c>
      <c r="AH3827" t="s">
        <v>63</v>
      </c>
      <c r="AI3827">
        <v>102</v>
      </c>
      <c r="AJ3827">
        <v>8</v>
      </c>
      <c r="AK3827" t="s">
        <v>64</v>
      </c>
      <c r="AL3827">
        <v>4169</v>
      </c>
      <c r="AM3827">
        <v>-77.021669260456093</v>
      </c>
      <c r="AN3827">
        <v>38.894949910193297</v>
      </c>
      <c r="AO3827" t="b">
        <f t="shared" si="120"/>
        <v>0</v>
      </c>
      <c r="AP3827">
        <f t="shared" si="119"/>
        <v>0</v>
      </c>
    </row>
    <row r="3828" spans="1:42">
      <c r="A3828">
        <v>187529</v>
      </c>
      <c r="B3828" t="s">
        <v>6010</v>
      </c>
      <c r="C3828" t="s">
        <v>6011</v>
      </c>
      <c r="D3828">
        <v>10194940</v>
      </c>
      <c r="E3828" t="s">
        <v>201</v>
      </c>
      <c r="I3828" t="s">
        <v>6012</v>
      </c>
      <c r="J3828" t="s">
        <v>386</v>
      </c>
      <c r="K3828" s="6">
        <v>0.375</v>
      </c>
      <c r="L3828" s="8">
        <v>0.75</v>
      </c>
      <c r="M3828" t="s">
        <v>174</v>
      </c>
      <c r="N3828" t="s">
        <v>174</v>
      </c>
      <c r="Q3828" t="s">
        <v>6011</v>
      </c>
      <c r="R3828" t="s">
        <v>165</v>
      </c>
      <c r="S3828" t="s">
        <v>266</v>
      </c>
      <c r="W3828">
        <v>0</v>
      </c>
      <c r="X3828">
        <v>0</v>
      </c>
      <c r="Y3828">
        <v>0</v>
      </c>
      <c r="Z3828">
        <v>0</v>
      </c>
      <c r="AB3828">
        <v>-100</v>
      </c>
      <c r="AC3828">
        <v>-100</v>
      </c>
      <c r="AD3828">
        <v>348291</v>
      </c>
      <c r="AF3828" t="s">
        <v>51</v>
      </c>
      <c r="AG3828" t="s">
        <v>51</v>
      </c>
      <c r="AJ3828" t="s">
        <v>51</v>
      </c>
      <c r="AK3828" t="s">
        <v>51</v>
      </c>
      <c r="AL3828">
        <v>1796</v>
      </c>
      <c r="AM3828">
        <v>-81.529192133279295</v>
      </c>
      <c r="AN3828">
        <v>37.5772691877347</v>
      </c>
      <c r="AO3828" t="b">
        <f t="shared" si="120"/>
        <v>1</v>
      </c>
      <c r="AP3828">
        <f t="shared" si="119"/>
        <v>1</v>
      </c>
    </row>
    <row r="3829" spans="1:42">
      <c r="A3829">
        <v>187280</v>
      </c>
      <c r="B3829" t="s">
        <v>6013</v>
      </c>
      <c r="C3829" t="s">
        <v>6014</v>
      </c>
      <c r="D3829">
        <v>10194941</v>
      </c>
      <c r="E3829" t="s">
        <v>201</v>
      </c>
      <c r="I3829" t="s">
        <v>6015</v>
      </c>
      <c r="J3829" t="s">
        <v>386</v>
      </c>
      <c r="K3829" s="6">
        <v>0.33333333333333331</v>
      </c>
      <c r="L3829" s="8">
        <v>0.75</v>
      </c>
      <c r="M3829" t="s">
        <v>95</v>
      </c>
      <c r="N3829" t="s">
        <v>95</v>
      </c>
      <c r="Q3829" t="s">
        <v>6014</v>
      </c>
      <c r="R3829" t="s">
        <v>165</v>
      </c>
      <c r="S3829" t="s">
        <v>415</v>
      </c>
      <c r="T3829" t="s">
        <v>46</v>
      </c>
      <c r="U3829" t="s">
        <v>47</v>
      </c>
      <c r="V3829" t="s">
        <v>3432</v>
      </c>
      <c r="W3829">
        <v>38.911670999999998</v>
      </c>
      <c r="X3829">
        <v>-77.029870000000003</v>
      </c>
      <c r="Y3829">
        <v>397409.42</v>
      </c>
      <c r="Z3829">
        <v>138201.29</v>
      </c>
      <c r="AA3829">
        <v>20009</v>
      </c>
      <c r="AB3829">
        <v>240591</v>
      </c>
      <c r="AC3829">
        <v>83609</v>
      </c>
      <c r="AD3829">
        <v>83609</v>
      </c>
      <c r="AE3829">
        <v>2</v>
      </c>
      <c r="AF3829" t="s">
        <v>97</v>
      </c>
      <c r="AG3829" t="s">
        <v>222</v>
      </c>
      <c r="AH3829" t="s">
        <v>88</v>
      </c>
      <c r="AI3829">
        <v>307</v>
      </c>
      <c r="AJ3829">
        <v>7</v>
      </c>
      <c r="AK3829" t="s">
        <v>51</v>
      </c>
      <c r="AL3829">
        <v>1939</v>
      </c>
      <c r="AM3829">
        <v>-77.0298718867882</v>
      </c>
      <c r="AN3829">
        <v>38.911678688339698</v>
      </c>
      <c r="AO3829" t="b">
        <f t="shared" si="120"/>
        <v>1</v>
      </c>
      <c r="AP3829">
        <f t="shared" si="119"/>
        <v>1</v>
      </c>
    </row>
    <row r="3830" spans="1:42">
      <c r="A3830">
        <v>187281</v>
      </c>
      <c r="B3830" t="s">
        <v>9707</v>
      </c>
      <c r="C3830" t="s">
        <v>9708</v>
      </c>
      <c r="D3830">
        <v>10194944</v>
      </c>
      <c r="E3830" t="s">
        <v>201</v>
      </c>
      <c r="I3830" t="s">
        <v>9709</v>
      </c>
      <c r="J3830" t="s">
        <v>386</v>
      </c>
      <c r="K3830" s="6">
        <v>0.29166666666666669</v>
      </c>
      <c r="L3830" s="8">
        <v>0.70833333333333337</v>
      </c>
      <c r="M3830" t="s">
        <v>95</v>
      </c>
      <c r="N3830" t="s">
        <v>95</v>
      </c>
      <c r="Q3830" t="s">
        <v>9708</v>
      </c>
      <c r="R3830" t="s">
        <v>165</v>
      </c>
      <c r="S3830" t="s">
        <v>415</v>
      </c>
      <c r="T3830" t="s">
        <v>46</v>
      </c>
      <c r="U3830" t="s">
        <v>47</v>
      </c>
      <c r="V3830" t="s">
        <v>9710</v>
      </c>
      <c r="W3830">
        <v>38.934683999999997</v>
      </c>
      <c r="X3830">
        <v>-77.077314999999999</v>
      </c>
      <c r="Y3830">
        <v>393296.68</v>
      </c>
      <c r="Z3830">
        <v>140758.29999999999</v>
      </c>
      <c r="AA3830">
        <v>20016</v>
      </c>
      <c r="AB3830">
        <v>276044</v>
      </c>
      <c r="AC3830">
        <v>118247</v>
      </c>
      <c r="AD3830">
        <v>118247</v>
      </c>
      <c r="AE3830">
        <v>3</v>
      </c>
      <c r="AF3830" t="s">
        <v>168</v>
      </c>
      <c r="AG3830" t="s">
        <v>6657</v>
      </c>
      <c r="AH3830" t="s">
        <v>50</v>
      </c>
      <c r="AI3830">
        <v>204</v>
      </c>
      <c r="AJ3830">
        <v>14</v>
      </c>
      <c r="AK3830" t="s">
        <v>51</v>
      </c>
      <c r="AL3830">
        <v>2889</v>
      </c>
      <c r="AM3830">
        <v>-77.077317075801901</v>
      </c>
      <c r="AN3830">
        <v>38.934691302972801</v>
      </c>
      <c r="AO3830" t="b">
        <f t="shared" si="120"/>
        <v>1</v>
      </c>
      <c r="AP3830">
        <f t="shared" si="119"/>
        <v>1</v>
      </c>
    </row>
    <row r="3831" spans="1:42">
      <c r="A3831">
        <v>187257</v>
      </c>
      <c r="B3831" t="s">
        <v>13157</v>
      </c>
      <c r="C3831" t="s">
        <v>13158</v>
      </c>
      <c r="D3831">
        <v>10194947</v>
      </c>
      <c r="E3831" t="s">
        <v>201</v>
      </c>
      <c r="I3831" t="s">
        <v>13159</v>
      </c>
      <c r="J3831" t="s">
        <v>386</v>
      </c>
      <c r="K3831" s="6">
        <v>0.29166666666666669</v>
      </c>
      <c r="L3831" s="8">
        <v>0.625</v>
      </c>
      <c r="M3831" t="s">
        <v>387</v>
      </c>
      <c r="N3831" t="s">
        <v>387</v>
      </c>
      <c r="Q3831" t="s">
        <v>13158</v>
      </c>
      <c r="R3831" t="s">
        <v>165</v>
      </c>
      <c r="S3831" t="s">
        <v>95</v>
      </c>
      <c r="T3831" t="s">
        <v>46</v>
      </c>
      <c r="U3831" t="s">
        <v>47</v>
      </c>
      <c r="V3831" t="s">
        <v>11020</v>
      </c>
      <c r="W3831">
        <v>38.888742000000001</v>
      </c>
      <c r="X3831">
        <v>-76.991763000000006</v>
      </c>
      <c r="Y3831">
        <v>400714.59</v>
      </c>
      <c r="Z3831">
        <v>135655.56</v>
      </c>
      <c r="AA3831">
        <v>20003</v>
      </c>
      <c r="AB3831">
        <v>74222</v>
      </c>
      <c r="AC3831">
        <v>47797</v>
      </c>
      <c r="AD3831">
        <v>47797</v>
      </c>
      <c r="AE3831">
        <v>6</v>
      </c>
      <c r="AF3831" t="s">
        <v>72</v>
      </c>
      <c r="AG3831" t="s">
        <v>3045</v>
      </c>
      <c r="AH3831" t="s">
        <v>63</v>
      </c>
      <c r="AI3831">
        <v>107</v>
      </c>
      <c r="AJ3831">
        <v>26</v>
      </c>
      <c r="AK3831" t="s">
        <v>51</v>
      </c>
      <c r="AL3831">
        <v>305</v>
      </c>
      <c r="AM3831">
        <v>-76.991765648903396</v>
      </c>
      <c r="AN3831">
        <v>38.888749365250298</v>
      </c>
      <c r="AO3831" t="b">
        <f t="shared" si="120"/>
        <v>1</v>
      </c>
      <c r="AP3831">
        <f t="shared" si="119"/>
        <v>1</v>
      </c>
    </row>
    <row r="3832" spans="1:42">
      <c r="A3832">
        <v>187258</v>
      </c>
      <c r="B3832" t="s">
        <v>9711</v>
      </c>
      <c r="C3832" t="s">
        <v>3177</v>
      </c>
      <c r="D3832">
        <v>10194949</v>
      </c>
      <c r="E3832" t="s">
        <v>201</v>
      </c>
      <c r="I3832" t="s">
        <v>9712</v>
      </c>
      <c r="J3832" t="s">
        <v>183</v>
      </c>
      <c r="K3832" s="6">
        <v>0.375</v>
      </c>
      <c r="L3832" s="8">
        <v>0.625</v>
      </c>
      <c r="M3832" t="s">
        <v>387</v>
      </c>
      <c r="N3832" t="s">
        <v>387</v>
      </c>
      <c r="Q3832" t="s">
        <v>3179</v>
      </c>
      <c r="R3832" t="s">
        <v>165</v>
      </c>
      <c r="S3832" t="s">
        <v>95</v>
      </c>
      <c r="T3832" t="s">
        <v>46</v>
      </c>
      <c r="U3832" t="s">
        <v>47</v>
      </c>
      <c r="V3832" t="s">
        <v>8553</v>
      </c>
      <c r="W3832">
        <v>38.905482999999997</v>
      </c>
      <c r="X3832">
        <v>-77.016453999999996</v>
      </c>
      <c r="Y3832">
        <v>398572.85</v>
      </c>
      <c r="Z3832">
        <v>137514.01</v>
      </c>
      <c r="AA3832">
        <v>20001</v>
      </c>
      <c r="AB3832">
        <v>279736</v>
      </c>
      <c r="AC3832">
        <v>121832</v>
      </c>
      <c r="AD3832">
        <v>121832</v>
      </c>
      <c r="AE3832">
        <v>6</v>
      </c>
      <c r="AF3832" t="s">
        <v>61</v>
      </c>
      <c r="AG3832" t="s">
        <v>846</v>
      </c>
      <c r="AH3832" t="s">
        <v>88</v>
      </c>
      <c r="AI3832">
        <v>308</v>
      </c>
      <c r="AJ3832">
        <v>8</v>
      </c>
      <c r="AK3832" t="s">
        <v>51</v>
      </c>
      <c r="AL3832">
        <v>2919</v>
      </c>
      <c r="AM3832">
        <v>-77.016456014017706</v>
      </c>
      <c r="AN3832">
        <v>38.9054900918782</v>
      </c>
      <c r="AO3832" t="b">
        <f t="shared" si="120"/>
        <v>0</v>
      </c>
      <c r="AP3832">
        <f t="shared" si="119"/>
        <v>0</v>
      </c>
    </row>
    <row r="3833" spans="1:42">
      <c r="A3833">
        <v>187883</v>
      </c>
      <c r="B3833" t="s">
        <v>14024</v>
      </c>
      <c r="C3833" t="s">
        <v>14025</v>
      </c>
      <c r="D3833">
        <v>10194950</v>
      </c>
      <c r="E3833" t="s">
        <v>519</v>
      </c>
      <c r="I3833" t="s">
        <v>14026</v>
      </c>
      <c r="J3833" t="s">
        <v>386</v>
      </c>
      <c r="K3833" s="6">
        <v>0.29166666666666669</v>
      </c>
      <c r="L3833" s="8">
        <v>0.70833333333333337</v>
      </c>
      <c r="M3833" t="s">
        <v>183</v>
      </c>
      <c r="N3833" t="s">
        <v>683</v>
      </c>
      <c r="Q3833" t="s">
        <v>14025</v>
      </c>
      <c r="R3833" t="s">
        <v>165</v>
      </c>
      <c r="S3833" t="s">
        <v>56</v>
      </c>
      <c r="T3833" t="s">
        <v>46</v>
      </c>
      <c r="U3833" t="s">
        <v>47</v>
      </c>
      <c r="V3833" t="s">
        <v>14027</v>
      </c>
      <c r="W3833">
        <v>38.928303</v>
      </c>
      <c r="X3833">
        <v>-77.088925000000003</v>
      </c>
      <c r="Y3833">
        <v>392289.37</v>
      </c>
      <c r="Z3833">
        <v>140050.92000000001</v>
      </c>
      <c r="AA3833">
        <v>20016</v>
      </c>
      <c r="AB3833">
        <v>271864</v>
      </c>
      <c r="AC3833">
        <v>115017</v>
      </c>
      <c r="AD3833">
        <v>115017</v>
      </c>
      <c r="AE3833">
        <v>3</v>
      </c>
      <c r="AF3833" t="s">
        <v>508</v>
      </c>
      <c r="AG3833" t="s">
        <v>509</v>
      </c>
      <c r="AH3833" t="s">
        <v>50</v>
      </c>
      <c r="AI3833">
        <v>205</v>
      </c>
      <c r="AJ3833">
        <v>13</v>
      </c>
      <c r="AK3833" t="s">
        <v>51</v>
      </c>
      <c r="AL3833">
        <v>4167</v>
      </c>
      <c r="AM3833">
        <v>-77.088927238777799</v>
      </c>
      <c r="AN3833">
        <v>38.928310745996903</v>
      </c>
      <c r="AO3833" t="b">
        <f t="shared" si="120"/>
        <v>1</v>
      </c>
      <c r="AP3833">
        <f t="shared" si="119"/>
        <v>1</v>
      </c>
    </row>
    <row r="3834" spans="1:42">
      <c r="A3834">
        <v>187282</v>
      </c>
      <c r="B3834" t="s">
        <v>13160</v>
      </c>
      <c r="C3834" t="s">
        <v>9708</v>
      </c>
      <c r="D3834">
        <v>10194952</v>
      </c>
      <c r="E3834" t="s">
        <v>201</v>
      </c>
      <c r="I3834" t="s">
        <v>13161</v>
      </c>
      <c r="J3834" t="s">
        <v>386</v>
      </c>
      <c r="K3834" s="6">
        <v>0.29166666666666669</v>
      </c>
      <c r="L3834" s="8">
        <v>0.70833333333333337</v>
      </c>
      <c r="M3834" t="s">
        <v>95</v>
      </c>
      <c r="N3834" t="s">
        <v>95</v>
      </c>
      <c r="Q3834" t="s">
        <v>9708</v>
      </c>
      <c r="R3834" t="s">
        <v>165</v>
      </c>
      <c r="S3834" t="s">
        <v>415</v>
      </c>
      <c r="T3834" t="s">
        <v>46</v>
      </c>
      <c r="U3834" t="s">
        <v>47</v>
      </c>
      <c r="V3834" t="s">
        <v>13162</v>
      </c>
      <c r="W3834">
        <v>38.938327999999998</v>
      </c>
      <c r="X3834">
        <v>-77.077501999999996</v>
      </c>
      <c r="Y3834">
        <v>393280.79</v>
      </c>
      <c r="Z3834">
        <v>141162.9</v>
      </c>
      <c r="AA3834">
        <v>20016</v>
      </c>
      <c r="AB3834">
        <v>223264</v>
      </c>
      <c r="AC3834">
        <v>66316</v>
      </c>
      <c r="AD3834">
        <v>66316</v>
      </c>
      <c r="AE3834">
        <v>3</v>
      </c>
      <c r="AF3834" t="s">
        <v>168</v>
      </c>
      <c r="AG3834" t="s">
        <v>6657</v>
      </c>
      <c r="AH3834" t="s">
        <v>50</v>
      </c>
      <c r="AI3834">
        <v>204</v>
      </c>
      <c r="AJ3834">
        <v>14</v>
      </c>
      <c r="AK3834" t="s">
        <v>51</v>
      </c>
      <c r="AL3834">
        <v>486</v>
      </c>
      <c r="AM3834">
        <v>-77.077504309933801</v>
      </c>
      <c r="AN3834">
        <v>38.938335938275003</v>
      </c>
      <c r="AO3834" t="b">
        <f t="shared" si="120"/>
        <v>1</v>
      </c>
      <c r="AP3834">
        <f t="shared" si="119"/>
        <v>1</v>
      </c>
    </row>
    <row r="3835" spans="1:42">
      <c r="A3835">
        <v>187086</v>
      </c>
      <c r="B3835" t="s">
        <v>6021</v>
      </c>
      <c r="C3835" t="s">
        <v>6022</v>
      </c>
      <c r="D3835">
        <v>10194953</v>
      </c>
      <c r="E3835" t="s">
        <v>160</v>
      </c>
      <c r="I3835" t="s">
        <v>6023</v>
      </c>
      <c r="J3835" t="s">
        <v>183</v>
      </c>
      <c r="K3835" s="6">
        <v>0.29166666666666669</v>
      </c>
      <c r="L3835" s="8">
        <v>0.70833333333333337</v>
      </c>
      <c r="M3835" t="s">
        <v>184</v>
      </c>
      <c r="N3835" t="s">
        <v>184</v>
      </c>
      <c r="O3835" t="s">
        <v>6022</v>
      </c>
      <c r="P3835" t="s">
        <v>6024</v>
      </c>
      <c r="Q3835" t="s">
        <v>6022</v>
      </c>
      <c r="R3835" t="s">
        <v>165</v>
      </c>
      <c r="S3835" t="s">
        <v>192</v>
      </c>
      <c r="W3835">
        <v>0</v>
      </c>
      <c r="X3835">
        <v>0</v>
      </c>
      <c r="Y3835">
        <v>0</v>
      </c>
      <c r="Z3835">
        <v>0</v>
      </c>
      <c r="AB3835">
        <v>-100</v>
      </c>
      <c r="AC3835">
        <v>-100</v>
      </c>
      <c r="AD3835">
        <v>348291</v>
      </c>
      <c r="AF3835" t="s">
        <v>51</v>
      </c>
      <c r="AG3835" t="s">
        <v>51</v>
      </c>
      <c r="AJ3835" t="s">
        <v>51</v>
      </c>
      <c r="AK3835" t="s">
        <v>51</v>
      </c>
      <c r="AL3835">
        <v>1812</v>
      </c>
      <c r="AM3835">
        <v>-81.529192133279295</v>
      </c>
      <c r="AN3835">
        <v>37.5772691877347</v>
      </c>
      <c r="AO3835" t="b">
        <f t="shared" si="120"/>
        <v>1</v>
      </c>
      <c r="AP3835">
        <f t="shared" si="119"/>
        <v>1</v>
      </c>
    </row>
    <row r="3836" spans="1:42">
      <c r="A3836">
        <v>187259</v>
      </c>
      <c r="B3836" t="s">
        <v>9713</v>
      </c>
      <c r="C3836" t="s">
        <v>3720</v>
      </c>
      <c r="D3836">
        <v>10194956</v>
      </c>
      <c r="E3836" t="s">
        <v>1806</v>
      </c>
      <c r="F3836" t="s">
        <v>9357</v>
      </c>
      <c r="H3836">
        <v>108738</v>
      </c>
      <c r="I3836" t="s">
        <v>9714</v>
      </c>
      <c r="J3836" t="s">
        <v>386</v>
      </c>
      <c r="K3836" s="6">
        <v>0.66666666666666663</v>
      </c>
      <c r="L3836" s="8">
        <v>0.66666666666666663</v>
      </c>
      <c r="M3836" t="s">
        <v>386</v>
      </c>
      <c r="N3836" t="s">
        <v>387</v>
      </c>
      <c r="O3836" t="s">
        <v>3720</v>
      </c>
      <c r="P3836" t="s">
        <v>3722</v>
      </c>
      <c r="Q3836" t="s">
        <v>3720</v>
      </c>
      <c r="R3836" t="s">
        <v>165</v>
      </c>
      <c r="S3836" t="s">
        <v>95</v>
      </c>
      <c r="T3836" t="s">
        <v>46</v>
      </c>
      <c r="U3836" t="s">
        <v>47</v>
      </c>
      <c r="V3836" t="s">
        <v>6944</v>
      </c>
      <c r="W3836">
        <v>38.904449</v>
      </c>
      <c r="X3836">
        <v>-77.018218000000005</v>
      </c>
      <c r="Y3836">
        <v>398419.8</v>
      </c>
      <c r="Z3836">
        <v>137399.38</v>
      </c>
      <c r="AA3836">
        <v>20001</v>
      </c>
      <c r="AB3836">
        <v>279794</v>
      </c>
      <c r="AC3836">
        <v>122294</v>
      </c>
      <c r="AD3836">
        <v>122294</v>
      </c>
      <c r="AE3836">
        <v>6</v>
      </c>
      <c r="AF3836" t="s">
        <v>61</v>
      </c>
      <c r="AG3836" t="s">
        <v>846</v>
      </c>
      <c r="AH3836" t="s">
        <v>88</v>
      </c>
      <c r="AI3836">
        <v>308</v>
      </c>
      <c r="AJ3836">
        <v>8</v>
      </c>
      <c r="AK3836" t="s">
        <v>51</v>
      </c>
      <c r="AL3836">
        <v>2957</v>
      </c>
      <c r="AM3836">
        <v>-77.018220276251796</v>
      </c>
      <c r="AN3836">
        <v>38.904457202591402</v>
      </c>
      <c r="AO3836" t="b">
        <f t="shared" si="120"/>
        <v>1</v>
      </c>
      <c r="AP3836">
        <f t="shared" si="119"/>
        <v>1</v>
      </c>
    </row>
    <row r="3837" spans="1:42">
      <c r="A3837">
        <v>187884</v>
      </c>
      <c r="B3837" t="s">
        <v>14021</v>
      </c>
      <c r="C3837" t="s">
        <v>6689</v>
      </c>
      <c r="D3837">
        <v>10194957</v>
      </c>
      <c r="E3837" t="s">
        <v>201</v>
      </c>
      <c r="I3837" t="s">
        <v>14022</v>
      </c>
      <c r="J3837" t="s">
        <v>386</v>
      </c>
      <c r="K3837" s="6">
        <v>0.29166666666666669</v>
      </c>
      <c r="L3837" s="8">
        <v>0.70833333333333337</v>
      </c>
      <c r="M3837" t="s">
        <v>683</v>
      </c>
      <c r="N3837" t="s">
        <v>683</v>
      </c>
      <c r="Q3837" t="s">
        <v>6689</v>
      </c>
      <c r="R3837" t="s">
        <v>165</v>
      </c>
      <c r="S3837" t="s">
        <v>56</v>
      </c>
      <c r="T3837" t="s">
        <v>46</v>
      </c>
      <c r="U3837" t="s">
        <v>47</v>
      </c>
      <c r="V3837" t="s">
        <v>14023</v>
      </c>
      <c r="W3837">
        <v>38.924425999999997</v>
      </c>
      <c r="X3837">
        <v>-77.075964999999997</v>
      </c>
      <c r="Y3837">
        <v>393412.75</v>
      </c>
      <c r="Z3837">
        <v>139619.47</v>
      </c>
      <c r="AA3837">
        <v>20007</v>
      </c>
      <c r="AB3837">
        <v>224277</v>
      </c>
      <c r="AC3837">
        <v>67581</v>
      </c>
      <c r="AD3837">
        <v>67581</v>
      </c>
      <c r="AE3837">
        <v>3</v>
      </c>
      <c r="AF3837" t="s">
        <v>294</v>
      </c>
      <c r="AG3837" t="s">
        <v>1150</v>
      </c>
      <c r="AH3837" t="s">
        <v>50</v>
      </c>
      <c r="AI3837">
        <v>204</v>
      </c>
      <c r="AJ3837">
        <v>14</v>
      </c>
      <c r="AK3837" t="s">
        <v>51</v>
      </c>
      <c r="AL3837">
        <v>4133</v>
      </c>
      <c r="AM3837">
        <v>-77.075967416738905</v>
      </c>
      <c r="AN3837">
        <v>38.924433249198799</v>
      </c>
      <c r="AO3837" t="b">
        <f t="shared" si="120"/>
        <v>1</v>
      </c>
      <c r="AP3837">
        <f t="shared" si="119"/>
        <v>1</v>
      </c>
    </row>
    <row r="3838" spans="1:42">
      <c r="A3838">
        <v>187284</v>
      </c>
      <c r="B3838" t="s">
        <v>13163</v>
      </c>
      <c r="C3838" t="s">
        <v>13164</v>
      </c>
      <c r="D3838">
        <v>10194959</v>
      </c>
      <c r="E3838" t="s">
        <v>201</v>
      </c>
      <c r="I3838" t="s">
        <v>13165</v>
      </c>
      <c r="J3838" t="s">
        <v>386</v>
      </c>
      <c r="K3838" s="6">
        <v>0.45833333333333331</v>
      </c>
      <c r="L3838" s="8">
        <v>0.70833333333333337</v>
      </c>
      <c r="M3838" t="s">
        <v>95</v>
      </c>
      <c r="N3838" t="s">
        <v>95</v>
      </c>
      <c r="Q3838" t="s">
        <v>13164</v>
      </c>
      <c r="R3838" t="s">
        <v>165</v>
      </c>
      <c r="S3838" t="s">
        <v>415</v>
      </c>
      <c r="T3838" t="s">
        <v>46</v>
      </c>
      <c r="U3838" t="s">
        <v>47</v>
      </c>
      <c r="V3838" t="s">
        <v>11792</v>
      </c>
      <c r="W3838">
        <v>38.932659000000001</v>
      </c>
      <c r="X3838">
        <v>-77.038233000000005</v>
      </c>
      <c r="Y3838">
        <v>396685.01</v>
      </c>
      <c r="Z3838">
        <v>140531.38</v>
      </c>
      <c r="AA3838">
        <v>20010</v>
      </c>
      <c r="AB3838">
        <v>226239</v>
      </c>
      <c r="AC3838">
        <v>69236</v>
      </c>
      <c r="AD3838">
        <v>69236</v>
      </c>
      <c r="AE3838">
        <v>1</v>
      </c>
      <c r="AF3838" t="s">
        <v>803</v>
      </c>
      <c r="AG3838" t="s">
        <v>7286</v>
      </c>
      <c r="AH3838" t="s">
        <v>188</v>
      </c>
      <c r="AI3838">
        <v>408</v>
      </c>
      <c r="AJ3838">
        <v>2</v>
      </c>
      <c r="AK3838" t="s">
        <v>51</v>
      </c>
      <c r="AL3838">
        <v>505</v>
      </c>
      <c r="AM3838">
        <v>-77.038235646704507</v>
      </c>
      <c r="AN3838">
        <v>38.932666457622297</v>
      </c>
      <c r="AO3838" t="b">
        <f t="shared" si="120"/>
        <v>1</v>
      </c>
      <c r="AP3838">
        <f t="shared" si="119"/>
        <v>1</v>
      </c>
    </row>
    <row r="3839" spans="1:42">
      <c r="A3839">
        <v>187260</v>
      </c>
      <c r="B3839" t="s">
        <v>6027</v>
      </c>
      <c r="C3839" t="s">
        <v>3720</v>
      </c>
      <c r="D3839">
        <v>10194960</v>
      </c>
      <c r="E3839" t="s">
        <v>1806</v>
      </c>
      <c r="F3839" t="s">
        <v>5227</v>
      </c>
      <c r="H3839">
        <v>110482</v>
      </c>
      <c r="I3839" t="s">
        <v>6028</v>
      </c>
      <c r="J3839" t="s">
        <v>386</v>
      </c>
      <c r="K3839" s="6">
        <v>0.66666666666666663</v>
      </c>
      <c r="L3839" s="8">
        <v>0.66666666666666663</v>
      </c>
      <c r="M3839" t="s">
        <v>386</v>
      </c>
      <c r="N3839" t="s">
        <v>387</v>
      </c>
      <c r="O3839" t="s">
        <v>3720</v>
      </c>
      <c r="P3839" t="s">
        <v>3722</v>
      </c>
      <c r="Q3839" t="s">
        <v>3720</v>
      </c>
      <c r="R3839" t="s">
        <v>165</v>
      </c>
      <c r="S3839" t="s">
        <v>95</v>
      </c>
      <c r="T3839" t="s">
        <v>46</v>
      </c>
      <c r="U3839" t="s">
        <v>47</v>
      </c>
      <c r="V3839" t="s">
        <v>718</v>
      </c>
      <c r="W3839">
        <v>38.878551000000002</v>
      </c>
      <c r="X3839">
        <v>-77.005589999999998</v>
      </c>
      <c r="Y3839">
        <v>399514.96</v>
      </c>
      <c r="Z3839">
        <v>134524.25</v>
      </c>
      <c r="AA3839">
        <v>20003</v>
      </c>
      <c r="AB3839">
        <v>301872</v>
      </c>
      <c r="AC3839">
        <v>151708</v>
      </c>
      <c r="AD3839">
        <v>151708</v>
      </c>
      <c r="AE3839">
        <v>6</v>
      </c>
      <c r="AF3839" t="s">
        <v>392</v>
      </c>
      <c r="AG3839" t="s">
        <v>719</v>
      </c>
      <c r="AH3839" t="s">
        <v>63</v>
      </c>
      <c r="AI3839">
        <v>106</v>
      </c>
      <c r="AJ3839">
        <v>27</v>
      </c>
      <c r="AK3839" t="s">
        <v>720</v>
      </c>
      <c r="AL3839">
        <v>1666</v>
      </c>
      <c r="AM3839">
        <v>-77.005592237793607</v>
      </c>
      <c r="AN3839">
        <v>38.878558243873101</v>
      </c>
      <c r="AO3839" t="b">
        <f t="shared" si="120"/>
        <v>1</v>
      </c>
      <c r="AP3839">
        <f t="shared" si="119"/>
        <v>1</v>
      </c>
    </row>
    <row r="3840" spans="1:42">
      <c r="A3840">
        <v>187608</v>
      </c>
      <c r="B3840" t="s">
        <v>9715</v>
      </c>
      <c r="C3840" t="s">
        <v>9716</v>
      </c>
      <c r="D3840">
        <v>10194962</v>
      </c>
      <c r="E3840" t="s">
        <v>201</v>
      </c>
      <c r="I3840" t="s">
        <v>9717</v>
      </c>
      <c r="J3840" t="s">
        <v>387</v>
      </c>
      <c r="K3840" s="6">
        <v>0.29166666666666669</v>
      </c>
      <c r="L3840" s="8">
        <v>0.70833333333333337</v>
      </c>
      <c r="M3840" t="s">
        <v>266</v>
      </c>
      <c r="N3840" t="s">
        <v>266</v>
      </c>
      <c r="Q3840" t="s">
        <v>9716</v>
      </c>
      <c r="R3840" t="s">
        <v>165</v>
      </c>
      <c r="S3840" t="s">
        <v>55</v>
      </c>
      <c r="T3840" t="s">
        <v>46</v>
      </c>
      <c r="U3840" t="s">
        <v>47</v>
      </c>
      <c r="V3840" t="s">
        <v>9718</v>
      </c>
      <c r="W3840">
        <v>38.93441</v>
      </c>
      <c r="X3840">
        <v>-77.058453999999998</v>
      </c>
      <c r="Y3840">
        <v>394931.92</v>
      </c>
      <c r="Z3840">
        <v>140726.63</v>
      </c>
      <c r="AA3840">
        <v>20008</v>
      </c>
      <c r="AB3840">
        <v>284526</v>
      </c>
      <c r="AC3840">
        <v>122705</v>
      </c>
      <c r="AD3840">
        <v>122705</v>
      </c>
      <c r="AE3840">
        <v>3</v>
      </c>
      <c r="AF3840" t="s">
        <v>168</v>
      </c>
      <c r="AG3840" t="s">
        <v>602</v>
      </c>
      <c r="AH3840" t="s">
        <v>50</v>
      </c>
      <c r="AI3840">
        <v>203</v>
      </c>
      <c r="AJ3840">
        <v>15</v>
      </c>
      <c r="AK3840" t="s">
        <v>51</v>
      </c>
      <c r="AL3840">
        <v>2966</v>
      </c>
      <c r="AM3840">
        <v>-77.058456307514504</v>
      </c>
      <c r="AN3840">
        <v>38.934416964941398</v>
      </c>
      <c r="AO3840" t="b">
        <f t="shared" si="120"/>
        <v>1</v>
      </c>
      <c r="AP3840">
        <f t="shared" si="119"/>
        <v>1</v>
      </c>
    </row>
    <row r="3841" spans="1:42">
      <c r="A3841">
        <v>187262</v>
      </c>
      <c r="B3841" t="s">
        <v>6031</v>
      </c>
      <c r="C3841" t="s">
        <v>3720</v>
      </c>
      <c r="D3841">
        <v>10194963</v>
      </c>
      <c r="E3841" t="s">
        <v>1806</v>
      </c>
      <c r="F3841" t="s">
        <v>3727</v>
      </c>
      <c r="H3841">
        <v>110455</v>
      </c>
      <c r="I3841" t="s">
        <v>6032</v>
      </c>
      <c r="J3841" t="s">
        <v>386</v>
      </c>
      <c r="K3841" s="6">
        <v>0.66666666666666663</v>
      </c>
      <c r="L3841" s="8">
        <v>0.66666666666666663</v>
      </c>
      <c r="M3841" t="s">
        <v>386</v>
      </c>
      <c r="N3841" t="s">
        <v>387</v>
      </c>
      <c r="O3841" t="s">
        <v>3720</v>
      </c>
      <c r="P3841" t="s">
        <v>3722</v>
      </c>
      <c r="Q3841" t="s">
        <v>3720</v>
      </c>
      <c r="R3841" t="s">
        <v>165</v>
      </c>
      <c r="S3841" t="s">
        <v>95</v>
      </c>
      <c r="W3841">
        <v>0</v>
      </c>
      <c r="X3841">
        <v>0</v>
      </c>
      <c r="Y3841">
        <v>0</v>
      </c>
      <c r="Z3841">
        <v>0</v>
      </c>
      <c r="AB3841">
        <v>-100</v>
      </c>
      <c r="AC3841">
        <v>-100</v>
      </c>
      <c r="AD3841">
        <v>348291</v>
      </c>
      <c r="AF3841" t="s">
        <v>51</v>
      </c>
      <c r="AG3841" t="s">
        <v>51</v>
      </c>
      <c r="AJ3841" t="s">
        <v>51</v>
      </c>
      <c r="AK3841" t="s">
        <v>51</v>
      </c>
      <c r="AL3841">
        <v>1851</v>
      </c>
      <c r="AM3841">
        <v>-81.529192133279295</v>
      </c>
      <c r="AN3841">
        <v>37.5772691877347</v>
      </c>
      <c r="AO3841" t="b">
        <f t="shared" si="120"/>
        <v>1</v>
      </c>
      <c r="AP3841">
        <f t="shared" si="119"/>
        <v>1</v>
      </c>
    </row>
    <row r="3842" spans="1:42">
      <c r="A3842">
        <v>187374</v>
      </c>
      <c r="B3842" t="s">
        <v>13166</v>
      </c>
      <c r="C3842" t="s">
        <v>13167</v>
      </c>
      <c r="D3842">
        <v>10194965</v>
      </c>
      <c r="E3842" t="s">
        <v>201</v>
      </c>
      <c r="K3842" s="6">
        <v>0.29166666666666669</v>
      </c>
      <c r="L3842" s="8">
        <v>0.70833333333333337</v>
      </c>
      <c r="M3842" t="s">
        <v>95</v>
      </c>
      <c r="N3842" t="s">
        <v>415</v>
      </c>
      <c r="O3842" t="s">
        <v>13167</v>
      </c>
      <c r="P3842" t="s">
        <v>13168</v>
      </c>
      <c r="Q3842" t="s">
        <v>13167</v>
      </c>
      <c r="R3842" t="s">
        <v>148</v>
      </c>
      <c r="S3842" t="s">
        <v>203</v>
      </c>
      <c r="T3842" t="s">
        <v>46</v>
      </c>
      <c r="U3842" t="s">
        <v>47</v>
      </c>
      <c r="V3842" t="s">
        <v>13169</v>
      </c>
      <c r="W3842">
        <v>38.933290999999997</v>
      </c>
      <c r="X3842">
        <v>-77.026888999999997</v>
      </c>
      <c r="Y3842">
        <v>397668.67</v>
      </c>
      <c r="Z3842">
        <v>140601.19</v>
      </c>
      <c r="AA3842">
        <v>20010</v>
      </c>
      <c r="AB3842">
        <v>230490</v>
      </c>
      <c r="AC3842">
        <v>73806</v>
      </c>
      <c r="AD3842">
        <v>73806</v>
      </c>
      <c r="AE3842">
        <v>1</v>
      </c>
      <c r="AF3842" t="s">
        <v>249</v>
      </c>
      <c r="AG3842" t="s">
        <v>1925</v>
      </c>
      <c r="AH3842" t="s">
        <v>188</v>
      </c>
      <c r="AI3842">
        <v>409</v>
      </c>
      <c r="AJ3842">
        <v>2</v>
      </c>
      <c r="AK3842" t="s">
        <v>51</v>
      </c>
      <c r="AL3842">
        <v>706</v>
      </c>
      <c r="AM3842">
        <v>-77.026890864631</v>
      </c>
      <c r="AN3842">
        <v>38.933298488417698</v>
      </c>
      <c r="AO3842" t="b">
        <f t="shared" si="120"/>
        <v>1</v>
      </c>
      <c r="AP3842">
        <f t="shared" si="119"/>
        <v>1</v>
      </c>
    </row>
    <row r="3843" spans="1:42">
      <c r="A3843">
        <v>187285</v>
      </c>
      <c r="B3843" t="s">
        <v>13170</v>
      </c>
      <c r="C3843" t="s">
        <v>13167</v>
      </c>
      <c r="D3843">
        <v>10194966</v>
      </c>
      <c r="E3843" t="s">
        <v>201</v>
      </c>
      <c r="K3843" s="6">
        <v>0.29166666666666669</v>
      </c>
      <c r="L3843" s="8">
        <v>0.54166666666666663</v>
      </c>
      <c r="M3843" t="s">
        <v>95</v>
      </c>
      <c r="N3843" t="s">
        <v>95</v>
      </c>
      <c r="O3843" t="s">
        <v>13167</v>
      </c>
      <c r="P3843" t="s">
        <v>13168</v>
      </c>
      <c r="Q3843" t="s">
        <v>13167</v>
      </c>
      <c r="R3843" t="s">
        <v>148</v>
      </c>
      <c r="S3843" t="s">
        <v>415</v>
      </c>
      <c r="T3843" t="s">
        <v>46</v>
      </c>
      <c r="U3843" t="s">
        <v>47</v>
      </c>
      <c r="V3843" t="s">
        <v>13169</v>
      </c>
      <c r="W3843">
        <v>38.933290999999997</v>
      </c>
      <c r="X3843">
        <v>-77.026888999999997</v>
      </c>
      <c r="Y3843">
        <v>397668.67</v>
      </c>
      <c r="Z3843">
        <v>140601.19</v>
      </c>
      <c r="AA3843">
        <v>20010</v>
      </c>
      <c r="AB3843">
        <v>230490</v>
      </c>
      <c r="AC3843">
        <v>73806</v>
      </c>
      <c r="AD3843">
        <v>73806</v>
      </c>
      <c r="AE3843">
        <v>1</v>
      </c>
      <c r="AF3843" t="s">
        <v>249</v>
      </c>
      <c r="AG3843" t="s">
        <v>1925</v>
      </c>
      <c r="AH3843" t="s">
        <v>188</v>
      </c>
      <c r="AI3843">
        <v>409</v>
      </c>
      <c r="AJ3843">
        <v>2</v>
      </c>
      <c r="AK3843" t="s">
        <v>51</v>
      </c>
      <c r="AL3843">
        <v>705</v>
      </c>
      <c r="AM3843">
        <v>-77.026890864631</v>
      </c>
      <c r="AN3843">
        <v>38.933298488417698</v>
      </c>
      <c r="AO3843" t="b">
        <f t="shared" si="120"/>
        <v>1</v>
      </c>
      <c r="AP3843">
        <f t="shared" ref="AP3843:AP3906" si="121">IF(C3843=Q3843, 1, 0)</f>
        <v>1</v>
      </c>
    </row>
    <row r="3844" spans="1:42">
      <c r="A3844">
        <v>187143</v>
      </c>
      <c r="B3844" t="s">
        <v>13171</v>
      </c>
      <c r="C3844" t="s">
        <v>13172</v>
      </c>
      <c r="D3844">
        <v>10194972</v>
      </c>
      <c r="E3844" t="s">
        <v>160</v>
      </c>
      <c r="I3844" t="s">
        <v>13173</v>
      </c>
      <c r="J3844" t="s">
        <v>184</v>
      </c>
      <c r="K3844" s="6">
        <v>0.39583333333333331</v>
      </c>
      <c r="L3844" s="8">
        <v>0.625</v>
      </c>
      <c r="M3844" t="s">
        <v>192</v>
      </c>
      <c r="N3844" t="s">
        <v>192</v>
      </c>
      <c r="Q3844" t="s">
        <v>13174</v>
      </c>
      <c r="R3844" t="s">
        <v>165</v>
      </c>
      <c r="S3844" t="s">
        <v>387</v>
      </c>
      <c r="T3844" t="s">
        <v>46</v>
      </c>
      <c r="U3844" t="s">
        <v>47</v>
      </c>
      <c r="V3844" t="s">
        <v>11928</v>
      </c>
      <c r="W3844">
        <v>38.900896000000003</v>
      </c>
      <c r="X3844">
        <v>-77.038809999999998</v>
      </c>
      <c r="Y3844">
        <v>396633.54</v>
      </c>
      <c r="Z3844">
        <v>137005.48000000001</v>
      </c>
      <c r="AA3844">
        <v>20006</v>
      </c>
      <c r="AB3844">
        <v>218771</v>
      </c>
      <c r="AC3844">
        <v>62192</v>
      </c>
      <c r="AD3844">
        <v>62192</v>
      </c>
      <c r="AE3844">
        <v>2</v>
      </c>
      <c r="AF3844" t="s">
        <v>86</v>
      </c>
      <c r="AG3844" t="s">
        <v>90</v>
      </c>
      <c r="AH3844" t="s">
        <v>50</v>
      </c>
      <c r="AI3844">
        <v>207</v>
      </c>
      <c r="AJ3844">
        <v>6</v>
      </c>
      <c r="AK3844" t="s">
        <v>524</v>
      </c>
      <c r="AL3844">
        <v>377</v>
      </c>
      <c r="AM3844">
        <v>-77.038811984375897</v>
      </c>
      <c r="AN3844">
        <v>38.900903784477897</v>
      </c>
      <c r="AO3844" t="b">
        <f t="shared" si="120"/>
        <v>1</v>
      </c>
      <c r="AP3844">
        <f t="shared" si="121"/>
        <v>1</v>
      </c>
    </row>
    <row r="3845" spans="1:42">
      <c r="A3845">
        <v>187181</v>
      </c>
      <c r="B3845" t="s">
        <v>13175</v>
      </c>
      <c r="C3845" t="s">
        <v>13176</v>
      </c>
      <c r="D3845">
        <v>10194974</v>
      </c>
      <c r="E3845" t="s">
        <v>201</v>
      </c>
      <c r="I3845" t="s">
        <v>13177</v>
      </c>
      <c r="J3845" t="s">
        <v>386</v>
      </c>
      <c r="K3845" s="6">
        <v>0.29166666666666669</v>
      </c>
      <c r="L3845" s="8">
        <v>0.79166666666666663</v>
      </c>
      <c r="M3845" t="s">
        <v>387</v>
      </c>
      <c r="N3845" t="s">
        <v>387</v>
      </c>
      <c r="Q3845" t="s">
        <v>13176</v>
      </c>
      <c r="R3845" t="s">
        <v>165</v>
      </c>
      <c r="S3845" t="s">
        <v>95</v>
      </c>
      <c r="T3845" t="s">
        <v>46</v>
      </c>
      <c r="U3845" t="s">
        <v>47</v>
      </c>
      <c r="V3845" t="s">
        <v>11659</v>
      </c>
      <c r="W3845">
        <v>38.919885999999998</v>
      </c>
      <c r="X3845">
        <v>-77.043785999999997</v>
      </c>
      <c r="Y3845">
        <v>396202.87</v>
      </c>
      <c r="Z3845">
        <v>139113.68</v>
      </c>
      <c r="AA3845">
        <v>20009</v>
      </c>
      <c r="AB3845">
        <v>226392</v>
      </c>
      <c r="AC3845">
        <v>69382</v>
      </c>
      <c r="AD3845">
        <v>69382</v>
      </c>
      <c r="AE3845">
        <v>1</v>
      </c>
      <c r="AF3845" t="s">
        <v>318</v>
      </c>
      <c r="AG3845" t="s">
        <v>767</v>
      </c>
      <c r="AH3845" t="s">
        <v>88</v>
      </c>
      <c r="AI3845">
        <v>303</v>
      </c>
      <c r="AJ3845">
        <v>1</v>
      </c>
      <c r="AK3845" t="s">
        <v>51</v>
      </c>
      <c r="AL3845">
        <v>563</v>
      </c>
      <c r="AM3845">
        <v>-77.043788553048799</v>
      </c>
      <c r="AN3845">
        <v>38.919893416653302</v>
      </c>
      <c r="AO3845" t="b">
        <f t="shared" si="120"/>
        <v>1</v>
      </c>
      <c r="AP3845">
        <f t="shared" si="121"/>
        <v>1</v>
      </c>
    </row>
    <row r="3846" spans="1:42">
      <c r="A3846">
        <v>187286</v>
      </c>
      <c r="B3846" t="s">
        <v>6036</v>
      </c>
      <c r="C3846" t="s">
        <v>6037</v>
      </c>
      <c r="D3846">
        <v>10194985</v>
      </c>
      <c r="E3846" t="s">
        <v>201</v>
      </c>
      <c r="I3846" t="s">
        <v>6038</v>
      </c>
      <c r="J3846" t="s">
        <v>386</v>
      </c>
      <c r="K3846" s="6">
        <v>0.91666666666666663</v>
      </c>
      <c r="L3846" s="8">
        <v>0.83333333333333337</v>
      </c>
      <c r="M3846" t="s">
        <v>387</v>
      </c>
      <c r="N3846" t="s">
        <v>95</v>
      </c>
      <c r="Q3846" t="s">
        <v>6037</v>
      </c>
      <c r="R3846" t="s">
        <v>165</v>
      </c>
      <c r="S3846" t="s">
        <v>415</v>
      </c>
      <c r="T3846" t="s">
        <v>46</v>
      </c>
      <c r="U3846" t="s">
        <v>47</v>
      </c>
      <c r="V3846" t="s">
        <v>6039</v>
      </c>
      <c r="W3846">
        <v>38.912407000000002</v>
      </c>
      <c r="X3846">
        <v>-77.034835000000001</v>
      </c>
      <c r="Y3846">
        <v>396978.83</v>
      </c>
      <c r="Z3846">
        <v>138283.07999999999</v>
      </c>
      <c r="AA3846">
        <v>20009</v>
      </c>
      <c r="AB3846">
        <v>242261</v>
      </c>
      <c r="AC3846">
        <v>85244</v>
      </c>
      <c r="AD3846">
        <v>85244</v>
      </c>
      <c r="AE3846">
        <v>2</v>
      </c>
      <c r="AF3846" t="s">
        <v>86</v>
      </c>
      <c r="AG3846" t="s">
        <v>87</v>
      </c>
      <c r="AH3846" t="s">
        <v>88</v>
      </c>
      <c r="AI3846">
        <v>301</v>
      </c>
      <c r="AJ3846">
        <v>6</v>
      </c>
      <c r="AK3846" t="s">
        <v>51</v>
      </c>
      <c r="AL3846">
        <v>1011</v>
      </c>
      <c r="AM3846">
        <v>-77.034836984700206</v>
      </c>
      <c r="AN3846">
        <v>38.912414105629502</v>
      </c>
      <c r="AO3846" t="b">
        <f t="shared" si="120"/>
        <v>1</v>
      </c>
      <c r="AP3846">
        <f t="shared" si="121"/>
        <v>1</v>
      </c>
    </row>
    <row r="3847" spans="1:42">
      <c r="A3847">
        <v>187530</v>
      </c>
      <c r="B3847" t="s">
        <v>13178</v>
      </c>
      <c r="C3847" t="s">
        <v>13179</v>
      </c>
      <c r="D3847">
        <v>10194988</v>
      </c>
      <c r="E3847" t="s">
        <v>201</v>
      </c>
      <c r="I3847" t="s">
        <v>13180</v>
      </c>
      <c r="J3847" t="s">
        <v>183</v>
      </c>
      <c r="K3847" s="6">
        <v>0.29166666666666669</v>
      </c>
      <c r="L3847" s="8">
        <v>0.70833333333333337</v>
      </c>
      <c r="M3847" t="s">
        <v>265</v>
      </c>
      <c r="N3847" t="s">
        <v>174</v>
      </c>
      <c r="O3847" t="s">
        <v>13181</v>
      </c>
      <c r="P3847" t="s">
        <v>13182</v>
      </c>
      <c r="Q3847" t="s">
        <v>13179</v>
      </c>
      <c r="R3847" t="s">
        <v>165</v>
      </c>
      <c r="S3847" t="s">
        <v>266</v>
      </c>
      <c r="T3847" t="s">
        <v>46</v>
      </c>
      <c r="U3847" t="s">
        <v>47</v>
      </c>
      <c r="V3847" t="s">
        <v>13183</v>
      </c>
      <c r="W3847">
        <v>38.898738999999999</v>
      </c>
      <c r="X3847">
        <v>-76.991861</v>
      </c>
      <c r="Y3847">
        <v>400706.03</v>
      </c>
      <c r="Z3847">
        <v>136765.35</v>
      </c>
      <c r="AA3847">
        <v>20002</v>
      </c>
      <c r="AB3847">
        <v>75305</v>
      </c>
      <c r="AC3847">
        <v>49112</v>
      </c>
      <c r="AD3847">
        <v>49112</v>
      </c>
      <c r="AE3847">
        <v>6</v>
      </c>
      <c r="AF3847" t="s">
        <v>669</v>
      </c>
      <c r="AG3847" t="s">
        <v>6632</v>
      </c>
      <c r="AH3847" t="s">
        <v>63</v>
      </c>
      <c r="AI3847">
        <v>104</v>
      </c>
      <c r="AJ3847">
        <v>25</v>
      </c>
      <c r="AK3847" t="s">
        <v>51</v>
      </c>
      <c r="AL3847">
        <v>300</v>
      </c>
      <c r="AM3847">
        <v>-76.991863174804806</v>
      </c>
      <c r="AN3847">
        <v>38.898746771414601</v>
      </c>
      <c r="AO3847" t="b">
        <f t="shared" si="120"/>
        <v>1</v>
      </c>
      <c r="AP3847">
        <f t="shared" si="121"/>
        <v>1</v>
      </c>
    </row>
    <row r="3848" spans="1:42">
      <c r="A3848">
        <v>187531</v>
      </c>
      <c r="B3848" t="s">
        <v>6042</v>
      </c>
      <c r="C3848" t="s">
        <v>6043</v>
      </c>
      <c r="D3848">
        <v>10194998</v>
      </c>
      <c r="E3848" t="s">
        <v>160</v>
      </c>
      <c r="K3848" s="6">
        <v>0.29166666666666669</v>
      </c>
      <c r="L3848" s="8">
        <v>0.70833333333333337</v>
      </c>
      <c r="M3848" t="s">
        <v>174</v>
      </c>
      <c r="N3848" t="s">
        <v>174</v>
      </c>
      <c r="Q3848" t="s">
        <v>6043</v>
      </c>
      <c r="R3848" t="s">
        <v>148</v>
      </c>
      <c r="S3848" t="s">
        <v>266</v>
      </c>
      <c r="T3848" t="s">
        <v>46</v>
      </c>
      <c r="U3848" t="s">
        <v>47</v>
      </c>
      <c r="V3848" t="s">
        <v>6044</v>
      </c>
      <c r="W3848">
        <v>38.905372999999997</v>
      </c>
      <c r="X3848">
        <v>-77.060079999999999</v>
      </c>
      <c r="Y3848">
        <v>394788.81</v>
      </c>
      <c r="Z3848">
        <v>137503.48000000001</v>
      </c>
      <c r="AA3848">
        <v>20007</v>
      </c>
      <c r="AB3848">
        <v>285540</v>
      </c>
      <c r="AC3848">
        <v>124398</v>
      </c>
      <c r="AD3848">
        <v>124398</v>
      </c>
      <c r="AE3848">
        <v>2</v>
      </c>
      <c r="AF3848" t="s">
        <v>49</v>
      </c>
      <c r="AG3848" s="2">
        <v>2000000</v>
      </c>
      <c r="AH3848" t="s">
        <v>50</v>
      </c>
      <c r="AI3848">
        <v>206</v>
      </c>
      <c r="AJ3848">
        <v>4</v>
      </c>
      <c r="AK3848" t="s">
        <v>567</v>
      </c>
      <c r="AL3848">
        <v>1498</v>
      </c>
      <c r="AM3848">
        <v>-77.0600824355772</v>
      </c>
      <c r="AN3848">
        <v>38.905380943093199</v>
      </c>
      <c r="AO3848" t="b">
        <f t="shared" si="120"/>
        <v>1</v>
      </c>
      <c r="AP3848">
        <f t="shared" si="121"/>
        <v>1</v>
      </c>
    </row>
    <row r="3849" spans="1:42">
      <c r="A3849">
        <v>187375</v>
      </c>
      <c r="B3849" t="s">
        <v>13184</v>
      </c>
      <c r="C3849" t="s">
        <v>13185</v>
      </c>
      <c r="D3849">
        <v>10195005</v>
      </c>
      <c r="E3849" t="s">
        <v>201</v>
      </c>
      <c r="I3849" t="s">
        <v>13186</v>
      </c>
      <c r="J3849" t="s">
        <v>386</v>
      </c>
      <c r="K3849" s="6">
        <v>0.29166666666666669</v>
      </c>
      <c r="L3849" s="8">
        <v>0.70833333333333337</v>
      </c>
      <c r="M3849" t="s">
        <v>415</v>
      </c>
      <c r="N3849" t="s">
        <v>415</v>
      </c>
      <c r="Q3849" t="s">
        <v>13185</v>
      </c>
      <c r="R3849" t="s">
        <v>165</v>
      </c>
      <c r="S3849" t="s">
        <v>203</v>
      </c>
      <c r="T3849" t="s">
        <v>46</v>
      </c>
      <c r="U3849" t="s">
        <v>47</v>
      </c>
      <c r="V3849" t="s">
        <v>10414</v>
      </c>
      <c r="W3849">
        <v>38.926963999999998</v>
      </c>
      <c r="X3849">
        <v>-77.053207</v>
      </c>
      <c r="Y3849">
        <v>395386.36</v>
      </c>
      <c r="Z3849">
        <v>139899.81</v>
      </c>
      <c r="AA3849">
        <v>20008</v>
      </c>
      <c r="AB3849">
        <v>223257</v>
      </c>
      <c r="AC3849">
        <v>66271</v>
      </c>
      <c r="AD3849">
        <v>66271</v>
      </c>
      <c r="AE3849">
        <v>3</v>
      </c>
      <c r="AF3849" t="s">
        <v>168</v>
      </c>
      <c r="AG3849" t="s">
        <v>7808</v>
      </c>
      <c r="AH3849" t="s">
        <v>50</v>
      </c>
      <c r="AI3849">
        <v>204</v>
      </c>
      <c r="AJ3849">
        <v>15</v>
      </c>
      <c r="AK3849" t="s">
        <v>51</v>
      </c>
      <c r="AL3849">
        <v>484</v>
      </c>
      <c r="AM3849">
        <v>-77.053209347886906</v>
      </c>
      <c r="AN3849">
        <v>38.926971219751998</v>
      </c>
      <c r="AO3849" t="b">
        <f t="shared" si="120"/>
        <v>1</v>
      </c>
      <c r="AP3849">
        <f t="shared" si="121"/>
        <v>1</v>
      </c>
    </row>
    <row r="3850" spans="1:42">
      <c r="A3850">
        <v>187696</v>
      </c>
      <c r="B3850" t="s">
        <v>13187</v>
      </c>
      <c r="C3850" t="s">
        <v>13188</v>
      </c>
      <c r="D3850">
        <v>10195006</v>
      </c>
      <c r="E3850" t="s">
        <v>201</v>
      </c>
      <c r="I3850" t="s">
        <v>13189</v>
      </c>
      <c r="J3850" t="s">
        <v>266</v>
      </c>
      <c r="K3850" s="6">
        <v>0.29166666666666669</v>
      </c>
      <c r="L3850" s="8">
        <v>0.79166666666666663</v>
      </c>
      <c r="M3850" t="s">
        <v>55</v>
      </c>
      <c r="N3850" t="s">
        <v>55</v>
      </c>
      <c r="Q3850" t="s">
        <v>13188</v>
      </c>
      <c r="R3850" t="s">
        <v>165</v>
      </c>
      <c r="S3850" t="s">
        <v>683</v>
      </c>
      <c r="T3850" t="s">
        <v>46</v>
      </c>
      <c r="U3850" t="s">
        <v>47</v>
      </c>
      <c r="V3850" t="s">
        <v>13190</v>
      </c>
      <c r="W3850">
        <v>38.884287</v>
      </c>
      <c r="X3850">
        <v>-76.990532999999999</v>
      </c>
      <c r="Y3850">
        <v>400821.37</v>
      </c>
      <c r="Z3850">
        <v>135161.09</v>
      </c>
      <c r="AA3850">
        <v>20003</v>
      </c>
      <c r="AB3850">
        <v>73373</v>
      </c>
      <c r="AC3850">
        <v>47372</v>
      </c>
      <c r="AD3850">
        <v>47372</v>
      </c>
      <c r="AE3850">
        <v>6</v>
      </c>
      <c r="AF3850" t="s">
        <v>72</v>
      </c>
      <c r="AG3850" t="s">
        <v>3034</v>
      </c>
      <c r="AH3850" t="s">
        <v>63</v>
      </c>
      <c r="AI3850">
        <v>107</v>
      </c>
      <c r="AJ3850">
        <v>26</v>
      </c>
      <c r="AK3850" t="s">
        <v>51</v>
      </c>
      <c r="AL3850">
        <v>290</v>
      </c>
      <c r="AM3850">
        <v>-76.990535453118895</v>
      </c>
      <c r="AN3850">
        <v>38.884294897503402</v>
      </c>
      <c r="AO3850" t="b">
        <f t="shared" si="120"/>
        <v>1</v>
      </c>
      <c r="AP3850">
        <f t="shared" si="121"/>
        <v>1</v>
      </c>
    </row>
    <row r="3851" spans="1:42">
      <c r="A3851">
        <v>187287</v>
      </c>
      <c r="B3851" t="s">
        <v>13191</v>
      </c>
      <c r="C3851" t="s">
        <v>13192</v>
      </c>
      <c r="D3851">
        <v>10195010</v>
      </c>
      <c r="E3851" t="s">
        <v>201</v>
      </c>
      <c r="I3851" t="s">
        <v>13193</v>
      </c>
      <c r="J3851" t="s">
        <v>183</v>
      </c>
      <c r="K3851" s="6">
        <v>0.29166666666666669</v>
      </c>
      <c r="L3851" s="8">
        <v>0.70833333333333337</v>
      </c>
      <c r="M3851" t="s">
        <v>387</v>
      </c>
      <c r="N3851" t="s">
        <v>95</v>
      </c>
      <c r="O3851" t="s">
        <v>13192</v>
      </c>
      <c r="P3851" t="s">
        <v>13194</v>
      </c>
      <c r="Q3851" t="s">
        <v>13192</v>
      </c>
      <c r="R3851" t="s">
        <v>165</v>
      </c>
      <c r="S3851" t="s">
        <v>415</v>
      </c>
      <c r="T3851" t="s">
        <v>46</v>
      </c>
      <c r="U3851" t="s">
        <v>47</v>
      </c>
      <c r="V3851" t="s">
        <v>10078</v>
      </c>
      <c r="W3851">
        <v>38.925787</v>
      </c>
      <c r="X3851">
        <v>-77.052369999999996</v>
      </c>
      <c r="Y3851">
        <v>395458.83</v>
      </c>
      <c r="Z3851">
        <v>139769.17000000001</v>
      </c>
      <c r="AA3851">
        <v>20008</v>
      </c>
      <c r="AB3851">
        <v>219197</v>
      </c>
      <c r="AC3851">
        <v>61971</v>
      </c>
      <c r="AD3851">
        <v>61971</v>
      </c>
      <c r="AE3851">
        <v>3</v>
      </c>
      <c r="AF3851" t="s">
        <v>168</v>
      </c>
      <c r="AG3851" t="s">
        <v>7808</v>
      </c>
      <c r="AH3851" t="s">
        <v>50</v>
      </c>
      <c r="AI3851">
        <v>204</v>
      </c>
      <c r="AJ3851">
        <v>15</v>
      </c>
      <c r="AK3851" t="s">
        <v>51</v>
      </c>
      <c r="AL3851">
        <v>411</v>
      </c>
      <c r="AM3851">
        <v>-77.052372719335906</v>
      </c>
      <c r="AN3851">
        <v>38.925794750986</v>
      </c>
      <c r="AO3851" t="b">
        <f t="shared" si="120"/>
        <v>1</v>
      </c>
      <c r="AP3851">
        <f t="shared" si="121"/>
        <v>1</v>
      </c>
    </row>
    <row r="3852" spans="1:42">
      <c r="A3852">
        <v>187419</v>
      </c>
      <c r="B3852" t="s">
        <v>9719</v>
      </c>
      <c r="C3852" t="s">
        <v>1031</v>
      </c>
      <c r="D3852">
        <v>10195012</v>
      </c>
      <c r="E3852" t="s">
        <v>81</v>
      </c>
      <c r="I3852" t="s">
        <v>9720</v>
      </c>
      <c r="J3852" t="s">
        <v>183</v>
      </c>
      <c r="K3852" s="6">
        <v>0.33333333333333331</v>
      </c>
      <c r="L3852" s="8">
        <v>0.70833333333333337</v>
      </c>
      <c r="M3852" t="s">
        <v>203</v>
      </c>
      <c r="N3852" t="s">
        <v>203</v>
      </c>
      <c r="Q3852" t="s">
        <v>5434</v>
      </c>
      <c r="R3852" t="s">
        <v>165</v>
      </c>
      <c r="S3852" t="s">
        <v>265</v>
      </c>
      <c r="T3852" t="s">
        <v>46</v>
      </c>
      <c r="U3852" t="s">
        <v>47</v>
      </c>
      <c r="V3852" t="s">
        <v>9256</v>
      </c>
      <c r="W3852">
        <v>38.912073999999997</v>
      </c>
      <c r="X3852">
        <v>-77.060046999999997</v>
      </c>
      <c r="Y3852">
        <v>394792.14</v>
      </c>
      <c r="Z3852">
        <v>138247.34</v>
      </c>
      <c r="AA3852">
        <v>20007</v>
      </c>
      <c r="AB3852">
        <v>272996</v>
      </c>
      <c r="AC3852">
        <v>115809</v>
      </c>
      <c r="AD3852">
        <v>115809</v>
      </c>
      <c r="AE3852">
        <v>2</v>
      </c>
      <c r="AF3852" t="s">
        <v>49</v>
      </c>
      <c r="AG3852" s="2">
        <v>20000000</v>
      </c>
      <c r="AH3852" t="s">
        <v>50</v>
      </c>
      <c r="AI3852">
        <v>206</v>
      </c>
      <c r="AJ3852">
        <v>4</v>
      </c>
      <c r="AK3852" t="s">
        <v>51</v>
      </c>
      <c r="AL3852">
        <v>2856</v>
      </c>
      <c r="AM3852">
        <v>-77.060049685302502</v>
      </c>
      <c r="AN3852">
        <v>38.912081909707403</v>
      </c>
      <c r="AO3852" t="b">
        <f t="shared" si="120"/>
        <v>0</v>
      </c>
      <c r="AP3852">
        <f t="shared" si="121"/>
        <v>0</v>
      </c>
    </row>
    <row r="3853" spans="1:42">
      <c r="A3853">
        <v>187144</v>
      </c>
      <c r="B3853" t="s">
        <v>13195</v>
      </c>
      <c r="C3853" t="s">
        <v>13196</v>
      </c>
      <c r="D3853">
        <v>10195013</v>
      </c>
      <c r="E3853" t="s">
        <v>201</v>
      </c>
      <c r="K3853" s="6">
        <v>0.375</v>
      </c>
      <c r="L3853" s="8">
        <v>0.70833333333333337</v>
      </c>
      <c r="M3853" t="s">
        <v>192</v>
      </c>
      <c r="N3853" t="s">
        <v>192</v>
      </c>
      <c r="Q3853" t="s">
        <v>13196</v>
      </c>
      <c r="R3853" t="s">
        <v>148</v>
      </c>
      <c r="S3853" t="s">
        <v>387</v>
      </c>
      <c r="T3853" t="s">
        <v>46</v>
      </c>
      <c r="U3853" t="s">
        <v>47</v>
      </c>
      <c r="V3853" t="s">
        <v>13197</v>
      </c>
      <c r="W3853">
        <v>38.896495000000002</v>
      </c>
      <c r="X3853">
        <v>-76.981273000000002</v>
      </c>
      <c r="Y3853">
        <v>401624.55</v>
      </c>
      <c r="Z3853">
        <v>136516.37</v>
      </c>
      <c r="AA3853">
        <v>20002</v>
      </c>
      <c r="AB3853">
        <v>59306</v>
      </c>
      <c r="AC3853">
        <v>35403</v>
      </c>
      <c r="AD3853">
        <v>35403</v>
      </c>
      <c r="AE3853">
        <v>6</v>
      </c>
      <c r="AF3853" t="s">
        <v>669</v>
      </c>
      <c r="AG3853" t="s">
        <v>1818</v>
      </c>
      <c r="AH3853" t="s">
        <v>410</v>
      </c>
      <c r="AI3853">
        <v>507</v>
      </c>
      <c r="AJ3853">
        <v>25</v>
      </c>
      <c r="AK3853" t="s">
        <v>51</v>
      </c>
      <c r="AL3853">
        <v>183</v>
      </c>
      <c r="AM3853">
        <v>-76.981275071875004</v>
      </c>
      <c r="AN3853">
        <v>38.896502651754297</v>
      </c>
      <c r="AO3853" t="b">
        <f t="shared" si="120"/>
        <v>1</v>
      </c>
      <c r="AP3853">
        <f t="shared" si="121"/>
        <v>1</v>
      </c>
    </row>
    <row r="3854" spans="1:42">
      <c r="A3854">
        <v>187457</v>
      </c>
      <c r="B3854" t="s">
        <v>13198</v>
      </c>
      <c r="C3854" t="s">
        <v>1031</v>
      </c>
      <c r="D3854">
        <v>10195015</v>
      </c>
      <c r="E3854" t="s">
        <v>81</v>
      </c>
      <c r="I3854" t="s">
        <v>13199</v>
      </c>
      <c r="J3854" t="s">
        <v>184</v>
      </c>
      <c r="K3854" s="6">
        <v>0.375</v>
      </c>
      <c r="L3854" s="8">
        <v>0.66666666666666663</v>
      </c>
      <c r="M3854" t="s">
        <v>265</v>
      </c>
      <c r="N3854" t="s">
        <v>265</v>
      </c>
      <c r="Q3854" t="s">
        <v>4791</v>
      </c>
      <c r="R3854" t="s">
        <v>165</v>
      </c>
      <c r="S3854" t="s">
        <v>174</v>
      </c>
      <c r="T3854" t="s">
        <v>46</v>
      </c>
      <c r="U3854" t="s">
        <v>47</v>
      </c>
      <c r="V3854" t="s">
        <v>10110</v>
      </c>
      <c r="W3854">
        <v>38.900360999999997</v>
      </c>
      <c r="X3854">
        <v>-77.019169000000005</v>
      </c>
      <c r="Y3854">
        <v>398337.21</v>
      </c>
      <c r="Z3854">
        <v>136945.51</v>
      </c>
      <c r="AA3854">
        <v>20001</v>
      </c>
      <c r="AB3854">
        <v>218764</v>
      </c>
      <c r="AC3854">
        <v>62185</v>
      </c>
      <c r="AD3854">
        <v>62185</v>
      </c>
      <c r="AE3854">
        <v>2</v>
      </c>
      <c r="AF3854" t="s">
        <v>434</v>
      </c>
      <c r="AG3854" t="s">
        <v>570</v>
      </c>
      <c r="AH3854" t="s">
        <v>63</v>
      </c>
      <c r="AI3854">
        <v>102</v>
      </c>
      <c r="AJ3854">
        <v>8</v>
      </c>
      <c r="AK3854" t="s">
        <v>64</v>
      </c>
      <c r="AL3854">
        <v>374</v>
      </c>
      <c r="AM3854">
        <v>-77.019171350350106</v>
      </c>
      <c r="AN3854">
        <v>38.900368427574897</v>
      </c>
      <c r="AO3854" t="b">
        <f t="shared" si="120"/>
        <v>0</v>
      </c>
      <c r="AP3854">
        <f t="shared" si="121"/>
        <v>0</v>
      </c>
    </row>
    <row r="3855" spans="1:42">
      <c r="A3855">
        <v>187420</v>
      </c>
      <c r="B3855" t="s">
        <v>13200</v>
      </c>
      <c r="C3855" t="s">
        <v>1031</v>
      </c>
      <c r="D3855">
        <v>10195019</v>
      </c>
      <c r="E3855" t="s">
        <v>81</v>
      </c>
      <c r="I3855" t="s">
        <v>13201</v>
      </c>
      <c r="J3855" t="s">
        <v>183</v>
      </c>
      <c r="K3855" s="6">
        <v>0.33333333333333331</v>
      </c>
      <c r="L3855" s="8">
        <v>0.66666666666666663</v>
      </c>
      <c r="M3855" t="s">
        <v>203</v>
      </c>
      <c r="N3855" t="s">
        <v>203</v>
      </c>
      <c r="Q3855" t="s">
        <v>3922</v>
      </c>
      <c r="R3855" t="s">
        <v>165</v>
      </c>
      <c r="S3855" t="s">
        <v>265</v>
      </c>
      <c r="T3855" t="s">
        <v>46</v>
      </c>
      <c r="U3855" t="s">
        <v>47</v>
      </c>
      <c r="V3855" t="s">
        <v>13202</v>
      </c>
      <c r="W3855">
        <v>38.915706999999998</v>
      </c>
      <c r="X3855">
        <v>-77.047741000000002</v>
      </c>
      <c r="Y3855">
        <v>395859.69</v>
      </c>
      <c r="Z3855">
        <v>138649.9</v>
      </c>
      <c r="AA3855">
        <v>20008</v>
      </c>
      <c r="AB3855">
        <v>235049</v>
      </c>
      <c r="AC3855">
        <v>78358</v>
      </c>
      <c r="AD3855">
        <v>78358</v>
      </c>
      <c r="AE3855">
        <v>2</v>
      </c>
      <c r="AF3855" t="s">
        <v>205</v>
      </c>
      <c r="AG3855" t="s">
        <v>1375</v>
      </c>
      <c r="AH3855" t="s">
        <v>50</v>
      </c>
      <c r="AI3855">
        <v>208</v>
      </c>
      <c r="AJ3855">
        <v>1</v>
      </c>
      <c r="AK3855" t="s">
        <v>51</v>
      </c>
      <c r="AL3855">
        <v>829</v>
      </c>
      <c r="AM3855">
        <v>-77.047743105033902</v>
      </c>
      <c r="AN3855">
        <v>38.915713983439097</v>
      </c>
      <c r="AO3855" t="b">
        <f t="shared" si="120"/>
        <v>0</v>
      </c>
      <c r="AP3855">
        <f t="shared" si="121"/>
        <v>0</v>
      </c>
    </row>
    <row r="3856" spans="1:42">
      <c r="A3856">
        <v>187421</v>
      </c>
      <c r="B3856" t="s">
        <v>9721</v>
      </c>
      <c r="C3856" t="s">
        <v>1031</v>
      </c>
      <c r="D3856">
        <v>10195021</v>
      </c>
      <c r="E3856" t="s">
        <v>81</v>
      </c>
      <c r="I3856" t="s">
        <v>9722</v>
      </c>
      <c r="J3856" t="s">
        <v>183</v>
      </c>
      <c r="K3856" s="6">
        <v>0.33333333333333331</v>
      </c>
      <c r="L3856" s="8">
        <v>0.66666666666666663</v>
      </c>
      <c r="M3856" t="s">
        <v>203</v>
      </c>
      <c r="N3856" t="s">
        <v>203</v>
      </c>
      <c r="Q3856" t="s">
        <v>3922</v>
      </c>
      <c r="R3856" t="s">
        <v>165</v>
      </c>
      <c r="S3856" t="s">
        <v>265</v>
      </c>
      <c r="T3856" t="s">
        <v>46</v>
      </c>
      <c r="U3856" t="s">
        <v>47</v>
      </c>
      <c r="V3856" t="s">
        <v>9723</v>
      </c>
      <c r="W3856">
        <v>38.882452000000001</v>
      </c>
      <c r="X3856">
        <v>-77.005048000000002</v>
      </c>
      <c r="Y3856">
        <v>399562.03</v>
      </c>
      <c r="Z3856">
        <v>134957.26</v>
      </c>
      <c r="AA3856">
        <v>20003</v>
      </c>
      <c r="AB3856">
        <v>70513</v>
      </c>
      <c r="AC3856">
        <v>44154</v>
      </c>
      <c r="AD3856">
        <v>44154</v>
      </c>
      <c r="AE3856">
        <v>6</v>
      </c>
      <c r="AF3856" t="s">
        <v>72</v>
      </c>
      <c r="AG3856" t="s">
        <v>73</v>
      </c>
      <c r="AH3856" t="s">
        <v>63</v>
      </c>
      <c r="AI3856">
        <v>106</v>
      </c>
      <c r="AJ3856">
        <v>26</v>
      </c>
      <c r="AK3856" t="s">
        <v>51</v>
      </c>
      <c r="AL3856">
        <v>2085</v>
      </c>
      <c r="AM3856">
        <v>-77.005050044878502</v>
      </c>
      <c r="AN3856">
        <v>38.882458992073303</v>
      </c>
      <c r="AO3856" t="b">
        <f t="shared" si="120"/>
        <v>0</v>
      </c>
      <c r="AP3856">
        <f t="shared" si="121"/>
        <v>0</v>
      </c>
    </row>
    <row r="3857" spans="1:42">
      <c r="A3857">
        <v>187458</v>
      </c>
      <c r="B3857" t="s">
        <v>13203</v>
      </c>
      <c r="C3857" t="s">
        <v>1031</v>
      </c>
      <c r="D3857">
        <v>10195022</v>
      </c>
      <c r="E3857" t="s">
        <v>81</v>
      </c>
      <c r="I3857" t="s">
        <v>13204</v>
      </c>
      <c r="J3857" t="s">
        <v>192</v>
      </c>
      <c r="K3857" s="6">
        <v>0.375</v>
      </c>
      <c r="L3857" s="8">
        <v>0.64583333333333337</v>
      </c>
      <c r="M3857" t="s">
        <v>265</v>
      </c>
      <c r="N3857" t="s">
        <v>265</v>
      </c>
      <c r="Q3857" t="s">
        <v>3922</v>
      </c>
      <c r="R3857" t="s">
        <v>148</v>
      </c>
      <c r="S3857" t="s">
        <v>174</v>
      </c>
      <c r="T3857" t="s">
        <v>46</v>
      </c>
      <c r="U3857" t="s">
        <v>47</v>
      </c>
      <c r="V3857" t="s">
        <v>10940</v>
      </c>
      <c r="W3857">
        <v>38.876109999999997</v>
      </c>
      <c r="X3857">
        <v>-77.018838000000002</v>
      </c>
      <c r="Y3857">
        <v>398365.4</v>
      </c>
      <c r="Z3857">
        <v>134253.45000000001</v>
      </c>
      <c r="AA3857">
        <v>20024</v>
      </c>
      <c r="AB3857">
        <v>146387</v>
      </c>
      <c r="AC3857">
        <v>55622</v>
      </c>
      <c r="AD3857">
        <v>55622</v>
      </c>
      <c r="AE3857">
        <v>6</v>
      </c>
      <c r="AF3857" t="s">
        <v>392</v>
      </c>
      <c r="AG3857" t="s">
        <v>4124</v>
      </c>
      <c r="AH3857" t="s">
        <v>63</v>
      </c>
      <c r="AI3857">
        <v>105</v>
      </c>
      <c r="AJ3857">
        <v>9</v>
      </c>
      <c r="AK3857" t="s">
        <v>51</v>
      </c>
      <c r="AL3857">
        <v>355</v>
      </c>
      <c r="AM3857">
        <v>-77.018839963256099</v>
      </c>
      <c r="AN3857">
        <v>38.876117384192398</v>
      </c>
      <c r="AO3857" t="b">
        <f t="shared" si="120"/>
        <v>0</v>
      </c>
      <c r="AP3857">
        <f t="shared" si="121"/>
        <v>0</v>
      </c>
    </row>
    <row r="3858" spans="1:42">
      <c r="A3858">
        <v>187609</v>
      </c>
      <c r="B3858" t="s">
        <v>13205</v>
      </c>
      <c r="C3858" t="s">
        <v>1031</v>
      </c>
      <c r="D3858">
        <v>10195027</v>
      </c>
      <c r="E3858" t="s">
        <v>81</v>
      </c>
      <c r="I3858" t="s">
        <v>13206</v>
      </c>
      <c r="J3858" t="s">
        <v>183</v>
      </c>
      <c r="K3858" s="6">
        <v>0.33333333333333331</v>
      </c>
      <c r="L3858" s="8">
        <v>0.66666666666666663</v>
      </c>
      <c r="M3858" t="s">
        <v>266</v>
      </c>
      <c r="N3858" t="s">
        <v>266</v>
      </c>
      <c r="Q3858" t="s">
        <v>3922</v>
      </c>
      <c r="R3858" t="s">
        <v>165</v>
      </c>
      <c r="S3858" t="s">
        <v>55</v>
      </c>
      <c r="T3858" t="s">
        <v>46</v>
      </c>
      <c r="U3858" t="s">
        <v>47</v>
      </c>
      <c r="V3858" t="s">
        <v>12787</v>
      </c>
      <c r="W3858">
        <v>38.907795</v>
      </c>
      <c r="X3858">
        <v>-77.046963000000005</v>
      </c>
      <c r="Y3858">
        <v>395926.69</v>
      </c>
      <c r="Z3858">
        <v>137771.57999999999</v>
      </c>
      <c r="AA3858">
        <v>20037</v>
      </c>
      <c r="AB3858">
        <v>226150</v>
      </c>
      <c r="AC3858">
        <v>69459</v>
      </c>
      <c r="AD3858">
        <v>69459</v>
      </c>
      <c r="AE3858">
        <v>2</v>
      </c>
      <c r="AF3858" t="s">
        <v>86</v>
      </c>
      <c r="AG3858" t="s">
        <v>523</v>
      </c>
      <c r="AH3858" t="s">
        <v>50</v>
      </c>
      <c r="AI3858">
        <v>208</v>
      </c>
      <c r="AJ3858">
        <v>5</v>
      </c>
      <c r="AK3858" t="s">
        <v>51</v>
      </c>
      <c r="AL3858">
        <v>576</v>
      </c>
      <c r="AM3858">
        <v>-77.046965335246696</v>
      </c>
      <c r="AN3858">
        <v>38.907802091425502</v>
      </c>
      <c r="AO3858" t="b">
        <f t="shared" si="120"/>
        <v>0</v>
      </c>
      <c r="AP3858">
        <f t="shared" si="121"/>
        <v>0</v>
      </c>
    </row>
    <row r="3859" spans="1:42">
      <c r="A3859">
        <v>187145</v>
      </c>
      <c r="B3859" t="s">
        <v>9724</v>
      </c>
      <c r="C3859" t="s">
        <v>2138</v>
      </c>
      <c r="D3859">
        <v>10195029</v>
      </c>
      <c r="E3859" t="s">
        <v>81</v>
      </c>
      <c r="I3859" t="s">
        <v>9725</v>
      </c>
      <c r="J3859" t="s">
        <v>183</v>
      </c>
      <c r="K3859" s="6">
        <v>0.375</v>
      </c>
      <c r="L3859" s="8">
        <v>0.66666666666666663</v>
      </c>
      <c r="M3859" t="s">
        <v>184</v>
      </c>
      <c r="N3859" t="s">
        <v>192</v>
      </c>
      <c r="Q3859" t="s">
        <v>2140</v>
      </c>
      <c r="R3859" t="s">
        <v>165</v>
      </c>
      <c r="S3859" t="s">
        <v>387</v>
      </c>
      <c r="T3859" t="s">
        <v>46</v>
      </c>
      <c r="U3859" t="s">
        <v>47</v>
      </c>
      <c r="V3859" t="s">
        <v>9726</v>
      </c>
      <c r="W3859">
        <v>38.907848000000001</v>
      </c>
      <c r="X3859">
        <v>-77.029312000000004</v>
      </c>
      <c r="Y3859">
        <v>397457.61</v>
      </c>
      <c r="Z3859">
        <v>137776.91</v>
      </c>
      <c r="AA3859">
        <v>20005</v>
      </c>
      <c r="AB3859">
        <v>240901</v>
      </c>
      <c r="AC3859">
        <v>84168</v>
      </c>
      <c r="AD3859">
        <v>84168</v>
      </c>
      <c r="AE3859">
        <v>2</v>
      </c>
      <c r="AF3859" t="s">
        <v>97</v>
      </c>
      <c r="AG3859" t="s">
        <v>259</v>
      </c>
      <c r="AH3859" t="s">
        <v>88</v>
      </c>
      <c r="AI3859">
        <v>307</v>
      </c>
      <c r="AJ3859">
        <v>7</v>
      </c>
      <c r="AK3859" t="s">
        <v>51</v>
      </c>
      <c r="AL3859">
        <v>2017</v>
      </c>
      <c r="AM3859">
        <v>-77.0293146807238</v>
      </c>
      <c r="AN3859">
        <v>38.907855868080901</v>
      </c>
      <c r="AO3859" t="b">
        <f t="shared" si="120"/>
        <v>0</v>
      </c>
      <c r="AP3859">
        <f t="shared" si="121"/>
        <v>0</v>
      </c>
    </row>
    <row r="3860" spans="1:42">
      <c r="A3860">
        <v>187376</v>
      </c>
      <c r="B3860" t="s">
        <v>9727</v>
      </c>
      <c r="C3860" t="s">
        <v>2138</v>
      </c>
      <c r="D3860">
        <v>10195031</v>
      </c>
      <c r="E3860" t="s">
        <v>81</v>
      </c>
      <c r="I3860" t="s">
        <v>9728</v>
      </c>
      <c r="J3860" t="s">
        <v>183</v>
      </c>
      <c r="K3860" s="6">
        <v>0.16666666666666666</v>
      </c>
      <c r="L3860" s="8">
        <v>0.875</v>
      </c>
      <c r="M3860" t="s">
        <v>95</v>
      </c>
      <c r="N3860" t="s">
        <v>415</v>
      </c>
      <c r="Q3860" t="s">
        <v>2140</v>
      </c>
      <c r="R3860" t="s">
        <v>165</v>
      </c>
      <c r="S3860" t="s">
        <v>203</v>
      </c>
      <c r="T3860" t="s">
        <v>46</v>
      </c>
      <c r="U3860" t="s">
        <v>47</v>
      </c>
      <c r="V3860" t="s">
        <v>9726</v>
      </c>
      <c r="W3860">
        <v>38.907848000000001</v>
      </c>
      <c r="X3860">
        <v>-77.029312000000004</v>
      </c>
      <c r="Y3860">
        <v>397457.61</v>
      </c>
      <c r="Z3860">
        <v>137776.91</v>
      </c>
      <c r="AA3860">
        <v>20005</v>
      </c>
      <c r="AB3860">
        <v>240901</v>
      </c>
      <c r="AC3860">
        <v>84168</v>
      </c>
      <c r="AD3860">
        <v>84168</v>
      </c>
      <c r="AE3860">
        <v>2</v>
      </c>
      <c r="AF3860" t="s">
        <v>97</v>
      </c>
      <c r="AG3860" t="s">
        <v>259</v>
      </c>
      <c r="AH3860" t="s">
        <v>88</v>
      </c>
      <c r="AI3860">
        <v>307</v>
      </c>
      <c r="AJ3860">
        <v>7</v>
      </c>
      <c r="AK3860" t="s">
        <v>51</v>
      </c>
      <c r="AL3860">
        <v>2018</v>
      </c>
      <c r="AM3860">
        <v>-77.0293146807238</v>
      </c>
      <c r="AN3860">
        <v>38.907855868080901</v>
      </c>
      <c r="AO3860" t="b">
        <f t="shared" si="120"/>
        <v>0</v>
      </c>
      <c r="AP3860">
        <f t="shared" si="121"/>
        <v>0</v>
      </c>
    </row>
    <row r="3861" spans="1:42">
      <c r="A3861">
        <v>187290</v>
      </c>
      <c r="B3861" t="s">
        <v>6046</v>
      </c>
      <c r="C3861" t="s">
        <v>3355</v>
      </c>
      <c r="D3861">
        <v>10195040</v>
      </c>
      <c r="E3861" t="s">
        <v>1806</v>
      </c>
      <c r="F3861" t="s">
        <v>6047</v>
      </c>
      <c r="H3861">
        <v>111480</v>
      </c>
      <c r="I3861" t="s">
        <v>6048</v>
      </c>
      <c r="J3861" t="s">
        <v>183</v>
      </c>
      <c r="K3861" s="6">
        <v>0.29166666666666669</v>
      </c>
      <c r="L3861" s="8">
        <v>0.70833333333333337</v>
      </c>
      <c r="M3861" t="s">
        <v>183</v>
      </c>
      <c r="N3861" t="s">
        <v>95</v>
      </c>
      <c r="O3861" t="s">
        <v>3358</v>
      </c>
      <c r="P3861" t="s">
        <v>3359</v>
      </c>
      <c r="Q3861" t="s">
        <v>3358</v>
      </c>
      <c r="R3861" t="s">
        <v>165</v>
      </c>
      <c r="S3861" t="s">
        <v>415</v>
      </c>
      <c r="W3861">
        <v>0</v>
      </c>
      <c r="X3861">
        <v>0</v>
      </c>
      <c r="Y3861">
        <v>0</v>
      </c>
      <c r="Z3861">
        <v>0</v>
      </c>
      <c r="AB3861">
        <v>-100</v>
      </c>
      <c r="AC3861">
        <v>-100</v>
      </c>
      <c r="AD3861">
        <v>348291</v>
      </c>
      <c r="AF3861" t="s">
        <v>51</v>
      </c>
      <c r="AG3861" t="s">
        <v>51</v>
      </c>
      <c r="AJ3861" t="s">
        <v>51</v>
      </c>
      <c r="AK3861" t="s">
        <v>51</v>
      </c>
      <c r="AL3861">
        <v>1778</v>
      </c>
      <c r="AM3861">
        <v>-81.529192133279295</v>
      </c>
      <c r="AN3861">
        <v>37.5772691877347</v>
      </c>
      <c r="AO3861" t="b">
        <f t="shared" si="120"/>
        <v>0</v>
      </c>
      <c r="AP3861">
        <f t="shared" si="121"/>
        <v>0</v>
      </c>
    </row>
    <row r="3862" spans="1:42">
      <c r="A3862">
        <v>187459</v>
      </c>
      <c r="B3862" t="s">
        <v>13207</v>
      </c>
      <c r="C3862" t="s">
        <v>10690</v>
      </c>
      <c r="D3862">
        <v>10195045</v>
      </c>
      <c r="E3862" t="s">
        <v>201</v>
      </c>
      <c r="I3862" t="s">
        <v>13208</v>
      </c>
      <c r="J3862" t="s">
        <v>183</v>
      </c>
      <c r="K3862" s="6">
        <v>0.33333333333333331</v>
      </c>
      <c r="L3862" s="8">
        <v>0.79166666666666663</v>
      </c>
      <c r="M3862" t="s">
        <v>203</v>
      </c>
      <c r="N3862" t="s">
        <v>265</v>
      </c>
      <c r="Q3862" t="s">
        <v>10690</v>
      </c>
      <c r="R3862" t="s">
        <v>165</v>
      </c>
      <c r="S3862" t="s">
        <v>174</v>
      </c>
      <c r="T3862" t="s">
        <v>46</v>
      </c>
      <c r="U3862" t="s">
        <v>47</v>
      </c>
      <c r="V3862" t="s">
        <v>10693</v>
      </c>
      <c r="W3862">
        <v>38.906995999999999</v>
      </c>
      <c r="X3862">
        <v>-77.029004999999998</v>
      </c>
      <c r="Y3862">
        <v>397484.21</v>
      </c>
      <c r="Z3862">
        <v>137682.26999999999</v>
      </c>
      <c r="AA3862">
        <v>20005</v>
      </c>
      <c r="AB3862">
        <v>226424</v>
      </c>
      <c r="AC3862">
        <v>69753</v>
      </c>
      <c r="AD3862">
        <v>69753</v>
      </c>
      <c r="AE3862">
        <v>2</v>
      </c>
      <c r="AF3862" t="s">
        <v>97</v>
      </c>
      <c r="AG3862" t="s">
        <v>259</v>
      </c>
      <c r="AH3862" t="s">
        <v>88</v>
      </c>
      <c r="AI3862">
        <v>307</v>
      </c>
      <c r="AJ3862">
        <v>7</v>
      </c>
      <c r="AK3862" t="s">
        <v>51</v>
      </c>
      <c r="AL3862">
        <v>611</v>
      </c>
      <c r="AM3862">
        <v>-77.029007650227797</v>
      </c>
      <c r="AN3862">
        <v>38.907003394598199</v>
      </c>
      <c r="AO3862" t="b">
        <f t="shared" si="120"/>
        <v>1</v>
      </c>
      <c r="AP3862">
        <f t="shared" si="121"/>
        <v>1</v>
      </c>
    </row>
    <row r="3863" spans="1:42">
      <c r="A3863">
        <v>187291</v>
      </c>
      <c r="B3863" t="s">
        <v>6051</v>
      </c>
      <c r="C3863" t="s">
        <v>6052</v>
      </c>
      <c r="D3863">
        <v>10195047</v>
      </c>
      <c r="E3863" t="s">
        <v>201</v>
      </c>
      <c r="I3863" t="s">
        <v>6053</v>
      </c>
      <c r="J3863" t="s">
        <v>387</v>
      </c>
      <c r="K3863" s="6">
        <v>0.375</v>
      </c>
      <c r="L3863" s="8">
        <v>0.625</v>
      </c>
      <c r="M3863" t="s">
        <v>95</v>
      </c>
      <c r="N3863" t="s">
        <v>95</v>
      </c>
      <c r="Q3863" t="s">
        <v>6052</v>
      </c>
      <c r="R3863" t="s">
        <v>165</v>
      </c>
      <c r="S3863" t="s">
        <v>415</v>
      </c>
      <c r="T3863" t="s">
        <v>46</v>
      </c>
      <c r="U3863" t="s">
        <v>47</v>
      </c>
      <c r="V3863" t="s">
        <v>6054</v>
      </c>
      <c r="W3863">
        <v>38.916631000000002</v>
      </c>
      <c r="X3863">
        <v>-77.038756000000006</v>
      </c>
      <c r="Y3863">
        <v>396638.98</v>
      </c>
      <c r="Z3863">
        <v>138752.13</v>
      </c>
      <c r="AA3863">
        <v>20009</v>
      </c>
      <c r="AB3863">
        <v>241500</v>
      </c>
      <c r="AC3863">
        <v>84782</v>
      </c>
      <c r="AD3863">
        <v>84782</v>
      </c>
      <c r="AE3863">
        <v>2</v>
      </c>
      <c r="AF3863" t="s">
        <v>86</v>
      </c>
      <c r="AG3863" t="s">
        <v>773</v>
      </c>
      <c r="AH3863" t="s">
        <v>88</v>
      </c>
      <c r="AI3863">
        <v>301</v>
      </c>
      <c r="AJ3863">
        <v>6</v>
      </c>
      <c r="AK3863" t="s">
        <v>51</v>
      </c>
      <c r="AL3863">
        <v>1911</v>
      </c>
      <c r="AM3863">
        <v>-77.038757819673094</v>
      </c>
      <c r="AN3863">
        <v>38.9166382314327</v>
      </c>
      <c r="AO3863" t="b">
        <f t="shared" si="120"/>
        <v>1</v>
      </c>
      <c r="AP3863">
        <f t="shared" si="121"/>
        <v>1</v>
      </c>
    </row>
    <row r="3864" spans="1:42">
      <c r="A3864">
        <v>187422</v>
      </c>
      <c r="B3864" t="s">
        <v>6058</v>
      </c>
      <c r="C3864" t="s">
        <v>3147</v>
      </c>
      <c r="D3864">
        <v>10195048</v>
      </c>
      <c r="E3864" t="s">
        <v>1806</v>
      </c>
      <c r="F3864" t="s">
        <v>6059</v>
      </c>
      <c r="H3864">
        <v>111481</v>
      </c>
      <c r="I3864" t="s">
        <v>6060</v>
      </c>
      <c r="J3864" t="s">
        <v>183</v>
      </c>
      <c r="K3864" s="6">
        <v>0.29166666666666669</v>
      </c>
      <c r="L3864" s="8">
        <v>0.70833333333333337</v>
      </c>
      <c r="M3864" t="s">
        <v>183</v>
      </c>
      <c r="N3864" t="s">
        <v>203</v>
      </c>
      <c r="Q3864" t="s">
        <v>3147</v>
      </c>
      <c r="R3864" t="s">
        <v>165</v>
      </c>
      <c r="S3864" t="s">
        <v>265</v>
      </c>
      <c r="T3864" t="s">
        <v>46</v>
      </c>
      <c r="U3864" t="s">
        <v>47</v>
      </c>
      <c r="V3864" t="s">
        <v>1724</v>
      </c>
      <c r="W3864">
        <v>38.924500000000002</v>
      </c>
      <c r="X3864">
        <v>-77.039381000000006</v>
      </c>
      <c r="Y3864">
        <v>396585.14</v>
      </c>
      <c r="Z3864">
        <v>139625.70000000001</v>
      </c>
      <c r="AA3864">
        <v>20009</v>
      </c>
      <c r="AB3864">
        <v>284066</v>
      </c>
      <c r="AC3864">
        <v>122905</v>
      </c>
      <c r="AD3864">
        <v>122905</v>
      </c>
      <c r="AE3864">
        <v>1</v>
      </c>
      <c r="AF3864" t="s">
        <v>318</v>
      </c>
      <c r="AG3864" t="s">
        <v>1725</v>
      </c>
      <c r="AH3864" t="s">
        <v>88</v>
      </c>
      <c r="AI3864">
        <v>303</v>
      </c>
      <c r="AJ3864">
        <v>1</v>
      </c>
      <c r="AK3864" t="s">
        <v>320</v>
      </c>
      <c r="AL3864">
        <v>1471</v>
      </c>
      <c r="AM3864">
        <v>-77.039382988304894</v>
      </c>
      <c r="AN3864">
        <v>38.924507426913998</v>
      </c>
      <c r="AO3864" t="b">
        <f t="shared" si="120"/>
        <v>1</v>
      </c>
      <c r="AP3864">
        <f t="shared" si="121"/>
        <v>1</v>
      </c>
    </row>
    <row r="3865" spans="1:42">
      <c r="A3865">
        <v>187292</v>
      </c>
      <c r="B3865" t="s">
        <v>13209</v>
      </c>
      <c r="C3865" t="s">
        <v>13210</v>
      </c>
      <c r="D3865">
        <v>10195049</v>
      </c>
      <c r="E3865" t="s">
        <v>2388</v>
      </c>
      <c r="I3865" t="s">
        <v>13211</v>
      </c>
      <c r="J3865" t="s">
        <v>183</v>
      </c>
      <c r="K3865" s="6">
        <v>0.29166666666666669</v>
      </c>
      <c r="L3865" s="8">
        <v>0.70833333333333337</v>
      </c>
      <c r="M3865" t="s">
        <v>95</v>
      </c>
      <c r="N3865" t="s">
        <v>95</v>
      </c>
      <c r="O3865" t="s">
        <v>13210</v>
      </c>
      <c r="P3865" t="s">
        <v>13212</v>
      </c>
      <c r="Q3865" t="s">
        <v>13210</v>
      </c>
      <c r="R3865" t="s">
        <v>165</v>
      </c>
      <c r="S3865" t="s">
        <v>415</v>
      </c>
      <c r="T3865" t="s">
        <v>46</v>
      </c>
      <c r="U3865" t="s">
        <v>47</v>
      </c>
      <c r="V3865" t="s">
        <v>13213</v>
      </c>
      <c r="W3865">
        <v>38.927689000000001</v>
      </c>
      <c r="X3865">
        <v>-76.981530000000006</v>
      </c>
      <c r="Y3865">
        <v>401601.51</v>
      </c>
      <c r="Z3865">
        <v>139979.07999999999</v>
      </c>
      <c r="AA3865">
        <v>20018</v>
      </c>
      <c r="AB3865">
        <v>59909</v>
      </c>
      <c r="AC3865">
        <v>36257</v>
      </c>
      <c r="AD3865">
        <v>36257</v>
      </c>
      <c r="AE3865">
        <v>5</v>
      </c>
      <c r="AF3865" t="s">
        <v>1208</v>
      </c>
      <c r="AG3865" t="s">
        <v>3125</v>
      </c>
      <c r="AH3865" t="s">
        <v>410</v>
      </c>
      <c r="AI3865">
        <v>504</v>
      </c>
      <c r="AJ3865">
        <v>22</v>
      </c>
      <c r="AK3865" t="s">
        <v>51</v>
      </c>
      <c r="AL3865">
        <v>188</v>
      </c>
      <c r="AM3865">
        <v>-76.981532594307893</v>
      </c>
      <c r="AN3865">
        <v>38.927695963974998</v>
      </c>
      <c r="AO3865" t="b">
        <f t="shared" si="120"/>
        <v>1</v>
      </c>
      <c r="AP3865">
        <f t="shared" si="121"/>
        <v>1</v>
      </c>
    </row>
    <row r="3866" spans="1:42">
      <c r="A3866">
        <v>187087</v>
      </c>
      <c r="B3866" t="s">
        <v>6065</v>
      </c>
      <c r="C3866" t="s">
        <v>1031</v>
      </c>
      <c r="D3866">
        <v>10195053</v>
      </c>
      <c r="E3866" t="s">
        <v>81</v>
      </c>
      <c r="I3866" t="s">
        <v>6066</v>
      </c>
      <c r="J3866" t="s">
        <v>183</v>
      </c>
      <c r="K3866" s="6">
        <v>0.33333333333333331</v>
      </c>
      <c r="L3866" s="8">
        <v>0.66666666666666663</v>
      </c>
      <c r="M3866" t="s">
        <v>184</v>
      </c>
      <c r="N3866" t="s">
        <v>184</v>
      </c>
      <c r="Q3866" t="s">
        <v>2168</v>
      </c>
      <c r="R3866" t="s">
        <v>165</v>
      </c>
      <c r="S3866" t="s">
        <v>192</v>
      </c>
      <c r="T3866" t="s">
        <v>46</v>
      </c>
      <c r="U3866" t="s">
        <v>47</v>
      </c>
      <c r="V3866" t="s">
        <v>6067</v>
      </c>
      <c r="W3866">
        <v>38.881424000000003</v>
      </c>
      <c r="X3866">
        <v>-76.994692999999998</v>
      </c>
      <c r="Y3866">
        <v>400460.46</v>
      </c>
      <c r="Z3866">
        <v>134843.22</v>
      </c>
      <c r="AA3866">
        <v>20003</v>
      </c>
      <c r="AB3866">
        <v>302623</v>
      </c>
      <c r="AC3866">
        <v>162791</v>
      </c>
      <c r="AD3866">
        <v>162791</v>
      </c>
      <c r="AE3866">
        <v>6</v>
      </c>
      <c r="AF3866" t="s">
        <v>72</v>
      </c>
      <c r="AG3866" t="s">
        <v>3034</v>
      </c>
      <c r="AH3866" t="s">
        <v>63</v>
      </c>
      <c r="AI3866">
        <v>107</v>
      </c>
      <c r="AJ3866">
        <v>26</v>
      </c>
      <c r="AK3866" t="s">
        <v>74</v>
      </c>
      <c r="AL3866">
        <v>1990</v>
      </c>
      <c r="AM3866">
        <v>-76.994695391030007</v>
      </c>
      <c r="AN3866">
        <v>38.881431664291597</v>
      </c>
      <c r="AO3866" t="b">
        <f t="shared" si="120"/>
        <v>0</v>
      </c>
      <c r="AP3866">
        <f t="shared" si="121"/>
        <v>0</v>
      </c>
    </row>
    <row r="3867" spans="1:42">
      <c r="A3867">
        <v>187885</v>
      </c>
      <c r="B3867" t="s">
        <v>13613</v>
      </c>
      <c r="C3867" t="s">
        <v>4468</v>
      </c>
      <c r="D3867">
        <v>10195054</v>
      </c>
      <c r="E3867" t="s">
        <v>2561</v>
      </c>
      <c r="K3867" s="6">
        <v>0.29166666666666669</v>
      </c>
      <c r="L3867" s="8">
        <v>0.70833333333333337</v>
      </c>
      <c r="M3867" t="s">
        <v>184</v>
      </c>
      <c r="N3867" t="s">
        <v>683</v>
      </c>
      <c r="Q3867" t="s">
        <v>796</v>
      </c>
      <c r="R3867" t="s">
        <v>148</v>
      </c>
      <c r="S3867" t="s">
        <v>56</v>
      </c>
      <c r="T3867" t="s">
        <v>46</v>
      </c>
      <c r="U3867" t="s">
        <v>47</v>
      </c>
      <c r="V3867" t="s">
        <v>4127</v>
      </c>
      <c r="W3867">
        <v>38.894376999999999</v>
      </c>
      <c r="X3867">
        <v>-76.997547999999995</v>
      </c>
      <c r="Y3867">
        <v>400212.75465000002</v>
      </c>
      <c r="Z3867">
        <v>136281.0759</v>
      </c>
      <c r="AB3867">
        <v>0</v>
      </c>
      <c r="AC3867">
        <v>456022</v>
      </c>
      <c r="AD3867">
        <v>392050</v>
      </c>
      <c r="AE3867">
        <v>6</v>
      </c>
      <c r="AF3867" t="s">
        <v>434</v>
      </c>
      <c r="AG3867" t="s">
        <v>1593</v>
      </c>
      <c r="AH3867" t="s">
        <v>63</v>
      </c>
      <c r="AI3867">
        <v>104</v>
      </c>
      <c r="AJ3867">
        <v>25</v>
      </c>
      <c r="AK3867" t="s">
        <v>74</v>
      </c>
      <c r="AL3867">
        <v>4194</v>
      </c>
      <c r="AM3867">
        <v>-76.997549799126205</v>
      </c>
      <c r="AN3867">
        <v>38.894384510740899</v>
      </c>
      <c r="AO3867" t="b">
        <f t="shared" si="120"/>
        <v>0</v>
      </c>
      <c r="AP3867">
        <f t="shared" si="121"/>
        <v>0</v>
      </c>
    </row>
    <row r="3868" spans="1:42">
      <c r="A3868">
        <v>187886</v>
      </c>
      <c r="B3868" t="s">
        <v>13613</v>
      </c>
      <c r="C3868" t="s">
        <v>4468</v>
      </c>
      <c r="D3868">
        <v>10195054</v>
      </c>
      <c r="E3868" t="s">
        <v>2561</v>
      </c>
      <c r="K3868" s="6">
        <v>0.29166666666666669</v>
      </c>
      <c r="L3868" s="8">
        <v>0.70833333333333337</v>
      </c>
      <c r="M3868" t="s">
        <v>184</v>
      </c>
      <c r="N3868" t="s">
        <v>683</v>
      </c>
      <c r="Q3868" t="s">
        <v>796</v>
      </c>
      <c r="R3868" t="s">
        <v>148</v>
      </c>
      <c r="S3868" t="s">
        <v>56</v>
      </c>
      <c r="T3868" t="s">
        <v>46</v>
      </c>
      <c r="U3868" t="s">
        <v>47</v>
      </c>
      <c r="V3868" t="s">
        <v>5583</v>
      </c>
      <c r="W3868">
        <v>38.894182999999998</v>
      </c>
      <c r="X3868">
        <v>-76.996163999999993</v>
      </c>
      <c r="Y3868">
        <v>400332.77382</v>
      </c>
      <c r="Z3868">
        <v>136259.51865000001</v>
      </c>
      <c r="AB3868">
        <v>0</v>
      </c>
      <c r="AC3868">
        <v>457294</v>
      </c>
      <c r="AD3868">
        <v>393282</v>
      </c>
      <c r="AE3868">
        <v>6</v>
      </c>
      <c r="AF3868" t="s">
        <v>434</v>
      </c>
      <c r="AG3868" t="s">
        <v>1593</v>
      </c>
      <c r="AH3868" t="s">
        <v>63</v>
      </c>
      <c r="AI3868">
        <v>107</v>
      </c>
      <c r="AJ3868">
        <v>25</v>
      </c>
      <c r="AK3868" t="s">
        <v>51</v>
      </c>
      <c r="AL3868">
        <v>4194</v>
      </c>
      <c r="AM3868">
        <v>-76.996166314050797</v>
      </c>
      <c r="AN3868">
        <v>38.894190277881201</v>
      </c>
      <c r="AO3868" t="b">
        <f t="shared" si="120"/>
        <v>0</v>
      </c>
      <c r="AP3868">
        <f t="shared" si="121"/>
        <v>0</v>
      </c>
    </row>
    <row r="3869" spans="1:42">
      <c r="A3869">
        <v>187146</v>
      </c>
      <c r="B3869" t="s">
        <v>13214</v>
      </c>
      <c r="C3869" t="s">
        <v>2387</v>
      </c>
      <c r="D3869">
        <v>10195063</v>
      </c>
      <c r="E3869" t="s">
        <v>2388</v>
      </c>
      <c r="I3869" t="s">
        <v>13215</v>
      </c>
      <c r="J3869" t="s">
        <v>183</v>
      </c>
      <c r="K3869" s="6">
        <v>0.29166666666666669</v>
      </c>
      <c r="L3869" s="8">
        <v>0.70833333333333337</v>
      </c>
      <c r="M3869" t="s">
        <v>192</v>
      </c>
      <c r="N3869" t="s">
        <v>192</v>
      </c>
      <c r="Q3869" t="s">
        <v>2387</v>
      </c>
      <c r="R3869" t="s">
        <v>165</v>
      </c>
      <c r="S3869" t="s">
        <v>387</v>
      </c>
      <c r="T3869" t="s">
        <v>46</v>
      </c>
      <c r="U3869" t="s">
        <v>47</v>
      </c>
      <c r="V3869" t="s">
        <v>13216</v>
      </c>
      <c r="W3869">
        <v>38.893332000000001</v>
      </c>
      <c r="X3869">
        <v>-76.960087999999999</v>
      </c>
      <c r="Y3869">
        <v>403462.47</v>
      </c>
      <c r="Z3869">
        <v>136165.82999999999</v>
      </c>
      <c r="AA3869">
        <v>20019</v>
      </c>
      <c r="AB3869">
        <v>46251</v>
      </c>
      <c r="AC3869">
        <v>1125</v>
      </c>
      <c r="AD3869">
        <v>1125</v>
      </c>
      <c r="AE3869">
        <v>7</v>
      </c>
      <c r="AF3869" t="s">
        <v>1881</v>
      </c>
      <c r="AG3869" t="s">
        <v>13217</v>
      </c>
      <c r="AH3869" t="s">
        <v>912</v>
      </c>
      <c r="AI3869">
        <v>601</v>
      </c>
      <c r="AJ3869">
        <v>32</v>
      </c>
      <c r="AK3869" t="s">
        <v>51</v>
      </c>
      <c r="AL3869">
        <v>18</v>
      </c>
      <c r="AM3869">
        <v>-76.960089978507497</v>
      </c>
      <c r="AN3869">
        <v>38.893339541592397</v>
      </c>
      <c r="AO3869" t="b">
        <f t="shared" si="120"/>
        <v>1</v>
      </c>
      <c r="AP3869">
        <f t="shared" si="121"/>
        <v>1</v>
      </c>
    </row>
    <row r="3870" spans="1:42">
      <c r="A3870">
        <v>187295</v>
      </c>
      <c r="B3870" t="s">
        <v>13218</v>
      </c>
      <c r="C3870" t="s">
        <v>3909</v>
      </c>
      <c r="D3870">
        <v>10195065</v>
      </c>
      <c r="E3870" t="s">
        <v>2388</v>
      </c>
      <c r="I3870" t="s">
        <v>13219</v>
      </c>
      <c r="J3870" t="s">
        <v>183</v>
      </c>
      <c r="K3870" s="6">
        <v>0.33333333333333331</v>
      </c>
      <c r="L3870" s="8">
        <v>0.66666666666666663</v>
      </c>
      <c r="M3870" t="s">
        <v>95</v>
      </c>
      <c r="N3870" t="s">
        <v>95</v>
      </c>
      <c r="Q3870" t="s">
        <v>3911</v>
      </c>
      <c r="R3870" t="s">
        <v>165</v>
      </c>
      <c r="S3870" t="s">
        <v>415</v>
      </c>
      <c r="T3870" t="s">
        <v>46</v>
      </c>
      <c r="U3870" t="s">
        <v>47</v>
      </c>
      <c r="V3870" t="s">
        <v>13220</v>
      </c>
      <c r="W3870">
        <v>38.903556999999999</v>
      </c>
      <c r="X3870">
        <v>-76.998921999999993</v>
      </c>
      <c r="Y3870">
        <v>400093.5</v>
      </c>
      <c r="Z3870">
        <v>137300.09</v>
      </c>
      <c r="AA3870">
        <v>20002</v>
      </c>
      <c r="AB3870">
        <v>14239</v>
      </c>
      <c r="AC3870">
        <v>9126</v>
      </c>
      <c r="AD3870">
        <v>9126</v>
      </c>
      <c r="AE3870">
        <v>6</v>
      </c>
      <c r="AF3870" t="s">
        <v>434</v>
      </c>
      <c r="AG3870" t="s">
        <v>2287</v>
      </c>
      <c r="AH3870" t="s">
        <v>63</v>
      </c>
      <c r="AI3870">
        <v>104</v>
      </c>
      <c r="AJ3870">
        <v>25</v>
      </c>
      <c r="AK3870" t="s">
        <v>51</v>
      </c>
      <c r="AL3870">
        <v>54</v>
      </c>
      <c r="AM3870">
        <v>-76.9989243436479</v>
      </c>
      <c r="AN3870">
        <v>38.903564179292701</v>
      </c>
      <c r="AO3870" t="b">
        <f t="shared" si="120"/>
        <v>0</v>
      </c>
      <c r="AP3870">
        <f t="shared" si="121"/>
        <v>0</v>
      </c>
    </row>
    <row r="3871" spans="1:42">
      <c r="A3871">
        <v>187462</v>
      </c>
      <c r="B3871" t="s">
        <v>13221</v>
      </c>
      <c r="C3871" t="s">
        <v>11707</v>
      </c>
      <c r="D3871">
        <v>10195075</v>
      </c>
      <c r="E3871" t="s">
        <v>201</v>
      </c>
      <c r="I3871" t="s">
        <v>13222</v>
      </c>
      <c r="J3871" t="s">
        <v>183</v>
      </c>
      <c r="K3871" s="6">
        <v>0.41666666666666669</v>
      </c>
      <c r="L3871" s="8">
        <v>0.75</v>
      </c>
      <c r="M3871" t="s">
        <v>265</v>
      </c>
      <c r="N3871" t="s">
        <v>265</v>
      </c>
      <c r="O3871" t="s">
        <v>11707</v>
      </c>
      <c r="P3871" t="s">
        <v>13223</v>
      </c>
      <c r="Q3871" t="s">
        <v>11707</v>
      </c>
      <c r="R3871" t="s">
        <v>165</v>
      </c>
      <c r="S3871" t="s">
        <v>174</v>
      </c>
      <c r="T3871" t="s">
        <v>46</v>
      </c>
      <c r="U3871" t="s">
        <v>47</v>
      </c>
      <c r="V3871" t="s">
        <v>11709</v>
      </c>
      <c r="W3871">
        <v>38.927301</v>
      </c>
      <c r="X3871">
        <v>-77.056174999999996</v>
      </c>
      <c r="Y3871">
        <v>395129.07</v>
      </c>
      <c r="Z3871">
        <v>139937.4</v>
      </c>
      <c r="AA3871">
        <v>20008</v>
      </c>
      <c r="AB3871">
        <v>220028</v>
      </c>
      <c r="AC3871">
        <v>63402</v>
      </c>
      <c r="AD3871">
        <v>63402</v>
      </c>
      <c r="AE3871">
        <v>3</v>
      </c>
      <c r="AF3871" t="s">
        <v>168</v>
      </c>
      <c r="AG3871" t="s">
        <v>814</v>
      </c>
      <c r="AH3871" t="s">
        <v>50</v>
      </c>
      <c r="AI3871">
        <v>204</v>
      </c>
      <c r="AJ3871">
        <v>15</v>
      </c>
      <c r="AK3871" t="s">
        <v>51</v>
      </c>
      <c r="AL3871">
        <v>403</v>
      </c>
      <c r="AM3871">
        <v>-77.056176825329601</v>
      </c>
      <c r="AN3871">
        <v>38.927308453600197</v>
      </c>
      <c r="AO3871" t="b">
        <f t="shared" si="120"/>
        <v>1</v>
      </c>
      <c r="AP3871">
        <f t="shared" si="121"/>
        <v>1</v>
      </c>
    </row>
    <row r="3872" spans="1:42">
      <c r="A3872">
        <v>187296</v>
      </c>
      <c r="B3872" t="s">
        <v>13224</v>
      </c>
      <c r="C3872" t="s">
        <v>13225</v>
      </c>
      <c r="D3872">
        <v>10195076</v>
      </c>
      <c r="E3872" t="s">
        <v>160</v>
      </c>
      <c r="I3872" t="s">
        <v>13226</v>
      </c>
      <c r="J3872" t="s">
        <v>184</v>
      </c>
      <c r="K3872" s="6">
        <v>0.33333333333333331</v>
      </c>
      <c r="L3872" s="8">
        <v>0.39583333333333331</v>
      </c>
      <c r="M3872" t="s">
        <v>95</v>
      </c>
      <c r="N3872" t="s">
        <v>95</v>
      </c>
      <c r="Q3872" t="s">
        <v>13227</v>
      </c>
      <c r="R3872" t="s">
        <v>165</v>
      </c>
      <c r="S3872" t="s">
        <v>415</v>
      </c>
      <c r="T3872" t="s">
        <v>46</v>
      </c>
      <c r="U3872" t="s">
        <v>47</v>
      </c>
      <c r="V3872" t="s">
        <v>13228</v>
      </c>
      <c r="W3872">
        <v>38.917194000000002</v>
      </c>
      <c r="X3872">
        <v>-77.024557000000001</v>
      </c>
      <c r="Y3872">
        <v>397870.38</v>
      </c>
      <c r="Z3872">
        <v>138814.20000000001</v>
      </c>
      <c r="AA3872">
        <v>20001</v>
      </c>
      <c r="AB3872">
        <v>239440</v>
      </c>
      <c r="AC3872">
        <v>82215</v>
      </c>
      <c r="AD3872">
        <v>82215</v>
      </c>
      <c r="AE3872">
        <v>1</v>
      </c>
      <c r="AF3872" t="s">
        <v>361</v>
      </c>
      <c r="AG3872" t="s">
        <v>591</v>
      </c>
      <c r="AH3872" t="s">
        <v>88</v>
      </c>
      <c r="AI3872">
        <v>305</v>
      </c>
      <c r="AJ3872">
        <v>3</v>
      </c>
      <c r="AK3872" t="s">
        <v>51</v>
      </c>
      <c r="AL3872">
        <v>963</v>
      </c>
      <c r="AM3872">
        <v>-77.024558881324495</v>
      </c>
      <c r="AN3872">
        <v>38.917201225799502</v>
      </c>
      <c r="AO3872" t="b">
        <f t="shared" si="120"/>
        <v>0</v>
      </c>
      <c r="AP3872">
        <f t="shared" si="121"/>
        <v>0</v>
      </c>
    </row>
    <row r="3873" spans="1:42">
      <c r="A3873">
        <v>187910</v>
      </c>
      <c r="B3873" t="s">
        <v>14017</v>
      </c>
      <c r="C3873" t="s">
        <v>14018</v>
      </c>
      <c r="D3873">
        <v>10195078</v>
      </c>
      <c r="E3873" t="s">
        <v>201</v>
      </c>
      <c r="I3873" t="s">
        <v>14019</v>
      </c>
      <c r="J3873" t="s">
        <v>183</v>
      </c>
      <c r="K3873" s="6">
        <v>0.33333333333333331</v>
      </c>
      <c r="L3873" s="8">
        <v>0.70833333333333337</v>
      </c>
      <c r="M3873" t="s">
        <v>683</v>
      </c>
      <c r="N3873" t="s">
        <v>683</v>
      </c>
      <c r="Q3873" t="s">
        <v>14018</v>
      </c>
      <c r="R3873" t="s">
        <v>165</v>
      </c>
      <c r="S3873" t="s">
        <v>56</v>
      </c>
      <c r="T3873" t="s">
        <v>46</v>
      </c>
      <c r="U3873" t="s">
        <v>47</v>
      </c>
      <c r="V3873" t="s">
        <v>14020</v>
      </c>
      <c r="W3873">
        <v>38.907477999999998</v>
      </c>
      <c r="X3873">
        <v>-76.985849000000002</v>
      </c>
      <c r="Y3873">
        <v>401227.38</v>
      </c>
      <c r="Z3873">
        <v>137735.47</v>
      </c>
      <c r="AA3873">
        <v>20002</v>
      </c>
      <c r="AB3873">
        <v>71117</v>
      </c>
      <c r="AC3873">
        <v>44795</v>
      </c>
      <c r="AD3873">
        <v>44795</v>
      </c>
      <c r="AE3873">
        <v>5</v>
      </c>
      <c r="AF3873" t="s">
        <v>1208</v>
      </c>
      <c r="AG3873" t="s">
        <v>5277</v>
      </c>
      <c r="AH3873" t="s">
        <v>410</v>
      </c>
      <c r="AI3873">
        <v>506</v>
      </c>
      <c r="AJ3873">
        <v>23</v>
      </c>
      <c r="AK3873" t="s">
        <v>51</v>
      </c>
      <c r="AL3873">
        <v>4129</v>
      </c>
      <c r="AM3873">
        <v>-76.985851322841697</v>
      </c>
      <c r="AN3873">
        <v>38.907485383790103</v>
      </c>
      <c r="AO3873" t="b">
        <f t="shared" si="120"/>
        <v>1</v>
      </c>
      <c r="AP3873">
        <f t="shared" si="121"/>
        <v>1</v>
      </c>
    </row>
    <row r="3874" spans="1:42">
      <c r="A3874">
        <v>187911</v>
      </c>
      <c r="B3874" t="s">
        <v>14014</v>
      </c>
      <c r="C3874" t="s">
        <v>14015</v>
      </c>
      <c r="D3874">
        <v>10195080</v>
      </c>
      <c r="E3874" t="s">
        <v>201</v>
      </c>
      <c r="I3874" t="s">
        <v>14016</v>
      </c>
      <c r="J3874" t="s">
        <v>183</v>
      </c>
      <c r="K3874" s="6">
        <v>0.54166666666666663</v>
      </c>
      <c r="L3874" s="8">
        <v>0.79166666666666663</v>
      </c>
      <c r="M3874" t="s">
        <v>683</v>
      </c>
      <c r="N3874" t="s">
        <v>683</v>
      </c>
      <c r="Q3874" t="s">
        <v>14015</v>
      </c>
      <c r="R3874" t="s">
        <v>165</v>
      </c>
      <c r="S3874" t="s">
        <v>56</v>
      </c>
      <c r="T3874" t="s">
        <v>46</v>
      </c>
      <c r="U3874" t="s">
        <v>47</v>
      </c>
      <c r="V3874" t="s">
        <v>9749</v>
      </c>
      <c r="W3874">
        <v>38.888370999999999</v>
      </c>
      <c r="X3874">
        <v>-76.986073000000005</v>
      </c>
      <c r="Y3874">
        <v>401208.27</v>
      </c>
      <c r="Z3874">
        <v>135614.44</v>
      </c>
      <c r="AA3874">
        <v>20003</v>
      </c>
      <c r="AB3874">
        <v>152054</v>
      </c>
      <c r="AC3874">
        <v>59668</v>
      </c>
      <c r="AD3874">
        <v>59668</v>
      </c>
      <c r="AE3874">
        <v>6</v>
      </c>
      <c r="AF3874" t="s">
        <v>72</v>
      </c>
      <c r="AG3874" t="s">
        <v>646</v>
      </c>
      <c r="AH3874" t="s">
        <v>63</v>
      </c>
      <c r="AI3874">
        <v>108</v>
      </c>
      <c r="AJ3874">
        <v>26</v>
      </c>
      <c r="AK3874" t="s">
        <v>51</v>
      </c>
      <c r="AL3874">
        <v>4139</v>
      </c>
      <c r="AM3874">
        <v>-76.986075379318194</v>
      </c>
      <c r="AN3874">
        <v>38.888378401073403</v>
      </c>
      <c r="AO3874" t="b">
        <f t="shared" si="120"/>
        <v>1</v>
      </c>
      <c r="AP3874">
        <f t="shared" si="121"/>
        <v>1</v>
      </c>
    </row>
    <row r="3875" spans="1:42">
      <c r="A3875">
        <v>187698</v>
      </c>
      <c r="B3875" t="s">
        <v>13229</v>
      </c>
      <c r="C3875" t="s">
        <v>13230</v>
      </c>
      <c r="D3875">
        <v>10195082</v>
      </c>
      <c r="E3875" t="s">
        <v>519</v>
      </c>
      <c r="I3875" t="s">
        <v>13231</v>
      </c>
      <c r="J3875" t="s">
        <v>183</v>
      </c>
      <c r="K3875" s="6">
        <v>0.29166666666666669</v>
      </c>
      <c r="L3875" s="8">
        <v>0.70833333333333337</v>
      </c>
      <c r="M3875" t="s">
        <v>184</v>
      </c>
      <c r="N3875" t="s">
        <v>55</v>
      </c>
      <c r="Q3875" t="s">
        <v>13230</v>
      </c>
      <c r="R3875" t="s">
        <v>165</v>
      </c>
      <c r="S3875" t="s">
        <v>683</v>
      </c>
      <c r="T3875" t="s">
        <v>46</v>
      </c>
      <c r="U3875" t="s">
        <v>47</v>
      </c>
      <c r="V3875" t="s">
        <v>13232</v>
      </c>
      <c r="W3875">
        <v>38.920445999999998</v>
      </c>
      <c r="X3875">
        <v>-77.010234999999994</v>
      </c>
      <c r="Y3875">
        <v>399112.43</v>
      </c>
      <c r="Z3875">
        <v>139175.03</v>
      </c>
      <c r="AA3875">
        <v>20001</v>
      </c>
      <c r="AB3875">
        <v>228092</v>
      </c>
      <c r="AC3875">
        <v>71113</v>
      </c>
      <c r="AD3875">
        <v>71113</v>
      </c>
      <c r="AE3875">
        <v>5</v>
      </c>
      <c r="AF3875" t="s">
        <v>408</v>
      </c>
      <c r="AG3875" t="s">
        <v>3676</v>
      </c>
      <c r="AH3875" t="s">
        <v>410</v>
      </c>
      <c r="AI3875">
        <v>501</v>
      </c>
      <c r="AJ3875">
        <v>21</v>
      </c>
      <c r="AK3875" t="s">
        <v>51</v>
      </c>
      <c r="AL3875">
        <v>654</v>
      </c>
      <c r="AM3875">
        <v>-77.010237299692093</v>
      </c>
      <c r="AN3875">
        <v>38.920453833912397</v>
      </c>
      <c r="AO3875" t="b">
        <f t="shared" si="120"/>
        <v>1</v>
      </c>
      <c r="AP3875">
        <f t="shared" si="121"/>
        <v>1</v>
      </c>
    </row>
    <row r="3876" spans="1:42">
      <c r="A3876">
        <v>187463</v>
      </c>
      <c r="B3876" t="s">
        <v>6070</v>
      </c>
      <c r="C3876" t="s">
        <v>3966</v>
      </c>
      <c r="D3876">
        <v>10195084</v>
      </c>
      <c r="E3876" t="s">
        <v>81</v>
      </c>
      <c r="I3876" t="s">
        <v>6071</v>
      </c>
      <c r="J3876" t="s">
        <v>387</v>
      </c>
      <c r="K3876" s="6">
        <v>0.39583333333333331</v>
      </c>
      <c r="L3876" s="8">
        <v>0.64583333333333337</v>
      </c>
      <c r="M3876" t="s">
        <v>203</v>
      </c>
      <c r="N3876" t="s">
        <v>265</v>
      </c>
      <c r="Q3876" t="s">
        <v>3967</v>
      </c>
      <c r="R3876" t="s">
        <v>165</v>
      </c>
      <c r="S3876" t="s">
        <v>174</v>
      </c>
      <c r="T3876" t="s">
        <v>46</v>
      </c>
      <c r="U3876" t="s">
        <v>47</v>
      </c>
      <c r="V3876" t="s">
        <v>6072</v>
      </c>
      <c r="W3876">
        <v>38.897167000000003</v>
      </c>
      <c r="X3876">
        <v>-77.026202999999995</v>
      </c>
      <c r="Y3876">
        <v>397726.95</v>
      </c>
      <c r="Z3876">
        <v>136591.12</v>
      </c>
      <c r="AA3876">
        <v>20004</v>
      </c>
      <c r="AB3876">
        <v>243409</v>
      </c>
      <c r="AC3876">
        <v>86612</v>
      </c>
      <c r="AD3876">
        <v>86612</v>
      </c>
      <c r="AE3876">
        <v>2</v>
      </c>
      <c r="AF3876" t="s">
        <v>61</v>
      </c>
      <c r="AG3876" t="s">
        <v>62</v>
      </c>
      <c r="AH3876" t="s">
        <v>63</v>
      </c>
      <c r="AI3876">
        <v>101</v>
      </c>
      <c r="AJ3876">
        <v>8</v>
      </c>
      <c r="AK3876" t="s">
        <v>64</v>
      </c>
      <c r="AL3876">
        <v>1144</v>
      </c>
      <c r="AM3876">
        <v>-77.026205409905003</v>
      </c>
      <c r="AN3876">
        <v>38.897174587734803</v>
      </c>
      <c r="AO3876" t="b">
        <f t="shared" si="120"/>
        <v>0</v>
      </c>
      <c r="AP3876">
        <f t="shared" si="121"/>
        <v>0</v>
      </c>
    </row>
    <row r="3877" spans="1:42">
      <c r="A3877">
        <v>187464</v>
      </c>
      <c r="B3877" t="s">
        <v>6075</v>
      </c>
      <c r="C3877" t="s">
        <v>985</v>
      </c>
      <c r="D3877">
        <v>10195085</v>
      </c>
      <c r="E3877" t="s">
        <v>201</v>
      </c>
      <c r="I3877" t="s">
        <v>6076</v>
      </c>
      <c r="J3877" t="s">
        <v>183</v>
      </c>
      <c r="K3877" s="6">
        <v>0.29166666666666669</v>
      </c>
      <c r="L3877" s="8">
        <v>0.70833333333333337</v>
      </c>
      <c r="M3877" t="s">
        <v>203</v>
      </c>
      <c r="N3877" t="s">
        <v>265</v>
      </c>
      <c r="O3877" t="s">
        <v>4391</v>
      </c>
      <c r="P3877" t="s">
        <v>4392</v>
      </c>
      <c r="Q3877" t="s">
        <v>4391</v>
      </c>
      <c r="R3877" t="s">
        <v>165</v>
      </c>
      <c r="S3877" t="s">
        <v>174</v>
      </c>
      <c r="T3877" t="s">
        <v>46</v>
      </c>
      <c r="U3877" t="s">
        <v>47</v>
      </c>
      <c r="V3877" t="s">
        <v>6077</v>
      </c>
      <c r="W3877">
        <v>38.906869999999998</v>
      </c>
      <c r="X3877">
        <v>-77.034161999999995</v>
      </c>
      <c r="Y3877">
        <v>397036.98</v>
      </c>
      <c r="Z3877">
        <v>137668.44</v>
      </c>
      <c r="AA3877">
        <v>20005</v>
      </c>
      <c r="AB3877">
        <v>279198</v>
      </c>
      <c r="AC3877">
        <v>121355</v>
      </c>
      <c r="AD3877">
        <v>121355</v>
      </c>
      <c r="AE3877">
        <v>2</v>
      </c>
      <c r="AF3877" t="s">
        <v>97</v>
      </c>
      <c r="AG3877" t="s">
        <v>171</v>
      </c>
      <c r="AH3877" t="s">
        <v>50</v>
      </c>
      <c r="AI3877">
        <v>208</v>
      </c>
      <c r="AJ3877">
        <v>7</v>
      </c>
      <c r="AK3877" t="s">
        <v>51</v>
      </c>
      <c r="AL3877">
        <v>1418</v>
      </c>
      <c r="AM3877">
        <v>-77.034163851142907</v>
      </c>
      <c r="AN3877">
        <v>38.906877415084402</v>
      </c>
      <c r="AO3877" t="b">
        <f t="shared" si="120"/>
        <v>0</v>
      </c>
      <c r="AP3877">
        <f t="shared" si="121"/>
        <v>0</v>
      </c>
    </row>
    <row r="3878" spans="1:42">
      <c r="A3878">
        <v>187298</v>
      </c>
      <c r="B3878" t="s">
        <v>9729</v>
      </c>
      <c r="C3878" t="s">
        <v>9730</v>
      </c>
      <c r="D3878">
        <v>10195087</v>
      </c>
      <c r="E3878" t="s">
        <v>160</v>
      </c>
      <c r="I3878" t="s">
        <v>9731</v>
      </c>
      <c r="J3878" t="s">
        <v>183</v>
      </c>
      <c r="K3878" s="6">
        <v>0.25</v>
      </c>
      <c r="L3878" s="8">
        <v>0.70833333333333337</v>
      </c>
      <c r="M3878" t="s">
        <v>95</v>
      </c>
      <c r="N3878" t="s">
        <v>95</v>
      </c>
      <c r="Q3878" t="s">
        <v>9730</v>
      </c>
      <c r="R3878" t="s">
        <v>165</v>
      </c>
      <c r="S3878" t="s">
        <v>415</v>
      </c>
      <c r="T3878" t="s">
        <v>46</v>
      </c>
      <c r="U3878" t="s">
        <v>47</v>
      </c>
      <c r="V3878" t="s">
        <v>9732</v>
      </c>
      <c r="W3878">
        <v>38.909908999999999</v>
      </c>
      <c r="X3878">
        <v>-77.024327</v>
      </c>
      <c r="Y3878">
        <v>397890.06</v>
      </c>
      <c r="Z3878">
        <v>138005.54</v>
      </c>
      <c r="AA3878">
        <v>20001</v>
      </c>
      <c r="AB3878">
        <v>225558</v>
      </c>
      <c r="AC3878">
        <v>68860</v>
      </c>
      <c r="AD3878">
        <v>68860</v>
      </c>
      <c r="AE3878">
        <v>6</v>
      </c>
      <c r="AF3878" t="s">
        <v>61</v>
      </c>
      <c r="AG3878" t="s">
        <v>1221</v>
      </c>
      <c r="AH3878" t="s">
        <v>88</v>
      </c>
      <c r="AI3878">
        <v>308</v>
      </c>
      <c r="AJ3878">
        <v>7</v>
      </c>
      <c r="AK3878" t="s">
        <v>51</v>
      </c>
      <c r="AL3878">
        <v>2236</v>
      </c>
      <c r="AM3878">
        <v>-77.024329466393297</v>
      </c>
      <c r="AN3878">
        <v>38.909916590800997</v>
      </c>
      <c r="AO3878" t="b">
        <f t="shared" si="120"/>
        <v>1</v>
      </c>
      <c r="AP3878">
        <f t="shared" si="121"/>
        <v>1</v>
      </c>
    </row>
    <row r="3879" spans="1:42">
      <c r="A3879">
        <v>187183</v>
      </c>
      <c r="B3879" t="s">
        <v>6081</v>
      </c>
      <c r="C3879" t="s">
        <v>612</v>
      </c>
      <c r="D3879">
        <v>10195096</v>
      </c>
      <c r="E3879" t="s">
        <v>160</v>
      </c>
      <c r="I3879" t="s">
        <v>6082</v>
      </c>
      <c r="J3879" t="s">
        <v>183</v>
      </c>
      <c r="K3879" s="6">
        <v>0.625</v>
      </c>
      <c r="L3879" s="8">
        <v>0.98958333333333337</v>
      </c>
      <c r="M3879" t="s">
        <v>387</v>
      </c>
      <c r="N3879" t="s">
        <v>387</v>
      </c>
      <c r="Q3879" t="s">
        <v>614</v>
      </c>
      <c r="R3879" t="s">
        <v>165</v>
      </c>
      <c r="S3879" t="s">
        <v>95</v>
      </c>
      <c r="T3879" t="s">
        <v>46</v>
      </c>
      <c r="U3879" t="s">
        <v>47</v>
      </c>
      <c r="V3879" t="s">
        <v>6083</v>
      </c>
      <c r="W3879">
        <v>38.925747000000001</v>
      </c>
      <c r="X3879">
        <v>-77.088685999999996</v>
      </c>
      <c r="Y3879">
        <v>392309.79</v>
      </c>
      <c r="Z3879">
        <v>139767.18</v>
      </c>
      <c r="AA3879">
        <v>20007</v>
      </c>
      <c r="AB3879">
        <v>271286</v>
      </c>
      <c r="AC3879">
        <v>114450</v>
      </c>
      <c r="AD3879">
        <v>114450</v>
      </c>
      <c r="AE3879">
        <v>3</v>
      </c>
      <c r="AF3879" t="s">
        <v>508</v>
      </c>
      <c r="AG3879" t="s">
        <v>509</v>
      </c>
      <c r="AH3879" t="s">
        <v>50</v>
      </c>
      <c r="AI3879">
        <v>205</v>
      </c>
      <c r="AJ3879">
        <v>13</v>
      </c>
      <c r="AK3879" t="s">
        <v>51</v>
      </c>
      <c r="AL3879">
        <v>1303</v>
      </c>
      <c r="AM3879">
        <v>-77.0886885604951</v>
      </c>
      <c r="AN3879">
        <v>38.9257549066729</v>
      </c>
      <c r="AO3879" t="b">
        <f t="shared" si="120"/>
        <v>0</v>
      </c>
      <c r="AP3879">
        <f t="shared" si="121"/>
        <v>0</v>
      </c>
    </row>
    <row r="3880" spans="1:42">
      <c r="A3880">
        <v>187465</v>
      </c>
      <c r="B3880" t="s">
        <v>9733</v>
      </c>
      <c r="C3880" t="s">
        <v>1031</v>
      </c>
      <c r="D3880">
        <v>10195102</v>
      </c>
      <c r="E3880" t="s">
        <v>81</v>
      </c>
      <c r="I3880" t="s">
        <v>9734</v>
      </c>
      <c r="J3880" t="s">
        <v>184</v>
      </c>
      <c r="K3880" s="6">
        <v>0.39583333333333331</v>
      </c>
      <c r="L3880" s="8">
        <v>0.64583333333333337</v>
      </c>
      <c r="M3880" t="s">
        <v>203</v>
      </c>
      <c r="N3880" t="s">
        <v>265</v>
      </c>
      <c r="Q3880" t="s">
        <v>9328</v>
      </c>
      <c r="R3880" t="s">
        <v>165</v>
      </c>
      <c r="S3880" t="s">
        <v>174</v>
      </c>
      <c r="T3880" t="s">
        <v>46</v>
      </c>
      <c r="U3880" t="s">
        <v>47</v>
      </c>
      <c r="V3880" t="s">
        <v>6804</v>
      </c>
      <c r="W3880">
        <v>38.920445999999998</v>
      </c>
      <c r="X3880">
        <v>-77.071250000000006</v>
      </c>
      <c r="Y3880">
        <v>393821.25</v>
      </c>
      <c r="Z3880">
        <v>139177.35999999999</v>
      </c>
      <c r="AA3880">
        <v>20007</v>
      </c>
      <c r="AB3880">
        <v>284326</v>
      </c>
      <c r="AC3880">
        <v>122856</v>
      </c>
      <c r="AD3880">
        <v>122856</v>
      </c>
      <c r="AE3880">
        <v>3</v>
      </c>
      <c r="AF3880" t="s">
        <v>294</v>
      </c>
      <c r="AG3880" t="s">
        <v>3105</v>
      </c>
      <c r="AH3880" t="s">
        <v>50</v>
      </c>
      <c r="AI3880">
        <v>204</v>
      </c>
      <c r="AJ3880">
        <v>14</v>
      </c>
      <c r="AK3880" t="s">
        <v>51</v>
      </c>
      <c r="AL3880">
        <v>2975</v>
      </c>
      <c r="AM3880">
        <v>-77.071252557309705</v>
      </c>
      <c r="AN3880">
        <v>38.920453547989403</v>
      </c>
      <c r="AO3880" t="b">
        <f t="shared" si="120"/>
        <v>0</v>
      </c>
      <c r="AP3880">
        <f t="shared" si="121"/>
        <v>0</v>
      </c>
    </row>
    <row r="3881" spans="1:42">
      <c r="A3881">
        <v>187466</v>
      </c>
      <c r="B3881" t="s">
        <v>13233</v>
      </c>
      <c r="C3881" t="s">
        <v>735</v>
      </c>
      <c r="D3881">
        <v>10195104</v>
      </c>
      <c r="E3881" t="s">
        <v>81</v>
      </c>
      <c r="I3881" t="s">
        <v>13234</v>
      </c>
      <c r="J3881" t="s">
        <v>387</v>
      </c>
      <c r="K3881" s="6">
        <v>0.39583333333333331</v>
      </c>
      <c r="L3881" s="8">
        <v>0.64583333333333337</v>
      </c>
      <c r="M3881" t="s">
        <v>203</v>
      </c>
      <c r="N3881" t="s">
        <v>265</v>
      </c>
      <c r="O3881" t="s">
        <v>737</v>
      </c>
      <c r="P3881" t="s">
        <v>738</v>
      </c>
      <c r="Q3881" t="s">
        <v>737</v>
      </c>
      <c r="R3881" t="s">
        <v>165</v>
      </c>
      <c r="S3881" t="s">
        <v>174</v>
      </c>
      <c r="T3881" t="s">
        <v>46</v>
      </c>
      <c r="U3881" t="s">
        <v>47</v>
      </c>
      <c r="V3881" t="s">
        <v>10078</v>
      </c>
      <c r="W3881">
        <v>38.925787</v>
      </c>
      <c r="X3881">
        <v>-77.052369999999996</v>
      </c>
      <c r="Y3881">
        <v>395458.83</v>
      </c>
      <c r="Z3881">
        <v>139769.17000000001</v>
      </c>
      <c r="AA3881">
        <v>20008</v>
      </c>
      <c r="AB3881">
        <v>219197</v>
      </c>
      <c r="AC3881">
        <v>61971</v>
      </c>
      <c r="AD3881">
        <v>61971</v>
      </c>
      <c r="AE3881">
        <v>3</v>
      </c>
      <c r="AF3881" t="s">
        <v>168</v>
      </c>
      <c r="AG3881" t="s">
        <v>7808</v>
      </c>
      <c r="AH3881" t="s">
        <v>50</v>
      </c>
      <c r="AI3881">
        <v>204</v>
      </c>
      <c r="AJ3881">
        <v>15</v>
      </c>
      <c r="AK3881" t="s">
        <v>51</v>
      </c>
      <c r="AL3881">
        <v>409</v>
      </c>
      <c r="AM3881">
        <v>-77.052372719335906</v>
      </c>
      <c r="AN3881">
        <v>38.925794750986</v>
      </c>
      <c r="AO3881" t="b">
        <f t="shared" ref="AO3881:AO3944" si="122">C3881=Q3881</f>
        <v>0</v>
      </c>
      <c r="AP3881">
        <f t="shared" si="121"/>
        <v>0</v>
      </c>
    </row>
    <row r="3882" spans="1:42">
      <c r="A3882">
        <v>187611</v>
      </c>
      <c r="B3882" t="s">
        <v>13235</v>
      </c>
      <c r="C3882" t="s">
        <v>1031</v>
      </c>
      <c r="D3882">
        <v>10195105</v>
      </c>
      <c r="E3882" t="s">
        <v>81</v>
      </c>
      <c r="I3882" t="s">
        <v>13236</v>
      </c>
      <c r="J3882" t="s">
        <v>203</v>
      </c>
      <c r="K3882" s="6">
        <v>0.33333333333333331</v>
      </c>
      <c r="L3882" s="8">
        <v>0.66666666666666663</v>
      </c>
      <c r="M3882" t="s">
        <v>266</v>
      </c>
      <c r="N3882" t="s">
        <v>266</v>
      </c>
      <c r="Q3882" t="s">
        <v>2168</v>
      </c>
      <c r="R3882" t="s">
        <v>165</v>
      </c>
      <c r="S3882" t="s">
        <v>55</v>
      </c>
      <c r="T3882" t="s">
        <v>46</v>
      </c>
      <c r="U3882" t="s">
        <v>47</v>
      </c>
      <c r="V3882" t="s">
        <v>13237</v>
      </c>
      <c r="W3882">
        <v>38.894018000000003</v>
      </c>
      <c r="X3882">
        <v>-76.995328999999998</v>
      </c>
      <c r="Y3882">
        <v>400405.23</v>
      </c>
      <c r="Z3882">
        <v>136241.26</v>
      </c>
      <c r="AA3882">
        <v>20002</v>
      </c>
      <c r="AB3882">
        <v>42709</v>
      </c>
      <c r="AC3882">
        <v>29438</v>
      </c>
      <c r="AD3882">
        <v>29438</v>
      </c>
      <c r="AE3882">
        <v>6</v>
      </c>
      <c r="AF3882" t="s">
        <v>434</v>
      </c>
      <c r="AG3882" t="s">
        <v>1593</v>
      </c>
      <c r="AH3882" t="s">
        <v>63</v>
      </c>
      <c r="AI3882">
        <v>107</v>
      </c>
      <c r="AJ3882">
        <v>25</v>
      </c>
      <c r="AK3882" t="s">
        <v>51</v>
      </c>
      <c r="AL3882">
        <v>153</v>
      </c>
      <c r="AM3882">
        <v>-76.995331103850404</v>
      </c>
      <c r="AN3882">
        <v>38.894025766829103</v>
      </c>
      <c r="AO3882" t="b">
        <f t="shared" si="122"/>
        <v>0</v>
      </c>
      <c r="AP3882">
        <f t="shared" si="121"/>
        <v>0</v>
      </c>
    </row>
    <row r="3883" spans="1:42">
      <c r="A3883">
        <v>187912</v>
      </c>
      <c r="B3883" t="s">
        <v>13626</v>
      </c>
      <c r="C3883" t="s">
        <v>1031</v>
      </c>
      <c r="D3883">
        <v>10195107</v>
      </c>
      <c r="E3883" t="s">
        <v>81</v>
      </c>
      <c r="I3883" t="s">
        <v>13627</v>
      </c>
      <c r="J3883" t="s">
        <v>203</v>
      </c>
      <c r="K3883" s="6">
        <v>0.29166666666666669</v>
      </c>
      <c r="L3883" s="8">
        <v>0.79166666666666663</v>
      </c>
      <c r="M3883" t="s">
        <v>683</v>
      </c>
      <c r="N3883" t="s">
        <v>683</v>
      </c>
      <c r="Q3883" t="s">
        <v>4791</v>
      </c>
      <c r="R3883" t="s">
        <v>165</v>
      </c>
      <c r="S3883" t="s">
        <v>56</v>
      </c>
      <c r="T3883" t="s">
        <v>46</v>
      </c>
      <c r="U3883" t="s">
        <v>47</v>
      </c>
      <c r="V3883" t="s">
        <v>13628</v>
      </c>
      <c r="W3883">
        <v>38.901031000000003</v>
      </c>
      <c r="X3883">
        <v>-77.040863000000002</v>
      </c>
      <c r="Y3883">
        <v>396455.45</v>
      </c>
      <c r="Z3883">
        <v>137020.49</v>
      </c>
      <c r="AA3883">
        <v>20006</v>
      </c>
      <c r="AB3883">
        <v>279347</v>
      </c>
      <c r="AC3883">
        <v>121415</v>
      </c>
      <c r="AD3883">
        <v>121415</v>
      </c>
      <c r="AE3883">
        <v>2</v>
      </c>
      <c r="AF3883" t="s">
        <v>86</v>
      </c>
      <c r="AG3883" t="s">
        <v>523</v>
      </c>
      <c r="AH3883" t="s">
        <v>50</v>
      </c>
      <c r="AI3883">
        <v>207</v>
      </c>
      <c r="AJ3883">
        <v>6</v>
      </c>
      <c r="AK3883" t="s">
        <v>524</v>
      </c>
      <c r="AL3883">
        <v>4104</v>
      </c>
      <c r="AM3883">
        <v>-77.040865143924904</v>
      </c>
      <c r="AN3883">
        <v>38.901038299772701</v>
      </c>
      <c r="AO3883" t="b">
        <f t="shared" si="122"/>
        <v>0</v>
      </c>
      <c r="AP3883">
        <f t="shared" si="121"/>
        <v>0</v>
      </c>
    </row>
    <row r="3884" spans="1:42">
      <c r="A3884">
        <v>187299</v>
      </c>
      <c r="B3884" t="s">
        <v>9735</v>
      </c>
      <c r="C3884" t="s">
        <v>9736</v>
      </c>
      <c r="D3884">
        <v>10195109</v>
      </c>
      <c r="E3884" t="s">
        <v>201</v>
      </c>
      <c r="I3884" t="s">
        <v>9737</v>
      </c>
      <c r="J3884" t="s">
        <v>183</v>
      </c>
      <c r="K3884" s="6">
        <v>0.29166666666666669</v>
      </c>
      <c r="L3884" s="8">
        <v>0.79166666666666663</v>
      </c>
      <c r="M3884" t="s">
        <v>387</v>
      </c>
      <c r="N3884" t="s">
        <v>95</v>
      </c>
      <c r="O3884" t="s">
        <v>9736</v>
      </c>
      <c r="P3884" t="s">
        <v>9738</v>
      </c>
      <c r="Q3884" t="s">
        <v>9736</v>
      </c>
      <c r="R3884" t="s">
        <v>165</v>
      </c>
      <c r="S3884" t="s">
        <v>415</v>
      </c>
      <c r="T3884" t="s">
        <v>46</v>
      </c>
      <c r="U3884" t="s">
        <v>47</v>
      </c>
      <c r="V3884" t="s">
        <v>9739</v>
      </c>
      <c r="W3884">
        <v>38.961914</v>
      </c>
      <c r="X3884">
        <v>-77.070151999999993</v>
      </c>
      <c r="Y3884">
        <v>393920.02</v>
      </c>
      <c r="Z3884">
        <v>143780.57</v>
      </c>
      <c r="AA3884">
        <v>20015</v>
      </c>
      <c r="AB3884">
        <v>263050</v>
      </c>
      <c r="AC3884">
        <v>106202</v>
      </c>
      <c r="AD3884">
        <v>106202</v>
      </c>
      <c r="AE3884">
        <v>3</v>
      </c>
      <c r="AF3884" t="s">
        <v>827</v>
      </c>
      <c r="AG3884" t="s">
        <v>2164</v>
      </c>
      <c r="AH3884" t="s">
        <v>50</v>
      </c>
      <c r="AI3884">
        <v>201</v>
      </c>
      <c r="AJ3884">
        <v>10</v>
      </c>
      <c r="AK3884" t="s">
        <v>51</v>
      </c>
      <c r="AL3884">
        <v>2796</v>
      </c>
      <c r="AM3884">
        <v>-77.070154385408898</v>
      </c>
      <c r="AN3884">
        <v>38.961921281345099</v>
      </c>
      <c r="AO3884" t="b">
        <f t="shared" si="122"/>
        <v>1</v>
      </c>
      <c r="AP3884">
        <f t="shared" si="121"/>
        <v>1</v>
      </c>
    </row>
    <row r="3885" spans="1:42">
      <c r="A3885">
        <v>187913</v>
      </c>
      <c r="B3885" t="s">
        <v>14010</v>
      </c>
      <c r="C3885" t="s">
        <v>14011</v>
      </c>
      <c r="D3885">
        <v>10195110</v>
      </c>
      <c r="E3885" t="s">
        <v>201</v>
      </c>
      <c r="I3885" t="s">
        <v>14012</v>
      </c>
      <c r="J3885" t="s">
        <v>183</v>
      </c>
      <c r="K3885" s="6">
        <v>0.5</v>
      </c>
      <c r="L3885" s="8">
        <v>0.79166666666666663</v>
      </c>
      <c r="M3885" t="s">
        <v>683</v>
      </c>
      <c r="N3885" t="s">
        <v>683</v>
      </c>
      <c r="Q3885" t="s">
        <v>14011</v>
      </c>
      <c r="R3885" t="s">
        <v>165</v>
      </c>
      <c r="S3885" t="s">
        <v>56</v>
      </c>
      <c r="T3885" t="s">
        <v>46</v>
      </c>
      <c r="U3885" t="s">
        <v>47</v>
      </c>
      <c r="V3885" t="s">
        <v>14013</v>
      </c>
      <c r="W3885">
        <v>38.907432999999997</v>
      </c>
      <c r="X3885">
        <v>-77.033900000000003</v>
      </c>
      <c r="Y3885">
        <v>397059.7</v>
      </c>
      <c r="Z3885">
        <v>137730.98000000001</v>
      </c>
      <c r="AA3885">
        <v>20005</v>
      </c>
      <c r="AB3885">
        <v>226179</v>
      </c>
      <c r="AC3885">
        <v>69488</v>
      </c>
      <c r="AD3885">
        <v>69488</v>
      </c>
      <c r="AE3885">
        <v>2</v>
      </c>
      <c r="AF3885" t="s">
        <v>97</v>
      </c>
      <c r="AG3885" t="s">
        <v>2006</v>
      </c>
      <c r="AH3885" t="s">
        <v>50</v>
      </c>
      <c r="AI3885">
        <v>208</v>
      </c>
      <c r="AJ3885">
        <v>7</v>
      </c>
      <c r="AK3885" t="s">
        <v>51</v>
      </c>
      <c r="AL3885">
        <v>4074</v>
      </c>
      <c r="AM3885">
        <v>-77.033902173105204</v>
      </c>
      <c r="AN3885">
        <v>38.907440873478102</v>
      </c>
      <c r="AO3885" t="b">
        <f t="shared" si="122"/>
        <v>1</v>
      </c>
      <c r="AP3885">
        <f t="shared" si="121"/>
        <v>1</v>
      </c>
    </row>
    <row r="3886" spans="1:42">
      <c r="A3886">
        <v>187914</v>
      </c>
      <c r="B3886" t="s">
        <v>13526</v>
      </c>
      <c r="C3886" t="s">
        <v>735</v>
      </c>
      <c r="D3886">
        <v>10195112</v>
      </c>
      <c r="E3886" t="s">
        <v>81</v>
      </c>
      <c r="I3886" t="s">
        <v>13527</v>
      </c>
      <c r="J3886" t="s">
        <v>265</v>
      </c>
      <c r="K3886" s="6">
        <v>0.16666666666666666</v>
      </c>
      <c r="L3886" s="8">
        <v>0.79166666666666663</v>
      </c>
      <c r="M3886" t="s">
        <v>683</v>
      </c>
      <c r="N3886" t="s">
        <v>683</v>
      </c>
      <c r="O3886" t="s">
        <v>737</v>
      </c>
      <c r="P3886" t="s">
        <v>738</v>
      </c>
      <c r="Q3886" t="s">
        <v>737</v>
      </c>
      <c r="R3886" t="s">
        <v>165</v>
      </c>
      <c r="S3886" t="s">
        <v>56</v>
      </c>
      <c r="T3886" t="s">
        <v>46</v>
      </c>
      <c r="U3886" t="s">
        <v>47</v>
      </c>
      <c r="V3886" t="s">
        <v>13528</v>
      </c>
      <c r="W3886">
        <v>38.894942</v>
      </c>
      <c r="X3886">
        <v>-77.021666999999994</v>
      </c>
      <c r="Y3886">
        <v>398120.39</v>
      </c>
      <c r="Z3886">
        <v>136344.06</v>
      </c>
      <c r="AA3886">
        <v>20004</v>
      </c>
      <c r="AB3886">
        <v>279733</v>
      </c>
      <c r="AC3886">
        <v>121828</v>
      </c>
      <c r="AD3886">
        <v>121828</v>
      </c>
      <c r="AE3886">
        <v>2</v>
      </c>
      <c r="AF3886" t="s">
        <v>434</v>
      </c>
      <c r="AG3886" t="s">
        <v>570</v>
      </c>
      <c r="AH3886" t="s">
        <v>63</v>
      </c>
      <c r="AI3886">
        <v>102</v>
      </c>
      <c r="AJ3886">
        <v>8</v>
      </c>
      <c r="AK3886" t="s">
        <v>64</v>
      </c>
      <c r="AL3886">
        <v>4170</v>
      </c>
      <c r="AM3886">
        <v>-77.021669260456093</v>
      </c>
      <c r="AN3886">
        <v>38.894949910193297</v>
      </c>
      <c r="AO3886" t="b">
        <f t="shared" si="122"/>
        <v>0</v>
      </c>
      <c r="AP3886">
        <f t="shared" si="121"/>
        <v>0</v>
      </c>
    </row>
    <row r="3887" spans="1:42">
      <c r="A3887">
        <v>187532</v>
      </c>
      <c r="B3887" t="s">
        <v>9740</v>
      </c>
      <c r="C3887" t="s">
        <v>9741</v>
      </c>
      <c r="D3887">
        <v>10195118</v>
      </c>
      <c r="E3887" t="s">
        <v>652</v>
      </c>
      <c r="I3887" t="s">
        <v>9742</v>
      </c>
      <c r="J3887" t="s">
        <v>387</v>
      </c>
      <c r="K3887" s="6">
        <v>0.29166666666666669</v>
      </c>
      <c r="L3887" s="8">
        <v>0.70833333333333337</v>
      </c>
      <c r="M3887" t="s">
        <v>203</v>
      </c>
      <c r="N3887" t="s">
        <v>174</v>
      </c>
      <c r="O3887" t="s">
        <v>9741</v>
      </c>
      <c r="P3887" t="s">
        <v>9743</v>
      </c>
      <c r="Q3887" t="s">
        <v>9741</v>
      </c>
      <c r="R3887" t="s">
        <v>165</v>
      </c>
      <c r="S3887" t="s">
        <v>266</v>
      </c>
      <c r="T3887" t="s">
        <v>46</v>
      </c>
      <c r="U3887" t="s">
        <v>47</v>
      </c>
      <c r="V3887" t="s">
        <v>9418</v>
      </c>
      <c r="W3887">
        <v>38.918498999999997</v>
      </c>
      <c r="X3887">
        <v>-77.024181999999996</v>
      </c>
      <c r="Y3887">
        <v>397902.93</v>
      </c>
      <c r="Z3887">
        <v>138959.04000000001</v>
      </c>
      <c r="AA3887">
        <v>20001</v>
      </c>
      <c r="AB3887">
        <v>218794</v>
      </c>
      <c r="AC3887">
        <v>62210</v>
      </c>
      <c r="AD3887">
        <v>62210</v>
      </c>
      <c r="AE3887">
        <v>1</v>
      </c>
      <c r="AF3887" t="s">
        <v>361</v>
      </c>
      <c r="AG3887" t="s">
        <v>983</v>
      </c>
      <c r="AH3887" t="s">
        <v>88</v>
      </c>
      <c r="AI3887">
        <v>305</v>
      </c>
      <c r="AJ3887">
        <v>3</v>
      </c>
      <c r="AK3887" t="s">
        <v>51</v>
      </c>
      <c r="AL3887">
        <v>2301</v>
      </c>
      <c r="AM3887">
        <v>-77.024183990569199</v>
      </c>
      <c r="AN3887">
        <v>38.918506070710599</v>
      </c>
      <c r="AO3887" t="b">
        <f t="shared" si="122"/>
        <v>1</v>
      </c>
      <c r="AP3887">
        <f t="shared" si="121"/>
        <v>1</v>
      </c>
    </row>
    <row r="3888" spans="1:42">
      <c r="A3888">
        <v>187915</v>
      </c>
      <c r="B3888" t="s">
        <v>14007</v>
      </c>
      <c r="C3888" t="s">
        <v>11455</v>
      </c>
      <c r="D3888">
        <v>10195123</v>
      </c>
      <c r="E3888" t="s">
        <v>201</v>
      </c>
      <c r="I3888" t="s">
        <v>14008</v>
      </c>
      <c r="J3888" t="s">
        <v>183</v>
      </c>
      <c r="K3888" s="6">
        <v>0.29166666666666669</v>
      </c>
      <c r="L3888" s="8">
        <v>0.79166666666666663</v>
      </c>
      <c r="M3888" t="s">
        <v>683</v>
      </c>
      <c r="N3888" t="s">
        <v>683</v>
      </c>
      <c r="O3888" t="s">
        <v>11455</v>
      </c>
      <c r="P3888" t="s">
        <v>11456</v>
      </c>
      <c r="Q3888" t="s">
        <v>11455</v>
      </c>
      <c r="R3888" t="s">
        <v>165</v>
      </c>
      <c r="S3888" t="s">
        <v>56</v>
      </c>
      <c r="T3888" t="s">
        <v>46</v>
      </c>
      <c r="U3888" t="s">
        <v>47</v>
      </c>
      <c r="V3888" t="s">
        <v>14009</v>
      </c>
      <c r="W3888">
        <v>38.892617000000001</v>
      </c>
      <c r="X3888">
        <v>-76.980507000000003</v>
      </c>
      <c r="Y3888">
        <v>401691.03</v>
      </c>
      <c r="Z3888">
        <v>136085.82999999999</v>
      </c>
      <c r="AA3888">
        <v>20002</v>
      </c>
      <c r="AB3888">
        <v>50797</v>
      </c>
      <c r="AC3888">
        <v>707</v>
      </c>
      <c r="AD3888">
        <v>707</v>
      </c>
      <c r="AE3888">
        <v>6</v>
      </c>
      <c r="AF3888" t="s">
        <v>669</v>
      </c>
      <c r="AG3888" t="s">
        <v>3481</v>
      </c>
      <c r="AH3888" t="s">
        <v>63</v>
      </c>
      <c r="AI3888">
        <v>108</v>
      </c>
      <c r="AJ3888">
        <v>25</v>
      </c>
      <c r="AK3888" t="s">
        <v>51</v>
      </c>
      <c r="AL3888">
        <v>4050</v>
      </c>
      <c r="AM3888">
        <v>-76.980509774567494</v>
      </c>
      <c r="AN3888">
        <v>38.892624063303202</v>
      </c>
      <c r="AO3888" t="b">
        <f t="shared" si="122"/>
        <v>1</v>
      </c>
      <c r="AP3888">
        <f t="shared" si="121"/>
        <v>1</v>
      </c>
    </row>
    <row r="3889" spans="1:42">
      <c r="A3889">
        <v>187699</v>
      </c>
      <c r="B3889" t="s">
        <v>9744</v>
      </c>
      <c r="C3889" t="s">
        <v>9745</v>
      </c>
      <c r="D3889">
        <v>10195128</v>
      </c>
      <c r="E3889" t="s">
        <v>652</v>
      </c>
      <c r="K3889" s="6">
        <v>0.29166666666666669</v>
      </c>
      <c r="L3889" s="8">
        <v>0.5</v>
      </c>
      <c r="M3889" t="s">
        <v>174</v>
      </c>
      <c r="N3889" t="s">
        <v>55</v>
      </c>
      <c r="Q3889" t="s">
        <v>9745</v>
      </c>
      <c r="R3889" t="s">
        <v>148</v>
      </c>
      <c r="S3889" t="s">
        <v>683</v>
      </c>
      <c r="T3889" t="s">
        <v>46</v>
      </c>
      <c r="U3889" t="s">
        <v>47</v>
      </c>
      <c r="V3889" t="s">
        <v>9746</v>
      </c>
      <c r="W3889">
        <v>38.925928999999996</v>
      </c>
      <c r="X3889">
        <v>-77.026752999999999</v>
      </c>
      <c r="Y3889">
        <v>397680.21</v>
      </c>
      <c r="Z3889">
        <v>139783.96</v>
      </c>
      <c r="AA3889">
        <v>20001</v>
      </c>
      <c r="AB3889">
        <v>231731</v>
      </c>
      <c r="AC3889">
        <v>75041</v>
      </c>
      <c r="AD3889">
        <v>75041</v>
      </c>
      <c r="AE3889">
        <v>1</v>
      </c>
      <c r="AF3889" t="s">
        <v>361</v>
      </c>
      <c r="AG3889" t="s">
        <v>2430</v>
      </c>
      <c r="AH3889" t="s">
        <v>88</v>
      </c>
      <c r="AI3889">
        <v>304</v>
      </c>
      <c r="AJ3889">
        <v>2</v>
      </c>
      <c r="AK3889" t="s">
        <v>51</v>
      </c>
      <c r="AL3889">
        <v>2535</v>
      </c>
      <c r="AM3889">
        <v>-77.026755004453193</v>
      </c>
      <c r="AN3889">
        <v>38.925936657042101</v>
      </c>
      <c r="AO3889" t="b">
        <f t="shared" si="122"/>
        <v>1</v>
      </c>
      <c r="AP3889">
        <f t="shared" si="121"/>
        <v>1</v>
      </c>
    </row>
    <row r="3890" spans="1:42">
      <c r="A3890">
        <v>187092</v>
      </c>
      <c r="B3890" t="s">
        <v>6086</v>
      </c>
      <c r="C3890" t="s">
        <v>6087</v>
      </c>
      <c r="D3890">
        <v>10195134</v>
      </c>
      <c r="E3890" t="s">
        <v>201</v>
      </c>
      <c r="I3890" t="s">
        <v>6088</v>
      </c>
      <c r="J3890" t="s">
        <v>183</v>
      </c>
      <c r="K3890" s="6">
        <v>0.29166666666666669</v>
      </c>
      <c r="L3890" s="8">
        <v>0.70833333333333337</v>
      </c>
      <c r="M3890" t="s">
        <v>184</v>
      </c>
      <c r="N3890" t="s">
        <v>184</v>
      </c>
      <c r="Q3890" t="s">
        <v>6087</v>
      </c>
      <c r="R3890" t="s">
        <v>165</v>
      </c>
      <c r="S3890" t="s">
        <v>192</v>
      </c>
      <c r="T3890" t="s">
        <v>46</v>
      </c>
      <c r="U3890" t="s">
        <v>47</v>
      </c>
      <c r="V3890" t="s">
        <v>6089</v>
      </c>
      <c r="W3890">
        <v>38.928424</v>
      </c>
      <c r="X3890">
        <v>-77.075553999999997</v>
      </c>
      <c r="Y3890">
        <v>393448.73</v>
      </c>
      <c r="Z3890">
        <v>140063.29</v>
      </c>
      <c r="AA3890">
        <v>20016</v>
      </c>
      <c r="AB3890">
        <v>263573</v>
      </c>
      <c r="AC3890">
        <v>106411</v>
      </c>
      <c r="AD3890">
        <v>106411</v>
      </c>
      <c r="AE3890">
        <v>3</v>
      </c>
      <c r="AF3890" t="s">
        <v>168</v>
      </c>
      <c r="AG3890" t="s">
        <v>1875</v>
      </c>
      <c r="AH3890" t="s">
        <v>50</v>
      </c>
      <c r="AI3890">
        <v>204</v>
      </c>
      <c r="AJ3890">
        <v>14</v>
      </c>
      <c r="AK3890" t="s">
        <v>51</v>
      </c>
      <c r="AL3890">
        <v>1235</v>
      </c>
      <c r="AM3890">
        <v>-77.075556726590904</v>
      </c>
      <c r="AN3890">
        <v>38.928431587932799</v>
      </c>
      <c r="AO3890" t="b">
        <f t="shared" si="122"/>
        <v>1</v>
      </c>
      <c r="AP3890">
        <f t="shared" si="121"/>
        <v>1</v>
      </c>
    </row>
    <row r="3891" spans="1:42">
      <c r="A3891">
        <v>187916</v>
      </c>
      <c r="B3891" t="s">
        <v>14004</v>
      </c>
      <c r="C3891" t="s">
        <v>14005</v>
      </c>
      <c r="D3891">
        <v>10195138</v>
      </c>
      <c r="E3891" t="s">
        <v>201</v>
      </c>
      <c r="K3891" s="6">
        <v>0.29166666666666669</v>
      </c>
      <c r="L3891" s="8">
        <v>0.79166666666666663</v>
      </c>
      <c r="M3891" t="s">
        <v>55</v>
      </c>
      <c r="N3891" t="s">
        <v>683</v>
      </c>
      <c r="Q3891" t="s">
        <v>14005</v>
      </c>
      <c r="R3891" t="s">
        <v>148</v>
      </c>
      <c r="S3891" t="s">
        <v>56</v>
      </c>
      <c r="T3891" t="s">
        <v>46</v>
      </c>
      <c r="U3891" t="s">
        <v>47</v>
      </c>
      <c r="V3891" t="s">
        <v>14006</v>
      </c>
      <c r="W3891">
        <v>38.897888999999999</v>
      </c>
      <c r="X3891">
        <v>-76.999758</v>
      </c>
      <c r="Y3891">
        <v>400020.98</v>
      </c>
      <c r="Z3891">
        <v>136670.97</v>
      </c>
      <c r="AA3891">
        <v>20002</v>
      </c>
      <c r="AB3891">
        <v>4231</v>
      </c>
      <c r="AC3891">
        <v>2144</v>
      </c>
      <c r="AD3891">
        <v>2144</v>
      </c>
      <c r="AE3891">
        <v>6</v>
      </c>
      <c r="AF3891" t="s">
        <v>434</v>
      </c>
      <c r="AG3891" t="s">
        <v>1653</v>
      </c>
      <c r="AH3891" t="s">
        <v>63</v>
      </c>
      <c r="AI3891">
        <v>104</v>
      </c>
      <c r="AJ3891">
        <v>25</v>
      </c>
      <c r="AK3891" t="s">
        <v>51</v>
      </c>
      <c r="AL3891">
        <v>4049</v>
      </c>
      <c r="AM3891">
        <v>-76.999760429004795</v>
      </c>
      <c r="AN3891">
        <v>38.897896845100902</v>
      </c>
      <c r="AO3891" t="b">
        <f t="shared" si="122"/>
        <v>1</v>
      </c>
      <c r="AP3891">
        <f t="shared" si="121"/>
        <v>1</v>
      </c>
    </row>
    <row r="3892" spans="1:42">
      <c r="A3892">
        <v>187424</v>
      </c>
      <c r="B3892" t="s">
        <v>13238</v>
      </c>
      <c r="C3892" t="s">
        <v>13239</v>
      </c>
      <c r="D3892">
        <v>10195141</v>
      </c>
      <c r="E3892" t="s">
        <v>201</v>
      </c>
      <c r="I3892" t="s">
        <v>13240</v>
      </c>
      <c r="J3892" t="s">
        <v>183</v>
      </c>
      <c r="K3892" s="6">
        <v>0.39583333333333331</v>
      </c>
      <c r="L3892" s="8">
        <v>0.54166666666666663</v>
      </c>
      <c r="M3892" t="s">
        <v>203</v>
      </c>
      <c r="N3892" t="s">
        <v>203</v>
      </c>
      <c r="Q3892" t="s">
        <v>13239</v>
      </c>
      <c r="R3892" t="s">
        <v>165</v>
      </c>
      <c r="S3892" t="s">
        <v>265</v>
      </c>
      <c r="T3892" t="s">
        <v>46</v>
      </c>
      <c r="U3892" t="s">
        <v>47</v>
      </c>
      <c r="V3892" t="s">
        <v>13241</v>
      </c>
      <c r="W3892">
        <v>38.921810999999998</v>
      </c>
      <c r="X3892">
        <v>-77.033242999999999</v>
      </c>
      <c r="Y3892">
        <v>397117.29</v>
      </c>
      <c r="Z3892">
        <v>139326.97</v>
      </c>
      <c r="AA3892">
        <v>20009</v>
      </c>
      <c r="AB3892">
        <v>234194</v>
      </c>
      <c r="AC3892">
        <v>76876</v>
      </c>
      <c r="AD3892">
        <v>76876</v>
      </c>
      <c r="AE3892">
        <v>1</v>
      </c>
      <c r="AF3892" t="s">
        <v>361</v>
      </c>
      <c r="AG3892" t="s">
        <v>1764</v>
      </c>
      <c r="AH3892" t="s">
        <v>88</v>
      </c>
      <c r="AI3892">
        <v>304</v>
      </c>
      <c r="AJ3892">
        <v>2</v>
      </c>
      <c r="AK3892" t="s">
        <v>51</v>
      </c>
      <c r="AL3892">
        <v>752</v>
      </c>
      <c r="AM3892">
        <v>-77.033244896640298</v>
      </c>
      <c r="AN3892">
        <v>38.921818278080401</v>
      </c>
      <c r="AO3892" t="b">
        <f t="shared" si="122"/>
        <v>1</v>
      </c>
      <c r="AP3892">
        <f t="shared" si="121"/>
        <v>1</v>
      </c>
    </row>
    <row r="3893" spans="1:42">
      <c r="A3893">
        <v>187316</v>
      </c>
      <c r="B3893" t="s">
        <v>6097</v>
      </c>
      <c r="C3893" t="s">
        <v>5800</v>
      </c>
      <c r="D3893">
        <v>10195146</v>
      </c>
      <c r="E3893" t="s">
        <v>201</v>
      </c>
      <c r="I3893" t="s">
        <v>6098</v>
      </c>
      <c r="J3893" t="s">
        <v>183</v>
      </c>
      <c r="K3893" s="6">
        <v>0.625</v>
      </c>
      <c r="L3893" s="8">
        <v>0.99930555555555556</v>
      </c>
      <c r="M3893" t="s">
        <v>95</v>
      </c>
      <c r="N3893" t="s">
        <v>95</v>
      </c>
      <c r="Q3893" t="s">
        <v>5800</v>
      </c>
      <c r="R3893" t="s">
        <v>165</v>
      </c>
      <c r="S3893" t="s">
        <v>415</v>
      </c>
      <c r="T3893" t="s">
        <v>46</v>
      </c>
      <c r="U3893" t="s">
        <v>47</v>
      </c>
      <c r="V3893" t="s">
        <v>2583</v>
      </c>
      <c r="W3893">
        <v>38.904138000000003</v>
      </c>
      <c r="X3893">
        <v>-77.068112999999997</v>
      </c>
      <c r="Y3893">
        <v>394091.94</v>
      </c>
      <c r="Z3893">
        <v>137366.84</v>
      </c>
      <c r="AA3893">
        <v>20007</v>
      </c>
      <c r="AB3893">
        <v>279705</v>
      </c>
      <c r="AC3893">
        <v>121816</v>
      </c>
      <c r="AD3893">
        <v>121816</v>
      </c>
      <c r="AE3893">
        <v>2</v>
      </c>
      <c r="AF3893" t="s">
        <v>49</v>
      </c>
      <c r="AG3893" s="2">
        <v>200000</v>
      </c>
      <c r="AH3893" t="s">
        <v>50</v>
      </c>
      <c r="AI3893">
        <v>206</v>
      </c>
      <c r="AJ3893">
        <v>4</v>
      </c>
      <c r="AK3893" t="s">
        <v>567</v>
      </c>
      <c r="AL3893">
        <v>1446</v>
      </c>
      <c r="AM3893">
        <v>-77.068115517282294</v>
      </c>
      <c r="AN3893">
        <v>38.904145634053897</v>
      </c>
      <c r="AO3893" t="b">
        <f t="shared" si="122"/>
        <v>1</v>
      </c>
      <c r="AP3893">
        <f t="shared" si="121"/>
        <v>1</v>
      </c>
    </row>
    <row r="3894" spans="1:42">
      <c r="A3894">
        <v>187317</v>
      </c>
      <c r="B3894" t="s">
        <v>9747</v>
      </c>
      <c r="C3894" t="s">
        <v>9748</v>
      </c>
      <c r="D3894">
        <v>10195153</v>
      </c>
      <c r="E3894" t="s">
        <v>201</v>
      </c>
      <c r="K3894" s="6">
        <v>0.375</v>
      </c>
      <c r="L3894" s="8">
        <v>0.625</v>
      </c>
      <c r="M3894" t="s">
        <v>95</v>
      </c>
      <c r="N3894" t="s">
        <v>95</v>
      </c>
      <c r="Q3894" t="s">
        <v>9748</v>
      </c>
      <c r="R3894" t="s">
        <v>148</v>
      </c>
      <c r="S3894" t="s">
        <v>415</v>
      </c>
      <c r="T3894" t="s">
        <v>46</v>
      </c>
      <c r="U3894" t="s">
        <v>47</v>
      </c>
      <c r="V3894" t="s">
        <v>9749</v>
      </c>
      <c r="W3894">
        <v>38.888370999999999</v>
      </c>
      <c r="X3894">
        <v>-76.986073000000005</v>
      </c>
      <c r="Y3894">
        <v>401208.27</v>
      </c>
      <c r="Z3894">
        <v>135614.44</v>
      </c>
      <c r="AA3894">
        <v>20003</v>
      </c>
      <c r="AB3894">
        <v>152054</v>
      </c>
      <c r="AC3894">
        <v>59668</v>
      </c>
      <c r="AD3894">
        <v>59668</v>
      </c>
      <c r="AE3894">
        <v>6</v>
      </c>
      <c r="AF3894" t="s">
        <v>72</v>
      </c>
      <c r="AG3894" t="s">
        <v>646</v>
      </c>
      <c r="AH3894" t="s">
        <v>63</v>
      </c>
      <c r="AI3894">
        <v>108</v>
      </c>
      <c r="AJ3894">
        <v>26</v>
      </c>
      <c r="AK3894" t="s">
        <v>51</v>
      </c>
      <c r="AL3894">
        <v>2309</v>
      </c>
      <c r="AM3894">
        <v>-76.986075379318194</v>
      </c>
      <c r="AN3894">
        <v>38.888378401073403</v>
      </c>
      <c r="AO3894" t="b">
        <f t="shared" si="122"/>
        <v>1</v>
      </c>
      <c r="AP3894">
        <f t="shared" si="121"/>
        <v>1</v>
      </c>
    </row>
    <row r="3895" spans="1:42">
      <c r="A3895">
        <v>187700</v>
      </c>
      <c r="B3895" t="s">
        <v>13242</v>
      </c>
      <c r="C3895" t="s">
        <v>13243</v>
      </c>
      <c r="D3895">
        <v>10195176</v>
      </c>
      <c r="E3895" t="s">
        <v>201</v>
      </c>
      <c r="I3895" t="s">
        <v>13244</v>
      </c>
      <c r="J3895" t="s">
        <v>183</v>
      </c>
      <c r="K3895" s="6">
        <v>0.29166666666666669</v>
      </c>
      <c r="L3895" s="8">
        <v>0.70833333333333337</v>
      </c>
      <c r="M3895" t="s">
        <v>55</v>
      </c>
      <c r="N3895" t="s">
        <v>55</v>
      </c>
      <c r="Q3895" t="s">
        <v>13243</v>
      </c>
      <c r="R3895" t="s">
        <v>165</v>
      </c>
      <c r="S3895" t="s">
        <v>683</v>
      </c>
      <c r="T3895" t="s">
        <v>46</v>
      </c>
      <c r="U3895" t="s">
        <v>47</v>
      </c>
      <c r="V3895" t="s">
        <v>13245</v>
      </c>
      <c r="W3895">
        <v>38.897801999999999</v>
      </c>
      <c r="X3895">
        <v>-76.999769999999998</v>
      </c>
      <c r="Y3895">
        <v>400019.91</v>
      </c>
      <c r="Z3895">
        <v>136661.29</v>
      </c>
      <c r="AA3895">
        <v>20002</v>
      </c>
      <c r="AB3895">
        <v>4651</v>
      </c>
      <c r="AC3895">
        <v>4495</v>
      </c>
      <c r="AD3895">
        <v>4495</v>
      </c>
      <c r="AE3895">
        <v>6</v>
      </c>
      <c r="AF3895" t="s">
        <v>434</v>
      </c>
      <c r="AG3895" t="s">
        <v>1653</v>
      </c>
      <c r="AH3895" t="s">
        <v>63</v>
      </c>
      <c r="AI3895">
        <v>104</v>
      </c>
      <c r="AJ3895">
        <v>25</v>
      </c>
      <c r="AK3895" t="s">
        <v>51</v>
      </c>
      <c r="AL3895">
        <v>24</v>
      </c>
      <c r="AM3895">
        <v>-76.999772764085193</v>
      </c>
      <c r="AN3895">
        <v>38.897809644164198</v>
      </c>
      <c r="AO3895" t="b">
        <f t="shared" si="122"/>
        <v>1</v>
      </c>
      <c r="AP3895">
        <f t="shared" si="121"/>
        <v>1</v>
      </c>
    </row>
    <row r="3896" spans="1:42">
      <c r="A3896">
        <v>187701</v>
      </c>
      <c r="B3896" t="s">
        <v>13246</v>
      </c>
      <c r="C3896" t="s">
        <v>13247</v>
      </c>
      <c r="D3896">
        <v>10195177</v>
      </c>
      <c r="E3896" t="s">
        <v>201</v>
      </c>
      <c r="I3896" t="s">
        <v>13248</v>
      </c>
      <c r="J3896" t="s">
        <v>183</v>
      </c>
      <c r="K3896" s="6">
        <v>0.33333333333333331</v>
      </c>
      <c r="L3896" s="8">
        <v>0.91666666666666663</v>
      </c>
      <c r="M3896" t="s">
        <v>55</v>
      </c>
      <c r="N3896" t="s">
        <v>55</v>
      </c>
      <c r="Q3896" t="s">
        <v>13247</v>
      </c>
      <c r="R3896" t="s">
        <v>165</v>
      </c>
      <c r="S3896" t="s">
        <v>683</v>
      </c>
      <c r="T3896" t="s">
        <v>46</v>
      </c>
      <c r="U3896" t="s">
        <v>47</v>
      </c>
      <c r="V3896" t="s">
        <v>13249</v>
      </c>
      <c r="W3896">
        <v>38.915745000000001</v>
      </c>
      <c r="X3896">
        <v>-77.007327000000004</v>
      </c>
      <c r="Y3896">
        <v>399364.53</v>
      </c>
      <c r="Z3896">
        <v>138653.07</v>
      </c>
      <c r="AA3896">
        <v>20002</v>
      </c>
      <c r="AB3896">
        <v>54542</v>
      </c>
      <c r="AC3896">
        <v>27529</v>
      </c>
      <c r="AD3896">
        <v>27529</v>
      </c>
      <c r="AE3896">
        <v>5</v>
      </c>
      <c r="AF3896" t="s">
        <v>408</v>
      </c>
      <c r="AG3896" t="s">
        <v>788</v>
      </c>
      <c r="AH3896" t="s">
        <v>410</v>
      </c>
      <c r="AI3896">
        <v>502</v>
      </c>
      <c r="AJ3896">
        <v>21</v>
      </c>
      <c r="AK3896" t="s">
        <v>51</v>
      </c>
      <c r="AL3896">
        <v>138</v>
      </c>
      <c r="AM3896">
        <v>-77.007329724732998</v>
      </c>
      <c r="AN3896">
        <v>38.915752064237097</v>
      </c>
      <c r="AO3896" t="b">
        <f t="shared" si="122"/>
        <v>1</v>
      </c>
      <c r="AP3896">
        <f t="shared" si="121"/>
        <v>1</v>
      </c>
    </row>
    <row r="3897" spans="1:42">
      <c r="A3897">
        <v>187184</v>
      </c>
      <c r="B3897" t="s">
        <v>6100</v>
      </c>
      <c r="C3897" t="s">
        <v>3720</v>
      </c>
      <c r="D3897">
        <v>10195188</v>
      </c>
      <c r="E3897" t="s">
        <v>1806</v>
      </c>
      <c r="F3897" t="s">
        <v>6101</v>
      </c>
      <c r="H3897">
        <v>109145</v>
      </c>
      <c r="I3897" t="s">
        <v>6102</v>
      </c>
      <c r="J3897" t="s">
        <v>183</v>
      </c>
      <c r="K3897" s="6">
        <v>0.66666666666666663</v>
      </c>
      <c r="L3897" s="8">
        <v>0.66666666666666663</v>
      </c>
      <c r="M3897" t="s">
        <v>183</v>
      </c>
      <c r="N3897" t="s">
        <v>387</v>
      </c>
      <c r="O3897" t="s">
        <v>3720</v>
      </c>
      <c r="P3897" t="s">
        <v>3722</v>
      </c>
      <c r="Q3897" t="s">
        <v>3720</v>
      </c>
      <c r="R3897" t="s">
        <v>165</v>
      </c>
      <c r="S3897" t="s">
        <v>95</v>
      </c>
      <c r="W3897">
        <v>0</v>
      </c>
      <c r="X3897">
        <v>0</v>
      </c>
      <c r="Y3897">
        <v>0</v>
      </c>
      <c r="Z3897">
        <v>0</v>
      </c>
      <c r="AB3897">
        <v>-100</v>
      </c>
      <c r="AC3897">
        <v>-100</v>
      </c>
      <c r="AD3897">
        <v>348291</v>
      </c>
      <c r="AF3897" t="s">
        <v>51</v>
      </c>
      <c r="AG3897" t="s">
        <v>51</v>
      </c>
      <c r="AJ3897" t="s">
        <v>51</v>
      </c>
      <c r="AK3897" t="s">
        <v>51</v>
      </c>
      <c r="AL3897">
        <v>1809</v>
      </c>
      <c r="AM3897">
        <v>-81.529192133279295</v>
      </c>
      <c r="AN3897">
        <v>37.5772691877347</v>
      </c>
      <c r="AO3897" t="b">
        <f t="shared" si="122"/>
        <v>1</v>
      </c>
      <c r="AP3897">
        <f t="shared" si="121"/>
        <v>1</v>
      </c>
    </row>
    <row r="3898" spans="1:42">
      <c r="A3898">
        <v>187318</v>
      </c>
      <c r="B3898" t="s">
        <v>6103</v>
      </c>
      <c r="C3898" t="s">
        <v>3206</v>
      </c>
      <c r="D3898">
        <v>10195190</v>
      </c>
      <c r="E3898" t="s">
        <v>201</v>
      </c>
      <c r="I3898" t="s">
        <v>6104</v>
      </c>
      <c r="J3898" t="s">
        <v>183</v>
      </c>
      <c r="K3898" s="6">
        <v>0.29166666666666669</v>
      </c>
      <c r="L3898" s="8">
        <v>0.70833333333333337</v>
      </c>
      <c r="M3898" t="s">
        <v>95</v>
      </c>
      <c r="N3898" t="s">
        <v>95</v>
      </c>
      <c r="O3898" t="s">
        <v>3206</v>
      </c>
      <c r="P3898" t="s">
        <v>6105</v>
      </c>
      <c r="Q3898" t="s">
        <v>3206</v>
      </c>
      <c r="R3898" t="s">
        <v>165</v>
      </c>
      <c r="S3898" t="s">
        <v>415</v>
      </c>
      <c r="T3898" t="s">
        <v>46</v>
      </c>
      <c r="U3898" t="s">
        <v>47</v>
      </c>
      <c r="V3898" t="s">
        <v>6106</v>
      </c>
      <c r="W3898">
        <v>38.905763</v>
      </c>
      <c r="X3898">
        <v>-77.067604000000003</v>
      </c>
      <c r="Y3898">
        <v>394136.24</v>
      </c>
      <c r="Z3898">
        <v>137547.15</v>
      </c>
      <c r="AA3898">
        <v>20007</v>
      </c>
      <c r="AB3898">
        <v>274522</v>
      </c>
      <c r="AC3898">
        <v>117289</v>
      </c>
      <c r="AD3898">
        <v>117289</v>
      </c>
      <c r="AE3898">
        <v>2</v>
      </c>
      <c r="AF3898" t="s">
        <v>49</v>
      </c>
      <c r="AG3898" s="2">
        <v>200000</v>
      </c>
      <c r="AH3898" t="s">
        <v>50</v>
      </c>
      <c r="AI3898">
        <v>206</v>
      </c>
      <c r="AJ3898">
        <v>4</v>
      </c>
      <c r="AK3898" t="s">
        <v>51</v>
      </c>
      <c r="AL3898">
        <v>1339</v>
      </c>
      <c r="AM3898">
        <v>-77.067606328234703</v>
      </c>
      <c r="AN3898">
        <v>38.905770226265702</v>
      </c>
      <c r="AO3898" t="b">
        <f t="shared" si="122"/>
        <v>1</v>
      </c>
      <c r="AP3898">
        <f t="shared" si="121"/>
        <v>1</v>
      </c>
    </row>
    <row r="3899" spans="1:42">
      <c r="A3899">
        <v>187185</v>
      </c>
      <c r="B3899" t="s">
        <v>6110</v>
      </c>
      <c r="C3899" t="s">
        <v>3720</v>
      </c>
      <c r="D3899">
        <v>10195195</v>
      </c>
      <c r="E3899" t="s">
        <v>1806</v>
      </c>
      <c r="F3899" t="s">
        <v>3294</v>
      </c>
      <c r="H3899">
        <v>109098</v>
      </c>
      <c r="I3899" t="s">
        <v>6111</v>
      </c>
      <c r="J3899" t="s">
        <v>183</v>
      </c>
      <c r="K3899" s="6">
        <v>0.66666666666666663</v>
      </c>
      <c r="L3899" s="8">
        <v>0.66666666666666663</v>
      </c>
      <c r="M3899" t="s">
        <v>183</v>
      </c>
      <c r="N3899" t="s">
        <v>387</v>
      </c>
      <c r="O3899" t="s">
        <v>3720</v>
      </c>
      <c r="P3899" t="s">
        <v>3722</v>
      </c>
      <c r="Q3899" t="s">
        <v>3720</v>
      </c>
      <c r="R3899" t="s">
        <v>165</v>
      </c>
      <c r="S3899" t="s">
        <v>95</v>
      </c>
      <c r="T3899" t="s">
        <v>46</v>
      </c>
      <c r="U3899" t="s">
        <v>47</v>
      </c>
      <c r="V3899" t="s">
        <v>1126</v>
      </c>
      <c r="W3899">
        <v>38.876696000000003</v>
      </c>
      <c r="X3899">
        <v>-77.007078000000007</v>
      </c>
      <c r="Y3899">
        <v>399385.8</v>
      </c>
      <c r="Z3899">
        <v>134318.39000000001</v>
      </c>
      <c r="AA3899">
        <v>20003</v>
      </c>
      <c r="AB3899">
        <v>278548</v>
      </c>
      <c r="AC3899">
        <v>120643</v>
      </c>
      <c r="AD3899">
        <v>120643</v>
      </c>
      <c r="AE3899">
        <v>6</v>
      </c>
      <c r="AF3899" t="s">
        <v>392</v>
      </c>
      <c r="AG3899" t="s">
        <v>719</v>
      </c>
      <c r="AH3899" t="s">
        <v>63</v>
      </c>
      <c r="AI3899">
        <v>106</v>
      </c>
      <c r="AJ3899">
        <v>27</v>
      </c>
      <c r="AK3899" t="s">
        <v>720</v>
      </c>
      <c r="AL3899">
        <v>1394</v>
      </c>
      <c r="AM3899">
        <v>-77.007080587985001</v>
      </c>
      <c r="AN3899">
        <v>38.876703694751903</v>
      </c>
      <c r="AO3899" t="b">
        <f t="shared" si="122"/>
        <v>1</v>
      </c>
      <c r="AP3899">
        <f t="shared" si="121"/>
        <v>1</v>
      </c>
    </row>
    <row r="3900" spans="1:42">
      <c r="A3900">
        <v>187150</v>
      </c>
      <c r="B3900" t="s">
        <v>13250</v>
      </c>
      <c r="C3900" t="s">
        <v>13251</v>
      </c>
      <c r="D3900">
        <v>10195196</v>
      </c>
      <c r="E3900" t="s">
        <v>201</v>
      </c>
      <c r="I3900" t="s">
        <v>13252</v>
      </c>
      <c r="J3900" t="s">
        <v>183</v>
      </c>
      <c r="K3900" s="6">
        <v>0.29166666666666669</v>
      </c>
      <c r="L3900" s="8">
        <v>0.95833333333333337</v>
      </c>
      <c r="M3900" t="s">
        <v>192</v>
      </c>
      <c r="N3900" t="s">
        <v>192</v>
      </c>
      <c r="Q3900" t="s">
        <v>13251</v>
      </c>
      <c r="R3900" t="s">
        <v>165</v>
      </c>
      <c r="S3900" t="s">
        <v>387</v>
      </c>
      <c r="T3900" t="s">
        <v>46</v>
      </c>
      <c r="U3900" t="s">
        <v>47</v>
      </c>
      <c r="V3900" t="s">
        <v>13253</v>
      </c>
      <c r="W3900">
        <v>38.892170999999998</v>
      </c>
      <c r="X3900">
        <v>-76.992191000000005</v>
      </c>
      <c r="Y3900">
        <v>400677.42</v>
      </c>
      <c r="Z3900">
        <v>136036.26</v>
      </c>
      <c r="AA3900">
        <v>20002</v>
      </c>
      <c r="AB3900">
        <v>75781</v>
      </c>
      <c r="AC3900">
        <v>49275</v>
      </c>
      <c r="AD3900">
        <v>49275</v>
      </c>
      <c r="AE3900">
        <v>6</v>
      </c>
      <c r="AF3900" t="s">
        <v>669</v>
      </c>
      <c r="AG3900" t="s">
        <v>670</v>
      </c>
      <c r="AH3900" t="s">
        <v>63</v>
      </c>
      <c r="AI3900">
        <v>107</v>
      </c>
      <c r="AJ3900">
        <v>25</v>
      </c>
      <c r="AK3900" t="s">
        <v>51</v>
      </c>
      <c r="AL3900">
        <v>302</v>
      </c>
      <c r="AM3900">
        <v>-76.992193709208706</v>
      </c>
      <c r="AN3900">
        <v>38.892178883220403</v>
      </c>
      <c r="AO3900" t="b">
        <f t="shared" si="122"/>
        <v>1</v>
      </c>
      <c r="AP3900">
        <f t="shared" si="121"/>
        <v>1</v>
      </c>
    </row>
    <row r="3901" spans="1:42">
      <c r="A3901">
        <v>187186</v>
      </c>
      <c r="B3901" t="s">
        <v>6115</v>
      </c>
      <c r="C3901" t="s">
        <v>3720</v>
      </c>
      <c r="D3901">
        <v>10195198</v>
      </c>
      <c r="E3901" t="s">
        <v>1806</v>
      </c>
      <c r="F3901" t="s">
        <v>3294</v>
      </c>
      <c r="H3901">
        <v>109098</v>
      </c>
      <c r="I3901" t="s">
        <v>6116</v>
      </c>
      <c r="J3901" t="s">
        <v>183</v>
      </c>
      <c r="K3901" s="6">
        <v>0.66666666666666663</v>
      </c>
      <c r="L3901" s="8">
        <v>0.66666666666666663</v>
      </c>
      <c r="M3901" t="s">
        <v>183</v>
      </c>
      <c r="N3901" t="s">
        <v>387</v>
      </c>
      <c r="O3901" t="s">
        <v>3720</v>
      </c>
      <c r="P3901" t="s">
        <v>3722</v>
      </c>
      <c r="Q3901" t="s">
        <v>3720</v>
      </c>
      <c r="R3901" t="s">
        <v>165</v>
      </c>
      <c r="S3901" t="s">
        <v>95</v>
      </c>
      <c r="T3901" t="s">
        <v>46</v>
      </c>
      <c r="U3901" t="s">
        <v>47</v>
      </c>
      <c r="V3901" t="s">
        <v>1126</v>
      </c>
      <c r="W3901">
        <v>38.876696000000003</v>
      </c>
      <c r="X3901">
        <v>-77.007078000000007</v>
      </c>
      <c r="Y3901">
        <v>399385.8</v>
      </c>
      <c r="Z3901">
        <v>134318.39000000001</v>
      </c>
      <c r="AA3901">
        <v>20003</v>
      </c>
      <c r="AB3901">
        <v>278548</v>
      </c>
      <c r="AC3901">
        <v>120643</v>
      </c>
      <c r="AD3901">
        <v>120643</v>
      </c>
      <c r="AE3901">
        <v>6</v>
      </c>
      <c r="AF3901" t="s">
        <v>392</v>
      </c>
      <c r="AG3901" t="s">
        <v>719</v>
      </c>
      <c r="AH3901" t="s">
        <v>63</v>
      </c>
      <c r="AI3901">
        <v>106</v>
      </c>
      <c r="AJ3901">
        <v>27</v>
      </c>
      <c r="AK3901" t="s">
        <v>720</v>
      </c>
      <c r="AL3901">
        <v>1395</v>
      </c>
      <c r="AM3901">
        <v>-77.007080587985001</v>
      </c>
      <c r="AN3901">
        <v>38.876703694751903</v>
      </c>
      <c r="AO3901" t="b">
        <f t="shared" si="122"/>
        <v>1</v>
      </c>
      <c r="AP3901">
        <f t="shared" si="121"/>
        <v>1</v>
      </c>
    </row>
    <row r="3902" spans="1:42">
      <c r="A3902">
        <v>187468</v>
      </c>
      <c r="B3902" t="s">
        <v>13254</v>
      </c>
      <c r="C3902" t="s">
        <v>13255</v>
      </c>
      <c r="D3902">
        <v>10195201</v>
      </c>
      <c r="E3902" t="s">
        <v>652</v>
      </c>
      <c r="I3902" t="s">
        <v>13256</v>
      </c>
      <c r="J3902" t="s">
        <v>183</v>
      </c>
      <c r="K3902" s="6">
        <v>0.29166666666666669</v>
      </c>
      <c r="L3902" s="8">
        <v>0.70833333333333337</v>
      </c>
      <c r="M3902" t="s">
        <v>95</v>
      </c>
      <c r="N3902" t="s">
        <v>265</v>
      </c>
      <c r="Q3902" t="s">
        <v>13255</v>
      </c>
      <c r="R3902" t="s">
        <v>165</v>
      </c>
      <c r="S3902" t="s">
        <v>174</v>
      </c>
      <c r="T3902" t="s">
        <v>46</v>
      </c>
      <c r="U3902" t="s">
        <v>47</v>
      </c>
      <c r="V3902" t="s">
        <v>13257</v>
      </c>
      <c r="W3902">
        <v>38.918303000000002</v>
      </c>
      <c r="X3902">
        <v>-77.010976999999997</v>
      </c>
      <c r="Y3902">
        <v>399048.03</v>
      </c>
      <c r="Z3902">
        <v>138937.09</v>
      </c>
      <c r="AA3902">
        <v>20001</v>
      </c>
      <c r="AB3902">
        <v>227761</v>
      </c>
      <c r="AC3902">
        <v>70757</v>
      </c>
      <c r="AD3902">
        <v>70757</v>
      </c>
      <c r="AE3902">
        <v>5</v>
      </c>
      <c r="AF3902" t="s">
        <v>408</v>
      </c>
      <c r="AG3902" t="s">
        <v>6096</v>
      </c>
      <c r="AH3902" t="s">
        <v>410</v>
      </c>
      <c r="AI3902">
        <v>501</v>
      </c>
      <c r="AJ3902">
        <v>21</v>
      </c>
      <c r="AK3902" t="s">
        <v>51</v>
      </c>
      <c r="AL3902">
        <v>644</v>
      </c>
      <c r="AM3902">
        <v>-77.010979598320802</v>
      </c>
      <c r="AN3902">
        <v>38.918310324812801</v>
      </c>
      <c r="AO3902" t="b">
        <f t="shared" si="122"/>
        <v>1</v>
      </c>
      <c r="AP3902">
        <f t="shared" si="121"/>
        <v>1</v>
      </c>
    </row>
    <row r="3903" spans="1:42">
      <c r="A3903">
        <v>187320</v>
      </c>
      <c r="B3903" t="s">
        <v>13258</v>
      </c>
      <c r="C3903" t="s">
        <v>13225</v>
      </c>
      <c r="D3903">
        <v>10195208</v>
      </c>
      <c r="E3903" t="s">
        <v>160</v>
      </c>
      <c r="I3903" t="s">
        <v>13259</v>
      </c>
      <c r="J3903" t="s">
        <v>184</v>
      </c>
      <c r="K3903" s="6">
        <v>0.79166666666666663</v>
      </c>
      <c r="L3903" s="8">
        <v>0.85416666666666663</v>
      </c>
      <c r="M3903" t="s">
        <v>95</v>
      </c>
      <c r="N3903" t="s">
        <v>95</v>
      </c>
      <c r="Q3903" t="s">
        <v>13227</v>
      </c>
      <c r="R3903" t="s">
        <v>165</v>
      </c>
      <c r="S3903" t="s">
        <v>415</v>
      </c>
      <c r="T3903" t="s">
        <v>46</v>
      </c>
      <c r="U3903" t="s">
        <v>47</v>
      </c>
      <c r="V3903" t="s">
        <v>13228</v>
      </c>
      <c r="W3903">
        <v>38.917194000000002</v>
      </c>
      <c r="X3903">
        <v>-77.024557000000001</v>
      </c>
      <c r="Y3903">
        <v>397870.38</v>
      </c>
      <c r="Z3903">
        <v>138814.20000000001</v>
      </c>
      <c r="AA3903">
        <v>20001</v>
      </c>
      <c r="AB3903">
        <v>239440</v>
      </c>
      <c r="AC3903">
        <v>82215</v>
      </c>
      <c r="AD3903">
        <v>82215</v>
      </c>
      <c r="AE3903">
        <v>1</v>
      </c>
      <c r="AF3903" t="s">
        <v>361</v>
      </c>
      <c r="AG3903" t="s">
        <v>591</v>
      </c>
      <c r="AH3903" t="s">
        <v>88</v>
      </c>
      <c r="AI3903">
        <v>305</v>
      </c>
      <c r="AJ3903">
        <v>3</v>
      </c>
      <c r="AK3903" t="s">
        <v>51</v>
      </c>
      <c r="AL3903">
        <v>964</v>
      </c>
      <c r="AM3903">
        <v>-77.024558881324495</v>
      </c>
      <c r="AN3903">
        <v>38.917201225799502</v>
      </c>
      <c r="AO3903" t="b">
        <f t="shared" si="122"/>
        <v>0</v>
      </c>
      <c r="AP3903">
        <f t="shared" si="121"/>
        <v>0</v>
      </c>
    </row>
    <row r="3904" spans="1:42">
      <c r="A3904">
        <v>187917</v>
      </c>
      <c r="B3904" t="s">
        <v>13580</v>
      </c>
      <c r="C3904" t="s">
        <v>13581</v>
      </c>
      <c r="D3904">
        <v>10195218</v>
      </c>
      <c r="E3904" t="s">
        <v>652</v>
      </c>
      <c r="I3904" t="s">
        <v>13582</v>
      </c>
      <c r="J3904" t="s">
        <v>387</v>
      </c>
      <c r="K3904" s="6">
        <v>0.33333333333333331</v>
      </c>
      <c r="L3904" s="8">
        <v>0.79166666666666663</v>
      </c>
      <c r="M3904" t="s">
        <v>265</v>
      </c>
      <c r="N3904" t="s">
        <v>683</v>
      </c>
      <c r="Q3904" t="s">
        <v>13581</v>
      </c>
      <c r="R3904" t="s">
        <v>165</v>
      </c>
      <c r="S3904" t="s">
        <v>56</v>
      </c>
      <c r="T3904" t="s">
        <v>46</v>
      </c>
      <c r="U3904" t="s">
        <v>47</v>
      </c>
      <c r="V3904" t="s">
        <v>13583</v>
      </c>
      <c r="W3904">
        <v>38.923979000000003</v>
      </c>
      <c r="X3904">
        <v>-77.043413999999999</v>
      </c>
      <c r="Y3904">
        <v>396235.37</v>
      </c>
      <c r="Z3904">
        <v>139568.07999999999</v>
      </c>
      <c r="AA3904">
        <v>20009</v>
      </c>
      <c r="AB3904">
        <v>236025</v>
      </c>
      <c r="AC3904">
        <v>78698</v>
      </c>
      <c r="AD3904">
        <v>78698</v>
      </c>
      <c r="AE3904">
        <v>1</v>
      </c>
      <c r="AF3904" t="s">
        <v>318</v>
      </c>
      <c r="AG3904" t="s">
        <v>951</v>
      </c>
      <c r="AH3904" t="s">
        <v>88</v>
      </c>
      <c r="AI3904">
        <v>303</v>
      </c>
      <c r="AJ3904">
        <v>1</v>
      </c>
      <c r="AK3904" t="s">
        <v>320</v>
      </c>
      <c r="AL3904">
        <v>4147</v>
      </c>
      <c r="AM3904">
        <v>-77.043416274405203</v>
      </c>
      <c r="AN3904">
        <v>38.923986938560297</v>
      </c>
      <c r="AO3904" t="b">
        <f t="shared" si="122"/>
        <v>1</v>
      </c>
      <c r="AP3904">
        <f t="shared" si="121"/>
        <v>1</v>
      </c>
    </row>
    <row r="3905" spans="1:42">
      <c r="A3905">
        <v>187151</v>
      </c>
      <c r="B3905" t="s">
        <v>13260</v>
      </c>
      <c r="C3905" t="s">
        <v>13261</v>
      </c>
      <c r="D3905">
        <v>10195219</v>
      </c>
      <c r="E3905" t="s">
        <v>201</v>
      </c>
      <c r="I3905" t="s">
        <v>13262</v>
      </c>
      <c r="J3905" t="s">
        <v>183</v>
      </c>
      <c r="K3905" s="6">
        <v>0.29166666666666669</v>
      </c>
      <c r="L3905" s="8">
        <v>0.70833333333333337</v>
      </c>
      <c r="M3905" t="s">
        <v>192</v>
      </c>
      <c r="N3905" t="s">
        <v>192</v>
      </c>
      <c r="Q3905" t="s">
        <v>13261</v>
      </c>
      <c r="R3905" t="s">
        <v>165</v>
      </c>
      <c r="S3905" t="s">
        <v>387</v>
      </c>
      <c r="T3905" t="s">
        <v>46</v>
      </c>
      <c r="U3905" t="s">
        <v>47</v>
      </c>
      <c r="V3905" t="s">
        <v>10529</v>
      </c>
      <c r="W3905">
        <v>38.916792000000001</v>
      </c>
      <c r="X3905">
        <v>-77.043217999999996</v>
      </c>
      <c r="Y3905">
        <v>396251.96</v>
      </c>
      <c r="Z3905">
        <v>138770.18</v>
      </c>
      <c r="AA3905">
        <v>20009</v>
      </c>
      <c r="AB3905">
        <v>235558</v>
      </c>
      <c r="AC3905">
        <v>78892</v>
      </c>
      <c r="AD3905">
        <v>78892</v>
      </c>
      <c r="AE3905">
        <v>1</v>
      </c>
      <c r="AF3905" t="s">
        <v>318</v>
      </c>
      <c r="AG3905" t="s">
        <v>319</v>
      </c>
      <c r="AH3905" t="s">
        <v>88</v>
      </c>
      <c r="AI3905">
        <v>303</v>
      </c>
      <c r="AJ3905">
        <v>1</v>
      </c>
      <c r="AK3905" t="s">
        <v>320</v>
      </c>
      <c r="AL3905">
        <v>849</v>
      </c>
      <c r="AM3905">
        <v>-77.043220600700295</v>
      </c>
      <c r="AN3905">
        <v>38.916799266325498</v>
      </c>
      <c r="AO3905" t="b">
        <f t="shared" si="122"/>
        <v>1</v>
      </c>
      <c r="AP3905">
        <f t="shared" si="121"/>
        <v>1</v>
      </c>
    </row>
    <row r="3906" spans="1:42">
      <c r="A3906">
        <v>187922</v>
      </c>
      <c r="B3906" t="s">
        <v>14002</v>
      </c>
      <c r="C3906" t="s">
        <v>13747</v>
      </c>
      <c r="D3906">
        <v>10195220</v>
      </c>
      <c r="E3906" t="s">
        <v>1663</v>
      </c>
      <c r="K3906" s="6">
        <v>0.29166666666666669</v>
      </c>
      <c r="L3906" s="8">
        <v>0.375</v>
      </c>
      <c r="M3906" t="s">
        <v>683</v>
      </c>
      <c r="N3906" t="s">
        <v>683</v>
      </c>
      <c r="O3906" t="s">
        <v>13747</v>
      </c>
      <c r="P3906" t="s">
        <v>13749</v>
      </c>
      <c r="Q3906" t="s">
        <v>13747</v>
      </c>
      <c r="R3906" t="s">
        <v>148</v>
      </c>
      <c r="S3906" t="s">
        <v>56</v>
      </c>
      <c r="T3906" t="s">
        <v>46</v>
      </c>
      <c r="U3906" t="s">
        <v>47</v>
      </c>
      <c r="V3906" t="s">
        <v>14003</v>
      </c>
      <c r="W3906">
        <v>38.919184999999999</v>
      </c>
      <c r="X3906">
        <v>-77.019829999999999</v>
      </c>
      <c r="Y3906">
        <v>398280.31091</v>
      </c>
      <c r="Z3906">
        <v>139035.19782</v>
      </c>
      <c r="AB3906">
        <v>0</v>
      </c>
      <c r="AC3906">
        <v>455046</v>
      </c>
      <c r="AD3906">
        <v>391074</v>
      </c>
      <c r="AE3906">
        <v>1</v>
      </c>
      <c r="AF3906" t="s">
        <v>361</v>
      </c>
      <c r="AG3906" t="s">
        <v>983</v>
      </c>
      <c r="AH3906" t="s">
        <v>88</v>
      </c>
      <c r="AI3906">
        <v>306</v>
      </c>
      <c r="AJ3906">
        <v>3</v>
      </c>
      <c r="AK3906" t="s">
        <v>51</v>
      </c>
      <c r="AL3906">
        <v>4192</v>
      </c>
      <c r="AM3906">
        <v>-77.019832531761097</v>
      </c>
      <c r="AN3906">
        <v>38.919192945080901</v>
      </c>
      <c r="AO3906" t="b">
        <f t="shared" si="122"/>
        <v>1</v>
      </c>
      <c r="AP3906">
        <f t="shared" si="121"/>
        <v>1</v>
      </c>
    </row>
    <row r="3907" spans="1:42">
      <c r="A3907">
        <v>187920</v>
      </c>
      <c r="B3907" t="s">
        <v>14002</v>
      </c>
      <c r="C3907" t="s">
        <v>13747</v>
      </c>
      <c r="D3907">
        <v>10195220</v>
      </c>
      <c r="E3907" t="s">
        <v>1663</v>
      </c>
      <c r="K3907" s="6">
        <v>0.29166666666666669</v>
      </c>
      <c r="L3907" s="8">
        <v>0.375</v>
      </c>
      <c r="M3907" t="s">
        <v>683</v>
      </c>
      <c r="N3907" t="s">
        <v>683</v>
      </c>
      <c r="O3907" t="s">
        <v>13747</v>
      </c>
      <c r="P3907" t="s">
        <v>13749</v>
      </c>
      <c r="Q3907" t="s">
        <v>13747</v>
      </c>
      <c r="R3907" t="s">
        <v>148</v>
      </c>
      <c r="S3907" t="s">
        <v>56</v>
      </c>
      <c r="T3907" t="s">
        <v>46</v>
      </c>
      <c r="U3907" t="s">
        <v>47</v>
      </c>
      <c r="V3907" t="s">
        <v>1672</v>
      </c>
      <c r="W3907">
        <v>38.923681999999999</v>
      </c>
      <c r="X3907">
        <v>-77.021285000000006</v>
      </c>
      <c r="Y3907">
        <v>398154.29</v>
      </c>
      <c r="Z3907">
        <v>139534.45000000001</v>
      </c>
      <c r="AB3907">
        <v>0</v>
      </c>
      <c r="AC3907">
        <v>476163</v>
      </c>
      <c r="AD3907">
        <v>409611</v>
      </c>
      <c r="AE3907">
        <v>1</v>
      </c>
      <c r="AF3907" t="s">
        <v>361</v>
      </c>
      <c r="AG3907" t="s">
        <v>983</v>
      </c>
      <c r="AH3907" t="s">
        <v>88</v>
      </c>
      <c r="AI3907">
        <v>306</v>
      </c>
      <c r="AJ3907">
        <v>3</v>
      </c>
      <c r="AK3907" t="s">
        <v>51</v>
      </c>
      <c r="AL3907">
        <v>4192</v>
      </c>
      <c r="AM3907">
        <v>-77.021287058934007</v>
      </c>
      <c r="AN3907">
        <v>38.9236901151924</v>
      </c>
      <c r="AO3907" t="b">
        <f t="shared" si="122"/>
        <v>1</v>
      </c>
      <c r="AP3907">
        <f t="shared" ref="AP3907:AP3970" si="123">IF(C3907=Q3907, 1, 0)</f>
        <v>1</v>
      </c>
    </row>
    <row r="3908" spans="1:42">
      <c r="A3908">
        <v>187919</v>
      </c>
      <c r="B3908" t="s">
        <v>14002</v>
      </c>
      <c r="C3908" t="s">
        <v>13747</v>
      </c>
      <c r="D3908">
        <v>10195220</v>
      </c>
      <c r="E3908" t="s">
        <v>1663</v>
      </c>
      <c r="K3908" s="6">
        <v>0.29166666666666669</v>
      </c>
      <c r="L3908" s="8">
        <v>0.375</v>
      </c>
      <c r="M3908" t="s">
        <v>683</v>
      </c>
      <c r="N3908" t="s">
        <v>683</v>
      </c>
      <c r="O3908" t="s">
        <v>13747</v>
      </c>
      <c r="P3908" t="s">
        <v>13749</v>
      </c>
      <c r="Q3908" t="s">
        <v>13747</v>
      </c>
      <c r="R3908" t="s">
        <v>148</v>
      </c>
      <c r="S3908" t="s">
        <v>56</v>
      </c>
      <c r="T3908" t="s">
        <v>46</v>
      </c>
      <c r="U3908" t="s">
        <v>47</v>
      </c>
      <c r="V3908" t="s">
        <v>1673</v>
      </c>
      <c r="W3908">
        <v>38.921776000000001</v>
      </c>
      <c r="X3908">
        <v>-77.020985999999994</v>
      </c>
      <c r="Y3908">
        <v>398180.16</v>
      </c>
      <c r="Z3908">
        <v>139322.88</v>
      </c>
      <c r="AB3908">
        <v>0</v>
      </c>
      <c r="AC3908">
        <v>475904</v>
      </c>
      <c r="AD3908">
        <v>409412</v>
      </c>
      <c r="AE3908">
        <v>1</v>
      </c>
      <c r="AF3908" t="s">
        <v>361</v>
      </c>
      <c r="AG3908" t="s">
        <v>983</v>
      </c>
      <c r="AH3908" t="s">
        <v>88</v>
      </c>
      <c r="AI3908">
        <v>306</v>
      </c>
      <c r="AJ3908">
        <v>3</v>
      </c>
      <c r="AK3908" t="s">
        <v>51</v>
      </c>
      <c r="AL3908">
        <v>4192</v>
      </c>
      <c r="AM3908">
        <v>-77.020988164459197</v>
      </c>
      <c r="AN3908">
        <v>38.9217842783343</v>
      </c>
      <c r="AO3908" t="b">
        <f t="shared" si="122"/>
        <v>1</v>
      </c>
      <c r="AP3908">
        <f t="shared" si="123"/>
        <v>1</v>
      </c>
    </row>
    <row r="3909" spans="1:42">
      <c r="A3909">
        <v>187918</v>
      </c>
      <c r="B3909" t="s">
        <v>14002</v>
      </c>
      <c r="C3909" t="s">
        <v>13747</v>
      </c>
      <c r="D3909">
        <v>10195220</v>
      </c>
      <c r="E3909" t="s">
        <v>1663</v>
      </c>
      <c r="K3909" s="6">
        <v>0.29166666666666669</v>
      </c>
      <c r="L3909" s="8">
        <v>0.375</v>
      </c>
      <c r="M3909" t="s">
        <v>683</v>
      </c>
      <c r="N3909" t="s">
        <v>683</v>
      </c>
      <c r="O3909" t="s">
        <v>13747</v>
      </c>
      <c r="P3909" t="s">
        <v>13749</v>
      </c>
      <c r="Q3909" t="s">
        <v>13747</v>
      </c>
      <c r="R3909" t="s">
        <v>148</v>
      </c>
      <c r="S3909" t="s">
        <v>56</v>
      </c>
      <c r="T3909" t="s">
        <v>46</v>
      </c>
      <c r="U3909" t="s">
        <v>47</v>
      </c>
      <c r="V3909" t="s">
        <v>1686</v>
      </c>
      <c r="W3909">
        <v>38.919607999999997</v>
      </c>
      <c r="X3909">
        <v>-77.020645000000002</v>
      </c>
      <c r="Y3909">
        <v>398209.69</v>
      </c>
      <c r="Z3909">
        <v>139082.14000000001</v>
      </c>
      <c r="AB3909">
        <v>0</v>
      </c>
      <c r="AC3909">
        <v>477046</v>
      </c>
      <c r="AD3909">
        <v>410400</v>
      </c>
      <c r="AE3909">
        <v>1</v>
      </c>
      <c r="AF3909" t="s">
        <v>361</v>
      </c>
      <c r="AG3909" t="s">
        <v>983</v>
      </c>
      <c r="AH3909" t="s">
        <v>88</v>
      </c>
      <c r="AI3909">
        <v>306</v>
      </c>
      <c r="AJ3909">
        <v>3</v>
      </c>
      <c r="AK3909" t="s">
        <v>51</v>
      </c>
      <c r="AL3909">
        <v>4192</v>
      </c>
      <c r="AM3909">
        <v>-77.020647004919994</v>
      </c>
      <c r="AN3909">
        <v>38.919615674584499</v>
      </c>
      <c r="AO3909" t="b">
        <f t="shared" si="122"/>
        <v>1</v>
      </c>
      <c r="AP3909">
        <f t="shared" si="123"/>
        <v>1</v>
      </c>
    </row>
    <row r="3910" spans="1:42">
      <c r="A3910">
        <v>187152</v>
      </c>
      <c r="B3910" t="s">
        <v>13263</v>
      </c>
      <c r="C3910" t="s">
        <v>13261</v>
      </c>
      <c r="D3910">
        <v>10195221</v>
      </c>
      <c r="E3910" t="s">
        <v>201</v>
      </c>
      <c r="K3910" s="6">
        <v>0.29166666666666669</v>
      </c>
      <c r="L3910" s="8">
        <v>0.70833333333333337</v>
      </c>
      <c r="M3910" t="s">
        <v>192</v>
      </c>
      <c r="N3910" t="s">
        <v>192</v>
      </c>
      <c r="Q3910" t="s">
        <v>13261</v>
      </c>
      <c r="R3910" t="s">
        <v>148</v>
      </c>
      <c r="S3910" t="s">
        <v>387</v>
      </c>
      <c r="T3910" t="s">
        <v>46</v>
      </c>
      <c r="U3910" t="s">
        <v>47</v>
      </c>
      <c r="V3910" t="s">
        <v>10529</v>
      </c>
      <c r="W3910">
        <v>38.916792000000001</v>
      </c>
      <c r="X3910">
        <v>-77.043217999999996</v>
      </c>
      <c r="Y3910">
        <v>396251.96</v>
      </c>
      <c r="Z3910">
        <v>138770.18</v>
      </c>
      <c r="AA3910">
        <v>20009</v>
      </c>
      <c r="AB3910">
        <v>235558</v>
      </c>
      <c r="AC3910">
        <v>78892</v>
      </c>
      <c r="AD3910">
        <v>78892</v>
      </c>
      <c r="AE3910">
        <v>1</v>
      </c>
      <c r="AF3910" t="s">
        <v>318</v>
      </c>
      <c r="AG3910" t="s">
        <v>319</v>
      </c>
      <c r="AH3910" t="s">
        <v>88</v>
      </c>
      <c r="AI3910">
        <v>303</v>
      </c>
      <c r="AJ3910">
        <v>1</v>
      </c>
      <c r="AK3910" t="s">
        <v>320</v>
      </c>
      <c r="AL3910">
        <v>850</v>
      </c>
      <c r="AM3910">
        <v>-77.043220600700295</v>
      </c>
      <c r="AN3910">
        <v>38.916799266325498</v>
      </c>
      <c r="AO3910" t="b">
        <f t="shared" si="122"/>
        <v>1</v>
      </c>
      <c r="AP3910">
        <f t="shared" si="123"/>
        <v>1</v>
      </c>
    </row>
    <row r="3911" spans="1:42">
      <c r="A3911">
        <v>187187</v>
      </c>
      <c r="B3911" t="s">
        <v>13264</v>
      </c>
      <c r="C3911" t="s">
        <v>13265</v>
      </c>
      <c r="D3911">
        <v>10195229</v>
      </c>
      <c r="E3911" t="s">
        <v>201</v>
      </c>
      <c r="I3911" t="s">
        <v>13266</v>
      </c>
      <c r="J3911" t="s">
        <v>183</v>
      </c>
      <c r="K3911" s="6">
        <v>0.29166666666666669</v>
      </c>
      <c r="L3911" s="8">
        <v>0.79166666666666663</v>
      </c>
      <c r="M3911" t="s">
        <v>192</v>
      </c>
      <c r="N3911" t="s">
        <v>387</v>
      </c>
      <c r="Q3911" t="s">
        <v>13267</v>
      </c>
      <c r="R3911" t="s">
        <v>165</v>
      </c>
      <c r="S3911" t="s">
        <v>95</v>
      </c>
      <c r="T3911" t="s">
        <v>46</v>
      </c>
      <c r="U3911" t="s">
        <v>47</v>
      </c>
      <c r="V3911" t="s">
        <v>13268</v>
      </c>
      <c r="W3911">
        <v>38.920399000000003</v>
      </c>
      <c r="X3911">
        <v>-77.042218000000005</v>
      </c>
      <c r="Y3911">
        <v>396338.92</v>
      </c>
      <c r="Z3911">
        <v>139170.59</v>
      </c>
      <c r="AA3911">
        <v>20009</v>
      </c>
      <c r="AB3911">
        <v>235427</v>
      </c>
      <c r="AC3911">
        <v>78109</v>
      </c>
      <c r="AD3911">
        <v>78109</v>
      </c>
      <c r="AE3911">
        <v>1</v>
      </c>
      <c r="AF3911" t="s">
        <v>318</v>
      </c>
      <c r="AG3911" t="s">
        <v>767</v>
      </c>
      <c r="AH3911" t="s">
        <v>88</v>
      </c>
      <c r="AI3911">
        <v>303</v>
      </c>
      <c r="AJ3911">
        <v>1</v>
      </c>
      <c r="AK3911" t="s">
        <v>320</v>
      </c>
      <c r="AL3911">
        <v>813</v>
      </c>
      <c r="AM3911">
        <v>-77.042220008276203</v>
      </c>
      <c r="AN3911">
        <v>38.920406657875297</v>
      </c>
      <c r="AO3911" t="b">
        <f t="shared" si="122"/>
        <v>1</v>
      </c>
      <c r="AP3911">
        <f t="shared" si="123"/>
        <v>1</v>
      </c>
    </row>
    <row r="3912" spans="1:42">
      <c r="A3912">
        <v>187426</v>
      </c>
      <c r="B3912" t="s">
        <v>6117</v>
      </c>
      <c r="C3912" t="s">
        <v>6118</v>
      </c>
      <c r="D3912">
        <v>10195231</v>
      </c>
      <c r="E3912" t="s">
        <v>2388</v>
      </c>
      <c r="I3912" t="s">
        <v>6119</v>
      </c>
      <c r="J3912" t="s">
        <v>183</v>
      </c>
      <c r="K3912" s="6">
        <v>0.29166666666666669</v>
      </c>
      <c r="L3912" s="8">
        <v>0.66666666666666663</v>
      </c>
      <c r="M3912" t="s">
        <v>203</v>
      </c>
      <c r="N3912" t="s">
        <v>203</v>
      </c>
      <c r="O3912" t="s">
        <v>6118</v>
      </c>
      <c r="P3912" t="s">
        <v>6120</v>
      </c>
      <c r="Q3912" t="s">
        <v>6118</v>
      </c>
      <c r="R3912" t="s">
        <v>165</v>
      </c>
      <c r="S3912" t="s">
        <v>265</v>
      </c>
      <c r="T3912" t="s">
        <v>46</v>
      </c>
      <c r="U3912" t="s">
        <v>47</v>
      </c>
      <c r="V3912" t="s">
        <v>5970</v>
      </c>
      <c r="W3912">
        <v>38.905332999999999</v>
      </c>
      <c r="X3912">
        <v>-77.035458000000006</v>
      </c>
      <c r="Y3912">
        <v>396924.47</v>
      </c>
      <c r="Z3912">
        <v>137497.85</v>
      </c>
      <c r="AA3912">
        <v>20005</v>
      </c>
      <c r="AB3912">
        <v>242328</v>
      </c>
      <c r="AC3912">
        <v>85267</v>
      </c>
      <c r="AD3912">
        <v>85267</v>
      </c>
      <c r="AE3912">
        <v>2</v>
      </c>
      <c r="AF3912" t="s">
        <v>86</v>
      </c>
      <c r="AG3912" t="s">
        <v>90</v>
      </c>
      <c r="AH3912" t="s">
        <v>50</v>
      </c>
      <c r="AI3912">
        <v>207</v>
      </c>
      <c r="AJ3912">
        <v>6</v>
      </c>
      <c r="AK3912" t="s">
        <v>64</v>
      </c>
      <c r="AL3912">
        <v>1013</v>
      </c>
      <c r="AM3912">
        <v>-77.035460249318405</v>
      </c>
      <c r="AN3912">
        <v>38.905340294180597</v>
      </c>
      <c r="AO3912" t="b">
        <f t="shared" si="122"/>
        <v>1</v>
      </c>
      <c r="AP3912">
        <f t="shared" si="123"/>
        <v>1</v>
      </c>
    </row>
    <row r="3913" spans="1:42">
      <c r="A3913">
        <v>187534</v>
      </c>
      <c r="B3913" t="s">
        <v>6123</v>
      </c>
      <c r="C3913" t="s">
        <v>6124</v>
      </c>
      <c r="D3913">
        <v>10195235</v>
      </c>
      <c r="E3913" t="s">
        <v>652</v>
      </c>
      <c r="K3913" s="6">
        <v>0.5</v>
      </c>
      <c r="L3913" s="8">
        <v>0.79166666666666663</v>
      </c>
      <c r="M3913" t="s">
        <v>203</v>
      </c>
      <c r="N3913" t="s">
        <v>174</v>
      </c>
      <c r="Q3913" t="s">
        <v>6124</v>
      </c>
      <c r="R3913" t="s">
        <v>148</v>
      </c>
      <c r="S3913" t="s">
        <v>266</v>
      </c>
      <c r="T3913" t="s">
        <v>46</v>
      </c>
      <c r="U3913" t="s">
        <v>47</v>
      </c>
      <c r="V3913" t="s">
        <v>750</v>
      </c>
      <c r="W3913">
        <v>38.879524000000004</v>
      </c>
      <c r="X3913">
        <v>-77.007028000000005</v>
      </c>
      <c r="Y3913">
        <v>399390.17</v>
      </c>
      <c r="Z3913">
        <v>134632.34</v>
      </c>
      <c r="AA3913">
        <v>20003</v>
      </c>
      <c r="AB3913">
        <v>303674</v>
      </c>
      <c r="AC3913">
        <v>151350</v>
      </c>
      <c r="AD3913">
        <v>151350</v>
      </c>
      <c r="AE3913">
        <v>6</v>
      </c>
      <c r="AF3913" t="s">
        <v>392</v>
      </c>
      <c r="AG3913" t="s">
        <v>719</v>
      </c>
      <c r="AH3913" t="s">
        <v>63</v>
      </c>
      <c r="AI3913">
        <v>106</v>
      </c>
      <c r="AJ3913">
        <v>27</v>
      </c>
      <c r="AK3913" t="s">
        <v>720</v>
      </c>
      <c r="AL3913">
        <v>1657</v>
      </c>
      <c r="AM3913">
        <v>-77.007030504945604</v>
      </c>
      <c r="AN3913">
        <v>38.879531883378299</v>
      </c>
      <c r="AO3913" t="b">
        <f t="shared" si="122"/>
        <v>1</v>
      </c>
      <c r="AP3913">
        <f t="shared" si="123"/>
        <v>1</v>
      </c>
    </row>
    <row r="3914" spans="1:42">
      <c r="A3914">
        <v>187188</v>
      </c>
      <c r="B3914" t="s">
        <v>6128</v>
      </c>
      <c r="C3914" t="s">
        <v>6129</v>
      </c>
      <c r="D3914">
        <v>10195237</v>
      </c>
      <c r="E3914" t="s">
        <v>2388</v>
      </c>
      <c r="K3914" s="6">
        <v>0.375</v>
      </c>
      <c r="L3914" s="8">
        <v>0.54166666666666663</v>
      </c>
      <c r="M3914" t="s">
        <v>387</v>
      </c>
      <c r="N3914" t="s">
        <v>387</v>
      </c>
      <c r="O3914" t="s">
        <v>6129</v>
      </c>
      <c r="P3914" t="s">
        <v>6130</v>
      </c>
      <c r="Q3914" t="s">
        <v>6129</v>
      </c>
      <c r="R3914" t="s">
        <v>148</v>
      </c>
      <c r="S3914" t="s">
        <v>95</v>
      </c>
      <c r="T3914" t="s">
        <v>46</v>
      </c>
      <c r="U3914" t="s">
        <v>47</v>
      </c>
      <c r="V3914" t="s">
        <v>3912</v>
      </c>
      <c r="W3914">
        <v>38.889513999999998</v>
      </c>
      <c r="X3914">
        <v>-76.986081999999996</v>
      </c>
      <c r="Y3914">
        <v>401207.47</v>
      </c>
      <c r="Z3914">
        <v>135741.37</v>
      </c>
      <c r="AA3914">
        <v>20003</v>
      </c>
      <c r="AB3914">
        <v>286095</v>
      </c>
      <c r="AC3914">
        <v>124624</v>
      </c>
      <c r="AD3914">
        <v>124624</v>
      </c>
      <c r="AE3914">
        <v>6</v>
      </c>
      <c r="AF3914" t="s">
        <v>72</v>
      </c>
      <c r="AG3914" t="s">
        <v>646</v>
      </c>
      <c r="AH3914" t="s">
        <v>63</v>
      </c>
      <c r="AI3914">
        <v>108</v>
      </c>
      <c r="AJ3914">
        <v>26</v>
      </c>
      <c r="AK3914" t="s">
        <v>51</v>
      </c>
      <c r="AL3914">
        <v>1505</v>
      </c>
      <c r="AM3914">
        <v>-76.986084377386405</v>
      </c>
      <c r="AN3914">
        <v>38.889521835572502</v>
      </c>
      <c r="AO3914" t="b">
        <f t="shared" si="122"/>
        <v>1</v>
      </c>
      <c r="AP3914">
        <f t="shared" si="123"/>
        <v>1</v>
      </c>
    </row>
    <row r="3915" spans="1:42">
      <c r="A3915">
        <v>187189</v>
      </c>
      <c r="B3915" t="s">
        <v>13269</v>
      </c>
      <c r="C3915" t="s">
        <v>5806</v>
      </c>
      <c r="D3915">
        <v>10195240</v>
      </c>
      <c r="E3915" t="s">
        <v>2388</v>
      </c>
      <c r="I3915" t="s">
        <v>13270</v>
      </c>
      <c r="J3915" t="s">
        <v>183</v>
      </c>
      <c r="K3915" s="6">
        <v>0.33333333333333331</v>
      </c>
      <c r="L3915" s="8">
        <v>0.66666666666666663</v>
      </c>
      <c r="M3915" t="s">
        <v>387</v>
      </c>
      <c r="N3915" t="s">
        <v>387</v>
      </c>
      <c r="O3915" t="s">
        <v>5806</v>
      </c>
      <c r="P3915" t="s">
        <v>5808</v>
      </c>
      <c r="Q3915" t="s">
        <v>5806</v>
      </c>
      <c r="R3915" t="s">
        <v>165</v>
      </c>
      <c r="S3915" t="s">
        <v>95</v>
      </c>
      <c r="T3915" t="s">
        <v>46</v>
      </c>
      <c r="U3915" t="s">
        <v>47</v>
      </c>
      <c r="V3915" t="s">
        <v>11346</v>
      </c>
      <c r="W3915">
        <v>38.911602999999999</v>
      </c>
      <c r="X3915">
        <v>-77.031657999999993</v>
      </c>
      <c r="Y3915">
        <v>397254.32</v>
      </c>
      <c r="Z3915">
        <v>138193.72</v>
      </c>
      <c r="AA3915">
        <v>20009</v>
      </c>
      <c r="AB3915">
        <v>218363</v>
      </c>
      <c r="AC3915">
        <v>61515</v>
      </c>
      <c r="AD3915">
        <v>61515</v>
      </c>
      <c r="AE3915">
        <v>2</v>
      </c>
      <c r="AF3915" t="s">
        <v>97</v>
      </c>
      <c r="AG3915" t="s">
        <v>222</v>
      </c>
      <c r="AH3915" t="s">
        <v>88</v>
      </c>
      <c r="AI3915">
        <v>307</v>
      </c>
      <c r="AJ3915">
        <v>7</v>
      </c>
      <c r="AK3915" t="s">
        <v>51</v>
      </c>
      <c r="AL3915">
        <v>397</v>
      </c>
      <c r="AM3915">
        <v>-77.031660172256395</v>
      </c>
      <c r="AN3915">
        <v>38.911610024286198</v>
      </c>
      <c r="AO3915" t="b">
        <f t="shared" si="122"/>
        <v>1</v>
      </c>
      <c r="AP3915">
        <f t="shared" si="123"/>
        <v>1</v>
      </c>
    </row>
    <row r="3916" spans="1:42">
      <c r="A3916">
        <v>187322</v>
      </c>
      <c r="B3916" t="s">
        <v>9750</v>
      </c>
      <c r="C3916" t="s">
        <v>5806</v>
      </c>
      <c r="D3916">
        <v>10195241</v>
      </c>
      <c r="E3916" t="s">
        <v>2388</v>
      </c>
      <c r="I3916" t="s">
        <v>9751</v>
      </c>
      <c r="J3916" t="s">
        <v>183</v>
      </c>
      <c r="K3916" s="6">
        <v>0.33333333333333331</v>
      </c>
      <c r="L3916" s="8">
        <v>0.66666666666666663</v>
      </c>
      <c r="M3916" t="s">
        <v>95</v>
      </c>
      <c r="N3916" t="s">
        <v>95</v>
      </c>
      <c r="O3916" t="s">
        <v>5806</v>
      </c>
      <c r="P3916" t="s">
        <v>5808</v>
      </c>
      <c r="Q3916" t="s">
        <v>5806</v>
      </c>
      <c r="R3916" t="s">
        <v>165</v>
      </c>
      <c r="S3916" t="s">
        <v>415</v>
      </c>
      <c r="T3916" t="s">
        <v>46</v>
      </c>
      <c r="U3916" t="s">
        <v>47</v>
      </c>
      <c r="V3916" t="s">
        <v>9752</v>
      </c>
      <c r="W3916">
        <v>38.934550999999999</v>
      </c>
      <c r="X3916">
        <v>-77.036079999999998</v>
      </c>
      <c r="Y3916">
        <v>396871.76</v>
      </c>
      <c r="Z3916">
        <v>140741.32</v>
      </c>
      <c r="AA3916">
        <v>20010</v>
      </c>
      <c r="AB3916">
        <v>234593</v>
      </c>
      <c r="AC3916">
        <v>77567</v>
      </c>
      <c r="AD3916">
        <v>77567</v>
      </c>
      <c r="AE3916">
        <v>1</v>
      </c>
      <c r="AF3916" t="s">
        <v>249</v>
      </c>
      <c r="AG3916" t="s">
        <v>966</v>
      </c>
      <c r="AH3916" t="s">
        <v>188</v>
      </c>
      <c r="AI3916">
        <v>409</v>
      </c>
      <c r="AJ3916">
        <v>2</v>
      </c>
      <c r="AK3916" t="s">
        <v>51</v>
      </c>
      <c r="AL3916">
        <v>2493</v>
      </c>
      <c r="AM3916">
        <v>-77.036082727205496</v>
      </c>
      <c r="AN3916">
        <v>38.934558345736903</v>
      </c>
      <c r="AO3916" t="b">
        <f t="shared" si="122"/>
        <v>1</v>
      </c>
      <c r="AP3916">
        <f t="shared" si="123"/>
        <v>1</v>
      </c>
    </row>
    <row r="3917" spans="1:42">
      <c r="A3917">
        <v>187599</v>
      </c>
      <c r="B3917" t="s">
        <v>13271</v>
      </c>
      <c r="C3917" t="s">
        <v>13272</v>
      </c>
      <c r="D3917">
        <v>10195242</v>
      </c>
      <c r="E3917" t="s">
        <v>201</v>
      </c>
      <c r="I3917" t="s">
        <v>13273</v>
      </c>
      <c r="J3917" t="s">
        <v>183</v>
      </c>
      <c r="K3917" s="6">
        <v>0.29166666666666669</v>
      </c>
      <c r="L3917" s="8">
        <v>0.83333333333333337</v>
      </c>
      <c r="M3917" t="s">
        <v>266</v>
      </c>
      <c r="N3917" t="s">
        <v>266</v>
      </c>
      <c r="Q3917" t="s">
        <v>13272</v>
      </c>
      <c r="R3917" t="s">
        <v>165</v>
      </c>
      <c r="S3917" t="s">
        <v>55</v>
      </c>
      <c r="T3917" t="s">
        <v>46</v>
      </c>
      <c r="U3917" t="s">
        <v>47</v>
      </c>
      <c r="V3917" t="s">
        <v>13274</v>
      </c>
      <c r="W3917">
        <v>38.888888999999999</v>
      </c>
      <c r="X3917">
        <v>-76.984048999999999</v>
      </c>
      <c r="Y3917">
        <v>401383.86</v>
      </c>
      <c r="Z3917">
        <v>135672.03</v>
      </c>
      <c r="AA3917">
        <v>20003</v>
      </c>
      <c r="AB3917">
        <v>63787</v>
      </c>
      <c r="AC3917">
        <v>39410</v>
      </c>
      <c r="AD3917">
        <v>39410</v>
      </c>
      <c r="AE3917">
        <v>6</v>
      </c>
      <c r="AF3917" t="s">
        <v>72</v>
      </c>
      <c r="AG3917" t="s">
        <v>646</v>
      </c>
      <c r="AH3917" t="s">
        <v>63</v>
      </c>
      <c r="AI3917">
        <v>108</v>
      </c>
      <c r="AJ3917">
        <v>26</v>
      </c>
      <c r="AK3917" t="s">
        <v>51</v>
      </c>
      <c r="AL3917">
        <v>204</v>
      </c>
      <c r="AM3917">
        <v>-76.984051357331694</v>
      </c>
      <c r="AN3917">
        <v>38.888896934805999</v>
      </c>
      <c r="AO3917" t="b">
        <f t="shared" si="122"/>
        <v>1</v>
      </c>
      <c r="AP3917">
        <f t="shared" si="123"/>
        <v>1</v>
      </c>
    </row>
    <row r="3918" spans="1:42">
      <c r="A3918">
        <v>187323</v>
      </c>
      <c r="B3918" t="s">
        <v>13275</v>
      </c>
      <c r="C3918" t="s">
        <v>5806</v>
      </c>
      <c r="D3918">
        <v>10195244</v>
      </c>
      <c r="E3918" t="s">
        <v>2388</v>
      </c>
      <c r="I3918" t="s">
        <v>13276</v>
      </c>
      <c r="J3918" t="s">
        <v>183</v>
      </c>
      <c r="K3918" s="6">
        <v>0.33333333333333331</v>
      </c>
      <c r="L3918" s="8">
        <v>0.66666666666666663</v>
      </c>
      <c r="M3918" t="s">
        <v>95</v>
      </c>
      <c r="N3918" t="s">
        <v>95</v>
      </c>
      <c r="O3918" t="s">
        <v>5806</v>
      </c>
      <c r="P3918" t="s">
        <v>5808</v>
      </c>
      <c r="Q3918" t="s">
        <v>5806</v>
      </c>
      <c r="R3918" t="s">
        <v>165</v>
      </c>
      <c r="S3918" t="s">
        <v>415</v>
      </c>
      <c r="T3918" t="s">
        <v>46</v>
      </c>
      <c r="U3918" t="s">
        <v>47</v>
      </c>
      <c r="V3918" t="s">
        <v>13277</v>
      </c>
      <c r="W3918">
        <v>38.901710000000001</v>
      </c>
      <c r="X3918">
        <v>-77.014819000000003</v>
      </c>
      <c r="Y3918">
        <v>398714.59</v>
      </c>
      <c r="Z3918">
        <v>137095.19</v>
      </c>
      <c r="AA3918">
        <v>20001</v>
      </c>
      <c r="AB3918">
        <v>238361</v>
      </c>
      <c r="AC3918">
        <v>81654</v>
      </c>
      <c r="AD3918">
        <v>81654</v>
      </c>
      <c r="AE3918">
        <v>6</v>
      </c>
      <c r="AF3918" t="s">
        <v>434</v>
      </c>
      <c r="AG3918" t="s">
        <v>1518</v>
      </c>
      <c r="AH3918" t="s">
        <v>63</v>
      </c>
      <c r="AI3918">
        <v>103</v>
      </c>
      <c r="AJ3918">
        <v>8</v>
      </c>
      <c r="AK3918" t="s">
        <v>383</v>
      </c>
      <c r="AL3918">
        <v>935</v>
      </c>
      <c r="AM3918">
        <v>-77.014821097833106</v>
      </c>
      <c r="AN3918">
        <v>38.901717431682997</v>
      </c>
      <c r="AO3918" t="b">
        <f t="shared" si="122"/>
        <v>1</v>
      </c>
      <c r="AP3918">
        <f t="shared" si="123"/>
        <v>1</v>
      </c>
    </row>
    <row r="3919" spans="1:42">
      <c r="A3919">
        <v>187324</v>
      </c>
      <c r="B3919" t="s">
        <v>9753</v>
      </c>
      <c r="C3919" t="s">
        <v>9754</v>
      </c>
      <c r="D3919">
        <v>10195246</v>
      </c>
      <c r="E3919" t="s">
        <v>201</v>
      </c>
      <c r="I3919" t="s">
        <v>9755</v>
      </c>
      <c r="J3919" t="s">
        <v>183</v>
      </c>
      <c r="K3919" s="6">
        <v>0.375</v>
      </c>
      <c r="L3919" s="8">
        <v>0.75</v>
      </c>
      <c r="M3919" t="s">
        <v>95</v>
      </c>
      <c r="N3919" t="s">
        <v>95</v>
      </c>
      <c r="O3919" t="s">
        <v>9754</v>
      </c>
      <c r="P3919" t="s">
        <v>9756</v>
      </c>
      <c r="Q3919" t="s">
        <v>9754</v>
      </c>
      <c r="R3919" t="s">
        <v>165</v>
      </c>
      <c r="S3919" t="s">
        <v>415</v>
      </c>
      <c r="T3919" t="s">
        <v>46</v>
      </c>
      <c r="U3919" t="s">
        <v>47</v>
      </c>
      <c r="V3919" t="s">
        <v>9757</v>
      </c>
      <c r="W3919">
        <v>38.914912999999999</v>
      </c>
      <c r="X3919">
        <v>-77.052880000000002</v>
      </c>
      <c r="Y3919">
        <v>395413.96</v>
      </c>
      <c r="Z3919">
        <v>138562.1</v>
      </c>
      <c r="AA3919">
        <v>20008</v>
      </c>
      <c r="AB3919">
        <v>218967</v>
      </c>
      <c r="AC3919">
        <v>62107</v>
      </c>
      <c r="AD3919">
        <v>62107</v>
      </c>
      <c r="AE3919">
        <v>2</v>
      </c>
      <c r="AF3919" t="s">
        <v>205</v>
      </c>
      <c r="AG3919" t="s">
        <v>206</v>
      </c>
      <c r="AH3919" t="s">
        <v>50</v>
      </c>
      <c r="AI3919">
        <v>208</v>
      </c>
      <c r="AJ3919">
        <v>1</v>
      </c>
      <c r="AK3919" t="s">
        <v>51</v>
      </c>
      <c r="AL3919">
        <v>2289</v>
      </c>
      <c r="AM3919">
        <v>-77.052882112295194</v>
      </c>
      <c r="AN3919">
        <v>38.914920838654403</v>
      </c>
      <c r="AO3919" t="b">
        <f t="shared" si="122"/>
        <v>1</v>
      </c>
      <c r="AP3919">
        <f t="shared" si="123"/>
        <v>1</v>
      </c>
    </row>
    <row r="3920" spans="1:42">
      <c r="A3920">
        <v>187783</v>
      </c>
      <c r="B3920" t="s">
        <v>9758</v>
      </c>
      <c r="C3920" t="s">
        <v>9759</v>
      </c>
      <c r="D3920">
        <v>10195251</v>
      </c>
      <c r="E3920" t="s">
        <v>201</v>
      </c>
      <c r="I3920" t="s">
        <v>9760</v>
      </c>
      <c r="J3920" t="s">
        <v>183</v>
      </c>
      <c r="K3920" s="6">
        <v>0.5</v>
      </c>
      <c r="L3920" s="8">
        <v>0.83333333333333337</v>
      </c>
      <c r="M3920" t="s">
        <v>55</v>
      </c>
      <c r="N3920" t="s">
        <v>55</v>
      </c>
      <c r="Q3920" t="s">
        <v>9759</v>
      </c>
      <c r="R3920" t="s">
        <v>165</v>
      </c>
      <c r="S3920" t="s">
        <v>683</v>
      </c>
      <c r="T3920" t="s">
        <v>46</v>
      </c>
      <c r="U3920" t="s">
        <v>47</v>
      </c>
      <c r="V3920" t="s">
        <v>9761</v>
      </c>
      <c r="W3920">
        <v>38.955571999999997</v>
      </c>
      <c r="X3920">
        <v>-77.025454999999994</v>
      </c>
      <c r="Y3920">
        <v>397793.66</v>
      </c>
      <c r="Z3920">
        <v>143074.54</v>
      </c>
      <c r="AA3920">
        <v>20011</v>
      </c>
      <c r="AB3920">
        <v>299965</v>
      </c>
      <c r="AC3920">
        <v>203930</v>
      </c>
      <c r="AD3920">
        <v>203930</v>
      </c>
      <c r="AE3920">
        <v>4</v>
      </c>
      <c r="AF3920" t="s">
        <v>745</v>
      </c>
      <c r="AG3920" t="s">
        <v>2656</v>
      </c>
      <c r="AH3920" t="s">
        <v>188</v>
      </c>
      <c r="AI3920">
        <v>403</v>
      </c>
      <c r="AJ3920">
        <v>18</v>
      </c>
      <c r="AK3920" t="s">
        <v>51</v>
      </c>
      <c r="AL3920">
        <v>2527</v>
      </c>
      <c r="AM3920">
        <v>-77.025457238384107</v>
      </c>
      <c r="AN3920">
        <v>38.9555794541034</v>
      </c>
      <c r="AO3920" t="b">
        <f t="shared" si="122"/>
        <v>1</v>
      </c>
      <c r="AP3920">
        <f t="shared" si="123"/>
        <v>1</v>
      </c>
    </row>
    <row r="3921" spans="1:42">
      <c r="A3921">
        <v>187325</v>
      </c>
      <c r="B3921" t="s">
        <v>13278</v>
      </c>
      <c r="C3921" t="s">
        <v>13279</v>
      </c>
      <c r="D3921">
        <v>10195253</v>
      </c>
      <c r="E3921" t="s">
        <v>201</v>
      </c>
      <c r="I3921" t="s">
        <v>13280</v>
      </c>
      <c r="J3921" t="s">
        <v>183</v>
      </c>
      <c r="K3921" s="6">
        <v>0.375</v>
      </c>
      <c r="L3921" s="8">
        <v>0.70833333333333337</v>
      </c>
      <c r="M3921" t="s">
        <v>95</v>
      </c>
      <c r="N3921" t="s">
        <v>95</v>
      </c>
      <c r="O3921" t="s">
        <v>13279</v>
      </c>
      <c r="P3921" t="s">
        <v>13281</v>
      </c>
      <c r="Q3921" t="s">
        <v>13279</v>
      </c>
      <c r="R3921" t="s">
        <v>165</v>
      </c>
      <c r="S3921" t="s">
        <v>415</v>
      </c>
      <c r="T3921" t="s">
        <v>46</v>
      </c>
      <c r="U3921" t="s">
        <v>47</v>
      </c>
      <c r="V3921" t="s">
        <v>11252</v>
      </c>
      <c r="W3921">
        <v>38.913488999999998</v>
      </c>
      <c r="X3921">
        <v>-77.038799999999995</v>
      </c>
      <c r="Y3921">
        <v>396634.94</v>
      </c>
      <c r="Z3921">
        <v>138403.32</v>
      </c>
      <c r="AA3921">
        <v>20009</v>
      </c>
      <c r="AB3921">
        <v>238111</v>
      </c>
      <c r="AC3921">
        <v>81153</v>
      </c>
      <c r="AD3921">
        <v>81153</v>
      </c>
      <c r="AE3921">
        <v>2</v>
      </c>
      <c r="AF3921" t="s">
        <v>86</v>
      </c>
      <c r="AG3921" t="s">
        <v>366</v>
      </c>
      <c r="AH3921" t="s">
        <v>88</v>
      </c>
      <c r="AI3921">
        <v>301</v>
      </c>
      <c r="AJ3921">
        <v>6</v>
      </c>
      <c r="AK3921" t="s">
        <v>51</v>
      </c>
      <c r="AL3921">
        <v>896</v>
      </c>
      <c r="AM3921">
        <v>-77.038802694740795</v>
      </c>
      <c r="AN3921">
        <v>38.913496018689997</v>
      </c>
      <c r="AO3921" t="b">
        <f t="shared" si="122"/>
        <v>1</v>
      </c>
      <c r="AP3921">
        <f t="shared" si="123"/>
        <v>1</v>
      </c>
    </row>
    <row r="3922" spans="1:42">
      <c r="A3922">
        <v>187784</v>
      </c>
      <c r="B3922" t="s">
        <v>13282</v>
      </c>
      <c r="C3922" t="s">
        <v>13283</v>
      </c>
      <c r="D3922">
        <v>10195254</v>
      </c>
      <c r="E3922" t="s">
        <v>652</v>
      </c>
      <c r="I3922" t="s">
        <v>13284</v>
      </c>
      <c r="J3922" t="s">
        <v>387</v>
      </c>
      <c r="K3922" s="6">
        <v>0.29166666666666669</v>
      </c>
      <c r="L3922" s="8">
        <v>0.70833333333333337</v>
      </c>
      <c r="M3922" t="s">
        <v>265</v>
      </c>
      <c r="N3922" t="s">
        <v>55</v>
      </c>
      <c r="Q3922" t="s">
        <v>13283</v>
      </c>
      <c r="R3922" t="s">
        <v>165</v>
      </c>
      <c r="S3922" t="s">
        <v>683</v>
      </c>
      <c r="T3922" t="s">
        <v>46</v>
      </c>
      <c r="U3922" t="s">
        <v>47</v>
      </c>
      <c r="V3922" t="s">
        <v>13241</v>
      </c>
      <c r="W3922">
        <v>38.921810999999998</v>
      </c>
      <c r="X3922">
        <v>-77.033242999999999</v>
      </c>
      <c r="Y3922">
        <v>397117.29</v>
      </c>
      <c r="Z3922">
        <v>139326.97</v>
      </c>
      <c r="AA3922">
        <v>20009</v>
      </c>
      <c r="AB3922">
        <v>234194</v>
      </c>
      <c r="AC3922">
        <v>76876</v>
      </c>
      <c r="AD3922">
        <v>76876</v>
      </c>
      <c r="AE3922">
        <v>1</v>
      </c>
      <c r="AF3922" t="s">
        <v>361</v>
      </c>
      <c r="AG3922" t="s">
        <v>1764</v>
      </c>
      <c r="AH3922" t="s">
        <v>88</v>
      </c>
      <c r="AI3922">
        <v>304</v>
      </c>
      <c r="AJ3922">
        <v>2</v>
      </c>
      <c r="AK3922" t="s">
        <v>51</v>
      </c>
      <c r="AL3922">
        <v>751</v>
      </c>
      <c r="AM3922">
        <v>-77.033244896640298</v>
      </c>
      <c r="AN3922">
        <v>38.921818278080401</v>
      </c>
      <c r="AO3922" t="b">
        <f t="shared" si="122"/>
        <v>1</v>
      </c>
      <c r="AP3922">
        <f t="shared" si="123"/>
        <v>1</v>
      </c>
    </row>
    <row r="3923" spans="1:42">
      <c r="A3923">
        <v>187923</v>
      </c>
      <c r="B3923" t="s">
        <v>13999</v>
      </c>
      <c r="C3923" t="s">
        <v>14000</v>
      </c>
      <c r="D3923">
        <v>10195258</v>
      </c>
      <c r="E3923" t="s">
        <v>201</v>
      </c>
      <c r="K3923" s="6">
        <v>0.5</v>
      </c>
      <c r="L3923" s="8">
        <v>0.66666666666666663</v>
      </c>
      <c r="M3923" t="s">
        <v>683</v>
      </c>
      <c r="N3923" t="s">
        <v>683</v>
      </c>
      <c r="Q3923" t="s">
        <v>14000</v>
      </c>
      <c r="R3923" t="s">
        <v>148</v>
      </c>
      <c r="S3923" t="s">
        <v>56</v>
      </c>
      <c r="T3923" t="s">
        <v>46</v>
      </c>
      <c r="U3923" t="s">
        <v>47</v>
      </c>
      <c r="V3923" t="s">
        <v>14001</v>
      </c>
      <c r="W3923">
        <v>38.924470999999997</v>
      </c>
      <c r="X3923">
        <v>-77.035557999999995</v>
      </c>
      <c r="Y3923">
        <v>396916.61</v>
      </c>
      <c r="Z3923">
        <v>139622.29999999999</v>
      </c>
      <c r="AA3923">
        <v>20009</v>
      </c>
      <c r="AB3923">
        <v>307410</v>
      </c>
      <c r="AC3923">
        <v>449505</v>
      </c>
      <c r="AD3923">
        <v>386031</v>
      </c>
      <c r="AE3923">
        <v>1</v>
      </c>
      <c r="AF3923" t="s">
        <v>361</v>
      </c>
      <c r="AG3923" t="s">
        <v>733</v>
      </c>
      <c r="AH3923" t="s">
        <v>88</v>
      </c>
      <c r="AI3923">
        <v>304</v>
      </c>
      <c r="AJ3923">
        <v>2</v>
      </c>
      <c r="AK3923" t="s">
        <v>51</v>
      </c>
      <c r="AL3923">
        <v>4190</v>
      </c>
      <c r="AM3923">
        <v>-77.035560409200301</v>
      </c>
      <c r="AN3923">
        <v>38.924478024371297</v>
      </c>
      <c r="AO3923" t="b">
        <f t="shared" si="122"/>
        <v>1</v>
      </c>
      <c r="AP3923">
        <f t="shared" si="123"/>
        <v>1</v>
      </c>
    </row>
    <row r="3924" spans="1:42">
      <c r="A3924">
        <v>187326</v>
      </c>
      <c r="B3924" t="s">
        <v>6135</v>
      </c>
      <c r="C3924" t="s">
        <v>6136</v>
      </c>
      <c r="D3924">
        <v>10195265</v>
      </c>
      <c r="E3924" t="s">
        <v>201</v>
      </c>
      <c r="K3924" s="6">
        <v>0.29166666666666669</v>
      </c>
      <c r="L3924" s="8">
        <v>0.70833333333333337</v>
      </c>
      <c r="M3924" t="s">
        <v>95</v>
      </c>
      <c r="N3924" t="s">
        <v>95</v>
      </c>
      <c r="Q3924" t="s">
        <v>6136</v>
      </c>
      <c r="R3924" t="s">
        <v>148</v>
      </c>
      <c r="S3924" t="s">
        <v>415</v>
      </c>
      <c r="T3924" t="s">
        <v>46</v>
      </c>
      <c r="U3924" t="s">
        <v>47</v>
      </c>
      <c r="V3924" t="s">
        <v>6137</v>
      </c>
      <c r="W3924">
        <v>38.917884999999998</v>
      </c>
      <c r="X3924">
        <v>-77.033376000000004</v>
      </c>
      <c r="Y3924">
        <v>397105.58</v>
      </c>
      <c r="Z3924">
        <v>138891.17000000001</v>
      </c>
      <c r="AA3924">
        <v>20009</v>
      </c>
      <c r="AB3924">
        <v>298461</v>
      </c>
      <c r="AC3924">
        <v>134148</v>
      </c>
      <c r="AD3924">
        <v>134148</v>
      </c>
      <c r="AE3924">
        <v>1</v>
      </c>
      <c r="AF3924" t="s">
        <v>361</v>
      </c>
      <c r="AG3924" t="s">
        <v>373</v>
      </c>
      <c r="AH3924" t="s">
        <v>88</v>
      </c>
      <c r="AI3924">
        <v>301</v>
      </c>
      <c r="AJ3924">
        <v>3</v>
      </c>
      <c r="AK3924" t="s">
        <v>51</v>
      </c>
      <c r="AL3924">
        <v>1597</v>
      </c>
      <c r="AM3924">
        <v>-77.033378095487095</v>
      </c>
      <c r="AN3924">
        <v>38.917892410628603</v>
      </c>
      <c r="AO3924" t="b">
        <f t="shared" si="122"/>
        <v>1</v>
      </c>
      <c r="AP3924">
        <f t="shared" si="123"/>
        <v>1</v>
      </c>
    </row>
    <row r="3925" spans="1:42">
      <c r="A3925">
        <v>187924</v>
      </c>
      <c r="B3925" t="s">
        <v>13994</v>
      </c>
      <c r="C3925" t="s">
        <v>13995</v>
      </c>
      <c r="D3925">
        <v>10195272</v>
      </c>
      <c r="E3925" t="s">
        <v>201</v>
      </c>
      <c r="I3925" t="s">
        <v>13996</v>
      </c>
      <c r="J3925" t="s">
        <v>184</v>
      </c>
      <c r="K3925" s="6">
        <v>0.375</v>
      </c>
      <c r="L3925" s="8">
        <v>0.54166666666666663</v>
      </c>
      <c r="M3925" t="s">
        <v>683</v>
      </c>
      <c r="N3925" t="s">
        <v>683</v>
      </c>
      <c r="O3925" t="s">
        <v>13995</v>
      </c>
      <c r="P3925" t="s">
        <v>13997</v>
      </c>
      <c r="Q3925" t="s">
        <v>13995</v>
      </c>
      <c r="R3925" t="s">
        <v>165</v>
      </c>
      <c r="S3925" t="s">
        <v>56</v>
      </c>
      <c r="T3925" t="s">
        <v>46</v>
      </c>
      <c r="U3925" t="s">
        <v>47</v>
      </c>
      <c r="V3925" t="s">
        <v>13998</v>
      </c>
      <c r="W3925">
        <v>38.912920999999997</v>
      </c>
      <c r="X3925">
        <v>-77.038201000000001</v>
      </c>
      <c r="Y3925">
        <v>396686.88</v>
      </c>
      <c r="Z3925">
        <v>138340.38</v>
      </c>
      <c r="AA3925">
        <v>20009</v>
      </c>
      <c r="AB3925">
        <v>241973</v>
      </c>
      <c r="AC3925">
        <v>84923</v>
      </c>
      <c r="AD3925">
        <v>84923</v>
      </c>
      <c r="AE3925">
        <v>2</v>
      </c>
      <c r="AF3925" t="s">
        <v>86</v>
      </c>
      <c r="AG3925" t="s">
        <v>87</v>
      </c>
      <c r="AH3925" t="s">
        <v>88</v>
      </c>
      <c r="AI3925">
        <v>301</v>
      </c>
      <c r="AJ3925">
        <v>6</v>
      </c>
      <c r="AK3925" t="s">
        <v>51</v>
      </c>
      <c r="AL3925">
        <v>4090</v>
      </c>
      <c r="AM3925">
        <v>-77.038203503305397</v>
      </c>
      <c r="AN3925">
        <v>38.912929231256101</v>
      </c>
      <c r="AO3925" t="b">
        <f t="shared" si="122"/>
        <v>1</v>
      </c>
      <c r="AP3925">
        <f t="shared" si="123"/>
        <v>1</v>
      </c>
    </row>
    <row r="3926" spans="1:42">
      <c r="A3926">
        <v>187535</v>
      </c>
      <c r="B3926" t="s">
        <v>9762</v>
      </c>
      <c r="C3926" t="s">
        <v>1031</v>
      </c>
      <c r="D3926">
        <v>10195275</v>
      </c>
      <c r="E3926" t="s">
        <v>81</v>
      </c>
      <c r="I3926" t="s">
        <v>9763</v>
      </c>
      <c r="J3926" t="s">
        <v>184</v>
      </c>
      <c r="K3926" s="6">
        <v>0.33333333333333331</v>
      </c>
      <c r="L3926" s="8">
        <v>0.66666666666666663</v>
      </c>
      <c r="M3926" t="s">
        <v>174</v>
      </c>
      <c r="N3926" t="s">
        <v>174</v>
      </c>
      <c r="Q3926" t="s">
        <v>2168</v>
      </c>
      <c r="R3926" t="s">
        <v>165</v>
      </c>
      <c r="S3926" t="s">
        <v>266</v>
      </c>
      <c r="T3926" t="s">
        <v>46</v>
      </c>
      <c r="U3926" t="s">
        <v>47</v>
      </c>
      <c r="V3926" t="s">
        <v>9764</v>
      </c>
      <c r="W3926">
        <v>38.916445000000003</v>
      </c>
      <c r="X3926">
        <v>-77.039402999999993</v>
      </c>
      <c r="Y3926">
        <v>396582.8</v>
      </c>
      <c r="Z3926">
        <v>138731.48000000001</v>
      </c>
      <c r="AA3926">
        <v>20009</v>
      </c>
      <c r="AB3926">
        <v>238086</v>
      </c>
      <c r="AC3926">
        <v>81129</v>
      </c>
      <c r="AD3926">
        <v>81129</v>
      </c>
      <c r="AE3926">
        <v>2</v>
      </c>
      <c r="AF3926" t="s">
        <v>86</v>
      </c>
      <c r="AG3926" t="s">
        <v>773</v>
      </c>
      <c r="AH3926" t="s">
        <v>88</v>
      </c>
      <c r="AI3926">
        <v>301</v>
      </c>
      <c r="AJ3926">
        <v>6</v>
      </c>
      <c r="AK3926" t="s">
        <v>51</v>
      </c>
      <c r="AL3926">
        <v>2013</v>
      </c>
      <c r="AM3926">
        <v>-77.039405521923896</v>
      </c>
      <c r="AN3926">
        <v>38.916451992695102</v>
      </c>
      <c r="AO3926" t="b">
        <f t="shared" si="122"/>
        <v>0</v>
      </c>
      <c r="AP3926">
        <f t="shared" si="123"/>
        <v>0</v>
      </c>
    </row>
    <row r="3927" spans="1:42">
      <c r="A3927">
        <v>187469</v>
      </c>
      <c r="B3927" t="s">
        <v>13285</v>
      </c>
      <c r="C3927" t="s">
        <v>1031</v>
      </c>
      <c r="D3927">
        <v>10195276</v>
      </c>
      <c r="E3927" t="s">
        <v>81</v>
      </c>
      <c r="I3927" t="s">
        <v>13286</v>
      </c>
      <c r="J3927" t="s">
        <v>184</v>
      </c>
      <c r="K3927" s="6">
        <v>0.33333333333333331</v>
      </c>
      <c r="L3927" s="8">
        <v>0.66666666666666663</v>
      </c>
      <c r="M3927" t="s">
        <v>265</v>
      </c>
      <c r="N3927" t="s">
        <v>265</v>
      </c>
      <c r="Q3927" t="s">
        <v>3922</v>
      </c>
      <c r="R3927" t="s">
        <v>165</v>
      </c>
      <c r="S3927" t="s">
        <v>174</v>
      </c>
      <c r="T3927" t="s">
        <v>46</v>
      </c>
      <c r="U3927" t="s">
        <v>47</v>
      </c>
      <c r="V3927" t="s">
        <v>13287</v>
      </c>
      <c r="W3927">
        <v>38.933337999999999</v>
      </c>
      <c r="X3927">
        <v>-77.031576999999999</v>
      </c>
      <c r="Y3927">
        <v>397262.13</v>
      </c>
      <c r="Z3927">
        <v>140606.56</v>
      </c>
      <c r="AA3927">
        <v>20010</v>
      </c>
      <c r="AB3927">
        <v>230727</v>
      </c>
      <c r="AC3927">
        <v>73743</v>
      </c>
      <c r="AD3927">
        <v>73743</v>
      </c>
      <c r="AE3927">
        <v>1</v>
      </c>
      <c r="AF3927" t="s">
        <v>249</v>
      </c>
      <c r="AG3927" t="s">
        <v>3214</v>
      </c>
      <c r="AH3927" t="s">
        <v>188</v>
      </c>
      <c r="AI3927">
        <v>409</v>
      </c>
      <c r="AJ3927">
        <v>2</v>
      </c>
      <c r="AK3927" t="s">
        <v>51</v>
      </c>
      <c r="AL3927">
        <v>700</v>
      </c>
      <c r="AM3927">
        <v>-77.031579746975595</v>
      </c>
      <c r="AN3927">
        <v>38.933345690092501</v>
      </c>
      <c r="AO3927" t="b">
        <f t="shared" si="122"/>
        <v>0</v>
      </c>
      <c r="AP3927">
        <f t="shared" si="123"/>
        <v>0</v>
      </c>
    </row>
    <row r="3928" spans="1:42">
      <c r="A3928">
        <v>187536</v>
      </c>
      <c r="B3928" t="s">
        <v>13288</v>
      </c>
      <c r="C3928" t="s">
        <v>735</v>
      </c>
      <c r="D3928">
        <v>10195280</v>
      </c>
      <c r="E3928" t="s">
        <v>81</v>
      </c>
      <c r="I3928" t="s">
        <v>13289</v>
      </c>
      <c r="J3928" t="s">
        <v>265</v>
      </c>
      <c r="K3928" s="6">
        <v>0.375</v>
      </c>
      <c r="L3928" s="8">
        <v>0.66666666666666663</v>
      </c>
      <c r="M3928" t="s">
        <v>174</v>
      </c>
      <c r="N3928" t="s">
        <v>174</v>
      </c>
      <c r="O3928" t="s">
        <v>13290</v>
      </c>
      <c r="P3928" t="s">
        <v>13291</v>
      </c>
      <c r="Q3928" t="s">
        <v>13290</v>
      </c>
      <c r="R3928" t="s">
        <v>165</v>
      </c>
      <c r="S3928" t="s">
        <v>266</v>
      </c>
      <c r="T3928" t="s">
        <v>46</v>
      </c>
      <c r="U3928" t="s">
        <v>47</v>
      </c>
      <c r="V3928" t="s">
        <v>12797</v>
      </c>
      <c r="W3928">
        <v>38.886620999999998</v>
      </c>
      <c r="X3928">
        <v>-77.003285000000005</v>
      </c>
      <c r="Y3928">
        <v>399714.95</v>
      </c>
      <c r="Z3928">
        <v>135420.09</v>
      </c>
      <c r="AA3928">
        <v>20003</v>
      </c>
      <c r="AB3928">
        <v>49528</v>
      </c>
      <c r="AC3928">
        <v>19769</v>
      </c>
      <c r="AD3928">
        <v>19769</v>
      </c>
      <c r="AE3928">
        <v>6</v>
      </c>
      <c r="AF3928" t="s">
        <v>72</v>
      </c>
      <c r="AG3928" t="s">
        <v>73</v>
      </c>
      <c r="AH3928" t="s">
        <v>63</v>
      </c>
      <c r="AI3928">
        <v>107</v>
      </c>
      <c r="AJ3928">
        <v>26</v>
      </c>
      <c r="AK3928" t="s">
        <v>74</v>
      </c>
      <c r="AL3928">
        <v>100</v>
      </c>
      <c r="AM3928">
        <v>-77.003287778893807</v>
      </c>
      <c r="AN3928">
        <v>38.886628405793502</v>
      </c>
      <c r="AO3928" t="b">
        <f t="shared" si="122"/>
        <v>0</v>
      </c>
      <c r="AP3928">
        <f t="shared" si="123"/>
        <v>0</v>
      </c>
    </row>
    <row r="3929" spans="1:42">
      <c r="A3929">
        <v>187470</v>
      </c>
      <c r="B3929" t="s">
        <v>6139</v>
      </c>
      <c r="C3929" t="s">
        <v>1031</v>
      </c>
      <c r="D3929">
        <v>10195281</v>
      </c>
      <c r="E3929" t="s">
        <v>81</v>
      </c>
      <c r="I3929" t="s">
        <v>6140</v>
      </c>
      <c r="J3929" t="s">
        <v>184</v>
      </c>
      <c r="K3929" s="6">
        <v>0.33333333333333331</v>
      </c>
      <c r="L3929" s="8">
        <v>0.66666666666666663</v>
      </c>
      <c r="M3929" t="s">
        <v>265</v>
      </c>
      <c r="N3929" t="s">
        <v>265</v>
      </c>
      <c r="Q3929" t="s">
        <v>6141</v>
      </c>
      <c r="R3929" t="s">
        <v>165</v>
      </c>
      <c r="S3929" t="s">
        <v>174</v>
      </c>
      <c r="T3929" t="s">
        <v>46</v>
      </c>
      <c r="U3929" t="s">
        <v>47</v>
      </c>
      <c r="V3929" t="s">
        <v>2713</v>
      </c>
      <c r="W3929">
        <v>38.915717000000001</v>
      </c>
      <c r="X3929">
        <v>-77.025357</v>
      </c>
      <c r="Y3929">
        <v>397800.95</v>
      </c>
      <c r="Z3929">
        <v>138650.26999999999</v>
      </c>
      <c r="AA3929">
        <v>20001</v>
      </c>
      <c r="AB3929">
        <v>239508</v>
      </c>
      <c r="AC3929">
        <v>82475</v>
      </c>
      <c r="AD3929">
        <v>82475</v>
      </c>
      <c r="AE3929">
        <v>1</v>
      </c>
      <c r="AF3929" t="s">
        <v>361</v>
      </c>
      <c r="AG3929" t="s">
        <v>591</v>
      </c>
      <c r="AH3929" t="s">
        <v>88</v>
      </c>
      <c r="AI3929">
        <v>305</v>
      </c>
      <c r="AJ3929">
        <v>3</v>
      </c>
      <c r="AK3929" t="s">
        <v>51</v>
      </c>
      <c r="AL3929">
        <v>1934</v>
      </c>
      <c r="AM3929">
        <v>-77.025358951795496</v>
      </c>
      <c r="AN3929">
        <v>38.915724318751003</v>
      </c>
      <c r="AO3929" t="b">
        <f t="shared" si="122"/>
        <v>0</v>
      </c>
      <c r="AP3929">
        <f t="shared" si="123"/>
        <v>0</v>
      </c>
    </row>
    <row r="3930" spans="1:42">
      <c r="A3930">
        <v>187190</v>
      </c>
      <c r="B3930" t="s">
        <v>9765</v>
      </c>
      <c r="C3930" t="s">
        <v>4708</v>
      </c>
      <c r="D3930">
        <v>10195282</v>
      </c>
      <c r="E3930" t="s">
        <v>2388</v>
      </c>
      <c r="I3930" t="s">
        <v>9766</v>
      </c>
      <c r="J3930" t="s">
        <v>184</v>
      </c>
      <c r="K3930" s="6">
        <v>0.33333333333333331</v>
      </c>
      <c r="L3930" s="8">
        <v>0.66666666666666663</v>
      </c>
      <c r="M3930" t="s">
        <v>387</v>
      </c>
      <c r="N3930" t="s">
        <v>387</v>
      </c>
      <c r="O3930" t="s">
        <v>4710</v>
      </c>
      <c r="P3930" t="s">
        <v>4711</v>
      </c>
      <c r="Q3930" t="s">
        <v>4710</v>
      </c>
      <c r="R3930" t="s">
        <v>165</v>
      </c>
      <c r="S3930" t="s">
        <v>95</v>
      </c>
      <c r="T3930" t="s">
        <v>46</v>
      </c>
      <c r="U3930" t="s">
        <v>47</v>
      </c>
      <c r="V3930" t="s">
        <v>9767</v>
      </c>
      <c r="W3930">
        <v>38.830049000000002</v>
      </c>
      <c r="X3930">
        <v>-77.006102999999996</v>
      </c>
      <c r="Y3930">
        <v>399470.05</v>
      </c>
      <c r="Z3930">
        <v>129140.2</v>
      </c>
      <c r="AA3930">
        <v>20032</v>
      </c>
      <c r="AB3930">
        <v>276621</v>
      </c>
      <c r="AC3930">
        <v>119018</v>
      </c>
      <c r="AD3930">
        <v>119018</v>
      </c>
      <c r="AE3930">
        <v>8</v>
      </c>
      <c r="AF3930" t="s">
        <v>1182</v>
      </c>
      <c r="AG3930" t="s">
        <v>3137</v>
      </c>
      <c r="AH3930" t="s">
        <v>458</v>
      </c>
      <c r="AI3930">
        <v>708</v>
      </c>
      <c r="AJ3930">
        <v>39</v>
      </c>
      <c r="AK3930" t="s">
        <v>51</v>
      </c>
      <c r="AL3930">
        <v>2902</v>
      </c>
      <c r="AM3930">
        <v>-77.006105661982502</v>
      </c>
      <c r="AN3930">
        <v>38.830056375762503</v>
      </c>
      <c r="AO3930" t="b">
        <f t="shared" si="122"/>
        <v>0</v>
      </c>
      <c r="AP3930">
        <f t="shared" si="123"/>
        <v>0</v>
      </c>
    </row>
    <row r="3931" spans="1:42">
      <c r="A3931">
        <v>187537</v>
      </c>
      <c r="B3931" t="s">
        <v>13292</v>
      </c>
      <c r="C3931" t="s">
        <v>13283</v>
      </c>
      <c r="D3931">
        <v>10195283</v>
      </c>
      <c r="E3931" t="s">
        <v>201</v>
      </c>
      <c r="I3931" t="s">
        <v>13293</v>
      </c>
      <c r="J3931" t="s">
        <v>192</v>
      </c>
      <c r="K3931" s="6">
        <v>0.29166666666666669</v>
      </c>
      <c r="L3931" s="8">
        <v>0.70833333333333337</v>
      </c>
      <c r="M3931" t="s">
        <v>265</v>
      </c>
      <c r="N3931" t="s">
        <v>174</v>
      </c>
      <c r="Q3931" t="s">
        <v>13283</v>
      </c>
      <c r="R3931" t="s">
        <v>165</v>
      </c>
      <c r="S3931" t="s">
        <v>266</v>
      </c>
      <c r="T3931" t="s">
        <v>46</v>
      </c>
      <c r="U3931" t="s">
        <v>47</v>
      </c>
      <c r="V3931" t="s">
        <v>13241</v>
      </c>
      <c r="W3931">
        <v>38.921810999999998</v>
      </c>
      <c r="X3931">
        <v>-77.033242999999999</v>
      </c>
      <c r="Y3931">
        <v>397117.29</v>
      </c>
      <c r="Z3931">
        <v>139326.97</v>
      </c>
      <c r="AA3931">
        <v>20009</v>
      </c>
      <c r="AB3931">
        <v>234194</v>
      </c>
      <c r="AC3931">
        <v>76876</v>
      </c>
      <c r="AD3931">
        <v>76876</v>
      </c>
      <c r="AE3931">
        <v>1</v>
      </c>
      <c r="AF3931" t="s">
        <v>361</v>
      </c>
      <c r="AG3931" t="s">
        <v>1764</v>
      </c>
      <c r="AH3931" t="s">
        <v>88</v>
      </c>
      <c r="AI3931">
        <v>304</v>
      </c>
      <c r="AJ3931">
        <v>2</v>
      </c>
      <c r="AK3931" t="s">
        <v>51</v>
      </c>
      <c r="AL3931">
        <v>753</v>
      </c>
      <c r="AM3931">
        <v>-77.033244896640298</v>
      </c>
      <c r="AN3931">
        <v>38.921818278080401</v>
      </c>
      <c r="AO3931" t="b">
        <f t="shared" si="122"/>
        <v>1</v>
      </c>
      <c r="AP3931">
        <f t="shared" si="123"/>
        <v>1</v>
      </c>
    </row>
    <row r="3932" spans="1:42">
      <c r="A3932">
        <v>187925</v>
      </c>
      <c r="B3932" t="s">
        <v>13993</v>
      </c>
      <c r="C3932" t="s">
        <v>13991</v>
      </c>
      <c r="D3932">
        <v>10195284</v>
      </c>
      <c r="E3932" t="s">
        <v>201</v>
      </c>
      <c r="K3932" s="6">
        <v>0.45833333333333331</v>
      </c>
      <c r="L3932" s="8">
        <v>0.625</v>
      </c>
      <c r="M3932" t="s">
        <v>683</v>
      </c>
      <c r="N3932" t="s">
        <v>683</v>
      </c>
      <c r="Q3932" t="s">
        <v>13991</v>
      </c>
      <c r="R3932" t="s">
        <v>148</v>
      </c>
      <c r="S3932" t="s">
        <v>56</v>
      </c>
      <c r="T3932" t="s">
        <v>46</v>
      </c>
      <c r="U3932" t="s">
        <v>47</v>
      </c>
      <c r="V3932" t="s">
        <v>9544</v>
      </c>
      <c r="W3932">
        <v>38.962345999999997</v>
      </c>
      <c r="X3932">
        <v>-77.072693999999998</v>
      </c>
      <c r="Y3932">
        <v>393699.72</v>
      </c>
      <c r="Z3932">
        <v>143828.70000000001</v>
      </c>
      <c r="AA3932">
        <v>20015</v>
      </c>
      <c r="AB3932">
        <v>264056</v>
      </c>
      <c r="AC3932">
        <v>106933</v>
      </c>
      <c r="AD3932">
        <v>106933</v>
      </c>
      <c r="AE3932">
        <v>3</v>
      </c>
      <c r="AF3932" t="s">
        <v>827</v>
      </c>
      <c r="AG3932" t="s">
        <v>1439</v>
      </c>
      <c r="AH3932" t="s">
        <v>50</v>
      </c>
      <c r="AI3932">
        <v>201</v>
      </c>
      <c r="AJ3932">
        <v>10</v>
      </c>
      <c r="AK3932" t="s">
        <v>51</v>
      </c>
      <c r="AL3932">
        <v>4164</v>
      </c>
      <c r="AM3932">
        <v>-77.0726966946999</v>
      </c>
      <c r="AN3932">
        <v>38.962353295749999</v>
      </c>
      <c r="AO3932" t="b">
        <f t="shared" si="122"/>
        <v>1</v>
      </c>
      <c r="AP3932">
        <f t="shared" si="123"/>
        <v>1</v>
      </c>
    </row>
    <row r="3933" spans="1:42">
      <c r="A3933">
        <v>187398</v>
      </c>
      <c r="B3933" t="s">
        <v>9768</v>
      </c>
      <c r="C3933" t="s">
        <v>9769</v>
      </c>
      <c r="D3933">
        <v>10195285</v>
      </c>
      <c r="E3933" t="s">
        <v>201</v>
      </c>
      <c r="I3933" t="s">
        <v>9770</v>
      </c>
      <c r="J3933" t="s">
        <v>184</v>
      </c>
      <c r="K3933" s="6">
        <v>0.29166666666666669</v>
      </c>
      <c r="L3933" s="8">
        <v>0.625</v>
      </c>
      <c r="M3933" t="s">
        <v>203</v>
      </c>
      <c r="N3933" t="s">
        <v>203</v>
      </c>
      <c r="O3933" t="s">
        <v>9769</v>
      </c>
      <c r="P3933" t="s">
        <v>9771</v>
      </c>
      <c r="Q3933" t="s">
        <v>9769</v>
      </c>
      <c r="R3933" t="s">
        <v>165</v>
      </c>
      <c r="S3933" t="s">
        <v>265</v>
      </c>
      <c r="T3933" t="s">
        <v>46</v>
      </c>
      <c r="U3933" t="s">
        <v>47</v>
      </c>
      <c r="V3933" t="s">
        <v>9772</v>
      </c>
      <c r="W3933">
        <v>38.903948999999997</v>
      </c>
      <c r="X3933">
        <v>-76.987042000000002</v>
      </c>
      <c r="Y3933">
        <v>401124</v>
      </c>
      <c r="Z3933">
        <v>137343.72</v>
      </c>
      <c r="AA3933">
        <v>20002</v>
      </c>
      <c r="AB3933">
        <v>69275</v>
      </c>
      <c r="AC3933">
        <v>43661</v>
      </c>
      <c r="AD3933">
        <v>43661</v>
      </c>
      <c r="AE3933">
        <v>5</v>
      </c>
      <c r="AF3933" t="s">
        <v>1208</v>
      </c>
      <c r="AG3933" t="s">
        <v>9773</v>
      </c>
      <c r="AH3933" t="s">
        <v>410</v>
      </c>
      <c r="AI3933">
        <v>506</v>
      </c>
      <c r="AJ3933">
        <v>23</v>
      </c>
      <c r="AK3933" t="s">
        <v>51</v>
      </c>
      <c r="AL3933">
        <v>2068</v>
      </c>
      <c r="AM3933">
        <v>-76.987043873640104</v>
      </c>
      <c r="AN3933">
        <v>38.903956500552503</v>
      </c>
      <c r="AO3933" t="b">
        <f t="shared" si="122"/>
        <v>1</v>
      </c>
      <c r="AP3933">
        <f t="shared" si="123"/>
        <v>1</v>
      </c>
    </row>
    <row r="3934" spans="1:42">
      <c r="A3934">
        <v>187926</v>
      </c>
      <c r="B3934" t="s">
        <v>13990</v>
      </c>
      <c r="C3934" t="s">
        <v>13991</v>
      </c>
      <c r="D3934">
        <v>10195286</v>
      </c>
      <c r="E3934" t="s">
        <v>201</v>
      </c>
      <c r="I3934" t="s">
        <v>13992</v>
      </c>
      <c r="J3934" t="s">
        <v>184</v>
      </c>
      <c r="K3934" s="6">
        <v>0.45833333333333331</v>
      </c>
      <c r="L3934" s="8">
        <v>0.625</v>
      </c>
      <c r="M3934" t="s">
        <v>683</v>
      </c>
      <c r="N3934" t="s">
        <v>683</v>
      </c>
      <c r="Q3934" t="s">
        <v>13991</v>
      </c>
      <c r="R3934" t="s">
        <v>165</v>
      </c>
      <c r="S3934" t="s">
        <v>56</v>
      </c>
      <c r="T3934" t="s">
        <v>46</v>
      </c>
      <c r="U3934" t="s">
        <v>47</v>
      </c>
      <c r="V3934" t="s">
        <v>9632</v>
      </c>
      <c r="W3934">
        <v>38.962274000000001</v>
      </c>
      <c r="X3934">
        <v>-77.073697999999993</v>
      </c>
      <c r="Y3934">
        <v>393612.73</v>
      </c>
      <c r="Z3934">
        <v>143820.75</v>
      </c>
      <c r="AA3934">
        <v>20015</v>
      </c>
      <c r="AB3934">
        <v>264052</v>
      </c>
      <c r="AC3934">
        <v>106929</v>
      </c>
      <c r="AD3934">
        <v>106929</v>
      </c>
      <c r="AE3934">
        <v>3</v>
      </c>
      <c r="AF3934" t="s">
        <v>827</v>
      </c>
      <c r="AG3934" t="s">
        <v>1439</v>
      </c>
      <c r="AH3934" t="s">
        <v>50</v>
      </c>
      <c r="AI3934">
        <v>201</v>
      </c>
      <c r="AJ3934">
        <v>10</v>
      </c>
      <c r="AK3934" t="s">
        <v>51</v>
      </c>
      <c r="AL3934">
        <v>4163</v>
      </c>
      <c r="AM3934">
        <v>-77.073700335360002</v>
      </c>
      <c r="AN3934">
        <v>38.962281051790697</v>
      </c>
      <c r="AO3934" t="b">
        <f t="shared" si="122"/>
        <v>1</v>
      </c>
      <c r="AP3934">
        <f t="shared" si="123"/>
        <v>1</v>
      </c>
    </row>
    <row r="3935" spans="1:42">
      <c r="A3935">
        <v>187786</v>
      </c>
      <c r="B3935" t="s">
        <v>13294</v>
      </c>
      <c r="C3935" t="s">
        <v>13295</v>
      </c>
      <c r="D3935">
        <v>10195287</v>
      </c>
      <c r="E3935" t="s">
        <v>201</v>
      </c>
      <c r="I3935" t="s">
        <v>13296</v>
      </c>
      <c r="J3935" t="s">
        <v>184</v>
      </c>
      <c r="K3935" s="6">
        <v>0.29166666666666669</v>
      </c>
      <c r="L3935" s="8">
        <v>0.70833333333333337</v>
      </c>
      <c r="M3935" t="s">
        <v>266</v>
      </c>
      <c r="N3935" t="s">
        <v>55</v>
      </c>
      <c r="Q3935" t="s">
        <v>13295</v>
      </c>
      <c r="R3935" t="s">
        <v>165</v>
      </c>
      <c r="S3935" t="s">
        <v>683</v>
      </c>
      <c r="T3935" t="s">
        <v>46</v>
      </c>
      <c r="U3935" t="s">
        <v>47</v>
      </c>
      <c r="V3935" t="s">
        <v>13297</v>
      </c>
      <c r="W3935">
        <v>38.909818999999999</v>
      </c>
      <c r="X3935">
        <v>-77.031099999999995</v>
      </c>
      <c r="Y3935">
        <v>397302.68</v>
      </c>
      <c r="Z3935">
        <v>137995.69</v>
      </c>
      <c r="AA3935">
        <v>20005</v>
      </c>
      <c r="AB3935">
        <v>225362</v>
      </c>
      <c r="AC3935">
        <v>68357</v>
      </c>
      <c r="AD3935">
        <v>68357</v>
      </c>
      <c r="AE3935">
        <v>2</v>
      </c>
      <c r="AF3935" t="s">
        <v>97</v>
      </c>
      <c r="AG3935" t="s">
        <v>222</v>
      </c>
      <c r="AH3935" t="s">
        <v>88</v>
      </c>
      <c r="AI3935">
        <v>307</v>
      </c>
      <c r="AJ3935">
        <v>7</v>
      </c>
      <c r="AK3935" t="s">
        <v>51</v>
      </c>
      <c r="AL3935">
        <v>526</v>
      </c>
      <c r="AM3935">
        <v>-77.031101800052198</v>
      </c>
      <c r="AN3935">
        <v>38.909826252023699</v>
      </c>
      <c r="AO3935" t="b">
        <f t="shared" si="122"/>
        <v>1</v>
      </c>
      <c r="AP3935">
        <f t="shared" si="123"/>
        <v>1</v>
      </c>
    </row>
    <row r="3936" spans="1:42">
      <c r="A3936">
        <v>187399</v>
      </c>
      <c r="B3936" t="s">
        <v>13298</v>
      </c>
      <c r="C3936" t="s">
        <v>13299</v>
      </c>
      <c r="D3936">
        <v>10195295</v>
      </c>
      <c r="E3936" t="s">
        <v>201</v>
      </c>
      <c r="I3936" t="s">
        <v>13300</v>
      </c>
      <c r="J3936" t="s">
        <v>192</v>
      </c>
      <c r="K3936" s="6">
        <v>0.29166666666666669</v>
      </c>
      <c r="L3936" s="8">
        <v>0.79166666666666663</v>
      </c>
      <c r="M3936" t="s">
        <v>203</v>
      </c>
      <c r="N3936" t="s">
        <v>203</v>
      </c>
      <c r="Q3936" t="s">
        <v>13299</v>
      </c>
      <c r="R3936" t="s">
        <v>165</v>
      </c>
      <c r="S3936" t="s">
        <v>265</v>
      </c>
      <c r="T3936" t="s">
        <v>46</v>
      </c>
      <c r="U3936" t="s">
        <v>47</v>
      </c>
      <c r="V3936" t="s">
        <v>13301</v>
      </c>
      <c r="W3936">
        <v>38.913777000000003</v>
      </c>
      <c r="X3936">
        <v>-77.043756999999999</v>
      </c>
      <c r="Y3936">
        <v>396205.12</v>
      </c>
      <c r="Z3936">
        <v>138435.5</v>
      </c>
      <c r="AA3936">
        <v>20009</v>
      </c>
      <c r="AB3936">
        <v>238157</v>
      </c>
      <c r="AC3936">
        <v>80899</v>
      </c>
      <c r="AD3936">
        <v>80899</v>
      </c>
      <c r="AE3936">
        <v>2</v>
      </c>
      <c r="AF3936" t="s">
        <v>86</v>
      </c>
      <c r="AG3936" t="s">
        <v>1692</v>
      </c>
      <c r="AH3936" t="s">
        <v>50</v>
      </c>
      <c r="AI3936">
        <v>208</v>
      </c>
      <c r="AJ3936">
        <v>6</v>
      </c>
      <c r="AK3936" t="s">
        <v>51</v>
      </c>
      <c r="AL3936">
        <v>889</v>
      </c>
      <c r="AM3936">
        <v>-77.043758858529202</v>
      </c>
      <c r="AN3936">
        <v>38.913784155983798</v>
      </c>
      <c r="AO3936" t="b">
        <f t="shared" si="122"/>
        <v>1</v>
      </c>
      <c r="AP3936">
        <f t="shared" si="123"/>
        <v>1</v>
      </c>
    </row>
    <row r="3937" spans="1:42">
      <c r="A3937">
        <v>187927</v>
      </c>
      <c r="B3937" t="s">
        <v>13987</v>
      </c>
      <c r="C3937" t="s">
        <v>13985</v>
      </c>
      <c r="D3937">
        <v>10195302</v>
      </c>
      <c r="E3937" t="s">
        <v>201</v>
      </c>
      <c r="I3937" t="s">
        <v>13988</v>
      </c>
      <c r="J3937" t="s">
        <v>184</v>
      </c>
      <c r="K3937" s="6">
        <v>0.29166666666666669</v>
      </c>
      <c r="L3937" s="8">
        <v>0.70833333333333337</v>
      </c>
      <c r="M3937" t="s">
        <v>683</v>
      </c>
      <c r="N3937" t="s">
        <v>683</v>
      </c>
      <c r="Q3937" t="s">
        <v>13985</v>
      </c>
      <c r="R3937" t="s">
        <v>165</v>
      </c>
      <c r="S3937" t="s">
        <v>56</v>
      </c>
      <c r="T3937" t="s">
        <v>46</v>
      </c>
      <c r="U3937" t="s">
        <v>47</v>
      </c>
      <c r="V3937" t="s">
        <v>13989</v>
      </c>
      <c r="W3937">
        <v>38.880791000000002</v>
      </c>
      <c r="X3937">
        <v>-76.999740000000003</v>
      </c>
      <c r="Y3937">
        <v>400022.56</v>
      </c>
      <c r="Z3937">
        <v>134772.88</v>
      </c>
      <c r="AA3937">
        <v>20003</v>
      </c>
      <c r="AB3937">
        <v>300632</v>
      </c>
      <c r="AC3937">
        <v>272839</v>
      </c>
      <c r="AD3937">
        <v>273026</v>
      </c>
      <c r="AE3937">
        <v>6</v>
      </c>
      <c r="AF3937" t="s">
        <v>72</v>
      </c>
      <c r="AG3937" t="s">
        <v>1398</v>
      </c>
      <c r="AH3937" t="s">
        <v>63</v>
      </c>
      <c r="AI3937">
        <v>106</v>
      </c>
      <c r="AJ3937">
        <v>26</v>
      </c>
      <c r="AK3937" t="s">
        <v>51</v>
      </c>
      <c r="AL3937">
        <v>4114</v>
      </c>
      <c r="AM3937">
        <v>-76.999742276271505</v>
      </c>
      <c r="AN3937">
        <v>38.880798134210799</v>
      </c>
      <c r="AO3937" t="b">
        <f t="shared" si="122"/>
        <v>1</v>
      </c>
      <c r="AP3937">
        <f t="shared" si="123"/>
        <v>1</v>
      </c>
    </row>
    <row r="3938" spans="1:42">
      <c r="A3938">
        <v>187928</v>
      </c>
      <c r="B3938" t="s">
        <v>13984</v>
      </c>
      <c r="C3938" t="s">
        <v>13985</v>
      </c>
      <c r="D3938">
        <v>10195306</v>
      </c>
      <c r="E3938" t="s">
        <v>201</v>
      </c>
      <c r="I3938" t="s">
        <v>13986</v>
      </c>
      <c r="J3938" t="s">
        <v>184</v>
      </c>
      <c r="K3938" s="6">
        <v>0.29166666666666669</v>
      </c>
      <c r="L3938" s="8">
        <v>0.79166666666666663</v>
      </c>
      <c r="M3938" t="s">
        <v>683</v>
      </c>
      <c r="N3938" t="s">
        <v>683</v>
      </c>
      <c r="Q3938" t="s">
        <v>13985</v>
      </c>
      <c r="R3938" t="s">
        <v>165</v>
      </c>
      <c r="S3938" t="s">
        <v>56</v>
      </c>
      <c r="T3938" t="s">
        <v>46</v>
      </c>
      <c r="U3938" t="s">
        <v>47</v>
      </c>
      <c r="V3938" t="s">
        <v>6530</v>
      </c>
      <c r="W3938">
        <v>38.881571999999998</v>
      </c>
      <c r="X3938">
        <v>-76.983891</v>
      </c>
      <c r="Y3938">
        <v>401397.68</v>
      </c>
      <c r="Z3938">
        <v>134859.68</v>
      </c>
      <c r="AA3938">
        <v>20003</v>
      </c>
      <c r="AB3938">
        <v>7668</v>
      </c>
      <c r="AC3938">
        <v>5080</v>
      </c>
      <c r="AD3938">
        <v>5080</v>
      </c>
      <c r="AE3938">
        <v>6</v>
      </c>
      <c r="AF3938" t="s">
        <v>72</v>
      </c>
      <c r="AG3938" t="s">
        <v>3566</v>
      </c>
      <c r="AH3938" t="s">
        <v>63</v>
      </c>
      <c r="AI3938">
        <v>108</v>
      </c>
      <c r="AJ3938">
        <v>26</v>
      </c>
      <c r="AK3938" t="s">
        <v>51</v>
      </c>
      <c r="AL3938">
        <v>4132</v>
      </c>
      <c r="AM3938">
        <v>-76.983893714282004</v>
      </c>
      <c r="AN3938">
        <v>38.8815789524797</v>
      </c>
      <c r="AO3938" t="b">
        <f t="shared" si="122"/>
        <v>1</v>
      </c>
      <c r="AP3938">
        <f t="shared" si="123"/>
        <v>1</v>
      </c>
    </row>
    <row r="3939" spans="1:42">
      <c r="A3939">
        <v>187538</v>
      </c>
      <c r="B3939" t="s">
        <v>6143</v>
      </c>
      <c r="C3939" t="s">
        <v>6144</v>
      </c>
      <c r="D3939">
        <v>10195309</v>
      </c>
      <c r="E3939" t="s">
        <v>201</v>
      </c>
      <c r="I3939" t="s">
        <v>6145</v>
      </c>
      <c r="J3939" t="s">
        <v>184</v>
      </c>
      <c r="K3939" s="6">
        <v>0.29166666666666669</v>
      </c>
      <c r="L3939" s="8">
        <v>0.79166666666666663</v>
      </c>
      <c r="M3939" t="s">
        <v>174</v>
      </c>
      <c r="N3939" t="s">
        <v>174</v>
      </c>
      <c r="Q3939" t="s">
        <v>6144</v>
      </c>
      <c r="R3939" t="s">
        <v>165</v>
      </c>
      <c r="S3939" t="s">
        <v>266</v>
      </c>
      <c r="T3939" t="s">
        <v>46</v>
      </c>
      <c r="U3939" t="s">
        <v>47</v>
      </c>
      <c r="V3939" t="s">
        <v>6146</v>
      </c>
      <c r="W3939">
        <v>38.911312000000002</v>
      </c>
      <c r="X3939">
        <v>-77.033145000000005</v>
      </c>
      <c r="Y3939">
        <v>397125.37</v>
      </c>
      <c r="Z3939">
        <v>138161.48000000001</v>
      </c>
      <c r="AA3939">
        <v>20009</v>
      </c>
      <c r="AB3939">
        <v>240145</v>
      </c>
      <c r="AC3939">
        <v>83103</v>
      </c>
      <c r="AD3939">
        <v>83103</v>
      </c>
      <c r="AE3939">
        <v>2</v>
      </c>
      <c r="AF3939" t="s">
        <v>97</v>
      </c>
      <c r="AG3939" t="s">
        <v>222</v>
      </c>
      <c r="AH3939" t="s">
        <v>88</v>
      </c>
      <c r="AI3939">
        <v>301</v>
      </c>
      <c r="AJ3939">
        <v>7</v>
      </c>
      <c r="AK3939" t="s">
        <v>51</v>
      </c>
      <c r="AL3939">
        <v>1885</v>
      </c>
      <c r="AM3939">
        <v>-77.033146839926005</v>
      </c>
      <c r="AN3939">
        <v>38.911319183017298</v>
      </c>
      <c r="AO3939" t="b">
        <f t="shared" si="122"/>
        <v>1</v>
      </c>
      <c r="AP3939">
        <f t="shared" si="123"/>
        <v>1</v>
      </c>
    </row>
    <row r="3940" spans="1:42">
      <c r="A3940">
        <v>187929</v>
      </c>
      <c r="B3940" t="s">
        <v>13978</v>
      </c>
      <c r="C3940" t="s">
        <v>13979</v>
      </c>
      <c r="D3940">
        <v>10195312</v>
      </c>
      <c r="E3940" t="s">
        <v>201</v>
      </c>
      <c r="I3940" t="s">
        <v>13980</v>
      </c>
      <c r="J3940" t="s">
        <v>184</v>
      </c>
      <c r="K3940" s="6">
        <v>0.29166666666666669</v>
      </c>
      <c r="L3940" s="8">
        <v>0.79166666666666663</v>
      </c>
      <c r="M3940" t="s">
        <v>683</v>
      </c>
      <c r="N3940" t="s">
        <v>683</v>
      </c>
      <c r="O3940" t="s">
        <v>13981</v>
      </c>
      <c r="P3940" t="s">
        <v>13982</v>
      </c>
      <c r="Q3940" t="s">
        <v>13981</v>
      </c>
      <c r="R3940" t="s">
        <v>165</v>
      </c>
      <c r="S3940" t="s">
        <v>56</v>
      </c>
      <c r="T3940" t="s">
        <v>46</v>
      </c>
      <c r="U3940" t="s">
        <v>47</v>
      </c>
      <c r="V3940" t="s">
        <v>13983</v>
      </c>
      <c r="W3940">
        <v>38.932997999999998</v>
      </c>
      <c r="X3940">
        <v>-77.040155999999996</v>
      </c>
      <c r="Y3940">
        <v>396518.31</v>
      </c>
      <c r="Z3940">
        <v>140569.06</v>
      </c>
      <c r="AA3940">
        <v>20010</v>
      </c>
      <c r="AB3940">
        <v>233723</v>
      </c>
      <c r="AC3940">
        <v>77026</v>
      </c>
      <c r="AD3940">
        <v>77026</v>
      </c>
      <c r="AE3940">
        <v>1</v>
      </c>
      <c r="AF3940" t="s">
        <v>803</v>
      </c>
      <c r="AG3940" t="s">
        <v>804</v>
      </c>
      <c r="AH3940" t="s">
        <v>188</v>
      </c>
      <c r="AI3940">
        <v>408</v>
      </c>
      <c r="AJ3940">
        <v>2</v>
      </c>
      <c r="AK3940" t="s">
        <v>51</v>
      </c>
      <c r="AL3940">
        <v>4176</v>
      </c>
      <c r="AM3940">
        <v>-77.040158468276204</v>
      </c>
      <c r="AN3940">
        <v>38.933005245734101</v>
      </c>
      <c r="AO3940" t="b">
        <f t="shared" si="122"/>
        <v>0</v>
      </c>
      <c r="AP3940">
        <f t="shared" si="123"/>
        <v>0</v>
      </c>
    </row>
    <row r="3941" spans="1:42">
      <c r="A3941">
        <v>187473</v>
      </c>
      <c r="B3941" t="s">
        <v>9774</v>
      </c>
      <c r="C3941" t="s">
        <v>9775</v>
      </c>
      <c r="D3941">
        <v>10195329</v>
      </c>
      <c r="E3941" t="s">
        <v>201</v>
      </c>
      <c r="I3941" t="s">
        <v>9776</v>
      </c>
      <c r="J3941" t="s">
        <v>184</v>
      </c>
      <c r="K3941" s="6">
        <v>0.29166666666666669</v>
      </c>
      <c r="L3941" s="8">
        <v>0.79166666666666663</v>
      </c>
      <c r="M3941" t="s">
        <v>203</v>
      </c>
      <c r="N3941" t="s">
        <v>265</v>
      </c>
      <c r="Q3941" t="s">
        <v>9777</v>
      </c>
      <c r="R3941" t="s">
        <v>165</v>
      </c>
      <c r="S3941" t="s">
        <v>174</v>
      </c>
      <c r="T3941" t="s">
        <v>46</v>
      </c>
      <c r="U3941" t="s">
        <v>47</v>
      </c>
      <c r="V3941" t="s">
        <v>9778</v>
      </c>
      <c r="W3941">
        <v>38.937880999999997</v>
      </c>
      <c r="X3941">
        <v>-77.076414999999997</v>
      </c>
      <c r="Y3941">
        <v>393374.96</v>
      </c>
      <c r="Z3941">
        <v>141113.17000000001</v>
      </c>
      <c r="AA3941">
        <v>20016</v>
      </c>
      <c r="AB3941">
        <v>223174</v>
      </c>
      <c r="AC3941">
        <v>65915</v>
      </c>
      <c r="AD3941">
        <v>65915</v>
      </c>
      <c r="AE3941">
        <v>3</v>
      </c>
      <c r="AF3941" t="s">
        <v>168</v>
      </c>
      <c r="AG3941" t="s">
        <v>6657</v>
      </c>
      <c r="AH3941" t="s">
        <v>50</v>
      </c>
      <c r="AI3941">
        <v>204</v>
      </c>
      <c r="AJ3941">
        <v>14</v>
      </c>
      <c r="AK3941" t="s">
        <v>51</v>
      </c>
      <c r="AL3941">
        <v>2245</v>
      </c>
      <c r="AM3941">
        <v>-77.076417636263997</v>
      </c>
      <c r="AN3941">
        <v>38.937888671023799</v>
      </c>
      <c r="AO3941" t="b">
        <f t="shared" si="122"/>
        <v>0</v>
      </c>
      <c r="AP3941">
        <f t="shared" si="123"/>
        <v>0</v>
      </c>
    </row>
    <row r="3942" spans="1:42">
      <c r="A3942">
        <v>187600</v>
      </c>
      <c r="B3942" t="s">
        <v>9779</v>
      </c>
      <c r="C3942" t="s">
        <v>9780</v>
      </c>
      <c r="D3942">
        <v>10195330</v>
      </c>
      <c r="E3942" t="s">
        <v>201</v>
      </c>
      <c r="I3942" t="s">
        <v>9781</v>
      </c>
      <c r="J3942" t="s">
        <v>387</v>
      </c>
      <c r="K3942" s="6">
        <v>0.29166666666666669</v>
      </c>
      <c r="L3942" s="8">
        <v>0.70833333333333337</v>
      </c>
      <c r="M3942" t="s">
        <v>174</v>
      </c>
      <c r="N3942" t="s">
        <v>266</v>
      </c>
      <c r="Q3942" t="s">
        <v>9780</v>
      </c>
      <c r="R3942" t="s">
        <v>165</v>
      </c>
      <c r="S3942" t="s">
        <v>55</v>
      </c>
      <c r="T3942" t="s">
        <v>46</v>
      </c>
      <c r="U3942" t="s">
        <v>47</v>
      </c>
      <c r="V3942" t="s">
        <v>9782</v>
      </c>
      <c r="W3942">
        <v>38.933833999999997</v>
      </c>
      <c r="X3942">
        <v>-77.076785000000001</v>
      </c>
      <c r="Y3942">
        <v>393342.49</v>
      </c>
      <c r="Z3942">
        <v>140663.96</v>
      </c>
      <c r="AA3942">
        <v>20016</v>
      </c>
      <c r="AB3942">
        <v>222218</v>
      </c>
      <c r="AC3942">
        <v>64981</v>
      </c>
      <c r="AD3942">
        <v>64981</v>
      </c>
      <c r="AE3942">
        <v>3</v>
      </c>
      <c r="AF3942" t="s">
        <v>168</v>
      </c>
      <c r="AG3942" t="s">
        <v>6657</v>
      </c>
      <c r="AH3942" t="s">
        <v>50</v>
      </c>
      <c r="AI3942">
        <v>204</v>
      </c>
      <c r="AJ3942">
        <v>14</v>
      </c>
      <c r="AK3942" t="s">
        <v>51</v>
      </c>
      <c r="AL3942">
        <v>2200</v>
      </c>
      <c r="AM3942">
        <v>-77.076787797130095</v>
      </c>
      <c r="AN3942">
        <v>38.933841808258798</v>
      </c>
      <c r="AO3942" t="b">
        <f t="shared" si="122"/>
        <v>1</v>
      </c>
      <c r="AP3942">
        <f t="shared" si="123"/>
        <v>1</v>
      </c>
    </row>
    <row r="3943" spans="1:42">
      <c r="A3943">
        <v>187789</v>
      </c>
      <c r="B3943" t="s">
        <v>9783</v>
      </c>
      <c r="C3943" t="s">
        <v>9784</v>
      </c>
      <c r="D3943">
        <v>10195331</v>
      </c>
      <c r="E3943" t="s">
        <v>201</v>
      </c>
      <c r="I3943" t="s">
        <v>9785</v>
      </c>
      <c r="J3943" t="s">
        <v>184</v>
      </c>
      <c r="K3943" s="6">
        <v>0.29166666666666669</v>
      </c>
      <c r="L3943" s="8">
        <v>0.70833333333333337</v>
      </c>
      <c r="M3943" t="s">
        <v>55</v>
      </c>
      <c r="N3943" t="s">
        <v>55</v>
      </c>
      <c r="Q3943" t="s">
        <v>9784</v>
      </c>
      <c r="R3943" t="s">
        <v>165</v>
      </c>
      <c r="S3943" t="s">
        <v>683</v>
      </c>
      <c r="T3943" t="s">
        <v>46</v>
      </c>
      <c r="U3943" t="s">
        <v>47</v>
      </c>
      <c r="V3943" t="s">
        <v>9786</v>
      </c>
      <c r="W3943">
        <v>38.881455000000003</v>
      </c>
      <c r="X3943">
        <v>-76.986502999999999</v>
      </c>
      <c r="Y3943">
        <v>401171.06</v>
      </c>
      <c r="Z3943">
        <v>134846.76</v>
      </c>
      <c r="AA3943">
        <v>20003</v>
      </c>
      <c r="AB3943">
        <v>66318</v>
      </c>
      <c r="AC3943">
        <v>41045</v>
      </c>
      <c r="AD3943">
        <v>41045</v>
      </c>
      <c r="AE3943">
        <v>6</v>
      </c>
      <c r="AF3943" t="s">
        <v>72</v>
      </c>
      <c r="AG3943" t="s">
        <v>3566</v>
      </c>
      <c r="AH3943" t="s">
        <v>63</v>
      </c>
      <c r="AI3943">
        <v>108</v>
      </c>
      <c r="AJ3943">
        <v>26</v>
      </c>
      <c r="AK3943" t="s">
        <v>74</v>
      </c>
      <c r="AL3943">
        <v>2081</v>
      </c>
      <c r="AM3943">
        <v>-76.986505581384705</v>
      </c>
      <c r="AN3943">
        <v>38.881462895020498</v>
      </c>
      <c r="AO3943" t="b">
        <f t="shared" si="122"/>
        <v>1</v>
      </c>
      <c r="AP3943">
        <f t="shared" si="123"/>
        <v>1</v>
      </c>
    </row>
    <row r="3944" spans="1:42">
      <c r="A3944">
        <v>187475</v>
      </c>
      <c r="B3944" t="s">
        <v>9787</v>
      </c>
      <c r="C3944" t="s">
        <v>9788</v>
      </c>
      <c r="D3944">
        <v>10195338</v>
      </c>
      <c r="E3944" t="s">
        <v>201</v>
      </c>
      <c r="I3944" t="s">
        <v>9789</v>
      </c>
      <c r="J3944" t="s">
        <v>184</v>
      </c>
      <c r="K3944" s="6">
        <v>0.83333333333333337</v>
      </c>
      <c r="L3944" s="8">
        <v>0.70833333333333337</v>
      </c>
      <c r="M3944" t="s">
        <v>203</v>
      </c>
      <c r="N3944" t="s">
        <v>265</v>
      </c>
      <c r="Q3944" t="s">
        <v>9788</v>
      </c>
      <c r="R3944" t="s">
        <v>165</v>
      </c>
      <c r="S3944" t="s">
        <v>174</v>
      </c>
      <c r="T3944" t="s">
        <v>46</v>
      </c>
      <c r="U3944" t="s">
        <v>47</v>
      </c>
      <c r="V3944" t="s">
        <v>9790</v>
      </c>
      <c r="W3944">
        <v>38.923817999999997</v>
      </c>
      <c r="X3944">
        <v>-77.077476000000004</v>
      </c>
      <c r="Y3944">
        <v>393250.13</v>
      </c>
      <c r="Z3944">
        <v>139577.82999999999</v>
      </c>
      <c r="AA3944">
        <v>20007</v>
      </c>
      <c r="AB3944">
        <v>300958</v>
      </c>
      <c r="AC3944">
        <v>187486</v>
      </c>
      <c r="AD3944">
        <v>187486</v>
      </c>
      <c r="AE3944">
        <v>3</v>
      </c>
      <c r="AF3944" t="s">
        <v>294</v>
      </c>
      <c r="AG3944" t="s">
        <v>295</v>
      </c>
      <c r="AH3944" t="s">
        <v>50</v>
      </c>
      <c r="AI3944">
        <v>204</v>
      </c>
      <c r="AJ3944">
        <v>14</v>
      </c>
      <c r="AK3944" t="s">
        <v>51</v>
      </c>
      <c r="AL3944">
        <v>2319</v>
      </c>
      <c r="AM3944">
        <v>-77.077842364016902</v>
      </c>
      <c r="AN3944">
        <v>38.924056908723799</v>
      </c>
      <c r="AO3944" t="b">
        <f t="shared" si="122"/>
        <v>1</v>
      </c>
      <c r="AP3944">
        <f t="shared" si="123"/>
        <v>1</v>
      </c>
    </row>
    <row r="3945" spans="1:42">
      <c r="A3945">
        <v>187539</v>
      </c>
      <c r="B3945" t="s">
        <v>9791</v>
      </c>
      <c r="C3945" t="s">
        <v>8424</v>
      </c>
      <c r="D3945">
        <v>10195346</v>
      </c>
      <c r="E3945" t="s">
        <v>201</v>
      </c>
      <c r="I3945" t="s">
        <v>9792</v>
      </c>
      <c r="J3945" t="s">
        <v>184</v>
      </c>
      <c r="K3945" s="6">
        <v>0.29166666666666669</v>
      </c>
      <c r="L3945" s="8">
        <v>0.79166666666666663</v>
      </c>
      <c r="M3945" t="s">
        <v>174</v>
      </c>
      <c r="N3945" t="s">
        <v>174</v>
      </c>
      <c r="Q3945" t="s">
        <v>8424</v>
      </c>
      <c r="R3945" t="s">
        <v>165</v>
      </c>
      <c r="S3945" t="s">
        <v>266</v>
      </c>
      <c r="T3945" t="s">
        <v>46</v>
      </c>
      <c r="U3945" t="s">
        <v>47</v>
      </c>
      <c r="V3945" t="s">
        <v>6758</v>
      </c>
      <c r="W3945">
        <v>38.916750999999998</v>
      </c>
      <c r="X3945">
        <v>-77.042777000000001</v>
      </c>
      <c r="Y3945">
        <v>396290.26</v>
      </c>
      <c r="Z3945">
        <v>138765.59</v>
      </c>
      <c r="AA3945">
        <v>20009</v>
      </c>
      <c r="AB3945">
        <v>235568</v>
      </c>
      <c r="AC3945">
        <v>78901</v>
      </c>
      <c r="AD3945">
        <v>78901</v>
      </c>
      <c r="AE3945">
        <v>1</v>
      </c>
      <c r="AF3945" t="s">
        <v>318</v>
      </c>
      <c r="AG3945" t="s">
        <v>319</v>
      </c>
      <c r="AH3945" t="s">
        <v>88</v>
      </c>
      <c r="AI3945">
        <v>303</v>
      </c>
      <c r="AJ3945">
        <v>1</v>
      </c>
      <c r="AK3945" t="s">
        <v>320</v>
      </c>
      <c r="AL3945">
        <v>2471</v>
      </c>
      <c r="AM3945">
        <v>-77.042778942065794</v>
      </c>
      <c r="AN3945">
        <v>38.916758080605099</v>
      </c>
      <c r="AO3945" t="b">
        <f t="shared" ref="AO3945:AO4008" si="124">C3945=Q3945</f>
        <v>1</v>
      </c>
      <c r="AP3945">
        <f t="shared" si="123"/>
        <v>1</v>
      </c>
    </row>
    <row r="3946" spans="1:42">
      <c r="A3946">
        <v>187154</v>
      </c>
      <c r="B3946" t="s">
        <v>13302</v>
      </c>
      <c r="C3946" t="s">
        <v>13303</v>
      </c>
      <c r="D3946">
        <v>10195348</v>
      </c>
      <c r="E3946" t="s">
        <v>2388</v>
      </c>
      <c r="I3946" t="s">
        <v>13304</v>
      </c>
      <c r="J3946" t="s">
        <v>184</v>
      </c>
      <c r="K3946" s="6">
        <v>0.45833333333333331</v>
      </c>
      <c r="L3946" s="8">
        <v>0.60416666666666663</v>
      </c>
      <c r="M3946" t="s">
        <v>192</v>
      </c>
      <c r="N3946" t="s">
        <v>192</v>
      </c>
      <c r="Q3946" t="s">
        <v>13303</v>
      </c>
      <c r="R3946" t="s">
        <v>165</v>
      </c>
      <c r="S3946" t="s">
        <v>387</v>
      </c>
      <c r="T3946" t="s">
        <v>46</v>
      </c>
      <c r="U3946" t="s">
        <v>47</v>
      </c>
      <c r="V3946" t="s">
        <v>13305</v>
      </c>
      <c r="W3946">
        <v>38.891111000000002</v>
      </c>
      <c r="X3946">
        <v>-76.959518000000003</v>
      </c>
      <c r="Y3946">
        <v>403512.03</v>
      </c>
      <c r="Z3946">
        <v>135919.32</v>
      </c>
      <c r="AA3946">
        <v>20019</v>
      </c>
      <c r="AB3946">
        <v>36461</v>
      </c>
      <c r="AC3946">
        <v>21002</v>
      </c>
      <c r="AD3946">
        <v>21002</v>
      </c>
      <c r="AE3946">
        <v>7</v>
      </c>
      <c r="AF3946" t="s">
        <v>1881</v>
      </c>
      <c r="AG3946" t="s">
        <v>13217</v>
      </c>
      <c r="AH3946" t="s">
        <v>912</v>
      </c>
      <c r="AI3946">
        <v>601</v>
      </c>
      <c r="AJ3946">
        <v>32</v>
      </c>
      <c r="AK3946" t="s">
        <v>51</v>
      </c>
      <c r="AL3946">
        <v>106</v>
      </c>
      <c r="AM3946">
        <v>-76.959519954514803</v>
      </c>
      <c r="AN3946">
        <v>38.891118691274102</v>
      </c>
      <c r="AO3946" t="b">
        <f t="shared" si="124"/>
        <v>1</v>
      </c>
      <c r="AP3946">
        <f t="shared" si="123"/>
        <v>1</v>
      </c>
    </row>
    <row r="3947" spans="1:42">
      <c r="A3947">
        <v>187327</v>
      </c>
      <c r="B3947" t="s">
        <v>9793</v>
      </c>
      <c r="C3947" t="s">
        <v>9794</v>
      </c>
      <c r="D3947">
        <v>10195353</v>
      </c>
      <c r="E3947" t="s">
        <v>160</v>
      </c>
      <c r="I3947" t="s">
        <v>9795</v>
      </c>
      <c r="J3947" t="s">
        <v>192</v>
      </c>
      <c r="K3947" s="6">
        <v>0.29166666666666669</v>
      </c>
      <c r="L3947" s="8">
        <v>0.70833333333333337</v>
      </c>
      <c r="M3947" t="s">
        <v>95</v>
      </c>
      <c r="N3947" t="s">
        <v>95</v>
      </c>
      <c r="Q3947" t="s">
        <v>9796</v>
      </c>
      <c r="R3947" t="s">
        <v>165</v>
      </c>
      <c r="S3947" t="s">
        <v>415</v>
      </c>
      <c r="T3947" t="s">
        <v>46</v>
      </c>
      <c r="U3947" t="s">
        <v>47</v>
      </c>
      <c r="V3947" t="s">
        <v>9797</v>
      </c>
      <c r="W3947">
        <v>38.887909000000001</v>
      </c>
      <c r="X3947">
        <v>-76.991791000000006</v>
      </c>
      <c r="Y3947">
        <v>400712.21</v>
      </c>
      <c r="Z3947">
        <v>135563.07999999999</v>
      </c>
      <c r="AA3947">
        <v>20003</v>
      </c>
      <c r="AB3947">
        <v>63046</v>
      </c>
      <c r="AC3947">
        <v>38908</v>
      </c>
      <c r="AD3947">
        <v>38908</v>
      </c>
      <c r="AE3947">
        <v>6</v>
      </c>
      <c r="AF3947" t="s">
        <v>72</v>
      </c>
      <c r="AG3947" t="s">
        <v>3045</v>
      </c>
      <c r="AH3947" t="s">
        <v>63</v>
      </c>
      <c r="AI3947">
        <v>107</v>
      </c>
      <c r="AJ3947">
        <v>26</v>
      </c>
      <c r="AK3947" t="s">
        <v>51</v>
      </c>
      <c r="AL3947">
        <v>2734</v>
      </c>
      <c r="AM3947">
        <v>-76.991793177486599</v>
      </c>
      <c r="AN3947">
        <v>38.887916272300501</v>
      </c>
      <c r="AO3947" t="b">
        <f t="shared" si="124"/>
        <v>0</v>
      </c>
      <c r="AP3947">
        <f t="shared" si="123"/>
        <v>0</v>
      </c>
    </row>
    <row r="3948" spans="1:42">
      <c r="A3948">
        <v>187930</v>
      </c>
      <c r="B3948" t="s">
        <v>13974</v>
      </c>
      <c r="C3948" t="s">
        <v>9780</v>
      </c>
      <c r="D3948">
        <v>10195354</v>
      </c>
      <c r="E3948" t="s">
        <v>201</v>
      </c>
      <c r="I3948" t="s">
        <v>13975</v>
      </c>
      <c r="J3948" t="s">
        <v>184</v>
      </c>
      <c r="K3948" s="6">
        <v>0.29166666666666669</v>
      </c>
      <c r="L3948" s="8">
        <v>0.70833333333333337</v>
      </c>
      <c r="M3948" t="s">
        <v>55</v>
      </c>
      <c r="N3948" t="s">
        <v>683</v>
      </c>
      <c r="O3948" t="s">
        <v>13976</v>
      </c>
      <c r="P3948" t="s">
        <v>13977</v>
      </c>
      <c r="Q3948" t="s">
        <v>9780</v>
      </c>
      <c r="R3948" t="s">
        <v>165</v>
      </c>
      <c r="S3948" t="s">
        <v>56</v>
      </c>
      <c r="T3948" t="s">
        <v>46</v>
      </c>
      <c r="U3948" t="s">
        <v>47</v>
      </c>
      <c r="V3948" t="s">
        <v>9782</v>
      </c>
      <c r="W3948">
        <v>38.933833999999997</v>
      </c>
      <c r="X3948">
        <v>-77.076785000000001</v>
      </c>
      <c r="Y3948">
        <v>393342.49</v>
      </c>
      <c r="Z3948">
        <v>140663.96</v>
      </c>
      <c r="AA3948">
        <v>20016</v>
      </c>
      <c r="AB3948">
        <v>222218</v>
      </c>
      <c r="AC3948">
        <v>64981</v>
      </c>
      <c r="AD3948">
        <v>64981</v>
      </c>
      <c r="AE3948">
        <v>3</v>
      </c>
      <c r="AF3948" t="s">
        <v>168</v>
      </c>
      <c r="AG3948" t="s">
        <v>6657</v>
      </c>
      <c r="AH3948" t="s">
        <v>50</v>
      </c>
      <c r="AI3948">
        <v>204</v>
      </c>
      <c r="AJ3948">
        <v>14</v>
      </c>
      <c r="AK3948" t="s">
        <v>51</v>
      </c>
      <c r="AL3948">
        <v>4136</v>
      </c>
      <c r="AM3948">
        <v>-77.076787797130095</v>
      </c>
      <c r="AN3948">
        <v>38.933841808258798</v>
      </c>
      <c r="AO3948" t="b">
        <f t="shared" si="124"/>
        <v>1</v>
      </c>
      <c r="AP3948">
        <f t="shared" si="123"/>
        <v>1</v>
      </c>
    </row>
    <row r="3949" spans="1:42">
      <c r="A3949">
        <v>187328</v>
      </c>
      <c r="B3949" t="s">
        <v>6151</v>
      </c>
      <c r="C3949" t="s">
        <v>4293</v>
      </c>
      <c r="D3949">
        <v>10195356</v>
      </c>
      <c r="E3949" t="s">
        <v>2388</v>
      </c>
      <c r="I3949" t="s">
        <v>6152</v>
      </c>
      <c r="J3949" t="s">
        <v>184</v>
      </c>
      <c r="K3949" s="6">
        <v>0.33333333333333331</v>
      </c>
      <c r="L3949" s="8">
        <v>0.64583333333333337</v>
      </c>
      <c r="M3949" t="s">
        <v>95</v>
      </c>
      <c r="N3949" t="s">
        <v>95</v>
      </c>
      <c r="O3949" t="s">
        <v>4295</v>
      </c>
      <c r="P3949" t="s">
        <v>4296</v>
      </c>
      <c r="Q3949" t="s">
        <v>4297</v>
      </c>
      <c r="R3949" t="s">
        <v>165</v>
      </c>
      <c r="S3949" t="s">
        <v>415</v>
      </c>
      <c r="T3949" t="s">
        <v>46</v>
      </c>
      <c r="U3949" t="s">
        <v>47</v>
      </c>
      <c r="V3949" t="s">
        <v>6153</v>
      </c>
      <c r="W3949">
        <v>38.956068999999999</v>
      </c>
      <c r="X3949">
        <v>-77.023304999999993</v>
      </c>
      <c r="Y3949">
        <v>397980.04</v>
      </c>
      <c r="Z3949">
        <v>143129.63</v>
      </c>
      <c r="AA3949">
        <v>20011</v>
      </c>
      <c r="AB3949">
        <v>285385</v>
      </c>
      <c r="AC3949">
        <v>123897</v>
      </c>
      <c r="AD3949">
        <v>123897</v>
      </c>
      <c r="AE3949">
        <v>4</v>
      </c>
      <c r="AF3949" t="s">
        <v>745</v>
      </c>
      <c r="AG3949" t="s">
        <v>2656</v>
      </c>
      <c r="AH3949" t="s">
        <v>188</v>
      </c>
      <c r="AI3949">
        <v>403</v>
      </c>
      <c r="AJ3949">
        <v>18</v>
      </c>
      <c r="AK3949" t="s">
        <v>51</v>
      </c>
      <c r="AL3949">
        <v>1483</v>
      </c>
      <c r="AM3949">
        <v>-77.023307100338599</v>
      </c>
      <c r="AN3949">
        <v>38.956076167926597</v>
      </c>
      <c r="AO3949" t="b">
        <f t="shared" si="124"/>
        <v>0</v>
      </c>
      <c r="AP3949">
        <f t="shared" si="123"/>
        <v>0</v>
      </c>
    </row>
    <row r="3950" spans="1:42">
      <c r="A3950">
        <v>187191</v>
      </c>
      <c r="B3950" t="s">
        <v>13306</v>
      </c>
      <c r="C3950" t="s">
        <v>5792</v>
      </c>
      <c r="D3950">
        <v>10195361</v>
      </c>
      <c r="E3950" t="s">
        <v>2388</v>
      </c>
      <c r="I3950" t="s">
        <v>13307</v>
      </c>
      <c r="J3950" t="s">
        <v>184</v>
      </c>
      <c r="K3950" s="6">
        <v>0.375</v>
      </c>
      <c r="L3950" s="8">
        <v>0.58333333333333337</v>
      </c>
      <c r="M3950" t="s">
        <v>387</v>
      </c>
      <c r="N3950" t="s">
        <v>387</v>
      </c>
      <c r="O3950" t="s">
        <v>13308</v>
      </c>
      <c r="P3950" t="s">
        <v>13309</v>
      </c>
      <c r="Q3950" t="s">
        <v>13308</v>
      </c>
      <c r="R3950" t="s">
        <v>165</v>
      </c>
      <c r="S3950" t="s">
        <v>95</v>
      </c>
      <c r="T3950" t="s">
        <v>46</v>
      </c>
      <c r="U3950" t="s">
        <v>47</v>
      </c>
      <c r="V3950" t="s">
        <v>13310</v>
      </c>
      <c r="W3950">
        <v>38.896903000000002</v>
      </c>
      <c r="X3950">
        <v>-76.99521</v>
      </c>
      <c r="Y3950">
        <v>400415.49</v>
      </c>
      <c r="Z3950">
        <v>136561.45000000001</v>
      </c>
      <c r="AA3950">
        <v>20002</v>
      </c>
      <c r="AB3950">
        <v>11256</v>
      </c>
      <c r="AC3950">
        <v>6569</v>
      </c>
      <c r="AD3950">
        <v>6569</v>
      </c>
      <c r="AE3950">
        <v>6</v>
      </c>
      <c r="AF3950" t="s">
        <v>434</v>
      </c>
      <c r="AG3950" t="s">
        <v>1593</v>
      </c>
      <c r="AH3950" t="s">
        <v>63</v>
      </c>
      <c r="AI3950">
        <v>104</v>
      </c>
      <c r="AJ3950">
        <v>25</v>
      </c>
      <c r="AK3950" t="s">
        <v>51</v>
      </c>
      <c r="AL3950">
        <v>35</v>
      </c>
      <c r="AM3950">
        <v>-76.995212640998105</v>
      </c>
      <c r="AN3950">
        <v>38.896910151254502</v>
      </c>
      <c r="AO3950" t="b">
        <f t="shared" si="124"/>
        <v>1</v>
      </c>
      <c r="AP3950">
        <f t="shared" si="123"/>
        <v>1</v>
      </c>
    </row>
    <row r="3951" spans="1:42">
      <c r="A3951">
        <v>187329</v>
      </c>
      <c r="B3951" t="s">
        <v>6155</v>
      </c>
      <c r="C3951" t="s">
        <v>2387</v>
      </c>
      <c r="D3951">
        <v>10195364</v>
      </c>
      <c r="E3951" t="s">
        <v>2388</v>
      </c>
      <c r="I3951" t="s">
        <v>6156</v>
      </c>
      <c r="J3951" t="s">
        <v>184</v>
      </c>
      <c r="K3951" s="6">
        <v>0.29166666666666669</v>
      </c>
      <c r="L3951" s="8">
        <v>0.70833333333333337</v>
      </c>
      <c r="M3951" t="s">
        <v>95</v>
      </c>
      <c r="N3951" t="s">
        <v>95</v>
      </c>
      <c r="Q3951" t="s">
        <v>2387</v>
      </c>
      <c r="R3951" t="s">
        <v>165</v>
      </c>
      <c r="S3951" t="s">
        <v>415</v>
      </c>
      <c r="T3951" t="s">
        <v>46</v>
      </c>
      <c r="U3951" t="s">
        <v>47</v>
      </c>
      <c r="V3951" t="s">
        <v>2390</v>
      </c>
      <c r="W3951">
        <v>38.958055000000002</v>
      </c>
      <c r="X3951">
        <v>-77.027218000000005</v>
      </c>
      <c r="Y3951">
        <v>397640.97</v>
      </c>
      <c r="Z3951">
        <v>143350.17000000001</v>
      </c>
      <c r="AA3951">
        <v>20011</v>
      </c>
      <c r="AB3951">
        <v>285465</v>
      </c>
      <c r="AC3951">
        <v>123994</v>
      </c>
      <c r="AD3951">
        <v>123994</v>
      </c>
      <c r="AE3951">
        <v>4</v>
      </c>
      <c r="AF3951" t="s">
        <v>1778</v>
      </c>
      <c r="AG3951" t="s">
        <v>2391</v>
      </c>
      <c r="AH3951" t="s">
        <v>188</v>
      </c>
      <c r="AI3951">
        <v>403</v>
      </c>
      <c r="AJ3951">
        <v>18</v>
      </c>
      <c r="AK3951" t="s">
        <v>51</v>
      </c>
      <c r="AL3951">
        <v>1488</v>
      </c>
      <c r="AM3951">
        <v>-77.027219799232199</v>
      </c>
      <c r="AN3951">
        <v>38.958062004975197</v>
      </c>
      <c r="AO3951" t="b">
        <f t="shared" si="124"/>
        <v>1</v>
      </c>
      <c r="AP3951">
        <f t="shared" si="123"/>
        <v>1</v>
      </c>
    </row>
    <row r="3952" spans="1:42">
      <c r="A3952">
        <v>187540</v>
      </c>
      <c r="B3952" t="s">
        <v>9798</v>
      </c>
      <c r="C3952" t="s">
        <v>9799</v>
      </c>
      <c r="D3952">
        <v>10195367</v>
      </c>
      <c r="E3952" t="s">
        <v>652</v>
      </c>
      <c r="I3952" t="s">
        <v>9800</v>
      </c>
      <c r="J3952" t="s">
        <v>192</v>
      </c>
      <c r="K3952" s="6">
        <v>0.29166666666666669</v>
      </c>
      <c r="L3952" s="8">
        <v>0.70833333333333337</v>
      </c>
      <c r="M3952" t="s">
        <v>174</v>
      </c>
      <c r="N3952" t="s">
        <v>174</v>
      </c>
      <c r="Q3952" t="s">
        <v>9799</v>
      </c>
      <c r="R3952" t="s">
        <v>165</v>
      </c>
      <c r="S3952" t="s">
        <v>266</v>
      </c>
      <c r="T3952" t="s">
        <v>46</v>
      </c>
      <c r="U3952" t="s">
        <v>47</v>
      </c>
      <c r="V3952" t="s">
        <v>6616</v>
      </c>
      <c r="W3952">
        <v>38.916016999999997</v>
      </c>
      <c r="X3952">
        <v>-77.048314000000005</v>
      </c>
      <c r="Y3952">
        <v>395810.01</v>
      </c>
      <c r="Z3952">
        <v>138684.4</v>
      </c>
      <c r="AA3952">
        <v>20008</v>
      </c>
      <c r="AB3952">
        <v>218640</v>
      </c>
      <c r="AC3952">
        <v>61829</v>
      </c>
      <c r="AD3952">
        <v>61829</v>
      </c>
      <c r="AE3952">
        <v>2</v>
      </c>
      <c r="AF3952" t="s">
        <v>205</v>
      </c>
      <c r="AG3952" t="s">
        <v>1375</v>
      </c>
      <c r="AH3952" t="s">
        <v>50</v>
      </c>
      <c r="AI3952">
        <v>208</v>
      </c>
      <c r="AJ3952">
        <v>1</v>
      </c>
      <c r="AK3952" t="s">
        <v>51</v>
      </c>
      <c r="AL3952">
        <v>2293</v>
      </c>
      <c r="AM3952">
        <v>-77.048316162437303</v>
      </c>
      <c r="AN3952">
        <v>38.916024535459599</v>
      </c>
      <c r="AO3952" t="b">
        <f t="shared" si="124"/>
        <v>1</v>
      </c>
      <c r="AP3952">
        <f t="shared" si="123"/>
        <v>1</v>
      </c>
    </row>
    <row r="3953" spans="1:42">
      <c r="A3953">
        <v>187192</v>
      </c>
      <c r="B3953" t="s">
        <v>6157</v>
      </c>
      <c r="C3953" t="s">
        <v>6129</v>
      </c>
      <c r="D3953">
        <v>10195376</v>
      </c>
      <c r="E3953" t="s">
        <v>2388</v>
      </c>
      <c r="I3953" t="s">
        <v>6158</v>
      </c>
      <c r="J3953" t="s">
        <v>192</v>
      </c>
      <c r="K3953" s="6">
        <v>0.375</v>
      </c>
      <c r="L3953" s="8">
        <v>0.58333333333333337</v>
      </c>
      <c r="M3953" t="s">
        <v>387</v>
      </c>
      <c r="N3953" t="s">
        <v>387</v>
      </c>
      <c r="O3953" t="s">
        <v>6129</v>
      </c>
      <c r="P3953" t="s">
        <v>6130</v>
      </c>
      <c r="Q3953" t="s">
        <v>6129</v>
      </c>
      <c r="R3953" t="s">
        <v>165</v>
      </c>
      <c r="S3953" t="s">
        <v>95</v>
      </c>
      <c r="T3953" t="s">
        <v>46</v>
      </c>
      <c r="U3953" t="s">
        <v>47</v>
      </c>
      <c r="V3953" t="s">
        <v>3912</v>
      </c>
      <c r="W3953">
        <v>38.889513999999998</v>
      </c>
      <c r="X3953">
        <v>-76.986081999999996</v>
      </c>
      <c r="Y3953">
        <v>401207.47</v>
      </c>
      <c r="Z3953">
        <v>135741.37</v>
      </c>
      <c r="AA3953">
        <v>20003</v>
      </c>
      <c r="AB3953">
        <v>286095</v>
      </c>
      <c r="AC3953">
        <v>124624</v>
      </c>
      <c r="AD3953">
        <v>124624</v>
      </c>
      <c r="AE3953">
        <v>6</v>
      </c>
      <c r="AF3953" t="s">
        <v>72</v>
      </c>
      <c r="AG3953" t="s">
        <v>646</v>
      </c>
      <c r="AH3953" t="s">
        <v>63</v>
      </c>
      <c r="AI3953">
        <v>108</v>
      </c>
      <c r="AJ3953">
        <v>26</v>
      </c>
      <c r="AK3953" t="s">
        <v>51</v>
      </c>
      <c r="AL3953">
        <v>1506</v>
      </c>
      <c r="AM3953">
        <v>-76.986084377386405</v>
      </c>
      <c r="AN3953">
        <v>38.889521835572502</v>
      </c>
      <c r="AO3953" t="b">
        <f t="shared" si="124"/>
        <v>1</v>
      </c>
      <c r="AP3953">
        <f t="shared" si="123"/>
        <v>1</v>
      </c>
    </row>
    <row r="3954" spans="1:42">
      <c r="A3954">
        <v>187330</v>
      </c>
      <c r="B3954" t="s">
        <v>6162</v>
      </c>
      <c r="C3954" t="s">
        <v>985</v>
      </c>
      <c r="D3954">
        <v>10195380</v>
      </c>
      <c r="E3954" t="s">
        <v>201</v>
      </c>
      <c r="I3954" t="s">
        <v>6163</v>
      </c>
      <c r="J3954" t="s">
        <v>184</v>
      </c>
      <c r="K3954" s="6">
        <v>0.29166666666666669</v>
      </c>
      <c r="L3954" s="8">
        <v>0.70833333333333337</v>
      </c>
      <c r="M3954" t="s">
        <v>95</v>
      </c>
      <c r="N3954" t="s">
        <v>95</v>
      </c>
      <c r="O3954" t="s">
        <v>4391</v>
      </c>
      <c r="P3954" t="s">
        <v>4392</v>
      </c>
      <c r="Q3954" t="s">
        <v>4391</v>
      </c>
      <c r="R3954" t="s">
        <v>165</v>
      </c>
      <c r="S3954" t="s">
        <v>415</v>
      </c>
      <c r="T3954" t="s">
        <v>46</v>
      </c>
      <c r="U3954" t="s">
        <v>47</v>
      </c>
      <c r="V3954" t="s">
        <v>5483</v>
      </c>
      <c r="W3954">
        <v>38.900778000000003</v>
      </c>
      <c r="X3954">
        <v>-77.016936000000001</v>
      </c>
      <c r="Y3954">
        <v>398530.94</v>
      </c>
      <c r="Z3954">
        <v>136991.71</v>
      </c>
      <c r="AA3954">
        <v>20001</v>
      </c>
      <c r="AB3954">
        <v>301334</v>
      </c>
      <c r="AC3954">
        <v>270808</v>
      </c>
      <c r="AD3954">
        <v>270995</v>
      </c>
      <c r="AE3954">
        <v>6</v>
      </c>
      <c r="AF3954" t="s">
        <v>434</v>
      </c>
      <c r="AG3954" t="s">
        <v>1518</v>
      </c>
      <c r="AH3954" t="s">
        <v>63</v>
      </c>
      <c r="AI3954">
        <v>102</v>
      </c>
      <c r="AJ3954">
        <v>8</v>
      </c>
      <c r="AK3954" t="s">
        <v>383</v>
      </c>
      <c r="AL3954">
        <v>1629</v>
      </c>
      <c r="AM3954">
        <v>-77.016938080437399</v>
      </c>
      <c r="AN3954">
        <v>38.900784958966199</v>
      </c>
      <c r="AO3954" t="b">
        <f t="shared" si="124"/>
        <v>0</v>
      </c>
      <c r="AP3954">
        <f t="shared" si="123"/>
        <v>0</v>
      </c>
    </row>
    <row r="3955" spans="1:42">
      <c r="A3955">
        <v>187601</v>
      </c>
      <c r="B3955" t="s">
        <v>9801</v>
      </c>
      <c r="C3955" t="s">
        <v>9802</v>
      </c>
      <c r="D3955">
        <v>10195385</v>
      </c>
      <c r="E3955" t="s">
        <v>201</v>
      </c>
      <c r="I3955" t="s">
        <v>9803</v>
      </c>
      <c r="J3955" t="s">
        <v>184</v>
      </c>
      <c r="K3955" s="6">
        <v>0.29166666666666669</v>
      </c>
      <c r="L3955" s="8">
        <v>0.79166666666666663</v>
      </c>
      <c r="M3955" t="s">
        <v>174</v>
      </c>
      <c r="N3955" t="s">
        <v>266</v>
      </c>
      <c r="O3955" t="s">
        <v>9802</v>
      </c>
      <c r="P3955" t="s">
        <v>9804</v>
      </c>
      <c r="Q3955" t="s">
        <v>9802</v>
      </c>
      <c r="R3955" t="s">
        <v>165</v>
      </c>
      <c r="S3955" t="s">
        <v>55</v>
      </c>
      <c r="T3955" t="s">
        <v>46</v>
      </c>
      <c r="U3955" t="s">
        <v>47</v>
      </c>
      <c r="V3955" t="s">
        <v>9805</v>
      </c>
      <c r="W3955">
        <v>38.888477999999999</v>
      </c>
      <c r="X3955">
        <v>-76.987748999999994</v>
      </c>
      <c r="Y3955">
        <v>401062.85</v>
      </c>
      <c r="Z3955">
        <v>135626.28</v>
      </c>
      <c r="AA3955">
        <v>20003</v>
      </c>
      <c r="AB3955">
        <v>68121</v>
      </c>
      <c r="AC3955">
        <v>42357</v>
      </c>
      <c r="AD3955">
        <v>42357</v>
      </c>
      <c r="AE3955">
        <v>6</v>
      </c>
      <c r="AF3955" t="s">
        <v>72</v>
      </c>
      <c r="AG3955" t="s">
        <v>646</v>
      </c>
      <c r="AH3955" t="s">
        <v>63</v>
      </c>
      <c r="AI3955">
        <v>108</v>
      </c>
      <c r="AJ3955">
        <v>26</v>
      </c>
      <c r="AK3955" t="s">
        <v>51</v>
      </c>
      <c r="AL3955">
        <v>2072</v>
      </c>
      <c r="AM3955">
        <v>-76.987751518063504</v>
      </c>
      <c r="AN3955">
        <v>38.888485248040503</v>
      </c>
      <c r="AO3955" t="b">
        <f t="shared" si="124"/>
        <v>1</v>
      </c>
      <c r="AP3955">
        <f t="shared" si="123"/>
        <v>1</v>
      </c>
    </row>
    <row r="3956" spans="1:42">
      <c r="A3956">
        <v>187363</v>
      </c>
      <c r="B3956" t="s">
        <v>13311</v>
      </c>
      <c r="C3956" t="s">
        <v>13312</v>
      </c>
      <c r="D3956">
        <v>10195393</v>
      </c>
      <c r="E3956" t="s">
        <v>201</v>
      </c>
      <c r="I3956" t="s">
        <v>13313</v>
      </c>
      <c r="J3956" t="s">
        <v>184</v>
      </c>
      <c r="K3956" s="6">
        <v>0.54166666666666663</v>
      </c>
      <c r="L3956" s="8">
        <v>0.79166666666666663</v>
      </c>
      <c r="M3956" t="s">
        <v>415</v>
      </c>
      <c r="N3956" t="s">
        <v>415</v>
      </c>
      <c r="Q3956" t="s">
        <v>13314</v>
      </c>
      <c r="R3956" t="s">
        <v>165</v>
      </c>
      <c r="S3956" t="s">
        <v>203</v>
      </c>
      <c r="T3956" t="s">
        <v>46</v>
      </c>
      <c r="U3956" t="s">
        <v>47</v>
      </c>
      <c r="V3956" t="s">
        <v>13315</v>
      </c>
      <c r="W3956">
        <v>38.910708999999997</v>
      </c>
      <c r="X3956">
        <v>-77.023172000000002</v>
      </c>
      <c r="Y3956">
        <v>397990.24</v>
      </c>
      <c r="Z3956">
        <v>138094.35</v>
      </c>
      <c r="AA3956">
        <v>20001</v>
      </c>
      <c r="AB3956">
        <v>225791</v>
      </c>
      <c r="AC3956">
        <v>69117</v>
      </c>
      <c r="AD3956">
        <v>69117</v>
      </c>
      <c r="AE3956">
        <v>6</v>
      </c>
      <c r="AF3956" t="s">
        <v>61</v>
      </c>
      <c r="AG3956" t="s">
        <v>1221</v>
      </c>
      <c r="AH3956" t="s">
        <v>88</v>
      </c>
      <c r="AI3956">
        <v>308</v>
      </c>
      <c r="AJ3956">
        <v>7</v>
      </c>
      <c r="AK3956" t="s">
        <v>51</v>
      </c>
      <c r="AL3956">
        <v>500</v>
      </c>
      <c r="AM3956">
        <v>-77.023174671236205</v>
      </c>
      <c r="AN3956">
        <v>38.910716856587797</v>
      </c>
      <c r="AO3956" t="b">
        <f t="shared" si="124"/>
        <v>0</v>
      </c>
      <c r="AP3956">
        <f t="shared" si="123"/>
        <v>0</v>
      </c>
    </row>
    <row r="3957" spans="1:42">
      <c r="A3957">
        <v>187790</v>
      </c>
      <c r="B3957" t="s">
        <v>6166</v>
      </c>
      <c r="C3957" t="s">
        <v>6167</v>
      </c>
      <c r="D3957">
        <v>10195395</v>
      </c>
      <c r="E3957" t="s">
        <v>201</v>
      </c>
      <c r="I3957" t="s">
        <v>6168</v>
      </c>
      <c r="J3957" t="s">
        <v>184</v>
      </c>
      <c r="K3957" s="6">
        <v>0.29166666666666669</v>
      </c>
      <c r="L3957" s="8">
        <v>0.70833333333333337</v>
      </c>
      <c r="M3957" t="s">
        <v>55</v>
      </c>
      <c r="N3957" t="s">
        <v>55</v>
      </c>
      <c r="Q3957" t="s">
        <v>6167</v>
      </c>
      <c r="R3957" t="s">
        <v>165</v>
      </c>
      <c r="S3957" t="s">
        <v>683</v>
      </c>
      <c r="T3957" t="s">
        <v>46</v>
      </c>
      <c r="U3957" t="s">
        <v>47</v>
      </c>
      <c r="V3957" t="s">
        <v>379</v>
      </c>
      <c r="W3957">
        <v>38.909416999999998</v>
      </c>
      <c r="X3957">
        <v>-77.040606999999994</v>
      </c>
      <c r="Y3957">
        <v>396478.07</v>
      </c>
      <c r="Z3957">
        <v>137951.41</v>
      </c>
      <c r="AA3957">
        <v>20036</v>
      </c>
      <c r="AB3957">
        <v>238156</v>
      </c>
      <c r="AC3957">
        <v>80898</v>
      </c>
      <c r="AD3957">
        <v>80898</v>
      </c>
      <c r="AE3957">
        <v>2</v>
      </c>
      <c r="AF3957" t="s">
        <v>86</v>
      </c>
      <c r="AG3957" t="s">
        <v>380</v>
      </c>
      <c r="AH3957" t="s">
        <v>50</v>
      </c>
      <c r="AI3957">
        <v>208</v>
      </c>
      <c r="AJ3957">
        <v>6</v>
      </c>
      <c r="AK3957" t="s">
        <v>51</v>
      </c>
      <c r="AL3957">
        <v>1983</v>
      </c>
      <c r="AM3957">
        <v>-77.040609146681803</v>
      </c>
      <c r="AN3957">
        <v>38.909424444736999</v>
      </c>
      <c r="AO3957" t="b">
        <f t="shared" si="124"/>
        <v>1</v>
      </c>
      <c r="AP3957">
        <f t="shared" si="123"/>
        <v>1</v>
      </c>
    </row>
    <row r="3958" spans="1:42">
      <c r="A3958">
        <v>187791</v>
      </c>
      <c r="B3958" t="s">
        <v>9806</v>
      </c>
      <c r="C3958" t="s">
        <v>9807</v>
      </c>
      <c r="D3958">
        <v>10195399</v>
      </c>
      <c r="E3958" t="s">
        <v>201</v>
      </c>
      <c r="I3958" t="s">
        <v>9808</v>
      </c>
      <c r="J3958" t="s">
        <v>184</v>
      </c>
      <c r="K3958" s="6">
        <v>0.33333333333333331</v>
      </c>
      <c r="L3958" s="8">
        <v>0.75</v>
      </c>
      <c r="M3958" t="s">
        <v>266</v>
      </c>
      <c r="N3958" t="s">
        <v>55</v>
      </c>
      <c r="O3958" t="s">
        <v>9807</v>
      </c>
      <c r="P3958" t="s">
        <v>9809</v>
      </c>
      <c r="Q3958" t="s">
        <v>9807</v>
      </c>
      <c r="R3958" t="s">
        <v>165</v>
      </c>
      <c r="S3958" t="s">
        <v>683</v>
      </c>
      <c r="T3958" t="s">
        <v>46</v>
      </c>
      <c r="U3958" t="s">
        <v>47</v>
      </c>
      <c r="V3958" t="s">
        <v>9810</v>
      </c>
      <c r="W3958">
        <v>38.907431000000003</v>
      </c>
      <c r="X3958">
        <v>-77.033966000000007</v>
      </c>
      <c r="Y3958">
        <v>397054</v>
      </c>
      <c r="Z3958">
        <v>137730.75</v>
      </c>
      <c r="AA3958">
        <v>20005</v>
      </c>
      <c r="AB3958">
        <v>226182</v>
      </c>
      <c r="AC3958">
        <v>69491</v>
      </c>
      <c r="AD3958">
        <v>69491</v>
      </c>
      <c r="AE3958">
        <v>2</v>
      </c>
      <c r="AF3958" t="s">
        <v>97</v>
      </c>
      <c r="AG3958" t="s">
        <v>2006</v>
      </c>
      <c r="AH3958" t="s">
        <v>50</v>
      </c>
      <c r="AI3958">
        <v>208</v>
      </c>
      <c r="AJ3958">
        <v>7</v>
      </c>
      <c r="AK3958" t="s">
        <v>51</v>
      </c>
      <c r="AL3958">
        <v>2584</v>
      </c>
      <c r="AM3958">
        <v>-77.033967889681307</v>
      </c>
      <c r="AN3958">
        <v>38.907438782469299</v>
      </c>
      <c r="AO3958" t="b">
        <f t="shared" si="124"/>
        <v>1</v>
      </c>
      <c r="AP3958">
        <f t="shared" si="123"/>
        <v>1</v>
      </c>
    </row>
    <row r="3959" spans="1:42">
      <c r="A3959">
        <v>187931</v>
      </c>
      <c r="B3959" t="s">
        <v>13969</v>
      </c>
      <c r="C3959" t="s">
        <v>13970</v>
      </c>
      <c r="D3959">
        <v>10195400</v>
      </c>
      <c r="E3959" t="s">
        <v>201</v>
      </c>
      <c r="I3959" t="s">
        <v>13971</v>
      </c>
      <c r="J3959" t="s">
        <v>184</v>
      </c>
      <c r="K3959" s="6">
        <v>0.29166666666666669</v>
      </c>
      <c r="L3959" s="8">
        <v>0.5</v>
      </c>
      <c r="M3959" t="s">
        <v>55</v>
      </c>
      <c r="N3959" t="s">
        <v>683</v>
      </c>
      <c r="Q3959" t="s">
        <v>13972</v>
      </c>
      <c r="R3959" t="s">
        <v>165</v>
      </c>
      <c r="S3959" t="s">
        <v>56</v>
      </c>
      <c r="T3959" t="s">
        <v>46</v>
      </c>
      <c r="U3959" t="s">
        <v>47</v>
      </c>
      <c r="V3959" t="s">
        <v>13973</v>
      </c>
      <c r="W3959">
        <v>38.906745000000001</v>
      </c>
      <c r="X3959">
        <v>-77.056250000000006</v>
      </c>
      <c r="Y3959">
        <v>395121.15</v>
      </c>
      <c r="Z3959">
        <v>137655.54</v>
      </c>
      <c r="AA3959">
        <v>20007</v>
      </c>
      <c r="AB3959">
        <v>272119</v>
      </c>
      <c r="AC3959">
        <v>114952</v>
      </c>
      <c r="AD3959">
        <v>114952</v>
      </c>
      <c r="AE3959">
        <v>2</v>
      </c>
      <c r="AF3959" t="s">
        <v>49</v>
      </c>
      <c r="AG3959" s="2">
        <v>2000000</v>
      </c>
      <c r="AH3959" t="s">
        <v>50</v>
      </c>
      <c r="AI3959">
        <v>206</v>
      </c>
      <c r="AJ3959">
        <v>4</v>
      </c>
      <c r="AK3959" t="s">
        <v>51</v>
      </c>
      <c r="AL3959">
        <v>4166</v>
      </c>
      <c r="AM3959">
        <v>-77.056251947201801</v>
      </c>
      <c r="AN3959">
        <v>38.906752660264203</v>
      </c>
      <c r="AO3959" t="b">
        <f t="shared" si="124"/>
        <v>0</v>
      </c>
      <c r="AP3959">
        <f t="shared" si="123"/>
        <v>0</v>
      </c>
    </row>
    <row r="3960" spans="1:42">
      <c r="A3960">
        <v>187364</v>
      </c>
      <c r="B3960" t="s">
        <v>9811</v>
      </c>
      <c r="C3960" t="s">
        <v>9812</v>
      </c>
      <c r="D3960">
        <v>10195405</v>
      </c>
      <c r="E3960" t="s">
        <v>201</v>
      </c>
      <c r="I3960" t="s">
        <v>9813</v>
      </c>
      <c r="J3960" t="s">
        <v>184</v>
      </c>
      <c r="K3960" s="6">
        <v>0.29166666666666669</v>
      </c>
      <c r="L3960" s="8">
        <v>0.70833333333333337</v>
      </c>
      <c r="M3960" t="s">
        <v>95</v>
      </c>
      <c r="N3960" t="s">
        <v>415</v>
      </c>
      <c r="Q3960" t="s">
        <v>9812</v>
      </c>
      <c r="R3960" t="s">
        <v>165</v>
      </c>
      <c r="S3960" t="s">
        <v>203</v>
      </c>
      <c r="T3960" t="s">
        <v>46</v>
      </c>
      <c r="U3960" t="s">
        <v>47</v>
      </c>
      <c r="V3960" t="s">
        <v>9814</v>
      </c>
      <c r="W3960">
        <v>38.915278000000001</v>
      </c>
      <c r="X3960">
        <v>-77.070111999999995</v>
      </c>
      <c r="Y3960">
        <v>393919.53</v>
      </c>
      <c r="Z3960">
        <v>138603.63</v>
      </c>
      <c r="AA3960">
        <v>20007</v>
      </c>
      <c r="AB3960">
        <v>270393</v>
      </c>
      <c r="AC3960">
        <v>113250</v>
      </c>
      <c r="AD3960">
        <v>113250</v>
      </c>
      <c r="AE3960">
        <v>2</v>
      </c>
      <c r="AF3960" t="s">
        <v>49</v>
      </c>
      <c r="AG3960" s="2">
        <v>20</v>
      </c>
      <c r="AH3960" t="s">
        <v>50</v>
      </c>
      <c r="AI3960">
        <v>206</v>
      </c>
      <c r="AJ3960">
        <v>4</v>
      </c>
      <c r="AK3960" t="s">
        <v>51</v>
      </c>
      <c r="AL3960">
        <v>2853</v>
      </c>
      <c r="AM3960">
        <v>-77.070114160125101</v>
      </c>
      <c r="AN3960">
        <v>38.915285885307803</v>
      </c>
      <c r="AO3960" t="b">
        <f t="shared" si="124"/>
        <v>1</v>
      </c>
      <c r="AP3960">
        <f t="shared" si="123"/>
        <v>1</v>
      </c>
    </row>
    <row r="3961" spans="1:42">
      <c r="A3961">
        <v>187365</v>
      </c>
      <c r="B3961" t="s">
        <v>9815</v>
      </c>
      <c r="C3961" t="s">
        <v>9812</v>
      </c>
      <c r="D3961">
        <v>10195407</v>
      </c>
      <c r="E3961" t="s">
        <v>201</v>
      </c>
      <c r="I3961" t="s">
        <v>9816</v>
      </c>
      <c r="J3961" t="s">
        <v>184</v>
      </c>
      <c r="K3961" s="6">
        <v>0.29166666666666669</v>
      </c>
      <c r="L3961" s="8">
        <v>0.70833333333333337</v>
      </c>
      <c r="M3961" t="s">
        <v>95</v>
      </c>
      <c r="N3961" t="s">
        <v>415</v>
      </c>
      <c r="Q3961" t="s">
        <v>9812</v>
      </c>
      <c r="R3961" t="s">
        <v>165</v>
      </c>
      <c r="S3961" t="s">
        <v>203</v>
      </c>
      <c r="T3961" t="s">
        <v>46</v>
      </c>
      <c r="U3961" t="s">
        <v>47</v>
      </c>
      <c r="V3961" t="s">
        <v>9281</v>
      </c>
      <c r="W3961">
        <v>38.913772000000002</v>
      </c>
      <c r="X3961">
        <v>-77.073008000000002</v>
      </c>
      <c r="Y3961">
        <v>393668.2</v>
      </c>
      <c r="Z3961">
        <v>138436.59</v>
      </c>
      <c r="AA3961">
        <v>20007</v>
      </c>
      <c r="AB3961">
        <v>270590</v>
      </c>
      <c r="AC3961">
        <v>113744</v>
      </c>
      <c r="AD3961">
        <v>113744</v>
      </c>
      <c r="AE3961">
        <v>2</v>
      </c>
      <c r="AF3961" t="s">
        <v>49</v>
      </c>
      <c r="AG3961" s="2">
        <v>20</v>
      </c>
      <c r="AH3961" t="s">
        <v>50</v>
      </c>
      <c r="AI3961">
        <v>206</v>
      </c>
      <c r="AJ3961">
        <v>4</v>
      </c>
      <c r="AK3961" t="s">
        <v>51</v>
      </c>
      <c r="AL3961">
        <v>2836</v>
      </c>
      <c r="AM3961">
        <v>-77.073010621003604</v>
      </c>
      <c r="AN3961">
        <v>38.913779358347099</v>
      </c>
      <c r="AO3961" t="b">
        <f t="shared" si="124"/>
        <v>1</v>
      </c>
      <c r="AP3961">
        <f t="shared" si="123"/>
        <v>1</v>
      </c>
    </row>
    <row r="3962" spans="1:42">
      <c r="A3962">
        <v>187332</v>
      </c>
      <c r="B3962" t="s">
        <v>9817</v>
      </c>
      <c r="C3962" t="s">
        <v>9818</v>
      </c>
      <c r="D3962">
        <v>10195409</v>
      </c>
      <c r="E3962" t="s">
        <v>201</v>
      </c>
      <c r="I3962" t="s">
        <v>9819</v>
      </c>
      <c r="J3962" t="s">
        <v>184</v>
      </c>
      <c r="K3962" s="6">
        <v>0.29166666666666669</v>
      </c>
      <c r="L3962" s="8">
        <v>0.70833333333333337</v>
      </c>
      <c r="M3962" t="s">
        <v>95</v>
      </c>
      <c r="N3962" t="s">
        <v>95</v>
      </c>
      <c r="O3962" t="s">
        <v>9818</v>
      </c>
      <c r="P3962" t="s">
        <v>9820</v>
      </c>
      <c r="Q3962" t="s">
        <v>9818</v>
      </c>
      <c r="R3962" t="s">
        <v>165</v>
      </c>
      <c r="S3962" t="s">
        <v>415</v>
      </c>
      <c r="T3962" t="s">
        <v>46</v>
      </c>
      <c r="U3962" t="s">
        <v>47</v>
      </c>
      <c r="V3962" t="s">
        <v>6616</v>
      </c>
      <c r="W3962">
        <v>38.916016999999997</v>
      </c>
      <c r="X3962">
        <v>-77.048314000000005</v>
      </c>
      <c r="Y3962">
        <v>395810.01</v>
      </c>
      <c r="Z3962">
        <v>138684.4</v>
      </c>
      <c r="AA3962">
        <v>20008</v>
      </c>
      <c r="AB3962">
        <v>218640</v>
      </c>
      <c r="AC3962">
        <v>61829</v>
      </c>
      <c r="AD3962">
        <v>61829</v>
      </c>
      <c r="AE3962">
        <v>2</v>
      </c>
      <c r="AF3962" t="s">
        <v>205</v>
      </c>
      <c r="AG3962" t="s">
        <v>1375</v>
      </c>
      <c r="AH3962" t="s">
        <v>50</v>
      </c>
      <c r="AI3962">
        <v>208</v>
      </c>
      <c r="AJ3962">
        <v>1</v>
      </c>
      <c r="AK3962" t="s">
        <v>51</v>
      </c>
      <c r="AL3962">
        <v>2292</v>
      </c>
      <c r="AM3962">
        <v>-77.048316162437303</v>
      </c>
      <c r="AN3962">
        <v>38.916024535459599</v>
      </c>
      <c r="AO3962" t="b">
        <f t="shared" si="124"/>
        <v>1</v>
      </c>
      <c r="AP3962">
        <f t="shared" si="123"/>
        <v>1</v>
      </c>
    </row>
    <row r="3963" spans="1:42">
      <c r="A3963">
        <v>187477</v>
      </c>
      <c r="B3963" t="s">
        <v>6173</v>
      </c>
      <c r="C3963" t="s">
        <v>6174</v>
      </c>
      <c r="D3963">
        <v>10195418</v>
      </c>
      <c r="E3963" t="s">
        <v>201</v>
      </c>
      <c r="I3963" t="s">
        <v>6175</v>
      </c>
      <c r="J3963" t="s">
        <v>184</v>
      </c>
      <c r="K3963" s="6">
        <v>0.29166666666666669</v>
      </c>
      <c r="L3963" s="8">
        <v>0.79166666666666663</v>
      </c>
      <c r="M3963" t="s">
        <v>265</v>
      </c>
      <c r="N3963" t="s">
        <v>265</v>
      </c>
      <c r="O3963" t="s">
        <v>6174</v>
      </c>
      <c r="P3963" t="s">
        <v>6176</v>
      </c>
      <c r="Q3963" t="s">
        <v>6174</v>
      </c>
      <c r="R3963" t="s">
        <v>165</v>
      </c>
      <c r="S3963" t="s">
        <v>174</v>
      </c>
      <c r="T3963" t="s">
        <v>46</v>
      </c>
      <c r="U3963" t="s">
        <v>47</v>
      </c>
      <c r="V3963" t="s">
        <v>6177</v>
      </c>
      <c r="W3963">
        <v>38.910933</v>
      </c>
      <c r="X3963">
        <v>-77.018359000000004</v>
      </c>
      <c r="Y3963">
        <v>398407.73</v>
      </c>
      <c r="Z3963">
        <v>138119.06</v>
      </c>
      <c r="AA3963">
        <v>20001</v>
      </c>
      <c r="AB3963">
        <v>237382</v>
      </c>
      <c r="AC3963">
        <v>80683</v>
      </c>
      <c r="AD3963">
        <v>80683</v>
      </c>
      <c r="AE3963">
        <v>6</v>
      </c>
      <c r="AF3963" t="s">
        <v>61</v>
      </c>
      <c r="AG3963" t="s">
        <v>1069</v>
      </c>
      <c r="AH3963" t="s">
        <v>88</v>
      </c>
      <c r="AI3963">
        <v>308</v>
      </c>
      <c r="AJ3963">
        <v>7</v>
      </c>
      <c r="AK3963" t="s">
        <v>51</v>
      </c>
      <c r="AL3963">
        <v>1964</v>
      </c>
      <c r="AM3963">
        <v>-77.018361099271104</v>
      </c>
      <c r="AN3963">
        <v>38.910940308407397</v>
      </c>
      <c r="AO3963" t="b">
        <f t="shared" si="124"/>
        <v>1</v>
      </c>
      <c r="AP3963">
        <f t="shared" si="123"/>
        <v>1</v>
      </c>
    </row>
    <row r="3964" spans="1:42">
      <c r="A3964">
        <v>187333</v>
      </c>
      <c r="B3964" t="s">
        <v>6182</v>
      </c>
      <c r="C3964" t="s">
        <v>6183</v>
      </c>
      <c r="D3964">
        <v>10195423</v>
      </c>
      <c r="E3964" t="s">
        <v>201</v>
      </c>
      <c r="I3964" t="s">
        <v>6184</v>
      </c>
      <c r="J3964" t="s">
        <v>184</v>
      </c>
      <c r="K3964" s="6">
        <v>0.5</v>
      </c>
      <c r="L3964" s="8">
        <v>0.70833333333333337</v>
      </c>
      <c r="M3964" t="s">
        <v>95</v>
      </c>
      <c r="N3964" t="s">
        <v>95</v>
      </c>
      <c r="Q3964" t="s">
        <v>6183</v>
      </c>
      <c r="R3964" t="s">
        <v>165</v>
      </c>
      <c r="S3964" t="s">
        <v>415</v>
      </c>
      <c r="T3964" t="s">
        <v>46</v>
      </c>
      <c r="U3964" t="s">
        <v>47</v>
      </c>
      <c r="V3964" t="s">
        <v>6185</v>
      </c>
      <c r="W3964">
        <v>38.912184000000003</v>
      </c>
      <c r="X3964">
        <v>-77.019120999999998</v>
      </c>
      <c r="Y3964">
        <v>398341.64</v>
      </c>
      <c r="Z3964">
        <v>138257.98000000001</v>
      </c>
      <c r="AA3964">
        <v>20001</v>
      </c>
      <c r="AB3964">
        <v>279279</v>
      </c>
      <c r="AC3964">
        <v>121665</v>
      </c>
      <c r="AD3964">
        <v>121665</v>
      </c>
      <c r="AE3964">
        <v>6</v>
      </c>
      <c r="AF3964" t="s">
        <v>61</v>
      </c>
      <c r="AG3964" t="s">
        <v>1069</v>
      </c>
      <c r="AH3964" t="s">
        <v>88</v>
      </c>
      <c r="AI3964">
        <v>308</v>
      </c>
      <c r="AJ3964">
        <v>7</v>
      </c>
      <c r="AK3964" t="s">
        <v>51</v>
      </c>
      <c r="AL3964">
        <v>1438</v>
      </c>
      <c r="AM3964">
        <v>-77.0191234501157</v>
      </c>
      <c r="AN3964">
        <v>38.912191624929001</v>
      </c>
      <c r="AO3964" t="b">
        <f t="shared" si="124"/>
        <v>1</v>
      </c>
      <c r="AP3964">
        <f t="shared" si="123"/>
        <v>1</v>
      </c>
    </row>
    <row r="3965" spans="1:42">
      <c r="A3965">
        <v>187193</v>
      </c>
      <c r="B3965" t="s">
        <v>6190</v>
      </c>
      <c r="C3965" t="s">
        <v>4533</v>
      </c>
      <c r="D3965">
        <v>10195424</v>
      </c>
      <c r="E3965" t="s">
        <v>2388</v>
      </c>
      <c r="I3965" t="s">
        <v>6191</v>
      </c>
      <c r="J3965" t="s">
        <v>184</v>
      </c>
      <c r="K3965" s="6">
        <v>0.29166666666666669</v>
      </c>
      <c r="L3965" s="8">
        <v>0.79166666666666663</v>
      </c>
      <c r="M3965" t="s">
        <v>387</v>
      </c>
      <c r="N3965" t="s">
        <v>387</v>
      </c>
      <c r="Q3965" t="s">
        <v>4533</v>
      </c>
      <c r="R3965" t="s">
        <v>165</v>
      </c>
      <c r="S3965" t="s">
        <v>95</v>
      </c>
      <c r="T3965" t="s">
        <v>46</v>
      </c>
      <c r="U3965" t="s">
        <v>47</v>
      </c>
      <c r="V3965" t="s">
        <v>6192</v>
      </c>
      <c r="W3965">
        <v>38.888579</v>
      </c>
      <c r="X3965">
        <v>-76.928009000000003</v>
      </c>
      <c r="Y3965">
        <v>406245.82</v>
      </c>
      <c r="Z3965">
        <v>135639.94</v>
      </c>
      <c r="AA3965">
        <v>20019</v>
      </c>
      <c r="AB3965">
        <v>285725</v>
      </c>
      <c r="AC3965">
        <v>123936</v>
      </c>
      <c r="AD3965">
        <v>123936</v>
      </c>
      <c r="AE3965">
        <v>7</v>
      </c>
      <c r="AF3965" t="s">
        <v>1324</v>
      </c>
      <c r="AG3965" s="2">
        <v>700000</v>
      </c>
      <c r="AH3965" t="s">
        <v>912</v>
      </c>
      <c r="AI3965">
        <v>604</v>
      </c>
      <c r="AJ3965">
        <v>33</v>
      </c>
      <c r="AK3965" t="s">
        <v>51</v>
      </c>
      <c r="AL3965">
        <v>1485</v>
      </c>
      <c r="AM3965">
        <v>-76.928010761745497</v>
      </c>
      <c r="AN3965">
        <v>38.888586761554699</v>
      </c>
      <c r="AO3965" t="b">
        <f t="shared" si="124"/>
        <v>1</v>
      </c>
      <c r="AP3965">
        <f t="shared" si="123"/>
        <v>1</v>
      </c>
    </row>
    <row r="3966" spans="1:42">
      <c r="A3966">
        <v>187792</v>
      </c>
      <c r="B3966" t="s">
        <v>6193</v>
      </c>
      <c r="C3966" t="s">
        <v>6194</v>
      </c>
      <c r="D3966">
        <v>10195425</v>
      </c>
      <c r="E3966" t="s">
        <v>201</v>
      </c>
      <c r="I3966" t="s">
        <v>6195</v>
      </c>
      <c r="J3966" t="s">
        <v>184</v>
      </c>
      <c r="K3966" s="6">
        <v>0.375</v>
      </c>
      <c r="L3966" s="8">
        <v>0.70833333333333337</v>
      </c>
      <c r="M3966" t="s">
        <v>55</v>
      </c>
      <c r="N3966" t="s">
        <v>55</v>
      </c>
      <c r="Q3966" t="s">
        <v>6194</v>
      </c>
      <c r="R3966" t="s">
        <v>165</v>
      </c>
      <c r="S3966" t="s">
        <v>683</v>
      </c>
      <c r="T3966" t="s">
        <v>46</v>
      </c>
      <c r="U3966" t="s">
        <v>47</v>
      </c>
      <c r="V3966" t="s">
        <v>6196</v>
      </c>
      <c r="W3966">
        <v>38.898761999999998</v>
      </c>
      <c r="X3966">
        <v>-76.988602999999998</v>
      </c>
      <c r="Y3966">
        <v>400988.64</v>
      </c>
      <c r="Z3966">
        <v>136767.89000000001</v>
      </c>
      <c r="AA3966">
        <v>20002</v>
      </c>
      <c r="AB3966">
        <v>285978</v>
      </c>
      <c r="AC3966">
        <v>124500</v>
      </c>
      <c r="AD3966">
        <v>124500</v>
      </c>
      <c r="AE3966">
        <v>6</v>
      </c>
      <c r="AF3966" t="s">
        <v>669</v>
      </c>
      <c r="AG3966" t="s">
        <v>1387</v>
      </c>
      <c r="AH3966" t="s">
        <v>63</v>
      </c>
      <c r="AI3966">
        <v>104</v>
      </c>
      <c r="AJ3966">
        <v>25</v>
      </c>
      <c r="AK3966" t="s">
        <v>51</v>
      </c>
      <c r="AL3966">
        <v>1501</v>
      </c>
      <c r="AM3966">
        <v>-76.988605245174597</v>
      </c>
      <c r="AN3966">
        <v>38.8987693803642</v>
      </c>
      <c r="AO3966" t="b">
        <f t="shared" si="124"/>
        <v>1</v>
      </c>
      <c r="AP3966">
        <f t="shared" si="123"/>
        <v>1</v>
      </c>
    </row>
    <row r="3967" spans="1:42">
      <c r="A3967">
        <v>187793</v>
      </c>
      <c r="B3967" t="s">
        <v>13316</v>
      </c>
      <c r="C3967" t="s">
        <v>9745</v>
      </c>
      <c r="D3967">
        <v>10195431</v>
      </c>
      <c r="E3967" t="s">
        <v>652</v>
      </c>
      <c r="I3967" t="s">
        <v>13317</v>
      </c>
      <c r="J3967" t="s">
        <v>387</v>
      </c>
      <c r="K3967" s="6">
        <v>0.29166666666666669</v>
      </c>
      <c r="L3967" s="8">
        <v>0.5</v>
      </c>
      <c r="M3967" t="s">
        <v>174</v>
      </c>
      <c r="N3967" t="s">
        <v>55</v>
      </c>
      <c r="Q3967" t="s">
        <v>9745</v>
      </c>
      <c r="R3967" t="s">
        <v>165</v>
      </c>
      <c r="S3967" t="s">
        <v>683</v>
      </c>
      <c r="T3967" t="s">
        <v>46</v>
      </c>
      <c r="U3967" t="s">
        <v>47</v>
      </c>
      <c r="V3967" t="s">
        <v>13318</v>
      </c>
      <c r="W3967">
        <v>38.925882999999999</v>
      </c>
      <c r="X3967">
        <v>-77.026745000000005</v>
      </c>
      <c r="Y3967">
        <v>397680.87</v>
      </c>
      <c r="Z3967">
        <v>139778.79999999999</v>
      </c>
      <c r="AA3967">
        <v>20001</v>
      </c>
      <c r="AB3967">
        <v>231730</v>
      </c>
      <c r="AC3967">
        <v>75040</v>
      </c>
      <c r="AD3967">
        <v>75040</v>
      </c>
      <c r="AE3967">
        <v>1</v>
      </c>
      <c r="AF3967" t="s">
        <v>361</v>
      </c>
      <c r="AG3967" t="s">
        <v>2430</v>
      </c>
      <c r="AH3967" t="s">
        <v>88</v>
      </c>
      <c r="AI3967">
        <v>304</v>
      </c>
      <c r="AJ3967">
        <v>2</v>
      </c>
      <c r="AK3967" t="s">
        <v>51</v>
      </c>
      <c r="AL3967">
        <v>692</v>
      </c>
      <c r="AM3967">
        <v>-77.026747375640397</v>
      </c>
      <c r="AN3967">
        <v>38.925890175867899</v>
      </c>
      <c r="AO3967" t="b">
        <f t="shared" si="124"/>
        <v>1</v>
      </c>
      <c r="AP3967">
        <f t="shared" si="123"/>
        <v>1</v>
      </c>
    </row>
    <row r="3968" spans="1:42">
      <c r="A3968">
        <v>187541</v>
      </c>
      <c r="B3968" t="s">
        <v>9821</v>
      </c>
      <c r="C3968" t="s">
        <v>9822</v>
      </c>
      <c r="D3968">
        <v>10195433</v>
      </c>
      <c r="E3968" t="s">
        <v>160</v>
      </c>
      <c r="I3968" t="s">
        <v>9823</v>
      </c>
      <c r="J3968" t="s">
        <v>415</v>
      </c>
      <c r="K3968" s="6">
        <v>0.29166666666666669</v>
      </c>
      <c r="L3968" s="8">
        <v>0.70833333333333337</v>
      </c>
      <c r="M3968" t="s">
        <v>174</v>
      </c>
      <c r="N3968" t="s">
        <v>174</v>
      </c>
      <c r="Q3968" t="s">
        <v>9822</v>
      </c>
      <c r="R3968" t="s">
        <v>165</v>
      </c>
      <c r="S3968" t="s">
        <v>266</v>
      </c>
      <c r="T3968" t="s">
        <v>46</v>
      </c>
      <c r="U3968" t="s">
        <v>47</v>
      </c>
      <c r="V3968" t="s">
        <v>9824</v>
      </c>
      <c r="W3968">
        <v>38.927436</v>
      </c>
      <c r="X3968">
        <v>-77.006190000000004</v>
      </c>
      <c r="Y3968">
        <v>399463.27</v>
      </c>
      <c r="Z3968">
        <v>139950.92000000001</v>
      </c>
      <c r="AA3968">
        <v>20017</v>
      </c>
      <c r="AB3968">
        <v>146162</v>
      </c>
      <c r="AC3968">
        <v>55088</v>
      </c>
      <c r="AD3968">
        <v>55088</v>
      </c>
      <c r="AE3968">
        <v>5</v>
      </c>
      <c r="AF3968" t="s">
        <v>408</v>
      </c>
      <c r="AG3968" t="s">
        <v>3420</v>
      </c>
      <c r="AH3968" t="s">
        <v>188</v>
      </c>
      <c r="AI3968">
        <v>405</v>
      </c>
      <c r="AJ3968">
        <v>21</v>
      </c>
      <c r="AK3968" t="s">
        <v>51</v>
      </c>
      <c r="AL3968">
        <v>2688</v>
      </c>
      <c r="AM3968">
        <v>-77.0061921947744</v>
      </c>
      <c r="AN3968">
        <v>38.927443584430897</v>
      </c>
      <c r="AO3968" t="b">
        <f t="shared" si="124"/>
        <v>1</v>
      </c>
      <c r="AP3968">
        <f t="shared" si="123"/>
        <v>1</v>
      </c>
    </row>
    <row r="3969" spans="1:42">
      <c r="A3969">
        <v>187366</v>
      </c>
      <c r="B3969" t="s">
        <v>9825</v>
      </c>
      <c r="C3969" t="s">
        <v>9826</v>
      </c>
      <c r="D3969">
        <v>10195436</v>
      </c>
      <c r="E3969" t="s">
        <v>201</v>
      </c>
      <c r="I3969" t="s">
        <v>9827</v>
      </c>
      <c r="J3969" t="s">
        <v>184</v>
      </c>
      <c r="K3969" s="6">
        <v>0.45833333333333331</v>
      </c>
      <c r="L3969" s="8">
        <v>0.58333333333333337</v>
      </c>
      <c r="M3969" t="s">
        <v>415</v>
      </c>
      <c r="N3969" t="s">
        <v>415</v>
      </c>
      <c r="Q3969" t="s">
        <v>9826</v>
      </c>
      <c r="R3969" t="s">
        <v>165</v>
      </c>
      <c r="S3969" t="s">
        <v>203</v>
      </c>
      <c r="T3969" t="s">
        <v>46</v>
      </c>
      <c r="U3969" t="s">
        <v>47</v>
      </c>
      <c r="V3969" t="s">
        <v>9828</v>
      </c>
      <c r="W3969">
        <v>38.923828</v>
      </c>
      <c r="X3969">
        <v>-77.077878999999996</v>
      </c>
      <c r="Y3969">
        <v>393250.87</v>
      </c>
      <c r="Z3969">
        <v>139553.21</v>
      </c>
      <c r="AA3969">
        <v>20007</v>
      </c>
      <c r="AB3969">
        <v>299798</v>
      </c>
      <c r="AC3969">
        <v>195980</v>
      </c>
      <c r="AD3969">
        <v>195980</v>
      </c>
      <c r="AE3969">
        <v>3</v>
      </c>
      <c r="AF3969" t="s">
        <v>294</v>
      </c>
      <c r="AG3969" t="s">
        <v>295</v>
      </c>
      <c r="AH3969" t="s">
        <v>50</v>
      </c>
      <c r="AI3969">
        <v>204</v>
      </c>
      <c r="AJ3969">
        <v>14</v>
      </c>
      <c r="AK3969" t="s">
        <v>51</v>
      </c>
      <c r="AL3969">
        <v>2380</v>
      </c>
      <c r="AM3969">
        <v>-77.077833588198104</v>
      </c>
      <c r="AN3969">
        <v>38.923835129628799</v>
      </c>
      <c r="AO3969" t="b">
        <f t="shared" si="124"/>
        <v>1</v>
      </c>
      <c r="AP3969">
        <f t="shared" si="123"/>
        <v>1</v>
      </c>
    </row>
    <row r="3970" spans="1:42">
      <c r="A3970">
        <v>187367</v>
      </c>
      <c r="B3970" t="s">
        <v>9829</v>
      </c>
      <c r="C3970" t="s">
        <v>9830</v>
      </c>
      <c r="D3970">
        <v>10195438</v>
      </c>
      <c r="E3970" t="s">
        <v>201</v>
      </c>
      <c r="K3970" s="6">
        <v>0.33333333333333331</v>
      </c>
      <c r="L3970" s="8">
        <v>0.70833333333333337</v>
      </c>
      <c r="M3970" t="s">
        <v>95</v>
      </c>
      <c r="N3970" t="s">
        <v>415</v>
      </c>
      <c r="O3970" t="s">
        <v>9830</v>
      </c>
      <c r="P3970" t="s">
        <v>9831</v>
      </c>
      <c r="Q3970" t="s">
        <v>9830</v>
      </c>
      <c r="R3970" t="s">
        <v>148</v>
      </c>
      <c r="S3970" t="s">
        <v>203</v>
      </c>
      <c r="T3970" t="s">
        <v>46</v>
      </c>
      <c r="U3970" t="s">
        <v>47</v>
      </c>
      <c r="V3970" t="s">
        <v>9832</v>
      </c>
      <c r="W3970">
        <v>38.878830999999998</v>
      </c>
      <c r="X3970">
        <v>-76.989902000000001</v>
      </c>
      <c r="Y3970">
        <v>400876.17</v>
      </c>
      <c r="Z3970">
        <v>134555.37</v>
      </c>
      <c r="AA3970">
        <v>20003</v>
      </c>
      <c r="AB3970">
        <v>71646</v>
      </c>
      <c r="AC3970">
        <v>45784</v>
      </c>
      <c r="AD3970">
        <v>45784</v>
      </c>
      <c r="AE3970">
        <v>6</v>
      </c>
      <c r="AF3970" t="s">
        <v>72</v>
      </c>
      <c r="AG3970" t="s">
        <v>4310</v>
      </c>
      <c r="AH3970" t="s">
        <v>63</v>
      </c>
      <c r="AI3970">
        <v>106</v>
      </c>
      <c r="AJ3970">
        <v>26</v>
      </c>
      <c r="AK3970" t="s">
        <v>51</v>
      </c>
      <c r="AL3970">
        <v>2369</v>
      </c>
      <c r="AM3970">
        <v>-76.989904618972005</v>
      </c>
      <c r="AN3970">
        <v>38.878838282932101</v>
      </c>
      <c r="AO3970" t="b">
        <f t="shared" si="124"/>
        <v>1</v>
      </c>
      <c r="AP3970">
        <f t="shared" si="123"/>
        <v>1</v>
      </c>
    </row>
    <row r="3971" spans="1:42">
      <c r="A3971">
        <v>187612</v>
      </c>
      <c r="B3971" t="s">
        <v>13319</v>
      </c>
      <c r="C3971" t="s">
        <v>13145</v>
      </c>
      <c r="D3971">
        <v>10195443</v>
      </c>
      <c r="E3971" t="s">
        <v>201</v>
      </c>
      <c r="I3971" t="s">
        <v>13320</v>
      </c>
      <c r="J3971" t="s">
        <v>192</v>
      </c>
      <c r="K3971" s="6">
        <v>0.39583333333333331</v>
      </c>
      <c r="L3971" s="8">
        <v>0.64583333333333337</v>
      </c>
      <c r="M3971" t="s">
        <v>174</v>
      </c>
      <c r="N3971" t="s">
        <v>266</v>
      </c>
      <c r="O3971" t="s">
        <v>13147</v>
      </c>
      <c r="P3971" t="s">
        <v>13148</v>
      </c>
      <c r="Q3971" t="s">
        <v>13147</v>
      </c>
      <c r="R3971" t="s">
        <v>165</v>
      </c>
      <c r="S3971" t="s">
        <v>55</v>
      </c>
      <c r="T3971" t="s">
        <v>46</v>
      </c>
      <c r="U3971" t="s">
        <v>47</v>
      </c>
      <c r="V3971" t="s">
        <v>13149</v>
      </c>
      <c r="W3971">
        <v>38.904632999999997</v>
      </c>
      <c r="X3971">
        <v>-77.036967000000004</v>
      </c>
      <c r="Y3971">
        <v>396793.59</v>
      </c>
      <c r="Z3971">
        <v>137420.21</v>
      </c>
      <c r="AA3971">
        <v>20036</v>
      </c>
      <c r="AB3971">
        <v>218016</v>
      </c>
      <c r="AC3971">
        <v>61154</v>
      </c>
      <c r="AD3971">
        <v>61154</v>
      </c>
      <c r="AE3971">
        <v>2</v>
      </c>
      <c r="AF3971" t="s">
        <v>86</v>
      </c>
      <c r="AG3971" t="s">
        <v>90</v>
      </c>
      <c r="AH3971" t="s">
        <v>50</v>
      </c>
      <c r="AI3971">
        <v>207</v>
      </c>
      <c r="AJ3971">
        <v>6</v>
      </c>
      <c r="AK3971" t="s">
        <v>524</v>
      </c>
      <c r="AL3971">
        <v>388</v>
      </c>
      <c r="AM3971">
        <v>-77.036968809827897</v>
      </c>
      <c r="AN3971">
        <v>38.9046404180243</v>
      </c>
      <c r="AO3971" t="b">
        <f t="shared" si="124"/>
        <v>0</v>
      </c>
      <c r="AP3971">
        <f t="shared" ref="AP3971:AP4034" si="125">IF(C3971=Q3971, 1, 0)</f>
        <v>0</v>
      </c>
    </row>
    <row r="3972" spans="1:42">
      <c r="A3972">
        <v>187613</v>
      </c>
      <c r="B3972" t="s">
        <v>6198</v>
      </c>
      <c r="C3972" t="s">
        <v>6199</v>
      </c>
      <c r="D3972">
        <v>10195447</v>
      </c>
      <c r="E3972" t="s">
        <v>652</v>
      </c>
      <c r="I3972" t="s">
        <v>6200</v>
      </c>
      <c r="J3972" t="s">
        <v>184</v>
      </c>
      <c r="K3972" s="6">
        <v>0.29166666666666669</v>
      </c>
      <c r="L3972" s="8">
        <v>0.70833333333333337</v>
      </c>
      <c r="M3972" t="s">
        <v>266</v>
      </c>
      <c r="N3972" t="s">
        <v>266</v>
      </c>
      <c r="Q3972" t="s">
        <v>6199</v>
      </c>
      <c r="R3972" t="s">
        <v>165</v>
      </c>
      <c r="S3972" t="s">
        <v>55</v>
      </c>
      <c r="T3972" t="s">
        <v>46</v>
      </c>
      <c r="U3972" t="s">
        <v>47</v>
      </c>
      <c r="V3972" t="s">
        <v>354</v>
      </c>
      <c r="W3972">
        <v>38.908866000000003</v>
      </c>
      <c r="X3972">
        <v>-77.035016999999996</v>
      </c>
      <c r="Y3972">
        <v>396962.86</v>
      </c>
      <c r="Z3972">
        <v>137890.07999999999</v>
      </c>
      <c r="AA3972">
        <v>20005</v>
      </c>
      <c r="AB3972">
        <v>242818</v>
      </c>
      <c r="AC3972">
        <v>85753</v>
      </c>
      <c r="AD3972">
        <v>85753</v>
      </c>
      <c r="AE3972">
        <v>2</v>
      </c>
      <c r="AF3972" t="s">
        <v>86</v>
      </c>
      <c r="AG3972" t="s">
        <v>90</v>
      </c>
      <c r="AH3972" t="s">
        <v>50</v>
      </c>
      <c r="AI3972">
        <v>208</v>
      </c>
      <c r="AJ3972">
        <v>6</v>
      </c>
      <c r="AK3972" t="s">
        <v>51</v>
      </c>
      <c r="AL3972">
        <v>1088</v>
      </c>
      <c r="AM3972">
        <v>-77.035019383617197</v>
      </c>
      <c r="AN3972">
        <v>38.908873772057298</v>
      </c>
      <c r="AO3972" t="b">
        <f t="shared" si="124"/>
        <v>1</v>
      </c>
      <c r="AP3972">
        <f t="shared" si="125"/>
        <v>1</v>
      </c>
    </row>
    <row r="3973" spans="1:42">
      <c r="A3973">
        <v>187368</v>
      </c>
      <c r="B3973" t="s">
        <v>9833</v>
      </c>
      <c r="C3973" t="s">
        <v>9834</v>
      </c>
      <c r="D3973">
        <v>10195450</v>
      </c>
      <c r="E3973" t="s">
        <v>201</v>
      </c>
      <c r="I3973" t="s">
        <v>9835</v>
      </c>
      <c r="J3973" t="s">
        <v>184</v>
      </c>
      <c r="K3973" s="6">
        <v>0.29166666666666669</v>
      </c>
      <c r="L3973" s="8">
        <v>0.70833333333333337</v>
      </c>
      <c r="M3973" t="s">
        <v>415</v>
      </c>
      <c r="N3973" t="s">
        <v>415</v>
      </c>
      <c r="Q3973" t="s">
        <v>9834</v>
      </c>
      <c r="R3973" t="s">
        <v>165</v>
      </c>
      <c r="S3973" t="s">
        <v>203</v>
      </c>
      <c r="T3973" t="s">
        <v>46</v>
      </c>
      <c r="U3973" t="s">
        <v>47</v>
      </c>
      <c r="V3973" t="s">
        <v>7414</v>
      </c>
      <c r="W3973">
        <v>38.940626999999999</v>
      </c>
      <c r="X3973">
        <v>-77.030095000000003</v>
      </c>
      <c r="Y3973">
        <v>397390.94</v>
      </c>
      <c r="Z3973">
        <v>141415.66</v>
      </c>
      <c r="AA3973">
        <v>20011</v>
      </c>
      <c r="AB3973">
        <v>255371</v>
      </c>
      <c r="AC3973">
        <v>98004</v>
      </c>
      <c r="AD3973">
        <v>98004</v>
      </c>
      <c r="AE3973">
        <v>4</v>
      </c>
      <c r="AF3973" t="s">
        <v>445</v>
      </c>
      <c r="AG3973" t="s">
        <v>586</v>
      </c>
      <c r="AH3973" t="s">
        <v>188</v>
      </c>
      <c r="AI3973">
        <v>404</v>
      </c>
      <c r="AJ3973">
        <v>18</v>
      </c>
      <c r="AK3973" t="s">
        <v>51</v>
      </c>
      <c r="AL3973">
        <v>2761</v>
      </c>
      <c r="AM3973">
        <v>-77.030097182614199</v>
      </c>
      <c r="AN3973">
        <v>38.9406346961878</v>
      </c>
      <c r="AO3973" t="b">
        <f t="shared" si="124"/>
        <v>1</v>
      </c>
      <c r="AP3973">
        <f t="shared" si="125"/>
        <v>1</v>
      </c>
    </row>
    <row r="3974" spans="1:42">
      <c r="A3974">
        <v>187932</v>
      </c>
      <c r="B3974" t="s">
        <v>13965</v>
      </c>
      <c r="C3974" t="s">
        <v>13966</v>
      </c>
      <c r="D3974">
        <v>10195453</v>
      </c>
      <c r="E3974" t="s">
        <v>160</v>
      </c>
      <c r="I3974" t="s">
        <v>13967</v>
      </c>
      <c r="J3974" t="s">
        <v>265</v>
      </c>
      <c r="K3974" s="6">
        <v>0.33333333333333331</v>
      </c>
      <c r="L3974" s="8">
        <v>0.45833333333333331</v>
      </c>
      <c r="M3974" t="s">
        <v>266</v>
      </c>
      <c r="N3974" t="s">
        <v>683</v>
      </c>
      <c r="O3974" t="s">
        <v>13966</v>
      </c>
      <c r="P3974" t="s">
        <v>13968</v>
      </c>
      <c r="Q3974" t="s">
        <v>13966</v>
      </c>
      <c r="R3974" t="s">
        <v>165</v>
      </c>
      <c r="S3974" t="s">
        <v>56</v>
      </c>
      <c r="T3974" t="s">
        <v>46</v>
      </c>
      <c r="U3974" t="s">
        <v>47</v>
      </c>
      <c r="V3974" t="s">
        <v>1929</v>
      </c>
      <c r="W3974">
        <v>38.908309000000003</v>
      </c>
      <c r="X3974">
        <v>-77.038495999999995</v>
      </c>
      <c r="Y3974">
        <v>396661.11</v>
      </c>
      <c r="Z3974">
        <v>137828.35</v>
      </c>
      <c r="AB3974">
        <v>0</v>
      </c>
      <c r="AC3974">
        <v>476389</v>
      </c>
      <c r="AD3974">
        <v>409813</v>
      </c>
      <c r="AE3974">
        <v>2</v>
      </c>
      <c r="AF3974" t="s">
        <v>86</v>
      </c>
      <c r="AG3974" t="s">
        <v>380</v>
      </c>
      <c r="AH3974" t="s">
        <v>50</v>
      </c>
      <c r="AI3974">
        <v>208</v>
      </c>
      <c r="AJ3974">
        <v>6</v>
      </c>
      <c r="AK3974" t="s">
        <v>51</v>
      </c>
      <c r="AL3974">
        <v>4204</v>
      </c>
      <c r="AM3974">
        <v>-77.038498148820295</v>
      </c>
      <c r="AN3974">
        <v>38.908316592268299</v>
      </c>
      <c r="AO3974" t="b">
        <f t="shared" si="124"/>
        <v>1</v>
      </c>
      <c r="AP3974">
        <f t="shared" si="125"/>
        <v>1</v>
      </c>
    </row>
    <row r="3975" spans="1:42">
      <c r="A3975">
        <v>187933</v>
      </c>
      <c r="B3975" t="s">
        <v>13962</v>
      </c>
      <c r="C3975" t="s">
        <v>13963</v>
      </c>
      <c r="D3975">
        <v>10195456</v>
      </c>
      <c r="E3975" t="s">
        <v>201</v>
      </c>
      <c r="I3975" t="s">
        <v>13964</v>
      </c>
      <c r="J3975" t="s">
        <v>184</v>
      </c>
      <c r="K3975" s="6">
        <v>0.29166666666666669</v>
      </c>
      <c r="L3975" s="8">
        <v>0.79166666666666663</v>
      </c>
      <c r="M3975" t="s">
        <v>683</v>
      </c>
      <c r="N3975" t="s">
        <v>683</v>
      </c>
      <c r="Q3975" t="s">
        <v>13963</v>
      </c>
      <c r="R3975" t="s">
        <v>165</v>
      </c>
      <c r="S3975" t="s">
        <v>56</v>
      </c>
      <c r="T3975" t="s">
        <v>46</v>
      </c>
      <c r="U3975" t="s">
        <v>47</v>
      </c>
      <c r="V3975" t="s">
        <v>12364</v>
      </c>
      <c r="W3975">
        <v>38.931027</v>
      </c>
      <c r="X3975">
        <v>-77.037405000000007</v>
      </c>
      <c r="Y3975">
        <v>396756.74</v>
      </c>
      <c r="Z3975">
        <v>140350.16</v>
      </c>
      <c r="AA3975">
        <v>20010</v>
      </c>
      <c r="AB3975">
        <v>233549</v>
      </c>
      <c r="AC3975">
        <v>76228</v>
      </c>
      <c r="AD3975">
        <v>76228</v>
      </c>
      <c r="AE3975">
        <v>1</v>
      </c>
      <c r="AF3975" t="s">
        <v>803</v>
      </c>
      <c r="AG3975" t="s">
        <v>7286</v>
      </c>
      <c r="AH3975" t="s">
        <v>188</v>
      </c>
      <c r="AI3975">
        <v>408</v>
      </c>
      <c r="AJ3975">
        <v>2</v>
      </c>
      <c r="AK3975" t="s">
        <v>51</v>
      </c>
      <c r="AL3975">
        <v>4081</v>
      </c>
      <c r="AM3975">
        <v>-77.037407493976602</v>
      </c>
      <c r="AN3975">
        <v>38.931034240001601</v>
      </c>
      <c r="AO3975" t="b">
        <f t="shared" si="124"/>
        <v>1</v>
      </c>
      <c r="AP3975">
        <f t="shared" si="125"/>
        <v>1</v>
      </c>
    </row>
    <row r="3976" spans="1:42">
      <c r="A3976">
        <v>187194</v>
      </c>
      <c r="B3976" t="s">
        <v>13321</v>
      </c>
      <c r="C3976" t="s">
        <v>13322</v>
      </c>
      <c r="D3976">
        <v>10195457</v>
      </c>
      <c r="E3976" t="s">
        <v>201</v>
      </c>
      <c r="I3976" t="s">
        <v>13323</v>
      </c>
      <c r="J3976" t="s">
        <v>184</v>
      </c>
      <c r="K3976" s="6">
        <v>0.29166666666666669</v>
      </c>
      <c r="L3976" s="8">
        <v>0.70833333333333337</v>
      </c>
      <c r="M3976" t="s">
        <v>387</v>
      </c>
      <c r="N3976" t="s">
        <v>387</v>
      </c>
      <c r="Q3976" t="s">
        <v>13322</v>
      </c>
      <c r="R3976" t="s">
        <v>165</v>
      </c>
      <c r="S3976" t="s">
        <v>95</v>
      </c>
      <c r="T3976" t="s">
        <v>46</v>
      </c>
      <c r="U3976" t="s">
        <v>47</v>
      </c>
      <c r="V3976" t="s">
        <v>13324</v>
      </c>
      <c r="W3976">
        <v>38.917824000000003</v>
      </c>
      <c r="X3976">
        <v>-77.036143999999993</v>
      </c>
      <c r="Y3976">
        <v>396865.48</v>
      </c>
      <c r="Z3976">
        <v>138884.47</v>
      </c>
      <c r="AA3976">
        <v>20009</v>
      </c>
      <c r="AB3976">
        <v>226556</v>
      </c>
      <c r="AC3976">
        <v>69560</v>
      </c>
      <c r="AD3976">
        <v>69560</v>
      </c>
      <c r="AE3976">
        <v>1</v>
      </c>
      <c r="AF3976" t="s">
        <v>361</v>
      </c>
      <c r="AG3976" t="s">
        <v>733</v>
      </c>
      <c r="AH3976" t="s">
        <v>88</v>
      </c>
      <c r="AI3976">
        <v>301</v>
      </c>
      <c r="AJ3976">
        <v>6</v>
      </c>
      <c r="AK3976" t="s">
        <v>51</v>
      </c>
      <c r="AL3976">
        <v>599</v>
      </c>
      <c r="AM3976">
        <v>-77.036146678772198</v>
      </c>
      <c r="AN3976">
        <v>38.917831231140198</v>
      </c>
      <c r="AO3976" t="b">
        <f t="shared" si="124"/>
        <v>1</v>
      </c>
      <c r="AP3976">
        <f t="shared" si="125"/>
        <v>1</v>
      </c>
    </row>
    <row r="3977" spans="1:42">
      <c r="A3977">
        <v>187934</v>
      </c>
      <c r="B3977" t="s">
        <v>13959</v>
      </c>
      <c r="C3977" t="s">
        <v>13960</v>
      </c>
      <c r="D3977">
        <v>10195459</v>
      </c>
      <c r="E3977" t="s">
        <v>201</v>
      </c>
      <c r="K3977" s="6">
        <v>0.29166666666666669</v>
      </c>
      <c r="L3977" s="8">
        <v>0.79166666666666663</v>
      </c>
      <c r="M3977" t="s">
        <v>55</v>
      </c>
      <c r="N3977" t="s">
        <v>683</v>
      </c>
      <c r="Q3977" t="s">
        <v>13960</v>
      </c>
      <c r="R3977" t="s">
        <v>148</v>
      </c>
      <c r="S3977" t="s">
        <v>56</v>
      </c>
      <c r="T3977" t="s">
        <v>46</v>
      </c>
      <c r="U3977" t="s">
        <v>47</v>
      </c>
      <c r="V3977" t="s">
        <v>13961</v>
      </c>
      <c r="W3977">
        <v>38.904373999999997</v>
      </c>
      <c r="X3977">
        <v>-76.984735000000001</v>
      </c>
      <c r="Y3977">
        <v>401324.09</v>
      </c>
      <c r="Z3977">
        <v>137390.93</v>
      </c>
      <c r="AA3977">
        <v>20002</v>
      </c>
      <c r="AB3977">
        <v>64901</v>
      </c>
      <c r="AC3977">
        <v>40021</v>
      </c>
      <c r="AD3977">
        <v>40021</v>
      </c>
      <c r="AE3977">
        <v>5</v>
      </c>
      <c r="AF3977" t="s">
        <v>1208</v>
      </c>
      <c r="AG3977" t="s">
        <v>2082</v>
      </c>
      <c r="AH3977" t="s">
        <v>410</v>
      </c>
      <c r="AI3977">
        <v>506</v>
      </c>
      <c r="AJ3977">
        <v>23</v>
      </c>
      <c r="AK3977" t="s">
        <v>51</v>
      </c>
      <c r="AL3977">
        <v>4178</v>
      </c>
      <c r="AM3977">
        <v>-76.984736978168002</v>
      </c>
      <c r="AN3977">
        <v>38.904381506367102</v>
      </c>
      <c r="AO3977" t="b">
        <f t="shared" si="124"/>
        <v>1</v>
      </c>
      <c r="AP3977">
        <f t="shared" si="125"/>
        <v>1</v>
      </c>
    </row>
    <row r="3978" spans="1:42">
      <c r="A3978">
        <v>187935</v>
      </c>
      <c r="B3978" t="s">
        <v>13956</v>
      </c>
      <c r="C3978" t="s">
        <v>13957</v>
      </c>
      <c r="D3978">
        <v>10195463</v>
      </c>
      <c r="E3978" t="s">
        <v>201</v>
      </c>
      <c r="I3978" t="s">
        <v>13958</v>
      </c>
      <c r="J3978" t="s">
        <v>184</v>
      </c>
      <c r="K3978" s="6">
        <v>0.29166666666666669</v>
      </c>
      <c r="L3978" s="8">
        <v>0.54166666666666663</v>
      </c>
      <c r="M3978" t="s">
        <v>683</v>
      </c>
      <c r="N3978" t="s">
        <v>683</v>
      </c>
      <c r="Q3978" t="s">
        <v>13957</v>
      </c>
      <c r="R3978" t="s">
        <v>165</v>
      </c>
      <c r="S3978" t="s">
        <v>56</v>
      </c>
      <c r="T3978" t="s">
        <v>46</v>
      </c>
      <c r="U3978" t="s">
        <v>47</v>
      </c>
      <c r="V3978" t="s">
        <v>12028</v>
      </c>
      <c r="W3978">
        <v>38.923456999999999</v>
      </c>
      <c r="X3978">
        <v>-77.046605</v>
      </c>
      <c r="Y3978">
        <v>395958.62</v>
      </c>
      <c r="Z3978">
        <v>139510.19</v>
      </c>
      <c r="AA3978">
        <v>20009</v>
      </c>
      <c r="AB3978">
        <v>225441</v>
      </c>
      <c r="AC3978">
        <v>68098</v>
      </c>
      <c r="AD3978">
        <v>68098</v>
      </c>
      <c r="AE3978">
        <v>1</v>
      </c>
      <c r="AF3978" t="s">
        <v>318</v>
      </c>
      <c r="AG3978" t="s">
        <v>951</v>
      </c>
      <c r="AH3978" t="s">
        <v>88</v>
      </c>
      <c r="AI3978">
        <v>303</v>
      </c>
      <c r="AJ3978">
        <v>1</v>
      </c>
      <c r="AK3978" t="s">
        <v>51</v>
      </c>
      <c r="AL3978">
        <v>4073</v>
      </c>
      <c r="AM3978">
        <v>-77.046607434322297</v>
      </c>
      <c r="AN3978">
        <v>38.923464217594798</v>
      </c>
      <c r="AO3978" t="b">
        <f t="shared" si="124"/>
        <v>1</v>
      </c>
      <c r="AP3978">
        <f t="shared" si="125"/>
        <v>1</v>
      </c>
    </row>
    <row r="3979" spans="1:42">
      <c r="A3979">
        <v>187614</v>
      </c>
      <c r="B3979" t="s">
        <v>9836</v>
      </c>
      <c r="C3979" t="s">
        <v>9837</v>
      </c>
      <c r="D3979">
        <v>10195468</v>
      </c>
      <c r="E3979" t="s">
        <v>201</v>
      </c>
      <c r="I3979" t="s">
        <v>9838</v>
      </c>
      <c r="J3979" t="s">
        <v>184</v>
      </c>
      <c r="K3979" s="6">
        <v>0.29166666666666669</v>
      </c>
      <c r="L3979" s="8">
        <v>0.79166666666666663</v>
      </c>
      <c r="M3979" t="s">
        <v>174</v>
      </c>
      <c r="N3979" t="s">
        <v>266</v>
      </c>
      <c r="O3979" t="s">
        <v>9837</v>
      </c>
      <c r="P3979" t="s">
        <v>9839</v>
      </c>
      <c r="Q3979" t="s">
        <v>9837</v>
      </c>
      <c r="R3979" t="s">
        <v>165</v>
      </c>
      <c r="S3979" t="s">
        <v>55</v>
      </c>
      <c r="T3979" t="s">
        <v>46</v>
      </c>
      <c r="U3979" t="s">
        <v>47</v>
      </c>
      <c r="V3979" t="s">
        <v>9840</v>
      </c>
      <c r="W3979">
        <v>38.891868000000002</v>
      </c>
      <c r="X3979">
        <v>-76.991838000000001</v>
      </c>
      <c r="Y3979">
        <v>400708.05</v>
      </c>
      <c r="Z3979">
        <v>136002.6</v>
      </c>
      <c r="AA3979">
        <v>20002</v>
      </c>
      <c r="AB3979">
        <v>75500</v>
      </c>
      <c r="AC3979">
        <v>48992</v>
      </c>
      <c r="AD3979">
        <v>48992</v>
      </c>
      <c r="AE3979">
        <v>6</v>
      </c>
      <c r="AF3979" t="s">
        <v>669</v>
      </c>
      <c r="AG3979" t="s">
        <v>670</v>
      </c>
      <c r="AH3979" t="s">
        <v>63</v>
      </c>
      <c r="AI3979">
        <v>107</v>
      </c>
      <c r="AJ3979">
        <v>26</v>
      </c>
      <c r="AK3979" t="s">
        <v>51</v>
      </c>
      <c r="AL3979">
        <v>2370</v>
      </c>
      <c r="AM3979">
        <v>-76.991840673972703</v>
      </c>
      <c r="AN3979">
        <v>38.891875637261599</v>
      </c>
      <c r="AO3979" t="b">
        <f t="shared" si="124"/>
        <v>1</v>
      </c>
      <c r="AP3979">
        <f t="shared" si="125"/>
        <v>1</v>
      </c>
    </row>
    <row r="3980" spans="1:42">
      <c r="A3980">
        <v>187616</v>
      </c>
      <c r="B3980" t="s">
        <v>9841</v>
      </c>
      <c r="C3980" t="s">
        <v>9837</v>
      </c>
      <c r="D3980">
        <v>10195471</v>
      </c>
      <c r="E3980" t="s">
        <v>201</v>
      </c>
      <c r="I3980" t="s">
        <v>9842</v>
      </c>
      <c r="J3980" t="s">
        <v>184</v>
      </c>
      <c r="K3980" s="6">
        <v>0.5</v>
      </c>
      <c r="L3980" s="8">
        <v>0.83333333333333337</v>
      </c>
      <c r="M3980" t="s">
        <v>174</v>
      </c>
      <c r="N3980" t="s">
        <v>266</v>
      </c>
      <c r="O3980" t="s">
        <v>9837</v>
      </c>
      <c r="P3980" t="s">
        <v>9839</v>
      </c>
      <c r="Q3980" t="s">
        <v>9837</v>
      </c>
      <c r="R3980" t="s">
        <v>165</v>
      </c>
      <c r="S3980" t="s">
        <v>55</v>
      </c>
      <c r="T3980" t="s">
        <v>46</v>
      </c>
      <c r="U3980" t="s">
        <v>47</v>
      </c>
      <c r="V3980" t="s">
        <v>9617</v>
      </c>
      <c r="W3980">
        <v>38.883991999999999</v>
      </c>
      <c r="X3980">
        <v>-77.007261</v>
      </c>
      <c r="Y3980">
        <v>399370.04</v>
      </c>
      <c r="Z3980">
        <v>135128.24</v>
      </c>
      <c r="AA3980">
        <v>20003</v>
      </c>
      <c r="AB3980">
        <v>24199</v>
      </c>
      <c r="AC3980">
        <v>13696</v>
      </c>
      <c r="AD3980">
        <v>13696</v>
      </c>
      <c r="AE3980">
        <v>6</v>
      </c>
      <c r="AF3980" t="s">
        <v>72</v>
      </c>
      <c r="AG3980" t="s">
        <v>73</v>
      </c>
      <c r="AH3980" t="s">
        <v>63</v>
      </c>
      <c r="AI3980">
        <v>106</v>
      </c>
      <c r="AJ3980">
        <v>26</v>
      </c>
      <c r="AK3980" t="s">
        <v>74</v>
      </c>
      <c r="AL3980">
        <v>2329</v>
      </c>
      <c r="AM3980">
        <v>-77.007262955779495</v>
      </c>
      <c r="AN3980">
        <v>38.8839991293951</v>
      </c>
      <c r="AO3980" t="b">
        <f t="shared" si="124"/>
        <v>1</v>
      </c>
      <c r="AP3980">
        <f t="shared" si="125"/>
        <v>1</v>
      </c>
    </row>
    <row r="3981" spans="1:42">
      <c r="A3981">
        <v>187936</v>
      </c>
      <c r="B3981" t="s">
        <v>13951</v>
      </c>
      <c r="C3981" t="s">
        <v>13952</v>
      </c>
      <c r="D3981">
        <v>10195472</v>
      </c>
      <c r="E3981" t="s">
        <v>201</v>
      </c>
      <c r="I3981" t="s">
        <v>13953</v>
      </c>
      <c r="J3981" t="s">
        <v>184</v>
      </c>
      <c r="K3981" s="6">
        <v>0.29166666666666669</v>
      </c>
      <c r="L3981" s="8">
        <v>0.79166666666666663</v>
      </c>
      <c r="M3981" t="s">
        <v>683</v>
      </c>
      <c r="N3981" t="s">
        <v>683</v>
      </c>
      <c r="O3981" t="s">
        <v>13952</v>
      </c>
      <c r="P3981" t="s">
        <v>13954</v>
      </c>
      <c r="Q3981" t="s">
        <v>13952</v>
      </c>
      <c r="R3981" t="s">
        <v>165</v>
      </c>
      <c r="S3981" t="s">
        <v>56</v>
      </c>
      <c r="T3981" t="s">
        <v>46</v>
      </c>
      <c r="U3981" t="s">
        <v>47</v>
      </c>
      <c r="V3981" t="s">
        <v>13955</v>
      </c>
      <c r="W3981">
        <v>38.917602000000002</v>
      </c>
      <c r="X3981">
        <v>-77.097370999999995</v>
      </c>
      <c r="Y3981">
        <v>391555.76</v>
      </c>
      <c r="Z3981">
        <v>138863.71</v>
      </c>
      <c r="AA3981">
        <v>20007</v>
      </c>
      <c r="AB3981">
        <v>224774</v>
      </c>
      <c r="AC3981">
        <v>67849</v>
      </c>
      <c r="AD3981">
        <v>67849</v>
      </c>
      <c r="AE3981">
        <v>3</v>
      </c>
      <c r="AF3981" t="s">
        <v>508</v>
      </c>
      <c r="AG3981" t="s">
        <v>871</v>
      </c>
      <c r="AH3981" t="s">
        <v>50</v>
      </c>
      <c r="AI3981">
        <v>205</v>
      </c>
      <c r="AJ3981">
        <v>13</v>
      </c>
      <c r="AK3981" t="s">
        <v>51</v>
      </c>
      <c r="AL3981">
        <v>4072</v>
      </c>
      <c r="AM3981">
        <v>-77.097373186268896</v>
      </c>
      <c r="AN3981">
        <v>38.917609237468199</v>
      </c>
      <c r="AO3981" t="b">
        <f t="shared" si="124"/>
        <v>1</v>
      </c>
      <c r="AP3981">
        <f t="shared" si="125"/>
        <v>1</v>
      </c>
    </row>
    <row r="3982" spans="1:42">
      <c r="A3982">
        <v>187794</v>
      </c>
      <c r="B3982" t="s">
        <v>6206</v>
      </c>
      <c r="C3982" t="s">
        <v>1805</v>
      </c>
      <c r="D3982">
        <v>10195473</v>
      </c>
      <c r="E3982" t="s">
        <v>1806</v>
      </c>
      <c r="F3982" t="s">
        <v>1807</v>
      </c>
      <c r="H3982">
        <v>108258</v>
      </c>
      <c r="I3982" t="s">
        <v>6207</v>
      </c>
      <c r="J3982" t="s">
        <v>184</v>
      </c>
      <c r="K3982" s="6">
        <v>0.29166666666666669</v>
      </c>
      <c r="L3982" s="8">
        <v>0.70833333333333337</v>
      </c>
      <c r="M3982" t="s">
        <v>203</v>
      </c>
      <c r="N3982" t="s">
        <v>55</v>
      </c>
      <c r="Q3982" t="s">
        <v>1809</v>
      </c>
      <c r="R3982" t="s">
        <v>165</v>
      </c>
      <c r="S3982" t="s">
        <v>683</v>
      </c>
      <c r="T3982" t="s">
        <v>46</v>
      </c>
      <c r="U3982" t="s">
        <v>47</v>
      </c>
      <c r="V3982" t="s">
        <v>1810</v>
      </c>
      <c r="W3982">
        <v>38.901511999999997</v>
      </c>
      <c r="X3982">
        <v>-77.048033000000004</v>
      </c>
      <c r="Y3982">
        <v>395833.5</v>
      </c>
      <c r="Z3982">
        <v>137074.26</v>
      </c>
      <c r="AA3982">
        <v>20037</v>
      </c>
      <c r="AB3982">
        <v>295024</v>
      </c>
      <c r="AC3982">
        <v>130884</v>
      </c>
      <c r="AD3982">
        <v>130884</v>
      </c>
      <c r="AE3982">
        <v>2</v>
      </c>
      <c r="AF3982" t="s">
        <v>196</v>
      </c>
      <c r="AG3982" t="s">
        <v>610</v>
      </c>
      <c r="AH3982" t="s">
        <v>50</v>
      </c>
      <c r="AI3982">
        <v>207</v>
      </c>
      <c r="AJ3982">
        <v>5</v>
      </c>
      <c r="AK3982" t="s">
        <v>51</v>
      </c>
      <c r="AL3982">
        <v>1566</v>
      </c>
      <c r="AM3982">
        <v>-77.048035534479098</v>
      </c>
      <c r="AN3982">
        <v>38.901519950912103</v>
      </c>
      <c r="AO3982" t="b">
        <f t="shared" si="124"/>
        <v>0</v>
      </c>
      <c r="AP3982">
        <f t="shared" si="125"/>
        <v>0</v>
      </c>
    </row>
    <row r="3983" spans="1:42">
      <c r="A3983">
        <v>187096</v>
      </c>
      <c r="B3983" t="s">
        <v>13325</v>
      </c>
      <c r="C3983" t="s">
        <v>13326</v>
      </c>
      <c r="D3983">
        <v>10195477</v>
      </c>
      <c r="E3983" t="s">
        <v>201</v>
      </c>
      <c r="I3983" t="s">
        <v>13327</v>
      </c>
      <c r="J3983" t="s">
        <v>192</v>
      </c>
      <c r="K3983" s="6">
        <v>0.29166666666666669</v>
      </c>
      <c r="L3983" s="8">
        <v>0.70833333333333337</v>
      </c>
      <c r="M3983" t="s">
        <v>387</v>
      </c>
      <c r="N3983" t="s">
        <v>387</v>
      </c>
      <c r="Q3983" t="s">
        <v>13326</v>
      </c>
      <c r="R3983" t="s">
        <v>165</v>
      </c>
      <c r="S3983" t="s">
        <v>95</v>
      </c>
      <c r="T3983" t="s">
        <v>46</v>
      </c>
      <c r="U3983" t="s">
        <v>47</v>
      </c>
      <c r="V3983" t="s">
        <v>13328</v>
      </c>
      <c r="W3983">
        <v>38.879119000000003</v>
      </c>
      <c r="X3983">
        <v>-76.989880999999997</v>
      </c>
      <c r="Y3983">
        <v>400877.98</v>
      </c>
      <c r="Z3983">
        <v>134587.37</v>
      </c>
      <c r="AA3983">
        <v>20003</v>
      </c>
      <c r="AB3983">
        <v>71861</v>
      </c>
      <c r="AC3983">
        <v>45646</v>
      </c>
      <c r="AD3983">
        <v>45646</v>
      </c>
      <c r="AE3983">
        <v>6</v>
      </c>
      <c r="AF3983" t="s">
        <v>72</v>
      </c>
      <c r="AG3983" t="s">
        <v>4310</v>
      </c>
      <c r="AH3983" t="s">
        <v>63</v>
      </c>
      <c r="AI3983">
        <v>106</v>
      </c>
      <c r="AJ3983">
        <v>26</v>
      </c>
      <c r="AK3983" t="s">
        <v>51</v>
      </c>
      <c r="AL3983">
        <v>266</v>
      </c>
      <c r="AM3983">
        <v>-76.989883718266995</v>
      </c>
      <c r="AN3983">
        <v>38.879126549720802</v>
      </c>
      <c r="AO3983" t="b">
        <f t="shared" si="124"/>
        <v>1</v>
      </c>
      <c r="AP3983">
        <f t="shared" si="125"/>
        <v>1</v>
      </c>
    </row>
    <row r="3984" spans="1:42">
      <c r="A3984">
        <v>187937</v>
      </c>
      <c r="B3984" t="s">
        <v>13947</v>
      </c>
      <c r="C3984" t="s">
        <v>13948</v>
      </c>
      <c r="D3984">
        <v>10195479</v>
      </c>
      <c r="E3984" t="s">
        <v>201</v>
      </c>
      <c r="I3984" t="s">
        <v>13949</v>
      </c>
      <c r="J3984" t="s">
        <v>192</v>
      </c>
      <c r="K3984" s="6">
        <v>0.75</v>
      </c>
      <c r="L3984" s="8">
        <v>0.875</v>
      </c>
      <c r="M3984" t="s">
        <v>683</v>
      </c>
      <c r="N3984" t="s">
        <v>683</v>
      </c>
      <c r="Q3984" t="s">
        <v>13948</v>
      </c>
      <c r="R3984" t="s">
        <v>165</v>
      </c>
      <c r="S3984" t="s">
        <v>56</v>
      </c>
      <c r="T3984" t="s">
        <v>46</v>
      </c>
      <c r="U3984" t="s">
        <v>47</v>
      </c>
      <c r="V3984" t="s">
        <v>13950</v>
      </c>
      <c r="W3984">
        <v>38.917670999999999</v>
      </c>
      <c r="X3984">
        <v>-77.039760999999999</v>
      </c>
      <c r="Y3984">
        <v>396551.79</v>
      </c>
      <c r="Z3984">
        <v>138867.68</v>
      </c>
      <c r="AA3984">
        <v>20009</v>
      </c>
      <c r="AB3984">
        <v>241323</v>
      </c>
      <c r="AC3984">
        <v>84273</v>
      </c>
      <c r="AD3984">
        <v>84273</v>
      </c>
      <c r="AE3984">
        <v>1</v>
      </c>
      <c r="AF3984" t="s">
        <v>318</v>
      </c>
      <c r="AG3984" t="s">
        <v>865</v>
      </c>
      <c r="AH3984" t="s">
        <v>88</v>
      </c>
      <c r="AI3984">
        <v>301</v>
      </c>
      <c r="AJ3984">
        <v>6</v>
      </c>
      <c r="AK3984" t="s">
        <v>51</v>
      </c>
      <c r="AL3984">
        <v>4125</v>
      </c>
      <c r="AM3984">
        <v>-77.039763777810194</v>
      </c>
      <c r="AN3984">
        <v>38.917678806309198</v>
      </c>
      <c r="AO3984" t="b">
        <f t="shared" si="124"/>
        <v>1</v>
      </c>
      <c r="AP3984">
        <f t="shared" si="125"/>
        <v>1</v>
      </c>
    </row>
    <row r="3985" spans="1:42">
      <c r="A3985">
        <v>187195</v>
      </c>
      <c r="B3985" t="s">
        <v>6208</v>
      </c>
      <c r="C3985" t="s">
        <v>3064</v>
      </c>
      <c r="D3985">
        <v>10195480</v>
      </c>
      <c r="E3985" t="s">
        <v>1806</v>
      </c>
      <c r="F3985" t="s">
        <v>4770</v>
      </c>
      <c r="H3985">
        <v>100939</v>
      </c>
      <c r="I3985" t="s">
        <v>6209</v>
      </c>
      <c r="J3985" t="s">
        <v>192</v>
      </c>
      <c r="K3985" s="6">
        <v>0.29166666666666669</v>
      </c>
      <c r="L3985" s="8">
        <v>0.70833333333333337</v>
      </c>
      <c r="M3985" t="s">
        <v>192</v>
      </c>
      <c r="N3985" t="s">
        <v>387</v>
      </c>
      <c r="Q3985" t="s">
        <v>3064</v>
      </c>
      <c r="R3985" t="s">
        <v>165</v>
      </c>
      <c r="S3985" t="s">
        <v>95</v>
      </c>
      <c r="W3985">
        <v>0</v>
      </c>
      <c r="X3985">
        <v>0</v>
      </c>
      <c r="Y3985">
        <v>0</v>
      </c>
      <c r="Z3985">
        <v>0</v>
      </c>
      <c r="AB3985">
        <v>-100</v>
      </c>
      <c r="AC3985">
        <v>-100</v>
      </c>
      <c r="AD3985">
        <v>348291</v>
      </c>
      <c r="AF3985" t="s">
        <v>51</v>
      </c>
      <c r="AG3985" t="s">
        <v>51</v>
      </c>
      <c r="AJ3985" t="s">
        <v>51</v>
      </c>
      <c r="AK3985" t="s">
        <v>51</v>
      </c>
      <c r="AL3985">
        <v>1810</v>
      </c>
      <c r="AM3985">
        <v>-81.529192133279295</v>
      </c>
      <c r="AN3985">
        <v>37.5772691877347</v>
      </c>
      <c r="AO3985" t="b">
        <f t="shared" si="124"/>
        <v>1</v>
      </c>
      <c r="AP3985">
        <f t="shared" si="125"/>
        <v>1</v>
      </c>
    </row>
    <row r="3986" spans="1:42">
      <c r="A3986">
        <v>187617</v>
      </c>
      <c r="B3986" t="s">
        <v>6214</v>
      </c>
      <c r="C3986" t="s">
        <v>3064</v>
      </c>
      <c r="D3986">
        <v>10195481</v>
      </c>
      <c r="E3986" t="s">
        <v>1806</v>
      </c>
      <c r="F3986" t="s">
        <v>4770</v>
      </c>
      <c r="H3986">
        <v>100939</v>
      </c>
      <c r="I3986" t="s">
        <v>6215</v>
      </c>
      <c r="J3986" t="s">
        <v>192</v>
      </c>
      <c r="K3986" s="6">
        <v>0.29166666666666669</v>
      </c>
      <c r="L3986" s="8">
        <v>0.70833333333333337</v>
      </c>
      <c r="M3986" t="s">
        <v>203</v>
      </c>
      <c r="N3986" t="s">
        <v>266</v>
      </c>
      <c r="Q3986" t="s">
        <v>3064</v>
      </c>
      <c r="R3986" t="s">
        <v>165</v>
      </c>
      <c r="S3986" t="s">
        <v>55</v>
      </c>
      <c r="W3986">
        <v>0</v>
      </c>
      <c r="X3986">
        <v>0</v>
      </c>
      <c r="Y3986">
        <v>0</v>
      </c>
      <c r="Z3986">
        <v>0</v>
      </c>
      <c r="AB3986">
        <v>-100</v>
      </c>
      <c r="AC3986">
        <v>-100</v>
      </c>
      <c r="AD3986">
        <v>348291</v>
      </c>
      <c r="AF3986" t="s">
        <v>51</v>
      </c>
      <c r="AG3986" t="s">
        <v>51</v>
      </c>
      <c r="AJ3986" t="s">
        <v>51</v>
      </c>
      <c r="AK3986" t="s">
        <v>51</v>
      </c>
      <c r="AL3986">
        <v>1811</v>
      </c>
      <c r="AM3986">
        <v>-81.529192133279295</v>
      </c>
      <c r="AN3986">
        <v>37.5772691877347</v>
      </c>
      <c r="AO3986" t="b">
        <f t="shared" si="124"/>
        <v>1</v>
      </c>
      <c r="AP3986">
        <f t="shared" si="125"/>
        <v>1</v>
      </c>
    </row>
    <row r="3987" spans="1:42">
      <c r="A3987">
        <v>187795</v>
      </c>
      <c r="B3987" t="s">
        <v>6219</v>
      </c>
      <c r="C3987" t="s">
        <v>3064</v>
      </c>
      <c r="D3987">
        <v>10195482</v>
      </c>
      <c r="E3987" t="s">
        <v>1806</v>
      </c>
      <c r="F3987" t="s">
        <v>5951</v>
      </c>
      <c r="H3987">
        <v>110703</v>
      </c>
      <c r="I3987" t="s">
        <v>6220</v>
      </c>
      <c r="J3987" t="s">
        <v>192</v>
      </c>
      <c r="K3987" s="6">
        <v>0.29166666666666669</v>
      </c>
      <c r="L3987" s="8">
        <v>0.70833333333333337</v>
      </c>
      <c r="M3987" t="s">
        <v>203</v>
      </c>
      <c r="N3987" t="s">
        <v>55</v>
      </c>
      <c r="Q3987" t="s">
        <v>3064</v>
      </c>
      <c r="R3987" t="s">
        <v>165</v>
      </c>
      <c r="S3987" t="s">
        <v>683</v>
      </c>
      <c r="W3987">
        <v>0</v>
      </c>
      <c r="X3987">
        <v>0</v>
      </c>
      <c r="Y3987">
        <v>0</v>
      </c>
      <c r="Z3987">
        <v>0</v>
      </c>
      <c r="AB3987">
        <v>-100</v>
      </c>
      <c r="AC3987">
        <v>-100</v>
      </c>
      <c r="AD3987">
        <v>348291</v>
      </c>
      <c r="AF3987" t="s">
        <v>51</v>
      </c>
      <c r="AG3987" t="s">
        <v>51</v>
      </c>
      <c r="AJ3987" t="s">
        <v>51</v>
      </c>
      <c r="AK3987" t="s">
        <v>51</v>
      </c>
      <c r="AL3987">
        <v>1765</v>
      </c>
      <c r="AM3987">
        <v>-81.529192133279295</v>
      </c>
      <c r="AN3987">
        <v>37.5772691877347</v>
      </c>
      <c r="AO3987" t="b">
        <f t="shared" si="124"/>
        <v>1</v>
      </c>
      <c r="AP3987">
        <f t="shared" si="125"/>
        <v>1</v>
      </c>
    </row>
    <row r="3988" spans="1:42">
      <c r="A3988">
        <v>187796</v>
      </c>
      <c r="B3988" t="s">
        <v>6222</v>
      </c>
      <c r="C3988" t="s">
        <v>3064</v>
      </c>
      <c r="D3988">
        <v>10195483</v>
      </c>
      <c r="E3988" t="s">
        <v>1806</v>
      </c>
      <c r="F3988" t="s">
        <v>5951</v>
      </c>
      <c r="H3988">
        <v>110703</v>
      </c>
      <c r="I3988" t="s">
        <v>6223</v>
      </c>
      <c r="J3988" t="s">
        <v>192</v>
      </c>
      <c r="K3988" s="6">
        <v>0.29166666666666669</v>
      </c>
      <c r="L3988" s="8">
        <v>0.70833333333333337</v>
      </c>
      <c r="M3988" t="s">
        <v>203</v>
      </c>
      <c r="N3988" t="s">
        <v>55</v>
      </c>
      <c r="Q3988" t="s">
        <v>3064</v>
      </c>
      <c r="R3988" t="s">
        <v>165</v>
      </c>
      <c r="S3988" t="s">
        <v>683</v>
      </c>
      <c r="W3988">
        <v>0</v>
      </c>
      <c r="X3988">
        <v>0</v>
      </c>
      <c r="Y3988">
        <v>0</v>
      </c>
      <c r="Z3988">
        <v>0</v>
      </c>
      <c r="AB3988">
        <v>-100</v>
      </c>
      <c r="AC3988">
        <v>-100</v>
      </c>
      <c r="AD3988">
        <v>348291</v>
      </c>
      <c r="AF3988" t="s">
        <v>51</v>
      </c>
      <c r="AG3988" t="s">
        <v>51</v>
      </c>
      <c r="AJ3988" t="s">
        <v>51</v>
      </c>
      <c r="AK3988" t="s">
        <v>51</v>
      </c>
      <c r="AL3988">
        <v>1766</v>
      </c>
      <c r="AM3988">
        <v>-81.529192133279295</v>
      </c>
      <c r="AN3988">
        <v>37.5772691877347</v>
      </c>
      <c r="AO3988" t="b">
        <f t="shared" si="124"/>
        <v>1</v>
      </c>
      <c r="AP3988">
        <f t="shared" si="125"/>
        <v>1</v>
      </c>
    </row>
    <row r="3989" spans="1:42">
      <c r="A3989">
        <v>187618</v>
      </c>
      <c r="B3989" t="s">
        <v>13329</v>
      </c>
      <c r="C3989" t="s">
        <v>13330</v>
      </c>
      <c r="D3989">
        <v>10195484</v>
      </c>
      <c r="E3989" t="s">
        <v>201</v>
      </c>
      <c r="I3989" t="s">
        <v>13331</v>
      </c>
      <c r="J3989" t="s">
        <v>192</v>
      </c>
      <c r="K3989" s="6">
        <v>0.29166666666666669</v>
      </c>
      <c r="L3989" s="8">
        <v>0.79166666666666663</v>
      </c>
      <c r="M3989" t="s">
        <v>174</v>
      </c>
      <c r="N3989" t="s">
        <v>266</v>
      </c>
      <c r="Q3989" t="s">
        <v>13330</v>
      </c>
      <c r="R3989" t="s">
        <v>165</v>
      </c>
      <c r="S3989" t="s">
        <v>55</v>
      </c>
      <c r="T3989" t="s">
        <v>46</v>
      </c>
      <c r="U3989" t="s">
        <v>47</v>
      </c>
      <c r="V3989" t="s">
        <v>13332</v>
      </c>
      <c r="W3989">
        <v>38.938845999999998</v>
      </c>
      <c r="X3989">
        <v>-77.070085000000006</v>
      </c>
      <c r="Y3989">
        <v>393923.86</v>
      </c>
      <c r="Z3989">
        <v>141219.87</v>
      </c>
      <c r="AA3989">
        <v>20008</v>
      </c>
      <c r="AB3989">
        <v>221762</v>
      </c>
      <c r="AC3989">
        <v>64794</v>
      </c>
      <c r="AD3989">
        <v>64794</v>
      </c>
      <c r="AE3989">
        <v>3</v>
      </c>
      <c r="AF3989" t="s">
        <v>168</v>
      </c>
      <c r="AG3989" t="s">
        <v>602</v>
      </c>
      <c r="AH3989" t="s">
        <v>50</v>
      </c>
      <c r="AI3989">
        <v>203</v>
      </c>
      <c r="AJ3989">
        <v>15</v>
      </c>
      <c r="AK3989" t="s">
        <v>51</v>
      </c>
      <c r="AL3989">
        <v>447</v>
      </c>
      <c r="AM3989">
        <v>-77.070087393954907</v>
      </c>
      <c r="AN3989">
        <v>38.9388538237802</v>
      </c>
      <c r="AO3989" t="b">
        <f t="shared" si="124"/>
        <v>1</v>
      </c>
      <c r="AP3989">
        <f t="shared" si="125"/>
        <v>1</v>
      </c>
    </row>
    <row r="3990" spans="1:42">
      <c r="A3990">
        <v>187619</v>
      </c>
      <c r="B3990" t="s">
        <v>6225</v>
      </c>
      <c r="C3990" t="s">
        <v>6226</v>
      </c>
      <c r="D3990">
        <v>10195485</v>
      </c>
      <c r="E3990" t="s">
        <v>201</v>
      </c>
      <c r="I3990" t="s">
        <v>6227</v>
      </c>
      <c r="J3990" t="s">
        <v>192</v>
      </c>
      <c r="K3990" s="6">
        <v>0.29166666666666669</v>
      </c>
      <c r="L3990" s="8">
        <v>0.79166666666666663</v>
      </c>
      <c r="M3990" t="s">
        <v>174</v>
      </c>
      <c r="N3990" t="s">
        <v>266</v>
      </c>
      <c r="Q3990" t="s">
        <v>6226</v>
      </c>
      <c r="R3990" t="s">
        <v>165</v>
      </c>
      <c r="S3990" t="s">
        <v>55</v>
      </c>
      <c r="T3990" t="s">
        <v>46</v>
      </c>
      <c r="U3990" t="s">
        <v>47</v>
      </c>
      <c r="V3990" t="s">
        <v>6228</v>
      </c>
      <c r="W3990">
        <v>38.910398999999998</v>
      </c>
      <c r="X3990">
        <v>-77.082228999999998</v>
      </c>
      <c r="Y3990">
        <v>392868.15</v>
      </c>
      <c r="Z3990">
        <v>138062.79999999999</v>
      </c>
      <c r="AA3990">
        <v>20007</v>
      </c>
      <c r="AB3990">
        <v>271061</v>
      </c>
      <c r="AC3990">
        <v>113662</v>
      </c>
      <c r="AD3990">
        <v>113662</v>
      </c>
      <c r="AE3990">
        <v>3</v>
      </c>
      <c r="AF3990" t="s">
        <v>508</v>
      </c>
      <c r="AG3990" t="s">
        <v>1142</v>
      </c>
      <c r="AH3990" t="s">
        <v>50</v>
      </c>
      <c r="AI3990">
        <v>205</v>
      </c>
      <c r="AJ3990">
        <v>13</v>
      </c>
      <c r="AK3990" t="s">
        <v>51</v>
      </c>
      <c r="AL3990">
        <v>1280</v>
      </c>
      <c r="AM3990">
        <v>-77.082231649296901</v>
      </c>
      <c r="AN3990">
        <v>38.910406003673202</v>
      </c>
      <c r="AO3990" t="b">
        <f t="shared" si="124"/>
        <v>1</v>
      </c>
      <c r="AP3990">
        <f t="shared" si="125"/>
        <v>1</v>
      </c>
    </row>
    <row r="3991" spans="1:42">
      <c r="A3991">
        <v>187542</v>
      </c>
      <c r="B3991" t="s">
        <v>6233</v>
      </c>
      <c r="C3991" t="s">
        <v>6234</v>
      </c>
      <c r="D3991">
        <v>10195492</v>
      </c>
      <c r="E3991" t="s">
        <v>115</v>
      </c>
      <c r="G3991" t="s">
        <v>6235</v>
      </c>
      <c r="I3991" t="s">
        <v>6236</v>
      </c>
      <c r="J3991" t="s">
        <v>387</v>
      </c>
      <c r="K3991" s="6">
        <v>0.29166666666666669</v>
      </c>
      <c r="L3991" s="8">
        <v>0.70833333333333337</v>
      </c>
      <c r="M3991" t="s">
        <v>95</v>
      </c>
      <c r="N3991" t="s">
        <v>174</v>
      </c>
      <c r="Q3991" t="s">
        <v>6237</v>
      </c>
      <c r="R3991" t="s">
        <v>165</v>
      </c>
      <c r="S3991" t="s">
        <v>266</v>
      </c>
      <c r="W3991">
        <v>0</v>
      </c>
      <c r="X3991">
        <v>0</v>
      </c>
      <c r="Y3991">
        <v>0</v>
      </c>
      <c r="Z3991">
        <v>0</v>
      </c>
      <c r="AB3991">
        <v>-100</v>
      </c>
      <c r="AC3991">
        <v>-100</v>
      </c>
      <c r="AD3991">
        <v>348291</v>
      </c>
      <c r="AF3991" t="s">
        <v>51</v>
      </c>
      <c r="AG3991" t="s">
        <v>51</v>
      </c>
      <c r="AJ3991" t="s">
        <v>51</v>
      </c>
      <c r="AK3991" t="s">
        <v>51</v>
      </c>
      <c r="AL3991">
        <v>1800</v>
      </c>
      <c r="AM3991">
        <v>-81.529192133279295</v>
      </c>
      <c r="AN3991">
        <v>37.5772691877347</v>
      </c>
      <c r="AO3991" t="b">
        <f t="shared" si="124"/>
        <v>0</v>
      </c>
      <c r="AP3991">
        <f t="shared" si="125"/>
        <v>0</v>
      </c>
    </row>
    <row r="3992" spans="1:42">
      <c r="A3992">
        <v>187335</v>
      </c>
      <c r="B3992" t="s">
        <v>9843</v>
      </c>
      <c r="C3992" t="s">
        <v>9844</v>
      </c>
      <c r="D3992">
        <v>10195493</v>
      </c>
      <c r="E3992" t="s">
        <v>201</v>
      </c>
      <c r="I3992" t="s">
        <v>9845</v>
      </c>
      <c r="J3992" t="s">
        <v>192</v>
      </c>
      <c r="K3992" s="6">
        <v>0.33333333333333331</v>
      </c>
      <c r="L3992" s="8">
        <v>0.54166666666666663</v>
      </c>
      <c r="M3992" t="s">
        <v>95</v>
      </c>
      <c r="N3992" t="s">
        <v>95</v>
      </c>
      <c r="Q3992" t="s">
        <v>9844</v>
      </c>
      <c r="R3992" t="s">
        <v>165</v>
      </c>
      <c r="S3992" t="s">
        <v>415</v>
      </c>
      <c r="T3992" t="s">
        <v>46</v>
      </c>
      <c r="U3992" t="s">
        <v>47</v>
      </c>
      <c r="V3992" t="s">
        <v>9846</v>
      </c>
      <c r="W3992">
        <v>38.896607000000003</v>
      </c>
      <c r="X3992">
        <v>-76.996858000000003</v>
      </c>
      <c r="Y3992">
        <v>400272.56</v>
      </c>
      <c r="Z3992">
        <v>136528.66</v>
      </c>
      <c r="AA3992">
        <v>20002</v>
      </c>
      <c r="AB3992">
        <v>151666</v>
      </c>
      <c r="AC3992">
        <v>59677</v>
      </c>
      <c r="AD3992">
        <v>59677</v>
      </c>
      <c r="AE3992">
        <v>6</v>
      </c>
      <c r="AF3992" t="s">
        <v>434</v>
      </c>
      <c r="AG3992" t="s">
        <v>1593</v>
      </c>
      <c r="AH3992" t="s">
        <v>63</v>
      </c>
      <c r="AI3992">
        <v>104</v>
      </c>
      <c r="AJ3992">
        <v>25</v>
      </c>
      <c r="AK3992" t="s">
        <v>51</v>
      </c>
      <c r="AL3992">
        <v>2310</v>
      </c>
      <c r="AM3992">
        <v>-76.996860307556702</v>
      </c>
      <c r="AN3992">
        <v>38.8966148228237</v>
      </c>
      <c r="AO3992" t="b">
        <f t="shared" si="124"/>
        <v>1</v>
      </c>
      <c r="AP3992">
        <f t="shared" si="125"/>
        <v>1</v>
      </c>
    </row>
    <row r="3993" spans="1:42">
      <c r="A3993">
        <v>187621</v>
      </c>
      <c r="B3993" t="s">
        <v>6239</v>
      </c>
      <c r="C3993" t="s">
        <v>6240</v>
      </c>
      <c r="D3993">
        <v>10195494</v>
      </c>
      <c r="E3993" t="s">
        <v>201</v>
      </c>
      <c r="I3993" t="s">
        <v>6241</v>
      </c>
      <c r="J3993" t="s">
        <v>192</v>
      </c>
      <c r="K3993" s="6">
        <v>0.41666666666666669</v>
      </c>
      <c r="L3993" s="8">
        <v>0.79166666666666663</v>
      </c>
      <c r="M3993" t="s">
        <v>266</v>
      </c>
      <c r="N3993" t="s">
        <v>266</v>
      </c>
      <c r="Q3993" t="s">
        <v>6240</v>
      </c>
      <c r="R3993" t="s">
        <v>165</v>
      </c>
      <c r="S3993" t="s">
        <v>55</v>
      </c>
      <c r="T3993" t="s">
        <v>46</v>
      </c>
      <c r="U3993" t="s">
        <v>47</v>
      </c>
      <c r="V3993" t="s">
        <v>6242</v>
      </c>
      <c r="W3993">
        <v>38.919918000000003</v>
      </c>
      <c r="X3993">
        <v>-77.079087000000001</v>
      </c>
      <c r="Y3993">
        <v>393141.58</v>
      </c>
      <c r="Z3993">
        <v>139119.25</v>
      </c>
      <c r="AA3993">
        <v>20007</v>
      </c>
      <c r="AB3993">
        <v>274746</v>
      </c>
      <c r="AC3993">
        <v>117838</v>
      </c>
      <c r="AD3993">
        <v>117838</v>
      </c>
      <c r="AE3993">
        <v>3</v>
      </c>
      <c r="AF3993" t="s">
        <v>294</v>
      </c>
      <c r="AG3993" t="s">
        <v>295</v>
      </c>
      <c r="AH3993" t="s">
        <v>50</v>
      </c>
      <c r="AI3993">
        <v>204</v>
      </c>
      <c r="AJ3993">
        <v>14</v>
      </c>
      <c r="AK3993" t="s">
        <v>51</v>
      </c>
      <c r="AL3993">
        <v>1361</v>
      </c>
      <c r="AM3993">
        <v>-77.079089589479807</v>
      </c>
      <c r="AN3993">
        <v>38.919925032438499</v>
      </c>
      <c r="AO3993" t="b">
        <f t="shared" si="124"/>
        <v>1</v>
      </c>
      <c r="AP3993">
        <f t="shared" si="125"/>
        <v>1</v>
      </c>
    </row>
    <row r="3994" spans="1:42">
      <c r="A3994">
        <v>187479</v>
      </c>
      <c r="B3994" t="s">
        <v>6245</v>
      </c>
      <c r="C3994" t="s">
        <v>1747</v>
      </c>
      <c r="D3994">
        <v>10195498</v>
      </c>
      <c r="E3994" t="s">
        <v>160</v>
      </c>
      <c r="I3994" t="s">
        <v>6246</v>
      </c>
      <c r="J3994" t="s">
        <v>203</v>
      </c>
      <c r="K3994" s="6">
        <v>0.75</v>
      </c>
      <c r="L3994" s="8">
        <v>0.91666666666666663</v>
      </c>
      <c r="M3994" t="s">
        <v>265</v>
      </c>
      <c r="N3994" t="s">
        <v>265</v>
      </c>
      <c r="O3994" t="s">
        <v>1748</v>
      </c>
      <c r="P3994" t="s">
        <v>1749</v>
      </c>
      <c r="Q3994" t="s">
        <v>1748</v>
      </c>
      <c r="R3994" t="s">
        <v>165</v>
      </c>
      <c r="S3994" t="s">
        <v>174</v>
      </c>
      <c r="T3994" t="s">
        <v>46</v>
      </c>
      <c r="U3994" t="s">
        <v>47</v>
      </c>
      <c r="V3994" t="s">
        <v>5353</v>
      </c>
      <c r="W3994">
        <v>38.900576000000001</v>
      </c>
      <c r="X3994">
        <v>-77.037525000000002</v>
      </c>
      <c r="Y3994">
        <v>396744.97</v>
      </c>
      <c r="Z3994">
        <v>136969.84</v>
      </c>
      <c r="AA3994">
        <v>20062</v>
      </c>
      <c r="AB3994">
        <v>279262</v>
      </c>
      <c r="AC3994">
        <v>121648</v>
      </c>
      <c r="AD3994">
        <v>121648</v>
      </c>
      <c r="AE3994">
        <v>2</v>
      </c>
      <c r="AF3994" t="s">
        <v>86</v>
      </c>
      <c r="AG3994" t="s">
        <v>90</v>
      </c>
      <c r="AH3994" t="s">
        <v>50</v>
      </c>
      <c r="AI3994">
        <v>207</v>
      </c>
      <c r="AJ3994">
        <v>6</v>
      </c>
      <c r="AK3994" t="s">
        <v>524</v>
      </c>
      <c r="AL3994">
        <v>1434</v>
      </c>
      <c r="AM3994">
        <v>-77.03752721251</v>
      </c>
      <c r="AN3994">
        <v>38.900583146320599</v>
      </c>
      <c r="AO3994" t="b">
        <f t="shared" si="124"/>
        <v>0</v>
      </c>
      <c r="AP3994">
        <f t="shared" si="125"/>
        <v>0</v>
      </c>
    </row>
    <row r="3995" spans="1:42">
      <c r="A3995">
        <v>187480</v>
      </c>
      <c r="B3995" t="s">
        <v>6256</v>
      </c>
      <c r="C3995" t="s">
        <v>1747</v>
      </c>
      <c r="D3995">
        <v>10195499</v>
      </c>
      <c r="E3995" t="s">
        <v>160</v>
      </c>
      <c r="I3995" t="s">
        <v>6257</v>
      </c>
      <c r="J3995" t="s">
        <v>203</v>
      </c>
      <c r="K3995" s="6">
        <v>0.66666666666666663</v>
      </c>
      <c r="L3995" s="8">
        <v>0.91666666666666663</v>
      </c>
      <c r="M3995" t="s">
        <v>265</v>
      </c>
      <c r="N3995" t="s">
        <v>265</v>
      </c>
      <c r="O3995" t="s">
        <v>1748</v>
      </c>
      <c r="P3995" t="s">
        <v>1749</v>
      </c>
      <c r="Q3995" t="s">
        <v>1748</v>
      </c>
      <c r="R3995" t="s">
        <v>165</v>
      </c>
      <c r="S3995" t="s">
        <v>174</v>
      </c>
      <c r="T3995" t="s">
        <v>46</v>
      </c>
      <c r="U3995" t="s">
        <v>47</v>
      </c>
      <c r="V3995" t="s">
        <v>1612</v>
      </c>
      <c r="W3995">
        <v>38.900056999999997</v>
      </c>
      <c r="X3995">
        <v>-77.038683000000006</v>
      </c>
      <c r="Y3995">
        <v>396644.5</v>
      </c>
      <c r="Z3995">
        <v>136912.34</v>
      </c>
      <c r="AA3995">
        <v>20006</v>
      </c>
      <c r="AB3995">
        <v>279256</v>
      </c>
      <c r="AC3995">
        <v>121642</v>
      </c>
      <c r="AD3995">
        <v>121642</v>
      </c>
      <c r="AE3995">
        <v>2</v>
      </c>
      <c r="AF3995" t="s">
        <v>86</v>
      </c>
      <c r="AG3995" t="s">
        <v>90</v>
      </c>
      <c r="AH3995" t="s">
        <v>50</v>
      </c>
      <c r="AI3995">
        <v>207</v>
      </c>
      <c r="AJ3995">
        <v>6</v>
      </c>
      <c r="AK3995" t="s">
        <v>51</v>
      </c>
      <c r="AL3995">
        <v>1432</v>
      </c>
      <c r="AM3995">
        <v>-77.038685178721906</v>
      </c>
      <c r="AN3995">
        <v>38.900064787858803</v>
      </c>
      <c r="AO3995" t="b">
        <f t="shared" si="124"/>
        <v>0</v>
      </c>
      <c r="AP3995">
        <f t="shared" si="125"/>
        <v>0</v>
      </c>
    </row>
    <row r="3996" spans="1:42">
      <c r="A3996">
        <v>187706</v>
      </c>
      <c r="B3996" t="s">
        <v>13333</v>
      </c>
      <c r="C3996" t="s">
        <v>13334</v>
      </c>
      <c r="D3996">
        <v>10195500</v>
      </c>
      <c r="E3996" t="s">
        <v>201</v>
      </c>
      <c r="I3996" t="s">
        <v>13335</v>
      </c>
      <c r="J3996" t="s">
        <v>192</v>
      </c>
      <c r="K3996" s="6">
        <v>0.29166666666666669</v>
      </c>
      <c r="L3996" s="8">
        <v>0.70833333333333337</v>
      </c>
      <c r="M3996" t="s">
        <v>266</v>
      </c>
      <c r="N3996" t="s">
        <v>55</v>
      </c>
      <c r="Q3996" t="s">
        <v>13334</v>
      </c>
      <c r="R3996" t="s">
        <v>165</v>
      </c>
      <c r="S3996" t="s">
        <v>683</v>
      </c>
      <c r="T3996" t="s">
        <v>46</v>
      </c>
      <c r="U3996" t="s">
        <v>47</v>
      </c>
      <c r="V3996" t="s">
        <v>13336</v>
      </c>
      <c r="W3996">
        <v>38.920307999999999</v>
      </c>
      <c r="X3996">
        <v>-77.043702999999994</v>
      </c>
      <c r="Y3996">
        <v>396210.07</v>
      </c>
      <c r="Z3996">
        <v>139160.57</v>
      </c>
      <c r="AA3996">
        <v>20009</v>
      </c>
      <c r="AB3996">
        <v>235445</v>
      </c>
      <c r="AC3996">
        <v>78127</v>
      </c>
      <c r="AD3996">
        <v>78127</v>
      </c>
      <c r="AE3996">
        <v>1</v>
      </c>
      <c r="AF3996" t="s">
        <v>318</v>
      </c>
      <c r="AG3996" t="s">
        <v>767</v>
      </c>
      <c r="AH3996" t="s">
        <v>88</v>
      </c>
      <c r="AI3996">
        <v>303</v>
      </c>
      <c r="AJ3996">
        <v>1</v>
      </c>
      <c r="AK3996" t="s">
        <v>320</v>
      </c>
      <c r="AL3996">
        <v>814</v>
      </c>
      <c r="AM3996">
        <v>-77.0437057857837</v>
      </c>
      <c r="AN3996">
        <v>38.920315848155397</v>
      </c>
      <c r="AO3996" t="b">
        <f t="shared" si="124"/>
        <v>1</v>
      </c>
      <c r="AP3996">
        <f t="shared" si="125"/>
        <v>1</v>
      </c>
    </row>
    <row r="3997" spans="1:42">
      <c r="A3997">
        <v>187543</v>
      </c>
      <c r="B3997" t="s">
        <v>6258</v>
      </c>
      <c r="C3997" t="s">
        <v>1747</v>
      </c>
      <c r="D3997">
        <v>10195502</v>
      </c>
      <c r="E3997" t="s">
        <v>160</v>
      </c>
      <c r="I3997" t="s">
        <v>6259</v>
      </c>
      <c r="J3997" t="s">
        <v>203</v>
      </c>
      <c r="K3997" s="6">
        <v>0.375</v>
      </c>
      <c r="L3997" s="8">
        <v>0.58333333333333337</v>
      </c>
      <c r="M3997" t="s">
        <v>174</v>
      </c>
      <c r="N3997" t="s">
        <v>174</v>
      </c>
      <c r="O3997" t="s">
        <v>1748</v>
      </c>
      <c r="P3997" t="s">
        <v>1749</v>
      </c>
      <c r="Q3997" t="s">
        <v>1748</v>
      </c>
      <c r="R3997" t="s">
        <v>165</v>
      </c>
      <c r="S3997" t="s">
        <v>266</v>
      </c>
      <c r="T3997" t="s">
        <v>46</v>
      </c>
      <c r="U3997" t="s">
        <v>47</v>
      </c>
      <c r="V3997" t="s">
        <v>5353</v>
      </c>
      <c r="W3997">
        <v>38.900576000000001</v>
      </c>
      <c r="X3997">
        <v>-77.037525000000002</v>
      </c>
      <c r="Y3997">
        <v>396744.97</v>
      </c>
      <c r="Z3997">
        <v>136969.84</v>
      </c>
      <c r="AA3997">
        <v>20062</v>
      </c>
      <c r="AB3997">
        <v>279262</v>
      </c>
      <c r="AC3997">
        <v>121648</v>
      </c>
      <c r="AD3997">
        <v>121648</v>
      </c>
      <c r="AE3997">
        <v>2</v>
      </c>
      <c r="AF3997" t="s">
        <v>86</v>
      </c>
      <c r="AG3997" t="s">
        <v>90</v>
      </c>
      <c r="AH3997" t="s">
        <v>50</v>
      </c>
      <c r="AI3997">
        <v>207</v>
      </c>
      <c r="AJ3997">
        <v>6</v>
      </c>
      <c r="AK3997" t="s">
        <v>524</v>
      </c>
      <c r="AL3997">
        <v>1437</v>
      </c>
      <c r="AM3997">
        <v>-77.03752721251</v>
      </c>
      <c r="AN3997">
        <v>38.900583146320599</v>
      </c>
      <c r="AO3997" t="b">
        <f t="shared" si="124"/>
        <v>0</v>
      </c>
      <c r="AP3997">
        <f t="shared" si="125"/>
        <v>0</v>
      </c>
    </row>
    <row r="3998" spans="1:42">
      <c r="A3998">
        <v>187336</v>
      </c>
      <c r="B3998" t="s">
        <v>6262</v>
      </c>
      <c r="C3998" t="s">
        <v>6263</v>
      </c>
      <c r="D3998">
        <v>10195513</v>
      </c>
      <c r="E3998" t="s">
        <v>201</v>
      </c>
      <c r="I3998" t="s">
        <v>6264</v>
      </c>
      <c r="J3998" t="s">
        <v>192</v>
      </c>
      <c r="K3998" s="6">
        <v>0.33333333333333331</v>
      </c>
      <c r="L3998" s="8">
        <v>0.70833333333333337</v>
      </c>
      <c r="M3998" t="s">
        <v>95</v>
      </c>
      <c r="N3998" t="s">
        <v>95</v>
      </c>
      <c r="Q3998" t="s">
        <v>6263</v>
      </c>
      <c r="R3998" t="s">
        <v>165</v>
      </c>
      <c r="S3998" t="s">
        <v>415</v>
      </c>
      <c r="T3998" t="s">
        <v>46</v>
      </c>
      <c r="U3998" t="s">
        <v>47</v>
      </c>
      <c r="V3998" t="s">
        <v>6265</v>
      </c>
      <c r="W3998">
        <v>38.919378999999999</v>
      </c>
      <c r="X3998">
        <v>-77.027411999999998</v>
      </c>
      <c r="Y3998">
        <v>397622.86</v>
      </c>
      <c r="Z3998">
        <v>139056.84</v>
      </c>
      <c r="AA3998">
        <v>20009</v>
      </c>
      <c r="AB3998">
        <v>243078</v>
      </c>
      <c r="AC3998">
        <v>86330</v>
      </c>
      <c r="AD3998">
        <v>86330</v>
      </c>
      <c r="AE3998">
        <v>1</v>
      </c>
      <c r="AF3998" t="s">
        <v>361</v>
      </c>
      <c r="AG3998" t="s">
        <v>591</v>
      </c>
      <c r="AH3998" t="s">
        <v>88</v>
      </c>
      <c r="AI3998">
        <v>305</v>
      </c>
      <c r="AJ3998">
        <v>3</v>
      </c>
      <c r="AK3998" t="s">
        <v>51</v>
      </c>
      <c r="AL3998">
        <v>1914</v>
      </c>
      <c r="AM3998">
        <v>-77.027413868561496</v>
      </c>
      <c r="AN3998">
        <v>38.9193863722058</v>
      </c>
      <c r="AO3998" t="b">
        <f t="shared" si="124"/>
        <v>1</v>
      </c>
      <c r="AP3998">
        <f t="shared" si="125"/>
        <v>1</v>
      </c>
    </row>
    <row r="3999" spans="1:42">
      <c r="A3999">
        <v>187401</v>
      </c>
      <c r="B3999" t="s">
        <v>9847</v>
      </c>
      <c r="C3999" t="s">
        <v>9848</v>
      </c>
      <c r="D3999">
        <v>10195516</v>
      </c>
      <c r="E3999" t="s">
        <v>201</v>
      </c>
      <c r="I3999" t="s">
        <v>9849</v>
      </c>
      <c r="J3999" t="s">
        <v>192</v>
      </c>
      <c r="K3999" s="6">
        <v>0.29166666666666669</v>
      </c>
      <c r="L3999" s="8">
        <v>0.70833333333333337</v>
      </c>
      <c r="M3999" t="s">
        <v>203</v>
      </c>
      <c r="N3999" t="s">
        <v>203</v>
      </c>
      <c r="Q3999" t="s">
        <v>9848</v>
      </c>
      <c r="R3999" t="s">
        <v>165</v>
      </c>
      <c r="S3999" t="s">
        <v>265</v>
      </c>
      <c r="T3999" t="s">
        <v>46</v>
      </c>
      <c r="U3999" t="s">
        <v>47</v>
      </c>
      <c r="V3999" t="s">
        <v>6511</v>
      </c>
      <c r="W3999">
        <v>38.919215000000001</v>
      </c>
      <c r="X3999">
        <v>-77.04504</v>
      </c>
      <c r="Y3999">
        <v>396094.09</v>
      </c>
      <c r="Z3999">
        <v>139039.26999999999</v>
      </c>
      <c r="AA3999">
        <v>20009</v>
      </c>
      <c r="AB3999">
        <v>235134</v>
      </c>
      <c r="AC3999">
        <v>77818</v>
      </c>
      <c r="AD3999">
        <v>77818</v>
      </c>
      <c r="AE3999">
        <v>1</v>
      </c>
      <c r="AF3999" t="s">
        <v>318</v>
      </c>
      <c r="AG3999" t="s">
        <v>2032</v>
      </c>
      <c r="AH3999" t="s">
        <v>88</v>
      </c>
      <c r="AI3999">
        <v>303</v>
      </c>
      <c r="AJ3999">
        <v>1</v>
      </c>
      <c r="AK3999" t="s">
        <v>51</v>
      </c>
      <c r="AL3999">
        <v>2515</v>
      </c>
      <c r="AM3999">
        <v>-77.045042516394105</v>
      </c>
      <c r="AN3999">
        <v>38.9192226302347</v>
      </c>
      <c r="AO3999" t="b">
        <f t="shared" si="124"/>
        <v>1</v>
      </c>
      <c r="AP3999">
        <f t="shared" si="125"/>
        <v>1</v>
      </c>
    </row>
    <row r="4000" spans="1:42">
      <c r="A4000">
        <v>187402</v>
      </c>
      <c r="B4000" t="s">
        <v>9850</v>
      </c>
      <c r="C4000" t="s">
        <v>9848</v>
      </c>
      <c r="D4000">
        <v>10195524</v>
      </c>
      <c r="E4000" t="s">
        <v>201</v>
      </c>
      <c r="I4000" t="s">
        <v>9851</v>
      </c>
      <c r="J4000" t="s">
        <v>192</v>
      </c>
      <c r="K4000" s="6">
        <v>0.41666666666666669</v>
      </c>
      <c r="L4000" s="8">
        <v>0.83333333333333337</v>
      </c>
      <c r="M4000" t="s">
        <v>203</v>
      </c>
      <c r="N4000" t="s">
        <v>203</v>
      </c>
      <c r="Q4000" t="s">
        <v>9848</v>
      </c>
      <c r="R4000" t="s">
        <v>165</v>
      </c>
      <c r="S4000" t="s">
        <v>265</v>
      </c>
      <c r="T4000" t="s">
        <v>46</v>
      </c>
      <c r="U4000" t="s">
        <v>47</v>
      </c>
      <c r="V4000" t="s">
        <v>7709</v>
      </c>
      <c r="W4000">
        <v>38.889308999999997</v>
      </c>
      <c r="X4000">
        <v>-76.994744999999995</v>
      </c>
      <c r="Y4000">
        <v>400455.89</v>
      </c>
      <c r="Z4000">
        <v>135718.45000000001</v>
      </c>
      <c r="AA4000">
        <v>20003</v>
      </c>
      <c r="AB4000">
        <v>76038</v>
      </c>
      <c r="AC4000">
        <v>49556</v>
      </c>
      <c r="AD4000">
        <v>49556</v>
      </c>
      <c r="AE4000">
        <v>6</v>
      </c>
      <c r="AF4000" t="s">
        <v>72</v>
      </c>
      <c r="AG4000" t="s">
        <v>2556</v>
      </c>
      <c r="AH4000" t="s">
        <v>63</v>
      </c>
      <c r="AI4000">
        <v>107</v>
      </c>
      <c r="AJ4000">
        <v>26</v>
      </c>
      <c r="AK4000" t="s">
        <v>51</v>
      </c>
      <c r="AL4000">
        <v>2383</v>
      </c>
      <c r="AM4000">
        <v>-76.994747481007593</v>
      </c>
      <c r="AN4000">
        <v>38.8893160742278</v>
      </c>
      <c r="AO4000" t="b">
        <f t="shared" si="124"/>
        <v>1</v>
      </c>
      <c r="AP4000">
        <f t="shared" si="125"/>
        <v>1</v>
      </c>
    </row>
    <row r="4001" spans="1:42">
      <c r="A4001">
        <v>187403</v>
      </c>
      <c r="B4001" t="s">
        <v>13337</v>
      </c>
      <c r="C4001" t="s">
        <v>13338</v>
      </c>
      <c r="D4001">
        <v>10195525</v>
      </c>
      <c r="E4001" t="s">
        <v>201</v>
      </c>
      <c r="I4001" t="s">
        <v>13339</v>
      </c>
      <c r="J4001" t="s">
        <v>387</v>
      </c>
      <c r="K4001" s="6">
        <v>0.29166666666666669</v>
      </c>
      <c r="L4001" s="8">
        <v>0.70833333333333337</v>
      </c>
      <c r="M4001" t="s">
        <v>415</v>
      </c>
      <c r="N4001" t="s">
        <v>203</v>
      </c>
      <c r="Q4001" t="s">
        <v>13340</v>
      </c>
      <c r="R4001" t="s">
        <v>165</v>
      </c>
      <c r="S4001" t="s">
        <v>265</v>
      </c>
      <c r="T4001" t="s">
        <v>46</v>
      </c>
      <c r="U4001" t="s">
        <v>47</v>
      </c>
      <c r="V4001" t="s">
        <v>13341</v>
      </c>
      <c r="W4001">
        <v>38.925732000000004</v>
      </c>
      <c r="X4001">
        <v>-77.000407999999993</v>
      </c>
      <c r="Y4001">
        <v>399964.58</v>
      </c>
      <c r="Z4001">
        <v>139761.76</v>
      </c>
      <c r="AA4001">
        <v>20002</v>
      </c>
      <c r="AB4001">
        <v>44718</v>
      </c>
      <c r="AC4001">
        <v>31337</v>
      </c>
      <c r="AD4001">
        <v>31337</v>
      </c>
      <c r="AE4001">
        <v>5</v>
      </c>
      <c r="AF4001" t="s">
        <v>408</v>
      </c>
      <c r="AG4001" t="s">
        <v>3109</v>
      </c>
      <c r="AH4001" t="s">
        <v>410</v>
      </c>
      <c r="AI4001">
        <v>502</v>
      </c>
      <c r="AJ4001">
        <v>21</v>
      </c>
      <c r="AK4001" t="s">
        <v>51</v>
      </c>
      <c r="AL4001">
        <v>163</v>
      </c>
      <c r="AM4001">
        <v>-77.000410761173001</v>
      </c>
      <c r="AN4001">
        <v>38.925739734721198</v>
      </c>
      <c r="AO4001" t="b">
        <f t="shared" si="124"/>
        <v>0</v>
      </c>
      <c r="AP4001">
        <f t="shared" si="125"/>
        <v>0</v>
      </c>
    </row>
    <row r="4002" spans="1:42">
      <c r="A4002">
        <v>187337</v>
      </c>
      <c r="B4002" t="s">
        <v>13342</v>
      </c>
      <c r="C4002" t="s">
        <v>13343</v>
      </c>
      <c r="D4002">
        <v>10195528</v>
      </c>
      <c r="E4002" t="s">
        <v>201</v>
      </c>
      <c r="I4002" t="s">
        <v>13344</v>
      </c>
      <c r="J4002" t="s">
        <v>192</v>
      </c>
      <c r="K4002" s="6">
        <v>0.29166666666666669</v>
      </c>
      <c r="L4002" s="8">
        <v>0.70833333333333337</v>
      </c>
      <c r="M4002" t="s">
        <v>95</v>
      </c>
      <c r="N4002" t="s">
        <v>95</v>
      </c>
      <c r="O4002" t="s">
        <v>13343</v>
      </c>
      <c r="P4002" t="s">
        <v>13345</v>
      </c>
      <c r="Q4002" t="s">
        <v>13343</v>
      </c>
      <c r="R4002" t="s">
        <v>165</v>
      </c>
      <c r="S4002" t="s">
        <v>415</v>
      </c>
      <c r="T4002" t="s">
        <v>46</v>
      </c>
      <c r="U4002" t="s">
        <v>47</v>
      </c>
      <c r="V4002" t="s">
        <v>13346</v>
      </c>
      <c r="W4002">
        <v>38.914296</v>
      </c>
      <c r="X4002">
        <v>-77.027894000000003</v>
      </c>
      <c r="Y4002">
        <v>397580.88</v>
      </c>
      <c r="Z4002">
        <v>138492.66</v>
      </c>
      <c r="AA4002">
        <v>20009</v>
      </c>
      <c r="AB4002">
        <v>239050</v>
      </c>
      <c r="AC4002">
        <v>82358</v>
      </c>
      <c r="AD4002">
        <v>82358</v>
      </c>
      <c r="AE4002">
        <v>1</v>
      </c>
      <c r="AF4002" t="s">
        <v>361</v>
      </c>
      <c r="AG4002" t="s">
        <v>591</v>
      </c>
      <c r="AH4002" t="s">
        <v>88</v>
      </c>
      <c r="AI4002">
        <v>305</v>
      </c>
      <c r="AJ4002">
        <v>3</v>
      </c>
      <c r="AK4002" t="s">
        <v>51</v>
      </c>
      <c r="AL4002">
        <v>971</v>
      </c>
      <c r="AM4002">
        <v>-77.0278959655558</v>
      </c>
      <c r="AN4002">
        <v>38.914303936712898</v>
      </c>
      <c r="AO4002" t="b">
        <f t="shared" si="124"/>
        <v>1</v>
      </c>
      <c r="AP4002">
        <f t="shared" si="125"/>
        <v>1</v>
      </c>
    </row>
    <row r="4003" spans="1:42">
      <c r="A4003">
        <v>187338</v>
      </c>
      <c r="B4003" t="s">
        <v>6270</v>
      </c>
      <c r="C4003" t="s">
        <v>1805</v>
      </c>
      <c r="D4003">
        <v>10195531</v>
      </c>
      <c r="E4003" t="s">
        <v>115</v>
      </c>
      <c r="G4003" t="s">
        <v>2418</v>
      </c>
      <c r="I4003" t="s">
        <v>6271</v>
      </c>
      <c r="J4003" t="s">
        <v>192</v>
      </c>
      <c r="K4003" s="6">
        <v>0.79166666666666663</v>
      </c>
      <c r="L4003" s="8">
        <v>0.16666666666666666</v>
      </c>
      <c r="M4003" t="s">
        <v>387</v>
      </c>
      <c r="N4003" t="s">
        <v>95</v>
      </c>
      <c r="Q4003" t="s">
        <v>5495</v>
      </c>
      <c r="R4003" t="s">
        <v>165</v>
      </c>
      <c r="S4003" t="s">
        <v>415</v>
      </c>
      <c r="T4003" t="s">
        <v>46</v>
      </c>
      <c r="U4003" t="s">
        <v>47</v>
      </c>
      <c r="V4003" t="s">
        <v>1810</v>
      </c>
      <c r="W4003">
        <v>38.901511999999997</v>
      </c>
      <c r="X4003">
        <v>-77.048033000000004</v>
      </c>
      <c r="Y4003">
        <v>395833.5</v>
      </c>
      <c r="Z4003">
        <v>137074.26</v>
      </c>
      <c r="AA4003">
        <v>20037</v>
      </c>
      <c r="AB4003">
        <v>295024</v>
      </c>
      <c r="AC4003">
        <v>130884</v>
      </c>
      <c r="AD4003">
        <v>130884</v>
      </c>
      <c r="AE4003">
        <v>2</v>
      </c>
      <c r="AF4003" t="s">
        <v>196</v>
      </c>
      <c r="AG4003" t="s">
        <v>610</v>
      </c>
      <c r="AH4003" t="s">
        <v>50</v>
      </c>
      <c r="AI4003">
        <v>207</v>
      </c>
      <c r="AJ4003">
        <v>5</v>
      </c>
      <c r="AK4003" t="s">
        <v>51</v>
      </c>
      <c r="AL4003">
        <v>1567</v>
      </c>
      <c r="AM4003">
        <v>-77.048035534479098</v>
      </c>
      <c r="AN4003">
        <v>38.901519950912103</v>
      </c>
      <c r="AO4003" t="b">
        <f t="shared" si="124"/>
        <v>0</v>
      </c>
      <c r="AP4003">
        <f t="shared" si="125"/>
        <v>0</v>
      </c>
    </row>
    <row r="4004" spans="1:42">
      <c r="A4004">
        <v>187404</v>
      </c>
      <c r="B4004" t="s">
        <v>9852</v>
      </c>
      <c r="C4004" t="s">
        <v>9853</v>
      </c>
      <c r="D4004">
        <v>10195532</v>
      </c>
      <c r="E4004" t="s">
        <v>201</v>
      </c>
      <c r="I4004" t="s">
        <v>9854</v>
      </c>
      <c r="J4004" t="s">
        <v>192</v>
      </c>
      <c r="K4004" s="6">
        <v>0.29166666666666669</v>
      </c>
      <c r="L4004" s="8">
        <v>0.70833333333333337</v>
      </c>
      <c r="M4004" t="s">
        <v>203</v>
      </c>
      <c r="N4004" t="s">
        <v>203</v>
      </c>
      <c r="Q4004" t="s">
        <v>9853</v>
      </c>
      <c r="R4004" t="s">
        <v>165</v>
      </c>
      <c r="S4004" t="s">
        <v>265</v>
      </c>
      <c r="T4004" t="s">
        <v>46</v>
      </c>
      <c r="U4004" t="s">
        <v>47</v>
      </c>
      <c r="V4004" t="s">
        <v>8766</v>
      </c>
      <c r="W4004">
        <v>38.934536000000001</v>
      </c>
      <c r="X4004">
        <v>-77.055177999999998</v>
      </c>
      <c r="Y4004">
        <v>395215.97</v>
      </c>
      <c r="Z4004">
        <v>140740.44</v>
      </c>
      <c r="AA4004">
        <v>20008</v>
      </c>
      <c r="AB4004">
        <v>223219</v>
      </c>
      <c r="AC4004">
        <v>65960</v>
      </c>
      <c r="AD4004">
        <v>65960</v>
      </c>
      <c r="AE4004">
        <v>3</v>
      </c>
      <c r="AF4004" t="s">
        <v>168</v>
      </c>
      <c r="AG4004" t="s">
        <v>3732</v>
      </c>
      <c r="AH4004" t="s">
        <v>50</v>
      </c>
      <c r="AI4004">
        <v>203</v>
      </c>
      <c r="AJ4004">
        <v>15</v>
      </c>
      <c r="AK4004" t="s">
        <v>51</v>
      </c>
      <c r="AL4004">
        <v>2153</v>
      </c>
      <c r="AM4004">
        <v>-77.055180239895293</v>
      </c>
      <c r="AN4004">
        <v>38.934542962251101</v>
      </c>
      <c r="AO4004" t="b">
        <f t="shared" si="124"/>
        <v>1</v>
      </c>
      <c r="AP4004">
        <f t="shared" si="125"/>
        <v>1</v>
      </c>
    </row>
    <row r="4005" spans="1:42">
      <c r="A4005">
        <v>187521</v>
      </c>
      <c r="B4005" t="s">
        <v>13347</v>
      </c>
      <c r="C4005" t="s">
        <v>13348</v>
      </c>
      <c r="D4005">
        <v>10195553</v>
      </c>
      <c r="E4005" t="s">
        <v>201</v>
      </c>
      <c r="I4005" t="s">
        <v>13349</v>
      </c>
      <c r="J4005" t="s">
        <v>192</v>
      </c>
      <c r="K4005" s="6">
        <v>0.41666666666666669</v>
      </c>
      <c r="L4005" s="8">
        <v>0.70833333333333337</v>
      </c>
      <c r="M4005" t="s">
        <v>174</v>
      </c>
      <c r="N4005" t="s">
        <v>174</v>
      </c>
      <c r="O4005" t="s">
        <v>13348</v>
      </c>
      <c r="P4005" t="s">
        <v>13350</v>
      </c>
      <c r="Q4005" t="s">
        <v>13348</v>
      </c>
      <c r="R4005" t="s">
        <v>165</v>
      </c>
      <c r="S4005" t="s">
        <v>266</v>
      </c>
      <c r="T4005" t="s">
        <v>46</v>
      </c>
      <c r="U4005" t="s">
        <v>47</v>
      </c>
      <c r="V4005" t="s">
        <v>11818</v>
      </c>
      <c r="W4005">
        <v>38.955258999999998</v>
      </c>
      <c r="X4005">
        <v>-76.995811000000003</v>
      </c>
      <c r="Y4005">
        <v>400363.07</v>
      </c>
      <c r="Z4005">
        <v>143039.54999999999</v>
      </c>
      <c r="AA4005">
        <v>20011</v>
      </c>
      <c r="AB4005">
        <v>9804</v>
      </c>
      <c r="AC4005">
        <v>6607</v>
      </c>
      <c r="AD4005">
        <v>6607</v>
      </c>
      <c r="AE4005">
        <v>5</v>
      </c>
      <c r="AF4005" t="s">
        <v>329</v>
      </c>
      <c r="AG4005" t="s">
        <v>11819</v>
      </c>
      <c r="AH4005" t="s">
        <v>188</v>
      </c>
      <c r="AI4005">
        <v>405</v>
      </c>
      <c r="AJ4005">
        <v>19</v>
      </c>
      <c r="AK4005" t="s">
        <v>51</v>
      </c>
      <c r="AL4005">
        <v>37</v>
      </c>
      <c r="AM4005">
        <v>-76.995813499789094</v>
      </c>
      <c r="AN4005">
        <v>38.955266951943798</v>
      </c>
      <c r="AO4005" t="b">
        <f t="shared" si="124"/>
        <v>1</v>
      </c>
      <c r="AP4005">
        <f t="shared" si="125"/>
        <v>1</v>
      </c>
    </row>
    <row r="4006" spans="1:42">
      <c r="A4006">
        <v>187522</v>
      </c>
      <c r="B4006" t="s">
        <v>6278</v>
      </c>
      <c r="C4006" t="s">
        <v>6279</v>
      </c>
      <c r="D4006">
        <v>10195563</v>
      </c>
      <c r="E4006" t="s">
        <v>201</v>
      </c>
      <c r="I4006" t="s">
        <v>6280</v>
      </c>
      <c r="J4006" t="s">
        <v>387</v>
      </c>
      <c r="K4006" s="6">
        <v>0.29166666666666669</v>
      </c>
      <c r="L4006" s="8">
        <v>0.5</v>
      </c>
      <c r="M4006" t="s">
        <v>174</v>
      </c>
      <c r="N4006" t="s">
        <v>174</v>
      </c>
      <c r="Q4006" t="s">
        <v>6279</v>
      </c>
      <c r="R4006" t="s">
        <v>165</v>
      </c>
      <c r="S4006" t="s">
        <v>266</v>
      </c>
      <c r="T4006" t="s">
        <v>46</v>
      </c>
      <c r="U4006" t="s">
        <v>47</v>
      </c>
      <c r="V4006" t="s">
        <v>5449</v>
      </c>
      <c r="W4006">
        <v>38.915801999999999</v>
      </c>
      <c r="X4006">
        <v>-77.029833999999994</v>
      </c>
      <c r="Y4006">
        <v>397412.68</v>
      </c>
      <c r="Z4006">
        <v>138659.88</v>
      </c>
      <c r="AA4006">
        <v>20009</v>
      </c>
      <c r="AB4006">
        <v>243033</v>
      </c>
      <c r="AC4006">
        <v>86291</v>
      </c>
      <c r="AD4006">
        <v>86291</v>
      </c>
      <c r="AE4006">
        <v>1</v>
      </c>
      <c r="AF4006" t="s">
        <v>361</v>
      </c>
      <c r="AG4006" t="s">
        <v>591</v>
      </c>
      <c r="AH4006" t="s">
        <v>88</v>
      </c>
      <c r="AI4006">
        <v>305</v>
      </c>
      <c r="AJ4006">
        <v>3</v>
      </c>
      <c r="AK4006" t="s">
        <v>51</v>
      </c>
      <c r="AL4006">
        <v>1904</v>
      </c>
      <c r="AM4006">
        <v>-77.029836026991802</v>
      </c>
      <c r="AN4006">
        <v>38.915809831380699</v>
      </c>
      <c r="AO4006" t="b">
        <f t="shared" si="124"/>
        <v>1</v>
      </c>
      <c r="AP4006">
        <f t="shared" si="125"/>
        <v>1</v>
      </c>
    </row>
    <row r="4007" spans="1:42">
      <c r="A4007">
        <v>187901</v>
      </c>
      <c r="B4007" t="s">
        <v>13944</v>
      </c>
      <c r="C4007" t="s">
        <v>13945</v>
      </c>
      <c r="D4007">
        <v>10195564</v>
      </c>
      <c r="E4007" t="s">
        <v>201</v>
      </c>
      <c r="I4007" t="s">
        <v>13946</v>
      </c>
      <c r="J4007" t="s">
        <v>387</v>
      </c>
      <c r="K4007" s="6">
        <v>0.375</v>
      </c>
      <c r="L4007" s="8">
        <v>0.70833333333333337</v>
      </c>
      <c r="M4007" t="s">
        <v>683</v>
      </c>
      <c r="N4007" t="s">
        <v>683</v>
      </c>
      <c r="Q4007" t="s">
        <v>13945</v>
      </c>
      <c r="R4007" t="s">
        <v>165</v>
      </c>
      <c r="S4007" t="s">
        <v>56</v>
      </c>
      <c r="T4007" t="s">
        <v>46</v>
      </c>
      <c r="U4007" t="s">
        <v>47</v>
      </c>
      <c r="V4007" t="s">
        <v>10468</v>
      </c>
      <c r="W4007">
        <v>38.897593999999998</v>
      </c>
      <c r="X4007">
        <v>-76.997720000000001</v>
      </c>
      <c r="Y4007">
        <v>400197.76</v>
      </c>
      <c r="Z4007">
        <v>136638.20000000001</v>
      </c>
      <c r="AA4007">
        <v>20002</v>
      </c>
      <c r="AB4007">
        <v>146374</v>
      </c>
      <c r="AC4007">
        <v>55609</v>
      </c>
      <c r="AD4007">
        <v>55609</v>
      </c>
      <c r="AE4007">
        <v>6</v>
      </c>
      <c r="AF4007" t="s">
        <v>434</v>
      </c>
      <c r="AG4007" t="s">
        <v>1593</v>
      </c>
      <c r="AH4007" t="s">
        <v>63</v>
      </c>
      <c r="AI4007">
        <v>104</v>
      </c>
      <c r="AJ4007">
        <v>25</v>
      </c>
      <c r="AK4007" t="s">
        <v>51</v>
      </c>
      <c r="AL4007">
        <v>4063</v>
      </c>
      <c r="AM4007">
        <v>-76.997722544162301</v>
      </c>
      <c r="AN4007">
        <v>38.897601619097102</v>
      </c>
      <c r="AO4007" t="b">
        <f t="shared" si="124"/>
        <v>1</v>
      </c>
      <c r="AP4007">
        <f t="shared" si="125"/>
        <v>1</v>
      </c>
    </row>
    <row r="4008" spans="1:42">
      <c r="A4008">
        <v>187523</v>
      </c>
      <c r="B4008" t="s">
        <v>6283</v>
      </c>
      <c r="C4008" t="s">
        <v>6279</v>
      </c>
      <c r="D4008">
        <v>10195567</v>
      </c>
      <c r="E4008" t="s">
        <v>201</v>
      </c>
      <c r="I4008" t="s">
        <v>6284</v>
      </c>
      <c r="J4008" t="s">
        <v>387</v>
      </c>
      <c r="K4008" s="6">
        <v>0.29166666666666669</v>
      </c>
      <c r="L4008" s="8">
        <v>0.70833333333333337</v>
      </c>
      <c r="M4008" t="s">
        <v>174</v>
      </c>
      <c r="N4008" t="s">
        <v>174</v>
      </c>
      <c r="Q4008" t="s">
        <v>6279</v>
      </c>
      <c r="R4008" t="s">
        <v>165</v>
      </c>
      <c r="S4008" t="s">
        <v>266</v>
      </c>
      <c r="T4008" t="s">
        <v>46</v>
      </c>
      <c r="U4008" t="s">
        <v>47</v>
      </c>
      <c r="V4008" t="s">
        <v>6285</v>
      </c>
      <c r="W4008">
        <v>38.909319000000004</v>
      </c>
      <c r="X4008">
        <v>-77.034199999999998</v>
      </c>
      <c r="Y4008">
        <v>397033.76</v>
      </c>
      <c r="Z4008">
        <v>137940.35</v>
      </c>
      <c r="AA4008">
        <v>20005</v>
      </c>
      <c r="AB4008">
        <v>240223</v>
      </c>
      <c r="AC4008">
        <v>83521</v>
      </c>
      <c r="AD4008">
        <v>83521</v>
      </c>
      <c r="AE4008">
        <v>2</v>
      </c>
      <c r="AF4008" t="s">
        <v>97</v>
      </c>
      <c r="AG4008" t="s">
        <v>2006</v>
      </c>
      <c r="AH4008" t="s">
        <v>50</v>
      </c>
      <c r="AI4008">
        <v>208</v>
      </c>
      <c r="AJ4008">
        <v>7</v>
      </c>
      <c r="AK4008" t="s">
        <v>51</v>
      </c>
      <c r="AL4008">
        <v>1928</v>
      </c>
      <c r="AM4008">
        <v>-77.034202150113103</v>
      </c>
      <c r="AN4008">
        <v>38.909326863718299</v>
      </c>
      <c r="AO4008" t="b">
        <f t="shared" si="124"/>
        <v>1</v>
      </c>
      <c r="AP4008">
        <f t="shared" si="125"/>
        <v>1</v>
      </c>
    </row>
    <row r="4009" spans="1:42">
      <c r="A4009">
        <v>187902</v>
      </c>
      <c r="B4009" t="s">
        <v>13941</v>
      </c>
      <c r="C4009" t="s">
        <v>13724</v>
      </c>
      <c r="D4009">
        <v>10195568</v>
      </c>
      <c r="E4009" t="s">
        <v>201</v>
      </c>
      <c r="I4009" t="s">
        <v>13942</v>
      </c>
      <c r="J4009" t="s">
        <v>192</v>
      </c>
      <c r="K4009" s="6">
        <v>0.29166666666666669</v>
      </c>
      <c r="L4009" s="8">
        <v>0.95833333333333337</v>
      </c>
      <c r="M4009" t="s">
        <v>55</v>
      </c>
      <c r="N4009" t="s">
        <v>683</v>
      </c>
      <c r="O4009" t="s">
        <v>13724</v>
      </c>
      <c r="P4009" t="s">
        <v>13943</v>
      </c>
      <c r="Q4009" t="s">
        <v>13724</v>
      </c>
      <c r="R4009" t="s">
        <v>165</v>
      </c>
      <c r="S4009" t="s">
        <v>56</v>
      </c>
      <c r="T4009" t="s">
        <v>46</v>
      </c>
      <c r="U4009" t="s">
        <v>47</v>
      </c>
      <c r="V4009" t="s">
        <v>13725</v>
      </c>
      <c r="W4009">
        <v>38.925274999999999</v>
      </c>
      <c r="X4009">
        <v>-77.071150000000003</v>
      </c>
      <c r="Y4009">
        <v>393830.36</v>
      </c>
      <c r="Z4009">
        <v>139713.44</v>
      </c>
      <c r="AA4009">
        <v>20007</v>
      </c>
      <c r="AB4009">
        <v>262682</v>
      </c>
      <c r="AC4009">
        <v>105601</v>
      </c>
      <c r="AD4009">
        <v>105601</v>
      </c>
      <c r="AE4009">
        <v>3</v>
      </c>
      <c r="AF4009" t="s">
        <v>168</v>
      </c>
      <c r="AG4009" t="s">
        <v>169</v>
      </c>
      <c r="AH4009" t="s">
        <v>50</v>
      </c>
      <c r="AI4009">
        <v>204</v>
      </c>
      <c r="AJ4009">
        <v>14</v>
      </c>
      <c r="AK4009" t="s">
        <v>51</v>
      </c>
      <c r="AL4009">
        <v>4162</v>
      </c>
      <c r="AM4009">
        <v>-77.071152323741998</v>
      </c>
      <c r="AN4009">
        <v>38.925282792151101</v>
      </c>
      <c r="AO4009" t="b">
        <f t="shared" ref="AO4009:AO4072" si="126">C4009=Q4009</f>
        <v>1</v>
      </c>
      <c r="AP4009">
        <f t="shared" si="125"/>
        <v>1</v>
      </c>
    </row>
    <row r="4010" spans="1:42">
      <c r="A4010">
        <v>187524</v>
      </c>
      <c r="B4010" t="s">
        <v>13351</v>
      </c>
      <c r="C4010" t="s">
        <v>13352</v>
      </c>
      <c r="D4010">
        <v>10195569</v>
      </c>
      <c r="E4010" t="s">
        <v>201</v>
      </c>
      <c r="I4010" t="s">
        <v>13353</v>
      </c>
      <c r="J4010" t="s">
        <v>192</v>
      </c>
      <c r="K4010" s="6">
        <v>0.375</v>
      </c>
      <c r="L4010" s="8">
        <v>0.79166666666666663</v>
      </c>
      <c r="M4010" t="s">
        <v>265</v>
      </c>
      <c r="N4010" t="s">
        <v>174</v>
      </c>
      <c r="O4010" t="s">
        <v>13352</v>
      </c>
      <c r="P4010" t="s">
        <v>13354</v>
      </c>
      <c r="Q4010" t="s">
        <v>13352</v>
      </c>
      <c r="R4010" t="s">
        <v>165</v>
      </c>
      <c r="S4010" t="s">
        <v>266</v>
      </c>
      <c r="T4010" t="s">
        <v>46</v>
      </c>
      <c r="U4010" t="s">
        <v>47</v>
      </c>
      <c r="V4010" t="s">
        <v>10914</v>
      </c>
      <c r="W4010">
        <v>38.908714000000003</v>
      </c>
      <c r="X4010">
        <v>-77.033445999999998</v>
      </c>
      <c r="Y4010">
        <v>397099.08</v>
      </c>
      <c r="Z4010">
        <v>137873.09</v>
      </c>
      <c r="AA4010">
        <v>20005</v>
      </c>
      <c r="AB4010">
        <v>226197</v>
      </c>
      <c r="AC4010">
        <v>69505</v>
      </c>
      <c r="AD4010">
        <v>69505</v>
      </c>
      <c r="AE4010">
        <v>2</v>
      </c>
      <c r="AF4010" t="s">
        <v>97</v>
      </c>
      <c r="AG4010" t="s">
        <v>2006</v>
      </c>
      <c r="AH4010" t="s">
        <v>50</v>
      </c>
      <c r="AI4010">
        <v>208</v>
      </c>
      <c r="AJ4010">
        <v>7</v>
      </c>
      <c r="AK4010" t="s">
        <v>51</v>
      </c>
      <c r="AL4010">
        <v>588</v>
      </c>
      <c r="AM4010">
        <v>-77.033448745824501</v>
      </c>
      <c r="AN4010">
        <v>38.908721180477997</v>
      </c>
      <c r="AO4010" t="b">
        <f t="shared" si="126"/>
        <v>1</v>
      </c>
      <c r="AP4010">
        <f t="shared" si="125"/>
        <v>1</v>
      </c>
    </row>
    <row r="4011" spans="1:42">
      <c r="A4011">
        <v>187903</v>
      </c>
      <c r="B4011" t="s">
        <v>13936</v>
      </c>
      <c r="C4011" t="s">
        <v>13937</v>
      </c>
      <c r="D4011">
        <v>10195573</v>
      </c>
      <c r="E4011" t="s">
        <v>652</v>
      </c>
      <c r="I4011" t="s">
        <v>13938</v>
      </c>
      <c r="J4011" t="s">
        <v>192</v>
      </c>
      <c r="K4011" s="6">
        <v>0.29166666666666669</v>
      </c>
      <c r="L4011" s="8">
        <v>0.79166666666666663</v>
      </c>
      <c r="M4011" t="s">
        <v>265</v>
      </c>
      <c r="N4011" t="s">
        <v>683</v>
      </c>
      <c r="O4011" t="s">
        <v>13937</v>
      </c>
      <c r="P4011" t="s">
        <v>13939</v>
      </c>
      <c r="Q4011" t="s">
        <v>13937</v>
      </c>
      <c r="R4011" t="s">
        <v>165</v>
      </c>
      <c r="S4011" t="s">
        <v>56</v>
      </c>
      <c r="T4011" t="s">
        <v>46</v>
      </c>
      <c r="U4011" t="s">
        <v>47</v>
      </c>
      <c r="V4011" t="s">
        <v>13940</v>
      </c>
      <c r="W4011">
        <v>38.91621</v>
      </c>
      <c r="X4011">
        <v>-77.047447000000005</v>
      </c>
      <c r="Y4011">
        <v>395885.23</v>
      </c>
      <c r="Z4011">
        <v>138705.82</v>
      </c>
      <c r="AA4011">
        <v>20008</v>
      </c>
      <c r="AB4011">
        <v>235059</v>
      </c>
      <c r="AC4011">
        <v>78060</v>
      </c>
      <c r="AD4011">
        <v>78060</v>
      </c>
      <c r="AE4011">
        <v>2</v>
      </c>
      <c r="AF4011" t="s">
        <v>205</v>
      </c>
      <c r="AG4011" t="s">
        <v>1375</v>
      </c>
      <c r="AH4011" t="s">
        <v>50</v>
      </c>
      <c r="AI4011">
        <v>208</v>
      </c>
      <c r="AJ4011">
        <v>1</v>
      </c>
      <c r="AK4011" t="s">
        <v>51</v>
      </c>
      <c r="AL4011">
        <v>4180</v>
      </c>
      <c r="AM4011">
        <v>-77.047448945257102</v>
      </c>
      <c r="AN4011">
        <v>38.916217849378697</v>
      </c>
      <c r="AO4011" t="b">
        <f t="shared" si="126"/>
        <v>1</v>
      </c>
      <c r="AP4011">
        <f t="shared" si="125"/>
        <v>1</v>
      </c>
    </row>
    <row r="4012" spans="1:42">
      <c r="A4012">
        <v>187904</v>
      </c>
      <c r="B4012" t="s">
        <v>13932</v>
      </c>
      <c r="C4012" t="s">
        <v>13933</v>
      </c>
      <c r="D4012">
        <v>10195577</v>
      </c>
      <c r="E4012" t="s">
        <v>201</v>
      </c>
      <c r="I4012" t="s">
        <v>13934</v>
      </c>
      <c r="J4012" t="s">
        <v>415</v>
      </c>
      <c r="K4012" s="6">
        <v>0.29166666666666669</v>
      </c>
      <c r="L4012" s="8">
        <v>0.79166666666666663</v>
      </c>
      <c r="M4012" t="s">
        <v>683</v>
      </c>
      <c r="N4012" t="s">
        <v>683</v>
      </c>
      <c r="Q4012" t="s">
        <v>13933</v>
      </c>
      <c r="R4012" t="s">
        <v>165</v>
      </c>
      <c r="S4012" t="s">
        <v>56</v>
      </c>
      <c r="T4012" t="s">
        <v>46</v>
      </c>
      <c r="U4012" t="s">
        <v>47</v>
      </c>
      <c r="V4012" t="s">
        <v>13935</v>
      </c>
      <c r="W4012">
        <v>38.931263999999999</v>
      </c>
      <c r="X4012">
        <v>-77.039226999999997</v>
      </c>
      <c r="Y4012">
        <v>396598.77</v>
      </c>
      <c r="Z4012">
        <v>140376.56</v>
      </c>
      <c r="AA4012">
        <v>20010</v>
      </c>
      <c r="AB4012">
        <v>233156</v>
      </c>
      <c r="AC4012">
        <v>76476</v>
      </c>
      <c r="AD4012">
        <v>76476</v>
      </c>
      <c r="AE4012">
        <v>1</v>
      </c>
      <c r="AF4012" t="s">
        <v>803</v>
      </c>
      <c r="AG4012" t="s">
        <v>7064</v>
      </c>
      <c r="AH4012" t="s">
        <v>188</v>
      </c>
      <c r="AI4012">
        <v>408</v>
      </c>
      <c r="AJ4012">
        <v>2</v>
      </c>
      <c r="AK4012" t="s">
        <v>51</v>
      </c>
      <c r="AL4012">
        <v>4149</v>
      </c>
      <c r="AM4012">
        <v>-77.039229526272393</v>
      </c>
      <c r="AN4012">
        <v>38.931271461973402</v>
      </c>
      <c r="AO4012" t="b">
        <f t="shared" si="126"/>
        <v>1</v>
      </c>
      <c r="AP4012">
        <f t="shared" si="125"/>
        <v>1</v>
      </c>
    </row>
    <row r="4013" spans="1:42">
      <c r="A4013">
        <v>187406</v>
      </c>
      <c r="B4013" t="s">
        <v>6289</v>
      </c>
      <c r="C4013" t="s">
        <v>6290</v>
      </c>
      <c r="D4013">
        <v>10195580</v>
      </c>
      <c r="E4013" t="s">
        <v>201</v>
      </c>
      <c r="I4013" t="s">
        <v>6291</v>
      </c>
      <c r="J4013" t="s">
        <v>192</v>
      </c>
      <c r="K4013" s="6">
        <v>0.29166666666666669</v>
      </c>
      <c r="L4013" s="8">
        <v>0.70833333333333337</v>
      </c>
      <c r="M4013" t="s">
        <v>415</v>
      </c>
      <c r="N4013" t="s">
        <v>203</v>
      </c>
      <c r="O4013" t="s">
        <v>6290</v>
      </c>
      <c r="P4013" t="s">
        <v>6292</v>
      </c>
      <c r="Q4013" t="s">
        <v>6290</v>
      </c>
      <c r="R4013" t="s">
        <v>165</v>
      </c>
      <c r="S4013" t="s">
        <v>265</v>
      </c>
      <c r="T4013" t="s">
        <v>46</v>
      </c>
      <c r="U4013" t="s">
        <v>47</v>
      </c>
      <c r="V4013" t="s">
        <v>1966</v>
      </c>
      <c r="W4013">
        <v>38.943159999999999</v>
      </c>
      <c r="X4013">
        <v>-77.038059000000004</v>
      </c>
      <c r="Y4013">
        <v>396700.61</v>
      </c>
      <c r="Z4013">
        <v>141697.09</v>
      </c>
      <c r="AA4013">
        <v>20011</v>
      </c>
      <c r="AB4013">
        <v>258548</v>
      </c>
      <c r="AC4013">
        <v>101727</v>
      </c>
      <c r="AD4013">
        <v>101727</v>
      </c>
      <c r="AE4013">
        <v>4</v>
      </c>
      <c r="AF4013" t="s">
        <v>186</v>
      </c>
      <c r="AG4013" t="s">
        <v>486</v>
      </c>
      <c r="AH4013" t="s">
        <v>188</v>
      </c>
      <c r="AI4013">
        <v>404</v>
      </c>
      <c r="AJ4013">
        <v>18</v>
      </c>
      <c r="AK4013" t="s">
        <v>51</v>
      </c>
      <c r="AL4013">
        <v>1207</v>
      </c>
      <c r="AM4013">
        <v>-77.038061330342899</v>
      </c>
      <c r="AN4013">
        <v>38.943167577481397</v>
      </c>
      <c r="AO4013" t="b">
        <f t="shared" si="126"/>
        <v>1</v>
      </c>
      <c r="AP4013">
        <f t="shared" si="125"/>
        <v>1</v>
      </c>
    </row>
    <row r="4014" spans="1:42">
      <c r="A4014">
        <v>187483</v>
      </c>
      <c r="B4014" t="s">
        <v>9855</v>
      </c>
      <c r="C4014" t="s">
        <v>985</v>
      </c>
      <c r="D4014">
        <v>10195583</v>
      </c>
      <c r="E4014" t="s">
        <v>201</v>
      </c>
      <c r="I4014" t="s">
        <v>9856</v>
      </c>
      <c r="J4014" t="s">
        <v>192</v>
      </c>
      <c r="K4014" s="6">
        <v>0.29166666666666669</v>
      </c>
      <c r="L4014" s="8">
        <v>0.70833333333333337</v>
      </c>
      <c r="M4014" t="s">
        <v>203</v>
      </c>
      <c r="N4014" t="s">
        <v>265</v>
      </c>
      <c r="O4014" t="s">
        <v>9857</v>
      </c>
      <c r="P4014" t="s">
        <v>9858</v>
      </c>
      <c r="Q4014" t="s">
        <v>9857</v>
      </c>
      <c r="R4014" t="s">
        <v>165</v>
      </c>
      <c r="S4014" t="s">
        <v>174</v>
      </c>
      <c r="T4014" t="s">
        <v>46</v>
      </c>
      <c r="U4014" t="s">
        <v>47</v>
      </c>
      <c r="V4014" t="s">
        <v>9859</v>
      </c>
      <c r="W4014">
        <v>38.958786000000003</v>
      </c>
      <c r="X4014">
        <v>-77.083506999999997</v>
      </c>
      <c r="Y4014">
        <v>392762.26</v>
      </c>
      <c r="Z4014">
        <v>143434.35999999999</v>
      </c>
      <c r="AA4014">
        <v>20015</v>
      </c>
      <c r="AB4014">
        <v>265925</v>
      </c>
      <c r="AC4014">
        <v>108459</v>
      </c>
      <c r="AD4014">
        <v>108459</v>
      </c>
      <c r="AE4014">
        <v>3</v>
      </c>
      <c r="AF4014" t="s">
        <v>1370</v>
      </c>
      <c r="AG4014" s="2">
        <v>30000</v>
      </c>
      <c r="AH4014" t="s">
        <v>50</v>
      </c>
      <c r="AI4014">
        <v>202</v>
      </c>
      <c r="AJ4014">
        <v>11</v>
      </c>
      <c r="AK4014" t="s">
        <v>51</v>
      </c>
      <c r="AL4014">
        <v>2807</v>
      </c>
      <c r="AM4014">
        <v>-77.083509204531794</v>
      </c>
      <c r="AN4014">
        <v>38.9587937554655</v>
      </c>
      <c r="AO4014" t="b">
        <f t="shared" si="126"/>
        <v>0</v>
      </c>
      <c r="AP4014">
        <f t="shared" si="125"/>
        <v>0</v>
      </c>
    </row>
    <row r="4015" spans="1:42">
      <c r="A4015">
        <v>187623</v>
      </c>
      <c r="B4015" t="s">
        <v>9860</v>
      </c>
      <c r="C4015" t="s">
        <v>985</v>
      </c>
      <c r="D4015">
        <v>10195585</v>
      </c>
      <c r="E4015" t="s">
        <v>201</v>
      </c>
      <c r="I4015" t="s">
        <v>9861</v>
      </c>
      <c r="J4015" t="s">
        <v>192</v>
      </c>
      <c r="K4015" s="6">
        <v>0.29166666666666669</v>
      </c>
      <c r="L4015" s="8">
        <v>0.70833333333333337</v>
      </c>
      <c r="M4015" t="s">
        <v>174</v>
      </c>
      <c r="N4015" t="s">
        <v>266</v>
      </c>
      <c r="O4015" t="s">
        <v>9857</v>
      </c>
      <c r="P4015" t="s">
        <v>9858</v>
      </c>
      <c r="Q4015" t="s">
        <v>9857</v>
      </c>
      <c r="R4015" t="s">
        <v>165</v>
      </c>
      <c r="S4015" t="s">
        <v>55</v>
      </c>
      <c r="T4015" t="s">
        <v>46</v>
      </c>
      <c r="U4015" t="s">
        <v>47</v>
      </c>
      <c r="V4015" t="s">
        <v>9859</v>
      </c>
      <c r="W4015">
        <v>38.958786000000003</v>
      </c>
      <c r="X4015">
        <v>-77.083506999999997</v>
      </c>
      <c r="Y4015">
        <v>392762.26</v>
      </c>
      <c r="Z4015">
        <v>143434.35999999999</v>
      </c>
      <c r="AA4015">
        <v>20015</v>
      </c>
      <c r="AB4015">
        <v>265925</v>
      </c>
      <c r="AC4015">
        <v>108459</v>
      </c>
      <c r="AD4015">
        <v>108459</v>
      </c>
      <c r="AE4015">
        <v>3</v>
      </c>
      <c r="AF4015" t="s">
        <v>1370</v>
      </c>
      <c r="AG4015" s="2">
        <v>30000</v>
      </c>
      <c r="AH4015" t="s">
        <v>50</v>
      </c>
      <c r="AI4015">
        <v>202</v>
      </c>
      <c r="AJ4015">
        <v>11</v>
      </c>
      <c r="AK4015" t="s">
        <v>51</v>
      </c>
      <c r="AL4015">
        <v>2808</v>
      </c>
      <c r="AM4015">
        <v>-77.083509204531794</v>
      </c>
      <c r="AN4015">
        <v>38.9587937554655</v>
      </c>
      <c r="AO4015" t="b">
        <f t="shared" si="126"/>
        <v>0</v>
      </c>
      <c r="AP4015">
        <f t="shared" si="125"/>
        <v>0</v>
      </c>
    </row>
    <row r="4016" spans="1:42">
      <c r="A4016">
        <v>187407</v>
      </c>
      <c r="B4016" t="s">
        <v>13355</v>
      </c>
      <c r="C4016" t="s">
        <v>2807</v>
      </c>
      <c r="D4016">
        <v>10195590</v>
      </c>
      <c r="E4016" t="s">
        <v>201</v>
      </c>
      <c r="I4016" t="s">
        <v>13356</v>
      </c>
      <c r="J4016" t="s">
        <v>192</v>
      </c>
      <c r="K4016" s="6">
        <v>0.29166666666666669</v>
      </c>
      <c r="L4016" s="8">
        <v>0.70833333333333337</v>
      </c>
      <c r="M4016" t="s">
        <v>203</v>
      </c>
      <c r="N4016" t="s">
        <v>203</v>
      </c>
      <c r="Q4016" t="s">
        <v>2809</v>
      </c>
      <c r="R4016" t="s">
        <v>165</v>
      </c>
      <c r="S4016" t="s">
        <v>265</v>
      </c>
      <c r="T4016" t="s">
        <v>46</v>
      </c>
      <c r="U4016" t="s">
        <v>47</v>
      </c>
      <c r="V4016" t="s">
        <v>12597</v>
      </c>
      <c r="W4016">
        <v>38.924841000000001</v>
      </c>
      <c r="X4016">
        <v>-77.043053999999998</v>
      </c>
      <c r="Y4016">
        <v>396266.6</v>
      </c>
      <c r="Z4016">
        <v>139663.66</v>
      </c>
      <c r="AA4016">
        <v>20009</v>
      </c>
      <c r="AB4016">
        <v>236013</v>
      </c>
      <c r="AC4016">
        <v>78686</v>
      </c>
      <c r="AD4016">
        <v>78686</v>
      </c>
      <c r="AE4016">
        <v>1</v>
      </c>
      <c r="AF4016" t="s">
        <v>318</v>
      </c>
      <c r="AG4016" t="s">
        <v>951</v>
      </c>
      <c r="AH4016" t="s">
        <v>88</v>
      </c>
      <c r="AI4016">
        <v>303</v>
      </c>
      <c r="AJ4016">
        <v>1</v>
      </c>
      <c r="AK4016" t="s">
        <v>51</v>
      </c>
      <c r="AL4016">
        <v>841</v>
      </c>
      <c r="AM4016">
        <v>-77.043056647706706</v>
      </c>
      <c r="AN4016">
        <v>38.924848086947897</v>
      </c>
      <c r="AO4016" t="b">
        <f t="shared" si="126"/>
        <v>0</v>
      </c>
      <c r="AP4016">
        <f t="shared" si="125"/>
        <v>0</v>
      </c>
    </row>
    <row r="4017" spans="1:42">
      <c r="A4017">
        <v>187408</v>
      </c>
      <c r="B4017" t="s">
        <v>9862</v>
      </c>
      <c r="C4017" t="s">
        <v>2807</v>
      </c>
      <c r="D4017">
        <v>10195591</v>
      </c>
      <c r="E4017" t="s">
        <v>201</v>
      </c>
      <c r="I4017" t="s">
        <v>9863</v>
      </c>
      <c r="J4017" t="s">
        <v>192</v>
      </c>
      <c r="K4017" s="6">
        <v>0.29166666666666669</v>
      </c>
      <c r="L4017" s="8">
        <v>0.70833333333333337</v>
      </c>
      <c r="M4017" t="s">
        <v>203</v>
      </c>
      <c r="N4017" t="s">
        <v>203</v>
      </c>
      <c r="Q4017" t="s">
        <v>2809</v>
      </c>
      <c r="R4017" t="s">
        <v>165</v>
      </c>
      <c r="S4017" t="s">
        <v>265</v>
      </c>
      <c r="T4017" t="s">
        <v>46</v>
      </c>
      <c r="U4017" t="s">
        <v>47</v>
      </c>
      <c r="V4017" t="s">
        <v>9242</v>
      </c>
      <c r="W4017">
        <v>38.915968999999997</v>
      </c>
      <c r="X4017">
        <v>-77.027848000000006</v>
      </c>
      <c r="Y4017">
        <v>397584.86</v>
      </c>
      <c r="Z4017">
        <v>138678.29999999999</v>
      </c>
      <c r="AA4017">
        <v>20009</v>
      </c>
      <c r="AB4017">
        <v>278157</v>
      </c>
      <c r="AC4017">
        <v>120231</v>
      </c>
      <c r="AD4017">
        <v>120231</v>
      </c>
      <c r="AE4017">
        <v>1</v>
      </c>
      <c r="AF4017" t="s">
        <v>361</v>
      </c>
      <c r="AG4017" t="s">
        <v>591</v>
      </c>
      <c r="AH4017" t="s">
        <v>88</v>
      </c>
      <c r="AI4017">
        <v>305</v>
      </c>
      <c r="AJ4017">
        <v>3</v>
      </c>
      <c r="AK4017" t="s">
        <v>51</v>
      </c>
      <c r="AL4017">
        <v>2927</v>
      </c>
      <c r="AM4017">
        <v>-77.027850727228497</v>
      </c>
      <c r="AN4017">
        <v>38.915976254994398</v>
      </c>
      <c r="AO4017" t="b">
        <f t="shared" si="126"/>
        <v>0</v>
      </c>
      <c r="AP4017">
        <f t="shared" si="125"/>
        <v>0</v>
      </c>
    </row>
    <row r="4018" spans="1:42">
      <c r="A4018">
        <v>187484</v>
      </c>
      <c r="B4018" t="s">
        <v>6294</v>
      </c>
      <c r="C4018" t="s">
        <v>2807</v>
      </c>
      <c r="D4018">
        <v>10195592</v>
      </c>
      <c r="E4018" t="s">
        <v>201</v>
      </c>
      <c r="I4018" t="s">
        <v>6295</v>
      </c>
      <c r="J4018" t="s">
        <v>387</v>
      </c>
      <c r="K4018" s="6">
        <v>0.29166666666666669</v>
      </c>
      <c r="L4018" s="8">
        <v>0.70833333333333337</v>
      </c>
      <c r="M4018" t="s">
        <v>265</v>
      </c>
      <c r="N4018" t="s">
        <v>265</v>
      </c>
      <c r="Q4018" t="s">
        <v>2809</v>
      </c>
      <c r="R4018" t="s">
        <v>165</v>
      </c>
      <c r="S4018" t="s">
        <v>174</v>
      </c>
      <c r="T4018" t="s">
        <v>46</v>
      </c>
      <c r="U4018" t="s">
        <v>47</v>
      </c>
      <c r="V4018" t="s">
        <v>2870</v>
      </c>
      <c r="W4018">
        <v>38.912894000000001</v>
      </c>
      <c r="X4018">
        <v>-77.069017000000002</v>
      </c>
      <c r="Y4018">
        <v>394014.3</v>
      </c>
      <c r="Z4018">
        <v>138338.91</v>
      </c>
      <c r="AA4018">
        <v>20007</v>
      </c>
      <c r="AB4018">
        <v>273389</v>
      </c>
      <c r="AC4018">
        <v>116206</v>
      </c>
      <c r="AD4018">
        <v>116206</v>
      </c>
      <c r="AE4018">
        <v>2</v>
      </c>
      <c r="AF4018" t="s">
        <v>49</v>
      </c>
      <c r="AG4018" s="2">
        <v>200</v>
      </c>
      <c r="AH4018" t="s">
        <v>50</v>
      </c>
      <c r="AI4018">
        <v>206</v>
      </c>
      <c r="AJ4018">
        <v>4</v>
      </c>
      <c r="AK4018" t="s">
        <v>51</v>
      </c>
      <c r="AL4018">
        <v>1323</v>
      </c>
      <c r="AM4018">
        <v>-77.069019091371402</v>
      </c>
      <c r="AN4018">
        <v>38.912901849554302</v>
      </c>
      <c r="AO4018" t="b">
        <f t="shared" si="126"/>
        <v>0</v>
      </c>
      <c r="AP4018">
        <f t="shared" si="125"/>
        <v>0</v>
      </c>
    </row>
    <row r="4019" spans="1:42">
      <c r="A4019">
        <v>187485</v>
      </c>
      <c r="B4019" t="s">
        <v>9864</v>
      </c>
      <c r="C4019" t="s">
        <v>2807</v>
      </c>
      <c r="D4019">
        <v>10195595</v>
      </c>
      <c r="E4019" t="s">
        <v>201</v>
      </c>
      <c r="I4019" t="s">
        <v>9865</v>
      </c>
      <c r="J4019" t="s">
        <v>192</v>
      </c>
      <c r="K4019" s="6">
        <v>0.29166666666666669</v>
      </c>
      <c r="L4019" s="8">
        <v>0.70833333333333337</v>
      </c>
      <c r="M4019" t="s">
        <v>265</v>
      </c>
      <c r="N4019" t="s">
        <v>265</v>
      </c>
      <c r="Q4019" t="s">
        <v>2809</v>
      </c>
      <c r="R4019" t="s">
        <v>165</v>
      </c>
      <c r="S4019" t="s">
        <v>174</v>
      </c>
      <c r="T4019" t="s">
        <v>46</v>
      </c>
      <c r="U4019" t="s">
        <v>47</v>
      </c>
      <c r="V4019" t="s">
        <v>9866</v>
      </c>
      <c r="W4019">
        <v>38.874938</v>
      </c>
      <c r="X4019">
        <v>-77.018647999999999</v>
      </c>
      <c r="Y4019">
        <v>398381.83</v>
      </c>
      <c r="Z4019">
        <v>134123.4</v>
      </c>
      <c r="AA4019">
        <v>20024</v>
      </c>
      <c r="AB4019">
        <v>145612</v>
      </c>
      <c r="AC4019">
        <v>55144</v>
      </c>
      <c r="AD4019">
        <v>55144</v>
      </c>
      <c r="AE4019">
        <v>6</v>
      </c>
      <c r="AF4019" t="s">
        <v>392</v>
      </c>
      <c r="AG4019" t="s">
        <v>4124</v>
      </c>
      <c r="AH4019" t="s">
        <v>63</v>
      </c>
      <c r="AI4019">
        <v>105</v>
      </c>
      <c r="AJ4019">
        <v>9</v>
      </c>
      <c r="AK4019" t="s">
        <v>51</v>
      </c>
      <c r="AL4019">
        <v>2689</v>
      </c>
      <c r="AM4019">
        <v>-77.018650312177698</v>
      </c>
      <c r="AN4019">
        <v>38.8749458723291</v>
      </c>
      <c r="AO4019" t="b">
        <f t="shared" si="126"/>
        <v>0</v>
      </c>
      <c r="AP4019">
        <f t="shared" si="125"/>
        <v>0</v>
      </c>
    </row>
    <row r="4020" spans="1:42">
      <c r="A4020">
        <v>187624</v>
      </c>
      <c r="B4020" t="s">
        <v>6298</v>
      </c>
      <c r="C4020" t="s">
        <v>2807</v>
      </c>
      <c r="D4020">
        <v>10195596</v>
      </c>
      <c r="E4020" t="s">
        <v>201</v>
      </c>
      <c r="I4020" t="s">
        <v>6299</v>
      </c>
      <c r="J4020" t="s">
        <v>192</v>
      </c>
      <c r="K4020" s="6">
        <v>0.29166666666666669</v>
      </c>
      <c r="L4020" s="8">
        <v>0.70833333333333337</v>
      </c>
      <c r="M4020" t="s">
        <v>266</v>
      </c>
      <c r="N4020" t="s">
        <v>266</v>
      </c>
      <c r="Q4020" t="s">
        <v>2809</v>
      </c>
      <c r="R4020" t="s">
        <v>165</v>
      </c>
      <c r="S4020" t="s">
        <v>55</v>
      </c>
      <c r="T4020" t="s">
        <v>46</v>
      </c>
      <c r="U4020" t="s">
        <v>47</v>
      </c>
      <c r="V4020" t="s">
        <v>6300</v>
      </c>
      <c r="W4020">
        <v>38.899090999999999</v>
      </c>
      <c r="X4020">
        <v>-77.051744999999997</v>
      </c>
      <c r="Y4020">
        <v>395511.42</v>
      </c>
      <c r="Z4020">
        <v>136805.64000000001</v>
      </c>
      <c r="AA4020">
        <v>20037</v>
      </c>
      <c r="AB4020">
        <v>277504</v>
      </c>
      <c r="AC4020">
        <v>119572</v>
      </c>
      <c r="AD4020">
        <v>119572</v>
      </c>
      <c r="AE4020">
        <v>2</v>
      </c>
      <c r="AF4020" t="s">
        <v>196</v>
      </c>
      <c r="AG4020" t="s">
        <v>1953</v>
      </c>
      <c r="AH4020" t="s">
        <v>50</v>
      </c>
      <c r="AI4020">
        <v>207</v>
      </c>
      <c r="AJ4020">
        <v>5</v>
      </c>
      <c r="AK4020" t="s">
        <v>51</v>
      </c>
      <c r="AL4020">
        <v>1383</v>
      </c>
      <c r="AM4020">
        <v>-77.051746858626601</v>
      </c>
      <c r="AN4020">
        <v>38.899098539913602</v>
      </c>
      <c r="AO4020" t="b">
        <f t="shared" si="126"/>
        <v>0</v>
      </c>
      <c r="AP4020">
        <f t="shared" si="125"/>
        <v>0</v>
      </c>
    </row>
    <row r="4021" spans="1:42">
      <c r="A4021">
        <v>187625</v>
      </c>
      <c r="B4021" t="s">
        <v>9867</v>
      </c>
      <c r="C4021" t="s">
        <v>9868</v>
      </c>
      <c r="D4021">
        <v>10195599</v>
      </c>
      <c r="E4021" t="s">
        <v>201</v>
      </c>
      <c r="I4021" t="s">
        <v>9869</v>
      </c>
      <c r="J4021" t="s">
        <v>387</v>
      </c>
      <c r="K4021" s="6">
        <v>0.5</v>
      </c>
      <c r="L4021" s="8">
        <v>0.70833333333333337</v>
      </c>
      <c r="M4021" t="s">
        <v>174</v>
      </c>
      <c r="N4021" t="s">
        <v>266</v>
      </c>
      <c r="Q4021" t="s">
        <v>9868</v>
      </c>
      <c r="R4021" t="s">
        <v>165</v>
      </c>
      <c r="S4021" t="s">
        <v>55</v>
      </c>
      <c r="T4021" t="s">
        <v>46</v>
      </c>
      <c r="U4021" t="s">
        <v>47</v>
      </c>
      <c r="V4021" t="s">
        <v>9870</v>
      </c>
      <c r="W4021">
        <v>38.916803000000002</v>
      </c>
      <c r="X4021">
        <v>-77.013120999999998</v>
      </c>
      <c r="Y4021">
        <v>398862.09</v>
      </c>
      <c r="Z4021">
        <v>138770.64000000001</v>
      </c>
      <c r="AA4021">
        <v>20001</v>
      </c>
      <c r="AB4021">
        <v>227524</v>
      </c>
      <c r="AC4021">
        <v>70525</v>
      </c>
      <c r="AD4021">
        <v>70525</v>
      </c>
      <c r="AE4021">
        <v>5</v>
      </c>
      <c r="AF4021" t="s">
        <v>408</v>
      </c>
      <c r="AG4021" t="s">
        <v>6096</v>
      </c>
      <c r="AH4021" t="s">
        <v>410</v>
      </c>
      <c r="AI4021">
        <v>501</v>
      </c>
      <c r="AJ4021">
        <v>21</v>
      </c>
      <c r="AK4021" t="s">
        <v>51</v>
      </c>
      <c r="AL4021">
        <v>2574</v>
      </c>
      <c r="AM4021">
        <v>-77.013123425295802</v>
      </c>
      <c r="AN4021">
        <v>38.916810666876103</v>
      </c>
      <c r="AO4021" t="b">
        <f t="shared" si="126"/>
        <v>1</v>
      </c>
      <c r="AP4021">
        <f t="shared" si="125"/>
        <v>1</v>
      </c>
    </row>
    <row r="4022" spans="1:42">
      <c r="A4022">
        <v>187905</v>
      </c>
      <c r="B4022" t="s">
        <v>13929</v>
      </c>
      <c r="C4022" t="s">
        <v>13930</v>
      </c>
      <c r="D4022">
        <v>10195600</v>
      </c>
      <c r="E4022" t="s">
        <v>201</v>
      </c>
      <c r="I4022" t="s">
        <v>13931</v>
      </c>
      <c r="J4022" t="s">
        <v>192</v>
      </c>
      <c r="K4022" s="6">
        <v>0.41666666666666669</v>
      </c>
      <c r="L4022" s="8">
        <v>0.95833333333333337</v>
      </c>
      <c r="M4022" t="s">
        <v>683</v>
      </c>
      <c r="N4022" t="s">
        <v>683</v>
      </c>
      <c r="Q4022" t="s">
        <v>13930</v>
      </c>
      <c r="R4022" t="s">
        <v>165</v>
      </c>
      <c r="S4022" t="s">
        <v>56</v>
      </c>
      <c r="T4022" t="s">
        <v>46</v>
      </c>
      <c r="U4022" t="s">
        <v>47</v>
      </c>
      <c r="V4022" t="s">
        <v>9422</v>
      </c>
      <c r="W4022">
        <v>38.896362000000003</v>
      </c>
      <c r="X4022">
        <v>-76.989902999999998</v>
      </c>
      <c r="Y4022">
        <v>400875.94</v>
      </c>
      <c r="Z4022">
        <v>136501.51999999999</v>
      </c>
      <c r="AA4022">
        <v>20002</v>
      </c>
      <c r="AB4022">
        <v>15215</v>
      </c>
      <c r="AC4022">
        <v>9167</v>
      </c>
      <c r="AD4022">
        <v>9167</v>
      </c>
      <c r="AE4022">
        <v>6</v>
      </c>
      <c r="AF4022" t="s">
        <v>669</v>
      </c>
      <c r="AG4022" t="s">
        <v>1387</v>
      </c>
      <c r="AH4022" t="s">
        <v>63</v>
      </c>
      <c r="AI4022">
        <v>107</v>
      </c>
      <c r="AJ4022">
        <v>25</v>
      </c>
      <c r="AK4022" t="s">
        <v>51</v>
      </c>
      <c r="AL4022">
        <v>4138</v>
      </c>
      <c r="AM4022">
        <v>-76.989904789856695</v>
      </c>
      <c r="AN4022">
        <v>38.896369941882</v>
      </c>
      <c r="AO4022" t="b">
        <f t="shared" si="126"/>
        <v>1</v>
      </c>
      <c r="AP4022">
        <f t="shared" si="125"/>
        <v>1</v>
      </c>
    </row>
    <row r="4023" spans="1:42">
      <c r="A4023">
        <v>187486</v>
      </c>
      <c r="B4023" t="s">
        <v>13357</v>
      </c>
      <c r="C4023" t="s">
        <v>13358</v>
      </c>
      <c r="D4023">
        <v>10195603</v>
      </c>
      <c r="E4023" t="s">
        <v>201</v>
      </c>
      <c r="I4023" t="s">
        <v>13359</v>
      </c>
      <c r="J4023" t="s">
        <v>192</v>
      </c>
      <c r="K4023" s="6">
        <v>0.29166666666666669</v>
      </c>
      <c r="L4023" s="8">
        <v>0.91666666666666663</v>
      </c>
      <c r="M4023" t="s">
        <v>203</v>
      </c>
      <c r="N4023" t="s">
        <v>265</v>
      </c>
      <c r="O4023" t="s">
        <v>13360</v>
      </c>
      <c r="P4023" t="s">
        <v>13361</v>
      </c>
      <c r="Q4023" t="s">
        <v>13358</v>
      </c>
      <c r="R4023" t="s">
        <v>165</v>
      </c>
      <c r="S4023" t="s">
        <v>174</v>
      </c>
      <c r="T4023" t="s">
        <v>46</v>
      </c>
      <c r="U4023" t="s">
        <v>47</v>
      </c>
      <c r="V4023" t="s">
        <v>13362</v>
      </c>
      <c r="W4023">
        <v>38.925215000000001</v>
      </c>
      <c r="X4023">
        <v>-77.043342999999993</v>
      </c>
      <c r="Y4023">
        <v>396241.62</v>
      </c>
      <c r="Z4023">
        <v>139705.20000000001</v>
      </c>
      <c r="AA4023">
        <v>20009</v>
      </c>
      <c r="AB4023">
        <v>236073</v>
      </c>
      <c r="AC4023">
        <v>79103</v>
      </c>
      <c r="AD4023">
        <v>79103</v>
      </c>
      <c r="AE4023">
        <v>1</v>
      </c>
      <c r="AF4023" t="s">
        <v>318</v>
      </c>
      <c r="AG4023" t="s">
        <v>951</v>
      </c>
      <c r="AH4023" t="s">
        <v>88</v>
      </c>
      <c r="AI4023">
        <v>303</v>
      </c>
      <c r="AJ4023">
        <v>1</v>
      </c>
      <c r="AK4023" t="s">
        <v>51</v>
      </c>
      <c r="AL4023">
        <v>862</v>
      </c>
      <c r="AM4023">
        <v>-77.043344949804194</v>
      </c>
      <c r="AN4023">
        <v>38.925222185983003</v>
      </c>
      <c r="AO4023" t="b">
        <f t="shared" si="126"/>
        <v>1</v>
      </c>
      <c r="AP4023">
        <f t="shared" si="125"/>
        <v>1</v>
      </c>
    </row>
    <row r="4024" spans="1:42">
      <c r="A4024">
        <v>187409</v>
      </c>
      <c r="B4024" t="s">
        <v>9871</v>
      </c>
      <c r="C4024" t="s">
        <v>9097</v>
      </c>
      <c r="D4024">
        <v>10195605</v>
      </c>
      <c r="E4024" t="s">
        <v>201</v>
      </c>
      <c r="I4024" t="s">
        <v>9872</v>
      </c>
      <c r="J4024" t="s">
        <v>192</v>
      </c>
      <c r="K4024" s="6">
        <v>0.33333333333333331</v>
      </c>
      <c r="L4024" s="8">
        <v>0.83333333333333337</v>
      </c>
      <c r="M4024" t="s">
        <v>203</v>
      </c>
      <c r="N4024" t="s">
        <v>203</v>
      </c>
      <c r="Q4024" t="s">
        <v>9097</v>
      </c>
      <c r="R4024" t="s">
        <v>165</v>
      </c>
      <c r="S4024" t="s">
        <v>265</v>
      </c>
      <c r="T4024" t="s">
        <v>46</v>
      </c>
      <c r="U4024" t="s">
        <v>47</v>
      </c>
      <c r="V4024" t="s">
        <v>9099</v>
      </c>
      <c r="W4024">
        <v>38.874788000000002</v>
      </c>
      <c r="X4024">
        <v>-77.016569000000004</v>
      </c>
      <c r="Y4024">
        <v>398562.23</v>
      </c>
      <c r="Z4024">
        <v>134106.69</v>
      </c>
      <c r="AA4024">
        <v>20024</v>
      </c>
      <c r="AB4024">
        <v>146056</v>
      </c>
      <c r="AC4024">
        <v>55271</v>
      </c>
      <c r="AD4024">
        <v>55271</v>
      </c>
      <c r="AE4024">
        <v>6</v>
      </c>
      <c r="AF4024" t="s">
        <v>392</v>
      </c>
      <c r="AG4024" t="s">
        <v>1416</v>
      </c>
      <c r="AH4024" t="s">
        <v>63</v>
      </c>
      <c r="AI4024">
        <v>105</v>
      </c>
      <c r="AJ4024">
        <v>9</v>
      </c>
      <c r="AK4024" t="s">
        <v>51</v>
      </c>
      <c r="AL4024">
        <v>2694</v>
      </c>
      <c r="AM4024">
        <v>-77.016571321011099</v>
      </c>
      <c r="AN4024">
        <v>38.874795655512401</v>
      </c>
      <c r="AO4024" t="b">
        <f t="shared" si="126"/>
        <v>1</v>
      </c>
      <c r="AP4024">
        <f t="shared" si="125"/>
        <v>1</v>
      </c>
    </row>
    <row r="4025" spans="1:42">
      <c r="A4025">
        <v>187736</v>
      </c>
      <c r="B4025" t="s">
        <v>6304</v>
      </c>
      <c r="C4025" t="s">
        <v>6305</v>
      </c>
      <c r="D4025">
        <v>10195606</v>
      </c>
      <c r="E4025" t="s">
        <v>201</v>
      </c>
      <c r="I4025" t="s">
        <v>6306</v>
      </c>
      <c r="J4025" t="s">
        <v>192</v>
      </c>
      <c r="K4025" s="6">
        <v>0.29166666666666669</v>
      </c>
      <c r="L4025" s="8">
        <v>0.79166666666666663</v>
      </c>
      <c r="M4025" t="s">
        <v>55</v>
      </c>
      <c r="N4025" t="s">
        <v>55</v>
      </c>
      <c r="Q4025" t="s">
        <v>6305</v>
      </c>
      <c r="R4025" t="s">
        <v>165</v>
      </c>
      <c r="S4025" t="s">
        <v>683</v>
      </c>
      <c r="T4025" t="s">
        <v>46</v>
      </c>
      <c r="U4025" t="s">
        <v>47</v>
      </c>
      <c r="V4025" t="s">
        <v>6307</v>
      </c>
      <c r="W4025">
        <v>38.946736000000001</v>
      </c>
      <c r="X4025">
        <v>-77.023343999999994</v>
      </c>
      <c r="Y4025">
        <v>397976.36</v>
      </c>
      <c r="Z4025">
        <v>142093.63</v>
      </c>
      <c r="AA4025">
        <v>20011</v>
      </c>
      <c r="AB4025">
        <v>249849</v>
      </c>
      <c r="AC4025">
        <v>92408</v>
      </c>
      <c r="AD4025">
        <v>92408</v>
      </c>
      <c r="AE4025">
        <v>4</v>
      </c>
      <c r="AF4025" t="s">
        <v>745</v>
      </c>
      <c r="AG4025" t="s">
        <v>746</v>
      </c>
      <c r="AH4025" t="s">
        <v>188</v>
      </c>
      <c r="AI4025">
        <v>407</v>
      </c>
      <c r="AJ4025">
        <v>18</v>
      </c>
      <c r="AK4025" t="s">
        <v>51</v>
      </c>
      <c r="AL4025">
        <v>1172</v>
      </c>
      <c r="AM4025">
        <v>-77.023346500390701</v>
      </c>
      <c r="AN4025">
        <v>38.946743588198302</v>
      </c>
      <c r="AO4025" t="b">
        <f t="shared" si="126"/>
        <v>1</v>
      </c>
      <c r="AP4025">
        <f t="shared" si="125"/>
        <v>1</v>
      </c>
    </row>
    <row r="4026" spans="1:42">
      <c r="A4026">
        <v>187737</v>
      </c>
      <c r="B4026" t="s">
        <v>13363</v>
      </c>
      <c r="C4026" t="s">
        <v>10562</v>
      </c>
      <c r="D4026">
        <v>10195617</v>
      </c>
      <c r="E4026" t="s">
        <v>1806</v>
      </c>
      <c r="F4026" t="s">
        <v>13364</v>
      </c>
      <c r="H4026">
        <v>110274</v>
      </c>
      <c r="I4026" t="s">
        <v>13365</v>
      </c>
      <c r="J4026" t="s">
        <v>192</v>
      </c>
      <c r="K4026" s="6">
        <v>0.29166666666666669</v>
      </c>
      <c r="L4026" s="8">
        <v>0.70833333333333337</v>
      </c>
      <c r="M4026" t="s">
        <v>203</v>
      </c>
      <c r="N4026" t="s">
        <v>55</v>
      </c>
      <c r="O4026" t="s">
        <v>10562</v>
      </c>
      <c r="P4026" t="s">
        <v>10564</v>
      </c>
      <c r="Q4026" t="s">
        <v>10562</v>
      </c>
      <c r="R4026" t="s">
        <v>165</v>
      </c>
      <c r="S4026" t="s">
        <v>683</v>
      </c>
      <c r="T4026" t="s">
        <v>46</v>
      </c>
      <c r="U4026" t="s">
        <v>47</v>
      </c>
      <c r="V4026" t="s">
        <v>12092</v>
      </c>
      <c r="W4026">
        <v>38.934944000000002</v>
      </c>
      <c r="X4026">
        <v>-77.027422000000001</v>
      </c>
      <c r="Y4026">
        <v>397622.45</v>
      </c>
      <c r="Z4026">
        <v>140784.73000000001</v>
      </c>
      <c r="AA4026">
        <v>20010</v>
      </c>
      <c r="AB4026">
        <v>230449</v>
      </c>
      <c r="AC4026">
        <v>73486</v>
      </c>
      <c r="AD4026">
        <v>73486</v>
      </c>
      <c r="AE4026">
        <v>1</v>
      </c>
      <c r="AF4026" t="s">
        <v>249</v>
      </c>
      <c r="AG4026" t="s">
        <v>1925</v>
      </c>
      <c r="AH4026" t="s">
        <v>188</v>
      </c>
      <c r="AI4026">
        <v>409</v>
      </c>
      <c r="AJ4026">
        <v>2</v>
      </c>
      <c r="AK4026" t="s">
        <v>51</v>
      </c>
      <c r="AL4026">
        <v>682</v>
      </c>
      <c r="AM4026">
        <v>-77.027424582619005</v>
      </c>
      <c r="AN4026">
        <v>38.934951748518898</v>
      </c>
      <c r="AO4026" t="b">
        <f t="shared" si="126"/>
        <v>1</v>
      </c>
      <c r="AP4026">
        <f t="shared" si="125"/>
        <v>1</v>
      </c>
    </row>
    <row r="4027" spans="1:42">
      <c r="A4027">
        <v>187369</v>
      </c>
      <c r="B4027" t="s">
        <v>9873</v>
      </c>
      <c r="C4027" t="s">
        <v>9874</v>
      </c>
      <c r="D4027">
        <v>10195620</v>
      </c>
      <c r="E4027" t="s">
        <v>201</v>
      </c>
      <c r="K4027" s="6">
        <v>0.29166666666666669</v>
      </c>
      <c r="L4027" s="8">
        <v>0.70833333333333337</v>
      </c>
      <c r="M4027" t="s">
        <v>95</v>
      </c>
      <c r="N4027" t="s">
        <v>415</v>
      </c>
      <c r="Q4027" t="s">
        <v>9874</v>
      </c>
      <c r="R4027" t="s">
        <v>148</v>
      </c>
      <c r="S4027" t="s">
        <v>203</v>
      </c>
      <c r="T4027" t="s">
        <v>46</v>
      </c>
      <c r="U4027" t="s">
        <v>47</v>
      </c>
      <c r="V4027" t="s">
        <v>9418</v>
      </c>
      <c r="W4027">
        <v>38.918498999999997</v>
      </c>
      <c r="X4027">
        <v>-77.024181999999996</v>
      </c>
      <c r="Y4027">
        <v>397902.93</v>
      </c>
      <c r="Z4027">
        <v>138959.04000000001</v>
      </c>
      <c r="AA4027">
        <v>20001</v>
      </c>
      <c r="AB4027">
        <v>218794</v>
      </c>
      <c r="AC4027">
        <v>62210</v>
      </c>
      <c r="AD4027">
        <v>62210</v>
      </c>
      <c r="AE4027">
        <v>1</v>
      </c>
      <c r="AF4027" t="s">
        <v>361</v>
      </c>
      <c r="AG4027" t="s">
        <v>983</v>
      </c>
      <c r="AH4027" t="s">
        <v>88</v>
      </c>
      <c r="AI4027">
        <v>305</v>
      </c>
      <c r="AJ4027">
        <v>3</v>
      </c>
      <c r="AK4027" t="s">
        <v>51</v>
      </c>
      <c r="AL4027">
        <v>2300</v>
      </c>
      <c r="AM4027">
        <v>-77.024183990569199</v>
      </c>
      <c r="AN4027">
        <v>38.918506070710599</v>
      </c>
      <c r="AO4027" t="b">
        <f t="shared" si="126"/>
        <v>1</v>
      </c>
      <c r="AP4027">
        <f t="shared" si="125"/>
        <v>1</v>
      </c>
    </row>
    <row r="4028" spans="1:42">
      <c r="A4028">
        <v>187626</v>
      </c>
      <c r="B4028" t="s">
        <v>9875</v>
      </c>
      <c r="C4028" t="s">
        <v>985</v>
      </c>
      <c r="D4028">
        <v>10195633</v>
      </c>
      <c r="E4028" t="s">
        <v>201</v>
      </c>
      <c r="I4028" t="s">
        <v>9876</v>
      </c>
      <c r="J4028" t="s">
        <v>192</v>
      </c>
      <c r="K4028" s="6">
        <v>0.29166666666666669</v>
      </c>
      <c r="L4028" s="8">
        <v>0.70833333333333337</v>
      </c>
      <c r="M4028" t="s">
        <v>266</v>
      </c>
      <c r="N4028" t="s">
        <v>266</v>
      </c>
      <c r="O4028" t="s">
        <v>5481</v>
      </c>
      <c r="P4028" t="s">
        <v>9877</v>
      </c>
      <c r="Q4028" t="s">
        <v>5481</v>
      </c>
      <c r="R4028" t="s">
        <v>165</v>
      </c>
      <c r="S4028" t="s">
        <v>55</v>
      </c>
      <c r="T4028" t="s">
        <v>46</v>
      </c>
      <c r="U4028" t="s">
        <v>47</v>
      </c>
      <c r="V4028" t="s">
        <v>9878</v>
      </c>
      <c r="W4028">
        <v>38.913775000000001</v>
      </c>
      <c r="X4028">
        <v>-77.071807000000007</v>
      </c>
      <c r="Y4028">
        <v>393772.4</v>
      </c>
      <c r="Z4028">
        <v>138436.79999999999</v>
      </c>
      <c r="AA4028">
        <v>20007</v>
      </c>
      <c r="AB4028">
        <v>270462</v>
      </c>
      <c r="AC4028">
        <v>113019</v>
      </c>
      <c r="AD4028">
        <v>113019</v>
      </c>
      <c r="AE4028">
        <v>2</v>
      </c>
      <c r="AF4028" t="s">
        <v>49</v>
      </c>
      <c r="AG4028" s="2">
        <v>20</v>
      </c>
      <c r="AH4028" t="s">
        <v>50</v>
      </c>
      <c r="AI4028">
        <v>206</v>
      </c>
      <c r="AJ4028">
        <v>4</v>
      </c>
      <c r="AK4028" t="s">
        <v>51</v>
      </c>
      <c r="AL4028">
        <v>2831</v>
      </c>
      <c r="AM4028">
        <v>-77.071809153261299</v>
      </c>
      <c r="AN4028">
        <v>38.913781994669101</v>
      </c>
      <c r="AO4028" t="b">
        <f t="shared" si="126"/>
        <v>0</v>
      </c>
      <c r="AP4028">
        <f t="shared" si="125"/>
        <v>0</v>
      </c>
    </row>
    <row r="4029" spans="1:42">
      <c r="A4029">
        <v>187739</v>
      </c>
      <c r="B4029" t="s">
        <v>6308</v>
      </c>
      <c r="C4029" t="s">
        <v>6309</v>
      </c>
      <c r="D4029">
        <v>10195636</v>
      </c>
      <c r="E4029" t="s">
        <v>201</v>
      </c>
      <c r="I4029" t="s">
        <v>6310</v>
      </c>
      <c r="J4029" t="s">
        <v>192</v>
      </c>
      <c r="K4029" s="6">
        <v>0.29166666666666669</v>
      </c>
      <c r="L4029" s="8">
        <v>0.70833333333333337</v>
      </c>
      <c r="M4029" t="s">
        <v>266</v>
      </c>
      <c r="N4029" t="s">
        <v>55</v>
      </c>
      <c r="O4029" t="s">
        <v>6309</v>
      </c>
      <c r="P4029" t="s">
        <v>6311</v>
      </c>
      <c r="Q4029" t="s">
        <v>6309</v>
      </c>
      <c r="R4029" t="s">
        <v>165</v>
      </c>
      <c r="S4029" t="s">
        <v>683</v>
      </c>
      <c r="T4029" t="s">
        <v>46</v>
      </c>
      <c r="U4029" t="s">
        <v>47</v>
      </c>
      <c r="V4029" t="s">
        <v>6312</v>
      </c>
      <c r="W4029">
        <v>38.919058999999997</v>
      </c>
      <c r="X4029">
        <v>-77.071314999999998</v>
      </c>
      <c r="Y4029">
        <v>393815.48</v>
      </c>
      <c r="Z4029">
        <v>139023.34</v>
      </c>
      <c r="AA4029">
        <v>20007</v>
      </c>
      <c r="AB4029">
        <v>284718</v>
      </c>
      <c r="AC4029">
        <v>123527</v>
      </c>
      <c r="AD4029">
        <v>123527</v>
      </c>
      <c r="AE4029">
        <v>3</v>
      </c>
      <c r="AF4029" t="s">
        <v>294</v>
      </c>
      <c r="AG4029" t="s">
        <v>3105</v>
      </c>
      <c r="AH4029" t="s">
        <v>50</v>
      </c>
      <c r="AI4029">
        <v>204</v>
      </c>
      <c r="AJ4029">
        <v>14</v>
      </c>
      <c r="AK4029" t="s">
        <v>51</v>
      </c>
      <c r="AL4029">
        <v>1476</v>
      </c>
      <c r="AM4029">
        <v>-77.071317706477501</v>
      </c>
      <c r="AN4029">
        <v>38.919066045163397</v>
      </c>
      <c r="AO4029" t="b">
        <f t="shared" si="126"/>
        <v>1</v>
      </c>
      <c r="AP4029">
        <f t="shared" si="125"/>
        <v>1</v>
      </c>
    </row>
    <row r="4030" spans="1:42">
      <c r="A4030">
        <v>187740</v>
      </c>
      <c r="B4030" t="s">
        <v>9879</v>
      </c>
      <c r="C4030" t="s">
        <v>6309</v>
      </c>
      <c r="D4030">
        <v>10195637</v>
      </c>
      <c r="E4030" t="s">
        <v>201</v>
      </c>
      <c r="I4030" t="s">
        <v>9880</v>
      </c>
      <c r="J4030" t="s">
        <v>192</v>
      </c>
      <c r="K4030" s="6">
        <v>0.29166666666666669</v>
      </c>
      <c r="L4030" s="8">
        <v>0.70833333333333337</v>
      </c>
      <c r="M4030" t="s">
        <v>266</v>
      </c>
      <c r="N4030" t="s">
        <v>55</v>
      </c>
      <c r="O4030" t="s">
        <v>9881</v>
      </c>
      <c r="P4030" t="s">
        <v>6311</v>
      </c>
      <c r="Q4030" t="s">
        <v>9881</v>
      </c>
      <c r="R4030" t="s">
        <v>165</v>
      </c>
      <c r="S4030" t="s">
        <v>683</v>
      </c>
      <c r="T4030" t="s">
        <v>46</v>
      </c>
      <c r="U4030" t="s">
        <v>47</v>
      </c>
      <c r="V4030" t="s">
        <v>9882</v>
      </c>
      <c r="W4030">
        <v>38.951417999999997</v>
      </c>
      <c r="X4030">
        <v>-76.997381000000004</v>
      </c>
      <c r="Y4030">
        <v>400227.02</v>
      </c>
      <c r="Z4030">
        <v>142613.1</v>
      </c>
      <c r="AA4030">
        <v>20017</v>
      </c>
      <c r="AB4030">
        <v>3951</v>
      </c>
      <c r="AC4030">
        <v>4013</v>
      </c>
      <c r="AD4030">
        <v>4013</v>
      </c>
      <c r="AE4030">
        <v>5</v>
      </c>
      <c r="AF4030" t="s">
        <v>329</v>
      </c>
      <c r="AG4030" t="s">
        <v>5085</v>
      </c>
      <c r="AH4030" t="s">
        <v>188</v>
      </c>
      <c r="AI4030">
        <v>405</v>
      </c>
      <c r="AJ4030">
        <v>20</v>
      </c>
      <c r="AK4030" t="s">
        <v>51</v>
      </c>
      <c r="AL4030">
        <v>2102</v>
      </c>
      <c r="AM4030">
        <v>-76.997383267742805</v>
      </c>
      <c r="AN4030">
        <v>38.951425420710798</v>
      </c>
      <c r="AO4030" t="b">
        <f t="shared" si="126"/>
        <v>1</v>
      </c>
      <c r="AP4030">
        <f t="shared" si="125"/>
        <v>1</v>
      </c>
    </row>
    <row r="4031" spans="1:42">
      <c r="A4031">
        <v>187906</v>
      </c>
      <c r="B4031" t="s">
        <v>13925</v>
      </c>
      <c r="C4031" t="s">
        <v>13926</v>
      </c>
      <c r="D4031">
        <v>10195642</v>
      </c>
      <c r="E4031" t="s">
        <v>201</v>
      </c>
      <c r="I4031" t="s">
        <v>13927</v>
      </c>
      <c r="J4031" t="s">
        <v>266</v>
      </c>
      <c r="K4031" s="6">
        <v>0.54166666666666663</v>
      </c>
      <c r="L4031" s="8">
        <v>0.70833333333333337</v>
      </c>
      <c r="M4031" t="s">
        <v>683</v>
      </c>
      <c r="N4031" t="s">
        <v>683</v>
      </c>
      <c r="Q4031" t="s">
        <v>13926</v>
      </c>
      <c r="R4031" t="s">
        <v>165</v>
      </c>
      <c r="S4031" t="s">
        <v>56</v>
      </c>
      <c r="T4031" t="s">
        <v>46</v>
      </c>
      <c r="U4031" t="s">
        <v>47</v>
      </c>
      <c r="V4031" t="s">
        <v>13928</v>
      </c>
      <c r="W4031">
        <v>38.924999</v>
      </c>
      <c r="X4031">
        <v>-77.028582999999998</v>
      </c>
      <c r="Y4031">
        <v>397521.51</v>
      </c>
      <c r="Z4031">
        <v>139680.74</v>
      </c>
      <c r="AA4031">
        <v>20009</v>
      </c>
      <c r="AB4031">
        <v>231843</v>
      </c>
      <c r="AC4031">
        <v>74905</v>
      </c>
      <c r="AD4031">
        <v>74905</v>
      </c>
      <c r="AE4031">
        <v>1</v>
      </c>
      <c r="AF4031" t="s">
        <v>361</v>
      </c>
      <c r="AG4031" t="s">
        <v>1426</v>
      </c>
      <c r="AH4031" t="s">
        <v>88</v>
      </c>
      <c r="AI4031">
        <v>304</v>
      </c>
      <c r="AJ4031">
        <v>2</v>
      </c>
      <c r="AK4031" t="s">
        <v>51</v>
      </c>
      <c r="AL4031">
        <v>4148</v>
      </c>
      <c r="AM4031">
        <v>-77.028584821615596</v>
      </c>
      <c r="AN4031">
        <v>38.925006385113299</v>
      </c>
      <c r="AO4031" t="b">
        <f t="shared" si="126"/>
        <v>1</v>
      </c>
      <c r="AP4031">
        <f t="shared" si="125"/>
        <v>1</v>
      </c>
    </row>
    <row r="4032" spans="1:42">
      <c r="A4032">
        <v>187411</v>
      </c>
      <c r="B4032" t="s">
        <v>9883</v>
      </c>
      <c r="C4032" t="s">
        <v>9884</v>
      </c>
      <c r="D4032">
        <v>10195670</v>
      </c>
      <c r="E4032" t="s">
        <v>201</v>
      </c>
      <c r="I4032" t="s">
        <v>9885</v>
      </c>
      <c r="J4032" t="s">
        <v>192</v>
      </c>
      <c r="K4032" s="6">
        <v>0.29166666666666669</v>
      </c>
      <c r="L4032" s="8">
        <v>0.75</v>
      </c>
      <c r="M4032" t="s">
        <v>203</v>
      </c>
      <c r="N4032" t="s">
        <v>203</v>
      </c>
      <c r="Q4032" t="s">
        <v>9884</v>
      </c>
      <c r="R4032" t="s">
        <v>165</v>
      </c>
      <c r="S4032" t="s">
        <v>265</v>
      </c>
      <c r="T4032" t="s">
        <v>46</v>
      </c>
      <c r="U4032" t="s">
        <v>47</v>
      </c>
      <c r="V4032" t="s">
        <v>9886</v>
      </c>
      <c r="W4032">
        <v>38.922961999999998</v>
      </c>
      <c r="X4032">
        <v>-77.046317999999999</v>
      </c>
      <c r="Y4032">
        <v>395983.49</v>
      </c>
      <c r="Z4032">
        <v>139455.26999999999</v>
      </c>
      <c r="AA4032">
        <v>20009</v>
      </c>
      <c r="AB4032">
        <v>235284</v>
      </c>
      <c r="AC4032">
        <v>78610</v>
      </c>
      <c r="AD4032">
        <v>78610</v>
      </c>
      <c r="AE4032">
        <v>1</v>
      </c>
      <c r="AF4032" t="s">
        <v>318</v>
      </c>
      <c r="AG4032" t="s">
        <v>767</v>
      </c>
      <c r="AH4032" t="s">
        <v>88</v>
      </c>
      <c r="AI4032">
        <v>303</v>
      </c>
      <c r="AJ4032">
        <v>1</v>
      </c>
      <c r="AK4032" t="s">
        <v>51</v>
      </c>
      <c r="AL4032">
        <v>2437</v>
      </c>
      <c r="AM4032">
        <v>-77.046320312434403</v>
      </c>
      <c r="AN4032">
        <v>38.922969594644499</v>
      </c>
      <c r="AO4032" t="b">
        <f t="shared" si="126"/>
        <v>1</v>
      </c>
      <c r="AP4032">
        <f t="shared" si="125"/>
        <v>1</v>
      </c>
    </row>
    <row r="4033" spans="1:42">
      <c r="A4033">
        <v>187370</v>
      </c>
      <c r="B4033" t="s">
        <v>9887</v>
      </c>
      <c r="C4033" t="s">
        <v>9888</v>
      </c>
      <c r="D4033">
        <v>10195678</v>
      </c>
      <c r="E4033" t="s">
        <v>201</v>
      </c>
      <c r="K4033" s="6">
        <v>0.41666666666666669</v>
      </c>
      <c r="L4033" s="8">
        <v>0.83333333333333337</v>
      </c>
      <c r="M4033" t="s">
        <v>415</v>
      </c>
      <c r="N4033" t="s">
        <v>415</v>
      </c>
      <c r="Q4033" t="s">
        <v>9888</v>
      </c>
      <c r="R4033" t="s">
        <v>148</v>
      </c>
      <c r="S4033" t="s">
        <v>203</v>
      </c>
      <c r="T4033" t="s">
        <v>46</v>
      </c>
      <c r="U4033" t="s">
        <v>47</v>
      </c>
      <c r="V4033" t="s">
        <v>7414</v>
      </c>
      <c r="W4033">
        <v>38.940626999999999</v>
      </c>
      <c r="X4033">
        <v>-77.030095000000003</v>
      </c>
      <c r="Y4033">
        <v>397390.94</v>
      </c>
      <c r="Z4033">
        <v>141415.66</v>
      </c>
      <c r="AA4033">
        <v>20011</v>
      </c>
      <c r="AB4033">
        <v>255371</v>
      </c>
      <c r="AC4033">
        <v>98004</v>
      </c>
      <c r="AD4033">
        <v>98004</v>
      </c>
      <c r="AE4033">
        <v>4</v>
      </c>
      <c r="AF4033" t="s">
        <v>445</v>
      </c>
      <c r="AG4033" t="s">
        <v>586</v>
      </c>
      <c r="AH4033" t="s">
        <v>188</v>
      </c>
      <c r="AI4033">
        <v>404</v>
      </c>
      <c r="AJ4033">
        <v>18</v>
      </c>
      <c r="AK4033" t="s">
        <v>51</v>
      </c>
      <c r="AL4033">
        <v>2762</v>
      </c>
      <c r="AM4033">
        <v>-77.030097182614199</v>
      </c>
      <c r="AN4033">
        <v>38.9406346961878</v>
      </c>
      <c r="AO4033" t="b">
        <f t="shared" si="126"/>
        <v>1</v>
      </c>
      <c r="AP4033">
        <f t="shared" si="125"/>
        <v>1</v>
      </c>
    </row>
    <row r="4034" spans="1:42">
      <c r="A4034">
        <v>187741</v>
      </c>
      <c r="B4034" t="s">
        <v>6320</v>
      </c>
      <c r="C4034" t="s">
        <v>6321</v>
      </c>
      <c r="D4034">
        <v>10195679</v>
      </c>
      <c r="E4034" t="s">
        <v>201</v>
      </c>
      <c r="I4034" t="s">
        <v>6322</v>
      </c>
      <c r="J4034" t="s">
        <v>387</v>
      </c>
      <c r="K4034" s="6">
        <v>0.375</v>
      </c>
      <c r="L4034" s="8">
        <v>0.75</v>
      </c>
      <c r="M4034" t="s">
        <v>55</v>
      </c>
      <c r="N4034" t="s">
        <v>55</v>
      </c>
      <c r="Q4034" t="s">
        <v>6321</v>
      </c>
      <c r="R4034" t="s">
        <v>165</v>
      </c>
      <c r="S4034" t="s">
        <v>683</v>
      </c>
      <c r="T4034" t="s">
        <v>46</v>
      </c>
      <c r="U4034" t="s">
        <v>47</v>
      </c>
      <c r="V4034" t="s">
        <v>354</v>
      </c>
      <c r="W4034">
        <v>38.908866000000003</v>
      </c>
      <c r="X4034">
        <v>-77.035016999999996</v>
      </c>
      <c r="Y4034">
        <v>396962.86</v>
      </c>
      <c r="Z4034">
        <v>137890.07999999999</v>
      </c>
      <c r="AA4034">
        <v>20005</v>
      </c>
      <c r="AB4034">
        <v>242818</v>
      </c>
      <c r="AC4034">
        <v>85753</v>
      </c>
      <c r="AD4034">
        <v>85753</v>
      </c>
      <c r="AE4034">
        <v>2</v>
      </c>
      <c r="AF4034" t="s">
        <v>86</v>
      </c>
      <c r="AG4034" t="s">
        <v>90</v>
      </c>
      <c r="AH4034" t="s">
        <v>50</v>
      </c>
      <c r="AI4034">
        <v>208</v>
      </c>
      <c r="AJ4034">
        <v>6</v>
      </c>
      <c r="AK4034" t="s">
        <v>51</v>
      </c>
      <c r="AL4034">
        <v>1087</v>
      </c>
      <c r="AM4034">
        <v>-77.035019383617197</v>
      </c>
      <c r="AN4034">
        <v>38.908873772057298</v>
      </c>
      <c r="AO4034" t="b">
        <f t="shared" si="126"/>
        <v>1</v>
      </c>
      <c r="AP4034">
        <f t="shared" si="125"/>
        <v>1</v>
      </c>
    </row>
    <row r="4035" spans="1:42">
      <c r="A4035">
        <v>187907</v>
      </c>
      <c r="B4035" t="s">
        <v>13920</v>
      </c>
      <c r="C4035" t="s">
        <v>13921</v>
      </c>
      <c r="D4035">
        <v>10195680</v>
      </c>
      <c r="E4035" t="s">
        <v>201</v>
      </c>
      <c r="I4035" t="s">
        <v>13922</v>
      </c>
      <c r="J4035" t="s">
        <v>387</v>
      </c>
      <c r="K4035" s="6">
        <v>0.29166666666666669</v>
      </c>
      <c r="L4035" s="8">
        <v>0.79166666666666663</v>
      </c>
      <c r="M4035" t="s">
        <v>55</v>
      </c>
      <c r="N4035" t="s">
        <v>683</v>
      </c>
      <c r="O4035" t="s">
        <v>13921</v>
      </c>
      <c r="P4035" t="s">
        <v>13923</v>
      </c>
      <c r="Q4035" t="s">
        <v>13921</v>
      </c>
      <c r="R4035" t="s">
        <v>165</v>
      </c>
      <c r="S4035" t="s">
        <v>56</v>
      </c>
      <c r="T4035" t="s">
        <v>46</v>
      </c>
      <c r="U4035" t="s">
        <v>47</v>
      </c>
      <c r="V4035" t="s">
        <v>13924</v>
      </c>
      <c r="W4035">
        <v>38.885863000000001</v>
      </c>
      <c r="X4035">
        <v>-76.994759000000002</v>
      </c>
      <c r="Y4035">
        <v>400454.74</v>
      </c>
      <c r="Z4035">
        <v>135335.95000000001</v>
      </c>
      <c r="AA4035">
        <v>20003</v>
      </c>
      <c r="AB4035">
        <v>79609</v>
      </c>
      <c r="AC4035">
        <v>51729</v>
      </c>
      <c r="AD4035">
        <v>51729</v>
      </c>
      <c r="AE4035">
        <v>6</v>
      </c>
      <c r="AF4035" t="s">
        <v>72</v>
      </c>
      <c r="AG4035" t="s">
        <v>3045</v>
      </c>
      <c r="AH4035" t="s">
        <v>63</v>
      </c>
      <c r="AI4035">
        <v>107</v>
      </c>
      <c r="AJ4035">
        <v>26</v>
      </c>
      <c r="AK4035" t="s">
        <v>51</v>
      </c>
      <c r="AL4035">
        <v>4155</v>
      </c>
      <c r="AM4035">
        <v>-76.994760989370405</v>
      </c>
      <c r="AN4035">
        <v>38.8858703694412</v>
      </c>
      <c r="AO4035" t="b">
        <f t="shared" si="126"/>
        <v>1</v>
      </c>
      <c r="AP4035">
        <f t="shared" ref="AP4035:AP4098" si="127">IF(C4035=Q4035, 1, 0)</f>
        <v>1</v>
      </c>
    </row>
    <row r="4036" spans="1:42">
      <c r="A4036">
        <v>187627</v>
      </c>
      <c r="B4036" t="s">
        <v>9889</v>
      </c>
      <c r="C4036" t="s">
        <v>1031</v>
      </c>
      <c r="D4036">
        <v>10195686</v>
      </c>
      <c r="E4036" t="s">
        <v>81</v>
      </c>
      <c r="I4036" t="s">
        <v>9890</v>
      </c>
      <c r="J4036" t="s">
        <v>203</v>
      </c>
      <c r="K4036" s="6">
        <v>0.33333333333333331</v>
      </c>
      <c r="L4036" s="8">
        <v>0.66666666666666663</v>
      </c>
      <c r="M4036" t="s">
        <v>266</v>
      </c>
      <c r="N4036" t="s">
        <v>266</v>
      </c>
      <c r="Q4036" t="s">
        <v>9891</v>
      </c>
      <c r="R4036" t="s">
        <v>165</v>
      </c>
      <c r="S4036" t="s">
        <v>55</v>
      </c>
      <c r="T4036" t="s">
        <v>46</v>
      </c>
      <c r="U4036" t="s">
        <v>47</v>
      </c>
      <c r="V4036" t="s">
        <v>9892</v>
      </c>
      <c r="W4036">
        <v>38.906168999999998</v>
      </c>
      <c r="X4036">
        <v>-77.059376999999998</v>
      </c>
      <c r="Y4036">
        <v>394849.86</v>
      </c>
      <c r="Z4036">
        <v>137591.75</v>
      </c>
      <c r="AA4036">
        <v>20007</v>
      </c>
      <c r="AB4036">
        <v>272068</v>
      </c>
      <c r="AC4036">
        <v>114862</v>
      </c>
      <c r="AD4036">
        <v>114862</v>
      </c>
      <c r="AE4036">
        <v>2</v>
      </c>
      <c r="AF4036" t="s">
        <v>49</v>
      </c>
      <c r="AG4036" s="2">
        <v>2000000</v>
      </c>
      <c r="AH4036" t="s">
        <v>50</v>
      </c>
      <c r="AI4036">
        <v>206</v>
      </c>
      <c r="AJ4036">
        <v>4</v>
      </c>
      <c r="AK4036" t="s">
        <v>51</v>
      </c>
      <c r="AL4036">
        <v>2844</v>
      </c>
      <c r="AM4036">
        <v>-77.059379248291904</v>
      </c>
      <c r="AN4036">
        <v>38.906176469914698</v>
      </c>
      <c r="AO4036" t="b">
        <f t="shared" si="126"/>
        <v>0</v>
      </c>
      <c r="AP4036">
        <f t="shared" si="127"/>
        <v>0</v>
      </c>
    </row>
    <row r="4037" spans="1:42">
      <c r="A4037">
        <v>187545</v>
      </c>
      <c r="B4037" t="s">
        <v>9893</v>
      </c>
      <c r="C4037" t="s">
        <v>9894</v>
      </c>
      <c r="D4037">
        <v>10195689</v>
      </c>
      <c r="E4037" t="s">
        <v>201</v>
      </c>
      <c r="I4037" t="s">
        <v>9895</v>
      </c>
      <c r="J4037" t="s">
        <v>387</v>
      </c>
      <c r="K4037" s="6">
        <v>0.29166666666666669</v>
      </c>
      <c r="L4037" s="8">
        <v>0.70833333333333337</v>
      </c>
      <c r="M4037" t="s">
        <v>174</v>
      </c>
      <c r="N4037" t="s">
        <v>174</v>
      </c>
      <c r="Q4037" t="s">
        <v>9894</v>
      </c>
      <c r="R4037" t="s">
        <v>165</v>
      </c>
      <c r="S4037" t="s">
        <v>266</v>
      </c>
      <c r="T4037" t="s">
        <v>46</v>
      </c>
      <c r="U4037" t="s">
        <v>47</v>
      </c>
      <c r="V4037" t="s">
        <v>7744</v>
      </c>
      <c r="W4037">
        <v>38.915469999999999</v>
      </c>
      <c r="X4037">
        <v>-77.049931000000001</v>
      </c>
      <c r="Y4037">
        <v>395669.73</v>
      </c>
      <c r="Z4037">
        <v>138623.79999999999</v>
      </c>
      <c r="AA4037">
        <v>20008</v>
      </c>
      <c r="AB4037">
        <v>226246</v>
      </c>
      <c r="AC4037">
        <v>69243</v>
      </c>
      <c r="AD4037">
        <v>69243</v>
      </c>
      <c r="AE4037">
        <v>2</v>
      </c>
      <c r="AF4037" t="s">
        <v>205</v>
      </c>
      <c r="AG4037" t="s">
        <v>1375</v>
      </c>
      <c r="AH4037" t="s">
        <v>50</v>
      </c>
      <c r="AI4037">
        <v>208</v>
      </c>
      <c r="AJ4037">
        <v>1</v>
      </c>
      <c r="AK4037" t="s">
        <v>51</v>
      </c>
      <c r="AL4037">
        <v>2167</v>
      </c>
      <c r="AM4037">
        <v>-77.049933318547005</v>
      </c>
      <c r="AN4037">
        <v>38.9154779504128</v>
      </c>
      <c r="AO4037" t="b">
        <f t="shared" si="126"/>
        <v>1</v>
      </c>
      <c r="AP4037">
        <f t="shared" si="127"/>
        <v>1</v>
      </c>
    </row>
    <row r="4038" spans="1:42">
      <c r="A4038">
        <v>187908</v>
      </c>
      <c r="B4038" t="s">
        <v>13917</v>
      </c>
      <c r="C4038" t="s">
        <v>13913</v>
      </c>
      <c r="D4038">
        <v>10195699</v>
      </c>
      <c r="E4038" t="s">
        <v>201</v>
      </c>
      <c r="I4038" t="s">
        <v>13918</v>
      </c>
      <c r="J4038" t="s">
        <v>387</v>
      </c>
      <c r="K4038" s="6">
        <v>0.29166666666666669</v>
      </c>
      <c r="L4038" s="8">
        <v>0.75</v>
      </c>
      <c r="M4038" t="s">
        <v>683</v>
      </c>
      <c r="N4038" t="s">
        <v>683</v>
      </c>
      <c r="O4038" t="s">
        <v>13913</v>
      </c>
      <c r="P4038" t="s">
        <v>13915</v>
      </c>
      <c r="Q4038" t="s">
        <v>13913</v>
      </c>
      <c r="R4038" t="s">
        <v>165</v>
      </c>
      <c r="S4038" t="s">
        <v>56</v>
      </c>
      <c r="T4038" t="s">
        <v>46</v>
      </c>
      <c r="U4038" t="s">
        <v>47</v>
      </c>
      <c r="V4038" t="s">
        <v>13919</v>
      </c>
      <c r="W4038">
        <v>38.966402000000002</v>
      </c>
      <c r="X4038">
        <v>-77.033848000000006</v>
      </c>
      <c r="Y4038">
        <v>397066.61</v>
      </c>
      <c r="Z4038">
        <v>144277</v>
      </c>
      <c r="AA4038">
        <v>20011</v>
      </c>
      <c r="AB4038">
        <v>257975</v>
      </c>
      <c r="AC4038">
        <v>101150</v>
      </c>
      <c r="AD4038">
        <v>101150</v>
      </c>
      <c r="AE4038">
        <v>4</v>
      </c>
      <c r="AF4038" t="s">
        <v>186</v>
      </c>
      <c r="AG4038" t="s">
        <v>6865</v>
      </c>
      <c r="AH4038" t="s">
        <v>188</v>
      </c>
      <c r="AI4038">
        <v>402</v>
      </c>
      <c r="AJ4038">
        <v>17</v>
      </c>
      <c r="AK4038" t="s">
        <v>51</v>
      </c>
      <c r="AL4038">
        <v>4159</v>
      </c>
      <c r="AM4038">
        <v>-77.033850492168</v>
      </c>
      <c r="AN4038">
        <v>38.966409394316102</v>
      </c>
      <c r="AO4038" t="b">
        <f t="shared" si="126"/>
        <v>1</v>
      </c>
      <c r="AP4038">
        <f t="shared" si="127"/>
        <v>1</v>
      </c>
    </row>
    <row r="4039" spans="1:42">
      <c r="A4039">
        <v>187909</v>
      </c>
      <c r="B4039" t="s">
        <v>13912</v>
      </c>
      <c r="C4039" t="s">
        <v>13913</v>
      </c>
      <c r="D4039">
        <v>10195700</v>
      </c>
      <c r="E4039" t="s">
        <v>201</v>
      </c>
      <c r="I4039" t="s">
        <v>13914</v>
      </c>
      <c r="J4039" t="s">
        <v>387</v>
      </c>
      <c r="K4039" s="6">
        <v>0.29166666666666669</v>
      </c>
      <c r="L4039" s="8">
        <v>0.75</v>
      </c>
      <c r="M4039" t="s">
        <v>683</v>
      </c>
      <c r="N4039" t="s">
        <v>683</v>
      </c>
      <c r="O4039" t="s">
        <v>13913</v>
      </c>
      <c r="P4039" t="s">
        <v>13915</v>
      </c>
      <c r="Q4039" t="s">
        <v>13913</v>
      </c>
      <c r="R4039" t="s">
        <v>165</v>
      </c>
      <c r="S4039" t="s">
        <v>56</v>
      </c>
      <c r="T4039" t="s">
        <v>46</v>
      </c>
      <c r="U4039" t="s">
        <v>47</v>
      </c>
      <c r="V4039" t="s">
        <v>13916</v>
      </c>
      <c r="W4039">
        <v>38.967396999999998</v>
      </c>
      <c r="X4039">
        <v>-77.034918000000005</v>
      </c>
      <c r="Y4039">
        <v>396973.98</v>
      </c>
      <c r="Z4039">
        <v>144387.54999999999</v>
      </c>
      <c r="AA4039">
        <v>20011</v>
      </c>
      <c r="AB4039">
        <v>257977</v>
      </c>
      <c r="AC4039">
        <v>101152</v>
      </c>
      <c r="AD4039">
        <v>101152</v>
      </c>
      <c r="AE4039">
        <v>4</v>
      </c>
      <c r="AF4039" t="s">
        <v>186</v>
      </c>
      <c r="AG4039" t="s">
        <v>399</v>
      </c>
      <c r="AH4039" t="s">
        <v>188</v>
      </c>
      <c r="AI4039">
        <v>402</v>
      </c>
      <c r="AJ4039">
        <v>17</v>
      </c>
      <c r="AK4039" t="s">
        <v>51</v>
      </c>
      <c r="AL4039">
        <v>4189</v>
      </c>
      <c r="AM4039">
        <v>-77.034919831852903</v>
      </c>
      <c r="AN4039">
        <v>38.967404941541702</v>
      </c>
      <c r="AO4039" t="b">
        <f t="shared" si="126"/>
        <v>1</v>
      </c>
      <c r="AP4039">
        <f t="shared" si="127"/>
        <v>1</v>
      </c>
    </row>
    <row r="4040" spans="1:42">
      <c r="A4040">
        <v>187412</v>
      </c>
      <c r="B4040" t="s">
        <v>13366</v>
      </c>
      <c r="C4040" t="s">
        <v>2807</v>
      </c>
      <c r="D4040">
        <v>10195702</v>
      </c>
      <c r="E4040" t="s">
        <v>201</v>
      </c>
      <c r="I4040" t="s">
        <v>13367</v>
      </c>
      <c r="J4040" t="s">
        <v>387</v>
      </c>
      <c r="K4040" s="6">
        <v>0.29166666666666669</v>
      </c>
      <c r="L4040" s="8">
        <v>0.70833333333333337</v>
      </c>
      <c r="M4040" t="s">
        <v>203</v>
      </c>
      <c r="N4040" t="s">
        <v>203</v>
      </c>
      <c r="Q4040" t="s">
        <v>2809</v>
      </c>
      <c r="R4040" t="s">
        <v>165</v>
      </c>
      <c r="S4040" t="s">
        <v>265</v>
      </c>
      <c r="T4040" t="s">
        <v>46</v>
      </c>
      <c r="U4040" t="s">
        <v>47</v>
      </c>
      <c r="V4040" t="s">
        <v>13368</v>
      </c>
      <c r="W4040">
        <v>38.917633000000002</v>
      </c>
      <c r="X4040">
        <v>-77.005989</v>
      </c>
      <c r="Y4040">
        <v>399480.62</v>
      </c>
      <c r="Z4040">
        <v>138862.70000000001</v>
      </c>
      <c r="AA4040">
        <v>20002</v>
      </c>
      <c r="AB4040">
        <v>72868</v>
      </c>
      <c r="AC4040">
        <v>46591</v>
      </c>
      <c r="AD4040">
        <v>46591</v>
      </c>
      <c r="AE4040">
        <v>5</v>
      </c>
      <c r="AF4040" t="s">
        <v>408</v>
      </c>
      <c r="AG4040" t="s">
        <v>788</v>
      </c>
      <c r="AH4040" t="s">
        <v>410</v>
      </c>
      <c r="AI4040">
        <v>502</v>
      </c>
      <c r="AJ4040">
        <v>21</v>
      </c>
      <c r="AK4040" t="s">
        <v>51</v>
      </c>
      <c r="AL4040">
        <v>263</v>
      </c>
      <c r="AM4040">
        <v>-77.005991279664201</v>
      </c>
      <c r="AN4040">
        <v>38.917640557397597</v>
      </c>
      <c r="AO4040" t="b">
        <f t="shared" si="126"/>
        <v>0</v>
      </c>
      <c r="AP4040">
        <f t="shared" si="127"/>
        <v>0</v>
      </c>
    </row>
    <row r="4041" spans="1:42">
      <c r="A4041">
        <v>187413</v>
      </c>
      <c r="B4041" t="s">
        <v>9896</v>
      </c>
      <c r="C4041" t="s">
        <v>2807</v>
      </c>
      <c r="D4041">
        <v>10195704</v>
      </c>
      <c r="E4041" t="s">
        <v>201</v>
      </c>
      <c r="I4041" t="s">
        <v>9897</v>
      </c>
      <c r="J4041" t="s">
        <v>387</v>
      </c>
      <c r="K4041" s="6">
        <v>0.29166666666666669</v>
      </c>
      <c r="L4041" s="8">
        <v>0.70833333333333337</v>
      </c>
      <c r="M4041" t="s">
        <v>203</v>
      </c>
      <c r="N4041" t="s">
        <v>203</v>
      </c>
      <c r="Q4041" t="s">
        <v>2809</v>
      </c>
      <c r="R4041" t="s">
        <v>165</v>
      </c>
      <c r="S4041" t="s">
        <v>265</v>
      </c>
      <c r="T4041" t="s">
        <v>46</v>
      </c>
      <c r="U4041" t="s">
        <v>47</v>
      </c>
      <c r="V4041" t="s">
        <v>9898</v>
      </c>
      <c r="W4041">
        <v>38.903565999999998</v>
      </c>
      <c r="X4041">
        <v>-76.980716999999999</v>
      </c>
      <c r="Y4041">
        <v>401672.6</v>
      </c>
      <c r="Z4041">
        <v>137301.25</v>
      </c>
      <c r="AA4041">
        <v>20002</v>
      </c>
      <c r="AB4041">
        <v>300917</v>
      </c>
      <c r="AC4041">
        <v>177970</v>
      </c>
      <c r="AD4041">
        <v>177970</v>
      </c>
      <c r="AE4041">
        <v>5</v>
      </c>
      <c r="AF4041" t="s">
        <v>1208</v>
      </c>
      <c r="AG4041" t="s">
        <v>3819</v>
      </c>
      <c r="AH4041" t="s">
        <v>410</v>
      </c>
      <c r="AI4041">
        <v>507</v>
      </c>
      <c r="AJ4041">
        <v>23</v>
      </c>
      <c r="AK4041" t="s">
        <v>51</v>
      </c>
      <c r="AL4041">
        <v>2192</v>
      </c>
      <c r="AM4041">
        <v>-76.9807192585141</v>
      </c>
      <c r="AN4041">
        <v>38.903573043282002</v>
      </c>
      <c r="AO4041" t="b">
        <f t="shared" si="126"/>
        <v>0</v>
      </c>
      <c r="AP4041">
        <f t="shared" si="127"/>
        <v>0</v>
      </c>
    </row>
    <row r="4042" spans="1:42">
      <c r="A4042">
        <v>187547</v>
      </c>
      <c r="B4042" t="s">
        <v>9899</v>
      </c>
      <c r="C4042" t="s">
        <v>2807</v>
      </c>
      <c r="D4042">
        <v>10195708</v>
      </c>
      <c r="E4042" t="s">
        <v>201</v>
      </c>
      <c r="I4042" t="s">
        <v>9900</v>
      </c>
      <c r="J4042" t="s">
        <v>203</v>
      </c>
      <c r="K4042" s="6">
        <v>0.29166666666666669</v>
      </c>
      <c r="L4042" s="8">
        <v>0.70833333333333337</v>
      </c>
      <c r="M4042" t="s">
        <v>174</v>
      </c>
      <c r="N4042" t="s">
        <v>174</v>
      </c>
      <c r="Q4042" t="s">
        <v>2809</v>
      </c>
      <c r="R4042" t="s">
        <v>165</v>
      </c>
      <c r="S4042" t="s">
        <v>266</v>
      </c>
      <c r="T4042" t="s">
        <v>46</v>
      </c>
      <c r="U4042" t="s">
        <v>47</v>
      </c>
      <c r="V4042" t="s">
        <v>7824</v>
      </c>
      <c r="W4042">
        <v>38.961030999999998</v>
      </c>
      <c r="X4042">
        <v>-77.000215999999995</v>
      </c>
      <c r="Y4042">
        <v>399981.27</v>
      </c>
      <c r="Z4042">
        <v>143680.26999999999</v>
      </c>
      <c r="AA4042">
        <v>20011</v>
      </c>
      <c r="AB4042">
        <v>11704</v>
      </c>
      <c r="AC4042">
        <v>6832</v>
      </c>
      <c r="AD4042">
        <v>6832</v>
      </c>
      <c r="AE4042">
        <v>4</v>
      </c>
      <c r="AF4042" t="s">
        <v>1778</v>
      </c>
      <c r="AG4042" t="s">
        <v>7825</v>
      </c>
      <c r="AH4042" t="s">
        <v>188</v>
      </c>
      <c r="AI4042">
        <v>406</v>
      </c>
      <c r="AJ4042">
        <v>19</v>
      </c>
      <c r="AK4042" t="s">
        <v>51</v>
      </c>
      <c r="AL4042">
        <v>2266</v>
      </c>
      <c r="AM4042">
        <v>-77.000218395281905</v>
      </c>
      <c r="AN4042">
        <v>38.961038800129998</v>
      </c>
      <c r="AO4042" t="b">
        <f t="shared" si="126"/>
        <v>0</v>
      </c>
      <c r="AP4042">
        <f t="shared" si="127"/>
        <v>0</v>
      </c>
    </row>
    <row r="4043" spans="1:42">
      <c r="A4043">
        <v>187629</v>
      </c>
      <c r="B4043" t="s">
        <v>13369</v>
      </c>
      <c r="C4043" t="s">
        <v>985</v>
      </c>
      <c r="D4043">
        <v>10195709</v>
      </c>
      <c r="E4043" t="s">
        <v>201</v>
      </c>
      <c r="I4043" t="s">
        <v>13370</v>
      </c>
      <c r="J4043" t="s">
        <v>387</v>
      </c>
      <c r="K4043" s="6">
        <v>0.29166666666666669</v>
      </c>
      <c r="L4043" s="8">
        <v>0.70833333333333337</v>
      </c>
      <c r="M4043" t="s">
        <v>266</v>
      </c>
      <c r="N4043" t="s">
        <v>266</v>
      </c>
      <c r="Q4043" t="s">
        <v>13371</v>
      </c>
      <c r="R4043" t="s">
        <v>165</v>
      </c>
      <c r="S4043" t="s">
        <v>55</v>
      </c>
      <c r="T4043" t="s">
        <v>46</v>
      </c>
      <c r="U4043" t="s">
        <v>47</v>
      </c>
      <c r="V4043" t="s">
        <v>11252</v>
      </c>
      <c r="W4043">
        <v>38.913488999999998</v>
      </c>
      <c r="X4043">
        <v>-77.038799999999995</v>
      </c>
      <c r="Y4043">
        <v>396634.94</v>
      </c>
      <c r="Z4043">
        <v>138403.32</v>
      </c>
      <c r="AA4043">
        <v>20009</v>
      </c>
      <c r="AB4043">
        <v>238111</v>
      </c>
      <c r="AC4043">
        <v>81153</v>
      </c>
      <c r="AD4043">
        <v>81153</v>
      </c>
      <c r="AE4043">
        <v>2</v>
      </c>
      <c r="AF4043" t="s">
        <v>86</v>
      </c>
      <c r="AG4043" t="s">
        <v>366</v>
      </c>
      <c r="AH4043" t="s">
        <v>88</v>
      </c>
      <c r="AI4043">
        <v>301</v>
      </c>
      <c r="AJ4043">
        <v>6</v>
      </c>
      <c r="AK4043" t="s">
        <v>51</v>
      </c>
      <c r="AL4043">
        <v>897</v>
      </c>
      <c r="AM4043">
        <v>-77.038802694740795</v>
      </c>
      <c r="AN4043">
        <v>38.913496018689997</v>
      </c>
      <c r="AO4043" t="b">
        <f t="shared" si="126"/>
        <v>0</v>
      </c>
      <c r="AP4043">
        <f t="shared" si="127"/>
        <v>0</v>
      </c>
    </row>
    <row r="4044" spans="1:42">
      <c r="A4044">
        <v>187415</v>
      </c>
      <c r="B4044" t="s">
        <v>9901</v>
      </c>
      <c r="C4044" t="s">
        <v>9902</v>
      </c>
      <c r="D4044">
        <v>10195712</v>
      </c>
      <c r="E4044" t="s">
        <v>201</v>
      </c>
      <c r="I4044" t="s">
        <v>9903</v>
      </c>
      <c r="J4044" t="s">
        <v>387</v>
      </c>
      <c r="K4044" s="6">
        <v>0.29166666666666669</v>
      </c>
      <c r="L4044" s="8">
        <v>0.70833333333333337</v>
      </c>
      <c r="M4044" t="s">
        <v>203</v>
      </c>
      <c r="N4044" t="s">
        <v>203</v>
      </c>
      <c r="O4044" t="s">
        <v>9902</v>
      </c>
      <c r="P4044" t="s">
        <v>9904</v>
      </c>
      <c r="Q4044" t="s">
        <v>9902</v>
      </c>
      <c r="R4044" t="s">
        <v>165</v>
      </c>
      <c r="S4044" t="s">
        <v>265</v>
      </c>
      <c r="T4044" t="s">
        <v>46</v>
      </c>
      <c r="U4044" t="s">
        <v>47</v>
      </c>
      <c r="V4044" t="s">
        <v>7395</v>
      </c>
      <c r="W4044">
        <v>38.919674000000001</v>
      </c>
      <c r="X4044">
        <v>-77.045261999999994</v>
      </c>
      <c r="Y4044">
        <v>396074.92</v>
      </c>
      <c r="Z4044">
        <v>139090.22</v>
      </c>
      <c r="AA4044">
        <v>20009</v>
      </c>
      <c r="AB4044">
        <v>235136</v>
      </c>
      <c r="AC4044">
        <v>77820</v>
      </c>
      <c r="AD4044">
        <v>77820</v>
      </c>
      <c r="AE4044">
        <v>1</v>
      </c>
      <c r="AF4044" t="s">
        <v>318</v>
      </c>
      <c r="AG4044" t="s">
        <v>2032</v>
      </c>
      <c r="AH4044" t="s">
        <v>88</v>
      </c>
      <c r="AI4044">
        <v>303</v>
      </c>
      <c r="AJ4044">
        <v>1</v>
      </c>
      <c r="AK4044" t="s">
        <v>51</v>
      </c>
      <c r="AL4044">
        <v>2518</v>
      </c>
      <c r="AM4044">
        <v>-77.045263862761402</v>
      </c>
      <c r="AN4044">
        <v>38.919681519090197</v>
      </c>
      <c r="AO4044" t="b">
        <f t="shared" si="126"/>
        <v>1</v>
      </c>
      <c r="AP4044">
        <f t="shared" si="127"/>
        <v>1</v>
      </c>
    </row>
    <row r="4045" spans="1:42">
      <c r="A4045">
        <v>187548</v>
      </c>
      <c r="B4045" t="s">
        <v>13372</v>
      </c>
      <c r="C4045" t="s">
        <v>13373</v>
      </c>
      <c r="D4045">
        <v>10195713</v>
      </c>
      <c r="E4045" t="s">
        <v>201</v>
      </c>
      <c r="I4045" t="s">
        <v>13374</v>
      </c>
      <c r="J4045" t="s">
        <v>387</v>
      </c>
      <c r="K4045" s="6">
        <v>0.29166666666666669</v>
      </c>
      <c r="L4045" s="8">
        <v>0.79166666666666663</v>
      </c>
      <c r="M4045" t="s">
        <v>174</v>
      </c>
      <c r="N4045" t="s">
        <v>174</v>
      </c>
      <c r="Q4045" t="s">
        <v>13373</v>
      </c>
      <c r="R4045" t="s">
        <v>165</v>
      </c>
      <c r="S4045" t="s">
        <v>266</v>
      </c>
      <c r="T4045" t="s">
        <v>46</v>
      </c>
      <c r="U4045" t="s">
        <v>47</v>
      </c>
      <c r="V4045" t="s">
        <v>13375</v>
      </c>
      <c r="W4045">
        <v>38.917492000000003</v>
      </c>
      <c r="X4045">
        <v>-77.024703000000002</v>
      </c>
      <c r="Y4045">
        <v>397857.67</v>
      </c>
      <c r="Z4045">
        <v>138847.29</v>
      </c>
      <c r="AA4045">
        <v>20001</v>
      </c>
      <c r="AB4045">
        <v>239445</v>
      </c>
      <c r="AC4045">
        <v>82221</v>
      </c>
      <c r="AD4045">
        <v>82221</v>
      </c>
      <c r="AE4045">
        <v>1</v>
      </c>
      <c r="AF4045" t="s">
        <v>361</v>
      </c>
      <c r="AG4045" t="s">
        <v>591</v>
      </c>
      <c r="AH4045" t="s">
        <v>88</v>
      </c>
      <c r="AI4045">
        <v>305</v>
      </c>
      <c r="AJ4045">
        <v>3</v>
      </c>
      <c r="AK4045" t="s">
        <v>51</v>
      </c>
      <c r="AL4045">
        <v>965</v>
      </c>
      <c r="AM4045">
        <v>-77.024705543290906</v>
      </c>
      <c r="AN4045">
        <v>38.917499280593901</v>
      </c>
      <c r="AO4045" t="b">
        <f t="shared" si="126"/>
        <v>1</v>
      </c>
      <c r="AP4045">
        <f t="shared" si="127"/>
        <v>1</v>
      </c>
    </row>
    <row r="4046" spans="1:42">
      <c r="A4046">
        <v>187970</v>
      </c>
      <c r="B4046" t="s">
        <v>13622</v>
      </c>
      <c r="C4046" t="s">
        <v>985</v>
      </c>
      <c r="D4046">
        <v>10195715</v>
      </c>
      <c r="E4046" t="s">
        <v>201</v>
      </c>
      <c r="I4046" t="s">
        <v>13623</v>
      </c>
      <c r="J4046" t="s">
        <v>387</v>
      </c>
      <c r="K4046" s="6">
        <v>0.29166666666666669</v>
      </c>
      <c r="L4046" s="8">
        <v>0.70833333333333337</v>
      </c>
      <c r="M4046" t="s">
        <v>683</v>
      </c>
      <c r="N4046" t="s">
        <v>683</v>
      </c>
      <c r="O4046" t="s">
        <v>13624</v>
      </c>
      <c r="P4046" t="s">
        <v>13625</v>
      </c>
      <c r="Q4046" t="s">
        <v>13624</v>
      </c>
      <c r="R4046" t="s">
        <v>165</v>
      </c>
      <c r="S4046" t="s">
        <v>56</v>
      </c>
      <c r="T4046" t="s">
        <v>46</v>
      </c>
      <c r="U4046" t="s">
        <v>47</v>
      </c>
      <c r="V4046" t="s">
        <v>3228</v>
      </c>
      <c r="W4046">
        <v>38.907060000000001</v>
      </c>
      <c r="X4046">
        <v>-77.045365000000004</v>
      </c>
      <c r="Y4046">
        <v>396065.26</v>
      </c>
      <c r="Z4046">
        <v>137690</v>
      </c>
      <c r="AA4046">
        <v>20036</v>
      </c>
      <c r="AB4046">
        <v>242555</v>
      </c>
      <c r="AC4046">
        <v>85491</v>
      </c>
      <c r="AD4046">
        <v>85491</v>
      </c>
      <c r="AE4046">
        <v>2</v>
      </c>
      <c r="AF4046" t="s">
        <v>196</v>
      </c>
      <c r="AG4046" t="s">
        <v>927</v>
      </c>
      <c r="AH4046" t="s">
        <v>50</v>
      </c>
      <c r="AI4046">
        <v>208</v>
      </c>
      <c r="AJ4046">
        <v>6</v>
      </c>
      <c r="AK4046" t="s">
        <v>524</v>
      </c>
      <c r="AL4046">
        <v>4177</v>
      </c>
      <c r="AM4046">
        <v>-77.045367231247297</v>
      </c>
      <c r="AN4046">
        <v>38.907067821781503</v>
      </c>
      <c r="AO4046" t="b">
        <f t="shared" si="126"/>
        <v>0</v>
      </c>
      <c r="AP4046">
        <f t="shared" si="127"/>
        <v>0</v>
      </c>
    </row>
    <row r="4047" spans="1:42">
      <c r="A4047">
        <v>187753</v>
      </c>
      <c r="B4047" t="s">
        <v>9905</v>
      </c>
      <c r="C4047" t="s">
        <v>9906</v>
      </c>
      <c r="D4047">
        <v>10195717</v>
      </c>
      <c r="E4047" t="s">
        <v>201</v>
      </c>
      <c r="I4047" t="s">
        <v>9907</v>
      </c>
      <c r="J4047" t="s">
        <v>387</v>
      </c>
      <c r="K4047" s="6">
        <v>0.5</v>
      </c>
      <c r="L4047" s="8">
        <v>0.75</v>
      </c>
      <c r="M4047" t="s">
        <v>55</v>
      </c>
      <c r="N4047" t="s">
        <v>55</v>
      </c>
      <c r="Q4047" t="s">
        <v>9906</v>
      </c>
      <c r="R4047" t="s">
        <v>165</v>
      </c>
      <c r="S4047" t="s">
        <v>683</v>
      </c>
      <c r="T4047" t="s">
        <v>46</v>
      </c>
      <c r="U4047" t="s">
        <v>47</v>
      </c>
      <c r="V4047" t="s">
        <v>9908</v>
      </c>
      <c r="W4047">
        <v>38.907750999999998</v>
      </c>
      <c r="X4047">
        <v>-77.048214000000002</v>
      </c>
      <c r="Y4047">
        <v>395818.15</v>
      </c>
      <c r="Z4047">
        <v>137766.84</v>
      </c>
      <c r="AA4047">
        <v>20037</v>
      </c>
      <c r="AB4047">
        <v>242440</v>
      </c>
      <c r="AC4047">
        <v>85697</v>
      </c>
      <c r="AD4047">
        <v>85697</v>
      </c>
      <c r="AE4047">
        <v>2</v>
      </c>
      <c r="AF4047" t="s">
        <v>86</v>
      </c>
      <c r="AG4047" t="s">
        <v>523</v>
      </c>
      <c r="AH4047" t="s">
        <v>50</v>
      </c>
      <c r="AI4047">
        <v>208</v>
      </c>
      <c r="AJ4047">
        <v>5</v>
      </c>
      <c r="AK4047" t="s">
        <v>51</v>
      </c>
      <c r="AL4047">
        <v>2011</v>
      </c>
      <c r="AM4047">
        <v>-77.0482167133801</v>
      </c>
      <c r="AN4047">
        <v>38.907758882106997</v>
      </c>
      <c r="AO4047" t="b">
        <f t="shared" si="126"/>
        <v>1</v>
      </c>
      <c r="AP4047">
        <f t="shared" si="127"/>
        <v>1</v>
      </c>
    </row>
    <row r="4048" spans="1:42">
      <c r="A4048">
        <v>187755</v>
      </c>
      <c r="B4048" t="s">
        <v>13376</v>
      </c>
      <c r="C4048" t="s">
        <v>13377</v>
      </c>
      <c r="D4048">
        <v>10195725</v>
      </c>
      <c r="E4048" t="s">
        <v>201</v>
      </c>
      <c r="I4048" t="s">
        <v>13378</v>
      </c>
      <c r="J4048" t="s">
        <v>387</v>
      </c>
      <c r="K4048" s="6">
        <v>0.375</v>
      </c>
      <c r="L4048" s="8">
        <v>0.54166666666666663</v>
      </c>
      <c r="M4048" t="s">
        <v>55</v>
      </c>
      <c r="N4048" t="s">
        <v>55</v>
      </c>
      <c r="O4048" t="s">
        <v>13377</v>
      </c>
      <c r="P4048" t="s">
        <v>13379</v>
      </c>
      <c r="Q4048" t="s">
        <v>13377</v>
      </c>
      <c r="R4048" t="s">
        <v>165</v>
      </c>
      <c r="S4048" t="s">
        <v>683</v>
      </c>
      <c r="T4048" t="s">
        <v>46</v>
      </c>
      <c r="U4048" t="s">
        <v>47</v>
      </c>
      <c r="V4048" t="s">
        <v>13380</v>
      </c>
      <c r="W4048">
        <v>38.912011999999997</v>
      </c>
      <c r="X4048">
        <v>-77.042680000000004</v>
      </c>
      <c r="Y4048">
        <v>396298.41</v>
      </c>
      <c r="Z4048">
        <v>138239.60999999999</v>
      </c>
      <c r="AA4048">
        <v>20009</v>
      </c>
      <c r="AB4048">
        <v>226526</v>
      </c>
      <c r="AC4048">
        <v>69530</v>
      </c>
      <c r="AD4048">
        <v>69530</v>
      </c>
      <c r="AE4048">
        <v>2</v>
      </c>
      <c r="AF4048" t="s">
        <v>86</v>
      </c>
      <c r="AG4048" t="s">
        <v>366</v>
      </c>
      <c r="AH4048" t="s">
        <v>50</v>
      </c>
      <c r="AI4048">
        <v>208</v>
      </c>
      <c r="AJ4048">
        <v>6</v>
      </c>
      <c r="AK4048" t="s">
        <v>51</v>
      </c>
      <c r="AL4048">
        <v>590</v>
      </c>
      <c r="AM4048">
        <v>-77.042682129356095</v>
      </c>
      <c r="AN4048">
        <v>38.9120199105067</v>
      </c>
      <c r="AO4048" t="b">
        <f t="shared" si="126"/>
        <v>1</v>
      </c>
      <c r="AP4048">
        <f t="shared" si="127"/>
        <v>1</v>
      </c>
    </row>
    <row r="4049" spans="1:42">
      <c r="A4049">
        <v>187549</v>
      </c>
      <c r="B4049" t="s">
        <v>13381</v>
      </c>
      <c r="C4049" t="s">
        <v>13382</v>
      </c>
      <c r="D4049">
        <v>10195732</v>
      </c>
      <c r="E4049" t="s">
        <v>160</v>
      </c>
      <c r="I4049" t="s">
        <v>13383</v>
      </c>
      <c r="J4049" t="s">
        <v>387</v>
      </c>
      <c r="K4049" s="6">
        <v>0.54166666666666663</v>
      </c>
      <c r="L4049" s="8">
        <v>0.75</v>
      </c>
      <c r="M4049" t="s">
        <v>174</v>
      </c>
      <c r="N4049" t="s">
        <v>174</v>
      </c>
      <c r="O4049" t="s">
        <v>13384</v>
      </c>
      <c r="P4049" t="s">
        <v>13385</v>
      </c>
      <c r="Q4049" t="s">
        <v>13384</v>
      </c>
      <c r="R4049" t="s">
        <v>165</v>
      </c>
      <c r="S4049" t="s">
        <v>266</v>
      </c>
      <c r="T4049" t="s">
        <v>46</v>
      </c>
      <c r="U4049" t="s">
        <v>47</v>
      </c>
      <c r="V4049" t="s">
        <v>13386</v>
      </c>
      <c r="W4049">
        <v>38.904966000000002</v>
      </c>
      <c r="X4049">
        <v>-77.039271999999997</v>
      </c>
      <c r="Y4049">
        <v>396593.67</v>
      </c>
      <c r="Z4049">
        <v>137457.29999999999</v>
      </c>
      <c r="AA4049">
        <v>20036</v>
      </c>
      <c r="AB4049">
        <v>241796</v>
      </c>
      <c r="AC4049">
        <v>85074</v>
      </c>
      <c r="AD4049">
        <v>85074</v>
      </c>
      <c r="AE4049">
        <v>2</v>
      </c>
      <c r="AF4049" t="s">
        <v>86</v>
      </c>
      <c r="AG4049" t="s">
        <v>90</v>
      </c>
      <c r="AH4049" t="s">
        <v>50</v>
      </c>
      <c r="AI4049">
        <v>207</v>
      </c>
      <c r="AJ4049">
        <v>6</v>
      </c>
      <c r="AK4049" t="s">
        <v>524</v>
      </c>
      <c r="AL4049">
        <v>998</v>
      </c>
      <c r="AM4049">
        <v>-77.039273860301904</v>
      </c>
      <c r="AN4049">
        <v>38.904973785686899</v>
      </c>
      <c r="AO4049" t="b">
        <f t="shared" si="126"/>
        <v>0</v>
      </c>
      <c r="AP4049">
        <f t="shared" si="127"/>
        <v>0</v>
      </c>
    </row>
    <row r="4050" spans="1:42">
      <c r="A4050">
        <v>187971</v>
      </c>
      <c r="B4050" t="s">
        <v>13908</v>
      </c>
      <c r="C4050" t="s">
        <v>13909</v>
      </c>
      <c r="D4050">
        <v>10195748</v>
      </c>
      <c r="E4050" t="s">
        <v>201</v>
      </c>
      <c r="I4050" t="s">
        <v>13910</v>
      </c>
      <c r="J4050" t="s">
        <v>387</v>
      </c>
      <c r="K4050" s="6">
        <v>0.5</v>
      </c>
      <c r="L4050" s="8">
        <v>0.79166666666666663</v>
      </c>
      <c r="M4050" t="s">
        <v>683</v>
      </c>
      <c r="N4050" t="s">
        <v>683</v>
      </c>
      <c r="Q4050" t="s">
        <v>13909</v>
      </c>
      <c r="R4050" t="s">
        <v>165</v>
      </c>
      <c r="S4050" t="s">
        <v>56</v>
      </c>
      <c r="T4050" t="s">
        <v>46</v>
      </c>
      <c r="U4050" t="s">
        <v>47</v>
      </c>
      <c r="V4050" t="s">
        <v>13911</v>
      </c>
      <c r="W4050">
        <v>38.883056000000003</v>
      </c>
      <c r="X4050">
        <v>-77.004831999999993</v>
      </c>
      <c r="Y4050">
        <v>399580.77</v>
      </c>
      <c r="Z4050">
        <v>135024.41</v>
      </c>
      <c r="AA4050">
        <v>20003</v>
      </c>
      <c r="AB4050">
        <v>149855</v>
      </c>
      <c r="AC4050">
        <v>58369</v>
      </c>
      <c r="AD4050">
        <v>58369</v>
      </c>
      <c r="AE4050">
        <v>6</v>
      </c>
      <c r="AF4050" t="s">
        <v>72</v>
      </c>
      <c r="AG4050" t="s">
        <v>73</v>
      </c>
      <c r="AH4050" t="s">
        <v>63</v>
      </c>
      <c r="AI4050">
        <v>106</v>
      </c>
      <c r="AJ4050">
        <v>26</v>
      </c>
      <c r="AK4050" t="s">
        <v>51</v>
      </c>
      <c r="AL4050">
        <v>4064</v>
      </c>
      <c r="AM4050">
        <v>-77.004834100611703</v>
      </c>
      <c r="AN4050">
        <v>38.883063914449401</v>
      </c>
      <c r="AO4050" t="b">
        <f t="shared" si="126"/>
        <v>1</v>
      </c>
      <c r="AP4050">
        <f t="shared" si="127"/>
        <v>1</v>
      </c>
    </row>
    <row r="4051" spans="1:42">
      <c r="A4051">
        <v>187341</v>
      </c>
      <c r="B4051" t="s">
        <v>13387</v>
      </c>
      <c r="C4051" t="s">
        <v>13388</v>
      </c>
      <c r="D4051">
        <v>10195755</v>
      </c>
      <c r="E4051" t="s">
        <v>652</v>
      </c>
      <c r="I4051" t="s">
        <v>13389</v>
      </c>
      <c r="J4051" t="s">
        <v>387</v>
      </c>
      <c r="K4051" s="6">
        <v>0.29166666666666669</v>
      </c>
      <c r="L4051" s="8">
        <v>0.70833333333333337</v>
      </c>
      <c r="M4051" t="s">
        <v>387</v>
      </c>
      <c r="N4051" t="s">
        <v>95</v>
      </c>
      <c r="O4051" t="s">
        <v>13388</v>
      </c>
      <c r="P4051" t="s">
        <v>13390</v>
      </c>
      <c r="Q4051" t="s">
        <v>13388</v>
      </c>
      <c r="R4051" t="s">
        <v>165</v>
      </c>
      <c r="S4051" t="s">
        <v>415</v>
      </c>
      <c r="T4051" t="s">
        <v>46</v>
      </c>
      <c r="U4051" t="s">
        <v>47</v>
      </c>
      <c r="V4051" t="s">
        <v>13391</v>
      </c>
      <c r="W4051">
        <v>38.933317000000002</v>
      </c>
      <c r="X4051">
        <v>-77.045158999999998</v>
      </c>
      <c r="Y4051">
        <v>396084.53</v>
      </c>
      <c r="Z4051">
        <v>140604.70000000001</v>
      </c>
      <c r="AA4051">
        <v>20010</v>
      </c>
      <c r="AB4051">
        <v>233914</v>
      </c>
      <c r="AC4051">
        <v>76910</v>
      </c>
      <c r="AD4051">
        <v>76910</v>
      </c>
      <c r="AE4051">
        <v>1</v>
      </c>
      <c r="AF4051" t="s">
        <v>803</v>
      </c>
      <c r="AG4051" t="s">
        <v>2027</v>
      </c>
      <c r="AH4051" t="s">
        <v>188</v>
      </c>
      <c r="AI4051">
        <v>408</v>
      </c>
      <c r="AJ4051">
        <v>2</v>
      </c>
      <c r="AK4051" t="s">
        <v>51</v>
      </c>
      <c r="AL4051">
        <v>775</v>
      </c>
      <c r="AM4051">
        <v>-77.0451616863417</v>
      </c>
      <c r="AN4051">
        <v>38.933324475537503</v>
      </c>
      <c r="AO4051" t="b">
        <f t="shared" si="126"/>
        <v>1</v>
      </c>
      <c r="AP4051">
        <f t="shared" si="127"/>
        <v>1</v>
      </c>
    </row>
    <row r="4052" spans="1:42">
      <c r="A4052">
        <v>187550</v>
      </c>
      <c r="B4052" t="s">
        <v>13392</v>
      </c>
      <c r="C4052" t="s">
        <v>13393</v>
      </c>
      <c r="D4052">
        <v>10195757</v>
      </c>
      <c r="E4052" t="s">
        <v>201</v>
      </c>
      <c r="I4052" t="s">
        <v>13394</v>
      </c>
      <c r="J4052" t="s">
        <v>387</v>
      </c>
      <c r="K4052" s="6">
        <v>0.33333333333333331</v>
      </c>
      <c r="L4052" s="8">
        <v>0.70833333333333337</v>
      </c>
      <c r="M4052" t="s">
        <v>174</v>
      </c>
      <c r="N4052" t="s">
        <v>174</v>
      </c>
      <c r="O4052" t="s">
        <v>13393</v>
      </c>
      <c r="P4052" t="s">
        <v>13395</v>
      </c>
      <c r="Q4052" t="s">
        <v>13393</v>
      </c>
      <c r="R4052" t="s">
        <v>165</v>
      </c>
      <c r="S4052" t="s">
        <v>266</v>
      </c>
      <c r="T4052" t="s">
        <v>46</v>
      </c>
      <c r="U4052" t="s">
        <v>47</v>
      </c>
      <c r="V4052" t="s">
        <v>10054</v>
      </c>
      <c r="W4052">
        <v>38.912449000000002</v>
      </c>
      <c r="X4052">
        <v>-77.042047999999994</v>
      </c>
      <c r="Y4052">
        <v>396353.23</v>
      </c>
      <c r="Z4052">
        <v>138288.09</v>
      </c>
      <c r="AA4052">
        <v>20009</v>
      </c>
      <c r="AB4052">
        <v>225438</v>
      </c>
      <c r="AC4052">
        <v>68095</v>
      </c>
      <c r="AD4052">
        <v>68095</v>
      </c>
      <c r="AE4052">
        <v>2</v>
      </c>
      <c r="AF4052" t="s">
        <v>86</v>
      </c>
      <c r="AG4052" t="s">
        <v>366</v>
      </c>
      <c r="AH4052" t="s">
        <v>50</v>
      </c>
      <c r="AI4052">
        <v>208</v>
      </c>
      <c r="AJ4052">
        <v>6</v>
      </c>
      <c r="AK4052" t="s">
        <v>51</v>
      </c>
      <c r="AL4052">
        <v>522</v>
      </c>
      <c r="AM4052">
        <v>-77.042050304754497</v>
      </c>
      <c r="AN4052">
        <v>38.912456863996198</v>
      </c>
      <c r="AO4052" t="b">
        <f t="shared" si="126"/>
        <v>1</v>
      </c>
      <c r="AP4052">
        <f t="shared" si="127"/>
        <v>1</v>
      </c>
    </row>
    <row r="4053" spans="1:42">
      <c r="A4053">
        <v>187767</v>
      </c>
      <c r="B4053" t="s">
        <v>6327</v>
      </c>
      <c r="C4053" t="s">
        <v>6328</v>
      </c>
      <c r="D4053">
        <v>10195762</v>
      </c>
      <c r="E4053" t="s">
        <v>201</v>
      </c>
      <c r="I4053" t="s">
        <v>6329</v>
      </c>
      <c r="J4053" t="s">
        <v>387</v>
      </c>
      <c r="K4053" s="6">
        <v>0.29166666666666669</v>
      </c>
      <c r="L4053" s="8">
        <v>0.79166666666666663</v>
      </c>
      <c r="M4053" t="s">
        <v>55</v>
      </c>
      <c r="N4053" t="s">
        <v>55</v>
      </c>
      <c r="Q4053" t="s">
        <v>6328</v>
      </c>
      <c r="R4053" t="s">
        <v>165</v>
      </c>
      <c r="S4053" t="s">
        <v>683</v>
      </c>
      <c r="T4053" t="s">
        <v>46</v>
      </c>
      <c r="U4053" t="s">
        <v>47</v>
      </c>
      <c r="V4053" t="s">
        <v>6330</v>
      </c>
      <c r="W4053">
        <v>38.919873000000003</v>
      </c>
      <c r="X4053">
        <v>-77.028985000000006</v>
      </c>
      <c r="Y4053">
        <v>397486.41</v>
      </c>
      <c r="Z4053">
        <v>139111.73000000001</v>
      </c>
      <c r="AA4053">
        <v>20009</v>
      </c>
      <c r="AB4053">
        <v>240701</v>
      </c>
      <c r="AC4053">
        <v>83458</v>
      </c>
      <c r="AD4053">
        <v>83458</v>
      </c>
      <c r="AE4053">
        <v>1</v>
      </c>
      <c r="AF4053" t="s">
        <v>361</v>
      </c>
      <c r="AG4053" t="s">
        <v>373</v>
      </c>
      <c r="AH4053" t="s">
        <v>88</v>
      </c>
      <c r="AI4053">
        <v>305</v>
      </c>
      <c r="AJ4053">
        <v>3</v>
      </c>
      <c r="AK4053" t="s">
        <v>51</v>
      </c>
      <c r="AL4053">
        <v>1970</v>
      </c>
      <c r="AM4053">
        <v>-77.028987519325895</v>
      </c>
      <c r="AN4053">
        <v>38.919880459564901</v>
      </c>
      <c r="AO4053" t="b">
        <f t="shared" si="126"/>
        <v>1</v>
      </c>
      <c r="AP4053">
        <f t="shared" si="127"/>
        <v>1</v>
      </c>
    </row>
    <row r="4054" spans="1:42">
      <c r="A4054">
        <v>187972</v>
      </c>
      <c r="B4054" t="s">
        <v>13524</v>
      </c>
      <c r="C4054" t="s">
        <v>1747</v>
      </c>
      <c r="D4054">
        <v>10195767</v>
      </c>
      <c r="E4054" t="s">
        <v>160</v>
      </c>
      <c r="K4054" s="6">
        <v>0.66666666666666663</v>
      </c>
      <c r="L4054" s="8">
        <v>0.95833333333333337</v>
      </c>
      <c r="M4054" t="s">
        <v>683</v>
      </c>
      <c r="N4054" t="s">
        <v>683</v>
      </c>
      <c r="O4054" t="s">
        <v>1748</v>
      </c>
      <c r="P4054" t="s">
        <v>1749</v>
      </c>
      <c r="Q4054" t="s">
        <v>1748</v>
      </c>
      <c r="R4054" t="s">
        <v>148</v>
      </c>
      <c r="S4054" t="s">
        <v>56</v>
      </c>
      <c r="T4054" t="s">
        <v>46</v>
      </c>
      <c r="U4054" t="s">
        <v>47</v>
      </c>
      <c r="V4054" t="s">
        <v>13525</v>
      </c>
      <c r="W4054">
        <v>38.903128000000002</v>
      </c>
      <c r="X4054">
        <v>-77.034576000000001</v>
      </c>
      <c r="Y4054">
        <v>397000.87212000001</v>
      </c>
      <c r="Z4054">
        <v>137253.03584</v>
      </c>
      <c r="AB4054">
        <v>0</v>
      </c>
      <c r="AC4054">
        <v>455356</v>
      </c>
      <c r="AD4054">
        <v>391384</v>
      </c>
      <c r="AE4054">
        <v>2</v>
      </c>
      <c r="AF4054" t="s">
        <v>86</v>
      </c>
      <c r="AG4054" t="s">
        <v>90</v>
      </c>
      <c r="AH4054" t="s">
        <v>50</v>
      </c>
      <c r="AI4054">
        <v>207</v>
      </c>
      <c r="AJ4054">
        <v>6</v>
      </c>
      <c r="AK4054" t="s">
        <v>64</v>
      </c>
      <c r="AL4054">
        <v>4191</v>
      </c>
      <c r="AM4054">
        <v>-77.034578335724703</v>
      </c>
      <c r="AN4054">
        <v>38.9031351859037</v>
      </c>
      <c r="AO4054" t="b">
        <f t="shared" si="126"/>
        <v>0</v>
      </c>
      <c r="AP4054">
        <f t="shared" si="127"/>
        <v>0</v>
      </c>
    </row>
    <row r="4055" spans="1:42">
      <c r="A4055">
        <v>187769</v>
      </c>
      <c r="B4055" t="s">
        <v>13396</v>
      </c>
      <c r="C4055" t="s">
        <v>13397</v>
      </c>
      <c r="D4055">
        <v>10195773</v>
      </c>
      <c r="E4055" t="s">
        <v>201</v>
      </c>
      <c r="I4055" t="s">
        <v>13398</v>
      </c>
      <c r="J4055" t="s">
        <v>95</v>
      </c>
      <c r="K4055" s="6">
        <v>0.375</v>
      </c>
      <c r="L4055" s="8">
        <v>0.70833333333333337</v>
      </c>
      <c r="M4055" t="s">
        <v>55</v>
      </c>
      <c r="N4055" t="s">
        <v>55</v>
      </c>
      <c r="Q4055" t="s">
        <v>13397</v>
      </c>
      <c r="R4055" t="s">
        <v>165</v>
      </c>
      <c r="S4055" t="s">
        <v>683</v>
      </c>
      <c r="T4055" t="s">
        <v>46</v>
      </c>
      <c r="U4055" t="s">
        <v>47</v>
      </c>
      <c r="V4055" t="s">
        <v>13399</v>
      </c>
      <c r="W4055">
        <v>38.936624999999999</v>
      </c>
      <c r="X4055">
        <v>-77.075706999999994</v>
      </c>
      <c r="Y4055">
        <v>393436.22</v>
      </c>
      <c r="Z4055">
        <v>140973.71</v>
      </c>
      <c r="AA4055">
        <v>20016</v>
      </c>
      <c r="AB4055">
        <v>223276</v>
      </c>
      <c r="AC4055">
        <v>66328</v>
      </c>
      <c r="AD4055">
        <v>66328</v>
      </c>
      <c r="AE4055">
        <v>3</v>
      </c>
      <c r="AF4055" t="s">
        <v>168</v>
      </c>
      <c r="AG4055" t="s">
        <v>6657</v>
      </c>
      <c r="AH4055" t="s">
        <v>50</v>
      </c>
      <c r="AI4055">
        <v>204</v>
      </c>
      <c r="AJ4055">
        <v>14</v>
      </c>
      <c r="AK4055" t="s">
        <v>51</v>
      </c>
      <c r="AL4055">
        <v>487</v>
      </c>
      <c r="AM4055">
        <v>-77.075709709868406</v>
      </c>
      <c r="AN4055">
        <v>38.936632834008499</v>
      </c>
      <c r="AO4055" t="b">
        <f t="shared" si="126"/>
        <v>1</v>
      </c>
      <c r="AP4055">
        <f t="shared" si="127"/>
        <v>1</v>
      </c>
    </row>
    <row r="4056" spans="1:42">
      <c r="A4056">
        <v>187447</v>
      </c>
      <c r="B4056" t="s">
        <v>6333</v>
      </c>
      <c r="C4056" t="s">
        <v>556</v>
      </c>
      <c r="D4056">
        <v>10195774</v>
      </c>
      <c r="E4056" t="s">
        <v>2388</v>
      </c>
      <c r="I4056" t="s">
        <v>6334</v>
      </c>
      <c r="J4056" t="s">
        <v>203</v>
      </c>
      <c r="K4056" s="6">
        <v>0.66666666666666663</v>
      </c>
      <c r="L4056" s="8">
        <v>0.91666666666666663</v>
      </c>
      <c r="M4056" t="s">
        <v>265</v>
      </c>
      <c r="N4056" t="s">
        <v>265</v>
      </c>
      <c r="Q4056" t="s">
        <v>559</v>
      </c>
      <c r="R4056" t="s">
        <v>165</v>
      </c>
      <c r="S4056" t="s">
        <v>174</v>
      </c>
      <c r="T4056" t="s">
        <v>46</v>
      </c>
      <c r="U4056" t="s">
        <v>47</v>
      </c>
      <c r="V4056" t="s">
        <v>96</v>
      </c>
      <c r="W4056">
        <v>38.906668000000003</v>
      </c>
      <c r="X4056">
        <v>-77.024206000000007</v>
      </c>
      <c r="Y4056">
        <v>397900.46</v>
      </c>
      <c r="Z4056">
        <v>137645.73000000001</v>
      </c>
      <c r="AA4056">
        <v>20001</v>
      </c>
      <c r="AB4056">
        <v>243264</v>
      </c>
      <c r="AC4056">
        <v>86195</v>
      </c>
      <c r="AD4056">
        <v>86195</v>
      </c>
      <c r="AE4056">
        <v>2</v>
      </c>
      <c r="AF4056" t="s">
        <v>97</v>
      </c>
      <c r="AG4056" t="s">
        <v>98</v>
      </c>
      <c r="AH4056" t="s">
        <v>88</v>
      </c>
      <c r="AI4056">
        <v>307</v>
      </c>
      <c r="AJ4056">
        <v>7</v>
      </c>
      <c r="AK4056" t="s">
        <v>51</v>
      </c>
      <c r="AL4056">
        <v>1121</v>
      </c>
      <c r="AM4056">
        <v>-77.024208456269704</v>
      </c>
      <c r="AN4056">
        <v>38.906675322557803</v>
      </c>
      <c r="AO4056" t="b">
        <f t="shared" si="126"/>
        <v>0</v>
      </c>
      <c r="AP4056">
        <f t="shared" si="127"/>
        <v>0</v>
      </c>
    </row>
    <row r="4057" spans="1:42">
      <c r="A4057">
        <v>187973</v>
      </c>
      <c r="B4057" t="s">
        <v>13905</v>
      </c>
      <c r="C4057" t="s">
        <v>13397</v>
      </c>
      <c r="D4057">
        <v>10195776</v>
      </c>
      <c r="E4057" t="s">
        <v>201</v>
      </c>
      <c r="I4057" t="s">
        <v>13906</v>
      </c>
      <c r="J4057" t="s">
        <v>95</v>
      </c>
      <c r="K4057" s="6">
        <v>0.375</v>
      </c>
      <c r="L4057" s="8">
        <v>0.75</v>
      </c>
      <c r="M4057" t="s">
        <v>55</v>
      </c>
      <c r="N4057" t="s">
        <v>683</v>
      </c>
      <c r="Q4057" t="s">
        <v>13397</v>
      </c>
      <c r="R4057" t="s">
        <v>165</v>
      </c>
      <c r="S4057" t="s">
        <v>56</v>
      </c>
      <c r="T4057" t="s">
        <v>46</v>
      </c>
      <c r="U4057" t="s">
        <v>47</v>
      </c>
      <c r="V4057" t="s">
        <v>13907</v>
      </c>
      <c r="W4057">
        <v>38.928950999999998</v>
      </c>
      <c r="X4057">
        <v>-76.998309000000006</v>
      </c>
      <c r="Y4057">
        <v>400146.66</v>
      </c>
      <c r="Z4057">
        <v>140119.04000000001</v>
      </c>
      <c r="AA4057">
        <v>20017</v>
      </c>
      <c r="AB4057">
        <v>308867</v>
      </c>
      <c r="AC4057">
        <v>462702</v>
      </c>
      <c r="AD4057">
        <v>398048</v>
      </c>
      <c r="AE4057">
        <v>5</v>
      </c>
      <c r="AF4057" t="s">
        <v>408</v>
      </c>
      <c r="AG4057" t="s">
        <v>3109</v>
      </c>
      <c r="AH4057" t="s">
        <v>410</v>
      </c>
      <c r="AI4057">
        <v>502</v>
      </c>
      <c r="AJ4057">
        <v>21</v>
      </c>
      <c r="AK4057" t="s">
        <v>51</v>
      </c>
      <c r="AL4057">
        <v>4200</v>
      </c>
      <c r="AM4057">
        <v>-76.998310873573899</v>
      </c>
      <c r="AN4057">
        <v>38.928958214106999</v>
      </c>
      <c r="AO4057" t="b">
        <f t="shared" si="126"/>
        <v>1</v>
      </c>
      <c r="AP4057">
        <f t="shared" si="127"/>
        <v>1</v>
      </c>
    </row>
    <row r="4058" spans="1:42">
      <c r="A4058">
        <v>187552</v>
      </c>
      <c r="B4058" t="s">
        <v>13901</v>
      </c>
      <c r="C4058" t="s">
        <v>13902</v>
      </c>
      <c r="D4058">
        <v>10195782</v>
      </c>
      <c r="E4058" t="s">
        <v>201</v>
      </c>
      <c r="I4058" t="s">
        <v>13903</v>
      </c>
      <c r="J4058" t="s">
        <v>387</v>
      </c>
      <c r="K4058" s="6">
        <v>0.375</v>
      </c>
      <c r="L4058" s="8">
        <v>0.625</v>
      </c>
      <c r="M4058" t="s">
        <v>265</v>
      </c>
      <c r="N4058" t="s">
        <v>174</v>
      </c>
      <c r="Q4058" t="s">
        <v>13902</v>
      </c>
      <c r="R4058" t="s">
        <v>165</v>
      </c>
      <c r="S4058" t="s">
        <v>266</v>
      </c>
      <c r="T4058" t="s">
        <v>46</v>
      </c>
      <c r="U4058" t="s">
        <v>47</v>
      </c>
      <c r="V4058" t="s">
        <v>13904</v>
      </c>
      <c r="W4058">
        <v>38.923237</v>
      </c>
      <c r="X4058">
        <v>-77.043496000000005</v>
      </c>
      <c r="Y4058">
        <v>396228.24</v>
      </c>
      <c r="Z4058">
        <v>139485.71</v>
      </c>
      <c r="AB4058">
        <v>0</v>
      </c>
      <c r="AC4058">
        <v>478103</v>
      </c>
      <c r="AD4058">
        <v>411313</v>
      </c>
      <c r="AE4058">
        <v>1</v>
      </c>
      <c r="AF4058" t="s">
        <v>318</v>
      </c>
      <c r="AG4058" t="s">
        <v>767</v>
      </c>
      <c r="AH4058" t="s">
        <v>88</v>
      </c>
      <c r="AI4058">
        <v>303</v>
      </c>
      <c r="AJ4058">
        <v>1</v>
      </c>
      <c r="AK4058" t="s">
        <v>51</v>
      </c>
      <c r="AL4058">
        <v>4023</v>
      </c>
      <c r="AM4058">
        <v>-77.043498045438298</v>
      </c>
      <c r="AN4058">
        <v>38.923244892631402</v>
      </c>
      <c r="AO4058" t="b">
        <f t="shared" si="126"/>
        <v>1</v>
      </c>
      <c r="AP4058">
        <f t="shared" si="127"/>
        <v>1</v>
      </c>
    </row>
    <row r="4059" spans="1:42">
      <c r="A4059">
        <v>187770</v>
      </c>
      <c r="B4059" t="s">
        <v>6336</v>
      </c>
      <c r="C4059" t="s">
        <v>6337</v>
      </c>
      <c r="D4059">
        <v>10195787</v>
      </c>
      <c r="E4059" t="s">
        <v>81</v>
      </c>
      <c r="I4059" t="s">
        <v>6338</v>
      </c>
      <c r="J4059" t="s">
        <v>266</v>
      </c>
      <c r="K4059" s="6">
        <v>0.41666666666666669</v>
      </c>
      <c r="L4059" s="8">
        <v>0.70833333333333337</v>
      </c>
      <c r="M4059" t="s">
        <v>55</v>
      </c>
      <c r="N4059" t="s">
        <v>55</v>
      </c>
      <c r="O4059" t="s">
        <v>6339</v>
      </c>
      <c r="P4059" t="s">
        <v>6340</v>
      </c>
      <c r="Q4059" t="s">
        <v>6337</v>
      </c>
      <c r="R4059" t="s">
        <v>165</v>
      </c>
      <c r="S4059" t="s">
        <v>683</v>
      </c>
      <c r="T4059" t="s">
        <v>46</v>
      </c>
      <c r="U4059" t="s">
        <v>47</v>
      </c>
      <c r="V4059" t="s">
        <v>6341</v>
      </c>
      <c r="W4059">
        <v>38.918067000000001</v>
      </c>
      <c r="X4059">
        <v>-77.048878000000002</v>
      </c>
      <c r="Y4059">
        <v>395761.2</v>
      </c>
      <c r="Z4059">
        <v>138912.03</v>
      </c>
      <c r="AA4059">
        <v>20008</v>
      </c>
      <c r="AB4059">
        <v>277144</v>
      </c>
      <c r="AC4059">
        <v>119199</v>
      </c>
      <c r="AD4059">
        <v>119199</v>
      </c>
      <c r="AE4059">
        <v>2</v>
      </c>
      <c r="AF4059" t="s">
        <v>205</v>
      </c>
      <c r="AG4059" t="s">
        <v>206</v>
      </c>
      <c r="AH4059" t="s">
        <v>50</v>
      </c>
      <c r="AI4059">
        <v>208</v>
      </c>
      <c r="AJ4059">
        <v>1</v>
      </c>
      <c r="AK4059" t="s">
        <v>51</v>
      </c>
      <c r="AL4059">
        <v>1376</v>
      </c>
      <c r="AM4059">
        <v>-77.048880385475499</v>
      </c>
      <c r="AN4059">
        <v>38.918074867783197</v>
      </c>
      <c r="AO4059" t="b">
        <f t="shared" si="126"/>
        <v>1</v>
      </c>
      <c r="AP4059">
        <f t="shared" si="127"/>
        <v>1</v>
      </c>
    </row>
    <row r="4060" spans="1:42">
      <c r="A4060">
        <v>187631</v>
      </c>
      <c r="B4060" t="s">
        <v>6349</v>
      </c>
      <c r="C4060" t="s">
        <v>873</v>
      </c>
      <c r="D4060">
        <v>10195801</v>
      </c>
      <c r="E4060" t="s">
        <v>1806</v>
      </c>
      <c r="F4060" t="s">
        <v>2759</v>
      </c>
      <c r="H4060">
        <v>109298</v>
      </c>
      <c r="I4060" t="s">
        <v>6350</v>
      </c>
      <c r="J4060" t="s">
        <v>387</v>
      </c>
      <c r="K4060" s="6">
        <v>0.29166666666666669</v>
      </c>
      <c r="L4060" s="8">
        <v>0.70833333333333337</v>
      </c>
      <c r="M4060" t="s">
        <v>415</v>
      </c>
      <c r="N4060" t="s">
        <v>266</v>
      </c>
      <c r="O4060" t="s">
        <v>876</v>
      </c>
      <c r="P4060" t="s">
        <v>877</v>
      </c>
      <c r="Q4060" t="s">
        <v>876</v>
      </c>
      <c r="R4060" t="s">
        <v>165</v>
      </c>
      <c r="S4060" t="s">
        <v>55</v>
      </c>
      <c r="W4060">
        <v>0</v>
      </c>
      <c r="X4060">
        <v>0</v>
      </c>
      <c r="Y4060">
        <v>0</v>
      </c>
      <c r="Z4060">
        <v>0</v>
      </c>
      <c r="AB4060">
        <v>-100</v>
      </c>
      <c r="AC4060">
        <v>-100</v>
      </c>
      <c r="AD4060">
        <v>348291</v>
      </c>
      <c r="AF4060" t="s">
        <v>51</v>
      </c>
      <c r="AG4060" t="s">
        <v>51</v>
      </c>
      <c r="AJ4060" t="s">
        <v>51</v>
      </c>
      <c r="AK4060" t="s">
        <v>51</v>
      </c>
      <c r="AL4060">
        <v>1819</v>
      </c>
      <c r="AM4060">
        <v>-81.529192133279295</v>
      </c>
      <c r="AN4060">
        <v>37.5772691877347</v>
      </c>
      <c r="AO4060" t="b">
        <f t="shared" si="126"/>
        <v>0</v>
      </c>
      <c r="AP4060">
        <f t="shared" si="127"/>
        <v>0</v>
      </c>
    </row>
    <row r="4061" spans="1:42">
      <c r="A4061">
        <v>187416</v>
      </c>
      <c r="B4061" t="s">
        <v>13400</v>
      </c>
      <c r="C4061" t="s">
        <v>13401</v>
      </c>
      <c r="D4061">
        <v>10195831</v>
      </c>
      <c r="E4061" t="s">
        <v>201</v>
      </c>
      <c r="I4061" t="s">
        <v>13402</v>
      </c>
      <c r="J4061" t="s">
        <v>387</v>
      </c>
      <c r="K4061" s="6">
        <v>0.29166666666666669</v>
      </c>
      <c r="L4061" s="8">
        <v>0.70833333333333337</v>
      </c>
      <c r="M4061" t="s">
        <v>415</v>
      </c>
      <c r="N4061" t="s">
        <v>203</v>
      </c>
      <c r="Q4061" t="s">
        <v>13401</v>
      </c>
      <c r="R4061" t="s">
        <v>165</v>
      </c>
      <c r="S4061" t="s">
        <v>265</v>
      </c>
      <c r="T4061" t="s">
        <v>46</v>
      </c>
      <c r="U4061" t="s">
        <v>47</v>
      </c>
      <c r="V4061" t="s">
        <v>13403</v>
      </c>
      <c r="W4061">
        <v>38.912058999999999</v>
      </c>
      <c r="X4061">
        <v>-77.034333000000004</v>
      </c>
      <c r="Y4061">
        <v>397022.29</v>
      </c>
      <c r="Z4061">
        <v>138244.42000000001</v>
      </c>
      <c r="AA4061">
        <v>20009</v>
      </c>
      <c r="AB4061">
        <v>226301</v>
      </c>
      <c r="AC4061">
        <v>69298</v>
      </c>
      <c r="AD4061">
        <v>69298</v>
      </c>
      <c r="AE4061">
        <v>2</v>
      </c>
      <c r="AF4061" t="s">
        <v>97</v>
      </c>
      <c r="AG4061" t="s">
        <v>222</v>
      </c>
      <c r="AH4061" t="s">
        <v>88</v>
      </c>
      <c r="AI4061">
        <v>301</v>
      </c>
      <c r="AJ4061">
        <v>7</v>
      </c>
      <c r="AK4061" t="s">
        <v>51</v>
      </c>
      <c r="AL4061">
        <v>509</v>
      </c>
      <c r="AM4061">
        <v>-77.034335714498596</v>
      </c>
      <c r="AN4061">
        <v>38.912065991553902</v>
      </c>
      <c r="AO4061" t="b">
        <f t="shared" si="126"/>
        <v>1</v>
      </c>
      <c r="AP4061">
        <f t="shared" si="127"/>
        <v>1</v>
      </c>
    </row>
    <row r="4062" spans="1:42">
      <c r="A4062">
        <v>187974</v>
      </c>
      <c r="B4062" t="s">
        <v>13899</v>
      </c>
      <c r="C4062" t="s">
        <v>13895</v>
      </c>
      <c r="D4062">
        <v>10195835</v>
      </c>
      <c r="E4062" t="s">
        <v>201</v>
      </c>
      <c r="I4062" t="s">
        <v>13900</v>
      </c>
      <c r="J4062" t="s">
        <v>387</v>
      </c>
      <c r="K4062" s="6">
        <v>0.29166666666666669</v>
      </c>
      <c r="L4062" s="8">
        <v>0.70833333333333337</v>
      </c>
      <c r="M4062" t="s">
        <v>683</v>
      </c>
      <c r="N4062" t="s">
        <v>683</v>
      </c>
      <c r="Q4062" t="s">
        <v>13895</v>
      </c>
      <c r="R4062" t="s">
        <v>165</v>
      </c>
      <c r="S4062" t="s">
        <v>56</v>
      </c>
      <c r="T4062" t="s">
        <v>46</v>
      </c>
      <c r="U4062" t="s">
        <v>47</v>
      </c>
      <c r="V4062" t="s">
        <v>3951</v>
      </c>
      <c r="W4062">
        <v>38.917653000000001</v>
      </c>
      <c r="X4062">
        <v>-77.027595000000005</v>
      </c>
      <c r="Y4062">
        <v>397588.98</v>
      </c>
      <c r="Z4062">
        <v>138866.72</v>
      </c>
      <c r="AA4062">
        <v>20001</v>
      </c>
      <c r="AB4062">
        <v>284156</v>
      </c>
      <c r="AC4062">
        <v>122959</v>
      </c>
      <c r="AD4062">
        <v>122959</v>
      </c>
      <c r="AE4062">
        <v>1</v>
      </c>
      <c r="AF4062" t="s">
        <v>361</v>
      </c>
      <c r="AG4062" t="s">
        <v>591</v>
      </c>
      <c r="AH4062" t="s">
        <v>88</v>
      </c>
      <c r="AI4062">
        <v>305</v>
      </c>
      <c r="AJ4062">
        <v>3</v>
      </c>
      <c r="AK4062" t="s">
        <v>51</v>
      </c>
      <c r="AL4062">
        <v>4182</v>
      </c>
      <c r="AM4062">
        <v>-77.027803882197105</v>
      </c>
      <c r="AN4062">
        <v>38.917673616288099</v>
      </c>
      <c r="AO4062" t="b">
        <f t="shared" si="126"/>
        <v>1</v>
      </c>
      <c r="AP4062">
        <f t="shared" si="127"/>
        <v>1</v>
      </c>
    </row>
    <row r="4063" spans="1:42">
      <c r="A4063">
        <v>187975</v>
      </c>
      <c r="B4063" t="s">
        <v>13894</v>
      </c>
      <c r="C4063" t="s">
        <v>13895</v>
      </c>
      <c r="D4063">
        <v>10195840</v>
      </c>
      <c r="E4063" t="s">
        <v>201</v>
      </c>
      <c r="I4063" t="s">
        <v>13896</v>
      </c>
      <c r="J4063" t="s">
        <v>387</v>
      </c>
      <c r="K4063" s="6">
        <v>0.29166666666666669</v>
      </c>
      <c r="L4063" s="8">
        <v>0.70833333333333337</v>
      </c>
      <c r="M4063" t="s">
        <v>683</v>
      </c>
      <c r="N4063" t="s">
        <v>683</v>
      </c>
      <c r="O4063" t="s">
        <v>13895</v>
      </c>
      <c r="P4063" t="s">
        <v>13897</v>
      </c>
      <c r="Q4063" t="s">
        <v>13895</v>
      </c>
      <c r="R4063" t="s">
        <v>165</v>
      </c>
      <c r="S4063" t="s">
        <v>56</v>
      </c>
      <c r="T4063" t="s">
        <v>46</v>
      </c>
      <c r="U4063" t="s">
        <v>47</v>
      </c>
      <c r="V4063" t="s">
        <v>13898</v>
      </c>
      <c r="W4063">
        <v>38.956001999999998</v>
      </c>
      <c r="X4063">
        <v>-77.03049</v>
      </c>
      <c r="Y4063">
        <v>397357.22</v>
      </c>
      <c r="Z4063">
        <v>143122.39000000001</v>
      </c>
      <c r="AA4063">
        <v>20011</v>
      </c>
      <c r="AB4063">
        <v>254903</v>
      </c>
      <c r="AC4063">
        <v>98074</v>
      </c>
      <c r="AD4063">
        <v>98074</v>
      </c>
      <c r="AE4063">
        <v>4</v>
      </c>
      <c r="AF4063" t="s">
        <v>445</v>
      </c>
      <c r="AG4063" t="s">
        <v>4607</v>
      </c>
      <c r="AH4063" t="s">
        <v>188</v>
      </c>
      <c r="AI4063">
        <v>403</v>
      </c>
      <c r="AJ4063">
        <v>18</v>
      </c>
      <c r="AK4063" t="s">
        <v>51</v>
      </c>
      <c r="AL4063">
        <v>4096</v>
      </c>
      <c r="AM4063">
        <v>-77.030492711216894</v>
      </c>
      <c r="AN4063">
        <v>38.956009294709901</v>
      </c>
      <c r="AO4063" t="b">
        <f t="shared" si="126"/>
        <v>1</v>
      </c>
      <c r="AP4063">
        <f t="shared" si="127"/>
        <v>1</v>
      </c>
    </row>
    <row r="4064" spans="1:42">
      <c r="A4064">
        <v>187771</v>
      </c>
      <c r="B4064" t="s">
        <v>6355</v>
      </c>
      <c r="C4064" t="s">
        <v>6356</v>
      </c>
      <c r="D4064">
        <v>10195843</v>
      </c>
      <c r="E4064" t="s">
        <v>201</v>
      </c>
      <c r="I4064" t="s">
        <v>6357</v>
      </c>
      <c r="J4064" t="s">
        <v>265</v>
      </c>
      <c r="K4064" s="6">
        <v>0.29166666666666669</v>
      </c>
      <c r="L4064" s="8">
        <v>0.79166666666666663</v>
      </c>
      <c r="M4064" t="s">
        <v>55</v>
      </c>
      <c r="N4064" t="s">
        <v>55</v>
      </c>
      <c r="O4064" t="s">
        <v>6356</v>
      </c>
      <c r="P4064" t="s">
        <v>6358</v>
      </c>
      <c r="Q4064" t="s">
        <v>6356</v>
      </c>
      <c r="R4064" t="s">
        <v>165</v>
      </c>
      <c r="S4064" t="s">
        <v>683</v>
      </c>
      <c r="T4064" t="s">
        <v>46</v>
      </c>
      <c r="U4064" t="s">
        <v>47</v>
      </c>
      <c r="V4064" t="s">
        <v>6359</v>
      </c>
      <c r="W4064">
        <v>38.956037000000002</v>
      </c>
      <c r="X4064">
        <v>-77.015086999999994</v>
      </c>
      <c r="Y4064">
        <v>398692.34</v>
      </c>
      <c r="Z4064">
        <v>143125.91</v>
      </c>
      <c r="AA4064">
        <v>20011</v>
      </c>
      <c r="AB4064">
        <v>244781</v>
      </c>
      <c r="AC4064">
        <v>87708</v>
      </c>
      <c r="AD4064">
        <v>87708</v>
      </c>
      <c r="AE4064">
        <v>4</v>
      </c>
      <c r="AF4064" t="s">
        <v>745</v>
      </c>
      <c r="AG4064" t="s">
        <v>3636</v>
      </c>
      <c r="AH4064" t="s">
        <v>188</v>
      </c>
      <c r="AI4064">
        <v>403</v>
      </c>
      <c r="AJ4064">
        <v>18</v>
      </c>
      <c r="AK4064" t="s">
        <v>51</v>
      </c>
      <c r="AL4064">
        <v>1150</v>
      </c>
      <c r="AM4064">
        <v>-77.0150890997282</v>
      </c>
      <c r="AN4064">
        <v>38.956044006742701</v>
      </c>
      <c r="AO4064" t="b">
        <f t="shared" si="126"/>
        <v>1</v>
      </c>
      <c r="AP4064">
        <f t="shared" si="127"/>
        <v>1</v>
      </c>
    </row>
    <row r="4065" spans="1:42">
      <c r="A4065">
        <v>187976</v>
      </c>
      <c r="B4065" t="s">
        <v>13891</v>
      </c>
      <c r="C4065" t="s">
        <v>13889</v>
      </c>
      <c r="D4065">
        <v>10195845</v>
      </c>
      <c r="E4065" t="s">
        <v>201</v>
      </c>
      <c r="I4065" t="s">
        <v>13892</v>
      </c>
      <c r="J4065" t="s">
        <v>265</v>
      </c>
      <c r="K4065" s="6">
        <v>4.1666666666666664E-2</v>
      </c>
      <c r="L4065" s="8">
        <v>0.95833333333333337</v>
      </c>
      <c r="M4065" t="s">
        <v>55</v>
      </c>
      <c r="N4065" t="s">
        <v>683</v>
      </c>
      <c r="Q4065" t="s">
        <v>13889</v>
      </c>
      <c r="R4065" t="s">
        <v>165</v>
      </c>
      <c r="S4065" t="s">
        <v>56</v>
      </c>
      <c r="T4065" t="s">
        <v>46</v>
      </c>
      <c r="U4065" t="s">
        <v>47</v>
      </c>
      <c r="V4065" t="s">
        <v>13893</v>
      </c>
      <c r="W4065">
        <v>38.909889999999997</v>
      </c>
      <c r="X4065">
        <v>-77.039376000000004</v>
      </c>
      <c r="Y4065">
        <v>396584.87</v>
      </c>
      <c r="Z4065">
        <v>138003.87</v>
      </c>
      <c r="AA4065">
        <v>20036</v>
      </c>
      <c r="AB4065">
        <v>225849</v>
      </c>
      <c r="AC4065">
        <v>69175</v>
      </c>
      <c r="AD4065">
        <v>69175</v>
      </c>
      <c r="AE4065">
        <v>2</v>
      </c>
      <c r="AF4065" t="s">
        <v>86</v>
      </c>
      <c r="AG4065" t="s">
        <v>380</v>
      </c>
      <c r="AH4065" t="s">
        <v>50</v>
      </c>
      <c r="AI4065">
        <v>208</v>
      </c>
      <c r="AJ4065">
        <v>6</v>
      </c>
      <c r="AK4065" t="s">
        <v>51</v>
      </c>
      <c r="AL4065">
        <v>4134</v>
      </c>
      <c r="AM4065">
        <v>-77.039378033788296</v>
      </c>
      <c r="AN4065">
        <v>38.909897443963096</v>
      </c>
      <c r="AO4065" t="b">
        <f t="shared" si="126"/>
        <v>1</v>
      </c>
      <c r="AP4065">
        <f t="shared" si="127"/>
        <v>1</v>
      </c>
    </row>
    <row r="4066" spans="1:42">
      <c r="A4066">
        <v>187977</v>
      </c>
      <c r="B4066" t="s">
        <v>13888</v>
      </c>
      <c r="C4066" t="s">
        <v>13889</v>
      </c>
      <c r="D4066">
        <v>10195846</v>
      </c>
      <c r="E4066" t="s">
        <v>201</v>
      </c>
      <c r="I4066" t="s">
        <v>13890</v>
      </c>
      <c r="J4066" t="s">
        <v>387</v>
      </c>
      <c r="K4066" s="6">
        <v>0.29166666666666669</v>
      </c>
      <c r="L4066" s="8">
        <v>0.79166666666666663</v>
      </c>
      <c r="M4066" t="s">
        <v>55</v>
      </c>
      <c r="N4066" t="s">
        <v>683</v>
      </c>
      <c r="Q4066" t="s">
        <v>13889</v>
      </c>
      <c r="R4066" t="s">
        <v>165</v>
      </c>
      <c r="S4066" t="s">
        <v>56</v>
      </c>
      <c r="T4066" t="s">
        <v>46</v>
      </c>
      <c r="U4066" t="s">
        <v>47</v>
      </c>
      <c r="V4066" t="s">
        <v>12620</v>
      </c>
      <c r="W4066">
        <v>38.922984</v>
      </c>
      <c r="X4066">
        <v>-77.044009000000003</v>
      </c>
      <c r="Y4066">
        <v>396183.74</v>
      </c>
      <c r="Z4066">
        <v>139457.59</v>
      </c>
      <c r="AA4066">
        <v>20009</v>
      </c>
      <c r="AB4066">
        <v>235326</v>
      </c>
      <c r="AC4066">
        <v>78652</v>
      </c>
      <c r="AD4066">
        <v>78652</v>
      </c>
      <c r="AE4066">
        <v>1</v>
      </c>
      <c r="AF4066" t="s">
        <v>318</v>
      </c>
      <c r="AG4066" t="s">
        <v>767</v>
      </c>
      <c r="AH4066" t="s">
        <v>88</v>
      </c>
      <c r="AI4066">
        <v>303</v>
      </c>
      <c r="AJ4066">
        <v>1</v>
      </c>
      <c r="AK4066" t="s">
        <v>51</v>
      </c>
      <c r="AL4066">
        <v>4085</v>
      </c>
      <c r="AM4066">
        <v>-77.044011060939596</v>
      </c>
      <c r="AN4066">
        <v>38.922991386492498</v>
      </c>
      <c r="AO4066" t="b">
        <f t="shared" si="126"/>
        <v>1</v>
      </c>
      <c r="AP4066">
        <f t="shared" si="127"/>
        <v>1</v>
      </c>
    </row>
    <row r="4067" spans="1:42">
      <c r="A4067">
        <v>187448</v>
      </c>
      <c r="B4067" t="s">
        <v>9909</v>
      </c>
      <c r="C4067" t="s">
        <v>6129</v>
      </c>
      <c r="D4067">
        <v>10195847</v>
      </c>
      <c r="E4067" t="s">
        <v>2388</v>
      </c>
      <c r="I4067" t="s">
        <v>9910</v>
      </c>
      <c r="J4067" t="s">
        <v>203</v>
      </c>
      <c r="K4067" s="6">
        <v>0.625</v>
      </c>
      <c r="L4067" s="8">
        <v>0.91666666666666663</v>
      </c>
      <c r="M4067" t="s">
        <v>265</v>
      </c>
      <c r="N4067" t="s">
        <v>265</v>
      </c>
      <c r="O4067" t="s">
        <v>6129</v>
      </c>
      <c r="P4067" t="s">
        <v>6130</v>
      </c>
      <c r="Q4067" t="s">
        <v>6129</v>
      </c>
      <c r="R4067" t="s">
        <v>165</v>
      </c>
      <c r="S4067" t="s">
        <v>174</v>
      </c>
      <c r="T4067" t="s">
        <v>46</v>
      </c>
      <c r="U4067" t="s">
        <v>47</v>
      </c>
      <c r="V4067" t="s">
        <v>9692</v>
      </c>
      <c r="W4067">
        <v>38.913519999999998</v>
      </c>
      <c r="X4067">
        <v>-77.021538000000007</v>
      </c>
      <c r="Y4067">
        <v>398132.1</v>
      </c>
      <c r="Z4067">
        <v>138406.32</v>
      </c>
      <c r="AA4067">
        <v>20001</v>
      </c>
      <c r="AB4067">
        <v>279344</v>
      </c>
      <c r="AC4067">
        <v>121412</v>
      </c>
      <c r="AD4067">
        <v>121412</v>
      </c>
      <c r="AE4067">
        <v>6</v>
      </c>
      <c r="AF4067" t="s">
        <v>61</v>
      </c>
      <c r="AG4067" t="s">
        <v>1069</v>
      </c>
      <c r="AH4067" t="s">
        <v>88</v>
      </c>
      <c r="AI4067">
        <v>308</v>
      </c>
      <c r="AJ4067">
        <v>7</v>
      </c>
      <c r="AK4067" t="s">
        <v>51</v>
      </c>
      <c r="AL4067">
        <v>2944</v>
      </c>
      <c r="AM4067">
        <v>-77.021539884593395</v>
      </c>
      <c r="AN4067">
        <v>38.913527501501797</v>
      </c>
      <c r="AO4067" t="b">
        <f t="shared" si="126"/>
        <v>1</v>
      </c>
      <c r="AP4067">
        <f t="shared" si="127"/>
        <v>1</v>
      </c>
    </row>
    <row r="4068" spans="1:42">
      <c r="A4068">
        <v>187371</v>
      </c>
      <c r="B4068" t="s">
        <v>9911</v>
      </c>
      <c r="C4068" t="s">
        <v>9912</v>
      </c>
      <c r="D4068">
        <v>10195848</v>
      </c>
      <c r="E4068" t="s">
        <v>201</v>
      </c>
      <c r="I4068" t="s">
        <v>9913</v>
      </c>
      <c r="J4068" t="s">
        <v>387</v>
      </c>
      <c r="K4068" s="6">
        <v>4.1666666666666664E-2</v>
      </c>
      <c r="L4068" s="8">
        <v>0.70833333333333337</v>
      </c>
      <c r="M4068" t="s">
        <v>415</v>
      </c>
      <c r="N4068" t="s">
        <v>415</v>
      </c>
      <c r="Q4068" t="s">
        <v>9912</v>
      </c>
      <c r="R4068" t="s">
        <v>165</v>
      </c>
      <c r="S4068" t="s">
        <v>203</v>
      </c>
      <c r="T4068" t="s">
        <v>46</v>
      </c>
      <c r="U4068" t="s">
        <v>47</v>
      </c>
      <c r="V4068" t="s">
        <v>9914</v>
      </c>
      <c r="W4068">
        <v>38.896484000000001</v>
      </c>
      <c r="X4068">
        <v>-76.999233000000004</v>
      </c>
      <c r="Y4068">
        <v>400066.54</v>
      </c>
      <c r="Z4068">
        <v>136514.93</v>
      </c>
      <c r="AA4068">
        <v>20002</v>
      </c>
      <c r="AB4068">
        <v>146362</v>
      </c>
      <c r="AC4068">
        <v>55598</v>
      </c>
      <c r="AD4068">
        <v>55598</v>
      </c>
      <c r="AE4068">
        <v>6</v>
      </c>
      <c r="AF4068" t="s">
        <v>434</v>
      </c>
      <c r="AG4068" t="s">
        <v>1593</v>
      </c>
      <c r="AH4068" t="s">
        <v>63</v>
      </c>
      <c r="AI4068">
        <v>104</v>
      </c>
      <c r="AJ4068">
        <v>25</v>
      </c>
      <c r="AK4068" t="s">
        <v>51</v>
      </c>
      <c r="AL4068">
        <v>2706</v>
      </c>
      <c r="AM4068">
        <v>-76.999235234946298</v>
      </c>
      <c r="AN4068">
        <v>38.8964911776077</v>
      </c>
      <c r="AO4068" t="b">
        <f t="shared" si="126"/>
        <v>1</v>
      </c>
      <c r="AP4068">
        <f t="shared" si="127"/>
        <v>1</v>
      </c>
    </row>
    <row r="4069" spans="1:42">
      <c r="A4069">
        <v>187342</v>
      </c>
      <c r="B4069" t="s">
        <v>9915</v>
      </c>
      <c r="C4069" t="s">
        <v>2387</v>
      </c>
      <c r="D4069">
        <v>10195849</v>
      </c>
      <c r="E4069" t="s">
        <v>2388</v>
      </c>
      <c r="I4069" t="s">
        <v>9916</v>
      </c>
      <c r="J4069" t="s">
        <v>387</v>
      </c>
      <c r="K4069" s="6">
        <v>0.29166666666666669</v>
      </c>
      <c r="L4069" s="8">
        <v>0.70833333333333337</v>
      </c>
      <c r="M4069" t="s">
        <v>95</v>
      </c>
      <c r="N4069" t="s">
        <v>95</v>
      </c>
      <c r="Q4069" t="s">
        <v>2387</v>
      </c>
      <c r="R4069" t="s">
        <v>165</v>
      </c>
      <c r="S4069" t="s">
        <v>415</v>
      </c>
      <c r="T4069" t="s">
        <v>46</v>
      </c>
      <c r="U4069" t="s">
        <v>47</v>
      </c>
      <c r="V4069" t="s">
        <v>9917</v>
      </c>
      <c r="W4069">
        <v>38.956167000000001</v>
      </c>
      <c r="X4069">
        <v>-77.020999000000003</v>
      </c>
      <c r="Y4069">
        <v>398179.88</v>
      </c>
      <c r="Z4069">
        <v>143140.46</v>
      </c>
      <c r="AA4069">
        <v>20011</v>
      </c>
      <c r="AB4069">
        <v>246748</v>
      </c>
      <c r="AC4069">
        <v>89683</v>
      </c>
      <c r="AD4069">
        <v>89683</v>
      </c>
      <c r="AE4069">
        <v>4</v>
      </c>
      <c r="AF4069" t="s">
        <v>745</v>
      </c>
      <c r="AG4069" t="s">
        <v>2656</v>
      </c>
      <c r="AH4069" t="s">
        <v>188</v>
      </c>
      <c r="AI4069">
        <v>403</v>
      </c>
      <c r="AJ4069">
        <v>18</v>
      </c>
      <c r="AK4069" t="s">
        <v>51</v>
      </c>
      <c r="AL4069">
        <v>2743</v>
      </c>
      <c r="AM4069">
        <v>-77.021001522177997</v>
      </c>
      <c r="AN4069">
        <v>38.9561741643627</v>
      </c>
      <c r="AO4069" t="b">
        <f t="shared" si="126"/>
        <v>1</v>
      </c>
      <c r="AP4069">
        <f t="shared" si="127"/>
        <v>1</v>
      </c>
    </row>
    <row r="4070" spans="1:42">
      <c r="A4070">
        <v>187978</v>
      </c>
      <c r="B4070" t="s">
        <v>13577</v>
      </c>
      <c r="C4070" t="s">
        <v>13578</v>
      </c>
      <c r="D4070">
        <v>10195851</v>
      </c>
      <c r="E4070" t="s">
        <v>201</v>
      </c>
      <c r="I4070" t="s">
        <v>13579</v>
      </c>
      <c r="J4070" t="s">
        <v>265</v>
      </c>
      <c r="K4070" s="6">
        <v>0.29166666666666669</v>
      </c>
      <c r="L4070" s="8">
        <v>0.79166666666666663</v>
      </c>
      <c r="M4070" t="s">
        <v>683</v>
      </c>
      <c r="N4070" t="s">
        <v>683</v>
      </c>
      <c r="Q4070" t="s">
        <v>13578</v>
      </c>
      <c r="R4070" t="s">
        <v>165</v>
      </c>
      <c r="S4070" t="s">
        <v>56</v>
      </c>
      <c r="T4070" t="s">
        <v>46</v>
      </c>
      <c r="U4070" t="s">
        <v>47</v>
      </c>
      <c r="V4070" t="s">
        <v>6825</v>
      </c>
      <c r="W4070">
        <v>38.924289999999999</v>
      </c>
      <c r="X4070">
        <v>-77.041848000000002</v>
      </c>
      <c r="Y4070">
        <v>396371.22</v>
      </c>
      <c r="Z4070">
        <v>139602.44</v>
      </c>
      <c r="AA4070">
        <v>20009</v>
      </c>
      <c r="AB4070">
        <v>235895</v>
      </c>
      <c r="AC4070">
        <v>79201</v>
      </c>
      <c r="AD4070">
        <v>79201</v>
      </c>
      <c r="AE4070">
        <v>1</v>
      </c>
      <c r="AF4070" t="s">
        <v>318</v>
      </c>
      <c r="AG4070" t="s">
        <v>951</v>
      </c>
      <c r="AH4070" t="s">
        <v>88</v>
      </c>
      <c r="AI4070">
        <v>303</v>
      </c>
      <c r="AJ4070">
        <v>1</v>
      </c>
      <c r="AK4070" t="s">
        <v>320</v>
      </c>
      <c r="AL4070">
        <v>4144</v>
      </c>
      <c r="AM4070">
        <v>-77.041849824120504</v>
      </c>
      <c r="AN4070">
        <v>38.9242970359712</v>
      </c>
      <c r="AO4070" t="b">
        <f t="shared" si="126"/>
        <v>1</v>
      </c>
      <c r="AP4070">
        <f t="shared" si="127"/>
        <v>1</v>
      </c>
    </row>
    <row r="4071" spans="1:42">
      <c r="A4071">
        <v>187632</v>
      </c>
      <c r="B4071" t="s">
        <v>13404</v>
      </c>
      <c r="C4071" t="s">
        <v>13405</v>
      </c>
      <c r="D4071">
        <v>10195852</v>
      </c>
      <c r="E4071" t="s">
        <v>201</v>
      </c>
      <c r="I4071" t="s">
        <v>13406</v>
      </c>
      <c r="J4071" t="s">
        <v>265</v>
      </c>
      <c r="K4071" s="6">
        <v>0.29166666666666669</v>
      </c>
      <c r="L4071" s="8">
        <v>0.70833333333333337</v>
      </c>
      <c r="M4071" t="s">
        <v>174</v>
      </c>
      <c r="N4071" t="s">
        <v>266</v>
      </c>
      <c r="Q4071" t="s">
        <v>13405</v>
      </c>
      <c r="R4071" t="s">
        <v>165</v>
      </c>
      <c r="S4071" t="s">
        <v>55</v>
      </c>
      <c r="T4071" t="s">
        <v>46</v>
      </c>
      <c r="U4071" t="s">
        <v>47</v>
      </c>
      <c r="V4071" t="s">
        <v>10974</v>
      </c>
      <c r="W4071">
        <v>38.919486999999997</v>
      </c>
      <c r="X4071">
        <v>-77.046070999999998</v>
      </c>
      <c r="Y4071">
        <v>396004.73</v>
      </c>
      <c r="Z4071">
        <v>139069.49</v>
      </c>
      <c r="AA4071">
        <v>20009</v>
      </c>
      <c r="AB4071">
        <v>235172</v>
      </c>
      <c r="AC4071">
        <v>78152</v>
      </c>
      <c r="AD4071">
        <v>78152</v>
      </c>
      <c r="AE4071">
        <v>1</v>
      </c>
      <c r="AF4071" t="s">
        <v>318</v>
      </c>
      <c r="AG4071" t="s">
        <v>2032</v>
      </c>
      <c r="AH4071" t="s">
        <v>88</v>
      </c>
      <c r="AI4071">
        <v>303</v>
      </c>
      <c r="AJ4071">
        <v>1</v>
      </c>
      <c r="AK4071" t="s">
        <v>51</v>
      </c>
      <c r="AL4071">
        <v>817</v>
      </c>
      <c r="AM4071">
        <v>-77.046073129339703</v>
      </c>
      <c r="AN4071">
        <v>38.919494460141301</v>
      </c>
      <c r="AO4071" t="b">
        <f t="shared" si="126"/>
        <v>1</v>
      </c>
      <c r="AP4071">
        <f t="shared" si="127"/>
        <v>1</v>
      </c>
    </row>
    <row r="4072" spans="1:42">
      <c r="A4072">
        <v>187553</v>
      </c>
      <c r="B4072" t="s">
        <v>13407</v>
      </c>
      <c r="C4072" t="s">
        <v>13408</v>
      </c>
      <c r="D4072">
        <v>10195853</v>
      </c>
      <c r="E4072" t="s">
        <v>201</v>
      </c>
      <c r="I4072" t="s">
        <v>13409</v>
      </c>
      <c r="J4072" t="s">
        <v>387</v>
      </c>
      <c r="K4072" s="6">
        <v>0.29166666666666669</v>
      </c>
      <c r="L4072" s="8">
        <v>0.83333333333333337</v>
      </c>
      <c r="M4072" t="s">
        <v>174</v>
      </c>
      <c r="N4072" t="s">
        <v>174</v>
      </c>
      <c r="O4072" t="s">
        <v>13408</v>
      </c>
      <c r="P4072" t="s">
        <v>13410</v>
      </c>
      <c r="Q4072" t="s">
        <v>13408</v>
      </c>
      <c r="R4072" t="s">
        <v>165</v>
      </c>
      <c r="S4072" t="s">
        <v>266</v>
      </c>
      <c r="T4072" t="s">
        <v>46</v>
      </c>
      <c r="U4072" t="s">
        <v>47</v>
      </c>
      <c r="V4072" t="s">
        <v>13411</v>
      </c>
      <c r="W4072">
        <v>38.938040000000001</v>
      </c>
      <c r="X4072">
        <v>-77.077053000000006</v>
      </c>
      <c r="Y4072">
        <v>393319.65</v>
      </c>
      <c r="Z4072">
        <v>141130.79</v>
      </c>
      <c r="AA4072">
        <v>20016</v>
      </c>
      <c r="AB4072">
        <v>223284</v>
      </c>
      <c r="AC4072">
        <v>66279</v>
      </c>
      <c r="AD4072">
        <v>66279</v>
      </c>
      <c r="AE4072">
        <v>3</v>
      </c>
      <c r="AF4072" t="s">
        <v>168</v>
      </c>
      <c r="AG4072" t="s">
        <v>6657</v>
      </c>
      <c r="AH4072" t="s">
        <v>50</v>
      </c>
      <c r="AI4072">
        <v>204</v>
      </c>
      <c r="AJ4072">
        <v>14</v>
      </c>
      <c r="AK4072" t="s">
        <v>51</v>
      </c>
      <c r="AL4072">
        <v>485</v>
      </c>
      <c r="AM4072">
        <v>-77.077055770913404</v>
      </c>
      <c r="AN4072">
        <v>38.938046978324799</v>
      </c>
      <c r="AO4072" t="b">
        <f t="shared" si="126"/>
        <v>1</v>
      </c>
      <c r="AP4072">
        <f t="shared" si="127"/>
        <v>1</v>
      </c>
    </row>
    <row r="4073" spans="1:42">
      <c r="A4073">
        <v>187979</v>
      </c>
      <c r="B4073" t="s">
        <v>13884</v>
      </c>
      <c r="C4073" t="s">
        <v>13885</v>
      </c>
      <c r="D4073">
        <v>10195855</v>
      </c>
      <c r="E4073" t="s">
        <v>201</v>
      </c>
      <c r="I4073" t="s">
        <v>13886</v>
      </c>
      <c r="J4073" t="s">
        <v>265</v>
      </c>
      <c r="K4073" s="6">
        <v>0.375</v>
      </c>
      <c r="L4073" s="8">
        <v>0.75</v>
      </c>
      <c r="M4073" t="s">
        <v>683</v>
      </c>
      <c r="N4073" t="s">
        <v>683</v>
      </c>
      <c r="Q4073" t="s">
        <v>13885</v>
      </c>
      <c r="R4073" t="s">
        <v>165</v>
      </c>
      <c r="S4073" t="s">
        <v>56</v>
      </c>
      <c r="T4073" t="s">
        <v>46</v>
      </c>
      <c r="U4073" t="s">
        <v>47</v>
      </c>
      <c r="V4073" t="s">
        <v>13887</v>
      </c>
      <c r="W4073">
        <v>38.913525</v>
      </c>
      <c r="X4073">
        <v>-77.042578000000006</v>
      </c>
      <c r="Y4073">
        <v>396307.32</v>
      </c>
      <c r="Z4073">
        <v>138407.5</v>
      </c>
      <c r="AA4073">
        <v>20009</v>
      </c>
      <c r="AB4073">
        <v>226522</v>
      </c>
      <c r="AC4073">
        <v>69853</v>
      </c>
      <c r="AD4073">
        <v>69853</v>
      </c>
      <c r="AE4073">
        <v>2</v>
      </c>
      <c r="AF4073" t="s">
        <v>86</v>
      </c>
      <c r="AG4073" t="s">
        <v>1692</v>
      </c>
      <c r="AH4073" t="s">
        <v>50</v>
      </c>
      <c r="AI4073">
        <v>208</v>
      </c>
      <c r="AJ4073">
        <v>6</v>
      </c>
      <c r="AK4073" t="s">
        <v>51</v>
      </c>
      <c r="AL4073">
        <v>4076</v>
      </c>
      <c r="AM4073">
        <v>-77.042580298806996</v>
      </c>
      <c r="AN4073">
        <v>38.913532357937598</v>
      </c>
      <c r="AO4073" t="b">
        <f t="shared" ref="AO4073:AO4136" si="128">C4073=Q4073</f>
        <v>1</v>
      </c>
      <c r="AP4073">
        <f t="shared" si="127"/>
        <v>1</v>
      </c>
    </row>
    <row r="4074" spans="1:42">
      <c r="A4074">
        <v>187634</v>
      </c>
      <c r="B4074" t="s">
        <v>9918</v>
      </c>
      <c r="C4074" t="s">
        <v>9919</v>
      </c>
      <c r="D4074">
        <v>10195859</v>
      </c>
      <c r="E4074" t="s">
        <v>201</v>
      </c>
      <c r="I4074" t="s">
        <v>9920</v>
      </c>
      <c r="J4074" t="s">
        <v>95</v>
      </c>
      <c r="K4074" s="6">
        <v>0.41666666666666669</v>
      </c>
      <c r="L4074" s="8">
        <v>0.83333333333333337</v>
      </c>
      <c r="M4074" t="s">
        <v>266</v>
      </c>
      <c r="N4074" t="s">
        <v>266</v>
      </c>
      <c r="Q4074" t="s">
        <v>9919</v>
      </c>
      <c r="R4074" t="s">
        <v>165</v>
      </c>
      <c r="S4074" t="s">
        <v>55</v>
      </c>
      <c r="T4074" t="s">
        <v>46</v>
      </c>
      <c r="U4074" t="s">
        <v>47</v>
      </c>
      <c r="V4074" t="s">
        <v>9921</v>
      </c>
      <c r="W4074">
        <v>38.917929999999998</v>
      </c>
      <c r="X4074">
        <v>-77.046037999999996</v>
      </c>
      <c r="Y4074">
        <v>396007.52</v>
      </c>
      <c r="Z4074">
        <v>138896.69</v>
      </c>
      <c r="AA4074">
        <v>20009</v>
      </c>
      <c r="AB4074">
        <v>226653</v>
      </c>
      <c r="AC4074">
        <v>69316</v>
      </c>
      <c r="AD4074">
        <v>69316</v>
      </c>
      <c r="AE4074">
        <v>1</v>
      </c>
      <c r="AF4074" t="s">
        <v>318</v>
      </c>
      <c r="AG4074" t="s">
        <v>2032</v>
      </c>
      <c r="AH4074" t="s">
        <v>88</v>
      </c>
      <c r="AI4074">
        <v>303</v>
      </c>
      <c r="AJ4074">
        <v>1</v>
      </c>
      <c r="AK4074" t="s">
        <v>51</v>
      </c>
      <c r="AL4074">
        <v>2183</v>
      </c>
      <c r="AM4074">
        <v>-77.046039951896503</v>
      </c>
      <c r="AN4074">
        <v>38.917937833662798</v>
      </c>
      <c r="AO4074" t="b">
        <f t="shared" si="128"/>
        <v>1</v>
      </c>
      <c r="AP4074">
        <f t="shared" si="127"/>
        <v>1</v>
      </c>
    </row>
    <row r="4075" spans="1:42">
      <c r="A4075">
        <v>187197</v>
      </c>
      <c r="B4075" t="s">
        <v>6362</v>
      </c>
      <c r="C4075" t="s">
        <v>2788</v>
      </c>
      <c r="D4075">
        <v>10195860</v>
      </c>
      <c r="E4075" t="s">
        <v>652</v>
      </c>
      <c r="K4075" s="6">
        <v>0.29166666666666669</v>
      </c>
      <c r="L4075" s="8">
        <v>0.29166666666666669</v>
      </c>
      <c r="M4075" t="s">
        <v>265</v>
      </c>
      <c r="N4075" t="s">
        <v>683</v>
      </c>
      <c r="O4075" t="s">
        <v>2788</v>
      </c>
      <c r="P4075" t="s">
        <v>2790</v>
      </c>
      <c r="Q4075" t="s">
        <v>2788</v>
      </c>
      <c r="R4075" t="s">
        <v>121</v>
      </c>
      <c r="S4075" t="s">
        <v>95</v>
      </c>
      <c r="T4075" t="s">
        <v>46</v>
      </c>
      <c r="U4075" t="s">
        <v>47</v>
      </c>
      <c r="V4075" t="s">
        <v>2791</v>
      </c>
      <c r="W4075">
        <v>38.955438999999998</v>
      </c>
      <c r="X4075">
        <v>-77.027242000000001</v>
      </c>
      <c r="Y4075">
        <v>397638.77</v>
      </c>
      <c r="Z4075">
        <v>143059.87</v>
      </c>
      <c r="AA4075">
        <v>20011</v>
      </c>
      <c r="AB4075">
        <v>254602</v>
      </c>
      <c r="AC4075">
        <v>97774</v>
      </c>
      <c r="AD4075">
        <v>97774</v>
      </c>
      <c r="AE4075">
        <v>4</v>
      </c>
      <c r="AF4075" t="s">
        <v>745</v>
      </c>
      <c r="AG4075" t="s">
        <v>2656</v>
      </c>
      <c r="AH4075" t="s">
        <v>188</v>
      </c>
      <c r="AI4075">
        <v>403</v>
      </c>
      <c r="AJ4075">
        <v>18</v>
      </c>
      <c r="AK4075" t="s">
        <v>51</v>
      </c>
      <c r="AL4075">
        <v>1191</v>
      </c>
      <c r="AM4075">
        <v>-77.027244182259594</v>
      </c>
      <c r="AN4075">
        <v>38.955446900052799</v>
      </c>
      <c r="AO4075" t="b">
        <f t="shared" si="128"/>
        <v>1</v>
      </c>
      <c r="AP4075">
        <f t="shared" si="127"/>
        <v>1</v>
      </c>
    </row>
    <row r="4076" spans="1:42">
      <c r="A4076">
        <v>187980</v>
      </c>
      <c r="B4076" t="s">
        <v>13879</v>
      </c>
      <c r="C4076" t="s">
        <v>13880</v>
      </c>
      <c r="D4076">
        <v>10195867</v>
      </c>
      <c r="E4076" t="s">
        <v>201</v>
      </c>
      <c r="I4076" t="s">
        <v>13881</v>
      </c>
      <c r="J4076" t="s">
        <v>95</v>
      </c>
      <c r="K4076" s="6">
        <v>0.41666666666666669</v>
      </c>
      <c r="L4076" s="8">
        <v>0.83333333333333337</v>
      </c>
      <c r="M4076" t="s">
        <v>683</v>
      </c>
      <c r="N4076" t="s">
        <v>683</v>
      </c>
      <c r="O4076" t="s">
        <v>13880</v>
      </c>
      <c r="P4076" t="s">
        <v>13882</v>
      </c>
      <c r="Q4076" t="s">
        <v>13880</v>
      </c>
      <c r="R4076" t="s">
        <v>165</v>
      </c>
      <c r="S4076" t="s">
        <v>56</v>
      </c>
      <c r="T4076" t="s">
        <v>46</v>
      </c>
      <c r="U4076" t="s">
        <v>47</v>
      </c>
      <c r="V4076" t="s">
        <v>13883</v>
      </c>
      <c r="W4076">
        <v>38.931958000000002</v>
      </c>
      <c r="X4076">
        <v>-77.020476000000002</v>
      </c>
      <c r="Y4076">
        <v>398224.66</v>
      </c>
      <c r="Z4076">
        <v>140453.01999999999</v>
      </c>
      <c r="AA4076">
        <v>20010</v>
      </c>
      <c r="AB4076">
        <v>228888</v>
      </c>
      <c r="AC4076">
        <v>71883</v>
      </c>
      <c r="AD4076">
        <v>71883</v>
      </c>
      <c r="AE4076">
        <v>1</v>
      </c>
      <c r="AF4076" t="s">
        <v>249</v>
      </c>
      <c r="AG4076" t="s">
        <v>2820</v>
      </c>
      <c r="AH4076" t="s">
        <v>88</v>
      </c>
      <c r="AI4076">
        <v>302</v>
      </c>
      <c r="AJ4076">
        <v>2</v>
      </c>
      <c r="AK4076" t="s">
        <v>51</v>
      </c>
      <c r="AL4076">
        <v>4078</v>
      </c>
      <c r="AM4076">
        <v>-77.020477926825393</v>
      </c>
      <c r="AN4076">
        <v>38.931965027288797</v>
      </c>
      <c r="AO4076" t="b">
        <f t="shared" si="128"/>
        <v>1</v>
      </c>
      <c r="AP4076">
        <f t="shared" si="127"/>
        <v>1</v>
      </c>
    </row>
    <row r="4077" spans="1:42">
      <c r="A4077">
        <v>187774</v>
      </c>
      <c r="B4077" t="s">
        <v>9922</v>
      </c>
      <c r="C4077" t="s">
        <v>9923</v>
      </c>
      <c r="D4077">
        <v>10195870</v>
      </c>
      <c r="E4077" t="s">
        <v>201</v>
      </c>
      <c r="I4077" t="s">
        <v>9924</v>
      </c>
      <c r="J4077" t="s">
        <v>95</v>
      </c>
      <c r="K4077" s="6">
        <v>0.29166666666666669</v>
      </c>
      <c r="L4077" s="8">
        <v>0.5</v>
      </c>
      <c r="M4077" t="s">
        <v>55</v>
      </c>
      <c r="N4077" t="s">
        <v>55</v>
      </c>
      <c r="Q4077" t="s">
        <v>9923</v>
      </c>
      <c r="R4077" t="s">
        <v>165</v>
      </c>
      <c r="S4077" t="s">
        <v>683</v>
      </c>
      <c r="T4077" t="s">
        <v>46</v>
      </c>
      <c r="U4077" t="s">
        <v>47</v>
      </c>
      <c r="V4077" t="s">
        <v>9925</v>
      </c>
      <c r="W4077">
        <v>38.897540999999997</v>
      </c>
      <c r="X4077">
        <v>-76.995687000000004</v>
      </c>
      <c r="Y4077">
        <v>400374.16</v>
      </c>
      <c r="Z4077">
        <v>136632.26</v>
      </c>
      <c r="AA4077">
        <v>20002</v>
      </c>
      <c r="AB4077">
        <v>76844</v>
      </c>
      <c r="AC4077">
        <v>50249</v>
      </c>
      <c r="AD4077">
        <v>50249</v>
      </c>
      <c r="AE4077">
        <v>6</v>
      </c>
      <c r="AF4077" t="s">
        <v>434</v>
      </c>
      <c r="AG4077" t="s">
        <v>1593</v>
      </c>
      <c r="AH4077" t="s">
        <v>63</v>
      </c>
      <c r="AI4077">
        <v>104</v>
      </c>
      <c r="AJ4077">
        <v>25</v>
      </c>
      <c r="AK4077" t="s">
        <v>51</v>
      </c>
      <c r="AL4077">
        <v>2364</v>
      </c>
      <c r="AM4077">
        <v>-76.995689042138096</v>
      </c>
      <c r="AN4077">
        <v>38.897548052106899</v>
      </c>
      <c r="AO4077" t="b">
        <f t="shared" si="128"/>
        <v>1</v>
      </c>
      <c r="AP4077">
        <f t="shared" si="127"/>
        <v>1</v>
      </c>
    </row>
    <row r="4078" spans="1:42">
      <c r="A4078">
        <v>187554</v>
      </c>
      <c r="B4078" t="s">
        <v>6366</v>
      </c>
      <c r="C4078" t="s">
        <v>6367</v>
      </c>
      <c r="D4078">
        <v>10195871</v>
      </c>
      <c r="E4078" t="s">
        <v>201</v>
      </c>
      <c r="I4078" t="s">
        <v>6368</v>
      </c>
      <c r="J4078" t="s">
        <v>265</v>
      </c>
      <c r="K4078" s="6">
        <v>0.29166666666666669</v>
      </c>
      <c r="L4078" s="8">
        <v>0.70833333333333337</v>
      </c>
      <c r="M4078" t="s">
        <v>174</v>
      </c>
      <c r="N4078" t="s">
        <v>174</v>
      </c>
      <c r="Q4078" t="s">
        <v>6367</v>
      </c>
      <c r="R4078" t="s">
        <v>165</v>
      </c>
      <c r="S4078" t="s">
        <v>266</v>
      </c>
      <c r="T4078" t="s">
        <v>46</v>
      </c>
      <c r="U4078" t="s">
        <v>47</v>
      </c>
      <c r="V4078" t="s">
        <v>6369</v>
      </c>
      <c r="W4078">
        <v>38.909618999999999</v>
      </c>
      <c r="X4078">
        <v>-77.067375999999996</v>
      </c>
      <c r="Y4078">
        <v>394156.31</v>
      </c>
      <c r="Z4078">
        <v>137975.19</v>
      </c>
      <c r="AA4078">
        <v>20007</v>
      </c>
      <c r="AB4078">
        <v>275949</v>
      </c>
      <c r="AC4078">
        <v>118451</v>
      </c>
      <c r="AD4078">
        <v>118451</v>
      </c>
      <c r="AE4078">
        <v>2</v>
      </c>
      <c r="AF4078" t="s">
        <v>49</v>
      </c>
      <c r="AG4078" s="2">
        <v>2000</v>
      </c>
      <c r="AH4078" t="s">
        <v>50</v>
      </c>
      <c r="AI4078">
        <v>206</v>
      </c>
      <c r="AJ4078">
        <v>4</v>
      </c>
      <c r="AK4078" t="s">
        <v>51</v>
      </c>
      <c r="AL4078">
        <v>1363</v>
      </c>
      <c r="AM4078">
        <v>-77.067378581205901</v>
      </c>
      <c r="AN4078">
        <v>38.909626292072602</v>
      </c>
      <c r="AO4078" t="b">
        <f t="shared" si="128"/>
        <v>1</v>
      </c>
      <c r="AP4078">
        <f t="shared" si="127"/>
        <v>1</v>
      </c>
    </row>
    <row r="4079" spans="1:42">
      <c r="A4079">
        <v>187449</v>
      </c>
      <c r="B4079" t="s">
        <v>9926</v>
      </c>
      <c r="C4079" t="s">
        <v>9927</v>
      </c>
      <c r="D4079">
        <v>10195882</v>
      </c>
      <c r="E4079" t="s">
        <v>201</v>
      </c>
      <c r="I4079" t="s">
        <v>9928</v>
      </c>
      <c r="J4079" t="s">
        <v>95</v>
      </c>
      <c r="K4079" s="6">
        <v>0.29166666666666669</v>
      </c>
      <c r="L4079" s="8">
        <v>0.75</v>
      </c>
      <c r="M4079" t="s">
        <v>203</v>
      </c>
      <c r="N4079" t="s">
        <v>265</v>
      </c>
      <c r="Q4079" t="s">
        <v>9927</v>
      </c>
      <c r="R4079" t="s">
        <v>165</v>
      </c>
      <c r="S4079" t="s">
        <v>174</v>
      </c>
      <c r="T4079" t="s">
        <v>46</v>
      </c>
      <c r="U4079" t="s">
        <v>47</v>
      </c>
      <c r="V4079" t="s">
        <v>9929</v>
      </c>
      <c r="W4079">
        <v>38.885852</v>
      </c>
      <c r="X4079">
        <v>-76.985232999999994</v>
      </c>
      <c r="Y4079">
        <v>401281.23</v>
      </c>
      <c r="Z4079">
        <v>135334.84</v>
      </c>
      <c r="AA4079">
        <v>20003</v>
      </c>
      <c r="AB4079">
        <v>47815</v>
      </c>
      <c r="AC4079">
        <v>25852</v>
      </c>
      <c r="AD4079">
        <v>25852</v>
      </c>
      <c r="AE4079">
        <v>6</v>
      </c>
      <c r="AF4079" t="s">
        <v>72</v>
      </c>
      <c r="AG4079" t="s">
        <v>646</v>
      </c>
      <c r="AH4079" t="s">
        <v>63</v>
      </c>
      <c r="AI4079">
        <v>108</v>
      </c>
      <c r="AJ4079">
        <v>26</v>
      </c>
      <c r="AK4079" t="s">
        <v>51</v>
      </c>
      <c r="AL4079">
        <v>2555</v>
      </c>
      <c r="AM4079">
        <v>-76.985234940393696</v>
      </c>
      <c r="AN4079">
        <v>38.885859554555701</v>
      </c>
      <c r="AO4079" t="b">
        <f t="shared" si="128"/>
        <v>1</v>
      </c>
      <c r="AP4079">
        <f t="shared" si="127"/>
        <v>1</v>
      </c>
    </row>
    <row r="4080" spans="1:42">
      <c r="A4080">
        <v>187372</v>
      </c>
      <c r="B4080" t="s">
        <v>9930</v>
      </c>
      <c r="C4080" t="s">
        <v>9931</v>
      </c>
      <c r="D4080">
        <v>10195883</v>
      </c>
      <c r="E4080" t="s">
        <v>201</v>
      </c>
      <c r="I4080" t="s">
        <v>9932</v>
      </c>
      <c r="J4080" t="s">
        <v>95</v>
      </c>
      <c r="K4080" s="6">
        <v>0.375</v>
      </c>
      <c r="L4080" s="8">
        <v>0.54166666666666663</v>
      </c>
      <c r="M4080" t="s">
        <v>415</v>
      </c>
      <c r="N4080" t="s">
        <v>415</v>
      </c>
      <c r="Q4080" t="s">
        <v>9931</v>
      </c>
      <c r="R4080" t="s">
        <v>165</v>
      </c>
      <c r="S4080" t="s">
        <v>203</v>
      </c>
      <c r="T4080" t="s">
        <v>46</v>
      </c>
      <c r="U4080" t="s">
        <v>47</v>
      </c>
      <c r="V4080" t="s">
        <v>7952</v>
      </c>
      <c r="W4080">
        <v>38.915336000000003</v>
      </c>
      <c r="X4080">
        <v>-77.042592999999997</v>
      </c>
      <c r="Y4080">
        <v>396306.12</v>
      </c>
      <c r="Z4080">
        <v>138608.59</v>
      </c>
      <c r="AA4080">
        <v>20009</v>
      </c>
      <c r="AB4080">
        <v>226481</v>
      </c>
      <c r="AC4080">
        <v>69811</v>
      </c>
      <c r="AD4080">
        <v>69811</v>
      </c>
      <c r="AE4080">
        <v>2</v>
      </c>
      <c r="AF4080" t="s">
        <v>86</v>
      </c>
      <c r="AG4080" t="s">
        <v>773</v>
      </c>
      <c r="AH4080" t="s">
        <v>50</v>
      </c>
      <c r="AI4080">
        <v>208</v>
      </c>
      <c r="AJ4080">
        <v>6</v>
      </c>
      <c r="AK4080" t="s">
        <v>51</v>
      </c>
      <c r="AL4080">
        <v>2616</v>
      </c>
      <c r="AM4080">
        <v>-77.042595217196506</v>
      </c>
      <c r="AN4080">
        <v>38.9153438391264</v>
      </c>
      <c r="AO4080" t="b">
        <f t="shared" si="128"/>
        <v>1</v>
      </c>
      <c r="AP4080">
        <f t="shared" si="127"/>
        <v>1</v>
      </c>
    </row>
    <row r="4081" spans="1:42">
      <c r="A4081">
        <v>187981</v>
      </c>
      <c r="B4081" t="s">
        <v>13875</v>
      </c>
      <c r="C4081" t="s">
        <v>13876</v>
      </c>
      <c r="D4081">
        <v>10195888</v>
      </c>
      <c r="E4081" t="s">
        <v>201</v>
      </c>
      <c r="I4081" t="s">
        <v>13877</v>
      </c>
      <c r="J4081" t="s">
        <v>95</v>
      </c>
      <c r="K4081" s="6">
        <v>0.29166666666666669</v>
      </c>
      <c r="L4081" s="8">
        <v>0.79166666666666663</v>
      </c>
      <c r="M4081" t="s">
        <v>683</v>
      </c>
      <c r="N4081" t="s">
        <v>683</v>
      </c>
      <c r="Q4081" t="s">
        <v>13876</v>
      </c>
      <c r="R4081" t="s">
        <v>165</v>
      </c>
      <c r="S4081" t="s">
        <v>56</v>
      </c>
      <c r="T4081" t="s">
        <v>46</v>
      </c>
      <c r="U4081" t="s">
        <v>47</v>
      </c>
      <c r="V4081" t="s">
        <v>13878</v>
      </c>
      <c r="W4081">
        <v>38.912405</v>
      </c>
      <c r="X4081">
        <v>-77.059640000000002</v>
      </c>
      <c r="Y4081">
        <v>394827.49</v>
      </c>
      <c r="Z4081">
        <v>138284.01999999999</v>
      </c>
      <c r="AA4081">
        <v>20007</v>
      </c>
      <c r="AB4081">
        <v>274735</v>
      </c>
      <c r="AC4081">
        <v>117828</v>
      </c>
      <c r="AD4081">
        <v>117828</v>
      </c>
      <c r="AE4081">
        <v>2</v>
      </c>
      <c r="AF4081" t="s">
        <v>49</v>
      </c>
      <c r="AG4081" s="2">
        <v>20000000</v>
      </c>
      <c r="AH4081" t="s">
        <v>50</v>
      </c>
      <c r="AI4081">
        <v>206</v>
      </c>
      <c r="AJ4081">
        <v>4</v>
      </c>
      <c r="AK4081" t="s">
        <v>51</v>
      </c>
      <c r="AL4081">
        <v>4101</v>
      </c>
      <c r="AM4081">
        <v>-77.059642370980399</v>
      </c>
      <c r="AN4081">
        <v>38.912412544329698</v>
      </c>
      <c r="AO4081" t="b">
        <f t="shared" si="128"/>
        <v>1</v>
      </c>
      <c r="AP4081">
        <f t="shared" si="127"/>
        <v>1</v>
      </c>
    </row>
    <row r="4082" spans="1:42">
      <c r="A4082">
        <v>187636</v>
      </c>
      <c r="B4082" t="s">
        <v>9933</v>
      </c>
      <c r="C4082" t="s">
        <v>9934</v>
      </c>
      <c r="D4082">
        <v>10195890</v>
      </c>
      <c r="E4082" t="s">
        <v>201</v>
      </c>
      <c r="I4082" t="s">
        <v>9935</v>
      </c>
      <c r="J4082" t="s">
        <v>203</v>
      </c>
      <c r="K4082" s="6">
        <v>0.54166666666666663</v>
      </c>
      <c r="L4082" s="8">
        <v>0.66666666666666663</v>
      </c>
      <c r="M4082" t="s">
        <v>266</v>
      </c>
      <c r="N4082" t="s">
        <v>266</v>
      </c>
      <c r="Q4082" t="s">
        <v>9934</v>
      </c>
      <c r="R4082" t="s">
        <v>165</v>
      </c>
      <c r="S4082" t="s">
        <v>55</v>
      </c>
      <c r="T4082" t="s">
        <v>46</v>
      </c>
      <c r="U4082" t="s">
        <v>47</v>
      </c>
      <c r="V4082" t="s">
        <v>9936</v>
      </c>
      <c r="W4082">
        <v>38.914648999999997</v>
      </c>
      <c r="X4082">
        <v>-77.024961000000005</v>
      </c>
      <c r="Y4082">
        <v>397835.21</v>
      </c>
      <c r="Z4082">
        <v>138531.72</v>
      </c>
      <c r="AA4082">
        <v>20001</v>
      </c>
      <c r="AB4082">
        <v>239597</v>
      </c>
      <c r="AC4082">
        <v>82884</v>
      </c>
      <c r="AD4082">
        <v>82884</v>
      </c>
      <c r="AE4082">
        <v>1</v>
      </c>
      <c r="AF4082" t="s">
        <v>361</v>
      </c>
      <c r="AG4082" t="s">
        <v>591</v>
      </c>
      <c r="AH4082" t="s">
        <v>88</v>
      </c>
      <c r="AI4082">
        <v>305</v>
      </c>
      <c r="AJ4082">
        <v>3</v>
      </c>
      <c r="AK4082" t="s">
        <v>51</v>
      </c>
      <c r="AL4082">
        <v>2035</v>
      </c>
      <c r="AM4082">
        <v>-77.024963534925206</v>
      </c>
      <c r="AN4082">
        <v>38.914656465693298</v>
      </c>
      <c r="AO4082" t="b">
        <f t="shared" si="128"/>
        <v>1</v>
      </c>
      <c r="AP4082">
        <f t="shared" si="127"/>
        <v>1</v>
      </c>
    </row>
    <row r="4083" spans="1:42">
      <c r="A4083">
        <v>187775</v>
      </c>
      <c r="B4083" t="s">
        <v>13412</v>
      </c>
      <c r="C4083" t="s">
        <v>13413</v>
      </c>
      <c r="D4083">
        <v>10195892</v>
      </c>
      <c r="E4083" t="s">
        <v>201</v>
      </c>
      <c r="I4083" t="s">
        <v>13414</v>
      </c>
      <c r="J4083" t="s">
        <v>95</v>
      </c>
      <c r="K4083" s="6">
        <v>0.29166666666666669</v>
      </c>
      <c r="L4083" s="8">
        <v>0.70833333333333337</v>
      </c>
      <c r="M4083" t="s">
        <v>266</v>
      </c>
      <c r="N4083" t="s">
        <v>55</v>
      </c>
      <c r="Q4083" t="s">
        <v>13413</v>
      </c>
      <c r="R4083" t="s">
        <v>165</v>
      </c>
      <c r="S4083" t="s">
        <v>683</v>
      </c>
      <c r="T4083" t="s">
        <v>46</v>
      </c>
      <c r="U4083" t="s">
        <v>47</v>
      </c>
      <c r="V4083" t="s">
        <v>13415</v>
      </c>
      <c r="W4083">
        <v>38.913178000000002</v>
      </c>
      <c r="X4083">
        <v>-77.050308000000001</v>
      </c>
      <c r="Y4083">
        <v>395636.89</v>
      </c>
      <c r="Z4083">
        <v>138369.28</v>
      </c>
      <c r="AA4083">
        <v>20008</v>
      </c>
      <c r="AB4083">
        <v>234948</v>
      </c>
      <c r="AC4083">
        <v>78257</v>
      </c>
      <c r="AD4083">
        <v>78257</v>
      </c>
      <c r="AE4083">
        <v>2</v>
      </c>
      <c r="AF4083" t="s">
        <v>205</v>
      </c>
      <c r="AG4083" t="s">
        <v>1375</v>
      </c>
      <c r="AH4083" t="s">
        <v>50</v>
      </c>
      <c r="AI4083">
        <v>208</v>
      </c>
      <c r="AJ4083">
        <v>1</v>
      </c>
      <c r="AK4083" t="s">
        <v>51</v>
      </c>
      <c r="AL4083">
        <v>821</v>
      </c>
      <c r="AM4083">
        <v>-77.050310369109397</v>
      </c>
      <c r="AN4083">
        <v>38.913184986419999</v>
      </c>
      <c r="AO4083" t="b">
        <f t="shared" si="128"/>
        <v>1</v>
      </c>
      <c r="AP4083">
        <f t="shared" si="127"/>
        <v>1</v>
      </c>
    </row>
    <row r="4084" spans="1:42">
      <c r="A4084">
        <v>187450</v>
      </c>
      <c r="B4084" t="s">
        <v>13416</v>
      </c>
      <c r="C4084" t="s">
        <v>13417</v>
      </c>
      <c r="D4084">
        <v>10195893</v>
      </c>
      <c r="E4084" t="s">
        <v>201</v>
      </c>
      <c r="I4084" t="s">
        <v>13418</v>
      </c>
      <c r="J4084" t="s">
        <v>95</v>
      </c>
      <c r="K4084" s="6">
        <v>0.29166666666666669</v>
      </c>
      <c r="L4084" s="8">
        <v>0.70833333333333337</v>
      </c>
      <c r="M4084" t="s">
        <v>265</v>
      </c>
      <c r="N4084" t="s">
        <v>265</v>
      </c>
      <c r="O4084" t="s">
        <v>13417</v>
      </c>
      <c r="P4084" t="s">
        <v>13419</v>
      </c>
      <c r="Q4084" t="s">
        <v>13417</v>
      </c>
      <c r="R4084" t="s">
        <v>165</v>
      </c>
      <c r="S4084" t="s">
        <v>174</v>
      </c>
      <c r="T4084" t="s">
        <v>46</v>
      </c>
      <c r="U4084" t="s">
        <v>47</v>
      </c>
      <c r="V4084" t="s">
        <v>13420</v>
      </c>
      <c r="W4084">
        <v>38.937508999999999</v>
      </c>
      <c r="X4084">
        <v>-77.071048000000005</v>
      </c>
      <c r="Y4084">
        <v>393840.25</v>
      </c>
      <c r="Z4084">
        <v>141071.44</v>
      </c>
      <c r="AA4084">
        <v>20016</v>
      </c>
      <c r="AB4084">
        <v>221731</v>
      </c>
      <c r="AC4084">
        <v>64447</v>
      </c>
      <c r="AD4084">
        <v>64447</v>
      </c>
      <c r="AE4084">
        <v>3</v>
      </c>
      <c r="AF4084" t="s">
        <v>168</v>
      </c>
      <c r="AG4084" t="s">
        <v>602</v>
      </c>
      <c r="AH4084" t="s">
        <v>50</v>
      </c>
      <c r="AI4084">
        <v>203</v>
      </c>
      <c r="AJ4084">
        <v>15</v>
      </c>
      <c r="AK4084" t="s">
        <v>51</v>
      </c>
      <c r="AL4084">
        <v>425</v>
      </c>
      <c r="AM4084">
        <v>-77.071050458792499</v>
      </c>
      <c r="AN4084">
        <v>38.937516140451301</v>
      </c>
      <c r="AO4084" t="b">
        <f t="shared" si="128"/>
        <v>1</v>
      </c>
      <c r="AP4084">
        <f t="shared" si="127"/>
        <v>1</v>
      </c>
    </row>
    <row r="4085" spans="1:42">
      <c r="A4085">
        <v>187555</v>
      </c>
      <c r="B4085" t="s">
        <v>9937</v>
      </c>
      <c r="C4085" t="s">
        <v>9938</v>
      </c>
      <c r="D4085">
        <v>10195894</v>
      </c>
      <c r="E4085" t="s">
        <v>201</v>
      </c>
      <c r="I4085" t="s">
        <v>9939</v>
      </c>
      <c r="J4085" t="s">
        <v>95</v>
      </c>
      <c r="K4085" s="6">
        <v>0.29166666666666669</v>
      </c>
      <c r="L4085" s="8">
        <v>0.70833333333333337</v>
      </c>
      <c r="M4085" t="s">
        <v>265</v>
      </c>
      <c r="N4085" t="s">
        <v>174</v>
      </c>
      <c r="O4085" t="s">
        <v>9938</v>
      </c>
      <c r="P4085" t="s">
        <v>9940</v>
      </c>
      <c r="Q4085" t="s">
        <v>9938</v>
      </c>
      <c r="R4085" t="s">
        <v>165</v>
      </c>
      <c r="S4085" t="s">
        <v>266</v>
      </c>
      <c r="T4085" t="s">
        <v>46</v>
      </c>
      <c r="U4085" t="s">
        <v>47</v>
      </c>
      <c r="V4085" t="s">
        <v>7170</v>
      </c>
      <c r="W4085">
        <v>38.933238000000003</v>
      </c>
      <c r="X4085">
        <v>-77.068897000000007</v>
      </c>
      <c r="Y4085">
        <v>394026.43</v>
      </c>
      <c r="Z4085">
        <v>140597.25</v>
      </c>
      <c r="AA4085">
        <v>20016</v>
      </c>
      <c r="AB4085">
        <v>221652</v>
      </c>
      <c r="AC4085">
        <v>64368</v>
      </c>
      <c r="AD4085">
        <v>64368</v>
      </c>
      <c r="AE4085">
        <v>3</v>
      </c>
      <c r="AF4085" t="s">
        <v>168</v>
      </c>
      <c r="AG4085" t="s">
        <v>554</v>
      </c>
      <c r="AH4085" t="s">
        <v>50</v>
      </c>
      <c r="AI4085">
        <v>204</v>
      </c>
      <c r="AJ4085">
        <v>15</v>
      </c>
      <c r="AK4085" t="s">
        <v>51</v>
      </c>
      <c r="AL4085">
        <v>2235</v>
      </c>
      <c r="AM4085">
        <v>-77.068898882533105</v>
      </c>
      <c r="AN4085">
        <v>38.933245780846498</v>
      </c>
      <c r="AO4085" t="b">
        <f t="shared" si="128"/>
        <v>1</v>
      </c>
      <c r="AP4085">
        <f t="shared" si="127"/>
        <v>1</v>
      </c>
    </row>
    <row r="4086" spans="1:42">
      <c r="A4086">
        <v>187638</v>
      </c>
      <c r="B4086" t="s">
        <v>13421</v>
      </c>
      <c r="C4086" t="s">
        <v>13422</v>
      </c>
      <c r="D4086">
        <v>10195903</v>
      </c>
      <c r="E4086" t="s">
        <v>201</v>
      </c>
      <c r="I4086" t="s">
        <v>13423</v>
      </c>
      <c r="J4086" t="s">
        <v>95</v>
      </c>
      <c r="K4086" s="6">
        <v>0.625</v>
      </c>
      <c r="L4086" s="8">
        <v>0.70833333333333337</v>
      </c>
      <c r="M4086" t="s">
        <v>174</v>
      </c>
      <c r="N4086" t="s">
        <v>266</v>
      </c>
      <c r="Q4086" t="s">
        <v>13422</v>
      </c>
      <c r="R4086" t="s">
        <v>165</v>
      </c>
      <c r="S4086" t="s">
        <v>55</v>
      </c>
      <c r="T4086" t="s">
        <v>46</v>
      </c>
      <c r="U4086" t="s">
        <v>47</v>
      </c>
      <c r="V4086" t="s">
        <v>13424</v>
      </c>
      <c r="W4086">
        <v>38.924993000000001</v>
      </c>
      <c r="X4086">
        <v>-77.030291000000005</v>
      </c>
      <c r="Y4086">
        <v>397373.37</v>
      </c>
      <c r="Z4086">
        <v>139680.16</v>
      </c>
      <c r="AA4086">
        <v>20009</v>
      </c>
      <c r="AB4086">
        <v>231640</v>
      </c>
      <c r="AC4086">
        <v>74672</v>
      </c>
      <c r="AD4086">
        <v>74672</v>
      </c>
      <c r="AE4086">
        <v>1</v>
      </c>
      <c r="AF4086" t="s">
        <v>361</v>
      </c>
      <c r="AG4086" t="s">
        <v>1426</v>
      </c>
      <c r="AH4086" t="s">
        <v>88</v>
      </c>
      <c r="AI4086">
        <v>304</v>
      </c>
      <c r="AJ4086">
        <v>2</v>
      </c>
      <c r="AK4086" t="s">
        <v>51</v>
      </c>
      <c r="AL4086">
        <v>734</v>
      </c>
      <c r="AM4086">
        <v>-77.030293205010693</v>
      </c>
      <c r="AN4086">
        <v>38.925000729906799</v>
      </c>
      <c r="AO4086" t="b">
        <f t="shared" si="128"/>
        <v>1</v>
      </c>
      <c r="AP4086">
        <f t="shared" si="127"/>
        <v>1</v>
      </c>
    </row>
    <row r="4087" spans="1:42">
      <c r="A4087">
        <v>187776</v>
      </c>
      <c r="B4087" t="s">
        <v>9941</v>
      </c>
      <c r="C4087" t="s">
        <v>9942</v>
      </c>
      <c r="D4087">
        <v>10195904</v>
      </c>
      <c r="E4087" t="s">
        <v>652</v>
      </c>
      <c r="K4087" s="6">
        <v>0.29166666666666669</v>
      </c>
      <c r="L4087" s="8">
        <v>0.70833333333333337</v>
      </c>
      <c r="M4087" t="s">
        <v>203</v>
      </c>
      <c r="N4087" t="s">
        <v>55</v>
      </c>
      <c r="O4087" t="s">
        <v>9942</v>
      </c>
      <c r="P4087" t="s">
        <v>9943</v>
      </c>
      <c r="Q4087" t="s">
        <v>9942</v>
      </c>
      <c r="R4087" t="s">
        <v>148</v>
      </c>
      <c r="S4087" t="s">
        <v>683</v>
      </c>
      <c r="T4087" t="s">
        <v>46</v>
      </c>
      <c r="U4087" t="s">
        <v>47</v>
      </c>
      <c r="V4087" t="s">
        <v>8531</v>
      </c>
      <c r="W4087">
        <v>38.938845999999998</v>
      </c>
      <c r="X4087">
        <v>-77.069924999999998</v>
      </c>
      <c r="Y4087">
        <v>393937.77</v>
      </c>
      <c r="Z4087">
        <v>141219.84</v>
      </c>
      <c r="AA4087">
        <v>20008</v>
      </c>
      <c r="AB4087">
        <v>221758</v>
      </c>
      <c r="AC4087">
        <v>64847</v>
      </c>
      <c r="AD4087">
        <v>64847</v>
      </c>
      <c r="AE4087">
        <v>3</v>
      </c>
      <c r="AF4087" t="s">
        <v>168</v>
      </c>
      <c r="AG4087" t="s">
        <v>602</v>
      </c>
      <c r="AH4087" t="s">
        <v>50</v>
      </c>
      <c r="AI4087">
        <v>203</v>
      </c>
      <c r="AJ4087">
        <v>15</v>
      </c>
      <c r="AK4087" t="s">
        <v>51</v>
      </c>
      <c r="AL4087">
        <v>2189</v>
      </c>
      <c r="AM4087">
        <v>-77.069926949152503</v>
      </c>
      <c r="AN4087">
        <v>38.9388536496283</v>
      </c>
      <c r="AO4087" t="b">
        <f t="shared" si="128"/>
        <v>1</v>
      </c>
      <c r="AP4087">
        <f t="shared" si="127"/>
        <v>1</v>
      </c>
    </row>
    <row r="4088" spans="1:42">
      <c r="A4088">
        <v>187982</v>
      </c>
      <c r="B4088" t="s">
        <v>13573</v>
      </c>
      <c r="C4088" t="s">
        <v>13574</v>
      </c>
      <c r="D4088">
        <v>10195916</v>
      </c>
      <c r="E4088" t="s">
        <v>201</v>
      </c>
      <c r="I4088" t="s">
        <v>13575</v>
      </c>
      <c r="J4088" t="s">
        <v>265</v>
      </c>
      <c r="K4088" s="6">
        <v>0.5</v>
      </c>
      <c r="L4088" s="8">
        <v>0.75</v>
      </c>
      <c r="M4088" t="s">
        <v>683</v>
      </c>
      <c r="N4088" t="s">
        <v>683</v>
      </c>
      <c r="Q4088" t="s">
        <v>13574</v>
      </c>
      <c r="R4088" t="s">
        <v>165</v>
      </c>
      <c r="S4088" t="s">
        <v>56</v>
      </c>
      <c r="T4088" t="s">
        <v>46</v>
      </c>
      <c r="U4088" t="s">
        <v>47</v>
      </c>
      <c r="V4088" t="s">
        <v>13576</v>
      </c>
      <c r="W4088">
        <v>38.924821999999999</v>
      </c>
      <c r="X4088">
        <v>-77.038976000000005</v>
      </c>
      <c r="Y4088">
        <v>396620.29</v>
      </c>
      <c r="Z4088">
        <v>139661.41</v>
      </c>
      <c r="AA4088">
        <v>20009</v>
      </c>
      <c r="AB4088">
        <v>284065</v>
      </c>
      <c r="AC4088">
        <v>122904</v>
      </c>
      <c r="AD4088">
        <v>122904</v>
      </c>
      <c r="AE4088">
        <v>1</v>
      </c>
      <c r="AF4088" t="s">
        <v>318</v>
      </c>
      <c r="AG4088" t="s">
        <v>1725</v>
      </c>
      <c r="AH4088" t="s">
        <v>88</v>
      </c>
      <c r="AI4088">
        <v>303</v>
      </c>
      <c r="AJ4088">
        <v>1</v>
      </c>
      <c r="AK4088" t="s">
        <v>320</v>
      </c>
      <c r="AL4088">
        <v>4106</v>
      </c>
      <c r="AM4088">
        <v>-77.0389778088621</v>
      </c>
      <c r="AN4088">
        <v>38.924829249887203</v>
      </c>
      <c r="AO4088" t="b">
        <f t="shared" si="128"/>
        <v>1</v>
      </c>
      <c r="AP4088">
        <f t="shared" si="127"/>
        <v>1</v>
      </c>
    </row>
    <row r="4089" spans="1:42">
      <c r="A4089">
        <v>187639</v>
      </c>
      <c r="B4089" t="s">
        <v>13425</v>
      </c>
      <c r="C4089" t="s">
        <v>13426</v>
      </c>
      <c r="D4089">
        <v>10195920</v>
      </c>
      <c r="E4089" t="s">
        <v>201</v>
      </c>
      <c r="I4089" t="s">
        <v>13427</v>
      </c>
      <c r="J4089" t="s">
        <v>415</v>
      </c>
      <c r="K4089" s="6">
        <v>0.41666666666666669</v>
      </c>
      <c r="L4089" s="8">
        <v>0.70833333333333337</v>
      </c>
      <c r="M4089" t="s">
        <v>266</v>
      </c>
      <c r="N4089" t="s">
        <v>266</v>
      </c>
      <c r="Q4089" t="s">
        <v>13426</v>
      </c>
      <c r="R4089" t="s">
        <v>165</v>
      </c>
      <c r="S4089" t="s">
        <v>55</v>
      </c>
      <c r="T4089" t="s">
        <v>46</v>
      </c>
      <c r="U4089" t="s">
        <v>47</v>
      </c>
      <c r="V4089" t="s">
        <v>13428</v>
      </c>
      <c r="W4089">
        <v>38.894311000000002</v>
      </c>
      <c r="X4089">
        <v>-76.995227</v>
      </c>
      <c r="Y4089">
        <v>400414.04</v>
      </c>
      <c r="Z4089">
        <v>136273.70000000001</v>
      </c>
      <c r="AA4089">
        <v>20002</v>
      </c>
      <c r="AB4089">
        <v>37392</v>
      </c>
      <c r="AC4089">
        <v>21977</v>
      </c>
      <c r="AD4089">
        <v>21977</v>
      </c>
      <c r="AE4089">
        <v>6</v>
      </c>
      <c r="AF4089" t="s">
        <v>434</v>
      </c>
      <c r="AG4089" t="s">
        <v>1593</v>
      </c>
      <c r="AH4089" t="s">
        <v>63</v>
      </c>
      <c r="AI4089">
        <v>107</v>
      </c>
      <c r="AJ4089">
        <v>25</v>
      </c>
      <c r="AK4089" t="s">
        <v>51</v>
      </c>
      <c r="AL4089">
        <v>110</v>
      </c>
      <c r="AM4089">
        <v>-76.995229529423497</v>
      </c>
      <c r="AN4089">
        <v>38.894317994238797</v>
      </c>
      <c r="AO4089" t="b">
        <f t="shared" si="128"/>
        <v>1</v>
      </c>
      <c r="AP4089">
        <f t="shared" si="127"/>
        <v>1</v>
      </c>
    </row>
    <row r="4090" spans="1:42">
      <c r="A4090">
        <v>187983</v>
      </c>
      <c r="B4090" t="s">
        <v>13570</v>
      </c>
      <c r="C4090" t="s">
        <v>13571</v>
      </c>
      <c r="D4090">
        <v>10195922</v>
      </c>
      <c r="E4090" t="s">
        <v>201</v>
      </c>
      <c r="I4090" t="s">
        <v>13572</v>
      </c>
      <c r="J4090" t="s">
        <v>415</v>
      </c>
      <c r="K4090" s="6">
        <v>0.29166666666666669</v>
      </c>
      <c r="L4090" s="8">
        <v>0.70833333333333337</v>
      </c>
      <c r="M4090" t="s">
        <v>683</v>
      </c>
      <c r="N4090" t="s">
        <v>683</v>
      </c>
      <c r="Q4090" t="s">
        <v>13571</v>
      </c>
      <c r="R4090" t="s">
        <v>165</v>
      </c>
      <c r="S4090" t="s">
        <v>56</v>
      </c>
      <c r="T4090" t="s">
        <v>46</v>
      </c>
      <c r="U4090" t="s">
        <v>47</v>
      </c>
      <c r="V4090" t="s">
        <v>1513</v>
      </c>
      <c r="W4090">
        <v>38.922794000000003</v>
      </c>
      <c r="X4090">
        <v>-77.041138000000004</v>
      </c>
      <c r="Y4090">
        <v>396432.64000000001</v>
      </c>
      <c r="Z4090">
        <v>139436.34</v>
      </c>
      <c r="AA4090">
        <v>20009</v>
      </c>
      <c r="AB4090">
        <v>284088</v>
      </c>
      <c r="AC4090">
        <v>122925</v>
      </c>
      <c r="AD4090">
        <v>122925</v>
      </c>
      <c r="AE4090">
        <v>1</v>
      </c>
      <c r="AF4090" t="s">
        <v>318</v>
      </c>
      <c r="AG4090" t="s">
        <v>1514</v>
      </c>
      <c r="AH4090" t="s">
        <v>88</v>
      </c>
      <c r="AI4090">
        <v>303</v>
      </c>
      <c r="AJ4090">
        <v>1</v>
      </c>
      <c r="AK4090" t="s">
        <v>320</v>
      </c>
      <c r="AL4090">
        <v>4107</v>
      </c>
      <c r="AM4090">
        <v>-77.041140657903895</v>
      </c>
      <c r="AN4090">
        <v>38.922801005429903</v>
      </c>
      <c r="AO4090" t="b">
        <f t="shared" si="128"/>
        <v>1</v>
      </c>
      <c r="AP4090">
        <f t="shared" si="127"/>
        <v>1</v>
      </c>
    </row>
    <row r="4091" spans="1:42">
      <c r="A4091">
        <v>187984</v>
      </c>
      <c r="B4091" t="s">
        <v>13872</v>
      </c>
      <c r="C4091" t="s">
        <v>13571</v>
      </c>
      <c r="D4091">
        <v>10195923</v>
      </c>
      <c r="E4091" t="s">
        <v>201</v>
      </c>
      <c r="I4091" t="s">
        <v>13873</v>
      </c>
      <c r="J4091" t="s">
        <v>415</v>
      </c>
      <c r="K4091" s="6">
        <v>0.29166666666666669</v>
      </c>
      <c r="L4091" s="8">
        <v>0.70833333333333337</v>
      </c>
      <c r="M4091" t="s">
        <v>683</v>
      </c>
      <c r="N4091" t="s">
        <v>683</v>
      </c>
      <c r="Q4091" t="s">
        <v>13571</v>
      </c>
      <c r="R4091" t="s">
        <v>165</v>
      </c>
      <c r="S4091" t="s">
        <v>56</v>
      </c>
      <c r="T4091" t="s">
        <v>46</v>
      </c>
      <c r="U4091" t="s">
        <v>47</v>
      </c>
      <c r="V4091" t="s">
        <v>13874</v>
      </c>
      <c r="W4091">
        <v>38.903829999999999</v>
      </c>
      <c r="X4091">
        <v>-77.064252999999994</v>
      </c>
      <c r="Y4091">
        <v>394426.72</v>
      </c>
      <c r="Z4091">
        <v>137332.34</v>
      </c>
      <c r="AA4091">
        <v>20007</v>
      </c>
      <c r="AB4091">
        <v>298345</v>
      </c>
      <c r="AC4091">
        <v>134052</v>
      </c>
      <c r="AD4091">
        <v>134052</v>
      </c>
      <c r="AE4091">
        <v>2</v>
      </c>
      <c r="AF4091" t="s">
        <v>49</v>
      </c>
      <c r="AG4091" s="2">
        <v>200000</v>
      </c>
      <c r="AH4091" t="s">
        <v>50</v>
      </c>
      <c r="AI4091">
        <v>206</v>
      </c>
      <c r="AJ4091">
        <v>4</v>
      </c>
      <c r="AK4091" t="s">
        <v>51</v>
      </c>
      <c r="AL4091">
        <v>4112</v>
      </c>
      <c r="AM4091">
        <v>-77.064255604783099</v>
      </c>
      <c r="AN4091">
        <v>38.9038370325095</v>
      </c>
      <c r="AO4091" t="b">
        <f t="shared" si="128"/>
        <v>1</v>
      </c>
      <c r="AP4091">
        <f t="shared" si="127"/>
        <v>1</v>
      </c>
    </row>
    <row r="4092" spans="1:42">
      <c r="A4092">
        <v>187985</v>
      </c>
      <c r="B4092" t="s">
        <v>13868</v>
      </c>
      <c r="C4092" t="s">
        <v>13869</v>
      </c>
      <c r="D4092">
        <v>10195925</v>
      </c>
      <c r="E4092" t="s">
        <v>201</v>
      </c>
      <c r="I4092" t="s">
        <v>13870</v>
      </c>
      <c r="J4092" t="s">
        <v>415</v>
      </c>
      <c r="K4092" s="6">
        <v>0.29166666666666669</v>
      </c>
      <c r="L4092" s="8">
        <v>0.79166666666666663</v>
      </c>
      <c r="M4092" t="s">
        <v>683</v>
      </c>
      <c r="N4092" t="s">
        <v>683</v>
      </c>
      <c r="Q4092" t="s">
        <v>13869</v>
      </c>
      <c r="R4092" t="s">
        <v>165</v>
      </c>
      <c r="S4092" t="s">
        <v>56</v>
      </c>
      <c r="T4092" t="s">
        <v>46</v>
      </c>
      <c r="U4092" t="s">
        <v>47</v>
      </c>
      <c r="V4092" t="s">
        <v>13871</v>
      </c>
      <c r="W4092">
        <v>38.913904000000002</v>
      </c>
      <c r="X4092">
        <v>-77.041145999999998</v>
      </c>
      <c r="Y4092">
        <v>396431.56</v>
      </c>
      <c r="Z4092">
        <v>138449.48000000001</v>
      </c>
      <c r="AA4092">
        <v>20009</v>
      </c>
      <c r="AB4092">
        <v>238039</v>
      </c>
      <c r="AC4092">
        <v>81354</v>
      </c>
      <c r="AD4092">
        <v>81354</v>
      </c>
      <c r="AE4092">
        <v>2</v>
      </c>
      <c r="AF4092" t="s">
        <v>86</v>
      </c>
      <c r="AG4092" t="s">
        <v>1692</v>
      </c>
      <c r="AH4092" t="s">
        <v>88</v>
      </c>
      <c r="AI4092">
        <v>301</v>
      </c>
      <c r="AJ4092">
        <v>6</v>
      </c>
      <c r="AK4092" t="s">
        <v>51</v>
      </c>
      <c r="AL4092">
        <v>4128</v>
      </c>
      <c r="AM4092">
        <v>-77.041147982421805</v>
      </c>
      <c r="AN4092">
        <v>38.9139110412018</v>
      </c>
      <c r="AO4092" t="b">
        <f t="shared" si="128"/>
        <v>1</v>
      </c>
      <c r="AP4092">
        <f t="shared" si="127"/>
        <v>1</v>
      </c>
    </row>
    <row r="4093" spans="1:42">
      <c r="A4093">
        <v>187556</v>
      </c>
      <c r="B4093" t="s">
        <v>13429</v>
      </c>
      <c r="C4093" t="s">
        <v>13430</v>
      </c>
      <c r="D4093">
        <v>10195926</v>
      </c>
      <c r="E4093" t="s">
        <v>201</v>
      </c>
      <c r="I4093" t="s">
        <v>13431</v>
      </c>
      <c r="J4093" t="s">
        <v>415</v>
      </c>
      <c r="K4093" s="6">
        <v>0.5</v>
      </c>
      <c r="L4093" s="8">
        <v>0.70833333333333337</v>
      </c>
      <c r="M4093" t="s">
        <v>174</v>
      </c>
      <c r="N4093" t="s">
        <v>174</v>
      </c>
      <c r="Q4093" t="s">
        <v>13430</v>
      </c>
      <c r="R4093" t="s">
        <v>165</v>
      </c>
      <c r="S4093" t="s">
        <v>266</v>
      </c>
      <c r="T4093" t="s">
        <v>46</v>
      </c>
      <c r="U4093" t="s">
        <v>47</v>
      </c>
      <c r="V4093" t="s">
        <v>13432</v>
      </c>
      <c r="W4093">
        <v>38.914980999999997</v>
      </c>
      <c r="X4093">
        <v>-77.040683999999999</v>
      </c>
      <c r="Y4093">
        <v>396471.64</v>
      </c>
      <c r="Z4093">
        <v>138569.06</v>
      </c>
      <c r="AA4093">
        <v>20009</v>
      </c>
      <c r="AB4093">
        <v>238026</v>
      </c>
      <c r="AC4093">
        <v>81341</v>
      </c>
      <c r="AD4093">
        <v>81341</v>
      </c>
      <c r="AE4093">
        <v>2</v>
      </c>
      <c r="AF4093" t="s">
        <v>86</v>
      </c>
      <c r="AG4093" t="s">
        <v>773</v>
      </c>
      <c r="AH4093" t="s">
        <v>88</v>
      </c>
      <c r="AI4093">
        <v>301</v>
      </c>
      <c r="AJ4093">
        <v>6</v>
      </c>
      <c r="AK4093" t="s">
        <v>51</v>
      </c>
      <c r="AL4093">
        <v>907</v>
      </c>
      <c r="AM4093">
        <v>-77.040686456837307</v>
      </c>
      <c r="AN4093">
        <v>38.9149884198346</v>
      </c>
      <c r="AO4093" t="b">
        <f t="shared" si="128"/>
        <v>1</v>
      </c>
      <c r="AP4093">
        <f t="shared" si="127"/>
        <v>1</v>
      </c>
    </row>
    <row r="4094" spans="1:42">
      <c r="A4094">
        <v>187986</v>
      </c>
      <c r="B4094" t="s">
        <v>13566</v>
      </c>
      <c r="C4094" t="s">
        <v>13567</v>
      </c>
      <c r="D4094">
        <v>10195933</v>
      </c>
      <c r="E4094" t="s">
        <v>201</v>
      </c>
      <c r="I4094" t="s">
        <v>13568</v>
      </c>
      <c r="J4094" t="s">
        <v>203</v>
      </c>
      <c r="K4094" s="6">
        <v>0.375</v>
      </c>
      <c r="L4094" s="8">
        <v>0.70833333333333337</v>
      </c>
      <c r="M4094" t="s">
        <v>683</v>
      </c>
      <c r="N4094" t="s">
        <v>683</v>
      </c>
      <c r="Q4094" t="s">
        <v>13567</v>
      </c>
      <c r="R4094" t="s">
        <v>165</v>
      </c>
      <c r="S4094" t="s">
        <v>56</v>
      </c>
      <c r="T4094" t="s">
        <v>46</v>
      </c>
      <c r="U4094" t="s">
        <v>47</v>
      </c>
      <c r="V4094" t="s">
        <v>13569</v>
      </c>
      <c r="W4094">
        <v>38.919676000000003</v>
      </c>
      <c r="X4094">
        <v>-77.040899999999993</v>
      </c>
      <c r="Y4094">
        <v>396453.18</v>
      </c>
      <c r="Z4094">
        <v>139090.26999999999</v>
      </c>
      <c r="AA4094">
        <v>20009</v>
      </c>
      <c r="AB4094">
        <v>242933</v>
      </c>
      <c r="AC4094">
        <v>85846</v>
      </c>
      <c r="AD4094">
        <v>85846</v>
      </c>
      <c r="AE4094">
        <v>1</v>
      </c>
      <c r="AF4094" t="s">
        <v>318</v>
      </c>
      <c r="AG4094" t="s">
        <v>1514</v>
      </c>
      <c r="AH4094" t="s">
        <v>88</v>
      </c>
      <c r="AI4094">
        <v>303</v>
      </c>
      <c r="AJ4094">
        <v>1</v>
      </c>
      <c r="AK4094" t="s">
        <v>320</v>
      </c>
      <c r="AL4094">
        <v>4126</v>
      </c>
      <c r="AM4094">
        <v>-77.040902004895003</v>
      </c>
      <c r="AN4094">
        <v>38.919683577723298</v>
      </c>
      <c r="AO4094" t="b">
        <f t="shared" si="128"/>
        <v>1</v>
      </c>
      <c r="AP4094">
        <f t="shared" si="127"/>
        <v>1</v>
      </c>
    </row>
    <row r="4095" spans="1:42">
      <c r="A4095">
        <v>187641</v>
      </c>
      <c r="B4095" t="s">
        <v>6370</v>
      </c>
      <c r="C4095" t="s">
        <v>6371</v>
      </c>
      <c r="D4095">
        <v>10195942</v>
      </c>
      <c r="E4095" t="s">
        <v>201</v>
      </c>
      <c r="I4095" t="s">
        <v>6372</v>
      </c>
      <c r="J4095" t="s">
        <v>203</v>
      </c>
      <c r="K4095" s="6">
        <v>0.25</v>
      </c>
      <c r="L4095" s="8">
        <v>0.70833333333333337</v>
      </c>
      <c r="M4095" t="s">
        <v>266</v>
      </c>
      <c r="N4095" t="s">
        <v>266</v>
      </c>
      <c r="Q4095" t="s">
        <v>6371</v>
      </c>
      <c r="R4095" t="s">
        <v>165</v>
      </c>
      <c r="S4095" t="s">
        <v>55</v>
      </c>
      <c r="T4095" t="s">
        <v>46</v>
      </c>
      <c r="U4095" t="s">
        <v>47</v>
      </c>
      <c r="V4095" t="s">
        <v>6373</v>
      </c>
      <c r="W4095">
        <v>38.910001000000001</v>
      </c>
      <c r="X4095">
        <v>-77.020768000000004</v>
      </c>
      <c r="Y4095">
        <v>398198.78</v>
      </c>
      <c r="Z4095">
        <v>138015.71</v>
      </c>
      <c r="AA4095">
        <v>20001</v>
      </c>
      <c r="AB4095">
        <v>238596</v>
      </c>
      <c r="AC4095">
        <v>81564</v>
      </c>
      <c r="AD4095">
        <v>81564</v>
      </c>
      <c r="AE4095">
        <v>6</v>
      </c>
      <c r="AF4095" t="s">
        <v>61</v>
      </c>
      <c r="AG4095" t="s">
        <v>1069</v>
      </c>
      <c r="AH4095" t="s">
        <v>88</v>
      </c>
      <c r="AI4095">
        <v>308</v>
      </c>
      <c r="AJ4095">
        <v>7</v>
      </c>
      <c r="AK4095" t="s">
        <v>51</v>
      </c>
      <c r="AL4095">
        <v>1881</v>
      </c>
      <c r="AM4095">
        <v>-77.020770013931696</v>
      </c>
      <c r="AN4095">
        <v>38.910008892686399</v>
      </c>
      <c r="AO4095" t="b">
        <f t="shared" si="128"/>
        <v>1</v>
      </c>
      <c r="AP4095">
        <f t="shared" si="127"/>
        <v>1</v>
      </c>
    </row>
    <row r="4096" spans="1:42">
      <c r="A4096">
        <v>187557</v>
      </c>
      <c r="B4096" t="s">
        <v>6378</v>
      </c>
      <c r="C4096" t="s">
        <v>6379</v>
      </c>
      <c r="D4096">
        <v>10195944</v>
      </c>
      <c r="E4096" t="s">
        <v>201</v>
      </c>
      <c r="I4096" t="s">
        <v>6380</v>
      </c>
      <c r="J4096" t="s">
        <v>265</v>
      </c>
      <c r="K4096" s="6">
        <v>0.29166666666666669</v>
      </c>
      <c r="L4096" s="8">
        <v>0.75</v>
      </c>
      <c r="M4096" t="s">
        <v>174</v>
      </c>
      <c r="N4096" t="s">
        <v>174</v>
      </c>
      <c r="Q4096" t="s">
        <v>6381</v>
      </c>
      <c r="R4096" t="s">
        <v>165</v>
      </c>
      <c r="S4096" t="s">
        <v>266</v>
      </c>
      <c r="T4096" t="s">
        <v>46</v>
      </c>
      <c r="U4096" t="s">
        <v>47</v>
      </c>
      <c r="V4096" t="s">
        <v>379</v>
      </c>
      <c r="W4096">
        <v>38.909416999999998</v>
      </c>
      <c r="X4096">
        <v>-77.040606999999994</v>
      </c>
      <c r="Y4096">
        <v>396478.07</v>
      </c>
      <c r="Z4096">
        <v>137951.41</v>
      </c>
      <c r="AA4096">
        <v>20036</v>
      </c>
      <c r="AB4096">
        <v>238156</v>
      </c>
      <c r="AC4096">
        <v>80898</v>
      </c>
      <c r="AD4096">
        <v>80898</v>
      </c>
      <c r="AE4096">
        <v>2</v>
      </c>
      <c r="AF4096" t="s">
        <v>86</v>
      </c>
      <c r="AG4096" t="s">
        <v>380</v>
      </c>
      <c r="AH4096" t="s">
        <v>50</v>
      </c>
      <c r="AI4096">
        <v>208</v>
      </c>
      <c r="AJ4096">
        <v>6</v>
      </c>
      <c r="AK4096" t="s">
        <v>51</v>
      </c>
      <c r="AL4096">
        <v>1986</v>
      </c>
      <c r="AM4096">
        <v>-77.040609146681803</v>
      </c>
      <c r="AN4096">
        <v>38.909424444736999</v>
      </c>
      <c r="AO4096" t="b">
        <f t="shared" si="128"/>
        <v>0</v>
      </c>
      <c r="AP4096">
        <f t="shared" si="127"/>
        <v>0</v>
      </c>
    </row>
    <row r="4097" spans="1:42">
      <c r="A4097">
        <v>187987</v>
      </c>
      <c r="B4097" t="s">
        <v>13865</v>
      </c>
      <c r="C4097" t="s">
        <v>13861</v>
      </c>
      <c r="D4097">
        <v>10195948</v>
      </c>
      <c r="E4097" t="s">
        <v>201</v>
      </c>
      <c r="I4097" t="s">
        <v>13866</v>
      </c>
      <c r="J4097" t="s">
        <v>415</v>
      </c>
      <c r="K4097" s="6">
        <v>0.29166666666666669</v>
      </c>
      <c r="L4097" s="8">
        <v>0.70833333333333337</v>
      </c>
      <c r="M4097" t="s">
        <v>683</v>
      </c>
      <c r="N4097" t="s">
        <v>683</v>
      </c>
      <c r="O4097" t="s">
        <v>13861</v>
      </c>
      <c r="P4097" t="s">
        <v>13863</v>
      </c>
      <c r="Q4097" t="s">
        <v>13861</v>
      </c>
      <c r="R4097" t="s">
        <v>165</v>
      </c>
      <c r="S4097" t="s">
        <v>56</v>
      </c>
      <c r="T4097" t="s">
        <v>46</v>
      </c>
      <c r="U4097" t="s">
        <v>47</v>
      </c>
      <c r="V4097" t="s">
        <v>13867</v>
      </c>
      <c r="W4097">
        <v>38.940987</v>
      </c>
      <c r="X4097">
        <v>-77.031761000000003</v>
      </c>
      <c r="Y4097">
        <v>397246.51</v>
      </c>
      <c r="Z4097">
        <v>141455.64000000001</v>
      </c>
      <c r="AA4097">
        <v>20011</v>
      </c>
      <c r="AB4097">
        <v>255276</v>
      </c>
      <c r="AC4097">
        <v>98180</v>
      </c>
      <c r="AD4097">
        <v>98180</v>
      </c>
      <c r="AE4097">
        <v>4</v>
      </c>
      <c r="AF4097" t="s">
        <v>445</v>
      </c>
      <c r="AG4097" t="s">
        <v>586</v>
      </c>
      <c r="AH4097" t="s">
        <v>188</v>
      </c>
      <c r="AI4097">
        <v>404</v>
      </c>
      <c r="AJ4097">
        <v>18</v>
      </c>
      <c r="AK4097" t="s">
        <v>51</v>
      </c>
      <c r="AL4097">
        <v>4097</v>
      </c>
      <c r="AM4097">
        <v>-77.0317633092058</v>
      </c>
      <c r="AN4097">
        <v>38.940994406831997</v>
      </c>
      <c r="AO4097" t="b">
        <f t="shared" si="128"/>
        <v>1</v>
      </c>
      <c r="AP4097">
        <f t="shared" si="127"/>
        <v>1</v>
      </c>
    </row>
    <row r="4098" spans="1:42">
      <c r="A4098">
        <v>187988</v>
      </c>
      <c r="B4098" t="s">
        <v>13860</v>
      </c>
      <c r="C4098" t="s">
        <v>13861</v>
      </c>
      <c r="D4098">
        <v>10195949</v>
      </c>
      <c r="E4098" t="s">
        <v>201</v>
      </c>
      <c r="I4098" t="s">
        <v>13862</v>
      </c>
      <c r="J4098" t="s">
        <v>415</v>
      </c>
      <c r="K4098" s="6">
        <v>0.33333333333333331</v>
      </c>
      <c r="L4098" s="8">
        <v>0.70833333333333337</v>
      </c>
      <c r="M4098" t="s">
        <v>683</v>
      </c>
      <c r="N4098" t="s">
        <v>683</v>
      </c>
      <c r="O4098" t="s">
        <v>13861</v>
      </c>
      <c r="P4098" t="s">
        <v>13863</v>
      </c>
      <c r="Q4098" t="s">
        <v>13861</v>
      </c>
      <c r="R4098" t="s">
        <v>165</v>
      </c>
      <c r="S4098" t="s">
        <v>56</v>
      </c>
      <c r="T4098" t="s">
        <v>46</v>
      </c>
      <c r="U4098" t="s">
        <v>47</v>
      </c>
      <c r="V4098" t="s">
        <v>13864</v>
      </c>
      <c r="W4098">
        <v>38.940430999999997</v>
      </c>
      <c r="X4098">
        <v>-77.041515000000004</v>
      </c>
      <c r="Y4098">
        <v>396400.85</v>
      </c>
      <c r="Z4098">
        <v>141394.23999999999</v>
      </c>
      <c r="AA4098">
        <v>20011</v>
      </c>
      <c r="AB4098">
        <v>258251</v>
      </c>
      <c r="AC4098">
        <v>101429</v>
      </c>
      <c r="AD4098">
        <v>101429</v>
      </c>
      <c r="AE4098">
        <v>4</v>
      </c>
      <c r="AF4098" t="s">
        <v>186</v>
      </c>
      <c r="AG4098" t="s">
        <v>486</v>
      </c>
      <c r="AH4098" t="s">
        <v>188</v>
      </c>
      <c r="AI4098">
        <v>404</v>
      </c>
      <c r="AJ4098">
        <v>18</v>
      </c>
      <c r="AK4098" t="s">
        <v>51</v>
      </c>
      <c r="AL4098">
        <v>4098</v>
      </c>
      <c r="AM4098">
        <v>-77.041517525356198</v>
      </c>
      <c r="AN4098">
        <v>38.940438239941003</v>
      </c>
      <c r="AO4098" t="b">
        <f t="shared" si="128"/>
        <v>1</v>
      </c>
      <c r="AP4098">
        <f t="shared" si="127"/>
        <v>1</v>
      </c>
    </row>
    <row r="4099" spans="1:42">
      <c r="A4099">
        <v>187778</v>
      </c>
      <c r="B4099" t="s">
        <v>9944</v>
      </c>
      <c r="C4099" t="s">
        <v>9945</v>
      </c>
      <c r="D4099">
        <v>10195952</v>
      </c>
      <c r="E4099" t="s">
        <v>201</v>
      </c>
      <c r="I4099" t="s">
        <v>9946</v>
      </c>
      <c r="J4099" t="s">
        <v>415</v>
      </c>
      <c r="K4099" s="6">
        <v>0.54166666666666663</v>
      </c>
      <c r="L4099" s="8">
        <v>0.79166666666666663</v>
      </c>
      <c r="M4099" t="s">
        <v>266</v>
      </c>
      <c r="N4099" t="s">
        <v>55</v>
      </c>
      <c r="Q4099" t="s">
        <v>9945</v>
      </c>
      <c r="R4099" t="s">
        <v>165</v>
      </c>
      <c r="S4099" t="s">
        <v>683</v>
      </c>
      <c r="T4099" t="s">
        <v>46</v>
      </c>
      <c r="U4099" t="s">
        <v>47</v>
      </c>
      <c r="V4099" t="s">
        <v>9398</v>
      </c>
      <c r="W4099">
        <v>38.917670999999999</v>
      </c>
      <c r="X4099">
        <v>-77.038899000000001</v>
      </c>
      <c r="Y4099">
        <v>396626.58</v>
      </c>
      <c r="Z4099">
        <v>138867.65</v>
      </c>
      <c r="AA4099">
        <v>20009</v>
      </c>
      <c r="AB4099">
        <v>218431</v>
      </c>
      <c r="AC4099">
        <v>61874</v>
      </c>
      <c r="AD4099">
        <v>61874</v>
      </c>
      <c r="AE4099">
        <v>1</v>
      </c>
      <c r="AF4099" t="s">
        <v>318</v>
      </c>
      <c r="AG4099" t="s">
        <v>865</v>
      </c>
      <c r="AH4099" t="s">
        <v>88</v>
      </c>
      <c r="AI4099">
        <v>301</v>
      </c>
      <c r="AJ4099">
        <v>6</v>
      </c>
      <c r="AK4099" t="s">
        <v>51</v>
      </c>
      <c r="AL4099">
        <v>2295</v>
      </c>
      <c r="AM4099">
        <v>-77.038901370294298</v>
      </c>
      <c r="AN4099">
        <v>38.9176788263593</v>
      </c>
      <c r="AO4099" t="b">
        <f t="shared" si="128"/>
        <v>1</v>
      </c>
      <c r="AP4099">
        <f t="shared" ref="AP4099:AP4162" si="129">IF(C4099=Q4099, 1, 0)</f>
        <v>1</v>
      </c>
    </row>
    <row r="4100" spans="1:42">
      <c r="A4100">
        <v>187989</v>
      </c>
      <c r="B4100" t="s">
        <v>13858</v>
      </c>
      <c r="C4100" t="s">
        <v>12476</v>
      </c>
      <c r="D4100">
        <v>10195956</v>
      </c>
      <c r="E4100" t="s">
        <v>201</v>
      </c>
      <c r="I4100" t="s">
        <v>13859</v>
      </c>
      <c r="J4100" t="s">
        <v>415</v>
      </c>
      <c r="K4100" s="6">
        <v>0.29166666666666669</v>
      </c>
      <c r="L4100" s="8">
        <v>0.70833333333333337</v>
      </c>
      <c r="M4100" t="s">
        <v>55</v>
      </c>
      <c r="N4100" t="s">
        <v>683</v>
      </c>
      <c r="O4100" t="s">
        <v>12476</v>
      </c>
      <c r="P4100" t="s">
        <v>12478</v>
      </c>
      <c r="Q4100" t="s">
        <v>12476</v>
      </c>
      <c r="R4100" t="s">
        <v>165</v>
      </c>
      <c r="S4100" t="s">
        <v>56</v>
      </c>
      <c r="T4100" t="s">
        <v>46</v>
      </c>
      <c r="U4100" t="s">
        <v>47</v>
      </c>
      <c r="V4100" t="s">
        <v>2597</v>
      </c>
      <c r="W4100">
        <v>38.972968999999999</v>
      </c>
      <c r="X4100">
        <v>-77.017094999999998</v>
      </c>
      <c r="Y4100">
        <v>398518.59</v>
      </c>
      <c r="Z4100">
        <v>145005.64000000001</v>
      </c>
      <c r="AA4100">
        <v>20012</v>
      </c>
      <c r="AB4100">
        <v>285357</v>
      </c>
      <c r="AC4100">
        <v>124184</v>
      </c>
      <c r="AD4100">
        <v>124184</v>
      </c>
      <c r="AE4100">
        <v>4</v>
      </c>
      <c r="AF4100" t="s">
        <v>1778</v>
      </c>
      <c r="AG4100" t="s">
        <v>2325</v>
      </c>
      <c r="AH4100" t="s">
        <v>188</v>
      </c>
      <c r="AI4100">
        <v>401</v>
      </c>
      <c r="AJ4100">
        <v>17</v>
      </c>
      <c r="AK4100" t="s">
        <v>51</v>
      </c>
      <c r="AL4100">
        <v>4108</v>
      </c>
      <c r="AM4100">
        <v>-77.017097760842006</v>
      </c>
      <c r="AN4100">
        <v>38.972976809158503</v>
      </c>
      <c r="AO4100" t="b">
        <f t="shared" si="128"/>
        <v>1</v>
      </c>
      <c r="AP4100">
        <f t="shared" si="129"/>
        <v>1</v>
      </c>
    </row>
    <row r="4101" spans="1:42">
      <c r="A4101">
        <v>187990</v>
      </c>
      <c r="B4101" t="s">
        <v>13856</v>
      </c>
      <c r="C4101" t="s">
        <v>13857</v>
      </c>
      <c r="D4101">
        <v>10195961</v>
      </c>
      <c r="E4101" t="s">
        <v>201</v>
      </c>
      <c r="K4101" s="6">
        <v>0.375</v>
      </c>
      <c r="L4101" s="8">
        <v>0.70833333333333337</v>
      </c>
      <c r="M4101" t="s">
        <v>683</v>
      </c>
      <c r="N4101" t="s">
        <v>683</v>
      </c>
      <c r="Q4101" t="s">
        <v>13857</v>
      </c>
      <c r="R4101" t="s">
        <v>148</v>
      </c>
      <c r="S4101" t="s">
        <v>56</v>
      </c>
      <c r="T4101" t="s">
        <v>46</v>
      </c>
      <c r="U4101" t="s">
        <v>47</v>
      </c>
      <c r="V4101" t="s">
        <v>10948</v>
      </c>
      <c r="W4101">
        <v>38.883440999999998</v>
      </c>
      <c r="X4101">
        <v>-76.996697999999995</v>
      </c>
      <c r="Y4101">
        <v>400286.49</v>
      </c>
      <c r="Z4101">
        <v>135067.04</v>
      </c>
      <c r="AA4101">
        <v>20003</v>
      </c>
      <c r="AB4101">
        <v>1171</v>
      </c>
      <c r="AC4101">
        <v>1222</v>
      </c>
      <c r="AD4101">
        <v>1222</v>
      </c>
      <c r="AE4101">
        <v>6</v>
      </c>
      <c r="AF4101" t="s">
        <v>72</v>
      </c>
      <c r="AG4101" t="s">
        <v>1398</v>
      </c>
      <c r="AH4101" t="s">
        <v>63</v>
      </c>
      <c r="AI4101">
        <v>107</v>
      </c>
      <c r="AJ4101">
        <v>26</v>
      </c>
      <c r="AK4101" t="s">
        <v>51</v>
      </c>
      <c r="AL4101">
        <v>4051</v>
      </c>
      <c r="AM4101">
        <v>-76.996700336052797</v>
      </c>
      <c r="AN4101">
        <v>38.883447995557901</v>
      </c>
      <c r="AO4101" t="b">
        <f t="shared" si="128"/>
        <v>1</v>
      </c>
      <c r="AP4101">
        <f t="shared" si="129"/>
        <v>1</v>
      </c>
    </row>
    <row r="4102" spans="1:42">
      <c r="A4102">
        <v>187779</v>
      </c>
      <c r="B4102" t="s">
        <v>13433</v>
      </c>
      <c r="C4102" t="s">
        <v>13434</v>
      </c>
      <c r="D4102">
        <v>10195968</v>
      </c>
      <c r="E4102" t="s">
        <v>201</v>
      </c>
      <c r="I4102" t="s">
        <v>13435</v>
      </c>
      <c r="J4102" t="s">
        <v>415</v>
      </c>
      <c r="K4102" s="6">
        <v>0.375</v>
      </c>
      <c r="L4102" s="8">
        <v>0.66666666666666663</v>
      </c>
      <c r="M4102" t="s">
        <v>55</v>
      </c>
      <c r="N4102" t="s">
        <v>55</v>
      </c>
      <c r="O4102" t="s">
        <v>13434</v>
      </c>
      <c r="P4102" t="s">
        <v>13436</v>
      </c>
      <c r="Q4102" t="s">
        <v>13434</v>
      </c>
      <c r="R4102" t="s">
        <v>165</v>
      </c>
      <c r="S4102" t="s">
        <v>683</v>
      </c>
      <c r="T4102" t="s">
        <v>46</v>
      </c>
      <c r="U4102" t="s">
        <v>47</v>
      </c>
      <c r="V4102" t="s">
        <v>10054</v>
      </c>
      <c r="W4102">
        <v>38.912449000000002</v>
      </c>
      <c r="X4102">
        <v>-77.042047999999994</v>
      </c>
      <c r="Y4102">
        <v>396353.23</v>
      </c>
      <c r="Z4102">
        <v>138288.09</v>
      </c>
      <c r="AA4102">
        <v>20009</v>
      </c>
      <c r="AB4102">
        <v>225438</v>
      </c>
      <c r="AC4102">
        <v>68095</v>
      </c>
      <c r="AD4102">
        <v>68095</v>
      </c>
      <c r="AE4102">
        <v>2</v>
      </c>
      <c r="AF4102" t="s">
        <v>86</v>
      </c>
      <c r="AG4102" t="s">
        <v>366</v>
      </c>
      <c r="AH4102" t="s">
        <v>50</v>
      </c>
      <c r="AI4102">
        <v>208</v>
      </c>
      <c r="AJ4102">
        <v>6</v>
      </c>
      <c r="AK4102" t="s">
        <v>51</v>
      </c>
      <c r="AL4102">
        <v>521</v>
      </c>
      <c r="AM4102">
        <v>-77.042050304754497</v>
      </c>
      <c r="AN4102">
        <v>38.912456863996198</v>
      </c>
      <c r="AO4102" t="b">
        <f t="shared" si="128"/>
        <v>1</v>
      </c>
      <c r="AP4102">
        <f t="shared" si="129"/>
        <v>1</v>
      </c>
    </row>
    <row r="4103" spans="1:42">
      <c r="A4103">
        <v>187991</v>
      </c>
      <c r="B4103" t="s">
        <v>13609</v>
      </c>
      <c r="C4103" t="s">
        <v>13610</v>
      </c>
      <c r="D4103">
        <v>10195970</v>
      </c>
      <c r="E4103" t="s">
        <v>201</v>
      </c>
      <c r="I4103" t="s">
        <v>13611</v>
      </c>
      <c r="J4103" t="s">
        <v>265</v>
      </c>
      <c r="K4103" s="6">
        <v>0.625</v>
      </c>
      <c r="L4103" s="8">
        <v>0.83333333333333337</v>
      </c>
      <c r="M4103" t="s">
        <v>55</v>
      </c>
      <c r="N4103" t="s">
        <v>683</v>
      </c>
      <c r="Q4103" t="s">
        <v>13610</v>
      </c>
      <c r="R4103" t="s">
        <v>165</v>
      </c>
      <c r="S4103" t="s">
        <v>56</v>
      </c>
      <c r="T4103" t="s">
        <v>46</v>
      </c>
      <c r="U4103" t="s">
        <v>47</v>
      </c>
      <c r="V4103" t="s">
        <v>13612</v>
      </c>
      <c r="W4103">
        <v>38.887760999999998</v>
      </c>
      <c r="X4103">
        <v>-77.001626000000002</v>
      </c>
      <c r="Y4103">
        <v>399858.89</v>
      </c>
      <c r="Z4103">
        <v>135546.64000000001</v>
      </c>
      <c r="AA4103">
        <v>20003</v>
      </c>
      <c r="AB4103">
        <v>40946</v>
      </c>
      <c r="AC4103">
        <v>28838</v>
      </c>
      <c r="AD4103">
        <v>28838</v>
      </c>
      <c r="AE4103">
        <v>6</v>
      </c>
      <c r="AF4103" t="s">
        <v>72</v>
      </c>
      <c r="AG4103" t="s">
        <v>73</v>
      </c>
      <c r="AH4103" t="s">
        <v>63</v>
      </c>
      <c r="AI4103">
        <v>107</v>
      </c>
      <c r="AJ4103">
        <v>26</v>
      </c>
      <c r="AK4103" t="s">
        <v>74</v>
      </c>
      <c r="AL4103">
        <v>4154</v>
      </c>
      <c r="AM4103">
        <v>-77.001628747526595</v>
      </c>
      <c r="AN4103">
        <v>38.887768451320198</v>
      </c>
      <c r="AO4103" t="b">
        <f t="shared" si="128"/>
        <v>1</v>
      </c>
      <c r="AP4103">
        <f t="shared" si="129"/>
        <v>1</v>
      </c>
    </row>
    <row r="4104" spans="1:42">
      <c r="A4104">
        <v>187992</v>
      </c>
      <c r="B4104" t="s">
        <v>13853</v>
      </c>
      <c r="C4104" t="s">
        <v>13854</v>
      </c>
      <c r="D4104">
        <v>10195972</v>
      </c>
      <c r="E4104" t="s">
        <v>201</v>
      </c>
      <c r="K4104" s="6">
        <v>0.29166666666666669</v>
      </c>
      <c r="L4104" s="8">
        <v>0.79166666666666663</v>
      </c>
      <c r="M4104" t="s">
        <v>683</v>
      </c>
      <c r="N4104" t="s">
        <v>683</v>
      </c>
      <c r="Q4104" t="s">
        <v>13854</v>
      </c>
      <c r="R4104" t="s">
        <v>148</v>
      </c>
      <c r="S4104" t="s">
        <v>56</v>
      </c>
      <c r="T4104" t="s">
        <v>46</v>
      </c>
      <c r="U4104" t="s">
        <v>47</v>
      </c>
      <c r="V4104" t="s">
        <v>13855</v>
      </c>
      <c r="W4104">
        <v>38.914650999999999</v>
      </c>
      <c r="X4104">
        <v>-77.013250999999997</v>
      </c>
      <c r="Y4104">
        <v>398850.78</v>
      </c>
      <c r="Z4104">
        <v>138531.71</v>
      </c>
      <c r="AA4104">
        <v>20001</v>
      </c>
      <c r="AB4104">
        <v>227178</v>
      </c>
      <c r="AC4104">
        <v>70216</v>
      </c>
      <c r="AD4104">
        <v>70216</v>
      </c>
      <c r="AE4104">
        <v>5</v>
      </c>
      <c r="AF4104" t="s">
        <v>408</v>
      </c>
      <c r="AG4104" t="s">
        <v>1562</v>
      </c>
      <c r="AH4104" t="s">
        <v>410</v>
      </c>
      <c r="AI4104">
        <v>501</v>
      </c>
      <c r="AJ4104">
        <v>21</v>
      </c>
      <c r="AK4104" t="s">
        <v>51</v>
      </c>
      <c r="AL4104">
        <v>4077</v>
      </c>
      <c r="AM4104">
        <v>-77.013253439864897</v>
      </c>
      <c r="AN4104">
        <v>38.914658290799203</v>
      </c>
      <c r="AO4104" t="b">
        <f t="shared" si="128"/>
        <v>1</v>
      </c>
      <c r="AP4104">
        <f t="shared" si="129"/>
        <v>1</v>
      </c>
    </row>
    <row r="4105" spans="1:42">
      <c r="A4105">
        <v>187781</v>
      </c>
      <c r="B4105" t="s">
        <v>6386</v>
      </c>
      <c r="C4105" t="s">
        <v>3355</v>
      </c>
      <c r="D4105">
        <v>10195974</v>
      </c>
      <c r="E4105" t="s">
        <v>1806</v>
      </c>
      <c r="F4105" t="s">
        <v>6047</v>
      </c>
      <c r="H4105">
        <v>111480</v>
      </c>
      <c r="I4105" t="s">
        <v>6387</v>
      </c>
      <c r="J4105" t="s">
        <v>415</v>
      </c>
      <c r="K4105" s="6">
        <v>0.29166666666666669</v>
      </c>
      <c r="L4105" s="8">
        <v>0.70833333333333337</v>
      </c>
      <c r="M4105" t="s">
        <v>203</v>
      </c>
      <c r="N4105" t="s">
        <v>55</v>
      </c>
      <c r="O4105" t="s">
        <v>3358</v>
      </c>
      <c r="P4105" t="s">
        <v>3359</v>
      </c>
      <c r="Q4105" t="s">
        <v>3358</v>
      </c>
      <c r="R4105" t="s">
        <v>165</v>
      </c>
      <c r="S4105" t="s">
        <v>683</v>
      </c>
      <c r="W4105">
        <v>0</v>
      </c>
      <c r="X4105">
        <v>0</v>
      </c>
      <c r="Y4105">
        <v>0</v>
      </c>
      <c r="Z4105">
        <v>0</v>
      </c>
      <c r="AB4105">
        <v>-100</v>
      </c>
      <c r="AC4105">
        <v>-100</v>
      </c>
      <c r="AD4105">
        <v>348291</v>
      </c>
      <c r="AF4105" t="s">
        <v>51</v>
      </c>
      <c r="AG4105" t="s">
        <v>51</v>
      </c>
      <c r="AJ4105" t="s">
        <v>51</v>
      </c>
      <c r="AK4105" t="s">
        <v>51</v>
      </c>
      <c r="AL4105">
        <v>1764</v>
      </c>
      <c r="AM4105">
        <v>-81.529192133279295</v>
      </c>
      <c r="AN4105">
        <v>37.5772691877347</v>
      </c>
      <c r="AO4105" t="b">
        <f t="shared" si="128"/>
        <v>0</v>
      </c>
      <c r="AP4105">
        <f t="shared" si="129"/>
        <v>0</v>
      </c>
    </row>
    <row r="4106" spans="1:42">
      <c r="A4106">
        <v>187451</v>
      </c>
      <c r="B4106" t="s">
        <v>6391</v>
      </c>
      <c r="C4106" t="s">
        <v>3355</v>
      </c>
      <c r="D4106">
        <v>10195975</v>
      </c>
      <c r="E4106" t="s">
        <v>1806</v>
      </c>
      <c r="F4106" t="s">
        <v>3366</v>
      </c>
      <c r="H4106">
        <v>109009</v>
      </c>
      <c r="I4106" t="s">
        <v>6392</v>
      </c>
      <c r="J4106" t="s">
        <v>415</v>
      </c>
      <c r="K4106" s="6">
        <v>0.29166666666666669</v>
      </c>
      <c r="L4106" s="8">
        <v>0.70833333333333337</v>
      </c>
      <c r="M4106" t="s">
        <v>203</v>
      </c>
      <c r="N4106" t="s">
        <v>265</v>
      </c>
      <c r="O4106" t="s">
        <v>3358</v>
      </c>
      <c r="P4106" t="s">
        <v>3359</v>
      </c>
      <c r="Q4106" t="s">
        <v>3358</v>
      </c>
      <c r="R4106" t="s">
        <v>165</v>
      </c>
      <c r="S4106" t="s">
        <v>174</v>
      </c>
      <c r="W4106">
        <v>0</v>
      </c>
      <c r="X4106">
        <v>0</v>
      </c>
      <c r="Y4106">
        <v>0</v>
      </c>
      <c r="Z4106">
        <v>0</v>
      </c>
      <c r="AB4106">
        <v>-100</v>
      </c>
      <c r="AC4106">
        <v>-100</v>
      </c>
      <c r="AD4106">
        <v>348291</v>
      </c>
      <c r="AF4106" t="s">
        <v>51</v>
      </c>
      <c r="AG4106" t="s">
        <v>51</v>
      </c>
      <c r="AJ4106" t="s">
        <v>51</v>
      </c>
      <c r="AK4106" t="s">
        <v>51</v>
      </c>
      <c r="AL4106">
        <v>1773</v>
      </c>
      <c r="AM4106">
        <v>-81.529192133279295</v>
      </c>
      <c r="AN4106">
        <v>37.5772691877347</v>
      </c>
      <c r="AO4106" t="b">
        <f t="shared" si="128"/>
        <v>0</v>
      </c>
      <c r="AP4106">
        <f t="shared" si="129"/>
        <v>0</v>
      </c>
    </row>
    <row r="4107" spans="1:42">
      <c r="A4107">
        <v>187558</v>
      </c>
      <c r="B4107" t="s">
        <v>13437</v>
      </c>
      <c r="C4107" t="s">
        <v>13438</v>
      </c>
      <c r="D4107">
        <v>10195976</v>
      </c>
      <c r="E4107" t="s">
        <v>201</v>
      </c>
      <c r="I4107" t="s">
        <v>13439</v>
      </c>
      <c r="J4107" t="s">
        <v>415</v>
      </c>
      <c r="K4107" s="6">
        <v>0.29166666666666669</v>
      </c>
      <c r="L4107" s="8">
        <v>0.70833333333333337</v>
      </c>
      <c r="M4107" t="s">
        <v>174</v>
      </c>
      <c r="N4107" t="s">
        <v>174</v>
      </c>
      <c r="O4107" t="s">
        <v>13438</v>
      </c>
      <c r="P4107" t="s">
        <v>13440</v>
      </c>
      <c r="Q4107" t="s">
        <v>13438</v>
      </c>
      <c r="R4107" t="s">
        <v>165</v>
      </c>
      <c r="S4107" t="s">
        <v>266</v>
      </c>
      <c r="T4107" t="s">
        <v>46</v>
      </c>
      <c r="U4107" t="s">
        <v>47</v>
      </c>
      <c r="V4107" t="s">
        <v>13441</v>
      </c>
      <c r="W4107">
        <v>38.893425999999998</v>
      </c>
      <c r="X4107">
        <v>-76.993386999999998</v>
      </c>
      <c r="Y4107">
        <v>400573.69</v>
      </c>
      <c r="Z4107">
        <v>136175.49</v>
      </c>
      <c r="AA4107">
        <v>20002</v>
      </c>
      <c r="AB4107">
        <v>81925</v>
      </c>
      <c r="AC4107">
        <v>53471</v>
      </c>
      <c r="AD4107">
        <v>53471</v>
      </c>
      <c r="AE4107">
        <v>6</v>
      </c>
      <c r="AF4107" t="s">
        <v>669</v>
      </c>
      <c r="AG4107" t="s">
        <v>670</v>
      </c>
      <c r="AH4107" t="s">
        <v>63</v>
      </c>
      <c r="AI4107">
        <v>107</v>
      </c>
      <c r="AJ4107">
        <v>25</v>
      </c>
      <c r="AK4107" t="s">
        <v>51</v>
      </c>
      <c r="AL4107">
        <v>329</v>
      </c>
      <c r="AM4107">
        <v>-76.993389281612394</v>
      </c>
      <c r="AN4107">
        <v>38.893433192591999</v>
      </c>
      <c r="AO4107" t="b">
        <f t="shared" si="128"/>
        <v>1</v>
      </c>
      <c r="AP4107">
        <f t="shared" si="129"/>
        <v>1</v>
      </c>
    </row>
    <row r="4108" spans="1:42">
      <c r="A4108">
        <v>187782</v>
      </c>
      <c r="B4108" t="s">
        <v>9947</v>
      </c>
      <c r="C4108" t="s">
        <v>8145</v>
      </c>
      <c r="D4108">
        <v>10195977</v>
      </c>
      <c r="E4108" t="s">
        <v>1806</v>
      </c>
      <c r="F4108" t="s">
        <v>8146</v>
      </c>
      <c r="H4108">
        <v>109213</v>
      </c>
      <c r="I4108" t="s">
        <v>9948</v>
      </c>
      <c r="J4108" t="s">
        <v>415</v>
      </c>
      <c r="K4108" s="6">
        <v>0.29166666666666669</v>
      </c>
      <c r="L4108" s="8">
        <v>0.70833333333333337</v>
      </c>
      <c r="M4108" t="s">
        <v>203</v>
      </c>
      <c r="N4108" t="s">
        <v>55</v>
      </c>
      <c r="Q4108" t="s">
        <v>8145</v>
      </c>
      <c r="R4108" t="s">
        <v>165</v>
      </c>
      <c r="S4108" t="s">
        <v>683</v>
      </c>
      <c r="T4108" t="s">
        <v>46</v>
      </c>
      <c r="U4108" t="s">
        <v>47</v>
      </c>
      <c r="V4108" t="s">
        <v>8148</v>
      </c>
      <c r="W4108">
        <v>38.945647999999998</v>
      </c>
      <c r="X4108">
        <v>-77.079948000000002</v>
      </c>
      <c r="Y4108">
        <v>393069.46</v>
      </c>
      <c r="Z4108">
        <v>141975.66</v>
      </c>
      <c r="AA4108">
        <v>20016</v>
      </c>
      <c r="AB4108">
        <v>284892</v>
      </c>
      <c r="AC4108">
        <v>123410</v>
      </c>
      <c r="AD4108">
        <v>123410</v>
      </c>
      <c r="AE4108">
        <v>3</v>
      </c>
      <c r="AF4108" t="s">
        <v>1370</v>
      </c>
      <c r="AG4108" s="2">
        <v>3000</v>
      </c>
      <c r="AH4108" t="s">
        <v>50</v>
      </c>
      <c r="AI4108">
        <v>202</v>
      </c>
      <c r="AJ4108">
        <v>11</v>
      </c>
      <c r="AK4108" t="s">
        <v>51</v>
      </c>
      <c r="AL4108">
        <v>2990</v>
      </c>
      <c r="AM4108">
        <v>-77.079950082986997</v>
      </c>
      <c r="AN4108">
        <v>38.945655871607997</v>
      </c>
      <c r="AO4108" t="b">
        <f t="shared" si="128"/>
        <v>1</v>
      </c>
      <c r="AP4108">
        <f t="shared" si="129"/>
        <v>1</v>
      </c>
    </row>
    <row r="4109" spans="1:42">
      <c r="A4109">
        <v>187373</v>
      </c>
      <c r="B4109" t="s">
        <v>9949</v>
      </c>
      <c r="C4109" t="s">
        <v>9950</v>
      </c>
      <c r="D4109">
        <v>10195978</v>
      </c>
      <c r="E4109" t="s">
        <v>201</v>
      </c>
      <c r="I4109" t="s">
        <v>9951</v>
      </c>
      <c r="J4109" t="s">
        <v>203</v>
      </c>
      <c r="K4109" s="6">
        <v>0.33333333333333331</v>
      </c>
      <c r="L4109" s="8">
        <v>0.70833333333333337</v>
      </c>
      <c r="M4109" t="s">
        <v>55</v>
      </c>
      <c r="N4109" t="s">
        <v>683</v>
      </c>
      <c r="O4109" t="s">
        <v>9950</v>
      </c>
      <c r="P4109" t="s">
        <v>9952</v>
      </c>
      <c r="Q4109" t="s">
        <v>9950</v>
      </c>
      <c r="R4109" t="s">
        <v>70</v>
      </c>
      <c r="S4109" t="s">
        <v>203</v>
      </c>
      <c r="T4109" t="s">
        <v>46</v>
      </c>
      <c r="U4109" t="s">
        <v>47</v>
      </c>
      <c r="V4109" t="s">
        <v>8242</v>
      </c>
      <c r="W4109">
        <v>38.925113000000003</v>
      </c>
      <c r="X4109">
        <v>-77.044011999999995</v>
      </c>
      <c r="Y4109">
        <v>396183.6</v>
      </c>
      <c r="Z4109">
        <v>139693.93</v>
      </c>
      <c r="AA4109">
        <v>20009</v>
      </c>
      <c r="AB4109">
        <v>236085</v>
      </c>
      <c r="AC4109">
        <v>78739</v>
      </c>
      <c r="AD4109">
        <v>78739</v>
      </c>
      <c r="AE4109">
        <v>1</v>
      </c>
      <c r="AF4109" t="s">
        <v>318</v>
      </c>
      <c r="AG4109" t="s">
        <v>951</v>
      </c>
      <c r="AH4109" t="s">
        <v>88</v>
      </c>
      <c r="AI4109">
        <v>303</v>
      </c>
      <c r="AJ4109">
        <v>1</v>
      </c>
      <c r="AK4109" t="s">
        <v>51</v>
      </c>
      <c r="AL4109">
        <v>2446</v>
      </c>
      <c r="AM4109">
        <v>-77.044013989522597</v>
      </c>
      <c r="AN4109">
        <v>38.925120412147599</v>
      </c>
      <c r="AO4109" t="b">
        <f t="shared" si="128"/>
        <v>1</v>
      </c>
      <c r="AP4109">
        <f t="shared" si="129"/>
        <v>1</v>
      </c>
    </row>
    <row r="4110" spans="1:42">
      <c r="A4110">
        <v>187642</v>
      </c>
      <c r="B4110" t="s">
        <v>13442</v>
      </c>
      <c r="C4110" t="s">
        <v>13443</v>
      </c>
      <c r="D4110">
        <v>10195979</v>
      </c>
      <c r="E4110" t="s">
        <v>201</v>
      </c>
      <c r="I4110" t="s">
        <v>13444</v>
      </c>
      <c r="J4110" t="s">
        <v>203</v>
      </c>
      <c r="K4110" s="6">
        <v>0.375</v>
      </c>
      <c r="L4110" s="8">
        <v>0.875</v>
      </c>
      <c r="M4110" t="s">
        <v>266</v>
      </c>
      <c r="N4110" t="s">
        <v>266</v>
      </c>
      <c r="Q4110" t="s">
        <v>13443</v>
      </c>
      <c r="R4110" t="s">
        <v>165</v>
      </c>
      <c r="S4110" t="s">
        <v>55</v>
      </c>
      <c r="T4110" t="s">
        <v>46</v>
      </c>
      <c r="U4110" t="s">
        <v>47</v>
      </c>
      <c r="V4110" t="s">
        <v>11097</v>
      </c>
      <c r="W4110">
        <v>38.933987000000002</v>
      </c>
      <c r="X4110">
        <v>-77.040627000000001</v>
      </c>
      <c r="Y4110">
        <v>396477.55</v>
      </c>
      <c r="Z4110">
        <v>140678.84</v>
      </c>
      <c r="AA4110">
        <v>20010</v>
      </c>
      <c r="AB4110">
        <v>233680</v>
      </c>
      <c r="AC4110">
        <v>76654</v>
      </c>
      <c r="AD4110">
        <v>76654</v>
      </c>
      <c r="AE4110">
        <v>1</v>
      </c>
      <c r="AF4110" t="s">
        <v>803</v>
      </c>
      <c r="AG4110" t="s">
        <v>804</v>
      </c>
      <c r="AH4110" t="s">
        <v>188</v>
      </c>
      <c r="AI4110">
        <v>408</v>
      </c>
      <c r="AJ4110">
        <v>2</v>
      </c>
      <c r="AK4110" t="s">
        <v>51</v>
      </c>
      <c r="AL4110">
        <v>773</v>
      </c>
      <c r="AM4110">
        <v>-77.040629138520899</v>
      </c>
      <c r="AN4110">
        <v>38.933994014848203</v>
      </c>
      <c r="AO4110" t="b">
        <f t="shared" si="128"/>
        <v>1</v>
      </c>
      <c r="AP4110">
        <f t="shared" si="129"/>
        <v>1</v>
      </c>
    </row>
    <row r="4111" spans="1:42">
      <c r="A4111">
        <v>187643</v>
      </c>
      <c r="B4111" t="s">
        <v>13445</v>
      </c>
      <c r="C4111" t="s">
        <v>13443</v>
      </c>
      <c r="D4111">
        <v>10195980</v>
      </c>
      <c r="E4111" t="s">
        <v>201</v>
      </c>
      <c r="K4111" s="6">
        <v>0.375</v>
      </c>
      <c r="L4111" s="8">
        <v>0.875</v>
      </c>
      <c r="M4111" t="s">
        <v>266</v>
      </c>
      <c r="N4111" t="s">
        <v>266</v>
      </c>
      <c r="Q4111" t="s">
        <v>13443</v>
      </c>
      <c r="R4111" t="s">
        <v>148</v>
      </c>
      <c r="S4111" t="s">
        <v>55</v>
      </c>
      <c r="T4111" t="s">
        <v>46</v>
      </c>
      <c r="U4111" t="s">
        <v>47</v>
      </c>
      <c r="V4111" t="s">
        <v>11097</v>
      </c>
      <c r="W4111">
        <v>38.933987000000002</v>
      </c>
      <c r="X4111">
        <v>-77.040627000000001</v>
      </c>
      <c r="Y4111">
        <v>396477.55</v>
      </c>
      <c r="Z4111">
        <v>140678.84</v>
      </c>
      <c r="AA4111">
        <v>20010</v>
      </c>
      <c r="AB4111">
        <v>233680</v>
      </c>
      <c r="AC4111">
        <v>76654</v>
      </c>
      <c r="AD4111">
        <v>76654</v>
      </c>
      <c r="AE4111">
        <v>1</v>
      </c>
      <c r="AF4111" t="s">
        <v>803</v>
      </c>
      <c r="AG4111" t="s">
        <v>804</v>
      </c>
      <c r="AH4111" t="s">
        <v>188</v>
      </c>
      <c r="AI4111">
        <v>408</v>
      </c>
      <c r="AJ4111">
        <v>2</v>
      </c>
      <c r="AK4111" t="s">
        <v>51</v>
      </c>
      <c r="AL4111">
        <v>774</v>
      </c>
      <c r="AM4111">
        <v>-77.040629138520899</v>
      </c>
      <c r="AN4111">
        <v>38.933994014848203</v>
      </c>
      <c r="AO4111" t="b">
        <f t="shared" si="128"/>
        <v>1</v>
      </c>
      <c r="AP4111">
        <f t="shared" si="129"/>
        <v>1</v>
      </c>
    </row>
    <row r="4112" spans="1:42">
      <c r="A4112">
        <v>187712</v>
      </c>
      <c r="B4112" t="s">
        <v>6396</v>
      </c>
      <c r="C4112" t="s">
        <v>1812</v>
      </c>
      <c r="D4112">
        <v>10195986</v>
      </c>
      <c r="E4112" t="s">
        <v>1806</v>
      </c>
      <c r="F4112" t="s">
        <v>6397</v>
      </c>
      <c r="H4112">
        <v>109731</v>
      </c>
      <c r="I4112" t="s">
        <v>6398</v>
      </c>
      <c r="J4112" t="s">
        <v>203</v>
      </c>
      <c r="K4112" s="6">
        <v>0.29166666666666669</v>
      </c>
      <c r="L4112" s="8">
        <v>0.70833333333333337</v>
      </c>
      <c r="M4112" t="s">
        <v>203</v>
      </c>
      <c r="N4112" t="s">
        <v>55</v>
      </c>
      <c r="O4112" t="s">
        <v>1110</v>
      </c>
      <c r="P4112" t="s">
        <v>1814</v>
      </c>
      <c r="Q4112" t="s">
        <v>1110</v>
      </c>
      <c r="R4112" t="s">
        <v>165</v>
      </c>
      <c r="S4112" t="s">
        <v>683</v>
      </c>
      <c r="T4112" t="s">
        <v>46</v>
      </c>
      <c r="U4112" t="s">
        <v>47</v>
      </c>
      <c r="V4112" t="s">
        <v>708</v>
      </c>
      <c r="W4112">
        <v>38.912025999999997</v>
      </c>
      <c r="X4112">
        <v>-77.044430000000006</v>
      </c>
      <c r="Y4112">
        <v>396146.64</v>
      </c>
      <c r="Z4112">
        <v>138241.14000000001</v>
      </c>
      <c r="AA4112">
        <v>20009</v>
      </c>
      <c r="AB4112">
        <v>241023</v>
      </c>
      <c r="AC4112">
        <v>83694</v>
      </c>
      <c r="AD4112">
        <v>83694</v>
      </c>
      <c r="AE4112">
        <v>2</v>
      </c>
      <c r="AF4112" t="s">
        <v>86</v>
      </c>
      <c r="AG4112" t="s">
        <v>709</v>
      </c>
      <c r="AH4112" t="s">
        <v>50</v>
      </c>
      <c r="AI4112">
        <v>208</v>
      </c>
      <c r="AJ4112">
        <v>6</v>
      </c>
      <c r="AK4112" t="s">
        <v>51</v>
      </c>
      <c r="AL4112">
        <v>1956</v>
      </c>
      <c r="AM4112">
        <v>-77.044432066780303</v>
      </c>
      <c r="AN4112">
        <v>38.912033040896098</v>
      </c>
      <c r="AO4112" t="b">
        <f t="shared" si="128"/>
        <v>0</v>
      </c>
      <c r="AP4112">
        <f t="shared" si="129"/>
        <v>0</v>
      </c>
    </row>
    <row r="4113" spans="1:42">
      <c r="A4113">
        <v>187452</v>
      </c>
      <c r="B4113" t="s">
        <v>13446</v>
      </c>
      <c r="C4113" t="s">
        <v>13447</v>
      </c>
      <c r="D4113">
        <v>10195990</v>
      </c>
      <c r="E4113" t="s">
        <v>201</v>
      </c>
      <c r="K4113" s="6">
        <v>0.45833333333333331</v>
      </c>
      <c r="L4113" s="8">
        <v>0.16666666666666666</v>
      </c>
      <c r="M4113" t="s">
        <v>203</v>
      </c>
      <c r="N4113" t="s">
        <v>203</v>
      </c>
      <c r="O4113" t="s">
        <v>13447</v>
      </c>
      <c r="P4113" t="s">
        <v>13448</v>
      </c>
      <c r="Q4113" t="s">
        <v>13447</v>
      </c>
      <c r="R4113" t="s">
        <v>148</v>
      </c>
      <c r="S4113" t="s">
        <v>174</v>
      </c>
      <c r="T4113" t="s">
        <v>46</v>
      </c>
      <c r="U4113" t="s">
        <v>47</v>
      </c>
      <c r="V4113" t="s">
        <v>13449</v>
      </c>
      <c r="W4113">
        <v>38.912790999999999</v>
      </c>
      <c r="X4113">
        <v>-77.016409999999993</v>
      </c>
      <c r="Y4113">
        <v>398576.75</v>
      </c>
      <c r="Z4113">
        <v>138325.32999999999</v>
      </c>
      <c r="AA4113">
        <v>20001</v>
      </c>
      <c r="AB4113">
        <v>237212</v>
      </c>
      <c r="AC4113">
        <v>80202</v>
      </c>
      <c r="AD4113">
        <v>80202</v>
      </c>
      <c r="AE4113">
        <v>5</v>
      </c>
      <c r="AF4113" t="s">
        <v>408</v>
      </c>
      <c r="AG4113" t="s">
        <v>2517</v>
      </c>
      <c r="AH4113" t="s">
        <v>410</v>
      </c>
      <c r="AI4113">
        <v>501</v>
      </c>
      <c r="AJ4113">
        <v>21</v>
      </c>
      <c r="AK4113" t="s">
        <v>51</v>
      </c>
      <c r="AL4113">
        <v>878</v>
      </c>
      <c r="AM4113">
        <v>-77.016412732521104</v>
      </c>
      <c r="AN4113">
        <v>38.912798748889898</v>
      </c>
      <c r="AO4113" t="b">
        <f t="shared" si="128"/>
        <v>1</v>
      </c>
      <c r="AP4113">
        <f t="shared" si="129"/>
        <v>1</v>
      </c>
    </row>
    <row r="4114" spans="1:42">
      <c r="A4114">
        <v>187993</v>
      </c>
      <c r="B4114" t="s">
        <v>13848</v>
      </c>
      <c r="C4114" t="s">
        <v>13849</v>
      </c>
      <c r="D4114">
        <v>10195992</v>
      </c>
      <c r="E4114" t="s">
        <v>201</v>
      </c>
      <c r="I4114" t="s">
        <v>13850</v>
      </c>
      <c r="J4114" t="s">
        <v>203</v>
      </c>
      <c r="K4114" s="6">
        <v>0.29166666666666669</v>
      </c>
      <c r="L4114" s="8">
        <v>0.70833333333333337</v>
      </c>
      <c r="M4114" t="s">
        <v>55</v>
      </c>
      <c r="N4114" t="s">
        <v>683</v>
      </c>
      <c r="O4114" t="s">
        <v>13849</v>
      </c>
      <c r="P4114" t="s">
        <v>13851</v>
      </c>
      <c r="Q4114" t="s">
        <v>13849</v>
      </c>
      <c r="R4114" t="s">
        <v>165</v>
      </c>
      <c r="S4114" t="s">
        <v>56</v>
      </c>
      <c r="T4114" t="s">
        <v>46</v>
      </c>
      <c r="U4114" t="s">
        <v>47</v>
      </c>
      <c r="V4114" t="s">
        <v>13852</v>
      </c>
      <c r="W4114">
        <v>38.934354999999996</v>
      </c>
      <c r="X4114">
        <v>-77.039429999999996</v>
      </c>
      <c r="Y4114">
        <v>396581.37</v>
      </c>
      <c r="Z4114">
        <v>140719.65</v>
      </c>
      <c r="AA4114">
        <v>20010</v>
      </c>
      <c r="AB4114">
        <v>234006</v>
      </c>
      <c r="AC4114">
        <v>76982</v>
      </c>
      <c r="AD4114">
        <v>76982</v>
      </c>
      <c r="AE4114">
        <v>1</v>
      </c>
      <c r="AF4114" t="s">
        <v>803</v>
      </c>
      <c r="AG4114" t="s">
        <v>2027</v>
      </c>
      <c r="AH4114" t="s">
        <v>188</v>
      </c>
      <c r="AI4114">
        <v>408</v>
      </c>
      <c r="AJ4114">
        <v>2</v>
      </c>
      <c r="AK4114" t="s">
        <v>51</v>
      </c>
      <c r="AL4114">
        <v>4143</v>
      </c>
      <c r="AM4114">
        <v>-77.039431914107197</v>
      </c>
      <c r="AN4114">
        <v>38.934362053810602</v>
      </c>
      <c r="AO4114" t="b">
        <f t="shared" si="128"/>
        <v>1</v>
      </c>
      <c r="AP4114">
        <f t="shared" si="129"/>
        <v>1</v>
      </c>
    </row>
    <row r="4115" spans="1:42">
      <c r="A4115">
        <v>187714</v>
      </c>
      <c r="B4115" t="s">
        <v>6399</v>
      </c>
      <c r="C4115" t="s">
        <v>922</v>
      </c>
      <c r="D4115">
        <v>10195996</v>
      </c>
      <c r="E4115" t="s">
        <v>1806</v>
      </c>
      <c r="F4115" t="s">
        <v>6400</v>
      </c>
      <c r="H4115">
        <v>109751</v>
      </c>
      <c r="I4115" t="s">
        <v>6401</v>
      </c>
      <c r="J4115" t="s">
        <v>203</v>
      </c>
      <c r="K4115" s="6">
        <v>0.29166666666666669</v>
      </c>
      <c r="L4115" s="8">
        <v>0.70833333333333337</v>
      </c>
      <c r="M4115" t="s">
        <v>203</v>
      </c>
      <c r="N4115" t="s">
        <v>55</v>
      </c>
      <c r="O4115" t="s">
        <v>230</v>
      </c>
      <c r="P4115" t="s">
        <v>231</v>
      </c>
      <c r="Q4115" t="s">
        <v>925</v>
      </c>
      <c r="R4115" t="s">
        <v>165</v>
      </c>
      <c r="S4115" t="s">
        <v>683</v>
      </c>
      <c r="T4115" t="s">
        <v>46</v>
      </c>
      <c r="U4115" t="s">
        <v>47</v>
      </c>
      <c r="V4115" t="s">
        <v>926</v>
      </c>
      <c r="W4115">
        <v>38.905355999999998</v>
      </c>
      <c r="X4115">
        <v>-77.046274999999994</v>
      </c>
      <c r="Y4115">
        <v>395986.21</v>
      </c>
      <c r="Z4115">
        <v>137500.89000000001</v>
      </c>
      <c r="AA4115">
        <v>20036</v>
      </c>
      <c r="AB4115">
        <v>240940</v>
      </c>
      <c r="AC4115">
        <v>83891</v>
      </c>
      <c r="AD4115">
        <v>83891</v>
      </c>
      <c r="AE4115">
        <v>2</v>
      </c>
      <c r="AF4115" t="s">
        <v>196</v>
      </c>
      <c r="AG4115" t="s">
        <v>927</v>
      </c>
      <c r="AH4115" t="s">
        <v>50</v>
      </c>
      <c r="AI4115">
        <v>207</v>
      </c>
      <c r="AJ4115">
        <v>6</v>
      </c>
      <c r="AK4115" t="s">
        <v>524</v>
      </c>
      <c r="AL4115">
        <v>1017</v>
      </c>
      <c r="AM4115">
        <v>-77.046277519928495</v>
      </c>
      <c r="AN4115">
        <v>38.9053638954273</v>
      </c>
      <c r="AO4115" t="b">
        <f t="shared" si="128"/>
        <v>0</v>
      </c>
      <c r="AP4115">
        <f t="shared" si="129"/>
        <v>0</v>
      </c>
    </row>
    <row r="4116" spans="1:42">
      <c r="A4116">
        <v>187715</v>
      </c>
      <c r="B4116" t="s">
        <v>6404</v>
      </c>
      <c r="C4116" t="s">
        <v>922</v>
      </c>
      <c r="D4116">
        <v>10195997</v>
      </c>
      <c r="E4116" t="s">
        <v>1806</v>
      </c>
      <c r="F4116" t="s">
        <v>6400</v>
      </c>
      <c r="H4116">
        <v>109751</v>
      </c>
      <c r="I4116" t="s">
        <v>6405</v>
      </c>
      <c r="J4116" t="s">
        <v>203</v>
      </c>
      <c r="K4116" s="6">
        <v>0.29166666666666669</v>
      </c>
      <c r="L4116" s="8">
        <v>0.70833333333333337</v>
      </c>
      <c r="M4116" t="s">
        <v>203</v>
      </c>
      <c r="N4116" t="s">
        <v>55</v>
      </c>
      <c r="O4116" t="s">
        <v>230</v>
      </c>
      <c r="P4116" t="s">
        <v>231</v>
      </c>
      <c r="Q4116" t="s">
        <v>925</v>
      </c>
      <c r="R4116" t="s">
        <v>165</v>
      </c>
      <c r="S4116" t="s">
        <v>683</v>
      </c>
      <c r="T4116" t="s">
        <v>46</v>
      </c>
      <c r="U4116" t="s">
        <v>47</v>
      </c>
      <c r="V4116" t="s">
        <v>926</v>
      </c>
      <c r="W4116">
        <v>38.905355999999998</v>
      </c>
      <c r="X4116">
        <v>-77.046274999999994</v>
      </c>
      <c r="Y4116">
        <v>395986.21</v>
      </c>
      <c r="Z4116">
        <v>137500.89000000001</v>
      </c>
      <c r="AA4116">
        <v>20036</v>
      </c>
      <c r="AB4116">
        <v>240940</v>
      </c>
      <c r="AC4116">
        <v>83891</v>
      </c>
      <c r="AD4116">
        <v>83891</v>
      </c>
      <c r="AE4116">
        <v>2</v>
      </c>
      <c r="AF4116" t="s">
        <v>196</v>
      </c>
      <c r="AG4116" t="s">
        <v>927</v>
      </c>
      <c r="AH4116" t="s">
        <v>50</v>
      </c>
      <c r="AI4116">
        <v>207</v>
      </c>
      <c r="AJ4116">
        <v>6</v>
      </c>
      <c r="AK4116" t="s">
        <v>524</v>
      </c>
      <c r="AL4116">
        <v>1018</v>
      </c>
      <c r="AM4116">
        <v>-77.046277519928495</v>
      </c>
      <c r="AN4116">
        <v>38.9053638954273</v>
      </c>
      <c r="AO4116" t="b">
        <f t="shared" si="128"/>
        <v>0</v>
      </c>
      <c r="AP4116">
        <f t="shared" si="129"/>
        <v>0</v>
      </c>
    </row>
    <row r="4117" spans="1:42">
      <c r="A4117">
        <v>187716</v>
      </c>
      <c r="B4117" t="s">
        <v>6412</v>
      </c>
      <c r="C4117" t="s">
        <v>922</v>
      </c>
      <c r="D4117">
        <v>10195998</v>
      </c>
      <c r="E4117" t="s">
        <v>1806</v>
      </c>
      <c r="F4117" t="s">
        <v>6400</v>
      </c>
      <c r="H4117">
        <v>109751</v>
      </c>
      <c r="I4117" t="s">
        <v>6413</v>
      </c>
      <c r="J4117" t="s">
        <v>203</v>
      </c>
      <c r="K4117" s="6">
        <v>0.29166666666666669</v>
      </c>
      <c r="L4117" s="8">
        <v>0.70833333333333337</v>
      </c>
      <c r="M4117" t="s">
        <v>203</v>
      </c>
      <c r="N4117" t="s">
        <v>55</v>
      </c>
      <c r="O4117" t="s">
        <v>230</v>
      </c>
      <c r="P4117" t="s">
        <v>231</v>
      </c>
      <c r="Q4117" t="s">
        <v>925</v>
      </c>
      <c r="R4117" t="s">
        <v>165</v>
      </c>
      <c r="S4117" t="s">
        <v>683</v>
      </c>
      <c r="T4117" t="s">
        <v>46</v>
      </c>
      <c r="U4117" t="s">
        <v>47</v>
      </c>
      <c r="V4117" t="s">
        <v>926</v>
      </c>
      <c r="W4117">
        <v>38.905355999999998</v>
      </c>
      <c r="X4117">
        <v>-77.046274999999994</v>
      </c>
      <c r="Y4117">
        <v>395986.21</v>
      </c>
      <c r="Z4117">
        <v>137500.89000000001</v>
      </c>
      <c r="AA4117">
        <v>20036</v>
      </c>
      <c r="AB4117">
        <v>240940</v>
      </c>
      <c r="AC4117">
        <v>83891</v>
      </c>
      <c r="AD4117">
        <v>83891</v>
      </c>
      <c r="AE4117">
        <v>2</v>
      </c>
      <c r="AF4117" t="s">
        <v>196</v>
      </c>
      <c r="AG4117" t="s">
        <v>927</v>
      </c>
      <c r="AH4117" t="s">
        <v>50</v>
      </c>
      <c r="AI4117">
        <v>207</v>
      </c>
      <c r="AJ4117">
        <v>6</v>
      </c>
      <c r="AK4117" t="s">
        <v>524</v>
      </c>
      <c r="AL4117">
        <v>1019</v>
      </c>
      <c r="AM4117">
        <v>-77.046277519928495</v>
      </c>
      <c r="AN4117">
        <v>38.9053638954273</v>
      </c>
      <c r="AO4117" t="b">
        <f t="shared" si="128"/>
        <v>0</v>
      </c>
      <c r="AP4117">
        <f t="shared" si="129"/>
        <v>0</v>
      </c>
    </row>
    <row r="4118" spans="1:42">
      <c r="A4118">
        <v>187717</v>
      </c>
      <c r="B4118" t="s">
        <v>6417</v>
      </c>
      <c r="C4118" t="s">
        <v>922</v>
      </c>
      <c r="D4118">
        <v>10195999</v>
      </c>
      <c r="E4118" t="s">
        <v>1806</v>
      </c>
      <c r="F4118" t="s">
        <v>6400</v>
      </c>
      <c r="H4118">
        <v>109751</v>
      </c>
      <c r="I4118" t="s">
        <v>6418</v>
      </c>
      <c r="J4118" t="s">
        <v>203</v>
      </c>
      <c r="K4118" s="6">
        <v>0.29166666666666669</v>
      </c>
      <c r="L4118" s="8">
        <v>0.70833333333333337</v>
      </c>
      <c r="M4118" t="s">
        <v>203</v>
      </c>
      <c r="N4118" t="s">
        <v>55</v>
      </c>
      <c r="O4118" t="s">
        <v>230</v>
      </c>
      <c r="P4118" t="s">
        <v>231</v>
      </c>
      <c r="Q4118" t="s">
        <v>925</v>
      </c>
      <c r="R4118" t="s">
        <v>165</v>
      </c>
      <c r="S4118" t="s">
        <v>683</v>
      </c>
      <c r="T4118" t="s">
        <v>46</v>
      </c>
      <c r="U4118" t="s">
        <v>47</v>
      </c>
      <c r="V4118" t="s">
        <v>926</v>
      </c>
      <c r="W4118">
        <v>38.905355999999998</v>
      </c>
      <c r="X4118">
        <v>-77.046274999999994</v>
      </c>
      <c r="Y4118">
        <v>395986.21</v>
      </c>
      <c r="Z4118">
        <v>137500.89000000001</v>
      </c>
      <c r="AA4118">
        <v>20036</v>
      </c>
      <c r="AB4118">
        <v>240940</v>
      </c>
      <c r="AC4118">
        <v>83891</v>
      </c>
      <c r="AD4118">
        <v>83891</v>
      </c>
      <c r="AE4118">
        <v>2</v>
      </c>
      <c r="AF4118" t="s">
        <v>196</v>
      </c>
      <c r="AG4118" t="s">
        <v>927</v>
      </c>
      <c r="AH4118" t="s">
        <v>50</v>
      </c>
      <c r="AI4118">
        <v>207</v>
      </c>
      <c r="AJ4118">
        <v>6</v>
      </c>
      <c r="AK4118" t="s">
        <v>524</v>
      </c>
      <c r="AL4118">
        <v>1020</v>
      </c>
      <c r="AM4118">
        <v>-77.046277519928495</v>
      </c>
      <c r="AN4118">
        <v>38.9053638954273</v>
      </c>
      <c r="AO4118" t="b">
        <f t="shared" si="128"/>
        <v>0</v>
      </c>
      <c r="AP4118">
        <f t="shared" si="129"/>
        <v>0</v>
      </c>
    </row>
    <row r="4119" spans="1:42">
      <c r="A4119">
        <v>187718</v>
      </c>
      <c r="B4119" t="s">
        <v>6425</v>
      </c>
      <c r="C4119" t="s">
        <v>922</v>
      </c>
      <c r="D4119">
        <v>10196000</v>
      </c>
      <c r="E4119" t="s">
        <v>1806</v>
      </c>
      <c r="F4119" t="s">
        <v>6400</v>
      </c>
      <c r="H4119">
        <v>109751</v>
      </c>
      <c r="I4119" t="s">
        <v>6426</v>
      </c>
      <c r="J4119" t="s">
        <v>203</v>
      </c>
      <c r="K4119" s="6">
        <v>0.29166666666666669</v>
      </c>
      <c r="L4119" s="8">
        <v>0.70833333333333337</v>
      </c>
      <c r="M4119" t="s">
        <v>203</v>
      </c>
      <c r="N4119" t="s">
        <v>55</v>
      </c>
      <c r="O4119" t="s">
        <v>230</v>
      </c>
      <c r="P4119" t="s">
        <v>231</v>
      </c>
      <c r="Q4119" t="s">
        <v>925</v>
      </c>
      <c r="R4119" t="s">
        <v>165</v>
      </c>
      <c r="S4119" t="s">
        <v>683</v>
      </c>
      <c r="T4119" t="s">
        <v>46</v>
      </c>
      <c r="U4119" t="s">
        <v>47</v>
      </c>
      <c r="V4119" t="s">
        <v>926</v>
      </c>
      <c r="W4119">
        <v>38.905355999999998</v>
      </c>
      <c r="X4119">
        <v>-77.046274999999994</v>
      </c>
      <c r="Y4119">
        <v>395986.21</v>
      </c>
      <c r="Z4119">
        <v>137500.89000000001</v>
      </c>
      <c r="AA4119">
        <v>20036</v>
      </c>
      <c r="AB4119">
        <v>240940</v>
      </c>
      <c r="AC4119">
        <v>83891</v>
      </c>
      <c r="AD4119">
        <v>83891</v>
      </c>
      <c r="AE4119">
        <v>2</v>
      </c>
      <c r="AF4119" t="s">
        <v>196</v>
      </c>
      <c r="AG4119" t="s">
        <v>927</v>
      </c>
      <c r="AH4119" t="s">
        <v>50</v>
      </c>
      <c r="AI4119">
        <v>207</v>
      </c>
      <c r="AJ4119">
        <v>6</v>
      </c>
      <c r="AK4119" t="s">
        <v>524</v>
      </c>
      <c r="AL4119">
        <v>1021</v>
      </c>
      <c r="AM4119">
        <v>-77.046277519928495</v>
      </c>
      <c r="AN4119">
        <v>38.9053638954273</v>
      </c>
      <c r="AO4119" t="b">
        <f t="shared" si="128"/>
        <v>0</v>
      </c>
      <c r="AP4119">
        <f t="shared" si="129"/>
        <v>0</v>
      </c>
    </row>
    <row r="4120" spans="1:42">
      <c r="A4120">
        <v>187719</v>
      </c>
      <c r="B4120" t="s">
        <v>6430</v>
      </c>
      <c r="C4120" t="s">
        <v>922</v>
      </c>
      <c r="D4120">
        <v>10196001</v>
      </c>
      <c r="E4120" t="s">
        <v>1806</v>
      </c>
      <c r="F4120" t="s">
        <v>6400</v>
      </c>
      <c r="H4120">
        <v>109751</v>
      </c>
      <c r="I4120" t="s">
        <v>6431</v>
      </c>
      <c r="J4120" t="s">
        <v>203</v>
      </c>
      <c r="K4120" s="6">
        <v>0.29166666666666669</v>
      </c>
      <c r="L4120" s="8">
        <v>0.70833333333333337</v>
      </c>
      <c r="M4120" t="s">
        <v>203</v>
      </c>
      <c r="N4120" t="s">
        <v>55</v>
      </c>
      <c r="O4120" t="s">
        <v>230</v>
      </c>
      <c r="P4120" t="s">
        <v>231</v>
      </c>
      <c r="Q4120" t="s">
        <v>925</v>
      </c>
      <c r="R4120" t="s">
        <v>165</v>
      </c>
      <c r="S4120" t="s">
        <v>683</v>
      </c>
      <c r="T4120" t="s">
        <v>46</v>
      </c>
      <c r="U4120" t="s">
        <v>47</v>
      </c>
      <c r="V4120" t="s">
        <v>926</v>
      </c>
      <c r="W4120">
        <v>38.905355999999998</v>
      </c>
      <c r="X4120">
        <v>-77.046274999999994</v>
      </c>
      <c r="Y4120">
        <v>395986.21</v>
      </c>
      <c r="Z4120">
        <v>137500.89000000001</v>
      </c>
      <c r="AA4120">
        <v>20036</v>
      </c>
      <c r="AB4120">
        <v>240940</v>
      </c>
      <c r="AC4120">
        <v>83891</v>
      </c>
      <c r="AD4120">
        <v>83891</v>
      </c>
      <c r="AE4120">
        <v>2</v>
      </c>
      <c r="AF4120" t="s">
        <v>196</v>
      </c>
      <c r="AG4120" t="s">
        <v>927</v>
      </c>
      <c r="AH4120" t="s">
        <v>50</v>
      </c>
      <c r="AI4120">
        <v>207</v>
      </c>
      <c r="AJ4120">
        <v>6</v>
      </c>
      <c r="AK4120" t="s">
        <v>524</v>
      </c>
      <c r="AL4120">
        <v>1022</v>
      </c>
      <c r="AM4120">
        <v>-77.046277519928495</v>
      </c>
      <c r="AN4120">
        <v>38.9053638954273</v>
      </c>
      <c r="AO4120" t="b">
        <f t="shared" si="128"/>
        <v>0</v>
      </c>
      <c r="AP4120">
        <f t="shared" si="129"/>
        <v>0</v>
      </c>
    </row>
    <row r="4121" spans="1:42">
      <c r="A4121">
        <v>187720</v>
      </c>
      <c r="B4121" t="s">
        <v>6432</v>
      </c>
      <c r="C4121" t="s">
        <v>922</v>
      </c>
      <c r="D4121">
        <v>10196002</v>
      </c>
      <c r="E4121" t="s">
        <v>1806</v>
      </c>
      <c r="F4121" t="s">
        <v>6400</v>
      </c>
      <c r="H4121">
        <v>109751</v>
      </c>
      <c r="I4121" t="s">
        <v>6433</v>
      </c>
      <c r="J4121" t="s">
        <v>203</v>
      </c>
      <c r="K4121" s="6">
        <v>0.29166666666666669</v>
      </c>
      <c r="L4121" s="8">
        <v>0.70833333333333337</v>
      </c>
      <c r="M4121" t="s">
        <v>203</v>
      </c>
      <c r="N4121" t="s">
        <v>55</v>
      </c>
      <c r="O4121" t="s">
        <v>230</v>
      </c>
      <c r="P4121" t="s">
        <v>231</v>
      </c>
      <c r="Q4121" t="s">
        <v>925</v>
      </c>
      <c r="R4121" t="s">
        <v>165</v>
      </c>
      <c r="S4121" t="s">
        <v>683</v>
      </c>
      <c r="T4121" t="s">
        <v>46</v>
      </c>
      <c r="U4121" t="s">
        <v>47</v>
      </c>
      <c r="V4121" t="s">
        <v>926</v>
      </c>
      <c r="W4121">
        <v>38.905355999999998</v>
      </c>
      <c r="X4121">
        <v>-77.046274999999994</v>
      </c>
      <c r="Y4121">
        <v>395986.21</v>
      </c>
      <c r="Z4121">
        <v>137500.89000000001</v>
      </c>
      <c r="AA4121">
        <v>20036</v>
      </c>
      <c r="AB4121">
        <v>240940</v>
      </c>
      <c r="AC4121">
        <v>83891</v>
      </c>
      <c r="AD4121">
        <v>83891</v>
      </c>
      <c r="AE4121">
        <v>2</v>
      </c>
      <c r="AF4121" t="s">
        <v>196</v>
      </c>
      <c r="AG4121" t="s">
        <v>927</v>
      </c>
      <c r="AH4121" t="s">
        <v>50</v>
      </c>
      <c r="AI4121">
        <v>207</v>
      </c>
      <c r="AJ4121">
        <v>6</v>
      </c>
      <c r="AK4121" t="s">
        <v>524</v>
      </c>
      <c r="AL4121">
        <v>1023</v>
      </c>
      <c r="AM4121">
        <v>-77.046277519928495</v>
      </c>
      <c r="AN4121">
        <v>38.9053638954273</v>
      </c>
      <c r="AO4121" t="b">
        <f t="shared" si="128"/>
        <v>0</v>
      </c>
      <c r="AP4121">
        <f t="shared" si="129"/>
        <v>0</v>
      </c>
    </row>
    <row r="4122" spans="1:42">
      <c r="A4122">
        <v>187994</v>
      </c>
      <c r="B4122" t="s">
        <v>13844</v>
      </c>
      <c r="C4122" t="s">
        <v>8951</v>
      </c>
      <c r="D4122">
        <v>10196006</v>
      </c>
      <c r="E4122" t="s">
        <v>652</v>
      </c>
      <c r="I4122" t="s">
        <v>13845</v>
      </c>
      <c r="J4122" t="s">
        <v>203</v>
      </c>
      <c r="K4122" s="6">
        <v>0</v>
      </c>
      <c r="L4122" s="8">
        <v>0.70833333333333337</v>
      </c>
      <c r="M4122" t="s">
        <v>266</v>
      </c>
      <c r="N4122" t="s">
        <v>683</v>
      </c>
      <c r="O4122" t="s">
        <v>13846</v>
      </c>
      <c r="P4122" t="s">
        <v>13847</v>
      </c>
      <c r="Q4122" t="s">
        <v>8951</v>
      </c>
      <c r="R4122" t="s">
        <v>165</v>
      </c>
      <c r="S4122" t="s">
        <v>56</v>
      </c>
      <c r="T4122" t="s">
        <v>46</v>
      </c>
      <c r="U4122" t="s">
        <v>47</v>
      </c>
      <c r="V4122" t="s">
        <v>8953</v>
      </c>
      <c r="W4122">
        <v>38.953982000000003</v>
      </c>
      <c r="X4122">
        <v>-77.088920000000002</v>
      </c>
      <c r="Y4122">
        <v>392292.6</v>
      </c>
      <c r="Z4122">
        <v>142901.5</v>
      </c>
      <c r="AA4122">
        <v>20016</v>
      </c>
      <c r="AB4122">
        <v>267640</v>
      </c>
      <c r="AC4122">
        <v>110803</v>
      </c>
      <c r="AD4122">
        <v>110803</v>
      </c>
      <c r="AE4122">
        <v>3</v>
      </c>
      <c r="AF4122" t="s">
        <v>1370</v>
      </c>
      <c r="AG4122" s="2">
        <v>3000</v>
      </c>
      <c r="AH4122" t="s">
        <v>50</v>
      </c>
      <c r="AI4122">
        <v>202</v>
      </c>
      <c r="AJ4122">
        <v>11</v>
      </c>
      <c r="AK4122" t="s">
        <v>51</v>
      </c>
      <c r="AL4122">
        <v>4165</v>
      </c>
      <c r="AM4122">
        <v>-77.088922011540404</v>
      </c>
      <c r="AN4122">
        <v>38.953989617738301</v>
      </c>
      <c r="AO4122" t="b">
        <f t="shared" si="128"/>
        <v>1</v>
      </c>
      <c r="AP4122">
        <f t="shared" si="129"/>
        <v>1</v>
      </c>
    </row>
    <row r="4123" spans="1:42">
      <c r="A4123">
        <v>187721</v>
      </c>
      <c r="B4123" t="s">
        <v>6435</v>
      </c>
      <c r="C4123" t="s">
        <v>3909</v>
      </c>
      <c r="D4123">
        <v>10196009</v>
      </c>
      <c r="E4123" t="s">
        <v>2388</v>
      </c>
      <c r="I4123" t="s">
        <v>6436</v>
      </c>
      <c r="J4123" t="s">
        <v>203</v>
      </c>
      <c r="K4123" s="6">
        <v>0.33333333333333331</v>
      </c>
      <c r="L4123" s="8">
        <v>0.66666666666666663</v>
      </c>
      <c r="M4123" t="s">
        <v>55</v>
      </c>
      <c r="N4123" t="s">
        <v>55</v>
      </c>
      <c r="Q4123" t="s">
        <v>3911</v>
      </c>
      <c r="R4123" t="s">
        <v>165</v>
      </c>
      <c r="S4123" t="s">
        <v>683</v>
      </c>
      <c r="T4123" t="s">
        <v>46</v>
      </c>
      <c r="U4123" t="s">
        <v>47</v>
      </c>
      <c r="V4123" t="s">
        <v>6437</v>
      </c>
      <c r="W4123">
        <v>38.891843999999999</v>
      </c>
      <c r="X4123">
        <v>-76.986356000000001</v>
      </c>
      <c r="Y4123">
        <v>401183.68</v>
      </c>
      <c r="Z4123">
        <v>136000</v>
      </c>
      <c r="AA4123">
        <v>20002</v>
      </c>
      <c r="AB4123">
        <v>286102</v>
      </c>
      <c r="AC4123">
        <v>124669</v>
      </c>
      <c r="AD4123">
        <v>124669</v>
      </c>
      <c r="AE4123">
        <v>6</v>
      </c>
      <c r="AF4123" t="s">
        <v>669</v>
      </c>
      <c r="AG4123" t="s">
        <v>1392</v>
      </c>
      <c r="AH4123" t="s">
        <v>63</v>
      </c>
      <c r="AI4123">
        <v>108</v>
      </c>
      <c r="AJ4123">
        <v>26</v>
      </c>
      <c r="AK4123" t="s">
        <v>51</v>
      </c>
      <c r="AL4123">
        <v>1512</v>
      </c>
      <c r="AM4123">
        <v>-76.986358147449593</v>
      </c>
      <c r="AN4123">
        <v>38.891851703965997</v>
      </c>
      <c r="AO4123" t="b">
        <f t="shared" si="128"/>
        <v>0</v>
      </c>
      <c r="AP4123">
        <f t="shared" si="129"/>
        <v>0</v>
      </c>
    </row>
    <row r="4124" spans="1:42">
      <c r="A4124">
        <v>187806</v>
      </c>
      <c r="B4124" t="s">
        <v>13450</v>
      </c>
      <c r="C4124" t="s">
        <v>2807</v>
      </c>
      <c r="D4124">
        <v>10196042</v>
      </c>
      <c r="E4124" t="s">
        <v>201</v>
      </c>
      <c r="I4124" t="s">
        <v>13451</v>
      </c>
      <c r="J4124" t="s">
        <v>203</v>
      </c>
      <c r="K4124" s="6">
        <v>0.29166666666666669</v>
      </c>
      <c r="L4124" s="8">
        <v>0.70833333333333337</v>
      </c>
      <c r="M4124" t="s">
        <v>55</v>
      </c>
      <c r="N4124" t="s">
        <v>55</v>
      </c>
      <c r="Q4124" t="s">
        <v>2809</v>
      </c>
      <c r="R4124" t="s">
        <v>165</v>
      </c>
      <c r="S4124" t="s">
        <v>683</v>
      </c>
      <c r="T4124" t="s">
        <v>46</v>
      </c>
      <c r="U4124" t="s">
        <v>47</v>
      </c>
      <c r="V4124" t="s">
        <v>13452</v>
      </c>
      <c r="W4124">
        <v>38.915126999999998</v>
      </c>
      <c r="X4124">
        <v>-77.027293</v>
      </c>
      <c r="Y4124">
        <v>397632.96</v>
      </c>
      <c r="Z4124">
        <v>138584.79999999999</v>
      </c>
      <c r="AA4124">
        <v>20001</v>
      </c>
      <c r="AB4124">
        <v>239012</v>
      </c>
      <c r="AC4124">
        <v>82320</v>
      </c>
      <c r="AD4124">
        <v>82320</v>
      </c>
      <c r="AE4124">
        <v>1</v>
      </c>
      <c r="AF4124" t="s">
        <v>361</v>
      </c>
      <c r="AG4124" t="s">
        <v>591</v>
      </c>
      <c r="AH4124" t="s">
        <v>88</v>
      </c>
      <c r="AI4124">
        <v>305</v>
      </c>
      <c r="AJ4124">
        <v>3</v>
      </c>
      <c r="AK4124" t="s">
        <v>51</v>
      </c>
      <c r="AL4124">
        <v>970</v>
      </c>
      <c r="AM4124">
        <v>-77.027295774458594</v>
      </c>
      <c r="AN4124">
        <v>38.915134106609401</v>
      </c>
      <c r="AO4124" t="b">
        <f t="shared" si="128"/>
        <v>0</v>
      </c>
      <c r="AP4124">
        <f t="shared" si="129"/>
        <v>0</v>
      </c>
    </row>
    <row r="4125" spans="1:42">
      <c r="A4125">
        <v>187807</v>
      </c>
      <c r="B4125" t="s">
        <v>9953</v>
      </c>
      <c r="C4125" t="s">
        <v>2807</v>
      </c>
      <c r="D4125">
        <v>10196045</v>
      </c>
      <c r="E4125" t="s">
        <v>201</v>
      </c>
      <c r="I4125" t="s">
        <v>9954</v>
      </c>
      <c r="J4125" t="s">
        <v>203</v>
      </c>
      <c r="K4125" s="6">
        <v>0.29166666666666669</v>
      </c>
      <c r="L4125" s="8">
        <v>0.70833333333333337</v>
      </c>
      <c r="M4125" t="s">
        <v>55</v>
      </c>
      <c r="N4125" t="s">
        <v>55</v>
      </c>
      <c r="Q4125" t="s">
        <v>2809</v>
      </c>
      <c r="R4125" t="s">
        <v>165</v>
      </c>
      <c r="S4125" t="s">
        <v>683</v>
      </c>
      <c r="T4125" t="s">
        <v>46</v>
      </c>
      <c r="U4125" t="s">
        <v>47</v>
      </c>
      <c r="V4125" t="s">
        <v>9955</v>
      </c>
      <c r="W4125">
        <v>38.930698999999997</v>
      </c>
      <c r="X4125">
        <v>-77.026044999999996</v>
      </c>
      <c r="Y4125">
        <v>397741.75</v>
      </c>
      <c r="Z4125">
        <v>140313.4</v>
      </c>
      <c r="AA4125">
        <v>20010</v>
      </c>
      <c r="AB4125">
        <v>232943</v>
      </c>
      <c r="AC4125">
        <v>75968</v>
      </c>
      <c r="AD4125">
        <v>75968</v>
      </c>
      <c r="AE4125">
        <v>1</v>
      </c>
      <c r="AF4125" t="s">
        <v>249</v>
      </c>
      <c r="AG4125" t="s">
        <v>2820</v>
      </c>
      <c r="AH4125" t="s">
        <v>88</v>
      </c>
      <c r="AI4125">
        <v>302</v>
      </c>
      <c r="AJ4125">
        <v>2</v>
      </c>
      <c r="AK4125" t="s">
        <v>51</v>
      </c>
      <c r="AL4125">
        <v>2481</v>
      </c>
      <c r="AM4125">
        <v>-77.026047043568397</v>
      </c>
      <c r="AN4125">
        <v>38.9307061786783</v>
      </c>
      <c r="AO4125" t="b">
        <f t="shared" si="128"/>
        <v>0</v>
      </c>
      <c r="AP4125">
        <f t="shared" si="129"/>
        <v>0</v>
      </c>
    </row>
    <row r="4126" spans="1:42">
      <c r="A4126">
        <v>187808</v>
      </c>
      <c r="B4126" t="s">
        <v>9956</v>
      </c>
      <c r="C4126" t="s">
        <v>2807</v>
      </c>
      <c r="D4126">
        <v>10196047</v>
      </c>
      <c r="E4126" t="s">
        <v>201</v>
      </c>
      <c r="I4126" t="s">
        <v>9957</v>
      </c>
      <c r="J4126" t="s">
        <v>203</v>
      </c>
      <c r="K4126" s="6">
        <v>0.29166666666666669</v>
      </c>
      <c r="L4126" s="8">
        <v>0.70833333333333337</v>
      </c>
      <c r="M4126" t="s">
        <v>55</v>
      </c>
      <c r="N4126" t="s">
        <v>55</v>
      </c>
      <c r="Q4126" t="s">
        <v>2809</v>
      </c>
      <c r="R4126" t="s">
        <v>165</v>
      </c>
      <c r="S4126" t="s">
        <v>683</v>
      </c>
      <c r="T4126" t="s">
        <v>46</v>
      </c>
      <c r="U4126" t="s">
        <v>47</v>
      </c>
      <c r="V4126" t="s">
        <v>9958</v>
      </c>
      <c r="W4126">
        <v>38.937821999999997</v>
      </c>
      <c r="X4126">
        <v>-77.029925000000006</v>
      </c>
      <c r="Y4126">
        <v>397405.55</v>
      </c>
      <c r="Z4126">
        <v>141104.26999999999</v>
      </c>
      <c r="AA4126">
        <v>20011</v>
      </c>
      <c r="AB4126">
        <v>225207</v>
      </c>
      <c r="AC4126">
        <v>68531</v>
      </c>
      <c r="AD4126">
        <v>68531</v>
      </c>
      <c r="AE4126">
        <v>4</v>
      </c>
      <c r="AF4126" t="s">
        <v>445</v>
      </c>
      <c r="AG4126" t="s">
        <v>586</v>
      </c>
      <c r="AH4126" t="s">
        <v>188</v>
      </c>
      <c r="AI4126">
        <v>404</v>
      </c>
      <c r="AJ4126">
        <v>18</v>
      </c>
      <c r="AK4126" t="s">
        <v>51</v>
      </c>
      <c r="AL4126">
        <v>2217</v>
      </c>
      <c r="AM4126">
        <v>-77.029927482095601</v>
      </c>
      <c r="AN4126">
        <v>38.937829646668497</v>
      </c>
      <c r="AO4126" t="b">
        <f t="shared" si="128"/>
        <v>0</v>
      </c>
      <c r="AP4126">
        <f t="shared" si="129"/>
        <v>0</v>
      </c>
    </row>
    <row r="4127" spans="1:42">
      <c r="A4127">
        <v>187644</v>
      </c>
      <c r="B4127" t="s">
        <v>13453</v>
      </c>
      <c r="C4127" t="s">
        <v>985</v>
      </c>
      <c r="D4127">
        <v>10196051</v>
      </c>
      <c r="E4127" t="s">
        <v>201</v>
      </c>
      <c r="I4127" t="s">
        <v>13454</v>
      </c>
      <c r="J4127" t="s">
        <v>203</v>
      </c>
      <c r="K4127" s="6">
        <v>0.29166666666666669</v>
      </c>
      <c r="L4127" s="8">
        <v>0.70833333333333337</v>
      </c>
      <c r="M4127" t="s">
        <v>174</v>
      </c>
      <c r="N4127" t="s">
        <v>266</v>
      </c>
      <c r="O4127" t="s">
        <v>4703</v>
      </c>
      <c r="P4127" t="s">
        <v>4704</v>
      </c>
      <c r="Q4127" t="s">
        <v>4703</v>
      </c>
      <c r="R4127" t="s">
        <v>165</v>
      </c>
      <c r="S4127" t="s">
        <v>55</v>
      </c>
      <c r="T4127" t="s">
        <v>46</v>
      </c>
      <c r="U4127" t="s">
        <v>47</v>
      </c>
      <c r="V4127" t="s">
        <v>13455</v>
      </c>
      <c r="W4127">
        <v>38.926997</v>
      </c>
      <c r="X4127">
        <v>-77.031013999999999</v>
      </c>
      <c r="Y4127">
        <v>397310.71999999997</v>
      </c>
      <c r="Z4127">
        <v>139902.62</v>
      </c>
      <c r="AA4127">
        <v>20009</v>
      </c>
      <c r="AB4127">
        <v>231571</v>
      </c>
      <c r="AC4127">
        <v>74558</v>
      </c>
      <c r="AD4127">
        <v>74558</v>
      </c>
      <c r="AE4127">
        <v>1</v>
      </c>
      <c r="AF4127" t="s">
        <v>249</v>
      </c>
      <c r="AG4127" t="s">
        <v>3919</v>
      </c>
      <c r="AH4127" t="s">
        <v>88</v>
      </c>
      <c r="AI4127">
        <v>302</v>
      </c>
      <c r="AJ4127">
        <v>2</v>
      </c>
      <c r="AK4127" t="s">
        <v>51</v>
      </c>
      <c r="AL4127">
        <v>672</v>
      </c>
      <c r="AM4127">
        <v>-77.031016571320606</v>
      </c>
      <c r="AN4127">
        <v>38.927004530555102</v>
      </c>
      <c r="AO4127" t="b">
        <f t="shared" si="128"/>
        <v>0</v>
      </c>
      <c r="AP4127">
        <f t="shared" si="129"/>
        <v>0</v>
      </c>
    </row>
    <row r="4128" spans="1:42">
      <c r="A4128">
        <v>187561</v>
      </c>
      <c r="B4128" t="s">
        <v>9959</v>
      </c>
      <c r="C4128" t="s">
        <v>9960</v>
      </c>
      <c r="D4128">
        <v>10196078</v>
      </c>
      <c r="E4128" t="s">
        <v>201</v>
      </c>
      <c r="I4128" t="s">
        <v>9961</v>
      </c>
      <c r="J4128" t="s">
        <v>203</v>
      </c>
      <c r="K4128" s="6">
        <v>0.375</v>
      </c>
      <c r="L4128" s="8">
        <v>0.58333333333333337</v>
      </c>
      <c r="M4128" t="s">
        <v>174</v>
      </c>
      <c r="N4128" t="s">
        <v>174</v>
      </c>
      <c r="O4128" t="s">
        <v>9960</v>
      </c>
      <c r="P4128" t="s">
        <v>9962</v>
      </c>
      <c r="Q4128" t="s">
        <v>9960</v>
      </c>
      <c r="R4128" t="s">
        <v>165</v>
      </c>
      <c r="S4128" t="s">
        <v>266</v>
      </c>
      <c r="T4128" t="s">
        <v>46</v>
      </c>
      <c r="U4128" t="s">
        <v>47</v>
      </c>
      <c r="V4128" t="s">
        <v>9963</v>
      </c>
      <c r="W4128">
        <v>38.926721999999998</v>
      </c>
      <c r="X4128">
        <v>-77.035724000000002</v>
      </c>
      <c r="Y4128">
        <v>396902.28</v>
      </c>
      <c r="Z4128">
        <v>139872.24</v>
      </c>
      <c r="AA4128">
        <v>20009</v>
      </c>
      <c r="AB4128">
        <v>235872</v>
      </c>
      <c r="AC4128">
        <v>79178</v>
      </c>
      <c r="AD4128">
        <v>79178</v>
      </c>
      <c r="AE4128">
        <v>1</v>
      </c>
      <c r="AF4128" t="s">
        <v>361</v>
      </c>
      <c r="AG4128" t="s">
        <v>362</v>
      </c>
      <c r="AH4128" t="s">
        <v>88</v>
      </c>
      <c r="AI4128">
        <v>302</v>
      </c>
      <c r="AJ4128">
        <v>2</v>
      </c>
      <c r="AK4128" t="s">
        <v>51</v>
      </c>
      <c r="AL4128">
        <v>2459</v>
      </c>
      <c r="AM4128">
        <v>-77.035726793035096</v>
      </c>
      <c r="AN4128">
        <v>38.926729512815399</v>
      </c>
      <c r="AO4128" t="b">
        <f t="shared" si="128"/>
        <v>1</v>
      </c>
      <c r="AP4128">
        <f t="shared" si="129"/>
        <v>1</v>
      </c>
    </row>
    <row r="4129" spans="1:42">
      <c r="A4129">
        <v>187995</v>
      </c>
      <c r="B4129" t="s">
        <v>13840</v>
      </c>
      <c r="C4129" t="s">
        <v>13841</v>
      </c>
      <c r="D4129">
        <v>10196085</v>
      </c>
      <c r="E4129" t="s">
        <v>201</v>
      </c>
      <c r="I4129" t="s">
        <v>13842</v>
      </c>
      <c r="J4129" t="s">
        <v>203</v>
      </c>
      <c r="K4129" s="6">
        <v>0.29166666666666669</v>
      </c>
      <c r="L4129" s="8">
        <v>0.83333333333333337</v>
      </c>
      <c r="M4129" t="s">
        <v>683</v>
      </c>
      <c r="N4129" t="s">
        <v>683</v>
      </c>
      <c r="Q4129" t="s">
        <v>13841</v>
      </c>
      <c r="R4129" t="s">
        <v>165</v>
      </c>
      <c r="S4129" t="s">
        <v>56</v>
      </c>
      <c r="T4129" t="s">
        <v>46</v>
      </c>
      <c r="U4129" t="s">
        <v>47</v>
      </c>
      <c r="V4129" t="s">
        <v>13843</v>
      </c>
      <c r="W4129">
        <v>38.913226000000002</v>
      </c>
      <c r="X4129">
        <v>-77.030085999999997</v>
      </c>
      <c r="Y4129">
        <v>397390.73</v>
      </c>
      <c r="Z4129">
        <v>138373.89000000001</v>
      </c>
      <c r="AA4129">
        <v>20009</v>
      </c>
      <c r="AB4129">
        <v>240525</v>
      </c>
      <c r="AC4129">
        <v>83819</v>
      </c>
      <c r="AD4129">
        <v>83819</v>
      </c>
      <c r="AE4129">
        <v>2</v>
      </c>
      <c r="AF4129" t="s">
        <v>97</v>
      </c>
      <c r="AG4129" t="s">
        <v>222</v>
      </c>
      <c r="AH4129" t="s">
        <v>88</v>
      </c>
      <c r="AI4129">
        <v>307</v>
      </c>
      <c r="AJ4129">
        <v>7</v>
      </c>
      <c r="AK4129" t="s">
        <v>51</v>
      </c>
      <c r="AL4129">
        <v>4123</v>
      </c>
      <c r="AM4129">
        <v>-77.030088039990105</v>
      </c>
      <c r="AN4129">
        <v>38.913233472440098</v>
      </c>
      <c r="AO4129" t="b">
        <f t="shared" si="128"/>
        <v>1</v>
      </c>
      <c r="AP4129">
        <f t="shared" si="129"/>
        <v>1</v>
      </c>
    </row>
    <row r="4130" spans="1:42">
      <c r="A4130">
        <v>187811</v>
      </c>
      <c r="B4130" t="s">
        <v>13456</v>
      </c>
      <c r="C4130" t="s">
        <v>5323</v>
      </c>
      <c r="D4130">
        <v>10196098</v>
      </c>
      <c r="E4130" t="s">
        <v>1806</v>
      </c>
      <c r="F4130" t="s">
        <v>12654</v>
      </c>
      <c r="H4130">
        <v>110394</v>
      </c>
      <c r="I4130" t="s">
        <v>13457</v>
      </c>
      <c r="J4130" t="s">
        <v>203</v>
      </c>
      <c r="K4130" s="6">
        <v>0.29166666666666669</v>
      </c>
      <c r="L4130" s="8">
        <v>0.70833333333333337</v>
      </c>
      <c r="M4130" t="s">
        <v>203</v>
      </c>
      <c r="N4130" t="s">
        <v>55</v>
      </c>
      <c r="O4130" t="s">
        <v>5944</v>
      </c>
      <c r="P4130" t="s">
        <v>5945</v>
      </c>
      <c r="Q4130" t="s">
        <v>5944</v>
      </c>
      <c r="R4130" t="s">
        <v>165</v>
      </c>
      <c r="S4130" t="s">
        <v>683</v>
      </c>
      <c r="T4130" t="s">
        <v>46</v>
      </c>
      <c r="U4130" t="s">
        <v>47</v>
      </c>
      <c r="V4130" t="s">
        <v>12658</v>
      </c>
      <c r="W4130">
        <v>38.900418000000002</v>
      </c>
      <c r="X4130">
        <v>-77.000159999999994</v>
      </c>
      <c r="Y4130">
        <v>399986.13</v>
      </c>
      <c r="Z4130">
        <v>136951.71</v>
      </c>
      <c r="AA4130">
        <v>20002</v>
      </c>
      <c r="AB4130">
        <v>27206</v>
      </c>
      <c r="AC4130">
        <v>14914</v>
      </c>
      <c r="AD4130">
        <v>14914</v>
      </c>
      <c r="AE4130">
        <v>6</v>
      </c>
      <c r="AF4130" t="s">
        <v>434</v>
      </c>
      <c r="AG4130" t="s">
        <v>1653</v>
      </c>
      <c r="AH4130" t="s">
        <v>63</v>
      </c>
      <c r="AI4130">
        <v>104</v>
      </c>
      <c r="AJ4130">
        <v>25</v>
      </c>
      <c r="AK4130" t="s">
        <v>51</v>
      </c>
      <c r="AL4130">
        <v>80</v>
      </c>
      <c r="AM4130">
        <v>-77.000162180584795</v>
      </c>
      <c r="AN4130">
        <v>38.9004258526749</v>
      </c>
      <c r="AO4130" t="b">
        <f t="shared" si="128"/>
        <v>0</v>
      </c>
      <c r="AP4130">
        <f t="shared" si="129"/>
        <v>0</v>
      </c>
    </row>
    <row r="4131" spans="1:42">
      <c r="A4131">
        <v>187645</v>
      </c>
      <c r="B4131" t="s">
        <v>13458</v>
      </c>
      <c r="C4131" t="s">
        <v>13459</v>
      </c>
      <c r="D4131">
        <v>10196102</v>
      </c>
      <c r="E4131" t="s">
        <v>652</v>
      </c>
      <c r="K4131" s="6">
        <v>0.29166666666666669</v>
      </c>
      <c r="L4131" s="8">
        <v>0.79166666666666663</v>
      </c>
      <c r="M4131" t="s">
        <v>174</v>
      </c>
      <c r="N4131" t="s">
        <v>266</v>
      </c>
      <c r="Q4131" t="s">
        <v>13459</v>
      </c>
      <c r="R4131" t="s">
        <v>148</v>
      </c>
      <c r="S4131" t="s">
        <v>55</v>
      </c>
      <c r="T4131" t="s">
        <v>46</v>
      </c>
      <c r="U4131" t="s">
        <v>47</v>
      </c>
      <c r="V4131" t="s">
        <v>13460</v>
      </c>
      <c r="W4131">
        <v>38.905448999999997</v>
      </c>
      <c r="X4131">
        <v>-77.025493999999995</v>
      </c>
      <c r="Y4131">
        <v>397788.76</v>
      </c>
      <c r="Z4131">
        <v>137510.43</v>
      </c>
      <c r="AA4131">
        <v>20001</v>
      </c>
      <c r="AB4131">
        <v>239802</v>
      </c>
      <c r="AC4131">
        <v>82754</v>
      </c>
      <c r="AD4131">
        <v>82754</v>
      </c>
      <c r="AE4131">
        <v>2</v>
      </c>
      <c r="AF4131" t="s">
        <v>61</v>
      </c>
      <c r="AG4131" t="s">
        <v>62</v>
      </c>
      <c r="AH4131" t="s">
        <v>88</v>
      </c>
      <c r="AI4131">
        <v>307</v>
      </c>
      <c r="AJ4131">
        <v>8</v>
      </c>
      <c r="AK4131" t="s">
        <v>51</v>
      </c>
      <c r="AL4131">
        <v>985</v>
      </c>
      <c r="AM4131">
        <v>-77.025495840430395</v>
      </c>
      <c r="AN4131">
        <v>38.9054562188293</v>
      </c>
      <c r="AO4131" t="b">
        <f t="shared" si="128"/>
        <v>1</v>
      </c>
      <c r="AP4131">
        <f t="shared" si="129"/>
        <v>1</v>
      </c>
    </row>
    <row r="4132" spans="1:42">
      <c r="A4132">
        <v>188000</v>
      </c>
      <c r="B4132" t="s">
        <v>13838</v>
      </c>
      <c r="C4132" t="s">
        <v>3151</v>
      </c>
      <c r="D4132">
        <v>10196105</v>
      </c>
      <c r="E4132" t="s">
        <v>2496</v>
      </c>
      <c r="G4132" t="s">
        <v>3152</v>
      </c>
      <c r="I4132" t="s">
        <v>13839</v>
      </c>
      <c r="J4132" t="s">
        <v>203</v>
      </c>
      <c r="K4132" s="6">
        <v>0.29166666666666669</v>
      </c>
      <c r="L4132" s="8">
        <v>0.70833333333333337</v>
      </c>
      <c r="M4132" t="s">
        <v>55</v>
      </c>
      <c r="N4132" t="s">
        <v>683</v>
      </c>
      <c r="O4132" t="s">
        <v>2499</v>
      </c>
      <c r="P4132" t="s">
        <v>2500</v>
      </c>
      <c r="Q4132" t="s">
        <v>3154</v>
      </c>
      <c r="R4132" t="s">
        <v>165</v>
      </c>
      <c r="S4132" t="s">
        <v>56</v>
      </c>
      <c r="T4132" t="s">
        <v>46</v>
      </c>
      <c r="U4132" t="s">
        <v>47</v>
      </c>
      <c r="V4132" t="s">
        <v>5372</v>
      </c>
      <c r="W4132">
        <v>38.912609000000003</v>
      </c>
      <c r="X4132">
        <v>-77.028757999999996</v>
      </c>
      <c r="Y4132">
        <v>397505.83561000001</v>
      </c>
      <c r="Z4132">
        <v>138305.33452999999</v>
      </c>
      <c r="AB4132">
        <v>0</v>
      </c>
      <c r="AC4132">
        <v>461261</v>
      </c>
      <c r="AD4132">
        <v>396884</v>
      </c>
      <c r="AE4132">
        <v>2</v>
      </c>
      <c r="AF4132" t="s">
        <v>97</v>
      </c>
      <c r="AG4132" t="s">
        <v>98</v>
      </c>
      <c r="AH4132" t="s">
        <v>88</v>
      </c>
      <c r="AI4132">
        <v>307</v>
      </c>
      <c r="AJ4132">
        <v>7</v>
      </c>
      <c r="AK4132" t="s">
        <v>51</v>
      </c>
      <c r="AL4132">
        <v>4195</v>
      </c>
      <c r="AM4132">
        <v>-77.028760584849195</v>
      </c>
      <c r="AN4132">
        <v>38.912616235786501</v>
      </c>
      <c r="AO4132" t="b">
        <f t="shared" si="128"/>
        <v>0</v>
      </c>
      <c r="AP4132">
        <f t="shared" si="129"/>
        <v>0</v>
      </c>
    </row>
    <row r="4133" spans="1:42">
      <c r="A4133">
        <v>187999</v>
      </c>
      <c r="B4133" t="s">
        <v>13838</v>
      </c>
      <c r="C4133" t="s">
        <v>3151</v>
      </c>
      <c r="D4133">
        <v>10196105</v>
      </c>
      <c r="E4133" t="s">
        <v>2496</v>
      </c>
      <c r="G4133" t="s">
        <v>3152</v>
      </c>
      <c r="I4133" t="s">
        <v>13839</v>
      </c>
      <c r="J4133" t="s">
        <v>203</v>
      </c>
      <c r="K4133" s="6">
        <v>0.29166666666666669</v>
      </c>
      <c r="L4133" s="8">
        <v>0.70833333333333337</v>
      </c>
      <c r="M4133" t="s">
        <v>55</v>
      </c>
      <c r="N4133" t="s">
        <v>683</v>
      </c>
      <c r="O4133" t="s">
        <v>2499</v>
      </c>
      <c r="P4133" t="s">
        <v>2500</v>
      </c>
      <c r="Q4133" t="s">
        <v>3154</v>
      </c>
      <c r="R4133" t="s">
        <v>165</v>
      </c>
      <c r="S4133" t="s">
        <v>56</v>
      </c>
      <c r="T4133" t="s">
        <v>46</v>
      </c>
      <c r="U4133" t="s">
        <v>47</v>
      </c>
      <c r="V4133" t="s">
        <v>5369</v>
      </c>
      <c r="W4133">
        <v>38.912607999999999</v>
      </c>
      <c r="X4133">
        <v>-77.027463999999995</v>
      </c>
      <c r="Y4133">
        <v>397618.05033</v>
      </c>
      <c r="Z4133">
        <v>138305.16326</v>
      </c>
      <c r="AB4133">
        <v>0</v>
      </c>
      <c r="AC4133">
        <v>456779</v>
      </c>
      <c r="AD4133">
        <v>392801</v>
      </c>
      <c r="AE4133">
        <v>2</v>
      </c>
      <c r="AF4133" t="s">
        <v>97</v>
      </c>
      <c r="AG4133" t="s">
        <v>98</v>
      </c>
      <c r="AH4133" t="s">
        <v>88</v>
      </c>
      <c r="AI4133">
        <v>307</v>
      </c>
      <c r="AJ4133">
        <v>7</v>
      </c>
      <c r="AK4133" t="s">
        <v>51</v>
      </c>
      <c r="AL4133">
        <v>4195</v>
      </c>
      <c r="AM4133">
        <v>-77.027466722288096</v>
      </c>
      <c r="AN4133">
        <v>38.912615004263003</v>
      </c>
      <c r="AO4133" t="b">
        <f t="shared" si="128"/>
        <v>0</v>
      </c>
      <c r="AP4133">
        <f t="shared" si="129"/>
        <v>0</v>
      </c>
    </row>
    <row r="4134" spans="1:42">
      <c r="A4134">
        <v>187998</v>
      </c>
      <c r="B4134" t="s">
        <v>13838</v>
      </c>
      <c r="C4134" t="s">
        <v>3151</v>
      </c>
      <c r="D4134">
        <v>10196105</v>
      </c>
      <c r="E4134" t="s">
        <v>2496</v>
      </c>
      <c r="G4134" t="s">
        <v>3152</v>
      </c>
      <c r="I4134" t="s">
        <v>13839</v>
      </c>
      <c r="J4134" t="s">
        <v>203</v>
      </c>
      <c r="K4134" s="6">
        <v>0.29166666666666669</v>
      </c>
      <c r="L4134" s="8">
        <v>0.70833333333333337</v>
      </c>
      <c r="M4134" t="s">
        <v>55</v>
      </c>
      <c r="N4134" t="s">
        <v>683</v>
      </c>
      <c r="O4134" t="s">
        <v>2499</v>
      </c>
      <c r="P4134" t="s">
        <v>2500</v>
      </c>
      <c r="Q4134" t="s">
        <v>3154</v>
      </c>
      <c r="R4134" t="s">
        <v>165</v>
      </c>
      <c r="S4134" t="s">
        <v>56</v>
      </c>
      <c r="T4134" t="s">
        <v>46</v>
      </c>
      <c r="U4134" t="s">
        <v>47</v>
      </c>
      <c r="V4134" t="s">
        <v>6154</v>
      </c>
      <c r="W4134">
        <v>38.912605999999997</v>
      </c>
      <c r="X4134">
        <v>-77.026511999999997</v>
      </c>
      <c r="Y4134">
        <v>397700.63036000001</v>
      </c>
      <c r="Z4134">
        <v>138304.92144000001</v>
      </c>
      <c r="AB4134">
        <v>0</v>
      </c>
      <c r="AC4134">
        <v>460730</v>
      </c>
      <c r="AD4134">
        <v>396357</v>
      </c>
      <c r="AE4134">
        <v>6</v>
      </c>
      <c r="AF4134" t="s">
        <v>61</v>
      </c>
      <c r="AG4134" t="s">
        <v>1221</v>
      </c>
      <c r="AH4134" t="s">
        <v>88</v>
      </c>
      <c r="AI4134">
        <v>307</v>
      </c>
      <c r="AJ4134">
        <v>7</v>
      </c>
      <c r="AK4134" t="s">
        <v>51</v>
      </c>
      <c r="AL4134">
        <v>4195</v>
      </c>
      <c r="AM4134">
        <v>-77.0265145544316</v>
      </c>
      <c r="AN4134">
        <v>38.912613045829701</v>
      </c>
      <c r="AO4134" t="b">
        <f t="shared" si="128"/>
        <v>0</v>
      </c>
      <c r="AP4134">
        <f t="shared" si="129"/>
        <v>0</v>
      </c>
    </row>
    <row r="4135" spans="1:42">
      <c r="A4135">
        <v>187997</v>
      </c>
      <c r="B4135" t="s">
        <v>13838</v>
      </c>
      <c r="C4135" t="s">
        <v>3151</v>
      </c>
      <c r="D4135">
        <v>10196105</v>
      </c>
      <c r="E4135" t="s">
        <v>2496</v>
      </c>
      <c r="G4135" t="s">
        <v>3152</v>
      </c>
      <c r="I4135" t="s">
        <v>13839</v>
      </c>
      <c r="J4135" t="s">
        <v>203</v>
      </c>
      <c r="K4135" s="6">
        <v>0.29166666666666669</v>
      </c>
      <c r="L4135" s="8">
        <v>0.70833333333333337</v>
      </c>
      <c r="M4135" t="s">
        <v>55</v>
      </c>
      <c r="N4135" t="s">
        <v>683</v>
      </c>
      <c r="O4135" t="s">
        <v>2499</v>
      </c>
      <c r="P4135" t="s">
        <v>2500</v>
      </c>
      <c r="Q4135" t="s">
        <v>3154</v>
      </c>
      <c r="R4135" t="s">
        <v>165</v>
      </c>
      <c r="S4135" t="s">
        <v>56</v>
      </c>
      <c r="T4135" t="s">
        <v>46</v>
      </c>
      <c r="U4135" t="s">
        <v>47</v>
      </c>
      <c r="V4135" t="s">
        <v>5368</v>
      </c>
      <c r="W4135">
        <v>38.912607000000001</v>
      </c>
      <c r="X4135">
        <v>-77.024979000000002</v>
      </c>
      <c r="Y4135">
        <v>397833.63494000002</v>
      </c>
      <c r="Z4135">
        <v>138305.03868999999</v>
      </c>
      <c r="AB4135">
        <v>0</v>
      </c>
      <c r="AC4135">
        <v>463086</v>
      </c>
      <c r="AD4135">
        <v>398393</v>
      </c>
      <c r="AE4135">
        <v>6</v>
      </c>
      <c r="AF4135" t="s">
        <v>61</v>
      </c>
      <c r="AG4135" t="s">
        <v>1221</v>
      </c>
      <c r="AH4135" t="s">
        <v>88</v>
      </c>
      <c r="AI4135">
        <v>307</v>
      </c>
      <c r="AJ4135">
        <v>7</v>
      </c>
      <c r="AK4135" t="s">
        <v>51</v>
      </c>
      <c r="AL4135">
        <v>4195</v>
      </c>
      <c r="AM4135">
        <v>-77.0249809809429</v>
      </c>
      <c r="AN4135">
        <v>38.912614440020903</v>
      </c>
      <c r="AO4135" t="b">
        <f t="shared" si="128"/>
        <v>0</v>
      </c>
      <c r="AP4135">
        <f t="shared" si="129"/>
        <v>0</v>
      </c>
    </row>
    <row r="4136" spans="1:42">
      <c r="A4136">
        <v>187996</v>
      </c>
      <c r="B4136" t="s">
        <v>13838</v>
      </c>
      <c r="C4136" t="s">
        <v>3151</v>
      </c>
      <c r="D4136">
        <v>10196105</v>
      </c>
      <c r="E4136" t="s">
        <v>2496</v>
      </c>
      <c r="G4136" t="s">
        <v>3152</v>
      </c>
      <c r="I4136" t="s">
        <v>13839</v>
      </c>
      <c r="J4136" t="s">
        <v>203</v>
      </c>
      <c r="K4136" s="6">
        <v>0.29166666666666669</v>
      </c>
      <c r="L4136" s="8">
        <v>0.70833333333333337</v>
      </c>
      <c r="M4136" t="s">
        <v>55</v>
      </c>
      <c r="N4136" t="s">
        <v>683</v>
      </c>
      <c r="O4136" t="s">
        <v>2499</v>
      </c>
      <c r="P4136" t="s">
        <v>2500</v>
      </c>
      <c r="Q4136" t="s">
        <v>3154</v>
      </c>
      <c r="R4136" t="s">
        <v>165</v>
      </c>
      <c r="S4136" t="s">
        <v>56</v>
      </c>
      <c r="T4136" t="s">
        <v>46</v>
      </c>
      <c r="U4136" t="s">
        <v>47</v>
      </c>
      <c r="V4136" t="s">
        <v>5364</v>
      </c>
      <c r="W4136">
        <v>38.912605999999997</v>
      </c>
      <c r="X4136">
        <v>-77.023455999999996</v>
      </c>
      <c r="Y4136">
        <v>397965.67008000001</v>
      </c>
      <c r="Z4136">
        <v>138304.93001000001</v>
      </c>
      <c r="AB4136">
        <v>0</v>
      </c>
      <c r="AC4136">
        <v>463277</v>
      </c>
      <c r="AD4136">
        <v>398579</v>
      </c>
      <c r="AE4136">
        <v>6</v>
      </c>
      <c r="AF4136" t="s">
        <v>61</v>
      </c>
      <c r="AG4136" t="s">
        <v>1221</v>
      </c>
      <c r="AH4136" t="s">
        <v>88</v>
      </c>
      <c r="AI4136">
        <v>308</v>
      </c>
      <c r="AJ4136">
        <v>7</v>
      </c>
      <c r="AK4136" t="s">
        <v>51</v>
      </c>
      <c r="AL4136">
        <v>4195</v>
      </c>
      <c r="AM4136">
        <v>-77.023458584595303</v>
      </c>
      <c r="AN4136">
        <v>38.912613776586198</v>
      </c>
      <c r="AO4136" t="b">
        <f t="shared" si="128"/>
        <v>0</v>
      </c>
      <c r="AP4136">
        <f t="shared" si="129"/>
        <v>0</v>
      </c>
    </row>
    <row r="4137" spans="1:42">
      <c r="A4137">
        <v>187646</v>
      </c>
      <c r="B4137" t="s">
        <v>9964</v>
      </c>
      <c r="C4137" t="s">
        <v>9965</v>
      </c>
      <c r="D4137">
        <v>10196111</v>
      </c>
      <c r="E4137" t="s">
        <v>201</v>
      </c>
      <c r="I4137" t="s">
        <v>9966</v>
      </c>
      <c r="J4137" t="s">
        <v>265</v>
      </c>
      <c r="K4137" s="6">
        <v>0.375</v>
      </c>
      <c r="L4137" s="8">
        <v>0.625</v>
      </c>
      <c r="M4137" t="s">
        <v>266</v>
      </c>
      <c r="N4137" t="s">
        <v>266</v>
      </c>
      <c r="Q4137" t="s">
        <v>9965</v>
      </c>
      <c r="R4137" t="s">
        <v>165</v>
      </c>
      <c r="S4137" t="s">
        <v>55</v>
      </c>
      <c r="T4137" t="s">
        <v>46</v>
      </c>
      <c r="U4137" t="s">
        <v>47</v>
      </c>
      <c r="V4137" t="s">
        <v>9967</v>
      </c>
      <c r="W4137">
        <v>38.926752999999998</v>
      </c>
      <c r="X4137">
        <v>-77.053769000000003</v>
      </c>
      <c r="Y4137">
        <v>395337.65</v>
      </c>
      <c r="Z4137">
        <v>139876.39000000001</v>
      </c>
      <c r="AA4137">
        <v>20008</v>
      </c>
      <c r="AB4137">
        <v>284500</v>
      </c>
      <c r="AC4137">
        <v>123031</v>
      </c>
      <c r="AD4137">
        <v>123031</v>
      </c>
      <c r="AE4137">
        <v>3</v>
      </c>
      <c r="AF4137" t="s">
        <v>168</v>
      </c>
      <c r="AG4137" t="s">
        <v>5686</v>
      </c>
      <c r="AH4137" t="s">
        <v>50</v>
      </c>
      <c r="AI4137">
        <v>204</v>
      </c>
      <c r="AJ4137">
        <v>15</v>
      </c>
      <c r="AK4137" t="s">
        <v>51</v>
      </c>
      <c r="AL4137">
        <v>2939</v>
      </c>
      <c r="AM4137">
        <v>-77.053770939474902</v>
      </c>
      <c r="AN4137">
        <v>38.926759987908298</v>
      </c>
      <c r="AO4137" t="b">
        <f t="shared" ref="AO4137:AO4200" si="130">C4137=Q4137</f>
        <v>1</v>
      </c>
      <c r="AP4137">
        <f t="shared" si="129"/>
        <v>1</v>
      </c>
    </row>
    <row r="4138" spans="1:42">
      <c r="A4138">
        <v>188001</v>
      </c>
      <c r="B4138" t="s">
        <v>13834</v>
      </c>
      <c r="C4138" t="s">
        <v>13835</v>
      </c>
      <c r="D4138">
        <v>10196112</v>
      </c>
      <c r="E4138" t="s">
        <v>201</v>
      </c>
      <c r="I4138" t="s">
        <v>13836</v>
      </c>
      <c r="J4138" t="s">
        <v>203</v>
      </c>
      <c r="K4138" s="6">
        <v>0.29166666666666669</v>
      </c>
      <c r="L4138" s="8">
        <v>0.95833333333333337</v>
      </c>
      <c r="M4138" t="s">
        <v>683</v>
      </c>
      <c r="N4138" t="s">
        <v>683</v>
      </c>
      <c r="Q4138" t="s">
        <v>13835</v>
      </c>
      <c r="R4138" t="s">
        <v>165</v>
      </c>
      <c r="S4138" t="s">
        <v>56</v>
      </c>
      <c r="T4138" t="s">
        <v>46</v>
      </c>
      <c r="U4138" t="s">
        <v>47</v>
      </c>
      <c r="V4138" t="s">
        <v>13837</v>
      </c>
      <c r="W4138">
        <v>38.902943999999998</v>
      </c>
      <c r="X4138">
        <v>-77.054501999999999</v>
      </c>
      <c r="Y4138">
        <v>395272.44</v>
      </c>
      <c r="Z4138">
        <v>137233.45000000001</v>
      </c>
      <c r="AA4138">
        <v>20037</v>
      </c>
      <c r="AB4138">
        <v>274890</v>
      </c>
      <c r="AC4138">
        <v>117415</v>
      </c>
      <c r="AD4138">
        <v>117415</v>
      </c>
      <c r="AE4138">
        <v>2</v>
      </c>
      <c r="AF4138" t="s">
        <v>196</v>
      </c>
      <c r="AG4138" t="s">
        <v>471</v>
      </c>
      <c r="AH4138" t="s">
        <v>50</v>
      </c>
      <c r="AI4138">
        <v>207</v>
      </c>
      <c r="AJ4138">
        <v>5</v>
      </c>
      <c r="AK4138" t="s">
        <v>51</v>
      </c>
      <c r="AL4138">
        <v>4100</v>
      </c>
      <c r="AM4138">
        <v>-77.054504776106498</v>
      </c>
      <c r="AN4138">
        <v>38.902951152277502</v>
      </c>
      <c r="AO4138" t="b">
        <f t="shared" si="130"/>
        <v>1</v>
      </c>
      <c r="AP4138">
        <f t="shared" si="129"/>
        <v>1</v>
      </c>
    </row>
    <row r="4139" spans="1:42">
      <c r="A4139">
        <v>188002</v>
      </c>
      <c r="B4139" t="s">
        <v>13832</v>
      </c>
      <c r="C4139" t="s">
        <v>9509</v>
      </c>
      <c r="D4139">
        <v>10196113</v>
      </c>
      <c r="E4139" t="s">
        <v>201</v>
      </c>
      <c r="I4139" t="s">
        <v>13833</v>
      </c>
      <c r="J4139" t="s">
        <v>265</v>
      </c>
      <c r="K4139" s="6">
        <v>0.29166666666666669</v>
      </c>
      <c r="L4139" s="8">
        <v>0.91666666666666663</v>
      </c>
      <c r="M4139" t="s">
        <v>55</v>
      </c>
      <c r="N4139" t="s">
        <v>683</v>
      </c>
      <c r="Q4139" t="s">
        <v>9509</v>
      </c>
      <c r="R4139" t="s">
        <v>165</v>
      </c>
      <c r="S4139" t="s">
        <v>56</v>
      </c>
      <c r="T4139" t="s">
        <v>46</v>
      </c>
      <c r="U4139" t="s">
        <v>47</v>
      </c>
      <c r="V4139" t="s">
        <v>9510</v>
      </c>
      <c r="W4139">
        <v>38.881619999999998</v>
      </c>
      <c r="X4139">
        <v>-76.994004000000004</v>
      </c>
      <c r="Y4139">
        <v>400520.21</v>
      </c>
      <c r="Z4139">
        <v>134865</v>
      </c>
      <c r="AA4139">
        <v>20003</v>
      </c>
      <c r="AB4139">
        <v>9493</v>
      </c>
      <c r="AC4139">
        <v>5662</v>
      </c>
      <c r="AD4139">
        <v>5662</v>
      </c>
      <c r="AE4139">
        <v>6</v>
      </c>
      <c r="AF4139" t="s">
        <v>72</v>
      </c>
      <c r="AG4139" t="s">
        <v>3034</v>
      </c>
      <c r="AH4139" t="s">
        <v>63</v>
      </c>
      <c r="AI4139">
        <v>107</v>
      </c>
      <c r="AJ4139">
        <v>26</v>
      </c>
      <c r="AK4139" t="s">
        <v>51</v>
      </c>
      <c r="AL4139">
        <v>4130</v>
      </c>
      <c r="AM4139">
        <v>-76.994006744145494</v>
      </c>
      <c r="AN4139">
        <v>38.881627833722497</v>
      </c>
      <c r="AO4139" t="b">
        <f t="shared" si="130"/>
        <v>1</v>
      </c>
      <c r="AP4139">
        <f t="shared" si="129"/>
        <v>1</v>
      </c>
    </row>
    <row r="4140" spans="1:42">
      <c r="A4140">
        <v>187813</v>
      </c>
      <c r="B4140" t="s">
        <v>9968</v>
      </c>
      <c r="C4140" t="s">
        <v>9969</v>
      </c>
      <c r="D4140">
        <v>10196115</v>
      </c>
      <c r="E4140" t="s">
        <v>201</v>
      </c>
      <c r="I4140" t="s">
        <v>9970</v>
      </c>
      <c r="J4140" t="s">
        <v>203</v>
      </c>
      <c r="K4140" s="6">
        <v>0.29166666666666669</v>
      </c>
      <c r="L4140" s="8">
        <v>0.79166666666666663</v>
      </c>
      <c r="M4140" t="s">
        <v>55</v>
      </c>
      <c r="N4140" t="s">
        <v>55</v>
      </c>
      <c r="O4140" t="s">
        <v>9969</v>
      </c>
      <c r="P4140" t="s">
        <v>9971</v>
      </c>
      <c r="Q4140" t="s">
        <v>9969</v>
      </c>
      <c r="R4140" t="s">
        <v>165</v>
      </c>
      <c r="S4140" t="s">
        <v>683</v>
      </c>
      <c r="T4140" t="s">
        <v>46</v>
      </c>
      <c r="U4140" t="s">
        <v>47</v>
      </c>
      <c r="V4140" t="s">
        <v>9972</v>
      </c>
      <c r="W4140">
        <v>38.956453000000003</v>
      </c>
      <c r="X4140">
        <v>-77.088390000000004</v>
      </c>
      <c r="Y4140">
        <v>392338.78</v>
      </c>
      <c r="Z4140">
        <v>143175.78</v>
      </c>
      <c r="AA4140">
        <v>20016</v>
      </c>
      <c r="AB4140">
        <v>267777</v>
      </c>
      <c r="AC4140">
        <v>110678</v>
      </c>
      <c r="AD4140">
        <v>110678</v>
      </c>
      <c r="AE4140">
        <v>3</v>
      </c>
      <c r="AF4140" t="s">
        <v>1370</v>
      </c>
      <c r="AG4140" s="2">
        <v>3000</v>
      </c>
      <c r="AH4140" t="s">
        <v>50</v>
      </c>
      <c r="AI4140">
        <v>202</v>
      </c>
      <c r="AJ4140">
        <v>11</v>
      </c>
      <c r="AK4140" t="s">
        <v>51</v>
      </c>
      <c r="AL4140">
        <v>2818</v>
      </c>
      <c r="AM4140">
        <v>-77.088392300532306</v>
      </c>
      <c r="AN4140">
        <v>38.956460808066403</v>
      </c>
      <c r="AO4140" t="b">
        <f t="shared" si="130"/>
        <v>1</v>
      </c>
      <c r="AP4140">
        <f t="shared" si="129"/>
        <v>1</v>
      </c>
    </row>
    <row r="4141" spans="1:42">
      <c r="A4141">
        <v>187814</v>
      </c>
      <c r="B4141" t="s">
        <v>13461</v>
      </c>
      <c r="C4141" t="s">
        <v>13462</v>
      </c>
      <c r="D4141">
        <v>10196119</v>
      </c>
      <c r="E4141" t="s">
        <v>201</v>
      </c>
      <c r="I4141" t="s">
        <v>13463</v>
      </c>
      <c r="J4141" t="s">
        <v>203</v>
      </c>
      <c r="K4141" s="6">
        <v>0.70833333333333337</v>
      </c>
      <c r="L4141" s="8">
        <v>0.70833333333333337</v>
      </c>
      <c r="M4141" t="s">
        <v>266</v>
      </c>
      <c r="N4141" t="s">
        <v>55</v>
      </c>
      <c r="O4141" t="s">
        <v>13462</v>
      </c>
      <c r="P4141" t="s">
        <v>13464</v>
      </c>
      <c r="Q4141" t="s">
        <v>13462</v>
      </c>
      <c r="R4141" t="s">
        <v>165</v>
      </c>
      <c r="S4141" t="s">
        <v>683</v>
      </c>
      <c r="T4141" t="s">
        <v>46</v>
      </c>
      <c r="U4141" t="s">
        <v>47</v>
      </c>
      <c r="V4141" t="s">
        <v>13465</v>
      </c>
      <c r="W4141">
        <v>38.887281000000002</v>
      </c>
      <c r="X4141">
        <v>-76.997271999999995</v>
      </c>
      <c r="Y4141">
        <v>400236.65</v>
      </c>
      <c r="Z4141">
        <v>135493.39000000001</v>
      </c>
      <c r="AA4141">
        <v>20003</v>
      </c>
      <c r="AB4141">
        <v>145709</v>
      </c>
      <c r="AC4141">
        <v>55238</v>
      </c>
      <c r="AD4141">
        <v>55238</v>
      </c>
      <c r="AE4141">
        <v>6</v>
      </c>
      <c r="AF4141" t="s">
        <v>72</v>
      </c>
      <c r="AG4141" t="s">
        <v>2556</v>
      </c>
      <c r="AH4141" t="s">
        <v>63</v>
      </c>
      <c r="AI4141">
        <v>107</v>
      </c>
      <c r="AJ4141">
        <v>26</v>
      </c>
      <c r="AK4141" t="s">
        <v>51</v>
      </c>
      <c r="AL4141">
        <v>338</v>
      </c>
      <c r="AM4141">
        <v>-76.997274621421496</v>
      </c>
      <c r="AN4141">
        <v>38.887288734711603</v>
      </c>
      <c r="AO4141" t="b">
        <f t="shared" si="130"/>
        <v>1</v>
      </c>
      <c r="AP4141">
        <f t="shared" si="129"/>
        <v>1</v>
      </c>
    </row>
    <row r="4142" spans="1:42">
      <c r="A4142">
        <v>188003</v>
      </c>
      <c r="B4142" t="s">
        <v>13829</v>
      </c>
      <c r="C4142" t="s">
        <v>13830</v>
      </c>
      <c r="D4142">
        <v>10196135</v>
      </c>
      <c r="E4142" t="s">
        <v>201</v>
      </c>
      <c r="I4142" t="s">
        <v>13831</v>
      </c>
      <c r="J4142" t="s">
        <v>203</v>
      </c>
      <c r="K4142" s="6">
        <v>0.29166666666666669</v>
      </c>
      <c r="L4142" s="8">
        <v>0.79166666666666663</v>
      </c>
      <c r="M4142" t="s">
        <v>683</v>
      </c>
      <c r="N4142" t="s">
        <v>683</v>
      </c>
      <c r="Q4142" t="s">
        <v>13830</v>
      </c>
      <c r="R4142" t="s">
        <v>165</v>
      </c>
      <c r="S4142" t="s">
        <v>56</v>
      </c>
      <c r="T4142" t="s">
        <v>46</v>
      </c>
      <c r="U4142" t="s">
        <v>47</v>
      </c>
      <c r="V4142" t="s">
        <v>5060</v>
      </c>
      <c r="W4142">
        <v>38.886719999999997</v>
      </c>
      <c r="X4142">
        <v>-76.998813999999996</v>
      </c>
      <c r="Y4142">
        <v>400102.92</v>
      </c>
      <c r="Z4142">
        <v>135431.07</v>
      </c>
      <c r="AA4142">
        <v>20003</v>
      </c>
      <c r="AB4142">
        <v>12290</v>
      </c>
      <c r="AC4142">
        <v>7957</v>
      </c>
      <c r="AD4142">
        <v>7957</v>
      </c>
      <c r="AE4142">
        <v>6</v>
      </c>
      <c r="AF4142" t="s">
        <v>72</v>
      </c>
      <c r="AG4142" t="s">
        <v>2556</v>
      </c>
      <c r="AH4142" t="s">
        <v>63</v>
      </c>
      <c r="AI4142">
        <v>107</v>
      </c>
      <c r="AJ4142">
        <v>26</v>
      </c>
      <c r="AK4142" t="s">
        <v>51</v>
      </c>
      <c r="AL4142">
        <v>4179</v>
      </c>
      <c r="AM4142">
        <v>-76.998816021598202</v>
      </c>
      <c r="AN4142">
        <v>38.886727358174099</v>
      </c>
      <c r="AO4142" t="b">
        <f t="shared" si="130"/>
        <v>1</v>
      </c>
      <c r="AP4142">
        <f t="shared" si="129"/>
        <v>1</v>
      </c>
    </row>
    <row r="4143" spans="1:42">
      <c r="A4143">
        <v>187815</v>
      </c>
      <c r="B4143" t="s">
        <v>13466</v>
      </c>
      <c r="C4143" t="s">
        <v>13467</v>
      </c>
      <c r="D4143">
        <v>10196137</v>
      </c>
      <c r="E4143" t="s">
        <v>201</v>
      </c>
      <c r="I4143" t="s">
        <v>13468</v>
      </c>
      <c r="J4143" t="s">
        <v>203</v>
      </c>
      <c r="K4143" s="6">
        <v>0.33333333333333331</v>
      </c>
      <c r="L4143" s="8">
        <v>0.5</v>
      </c>
      <c r="M4143" t="s">
        <v>55</v>
      </c>
      <c r="N4143" t="s">
        <v>55</v>
      </c>
      <c r="Q4143" t="s">
        <v>13467</v>
      </c>
      <c r="R4143" t="s">
        <v>165</v>
      </c>
      <c r="S4143" t="s">
        <v>683</v>
      </c>
      <c r="T4143" t="s">
        <v>46</v>
      </c>
      <c r="U4143" t="s">
        <v>47</v>
      </c>
      <c r="V4143" t="s">
        <v>13002</v>
      </c>
      <c r="W4143">
        <v>38.916088000000002</v>
      </c>
      <c r="X4143">
        <v>-77.016969000000003</v>
      </c>
      <c r="Y4143">
        <v>398528.36</v>
      </c>
      <c r="Z4143">
        <v>138691.26</v>
      </c>
      <c r="AA4143">
        <v>20001</v>
      </c>
      <c r="AB4143">
        <v>229779</v>
      </c>
      <c r="AC4143">
        <v>72777</v>
      </c>
      <c r="AD4143">
        <v>72777</v>
      </c>
      <c r="AE4143">
        <v>1</v>
      </c>
      <c r="AF4143" t="s">
        <v>361</v>
      </c>
      <c r="AG4143" t="s">
        <v>635</v>
      </c>
      <c r="AH4143" t="s">
        <v>88</v>
      </c>
      <c r="AI4143">
        <v>306</v>
      </c>
      <c r="AJ4143">
        <v>3</v>
      </c>
      <c r="AK4143" t="s">
        <v>51</v>
      </c>
      <c r="AL4143">
        <v>650</v>
      </c>
      <c r="AM4143">
        <v>-77.016971466483199</v>
      </c>
      <c r="AN4143">
        <v>38.916095089765399</v>
      </c>
      <c r="AO4143" t="b">
        <f t="shared" si="130"/>
        <v>1</v>
      </c>
      <c r="AP4143">
        <f t="shared" si="129"/>
        <v>1</v>
      </c>
    </row>
    <row r="4144" spans="1:42">
      <c r="A4144">
        <v>188004</v>
      </c>
      <c r="B4144" t="s">
        <v>13823</v>
      </c>
      <c r="C4144" t="s">
        <v>13824</v>
      </c>
      <c r="D4144">
        <v>10196148</v>
      </c>
      <c r="E4144" t="s">
        <v>201</v>
      </c>
      <c r="I4144" t="s">
        <v>13825</v>
      </c>
      <c r="J4144" t="s">
        <v>265</v>
      </c>
      <c r="K4144" s="6">
        <v>0.29166666666666669</v>
      </c>
      <c r="L4144" s="8">
        <v>0.70833333333333337</v>
      </c>
      <c r="M4144" t="s">
        <v>55</v>
      </c>
      <c r="N4144" t="s">
        <v>683</v>
      </c>
      <c r="O4144" t="s">
        <v>13826</v>
      </c>
      <c r="P4144" t="s">
        <v>13827</v>
      </c>
      <c r="Q4144" t="s">
        <v>13826</v>
      </c>
      <c r="R4144" t="s">
        <v>165</v>
      </c>
      <c r="S4144" t="s">
        <v>56</v>
      </c>
      <c r="T4144" t="s">
        <v>46</v>
      </c>
      <c r="U4144" t="s">
        <v>47</v>
      </c>
      <c r="V4144" t="s">
        <v>13828</v>
      </c>
      <c r="W4144">
        <v>38.920966999999997</v>
      </c>
      <c r="X4144">
        <v>-76.984335000000002</v>
      </c>
      <c r="Y4144">
        <v>401358.48</v>
      </c>
      <c r="Z4144">
        <v>139232.9</v>
      </c>
      <c r="AA4144">
        <v>20018</v>
      </c>
      <c r="AB4144">
        <v>48204</v>
      </c>
      <c r="AC4144">
        <v>32325</v>
      </c>
      <c r="AD4144">
        <v>32325</v>
      </c>
      <c r="AE4144">
        <v>5</v>
      </c>
      <c r="AF4144" t="s">
        <v>1208</v>
      </c>
      <c r="AG4144" t="s">
        <v>6517</v>
      </c>
      <c r="AH4144" t="s">
        <v>410</v>
      </c>
      <c r="AI4144">
        <v>505</v>
      </c>
      <c r="AJ4144">
        <v>22</v>
      </c>
      <c r="AK4144" t="s">
        <v>51</v>
      </c>
      <c r="AL4144">
        <v>4056</v>
      </c>
      <c r="AM4144">
        <v>-76.984336856048998</v>
      </c>
      <c r="AN4144">
        <v>38.920974544927702</v>
      </c>
      <c r="AO4144" t="b">
        <f t="shared" si="130"/>
        <v>0</v>
      </c>
      <c r="AP4144">
        <f t="shared" si="129"/>
        <v>0</v>
      </c>
    </row>
    <row r="4145" spans="1:42">
      <c r="A4145">
        <v>187816</v>
      </c>
      <c r="B4145" t="s">
        <v>9973</v>
      </c>
      <c r="C4145" t="s">
        <v>9974</v>
      </c>
      <c r="D4145">
        <v>10196152</v>
      </c>
      <c r="E4145" t="s">
        <v>201</v>
      </c>
      <c r="I4145" t="s">
        <v>9975</v>
      </c>
      <c r="J4145" t="s">
        <v>203</v>
      </c>
      <c r="K4145" s="6">
        <v>0.41666666666666669</v>
      </c>
      <c r="L4145" s="8">
        <v>0.54166666666666663</v>
      </c>
      <c r="M4145" t="s">
        <v>55</v>
      </c>
      <c r="N4145" t="s">
        <v>55</v>
      </c>
      <c r="Q4145" t="s">
        <v>9974</v>
      </c>
      <c r="R4145" t="s">
        <v>165</v>
      </c>
      <c r="S4145" t="s">
        <v>683</v>
      </c>
      <c r="T4145" t="s">
        <v>46</v>
      </c>
      <c r="U4145" t="s">
        <v>47</v>
      </c>
      <c r="V4145" t="s">
        <v>9976</v>
      </c>
      <c r="W4145">
        <v>38.925463999999998</v>
      </c>
      <c r="X4145">
        <v>-77.040987999999999</v>
      </c>
      <c r="Y4145">
        <v>396445.77</v>
      </c>
      <c r="Z4145">
        <v>139732.79999999999</v>
      </c>
      <c r="AA4145">
        <v>20009</v>
      </c>
      <c r="AB4145">
        <v>235977</v>
      </c>
      <c r="AC4145">
        <v>78970</v>
      </c>
      <c r="AD4145">
        <v>78970</v>
      </c>
      <c r="AE4145">
        <v>1</v>
      </c>
      <c r="AF4145" t="s">
        <v>318</v>
      </c>
      <c r="AG4145" t="s">
        <v>1194</v>
      </c>
      <c r="AH4145" t="s">
        <v>88</v>
      </c>
      <c r="AI4145">
        <v>303</v>
      </c>
      <c r="AJ4145">
        <v>1</v>
      </c>
      <c r="AK4145" t="s">
        <v>51</v>
      </c>
      <c r="AL4145">
        <v>2478</v>
      </c>
      <c r="AM4145">
        <v>-77.040990779495701</v>
      </c>
      <c r="AN4145">
        <v>38.925471665079897</v>
      </c>
      <c r="AO4145" t="b">
        <f t="shared" si="130"/>
        <v>1</v>
      </c>
      <c r="AP4145">
        <f t="shared" si="129"/>
        <v>1</v>
      </c>
    </row>
    <row r="4146" spans="1:42">
      <c r="A4146">
        <v>187817</v>
      </c>
      <c r="B4146" t="s">
        <v>9977</v>
      </c>
      <c r="C4146" t="s">
        <v>3517</v>
      </c>
      <c r="D4146">
        <v>10196156</v>
      </c>
      <c r="E4146" t="s">
        <v>1806</v>
      </c>
      <c r="F4146" t="s">
        <v>8252</v>
      </c>
      <c r="H4146">
        <v>108551</v>
      </c>
      <c r="I4146" t="s">
        <v>9978</v>
      </c>
      <c r="J4146" t="s">
        <v>203</v>
      </c>
      <c r="K4146" s="6">
        <v>0.66666666666666663</v>
      </c>
      <c r="L4146" s="8">
        <v>0.66666666666666663</v>
      </c>
      <c r="M4146" t="s">
        <v>203</v>
      </c>
      <c r="N4146" t="s">
        <v>55</v>
      </c>
      <c r="O4146" t="s">
        <v>3517</v>
      </c>
      <c r="P4146" t="s">
        <v>3520</v>
      </c>
      <c r="Q4146" t="s">
        <v>3517</v>
      </c>
      <c r="R4146" t="s">
        <v>165</v>
      </c>
      <c r="S4146" t="s">
        <v>683</v>
      </c>
      <c r="T4146" t="s">
        <v>46</v>
      </c>
      <c r="U4146" t="s">
        <v>47</v>
      </c>
      <c r="V4146" t="s">
        <v>8254</v>
      </c>
      <c r="W4146">
        <v>38.905523000000002</v>
      </c>
      <c r="X4146">
        <v>-77.048156000000006</v>
      </c>
      <c r="Y4146">
        <v>395823.06</v>
      </c>
      <c r="Z4146">
        <v>137519.47</v>
      </c>
      <c r="AA4146">
        <v>20037</v>
      </c>
      <c r="AB4146">
        <v>310698</v>
      </c>
      <c r="AC4146">
        <v>184115</v>
      </c>
      <c r="AD4146">
        <v>184115</v>
      </c>
      <c r="AE4146">
        <v>2</v>
      </c>
      <c r="AF4146" t="s">
        <v>196</v>
      </c>
      <c r="AG4146" t="s">
        <v>927</v>
      </c>
      <c r="AH4146" t="s">
        <v>50</v>
      </c>
      <c r="AI4146">
        <v>208</v>
      </c>
      <c r="AJ4146">
        <v>5</v>
      </c>
      <c r="AK4146" t="s">
        <v>51</v>
      </c>
      <c r="AL4146">
        <v>2268</v>
      </c>
      <c r="AM4146">
        <v>-77.048158599154803</v>
      </c>
      <c r="AN4146">
        <v>38.905530510347901</v>
      </c>
      <c r="AO4146" t="b">
        <f t="shared" si="130"/>
        <v>1</v>
      </c>
      <c r="AP4146">
        <f t="shared" si="129"/>
        <v>1</v>
      </c>
    </row>
    <row r="4147" spans="1:42">
      <c r="A4147">
        <v>187818</v>
      </c>
      <c r="B4147" t="s">
        <v>13469</v>
      </c>
      <c r="C4147" t="s">
        <v>1301</v>
      </c>
      <c r="D4147">
        <v>10196158</v>
      </c>
      <c r="E4147" t="s">
        <v>1806</v>
      </c>
      <c r="F4147" t="s">
        <v>13470</v>
      </c>
      <c r="H4147">
        <v>111492</v>
      </c>
      <c r="I4147" t="s">
        <v>13471</v>
      </c>
      <c r="J4147" t="s">
        <v>203</v>
      </c>
      <c r="K4147" s="6">
        <v>0.29166666666666669</v>
      </c>
      <c r="L4147" s="8">
        <v>0.70833333333333337</v>
      </c>
      <c r="M4147" t="s">
        <v>203</v>
      </c>
      <c r="N4147" t="s">
        <v>55</v>
      </c>
      <c r="O4147" t="s">
        <v>1304</v>
      </c>
      <c r="P4147" t="s">
        <v>1305</v>
      </c>
      <c r="Q4147" t="s">
        <v>1306</v>
      </c>
      <c r="R4147" t="s">
        <v>165</v>
      </c>
      <c r="S4147" t="s">
        <v>683</v>
      </c>
      <c r="T4147" t="s">
        <v>46</v>
      </c>
      <c r="U4147" t="s">
        <v>47</v>
      </c>
      <c r="V4147" t="s">
        <v>13472</v>
      </c>
      <c r="W4147">
        <v>38.906910000000003</v>
      </c>
      <c r="X4147">
        <v>-76.987538000000001</v>
      </c>
      <c r="Y4147">
        <v>401080.88</v>
      </c>
      <c r="Z4147">
        <v>137672.43</v>
      </c>
      <c r="AA4147">
        <v>20002</v>
      </c>
      <c r="AB4147">
        <v>62125</v>
      </c>
      <c r="AC4147">
        <v>37851</v>
      </c>
      <c r="AD4147">
        <v>37851</v>
      </c>
      <c r="AE4147">
        <v>5</v>
      </c>
      <c r="AF4147" t="s">
        <v>1208</v>
      </c>
      <c r="AG4147" t="s">
        <v>5357</v>
      </c>
      <c r="AH4147" t="s">
        <v>410</v>
      </c>
      <c r="AI4147">
        <v>506</v>
      </c>
      <c r="AJ4147">
        <v>23</v>
      </c>
      <c r="AK4147" t="s">
        <v>51</v>
      </c>
      <c r="AL4147">
        <v>197</v>
      </c>
      <c r="AM4147">
        <v>-76.987540479839794</v>
      </c>
      <c r="AN4147">
        <v>38.906917689802498</v>
      </c>
      <c r="AO4147" t="b">
        <f t="shared" si="130"/>
        <v>0</v>
      </c>
      <c r="AP4147">
        <f t="shared" si="129"/>
        <v>0</v>
      </c>
    </row>
    <row r="4148" spans="1:42">
      <c r="A4148">
        <v>187823</v>
      </c>
      <c r="B4148" t="s">
        <v>9979</v>
      </c>
      <c r="C4148" t="s">
        <v>3517</v>
      </c>
      <c r="D4148">
        <v>10196172</v>
      </c>
      <c r="E4148" t="s">
        <v>1806</v>
      </c>
      <c r="F4148" t="s">
        <v>8438</v>
      </c>
      <c r="H4148">
        <v>109592</v>
      </c>
      <c r="I4148" t="s">
        <v>9980</v>
      </c>
      <c r="J4148" t="s">
        <v>203</v>
      </c>
      <c r="K4148" s="6">
        <v>0.66666666666666663</v>
      </c>
      <c r="L4148" s="8">
        <v>0.66666666666666663</v>
      </c>
      <c r="M4148" t="s">
        <v>203</v>
      </c>
      <c r="N4148" t="s">
        <v>55</v>
      </c>
      <c r="O4148" t="s">
        <v>3517</v>
      </c>
      <c r="P4148" t="s">
        <v>3520</v>
      </c>
      <c r="Q4148" t="s">
        <v>3517</v>
      </c>
      <c r="R4148" t="s">
        <v>165</v>
      </c>
      <c r="S4148" t="s">
        <v>683</v>
      </c>
      <c r="T4148" t="s">
        <v>46</v>
      </c>
      <c r="U4148" t="s">
        <v>47</v>
      </c>
      <c r="V4148" t="s">
        <v>7673</v>
      </c>
      <c r="W4148">
        <v>38.905000999999999</v>
      </c>
      <c r="X4148">
        <v>-77.061402000000001</v>
      </c>
      <c r="Y4148">
        <v>394674.1</v>
      </c>
      <c r="Z4148">
        <v>137462.18</v>
      </c>
      <c r="AA4148">
        <v>20007</v>
      </c>
      <c r="AB4148">
        <v>302262</v>
      </c>
      <c r="AC4148">
        <v>190253</v>
      </c>
      <c r="AD4148">
        <v>190253</v>
      </c>
      <c r="AE4148">
        <v>2</v>
      </c>
      <c r="AF4148" t="s">
        <v>49</v>
      </c>
      <c r="AG4148" s="2">
        <v>200000</v>
      </c>
      <c r="AH4148" t="s">
        <v>50</v>
      </c>
      <c r="AI4148">
        <v>206</v>
      </c>
      <c r="AJ4148">
        <v>4</v>
      </c>
      <c r="AK4148" t="s">
        <v>567</v>
      </c>
      <c r="AL4148">
        <v>2338</v>
      </c>
      <c r="AM4148">
        <v>-77.061404614015004</v>
      </c>
      <c r="AN4148">
        <v>38.905008210628303</v>
      </c>
      <c r="AO4148" t="b">
        <f t="shared" si="130"/>
        <v>1</v>
      </c>
      <c r="AP4148">
        <f t="shared" si="129"/>
        <v>1</v>
      </c>
    </row>
    <row r="4149" spans="1:42">
      <c r="A4149">
        <v>187647</v>
      </c>
      <c r="B4149" t="s">
        <v>13473</v>
      </c>
      <c r="C4149" t="s">
        <v>9982</v>
      </c>
      <c r="D4149">
        <v>10196175</v>
      </c>
      <c r="E4149" t="s">
        <v>201</v>
      </c>
      <c r="I4149" t="s">
        <v>13474</v>
      </c>
      <c r="J4149" t="s">
        <v>203</v>
      </c>
      <c r="K4149" s="6">
        <v>0.29166666666666669</v>
      </c>
      <c r="L4149" s="8">
        <v>0.83333333333333337</v>
      </c>
      <c r="M4149" t="s">
        <v>266</v>
      </c>
      <c r="N4149" t="s">
        <v>266</v>
      </c>
      <c r="Q4149" t="s">
        <v>9982</v>
      </c>
      <c r="R4149" t="s">
        <v>165</v>
      </c>
      <c r="S4149" t="s">
        <v>55</v>
      </c>
      <c r="T4149" t="s">
        <v>46</v>
      </c>
      <c r="U4149" t="s">
        <v>47</v>
      </c>
      <c r="V4149" t="s">
        <v>13475</v>
      </c>
      <c r="W4149">
        <v>38.891663999999999</v>
      </c>
      <c r="X4149">
        <v>-76.984970000000004</v>
      </c>
      <c r="Y4149">
        <v>401303.94</v>
      </c>
      <c r="Z4149">
        <v>135979.96</v>
      </c>
      <c r="AA4149">
        <v>20002</v>
      </c>
      <c r="AB4149">
        <v>64582</v>
      </c>
      <c r="AC4149">
        <v>40031</v>
      </c>
      <c r="AD4149">
        <v>40031</v>
      </c>
      <c r="AE4149">
        <v>6</v>
      </c>
      <c r="AF4149" t="s">
        <v>669</v>
      </c>
      <c r="AG4149" t="s">
        <v>1392</v>
      </c>
      <c r="AH4149" t="s">
        <v>63</v>
      </c>
      <c r="AI4149">
        <v>108</v>
      </c>
      <c r="AJ4149">
        <v>26</v>
      </c>
      <c r="AK4149" t="s">
        <v>51</v>
      </c>
      <c r="AL4149">
        <v>213</v>
      </c>
      <c r="AM4149">
        <v>-76.984971963082302</v>
      </c>
      <c r="AN4149">
        <v>38.891671006071</v>
      </c>
      <c r="AO4149" t="b">
        <f t="shared" si="130"/>
        <v>1</v>
      </c>
      <c r="AP4149">
        <f t="shared" si="129"/>
        <v>1</v>
      </c>
    </row>
    <row r="4150" spans="1:42">
      <c r="A4150">
        <v>187648</v>
      </c>
      <c r="B4150" t="s">
        <v>9981</v>
      </c>
      <c r="C4150" t="s">
        <v>9982</v>
      </c>
      <c r="D4150">
        <v>10196178</v>
      </c>
      <c r="E4150" t="s">
        <v>201</v>
      </c>
      <c r="I4150" t="s">
        <v>9983</v>
      </c>
      <c r="J4150" t="s">
        <v>203</v>
      </c>
      <c r="K4150" s="6">
        <v>0.29166666666666669</v>
      </c>
      <c r="L4150" s="8">
        <v>0.83333333333333337</v>
      </c>
      <c r="M4150" t="s">
        <v>266</v>
      </c>
      <c r="N4150" t="s">
        <v>266</v>
      </c>
      <c r="Q4150" t="s">
        <v>9982</v>
      </c>
      <c r="R4150" t="s">
        <v>165</v>
      </c>
      <c r="S4150" t="s">
        <v>55</v>
      </c>
      <c r="T4150" t="s">
        <v>46</v>
      </c>
      <c r="U4150" t="s">
        <v>47</v>
      </c>
      <c r="V4150" t="s">
        <v>9984</v>
      </c>
      <c r="W4150">
        <v>38.878557999999998</v>
      </c>
      <c r="X4150">
        <v>-76.984945999999994</v>
      </c>
      <c r="Y4150">
        <v>401306.23</v>
      </c>
      <c r="Z4150">
        <v>134525.17000000001</v>
      </c>
      <c r="AA4150">
        <v>20003</v>
      </c>
      <c r="AB4150">
        <v>64644</v>
      </c>
      <c r="AC4150">
        <v>39776</v>
      </c>
      <c r="AD4150">
        <v>39776</v>
      </c>
      <c r="AE4150">
        <v>6</v>
      </c>
      <c r="AF4150" t="s">
        <v>72</v>
      </c>
      <c r="AG4150" t="s">
        <v>3566</v>
      </c>
      <c r="AH4150" t="s">
        <v>63</v>
      </c>
      <c r="AI4150">
        <v>106</v>
      </c>
      <c r="AJ4150">
        <v>26</v>
      </c>
      <c r="AK4150" t="s">
        <v>51</v>
      </c>
      <c r="AL4150">
        <v>2087</v>
      </c>
      <c r="AM4150">
        <v>-76.984948331117906</v>
      </c>
      <c r="AN4150">
        <v>38.878565695920599</v>
      </c>
      <c r="AO4150" t="b">
        <f t="shared" si="130"/>
        <v>1</v>
      </c>
      <c r="AP4150">
        <f t="shared" si="129"/>
        <v>1</v>
      </c>
    </row>
    <row r="4151" spans="1:42">
      <c r="A4151">
        <v>188005</v>
      </c>
      <c r="B4151" t="s">
        <v>13821</v>
      </c>
      <c r="C4151" t="s">
        <v>556</v>
      </c>
      <c r="D4151">
        <v>10196180</v>
      </c>
      <c r="E4151" t="s">
        <v>160</v>
      </c>
      <c r="K4151" s="6">
        <v>0.58333333333333337</v>
      </c>
      <c r="L4151" s="8">
        <v>0.875</v>
      </c>
      <c r="M4151" t="s">
        <v>683</v>
      </c>
      <c r="N4151" t="s">
        <v>683</v>
      </c>
      <c r="Q4151" t="s">
        <v>559</v>
      </c>
      <c r="R4151" t="s">
        <v>148</v>
      </c>
      <c r="S4151" t="s">
        <v>56</v>
      </c>
      <c r="T4151" t="s">
        <v>46</v>
      </c>
      <c r="U4151" t="s">
        <v>47</v>
      </c>
      <c r="V4151" t="s">
        <v>13822</v>
      </c>
      <c r="W4151">
        <v>38.916454000000002</v>
      </c>
      <c r="X4151">
        <v>-77.053234000000003</v>
      </c>
      <c r="Y4151">
        <v>395383.32</v>
      </c>
      <c r="Z4151">
        <v>138733.14000000001</v>
      </c>
      <c r="AA4151">
        <v>20008</v>
      </c>
      <c r="AB4151">
        <v>218914</v>
      </c>
      <c r="AC4151">
        <v>62019</v>
      </c>
      <c r="AD4151">
        <v>62019</v>
      </c>
      <c r="AE4151">
        <v>2</v>
      </c>
      <c r="AF4151" t="s">
        <v>205</v>
      </c>
      <c r="AG4151" t="s">
        <v>206</v>
      </c>
      <c r="AH4151" t="s">
        <v>50</v>
      </c>
      <c r="AI4151">
        <v>208</v>
      </c>
      <c r="AJ4151">
        <v>1</v>
      </c>
      <c r="AK4151" t="s">
        <v>51</v>
      </c>
      <c r="AL4151">
        <v>4068</v>
      </c>
      <c r="AM4151">
        <v>-77.053236560199494</v>
      </c>
      <c r="AN4151">
        <v>38.916461463516697</v>
      </c>
      <c r="AO4151" t="b">
        <f t="shared" si="130"/>
        <v>0</v>
      </c>
      <c r="AP4151">
        <f t="shared" si="129"/>
        <v>0</v>
      </c>
    </row>
    <row r="4152" spans="1:42">
      <c r="A4152">
        <v>188006</v>
      </c>
      <c r="B4152" t="s">
        <v>13521</v>
      </c>
      <c r="C4152" t="s">
        <v>1402</v>
      </c>
      <c r="D4152">
        <v>10196181</v>
      </c>
      <c r="E4152" t="s">
        <v>81</v>
      </c>
      <c r="I4152" t="s">
        <v>13522</v>
      </c>
      <c r="J4152" t="s">
        <v>266</v>
      </c>
      <c r="K4152" s="6">
        <v>0.29166666666666669</v>
      </c>
      <c r="L4152" s="8">
        <v>0.79166666666666663</v>
      </c>
      <c r="M4152" t="s">
        <v>683</v>
      </c>
      <c r="N4152" t="s">
        <v>683</v>
      </c>
      <c r="Q4152" t="s">
        <v>1402</v>
      </c>
      <c r="R4152" t="s">
        <v>165</v>
      </c>
      <c r="S4152" t="s">
        <v>56</v>
      </c>
      <c r="T4152" t="s">
        <v>46</v>
      </c>
      <c r="U4152" t="s">
        <v>47</v>
      </c>
      <c r="V4152" t="s">
        <v>13523</v>
      </c>
      <c r="W4152">
        <v>38.902926000000001</v>
      </c>
      <c r="X4152">
        <v>-77.030520999999993</v>
      </c>
      <c r="Y4152">
        <v>397352.63</v>
      </c>
      <c r="Z4152">
        <v>137230.54</v>
      </c>
      <c r="AA4152">
        <v>20005</v>
      </c>
      <c r="AB4152">
        <v>240647</v>
      </c>
      <c r="AC4152">
        <v>83661</v>
      </c>
      <c r="AD4152">
        <v>83661</v>
      </c>
      <c r="AE4152">
        <v>2</v>
      </c>
      <c r="AF4152" t="s">
        <v>97</v>
      </c>
      <c r="AG4152" t="s">
        <v>171</v>
      </c>
      <c r="AH4152" t="s">
        <v>63</v>
      </c>
      <c r="AI4152">
        <v>101</v>
      </c>
      <c r="AJ4152">
        <v>8</v>
      </c>
      <c r="AK4152" t="s">
        <v>64</v>
      </c>
      <c r="AL4152">
        <v>4175</v>
      </c>
      <c r="AM4152">
        <v>-77.030522937504102</v>
      </c>
      <c r="AN4152">
        <v>38.902933665347902</v>
      </c>
      <c r="AO4152" t="b">
        <f t="shared" si="130"/>
        <v>1</v>
      </c>
      <c r="AP4152">
        <f t="shared" si="129"/>
        <v>1</v>
      </c>
    </row>
    <row r="4153" spans="1:42">
      <c r="A4153">
        <v>187824</v>
      </c>
      <c r="B4153" t="s">
        <v>9985</v>
      </c>
      <c r="C4153" t="s">
        <v>8241</v>
      </c>
      <c r="D4153">
        <v>10196190</v>
      </c>
      <c r="E4153" t="s">
        <v>201</v>
      </c>
      <c r="K4153" s="6">
        <v>0.33333333333333331</v>
      </c>
      <c r="L4153" s="8">
        <v>0.70833333333333337</v>
      </c>
      <c r="M4153" t="s">
        <v>55</v>
      </c>
      <c r="N4153" t="s">
        <v>55</v>
      </c>
      <c r="Q4153" t="s">
        <v>8241</v>
      </c>
      <c r="R4153" t="s">
        <v>148</v>
      </c>
      <c r="S4153" t="s">
        <v>683</v>
      </c>
      <c r="T4153" t="s">
        <v>46</v>
      </c>
      <c r="U4153" t="s">
        <v>47</v>
      </c>
      <c r="V4153" t="s">
        <v>8242</v>
      </c>
      <c r="W4153">
        <v>38.925113000000003</v>
      </c>
      <c r="X4153">
        <v>-77.044011999999995</v>
      </c>
      <c r="Y4153">
        <v>396183.6</v>
      </c>
      <c r="Z4153">
        <v>139693.93</v>
      </c>
      <c r="AA4153">
        <v>20009</v>
      </c>
      <c r="AB4153">
        <v>236085</v>
      </c>
      <c r="AC4153">
        <v>78739</v>
      </c>
      <c r="AD4153">
        <v>78739</v>
      </c>
      <c r="AE4153">
        <v>1</v>
      </c>
      <c r="AF4153" t="s">
        <v>318</v>
      </c>
      <c r="AG4153" t="s">
        <v>951</v>
      </c>
      <c r="AH4153" t="s">
        <v>88</v>
      </c>
      <c r="AI4153">
        <v>303</v>
      </c>
      <c r="AJ4153">
        <v>1</v>
      </c>
      <c r="AK4153" t="s">
        <v>51</v>
      </c>
      <c r="AL4153">
        <v>2445</v>
      </c>
      <c r="AM4153">
        <v>-77.044013989522597</v>
      </c>
      <c r="AN4153">
        <v>38.925120412147599</v>
      </c>
      <c r="AO4153" t="b">
        <f t="shared" si="130"/>
        <v>1</v>
      </c>
      <c r="AP4153">
        <f t="shared" si="129"/>
        <v>1</v>
      </c>
    </row>
    <row r="4154" spans="1:42">
      <c r="A4154">
        <v>188007</v>
      </c>
      <c r="B4154" t="s">
        <v>13816</v>
      </c>
      <c r="C4154" t="s">
        <v>13817</v>
      </c>
      <c r="D4154">
        <v>10196196</v>
      </c>
      <c r="E4154" t="s">
        <v>201</v>
      </c>
      <c r="I4154" t="s">
        <v>13818</v>
      </c>
      <c r="J4154" t="s">
        <v>203</v>
      </c>
      <c r="K4154" s="6">
        <v>0.29166666666666669</v>
      </c>
      <c r="L4154" s="8">
        <v>0.79166666666666663</v>
      </c>
      <c r="M4154" t="s">
        <v>55</v>
      </c>
      <c r="N4154" t="s">
        <v>683</v>
      </c>
      <c r="O4154" t="s">
        <v>13817</v>
      </c>
      <c r="P4154" t="s">
        <v>13819</v>
      </c>
      <c r="Q4154" t="s">
        <v>13817</v>
      </c>
      <c r="R4154" t="s">
        <v>165</v>
      </c>
      <c r="S4154" t="s">
        <v>56</v>
      </c>
      <c r="T4154" t="s">
        <v>46</v>
      </c>
      <c r="U4154" t="s">
        <v>47</v>
      </c>
      <c r="V4154" t="s">
        <v>13820</v>
      </c>
      <c r="W4154">
        <v>38.899093999999998</v>
      </c>
      <c r="X4154">
        <v>-76.997013999999993</v>
      </c>
      <c r="Y4154">
        <v>400259.04</v>
      </c>
      <c r="Z4154">
        <v>136804.70000000001</v>
      </c>
      <c r="AA4154">
        <v>20002</v>
      </c>
      <c r="AB4154">
        <v>1509</v>
      </c>
      <c r="AC4154">
        <v>1994</v>
      </c>
      <c r="AD4154">
        <v>1994</v>
      </c>
      <c r="AE4154">
        <v>6</v>
      </c>
      <c r="AF4154" t="s">
        <v>434</v>
      </c>
      <c r="AG4154" t="s">
        <v>1653</v>
      </c>
      <c r="AH4154" t="s">
        <v>63</v>
      </c>
      <c r="AI4154">
        <v>104</v>
      </c>
      <c r="AJ4154">
        <v>25</v>
      </c>
      <c r="AK4154" t="s">
        <v>51</v>
      </c>
      <c r="AL4154">
        <v>4131</v>
      </c>
      <c r="AM4154">
        <v>-76.997016057418605</v>
      </c>
      <c r="AN4154">
        <v>38.899101495631797</v>
      </c>
      <c r="AO4154" t="b">
        <f t="shared" si="130"/>
        <v>1</v>
      </c>
      <c r="AP4154">
        <f t="shared" si="129"/>
        <v>1</v>
      </c>
    </row>
    <row r="4155" spans="1:42">
      <c r="A4155">
        <v>187938</v>
      </c>
      <c r="B4155" t="s">
        <v>13811</v>
      </c>
      <c r="C4155" t="s">
        <v>13812</v>
      </c>
      <c r="D4155">
        <v>10196203</v>
      </c>
      <c r="E4155" t="s">
        <v>201</v>
      </c>
      <c r="I4155" t="s">
        <v>13813</v>
      </c>
      <c r="J4155" t="s">
        <v>203</v>
      </c>
      <c r="K4155" s="6">
        <v>0.29166666666666669</v>
      </c>
      <c r="L4155" s="8">
        <v>0.70833333333333337</v>
      </c>
      <c r="M4155" t="s">
        <v>55</v>
      </c>
      <c r="N4155" t="s">
        <v>683</v>
      </c>
      <c r="O4155" t="s">
        <v>13812</v>
      </c>
      <c r="P4155" t="s">
        <v>13814</v>
      </c>
      <c r="Q4155" t="s">
        <v>13812</v>
      </c>
      <c r="R4155" t="s">
        <v>165</v>
      </c>
      <c r="S4155" t="s">
        <v>56</v>
      </c>
      <c r="T4155" t="s">
        <v>46</v>
      </c>
      <c r="U4155" t="s">
        <v>47</v>
      </c>
      <c r="V4155" t="s">
        <v>13815</v>
      </c>
      <c r="W4155">
        <v>38.915875</v>
      </c>
      <c r="X4155">
        <v>-77.041948000000005</v>
      </c>
      <c r="Y4155">
        <v>396362.09</v>
      </c>
      <c r="Z4155">
        <v>138668.41</v>
      </c>
      <c r="AA4155">
        <v>20009</v>
      </c>
      <c r="AB4155">
        <v>226574</v>
      </c>
      <c r="AC4155">
        <v>69577</v>
      </c>
      <c r="AD4155">
        <v>69577</v>
      </c>
      <c r="AE4155">
        <v>2</v>
      </c>
      <c r="AF4155" t="s">
        <v>86</v>
      </c>
      <c r="AG4155" t="s">
        <v>773</v>
      </c>
      <c r="AH4155" t="s">
        <v>50</v>
      </c>
      <c r="AI4155">
        <v>208</v>
      </c>
      <c r="AJ4155">
        <v>6</v>
      </c>
      <c r="AK4155" t="s">
        <v>51</v>
      </c>
      <c r="AL4155">
        <v>4150</v>
      </c>
      <c r="AM4155">
        <v>-77.041950162349593</v>
      </c>
      <c r="AN4155">
        <v>38.9158829511425</v>
      </c>
      <c r="AO4155" t="b">
        <f t="shared" si="130"/>
        <v>1</v>
      </c>
      <c r="AP4155">
        <f t="shared" si="129"/>
        <v>1</v>
      </c>
    </row>
    <row r="4156" spans="1:42">
      <c r="A4156">
        <v>187939</v>
      </c>
      <c r="B4156" t="s">
        <v>13807</v>
      </c>
      <c r="C4156" t="s">
        <v>13808</v>
      </c>
      <c r="D4156">
        <v>10196215</v>
      </c>
      <c r="E4156" t="s">
        <v>201</v>
      </c>
      <c r="I4156" t="s">
        <v>13809</v>
      </c>
      <c r="J4156" t="s">
        <v>203</v>
      </c>
      <c r="K4156" s="6">
        <v>0.58333333333333337</v>
      </c>
      <c r="L4156" s="8">
        <v>0.95833333333333337</v>
      </c>
      <c r="M4156" t="s">
        <v>55</v>
      </c>
      <c r="N4156" t="s">
        <v>683</v>
      </c>
      <c r="Q4156" t="s">
        <v>13808</v>
      </c>
      <c r="R4156" t="s">
        <v>165</v>
      </c>
      <c r="S4156" t="s">
        <v>56</v>
      </c>
      <c r="T4156" t="s">
        <v>46</v>
      </c>
      <c r="U4156" t="s">
        <v>47</v>
      </c>
      <c r="V4156" t="s">
        <v>13810</v>
      </c>
      <c r="W4156">
        <v>38.886716999999997</v>
      </c>
      <c r="X4156">
        <v>-76.999133</v>
      </c>
      <c r="Y4156">
        <v>400075.21</v>
      </c>
      <c r="Z4156">
        <v>135430.79</v>
      </c>
      <c r="AA4156">
        <v>20003</v>
      </c>
      <c r="AB4156">
        <v>13966</v>
      </c>
      <c r="AC4156">
        <v>8354</v>
      </c>
      <c r="AD4156">
        <v>8354</v>
      </c>
      <c r="AE4156">
        <v>6</v>
      </c>
      <c r="AF4156" t="s">
        <v>72</v>
      </c>
      <c r="AG4156" t="s">
        <v>2556</v>
      </c>
      <c r="AH4156" t="s">
        <v>63</v>
      </c>
      <c r="AI4156">
        <v>107</v>
      </c>
      <c r="AJ4156">
        <v>26</v>
      </c>
      <c r="AK4156" t="s">
        <v>51</v>
      </c>
      <c r="AL4156">
        <v>4053</v>
      </c>
      <c r="AM4156">
        <v>-76.999135408491199</v>
      </c>
      <c r="AN4156">
        <v>38.886724838622499</v>
      </c>
      <c r="AO4156" t="b">
        <f t="shared" si="130"/>
        <v>1</v>
      </c>
      <c r="AP4156">
        <f t="shared" si="129"/>
        <v>1</v>
      </c>
    </row>
    <row r="4157" spans="1:42">
      <c r="A4157">
        <v>187568</v>
      </c>
      <c r="B4157" t="s">
        <v>13476</v>
      </c>
      <c r="C4157" t="s">
        <v>13477</v>
      </c>
      <c r="D4157">
        <v>10196220</v>
      </c>
      <c r="E4157" t="s">
        <v>201</v>
      </c>
      <c r="K4157" s="6">
        <v>0.29166666666666669</v>
      </c>
      <c r="L4157" s="8">
        <v>0.70833333333333337</v>
      </c>
      <c r="M4157" t="s">
        <v>174</v>
      </c>
      <c r="N4157" t="s">
        <v>174</v>
      </c>
      <c r="O4157" t="s">
        <v>13477</v>
      </c>
      <c r="P4157" t="s">
        <v>13478</v>
      </c>
      <c r="Q4157" t="s">
        <v>13477</v>
      </c>
      <c r="R4157" t="s">
        <v>148</v>
      </c>
      <c r="S4157" t="s">
        <v>266</v>
      </c>
      <c r="T4157" t="s">
        <v>46</v>
      </c>
      <c r="U4157" t="s">
        <v>47</v>
      </c>
      <c r="V4157" t="s">
        <v>13479</v>
      </c>
      <c r="W4157">
        <v>38.888322000000002</v>
      </c>
      <c r="X4157">
        <v>-76.985823999999994</v>
      </c>
      <c r="Y4157">
        <v>401229.87</v>
      </c>
      <c r="Z4157">
        <v>135608.95999999999</v>
      </c>
      <c r="AA4157">
        <v>20003</v>
      </c>
      <c r="AB4157">
        <v>66371</v>
      </c>
      <c r="AC4157">
        <v>41092</v>
      </c>
      <c r="AD4157">
        <v>41092</v>
      </c>
      <c r="AE4157">
        <v>6</v>
      </c>
      <c r="AF4157" t="s">
        <v>72</v>
      </c>
      <c r="AG4157" t="s">
        <v>646</v>
      </c>
      <c r="AH4157" t="s">
        <v>63</v>
      </c>
      <c r="AI4157">
        <v>108</v>
      </c>
      <c r="AJ4157">
        <v>26</v>
      </c>
      <c r="AK4157" t="s">
        <v>51</v>
      </c>
      <c r="AL4157">
        <v>229</v>
      </c>
      <c r="AM4157">
        <v>-76.985826420672097</v>
      </c>
      <c r="AN4157">
        <v>38.888329005216399</v>
      </c>
      <c r="AO4157" t="b">
        <f t="shared" si="130"/>
        <v>1</v>
      </c>
      <c r="AP4157">
        <f t="shared" si="129"/>
        <v>1</v>
      </c>
    </row>
    <row r="4158" spans="1:42">
      <c r="A4158">
        <v>187570</v>
      </c>
      <c r="B4158" t="s">
        <v>13480</v>
      </c>
      <c r="C4158" t="s">
        <v>13481</v>
      </c>
      <c r="D4158">
        <v>10196233</v>
      </c>
      <c r="E4158" t="s">
        <v>201</v>
      </c>
      <c r="I4158" t="s">
        <v>13482</v>
      </c>
      <c r="J4158" t="s">
        <v>265</v>
      </c>
      <c r="K4158" s="6">
        <v>0.29166666666666669</v>
      </c>
      <c r="L4158" s="8">
        <v>0.70833333333333337</v>
      </c>
      <c r="M4158" t="s">
        <v>174</v>
      </c>
      <c r="N4158" t="s">
        <v>174</v>
      </c>
      <c r="O4158" t="s">
        <v>13481</v>
      </c>
      <c r="P4158" t="s">
        <v>13483</v>
      </c>
      <c r="Q4158" t="s">
        <v>13481</v>
      </c>
      <c r="R4158" t="s">
        <v>165</v>
      </c>
      <c r="S4158" t="s">
        <v>266</v>
      </c>
      <c r="T4158" t="s">
        <v>46</v>
      </c>
      <c r="U4158" t="s">
        <v>47</v>
      </c>
      <c r="V4158" t="s">
        <v>13484</v>
      </c>
      <c r="W4158">
        <v>38.908414</v>
      </c>
      <c r="X4158">
        <v>-77.026747999999998</v>
      </c>
      <c r="Y4158">
        <v>397680.01</v>
      </c>
      <c r="Z4158">
        <v>137839.63</v>
      </c>
      <c r="AA4158">
        <v>20001</v>
      </c>
      <c r="AB4158">
        <v>239318</v>
      </c>
      <c r="AC4158">
        <v>82626</v>
      </c>
      <c r="AD4158">
        <v>82626</v>
      </c>
      <c r="AE4158">
        <v>2</v>
      </c>
      <c r="AF4158" t="s">
        <v>97</v>
      </c>
      <c r="AG4158" t="s">
        <v>98</v>
      </c>
      <c r="AH4158" t="s">
        <v>88</v>
      </c>
      <c r="AI4158">
        <v>307</v>
      </c>
      <c r="AJ4158">
        <v>7</v>
      </c>
      <c r="AK4158" t="s">
        <v>51</v>
      </c>
      <c r="AL4158">
        <v>978</v>
      </c>
      <c r="AM4158">
        <v>-77.026750739763699</v>
      </c>
      <c r="AN4158">
        <v>38.908421486845697</v>
      </c>
      <c r="AO4158" t="b">
        <f t="shared" si="130"/>
        <v>1</v>
      </c>
      <c r="AP4158">
        <f t="shared" si="129"/>
        <v>1</v>
      </c>
    </row>
    <row r="4159" spans="1:42">
      <c r="A4159">
        <v>187649</v>
      </c>
      <c r="B4159" t="s">
        <v>9986</v>
      </c>
      <c r="C4159" t="s">
        <v>3720</v>
      </c>
      <c r="D4159">
        <v>10196242</v>
      </c>
      <c r="E4159" t="s">
        <v>1806</v>
      </c>
      <c r="F4159" t="s">
        <v>9357</v>
      </c>
      <c r="H4159">
        <v>108738</v>
      </c>
      <c r="I4159" t="s">
        <v>9987</v>
      </c>
      <c r="J4159" t="s">
        <v>203</v>
      </c>
      <c r="K4159" s="6">
        <v>0.66666666666666663</v>
      </c>
      <c r="L4159" s="8">
        <v>0.66666666666666663</v>
      </c>
      <c r="M4159" t="s">
        <v>203</v>
      </c>
      <c r="N4159" t="s">
        <v>266</v>
      </c>
      <c r="O4159" t="s">
        <v>3720</v>
      </c>
      <c r="P4159" t="s">
        <v>3722</v>
      </c>
      <c r="Q4159" t="s">
        <v>3720</v>
      </c>
      <c r="R4159" t="s">
        <v>165</v>
      </c>
      <c r="S4159" t="s">
        <v>55</v>
      </c>
      <c r="T4159" t="s">
        <v>46</v>
      </c>
      <c r="U4159" t="s">
        <v>47</v>
      </c>
      <c r="V4159" t="s">
        <v>6944</v>
      </c>
      <c r="W4159">
        <v>38.904449</v>
      </c>
      <c r="X4159">
        <v>-77.018218000000005</v>
      </c>
      <c r="Y4159">
        <v>398419.8</v>
      </c>
      <c r="Z4159">
        <v>137399.38</v>
      </c>
      <c r="AA4159">
        <v>20001</v>
      </c>
      <c r="AB4159">
        <v>279794</v>
      </c>
      <c r="AC4159">
        <v>122294</v>
      </c>
      <c r="AD4159">
        <v>122294</v>
      </c>
      <c r="AE4159">
        <v>6</v>
      </c>
      <c r="AF4159" t="s">
        <v>61</v>
      </c>
      <c r="AG4159" t="s">
        <v>846</v>
      </c>
      <c r="AH4159" t="s">
        <v>88</v>
      </c>
      <c r="AI4159">
        <v>308</v>
      </c>
      <c r="AJ4159">
        <v>8</v>
      </c>
      <c r="AK4159" t="s">
        <v>51</v>
      </c>
      <c r="AL4159">
        <v>2954</v>
      </c>
      <c r="AM4159">
        <v>-77.018220276251796</v>
      </c>
      <c r="AN4159">
        <v>38.904457202591402</v>
      </c>
      <c r="AO4159" t="b">
        <f t="shared" si="130"/>
        <v>1</v>
      </c>
      <c r="AP4159">
        <f t="shared" si="129"/>
        <v>1</v>
      </c>
    </row>
    <row r="4160" spans="1:42">
      <c r="A4160">
        <v>187829</v>
      </c>
      <c r="B4160" t="s">
        <v>9988</v>
      </c>
      <c r="C4160" t="s">
        <v>3720</v>
      </c>
      <c r="D4160">
        <v>10196244</v>
      </c>
      <c r="E4160" t="s">
        <v>1806</v>
      </c>
      <c r="F4160" t="s">
        <v>9989</v>
      </c>
      <c r="H4160">
        <v>110622</v>
      </c>
      <c r="I4160" t="s">
        <v>9990</v>
      </c>
      <c r="J4160" t="s">
        <v>203</v>
      </c>
      <c r="K4160" s="6">
        <v>0.66666666666666663</v>
      </c>
      <c r="L4160" s="8">
        <v>0.66666666666666663</v>
      </c>
      <c r="M4160" t="s">
        <v>266</v>
      </c>
      <c r="N4160" t="s">
        <v>55</v>
      </c>
      <c r="O4160" t="s">
        <v>3720</v>
      </c>
      <c r="P4160" t="s">
        <v>3722</v>
      </c>
      <c r="Q4160" t="s">
        <v>3720</v>
      </c>
      <c r="R4160" t="s">
        <v>165</v>
      </c>
      <c r="S4160" t="s">
        <v>683</v>
      </c>
      <c r="T4160" t="s">
        <v>46</v>
      </c>
      <c r="U4160" t="s">
        <v>47</v>
      </c>
      <c r="V4160" t="s">
        <v>6944</v>
      </c>
      <c r="W4160">
        <v>38.904449</v>
      </c>
      <c r="X4160">
        <v>-77.018218000000005</v>
      </c>
      <c r="Y4160">
        <v>398419.8</v>
      </c>
      <c r="Z4160">
        <v>137399.38</v>
      </c>
      <c r="AA4160">
        <v>20001</v>
      </c>
      <c r="AB4160">
        <v>279794</v>
      </c>
      <c r="AC4160">
        <v>122294</v>
      </c>
      <c r="AD4160">
        <v>122294</v>
      </c>
      <c r="AE4160">
        <v>6</v>
      </c>
      <c r="AF4160" t="s">
        <v>61</v>
      </c>
      <c r="AG4160" t="s">
        <v>846</v>
      </c>
      <c r="AH4160" t="s">
        <v>88</v>
      </c>
      <c r="AI4160">
        <v>308</v>
      </c>
      <c r="AJ4160">
        <v>8</v>
      </c>
      <c r="AK4160" t="s">
        <v>51</v>
      </c>
      <c r="AL4160">
        <v>2953</v>
      </c>
      <c r="AM4160">
        <v>-77.018220276251796</v>
      </c>
      <c r="AN4160">
        <v>38.904457202591402</v>
      </c>
      <c r="AO4160" t="b">
        <f t="shared" si="130"/>
        <v>1</v>
      </c>
      <c r="AP4160">
        <f t="shared" si="129"/>
        <v>1</v>
      </c>
    </row>
    <row r="4161" spans="1:42">
      <c r="A4161">
        <v>187940</v>
      </c>
      <c r="B4161" t="s">
        <v>13803</v>
      </c>
      <c r="C4161" t="s">
        <v>13800</v>
      </c>
      <c r="D4161">
        <v>10196245</v>
      </c>
      <c r="E4161" t="s">
        <v>201</v>
      </c>
      <c r="I4161" t="s">
        <v>13804</v>
      </c>
      <c r="J4161" t="s">
        <v>203</v>
      </c>
      <c r="K4161" s="6">
        <v>0.29166666666666669</v>
      </c>
      <c r="L4161" s="8">
        <v>0.79166666666666663</v>
      </c>
      <c r="M4161" t="s">
        <v>55</v>
      </c>
      <c r="N4161" t="s">
        <v>683</v>
      </c>
      <c r="Q4161" t="s">
        <v>13805</v>
      </c>
      <c r="R4161" t="s">
        <v>165</v>
      </c>
      <c r="S4161" t="s">
        <v>56</v>
      </c>
      <c r="T4161" t="s">
        <v>46</v>
      </c>
      <c r="U4161" t="s">
        <v>47</v>
      </c>
      <c r="V4161" t="s">
        <v>13806</v>
      </c>
      <c r="W4161">
        <v>38.892190999999997</v>
      </c>
      <c r="X4161">
        <v>-76.998768999999996</v>
      </c>
      <c r="Y4161">
        <v>400106.79</v>
      </c>
      <c r="Z4161">
        <v>136038.35999999999</v>
      </c>
      <c r="AA4161">
        <v>20002</v>
      </c>
      <c r="AB4161">
        <v>12258</v>
      </c>
      <c r="AC4161">
        <v>8112</v>
      </c>
      <c r="AD4161">
        <v>8112</v>
      </c>
      <c r="AE4161">
        <v>6</v>
      </c>
      <c r="AF4161" t="s">
        <v>434</v>
      </c>
      <c r="AG4161" t="s">
        <v>547</v>
      </c>
      <c r="AH4161" t="s">
        <v>63</v>
      </c>
      <c r="AI4161">
        <v>107</v>
      </c>
      <c r="AJ4161">
        <v>25</v>
      </c>
      <c r="AK4161" t="s">
        <v>51</v>
      </c>
      <c r="AL4161">
        <v>4054</v>
      </c>
      <c r="AM4161">
        <v>-76.998771321730501</v>
      </c>
      <c r="AN4161">
        <v>38.892198055065997</v>
      </c>
      <c r="AO4161" t="b">
        <f t="shared" si="130"/>
        <v>0</v>
      </c>
      <c r="AP4161">
        <f t="shared" si="129"/>
        <v>0</v>
      </c>
    </row>
    <row r="4162" spans="1:42">
      <c r="A4162">
        <v>187941</v>
      </c>
      <c r="B4162" t="s">
        <v>13799</v>
      </c>
      <c r="C4162" t="s">
        <v>13800</v>
      </c>
      <c r="D4162">
        <v>10196250</v>
      </c>
      <c r="E4162" t="s">
        <v>201</v>
      </c>
      <c r="I4162" t="s">
        <v>13801</v>
      </c>
      <c r="J4162" t="s">
        <v>203</v>
      </c>
      <c r="K4162" s="6">
        <v>0.5</v>
      </c>
      <c r="L4162" s="8">
        <v>0.79166666666666663</v>
      </c>
      <c r="M4162" t="s">
        <v>55</v>
      </c>
      <c r="N4162" t="s">
        <v>683</v>
      </c>
      <c r="Q4162" t="s">
        <v>13800</v>
      </c>
      <c r="R4162" t="s">
        <v>165</v>
      </c>
      <c r="S4162" t="s">
        <v>56</v>
      </c>
      <c r="T4162" t="s">
        <v>46</v>
      </c>
      <c r="U4162" t="s">
        <v>47</v>
      </c>
      <c r="V4162" t="s">
        <v>13802</v>
      </c>
      <c r="W4162">
        <v>38.895553</v>
      </c>
      <c r="X4162">
        <v>-76.984637000000006</v>
      </c>
      <c r="Y4162">
        <v>401332.69</v>
      </c>
      <c r="Z4162">
        <v>136411.67000000001</v>
      </c>
      <c r="AA4162">
        <v>20002</v>
      </c>
      <c r="AB4162">
        <v>64272</v>
      </c>
      <c r="AC4162">
        <v>39452</v>
      </c>
      <c r="AD4162">
        <v>39452</v>
      </c>
      <c r="AE4162">
        <v>6</v>
      </c>
      <c r="AF4162" t="s">
        <v>669</v>
      </c>
      <c r="AG4162" t="s">
        <v>1276</v>
      </c>
      <c r="AH4162" t="s">
        <v>63</v>
      </c>
      <c r="AI4162">
        <v>108</v>
      </c>
      <c r="AJ4162">
        <v>25</v>
      </c>
      <c r="AK4162" t="s">
        <v>51</v>
      </c>
      <c r="AL4162">
        <v>4183</v>
      </c>
      <c r="AM4162">
        <v>-76.984639728973903</v>
      </c>
      <c r="AN4162">
        <v>38.895559966560597</v>
      </c>
      <c r="AO4162" t="b">
        <f t="shared" si="130"/>
        <v>1</v>
      </c>
      <c r="AP4162">
        <f t="shared" si="129"/>
        <v>1</v>
      </c>
    </row>
    <row r="4163" spans="1:42">
      <c r="A4163">
        <v>187831</v>
      </c>
      <c r="B4163" t="s">
        <v>9991</v>
      </c>
      <c r="C4163" t="s">
        <v>9992</v>
      </c>
      <c r="D4163">
        <v>10196253</v>
      </c>
      <c r="E4163" t="s">
        <v>201</v>
      </c>
      <c r="I4163" t="s">
        <v>9993</v>
      </c>
      <c r="J4163" t="s">
        <v>174</v>
      </c>
      <c r="K4163" s="6">
        <v>0.79166666666666663</v>
      </c>
      <c r="L4163" s="8">
        <v>0.83333333333333337</v>
      </c>
      <c r="M4163" t="s">
        <v>266</v>
      </c>
      <c r="N4163" t="s">
        <v>55</v>
      </c>
      <c r="Q4163" t="s">
        <v>9992</v>
      </c>
      <c r="R4163" t="s">
        <v>165</v>
      </c>
      <c r="S4163" t="s">
        <v>683</v>
      </c>
      <c r="T4163" t="s">
        <v>46</v>
      </c>
      <c r="U4163" t="s">
        <v>47</v>
      </c>
      <c r="V4163" t="s">
        <v>9718</v>
      </c>
      <c r="W4163">
        <v>38.93441</v>
      </c>
      <c r="X4163">
        <v>-77.058453999999998</v>
      </c>
      <c r="Y4163">
        <v>394931.92</v>
      </c>
      <c r="Z4163">
        <v>140726.63</v>
      </c>
      <c r="AA4163">
        <v>20008</v>
      </c>
      <c r="AB4163">
        <v>284526</v>
      </c>
      <c r="AC4163">
        <v>122705</v>
      </c>
      <c r="AD4163">
        <v>122705</v>
      </c>
      <c r="AE4163">
        <v>3</v>
      </c>
      <c r="AF4163" t="s">
        <v>168</v>
      </c>
      <c r="AG4163" t="s">
        <v>602</v>
      </c>
      <c r="AH4163" t="s">
        <v>50</v>
      </c>
      <c r="AI4163">
        <v>203</v>
      </c>
      <c r="AJ4163">
        <v>15</v>
      </c>
      <c r="AK4163" t="s">
        <v>51</v>
      </c>
      <c r="AL4163">
        <v>2965</v>
      </c>
      <c r="AM4163">
        <v>-77.058456307514504</v>
      </c>
      <c r="AN4163">
        <v>38.934416964941398</v>
      </c>
      <c r="AO4163" t="b">
        <f t="shared" si="130"/>
        <v>1</v>
      </c>
      <c r="AP4163">
        <f t="shared" ref="AP4163:AP4226" si="131">IF(C4163=Q4163, 1, 0)</f>
        <v>1</v>
      </c>
    </row>
    <row r="4164" spans="1:42">
      <c r="A4164">
        <v>187942</v>
      </c>
      <c r="B4164" t="s">
        <v>13794</v>
      </c>
      <c r="C4164" t="s">
        <v>13795</v>
      </c>
      <c r="D4164">
        <v>10196263</v>
      </c>
      <c r="E4164" t="s">
        <v>201</v>
      </c>
      <c r="I4164" t="s">
        <v>13796</v>
      </c>
      <c r="J4164" t="s">
        <v>203</v>
      </c>
      <c r="K4164" s="6">
        <v>0.29166666666666669</v>
      </c>
      <c r="L4164" s="8">
        <v>0.70833333333333337</v>
      </c>
      <c r="M4164" t="s">
        <v>55</v>
      </c>
      <c r="N4164" t="s">
        <v>683</v>
      </c>
      <c r="O4164" t="s">
        <v>13795</v>
      </c>
      <c r="P4164" t="s">
        <v>13797</v>
      </c>
      <c r="Q4164" t="s">
        <v>13795</v>
      </c>
      <c r="R4164" t="s">
        <v>165</v>
      </c>
      <c r="S4164" t="s">
        <v>56</v>
      </c>
      <c r="T4164" t="s">
        <v>46</v>
      </c>
      <c r="U4164" t="s">
        <v>47</v>
      </c>
      <c r="V4164" t="s">
        <v>13798</v>
      </c>
      <c r="W4164">
        <v>38.910547999999999</v>
      </c>
      <c r="X4164">
        <v>-77.039336000000006</v>
      </c>
      <c r="Y4164">
        <v>396588.33</v>
      </c>
      <c r="Z4164">
        <v>138076.94</v>
      </c>
      <c r="AA4164">
        <v>20036</v>
      </c>
      <c r="AB4164">
        <v>225862</v>
      </c>
      <c r="AC4164">
        <v>69188</v>
      </c>
      <c r="AD4164">
        <v>69188</v>
      </c>
      <c r="AE4164">
        <v>2</v>
      </c>
      <c r="AF4164" t="s">
        <v>86</v>
      </c>
      <c r="AG4164" t="s">
        <v>380</v>
      </c>
      <c r="AH4164" t="s">
        <v>50</v>
      </c>
      <c r="AI4164">
        <v>208</v>
      </c>
      <c r="AJ4164">
        <v>6</v>
      </c>
      <c r="AK4164" t="s">
        <v>51</v>
      </c>
      <c r="AL4164">
        <v>4071</v>
      </c>
      <c r="AM4164">
        <v>-77.039338503767297</v>
      </c>
      <c r="AN4164">
        <v>38.910555697011297</v>
      </c>
      <c r="AO4164" t="b">
        <f t="shared" si="130"/>
        <v>1</v>
      </c>
      <c r="AP4164">
        <f t="shared" si="131"/>
        <v>1</v>
      </c>
    </row>
    <row r="4165" spans="1:42">
      <c r="A4165">
        <v>187651</v>
      </c>
      <c r="B4165" t="s">
        <v>13485</v>
      </c>
      <c r="C4165" t="s">
        <v>13486</v>
      </c>
      <c r="D4165">
        <v>10196264</v>
      </c>
      <c r="E4165" t="s">
        <v>201</v>
      </c>
      <c r="I4165" t="s">
        <v>13487</v>
      </c>
      <c r="J4165" t="s">
        <v>203</v>
      </c>
      <c r="K4165" s="6">
        <v>0.29166666666666669</v>
      </c>
      <c r="L4165" s="8">
        <v>0.79166666666666663</v>
      </c>
      <c r="M4165" t="s">
        <v>174</v>
      </c>
      <c r="N4165" t="s">
        <v>266</v>
      </c>
      <c r="O4165" t="s">
        <v>13488</v>
      </c>
      <c r="P4165" t="s">
        <v>13489</v>
      </c>
      <c r="Q4165" t="s">
        <v>13488</v>
      </c>
      <c r="R4165" t="s">
        <v>165</v>
      </c>
      <c r="S4165" t="s">
        <v>55</v>
      </c>
      <c r="T4165" t="s">
        <v>46</v>
      </c>
      <c r="U4165" t="s">
        <v>47</v>
      </c>
      <c r="V4165" t="s">
        <v>13490</v>
      </c>
      <c r="W4165">
        <v>38.951264999999999</v>
      </c>
      <c r="X4165">
        <v>-77.073927999999995</v>
      </c>
      <c r="Y4165">
        <v>393591.77</v>
      </c>
      <c r="Z4165">
        <v>142598.71</v>
      </c>
      <c r="AA4165">
        <v>20016</v>
      </c>
      <c r="AB4165">
        <v>222482</v>
      </c>
      <c r="AC4165">
        <v>65817</v>
      </c>
      <c r="AD4165">
        <v>65817</v>
      </c>
      <c r="AE4165">
        <v>3</v>
      </c>
      <c r="AF4165" t="s">
        <v>625</v>
      </c>
      <c r="AG4165" t="s">
        <v>895</v>
      </c>
      <c r="AH4165" t="s">
        <v>50</v>
      </c>
      <c r="AI4165">
        <v>202</v>
      </c>
      <c r="AJ4165">
        <v>11</v>
      </c>
      <c r="AK4165" t="s">
        <v>51</v>
      </c>
      <c r="AL4165">
        <v>432</v>
      </c>
      <c r="AM4165">
        <v>-77.073930757896605</v>
      </c>
      <c r="AN4165">
        <v>38.951272443471197</v>
      </c>
      <c r="AO4165" t="b">
        <f t="shared" si="130"/>
        <v>0</v>
      </c>
      <c r="AP4165">
        <f t="shared" si="131"/>
        <v>0</v>
      </c>
    </row>
    <row r="4166" spans="1:42">
      <c r="A4166">
        <v>187943</v>
      </c>
      <c r="B4166" t="s">
        <v>13605</v>
      </c>
      <c r="C4166" t="s">
        <v>13606</v>
      </c>
      <c r="D4166">
        <v>10196268</v>
      </c>
      <c r="E4166" t="s">
        <v>201</v>
      </c>
      <c r="I4166" t="s">
        <v>13607</v>
      </c>
      <c r="J4166" t="s">
        <v>266</v>
      </c>
      <c r="K4166" s="6">
        <v>0.54166666666666663</v>
      </c>
      <c r="L4166" s="8">
        <v>0.70833333333333337</v>
      </c>
      <c r="M4166" t="s">
        <v>683</v>
      </c>
      <c r="N4166" t="s">
        <v>683</v>
      </c>
      <c r="Q4166" t="s">
        <v>13606</v>
      </c>
      <c r="R4166" t="s">
        <v>165</v>
      </c>
      <c r="S4166" t="s">
        <v>56</v>
      </c>
      <c r="T4166" t="s">
        <v>46</v>
      </c>
      <c r="U4166" t="s">
        <v>47</v>
      </c>
      <c r="V4166" t="s">
        <v>13608</v>
      </c>
      <c r="W4166">
        <v>38.885559000000001</v>
      </c>
      <c r="X4166">
        <v>-77.002279999999999</v>
      </c>
      <c r="Y4166">
        <v>399802.19</v>
      </c>
      <c r="Z4166">
        <v>135302.15</v>
      </c>
      <c r="AA4166">
        <v>20003</v>
      </c>
      <c r="AB4166">
        <v>39363</v>
      </c>
      <c r="AC4166">
        <v>24427</v>
      </c>
      <c r="AD4166">
        <v>24427</v>
      </c>
      <c r="AE4166">
        <v>6</v>
      </c>
      <c r="AF4166" t="s">
        <v>72</v>
      </c>
      <c r="AG4166" t="s">
        <v>73</v>
      </c>
      <c r="AH4166" t="s">
        <v>63</v>
      </c>
      <c r="AI4166">
        <v>107</v>
      </c>
      <c r="AJ4166">
        <v>26</v>
      </c>
      <c r="AK4166" t="s">
        <v>74</v>
      </c>
      <c r="AL4166">
        <v>4055</v>
      </c>
      <c r="AM4166">
        <v>-77.002282213617704</v>
      </c>
      <c r="AN4166">
        <v>38.885565981160298</v>
      </c>
      <c r="AO4166" t="b">
        <f t="shared" si="130"/>
        <v>1</v>
      </c>
      <c r="AP4166">
        <f t="shared" si="131"/>
        <v>1</v>
      </c>
    </row>
    <row r="4167" spans="1:42">
      <c r="A4167">
        <v>187653</v>
      </c>
      <c r="B4167" t="s">
        <v>9994</v>
      </c>
      <c r="C4167" t="s">
        <v>9995</v>
      </c>
      <c r="D4167">
        <v>10196287</v>
      </c>
      <c r="E4167" t="s">
        <v>201</v>
      </c>
      <c r="I4167" t="s">
        <v>9996</v>
      </c>
      <c r="J4167" t="s">
        <v>203</v>
      </c>
      <c r="K4167" s="6">
        <v>0.29166666666666669</v>
      </c>
      <c r="L4167" s="8">
        <v>0.70833333333333337</v>
      </c>
      <c r="M4167" t="s">
        <v>266</v>
      </c>
      <c r="N4167" t="s">
        <v>266</v>
      </c>
      <c r="O4167" t="s">
        <v>9995</v>
      </c>
      <c r="P4167" t="s">
        <v>9997</v>
      </c>
      <c r="Q4167" t="s">
        <v>9995</v>
      </c>
      <c r="R4167" t="s">
        <v>165</v>
      </c>
      <c r="S4167" t="s">
        <v>55</v>
      </c>
      <c r="T4167" t="s">
        <v>46</v>
      </c>
      <c r="U4167" t="s">
        <v>47</v>
      </c>
      <c r="V4167" t="s">
        <v>9998</v>
      </c>
      <c r="W4167">
        <v>38.934755000000003</v>
      </c>
      <c r="X4167">
        <v>-77.031577999999996</v>
      </c>
      <c r="Y4167">
        <v>397262.14</v>
      </c>
      <c r="Z4167">
        <v>140763.85999999999</v>
      </c>
      <c r="AA4167">
        <v>20010</v>
      </c>
      <c r="AB4167">
        <v>230244</v>
      </c>
      <c r="AC4167">
        <v>73246</v>
      </c>
      <c r="AD4167">
        <v>73246</v>
      </c>
      <c r="AE4167">
        <v>1</v>
      </c>
      <c r="AF4167" t="s">
        <v>249</v>
      </c>
      <c r="AG4167" t="s">
        <v>3214</v>
      </c>
      <c r="AH4167" t="s">
        <v>188</v>
      </c>
      <c r="AI4167">
        <v>409</v>
      </c>
      <c r="AJ4167">
        <v>2</v>
      </c>
      <c r="AK4167" t="s">
        <v>51</v>
      </c>
      <c r="AL4167">
        <v>2605</v>
      </c>
      <c r="AM4167">
        <v>-77.031580259294998</v>
      </c>
      <c r="AN4167">
        <v>38.9347626962197</v>
      </c>
      <c r="AO4167" t="b">
        <f t="shared" si="130"/>
        <v>1</v>
      </c>
      <c r="AP4167">
        <f t="shared" si="131"/>
        <v>1</v>
      </c>
    </row>
    <row r="4168" spans="1:42">
      <c r="A4168">
        <v>187944</v>
      </c>
      <c r="B4168" t="s">
        <v>13790</v>
      </c>
      <c r="C4168" t="s">
        <v>3355</v>
      </c>
      <c r="D4168">
        <v>10196307</v>
      </c>
      <c r="E4168" t="s">
        <v>1806</v>
      </c>
      <c r="F4168" t="s">
        <v>13791</v>
      </c>
      <c r="H4168">
        <v>105239</v>
      </c>
      <c r="I4168" t="s">
        <v>13792</v>
      </c>
      <c r="J4168" t="s">
        <v>265</v>
      </c>
      <c r="K4168" s="6">
        <v>0.29166666666666669</v>
      </c>
      <c r="L4168" s="8">
        <v>0.70833333333333337</v>
      </c>
      <c r="M4168" t="s">
        <v>265</v>
      </c>
      <c r="N4168" t="s">
        <v>683</v>
      </c>
      <c r="O4168" t="s">
        <v>3358</v>
      </c>
      <c r="P4168" t="s">
        <v>3359</v>
      </c>
      <c r="Q4168" t="s">
        <v>3358</v>
      </c>
      <c r="R4168" t="s">
        <v>165</v>
      </c>
      <c r="S4168" t="s">
        <v>56</v>
      </c>
      <c r="T4168" t="s">
        <v>46</v>
      </c>
      <c r="U4168" t="s">
        <v>47</v>
      </c>
      <c r="V4168" t="s">
        <v>13793</v>
      </c>
      <c r="W4168">
        <v>38.899943999999998</v>
      </c>
      <c r="X4168">
        <v>-76.997388000000001</v>
      </c>
      <c r="Y4168">
        <v>400226.57</v>
      </c>
      <c r="Z4168">
        <v>136899.1</v>
      </c>
      <c r="AA4168">
        <v>20002</v>
      </c>
      <c r="AB4168">
        <v>288803</v>
      </c>
      <c r="AC4168">
        <v>127445</v>
      </c>
      <c r="AD4168">
        <v>127445</v>
      </c>
      <c r="AE4168">
        <v>6</v>
      </c>
      <c r="AF4168" t="s">
        <v>434</v>
      </c>
      <c r="AG4168" t="s">
        <v>1653</v>
      </c>
      <c r="AH4168" t="s">
        <v>63</v>
      </c>
      <c r="AI4168">
        <v>104</v>
      </c>
      <c r="AJ4168">
        <v>25</v>
      </c>
      <c r="AK4168" t="s">
        <v>51</v>
      </c>
      <c r="AL4168">
        <v>4111</v>
      </c>
      <c r="AM4168">
        <v>-76.997390342115807</v>
      </c>
      <c r="AN4168">
        <v>38.899951893869797</v>
      </c>
      <c r="AO4168" t="b">
        <f t="shared" si="130"/>
        <v>0</v>
      </c>
      <c r="AP4168">
        <f t="shared" si="131"/>
        <v>0</v>
      </c>
    </row>
    <row r="4169" spans="1:42">
      <c r="A4169">
        <v>187945</v>
      </c>
      <c r="B4169" t="s">
        <v>13788</v>
      </c>
      <c r="C4169" t="s">
        <v>3682</v>
      </c>
      <c r="D4169">
        <v>10196313</v>
      </c>
      <c r="E4169" t="s">
        <v>1806</v>
      </c>
      <c r="F4169" t="s">
        <v>3683</v>
      </c>
      <c r="H4169">
        <v>109173</v>
      </c>
      <c r="I4169" t="s">
        <v>13789</v>
      </c>
      <c r="J4169" t="s">
        <v>265</v>
      </c>
      <c r="K4169" s="6">
        <v>0.29166666666666669</v>
      </c>
      <c r="L4169" s="8">
        <v>0.79166666666666663</v>
      </c>
      <c r="M4169" t="s">
        <v>265</v>
      </c>
      <c r="N4169" t="s">
        <v>683</v>
      </c>
      <c r="O4169" t="s">
        <v>3685</v>
      </c>
      <c r="P4169" t="s">
        <v>1305</v>
      </c>
      <c r="Q4169" t="s">
        <v>3195</v>
      </c>
      <c r="R4169" t="s">
        <v>165</v>
      </c>
      <c r="S4169" t="s">
        <v>56</v>
      </c>
      <c r="W4169">
        <v>0</v>
      </c>
      <c r="X4169">
        <v>0</v>
      </c>
      <c r="Y4169">
        <v>0</v>
      </c>
      <c r="Z4169">
        <v>0</v>
      </c>
      <c r="AB4169">
        <v>-100</v>
      </c>
      <c r="AC4169">
        <v>-100</v>
      </c>
      <c r="AD4169">
        <v>348291</v>
      </c>
      <c r="AF4169" t="s">
        <v>51</v>
      </c>
      <c r="AG4169" t="s">
        <v>51</v>
      </c>
      <c r="AJ4169" t="s">
        <v>51</v>
      </c>
      <c r="AK4169" t="s">
        <v>51</v>
      </c>
      <c r="AL4169">
        <v>4115</v>
      </c>
      <c r="AM4169">
        <v>-81.529192133279295</v>
      </c>
      <c r="AN4169">
        <v>37.5772691877347</v>
      </c>
      <c r="AO4169" t="b">
        <f t="shared" si="130"/>
        <v>0</v>
      </c>
      <c r="AP4169">
        <f t="shared" si="131"/>
        <v>0</v>
      </c>
    </row>
    <row r="4170" spans="1:42">
      <c r="A4170">
        <v>187946</v>
      </c>
      <c r="B4170" t="s">
        <v>13786</v>
      </c>
      <c r="C4170" t="s">
        <v>3682</v>
      </c>
      <c r="D4170">
        <v>10196314</v>
      </c>
      <c r="E4170" t="s">
        <v>1806</v>
      </c>
      <c r="F4170" t="s">
        <v>3683</v>
      </c>
      <c r="H4170">
        <v>109173</v>
      </c>
      <c r="I4170" t="s">
        <v>13787</v>
      </c>
      <c r="J4170" t="s">
        <v>265</v>
      </c>
      <c r="K4170" s="6">
        <v>0.29166666666666669</v>
      </c>
      <c r="L4170" s="8">
        <v>0.79166666666666663</v>
      </c>
      <c r="M4170" t="s">
        <v>265</v>
      </c>
      <c r="N4170" t="s">
        <v>683</v>
      </c>
      <c r="O4170" t="s">
        <v>3685</v>
      </c>
      <c r="P4170" t="s">
        <v>1305</v>
      </c>
      <c r="Q4170" t="s">
        <v>3195</v>
      </c>
      <c r="R4170" t="s">
        <v>165</v>
      </c>
      <c r="S4170" t="s">
        <v>56</v>
      </c>
      <c r="W4170">
        <v>0</v>
      </c>
      <c r="X4170">
        <v>0</v>
      </c>
      <c r="Y4170">
        <v>0</v>
      </c>
      <c r="Z4170">
        <v>0</v>
      </c>
      <c r="AB4170">
        <v>-100</v>
      </c>
      <c r="AC4170">
        <v>-100</v>
      </c>
      <c r="AD4170">
        <v>348291</v>
      </c>
      <c r="AF4170" t="s">
        <v>51</v>
      </c>
      <c r="AG4170" t="s">
        <v>51</v>
      </c>
      <c r="AJ4170" t="s">
        <v>51</v>
      </c>
      <c r="AK4170" t="s">
        <v>51</v>
      </c>
      <c r="AL4170">
        <v>4116</v>
      </c>
      <c r="AM4170">
        <v>-81.529192133279295</v>
      </c>
      <c r="AN4170">
        <v>37.5772691877347</v>
      </c>
      <c r="AO4170" t="b">
        <f t="shared" si="130"/>
        <v>0</v>
      </c>
      <c r="AP4170">
        <f t="shared" si="131"/>
        <v>0</v>
      </c>
    </row>
    <row r="4171" spans="1:42">
      <c r="A4171">
        <v>187947</v>
      </c>
      <c r="B4171" t="s">
        <v>13784</v>
      </c>
      <c r="C4171" t="s">
        <v>3682</v>
      </c>
      <c r="D4171">
        <v>10196315</v>
      </c>
      <c r="E4171" t="s">
        <v>1806</v>
      </c>
      <c r="F4171" t="s">
        <v>3683</v>
      </c>
      <c r="H4171">
        <v>109173</v>
      </c>
      <c r="I4171" t="s">
        <v>13785</v>
      </c>
      <c r="J4171" t="s">
        <v>265</v>
      </c>
      <c r="K4171" s="6">
        <v>0.29166666666666669</v>
      </c>
      <c r="L4171" s="8">
        <v>0.79166666666666663</v>
      </c>
      <c r="M4171" t="s">
        <v>265</v>
      </c>
      <c r="N4171" t="s">
        <v>683</v>
      </c>
      <c r="O4171" t="s">
        <v>3685</v>
      </c>
      <c r="P4171" t="s">
        <v>1305</v>
      </c>
      <c r="Q4171" t="s">
        <v>3195</v>
      </c>
      <c r="R4171" t="s">
        <v>165</v>
      </c>
      <c r="S4171" t="s">
        <v>56</v>
      </c>
      <c r="W4171">
        <v>0</v>
      </c>
      <c r="X4171">
        <v>0</v>
      </c>
      <c r="Y4171">
        <v>0</v>
      </c>
      <c r="Z4171">
        <v>0</v>
      </c>
      <c r="AB4171">
        <v>-100</v>
      </c>
      <c r="AC4171">
        <v>-100</v>
      </c>
      <c r="AD4171">
        <v>348291</v>
      </c>
      <c r="AF4171" t="s">
        <v>51</v>
      </c>
      <c r="AG4171" t="s">
        <v>51</v>
      </c>
      <c r="AJ4171" t="s">
        <v>51</v>
      </c>
      <c r="AK4171" t="s">
        <v>51</v>
      </c>
      <c r="AL4171">
        <v>4117</v>
      </c>
      <c r="AM4171">
        <v>-81.529192133279295</v>
      </c>
      <c r="AN4171">
        <v>37.5772691877347</v>
      </c>
      <c r="AO4171" t="b">
        <f t="shared" si="130"/>
        <v>0</v>
      </c>
      <c r="AP4171">
        <f t="shared" si="131"/>
        <v>0</v>
      </c>
    </row>
    <row r="4172" spans="1:42">
      <c r="A4172">
        <v>187948</v>
      </c>
      <c r="B4172" t="s">
        <v>13558</v>
      </c>
      <c r="C4172" t="s">
        <v>2138</v>
      </c>
      <c r="D4172">
        <v>10196320</v>
      </c>
      <c r="E4172" t="s">
        <v>81</v>
      </c>
      <c r="I4172" t="s">
        <v>13559</v>
      </c>
      <c r="J4172" t="s">
        <v>174</v>
      </c>
      <c r="K4172" s="6">
        <v>0.16666666666666666</v>
      </c>
      <c r="L4172" s="8">
        <v>0.875</v>
      </c>
      <c r="M4172" t="s">
        <v>55</v>
      </c>
      <c r="N4172" t="s">
        <v>683</v>
      </c>
      <c r="Q4172" t="s">
        <v>2140</v>
      </c>
      <c r="R4172" t="s">
        <v>165</v>
      </c>
      <c r="S4172" t="s">
        <v>56</v>
      </c>
      <c r="T4172" t="s">
        <v>46</v>
      </c>
      <c r="U4172" t="s">
        <v>47</v>
      </c>
      <c r="V4172" t="s">
        <v>2972</v>
      </c>
      <c r="W4172">
        <v>38.879508000000001</v>
      </c>
      <c r="X4172">
        <v>-77.005619999999993</v>
      </c>
      <c r="Y4172">
        <v>399512.39</v>
      </c>
      <c r="Z4172">
        <v>134630.46</v>
      </c>
      <c r="AA4172">
        <v>20003</v>
      </c>
      <c r="AB4172">
        <v>307326</v>
      </c>
      <c r="AC4172">
        <v>142550</v>
      </c>
      <c r="AD4172">
        <v>142550</v>
      </c>
      <c r="AE4172">
        <v>6</v>
      </c>
      <c r="AF4172" t="s">
        <v>392</v>
      </c>
      <c r="AG4172" t="s">
        <v>719</v>
      </c>
      <c r="AH4172" t="s">
        <v>63</v>
      </c>
      <c r="AI4172">
        <v>106</v>
      </c>
      <c r="AJ4172">
        <v>27</v>
      </c>
      <c r="AK4172" t="s">
        <v>720</v>
      </c>
      <c r="AL4172">
        <v>4113</v>
      </c>
      <c r="AM4172">
        <v>-77.005621931761794</v>
      </c>
      <c r="AN4172">
        <v>38.879515023923702</v>
      </c>
      <c r="AO4172" t="b">
        <f t="shared" si="130"/>
        <v>0</v>
      </c>
      <c r="AP4172">
        <f t="shared" si="131"/>
        <v>0</v>
      </c>
    </row>
    <row r="4173" spans="1:42">
      <c r="A4173">
        <v>187949</v>
      </c>
      <c r="B4173" t="s">
        <v>13780</v>
      </c>
      <c r="C4173" t="s">
        <v>13781</v>
      </c>
      <c r="D4173">
        <v>10196338</v>
      </c>
      <c r="E4173" t="s">
        <v>201</v>
      </c>
      <c r="I4173" t="s">
        <v>13782</v>
      </c>
      <c r="J4173" t="s">
        <v>265</v>
      </c>
      <c r="K4173" s="6">
        <v>0.33333333333333331</v>
      </c>
      <c r="L4173" s="8">
        <v>0.66666666666666663</v>
      </c>
      <c r="M4173" t="s">
        <v>683</v>
      </c>
      <c r="N4173" t="s">
        <v>683</v>
      </c>
      <c r="Q4173" t="s">
        <v>13781</v>
      </c>
      <c r="R4173" t="s">
        <v>165</v>
      </c>
      <c r="S4173" t="s">
        <v>56</v>
      </c>
      <c r="T4173" t="s">
        <v>46</v>
      </c>
      <c r="U4173" t="s">
        <v>47</v>
      </c>
      <c r="V4173" t="s">
        <v>13783</v>
      </c>
      <c r="W4173">
        <v>38.890768999999999</v>
      </c>
      <c r="X4173">
        <v>-76.995429999999999</v>
      </c>
      <c r="Y4173">
        <v>400396.48</v>
      </c>
      <c r="Z4173">
        <v>135880.59</v>
      </c>
      <c r="AA4173">
        <v>20002</v>
      </c>
      <c r="AB4173">
        <v>77120</v>
      </c>
      <c r="AC4173">
        <v>50667</v>
      </c>
      <c r="AD4173">
        <v>50667</v>
      </c>
      <c r="AE4173">
        <v>6</v>
      </c>
      <c r="AF4173" t="s">
        <v>434</v>
      </c>
      <c r="AG4173" t="s">
        <v>547</v>
      </c>
      <c r="AH4173" t="s">
        <v>63</v>
      </c>
      <c r="AI4173">
        <v>107</v>
      </c>
      <c r="AJ4173">
        <v>26</v>
      </c>
      <c r="AK4173" t="s">
        <v>51</v>
      </c>
      <c r="AL4173">
        <v>4062</v>
      </c>
      <c r="AM4173">
        <v>-76.995432175047597</v>
      </c>
      <c r="AN4173">
        <v>38.8907767211196</v>
      </c>
      <c r="AO4173" t="b">
        <f t="shared" si="130"/>
        <v>1</v>
      </c>
      <c r="AP4173">
        <f t="shared" si="131"/>
        <v>1</v>
      </c>
    </row>
    <row r="4174" spans="1:42">
      <c r="A4174">
        <v>187950</v>
      </c>
      <c r="B4174" t="s">
        <v>13776</v>
      </c>
      <c r="C4174" t="s">
        <v>13777</v>
      </c>
      <c r="D4174">
        <v>10196339</v>
      </c>
      <c r="E4174" t="s">
        <v>201</v>
      </c>
      <c r="I4174" t="s">
        <v>13778</v>
      </c>
      <c r="J4174" t="s">
        <v>265</v>
      </c>
      <c r="K4174" s="6">
        <v>0.29166666666666669</v>
      </c>
      <c r="L4174" s="8">
        <v>0.70833333333333337</v>
      </c>
      <c r="M4174" t="s">
        <v>683</v>
      </c>
      <c r="N4174" t="s">
        <v>683</v>
      </c>
      <c r="Q4174" t="s">
        <v>13777</v>
      </c>
      <c r="R4174" t="s">
        <v>165</v>
      </c>
      <c r="S4174" t="s">
        <v>56</v>
      </c>
      <c r="T4174" t="s">
        <v>46</v>
      </c>
      <c r="U4174" t="s">
        <v>47</v>
      </c>
      <c r="V4174" t="s">
        <v>13779</v>
      </c>
      <c r="W4174">
        <v>38.916784</v>
      </c>
      <c r="X4174">
        <v>-77.040280999999993</v>
      </c>
      <c r="Y4174">
        <v>396506.69</v>
      </c>
      <c r="Z4174">
        <v>138769.16</v>
      </c>
      <c r="AA4174">
        <v>20009</v>
      </c>
      <c r="AB4174">
        <v>238033</v>
      </c>
      <c r="AC4174">
        <v>81348</v>
      </c>
      <c r="AD4174">
        <v>81348</v>
      </c>
      <c r="AE4174">
        <v>2</v>
      </c>
      <c r="AF4174" t="s">
        <v>86</v>
      </c>
      <c r="AG4174" t="s">
        <v>773</v>
      </c>
      <c r="AH4174" t="s">
        <v>88</v>
      </c>
      <c r="AI4174">
        <v>301</v>
      </c>
      <c r="AJ4174">
        <v>6</v>
      </c>
      <c r="AK4174" t="s">
        <v>51</v>
      </c>
      <c r="AL4174">
        <v>4127</v>
      </c>
      <c r="AM4174">
        <v>-77.040283326914107</v>
      </c>
      <c r="AN4174">
        <v>38.916791127385899</v>
      </c>
      <c r="AO4174" t="b">
        <f t="shared" si="130"/>
        <v>1</v>
      </c>
      <c r="AP4174">
        <f t="shared" si="131"/>
        <v>1</v>
      </c>
    </row>
    <row r="4175" spans="1:42">
      <c r="A4175">
        <v>187951</v>
      </c>
      <c r="B4175" t="s">
        <v>13773</v>
      </c>
      <c r="C4175" t="s">
        <v>13774</v>
      </c>
      <c r="D4175">
        <v>10196364</v>
      </c>
      <c r="E4175" t="s">
        <v>201</v>
      </c>
      <c r="I4175" t="s">
        <v>13775</v>
      </c>
      <c r="J4175" t="s">
        <v>265</v>
      </c>
      <c r="K4175" s="6">
        <v>0.29166666666666669</v>
      </c>
      <c r="L4175" s="8">
        <v>0.70833333333333337</v>
      </c>
      <c r="M4175" t="s">
        <v>683</v>
      </c>
      <c r="N4175" t="s">
        <v>683</v>
      </c>
      <c r="Q4175" t="s">
        <v>13774</v>
      </c>
      <c r="R4175" t="s">
        <v>165</v>
      </c>
      <c r="S4175" t="s">
        <v>56</v>
      </c>
      <c r="T4175" t="s">
        <v>46</v>
      </c>
      <c r="U4175" t="s">
        <v>47</v>
      </c>
      <c r="V4175" t="s">
        <v>12149</v>
      </c>
      <c r="W4175">
        <v>38.916151999999997</v>
      </c>
      <c r="X4175">
        <v>-77.049650999999997</v>
      </c>
      <c r="Y4175">
        <v>395694.09</v>
      </c>
      <c r="Z4175">
        <v>138699.43</v>
      </c>
      <c r="AA4175">
        <v>20008</v>
      </c>
      <c r="AB4175">
        <v>235032</v>
      </c>
      <c r="AC4175">
        <v>78341</v>
      </c>
      <c r="AD4175">
        <v>78341</v>
      </c>
      <c r="AE4175">
        <v>2</v>
      </c>
      <c r="AF4175" t="s">
        <v>205</v>
      </c>
      <c r="AG4175" t="s">
        <v>206</v>
      </c>
      <c r="AH4175" t="s">
        <v>50</v>
      </c>
      <c r="AI4175">
        <v>208</v>
      </c>
      <c r="AJ4175">
        <v>1</v>
      </c>
      <c r="AK4175" t="s">
        <v>51</v>
      </c>
      <c r="AL4175">
        <v>4083</v>
      </c>
      <c r="AM4175">
        <v>-77.049652905155199</v>
      </c>
      <c r="AN4175">
        <v>38.916159370343799</v>
      </c>
      <c r="AO4175" t="b">
        <f t="shared" si="130"/>
        <v>1</v>
      </c>
      <c r="AP4175">
        <f t="shared" si="131"/>
        <v>1</v>
      </c>
    </row>
    <row r="4176" spans="1:42">
      <c r="A4176">
        <v>187952</v>
      </c>
      <c r="B4176" t="s">
        <v>13768</v>
      </c>
      <c r="C4176" t="s">
        <v>13769</v>
      </c>
      <c r="D4176">
        <v>10196368</v>
      </c>
      <c r="E4176" t="s">
        <v>201</v>
      </c>
      <c r="I4176" t="s">
        <v>13770</v>
      </c>
      <c r="J4176" t="s">
        <v>265</v>
      </c>
      <c r="K4176" s="6">
        <v>0.29166666666666669</v>
      </c>
      <c r="L4176" s="8">
        <v>0.70833333333333337</v>
      </c>
      <c r="M4176" t="s">
        <v>55</v>
      </c>
      <c r="N4176" t="s">
        <v>683</v>
      </c>
      <c r="Q4176" t="s">
        <v>13771</v>
      </c>
      <c r="R4176" t="s">
        <v>165</v>
      </c>
      <c r="S4176" t="s">
        <v>56</v>
      </c>
      <c r="T4176" t="s">
        <v>46</v>
      </c>
      <c r="U4176" t="s">
        <v>47</v>
      </c>
      <c r="V4176" t="s">
        <v>13772</v>
      </c>
      <c r="W4176">
        <v>38.880834999999998</v>
      </c>
      <c r="X4176">
        <v>-77.014619999999994</v>
      </c>
      <c r="Y4176">
        <v>398731.47</v>
      </c>
      <c r="Z4176">
        <v>134777.87</v>
      </c>
      <c r="AA4176">
        <v>20024</v>
      </c>
      <c r="AB4176">
        <v>277814</v>
      </c>
      <c r="AC4176">
        <v>119895</v>
      </c>
      <c r="AD4176">
        <v>119895</v>
      </c>
      <c r="AE4176">
        <v>6</v>
      </c>
      <c r="AF4176" t="s">
        <v>392</v>
      </c>
      <c r="AG4176" t="s">
        <v>937</v>
      </c>
      <c r="AH4176" t="s">
        <v>63</v>
      </c>
      <c r="AI4176">
        <v>105</v>
      </c>
      <c r="AJ4176">
        <v>9</v>
      </c>
      <c r="AK4176" t="s">
        <v>51</v>
      </c>
      <c r="AL4176">
        <v>4103</v>
      </c>
      <c r="AM4176">
        <v>-77.014622217486703</v>
      </c>
      <c r="AN4176">
        <v>38.880842170760701</v>
      </c>
      <c r="AO4176" t="b">
        <f t="shared" si="130"/>
        <v>1</v>
      </c>
      <c r="AP4176">
        <f t="shared" si="131"/>
        <v>1</v>
      </c>
    </row>
    <row r="4177" spans="1:42">
      <c r="A4177">
        <v>187837</v>
      </c>
      <c r="B4177" t="s">
        <v>13491</v>
      </c>
      <c r="C4177" t="s">
        <v>13492</v>
      </c>
      <c r="D4177">
        <v>10196369</v>
      </c>
      <c r="E4177" t="s">
        <v>201</v>
      </c>
      <c r="I4177" t="s">
        <v>13493</v>
      </c>
      <c r="J4177" t="s">
        <v>265</v>
      </c>
      <c r="K4177" s="6">
        <v>0.29166666666666669</v>
      </c>
      <c r="L4177" s="8">
        <v>0.83333333333333337</v>
      </c>
      <c r="M4177" t="s">
        <v>55</v>
      </c>
      <c r="N4177" t="s">
        <v>55</v>
      </c>
      <c r="O4177" t="s">
        <v>13492</v>
      </c>
      <c r="P4177" t="s">
        <v>13494</v>
      </c>
      <c r="Q4177" t="s">
        <v>13492</v>
      </c>
      <c r="R4177" t="s">
        <v>165</v>
      </c>
      <c r="S4177" t="s">
        <v>683</v>
      </c>
      <c r="T4177" t="s">
        <v>46</v>
      </c>
      <c r="U4177" t="s">
        <v>47</v>
      </c>
      <c r="V4177" t="s">
        <v>13495</v>
      </c>
      <c r="W4177">
        <v>38.934283000000001</v>
      </c>
      <c r="X4177">
        <v>-76.978149000000002</v>
      </c>
      <c r="Y4177">
        <v>401894.57</v>
      </c>
      <c r="Z4177">
        <v>140711.23000000001</v>
      </c>
      <c r="AA4177">
        <v>20018</v>
      </c>
      <c r="AB4177">
        <v>54997</v>
      </c>
      <c r="AC4177">
        <v>27776</v>
      </c>
      <c r="AD4177">
        <v>27776</v>
      </c>
      <c r="AE4177">
        <v>5</v>
      </c>
      <c r="AF4177" t="s">
        <v>329</v>
      </c>
      <c r="AG4177" t="s">
        <v>498</v>
      </c>
      <c r="AH4177" t="s">
        <v>410</v>
      </c>
      <c r="AI4177">
        <v>504</v>
      </c>
      <c r="AJ4177">
        <v>22</v>
      </c>
      <c r="AK4177" t="s">
        <v>51</v>
      </c>
      <c r="AL4177">
        <v>139</v>
      </c>
      <c r="AM4177">
        <v>-76.978150808588197</v>
      </c>
      <c r="AN4177">
        <v>38.934290814324903</v>
      </c>
      <c r="AO4177" t="b">
        <f t="shared" si="130"/>
        <v>1</v>
      </c>
      <c r="AP4177">
        <f t="shared" si="131"/>
        <v>1</v>
      </c>
    </row>
    <row r="4178" spans="1:42">
      <c r="A4178">
        <v>187953</v>
      </c>
      <c r="B4178" t="s">
        <v>13764</v>
      </c>
      <c r="C4178" t="s">
        <v>13765</v>
      </c>
      <c r="D4178">
        <v>10196370</v>
      </c>
      <c r="E4178" t="s">
        <v>201</v>
      </c>
      <c r="I4178" t="s">
        <v>13766</v>
      </c>
      <c r="J4178" t="s">
        <v>174</v>
      </c>
      <c r="K4178" s="6">
        <v>0.29166666666666669</v>
      </c>
      <c r="L4178" s="8">
        <v>0.625</v>
      </c>
      <c r="M4178" t="s">
        <v>683</v>
      </c>
      <c r="N4178" t="s">
        <v>683</v>
      </c>
      <c r="Q4178" t="s">
        <v>13765</v>
      </c>
      <c r="R4178" t="s">
        <v>165</v>
      </c>
      <c r="S4178" t="s">
        <v>56</v>
      </c>
      <c r="T4178" t="s">
        <v>46</v>
      </c>
      <c r="U4178" t="s">
        <v>47</v>
      </c>
      <c r="V4178" t="s">
        <v>13767</v>
      </c>
      <c r="W4178">
        <v>38.927909999999997</v>
      </c>
      <c r="X4178">
        <v>-77.023634000000001</v>
      </c>
      <c r="Y4178">
        <v>397950.71</v>
      </c>
      <c r="Z4178">
        <v>140003.73000000001</v>
      </c>
      <c r="AA4178">
        <v>20001</v>
      </c>
      <c r="AB4178">
        <v>232751</v>
      </c>
      <c r="AC4178">
        <v>75789</v>
      </c>
      <c r="AD4178">
        <v>75789</v>
      </c>
      <c r="AE4178">
        <v>1</v>
      </c>
      <c r="AF4178" t="s">
        <v>361</v>
      </c>
      <c r="AG4178" t="s">
        <v>2430</v>
      </c>
      <c r="AH4178" t="s">
        <v>88</v>
      </c>
      <c r="AI4178">
        <v>302</v>
      </c>
      <c r="AJ4178">
        <v>2</v>
      </c>
      <c r="AK4178" t="s">
        <v>51</v>
      </c>
      <c r="AL4178">
        <v>4145</v>
      </c>
      <c r="AM4178">
        <v>-77.023636149810102</v>
      </c>
      <c r="AN4178">
        <v>38.927917087138603</v>
      </c>
      <c r="AO4178" t="b">
        <f t="shared" si="130"/>
        <v>1</v>
      </c>
      <c r="AP4178">
        <f t="shared" si="131"/>
        <v>1</v>
      </c>
    </row>
    <row r="4179" spans="1:42">
      <c r="A4179">
        <v>187954</v>
      </c>
      <c r="B4179" t="s">
        <v>13762</v>
      </c>
      <c r="C4179" t="s">
        <v>4577</v>
      </c>
      <c r="D4179">
        <v>10196383</v>
      </c>
      <c r="E4179" t="s">
        <v>2388</v>
      </c>
      <c r="I4179" t="s">
        <v>13763</v>
      </c>
      <c r="J4179" t="s">
        <v>266</v>
      </c>
      <c r="K4179" s="6">
        <v>0.33333333333333331</v>
      </c>
      <c r="L4179" s="8">
        <v>0.70833333333333337</v>
      </c>
      <c r="M4179" t="s">
        <v>683</v>
      </c>
      <c r="N4179" t="s">
        <v>683</v>
      </c>
      <c r="Q4179" t="s">
        <v>4577</v>
      </c>
      <c r="R4179" t="s">
        <v>165</v>
      </c>
      <c r="S4179" t="s">
        <v>56</v>
      </c>
      <c r="T4179" t="s">
        <v>46</v>
      </c>
      <c r="U4179" t="s">
        <v>47</v>
      </c>
      <c r="V4179" t="s">
        <v>9207</v>
      </c>
      <c r="W4179">
        <v>38.873769000000003</v>
      </c>
      <c r="X4179">
        <v>-77.011894999999996</v>
      </c>
      <c r="Y4179">
        <v>398967.84</v>
      </c>
      <c r="Z4179">
        <v>133993.51999999999</v>
      </c>
      <c r="AA4179">
        <v>20024</v>
      </c>
      <c r="AB4179">
        <v>276511</v>
      </c>
      <c r="AC4179">
        <v>118620</v>
      </c>
      <c r="AD4179">
        <v>118620</v>
      </c>
      <c r="AE4179">
        <v>6</v>
      </c>
      <c r="AF4179" t="s">
        <v>392</v>
      </c>
      <c r="AG4179" t="s">
        <v>2459</v>
      </c>
      <c r="AH4179" t="s">
        <v>63</v>
      </c>
      <c r="AI4179">
        <v>105</v>
      </c>
      <c r="AJ4179">
        <v>9</v>
      </c>
      <c r="AK4179" t="s">
        <v>51</v>
      </c>
      <c r="AL4179">
        <v>4168</v>
      </c>
      <c r="AM4179">
        <v>-77.011896851358401</v>
      </c>
      <c r="AN4179">
        <v>38.873776744611298</v>
      </c>
      <c r="AO4179" t="b">
        <f t="shared" si="130"/>
        <v>1</v>
      </c>
      <c r="AP4179">
        <f t="shared" si="131"/>
        <v>1</v>
      </c>
    </row>
    <row r="4180" spans="1:42">
      <c r="A4180">
        <v>187840</v>
      </c>
      <c r="B4180" t="s">
        <v>13496</v>
      </c>
      <c r="C4180" t="s">
        <v>2387</v>
      </c>
      <c r="D4180">
        <v>10196393</v>
      </c>
      <c r="E4180" t="s">
        <v>2388</v>
      </c>
      <c r="I4180" t="s">
        <v>13497</v>
      </c>
      <c r="J4180" t="s">
        <v>265</v>
      </c>
      <c r="K4180" s="6">
        <v>0.29166666666666669</v>
      </c>
      <c r="L4180" s="8">
        <v>0.66666666666666663</v>
      </c>
      <c r="M4180" t="s">
        <v>55</v>
      </c>
      <c r="N4180" t="s">
        <v>55</v>
      </c>
      <c r="Q4180" t="s">
        <v>2387</v>
      </c>
      <c r="R4180" t="s">
        <v>165</v>
      </c>
      <c r="S4180" t="s">
        <v>683</v>
      </c>
      <c r="T4180" t="s">
        <v>46</v>
      </c>
      <c r="U4180" t="s">
        <v>47</v>
      </c>
      <c r="V4180" t="s">
        <v>13277</v>
      </c>
      <c r="W4180">
        <v>38.901710000000001</v>
      </c>
      <c r="X4180">
        <v>-77.014819000000003</v>
      </c>
      <c r="Y4180">
        <v>398714.59</v>
      </c>
      <c r="Z4180">
        <v>137095.19</v>
      </c>
      <c r="AA4180">
        <v>20001</v>
      </c>
      <c r="AB4180">
        <v>238361</v>
      </c>
      <c r="AC4180">
        <v>81654</v>
      </c>
      <c r="AD4180">
        <v>81654</v>
      </c>
      <c r="AE4180">
        <v>6</v>
      </c>
      <c r="AF4180" t="s">
        <v>434</v>
      </c>
      <c r="AG4180" t="s">
        <v>1518</v>
      </c>
      <c r="AH4180" t="s">
        <v>63</v>
      </c>
      <c r="AI4180">
        <v>103</v>
      </c>
      <c r="AJ4180">
        <v>8</v>
      </c>
      <c r="AK4180" t="s">
        <v>383</v>
      </c>
      <c r="AL4180">
        <v>934</v>
      </c>
      <c r="AM4180">
        <v>-77.014821097833106</v>
      </c>
      <c r="AN4180">
        <v>38.901717431682997</v>
      </c>
      <c r="AO4180" t="b">
        <f t="shared" si="130"/>
        <v>1</v>
      </c>
      <c r="AP4180">
        <f t="shared" si="131"/>
        <v>1</v>
      </c>
    </row>
    <row r="4181" spans="1:42">
      <c r="A4181">
        <v>187955</v>
      </c>
      <c r="B4181" t="s">
        <v>13759</v>
      </c>
      <c r="C4181" t="s">
        <v>2387</v>
      </c>
      <c r="D4181">
        <v>10196395</v>
      </c>
      <c r="E4181" t="s">
        <v>2388</v>
      </c>
      <c r="I4181" t="s">
        <v>13760</v>
      </c>
      <c r="J4181" t="s">
        <v>265</v>
      </c>
      <c r="K4181" s="6">
        <v>0.29166666666666669</v>
      </c>
      <c r="L4181" s="8">
        <v>0.66666666666666663</v>
      </c>
      <c r="M4181" t="s">
        <v>683</v>
      </c>
      <c r="N4181" t="s">
        <v>683</v>
      </c>
      <c r="Q4181" t="s">
        <v>2387</v>
      </c>
      <c r="R4181" t="s">
        <v>165</v>
      </c>
      <c r="S4181" t="s">
        <v>56</v>
      </c>
      <c r="T4181" t="s">
        <v>46</v>
      </c>
      <c r="U4181" t="s">
        <v>47</v>
      </c>
      <c r="V4181" t="s">
        <v>13761</v>
      </c>
      <c r="W4181">
        <v>38.934759999999997</v>
      </c>
      <c r="X4181">
        <v>-77.032003000000003</v>
      </c>
      <c r="Y4181">
        <v>397225.32</v>
      </c>
      <c r="Z4181">
        <v>140764.4</v>
      </c>
      <c r="AA4181">
        <v>20010</v>
      </c>
      <c r="AB4181">
        <v>230270</v>
      </c>
      <c r="AC4181">
        <v>73272</v>
      </c>
      <c r="AD4181">
        <v>73272</v>
      </c>
      <c r="AE4181">
        <v>1</v>
      </c>
      <c r="AF4181" t="s">
        <v>249</v>
      </c>
      <c r="AG4181" t="s">
        <v>3214</v>
      </c>
      <c r="AH4181" t="s">
        <v>188</v>
      </c>
      <c r="AI4181">
        <v>409</v>
      </c>
      <c r="AJ4181">
        <v>2</v>
      </c>
      <c r="AK4181" t="s">
        <v>51</v>
      </c>
      <c r="AL4181">
        <v>4079</v>
      </c>
      <c r="AM4181">
        <v>-77.032004936551402</v>
      </c>
      <c r="AN4181">
        <v>38.934767445180697</v>
      </c>
      <c r="AO4181" t="b">
        <f t="shared" si="130"/>
        <v>1</v>
      </c>
      <c r="AP4181">
        <f t="shared" si="131"/>
        <v>1</v>
      </c>
    </row>
    <row r="4182" spans="1:42">
      <c r="A4182">
        <v>187573</v>
      </c>
      <c r="B4182" t="s">
        <v>13498</v>
      </c>
      <c r="C4182" t="s">
        <v>13499</v>
      </c>
      <c r="D4182">
        <v>10196398</v>
      </c>
      <c r="E4182" t="s">
        <v>201</v>
      </c>
      <c r="I4182" t="s">
        <v>13500</v>
      </c>
      <c r="J4182" t="s">
        <v>265</v>
      </c>
      <c r="K4182" s="6">
        <v>0.41666666666666669</v>
      </c>
      <c r="L4182" s="8">
        <v>0.79166666666666663</v>
      </c>
      <c r="M4182" t="s">
        <v>174</v>
      </c>
      <c r="N4182" t="s">
        <v>174</v>
      </c>
      <c r="Q4182" t="s">
        <v>13499</v>
      </c>
      <c r="R4182" t="s">
        <v>165</v>
      </c>
      <c r="S4182" t="s">
        <v>266</v>
      </c>
      <c r="T4182" t="s">
        <v>46</v>
      </c>
      <c r="U4182" t="s">
        <v>47</v>
      </c>
      <c r="V4182" t="s">
        <v>13501</v>
      </c>
      <c r="W4182">
        <v>38.923530999999997</v>
      </c>
      <c r="X4182">
        <v>-77.027823999999995</v>
      </c>
      <c r="Y4182">
        <v>397587.25</v>
      </c>
      <c r="Z4182">
        <v>139517.74</v>
      </c>
      <c r="AA4182">
        <v>20009</v>
      </c>
      <c r="AB4182">
        <v>231994</v>
      </c>
      <c r="AC4182">
        <v>75009</v>
      </c>
      <c r="AD4182">
        <v>75009</v>
      </c>
      <c r="AE4182">
        <v>1</v>
      </c>
      <c r="AF4182" t="s">
        <v>361</v>
      </c>
      <c r="AG4182" t="s">
        <v>3245</v>
      </c>
      <c r="AH4182" t="s">
        <v>88</v>
      </c>
      <c r="AI4182">
        <v>304</v>
      </c>
      <c r="AJ4182">
        <v>2</v>
      </c>
      <c r="AK4182" t="s">
        <v>51</v>
      </c>
      <c r="AL4182">
        <v>691</v>
      </c>
      <c r="AM4182">
        <v>-77.027826119316998</v>
      </c>
      <c r="AN4182">
        <v>38.9235382119588</v>
      </c>
      <c r="AO4182" t="b">
        <f t="shared" si="130"/>
        <v>1</v>
      </c>
      <c r="AP4182">
        <f t="shared" si="131"/>
        <v>1</v>
      </c>
    </row>
    <row r="4183" spans="1:42">
      <c r="A4183">
        <v>187956</v>
      </c>
      <c r="B4183" t="s">
        <v>13755</v>
      </c>
      <c r="C4183" t="s">
        <v>13756</v>
      </c>
      <c r="D4183">
        <v>10196497</v>
      </c>
      <c r="E4183" t="s">
        <v>201</v>
      </c>
      <c r="I4183" t="s">
        <v>13757</v>
      </c>
      <c r="J4183" t="s">
        <v>265</v>
      </c>
      <c r="K4183" s="6">
        <v>0.54166666666666663</v>
      </c>
      <c r="L4183" s="8">
        <v>0.70833333333333337</v>
      </c>
      <c r="M4183" t="s">
        <v>683</v>
      </c>
      <c r="N4183" t="s">
        <v>683</v>
      </c>
      <c r="Q4183" t="s">
        <v>13756</v>
      </c>
      <c r="R4183" t="s">
        <v>165</v>
      </c>
      <c r="S4183" t="s">
        <v>56</v>
      </c>
      <c r="T4183" t="s">
        <v>46</v>
      </c>
      <c r="U4183" t="s">
        <v>47</v>
      </c>
      <c r="V4183" t="s">
        <v>13758</v>
      </c>
      <c r="W4183">
        <v>38.926703000000003</v>
      </c>
      <c r="X4183">
        <v>-77.035776999999996</v>
      </c>
      <c r="Y4183">
        <v>396897.71</v>
      </c>
      <c r="Z4183">
        <v>139870.12</v>
      </c>
      <c r="AA4183">
        <v>20009</v>
      </c>
      <c r="AB4183">
        <v>235871</v>
      </c>
      <c r="AC4183">
        <v>79177</v>
      </c>
      <c r="AD4183">
        <v>79177</v>
      </c>
      <c r="AE4183">
        <v>1</v>
      </c>
      <c r="AF4183" t="s">
        <v>361</v>
      </c>
      <c r="AG4183" t="s">
        <v>362</v>
      </c>
      <c r="AH4183" t="s">
        <v>88</v>
      </c>
      <c r="AI4183">
        <v>302</v>
      </c>
      <c r="AJ4183">
        <v>2</v>
      </c>
      <c r="AK4183" t="s">
        <v>51</v>
      </c>
      <c r="AL4183">
        <v>4086</v>
      </c>
      <c r="AM4183">
        <v>-77.035779487048302</v>
      </c>
      <c r="AN4183">
        <v>38.926710399062102</v>
      </c>
      <c r="AO4183" t="b">
        <f t="shared" si="130"/>
        <v>1</v>
      </c>
      <c r="AP4183">
        <f t="shared" si="131"/>
        <v>1</v>
      </c>
    </row>
    <row r="4184" spans="1:42">
      <c r="A4184">
        <v>187957</v>
      </c>
      <c r="B4184" t="s">
        <v>13750</v>
      </c>
      <c r="C4184" t="s">
        <v>13751</v>
      </c>
      <c r="D4184">
        <v>10196498</v>
      </c>
      <c r="E4184" t="s">
        <v>201</v>
      </c>
      <c r="I4184" t="s">
        <v>13752</v>
      </c>
      <c r="J4184" t="s">
        <v>266</v>
      </c>
      <c r="K4184" s="6">
        <v>0.29166666666666669</v>
      </c>
      <c r="L4184" s="8">
        <v>0.70833333333333337</v>
      </c>
      <c r="M4184" t="s">
        <v>683</v>
      </c>
      <c r="N4184" t="s">
        <v>683</v>
      </c>
      <c r="O4184" t="s">
        <v>13751</v>
      </c>
      <c r="P4184" t="s">
        <v>13753</v>
      </c>
      <c r="Q4184" t="s">
        <v>13751</v>
      </c>
      <c r="R4184" t="s">
        <v>165</v>
      </c>
      <c r="S4184" t="s">
        <v>56</v>
      </c>
      <c r="T4184" t="s">
        <v>46</v>
      </c>
      <c r="U4184" t="s">
        <v>47</v>
      </c>
      <c r="V4184" t="s">
        <v>13754</v>
      </c>
      <c r="W4184">
        <v>38.923181</v>
      </c>
      <c r="X4184">
        <v>-77.075796999999994</v>
      </c>
      <c r="Y4184">
        <v>393427.20000000001</v>
      </c>
      <c r="Z4184">
        <v>139481.31</v>
      </c>
      <c r="AA4184">
        <v>20007</v>
      </c>
      <c r="AB4184">
        <v>299913</v>
      </c>
      <c r="AC4184">
        <v>223381</v>
      </c>
      <c r="AD4184">
        <v>223381</v>
      </c>
      <c r="AE4184">
        <v>3</v>
      </c>
      <c r="AF4184" t="s">
        <v>294</v>
      </c>
      <c r="AG4184" t="s">
        <v>1150</v>
      </c>
      <c r="AH4184" t="s">
        <v>50</v>
      </c>
      <c r="AI4184">
        <v>204</v>
      </c>
      <c r="AJ4184">
        <v>14</v>
      </c>
      <c r="AK4184" t="s">
        <v>51</v>
      </c>
      <c r="AL4184">
        <v>4158</v>
      </c>
      <c r="AM4184">
        <v>-77.075799454316595</v>
      </c>
      <c r="AN4184">
        <v>38.923188768192901</v>
      </c>
      <c r="AO4184" t="b">
        <f t="shared" si="130"/>
        <v>1</v>
      </c>
      <c r="AP4184">
        <f t="shared" si="131"/>
        <v>1</v>
      </c>
    </row>
    <row r="4185" spans="1:42">
      <c r="A4185">
        <v>187963</v>
      </c>
      <c r="B4185" t="s">
        <v>13746</v>
      </c>
      <c r="C4185" t="s">
        <v>13747</v>
      </c>
      <c r="D4185">
        <v>10196499</v>
      </c>
      <c r="E4185" t="s">
        <v>1663</v>
      </c>
      <c r="I4185" t="s">
        <v>13748</v>
      </c>
      <c r="J4185" t="s">
        <v>174</v>
      </c>
      <c r="K4185" s="6">
        <v>0.29166666666666669</v>
      </c>
      <c r="L4185" s="8">
        <v>0.375</v>
      </c>
      <c r="M4185" t="s">
        <v>683</v>
      </c>
      <c r="N4185" t="s">
        <v>683</v>
      </c>
      <c r="O4185" t="s">
        <v>13747</v>
      </c>
      <c r="P4185" t="s">
        <v>13749</v>
      </c>
      <c r="Q4185" t="s">
        <v>13747</v>
      </c>
      <c r="R4185" t="s">
        <v>165</v>
      </c>
      <c r="S4185" t="s">
        <v>56</v>
      </c>
      <c r="T4185" t="s">
        <v>46</v>
      </c>
      <c r="U4185" t="s">
        <v>47</v>
      </c>
      <c r="V4185" t="s">
        <v>1702</v>
      </c>
      <c r="W4185">
        <v>38.922046999999999</v>
      </c>
      <c r="X4185">
        <v>-77.018288999999996</v>
      </c>
      <c r="Y4185">
        <v>398414.03</v>
      </c>
      <c r="Z4185">
        <v>139352.85999999999</v>
      </c>
      <c r="AB4185">
        <v>0</v>
      </c>
      <c r="AC4185">
        <v>476002</v>
      </c>
      <c r="AD4185">
        <v>409496</v>
      </c>
      <c r="AE4185">
        <v>1</v>
      </c>
      <c r="AF4185" t="s">
        <v>361</v>
      </c>
      <c r="AG4185" t="s">
        <v>983</v>
      </c>
      <c r="AH4185" t="s">
        <v>88</v>
      </c>
      <c r="AI4185">
        <v>306</v>
      </c>
      <c r="AJ4185">
        <v>3</v>
      </c>
      <c r="AK4185" t="s">
        <v>51</v>
      </c>
      <c r="AL4185">
        <v>4202</v>
      </c>
      <c r="AM4185">
        <v>-77.018291311196506</v>
      </c>
      <c r="AN4185">
        <v>38.922054801187798</v>
      </c>
      <c r="AO4185" t="b">
        <f t="shared" si="130"/>
        <v>1</v>
      </c>
      <c r="AP4185">
        <f t="shared" si="131"/>
        <v>1</v>
      </c>
    </row>
    <row r="4186" spans="1:42">
      <c r="A4186">
        <v>187962</v>
      </c>
      <c r="B4186" t="s">
        <v>13746</v>
      </c>
      <c r="C4186" t="s">
        <v>13747</v>
      </c>
      <c r="D4186">
        <v>10196499</v>
      </c>
      <c r="E4186" t="s">
        <v>1663</v>
      </c>
      <c r="I4186" t="s">
        <v>13748</v>
      </c>
      <c r="J4186" t="s">
        <v>174</v>
      </c>
      <c r="K4186" s="6">
        <v>0.29166666666666669</v>
      </c>
      <c r="L4186" s="8">
        <v>0.375</v>
      </c>
      <c r="M4186" t="s">
        <v>683</v>
      </c>
      <c r="N4186" t="s">
        <v>683</v>
      </c>
      <c r="O4186" t="s">
        <v>13747</v>
      </c>
      <c r="P4186" t="s">
        <v>13749</v>
      </c>
      <c r="Q4186" t="s">
        <v>13747</v>
      </c>
      <c r="R4186" t="s">
        <v>165</v>
      </c>
      <c r="S4186" t="s">
        <v>56</v>
      </c>
      <c r="T4186" t="s">
        <v>46</v>
      </c>
      <c r="U4186" t="s">
        <v>47</v>
      </c>
      <c r="V4186" t="s">
        <v>3320</v>
      </c>
      <c r="W4186">
        <v>38.919865000000001</v>
      </c>
      <c r="X4186">
        <v>-77.017950999999996</v>
      </c>
      <c r="Y4186">
        <v>398443.31</v>
      </c>
      <c r="Z4186">
        <v>139110.63</v>
      </c>
      <c r="AB4186">
        <v>0</v>
      </c>
      <c r="AC4186">
        <v>477258</v>
      </c>
      <c r="AD4186">
        <v>410600</v>
      </c>
      <c r="AE4186">
        <v>1</v>
      </c>
      <c r="AF4186" t="s">
        <v>361</v>
      </c>
      <c r="AG4186" t="s">
        <v>983</v>
      </c>
      <c r="AH4186" t="s">
        <v>88</v>
      </c>
      <c r="AI4186">
        <v>306</v>
      </c>
      <c r="AJ4186">
        <v>3</v>
      </c>
      <c r="AK4186" t="s">
        <v>51</v>
      </c>
      <c r="AL4186">
        <v>4202</v>
      </c>
      <c r="AM4186">
        <v>-77.017953111844903</v>
      </c>
      <c r="AN4186">
        <v>38.919872766823602</v>
      </c>
      <c r="AO4186" t="b">
        <f t="shared" si="130"/>
        <v>1</v>
      </c>
      <c r="AP4186">
        <f t="shared" si="131"/>
        <v>1</v>
      </c>
    </row>
    <row r="4187" spans="1:42">
      <c r="A4187">
        <v>187960</v>
      </c>
      <c r="B4187" t="s">
        <v>13746</v>
      </c>
      <c r="C4187" t="s">
        <v>13747</v>
      </c>
      <c r="D4187">
        <v>10196499</v>
      </c>
      <c r="E4187" t="s">
        <v>1663</v>
      </c>
      <c r="I4187" t="s">
        <v>13748</v>
      </c>
      <c r="J4187" t="s">
        <v>174</v>
      </c>
      <c r="K4187" s="6">
        <v>0.29166666666666669</v>
      </c>
      <c r="L4187" s="8">
        <v>0.375</v>
      </c>
      <c r="M4187" t="s">
        <v>683</v>
      </c>
      <c r="N4187" t="s">
        <v>683</v>
      </c>
      <c r="O4187" t="s">
        <v>13747</v>
      </c>
      <c r="P4187" t="s">
        <v>13749</v>
      </c>
      <c r="Q4187" t="s">
        <v>13747</v>
      </c>
      <c r="R4187" t="s">
        <v>165</v>
      </c>
      <c r="S4187" t="s">
        <v>56</v>
      </c>
      <c r="T4187" t="s">
        <v>46</v>
      </c>
      <c r="U4187" t="s">
        <v>47</v>
      </c>
      <c r="V4187" t="s">
        <v>1698</v>
      </c>
      <c r="W4187">
        <v>38.919311999999998</v>
      </c>
      <c r="X4187">
        <v>-77.018483000000003</v>
      </c>
      <c r="Y4187">
        <v>398397.19</v>
      </c>
      <c r="Z4187">
        <v>139049.28</v>
      </c>
      <c r="AB4187">
        <v>0</v>
      </c>
      <c r="AC4187">
        <v>475999</v>
      </c>
      <c r="AD4187">
        <v>409493</v>
      </c>
      <c r="AE4187">
        <v>1</v>
      </c>
      <c r="AF4187" t="s">
        <v>361</v>
      </c>
      <c r="AG4187" t="s">
        <v>635</v>
      </c>
      <c r="AH4187" t="s">
        <v>88</v>
      </c>
      <c r="AI4187">
        <v>306</v>
      </c>
      <c r="AJ4187">
        <v>3</v>
      </c>
      <c r="AK4187" t="s">
        <v>51</v>
      </c>
      <c r="AL4187">
        <v>4202</v>
      </c>
      <c r="AM4187">
        <v>-77.018484797088604</v>
      </c>
      <c r="AN4187">
        <v>38.919320022976898</v>
      </c>
      <c r="AO4187" t="b">
        <f t="shared" si="130"/>
        <v>1</v>
      </c>
      <c r="AP4187">
        <f t="shared" si="131"/>
        <v>1</v>
      </c>
    </row>
    <row r="4188" spans="1:42">
      <c r="A4188">
        <v>187959</v>
      </c>
      <c r="B4188" t="s">
        <v>13746</v>
      </c>
      <c r="C4188" t="s">
        <v>13747</v>
      </c>
      <c r="D4188">
        <v>10196499</v>
      </c>
      <c r="E4188" t="s">
        <v>1663</v>
      </c>
      <c r="I4188" t="s">
        <v>13748</v>
      </c>
      <c r="J4188" t="s">
        <v>174</v>
      </c>
      <c r="K4188" s="6">
        <v>0.29166666666666669</v>
      </c>
      <c r="L4188" s="8">
        <v>0.375</v>
      </c>
      <c r="M4188" t="s">
        <v>683</v>
      </c>
      <c r="N4188" t="s">
        <v>683</v>
      </c>
      <c r="O4188" t="s">
        <v>13747</v>
      </c>
      <c r="P4188" t="s">
        <v>13749</v>
      </c>
      <c r="Q4188" t="s">
        <v>13747</v>
      </c>
      <c r="R4188" t="s">
        <v>165</v>
      </c>
      <c r="S4188" t="s">
        <v>56</v>
      </c>
      <c r="T4188" t="s">
        <v>46</v>
      </c>
      <c r="U4188" t="s">
        <v>47</v>
      </c>
      <c r="V4188" t="s">
        <v>1686</v>
      </c>
      <c r="W4188">
        <v>38.919607999999997</v>
      </c>
      <c r="X4188">
        <v>-77.020645000000002</v>
      </c>
      <c r="Y4188">
        <v>398209.69</v>
      </c>
      <c r="Z4188">
        <v>139082.14000000001</v>
      </c>
      <c r="AB4188">
        <v>0</v>
      </c>
      <c r="AC4188">
        <v>477046</v>
      </c>
      <c r="AD4188">
        <v>410400</v>
      </c>
      <c r="AE4188">
        <v>1</v>
      </c>
      <c r="AF4188" t="s">
        <v>361</v>
      </c>
      <c r="AG4188" t="s">
        <v>983</v>
      </c>
      <c r="AH4188" t="s">
        <v>88</v>
      </c>
      <c r="AI4188">
        <v>306</v>
      </c>
      <c r="AJ4188">
        <v>3</v>
      </c>
      <c r="AK4188" t="s">
        <v>51</v>
      </c>
      <c r="AL4188">
        <v>4202</v>
      </c>
      <c r="AM4188">
        <v>-77.020647004919994</v>
      </c>
      <c r="AN4188">
        <v>38.919615674584499</v>
      </c>
      <c r="AO4188" t="b">
        <f t="shared" si="130"/>
        <v>1</v>
      </c>
      <c r="AP4188">
        <f t="shared" si="131"/>
        <v>1</v>
      </c>
    </row>
    <row r="4189" spans="1:42">
      <c r="A4189">
        <v>187958</v>
      </c>
      <c r="B4189" t="s">
        <v>13746</v>
      </c>
      <c r="C4189" t="s">
        <v>13747</v>
      </c>
      <c r="D4189">
        <v>10196499</v>
      </c>
      <c r="E4189" t="s">
        <v>1663</v>
      </c>
      <c r="I4189" t="s">
        <v>13748</v>
      </c>
      <c r="J4189" t="s">
        <v>174</v>
      </c>
      <c r="K4189" s="6">
        <v>0.29166666666666669</v>
      </c>
      <c r="L4189" s="8">
        <v>0.375</v>
      </c>
      <c r="M4189" t="s">
        <v>683</v>
      </c>
      <c r="N4189" t="s">
        <v>683</v>
      </c>
      <c r="O4189" t="s">
        <v>13747</v>
      </c>
      <c r="P4189" t="s">
        <v>13749</v>
      </c>
      <c r="Q4189" t="s">
        <v>13747</v>
      </c>
      <c r="R4189" t="s">
        <v>165</v>
      </c>
      <c r="S4189" t="s">
        <v>56</v>
      </c>
      <c r="T4189" t="s">
        <v>46</v>
      </c>
      <c r="U4189" t="s">
        <v>47</v>
      </c>
      <c r="V4189" t="s">
        <v>1673</v>
      </c>
      <c r="W4189">
        <v>38.921776000000001</v>
      </c>
      <c r="X4189">
        <v>-77.020985999999994</v>
      </c>
      <c r="Y4189">
        <v>398180.16</v>
      </c>
      <c r="Z4189">
        <v>139322.88</v>
      </c>
      <c r="AB4189">
        <v>0</v>
      </c>
      <c r="AC4189">
        <v>475904</v>
      </c>
      <c r="AD4189">
        <v>409412</v>
      </c>
      <c r="AE4189">
        <v>1</v>
      </c>
      <c r="AF4189" t="s">
        <v>361</v>
      </c>
      <c r="AG4189" t="s">
        <v>983</v>
      </c>
      <c r="AH4189" t="s">
        <v>88</v>
      </c>
      <c r="AI4189">
        <v>306</v>
      </c>
      <c r="AJ4189">
        <v>3</v>
      </c>
      <c r="AK4189" t="s">
        <v>51</v>
      </c>
      <c r="AL4189">
        <v>4202</v>
      </c>
      <c r="AM4189">
        <v>-77.020988164459197</v>
      </c>
      <c r="AN4189">
        <v>38.9217842783343</v>
      </c>
      <c r="AO4189" t="b">
        <f t="shared" si="130"/>
        <v>1</v>
      </c>
      <c r="AP4189">
        <f t="shared" si="131"/>
        <v>1</v>
      </c>
    </row>
    <row r="4190" spans="1:42">
      <c r="A4190">
        <v>187964</v>
      </c>
      <c r="B4190" t="s">
        <v>13744</v>
      </c>
      <c r="C4190" t="s">
        <v>5323</v>
      </c>
      <c r="D4190">
        <v>10196548</v>
      </c>
      <c r="E4190" t="s">
        <v>1806</v>
      </c>
      <c r="F4190" t="s">
        <v>5324</v>
      </c>
      <c r="H4190">
        <v>103999</v>
      </c>
      <c r="I4190" t="s">
        <v>13745</v>
      </c>
      <c r="J4190" t="s">
        <v>174</v>
      </c>
      <c r="K4190" s="6">
        <v>0.29166666666666669</v>
      </c>
      <c r="L4190" s="8">
        <v>0.70833333333333337</v>
      </c>
      <c r="M4190" t="s">
        <v>174</v>
      </c>
      <c r="N4190" t="s">
        <v>683</v>
      </c>
      <c r="O4190" t="s">
        <v>5326</v>
      </c>
      <c r="P4190" t="s">
        <v>5327</v>
      </c>
      <c r="Q4190" t="s">
        <v>5326</v>
      </c>
      <c r="R4190" t="s">
        <v>165</v>
      </c>
      <c r="S4190" t="s">
        <v>56</v>
      </c>
      <c r="T4190" t="s">
        <v>46</v>
      </c>
      <c r="U4190" t="s">
        <v>47</v>
      </c>
      <c r="V4190" t="s">
        <v>5328</v>
      </c>
      <c r="W4190">
        <v>38.939135</v>
      </c>
      <c r="X4190">
        <v>-77.024527000000006</v>
      </c>
      <c r="Y4190">
        <v>397873.61</v>
      </c>
      <c r="Z4190">
        <v>141249.81</v>
      </c>
      <c r="AA4190">
        <v>20011</v>
      </c>
      <c r="AB4190">
        <v>252538</v>
      </c>
      <c r="AC4190">
        <v>95720</v>
      </c>
      <c r="AD4190">
        <v>95720</v>
      </c>
      <c r="AE4190">
        <v>4</v>
      </c>
      <c r="AF4190" t="s">
        <v>445</v>
      </c>
      <c r="AG4190" t="s">
        <v>2128</v>
      </c>
      <c r="AH4190" t="s">
        <v>188</v>
      </c>
      <c r="AI4190">
        <v>407</v>
      </c>
      <c r="AJ4190">
        <v>18</v>
      </c>
      <c r="AK4190" t="s">
        <v>51</v>
      </c>
      <c r="AL4190">
        <v>4095</v>
      </c>
      <c r="AM4190">
        <v>-77.024529183328099</v>
      </c>
      <c r="AN4190">
        <v>38.9391419717494</v>
      </c>
      <c r="AO4190" t="b">
        <f t="shared" si="130"/>
        <v>0</v>
      </c>
      <c r="AP4190">
        <f t="shared" si="131"/>
        <v>0</v>
      </c>
    </row>
    <row r="4191" spans="1:42">
      <c r="A4191">
        <v>187965</v>
      </c>
      <c r="B4191" t="s">
        <v>13741</v>
      </c>
      <c r="C4191" t="s">
        <v>5457</v>
      </c>
      <c r="D4191">
        <v>10196549</v>
      </c>
      <c r="E4191" t="s">
        <v>2388</v>
      </c>
      <c r="I4191" t="s">
        <v>13742</v>
      </c>
      <c r="J4191" t="s">
        <v>174</v>
      </c>
      <c r="K4191" s="6">
        <v>0.29166666666666669</v>
      </c>
      <c r="L4191" s="8">
        <v>0.70833333333333337</v>
      </c>
      <c r="M4191" t="s">
        <v>683</v>
      </c>
      <c r="N4191" t="s">
        <v>683</v>
      </c>
      <c r="O4191" t="s">
        <v>9597</v>
      </c>
      <c r="P4191" t="s">
        <v>9598</v>
      </c>
      <c r="Q4191" t="s">
        <v>5459</v>
      </c>
      <c r="R4191" t="s">
        <v>165</v>
      </c>
      <c r="S4191" t="s">
        <v>56</v>
      </c>
      <c r="T4191" t="s">
        <v>46</v>
      </c>
      <c r="U4191" t="s">
        <v>47</v>
      </c>
      <c r="V4191" t="s">
        <v>13743</v>
      </c>
      <c r="W4191">
        <v>38.909317000000001</v>
      </c>
      <c r="X4191">
        <v>-77.019571999999997</v>
      </c>
      <c r="Y4191">
        <v>398302.51</v>
      </c>
      <c r="Z4191">
        <v>137939.73000000001</v>
      </c>
      <c r="AA4191">
        <v>20001</v>
      </c>
      <c r="AB4191">
        <v>279812</v>
      </c>
      <c r="AC4191">
        <v>122312</v>
      </c>
      <c r="AD4191">
        <v>122312</v>
      </c>
      <c r="AE4191">
        <v>6</v>
      </c>
      <c r="AF4191" t="s">
        <v>61</v>
      </c>
      <c r="AG4191" t="s">
        <v>1069</v>
      </c>
      <c r="AH4191" t="s">
        <v>88</v>
      </c>
      <c r="AI4191">
        <v>308</v>
      </c>
      <c r="AJ4191">
        <v>7</v>
      </c>
      <c r="AK4191" t="s">
        <v>51</v>
      </c>
      <c r="AL4191">
        <v>4105</v>
      </c>
      <c r="AM4191">
        <v>-77.019573838609304</v>
      </c>
      <c r="AN4191">
        <v>38.909324645185301</v>
      </c>
      <c r="AO4191" t="b">
        <f t="shared" si="130"/>
        <v>1</v>
      </c>
      <c r="AP4191">
        <f t="shared" si="131"/>
        <v>1</v>
      </c>
    </row>
    <row r="4192" spans="1:42">
      <c r="A4192">
        <v>187966</v>
      </c>
      <c r="B4192" t="s">
        <v>13739</v>
      </c>
      <c r="C4192" t="s">
        <v>13735</v>
      </c>
      <c r="D4192">
        <v>10196550</v>
      </c>
      <c r="E4192" t="s">
        <v>201</v>
      </c>
      <c r="I4192" t="s">
        <v>13740</v>
      </c>
      <c r="J4192" t="s">
        <v>174</v>
      </c>
      <c r="K4192" s="6">
        <v>0.29166666666666669</v>
      </c>
      <c r="L4192" s="8">
        <v>0.70833333333333337</v>
      </c>
      <c r="M4192" t="s">
        <v>55</v>
      </c>
      <c r="N4192" t="s">
        <v>683</v>
      </c>
      <c r="O4192" t="s">
        <v>13735</v>
      </c>
      <c r="P4192" t="s">
        <v>13737</v>
      </c>
      <c r="Q4192" t="s">
        <v>13735</v>
      </c>
      <c r="R4192" t="s">
        <v>165</v>
      </c>
      <c r="S4192" t="s">
        <v>56</v>
      </c>
      <c r="T4192" t="s">
        <v>46</v>
      </c>
      <c r="U4192" t="s">
        <v>47</v>
      </c>
      <c r="V4192" t="s">
        <v>12558</v>
      </c>
      <c r="W4192">
        <v>38.888046000000003</v>
      </c>
      <c r="X4192">
        <v>-76.986780999999993</v>
      </c>
      <c r="Y4192">
        <v>401146.85</v>
      </c>
      <c r="Z4192">
        <v>135578.35999999999</v>
      </c>
      <c r="AA4192">
        <v>20003</v>
      </c>
      <c r="AB4192">
        <v>66142</v>
      </c>
      <c r="AC4192">
        <v>40838</v>
      </c>
      <c r="AD4192">
        <v>40838</v>
      </c>
      <c r="AE4192">
        <v>6</v>
      </c>
      <c r="AF4192" t="s">
        <v>72</v>
      </c>
      <c r="AG4192" t="s">
        <v>646</v>
      </c>
      <c r="AH4192" t="s">
        <v>63</v>
      </c>
      <c r="AI4192">
        <v>108</v>
      </c>
      <c r="AJ4192">
        <v>26</v>
      </c>
      <c r="AK4192" t="s">
        <v>51</v>
      </c>
      <c r="AL4192">
        <v>4059</v>
      </c>
      <c r="AM4192">
        <v>-76.986783385921498</v>
      </c>
      <c r="AN4192">
        <v>38.888053460996701</v>
      </c>
      <c r="AO4192" t="b">
        <f t="shared" si="130"/>
        <v>1</v>
      </c>
      <c r="AP4192">
        <f t="shared" si="131"/>
        <v>1</v>
      </c>
    </row>
    <row r="4193" spans="1:42">
      <c r="A4193">
        <v>187967</v>
      </c>
      <c r="B4193" t="s">
        <v>13734</v>
      </c>
      <c r="C4193" t="s">
        <v>13735</v>
      </c>
      <c r="D4193">
        <v>10196554</v>
      </c>
      <c r="E4193" t="s">
        <v>201</v>
      </c>
      <c r="I4193" t="s">
        <v>13736</v>
      </c>
      <c r="J4193" t="s">
        <v>174</v>
      </c>
      <c r="K4193" s="6">
        <v>0.29166666666666669</v>
      </c>
      <c r="L4193" s="8">
        <v>0.70833333333333337</v>
      </c>
      <c r="M4193" t="s">
        <v>55</v>
      </c>
      <c r="N4193" t="s">
        <v>683</v>
      </c>
      <c r="O4193" t="s">
        <v>13735</v>
      </c>
      <c r="P4193" t="s">
        <v>13737</v>
      </c>
      <c r="Q4193" t="s">
        <v>13735</v>
      </c>
      <c r="R4193" t="s">
        <v>165</v>
      </c>
      <c r="S4193" t="s">
        <v>56</v>
      </c>
      <c r="T4193" t="s">
        <v>46</v>
      </c>
      <c r="U4193" t="s">
        <v>47</v>
      </c>
      <c r="V4193" t="s">
        <v>13738</v>
      </c>
      <c r="W4193">
        <v>38.935397999999999</v>
      </c>
      <c r="X4193">
        <v>-77.059182000000007</v>
      </c>
      <c r="Y4193">
        <v>394868.86</v>
      </c>
      <c r="Z4193">
        <v>140836.44</v>
      </c>
      <c r="AA4193">
        <v>20008</v>
      </c>
      <c r="AB4193">
        <v>220978</v>
      </c>
      <c r="AC4193">
        <v>64348</v>
      </c>
      <c r="AD4193">
        <v>64348</v>
      </c>
      <c r="AE4193">
        <v>3</v>
      </c>
      <c r="AF4193" t="s">
        <v>168</v>
      </c>
      <c r="AG4193" t="s">
        <v>602</v>
      </c>
      <c r="AH4193" t="s">
        <v>50</v>
      </c>
      <c r="AI4193">
        <v>203</v>
      </c>
      <c r="AJ4193">
        <v>15</v>
      </c>
      <c r="AK4193" t="s">
        <v>51</v>
      </c>
      <c r="AL4193">
        <v>4069</v>
      </c>
      <c r="AM4193">
        <v>-77.059184447405201</v>
      </c>
      <c r="AN4193">
        <v>38.935405800374703</v>
      </c>
      <c r="AO4193" t="b">
        <f t="shared" si="130"/>
        <v>1</v>
      </c>
      <c r="AP4193">
        <f t="shared" si="131"/>
        <v>1</v>
      </c>
    </row>
    <row r="4194" spans="1:42">
      <c r="A4194">
        <v>187968</v>
      </c>
      <c r="B4194" t="s">
        <v>13619</v>
      </c>
      <c r="C4194" t="s">
        <v>2138</v>
      </c>
      <c r="D4194">
        <v>10196564</v>
      </c>
      <c r="E4194" t="s">
        <v>81</v>
      </c>
      <c r="I4194" t="s">
        <v>13620</v>
      </c>
      <c r="J4194" t="s">
        <v>174</v>
      </c>
      <c r="K4194" s="6">
        <v>0.16666666666666666</v>
      </c>
      <c r="L4194" s="8">
        <v>0.875</v>
      </c>
      <c r="M4194" t="s">
        <v>683</v>
      </c>
      <c r="N4194" t="s">
        <v>683</v>
      </c>
      <c r="Q4194" t="s">
        <v>2140</v>
      </c>
      <c r="R4194" t="s">
        <v>165</v>
      </c>
      <c r="S4194" t="s">
        <v>56</v>
      </c>
      <c r="T4194" t="s">
        <v>46</v>
      </c>
      <c r="U4194" t="s">
        <v>47</v>
      </c>
      <c r="V4194" t="s">
        <v>13621</v>
      </c>
      <c r="W4194">
        <v>38.902191999999999</v>
      </c>
      <c r="X4194">
        <v>-77.038021999999998</v>
      </c>
      <c r="Y4194">
        <v>396701.89</v>
      </c>
      <c r="Z4194">
        <v>137149.29999999999</v>
      </c>
      <c r="AA4194">
        <v>20006</v>
      </c>
      <c r="AB4194">
        <v>243311</v>
      </c>
      <c r="AC4194">
        <v>86241</v>
      </c>
      <c r="AD4194">
        <v>86241</v>
      </c>
      <c r="AE4194">
        <v>2</v>
      </c>
      <c r="AF4194" t="s">
        <v>86</v>
      </c>
      <c r="AG4194" t="s">
        <v>90</v>
      </c>
      <c r="AH4194" t="s">
        <v>50</v>
      </c>
      <c r="AI4194">
        <v>207</v>
      </c>
      <c r="AJ4194">
        <v>6</v>
      </c>
      <c r="AK4194" t="s">
        <v>524</v>
      </c>
      <c r="AL4194">
        <v>4093</v>
      </c>
      <c r="AM4194">
        <v>-77.038024712973595</v>
      </c>
      <c r="AN4194">
        <v>38.902199625517198</v>
      </c>
      <c r="AO4194" t="b">
        <f t="shared" si="130"/>
        <v>0</v>
      </c>
      <c r="AP4194">
        <f t="shared" si="131"/>
        <v>0</v>
      </c>
    </row>
    <row r="4195" spans="1:42">
      <c r="A4195">
        <v>187969</v>
      </c>
      <c r="B4195" t="s">
        <v>13730</v>
      </c>
      <c r="C4195" t="s">
        <v>13731</v>
      </c>
      <c r="D4195">
        <v>10196569</v>
      </c>
      <c r="E4195" t="s">
        <v>201</v>
      </c>
      <c r="I4195" t="s">
        <v>13732</v>
      </c>
      <c r="J4195" t="s">
        <v>174</v>
      </c>
      <c r="K4195" s="6">
        <v>0.29166666666666669</v>
      </c>
      <c r="L4195" s="8">
        <v>0.375</v>
      </c>
      <c r="M4195" t="s">
        <v>55</v>
      </c>
      <c r="N4195" t="s">
        <v>683</v>
      </c>
      <c r="Q4195" t="s">
        <v>13731</v>
      </c>
      <c r="R4195" t="s">
        <v>165</v>
      </c>
      <c r="S4195" t="s">
        <v>56</v>
      </c>
      <c r="T4195" t="s">
        <v>46</v>
      </c>
      <c r="U4195" t="s">
        <v>47</v>
      </c>
      <c r="V4195" t="s">
        <v>13733</v>
      </c>
      <c r="W4195">
        <v>38.920504999999999</v>
      </c>
      <c r="X4195">
        <v>-77.080029999999994</v>
      </c>
      <c r="Y4195">
        <v>393059.87</v>
      </c>
      <c r="Z4195">
        <v>139184.51</v>
      </c>
      <c r="AA4195">
        <v>20007</v>
      </c>
      <c r="AB4195">
        <v>270838</v>
      </c>
      <c r="AC4195">
        <v>113334</v>
      </c>
      <c r="AD4195">
        <v>113334</v>
      </c>
      <c r="AE4195">
        <v>3</v>
      </c>
      <c r="AF4195" t="s">
        <v>294</v>
      </c>
      <c r="AG4195" t="s">
        <v>295</v>
      </c>
      <c r="AH4195" t="s">
        <v>50</v>
      </c>
      <c r="AI4195">
        <v>204</v>
      </c>
      <c r="AJ4195">
        <v>14</v>
      </c>
      <c r="AK4195" t="s">
        <v>51</v>
      </c>
      <c r="AL4195">
        <v>4099</v>
      </c>
      <c r="AM4195">
        <v>-77.080032480895198</v>
      </c>
      <c r="AN4195">
        <v>38.920512274115502</v>
      </c>
      <c r="AO4195" t="b">
        <f t="shared" si="130"/>
        <v>1</v>
      </c>
      <c r="AP4195">
        <f t="shared" si="131"/>
        <v>1</v>
      </c>
    </row>
    <row r="4196" spans="1:42">
      <c r="A4196">
        <v>188008</v>
      </c>
      <c r="B4196" t="s">
        <v>13726</v>
      </c>
      <c r="C4196" t="s">
        <v>9769</v>
      </c>
      <c r="D4196">
        <v>10196578</v>
      </c>
      <c r="E4196" t="s">
        <v>201</v>
      </c>
      <c r="I4196" t="s">
        <v>13727</v>
      </c>
      <c r="J4196" t="s">
        <v>174</v>
      </c>
      <c r="K4196" s="6">
        <v>0.29166666666666669</v>
      </c>
      <c r="L4196" s="8">
        <v>0.79166666666666663</v>
      </c>
      <c r="M4196" t="s">
        <v>683</v>
      </c>
      <c r="N4196" t="s">
        <v>683</v>
      </c>
      <c r="O4196" t="s">
        <v>9769</v>
      </c>
      <c r="P4196" t="s">
        <v>13728</v>
      </c>
      <c r="Q4196" t="s">
        <v>9769</v>
      </c>
      <c r="R4196" t="s">
        <v>165</v>
      </c>
      <c r="S4196" t="s">
        <v>56</v>
      </c>
      <c r="T4196" t="s">
        <v>46</v>
      </c>
      <c r="U4196" t="s">
        <v>47</v>
      </c>
      <c r="V4196" t="s">
        <v>13729</v>
      </c>
      <c r="W4196">
        <v>38.904052999999998</v>
      </c>
      <c r="X4196">
        <v>-76.987229999999997</v>
      </c>
      <c r="Y4196">
        <v>401107.65</v>
      </c>
      <c r="Z4196">
        <v>137355.29</v>
      </c>
      <c r="AA4196">
        <v>20002</v>
      </c>
      <c r="AB4196">
        <v>69345</v>
      </c>
      <c r="AC4196">
        <v>43731</v>
      </c>
      <c r="AD4196">
        <v>43731</v>
      </c>
      <c r="AE4196">
        <v>5</v>
      </c>
      <c r="AF4196" t="s">
        <v>1208</v>
      </c>
      <c r="AG4196" t="s">
        <v>9773</v>
      </c>
      <c r="AH4196" t="s">
        <v>410</v>
      </c>
      <c r="AI4196">
        <v>506</v>
      </c>
      <c r="AJ4196">
        <v>23</v>
      </c>
      <c r="AK4196" t="s">
        <v>51</v>
      </c>
      <c r="AL4196">
        <v>4060</v>
      </c>
      <c r="AM4196">
        <v>-76.987232351431302</v>
      </c>
      <c r="AN4196">
        <v>38.904060747953203</v>
      </c>
      <c r="AO4196" t="b">
        <f t="shared" si="130"/>
        <v>1</v>
      </c>
      <c r="AP4196">
        <f t="shared" si="131"/>
        <v>1</v>
      </c>
    </row>
    <row r="4197" spans="1:42">
      <c r="A4197">
        <v>188009</v>
      </c>
      <c r="B4197" t="s">
        <v>13518</v>
      </c>
      <c r="C4197" t="s">
        <v>1031</v>
      </c>
      <c r="D4197">
        <v>10196582</v>
      </c>
      <c r="E4197" t="s">
        <v>81</v>
      </c>
      <c r="I4197" t="s">
        <v>13519</v>
      </c>
      <c r="J4197" t="s">
        <v>174</v>
      </c>
      <c r="K4197" s="6">
        <v>0.29166666666666669</v>
      </c>
      <c r="L4197" s="8">
        <v>0.79166666666666663</v>
      </c>
      <c r="M4197" t="s">
        <v>683</v>
      </c>
      <c r="N4197" t="s">
        <v>683</v>
      </c>
      <c r="Q4197" t="s">
        <v>2813</v>
      </c>
      <c r="R4197" t="s">
        <v>165</v>
      </c>
      <c r="S4197" t="s">
        <v>56</v>
      </c>
      <c r="T4197" t="s">
        <v>46</v>
      </c>
      <c r="U4197" t="s">
        <v>47</v>
      </c>
      <c r="V4197" t="s">
        <v>13520</v>
      </c>
      <c r="W4197">
        <v>38.896132000000001</v>
      </c>
      <c r="X4197">
        <v>-77.024974999999998</v>
      </c>
      <c r="Y4197">
        <v>397833.44472999999</v>
      </c>
      <c r="Z4197">
        <v>136476.16469999999</v>
      </c>
      <c r="AB4197">
        <v>0</v>
      </c>
      <c r="AC4197">
        <v>455162</v>
      </c>
      <c r="AD4197">
        <v>391190</v>
      </c>
      <c r="AE4197">
        <v>2</v>
      </c>
      <c r="AF4197" t="s">
        <v>61</v>
      </c>
      <c r="AG4197" t="s">
        <v>62</v>
      </c>
      <c r="AH4197" t="s">
        <v>63</v>
      </c>
      <c r="AI4197">
        <v>101</v>
      </c>
      <c r="AJ4197">
        <v>8</v>
      </c>
      <c r="AK4197" t="s">
        <v>64</v>
      </c>
      <c r="AL4197">
        <v>4193</v>
      </c>
      <c r="AM4197">
        <v>-77.024977403932894</v>
      </c>
      <c r="AN4197">
        <v>38.896139297357003</v>
      </c>
      <c r="AO4197" t="b">
        <f t="shared" si="130"/>
        <v>0</v>
      </c>
      <c r="AP4197">
        <f t="shared" si="131"/>
        <v>0</v>
      </c>
    </row>
    <row r="4198" spans="1:42">
      <c r="A4198">
        <v>188010</v>
      </c>
      <c r="B4198" t="s">
        <v>13723</v>
      </c>
      <c r="C4198" t="s">
        <v>13724</v>
      </c>
      <c r="D4198">
        <v>10196590</v>
      </c>
      <c r="E4198" t="s">
        <v>201</v>
      </c>
      <c r="K4198" s="6">
        <v>0.29166666666666669</v>
      </c>
      <c r="L4198" s="8">
        <v>0.79166666666666663</v>
      </c>
      <c r="M4198" t="s">
        <v>55</v>
      </c>
      <c r="N4198" t="s">
        <v>683</v>
      </c>
      <c r="Q4198" t="s">
        <v>13724</v>
      </c>
      <c r="R4198" t="s">
        <v>148</v>
      </c>
      <c r="S4198" t="s">
        <v>56</v>
      </c>
      <c r="T4198" t="s">
        <v>46</v>
      </c>
      <c r="U4198" t="s">
        <v>47</v>
      </c>
      <c r="V4198" t="s">
        <v>13725</v>
      </c>
      <c r="W4198">
        <v>38.925274999999999</v>
      </c>
      <c r="X4198">
        <v>-77.071150000000003</v>
      </c>
      <c r="Y4198">
        <v>393830.36</v>
      </c>
      <c r="Z4198">
        <v>139713.44</v>
      </c>
      <c r="AA4198">
        <v>20007</v>
      </c>
      <c r="AB4198">
        <v>262682</v>
      </c>
      <c r="AC4198">
        <v>105601</v>
      </c>
      <c r="AD4198">
        <v>105601</v>
      </c>
      <c r="AE4198">
        <v>3</v>
      </c>
      <c r="AF4198" t="s">
        <v>168</v>
      </c>
      <c r="AG4198" t="s">
        <v>169</v>
      </c>
      <c r="AH4198" t="s">
        <v>50</v>
      </c>
      <c r="AI4198">
        <v>204</v>
      </c>
      <c r="AJ4198">
        <v>14</v>
      </c>
      <c r="AK4198" t="s">
        <v>51</v>
      </c>
      <c r="AL4198">
        <v>4161</v>
      </c>
      <c r="AM4198">
        <v>-77.071152323741998</v>
      </c>
      <c r="AN4198">
        <v>38.925282792151101</v>
      </c>
      <c r="AO4198" t="b">
        <f t="shared" si="130"/>
        <v>1</v>
      </c>
      <c r="AP4198">
        <f t="shared" si="131"/>
        <v>1</v>
      </c>
    </row>
    <row r="4199" spans="1:42">
      <c r="A4199">
        <v>187658</v>
      </c>
      <c r="B4199" t="s">
        <v>13502</v>
      </c>
      <c r="C4199" t="s">
        <v>13503</v>
      </c>
      <c r="D4199">
        <v>10196592</v>
      </c>
      <c r="E4199" t="s">
        <v>201</v>
      </c>
      <c r="I4199" t="s">
        <v>13504</v>
      </c>
      <c r="J4199" t="s">
        <v>174</v>
      </c>
      <c r="K4199" s="6">
        <v>0.33333333333333331</v>
      </c>
      <c r="L4199" s="8">
        <v>0.70833333333333337</v>
      </c>
      <c r="M4199" t="s">
        <v>266</v>
      </c>
      <c r="N4199" t="s">
        <v>266</v>
      </c>
      <c r="Q4199" t="s">
        <v>13503</v>
      </c>
      <c r="R4199" t="s">
        <v>165</v>
      </c>
      <c r="S4199" t="s">
        <v>55</v>
      </c>
      <c r="T4199" t="s">
        <v>46</v>
      </c>
      <c r="U4199" t="s">
        <v>47</v>
      </c>
      <c r="V4199" t="s">
        <v>13505</v>
      </c>
      <c r="W4199">
        <v>38.884891000000003</v>
      </c>
      <c r="X4199">
        <v>-77.006190000000004</v>
      </c>
      <c r="Y4199">
        <v>399462.98</v>
      </c>
      <c r="Z4199">
        <v>135228.07999999999</v>
      </c>
      <c r="AA4199">
        <v>20003</v>
      </c>
      <c r="AB4199">
        <v>13657</v>
      </c>
      <c r="AC4199">
        <v>7463</v>
      </c>
      <c r="AD4199">
        <v>7463</v>
      </c>
      <c r="AE4199">
        <v>6</v>
      </c>
      <c r="AF4199" t="s">
        <v>72</v>
      </c>
      <c r="AG4199" t="s">
        <v>73</v>
      </c>
      <c r="AH4199" t="s">
        <v>63</v>
      </c>
      <c r="AI4199">
        <v>106</v>
      </c>
      <c r="AJ4199">
        <v>26</v>
      </c>
      <c r="AK4199" t="s">
        <v>74</v>
      </c>
      <c r="AL4199">
        <v>50</v>
      </c>
      <c r="AM4199">
        <v>-77.006191843674202</v>
      </c>
      <c r="AN4199">
        <v>38.884898588274602</v>
      </c>
      <c r="AO4199" t="b">
        <f t="shared" si="130"/>
        <v>1</v>
      </c>
      <c r="AP4199">
        <f t="shared" si="131"/>
        <v>1</v>
      </c>
    </row>
    <row r="4200" spans="1:42">
      <c r="A4200">
        <v>188011</v>
      </c>
      <c r="B4200" t="s">
        <v>13719</v>
      </c>
      <c r="C4200" t="s">
        <v>13720</v>
      </c>
      <c r="D4200">
        <v>10196595</v>
      </c>
      <c r="E4200" t="s">
        <v>201</v>
      </c>
      <c r="I4200" t="s">
        <v>13721</v>
      </c>
      <c r="J4200" t="s">
        <v>174</v>
      </c>
      <c r="K4200" s="6">
        <v>0.29166666666666669</v>
      </c>
      <c r="L4200" s="8">
        <v>0.70833333333333337</v>
      </c>
      <c r="M4200" t="s">
        <v>683</v>
      </c>
      <c r="N4200" t="s">
        <v>683</v>
      </c>
      <c r="Q4200" t="s">
        <v>13720</v>
      </c>
      <c r="R4200" t="s">
        <v>165</v>
      </c>
      <c r="S4200" t="s">
        <v>56</v>
      </c>
      <c r="T4200" t="s">
        <v>46</v>
      </c>
      <c r="U4200" t="s">
        <v>47</v>
      </c>
      <c r="V4200" t="s">
        <v>13722</v>
      </c>
      <c r="W4200">
        <v>38.911121000000001</v>
      </c>
      <c r="X4200">
        <v>-77.060596000000004</v>
      </c>
      <c r="Y4200">
        <v>394744.46</v>
      </c>
      <c r="Z4200">
        <v>138141.53</v>
      </c>
      <c r="AA4200">
        <v>20007</v>
      </c>
      <c r="AB4200">
        <v>275890</v>
      </c>
      <c r="AC4200">
        <v>118395</v>
      </c>
      <c r="AD4200">
        <v>118395</v>
      </c>
      <c r="AE4200">
        <v>2</v>
      </c>
      <c r="AF4200" t="s">
        <v>49</v>
      </c>
      <c r="AG4200" s="2">
        <v>20000000</v>
      </c>
      <c r="AH4200" t="s">
        <v>50</v>
      </c>
      <c r="AI4200">
        <v>206</v>
      </c>
      <c r="AJ4200">
        <v>4</v>
      </c>
      <c r="AK4200" t="s">
        <v>51</v>
      </c>
      <c r="AL4200">
        <v>4102</v>
      </c>
      <c r="AM4200">
        <v>-77.060598632754704</v>
      </c>
      <c r="AN4200">
        <v>38.911128453475399</v>
      </c>
      <c r="AO4200" t="b">
        <f t="shared" si="130"/>
        <v>1</v>
      </c>
      <c r="AP4200">
        <f t="shared" si="131"/>
        <v>1</v>
      </c>
    </row>
    <row r="4201" spans="1:42">
      <c r="A4201">
        <v>188012</v>
      </c>
      <c r="B4201" t="s">
        <v>13715</v>
      </c>
      <c r="C4201" t="s">
        <v>13716</v>
      </c>
      <c r="D4201">
        <v>10196609</v>
      </c>
      <c r="E4201" t="s">
        <v>201</v>
      </c>
      <c r="I4201" t="s">
        <v>13717</v>
      </c>
      <c r="J4201" t="s">
        <v>174</v>
      </c>
      <c r="K4201" s="6">
        <v>0.29166666666666669</v>
      </c>
      <c r="L4201" s="8">
        <v>0.83333333333333337</v>
      </c>
      <c r="M4201" t="s">
        <v>683</v>
      </c>
      <c r="N4201" t="s">
        <v>683</v>
      </c>
      <c r="Q4201" t="s">
        <v>13716</v>
      </c>
      <c r="R4201" t="s">
        <v>165</v>
      </c>
      <c r="S4201" t="s">
        <v>56</v>
      </c>
      <c r="T4201" t="s">
        <v>46</v>
      </c>
      <c r="U4201" t="s">
        <v>47</v>
      </c>
      <c r="V4201" t="s">
        <v>13718</v>
      </c>
      <c r="W4201">
        <v>38.927419999999998</v>
      </c>
      <c r="X4201">
        <v>-77.038088000000002</v>
      </c>
      <c r="Y4201">
        <v>396697.37</v>
      </c>
      <c r="Z4201">
        <v>139949.76999999999</v>
      </c>
      <c r="AA4201">
        <v>20009</v>
      </c>
      <c r="AB4201">
        <v>236396</v>
      </c>
      <c r="AC4201">
        <v>79057</v>
      </c>
      <c r="AD4201">
        <v>79057</v>
      </c>
      <c r="AE4201">
        <v>1</v>
      </c>
      <c r="AF4201" t="s">
        <v>803</v>
      </c>
      <c r="AG4201" t="s">
        <v>3654</v>
      </c>
      <c r="AH4201" t="s">
        <v>188</v>
      </c>
      <c r="AI4201">
        <v>408</v>
      </c>
      <c r="AJ4201">
        <v>2</v>
      </c>
      <c r="AK4201" t="s">
        <v>51</v>
      </c>
      <c r="AL4201">
        <v>4146</v>
      </c>
      <c r="AM4201">
        <v>-77.038090293873495</v>
      </c>
      <c r="AN4201">
        <v>38.9274271811177</v>
      </c>
      <c r="AO4201" t="b">
        <f t="shared" ref="AO4201:AO4226" si="132">C4201=Q4201</f>
        <v>1</v>
      </c>
      <c r="AP4201">
        <f t="shared" si="131"/>
        <v>1</v>
      </c>
    </row>
    <row r="4202" spans="1:42">
      <c r="A4202">
        <v>188013</v>
      </c>
      <c r="B4202" t="s">
        <v>13712</v>
      </c>
      <c r="C4202" t="s">
        <v>13708</v>
      </c>
      <c r="D4202">
        <v>10196614</v>
      </c>
      <c r="E4202" t="s">
        <v>201</v>
      </c>
      <c r="I4202" t="s">
        <v>13713</v>
      </c>
      <c r="J4202" t="s">
        <v>174</v>
      </c>
      <c r="K4202" s="6">
        <v>0.29166666666666669</v>
      </c>
      <c r="L4202" s="8">
        <v>0.79166666666666663</v>
      </c>
      <c r="M4202" t="s">
        <v>683</v>
      </c>
      <c r="N4202" t="s">
        <v>683</v>
      </c>
      <c r="Q4202" t="s">
        <v>13714</v>
      </c>
      <c r="R4202" t="s">
        <v>165</v>
      </c>
      <c r="S4202" t="s">
        <v>56</v>
      </c>
      <c r="T4202" t="s">
        <v>46</v>
      </c>
      <c r="U4202" t="s">
        <v>47</v>
      </c>
      <c r="V4202" t="s">
        <v>2757</v>
      </c>
      <c r="W4202">
        <v>38.920724</v>
      </c>
      <c r="X4202">
        <v>-77.038854000000001</v>
      </c>
      <c r="Y4202">
        <v>396630.59</v>
      </c>
      <c r="Z4202">
        <v>139206.6</v>
      </c>
      <c r="AB4202">
        <v>0</v>
      </c>
      <c r="AC4202">
        <v>476483</v>
      </c>
      <c r="AD4202">
        <v>409900</v>
      </c>
      <c r="AE4202">
        <v>1</v>
      </c>
      <c r="AF4202" t="s">
        <v>318</v>
      </c>
      <c r="AG4202" t="s">
        <v>865</v>
      </c>
      <c r="AH4202" t="s">
        <v>88</v>
      </c>
      <c r="AI4202">
        <v>303</v>
      </c>
      <c r="AJ4202">
        <v>1</v>
      </c>
      <c r="AK4202" t="s">
        <v>51</v>
      </c>
      <c r="AL4202">
        <v>4203</v>
      </c>
      <c r="AM4202">
        <v>-77.038856794490002</v>
      </c>
      <c r="AN4202">
        <v>38.920732214513997</v>
      </c>
      <c r="AO4202" t="b">
        <f t="shared" si="132"/>
        <v>0</v>
      </c>
      <c r="AP4202">
        <f t="shared" si="131"/>
        <v>0</v>
      </c>
    </row>
    <row r="4203" spans="1:42">
      <c r="A4203">
        <v>188014</v>
      </c>
      <c r="B4203" t="s">
        <v>13707</v>
      </c>
      <c r="C4203" t="s">
        <v>13708</v>
      </c>
      <c r="D4203">
        <v>10196619</v>
      </c>
      <c r="E4203" t="s">
        <v>201</v>
      </c>
      <c r="I4203" t="s">
        <v>13709</v>
      </c>
      <c r="J4203" t="s">
        <v>174</v>
      </c>
      <c r="K4203" s="6">
        <v>0.41666666666666669</v>
      </c>
      <c r="L4203" s="8">
        <v>0.70833333333333337</v>
      </c>
      <c r="M4203" t="s">
        <v>683</v>
      </c>
      <c r="N4203" t="s">
        <v>683</v>
      </c>
      <c r="Q4203" t="s">
        <v>13710</v>
      </c>
      <c r="R4203" t="s">
        <v>165</v>
      </c>
      <c r="S4203" t="s">
        <v>56</v>
      </c>
      <c r="T4203" t="s">
        <v>46</v>
      </c>
      <c r="U4203" t="s">
        <v>47</v>
      </c>
      <c r="V4203" t="s">
        <v>13711</v>
      </c>
      <c r="W4203">
        <v>38.913190999999998</v>
      </c>
      <c r="X4203">
        <v>-77.045896999999997</v>
      </c>
      <c r="Y4203">
        <v>396019.48</v>
      </c>
      <c r="Z4203">
        <v>138370.56</v>
      </c>
      <c r="AA4203">
        <v>20009</v>
      </c>
      <c r="AB4203">
        <v>242588</v>
      </c>
      <c r="AC4203">
        <v>85564</v>
      </c>
      <c r="AD4203">
        <v>85564</v>
      </c>
      <c r="AE4203">
        <v>2</v>
      </c>
      <c r="AF4203" t="s">
        <v>86</v>
      </c>
      <c r="AG4203" t="s">
        <v>709</v>
      </c>
      <c r="AH4203" t="s">
        <v>50</v>
      </c>
      <c r="AI4203">
        <v>208</v>
      </c>
      <c r="AJ4203">
        <v>6</v>
      </c>
      <c r="AK4203" t="s">
        <v>51</v>
      </c>
      <c r="AL4203">
        <v>4091</v>
      </c>
      <c r="AM4203">
        <v>-77.045898989526407</v>
      </c>
      <c r="AN4203">
        <v>38.913198333310902</v>
      </c>
      <c r="AO4203" t="b">
        <f t="shared" si="132"/>
        <v>0</v>
      </c>
      <c r="AP4203">
        <f t="shared" si="131"/>
        <v>0</v>
      </c>
    </row>
    <row r="4204" spans="1:42">
      <c r="A4204">
        <v>188015</v>
      </c>
      <c r="B4204" t="s">
        <v>13704</v>
      </c>
      <c r="C4204" t="s">
        <v>9383</v>
      </c>
      <c r="D4204">
        <v>10196648</v>
      </c>
      <c r="E4204" t="s">
        <v>2388</v>
      </c>
      <c r="I4204" t="s">
        <v>13705</v>
      </c>
      <c r="J4204" t="s">
        <v>266</v>
      </c>
      <c r="K4204" s="6">
        <v>0.375</v>
      </c>
      <c r="L4204" s="8">
        <v>0.58333333333333337</v>
      </c>
      <c r="M4204" t="s">
        <v>683</v>
      </c>
      <c r="N4204" t="s">
        <v>683</v>
      </c>
      <c r="O4204" t="s">
        <v>9385</v>
      </c>
      <c r="P4204" t="s">
        <v>9386</v>
      </c>
      <c r="Q4204" t="s">
        <v>9385</v>
      </c>
      <c r="R4204" t="s">
        <v>165</v>
      </c>
      <c r="S4204" t="s">
        <v>56</v>
      </c>
      <c r="T4204" t="s">
        <v>46</v>
      </c>
      <c r="U4204" t="s">
        <v>47</v>
      </c>
      <c r="V4204" t="s">
        <v>13706</v>
      </c>
      <c r="W4204">
        <v>38.924529</v>
      </c>
      <c r="X4204">
        <v>-77.020981000000006</v>
      </c>
      <c r="Y4204">
        <v>398180.62</v>
      </c>
      <c r="Z4204">
        <v>139628.4</v>
      </c>
      <c r="AA4204">
        <v>20059</v>
      </c>
      <c r="AB4204">
        <v>188381</v>
      </c>
      <c r="AC4204">
        <v>61120</v>
      </c>
      <c r="AD4204">
        <v>61120</v>
      </c>
      <c r="AE4204">
        <v>1</v>
      </c>
      <c r="AF4204" t="s">
        <v>361</v>
      </c>
      <c r="AG4204" t="s">
        <v>1667</v>
      </c>
      <c r="AH4204" t="s">
        <v>88</v>
      </c>
      <c r="AI4204">
        <v>306</v>
      </c>
      <c r="AJ4204">
        <v>3</v>
      </c>
      <c r="AK4204" t="s">
        <v>51</v>
      </c>
      <c r="AL4204">
        <v>4065</v>
      </c>
      <c r="AM4204">
        <v>-77.020983669789103</v>
      </c>
      <c r="AN4204">
        <v>38.9245365018092</v>
      </c>
      <c r="AO4204" t="b">
        <f t="shared" si="132"/>
        <v>0</v>
      </c>
      <c r="AP4204">
        <f t="shared" si="131"/>
        <v>0</v>
      </c>
    </row>
    <row r="4205" spans="1:42">
      <c r="A4205">
        <v>188016</v>
      </c>
      <c r="B4205" t="s">
        <v>13700</v>
      </c>
      <c r="C4205" t="s">
        <v>13701</v>
      </c>
      <c r="D4205">
        <v>10196657</v>
      </c>
      <c r="E4205" t="s">
        <v>201</v>
      </c>
      <c r="I4205" t="s">
        <v>13702</v>
      </c>
      <c r="J4205" t="s">
        <v>55</v>
      </c>
      <c r="K4205" s="6">
        <v>0.33333333333333331</v>
      </c>
      <c r="L4205" s="8">
        <v>0.70833333333333337</v>
      </c>
      <c r="M4205" t="s">
        <v>683</v>
      </c>
      <c r="N4205" t="s">
        <v>683</v>
      </c>
      <c r="Q4205" t="s">
        <v>13701</v>
      </c>
      <c r="R4205" t="s">
        <v>165</v>
      </c>
      <c r="S4205" t="s">
        <v>56</v>
      </c>
      <c r="T4205" t="s">
        <v>46</v>
      </c>
      <c r="U4205" t="s">
        <v>47</v>
      </c>
      <c r="V4205" t="s">
        <v>13703</v>
      </c>
      <c r="W4205">
        <v>38.911754999999999</v>
      </c>
      <c r="X4205">
        <v>-77.042775000000006</v>
      </c>
      <c r="Y4205">
        <v>396290.16</v>
      </c>
      <c r="Z4205">
        <v>138210.98000000001</v>
      </c>
      <c r="AA4205">
        <v>20009</v>
      </c>
      <c r="AB4205">
        <v>241233</v>
      </c>
      <c r="AC4205">
        <v>84496</v>
      </c>
      <c r="AD4205">
        <v>84496</v>
      </c>
      <c r="AE4205">
        <v>2</v>
      </c>
      <c r="AF4205" t="s">
        <v>86</v>
      </c>
      <c r="AG4205" t="s">
        <v>366</v>
      </c>
      <c r="AH4205" t="s">
        <v>50</v>
      </c>
      <c r="AI4205">
        <v>208</v>
      </c>
      <c r="AJ4205">
        <v>6</v>
      </c>
      <c r="AK4205" t="s">
        <v>51</v>
      </c>
      <c r="AL4205">
        <v>4089</v>
      </c>
      <c r="AM4205">
        <v>-77.042777098290699</v>
      </c>
      <c r="AN4205">
        <v>38.911761966946301</v>
      </c>
      <c r="AO4205" t="b">
        <f t="shared" si="132"/>
        <v>1</v>
      </c>
      <c r="AP4205">
        <f t="shared" si="131"/>
        <v>1</v>
      </c>
    </row>
    <row r="4206" spans="1:42">
      <c r="A4206">
        <v>188017</v>
      </c>
      <c r="B4206" t="s">
        <v>13697</v>
      </c>
      <c r="C4206" t="s">
        <v>13698</v>
      </c>
      <c r="D4206">
        <v>10196674</v>
      </c>
      <c r="E4206" t="s">
        <v>201</v>
      </c>
      <c r="K4206" s="6">
        <v>0.29166666666666669</v>
      </c>
      <c r="L4206" s="8">
        <v>0.70833333333333337</v>
      </c>
      <c r="M4206" t="s">
        <v>683</v>
      </c>
      <c r="N4206" t="s">
        <v>683</v>
      </c>
      <c r="Q4206" t="s">
        <v>13698</v>
      </c>
      <c r="R4206" t="s">
        <v>148</v>
      </c>
      <c r="S4206" t="s">
        <v>56</v>
      </c>
      <c r="T4206" t="s">
        <v>46</v>
      </c>
      <c r="U4206" t="s">
        <v>47</v>
      </c>
      <c r="V4206" t="s">
        <v>13699</v>
      </c>
      <c r="W4206">
        <v>38.914658000000003</v>
      </c>
      <c r="X4206">
        <v>-77.024203</v>
      </c>
      <c r="Y4206">
        <v>397900.95</v>
      </c>
      <c r="Z4206">
        <v>138532.67000000001</v>
      </c>
      <c r="AA4206">
        <v>20001</v>
      </c>
      <c r="AB4206">
        <v>239609</v>
      </c>
      <c r="AC4206">
        <v>82896</v>
      </c>
      <c r="AD4206">
        <v>82896</v>
      </c>
      <c r="AE4206">
        <v>1</v>
      </c>
      <c r="AF4206" t="s">
        <v>361</v>
      </c>
      <c r="AG4206" t="s">
        <v>591</v>
      </c>
      <c r="AH4206" t="s">
        <v>88</v>
      </c>
      <c r="AI4206">
        <v>305</v>
      </c>
      <c r="AJ4206">
        <v>3</v>
      </c>
      <c r="AK4206" t="s">
        <v>51</v>
      </c>
      <c r="AL4206">
        <v>4087</v>
      </c>
      <c r="AM4206">
        <v>-77.024205518562894</v>
      </c>
      <c r="AN4206">
        <v>38.914665183110998</v>
      </c>
      <c r="AO4206" t="b">
        <f t="shared" si="132"/>
        <v>1</v>
      </c>
      <c r="AP4206">
        <f t="shared" si="131"/>
        <v>1</v>
      </c>
    </row>
    <row r="4207" spans="1:42">
      <c r="A4207">
        <v>187798</v>
      </c>
      <c r="B4207" t="s">
        <v>13506</v>
      </c>
      <c r="C4207" t="s">
        <v>5792</v>
      </c>
      <c r="D4207">
        <v>10196681</v>
      </c>
      <c r="E4207" t="s">
        <v>2388</v>
      </c>
      <c r="I4207" t="s">
        <v>13507</v>
      </c>
      <c r="J4207" t="s">
        <v>174</v>
      </c>
      <c r="K4207" s="6">
        <v>0.41666666666666669</v>
      </c>
      <c r="L4207" s="8">
        <v>0.5</v>
      </c>
      <c r="M4207" t="s">
        <v>55</v>
      </c>
      <c r="N4207" t="s">
        <v>55</v>
      </c>
      <c r="Q4207" t="s">
        <v>5794</v>
      </c>
      <c r="R4207" t="s">
        <v>165</v>
      </c>
      <c r="S4207" t="s">
        <v>683</v>
      </c>
      <c r="T4207" t="s">
        <v>46</v>
      </c>
      <c r="U4207" t="s">
        <v>47</v>
      </c>
      <c r="V4207" t="s">
        <v>13310</v>
      </c>
      <c r="W4207">
        <v>38.896903000000002</v>
      </c>
      <c r="X4207">
        <v>-76.99521</v>
      </c>
      <c r="Y4207">
        <v>400415.49</v>
      </c>
      <c r="Z4207">
        <v>136561.45000000001</v>
      </c>
      <c r="AA4207">
        <v>20002</v>
      </c>
      <c r="AB4207">
        <v>11256</v>
      </c>
      <c r="AC4207">
        <v>6569</v>
      </c>
      <c r="AD4207">
        <v>6569</v>
      </c>
      <c r="AE4207">
        <v>6</v>
      </c>
      <c r="AF4207" t="s">
        <v>434</v>
      </c>
      <c r="AG4207" t="s">
        <v>1593</v>
      </c>
      <c r="AH4207" t="s">
        <v>63</v>
      </c>
      <c r="AI4207">
        <v>104</v>
      </c>
      <c r="AJ4207">
        <v>25</v>
      </c>
      <c r="AK4207" t="s">
        <v>51</v>
      </c>
      <c r="AL4207">
        <v>34</v>
      </c>
      <c r="AM4207">
        <v>-76.995212640998105</v>
      </c>
      <c r="AN4207">
        <v>38.896910151254502</v>
      </c>
      <c r="AO4207" t="b">
        <f t="shared" si="132"/>
        <v>0</v>
      </c>
      <c r="AP4207">
        <f t="shared" si="131"/>
        <v>0</v>
      </c>
    </row>
    <row r="4208" spans="1:42">
      <c r="A4208">
        <v>188018</v>
      </c>
      <c r="B4208" t="s">
        <v>13692</v>
      </c>
      <c r="C4208" t="s">
        <v>13693</v>
      </c>
      <c r="D4208">
        <v>10196682</v>
      </c>
      <c r="E4208" t="s">
        <v>201</v>
      </c>
      <c r="I4208" t="s">
        <v>13694</v>
      </c>
      <c r="J4208" t="s">
        <v>174</v>
      </c>
      <c r="K4208" s="6">
        <v>0.41666666666666669</v>
      </c>
      <c r="L4208" s="8">
        <v>0.70833333333333337</v>
      </c>
      <c r="M4208" t="s">
        <v>55</v>
      </c>
      <c r="N4208" t="s">
        <v>683</v>
      </c>
      <c r="O4208" t="s">
        <v>13693</v>
      </c>
      <c r="P4208" t="s">
        <v>13695</v>
      </c>
      <c r="Q4208" t="s">
        <v>13693</v>
      </c>
      <c r="R4208" t="s">
        <v>165</v>
      </c>
      <c r="S4208" t="s">
        <v>56</v>
      </c>
      <c r="T4208" t="s">
        <v>46</v>
      </c>
      <c r="U4208" t="s">
        <v>47</v>
      </c>
      <c r="V4208" t="s">
        <v>13696</v>
      </c>
      <c r="W4208">
        <v>38.892964999999997</v>
      </c>
      <c r="X4208">
        <v>-76.991343000000001</v>
      </c>
      <c r="Y4208">
        <v>400751.05</v>
      </c>
      <c r="Z4208">
        <v>136124.38</v>
      </c>
      <c r="AA4208">
        <v>20002</v>
      </c>
      <c r="AB4208">
        <v>74605</v>
      </c>
      <c r="AC4208">
        <v>48482</v>
      </c>
      <c r="AD4208">
        <v>48482</v>
      </c>
      <c r="AE4208">
        <v>6</v>
      </c>
      <c r="AF4208" t="s">
        <v>669</v>
      </c>
      <c r="AG4208" t="s">
        <v>670</v>
      </c>
      <c r="AH4208" t="s">
        <v>63</v>
      </c>
      <c r="AI4208">
        <v>107</v>
      </c>
      <c r="AJ4208">
        <v>25</v>
      </c>
      <c r="AK4208" t="s">
        <v>51</v>
      </c>
      <c r="AL4208">
        <v>4061</v>
      </c>
      <c r="AM4208">
        <v>-76.991344884975405</v>
      </c>
      <c r="AN4208">
        <v>38.892972641187299</v>
      </c>
      <c r="AO4208" t="b">
        <f t="shared" si="132"/>
        <v>1</v>
      </c>
      <c r="AP4208">
        <f t="shared" si="131"/>
        <v>1</v>
      </c>
    </row>
    <row r="4209" spans="1:42">
      <c r="A4209">
        <v>188019</v>
      </c>
      <c r="B4209" t="s">
        <v>13690</v>
      </c>
      <c r="C4209" t="s">
        <v>3734</v>
      </c>
      <c r="D4209">
        <v>10196684</v>
      </c>
      <c r="E4209" t="s">
        <v>201</v>
      </c>
      <c r="I4209" t="s">
        <v>13691</v>
      </c>
      <c r="J4209" t="s">
        <v>174</v>
      </c>
      <c r="K4209" s="6">
        <v>0.29166666666666669</v>
      </c>
      <c r="L4209" s="8">
        <v>0.70833333333333337</v>
      </c>
      <c r="M4209" t="s">
        <v>683</v>
      </c>
      <c r="N4209" t="s">
        <v>683</v>
      </c>
      <c r="Q4209" t="s">
        <v>3734</v>
      </c>
      <c r="R4209" t="s">
        <v>165</v>
      </c>
      <c r="S4209" t="s">
        <v>56</v>
      </c>
      <c r="T4209" t="s">
        <v>46</v>
      </c>
      <c r="U4209" t="s">
        <v>47</v>
      </c>
      <c r="V4209" t="s">
        <v>2510</v>
      </c>
      <c r="W4209">
        <v>38.918064000000001</v>
      </c>
      <c r="X4209">
        <v>-77.042422999999999</v>
      </c>
      <c r="Y4209">
        <v>396321</v>
      </c>
      <c r="Z4209">
        <v>138911.38</v>
      </c>
      <c r="AA4209">
        <v>20009</v>
      </c>
      <c r="AB4209">
        <v>235477</v>
      </c>
      <c r="AC4209">
        <v>78140</v>
      </c>
      <c r="AD4209">
        <v>78140</v>
      </c>
      <c r="AE4209">
        <v>1</v>
      </c>
      <c r="AF4209" t="s">
        <v>318</v>
      </c>
      <c r="AG4209" t="s">
        <v>319</v>
      </c>
      <c r="AH4209" t="s">
        <v>88</v>
      </c>
      <c r="AI4209">
        <v>303</v>
      </c>
      <c r="AJ4209">
        <v>1</v>
      </c>
      <c r="AK4209" t="s">
        <v>51</v>
      </c>
      <c r="AL4209">
        <v>4181</v>
      </c>
      <c r="AM4209">
        <v>-77.042425263419204</v>
      </c>
      <c r="AN4209">
        <v>38.918071534388297</v>
      </c>
      <c r="AO4209" t="b">
        <f t="shared" si="132"/>
        <v>1</v>
      </c>
      <c r="AP4209">
        <f t="shared" si="131"/>
        <v>1</v>
      </c>
    </row>
    <row r="4210" spans="1:42">
      <c r="A4210">
        <v>188020</v>
      </c>
      <c r="B4210" t="s">
        <v>13687</v>
      </c>
      <c r="C4210" t="s">
        <v>13688</v>
      </c>
      <c r="D4210">
        <v>10196695</v>
      </c>
      <c r="E4210" t="s">
        <v>201</v>
      </c>
      <c r="K4210" s="6">
        <v>0.29166666666666669</v>
      </c>
      <c r="L4210" s="8">
        <v>0.70833333333333337</v>
      </c>
      <c r="M4210" t="s">
        <v>683</v>
      </c>
      <c r="N4210" t="s">
        <v>683</v>
      </c>
      <c r="Q4210" t="s">
        <v>13688</v>
      </c>
      <c r="R4210" t="s">
        <v>148</v>
      </c>
      <c r="S4210" t="s">
        <v>56</v>
      </c>
      <c r="T4210" t="s">
        <v>46</v>
      </c>
      <c r="U4210" t="s">
        <v>47</v>
      </c>
      <c r="V4210" t="s">
        <v>13689</v>
      </c>
      <c r="W4210">
        <v>38.911481000000002</v>
      </c>
      <c r="X4210">
        <v>-77.034300999999999</v>
      </c>
      <c r="Y4210">
        <v>397025.08</v>
      </c>
      <c r="Z4210">
        <v>138180.34</v>
      </c>
      <c r="AA4210">
        <v>20009</v>
      </c>
      <c r="AB4210">
        <v>218350</v>
      </c>
      <c r="AC4210">
        <v>61464</v>
      </c>
      <c r="AD4210">
        <v>61464</v>
      </c>
      <c r="AE4210">
        <v>2</v>
      </c>
      <c r="AF4210" t="s">
        <v>97</v>
      </c>
      <c r="AG4210" t="s">
        <v>222</v>
      </c>
      <c r="AH4210" t="s">
        <v>88</v>
      </c>
      <c r="AI4210">
        <v>301</v>
      </c>
      <c r="AJ4210">
        <v>7</v>
      </c>
      <c r="AK4210" t="s">
        <v>51</v>
      </c>
      <c r="AL4210">
        <v>4184</v>
      </c>
      <c r="AM4210">
        <v>-77.034303267741805</v>
      </c>
      <c r="AN4210">
        <v>38.911488746546297</v>
      </c>
      <c r="AO4210" t="b">
        <f t="shared" si="132"/>
        <v>1</v>
      </c>
      <c r="AP4210">
        <f t="shared" si="131"/>
        <v>1</v>
      </c>
    </row>
    <row r="4211" spans="1:42">
      <c r="A4211">
        <v>187799</v>
      </c>
      <c r="B4211" t="s">
        <v>13508</v>
      </c>
      <c r="C4211" t="s">
        <v>13509</v>
      </c>
      <c r="D4211">
        <v>10196710</v>
      </c>
      <c r="E4211" t="s">
        <v>201</v>
      </c>
      <c r="K4211" s="6">
        <v>0.33333333333333331</v>
      </c>
      <c r="L4211" s="8">
        <v>0.70833333333333337</v>
      </c>
      <c r="M4211" t="s">
        <v>55</v>
      </c>
      <c r="N4211" t="s">
        <v>55</v>
      </c>
      <c r="Q4211" t="s">
        <v>13509</v>
      </c>
      <c r="R4211" t="s">
        <v>148</v>
      </c>
      <c r="S4211" t="s">
        <v>683</v>
      </c>
      <c r="T4211" t="s">
        <v>46</v>
      </c>
      <c r="U4211" t="s">
        <v>47</v>
      </c>
      <c r="V4211" t="s">
        <v>13510</v>
      </c>
      <c r="W4211">
        <v>38.899661000000002</v>
      </c>
      <c r="X4211">
        <v>-76.975381999999996</v>
      </c>
      <c r="Y4211">
        <v>402135.5</v>
      </c>
      <c r="Z4211">
        <v>136867.91</v>
      </c>
      <c r="AA4211">
        <v>20002</v>
      </c>
      <c r="AB4211">
        <v>53854</v>
      </c>
      <c r="AC4211">
        <v>23009</v>
      </c>
      <c r="AD4211">
        <v>23009</v>
      </c>
      <c r="AE4211">
        <v>5</v>
      </c>
      <c r="AF4211" t="s">
        <v>1208</v>
      </c>
      <c r="AG4211" t="s">
        <v>1209</v>
      </c>
      <c r="AH4211" t="s">
        <v>410</v>
      </c>
      <c r="AI4211">
        <v>507</v>
      </c>
      <c r="AJ4211">
        <v>23</v>
      </c>
      <c r="AK4211" t="s">
        <v>51</v>
      </c>
      <c r="AL4211">
        <v>108</v>
      </c>
      <c r="AM4211">
        <v>-76.9753839368869</v>
      </c>
      <c r="AN4211">
        <v>38.899668359192503</v>
      </c>
      <c r="AO4211" t="b">
        <f t="shared" si="132"/>
        <v>1</v>
      </c>
      <c r="AP4211">
        <f t="shared" si="131"/>
        <v>1</v>
      </c>
    </row>
    <row r="4212" spans="1:42">
      <c r="A4212">
        <v>187802</v>
      </c>
      <c r="B4212" t="s">
        <v>13685</v>
      </c>
      <c r="C4212" t="s">
        <v>5632</v>
      </c>
      <c r="D4212">
        <v>10196739</v>
      </c>
      <c r="E4212" t="s">
        <v>2496</v>
      </c>
      <c r="G4212" t="s">
        <v>3152</v>
      </c>
      <c r="I4212" t="s">
        <v>13686</v>
      </c>
      <c r="J4212" t="s">
        <v>174</v>
      </c>
      <c r="K4212" s="6">
        <v>0.29166666666666669</v>
      </c>
      <c r="L4212" s="8">
        <v>0.70833333333333337</v>
      </c>
      <c r="M4212" t="s">
        <v>55</v>
      </c>
      <c r="N4212" t="s">
        <v>55</v>
      </c>
      <c r="O4212" t="s">
        <v>2499</v>
      </c>
      <c r="P4212" t="s">
        <v>2500</v>
      </c>
      <c r="Q4212" t="s">
        <v>5634</v>
      </c>
      <c r="R4212" t="s">
        <v>165</v>
      </c>
      <c r="S4212" t="s">
        <v>683</v>
      </c>
      <c r="T4212" t="s">
        <v>46</v>
      </c>
      <c r="U4212" t="s">
        <v>47</v>
      </c>
      <c r="V4212" t="s">
        <v>6434</v>
      </c>
      <c r="W4212">
        <v>38.906055000000002</v>
      </c>
      <c r="X4212">
        <v>-77.015038000000004</v>
      </c>
      <c r="Y4212">
        <v>398695.66</v>
      </c>
      <c r="Z4212">
        <v>137577.54</v>
      </c>
      <c r="AB4212">
        <v>0</v>
      </c>
      <c r="AC4212">
        <v>478128</v>
      </c>
      <c r="AD4212">
        <v>411338</v>
      </c>
      <c r="AE4212">
        <v>6</v>
      </c>
      <c r="AF4212" t="s">
        <v>434</v>
      </c>
      <c r="AG4212" t="s">
        <v>714</v>
      </c>
      <c r="AH4212" t="s">
        <v>88</v>
      </c>
      <c r="AI4212">
        <v>308</v>
      </c>
      <c r="AJ4212">
        <v>21</v>
      </c>
      <c r="AK4212" t="s">
        <v>51</v>
      </c>
      <c r="AL4212">
        <v>4020</v>
      </c>
      <c r="AM4212">
        <v>-77.015040248108207</v>
      </c>
      <c r="AN4212">
        <v>38.906062583279102</v>
      </c>
      <c r="AO4212" t="b">
        <f t="shared" si="132"/>
        <v>0</v>
      </c>
      <c r="AP4212">
        <f t="shared" si="131"/>
        <v>0</v>
      </c>
    </row>
    <row r="4213" spans="1:42">
      <c r="A4213">
        <v>187801</v>
      </c>
      <c r="B4213" t="s">
        <v>13685</v>
      </c>
      <c r="C4213" t="s">
        <v>5632</v>
      </c>
      <c r="D4213">
        <v>10196739</v>
      </c>
      <c r="E4213" t="s">
        <v>2496</v>
      </c>
      <c r="G4213" t="s">
        <v>3152</v>
      </c>
      <c r="I4213" t="s">
        <v>13686</v>
      </c>
      <c r="J4213" t="s">
        <v>174</v>
      </c>
      <c r="K4213" s="6">
        <v>0.29166666666666669</v>
      </c>
      <c r="L4213" s="8">
        <v>0.70833333333333337</v>
      </c>
      <c r="M4213" t="s">
        <v>55</v>
      </c>
      <c r="N4213" t="s">
        <v>55</v>
      </c>
      <c r="O4213" t="s">
        <v>2499</v>
      </c>
      <c r="P4213" t="s">
        <v>2500</v>
      </c>
      <c r="Q4213" t="s">
        <v>5634</v>
      </c>
      <c r="R4213" t="s">
        <v>165</v>
      </c>
      <c r="S4213" t="s">
        <v>683</v>
      </c>
      <c r="T4213" t="s">
        <v>46</v>
      </c>
      <c r="U4213" t="s">
        <v>47</v>
      </c>
      <c r="V4213" t="s">
        <v>6429</v>
      </c>
      <c r="W4213">
        <v>38.906846000000002</v>
      </c>
      <c r="X4213">
        <v>-77.015311999999994</v>
      </c>
      <c r="Y4213">
        <v>398671.94</v>
      </c>
      <c r="Z4213">
        <v>137665.32999999999</v>
      </c>
      <c r="AB4213">
        <v>0</v>
      </c>
      <c r="AC4213">
        <v>478202</v>
      </c>
      <c r="AD4213">
        <v>411402</v>
      </c>
      <c r="AE4213">
        <v>6</v>
      </c>
      <c r="AF4213" t="s">
        <v>434</v>
      </c>
      <c r="AG4213" t="s">
        <v>714</v>
      </c>
      <c r="AH4213" t="s">
        <v>88</v>
      </c>
      <c r="AI4213">
        <v>308</v>
      </c>
      <c r="AJ4213">
        <v>7</v>
      </c>
      <c r="AK4213" t="s">
        <v>51</v>
      </c>
      <c r="AL4213">
        <v>4020</v>
      </c>
      <c r="AM4213">
        <v>-77.0153138899488</v>
      </c>
      <c r="AN4213">
        <v>38.906853390768902</v>
      </c>
      <c r="AO4213" t="b">
        <f t="shared" si="132"/>
        <v>0</v>
      </c>
      <c r="AP4213">
        <f t="shared" si="131"/>
        <v>0</v>
      </c>
    </row>
    <row r="4214" spans="1:42">
      <c r="A4214">
        <v>188021</v>
      </c>
      <c r="B4214" t="s">
        <v>13681</v>
      </c>
      <c r="C4214" t="s">
        <v>13682</v>
      </c>
      <c r="D4214">
        <v>10196746</v>
      </c>
      <c r="E4214" t="s">
        <v>201</v>
      </c>
      <c r="I4214" t="s">
        <v>13683</v>
      </c>
      <c r="J4214" t="s">
        <v>174</v>
      </c>
      <c r="K4214" s="6">
        <v>0.39583333333333331</v>
      </c>
      <c r="L4214" s="8">
        <v>0.58333333333333337</v>
      </c>
      <c r="M4214" t="s">
        <v>683</v>
      </c>
      <c r="N4214" t="s">
        <v>683</v>
      </c>
      <c r="Q4214" t="s">
        <v>13682</v>
      </c>
      <c r="R4214" t="s">
        <v>165</v>
      </c>
      <c r="S4214" t="s">
        <v>56</v>
      </c>
      <c r="T4214" t="s">
        <v>46</v>
      </c>
      <c r="U4214" t="s">
        <v>47</v>
      </c>
      <c r="V4214" t="s">
        <v>13684</v>
      </c>
      <c r="W4214">
        <v>38.888416999999997</v>
      </c>
      <c r="X4214">
        <v>-76.994390999999993</v>
      </c>
      <c r="Y4214">
        <v>400486.63</v>
      </c>
      <c r="Z4214">
        <v>135619.44</v>
      </c>
      <c r="AA4214">
        <v>20003</v>
      </c>
      <c r="AB4214">
        <v>80293</v>
      </c>
      <c r="AC4214">
        <v>52251</v>
      </c>
      <c r="AD4214">
        <v>52251</v>
      </c>
      <c r="AE4214">
        <v>6</v>
      </c>
      <c r="AF4214" t="s">
        <v>72</v>
      </c>
      <c r="AG4214" t="s">
        <v>3045</v>
      </c>
      <c r="AH4214" t="s">
        <v>63</v>
      </c>
      <c r="AI4214">
        <v>107</v>
      </c>
      <c r="AJ4214">
        <v>26</v>
      </c>
      <c r="AK4214" t="s">
        <v>51</v>
      </c>
      <c r="AL4214">
        <v>4156</v>
      </c>
      <c r="AM4214">
        <v>-76.994393227423203</v>
      </c>
      <c r="AN4214">
        <v>38.888424138251501</v>
      </c>
      <c r="AO4214" t="b">
        <f t="shared" si="132"/>
        <v>1</v>
      </c>
      <c r="AP4214">
        <f t="shared" si="131"/>
        <v>1</v>
      </c>
    </row>
    <row r="4215" spans="1:42">
      <c r="A4215">
        <v>188022</v>
      </c>
      <c r="B4215" t="s">
        <v>13677</v>
      </c>
      <c r="C4215" t="s">
        <v>13678</v>
      </c>
      <c r="D4215">
        <v>10196765</v>
      </c>
      <c r="E4215" t="s">
        <v>201</v>
      </c>
      <c r="I4215" t="s">
        <v>13679</v>
      </c>
      <c r="J4215" t="s">
        <v>266</v>
      </c>
      <c r="K4215" s="6">
        <v>0.29166666666666669</v>
      </c>
      <c r="L4215" s="8">
        <v>0.70833333333333337</v>
      </c>
      <c r="M4215" t="s">
        <v>683</v>
      </c>
      <c r="N4215" t="s">
        <v>683</v>
      </c>
      <c r="Q4215" t="s">
        <v>13678</v>
      </c>
      <c r="R4215" t="s">
        <v>165</v>
      </c>
      <c r="S4215" t="s">
        <v>56</v>
      </c>
      <c r="T4215" t="s">
        <v>46</v>
      </c>
      <c r="U4215" t="s">
        <v>47</v>
      </c>
      <c r="V4215" t="s">
        <v>13680</v>
      </c>
      <c r="W4215">
        <v>38.892186000000002</v>
      </c>
      <c r="X4215">
        <v>-76.982967000000002</v>
      </c>
      <c r="Y4215">
        <v>401477.64</v>
      </c>
      <c r="Z4215">
        <v>136037.96</v>
      </c>
      <c r="AA4215">
        <v>20002</v>
      </c>
      <c r="AB4215">
        <v>61583</v>
      </c>
      <c r="AC4215">
        <v>37256</v>
      </c>
      <c r="AD4215">
        <v>37256</v>
      </c>
      <c r="AE4215">
        <v>6</v>
      </c>
      <c r="AF4215" t="s">
        <v>669</v>
      </c>
      <c r="AG4215" t="s">
        <v>1392</v>
      </c>
      <c r="AH4215" t="s">
        <v>63</v>
      </c>
      <c r="AI4215">
        <v>108</v>
      </c>
      <c r="AJ4215">
        <v>25</v>
      </c>
      <c r="AK4215" t="s">
        <v>51</v>
      </c>
      <c r="AL4215">
        <v>4157</v>
      </c>
      <c r="AM4215">
        <v>-76.982969624685197</v>
      </c>
      <c r="AN4215">
        <v>38.892193216992503</v>
      </c>
      <c r="AO4215" t="b">
        <f t="shared" si="132"/>
        <v>1</v>
      </c>
      <c r="AP4215">
        <f t="shared" si="131"/>
        <v>1</v>
      </c>
    </row>
    <row r="4216" spans="1:42">
      <c r="A4216">
        <v>188023</v>
      </c>
      <c r="B4216" t="s">
        <v>13673</v>
      </c>
      <c r="C4216" t="s">
        <v>13674</v>
      </c>
      <c r="D4216">
        <v>10196790</v>
      </c>
      <c r="E4216" t="s">
        <v>201</v>
      </c>
      <c r="I4216" t="s">
        <v>13675</v>
      </c>
      <c r="J4216" t="s">
        <v>266</v>
      </c>
      <c r="K4216" s="6">
        <v>0.33333333333333331</v>
      </c>
      <c r="L4216" s="8">
        <v>0.625</v>
      </c>
      <c r="M4216" t="s">
        <v>55</v>
      </c>
      <c r="N4216" t="s">
        <v>683</v>
      </c>
      <c r="Q4216" t="s">
        <v>13674</v>
      </c>
      <c r="R4216" t="s">
        <v>165</v>
      </c>
      <c r="S4216" t="s">
        <v>56</v>
      </c>
      <c r="T4216" t="s">
        <v>46</v>
      </c>
      <c r="U4216" t="s">
        <v>47</v>
      </c>
      <c r="V4216" t="s">
        <v>13676</v>
      </c>
      <c r="W4216">
        <v>38.907243999999999</v>
      </c>
      <c r="X4216">
        <v>-77.033258000000004</v>
      </c>
      <c r="Y4216">
        <v>397115.33356</v>
      </c>
      <c r="Z4216">
        <v>137709.96</v>
      </c>
      <c r="AB4216">
        <v>0</v>
      </c>
      <c r="AC4216">
        <v>458024</v>
      </c>
      <c r="AD4216">
        <v>394051</v>
      </c>
      <c r="AE4216">
        <v>2</v>
      </c>
      <c r="AF4216" t="s">
        <v>97</v>
      </c>
      <c r="AG4216" t="s">
        <v>2006</v>
      </c>
      <c r="AH4216" t="s">
        <v>50</v>
      </c>
      <c r="AI4216">
        <v>208</v>
      </c>
      <c r="AJ4216">
        <v>7</v>
      </c>
      <c r="AK4216" t="s">
        <v>51</v>
      </c>
      <c r="AL4216">
        <v>4197</v>
      </c>
      <c r="AM4216">
        <v>-77.033260663399702</v>
      </c>
      <c r="AN4216">
        <v>38.9072517023789</v>
      </c>
      <c r="AO4216" t="b">
        <f t="shared" si="132"/>
        <v>1</v>
      </c>
      <c r="AP4216">
        <f t="shared" si="131"/>
        <v>1</v>
      </c>
    </row>
    <row r="4217" spans="1:42">
      <c r="A4217">
        <v>188024</v>
      </c>
      <c r="B4217" t="s">
        <v>13667</v>
      </c>
      <c r="C4217" t="s">
        <v>13668</v>
      </c>
      <c r="D4217">
        <v>10196810</v>
      </c>
      <c r="E4217" t="s">
        <v>2388</v>
      </c>
      <c r="I4217" t="s">
        <v>13669</v>
      </c>
      <c r="J4217" t="s">
        <v>266</v>
      </c>
      <c r="K4217" s="6">
        <v>0.33333333333333331</v>
      </c>
      <c r="L4217" s="8">
        <v>0.58333333333333337</v>
      </c>
      <c r="M4217" t="s">
        <v>683</v>
      </c>
      <c r="N4217" t="s">
        <v>683</v>
      </c>
      <c r="O4217" t="s">
        <v>13670</v>
      </c>
      <c r="P4217" t="s">
        <v>13671</v>
      </c>
      <c r="Q4217" t="s">
        <v>13670</v>
      </c>
      <c r="R4217" t="s">
        <v>165</v>
      </c>
      <c r="S4217" t="s">
        <v>56</v>
      </c>
      <c r="T4217" t="s">
        <v>46</v>
      </c>
      <c r="U4217" t="s">
        <v>47</v>
      </c>
      <c r="V4217" t="s">
        <v>13672</v>
      </c>
      <c r="W4217">
        <v>38.904733</v>
      </c>
      <c r="X4217">
        <v>-77.020161999999999</v>
      </c>
      <c r="Y4217">
        <v>398251.16</v>
      </c>
      <c r="Z4217">
        <v>137430.81</v>
      </c>
      <c r="AA4217">
        <v>20001</v>
      </c>
      <c r="AB4217">
        <v>218006</v>
      </c>
      <c r="AC4217">
        <v>61144</v>
      </c>
      <c r="AD4217">
        <v>61144</v>
      </c>
      <c r="AE4217">
        <v>6</v>
      </c>
      <c r="AF4217" t="s">
        <v>61</v>
      </c>
      <c r="AG4217" t="s">
        <v>62</v>
      </c>
      <c r="AH4217" t="s">
        <v>88</v>
      </c>
      <c r="AI4217">
        <v>308</v>
      </c>
      <c r="AJ4217">
        <v>8</v>
      </c>
      <c r="AK4217" t="s">
        <v>51</v>
      </c>
      <c r="AL4217">
        <v>4067</v>
      </c>
      <c r="AM4217">
        <v>-77.020164592567596</v>
      </c>
      <c r="AN4217">
        <v>38.904740015691601</v>
      </c>
      <c r="AO4217" t="b">
        <f t="shared" si="132"/>
        <v>0</v>
      </c>
      <c r="AP4217">
        <f t="shared" si="131"/>
        <v>0</v>
      </c>
    </row>
    <row r="4218" spans="1:42">
      <c r="A4218">
        <v>188025</v>
      </c>
      <c r="B4218" t="s">
        <v>13663</v>
      </c>
      <c r="C4218" t="s">
        <v>13664</v>
      </c>
      <c r="D4218">
        <v>10196834</v>
      </c>
      <c r="E4218" t="s">
        <v>201</v>
      </c>
      <c r="I4218" t="s">
        <v>13665</v>
      </c>
      <c r="J4218" t="s">
        <v>266</v>
      </c>
      <c r="K4218" s="6">
        <v>0.29166666666666669</v>
      </c>
      <c r="L4218" s="8">
        <v>0.79166666666666663</v>
      </c>
      <c r="M4218" t="s">
        <v>683</v>
      </c>
      <c r="N4218" t="s">
        <v>683</v>
      </c>
      <c r="Q4218" t="s">
        <v>13664</v>
      </c>
      <c r="R4218" t="s">
        <v>165</v>
      </c>
      <c r="S4218" t="s">
        <v>56</v>
      </c>
      <c r="T4218" t="s">
        <v>46</v>
      </c>
      <c r="U4218" t="s">
        <v>47</v>
      </c>
      <c r="V4218" t="s">
        <v>13666</v>
      </c>
      <c r="W4218">
        <v>38.882165999999998</v>
      </c>
      <c r="X4218">
        <v>-77.004076999999995</v>
      </c>
      <c r="Y4218">
        <v>399646.26</v>
      </c>
      <c r="Z4218">
        <v>134925.6</v>
      </c>
      <c r="AA4218">
        <v>20003</v>
      </c>
      <c r="AB4218">
        <v>60581</v>
      </c>
      <c r="AC4218">
        <v>37043</v>
      </c>
      <c r="AD4218">
        <v>37043</v>
      </c>
      <c r="AE4218">
        <v>6</v>
      </c>
      <c r="AF4218" t="s">
        <v>72</v>
      </c>
      <c r="AG4218" t="s">
        <v>73</v>
      </c>
      <c r="AH4218" t="s">
        <v>63</v>
      </c>
      <c r="AI4218">
        <v>106</v>
      </c>
      <c r="AJ4218">
        <v>26</v>
      </c>
      <c r="AK4218" t="s">
        <v>51</v>
      </c>
      <c r="AL4218">
        <v>4058</v>
      </c>
      <c r="AM4218">
        <v>-77.004079247399005</v>
      </c>
      <c r="AN4218">
        <v>38.882173824454902</v>
      </c>
      <c r="AO4218" t="b">
        <f t="shared" si="132"/>
        <v>1</v>
      </c>
      <c r="AP4218">
        <f t="shared" si="131"/>
        <v>1</v>
      </c>
    </row>
    <row r="4219" spans="1:42">
      <c r="A4219">
        <v>188026</v>
      </c>
      <c r="B4219" t="s">
        <v>13661</v>
      </c>
      <c r="C4219" t="s">
        <v>2387</v>
      </c>
      <c r="D4219">
        <v>10196852</v>
      </c>
      <c r="E4219" t="s">
        <v>2388</v>
      </c>
      <c r="I4219" t="s">
        <v>13662</v>
      </c>
      <c r="J4219" t="s">
        <v>266</v>
      </c>
      <c r="K4219" s="6">
        <v>0.29166666666666669</v>
      </c>
      <c r="L4219" s="8">
        <v>0.70833333333333337</v>
      </c>
      <c r="M4219" t="s">
        <v>683</v>
      </c>
      <c r="N4219" t="s">
        <v>683</v>
      </c>
      <c r="Q4219" t="s">
        <v>2387</v>
      </c>
      <c r="R4219" t="s">
        <v>165</v>
      </c>
      <c r="S4219" t="s">
        <v>56</v>
      </c>
      <c r="T4219" t="s">
        <v>46</v>
      </c>
      <c r="U4219" t="s">
        <v>47</v>
      </c>
      <c r="V4219" t="s">
        <v>4298</v>
      </c>
      <c r="W4219">
        <v>38.943676000000004</v>
      </c>
      <c r="X4219">
        <v>-77.020194000000004</v>
      </c>
      <c r="Y4219">
        <v>398249.34</v>
      </c>
      <c r="Z4219">
        <v>141753.82</v>
      </c>
      <c r="AA4219">
        <v>20011</v>
      </c>
      <c r="AB4219">
        <v>247495</v>
      </c>
      <c r="AC4219">
        <v>90416</v>
      </c>
      <c r="AD4219">
        <v>90416</v>
      </c>
      <c r="AE4219">
        <v>4</v>
      </c>
      <c r="AF4219" t="s">
        <v>445</v>
      </c>
      <c r="AG4219" t="s">
        <v>1022</v>
      </c>
      <c r="AH4219" t="s">
        <v>188</v>
      </c>
      <c r="AI4219">
        <v>407</v>
      </c>
      <c r="AJ4219">
        <v>18</v>
      </c>
      <c r="AK4219" t="s">
        <v>51</v>
      </c>
      <c r="AL4219">
        <v>4094</v>
      </c>
      <c r="AM4219">
        <v>-77.020196602931193</v>
      </c>
      <c r="AN4219">
        <v>38.943683069642901</v>
      </c>
      <c r="AO4219" t="b">
        <f t="shared" si="132"/>
        <v>1</v>
      </c>
      <c r="AP4219">
        <f t="shared" si="131"/>
        <v>1</v>
      </c>
    </row>
    <row r="4220" spans="1:42">
      <c r="A4220">
        <v>188027</v>
      </c>
      <c r="B4220" t="s">
        <v>13657</v>
      </c>
      <c r="C4220" t="s">
        <v>13658</v>
      </c>
      <c r="D4220">
        <v>10196861</v>
      </c>
      <c r="E4220" t="s">
        <v>201</v>
      </c>
      <c r="I4220" t="s">
        <v>13659</v>
      </c>
      <c r="J4220" t="s">
        <v>266</v>
      </c>
      <c r="K4220" s="6">
        <v>0.29166666666666669</v>
      </c>
      <c r="L4220" s="8">
        <v>0.875</v>
      </c>
      <c r="M4220" t="s">
        <v>683</v>
      </c>
      <c r="N4220" t="s">
        <v>683</v>
      </c>
      <c r="Q4220" t="s">
        <v>13658</v>
      </c>
      <c r="R4220" t="s">
        <v>165</v>
      </c>
      <c r="S4220" t="s">
        <v>56</v>
      </c>
      <c r="T4220" t="s">
        <v>46</v>
      </c>
      <c r="U4220" t="s">
        <v>47</v>
      </c>
      <c r="V4220" t="s">
        <v>13660</v>
      </c>
      <c r="W4220">
        <v>38.915016999999999</v>
      </c>
      <c r="X4220">
        <v>-77.019638999999998</v>
      </c>
      <c r="Y4220">
        <v>398296.81</v>
      </c>
      <c r="Z4220">
        <v>138572.43</v>
      </c>
      <c r="AA4220">
        <v>20001</v>
      </c>
      <c r="AB4220">
        <v>238728</v>
      </c>
      <c r="AC4220">
        <v>82013</v>
      </c>
      <c r="AD4220">
        <v>82013</v>
      </c>
      <c r="AE4220">
        <v>6</v>
      </c>
      <c r="AF4220" t="s">
        <v>61</v>
      </c>
      <c r="AG4220" t="s">
        <v>1069</v>
      </c>
      <c r="AH4220" t="s">
        <v>88</v>
      </c>
      <c r="AI4220">
        <v>306</v>
      </c>
      <c r="AJ4220">
        <v>3</v>
      </c>
      <c r="AK4220" t="s">
        <v>51</v>
      </c>
      <c r="AL4220">
        <v>4118</v>
      </c>
      <c r="AM4220">
        <v>-77.019641127593999</v>
      </c>
      <c r="AN4220">
        <v>38.9150242110222</v>
      </c>
      <c r="AO4220" t="b">
        <f t="shared" si="132"/>
        <v>1</v>
      </c>
      <c r="AP4220">
        <f t="shared" si="131"/>
        <v>1</v>
      </c>
    </row>
    <row r="4221" spans="1:42">
      <c r="A4221">
        <v>188028</v>
      </c>
      <c r="B4221" t="s">
        <v>13652</v>
      </c>
      <c r="C4221" t="s">
        <v>13653</v>
      </c>
      <c r="D4221">
        <v>10196887</v>
      </c>
      <c r="E4221" t="s">
        <v>201</v>
      </c>
      <c r="I4221" t="s">
        <v>13654</v>
      </c>
      <c r="J4221" t="s">
        <v>266</v>
      </c>
      <c r="K4221" s="6">
        <v>0.29166666666666669</v>
      </c>
      <c r="L4221" s="8">
        <v>0.79166666666666663</v>
      </c>
      <c r="M4221" t="s">
        <v>683</v>
      </c>
      <c r="N4221" t="s">
        <v>683</v>
      </c>
      <c r="O4221" t="s">
        <v>13653</v>
      </c>
      <c r="P4221" t="s">
        <v>13655</v>
      </c>
      <c r="Q4221" t="s">
        <v>13653</v>
      </c>
      <c r="R4221" t="s">
        <v>165</v>
      </c>
      <c r="S4221" t="s">
        <v>56</v>
      </c>
      <c r="T4221" t="s">
        <v>46</v>
      </c>
      <c r="U4221" t="s">
        <v>47</v>
      </c>
      <c r="V4221" t="s">
        <v>13656</v>
      </c>
      <c r="W4221">
        <v>38.912922999999999</v>
      </c>
      <c r="X4221">
        <v>-77.033092999999994</v>
      </c>
      <c r="Y4221">
        <v>397129.89</v>
      </c>
      <c r="Z4221">
        <v>138340.38</v>
      </c>
      <c r="AA4221">
        <v>20009</v>
      </c>
      <c r="AB4221">
        <v>226630</v>
      </c>
      <c r="AC4221">
        <v>69352</v>
      </c>
      <c r="AD4221">
        <v>69352</v>
      </c>
      <c r="AE4221">
        <v>2</v>
      </c>
      <c r="AF4221" t="s">
        <v>97</v>
      </c>
      <c r="AG4221" t="s">
        <v>222</v>
      </c>
      <c r="AH4221" t="s">
        <v>88</v>
      </c>
      <c r="AI4221">
        <v>301</v>
      </c>
      <c r="AJ4221">
        <v>7</v>
      </c>
      <c r="AK4221" t="s">
        <v>51</v>
      </c>
      <c r="AL4221">
        <v>4135</v>
      </c>
      <c r="AM4221">
        <v>-77.033095472077505</v>
      </c>
      <c r="AN4221">
        <v>38.912930789805699</v>
      </c>
      <c r="AO4221" t="b">
        <f t="shared" si="132"/>
        <v>1</v>
      </c>
      <c r="AP4221">
        <f t="shared" si="131"/>
        <v>1</v>
      </c>
    </row>
    <row r="4222" spans="1:42">
      <c r="A4222">
        <v>188029</v>
      </c>
      <c r="B4222" t="s">
        <v>13648</v>
      </c>
      <c r="C4222" t="s">
        <v>13649</v>
      </c>
      <c r="D4222">
        <v>10196907</v>
      </c>
      <c r="E4222" t="s">
        <v>201</v>
      </c>
      <c r="I4222" t="s">
        <v>13650</v>
      </c>
      <c r="J4222" t="s">
        <v>266</v>
      </c>
      <c r="K4222" s="6">
        <v>0.29166666666666669</v>
      </c>
      <c r="L4222" s="8">
        <v>0.70833333333333337</v>
      </c>
      <c r="M4222" t="s">
        <v>683</v>
      </c>
      <c r="N4222" t="s">
        <v>683</v>
      </c>
      <c r="Q4222" t="s">
        <v>13649</v>
      </c>
      <c r="R4222" t="s">
        <v>165</v>
      </c>
      <c r="S4222" t="s">
        <v>56</v>
      </c>
      <c r="T4222" t="s">
        <v>46</v>
      </c>
      <c r="U4222" t="s">
        <v>47</v>
      </c>
      <c r="V4222" t="s">
        <v>13651</v>
      </c>
      <c r="W4222">
        <v>38.937672999999997</v>
      </c>
      <c r="X4222">
        <v>-77.035139999999998</v>
      </c>
      <c r="Y4222">
        <v>396953.46</v>
      </c>
      <c r="Z4222">
        <v>141087.89000000001</v>
      </c>
      <c r="AA4222">
        <v>20010</v>
      </c>
      <c r="AB4222">
        <v>289374</v>
      </c>
      <c r="AC4222">
        <v>127640</v>
      </c>
      <c r="AD4222">
        <v>127640</v>
      </c>
      <c r="AE4222">
        <v>4</v>
      </c>
      <c r="AF4222" t="s">
        <v>445</v>
      </c>
      <c r="AG4222" t="s">
        <v>4559</v>
      </c>
      <c r="AH4222" t="s">
        <v>188</v>
      </c>
      <c r="AI4222">
        <v>404</v>
      </c>
      <c r="AJ4222">
        <v>18</v>
      </c>
      <c r="AK4222" t="s">
        <v>51</v>
      </c>
      <c r="AL4222">
        <v>4173</v>
      </c>
      <c r="AM4222">
        <v>-77.0351419560794</v>
      </c>
      <c r="AN4222">
        <v>38.937680639235403</v>
      </c>
      <c r="AO4222" t="b">
        <f t="shared" si="132"/>
        <v>1</v>
      </c>
      <c r="AP4222">
        <f t="shared" si="131"/>
        <v>1</v>
      </c>
    </row>
    <row r="4223" spans="1:42">
      <c r="A4223">
        <v>188030</v>
      </c>
      <c r="B4223" t="s">
        <v>13644</v>
      </c>
      <c r="C4223" t="s">
        <v>13645</v>
      </c>
      <c r="D4223">
        <v>10196960</v>
      </c>
      <c r="E4223" t="s">
        <v>201</v>
      </c>
      <c r="I4223" t="s">
        <v>13646</v>
      </c>
      <c r="J4223" t="s">
        <v>266</v>
      </c>
      <c r="K4223" s="6">
        <v>0.29166666666666669</v>
      </c>
      <c r="L4223" s="8">
        <v>0.79166666666666663</v>
      </c>
      <c r="M4223" t="s">
        <v>683</v>
      </c>
      <c r="N4223" t="s">
        <v>683</v>
      </c>
      <c r="Q4223" t="s">
        <v>13645</v>
      </c>
      <c r="R4223" t="s">
        <v>165</v>
      </c>
      <c r="S4223" t="s">
        <v>56</v>
      </c>
      <c r="T4223" t="s">
        <v>46</v>
      </c>
      <c r="U4223" t="s">
        <v>47</v>
      </c>
      <c r="V4223" t="s">
        <v>13647</v>
      </c>
      <c r="W4223">
        <v>38.893020999999997</v>
      </c>
      <c r="X4223">
        <v>-76.993514000000005</v>
      </c>
      <c r="Y4223">
        <v>400562.64</v>
      </c>
      <c r="Z4223">
        <v>136130.56</v>
      </c>
      <c r="AA4223">
        <v>20002</v>
      </c>
      <c r="AB4223">
        <v>47970</v>
      </c>
      <c r="AC4223">
        <v>32512</v>
      </c>
      <c r="AD4223">
        <v>32512</v>
      </c>
      <c r="AE4223">
        <v>6</v>
      </c>
      <c r="AF4223" t="s">
        <v>669</v>
      </c>
      <c r="AG4223" t="s">
        <v>670</v>
      </c>
      <c r="AH4223" t="s">
        <v>63</v>
      </c>
      <c r="AI4223">
        <v>107</v>
      </c>
      <c r="AJ4223">
        <v>25</v>
      </c>
      <c r="AK4223" t="s">
        <v>51</v>
      </c>
      <c r="AL4223">
        <v>4057</v>
      </c>
      <c r="AM4223">
        <v>-76.993516693213607</v>
      </c>
      <c r="AN4223">
        <v>38.893028453614001</v>
      </c>
      <c r="AO4223" t="b">
        <f t="shared" si="132"/>
        <v>1</v>
      </c>
      <c r="AP4223">
        <f t="shared" si="131"/>
        <v>1</v>
      </c>
    </row>
    <row r="4224" spans="1:42">
      <c r="A4224">
        <v>188031</v>
      </c>
      <c r="B4224" t="s">
        <v>13641</v>
      </c>
      <c r="C4224" t="s">
        <v>13642</v>
      </c>
      <c r="D4224">
        <v>10196963</v>
      </c>
      <c r="E4224" t="s">
        <v>201</v>
      </c>
      <c r="K4224" s="6">
        <v>0.58333333333333337</v>
      </c>
      <c r="L4224" s="8">
        <v>0.75</v>
      </c>
      <c r="M4224" t="s">
        <v>683</v>
      </c>
      <c r="N4224" t="s">
        <v>683</v>
      </c>
      <c r="Q4224" t="s">
        <v>13642</v>
      </c>
      <c r="R4224" t="s">
        <v>148</v>
      </c>
      <c r="S4224" t="s">
        <v>56</v>
      </c>
      <c r="T4224" t="s">
        <v>46</v>
      </c>
      <c r="U4224" t="s">
        <v>47</v>
      </c>
      <c r="V4224" t="s">
        <v>13643</v>
      </c>
      <c r="W4224">
        <v>38.902780999999997</v>
      </c>
      <c r="X4224">
        <v>-77.048997</v>
      </c>
      <c r="Y4224">
        <v>395750</v>
      </c>
      <c r="Z4224">
        <v>137215.14000000001</v>
      </c>
      <c r="AA4224">
        <v>20037</v>
      </c>
      <c r="AB4224">
        <v>242367</v>
      </c>
      <c r="AC4224">
        <v>85305</v>
      </c>
      <c r="AD4224">
        <v>85305</v>
      </c>
      <c r="AE4224">
        <v>2</v>
      </c>
      <c r="AF4224" t="s">
        <v>196</v>
      </c>
      <c r="AG4224" t="s">
        <v>610</v>
      </c>
      <c r="AH4224" t="s">
        <v>50</v>
      </c>
      <c r="AI4224">
        <v>207</v>
      </c>
      <c r="AJ4224">
        <v>6</v>
      </c>
      <c r="AK4224" t="s">
        <v>51</v>
      </c>
      <c r="AL4224">
        <v>4122</v>
      </c>
      <c r="AM4224">
        <v>-77.048999030933402</v>
      </c>
      <c r="AN4224">
        <v>38.902788648251203</v>
      </c>
      <c r="AO4224" t="b">
        <f t="shared" si="132"/>
        <v>1</v>
      </c>
      <c r="AP4224">
        <f t="shared" si="131"/>
        <v>1</v>
      </c>
    </row>
    <row r="4225" spans="1:42">
      <c r="A4225">
        <v>188032</v>
      </c>
      <c r="B4225" t="s">
        <v>13636</v>
      </c>
      <c r="C4225" t="s">
        <v>13637</v>
      </c>
      <c r="D4225">
        <v>10196968</v>
      </c>
      <c r="E4225" t="s">
        <v>54</v>
      </c>
      <c r="I4225" t="s">
        <v>13638</v>
      </c>
      <c r="J4225" t="s">
        <v>266</v>
      </c>
      <c r="K4225" s="6">
        <v>0.64583333333333337</v>
      </c>
      <c r="L4225" s="8">
        <v>0.25</v>
      </c>
      <c r="M4225" t="s">
        <v>55</v>
      </c>
      <c r="N4225" t="s">
        <v>683</v>
      </c>
      <c r="Q4225" t="s">
        <v>13639</v>
      </c>
      <c r="R4225" t="s">
        <v>165</v>
      </c>
      <c r="S4225" t="s">
        <v>56</v>
      </c>
      <c r="T4225" t="s">
        <v>46</v>
      </c>
      <c r="U4225" t="s">
        <v>47</v>
      </c>
      <c r="V4225" t="s">
        <v>13640</v>
      </c>
      <c r="W4225">
        <v>38.897668000000003</v>
      </c>
      <c r="X4225">
        <v>-77.036545000000004</v>
      </c>
      <c r="Y4225">
        <v>396829.87</v>
      </c>
      <c r="Z4225">
        <v>136646.99</v>
      </c>
      <c r="AA4225">
        <v>20500</v>
      </c>
      <c r="AB4225">
        <v>293211</v>
      </c>
      <c r="AC4225">
        <v>130498</v>
      </c>
      <c r="AD4225">
        <v>130498</v>
      </c>
      <c r="AE4225">
        <v>2</v>
      </c>
      <c r="AF4225" t="s">
        <v>196</v>
      </c>
      <c r="AG4225" t="s">
        <v>197</v>
      </c>
      <c r="AH4225" t="s">
        <v>50</v>
      </c>
      <c r="AI4225">
        <v>207</v>
      </c>
      <c r="AJ4225" t="s">
        <v>51</v>
      </c>
      <c r="AK4225" t="s">
        <v>51</v>
      </c>
      <c r="AL4225">
        <v>4110</v>
      </c>
      <c r="AM4225">
        <v>-77.036546970683005</v>
      </c>
      <c r="AN4225">
        <v>38.897675107298397</v>
      </c>
      <c r="AO4225" t="b">
        <f t="shared" si="132"/>
        <v>0</v>
      </c>
      <c r="AP4225">
        <f t="shared" si="131"/>
        <v>0</v>
      </c>
    </row>
    <row r="4226" spans="1:42">
      <c r="A4226">
        <v>188033</v>
      </c>
      <c r="B4226" t="s">
        <v>13634</v>
      </c>
      <c r="C4226" t="s">
        <v>13635</v>
      </c>
      <c r="D4226">
        <v>10197068</v>
      </c>
      <c r="E4226" t="s">
        <v>201</v>
      </c>
      <c r="K4226" s="6">
        <v>0.29166666666666669</v>
      </c>
      <c r="L4226" s="8">
        <v>0.54166666666666663</v>
      </c>
      <c r="M4226" t="s">
        <v>683</v>
      </c>
      <c r="N4226" t="s">
        <v>683</v>
      </c>
      <c r="Q4226" t="s">
        <v>13635</v>
      </c>
      <c r="R4226" t="s">
        <v>148</v>
      </c>
      <c r="S4226" t="s">
        <v>56</v>
      </c>
      <c r="T4226" t="s">
        <v>46</v>
      </c>
      <c r="U4226" t="s">
        <v>47</v>
      </c>
      <c r="V4226" t="s">
        <v>10106</v>
      </c>
      <c r="W4226">
        <v>38.907463999999997</v>
      </c>
      <c r="X4226">
        <v>-77.032334000000006</v>
      </c>
      <c r="Y4226">
        <v>397195.53</v>
      </c>
      <c r="Z4226">
        <v>137734.29</v>
      </c>
      <c r="AA4226">
        <v>20005</v>
      </c>
      <c r="AB4226">
        <v>217999</v>
      </c>
      <c r="AC4226">
        <v>61136</v>
      </c>
      <c r="AD4226">
        <v>61136</v>
      </c>
      <c r="AE4226">
        <v>2</v>
      </c>
      <c r="AF4226" t="s">
        <v>97</v>
      </c>
      <c r="AG4226" t="s">
        <v>2006</v>
      </c>
      <c r="AH4226" t="s">
        <v>50</v>
      </c>
      <c r="AI4226">
        <v>208</v>
      </c>
      <c r="AJ4226">
        <v>7</v>
      </c>
      <c r="AK4226" t="s">
        <v>51</v>
      </c>
      <c r="AL4226">
        <v>4066</v>
      </c>
      <c r="AM4226">
        <v>-77.032336148619706</v>
      </c>
      <c r="AN4226">
        <v>38.907471135055701</v>
      </c>
      <c r="AO4226" t="b">
        <f t="shared" si="132"/>
        <v>1</v>
      </c>
      <c r="AP4226">
        <f t="shared" si="131"/>
        <v>1</v>
      </c>
    </row>
  </sheetData>
  <phoneticPr fontId="4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4226"/>
  <sheetViews>
    <sheetView tabSelected="1" topLeftCell="AC1" workbookViewId="0">
      <selection activeCell="AJ16" sqref="AJ16"/>
    </sheetView>
  </sheetViews>
  <sheetFormatPr baseColWidth="10" defaultRowHeight="15" x14ac:dyDescent="0"/>
  <cols>
    <col min="4" max="4" width="17.83203125" customWidth="1"/>
    <col min="5" max="5" width="7.5" customWidth="1"/>
    <col min="13" max="13" width="10.83203125" style="3"/>
    <col min="19" max="19" width="63.6640625" bestFit="1" customWidth="1"/>
    <col min="23" max="23" width="47.1640625" customWidth="1"/>
  </cols>
  <sheetData>
    <row r="1" spans="1:48">
      <c r="A1" t="s">
        <v>14237</v>
      </c>
      <c r="B1" t="s">
        <v>1</v>
      </c>
      <c r="C1" t="s">
        <v>14238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s="3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14243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14244</v>
      </c>
      <c r="AJ1" t="s">
        <v>14245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14236</v>
      </c>
      <c r="AR1" t="s">
        <v>0</v>
      </c>
      <c r="AS1" t="s">
        <v>14240</v>
      </c>
    </row>
    <row r="2" spans="1:48" ht="30">
      <c r="A2">
        <v>1</v>
      </c>
      <c r="B2">
        <v>146933</v>
      </c>
      <c r="C2">
        <v>146933</v>
      </c>
      <c r="D2" t="s">
        <v>39</v>
      </c>
      <c r="E2" s="5" t="s">
        <v>40</v>
      </c>
      <c r="F2">
        <v>10160803</v>
      </c>
      <c r="G2" t="s">
        <v>41</v>
      </c>
      <c r="M2" s="4">
        <v>0.29166666666666669</v>
      </c>
      <c r="N2" s="1">
        <v>0.75</v>
      </c>
      <c r="O2" t="s">
        <v>42</v>
      </c>
      <c r="P2" t="s">
        <v>42</v>
      </c>
      <c r="Q2" t="s">
        <v>40</v>
      </c>
      <c r="R2" t="s">
        <v>43</v>
      </c>
      <c r="S2" t="s">
        <v>40</v>
      </c>
      <c r="T2" t="s">
        <v>44</v>
      </c>
      <c r="U2" t="s">
        <v>45</v>
      </c>
      <c r="V2" t="s">
        <v>46</v>
      </c>
      <c r="W2" t="str">
        <f>CONCATENATE(R2, " ", V2, " ", X2, " ", AD2)</f>
        <v>4000 Cathedral Ave, NW WASHINGTON DC 20007</v>
      </c>
      <c r="X2" t="s">
        <v>47</v>
      </c>
      <c r="Y2" t="s">
        <v>48</v>
      </c>
      <c r="Z2">
        <v>38.906972000000003</v>
      </c>
      <c r="AA2">
        <v>-77.069671999999997</v>
      </c>
      <c r="AB2">
        <v>393956.99</v>
      </c>
      <c r="AC2">
        <v>137681.5</v>
      </c>
      <c r="AD2">
        <v>20007</v>
      </c>
      <c r="AE2">
        <v>294302</v>
      </c>
      <c r="AF2">
        <v>131022</v>
      </c>
      <c r="AG2">
        <v>131022</v>
      </c>
      <c r="AH2">
        <v>2</v>
      </c>
      <c r="AI2">
        <v>2</v>
      </c>
      <c r="AJ2" t="s">
        <v>14246</v>
      </c>
      <c r="AK2" s="2">
        <v>2000</v>
      </c>
      <c r="AL2" t="s">
        <v>50</v>
      </c>
      <c r="AM2">
        <v>206</v>
      </c>
      <c r="AN2">
        <v>4</v>
      </c>
      <c r="AO2" t="s">
        <v>51</v>
      </c>
      <c r="AP2">
        <v>1571</v>
      </c>
      <c r="AQ2">
        <v>-77.069674106013593</v>
      </c>
      <c r="AR2">
        <v>38.906979283568198</v>
      </c>
      <c r="AS2" t="b">
        <f>E2=S2</f>
        <v>1</v>
      </c>
      <c r="AU2" t="s">
        <v>53</v>
      </c>
      <c r="AV2">
        <f>COUNTIF(S2:S4226, "Allen Tubis")</f>
        <v>22</v>
      </c>
    </row>
    <row r="3" spans="1:48">
      <c r="A3">
        <f>A2+1</f>
        <v>2</v>
      </c>
      <c r="B3">
        <v>153219</v>
      </c>
      <c r="C3">
        <v>153219</v>
      </c>
      <c r="D3" t="s">
        <v>52</v>
      </c>
      <c r="E3" s="9" t="s">
        <v>53</v>
      </c>
      <c r="F3">
        <v>10166813</v>
      </c>
      <c r="G3" t="s">
        <v>54</v>
      </c>
      <c r="M3" s="4">
        <v>0.79166666666666663</v>
      </c>
      <c r="N3" s="1">
        <v>0.95833333333333337</v>
      </c>
      <c r="O3" t="s">
        <v>55</v>
      </c>
      <c r="P3" t="s">
        <v>56</v>
      </c>
      <c r="Q3" t="s">
        <v>53</v>
      </c>
      <c r="R3" t="s">
        <v>57</v>
      </c>
      <c r="S3" t="s">
        <v>53</v>
      </c>
      <c r="T3" t="s">
        <v>58</v>
      </c>
      <c r="U3" t="s">
        <v>59</v>
      </c>
      <c r="V3" t="s">
        <v>46</v>
      </c>
      <c r="W3" t="str">
        <f t="shared" ref="W3:W66" si="0">CONCATENATE(R3, " ", V3, " ", X3, " ", AD3)</f>
        <v xml:space="preserve">1101 Pennsylvania Avenue, NW #601 WASHINGTON DC </v>
      </c>
      <c r="X3" t="s">
        <v>47</v>
      </c>
      <c r="Y3" t="s">
        <v>60</v>
      </c>
      <c r="Z3">
        <v>38.894160999999997</v>
      </c>
      <c r="AA3">
        <v>-77.024987999999993</v>
      </c>
      <c r="AB3">
        <v>397832.22594999999</v>
      </c>
      <c r="AC3">
        <v>136257.33385</v>
      </c>
      <c r="AE3">
        <v>0</v>
      </c>
      <c r="AF3">
        <v>456198</v>
      </c>
      <c r="AG3">
        <v>392226</v>
      </c>
      <c r="AH3">
        <v>2</v>
      </c>
      <c r="AI3">
        <v>2</v>
      </c>
      <c r="AJ3" t="s">
        <v>14247</v>
      </c>
      <c r="AK3" t="s">
        <v>62</v>
      </c>
      <c r="AL3" t="s">
        <v>63</v>
      </c>
      <c r="AM3">
        <v>101</v>
      </c>
      <c r="AN3" t="s">
        <v>51</v>
      </c>
      <c r="AO3" t="s">
        <v>64</v>
      </c>
      <c r="AP3">
        <v>3413</v>
      </c>
      <c r="AQ3">
        <v>-77.024990762875404</v>
      </c>
      <c r="AR3">
        <v>38.894167985581902</v>
      </c>
      <c r="AS3" t="b">
        <f t="shared" ref="AS3:AS66" si="1">E3=S3</f>
        <v>1</v>
      </c>
      <c r="AU3" t="s">
        <v>14239</v>
      </c>
      <c r="AV3">
        <f>COUNT(AH2:AH4226)</f>
        <v>4028</v>
      </c>
    </row>
    <row r="4" spans="1:48">
      <c r="A4">
        <f t="shared" ref="A4:A67" si="2">A3+1</f>
        <v>3</v>
      </c>
      <c r="B4">
        <v>153221</v>
      </c>
      <c r="C4">
        <v>153221</v>
      </c>
      <c r="D4" t="s">
        <v>52</v>
      </c>
      <c r="E4" s="9"/>
      <c r="F4">
        <v>10166813</v>
      </c>
      <c r="G4" t="s">
        <v>54</v>
      </c>
      <c r="M4" s="4">
        <v>0.79166666666666663</v>
      </c>
      <c r="N4" s="1">
        <v>0.95833333333333337</v>
      </c>
      <c r="O4" t="s">
        <v>55</v>
      </c>
      <c r="P4" t="s">
        <v>56</v>
      </c>
      <c r="Q4" t="s">
        <v>53</v>
      </c>
      <c r="R4" t="s">
        <v>57</v>
      </c>
      <c r="S4" t="s">
        <v>53</v>
      </c>
      <c r="T4" t="s">
        <v>58</v>
      </c>
      <c r="U4" t="s">
        <v>59</v>
      </c>
      <c r="V4" t="s">
        <v>46</v>
      </c>
      <c r="W4" t="str">
        <f t="shared" si="0"/>
        <v xml:space="preserve">1101 Pennsylvania Avenue, NW #601 WASHINGTON DC </v>
      </c>
      <c r="X4" t="s">
        <v>47</v>
      </c>
      <c r="Y4" t="s">
        <v>157</v>
      </c>
      <c r="Z4">
        <v>38.894877999999999</v>
      </c>
      <c r="AA4">
        <v>-77.027574999999999</v>
      </c>
      <c r="AB4">
        <v>397607.88591999997</v>
      </c>
      <c r="AC4">
        <v>136337.03195999999</v>
      </c>
      <c r="AE4">
        <v>0</v>
      </c>
      <c r="AF4">
        <v>456409</v>
      </c>
      <c r="AG4">
        <v>392437</v>
      </c>
      <c r="AH4">
        <v>2</v>
      </c>
      <c r="AI4">
        <v>2</v>
      </c>
      <c r="AJ4" t="s">
        <v>14247</v>
      </c>
      <c r="AK4" t="s">
        <v>62</v>
      </c>
      <c r="AL4" t="s">
        <v>63</v>
      </c>
      <c r="AM4">
        <v>101</v>
      </c>
      <c r="AN4">
        <v>8</v>
      </c>
      <c r="AO4" t="s">
        <v>64</v>
      </c>
      <c r="AP4">
        <v>3413</v>
      </c>
      <c r="AQ4">
        <v>-77.027577064533801</v>
      </c>
      <c r="AR4">
        <v>38.894885353625298</v>
      </c>
      <c r="AS4" t="b">
        <f t="shared" si="1"/>
        <v>0</v>
      </c>
      <c r="AV4" t="str">
        <f>VLOOKUP(10178720,F2:G4226,2)</f>
        <v>Wedding</v>
      </c>
    </row>
    <row r="5" spans="1:48">
      <c r="A5">
        <f t="shared" si="2"/>
        <v>4</v>
      </c>
      <c r="B5">
        <v>153223</v>
      </c>
      <c r="C5">
        <v>153223</v>
      </c>
      <c r="D5" t="s">
        <v>52</v>
      </c>
      <c r="E5" s="9"/>
      <c r="F5">
        <v>10166813</v>
      </c>
      <c r="G5" t="s">
        <v>54</v>
      </c>
      <c r="M5" s="4">
        <v>0.79166666666666663</v>
      </c>
      <c r="N5" s="1">
        <v>0.95833333333333337</v>
      </c>
      <c r="O5" t="s">
        <v>55</v>
      </c>
      <c r="P5" t="s">
        <v>56</v>
      </c>
      <c r="Q5" t="s">
        <v>53</v>
      </c>
      <c r="R5" t="s">
        <v>57</v>
      </c>
      <c r="S5" t="s">
        <v>53</v>
      </c>
      <c r="T5" t="s">
        <v>58</v>
      </c>
      <c r="U5" t="s">
        <v>59</v>
      </c>
      <c r="V5" t="s">
        <v>46</v>
      </c>
      <c r="W5" t="str">
        <f t="shared" si="0"/>
        <v xml:space="preserve">1101 Pennsylvania Avenue, NW #601 WASHINGTON DC </v>
      </c>
      <c r="X5" t="s">
        <v>47</v>
      </c>
      <c r="Y5" t="s">
        <v>178</v>
      </c>
      <c r="Z5">
        <v>38.895505999999997</v>
      </c>
      <c r="AA5">
        <v>-77.030196000000004</v>
      </c>
      <c r="AB5">
        <v>397380.49</v>
      </c>
      <c r="AC5">
        <v>136406.9</v>
      </c>
      <c r="AE5">
        <v>0</v>
      </c>
      <c r="AF5">
        <v>477026</v>
      </c>
      <c r="AG5">
        <v>410380</v>
      </c>
      <c r="AH5">
        <v>2</v>
      </c>
      <c r="AI5">
        <v>2</v>
      </c>
      <c r="AJ5" t="s">
        <v>14248</v>
      </c>
      <c r="AK5" t="s">
        <v>171</v>
      </c>
      <c r="AL5" t="s">
        <v>63</v>
      </c>
      <c r="AM5">
        <v>101</v>
      </c>
      <c r="AN5">
        <v>8</v>
      </c>
      <c r="AO5" t="s">
        <v>64</v>
      </c>
      <c r="AP5">
        <v>3413</v>
      </c>
      <c r="AQ5">
        <v>-77.030198607439502</v>
      </c>
      <c r="AR5">
        <v>38.895514102335802</v>
      </c>
      <c r="AS5" t="b">
        <f t="shared" si="1"/>
        <v>0</v>
      </c>
    </row>
    <row r="6" spans="1:48">
      <c r="A6">
        <f t="shared" si="2"/>
        <v>5</v>
      </c>
      <c r="B6">
        <v>153225</v>
      </c>
      <c r="C6">
        <v>153225</v>
      </c>
      <c r="D6" t="s">
        <v>52</v>
      </c>
      <c r="E6" s="9"/>
      <c r="F6">
        <v>10166813</v>
      </c>
      <c r="G6" t="s">
        <v>54</v>
      </c>
      <c r="M6" s="4">
        <v>0.79166666666666663</v>
      </c>
      <c r="N6" s="1">
        <v>0.95833333333333337</v>
      </c>
      <c r="O6" t="s">
        <v>55</v>
      </c>
      <c r="P6" t="s">
        <v>56</v>
      </c>
      <c r="Q6" t="s">
        <v>53</v>
      </c>
      <c r="R6" t="s">
        <v>57</v>
      </c>
      <c r="S6" t="s">
        <v>53</v>
      </c>
      <c r="T6" t="s">
        <v>58</v>
      </c>
      <c r="U6" t="s">
        <v>59</v>
      </c>
      <c r="V6" t="s">
        <v>46</v>
      </c>
      <c r="W6" t="str">
        <f t="shared" si="0"/>
        <v xml:space="preserve">1101 Pennsylvania Avenue, NW #601 WASHINGTON DC </v>
      </c>
      <c r="X6" t="s">
        <v>47</v>
      </c>
      <c r="Y6" t="s">
        <v>198</v>
      </c>
      <c r="Z6">
        <v>38.895432999999997</v>
      </c>
      <c r="AA6">
        <v>-77.027046999999996</v>
      </c>
      <c r="AB6">
        <v>397653.66297</v>
      </c>
      <c r="AC6">
        <v>136398.68857</v>
      </c>
      <c r="AE6">
        <v>0</v>
      </c>
      <c r="AF6">
        <v>454922</v>
      </c>
      <c r="AG6">
        <v>390950</v>
      </c>
      <c r="AH6">
        <v>2</v>
      </c>
      <c r="AI6">
        <v>2</v>
      </c>
      <c r="AJ6" t="s">
        <v>14247</v>
      </c>
      <c r="AK6" t="s">
        <v>62</v>
      </c>
      <c r="AL6" t="s">
        <v>63</v>
      </c>
      <c r="AM6">
        <v>101</v>
      </c>
      <c r="AN6">
        <v>8</v>
      </c>
      <c r="AO6" t="s">
        <v>64</v>
      </c>
      <c r="AP6">
        <v>3413</v>
      </c>
      <c r="AQ6">
        <v>-77.0270495862394</v>
      </c>
      <c r="AR6">
        <v>38.895440902428398</v>
      </c>
      <c r="AS6" t="b">
        <f t="shared" si="1"/>
        <v>0</v>
      </c>
    </row>
    <row r="7" spans="1:48">
      <c r="A7">
        <f t="shared" si="2"/>
        <v>6</v>
      </c>
      <c r="B7">
        <v>153227</v>
      </c>
      <c r="C7">
        <v>153227</v>
      </c>
      <c r="D7" t="s">
        <v>52</v>
      </c>
      <c r="E7" s="9"/>
      <c r="F7">
        <v>10166813</v>
      </c>
      <c r="G7" t="s">
        <v>54</v>
      </c>
      <c r="M7" s="4">
        <v>0.79166666666666663</v>
      </c>
      <c r="N7" s="1">
        <v>0.95833333333333337</v>
      </c>
      <c r="O7" t="s">
        <v>55</v>
      </c>
      <c r="P7" t="s">
        <v>56</v>
      </c>
      <c r="Q7" t="s">
        <v>53</v>
      </c>
      <c r="R7" t="s">
        <v>57</v>
      </c>
      <c r="S7" t="s">
        <v>53</v>
      </c>
      <c r="T7" t="s">
        <v>58</v>
      </c>
      <c r="U7" t="s">
        <v>59</v>
      </c>
      <c r="V7" t="s">
        <v>46</v>
      </c>
      <c r="W7" t="str">
        <f t="shared" si="0"/>
        <v xml:space="preserve">1101 Pennsylvania Avenue, NW #601 WASHINGTON DC </v>
      </c>
      <c r="X7" t="s">
        <v>47</v>
      </c>
      <c r="Y7" t="s">
        <v>207</v>
      </c>
      <c r="Z7">
        <v>38.895786000000001</v>
      </c>
      <c r="AA7">
        <v>-77.029635999999996</v>
      </c>
      <c r="AB7">
        <v>397429.13552000001</v>
      </c>
      <c r="AC7">
        <v>136437.94352</v>
      </c>
      <c r="AE7">
        <v>0</v>
      </c>
      <c r="AF7">
        <v>456118</v>
      </c>
      <c r="AG7">
        <v>392146</v>
      </c>
      <c r="AH7">
        <v>2</v>
      </c>
      <c r="AI7">
        <v>2</v>
      </c>
      <c r="AJ7" t="s">
        <v>14248</v>
      </c>
      <c r="AK7" t="s">
        <v>171</v>
      </c>
      <c r="AL7" t="s">
        <v>63</v>
      </c>
      <c r="AM7">
        <v>101</v>
      </c>
      <c r="AN7">
        <v>8</v>
      </c>
      <c r="AO7" t="s">
        <v>64</v>
      </c>
      <c r="AP7">
        <v>3413</v>
      </c>
      <c r="AQ7">
        <v>-77.029637963873498</v>
      </c>
      <c r="AR7">
        <v>38.895793897378702</v>
      </c>
      <c r="AS7" t="b">
        <f t="shared" si="1"/>
        <v>0</v>
      </c>
    </row>
    <row r="8" spans="1:48">
      <c r="A8">
        <f t="shared" si="2"/>
        <v>7</v>
      </c>
      <c r="B8">
        <v>160361</v>
      </c>
      <c r="C8">
        <v>160361</v>
      </c>
      <c r="D8" t="s">
        <v>212</v>
      </c>
      <c r="E8" t="s">
        <v>40</v>
      </c>
      <c r="F8">
        <v>10167531</v>
      </c>
      <c r="G8" t="s">
        <v>41</v>
      </c>
      <c r="M8" s="4">
        <v>0.5</v>
      </c>
      <c r="N8" s="1">
        <v>0.70833333333333337</v>
      </c>
      <c r="O8" t="s">
        <v>42</v>
      </c>
      <c r="P8" t="s">
        <v>42</v>
      </c>
      <c r="Q8" t="s">
        <v>40</v>
      </c>
      <c r="R8" t="s">
        <v>43</v>
      </c>
      <c r="S8" t="s">
        <v>40</v>
      </c>
      <c r="T8" t="s">
        <v>44</v>
      </c>
      <c r="U8" t="s">
        <v>213</v>
      </c>
      <c r="V8" t="s">
        <v>46</v>
      </c>
      <c r="W8" t="str">
        <f t="shared" si="0"/>
        <v xml:space="preserve">4000 Cathedral Ave, NW WASHINGTON DC </v>
      </c>
      <c r="X8" t="s">
        <v>47</v>
      </c>
      <c r="Y8" t="s">
        <v>214</v>
      </c>
      <c r="Z8">
        <v>38.907206000000002</v>
      </c>
      <c r="AA8">
        <v>-77.070321000000007</v>
      </c>
      <c r="AB8">
        <v>393900.68670999998</v>
      </c>
      <c r="AC8">
        <v>137707.57954999999</v>
      </c>
      <c r="AE8">
        <v>0</v>
      </c>
      <c r="AF8">
        <v>472187</v>
      </c>
      <c r="AG8">
        <v>406415</v>
      </c>
      <c r="AH8">
        <v>2</v>
      </c>
      <c r="AI8">
        <v>2</v>
      </c>
      <c r="AJ8" t="s">
        <v>14246</v>
      </c>
      <c r="AK8" s="2">
        <v>2000</v>
      </c>
      <c r="AL8" t="s">
        <v>50</v>
      </c>
      <c r="AM8">
        <v>206</v>
      </c>
      <c r="AN8">
        <v>4</v>
      </c>
      <c r="AO8" t="s">
        <v>51</v>
      </c>
      <c r="AP8">
        <v>3861</v>
      </c>
      <c r="AQ8">
        <v>-77.070323476280905</v>
      </c>
      <c r="AR8">
        <v>38.907213828256097</v>
      </c>
      <c r="AS8" t="b">
        <f t="shared" si="1"/>
        <v>1</v>
      </c>
    </row>
    <row r="9" spans="1:48">
      <c r="A9">
        <f t="shared" si="2"/>
        <v>8</v>
      </c>
      <c r="B9">
        <v>167338</v>
      </c>
      <c r="C9">
        <v>167338</v>
      </c>
      <c r="D9" t="s">
        <v>65</v>
      </c>
      <c r="E9" t="s">
        <v>66</v>
      </c>
      <c r="F9">
        <v>10174381</v>
      </c>
      <c r="G9" t="s">
        <v>41</v>
      </c>
      <c r="K9" t="s">
        <v>67</v>
      </c>
      <c r="L9" t="s">
        <v>68</v>
      </c>
      <c r="M9" s="4">
        <v>0.5</v>
      </c>
      <c r="N9" s="1">
        <v>0.70833333333333337</v>
      </c>
      <c r="O9" t="s">
        <v>69</v>
      </c>
      <c r="P9" t="s">
        <v>69</v>
      </c>
      <c r="S9" t="s">
        <v>66</v>
      </c>
      <c r="T9" t="s">
        <v>70</v>
      </c>
      <c r="U9" t="s">
        <v>68</v>
      </c>
      <c r="V9" t="s">
        <v>46</v>
      </c>
      <c r="W9" t="str">
        <f t="shared" si="0"/>
        <v xml:space="preserve"> WASHINGTON DC 20003</v>
      </c>
      <c r="X9" t="s">
        <v>47</v>
      </c>
      <c r="Y9" t="s">
        <v>71</v>
      </c>
      <c r="Z9">
        <v>38.885620000000003</v>
      </c>
      <c r="AA9">
        <v>-77.003760999999997</v>
      </c>
      <c r="AB9">
        <v>399673.71</v>
      </c>
      <c r="AC9">
        <v>135308.98000000001</v>
      </c>
      <c r="AD9">
        <v>20003</v>
      </c>
      <c r="AE9">
        <v>289156</v>
      </c>
      <c r="AF9">
        <v>128082</v>
      </c>
      <c r="AG9">
        <v>128082</v>
      </c>
      <c r="AH9">
        <v>6</v>
      </c>
      <c r="AI9">
        <v>6</v>
      </c>
      <c r="AJ9" t="s">
        <v>14249</v>
      </c>
      <c r="AK9" t="s">
        <v>73</v>
      </c>
      <c r="AL9" t="s">
        <v>63</v>
      </c>
      <c r="AM9">
        <v>106</v>
      </c>
      <c r="AN9">
        <v>26</v>
      </c>
      <c r="AO9" t="s">
        <v>74</v>
      </c>
      <c r="AP9">
        <v>1531</v>
      </c>
      <c r="AQ9">
        <v>-77.0037630597418</v>
      </c>
      <c r="AR9">
        <v>38.885627470069302</v>
      </c>
      <c r="AS9" t="b">
        <f t="shared" si="1"/>
        <v>1</v>
      </c>
    </row>
    <row r="10" spans="1:48">
      <c r="A10">
        <f t="shared" si="2"/>
        <v>9</v>
      </c>
      <c r="B10">
        <v>166575</v>
      </c>
      <c r="C10">
        <v>166575</v>
      </c>
      <c r="D10" t="s">
        <v>9999</v>
      </c>
      <c r="E10" t="s">
        <v>790</v>
      </c>
      <c r="F10">
        <v>10173408</v>
      </c>
      <c r="G10" t="s">
        <v>54</v>
      </c>
      <c r="M10" s="4">
        <v>0.54166666666666663</v>
      </c>
      <c r="N10" s="1">
        <v>0.875</v>
      </c>
      <c r="O10" t="s">
        <v>334</v>
      </c>
      <c r="P10" t="s">
        <v>334</v>
      </c>
      <c r="Q10" t="s">
        <v>790</v>
      </c>
      <c r="R10" t="s">
        <v>10000</v>
      </c>
      <c r="S10" t="s">
        <v>790</v>
      </c>
      <c r="T10" t="s">
        <v>431</v>
      </c>
      <c r="U10" t="s">
        <v>68</v>
      </c>
      <c r="V10" t="s">
        <v>46</v>
      </c>
      <c r="W10" t="str">
        <f t="shared" si="0"/>
        <v>334 U St. NW WASHINGTON DC 20009</v>
      </c>
      <c r="X10" t="s">
        <v>47</v>
      </c>
      <c r="Y10" t="s">
        <v>10001</v>
      </c>
      <c r="Z10">
        <v>38.917444000000003</v>
      </c>
      <c r="AA10">
        <v>-77.032404</v>
      </c>
      <c r="AB10">
        <v>397189.88</v>
      </c>
      <c r="AC10">
        <v>138842.23000000001</v>
      </c>
      <c r="AD10">
        <v>20009</v>
      </c>
      <c r="AE10">
        <v>239976</v>
      </c>
      <c r="AF10">
        <v>83250</v>
      </c>
      <c r="AG10">
        <v>83250</v>
      </c>
      <c r="AH10">
        <v>1</v>
      </c>
      <c r="AI10">
        <v>1</v>
      </c>
      <c r="AJ10" t="s">
        <v>14249</v>
      </c>
      <c r="AK10" t="s">
        <v>373</v>
      </c>
      <c r="AL10" t="s">
        <v>88</v>
      </c>
      <c r="AM10">
        <v>305</v>
      </c>
      <c r="AN10">
        <v>3</v>
      </c>
      <c r="AO10" t="s">
        <v>51</v>
      </c>
      <c r="AP10">
        <v>928</v>
      </c>
      <c r="AQ10">
        <v>-77.032405824536397</v>
      </c>
      <c r="AR10">
        <v>38.917451816556699</v>
      </c>
      <c r="AS10" t="b">
        <f t="shared" si="1"/>
        <v>1</v>
      </c>
    </row>
    <row r="11" spans="1:48">
      <c r="A11">
        <f t="shared" si="2"/>
        <v>10</v>
      </c>
      <c r="B11">
        <v>167708</v>
      </c>
      <c r="C11">
        <v>167708</v>
      </c>
      <c r="D11" t="s">
        <v>75</v>
      </c>
      <c r="E11" t="s">
        <v>76</v>
      </c>
      <c r="F11">
        <v>10174593</v>
      </c>
      <c r="G11" t="s">
        <v>41</v>
      </c>
      <c r="M11" s="4">
        <v>0.29166666666666669</v>
      </c>
      <c r="N11" s="1">
        <v>0.83333333333333337</v>
      </c>
      <c r="O11" t="s">
        <v>77</v>
      </c>
      <c r="P11" t="s">
        <v>77</v>
      </c>
      <c r="S11" t="s">
        <v>76</v>
      </c>
      <c r="T11" t="s">
        <v>44</v>
      </c>
      <c r="U11" t="s">
        <v>78</v>
      </c>
      <c r="V11" t="s">
        <v>46</v>
      </c>
      <c r="W11" t="str">
        <f t="shared" si="0"/>
        <v xml:space="preserve"> WASHINGTON DC 20007</v>
      </c>
      <c r="X11" t="s">
        <v>47</v>
      </c>
      <c r="Y11" t="s">
        <v>48</v>
      </c>
      <c r="Z11">
        <v>38.906972000000003</v>
      </c>
      <c r="AA11">
        <v>-77.069671999999997</v>
      </c>
      <c r="AB11">
        <v>393956.99</v>
      </c>
      <c r="AC11">
        <v>137681.5</v>
      </c>
      <c r="AD11">
        <v>20007</v>
      </c>
      <c r="AE11">
        <v>294302</v>
      </c>
      <c r="AF11">
        <v>131022</v>
      </c>
      <c r="AG11">
        <v>131022</v>
      </c>
      <c r="AH11">
        <v>2</v>
      </c>
      <c r="AI11">
        <v>2</v>
      </c>
      <c r="AJ11" t="s">
        <v>14246</v>
      </c>
      <c r="AK11" s="2">
        <v>2000</v>
      </c>
      <c r="AL11" t="s">
        <v>50</v>
      </c>
      <c r="AM11">
        <v>206</v>
      </c>
      <c r="AN11">
        <v>4</v>
      </c>
      <c r="AO11" t="s">
        <v>51</v>
      </c>
      <c r="AP11">
        <v>1572</v>
      </c>
      <c r="AQ11">
        <v>-77.069674106013593</v>
      </c>
      <c r="AR11">
        <v>38.906979283568198</v>
      </c>
      <c r="AS11" t="b">
        <f t="shared" si="1"/>
        <v>1</v>
      </c>
    </row>
    <row r="12" spans="1:48">
      <c r="A12">
        <f t="shared" si="2"/>
        <v>11</v>
      </c>
      <c r="B12">
        <v>166820</v>
      </c>
      <c r="C12">
        <v>166820</v>
      </c>
      <c r="D12" t="s">
        <v>681</v>
      </c>
      <c r="E12" t="s">
        <v>53</v>
      </c>
      <c r="F12">
        <v>10173640</v>
      </c>
      <c r="G12" t="s">
        <v>224</v>
      </c>
      <c r="K12" t="s">
        <v>682</v>
      </c>
      <c r="L12" t="s">
        <v>141</v>
      </c>
      <c r="M12" s="4">
        <v>0.79166666666666663</v>
      </c>
      <c r="N12" s="1">
        <v>0</v>
      </c>
      <c r="O12" t="s">
        <v>55</v>
      </c>
      <c r="P12" t="s">
        <v>683</v>
      </c>
      <c r="Q12" t="s">
        <v>53</v>
      </c>
      <c r="R12" t="s">
        <v>684</v>
      </c>
      <c r="S12" t="s">
        <v>53</v>
      </c>
      <c r="T12" t="s">
        <v>70</v>
      </c>
      <c r="U12" t="s">
        <v>141</v>
      </c>
      <c r="V12" t="s">
        <v>46</v>
      </c>
      <c r="W12" t="str">
        <f t="shared" si="0"/>
        <v xml:space="preserve">1101 Pennsylvania Avenue, NW WASHINGTON DC </v>
      </c>
      <c r="X12" t="s">
        <v>47</v>
      </c>
      <c r="Y12" t="s">
        <v>685</v>
      </c>
      <c r="Z12">
        <v>38.892088000000001</v>
      </c>
      <c r="AA12">
        <v>-77.030051</v>
      </c>
      <c r="AB12">
        <v>397393.00108000002</v>
      </c>
      <c r="AC12">
        <v>136027.41686</v>
      </c>
      <c r="AE12">
        <v>0</v>
      </c>
      <c r="AF12">
        <v>455261</v>
      </c>
      <c r="AG12">
        <v>391289</v>
      </c>
      <c r="AH12">
        <v>2</v>
      </c>
      <c r="AI12">
        <v>2</v>
      </c>
      <c r="AJ12" t="s">
        <v>14248</v>
      </c>
      <c r="AK12" t="s">
        <v>171</v>
      </c>
      <c r="AL12" t="s">
        <v>63</v>
      </c>
      <c r="AM12">
        <v>101</v>
      </c>
      <c r="AN12" t="s">
        <v>51</v>
      </c>
      <c r="AO12" t="s">
        <v>64</v>
      </c>
      <c r="AP12">
        <v>3445</v>
      </c>
      <c r="AQ12">
        <v>-77.0300529461298</v>
      </c>
      <c r="AR12">
        <v>38.892095615095002</v>
      </c>
      <c r="AS12" t="b">
        <f t="shared" si="1"/>
        <v>1</v>
      </c>
    </row>
    <row r="13" spans="1:48">
      <c r="A13">
        <f t="shared" si="2"/>
        <v>12</v>
      </c>
      <c r="B13">
        <v>167782</v>
      </c>
      <c r="C13">
        <v>167782</v>
      </c>
      <c r="D13" t="s">
        <v>693</v>
      </c>
      <c r="E13" t="s">
        <v>694</v>
      </c>
      <c r="F13">
        <v>10174789</v>
      </c>
      <c r="G13" t="s">
        <v>404</v>
      </c>
      <c r="M13" s="4">
        <v>0.58333333333333337</v>
      </c>
      <c r="N13" s="1">
        <v>0.70833333333333337</v>
      </c>
      <c r="O13" t="s">
        <v>695</v>
      </c>
      <c r="P13" t="s">
        <v>695</v>
      </c>
      <c r="S13" t="s">
        <v>694</v>
      </c>
      <c r="T13" t="s">
        <v>142</v>
      </c>
      <c r="U13" t="s">
        <v>141</v>
      </c>
      <c r="V13" t="s">
        <v>46</v>
      </c>
      <c r="W13" t="str">
        <f t="shared" si="0"/>
        <v xml:space="preserve"> WASHINGTON DC </v>
      </c>
      <c r="X13" t="s">
        <v>47</v>
      </c>
      <c r="Y13" t="s">
        <v>696</v>
      </c>
      <c r="Z13">
        <v>38.917000999999999</v>
      </c>
      <c r="AA13">
        <v>-77.030786000000006</v>
      </c>
      <c r="AB13">
        <v>397330.13458999997</v>
      </c>
      <c r="AC13">
        <v>138792.90940999999</v>
      </c>
      <c r="AE13">
        <v>0</v>
      </c>
      <c r="AF13">
        <v>455405</v>
      </c>
      <c r="AG13">
        <v>391433</v>
      </c>
      <c r="AH13">
        <v>1</v>
      </c>
      <c r="AI13">
        <v>1</v>
      </c>
      <c r="AJ13" t="s">
        <v>14249</v>
      </c>
      <c r="AK13" t="s">
        <v>591</v>
      </c>
      <c r="AL13" t="s">
        <v>88</v>
      </c>
      <c r="AM13">
        <v>305</v>
      </c>
      <c r="AN13">
        <v>3</v>
      </c>
      <c r="AO13" t="s">
        <v>51</v>
      </c>
      <c r="AP13">
        <v>3464</v>
      </c>
      <c r="AQ13">
        <v>-77.030788354857805</v>
      </c>
      <c r="AR13">
        <v>38.917007957671601</v>
      </c>
      <c r="AS13" t="b">
        <f t="shared" si="1"/>
        <v>1</v>
      </c>
    </row>
    <row r="14" spans="1:48">
      <c r="A14">
        <f t="shared" si="2"/>
        <v>13</v>
      </c>
      <c r="B14">
        <v>167135</v>
      </c>
      <c r="C14">
        <v>167135</v>
      </c>
      <c r="D14" t="s">
        <v>762</v>
      </c>
      <c r="E14" t="s">
        <v>763</v>
      </c>
      <c r="F14">
        <v>10174215</v>
      </c>
      <c r="G14" t="s">
        <v>41</v>
      </c>
      <c r="K14" t="s">
        <v>764</v>
      </c>
      <c r="L14" t="s">
        <v>765</v>
      </c>
      <c r="M14" s="4">
        <v>0.58333333333333337</v>
      </c>
      <c r="N14" s="1">
        <v>0</v>
      </c>
      <c r="O14" t="s">
        <v>690</v>
      </c>
      <c r="P14" t="s">
        <v>690</v>
      </c>
      <c r="S14" t="s">
        <v>763</v>
      </c>
      <c r="T14" t="s">
        <v>70</v>
      </c>
      <c r="U14" t="s">
        <v>765</v>
      </c>
      <c r="V14" t="s">
        <v>46</v>
      </c>
      <c r="W14" t="str">
        <f t="shared" si="0"/>
        <v xml:space="preserve"> WASHINGTON DC 20009</v>
      </c>
      <c r="X14" t="s">
        <v>47</v>
      </c>
      <c r="Y14" t="s">
        <v>766</v>
      </c>
      <c r="Z14">
        <v>38.922992999999998</v>
      </c>
      <c r="AA14">
        <v>-77.043088999999995</v>
      </c>
      <c r="AB14">
        <v>396263.54</v>
      </c>
      <c r="AC14">
        <v>139458.56</v>
      </c>
      <c r="AD14">
        <v>20009</v>
      </c>
      <c r="AE14">
        <v>0</v>
      </c>
      <c r="AF14">
        <v>266478</v>
      </c>
      <c r="AG14">
        <v>266665</v>
      </c>
      <c r="AH14">
        <v>1</v>
      </c>
      <c r="AI14">
        <v>1</v>
      </c>
      <c r="AJ14" t="s">
        <v>14247</v>
      </c>
      <c r="AK14" t="s">
        <v>767</v>
      </c>
      <c r="AL14" t="s">
        <v>88</v>
      </c>
      <c r="AM14">
        <v>303</v>
      </c>
      <c r="AN14">
        <v>1</v>
      </c>
      <c r="AO14" t="s">
        <v>320</v>
      </c>
      <c r="AP14">
        <v>3319</v>
      </c>
      <c r="AQ14">
        <v>-77.043090819748898</v>
      </c>
      <c r="AR14">
        <v>38.923000467528503</v>
      </c>
      <c r="AS14" t="b">
        <f t="shared" si="1"/>
        <v>1</v>
      </c>
    </row>
    <row r="15" spans="1:48">
      <c r="A15">
        <f t="shared" si="2"/>
        <v>14</v>
      </c>
      <c r="B15">
        <v>153220</v>
      </c>
      <c r="C15">
        <v>153220</v>
      </c>
      <c r="D15" t="s">
        <v>52</v>
      </c>
      <c r="E15" t="s">
        <v>53</v>
      </c>
      <c r="F15">
        <v>10166813</v>
      </c>
      <c r="G15" t="s">
        <v>54</v>
      </c>
      <c r="K15" t="s">
        <v>140</v>
      </c>
      <c r="L15" t="s">
        <v>141</v>
      </c>
      <c r="M15" s="4">
        <v>0.79166666666666663</v>
      </c>
      <c r="N15" s="1">
        <v>0.95833333333333337</v>
      </c>
      <c r="O15" t="s">
        <v>55</v>
      </c>
      <c r="P15" t="s">
        <v>56</v>
      </c>
      <c r="Q15" t="s">
        <v>53</v>
      </c>
      <c r="R15" t="s">
        <v>57</v>
      </c>
      <c r="S15" t="s">
        <v>53</v>
      </c>
      <c r="T15" t="s">
        <v>142</v>
      </c>
      <c r="U15" t="s">
        <v>143</v>
      </c>
      <c r="V15" t="s">
        <v>46</v>
      </c>
      <c r="W15" t="str">
        <f t="shared" si="0"/>
        <v xml:space="preserve">1101 Pennsylvania Avenue, NW #601 WASHINGTON DC </v>
      </c>
      <c r="X15" t="s">
        <v>47</v>
      </c>
      <c r="Y15" t="s">
        <v>144</v>
      </c>
      <c r="Z15">
        <v>38.894590999999998</v>
      </c>
      <c r="AA15">
        <v>-77.026527999999999</v>
      </c>
      <c r="AB15">
        <v>397698.71353000001</v>
      </c>
      <c r="AC15">
        <v>136305.10393000001</v>
      </c>
      <c r="AE15">
        <v>0</v>
      </c>
      <c r="AF15">
        <v>455995</v>
      </c>
      <c r="AG15">
        <v>392023</v>
      </c>
      <c r="AH15">
        <v>2</v>
      </c>
      <c r="AI15">
        <v>2</v>
      </c>
      <c r="AJ15" t="s">
        <v>14247</v>
      </c>
      <c r="AK15" t="s">
        <v>62</v>
      </c>
      <c r="AL15" t="s">
        <v>63</v>
      </c>
      <c r="AM15">
        <v>101</v>
      </c>
      <c r="AN15" t="s">
        <v>51</v>
      </c>
      <c r="AO15" t="s">
        <v>64</v>
      </c>
      <c r="AP15">
        <v>3413</v>
      </c>
      <c r="AQ15">
        <v>-77.026529954263907</v>
      </c>
      <c r="AR15">
        <v>38.894597976666603</v>
      </c>
      <c r="AS15" t="b">
        <f t="shared" si="1"/>
        <v>1</v>
      </c>
    </row>
    <row r="16" spans="1:48">
      <c r="A16">
        <f t="shared" si="2"/>
        <v>15</v>
      </c>
      <c r="B16">
        <v>153222</v>
      </c>
      <c r="C16">
        <v>153222</v>
      </c>
      <c r="D16" t="s">
        <v>52</v>
      </c>
      <c r="E16" t="s">
        <v>53</v>
      </c>
      <c r="F16">
        <v>10166813</v>
      </c>
      <c r="G16" t="s">
        <v>54</v>
      </c>
      <c r="K16" t="s">
        <v>140</v>
      </c>
      <c r="L16" t="s">
        <v>141</v>
      </c>
      <c r="M16" s="4">
        <v>0.79166666666666663</v>
      </c>
      <c r="N16" s="1">
        <v>0.95833333333333337</v>
      </c>
      <c r="O16" t="s">
        <v>55</v>
      </c>
      <c r="P16" t="s">
        <v>56</v>
      </c>
      <c r="Q16" t="s">
        <v>53</v>
      </c>
      <c r="R16" t="s">
        <v>57</v>
      </c>
      <c r="S16" t="s">
        <v>53</v>
      </c>
      <c r="T16" t="s">
        <v>142</v>
      </c>
      <c r="U16" t="s">
        <v>143</v>
      </c>
      <c r="V16" t="s">
        <v>46</v>
      </c>
      <c r="W16" t="str">
        <f t="shared" si="0"/>
        <v xml:space="preserve">1101 Pennsylvania Avenue, NW #601 WASHINGTON DC </v>
      </c>
      <c r="X16" t="s">
        <v>47</v>
      </c>
      <c r="Y16" t="s">
        <v>170</v>
      </c>
      <c r="Z16">
        <v>38.895235</v>
      </c>
      <c r="AA16">
        <v>-77.028863000000001</v>
      </c>
      <c r="AB16">
        <v>397496.10284000001</v>
      </c>
      <c r="AC16">
        <v>136376.74002999999</v>
      </c>
      <c r="AE16">
        <v>0</v>
      </c>
      <c r="AF16">
        <v>455006</v>
      </c>
      <c r="AG16">
        <v>391034</v>
      </c>
      <c r="AH16">
        <v>2</v>
      </c>
      <c r="AI16">
        <v>2</v>
      </c>
      <c r="AJ16" t="s">
        <v>14248</v>
      </c>
      <c r="AK16" t="s">
        <v>171</v>
      </c>
      <c r="AL16" t="s">
        <v>63</v>
      </c>
      <c r="AM16">
        <v>101</v>
      </c>
      <c r="AN16">
        <v>8</v>
      </c>
      <c r="AO16" t="s">
        <v>64</v>
      </c>
      <c r="AP16">
        <v>3413</v>
      </c>
      <c r="AQ16">
        <v>-77.028865773989295</v>
      </c>
      <c r="AR16">
        <v>38.895242747197202</v>
      </c>
      <c r="AS16" t="b">
        <f t="shared" si="1"/>
        <v>1</v>
      </c>
    </row>
    <row r="17" spans="1:45">
      <c r="A17">
        <f t="shared" si="2"/>
        <v>16</v>
      </c>
      <c r="B17">
        <v>153224</v>
      </c>
      <c r="C17">
        <v>153224</v>
      </c>
      <c r="D17" t="s">
        <v>52</v>
      </c>
      <c r="E17" t="s">
        <v>53</v>
      </c>
      <c r="F17">
        <v>10166813</v>
      </c>
      <c r="G17" t="s">
        <v>54</v>
      </c>
      <c r="K17" t="s">
        <v>140</v>
      </c>
      <c r="L17" t="s">
        <v>141</v>
      </c>
      <c r="M17" s="4">
        <v>0.79166666666666663</v>
      </c>
      <c r="N17" s="1">
        <v>0.95833333333333337</v>
      </c>
      <c r="O17" t="s">
        <v>55</v>
      </c>
      <c r="P17" t="s">
        <v>56</v>
      </c>
      <c r="Q17" t="s">
        <v>53</v>
      </c>
      <c r="R17" t="s">
        <v>57</v>
      </c>
      <c r="S17" t="s">
        <v>53</v>
      </c>
      <c r="T17" t="s">
        <v>142</v>
      </c>
      <c r="U17" t="s">
        <v>143</v>
      </c>
      <c r="V17" t="s">
        <v>46</v>
      </c>
      <c r="W17" t="str">
        <f t="shared" si="0"/>
        <v xml:space="preserve">1101 Pennsylvania Avenue, NW #601 WASHINGTON DC </v>
      </c>
      <c r="X17" t="s">
        <v>47</v>
      </c>
      <c r="Y17" t="s">
        <v>189</v>
      </c>
      <c r="Z17">
        <v>38.895288999999998</v>
      </c>
      <c r="AA17">
        <v>-77.025993</v>
      </c>
      <c r="AB17">
        <v>397745.08921000001</v>
      </c>
      <c r="AC17">
        <v>136382.60128</v>
      </c>
      <c r="AE17">
        <v>0</v>
      </c>
      <c r="AF17">
        <v>456395</v>
      </c>
      <c r="AG17">
        <v>392423</v>
      </c>
      <c r="AH17">
        <v>2</v>
      </c>
      <c r="AI17">
        <v>2</v>
      </c>
      <c r="AJ17" t="s">
        <v>14247</v>
      </c>
      <c r="AK17" t="s">
        <v>62</v>
      </c>
      <c r="AL17" t="s">
        <v>63</v>
      </c>
      <c r="AM17">
        <v>101</v>
      </c>
      <c r="AN17">
        <v>8</v>
      </c>
      <c r="AO17" t="s">
        <v>64</v>
      </c>
      <c r="AP17">
        <v>3413</v>
      </c>
      <c r="AQ17">
        <v>-77.025995621288502</v>
      </c>
      <c r="AR17">
        <v>38.895296221514798</v>
      </c>
      <c r="AS17" t="b">
        <f t="shared" si="1"/>
        <v>1</v>
      </c>
    </row>
    <row r="18" spans="1:45">
      <c r="A18">
        <f t="shared" si="2"/>
        <v>17</v>
      </c>
      <c r="B18">
        <v>167930</v>
      </c>
      <c r="C18">
        <v>167930</v>
      </c>
      <c r="D18" t="s">
        <v>223</v>
      </c>
      <c r="E18" t="s">
        <v>53</v>
      </c>
      <c r="F18">
        <v>10174701</v>
      </c>
      <c r="G18" t="s">
        <v>224</v>
      </c>
      <c r="K18" t="s">
        <v>225</v>
      </c>
      <c r="L18" t="s">
        <v>143</v>
      </c>
      <c r="M18" s="4">
        <v>0.29166666666666669</v>
      </c>
      <c r="N18" s="1">
        <v>0.95833333333333337</v>
      </c>
      <c r="O18" t="s">
        <v>55</v>
      </c>
      <c r="P18" t="s">
        <v>56</v>
      </c>
      <c r="Q18" t="s">
        <v>53</v>
      </c>
      <c r="R18" t="s">
        <v>57</v>
      </c>
      <c r="S18" t="s">
        <v>53</v>
      </c>
      <c r="T18" t="s">
        <v>70</v>
      </c>
      <c r="U18" t="s">
        <v>143</v>
      </c>
      <c r="V18" t="s">
        <v>46</v>
      </c>
      <c r="W18" t="str">
        <f t="shared" si="0"/>
        <v xml:space="preserve">1101 Pennsylvania Avenue, NW #601 WASHINGTON DC </v>
      </c>
      <c r="X18" t="s">
        <v>47</v>
      </c>
      <c r="Y18" t="s">
        <v>60</v>
      </c>
      <c r="Z18">
        <v>38.894160999999997</v>
      </c>
      <c r="AA18">
        <v>-77.024987999999993</v>
      </c>
      <c r="AB18">
        <v>397832.22594999999</v>
      </c>
      <c r="AC18">
        <v>136257.33385</v>
      </c>
      <c r="AE18">
        <v>0</v>
      </c>
      <c r="AF18">
        <v>456198</v>
      </c>
      <c r="AG18">
        <v>392226</v>
      </c>
      <c r="AH18">
        <v>2</v>
      </c>
      <c r="AI18">
        <v>2</v>
      </c>
      <c r="AJ18" t="s">
        <v>14247</v>
      </c>
      <c r="AK18" t="s">
        <v>62</v>
      </c>
      <c r="AL18" t="s">
        <v>63</v>
      </c>
      <c r="AM18">
        <v>101</v>
      </c>
      <c r="AN18" t="s">
        <v>51</v>
      </c>
      <c r="AO18" t="s">
        <v>64</v>
      </c>
      <c r="AP18">
        <v>3414</v>
      </c>
      <c r="AQ18">
        <v>-77.024990762875404</v>
      </c>
      <c r="AR18">
        <v>38.894167985581902</v>
      </c>
      <c r="AS18" t="b">
        <f t="shared" si="1"/>
        <v>1</v>
      </c>
    </row>
    <row r="19" spans="1:45">
      <c r="A19">
        <f t="shared" si="2"/>
        <v>18</v>
      </c>
      <c r="B19">
        <v>167931</v>
      </c>
      <c r="C19">
        <v>167931</v>
      </c>
      <c r="D19" t="s">
        <v>223</v>
      </c>
      <c r="E19" t="s">
        <v>53</v>
      </c>
      <c r="F19">
        <v>10174701</v>
      </c>
      <c r="G19" t="s">
        <v>224</v>
      </c>
      <c r="K19" t="s">
        <v>225</v>
      </c>
      <c r="L19" t="s">
        <v>143</v>
      </c>
      <c r="M19" s="4">
        <v>0.29166666666666669</v>
      </c>
      <c r="N19" s="1">
        <v>0.95833333333333337</v>
      </c>
      <c r="O19" t="s">
        <v>55</v>
      </c>
      <c r="P19" t="s">
        <v>56</v>
      </c>
      <c r="Q19" t="s">
        <v>53</v>
      </c>
      <c r="R19" t="s">
        <v>57</v>
      </c>
      <c r="S19" t="s">
        <v>53</v>
      </c>
      <c r="T19" t="s">
        <v>70</v>
      </c>
      <c r="U19" t="s">
        <v>143</v>
      </c>
      <c r="V19" t="s">
        <v>46</v>
      </c>
      <c r="W19" t="str">
        <f t="shared" si="0"/>
        <v xml:space="preserve">1101 Pennsylvania Avenue, NW #601 WASHINGTON DC </v>
      </c>
      <c r="X19" t="s">
        <v>47</v>
      </c>
      <c r="Y19" t="s">
        <v>144</v>
      </c>
      <c r="Z19">
        <v>38.894590999999998</v>
      </c>
      <c r="AA19">
        <v>-77.026527999999999</v>
      </c>
      <c r="AB19">
        <v>397698.71353000001</v>
      </c>
      <c r="AC19">
        <v>136305.10393000001</v>
      </c>
      <c r="AE19">
        <v>0</v>
      </c>
      <c r="AF19">
        <v>455995</v>
      </c>
      <c r="AG19">
        <v>392023</v>
      </c>
      <c r="AH19">
        <v>2</v>
      </c>
      <c r="AI19">
        <v>2</v>
      </c>
      <c r="AJ19" t="s">
        <v>14247</v>
      </c>
      <c r="AK19" t="s">
        <v>62</v>
      </c>
      <c r="AL19" t="s">
        <v>63</v>
      </c>
      <c r="AM19">
        <v>101</v>
      </c>
      <c r="AN19" t="s">
        <v>51</v>
      </c>
      <c r="AO19" t="s">
        <v>64</v>
      </c>
      <c r="AP19">
        <v>3414</v>
      </c>
      <c r="AQ19">
        <v>-77.026529954263907</v>
      </c>
      <c r="AR19">
        <v>38.894597976666603</v>
      </c>
      <c r="AS19" t="b">
        <f t="shared" si="1"/>
        <v>1</v>
      </c>
    </row>
    <row r="20" spans="1:45">
      <c r="A20">
        <f t="shared" si="2"/>
        <v>19</v>
      </c>
      <c r="B20">
        <v>167932</v>
      </c>
      <c r="C20">
        <v>167932</v>
      </c>
      <c r="D20" t="s">
        <v>223</v>
      </c>
      <c r="E20" t="s">
        <v>53</v>
      </c>
      <c r="F20">
        <v>10174701</v>
      </c>
      <c r="G20" t="s">
        <v>224</v>
      </c>
      <c r="K20" t="s">
        <v>225</v>
      </c>
      <c r="L20" t="s">
        <v>143</v>
      </c>
      <c r="M20" s="4">
        <v>0.29166666666666669</v>
      </c>
      <c r="N20" s="1">
        <v>0.95833333333333337</v>
      </c>
      <c r="O20" t="s">
        <v>55</v>
      </c>
      <c r="P20" t="s">
        <v>56</v>
      </c>
      <c r="Q20" t="s">
        <v>53</v>
      </c>
      <c r="R20" t="s">
        <v>57</v>
      </c>
      <c r="S20" t="s">
        <v>53</v>
      </c>
      <c r="T20" t="s">
        <v>70</v>
      </c>
      <c r="U20" t="s">
        <v>143</v>
      </c>
      <c r="V20" t="s">
        <v>46</v>
      </c>
      <c r="W20" t="str">
        <f t="shared" si="0"/>
        <v xml:space="preserve">1101 Pennsylvania Avenue, NW #601 WASHINGTON DC </v>
      </c>
      <c r="X20" t="s">
        <v>47</v>
      </c>
      <c r="Y20" t="s">
        <v>157</v>
      </c>
      <c r="Z20">
        <v>38.894877999999999</v>
      </c>
      <c r="AA20">
        <v>-77.027574999999999</v>
      </c>
      <c r="AB20">
        <v>397607.88591999997</v>
      </c>
      <c r="AC20">
        <v>136337.03195999999</v>
      </c>
      <c r="AE20">
        <v>0</v>
      </c>
      <c r="AF20">
        <v>456409</v>
      </c>
      <c r="AG20">
        <v>392437</v>
      </c>
      <c r="AH20">
        <v>2</v>
      </c>
      <c r="AI20">
        <v>2</v>
      </c>
      <c r="AJ20" t="s">
        <v>14247</v>
      </c>
      <c r="AK20" t="s">
        <v>62</v>
      </c>
      <c r="AL20" t="s">
        <v>63</v>
      </c>
      <c r="AM20">
        <v>101</v>
      </c>
      <c r="AN20">
        <v>8</v>
      </c>
      <c r="AO20" t="s">
        <v>64</v>
      </c>
      <c r="AP20">
        <v>3414</v>
      </c>
      <c r="AQ20">
        <v>-77.027577064533801</v>
      </c>
      <c r="AR20">
        <v>38.894885353625298</v>
      </c>
      <c r="AS20" t="b">
        <f t="shared" si="1"/>
        <v>1</v>
      </c>
    </row>
    <row r="21" spans="1:45">
      <c r="A21">
        <f t="shared" si="2"/>
        <v>20</v>
      </c>
      <c r="B21">
        <v>167933</v>
      </c>
      <c r="C21">
        <v>167933</v>
      </c>
      <c r="D21" t="s">
        <v>223</v>
      </c>
      <c r="E21" t="s">
        <v>53</v>
      </c>
      <c r="F21">
        <v>10174701</v>
      </c>
      <c r="G21" t="s">
        <v>224</v>
      </c>
      <c r="K21" t="s">
        <v>225</v>
      </c>
      <c r="L21" t="s">
        <v>143</v>
      </c>
      <c r="M21" s="4">
        <v>0.29166666666666669</v>
      </c>
      <c r="N21" s="1">
        <v>0.95833333333333337</v>
      </c>
      <c r="O21" t="s">
        <v>55</v>
      </c>
      <c r="P21" t="s">
        <v>56</v>
      </c>
      <c r="Q21" t="s">
        <v>53</v>
      </c>
      <c r="R21" t="s">
        <v>57</v>
      </c>
      <c r="S21" t="s">
        <v>53</v>
      </c>
      <c r="T21" t="s">
        <v>70</v>
      </c>
      <c r="U21" t="s">
        <v>143</v>
      </c>
      <c r="V21" t="s">
        <v>46</v>
      </c>
      <c r="W21" t="str">
        <f t="shared" si="0"/>
        <v xml:space="preserve">1101 Pennsylvania Avenue, NW #601 WASHINGTON DC </v>
      </c>
      <c r="X21" t="s">
        <v>47</v>
      </c>
      <c r="Y21" t="s">
        <v>170</v>
      </c>
      <c r="Z21">
        <v>38.895235</v>
      </c>
      <c r="AA21">
        <v>-77.028863000000001</v>
      </c>
      <c r="AB21">
        <v>397496.10284000001</v>
      </c>
      <c r="AC21">
        <v>136376.74002999999</v>
      </c>
      <c r="AE21">
        <v>0</v>
      </c>
      <c r="AF21">
        <v>455006</v>
      </c>
      <c r="AG21">
        <v>391034</v>
      </c>
      <c r="AH21">
        <v>2</v>
      </c>
      <c r="AI21">
        <v>2</v>
      </c>
      <c r="AJ21" t="s">
        <v>14248</v>
      </c>
      <c r="AK21" t="s">
        <v>171</v>
      </c>
      <c r="AL21" t="s">
        <v>63</v>
      </c>
      <c r="AM21">
        <v>101</v>
      </c>
      <c r="AN21">
        <v>8</v>
      </c>
      <c r="AO21" t="s">
        <v>64</v>
      </c>
      <c r="AP21">
        <v>3414</v>
      </c>
      <c r="AQ21">
        <v>-77.028865773989295</v>
      </c>
      <c r="AR21">
        <v>38.895242747197202</v>
      </c>
      <c r="AS21" t="b">
        <f t="shared" si="1"/>
        <v>1</v>
      </c>
    </row>
    <row r="22" spans="1:45">
      <c r="A22">
        <f t="shared" si="2"/>
        <v>21</v>
      </c>
      <c r="B22">
        <v>167935</v>
      </c>
      <c r="C22">
        <v>167935</v>
      </c>
      <c r="D22" t="s">
        <v>223</v>
      </c>
      <c r="E22" t="s">
        <v>53</v>
      </c>
      <c r="F22">
        <v>10174701</v>
      </c>
      <c r="G22" t="s">
        <v>224</v>
      </c>
      <c r="K22" t="s">
        <v>225</v>
      </c>
      <c r="L22" t="s">
        <v>143</v>
      </c>
      <c r="M22" s="4">
        <v>0.29166666666666669</v>
      </c>
      <c r="N22" s="1">
        <v>0.95833333333333337</v>
      </c>
      <c r="O22" t="s">
        <v>55</v>
      </c>
      <c r="P22" t="s">
        <v>56</v>
      </c>
      <c r="Q22" t="s">
        <v>53</v>
      </c>
      <c r="R22" t="s">
        <v>57</v>
      </c>
      <c r="S22" t="s">
        <v>53</v>
      </c>
      <c r="T22" t="s">
        <v>70</v>
      </c>
      <c r="U22" t="s">
        <v>143</v>
      </c>
      <c r="V22" t="s">
        <v>46</v>
      </c>
      <c r="W22" t="str">
        <f t="shared" si="0"/>
        <v xml:space="preserve">1101 Pennsylvania Avenue, NW #601 WASHINGTON DC </v>
      </c>
      <c r="X22" t="s">
        <v>47</v>
      </c>
      <c r="Y22" t="s">
        <v>240</v>
      </c>
      <c r="Z22">
        <v>38.893262999999997</v>
      </c>
      <c r="AA22">
        <v>-77.025985000000006</v>
      </c>
      <c r="AB22">
        <v>397745.75</v>
      </c>
      <c r="AC22">
        <v>136157.79999999999</v>
      </c>
      <c r="AE22">
        <v>0</v>
      </c>
      <c r="AF22">
        <v>479466</v>
      </c>
      <c r="AG22">
        <v>412210</v>
      </c>
      <c r="AH22">
        <v>2</v>
      </c>
      <c r="AI22">
        <v>2</v>
      </c>
      <c r="AJ22" t="s">
        <v>14248</v>
      </c>
      <c r="AK22" t="s">
        <v>171</v>
      </c>
      <c r="AL22" t="s">
        <v>63</v>
      </c>
      <c r="AM22">
        <v>101</v>
      </c>
      <c r="AN22" t="s">
        <v>51</v>
      </c>
      <c r="AO22" t="s">
        <v>64</v>
      </c>
      <c r="AP22">
        <v>3414</v>
      </c>
      <c r="AQ22">
        <v>-77.025987266322801</v>
      </c>
      <c r="AR22">
        <v>38.893271130304299</v>
      </c>
      <c r="AS22" t="b">
        <f t="shared" si="1"/>
        <v>1</v>
      </c>
    </row>
    <row r="23" spans="1:45">
      <c r="A23">
        <f t="shared" si="2"/>
        <v>22</v>
      </c>
      <c r="B23">
        <v>167936</v>
      </c>
      <c r="C23">
        <v>167936</v>
      </c>
      <c r="D23" t="s">
        <v>223</v>
      </c>
      <c r="E23" t="s">
        <v>53</v>
      </c>
      <c r="F23">
        <v>10174701</v>
      </c>
      <c r="G23" t="s">
        <v>224</v>
      </c>
      <c r="K23" t="s">
        <v>225</v>
      </c>
      <c r="L23" t="s">
        <v>143</v>
      </c>
      <c r="M23" s="4">
        <v>0.29166666666666669</v>
      </c>
      <c r="N23" s="1">
        <v>0.95833333333333337</v>
      </c>
      <c r="O23" t="s">
        <v>55</v>
      </c>
      <c r="P23" t="s">
        <v>56</v>
      </c>
      <c r="Q23" t="s">
        <v>53</v>
      </c>
      <c r="R23" t="s">
        <v>57</v>
      </c>
      <c r="S23" t="s">
        <v>53</v>
      </c>
      <c r="T23" t="s">
        <v>70</v>
      </c>
      <c r="U23" t="s">
        <v>143</v>
      </c>
      <c r="V23" t="s">
        <v>46</v>
      </c>
      <c r="W23" t="str">
        <f t="shared" si="0"/>
        <v xml:space="preserve">1101 Pennsylvania Avenue, NW #601 WASHINGTON DC </v>
      </c>
      <c r="X23" t="s">
        <v>47</v>
      </c>
      <c r="Y23" t="s">
        <v>198</v>
      </c>
      <c r="Z23">
        <v>38.895432999999997</v>
      </c>
      <c r="AA23">
        <v>-77.027046999999996</v>
      </c>
      <c r="AB23">
        <v>397653.66297</v>
      </c>
      <c r="AC23">
        <v>136398.68857</v>
      </c>
      <c r="AE23">
        <v>0</v>
      </c>
      <c r="AF23">
        <v>454922</v>
      </c>
      <c r="AG23">
        <v>390950</v>
      </c>
      <c r="AH23">
        <v>2</v>
      </c>
      <c r="AI23">
        <v>2</v>
      </c>
      <c r="AJ23" t="s">
        <v>14247</v>
      </c>
      <c r="AK23" t="s">
        <v>62</v>
      </c>
      <c r="AL23" t="s">
        <v>63</v>
      </c>
      <c r="AM23">
        <v>101</v>
      </c>
      <c r="AN23">
        <v>8</v>
      </c>
      <c r="AO23" t="s">
        <v>64</v>
      </c>
      <c r="AP23">
        <v>3414</v>
      </c>
      <c r="AQ23">
        <v>-77.0270495862394</v>
      </c>
      <c r="AR23">
        <v>38.895440902428398</v>
      </c>
      <c r="AS23" t="b">
        <f t="shared" si="1"/>
        <v>1</v>
      </c>
    </row>
    <row r="24" spans="1:45">
      <c r="A24">
        <f t="shared" si="2"/>
        <v>23</v>
      </c>
      <c r="B24">
        <v>167938</v>
      </c>
      <c r="C24">
        <v>167938</v>
      </c>
      <c r="D24" t="s">
        <v>223</v>
      </c>
      <c r="E24" t="s">
        <v>53</v>
      </c>
      <c r="F24">
        <v>10174701</v>
      </c>
      <c r="G24" t="s">
        <v>224</v>
      </c>
      <c r="K24" t="s">
        <v>225</v>
      </c>
      <c r="L24" t="s">
        <v>143</v>
      </c>
      <c r="M24" s="4">
        <v>0.29166666666666669</v>
      </c>
      <c r="N24" s="1">
        <v>0.95833333333333337</v>
      </c>
      <c r="O24" t="s">
        <v>55</v>
      </c>
      <c r="P24" t="s">
        <v>56</v>
      </c>
      <c r="Q24" t="s">
        <v>53</v>
      </c>
      <c r="R24" t="s">
        <v>57</v>
      </c>
      <c r="S24" t="s">
        <v>53</v>
      </c>
      <c r="T24" t="s">
        <v>70</v>
      </c>
      <c r="U24" t="s">
        <v>143</v>
      </c>
      <c r="V24" t="s">
        <v>46</v>
      </c>
      <c r="W24" t="str">
        <f t="shared" si="0"/>
        <v xml:space="preserve">1101 Pennsylvania Avenue, NW #601 WASHINGTON DC </v>
      </c>
      <c r="X24" t="s">
        <v>47</v>
      </c>
      <c r="Y24" t="s">
        <v>207</v>
      </c>
      <c r="Z24">
        <v>38.895786000000001</v>
      </c>
      <c r="AA24">
        <v>-77.029635999999996</v>
      </c>
      <c r="AB24">
        <v>397429.13552000001</v>
      </c>
      <c r="AC24">
        <v>136437.94352</v>
      </c>
      <c r="AE24">
        <v>0</v>
      </c>
      <c r="AF24">
        <v>456118</v>
      </c>
      <c r="AG24">
        <v>392146</v>
      </c>
      <c r="AH24">
        <v>2</v>
      </c>
      <c r="AI24">
        <v>2</v>
      </c>
      <c r="AJ24" t="s">
        <v>14248</v>
      </c>
      <c r="AK24" t="s">
        <v>171</v>
      </c>
      <c r="AL24" t="s">
        <v>63</v>
      </c>
      <c r="AM24">
        <v>101</v>
      </c>
      <c r="AN24">
        <v>8</v>
      </c>
      <c r="AO24" t="s">
        <v>64</v>
      </c>
      <c r="AP24">
        <v>3414</v>
      </c>
      <c r="AQ24">
        <v>-77.029637963873498</v>
      </c>
      <c r="AR24">
        <v>38.895793897378702</v>
      </c>
      <c r="AS24" t="b">
        <f t="shared" si="1"/>
        <v>1</v>
      </c>
    </row>
    <row r="25" spans="1:45">
      <c r="A25">
        <f t="shared" si="2"/>
        <v>24</v>
      </c>
      <c r="B25">
        <v>168663</v>
      </c>
      <c r="C25">
        <v>168663</v>
      </c>
      <c r="D25" t="s">
        <v>260</v>
      </c>
      <c r="E25" t="s">
        <v>53</v>
      </c>
      <c r="F25">
        <v>10175418</v>
      </c>
      <c r="G25" t="s">
        <v>224</v>
      </c>
      <c r="K25" t="s">
        <v>261</v>
      </c>
      <c r="L25" t="s">
        <v>143</v>
      </c>
      <c r="M25" s="4">
        <v>0.79166666666666663</v>
      </c>
      <c r="N25" s="1">
        <v>0.95833333333333337</v>
      </c>
      <c r="O25" t="s">
        <v>55</v>
      </c>
      <c r="P25" t="s">
        <v>56</v>
      </c>
      <c r="Q25" t="s">
        <v>53</v>
      </c>
      <c r="R25" t="s">
        <v>262</v>
      </c>
      <c r="S25" t="s">
        <v>53</v>
      </c>
      <c r="T25" t="s">
        <v>70</v>
      </c>
      <c r="U25" t="s">
        <v>143</v>
      </c>
      <c r="V25" t="s">
        <v>46</v>
      </c>
      <c r="W25" t="str">
        <f t="shared" si="0"/>
        <v xml:space="preserve">4339 Northview Drive WASHINGTON DC </v>
      </c>
      <c r="X25" t="s">
        <v>47</v>
      </c>
      <c r="Y25" t="s">
        <v>240</v>
      </c>
      <c r="Z25">
        <v>38.893262999999997</v>
      </c>
      <c r="AA25">
        <v>-77.025985000000006</v>
      </c>
      <c r="AB25">
        <v>397745.75</v>
      </c>
      <c r="AC25">
        <v>136157.79999999999</v>
      </c>
      <c r="AE25">
        <v>0</v>
      </c>
      <c r="AF25">
        <v>479466</v>
      </c>
      <c r="AG25">
        <v>412210</v>
      </c>
      <c r="AH25">
        <v>2</v>
      </c>
      <c r="AI25">
        <v>2</v>
      </c>
      <c r="AJ25" t="s">
        <v>14248</v>
      </c>
      <c r="AK25" t="s">
        <v>171</v>
      </c>
      <c r="AL25" t="s">
        <v>63</v>
      </c>
      <c r="AM25">
        <v>101</v>
      </c>
      <c r="AN25" t="s">
        <v>51</v>
      </c>
      <c r="AO25" t="s">
        <v>64</v>
      </c>
      <c r="AP25">
        <v>3925</v>
      </c>
      <c r="AQ25">
        <v>-77.025987266322801</v>
      </c>
      <c r="AR25">
        <v>38.893271130304299</v>
      </c>
      <c r="AS25" t="b">
        <f t="shared" si="1"/>
        <v>1</v>
      </c>
    </row>
    <row r="26" spans="1:45">
      <c r="A26">
        <f t="shared" si="2"/>
        <v>25</v>
      </c>
      <c r="B26">
        <v>168664</v>
      </c>
      <c r="C26">
        <v>168664</v>
      </c>
      <c r="D26" t="s">
        <v>260</v>
      </c>
      <c r="E26" t="s">
        <v>53</v>
      </c>
      <c r="F26">
        <v>10175418</v>
      </c>
      <c r="G26" t="s">
        <v>224</v>
      </c>
      <c r="K26" t="s">
        <v>261</v>
      </c>
      <c r="L26" t="s">
        <v>143</v>
      </c>
      <c r="M26" s="4">
        <v>0.79166666666666663</v>
      </c>
      <c r="N26" s="1">
        <v>0.95833333333333337</v>
      </c>
      <c r="O26" t="s">
        <v>55</v>
      </c>
      <c r="P26" t="s">
        <v>56</v>
      </c>
      <c r="Q26" t="s">
        <v>53</v>
      </c>
      <c r="R26" t="s">
        <v>262</v>
      </c>
      <c r="S26" t="s">
        <v>53</v>
      </c>
      <c r="T26" t="s">
        <v>70</v>
      </c>
      <c r="U26" t="s">
        <v>143</v>
      </c>
      <c r="V26" t="s">
        <v>46</v>
      </c>
      <c r="W26" t="str">
        <f t="shared" si="0"/>
        <v xml:space="preserve">4339 Northview Drive WASHINGTON DC </v>
      </c>
      <c r="X26" t="s">
        <v>47</v>
      </c>
      <c r="Y26" t="s">
        <v>267</v>
      </c>
      <c r="Z26">
        <v>38.893552</v>
      </c>
      <c r="AA26">
        <v>-77.028130000000004</v>
      </c>
      <c r="AB26">
        <v>397559.65</v>
      </c>
      <c r="AC26">
        <v>136189.91</v>
      </c>
      <c r="AE26">
        <v>0</v>
      </c>
      <c r="AF26">
        <v>476829</v>
      </c>
      <c r="AG26">
        <v>410194</v>
      </c>
      <c r="AH26">
        <v>2</v>
      </c>
      <c r="AI26">
        <v>2</v>
      </c>
      <c r="AJ26" t="s">
        <v>14248</v>
      </c>
      <c r="AK26" t="s">
        <v>171</v>
      </c>
      <c r="AL26" t="s">
        <v>63</v>
      </c>
      <c r="AM26">
        <v>101</v>
      </c>
      <c r="AN26" t="s">
        <v>51</v>
      </c>
      <c r="AO26" t="s">
        <v>64</v>
      </c>
      <c r="AP26">
        <v>3925</v>
      </c>
      <c r="AQ26">
        <v>-77.028132575063594</v>
      </c>
      <c r="AR26">
        <v>38.8935598921029</v>
      </c>
      <c r="AS26" t="b">
        <f t="shared" si="1"/>
        <v>1</v>
      </c>
    </row>
    <row r="27" spans="1:45">
      <c r="A27">
        <f t="shared" si="2"/>
        <v>26</v>
      </c>
      <c r="B27">
        <v>168665</v>
      </c>
      <c r="C27">
        <v>168665</v>
      </c>
      <c r="D27" t="s">
        <v>260</v>
      </c>
      <c r="E27" t="s">
        <v>53</v>
      </c>
      <c r="F27">
        <v>10175418</v>
      </c>
      <c r="G27" t="s">
        <v>224</v>
      </c>
      <c r="K27" t="s">
        <v>261</v>
      </c>
      <c r="L27" t="s">
        <v>143</v>
      </c>
      <c r="M27" s="4">
        <v>0.79166666666666663</v>
      </c>
      <c r="N27" s="1">
        <v>0.95833333333333337</v>
      </c>
      <c r="O27" t="s">
        <v>55</v>
      </c>
      <c r="P27" t="s">
        <v>56</v>
      </c>
      <c r="Q27" t="s">
        <v>53</v>
      </c>
      <c r="R27" t="s">
        <v>262</v>
      </c>
      <c r="S27" t="s">
        <v>53</v>
      </c>
      <c r="T27" t="s">
        <v>70</v>
      </c>
      <c r="U27" t="s">
        <v>143</v>
      </c>
      <c r="V27" t="s">
        <v>46</v>
      </c>
      <c r="W27" t="str">
        <f t="shared" si="0"/>
        <v xml:space="preserve">4339 Northview Drive WASHINGTON DC </v>
      </c>
      <c r="X27" t="s">
        <v>47</v>
      </c>
      <c r="Y27" t="s">
        <v>273</v>
      </c>
      <c r="Z27">
        <v>38.895501000000003</v>
      </c>
      <c r="AA27">
        <v>-77.031362000000001</v>
      </c>
      <c r="AB27">
        <v>397279.35</v>
      </c>
      <c r="AC27">
        <v>136406.37</v>
      </c>
      <c r="AE27">
        <v>0</v>
      </c>
      <c r="AF27">
        <v>476644</v>
      </c>
      <c r="AG27">
        <v>410045</v>
      </c>
      <c r="AH27">
        <v>2</v>
      </c>
      <c r="AI27">
        <v>2</v>
      </c>
      <c r="AJ27" t="s">
        <v>14248</v>
      </c>
      <c r="AK27" t="s">
        <v>171</v>
      </c>
      <c r="AL27" t="s">
        <v>63</v>
      </c>
      <c r="AM27">
        <v>101</v>
      </c>
      <c r="AN27" t="s">
        <v>51</v>
      </c>
      <c r="AO27" t="s">
        <v>64</v>
      </c>
      <c r="AP27">
        <v>3925</v>
      </c>
      <c r="AQ27">
        <v>-77.031364493613694</v>
      </c>
      <c r="AR27">
        <v>38.895509020665003</v>
      </c>
      <c r="AS27" t="b">
        <f t="shared" si="1"/>
        <v>1</v>
      </c>
    </row>
    <row r="28" spans="1:45">
      <c r="A28">
        <f t="shared" si="2"/>
        <v>27</v>
      </c>
      <c r="B28">
        <v>153226</v>
      </c>
      <c r="C28">
        <v>153226</v>
      </c>
      <c r="D28" t="s">
        <v>52</v>
      </c>
      <c r="E28" t="s">
        <v>53</v>
      </c>
      <c r="F28">
        <v>10166813</v>
      </c>
      <c r="G28" t="s">
        <v>54</v>
      </c>
      <c r="K28" t="s">
        <v>140</v>
      </c>
      <c r="L28" t="s">
        <v>141</v>
      </c>
      <c r="M28" s="4">
        <v>0.79166666666666663</v>
      </c>
      <c r="N28" s="1">
        <v>0.95833333333333337</v>
      </c>
      <c r="O28" t="s">
        <v>55</v>
      </c>
      <c r="P28" t="s">
        <v>56</v>
      </c>
      <c r="Q28" t="s">
        <v>53</v>
      </c>
      <c r="R28" t="s">
        <v>57</v>
      </c>
      <c r="S28" t="s">
        <v>53</v>
      </c>
      <c r="T28" t="s">
        <v>142</v>
      </c>
      <c r="U28" t="s">
        <v>143</v>
      </c>
      <c r="V28" t="s">
        <v>46</v>
      </c>
      <c r="W28" t="str">
        <f t="shared" si="0"/>
        <v xml:space="preserve">1101 Pennsylvania Avenue, NW #601 WASHINGTON DC </v>
      </c>
      <c r="X28" t="s">
        <v>47</v>
      </c>
      <c r="Y28" t="s">
        <v>678</v>
      </c>
      <c r="Z28">
        <v>38.895575999999998</v>
      </c>
      <c r="AA28">
        <v>-77.028085000000004</v>
      </c>
      <c r="AB28">
        <v>397563.60466999997</v>
      </c>
      <c r="AC28">
        <v>136414.49283</v>
      </c>
      <c r="AE28">
        <v>0</v>
      </c>
      <c r="AF28">
        <v>455090</v>
      </c>
      <c r="AG28">
        <v>391118</v>
      </c>
      <c r="AH28">
        <v>2</v>
      </c>
      <c r="AI28">
        <v>2</v>
      </c>
      <c r="AJ28" t="s">
        <v>14248</v>
      </c>
      <c r="AK28" t="s">
        <v>171</v>
      </c>
      <c r="AL28" t="s">
        <v>63</v>
      </c>
      <c r="AM28">
        <v>101</v>
      </c>
      <c r="AN28">
        <v>8</v>
      </c>
      <c r="AO28" t="s">
        <v>64</v>
      </c>
      <c r="AP28">
        <v>3413</v>
      </c>
      <c r="AQ28">
        <v>-77.028087785558498</v>
      </c>
      <c r="AR28">
        <v>38.895583027983697</v>
      </c>
      <c r="AS28" t="b">
        <f t="shared" si="1"/>
        <v>1</v>
      </c>
    </row>
    <row r="29" spans="1:45">
      <c r="A29">
        <f t="shared" si="2"/>
        <v>28</v>
      </c>
      <c r="B29">
        <v>167937</v>
      </c>
      <c r="C29">
        <v>167937</v>
      </c>
      <c r="D29" t="s">
        <v>223</v>
      </c>
      <c r="E29" t="s">
        <v>53</v>
      </c>
      <c r="F29">
        <v>10174701</v>
      </c>
      <c r="G29" t="s">
        <v>224</v>
      </c>
      <c r="K29" t="s">
        <v>225</v>
      </c>
      <c r="L29" t="s">
        <v>143</v>
      </c>
      <c r="M29" s="4">
        <v>0.29166666666666669</v>
      </c>
      <c r="N29" s="1">
        <v>0.95833333333333337</v>
      </c>
      <c r="O29" t="s">
        <v>55</v>
      </c>
      <c r="P29" t="s">
        <v>56</v>
      </c>
      <c r="Q29" t="s">
        <v>53</v>
      </c>
      <c r="R29" t="s">
        <v>57</v>
      </c>
      <c r="S29" t="s">
        <v>53</v>
      </c>
      <c r="T29" t="s">
        <v>70</v>
      </c>
      <c r="U29" t="s">
        <v>143</v>
      </c>
      <c r="V29" t="s">
        <v>46</v>
      </c>
      <c r="W29" t="str">
        <f t="shared" si="0"/>
        <v xml:space="preserve">1101 Pennsylvania Avenue, NW #601 WASHINGTON DC </v>
      </c>
      <c r="X29" t="s">
        <v>47</v>
      </c>
      <c r="Y29" t="s">
        <v>678</v>
      </c>
      <c r="Z29">
        <v>38.895575999999998</v>
      </c>
      <c r="AA29">
        <v>-77.028085000000004</v>
      </c>
      <c r="AB29">
        <v>397563.60466999997</v>
      </c>
      <c r="AC29">
        <v>136414.49283</v>
      </c>
      <c r="AE29">
        <v>0</v>
      </c>
      <c r="AF29">
        <v>455090</v>
      </c>
      <c r="AG29">
        <v>391118</v>
      </c>
      <c r="AH29">
        <v>2</v>
      </c>
      <c r="AI29">
        <v>2</v>
      </c>
      <c r="AJ29" t="s">
        <v>14248</v>
      </c>
      <c r="AK29" t="s">
        <v>171</v>
      </c>
      <c r="AL29" t="s">
        <v>63</v>
      </c>
      <c r="AM29">
        <v>101</v>
      </c>
      <c r="AN29">
        <v>8</v>
      </c>
      <c r="AO29" t="s">
        <v>64</v>
      </c>
      <c r="AP29">
        <v>3414</v>
      </c>
      <c r="AQ29">
        <v>-77.028087785558498</v>
      </c>
      <c r="AR29">
        <v>38.895583027983697</v>
      </c>
      <c r="AS29" t="b">
        <f t="shared" si="1"/>
        <v>1</v>
      </c>
    </row>
    <row r="30" spans="1:45">
      <c r="A30">
        <f t="shared" si="2"/>
        <v>29</v>
      </c>
      <c r="B30">
        <v>167934</v>
      </c>
      <c r="C30">
        <v>167934</v>
      </c>
      <c r="D30" t="s">
        <v>223</v>
      </c>
      <c r="E30" t="s">
        <v>53</v>
      </c>
      <c r="F30">
        <v>10174701</v>
      </c>
      <c r="G30" t="s">
        <v>224</v>
      </c>
      <c r="K30" t="s">
        <v>225</v>
      </c>
      <c r="L30" t="s">
        <v>143</v>
      </c>
      <c r="M30" s="4">
        <v>0.29166666666666669</v>
      </c>
      <c r="N30" s="1">
        <v>0.95833333333333337</v>
      </c>
      <c r="O30" t="s">
        <v>55</v>
      </c>
      <c r="P30" t="s">
        <v>56</v>
      </c>
      <c r="Q30" t="s">
        <v>53</v>
      </c>
      <c r="R30" t="s">
        <v>57</v>
      </c>
      <c r="S30" t="s">
        <v>53</v>
      </c>
      <c r="T30" t="s">
        <v>70</v>
      </c>
      <c r="U30" t="s">
        <v>143</v>
      </c>
      <c r="V30" t="s">
        <v>46</v>
      </c>
      <c r="W30" t="str">
        <f t="shared" si="0"/>
        <v xml:space="preserve">1101 Pennsylvania Avenue, NW #601 WASHINGTON DC </v>
      </c>
      <c r="X30" t="s">
        <v>47</v>
      </c>
      <c r="Y30" t="s">
        <v>774</v>
      </c>
      <c r="Z30">
        <v>38.896115000000002</v>
      </c>
      <c r="AA30">
        <v>-77.030799999999999</v>
      </c>
      <c r="AB30">
        <v>397328.10239999997</v>
      </c>
      <c r="AC30">
        <v>136474.40396</v>
      </c>
      <c r="AE30">
        <v>0</v>
      </c>
      <c r="AF30">
        <v>456476</v>
      </c>
      <c r="AG30">
        <v>392504</v>
      </c>
      <c r="AH30">
        <v>2</v>
      </c>
      <c r="AI30">
        <v>2</v>
      </c>
      <c r="AJ30" t="s">
        <v>14248</v>
      </c>
      <c r="AK30" t="s">
        <v>171</v>
      </c>
      <c r="AL30" t="s">
        <v>63</v>
      </c>
      <c r="AM30">
        <v>101</v>
      </c>
      <c r="AN30">
        <v>8</v>
      </c>
      <c r="AO30" t="s">
        <v>64</v>
      </c>
      <c r="AP30">
        <v>3414</v>
      </c>
      <c r="AQ30">
        <v>-77.030802766488804</v>
      </c>
      <c r="AR30">
        <v>38.896122045060999</v>
      </c>
      <c r="AS30" t="b">
        <f t="shared" si="1"/>
        <v>1</v>
      </c>
    </row>
    <row r="31" spans="1:45">
      <c r="A31">
        <f t="shared" si="2"/>
        <v>30</v>
      </c>
      <c r="B31">
        <v>170521</v>
      </c>
      <c r="C31">
        <v>170521</v>
      </c>
      <c r="D31" t="s">
        <v>789</v>
      </c>
      <c r="E31" t="s">
        <v>790</v>
      </c>
      <c r="F31">
        <v>10177511</v>
      </c>
      <c r="G31" t="s">
        <v>54</v>
      </c>
      <c r="M31" s="4">
        <v>0.5</v>
      </c>
      <c r="N31" s="1">
        <v>0.875</v>
      </c>
      <c r="O31" t="s">
        <v>334</v>
      </c>
      <c r="P31" t="s">
        <v>334</v>
      </c>
      <c r="S31" t="s">
        <v>790</v>
      </c>
      <c r="T31" t="s">
        <v>193</v>
      </c>
      <c r="U31" t="s">
        <v>791</v>
      </c>
      <c r="V31" t="s">
        <v>46</v>
      </c>
      <c r="W31" t="str">
        <f t="shared" si="0"/>
        <v xml:space="preserve"> WASHINGTON DC </v>
      </c>
      <c r="X31" t="s">
        <v>47</v>
      </c>
      <c r="Y31" t="s">
        <v>792</v>
      </c>
      <c r="Z31">
        <v>38.916285999999999</v>
      </c>
      <c r="AA31">
        <v>-77.025734</v>
      </c>
      <c r="AB31">
        <v>397768.20400000003</v>
      </c>
      <c r="AC31">
        <v>138713.48639999999</v>
      </c>
      <c r="AE31">
        <v>0</v>
      </c>
      <c r="AF31">
        <v>467466</v>
      </c>
      <c r="AG31">
        <v>402360</v>
      </c>
      <c r="AH31">
        <v>1</v>
      </c>
      <c r="AI31">
        <v>1</v>
      </c>
      <c r="AJ31" t="s">
        <v>14249</v>
      </c>
      <c r="AK31" t="s">
        <v>591</v>
      </c>
      <c r="AL31" t="s">
        <v>88</v>
      </c>
      <c r="AM31">
        <v>305</v>
      </c>
      <c r="AN31">
        <v>3</v>
      </c>
      <c r="AO31" t="s">
        <v>51</v>
      </c>
      <c r="AP31">
        <v>3805</v>
      </c>
      <c r="AQ31">
        <v>-77.025736742813294</v>
      </c>
      <c r="AR31">
        <v>38.916293710620003</v>
      </c>
      <c r="AS31" t="b">
        <f t="shared" si="1"/>
        <v>1</v>
      </c>
    </row>
    <row r="32" spans="1:45">
      <c r="A32">
        <f t="shared" si="2"/>
        <v>31</v>
      </c>
      <c r="B32">
        <v>169596</v>
      </c>
      <c r="C32">
        <v>169596</v>
      </c>
      <c r="D32" t="s">
        <v>274</v>
      </c>
      <c r="E32" t="s">
        <v>275</v>
      </c>
      <c r="F32">
        <v>10176590</v>
      </c>
      <c r="G32" t="s">
        <v>160</v>
      </c>
      <c r="K32" t="s">
        <v>276</v>
      </c>
      <c r="L32" t="s">
        <v>277</v>
      </c>
      <c r="M32" s="4">
        <v>0.45833333333333331</v>
      </c>
      <c r="N32" s="1">
        <v>0.66666666666666663</v>
      </c>
      <c r="O32" t="s">
        <v>278</v>
      </c>
      <c r="P32" t="s">
        <v>278</v>
      </c>
      <c r="Q32" t="s">
        <v>279</v>
      </c>
      <c r="R32" t="s">
        <v>280</v>
      </c>
      <c r="S32" t="s">
        <v>279</v>
      </c>
      <c r="T32" t="s">
        <v>70</v>
      </c>
      <c r="U32" t="s">
        <v>277</v>
      </c>
      <c r="V32" t="s">
        <v>46</v>
      </c>
      <c r="W32" t="str">
        <f t="shared" si="0"/>
        <v>1201 New York Ave NE WASHINGTON DC 20010</v>
      </c>
      <c r="X32" t="s">
        <v>47</v>
      </c>
      <c r="Y32" t="s">
        <v>281</v>
      </c>
      <c r="Z32">
        <v>38.930469000000002</v>
      </c>
      <c r="AA32">
        <v>-77.031737000000007</v>
      </c>
      <c r="AB32">
        <v>397248.17</v>
      </c>
      <c r="AC32">
        <v>140288.1</v>
      </c>
      <c r="AD32">
        <v>20010</v>
      </c>
      <c r="AE32">
        <v>302715</v>
      </c>
      <c r="AF32">
        <v>413577</v>
      </c>
      <c r="AG32">
        <v>355185</v>
      </c>
      <c r="AH32">
        <v>1</v>
      </c>
      <c r="AI32">
        <v>1</v>
      </c>
      <c r="AJ32" t="s">
        <v>14244</v>
      </c>
      <c r="AK32" t="s">
        <v>250</v>
      </c>
      <c r="AL32" t="s">
        <v>88</v>
      </c>
      <c r="AM32">
        <v>302</v>
      </c>
      <c r="AN32">
        <v>2</v>
      </c>
      <c r="AO32" t="s">
        <v>51</v>
      </c>
      <c r="AP32">
        <v>3326</v>
      </c>
      <c r="AQ32">
        <v>-77.031739478716204</v>
      </c>
      <c r="AR32">
        <v>38.930476861072002</v>
      </c>
      <c r="AS32" t="b">
        <f t="shared" si="1"/>
        <v>0</v>
      </c>
    </row>
    <row r="33" spans="1:45">
      <c r="A33">
        <f t="shared" si="2"/>
        <v>32</v>
      </c>
      <c r="B33">
        <v>170824</v>
      </c>
      <c r="C33">
        <v>170824</v>
      </c>
      <c r="D33" t="s">
        <v>6484</v>
      </c>
      <c r="E33" t="s">
        <v>6485</v>
      </c>
      <c r="F33">
        <v>10177838</v>
      </c>
      <c r="G33" t="s">
        <v>652</v>
      </c>
      <c r="K33" t="s">
        <v>6486</v>
      </c>
      <c r="L33" t="s">
        <v>6487</v>
      </c>
      <c r="M33" s="4">
        <v>0.29166666666666669</v>
      </c>
      <c r="N33" s="1">
        <v>0.70833333333333337</v>
      </c>
      <c r="O33" t="s">
        <v>502</v>
      </c>
      <c r="P33" t="s">
        <v>229</v>
      </c>
      <c r="S33" t="s">
        <v>6485</v>
      </c>
      <c r="T33" t="s">
        <v>70</v>
      </c>
      <c r="U33" t="s">
        <v>6487</v>
      </c>
      <c r="V33" t="s">
        <v>46</v>
      </c>
      <c r="W33" t="str">
        <f t="shared" si="0"/>
        <v xml:space="preserve"> WASHINGTON DC 20007</v>
      </c>
      <c r="X33" t="s">
        <v>47</v>
      </c>
      <c r="Y33" t="s">
        <v>6488</v>
      </c>
      <c r="Z33">
        <v>38.925297999999998</v>
      </c>
      <c r="AA33">
        <v>-77.078573000000006</v>
      </c>
      <c r="AB33">
        <v>393186.67</v>
      </c>
      <c r="AC33">
        <v>139716.47</v>
      </c>
      <c r="AD33">
        <v>20007</v>
      </c>
      <c r="AE33">
        <v>224273</v>
      </c>
      <c r="AF33">
        <v>67577</v>
      </c>
      <c r="AG33">
        <v>67577</v>
      </c>
      <c r="AH33">
        <v>3</v>
      </c>
      <c r="AI33">
        <v>3</v>
      </c>
      <c r="AJ33" t="s">
        <v>14249</v>
      </c>
      <c r="AK33" t="s">
        <v>1150</v>
      </c>
      <c r="AL33" t="s">
        <v>50</v>
      </c>
      <c r="AM33">
        <v>204</v>
      </c>
      <c r="AN33">
        <v>14</v>
      </c>
      <c r="AO33" t="s">
        <v>51</v>
      </c>
      <c r="AP33">
        <v>2158</v>
      </c>
      <c r="AQ33">
        <v>-77.078575566005199</v>
      </c>
      <c r="AR33">
        <v>38.9253053319256</v>
      </c>
      <c r="AS33" t="b">
        <f t="shared" si="1"/>
        <v>1</v>
      </c>
    </row>
    <row r="34" spans="1:45">
      <c r="A34">
        <f t="shared" si="2"/>
        <v>33</v>
      </c>
      <c r="B34">
        <v>170011</v>
      </c>
      <c r="C34">
        <v>170011</v>
      </c>
      <c r="D34" t="s">
        <v>79</v>
      </c>
      <c r="E34" t="s">
        <v>80</v>
      </c>
      <c r="F34">
        <v>10176750</v>
      </c>
      <c r="G34" t="s">
        <v>81</v>
      </c>
      <c r="K34" t="s">
        <v>82</v>
      </c>
      <c r="L34" t="s">
        <v>83</v>
      </c>
      <c r="M34" s="4">
        <v>0.33333333333333331</v>
      </c>
      <c r="N34" s="1">
        <v>0.70833333333333337</v>
      </c>
      <c r="O34" t="s">
        <v>84</v>
      </c>
      <c r="P34" t="s">
        <v>84</v>
      </c>
      <c r="S34" t="s">
        <v>80</v>
      </c>
      <c r="T34" t="s">
        <v>70</v>
      </c>
      <c r="U34" t="s">
        <v>83</v>
      </c>
      <c r="V34" t="s">
        <v>46</v>
      </c>
      <c r="W34" t="str">
        <f t="shared" si="0"/>
        <v xml:space="preserve"> WASHINGTON DC 20009</v>
      </c>
      <c r="X34" t="s">
        <v>47</v>
      </c>
      <c r="Y34" t="s">
        <v>85</v>
      </c>
      <c r="Z34">
        <v>38.913693000000002</v>
      </c>
      <c r="AA34">
        <v>-77.035826999999998</v>
      </c>
      <c r="AB34">
        <v>396892.86</v>
      </c>
      <c r="AC34">
        <v>138425.85999999999</v>
      </c>
      <c r="AD34">
        <v>20009</v>
      </c>
      <c r="AE34">
        <v>242883</v>
      </c>
      <c r="AF34">
        <v>85816</v>
      </c>
      <c r="AG34">
        <v>85816</v>
      </c>
      <c r="AH34">
        <v>2</v>
      </c>
      <c r="AI34">
        <v>2</v>
      </c>
      <c r="AJ34" t="s">
        <v>14249</v>
      </c>
      <c r="AK34" t="s">
        <v>87</v>
      </c>
      <c r="AL34" t="s">
        <v>88</v>
      </c>
      <c r="AM34">
        <v>301</v>
      </c>
      <c r="AN34">
        <v>6</v>
      </c>
      <c r="AO34" t="s">
        <v>51</v>
      </c>
      <c r="AP34">
        <v>1098</v>
      </c>
      <c r="AQ34">
        <v>-77.035828882236004</v>
      </c>
      <c r="AR34">
        <v>38.913700016409699</v>
      </c>
      <c r="AS34" t="b">
        <f t="shared" si="1"/>
        <v>1</v>
      </c>
    </row>
    <row r="35" spans="1:45">
      <c r="A35">
        <f t="shared" si="2"/>
        <v>34</v>
      </c>
      <c r="B35">
        <v>170012</v>
      </c>
      <c r="C35">
        <v>170012</v>
      </c>
      <c r="D35" t="s">
        <v>79</v>
      </c>
      <c r="E35" t="s">
        <v>80</v>
      </c>
      <c r="F35">
        <v>10176750</v>
      </c>
      <c r="G35" t="s">
        <v>81</v>
      </c>
      <c r="K35" t="s">
        <v>82</v>
      </c>
      <c r="L35" t="s">
        <v>83</v>
      </c>
      <c r="M35" s="4">
        <v>0.33333333333333331</v>
      </c>
      <c r="N35" s="1">
        <v>0.70833333333333337</v>
      </c>
      <c r="O35" t="s">
        <v>84</v>
      </c>
      <c r="P35" t="s">
        <v>84</v>
      </c>
      <c r="S35" t="s">
        <v>80</v>
      </c>
      <c r="T35" t="s">
        <v>70</v>
      </c>
      <c r="U35" t="s">
        <v>83</v>
      </c>
      <c r="V35" t="s">
        <v>46</v>
      </c>
      <c r="W35" t="str">
        <f t="shared" si="0"/>
        <v xml:space="preserve"> WASHINGTON DC 20036</v>
      </c>
      <c r="X35" t="s">
        <v>47</v>
      </c>
      <c r="Y35" t="s">
        <v>89</v>
      </c>
      <c r="Z35">
        <v>38.903122000000003</v>
      </c>
      <c r="AA35">
        <v>-77.035933</v>
      </c>
      <c r="AB35">
        <v>396883.19</v>
      </c>
      <c r="AC35">
        <v>137252.47</v>
      </c>
      <c r="AD35">
        <v>20036</v>
      </c>
      <c r="AE35">
        <v>278775</v>
      </c>
      <c r="AF35">
        <v>120843</v>
      </c>
      <c r="AG35">
        <v>120843</v>
      </c>
      <c r="AH35">
        <v>2</v>
      </c>
      <c r="AI35">
        <v>2</v>
      </c>
      <c r="AJ35" t="s">
        <v>14249</v>
      </c>
      <c r="AK35" t="s">
        <v>90</v>
      </c>
      <c r="AL35" t="s">
        <v>50</v>
      </c>
      <c r="AM35">
        <v>207</v>
      </c>
      <c r="AN35">
        <v>6</v>
      </c>
      <c r="AO35" t="s">
        <v>64</v>
      </c>
      <c r="AP35">
        <v>1098</v>
      </c>
      <c r="AQ35">
        <v>-77.035935055127396</v>
      </c>
      <c r="AR35">
        <v>38.903129679160699</v>
      </c>
      <c r="AS35" t="b">
        <f t="shared" si="1"/>
        <v>1</v>
      </c>
    </row>
    <row r="36" spans="1:45">
      <c r="A36">
        <f t="shared" si="2"/>
        <v>35</v>
      </c>
      <c r="B36">
        <v>171539</v>
      </c>
      <c r="C36">
        <v>171539</v>
      </c>
      <c r="D36" t="s">
        <v>104</v>
      </c>
      <c r="E36" t="s">
        <v>80</v>
      </c>
      <c r="F36">
        <v>10178339</v>
      </c>
      <c r="G36" t="s">
        <v>54</v>
      </c>
      <c r="M36" s="4">
        <v>0.33333333333333331</v>
      </c>
      <c r="N36" s="1">
        <v>0.5</v>
      </c>
      <c r="O36" t="s">
        <v>105</v>
      </c>
      <c r="P36" t="s">
        <v>105</v>
      </c>
      <c r="Q36" t="s">
        <v>106</v>
      </c>
      <c r="R36" t="s">
        <v>107</v>
      </c>
      <c r="S36" t="s">
        <v>106</v>
      </c>
      <c r="T36" t="s">
        <v>58</v>
      </c>
      <c r="U36" t="s">
        <v>108</v>
      </c>
      <c r="V36" t="s">
        <v>46</v>
      </c>
      <c r="W36" t="str">
        <f t="shared" si="0"/>
        <v>1733 16th Street NW WASHINGTON DC 20009</v>
      </c>
      <c r="X36" t="s">
        <v>47</v>
      </c>
      <c r="Y36" t="s">
        <v>85</v>
      </c>
      <c r="Z36">
        <v>38.913693000000002</v>
      </c>
      <c r="AA36">
        <v>-77.035826999999998</v>
      </c>
      <c r="AB36">
        <v>396892.86</v>
      </c>
      <c r="AC36">
        <v>138425.85999999999</v>
      </c>
      <c r="AD36">
        <v>20009</v>
      </c>
      <c r="AE36">
        <v>242883</v>
      </c>
      <c r="AF36">
        <v>85816</v>
      </c>
      <c r="AG36">
        <v>85816</v>
      </c>
      <c r="AH36">
        <v>2</v>
      </c>
      <c r="AI36">
        <v>2</v>
      </c>
      <c r="AJ36" t="s">
        <v>14249</v>
      </c>
      <c r="AK36" t="s">
        <v>87</v>
      </c>
      <c r="AL36" t="s">
        <v>88</v>
      </c>
      <c r="AM36">
        <v>301</v>
      </c>
      <c r="AN36">
        <v>6</v>
      </c>
      <c r="AO36" t="s">
        <v>51</v>
      </c>
      <c r="AP36">
        <v>1100</v>
      </c>
      <c r="AQ36">
        <v>-77.035828882236004</v>
      </c>
      <c r="AR36">
        <v>38.913700016409699</v>
      </c>
      <c r="AS36" t="b">
        <f t="shared" si="1"/>
        <v>0</v>
      </c>
    </row>
    <row r="37" spans="1:45">
      <c r="A37">
        <f t="shared" si="2"/>
        <v>36</v>
      </c>
      <c r="B37">
        <v>169987</v>
      </c>
      <c r="C37">
        <v>169987</v>
      </c>
      <c r="D37" t="s">
        <v>728</v>
      </c>
      <c r="E37" t="s">
        <v>729</v>
      </c>
      <c r="F37">
        <v>10173969</v>
      </c>
      <c r="G37" t="s">
        <v>41</v>
      </c>
      <c r="K37" t="s">
        <v>730</v>
      </c>
      <c r="L37" t="s">
        <v>731</v>
      </c>
      <c r="M37" s="4">
        <v>0.66666666666666663</v>
      </c>
      <c r="N37" s="1">
        <v>0</v>
      </c>
      <c r="O37" t="s">
        <v>292</v>
      </c>
      <c r="P37" t="s">
        <v>292</v>
      </c>
      <c r="S37" t="s">
        <v>729</v>
      </c>
      <c r="T37" t="s">
        <v>70</v>
      </c>
      <c r="U37" t="s">
        <v>731</v>
      </c>
      <c r="V37" t="s">
        <v>46</v>
      </c>
      <c r="W37" t="str">
        <f t="shared" si="0"/>
        <v xml:space="preserve"> WASHINGTON DC </v>
      </c>
      <c r="X37" t="s">
        <v>47</v>
      </c>
      <c r="Y37" t="s">
        <v>732</v>
      </c>
      <c r="Z37">
        <v>38.922375000000002</v>
      </c>
      <c r="AA37">
        <v>-77.035262000000003</v>
      </c>
      <c r="AB37">
        <v>396942.16006000002</v>
      </c>
      <c r="AC37">
        <v>139389.71695999999</v>
      </c>
      <c r="AE37">
        <v>0</v>
      </c>
      <c r="AF37">
        <v>463402</v>
      </c>
      <c r="AG37">
        <v>398704</v>
      </c>
      <c r="AH37">
        <v>1</v>
      </c>
      <c r="AI37">
        <v>1</v>
      </c>
      <c r="AJ37" t="s">
        <v>14249</v>
      </c>
      <c r="AK37" t="s">
        <v>733</v>
      </c>
      <c r="AL37" t="s">
        <v>88</v>
      </c>
      <c r="AM37">
        <v>304</v>
      </c>
      <c r="AN37">
        <v>2</v>
      </c>
      <c r="AO37" t="s">
        <v>51</v>
      </c>
      <c r="AP37">
        <v>3755</v>
      </c>
      <c r="AQ37">
        <v>-77.035264725850098</v>
      </c>
      <c r="AR37">
        <v>38.922382930964503</v>
      </c>
      <c r="AS37" t="b">
        <f t="shared" si="1"/>
        <v>1</v>
      </c>
    </row>
    <row r="38" spans="1:45">
      <c r="A38">
        <f t="shared" si="2"/>
        <v>37</v>
      </c>
      <c r="B38">
        <v>171945</v>
      </c>
      <c r="C38">
        <v>171945</v>
      </c>
      <c r="D38" t="s">
        <v>113</v>
      </c>
      <c r="E38" t="s">
        <v>114</v>
      </c>
      <c r="F38">
        <v>10178993</v>
      </c>
      <c r="G38" t="s">
        <v>115</v>
      </c>
      <c r="I38" t="s">
        <v>116</v>
      </c>
      <c r="M38" s="4">
        <v>0.29166666666666669</v>
      </c>
      <c r="N38" s="1">
        <v>0.70833333333333337</v>
      </c>
      <c r="O38" t="s">
        <v>117</v>
      </c>
      <c r="P38" t="s">
        <v>118</v>
      </c>
      <c r="Q38" t="s">
        <v>119</v>
      </c>
      <c r="R38" t="s">
        <v>120</v>
      </c>
      <c r="S38" t="s">
        <v>119</v>
      </c>
      <c r="T38" t="s">
        <v>121</v>
      </c>
      <c r="U38" t="s">
        <v>122</v>
      </c>
      <c r="W38" t="str">
        <f t="shared" si="0"/>
        <v xml:space="preserve">901 Rhode Island Avenue NW   </v>
      </c>
      <c r="Z38">
        <v>0</v>
      </c>
      <c r="AA38">
        <v>0</v>
      </c>
      <c r="AB38">
        <v>0</v>
      </c>
      <c r="AC38">
        <v>0</v>
      </c>
      <c r="AE38">
        <v>-100</v>
      </c>
      <c r="AF38">
        <v>-100</v>
      </c>
      <c r="AG38">
        <v>348291</v>
      </c>
      <c r="AI38" t="s">
        <v>14250</v>
      </c>
      <c r="AJ38" t="s">
        <v>14251</v>
      </c>
      <c r="AK38" t="s">
        <v>51</v>
      </c>
      <c r="AN38" t="s">
        <v>51</v>
      </c>
      <c r="AO38" t="s">
        <v>51</v>
      </c>
      <c r="AP38">
        <v>1763</v>
      </c>
      <c r="AQ38">
        <v>-81.529192133279295</v>
      </c>
      <c r="AR38">
        <v>37.5772691877347</v>
      </c>
      <c r="AS38" t="b">
        <f t="shared" si="1"/>
        <v>0</v>
      </c>
    </row>
    <row r="39" spans="1:45">
      <c r="A39">
        <f t="shared" si="2"/>
        <v>38</v>
      </c>
      <c r="B39">
        <v>171426</v>
      </c>
      <c r="C39">
        <v>171426</v>
      </c>
      <c r="D39" t="s">
        <v>308</v>
      </c>
      <c r="E39" t="s">
        <v>309</v>
      </c>
      <c r="F39">
        <v>10178473</v>
      </c>
      <c r="G39" t="s">
        <v>41</v>
      </c>
      <c r="K39" t="s">
        <v>310</v>
      </c>
      <c r="L39" t="s">
        <v>122</v>
      </c>
      <c r="M39" s="4">
        <v>0.54166666666666663</v>
      </c>
      <c r="N39" s="1">
        <v>0.70833333333333337</v>
      </c>
      <c r="O39" t="s">
        <v>311</v>
      </c>
      <c r="P39" t="s">
        <v>311</v>
      </c>
      <c r="S39" t="s">
        <v>309</v>
      </c>
      <c r="T39" t="s">
        <v>70</v>
      </c>
      <c r="U39" t="s">
        <v>122</v>
      </c>
      <c r="V39" t="s">
        <v>46</v>
      </c>
      <c r="W39" t="str">
        <f t="shared" si="0"/>
        <v xml:space="preserve"> WASHINGTON DC 20007</v>
      </c>
      <c r="X39" t="s">
        <v>47</v>
      </c>
      <c r="Y39" t="s">
        <v>312</v>
      </c>
      <c r="Z39">
        <v>38.907440000000001</v>
      </c>
      <c r="AA39">
        <v>-77.069952999999998</v>
      </c>
      <c r="AB39">
        <v>393932.64</v>
      </c>
      <c r="AC39">
        <v>137733.51999999999</v>
      </c>
      <c r="AD39">
        <v>20007</v>
      </c>
      <c r="AE39">
        <v>295119</v>
      </c>
      <c r="AF39">
        <v>131228</v>
      </c>
      <c r="AG39">
        <v>131228</v>
      </c>
      <c r="AH39">
        <v>2</v>
      </c>
      <c r="AI39">
        <v>2</v>
      </c>
      <c r="AJ39" t="s">
        <v>14246</v>
      </c>
      <c r="AK39" s="2">
        <v>2000</v>
      </c>
      <c r="AL39" t="s">
        <v>50</v>
      </c>
      <c r="AM39">
        <v>206</v>
      </c>
      <c r="AN39">
        <v>4</v>
      </c>
      <c r="AO39" t="s">
        <v>51</v>
      </c>
      <c r="AP39">
        <v>3049</v>
      </c>
      <c r="AQ39">
        <v>-77.069955304562797</v>
      </c>
      <c r="AR39">
        <v>38.907447729964701</v>
      </c>
      <c r="AS39" t="b">
        <f t="shared" si="1"/>
        <v>1</v>
      </c>
    </row>
    <row r="40" spans="1:45">
      <c r="A40">
        <f t="shared" si="2"/>
        <v>39</v>
      </c>
      <c r="B40">
        <v>171708</v>
      </c>
      <c r="C40">
        <v>171708</v>
      </c>
      <c r="D40" t="s">
        <v>321</v>
      </c>
      <c r="E40" t="s">
        <v>322</v>
      </c>
      <c r="F40">
        <v>10178720</v>
      </c>
      <c r="G40" t="s">
        <v>41</v>
      </c>
      <c r="M40" s="4">
        <v>0.29166666666666669</v>
      </c>
      <c r="N40" s="1">
        <v>0.83333333333333337</v>
      </c>
      <c r="O40" t="s">
        <v>95</v>
      </c>
      <c r="P40" t="s">
        <v>95</v>
      </c>
      <c r="S40" t="s">
        <v>322</v>
      </c>
      <c r="T40" t="s">
        <v>58</v>
      </c>
      <c r="U40" t="s">
        <v>122</v>
      </c>
      <c r="V40" t="s">
        <v>46</v>
      </c>
      <c r="W40" t="str">
        <f t="shared" si="0"/>
        <v xml:space="preserve"> WASHINGTON DC </v>
      </c>
      <c r="X40" t="s">
        <v>47</v>
      </c>
      <c r="Y40" t="s">
        <v>214</v>
      </c>
      <c r="Z40">
        <v>38.907206000000002</v>
      </c>
      <c r="AA40">
        <v>-77.070321000000007</v>
      </c>
      <c r="AB40">
        <v>393900.68670999998</v>
      </c>
      <c r="AC40">
        <v>137707.57954999999</v>
      </c>
      <c r="AE40">
        <v>0</v>
      </c>
      <c r="AF40">
        <v>472187</v>
      </c>
      <c r="AG40">
        <v>406415</v>
      </c>
      <c r="AH40">
        <v>2</v>
      </c>
      <c r="AI40">
        <v>2</v>
      </c>
      <c r="AJ40" t="s">
        <v>14246</v>
      </c>
      <c r="AK40" s="2">
        <v>2000</v>
      </c>
      <c r="AL40" t="s">
        <v>50</v>
      </c>
      <c r="AM40">
        <v>206</v>
      </c>
      <c r="AN40">
        <v>4</v>
      </c>
      <c r="AO40" t="s">
        <v>51</v>
      </c>
      <c r="AP40">
        <v>3864</v>
      </c>
      <c r="AQ40">
        <v>-77.070323476280905</v>
      </c>
      <c r="AR40">
        <v>38.907213828256097</v>
      </c>
      <c r="AS40" t="b">
        <f t="shared" si="1"/>
        <v>1</v>
      </c>
    </row>
    <row r="41" spans="1:45">
      <c r="A41">
        <f t="shared" si="2"/>
        <v>40</v>
      </c>
      <c r="B41">
        <v>170863</v>
      </c>
      <c r="C41">
        <v>170863</v>
      </c>
      <c r="D41" t="s">
        <v>91</v>
      </c>
      <c r="E41" t="s">
        <v>92</v>
      </c>
      <c r="F41">
        <v>10177623</v>
      </c>
      <c r="G41" t="s">
        <v>41</v>
      </c>
      <c r="K41" t="s">
        <v>93</v>
      </c>
      <c r="L41" t="s">
        <v>94</v>
      </c>
      <c r="M41" s="4">
        <v>0.54166666666666663</v>
      </c>
      <c r="N41" s="1">
        <v>0.95833333333333337</v>
      </c>
      <c r="O41" t="s">
        <v>95</v>
      </c>
      <c r="P41" t="s">
        <v>95</v>
      </c>
      <c r="S41" t="s">
        <v>92</v>
      </c>
      <c r="T41" t="s">
        <v>70</v>
      </c>
      <c r="U41" t="s">
        <v>94</v>
      </c>
      <c r="V41" t="s">
        <v>46</v>
      </c>
      <c r="W41" t="str">
        <f t="shared" si="0"/>
        <v xml:space="preserve"> WASHINGTON DC 20001</v>
      </c>
      <c r="X41" t="s">
        <v>47</v>
      </c>
      <c r="Y41" t="s">
        <v>96</v>
      </c>
      <c r="Z41">
        <v>38.906668000000003</v>
      </c>
      <c r="AA41">
        <v>-77.024206000000007</v>
      </c>
      <c r="AB41">
        <v>397900.46</v>
      </c>
      <c r="AC41">
        <v>137645.73000000001</v>
      </c>
      <c r="AD41">
        <v>20001</v>
      </c>
      <c r="AE41">
        <v>243264</v>
      </c>
      <c r="AF41">
        <v>86195</v>
      </c>
      <c r="AG41">
        <v>86195</v>
      </c>
      <c r="AH41">
        <v>2</v>
      </c>
      <c r="AI41">
        <v>2</v>
      </c>
      <c r="AJ41" t="s">
        <v>14248</v>
      </c>
      <c r="AK41" t="s">
        <v>98</v>
      </c>
      <c r="AL41" t="s">
        <v>88</v>
      </c>
      <c r="AM41">
        <v>307</v>
      </c>
      <c r="AN41">
        <v>7</v>
      </c>
      <c r="AO41" t="s">
        <v>51</v>
      </c>
      <c r="AP41">
        <v>1112</v>
      </c>
      <c r="AQ41">
        <v>-77.024208456269704</v>
      </c>
      <c r="AR41">
        <v>38.906675322557803</v>
      </c>
      <c r="AS41" t="b">
        <f t="shared" si="1"/>
        <v>1</v>
      </c>
    </row>
    <row r="42" spans="1:45">
      <c r="A42">
        <f t="shared" si="2"/>
        <v>41</v>
      </c>
      <c r="B42">
        <v>182811</v>
      </c>
      <c r="C42">
        <v>182811</v>
      </c>
      <c r="D42" t="s">
        <v>134</v>
      </c>
      <c r="E42" t="s">
        <v>135</v>
      </c>
      <c r="F42">
        <v>10180717</v>
      </c>
      <c r="G42" t="s">
        <v>41</v>
      </c>
      <c r="K42" t="s">
        <v>136</v>
      </c>
      <c r="L42" t="s">
        <v>137</v>
      </c>
      <c r="M42" s="4">
        <v>0.58333333333333337</v>
      </c>
      <c r="N42" s="1">
        <v>0.70833333333333337</v>
      </c>
      <c r="O42" t="s">
        <v>138</v>
      </c>
      <c r="P42" t="s">
        <v>138</v>
      </c>
      <c r="S42" t="s">
        <v>135</v>
      </c>
      <c r="T42" t="s">
        <v>70</v>
      </c>
      <c r="U42" t="s">
        <v>137</v>
      </c>
      <c r="V42" t="s">
        <v>46</v>
      </c>
      <c r="W42" t="str">
        <f t="shared" si="0"/>
        <v xml:space="preserve"> WASHINGTON DC 20036</v>
      </c>
      <c r="X42" t="s">
        <v>47</v>
      </c>
      <c r="Y42" t="s">
        <v>139</v>
      </c>
      <c r="Z42">
        <v>38.906385</v>
      </c>
      <c r="AA42">
        <v>-77.040272000000002</v>
      </c>
      <c r="AB42">
        <v>396506.97</v>
      </c>
      <c r="AC42">
        <v>137614.76999999999</v>
      </c>
      <c r="AD42">
        <v>20036</v>
      </c>
      <c r="AE42">
        <v>243332</v>
      </c>
      <c r="AF42">
        <v>86256</v>
      </c>
      <c r="AG42">
        <v>86256</v>
      </c>
      <c r="AH42">
        <v>2</v>
      </c>
      <c r="AI42">
        <v>2</v>
      </c>
      <c r="AJ42" t="s">
        <v>14249</v>
      </c>
      <c r="AK42" t="s">
        <v>90</v>
      </c>
      <c r="AL42" t="s">
        <v>50</v>
      </c>
      <c r="AM42">
        <v>208</v>
      </c>
      <c r="AN42">
        <v>6</v>
      </c>
      <c r="AO42" t="s">
        <v>51</v>
      </c>
      <c r="AP42">
        <v>1903</v>
      </c>
      <c r="AQ42">
        <v>-77.040274225402101</v>
      </c>
      <c r="AR42">
        <v>38.906391990289897</v>
      </c>
      <c r="AS42" t="b">
        <f t="shared" si="1"/>
        <v>1</v>
      </c>
    </row>
    <row r="43" spans="1:45">
      <c r="A43">
        <f t="shared" si="2"/>
        <v>42</v>
      </c>
      <c r="B43">
        <v>182805</v>
      </c>
      <c r="C43">
        <v>182805</v>
      </c>
      <c r="D43" t="s">
        <v>10008</v>
      </c>
      <c r="E43" t="s">
        <v>10009</v>
      </c>
      <c r="F43">
        <v>10180671</v>
      </c>
      <c r="G43" t="s">
        <v>652</v>
      </c>
      <c r="K43" t="s">
        <v>10010</v>
      </c>
      <c r="L43" t="s">
        <v>137</v>
      </c>
      <c r="M43" s="4">
        <v>0.29166666666666669</v>
      </c>
      <c r="N43" s="1">
        <v>0.70833333333333337</v>
      </c>
      <c r="O43" t="s">
        <v>5521</v>
      </c>
      <c r="P43" t="s">
        <v>7662</v>
      </c>
      <c r="Q43" t="s">
        <v>10009</v>
      </c>
      <c r="R43" t="s">
        <v>10011</v>
      </c>
      <c r="S43" t="s">
        <v>10009</v>
      </c>
      <c r="T43" t="s">
        <v>70</v>
      </c>
      <c r="U43" t="s">
        <v>137</v>
      </c>
      <c r="V43" t="s">
        <v>46</v>
      </c>
      <c r="W43" t="str">
        <f t="shared" si="0"/>
        <v>1814 Ingleside Terrace NW WASHINGTON DC 20010</v>
      </c>
      <c r="X43" t="s">
        <v>47</v>
      </c>
      <c r="Y43" t="s">
        <v>10012</v>
      </c>
      <c r="Z43">
        <v>38.934772000000002</v>
      </c>
      <c r="AA43">
        <v>-77.041926000000004</v>
      </c>
      <c r="AB43">
        <v>396364.95</v>
      </c>
      <c r="AC43">
        <v>140766.13</v>
      </c>
      <c r="AD43">
        <v>20010</v>
      </c>
      <c r="AE43">
        <v>233838</v>
      </c>
      <c r="AF43">
        <v>77141</v>
      </c>
      <c r="AG43">
        <v>77141</v>
      </c>
      <c r="AH43">
        <v>1</v>
      </c>
      <c r="AI43">
        <v>1</v>
      </c>
      <c r="AJ43" t="s">
        <v>14252</v>
      </c>
      <c r="AK43" t="s">
        <v>2027</v>
      </c>
      <c r="AL43" t="s">
        <v>188</v>
      </c>
      <c r="AM43">
        <v>408</v>
      </c>
      <c r="AN43">
        <v>2</v>
      </c>
      <c r="AO43" t="s">
        <v>51</v>
      </c>
      <c r="AP43">
        <v>786</v>
      </c>
      <c r="AQ43">
        <v>-77.041928294474303</v>
      </c>
      <c r="AR43">
        <v>38.9347798908695</v>
      </c>
      <c r="AS43" t="b">
        <f t="shared" si="1"/>
        <v>1</v>
      </c>
    </row>
    <row r="44" spans="1:45">
      <c r="A44">
        <f t="shared" si="2"/>
        <v>43</v>
      </c>
      <c r="B44">
        <v>183027</v>
      </c>
      <c r="C44">
        <v>183027</v>
      </c>
      <c r="D44" t="s">
        <v>367</v>
      </c>
      <c r="E44" t="s">
        <v>368</v>
      </c>
      <c r="F44">
        <v>10182821</v>
      </c>
      <c r="G44" t="s">
        <v>201</v>
      </c>
      <c r="K44" t="s">
        <v>369</v>
      </c>
      <c r="L44" t="s">
        <v>370</v>
      </c>
      <c r="M44" s="4">
        <v>0.45833333333333331</v>
      </c>
      <c r="N44" s="1">
        <v>0.75</v>
      </c>
      <c r="O44" t="s">
        <v>266</v>
      </c>
      <c r="P44" t="s">
        <v>55</v>
      </c>
      <c r="S44" t="s">
        <v>371</v>
      </c>
      <c r="T44" t="s">
        <v>70</v>
      </c>
      <c r="U44" t="s">
        <v>370</v>
      </c>
      <c r="V44" t="s">
        <v>46</v>
      </c>
      <c r="W44" t="str">
        <f t="shared" si="0"/>
        <v xml:space="preserve"> WASHINGTON DC 20009</v>
      </c>
      <c r="X44" t="s">
        <v>47</v>
      </c>
      <c r="Y44" t="s">
        <v>372</v>
      </c>
      <c r="Z44">
        <v>38.920138999999999</v>
      </c>
      <c r="AA44">
        <v>-77.030514999999994</v>
      </c>
      <c r="AB44">
        <v>397353.74</v>
      </c>
      <c r="AC44">
        <v>139141.31</v>
      </c>
      <c r="AD44">
        <v>20009</v>
      </c>
      <c r="AE44">
        <v>240283</v>
      </c>
      <c r="AF44">
        <v>83580</v>
      </c>
      <c r="AG44">
        <v>83580</v>
      </c>
      <c r="AH44">
        <v>1</v>
      </c>
      <c r="AI44">
        <v>1</v>
      </c>
      <c r="AJ44" t="s">
        <v>14249</v>
      </c>
      <c r="AK44" t="s">
        <v>373</v>
      </c>
      <c r="AL44" t="s">
        <v>88</v>
      </c>
      <c r="AM44">
        <v>305</v>
      </c>
      <c r="AN44">
        <v>3</v>
      </c>
      <c r="AO44" t="s">
        <v>51</v>
      </c>
      <c r="AP44">
        <v>3165</v>
      </c>
      <c r="AQ44">
        <v>-77.030517505294995</v>
      </c>
      <c r="AR44">
        <v>38.920146536334499</v>
      </c>
      <c r="AS44" t="b">
        <f t="shared" si="1"/>
        <v>0</v>
      </c>
    </row>
    <row r="45" spans="1:45">
      <c r="A45">
        <f t="shared" si="2"/>
        <v>44</v>
      </c>
      <c r="B45">
        <v>183035</v>
      </c>
      <c r="C45">
        <v>183035</v>
      </c>
      <c r="D45" t="s">
        <v>172</v>
      </c>
      <c r="E45" t="s">
        <v>173</v>
      </c>
      <c r="F45">
        <v>10182891</v>
      </c>
      <c r="G45" t="s">
        <v>160</v>
      </c>
      <c r="M45" s="4">
        <v>0.375</v>
      </c>
      <c r="N45" s="1">
        <v>0.66666666666666663</v>
      </c>
      <c r="O45" t="s">
        <v>174</v>
      </c>
      <c r="P45" t="s">
        <v>174</v>
      </c>
      <c r="S45" t="s">
        <v>175</v>
      </c>
      <c r="T45" t="s">
        <v>44</v>
      </c>
      <c r="U45" t="s">
        <v>176</v>
      </c>
      <c r="V45" t="s">
        <v>46</v>
      </c>
      <c r="W45" t="str">
        <f t="shared" si="0"/>
        <v xml:space="preserve"> WASHINGTON DC 20001</v>
      </c>
      <c r="X45" t="s">
        <v>47</v>
      </c>
      <c r="Y45" t="s">
        <v>177</v>
      </c>
      <c r="Z45">
        <v>38.898741000000001</v>
      </c>
      <c r="AA45">
        <v>-77.027320000000003</v>
      </c>
      <c r="AB45">
        <v>397630.13</v>
      </c>
      <c r="AC45">
        <v>136765.88</v>
      </c>
      <c r="AD45">
        <v>20001</v>
      </c>
      <c r="AE45">
        <v>243255</v>
      </c>
      <c r="AF45">
        <v>86188</v>
      </c>
      <c r="AG45">
        <v>86188</v>
      </c>
      <c r="AH45">
        <v>2</v>
      </c>
      <c r="AI45">
        <v>2</v>
      </c>
      <c r="AJ45" t="s">
        <v>14247</v>
      </c>
      <c r="AK45" t="s">
        <v>62</v>
      </c>
      <c r="AL45" t="s">
        <v>63</v>
      </c>
      <c r="AM45">
        <v>101</v>
      </c>
      <c r="AN45">
        <v>8</v>
      </c>
      <c r="AO45" t="s">
        <v>64</v>
      </c>
      <c r="AP45">
        <v>1887</v>
      </c>
      <c r="AQ45">
        <v>-77.027322128504494</v>
      </c>
      <c r="AR45">
        <v>38.898748633559201</v>
      </c>
      <c r="AS45" t="b">
        <f t="shared" si="1"/>
        <v>0</v>
      </c>
    </row>
    <row r="46" spans="1:45">
      <c r="A46">
        <f t="shared" si="2"/>
        <v>45</v>
      </c>
      <c r="B46">
        <v>182960</v>
      </c>
      <c r="C46">
        <v>182960</v>
      </c>
      <c r="D46" t="s">
        <v>355</v>
      </c>
      <c r="E46" t="s">
        <v>356</v>
      </c>
      <c r="F46">
        <v>10182530</v>
      </c>
      <c r="G46" t="s">
        <v>160</v>
      </c>
      <c r="M46" s="4">
        <v>0.41666666666666669</v>
      </c>
      <c r="N46" s="1">
        <v>0.79166666666666663</v>
      </c>
      <c r="O46" t="s">
        <v>254</v>
      </c>
      <c r="P46" t="s">
        <v>254</v>
      </c>
      <c r="Q46" t="s">
        <v>357</v>
      </c>
      <c r="R46" t="s">
        <v>358</v>
      </c>
      <c r="S46" t="s">
        <v>359</v>
      </c>
      <c r="T46" t="s">
        <v>44</v>
      </c>
      <c r="U46" t="s">
        <v>176</v>
      </c>
      <c r="V46" t="s">
        <v>46</v>
      </c>
      <c r="W46" t="str">
        <f t="shared" si="0"/>
        <v>2523 14th Street NW WASHINGTON DC 20009</v>
      </c>
      <c r="X46" t="s">
        <v>47</v>
      </c>
      <c r="Y46" t="s">
        <v>360</v>
      </c>
      <c r="Z46">
        <v>38.926243999999997</v>
      </c>
      <c r="AA46">
        <v>-77.033356999999995</v>
      </c>
      <c r="AB46">
        <v>397107.56</v>
      </c>
      <c r="AC46">
        <v>139819.07</v>
      </c>
      <c r="AD46">
        <v>20009</v>
      </c>
      <c r="AE46">
        <v>234317</v>
      </c>
      <c r="AF46">
        <v>77634</v>
      </c>
      <c r="AG46">
        <v>77634</v>
      </c>
      <c r="AH46">
        <v>1</v>
      </c>
      <c r="AI46">
        <v>1</v>
      </c>
      <c r="AJ46" t="s">
        <v>14249</v>
      </c>
      <c r="AK46" t="s">
        <v>362</v>
      </c>
      <c r="AL46" t="s">
        <v>88</v>
      </c>
      <c r="AM46">
        <v>304</v>
      </c>
      <c r="AN46">
        <v>2</v>
      </c>
      <c r="AO46" t="s">
        <v>51</v>
      </c>
      <c r="AP46">
        <v>3284</v>
      </c>
      <c r="AQ46">
        <v>-77.033359174122694</v>
      </c>
      <c r="AR46">
        <v>38.926251240434198</v>
      </c>
      <c r="AS46" t="b">
        <f t="shared" si="1"/>
        <v>0</v>
      </c>
    </row>
    <row r="47" spans="1:45">
      <c r="A47">
        <f t="shared" si="2"/>
        <v>46</v>
      </c>
      <c r="B47">
        <v>183032</v>
      </c>
      <c r="C47">
        <v>183032</v>
      </c>
      <c r="D47" t="s">
        <v>381</v>
      </c>
      <c r="E47" t="s">
        <v>173</v>
      </c>
      <c r="F47">
        <v>10182875</v>
      </c>
      <c r="G47" t="s">
        <v>160</v>
      </c>
      <c r="M47" s="4">
        <v>0.375</v>
      </c>
      <c r="N47" s="1">
        <v>0.66666666666666663</v>
      </c>
      <c r="O47" t="s">
        <v>254</v>
      </c>
      <c r="P47" t="s">
        <v>254</v>
      </c>
      <c r="S47" t="s">
        <v>175</v>
      </c>
      <c r="T47" t="s">
        <v>44</v>
      </c>
      <c r="U47" t="s">
        <v>176</v>
      </c>
      <c r="V47" t="s">
        <v>46</v>
      </c>
      <c r="W47" t="str">
        <f t="shared" si="0"/>
        <v xml:space="preserve"> WASHINGTON DC 20001</v>
      </c>
      <c r="X47" t="s">
        <v>47</v>
      </c>
      <c r="Y47" t="s">
        <v>382</v>
      </c>
      <c r="Z47">
        <v>38.902804000000003</v>
      </c>
      <c r="AA47">
        <v>-77.020779000000005</v>
      </c>
      <c r="AB47">
        <v>398197.6</v>
      </c>
      <c r="AC47">
        <v>137216.72</v>
      </c>
      <c r="AD47">
        <v>20001</v>
      </c>
      <c r="AE47">
        <v>310393</v>
      </c>
      <c r="AF47">
        <v>471928</v>
      </c>
      <c r="AG47">
        <v>406175</v>
      </c>
      <c r="AH47">
        <v>6</v>
      </c>
      <c r="AI47">
        <v>2</v>
      </c>
      <c r="AJ47" t="s">
        <v>14247</v>
      </c>
      <c r="AK47" t="s">
        <v>62</v>
      </c>
      <c r="AL47" t="s">
        <v>63</v>
      </c>
      <c r="AM47">
        <v>102</v>
      </c>
      <c r="AN47">
        <v>8</v>
      </c>
      <c r="AO47" t="s">
        <v>383</v>
      </c>
      <c r="AP47">
        <v>3856</v>
      </c>
      <c r="AQ47">
        <v>-77.020781521774296</v>
      </c>
      <c r="AR47">
        <v>38.902811308976297</v>
      </c>
      <c r="AS47" t="b">
        <f t="shared" si="1"/>
        <v>0</v>
      </c>
    </row>
    <row r="48" spans="1:45">
      <c r="A48">
        <f t="shared" si="2"/>
        <v>47</v>
      </c>
      <c r="B48">
        <v>183037</v>
      </c>
      <c r="C48">
        <v>183037</v>
      </c>
      <c r="D48" t="s">
        <v>6499</v>
      </c>
      <c r="E48" t="s">
        <v>173</v>
      </c>
      <c r="F48">
        <v>10182897</v>
      </c>
      <c r="G48" t="s">
        <v>160</v>
      </c>
      <c r="M48" s="4">
        <v>0.375</v>
      </c>
      <c r="N48" s="1">
        <v>0.6875</v>
      </c>
      <c r="O48" t="s">
        <v>210</v>
      </c>
      <c r="P48" t="s">
        <v>2267</v>
      </c>
      <c r="S48" t="s">
        <v>175</v>
      </c>
      <c r="T48" t="s">
        <v>44</v>
      </c>
      <c r="U48" t="s">
        <v>176</v>
      </c>
      <c r="V48" t="s">
        <v>46</v>
      </c>
      <c r="W48" t="str">
        <f t="shared" si="0"/>
        <v xml:space="preserve"> WASHINGTON DC 20005</v>
      </c>
      <c r="X48" t="s">
        <v>47</v>
      </c>
      <c r="Y48" t="s">
        <v>6500</v>
      </c>
      <c r="Z48">
        <v>38.904069</v>
      </c>
      <c r="AA48">
        <v>-77.030987999999994</v>
      </c>
      <c r="AB48">
        <v>397312.15</v>
      </c>
      <c r="AC48">
        <v>137357.44</v>
      </c>
      <c r="AD48">
        <v>20005</v>
      </c>
      <c r="AE48">
        <v>307385</v>
      </c>
      <c r="AF48">
        <v>172092</v>
      </c>
      <c r="AG48">
        <v>172092</v>
      </c>
      <c r="AH48">
        <v>2</v>
      </c>
      <c r="AI48">
        <v>2</v>
      </c>
      <c r="AJ48" t="s">
        <v>14248</v>
      </c>
      <c r="AK48" t="s">
        <v>171</v>
      </c>
      <c r="AL48" t="s">
        <v>88</v>
      </c>
      <c r="AM48">
        <v>307</v>
      </c>
      <c r="AN48">
        <v>8</v>
      </c>
      <c r="AO48" t="s">
        <v>64</v>
      </c>
      <c r="AP48">
        <v>2104</v>
      </c>
      <c r="AQ48">
        <v>-77.030990114690297</v>
      </c>
      <c r="AR48">
        <v>38.904076702616997</v>
      </c>
      <c r="AS48" t="b">
        <f t="shared" si="1"/>
        <v>0</v>
      </c>
    </row>
    <row r="49" spans="1:45">
      <c r="A49">
        <f t="shared" si="2"/>
        <v>48</v>
      </c>
      <c r="B49">
        <v>183077</v>
      </c>
      <c r="C49">
        <v>183077</v>
      </c>
      <c r="D49" t="s">
        <v>199</v>
      </c>
      <c r="E49" t="s">
        <v>200</v>
      </c>
      <c r="F49">
        <v>10183428</v>
      </c>
      <c r="G49" t="s">
        <v>201</v>
      </c>
      <c r="K49" t="s">
        <v>202</v>
      </c>
      <c r="L49" t="s">
        <v>182</v>
      </c>
      <c r="M49" s="4">
        <v>0.29166666666666669</v>
      </c>
      <c r="N49" s="1">
        <v>0.70833333333333337</v>
      </c>
      <c r="O49" t="s">
        <v>203</v>
      </c>
      <c r="P49" t="s">
        <v>203</v>
      </c>
      <c r="S49" t="s">
        <v>200</v>
      </c>
      <c r="T49" t="s">
        <v>70</v>
      </c>
      <c r="U49" t="s">
        <v>182</v>
      </c>
      <c r="V49" t="s">
        <v>46</v>
      </c>
      <c r="W49" t="str">
        <f t="shared" si="0"/>
        <v xml:space="preserve"> WASHINGTON DC 20008</v>
      </c>
      <c r="X49" t="s">
        <v>47</v>
      </c>
      <c r="Y49" t="s">
        <v>204</v>
      </c>
      <c r="Z49">
        <v>38.916496000000002</v>
      </c>
      <c r="AA49">
        <v>-77.048638999999994</v>
      </c>
      <c r="AB49">
        <v>395781.81</v>
      </c>
      <c r="AC49">
        <v>138737.60000000001</v>
      </c>
      <c r="AD49">
        <v>20008</v>
      </c>
      <c r="AE49">
        <v>278095</v>
      </c>
      <c r="AF49">
        <v>120474</v>
      </c>
      <c r="AG49">
        <v>120474</v>
      </c>
      <c r="AH49">
        <v>2</v>
      </c>
      <c r="AI49">
        <v>2</v>
      </c>
      <c r="AJ49" t="s">
        <v>14252</v>
      </c>
      <c r="AK49" t="s">
        <v>206</v>
      </c>
      <c r="AL49" t="s">
        <v>50</v>
      </c>
      <c r="AM49">
        <v>208</v>
      </c>
      <c r="AN49">
        <v>1</v>
      </c>
      <c r="AO49" t="s">
        <v>51</v>
      </c>
      <c r="AP49">
        <v>1389</v>
      </c>
      <c r="AQ49">
        <v>-77.048641657415004</v>
      </c>
      <c r="AR49">
        <v>38.916503643832797</v>
      </c>
      <c r="AS49" t="b">
        <f t="shared" si="1"/>
        <v>1</v>
      </c>
    </row>
    <row r="50" spans="1:45">
      <c r="A50">
        <f t="shared" si="2"/>
        <v>49</v>
      </c>
      <c r="B50">
        <v>182703</v>
      </c>
      <c r="C50">
        <v>182703</v>
      </c>
      <c r="D50" t="s">
        <v>6493</v>
      </c>
      <c r="E50" t="s">
        <v>6494</v>
      </c>
      <c r="F50">
        <v>10179798</v>
      </c>
      <c r="G50" t="s">
        <v>54</v>
      </c>
      <c r="M50" s="4">
        <v>0.375</v>
      </c>
      <c r="N50" s="1">
        <v>0.66666666666666663</v>
      </c>
      <c r="O50" t="s">
        <v>56</v>
      </c>
      <c r="P50" t="s">
        <v>56</v>
      </c>
      <c r="S50" t="s">
        <v>6494</v>
      </c>
      <c r="T50" t="s">
        <v>44</v>
      </c>
      <c r="U50" t="s">
        <v>182</v>
      </c>
      <c r="V50" t="s">
        <v>46</v>
      </c>
      <c r="W50" t="str">
        <f t="shared" si="0"/>
        <v xml:space="preserve"> WASHINGTON DC 20020</v>
      </c>
      <c r="X50" t="s">
        <v>47</v>
      </c>
      <c r="Y50" t="s">
        <v>6495</v>
      </c>
      <c r="Z50">
        <v>38.868448000000001</v>
      </c>
      <c r="AA50">
        <v>-76.974733999999998</v>
      </c>
      <c r="AB50">
        <v>402192.67</v>
      </c>
      <c r="AC50">
        <v>133403.07</v>
      </c>
      <c r="AD50">
        <v>20020</v>
      </c>
      <c r="AE50">
        <v>57222</v>
      </c>
      <c r="AF50">
        <v>33847</v>
      </c>
      <c r="AG50">
        <v>33847</v>
      </c>
      <c r="AH50">
        <v>8</v>
      </c>
      <c r="AI50">
        <v>8</v>
      </c>
      <c r="AJ50" t="s">
        <v>14244</v>
      </c>
      <c r="AK50" t="s">
        <v>3338</v>
      </c>
      <c r="AL50" t="s">
        <v>458</v>
      </c>
      <c r="AM50">
        <v>701</v>
      </c>
      <c r="AN50">
        <v>34</v>
      </c>
      <c r="AO50" t="s">
        <v>51</v>
      </c>
      <c r="AP50">
        <v>2707</v>
      </c>
      <c r="AQ50">
        <v>-76.974735926414695</v>
      </c>
      <c r="AR50">
        <v>38.868455605086297</v>
      </c>
      <c r="AS50" t="b">
        <f t="shared" si="1"/>
        <v>1</v>
      </c>
    </row>
    <row r="51" spans="1:45">
      <c r="A51">
        <f t="shared" si="2"/>
        <v>50</v>
      </c>
      <c r="B51">
        <v>183045</v>
      </c>
      <c r="C51">
        <v>183045</v>
      </c>
      <c r="D51" t="s">
        <v>10018</v>
      </c>
      <c r="E51" t="s">
        <v>10019</v>
      </c>
      <c r="F51">
        <v>10183179</v>
      </c>
      <c r="G51" t="s">
        <v>54</v>
      </c>
      <c r="M51" s="4">
        <v>0.29166666666666669</v>
      </c>
      <c r="N51" s="1">
        <v>0.70833333333333337</v>
      </c>
      <c r="O51" t="s">
        <v>291</v>
      </c>
      <c r="P51" t="s">
        <v>291</v>
      </c>
      <c r="S51" t="s">
        <v>10019</v>
      </c>
      <c r="T51" t="s">
        <v>431</v>
      </c>
      <c r="U51" t="s">
        <v>182</v>
      </c>
      <c r="V51" t="s">
        <v>46</v>
      </c>
      <c r="W51" t="str">
        <f t="shared" si="0"/>
        <v xml:space="preserve"> WASHINGTON DC 20019</v>
      </c>
      <c r="X51" t="s">
        <v>47</v>
      </c>
      <c r="Y51" t="s">
        <v>10020</v>
      </c>
      <c r="Z51">
        <v>38.893354000000002</v>
      </c>
      <c r="AA51">
        <v>-76.936847999999998</v>
      </c>
      <c r="AB51">
        <v>405478.56</v>
      </c>
      <c r="AC51">
        <v>136169.44</v>
      </c>
      <c r="AD51">
        <v>20019</v>
      </c>
      <c r="AE51">
        <v>20398</v>
      </c>
      <c r="AF51">
        <v>11046</v>
      </c>
      <c r="AG51">
        <v>11046</v>
      </c>
      <c r="AH51">
        <v>7</v>
      </c>
      <c r="AI51">
        <v>7</v>
      </c>
      <c r="AJ51" t="s">
        <v>14252</v>
      </c>
      <c r="AK51" t="s">
        <v>6878</v>
      </c>
      <c r="AL51" t="s">
        <v>912</v>
      </c>
      <c r="AM51">
        <v>602</v>
      </c>
      <c r="AN51">
        <v>30</v>
      </c>
      <c r="AO51" t="s">
        <v>51</v>
      </c>
      <c r="AP51">
        <v>57</v>
      </c>
      <c r="AQ51">
        <v>-76.936850245902306</v>
      </c>
      <c r="AR51">
        <v>38.893361810439799</v>
      </c>
      <c r="AS51" t="b">
        <f t="shared" si="1"/>
        <v>1</v>
      </c>
    </row>
    <row r="52" spans="1:45">
      <c r="A52">
        <f t="shared" si="2"/>
        <v>51</v>
      </c>
      <c r="B52">
        <v>182609</v>
      </c>
      <c r="C52">
        <v>182609</v>
      </c>
      <c r="D52" t="s">
        <v>109</v>
      </c>
      <c r="E52" t="s">
        <v>110</v>
      </c>
      <c r="F52">
        <v>10178523</v>
      </c>
      <c r="G52" t="s">
        <v>41</v>
      </c>
      <c r="K52" t="s">
        <v>111</v>
      </c>
      <c r="L52" t="s">
        <v>112</v>
      </c>
      <c r="M52" s="4">
        <v>0.41666666666666669</v>
      </c>
      <c r="N52" s="1">
        <v>0.70833333333333337</v>
      </c>
      <c r="O52" t="s">
        <v>69</v>
      </c>
      <c r="P52" t="s">
        <v>69</v>
      </c>
      <c r="S52" t="s">
        <v>110</v>
      </c>
      <c r="T52" t="s">
        <v>70</v>
      </c>
      <c r="U52" t="s">
        <v>112</v>
      </c>
      <c r="V52" t="s">
        <v>46</v>
      </c>
      <c r="W52" t="str">
        <f t="shared" si="0"/>
        <v xml:space="preserve"> WASHINGTON DC 20007</v>
      </c>
      <c r="X52" t="s">
        <v>47</v>
      </c>
      <c r="Y52" t="s">
        <v>48</v>
      </c>
      <c r="Z52">
        <v>38.906972000000003</v>
      </c>
      <c r="AA52">
        <v>-77.069671999999997</v>
      </c>
      <c r="AB52">
        <v>393956.99</v>
      </c>
      <c r="AC52">
        <v>137681.5</v>
      </c>
      <c r="AD52">
        <v>20007</v>
      </c>
      <c r="AE52">
        <v>294302</v>
      </c>
      <c r="AF52">
        <v>131022</v>
      </c>
      <c r="AG52">
        <v>131022</v>
      </c>
      <c r="AH52">
        <v>2</v>
      </c>
      <c r="AI52">
        <v>2</v>
      </c>
      <c r="AJ52" t="s">
        <v>14246</v>
      </c>
      <c r="AK52" s="2">
        <v>2000</v>
      </c>
      <c r="AL52" t="s">
        <v>50</v>
      </c>
      <c r="AM52">
        <v>206</v>
      </c>
      <c r="AN52">
        <v>4</v>
      </c>
      <c r="AO52" t="s">
        <v>51</v>
      </c>
      <c r="AP52">
        <v>1574</v>
      </c>
      <c r="AQ52">
        <v>-77.069674106013593</v>
      </c>
      <c r="AR52">
        <v>38.906979283568198</v>
      </c>
      <c r="AS52" t="b">
        <f t="shared" si="1"/>
        <v>1</v>
      </c>
    </row>
    <row r="53" spans="1:45">
      <c r="A53">
        <f t="shared" si="2"/>
        <v>52</v>
      </c>
      <c r="B53">
        <v>183145</v>
      </c>
      <c r="C53">
        <v>183145</v>
      </c>
      <c r="D53" t="s">
        <v>10021</v>
      </c>
      <c r="E53" t="s">
        <v>10022</v>
      </c>
      <c r="F53">
        <v>10183594</v>
      </c>
      <c r="G53" t="s">
        <v>201</v>
      </c>
      <c r="M53" s="4">
        <v>0.5</v>
      </c>
      <c r="N53" s="1">
        <v>0.5</v>
      </c>
      <c r="O53" t="s">
        <v>254</v>
      </c>
      <c r="P53" t="s">
        <v>255</v>
      </c>
      <c r="S53" t="s">
        <v>10022</v>
      </c>
      <c r="T53" t="s">
        <v>44</v>
      </c>
      <c r="U53" t="s">
        <v>112</v>
      </c>
      <c r="V53" t="s">
        <v>46</v>
      </c>
      <c r="W53" t="str">
        <f t="shared" si="0"/>
        <v xml:space="preserve"> WASHINGTON DC 20009</v>
      </c>
      <c r="X53" t="s">
        <v>47</v>
      </c>
      <c r="Y53" t="s">
        <v>10023</v>
      </c>
      <c r="Z53">
        <v>38.922044</v>
      </c>
      <c r="AA53">
        <v>-77.045497999999995</v>
      </c>
      <c r="AB53">
        <v>396054.59</v>
      </c>
      <c r="AC53">
        <v>139353.26</v>
      </c>
      <c r="AD53">
        <v>20009</v>
      </c>
      <c r="AE53">
        <v>235342</v>
      </c>
      <c r="AF53">
        <v>78668</v>
      </c>
      <c r="AG53">
        <v>78668</v>
      </c>
      <c r="AH53">
        <v>1</v>
      </c>
      <c r="AI53">
        <v>1</v>
      </c>
      <c r="AJ53" t="s">
        <v>14247</v>
      </c>
      <c r="AK53" t="s">
        <v>767</v>
      </c>
      <c r="AL53" t="s">
        <v>88</v>
      </c>
      <c r="AM53">
        <v>303</v>
      </c>
      <c r="AN53">
        <v>1</v>
      </c>
      <c r="AO53" t="s">
        <v>51</v>
      </c>
      <c r="AP53">
        <v>840</v>
      </c>
      <c r="AQ53">
        <v>-77.045499807496995</v>
      </c>
      <c r="AR53">
        <v>38.922050977828398</v>
      </c>
      <c r="AS53" t="b">
        <f t="shared" si="1"/>
        <v>1</v>
      </c>
    </row>
    <row r="54" spans="1:45">
      <c r="A54">
        <f t="shared" si="2"/>
        <v>53</v>
      </c>
      <c r="B54">
        <v>183203</v>
      </c>
      <c r="C54">
        <v>183203</v>
      </c>
      <c r="D54" t="s">
        <v>208</v>
      </c>
      <c r="E54" t="s">
        <v>209</v>
      </c>
      <c r="F54">
        <v>10184056</v>
      </c>
      <c r="G54" t="s">
        <v>160</v>
      </c>
      <c r="M54" s="4">
        <v>0.41666666666666669</v>
      </c>
      <c r="N54" s="1">
        <v>0.66666666666666663</v>
      </c>
      <c r="O54" t="s">
        <v>210</v>
      </c>
      <c r="P54" t="s">
        <v>210</v>
      </c>
      <c r="S54" t="s">
        <v>209</v>
      </c>
      <c r="T54" t="s">
        <v>193</v>
      </c>
      <c r="U54" t="s">
        <v>211</v>
      </c>
      <c r="W54" t="str">
        <f t="shared" si="0"/>
        <v xml:space="preserve">   </v>
      </c>
      <c r="Z54">
        <v>0</v>
      </c>
      <c r="AA54">
        <v>0</v>
      </c>
      <c r="AB54">
        <v>0</v>
      </c>
      <c r="AC54">
        <v>0</v>
      </c>
      <c r="AE54">
        <v>-100</v>
      </c>
      <c r="AF54">
        <v>-100</v>
      </c>
      <c r="AG54">
        <v>348291</v>
      </c>
      <c r="AI54" t="s">
        <v>14250</v>
      </c>
      <c r="AJ54" t="s">
        <v>14251</v>
      </c>
      <c r="AK54" t="s">
        <v>51</v>
      </c>
      <c r="AN54" t="s">
        <v>51</v>
      </c>
      <c r="AO54" t="s">
        <v>51</v>
      </c>
      <c r="AP54">
        <v>1742</v>
      </c>
      <c r="AQ54">
        <v>-81.529192133279295</v>
      </c>
      <c r="AR54">
        <v>37.5772691877347</v>
      </c>
      <c r="AS54" t="b">
        <f t="shared" si="1"/>
        <v>1</v>
      </c>
    </row>
    <row r="55" spans="1:45">
      <c r="A55">
        <f t="shared" si="2"/>
        <v>54</v>
      </c>
      <c r="B55">
        <v>183130</v>
      </c>
      <c r="C55">
        <v>183130</v>
      </c>
      <c r="D55" t="s">
        <v>436</v>
      </c>
      <c r="E55" t="s">
        <v>437</v>
      </c>
      <c r="F55">
        <v>10183669</v>
      </c>
      <c r="G55" t="s">
        <v>160</v>
      </c>
      <c r="K55" t="s">
        <v>438</v>
      </c>
      <c r="L55" t="s">
        <v>211</v>
      </c>
      <c r="M55" s="4">
        <v>0.5</v>
      </c>
      <c r="N55" s="1">
        <v>0.79166666666666663</v>
      </c>
      <c r="O55" t="s">
        <v>292</v>
      </c>
      <c r="P55" t="s">
        <v>292</v>
      </c>
      <c r="S55" t="s">
        <v>437</v>
      </c>
      <c r="T55" t="s">
        <v>70</v>
      </c>
      <c r="U55" t="s">
        <v>211</v>
      </c>
      <c r="V55" t="s">
        <v>46</v>
      </c>
      <c r="W55" t="str">
        <f t="shared" si="0"/>
        <v xml:space="preserve"> WASHINGTON DC </v>
      </c>
      <c r="X55" t="s">
        <v>47</v>
      </c>
      <c r="Y55" t="s">
        <v>439</v>
      </c>
      <c r="Z55">
        <v>38.908971999999999</v>
      </c>
      <c r="AA55">
        <v>-77.054755999999998</v>
      </c>
      <c r="AB55">
        <v>395250.87122999999</v>
      </c>
      <c r="AC55">
        <v>137902.65919999999</v>
      </c>
      <c r="AE55">
        <v>0</v>
      </c>
      <c r="AF55">
        <v>466685</v>
      </c>
      <c r="AG55">
        <v>401695</v>
      </c>
      <c r="AH55">
        <v>2</v>
      </c>
      <c r="AI55">
        <v>2</v>
      </c>
      <c r="AJ55" t="s">
        <v>14246</v>
      </c>
      <c r="AK55" s="2">
        <v>2000000</v>
      </c>
      <c r="AL55" t="s">
        <v>50</v>
      </c>
      <c r="AM55">
        <v>206</v>
      </c>
      <c r="AN55">
        <v>4</v>
      </c>
      <c r="AO55" t="s">
        <v>51</v>
      </c>
      <c r="AP55">
        <v>3803</v>
      </c>
      <c r="AQ55">
        <v>-77.054758063298095</v>
      </c>
      <c r="AR55">
        <v>38.908979506023798</v>
      </c>
      <c r="AS55" t="b">
        <f t="shared" si="1"/>
        <v>1</v>
      </c>
    </row>
    <row r="56" spans="1:45">
      <c r="A56">
        <f t="shared" si="2"/>
        <v>55</v>
      </c>
      <c r="B56">
        <v>183196</v>
      </c>
      <c r="C56">
        <v>183196</v>
      </c>
      <c r="D56" t="s">
        <v>472</v>
      </c>
      <c r="E56" t="s">
        <v>473</v>
      </c>
      <c r="F56">
        <v>10184031</v>
      </c>
      <c r="G56" t="s">
        <v>41</v>
      </c>
      <c r="K56" t="s">
        <v>474</v>
      </c>
      <c r="L56" t="s">
        <v>211</v>
      </c>
      <c r="M56" s="4">
        <v>0.375</v>
      </c>
      <c r="N56" s="1">
        <v>0.70833333333333337</v>
      </c>
      <c r="O56" t="s">
        <v>475</v>
      </c>
      <c r="P56" t="s">
        <v>475</v>
      </c>
      <c r="S56" t="s">
        <v>473</v>
      </c>
      <c r="T56" t="s">
        <v>70</v>
      </c>
      <c r="U56" t="s">
        <v>211</v>
      </c>
      <c r="V56" t="s">
        <v>46</v>
      </c>
      <c r="W56" t="str">
        <f t="shared" si="0"/>
        <v xml:space="preserve"> WASHINGTON DC 20007</v>
      </c>
      <c r="X56" t="s">
        <v>47</v>
      </c>
      <c r="Y56" t="s">
        <v>476</v>
      </c>
      <c r="Z56">
        <v>38.907203000000003</v>
      </c>
      <c r="AA56">
        <v>-77.070003999999997</v>
      </c>
      <c r="AB56">
        <v>393928.16</v>
      </c>
      <c r="AC56">
        <v>137707.13</v>
      </c>
      <c r="AD56">
        <v>20007</v>
      </c>
      <c r="AE56">
        <v>307839</v>
      </c>
      <c r="AF56">
        <v>459050</v>
      </c>
      <c r="AG56">
        <v>394635</v>
      </c>
      <c r="AH56">
        <v>2</v>
      </c>
      <c r="AI56">
        <v>2</v>
      </c>
      <c r="AJ56" t="s">
        <v>14246</v>
      </c>
      <c r="AK56" s="2">
        <v>2000</v>
      </c>
      <c r="AL56" t="s">
        <v>50</v>
      </c>
      <c r="AM56">
        <v>206</v>
      </c>
      <c r="AN56">
        <v>4</v>
      </c>
      <c r="AO56" t="s">
        <v>51</v>
      </c>
      <c r="AP56">
        <v>3679</v>
      </c>
      <c r="AQ56">
        <v>-77.070006722918293</v>
      </c>
      <c r="AR56">
        <v>38.9072099687818</v>
      </c>
      <c r="AS56" t="b">
        <f t="shared" si="1"/>
        <v>1</v>
      </c>
    </row>
    <row r="57" spans="1:45">
      <c r="A57">
        <f t="shared" si="2"/>
        <v>56</v>
      </c>
      <c r="B57">
        <v>182764</v>
      </c>
      <c r="C57">
        <v>182764</v>
      </c>
      <c r="D57" t="s">
        <v>799</v>
      </c>
      <c r="E57" t="s">
        <v>800</v>
      </c>
      <c r="F57">
        <v>10180198</v>
      </c>
      <c r="G57" t="s">
        <v>404</v>
      </c>
      <c r="K57" t="s">
        <v>801</v>
      </c>
      <c r="L57" t="s">
        <v>211</v>
      </c>
      <c r="M57" s="4">
        <v>0.66666666666666663</v>
      </c>
      <c r="N57" s="1">
        <v>0.79166666666666663</v>
      </c>
      <c r="O57" t="s">
        <v>683</v>
      </c>
      <c r="P57" t="s">
        <v>683</v>
      </c>
      <c r="S57" t="s">
        <v>800</v>
      </c>
      <c r="T57" t="s">
        <v>70</v>
      </c>
      <c r="U57" t="s">
        <v>211</v>
      </c>
      <c r="V57" t="s">
        <v>46</v>
      </c>
      <c r="W57" t="str">
        <f t="shared" si="0"/>
        <v xml:space="preserve"> WASHINGTON DC </v>
      </c>
      <c r="X57" t="s">
        <v>47</v>
      </c>
      <c r="Y57" t="s">
        <v>802</v>
      </c>
      <c r="Z57">
        <v>38.931446000000001</v>
      </c>
      <c r="AA57">
        <v>-77.040064000000001</v>
      </c>
      <c r="AB57">
        <v>396526.25228000002</v>
      </c>
      <c r="AC57">
        <v>140396.82530999999</v>
      </c>
      <c r="AE57">
        <v>0</v>
      </c>
      <c r="AF57">
        <v>459613</v>
      </c>
      <c r="AG57">
        <v>395332</v>
      </c>
      <c r="AH57">
        <v>1</v>
      </c>
      <c r="AI57">
        <v>1</v>
      </c>
      <c r="AJ57" t="s">
        <v>14252</v>
      </c>
      <c r="AK57" t="s">
        <v>804</v>
      </c>
      <c r="AL57" t="s">
        <v>188</v>
      </c>
      <c r="AM57">
        <v>408</v>
      </c>
      <c r="AN57">
        <v>2</v>
      </c>
      <c r="AO57" t="s">
        <v>51</v>
      </c>
      <c r="AP57">
        <v>3713</v>
      </c>
      <c r="AQ57">
        <v>-77.040065993851201</v>
      </c>
      <c r="AR57">
        <v>38.931453734382501</v>
      </c>
      <c r="AS57" t="b">
        <f t="shared" si="1"/>
        <v>1</v>
      </c>
    </row>
    <row r="58" spans="1:45">
      <c r="A58">
        <f t="shared" si="2"/>
        <v>57</v>
      </c>
      <c r="B58">
        <v>183209</v>
      </c>
      <c r="C58">
        <v>183209</v>
      </c>
      <c r="D58" t="s">
        <v>6512</v>
      </c>
      <c r="E58" t="s">
        <v>6513</v>
      </c>
      <c r="F58">
        <v>10184332</v>
      </c>
      <c r="G58" t="s">
        <v>201</v>
      </c>
      <c r="K58" t="s">
        <v>6514</v>
      </c>
      <c r="L58" t="s">
        <v>6515</v>
      </c>
      <c r="M58" s="4">
        <v>0.29166666666666669</v>
      </c>
      <c r="N58" s="1">
        <v>0.79166666666666663</v>
      </c>
      <c r="O58" t="s">
        <v>56</v>
      </c>
      <c r="P58" t="s">
        <v>1396</v>
      </c>
      <c r="S58" t="s">
        <v>6513</v>
      </c>
      <c r="T58" t="s">
        <v>70</v>
      </c>
      <c r="U58" t="s">
        <v>6515</v>
      </c>
      <c r="V58" t="s">
        <v>46</v>
      </c>
      <c r="W58" t="str">
        <f t="shared" si="0"/>
        <v xml:space="preserve"> WASHINGTON DC 20018</v>
      </c>
      <c r="X58" t="s">
        <v>47</v>
      </c>
      <c r="Y58" t="s">
        <v>6516</v>
      </c>
      <c r="Z58">
        <v>38.921292999999999</v>
      </c>
      <c r="AA58">
        <v>-76.986080000000001</v>
      </c>
      <c r="AB58">
        <v>401207.12</v>
      </c>
      <c r="AC58">
        <v>139269.06</v>
      </c>
      <c r="AD58">
        <v>20018</v>
      </c>
      <c r="AE58">
        <v>65516</v>
      </c>
      <c r="AF58">
        <v>40386</v>
      </c>
      <c r="AG58">
        <v>40386</v>
      </c>
      <c r="AH58">
        <v>5</v>
      </c>
      <c r="AI58">
        <v>5</v>
      </c>
      <c r="AJ58" t="s">
        <v>14249</v>
      </c>
      <c r="AK58" t="s">
        <v>6517</v>
      </c>
      <c r="AL58" t="s">
        <v>410</v>
      </c>
      <c r="AM58">
        <v>505</v>
      </c>
      <c r="AN58">
        <v>22</v>
      </c>
      <c r="AO58" t="s">
        <v>51</v>
      </c>
      <c r="AP58">
        <v>2100</v>
      </c>
      <c r="AQ58">
        <v>-76.986082213293798</v>
      </c>
      <c r="AR58">
        <v>38.921300506858103</v>
      </c>
      <c r="AS58" t="b">
        <f t="shared" si="1"/>
        <v>1</v>
      </c>
    </row>
    <row r="59" spans="1:45">
      <c r="A59">
        <f t="shared" si="2"/>
        <v>58</v>
      </c>
      <c r="B59">
        <v>183214</v>
      </c>
      <c r="C59">
        <v>183214</v>
      </c>
      <c r="D59" t="s">
        <v>10024</v>
      </c>
      <c r="E59" t="s">
        <v>10025</v>
      </c>
      <c r="F59">
        <v>10184356</v>
      </c>
      <c r="G59" t="s">
        <v>160</v>
      </c>
      <c r="M59" s="4">
        <v>0.54166666666666663</v>
      </c>
      <c r="N59" s="1">
        <v>0.95833333333333337</v>
      </c>
      <c r="O59" t="s">
        <v>2267</v>
      </c>
      <c r="P59" t="s">
        <v>2267</v>
      </c>
      <c r="Q59" t="s">
        <v>10026</v>
      </c>
      <c r="R59" t="s">
        <v>10027</v>
      </c>
      <c r="S59" t="s">
        <v>10026</v>
      </c>
      <c r="T59" t="s">
        <v>44</v>
      </c>
      <c r="U59" t="s">
        <v>10028</v>
      </c>
      <c r="V59" t="s">
        <v>46</v>
      </c>
      <c r="W59" t="str">
        <f t="shared" si="0"/>
        <v>707 6th ST NW WASHINGTON DC 20001</v>
      </c>
      <c r="X59" t="s">
        <v>47</v>
      </c>
      <c r="Y59" t="s">
        <v>10029</v>
      </c>
      <c r="Z59">
        <v>38.898676999999999</v>
      </c>
      <c r="AA59">
        <v>-77.019580000000005</v>
      </c>
      <c r="AB59">
        <v>398301.5</v>
      </c>
      <c r="AC59">
        <v>136758.54</v>
      </c>
      <c r="AD59">
        <v>20001</v>
      </c>
      <c r="AE59">
        <v>238947</v>
      </c>
      <c r="AF59">
        <v>82256</v>
      </c>
      <c r="AG59">
        <v>82256</v>
      </c>
      <c r="AH59">
        <v>2</v>
      </c>
      <c r="AI59">
        <v>6</v>
      </c>
      <c r="AJ59" t="s">
        <v>14247</v>
      </c>
      <c r="AK59" t="s">
        <v>570</v>
      </c>
      <c r="AL59" t="s">
        <v>63</v>
      </c>
      <c r="AM59">
        <v>102</v>
      </c>
      <c r="AN59">
        <v>8</v>
      </c>
      <c r="AO59" t="s">
        <v>64</v>
      </c>
      <c r="AP59">
        <v>966</v>
      </c>
      <c r="AQ59">
        <v>-77.019582561898304</v>
      </c>
      <c r="AR59">
        <v>38.898684066057001</v>
      </c>
      <c r="AS59" t="b">
        <f t="shared" si="1"/>
        <v>0</v>
      </c>
    </row>
    <row r="60" spans="1:45">
      <c r="A60">
        <f t="shared" si="2"/>
        <v>59</v>
      </c>
      <c r="B60">
        <v>183108</v>
      </c>
      <c r="C60">
        <v>183108</v>
      </c>
      <c r="D60" t="s">
        <v>190</v>
      </c>
      <c r="E60" t="s">
        <v>191</v>
      </c>
      <c r="F60">
        <v>10183369</v>
      </c>
      <c r="G60" t="s">
        <v>160</v>
      </c>
      <c r="M60" s="4">
        <v>0.20833333333333334</v>
      </c>
      <c r="N60" s="1">
        <v>0.95833333333333337</v>
      </c>
      <c r="O60" t="s">
        <v>192</v>
      </c>
      <c r="P60" t="s">
        <v>192</v>
      </c>
      <c r="S60" t="s">
        <v>191</v>
      </c>
      <c r="T60" t="s">
        <v>193</v>
      </c>
      <c r="U60" t="s">
        <v>194</v>
      </c>
      <c r="V60" t="s">
        <v>46</v>
      </c>
      <c r="W60" t="str">
        <f t="shared" si="0"/>
        <v xml:space="preserve"> WASHINGTON DC 20006</v>
      </c>
      <c r="X60" t="s">
        <v>47</v>
      </c>
      <c r="Y60" t="s">
        <v>195</v>
      </c>
      <c r="Z60">
        <v>38.893957999999998</v>
      </c>
      <c r="AA60">
        <v>-77.039996000000002</v>
      </c>
      <c r="AB60">
        <v>396530.26</v>
      </c>
      <c r="AC60">
        <v>136235.35999999999</v>
      </c>
      <c r="AD60">
        <v>20006</v>
      </c>
      <c r="AE60">
        <v>279384</v>
      </c>
      <c r="AF60">
        <v>121451</v>
      </c>
      <c r="AG60">
        <v>121451</v>
      </c>
      <c r="AH60">
        <v>2</v>
      </c>
      <c r="AI60">
        <v>2</v>
      </c>
      <c r="AJ60" t="s">
        <v>14244</v>
      </c>
      <c r="AK60" t="s">
        <v>197</v>
      </c>
      <c r="AL60" t="s">
        <v>50</v>
      </c>
      <c r="AM60">
        <v>207</v>
      </c>
      <c r="AN60" t="s">
        <v>51</v>
      </c>
      <c r="AO60" t="s">
        <v>51</v>
      </c>
      <c r="AP60">
        <v>1424</v>
      </c>
      <c r="AQ60">
        <v>-77.039998741090699</v>
      </c>
      <c r="AR60">
        <v>38.893965861891402</v>
      </c>
      <c r="AS60" t="b">
        <f t="shared" si="1"/>
        <v>1</v>
      </c>
    </row>
    <row r="61" spans="1:45">
      <c r="A61">
        <f t="shared" si="2"/>
        <v>60</v>
      </c>
      <c r="B61">
        <v>183252</v>
      </c>
      <c r="C61">
        <v>183252</v>
      </c>
      <c r="D61" t="s">
        <v>10034</v>
      </c>
      <c r="E61" t="s">
        <v>10035</v>
      </c>
      <c r="F61">
        <v>10184472</v>
      </c>
      <c r="G61" t="s">
        <v>201</v>
      </c>
      <c r="K61" t="s">
        <v>10036</v>
      </c>
      <c r="L61" t="s">
        <v>194</v>
      </c>
      <c r="M61" s="4">
        <v>0.375</v>
      </c>
      <c r="N61" s="1">
        <v>0.5</v>
      </c>
      <c r="O61" t="s">
        <v>1005</v>
      </c>
      <c r="P61" t="s">
        <v>1005</v>
      </c>
      <c r="S61" t="s">
        <v>10035</v>
      </c>
      <c r="T61" t="s">
        <v>70</v>
      </c>
      <c r="U61" t="s">
        <v>194</v>
      </c>
      <c r="V61" t="s">
        <v>46</v>
      </c>
      <c r="W61" t="str">
        <f t="shared" si="0"/>
        <v xml:space="preserve"> WASHINGTON DC 20009</v>
      </c>
      <c r="X61" t="s">
        <v>47</v>
      </c>
      <c r="Y61" t="s">
        <v>10037</v>
      </c>
      <c r="Z61">
        <v>38.914315000000002</v>
      </c>
      <c r="AA61">
        <v>-77.040825999999996</v>
      </c>
      <c r="AB61">
        <v>396459.28</v>
      </c>
      <c r="AC61">
        <v>138495.10999999999</v>
      </c>
      <c r="AD61">
        <v>20009</v>
      </c>
      <c r="AE61">
        <v>238005</v>
      </c>
      <c r="AF61">
        <v>81320</v>
      </c>
      <c r="AG61">
        <v>81320</v>
      </c>
      <c r="AH61">
        <v>2</v>
      </c>
      <c r="AI61">
        <v>2</v>
      </c>
      <c r="AJ61" t="s">
        <v>14249</v>
      </c>
      <c r="AK61" t="s">
        <v>1692</v>
      </c>
      <c r="AL61" t="s">
        <v>88</v>
      </c>
      <c r="AM61">
        <v>301</v>
      </c>
      <c r="AN61">
        <v>6</v>
      </c>
      <c r="AO61" t="s">
        <v>51</v>
      </c>
      <c r="AP61">
        <v>901</v>
      </c>
      <c r="AQ61">
        <v>-77.040828593877805</v>
      </c>
      <c r="AR61">
        <v>38.914322203714001</v>
      </c>
      <c r="AS61" t="b">
        <f t="shared" si="1"/>
        <v>1</v>
      </c>
    </row>
    <row r="62" spans="1:45">
      <c r="A62">
        <f t="shared" si="2"/>
        <v>61</v>
      </c>
      <c r="B62">
        <v>183300</v>
      </c>
      <c r="C62">
        <v>183300</v>
      </c>
      <c r="D62" t="s">
        <v>10038</v>
      </c>
      <c r="E62" t="s">
        <v>10039</v>
      </c>
      <c r="F62">
        <v>10184924</v>
      </c>
      <c r="G62" t="s">
        <v>201</v>
      </c>
      <c r="K62" t="s">
        <v>10040</v>
      </c>
      <c r="L62" t="s">
        <v>194</v>
      </c>
      <c r="M62" s="4">
        <v>0.29166666666666669</v>
      </c>
      <c r="N62" s="1">
        <v>0.70833333333333337</v>
      </c>
      <c r="O62" t="s">
        <v>334</v>
      </c>
      <c r="P62" t="s">
        <v>386</v>
      </c>
      <c r="S62" t="s">
        <v>10039</v>
      </c>
      <c r="T62" t="s">
        <v>70</v>
      </c>
      <c r="U62" t="s">
        <v>194</v>
      </c>
      <c r="V62" t="s">
        <v>46</v>
      </c>
      <c r="W62" t="str">
        <f t="shared" si="0"/>
        <v xml:space="preserve"> WASHINGTON DC 20002</v>
      </c>
      <c r="X62" t="s">
        <v>47</v>
      </c>
      <c r="Y62" t="s">
        <v>10041</v>
      </c>
      <c r="Z62">
        <v>38.897626000000002</v>
      </c>
      <c r="AA62">
        <v>-76.991048000000006</v>
      </c>
      <c r="AB62">
        <v>400776.56</v>
      </c>
      <c r="AC62">
        <v>136641.74</v>
      </c>
      <c r="AD62">
        <v>20002</v>
      </c>
      <c r="AE62">
        <v>74022</v>
      </c>
      <c r="AF62">
        <v>47624</v>
      </c>
      <c r="AG62">
        <v>47624</v>
      </c>
      <c r="AH62">
        <v>6</v>
      </c>
      <c r="AI62">
        <v>6</v>
      </c>
      <c r="AJ62" t="s">
        <v>14244</v>
      </c>
      <c r="AK62" t="s">
        <v>6632</v>
      </c>
      <c r="AL62" t="s">
        <v>63</v>
      </c>
      <c r="AM62">
        <v>104</v>
      </c>
      <c r="AN62">
        <v>25</v>
      </c>
      <c r="AO62" t="s">
        <v>51</v>
      </c>
      <c r="AP62">
        <v>279</v>
      </c>
      <c r="AQ62">
        <v>-76.991050245157197</v>
      </c>
      <c r="AR62">
        <v>38.897633188197098</v>
      </c>
      <c r="AS62" t="b">
        <f t="shared" si="1"/>
        <v>1</v>
      </c>
    </row>
    <row r="63" spans="1:45">
      <c r="A63">
        <f t="shared" si="2"/>
        <v>62</v>
      </c>
      <c r="B63">
        <v>183326</v>
      </c>
      <c r="C63">
        <v>183326</v>
      </c>
      <c r="D63" t="s">
        <v>241</v>
      </c>
      <c r="E63" t="s">
        <v>191</v>
      </c>
      <c r="F63">
        <v>10184846</v>
      </c>
      <c r="G63" t="s">
        <v>160</v>
      </c>
      <c r="K63" t="s">
        <v>242</v>
      </c>
      <c r="L63" t="s">
        <v>243</v>
      </c>
      <c r="M63" s="4">
        <v>0.25</v>
      </c>
      <c r="N63" s="1">
        <v>0.95833333333333337</v>
      </c>
      <c r="O63" t="s">
        <v>183</v>
      </c>
      <c r="P63" t="s">
        <v>183</v>
      </c>
      <c r="S63" t="s">
        <v>191</v>
      </c>
      <c r="T63" t="s">
        <v>70</v>
      </c>
      <c r="U63" t="s">
        <v>243</v>
      </c>
      <c r="V63" t="s">
        <v>46</v>
      </c>
      <c r="W63" t="str">
        <f t="shared" si="0"/>
        <v xml:space="preserve"> WASHINGTON DC 20006</v>
      </c>
      <c r="X63" t="s">
        <v>47</v>
      </c>
      <c r="Y63" t="s">
        <v>195</v>
      </c>
      <c r="Z63">
        <v>38.893957999999998</v>
      </c>
      <c r="AA63">
        <v>-77.039996000000002</v>
      </c>
      <c r="AB63">
        <v>396530.26</v>
      </c>
      <c r="AC63">
        <v>136235.35999999999</v>
      </c>
      <c r="AD63">
        <v>20006</v>
      </c>
      <c r="AE63">
        <v>279384</v>
      </c>
      <c r="AF63">
        <v>121451</v>
      </c>
      <c r="AG63">
        <v>121451</v>
      </c>
      <c r="AH63">
        <v>2</v>
      </c>
      <c r="AI63">
        <v>2</v>
      </c>
      <c r="AJ63" t="s">
        <v>14244</v>
      </c>
      <c r="AK63" t="s">
        <v>197</v>
      </c>
      <c r="AL63" t="s">
        <v>50</v>
      </c>
      <c r="AM63">
        <v>207</v>
      </c>
      <c r="AN63" t="s">
        <v>51</v>
      </c>
      <c r="AO63" t="s">
        <v>51</v>
      </c>
      <c r="AP63">
        <v>1425</v>
      </c>
      <c r="AQ63">
        <v>-77.039998741090699</v>
      </c>
      <c r="AR63">
        <v>38.893965861891402</v>
      </c>
      <c r="AS63" t="b">
        <f t="shared" si="1"/>
        <v>1</v>
      </c>
    </row>
    <row r="64" spans="1:45">
      <c r="A64">
        <f t="shared" si="2"/>
        <v>63</v>
      </c>
      <c r="B64">
        <v>183393</v>
      </c>
      <c r="C64">
        <v>183393</v>
      </c>
      <c r="D64" t="s">
        <v>858</v>
      </c>
      <c r="E64" t="s">
        <v>859</v>
      </c>
      <c r="F64">
        <v>10185273</v>
      </c>
      <c r="G64" t="s">
        <v>652</v>
      </c>
      <c r="K64" t="s">
        <v>860</v>
      </c>
      <c r="L64" t="s">
        <v>861</v>
      </c>
      <c r="M64" s="4">
        <v>0.70833333333333337</v>
      </c>
      <c r="N64" s="1">
        <v>0.70833333333333337</v>
      </c>
      <c r="O64" t="s">
        <v>862</v>
      </c>
      <c r="P64" t="s">
        <v>863</v>
      </c>
      <c r="S64" t="s">
        <v>859</v>
      </c>
      <c r="T64" t="s">
        <v>70</v>
      </c>
      <c r="U64" t="s">
        <v>861</v>
      </c>
      <c r="V64" t="s">
        <v>46</v>
      </c>
      <c r="W64" t="str">
        <f t="shared" si="0"/>
        <v xml:space="preserve"> WASHINGTON DC </v>
      </c>
      <c r="X64" t="s">
        <v>47</v>
      </c>
      <c r="Y64" t="s">
        <v>864</v>
      </c>
      <c r="Z64">
        <v>38.91863</v>
      </c>
      <c r="AA64">
        <v>-77.036497999999995</v>
      </c>
      <c r="AB64">
        <v>396834.81232000003</v>
      </c>
      <c r="AC64">
        <v>138973.98649000001</v>
      </c>
      <c r="AE64">
        <v>0</v>
      </c>
      <c r="AF64">
        <v>465518</v>
      </c>
      <c r="AG64">
        <v>400602</v>
      </c>
      <c r="AH64">
        <v>1</v>
      </c>
      <c r="AI64">
        <v>1</v>
      </c>
      <c r="AJ64" t="s">
        <v>14247</v>
      </c>
      <c r="AK64" t="s">
        <v>865</v>
      </c>
      <c r="AL64" t="s">
        <v>88</v>
      </c>
      <c r="AM64">
        <v>301</v>
      </c>
      <c r="AN64">
        <v>6</v>
      </c>
      <c r="AO64" t="s">
        <v>51</v>
      </c>
      <c r="AP64">
        <v>3791</v>
      </c>
      <c r="AQ64">
        <v>-77.036500722886302</v>
      </c>
      <c r="AR64">
        <v>38.918637515264003</v>
      </c>
      <c r="AS64" t="b">
        <f t="shared" si="1"/>
        <v>1</v>
      </c>
    </row>
    <row r="65" spans="1:45">
      <c r="A65">
        <f t="shared" si="2"/>
        <v>64</v>
      </c>
      <c r="B65">
        <v>183342</v>
      </c>
      <c r="C65">
        <v>183342</v>
      </c>
      <c r="D65" t="s">
        <v>10044</v>
      </c>
      <c r="E65" t="s">
        <v>859</v>
      </c>
      <c r="F65">
        <v>10185155</v>
      </c>
      <c r="G65" t="s">
        <v>652</v>
      </c>
      <c r="M65" s="4">
        <v>0.75</v>
      </c>
      <c r="N65" s="1">
        <v>0.70833333333333337</v>
      </c>
      <c r="O65" t="s">
        <v>862</v>
      </c>
      <c r="P65" t="s">
        <v>863</v>
      </c>
      <c r="S65" t="s">
        <v>859</v>
      </c>
      <c r="T65" t="s">
        <v>142</v>
      </c>
      <c r="U65" t="s">
        <v>861</v>
      </c>
      <c r="V65" t="s">
        <v>46</v>
      </c>
      <c r="W65" t="str">
        <f t="shared" si="0"/>
        <v xml:space="preserve"> WASHINGTON DC 20009</v>
      </c>
      <c r="X65" t="s">
        <v>47</v>
      </c>
      <c r="Y65" t="s">
        <v>10045</v>
      </c>
      <c r="Z65">
        <v>38.918653999999997</v>
      </c>
      <c r="AA65">
        <v>-77.036060000000006</v>
      </c>
      <c r="AB65">
        <v>396872.84</v>
      </c>
      <c r="AC65">
        <v>138976.59</v>
      </c>
      <c r="AD65">
        <v>20009</v>
      </c>
      <c r="AE65">
        <v>242036</v>
      </c>
      <c r="AF65">
        <v>84983</v>
      </c>
      <c r="AG65">
        <v>84983</v>
      </c>
      <c r="AH65">
        <v>1</v>
      </c>
      <c r="AI65">
        <v>1</v>
      </c>
      <c r="AJ65" t="s">
        <v>14249</v>
      </c>
      <c r="AK65" t="s">
        <v>733</v>
      </c>
      <c r="AL65" t="s">
        <v>88</v>
      </c>
      <c r="AM65">
        <v>301</v>
      </c>
      <c r="AN65">
        <v>6</v>
      </c>
      <c r="AO65" t="s">
        <v>51</v>
      </c>
      <c r="AP65">
        <v>995</v>
      </c>
      <c r="AQ65">
        <v>-77.0360622296961</v>
      </c>
      <c r="AR65">
        <v>38.918661104694998</v>
      </c>
      <c r="AS65" t="b">
        <f t="shared" si="1"/>
        <v>1</v>
      </c>
    </row>
    <row r="66" spans="1:45">
      <c r="A66">
        <f t="shared" si="2"/>
        <v>65</v>
      </c>
      <c r="B66">
        <v>170448</v>
      </c>
      <c r="C66">
        <v>170448</v>
      </c>
      <c r="D66" t="s">
        <v>296</v>
      </c>
      <c r="E66" t="s">
        <v>297</v>
      </c>
      <c r="F66">
        <v>10177160</v>
      </c>
      <c r="G66" t="s">
        <v>41</v>
      </c>
      <c r="K66" t="s">
        <v>298</v>
      </c>
      <c r="L66" t="s">
        <v>299</v>
      </c>
      <c r="M66" s="4">
        <v>0.45833333333333331</v>
      </c>
      <c r="N66" s="1">
        <v>0.83333333333333337</v>
      </c>
      <c r="O66" t="s">
        <v>300</v>
      </c>
      <c r="P66" t="s">
        <v>300</v>
      </c>
      <c r="Q66" t="s">
        <v>297</v>
      </c>
      <c r="R66" t="s">
        <v>301</v>
      </c>
      <c r="S66" t="s">
        <v>297</v>
      </c>
      <c r="T66" t="s">
        <v>70</v>
      </c>
      <c r="U66" t="s">
        <v>299</v>
      </c>
      <c r="V66" t="s">
        <v>46</v>
      </c>
      <c r="W66" t="str">
        <f t="shared" si="0"/>
        <v xml:space="preserve">208 Carrwood road WASHINGTON DC </v>
      </c>
      <c r="X66" t="s">
        <v>47</v>
      </c>
      <c r="Y66" t="s">
        <v>302</v>
      </c>
      <c r="Z66">
        <v>38.906725000000002</v>
      </c>
      <c r="AA66">
        <v>-77.069648999999998</v>
      </c>
      <c r="AB66">
        <v>393958.93049</v>
      </c>
      <c r="AC66">
        <v>137654.05913000001</v>
      </c>
      <c r="AE66">
        <v>0</v>
      </c>
      <c r="AF66">
        <v>470120</v>
      </c>
      <c r="AG66">
        <v>404595</v>
      </c>
      <c r="AH66">
        <v>2</v>
      </c>
      <c r="AI66">
        <v>2</v>
      </c>
      <c r="AJ66" t="s">
        <v>14246</v>
      </c>
      <c r="AK66" s="2">
        <v>2000</v>
      </c>
      <c r="AL66" t="s">
        <v>50</v>
      </c>
      <c r="AM66">
        <v>206</v>
      </c>
      <c r="AN66">
        <v>4</v>
      </c>
      <c r="AO66" t="s">
        <v>51</v>
      </c>
      <c r="AP66">
        <v>3827</v>
      </c>
      <c r="AQ66">
        <v>-77.069651492088497</v>
      </c>
      <c r="AR66">
        <v>38.906732100041701</v>
      </c>
      <c r="AS66" t="b">
        <f t="shared" si="1"/>
        <v>1</v>
      </c>
    </row>
    <row r="67" spans="1:45">
      <c r="A67">
        <f t="shared" si="2"/>
        <v>66</v>
      </c>
      <c r="B67">
        <v>183426</v>
      </c>
      <c r="C67">
        <v>183426</v>
      </c>
      <c r="D67" t="s">
        <v>287</v>
      </c>
      <c r="E67" t="s">
        <v>288</v>
      </c>
      <c r="F67">
        <v>10185518</v>
      </c>
      <c r="G67" t="s">
        <v>201</v>
      </c>
      <c r="K67" t="s">
        <v>289</v>
      </c>
      <c r="L67" t="s">
        <v>290</v>
      </c>
      <c r="M67" s="4">
        <v>0.29166666666666669</v>
      </c>
      <c r="N67" s="1">
        <v>0.79166666666666663</v>
      </c>
      <c r="O67" t="s">
        <v>291</v>
      </c>
      <c r="P67" t="s">
        <v>292</v>
      </c>
      <c r="S67" t="s">
        <v>288</v>
      </c>
      <c r="T67" t="s">
        <v>70</v>
      </c>
      <c r="U67" t="s">
        <v>290</v>
      </c>
      <c r="V67" t="s">
        <v>46</v>
      </c>
      <c r="W67" t="str">
        <f t="shared" ref="W67:W130" si="3">CONCATENATE(R67, " ", V67, " ", X67, " ", AD67)</f>
        <v xml:space="preserve"> WASHINGTON DC 20007</v>
      </c>
      <c r="X67" t="s">
        <v>47</v>
      </c>
      <c r="Y67" t="s">
        <v>293</v>
      </c>
      <c r="Z67">
        <v>38.920095000000003</v>
      </c>
      <c r="AA67">
        <v>-77.080821</v>
      </c>
      <c r="AB67">
        <v>392991.28</v>
      </c>
      <c r="AC67">
        <v>139139.07</v>
      </c>
      <c r="AD67">
        <v>20007</v>
      </c>
      <c r="AE67">
        <v>299633</v>
      </c>
      <c r="AF67">
        <v>135334</v>
      </c>
      <c r="AG67">
        <v>135334</v>
      </c>
      <c r="AH67">
        <v>3</v>
      </c>
      <c r="AI67">
        <v>3</v>
      </c>
      <c r="AJ67" t="s">
        <v>14249</v>
      </c>
      <c r="AK67" t="s">
        <v>295</v>
      </c>
      <c r="AL67" t="s">
        <v>50</v>
      </c>
      <c r="AM67">
        <v>204</v>
      </c>
      <c r="AN67">
        <v>14</v>
      </c>
      <c r="AO67" t="s">
        <v>51</v>
      </c>
      <c r="AP67">
        <v>1602</v>
      </c>
      <c r="AQ67">
        <v>-77.080822962996805</v>
      </c>
      <c r="AR67">
        <v>38.920102391512799</v>
      </c>
      <c r="AS67" t="b">
        <f t="shared" ref="AS67:AS130" si="4">E67=S67</f>
        <v>1</v>
      </c>
    </row>
    <row r="68" spans="1:45">
      <c r="A68">
        <f t="shared" ref="A68:A131" si="5">A67+1</f>
        <v>67</v>
      </c>
      <c r="B68">
        <v>183419</v>
      </c>
      <c r="C68">
        <v>183419</v>
      </c>
      <c r="D68" t="s">
        <v>10055</v>
      </c>
      <c r="E68" t="s">
        <v>10052</v>
      </c>
      <c r="F68">
        <v>10185468</v>
      </c>
      <c r="G68" t="s">
        <v>201</v>
      </c>
      <c r="K68" t="s">
        <v>10056</v>
      </c>
      <c r="L68" t="s">
        <v>290</v>
      </c>
      <c r="M68" s="4">
        <v>0.29166666666666669</v>
      </c>
      <c r="N68" s="1">
        <v>0.70833333333333337</v>
      </c>
      <c r="O68" t="s">
        <v>255</v>
      </c>
      <c r="P68" t="s">
        <v>255</v>
      </c>
      <c r="S68" t="s">
        <v>10052</v>
      </c>
      <c r="T68" t="s">
        <v>70</v>
      </c>
      <c r="U68" t="s">
        <v>290</v>
      </c>
      <c r="V68" t="s">
        <v>46</v>
      </c>
      <c r="W68" t="str">
        <f t="shared" si="3"/>
        <v xml:space="preserve"> WASHINGTON DC 20009</v>
      </c>
      <c r="X68" t="s">
        <v>47</v>
      </c>
      <c r="Y68" t="s">
        <v>10057</v>
      </c>
      <c r="Z68">
        <v>38.921464999999998</v>
      </c>
      <c r="AA68">
        <v>-77.040299000000005</v>
      </c>
      <c r="AB68">
        <v>396505.34</v>
      </c>
      <c r="AC68">
        <v>139288.84</v>
      </c>
      <c r="AD68">
        <v>20009</v>
      </c>
      <c r="AE68">
        <v>235664</v>
      </c>
      <c r="AF68">
        <v>78424</v>
      </c>
      <c r="AG68">
        <v>78424</v>
      </c>
      <c r="AH68">
        <v>1</v>
      </c>
      <c r="AI68">
        <v>1</v>
      </c>
      <c r="AJ68" t="s">
        <v>14247</v>
      </c>
      <c r="AK68" t="s">
        <v>1514</v>
      </c>
      <c r="AL68" t="s">
        <v>88</v>
      </c>
      <c r="AM68">
        <v>303</v>
      </c>
      <c r="AN68">
        <v>1</v>
      </c>
      <c r="AO68" t="s">
        <v>51</v>
      </c>
      <c r="AP68">
        <v>833</v>
      </c>
      <c r="AQ68">
        <v>-77.040301539259602</v>
      </c>
      <c r="AR68">
        <v>38.921472569934899</v>
      </c>
      <c r="AS68" t="b">
        <f t="shared" si="4"/>
        <v>1</v>
      </c>
    </row>
    <row r="69" spans="1:45">
      <c r="A69">
        <f t="shared" si="5"/>
        <v>68</v>
      </c>
      <c r="B69">
        <v>183415</v>
      </c>
      <c r="C69">
        <v>183415</v>
      </c>
      <c r="D69" t="s">
        <v>6526</v>
      </c>
      <c r="E69" t="s">
        <v>6527</v>
      </c>
      <c r="F69">
        <v>10185626</v>
      </c>
      <c r="G69" t="s">
        <v>201</v>
      </c>
      <c r="K69" t="s">
        <v>6528</v>
      </c>
      <c r="L69" t="s">
        <v>621</v>
      </c>
      <c r="M69" s="4">
        <v>0.29166666666666669</v>
      </c>
      <c r="N69" s="1">
        <v>0.79166666666666663</v>
      </c>
      <c r="O69" t="s">
        <v>174</v>
      </c>
      <c r="P69" t="s">
        <v>266</v>
      </c>
      <c r="Q69" t="s">
        <v>6527</v>
      </c>
      <c r="R69" t="s">
        <v>6529</v>
      </c>
      <c r="S69" t="s">
        <v>6527</v>
      </c>
      <c r="T69" t="s">
        <v>70</v>
      </c>
      <c r="U69" t="s">
        <v>621</v>
      </c>
      <c r="V69" t="s">
        <v>46</v>
      </c>
      <c r="W69" t="str">
        <f t="shared" si="3"/>
        <v>559 15th St. SE WASHINGTON DC 20003</v>
      </c>
      <c r="X69" t="s">
        <v>47</v>
      </c>
      <c r="Y69" t="s">
        <v>6530</v>
      </c>
      <c r="Z69">
        <v>38.881571999999998</v>
      </c>
      <c r="AA69">
        <v>-76.983891</v>
      </c>
      <c r="AB69">
        <v>401397.68</v>
      </c>
      <c r="AC69">
        <v>134859.68</v>
      </c>
      <c r="AD69">
        <v>20003</v>
      </c>
      <c r="AE69">
        <v>7668</v>
      </c>
      <c r="AF69">
        <v>5080</v>
      </c>
      <c r="AG69">
        <v>5080</v>
      </c>
      <c r="AH69">
        <v>6</v>
      </c>
      <c r="AI69">
        <v>6</v>
      </c>
      <c r="AJ69" t="s">
        <v>14249</v>
      </c>
      <c r="AK69" t="s">
        <v>3566</v>
      </c>
      <c r="AL69" t="s">
        <v>63</v>
      </c>
      <c r="AM69">
        <v>108</v>
      </c>
      <c r="AN69">
        <v>26</v>
      </c>
      <c r="AO69" t="s">
        <v>51</v>
      </c>
      <c r="AP69">
        <v>2128</v>
      </c>
      <c r="AQ69">
        <v>-76.983893714282004</v>
      </c>
      <c r="AR69">
        <v>38.8815789524797</v>
      </c>
      <c r="AS69" t="b">
        <f t="shared" si="4"/>
        <v>1</v>
      </c>
    </row>
    <row r="70" spans="1:45">
      <c r="A70">
        <f t="shared" si="5"/>
        <v>69</v>
      </c>
      <c r="B70">
        <v>182635</v>
      </c>
      <c r="C70">
        <v>182635</v>
      </c>
      <c r="D70" t="s">
        <v>126</v>
      </c>
      <c r="E70" t="s">
        <v>127</v>
      </c>
      <c r="F70">
        <v>10179405</v>
      </c>
      <c r="G70" t="s">
        <v>128</v>
      </c>
      <c r="J70">
        <v>105583</v>
      </c>
      <c r="M70" s="4">
        <v>0.375</v>
      </c>
      <c r="N70" s="1">
        <v>0.66666666666666663</v>
      </c>
      <c r="O70" t="s">
        <v>129</v>
      </c>
      <c r="P70" t="s">
        <v>130</v>
      </c>
      <c r="Q70" t="s">
        <v>131</v>
      </c>
      <c r="R70" t="s">
        <v>132</v>
      </c>
      <c r="S70" t="s">
        <v>131</v>
      </c>
      <c r="T70" t="s">
        <v>44</v>
      </c>
      <c r="U70" t="s">
        <v>133</v>
      </c>
      <c r="W70" t="str">
        <f t="shared" si="3"/>
        <v xml:space="preserve">21400 Ridgetop Circle   </v>
      </c>
      <c r="Z70">
        <v>0</v>
      </c>
      <c r="AA70">
        <v>0</v>
      </c>
      <c r="AB70">
        <v>0</v>
      </c>
      <c r="AC70">
        <v>0</v>
      </c>
      <c r="AE70">
        <v>-100</v>
      </c>
      <c r="AF70">
        <v>-100</v>
      </c>
      <c r="AG70">
        <v>348291</v>
      </c>
      <c r="AI70" t="s">
        <v>14250</v>
      </c>
      <c r="AJ70" t="s">
        <v>14251</v>
      </c>
      <c r="AK70" t="s">
        <v>51</v>
      </c>
      <c r="AN70" t="s">
        <v>51</v>
      </c>
      <c r="AO70" t="s">
        <v>51</v>
      </c>
      <c r="AP70">
        <v>1673</v>
      </c>
      <c r="AQ70">
        <v>-81.529192133279295</v>
      </c>
      <c r="AR70">
        <v>37.5772691877347</v>
      </c>
      <c r="AS70" t="b">
        <f t="shared" si="4"/>
        <v>0</v>
      </c>
    </row>
    <row r="71" spans="1:45">
      <c r="A71">
        <f t="shared" si="5"/>
        <v>70</v>
      </c>
      <c r="B71">
        <v>183321</v>
      </c>
      <c r="C71">
        <v>183321</v>
      </c>
      <c r="D71" t="s">
        <v>233</v>
      </c>
      <c r="E71" t="s">
        <v>234</v>
      </c>
      <c r="F71">
        <v>10184834</v>
      </c>
      <c r="G71" t="s">
        <v>54</v>
      </c>
      <c r="M71" s="4">
        <v>0.66666666666666663</v>
      </c>
      <c r="N71" s="1">
        <v>0.83333333333333337</v>
      </c>
      <c r="O71" t="s">
        <v>147</v>
      </c>
      <c r="P71" t="s">
        <v>147</v>
      </c>
      <c r="Q71" t="s">
        <v>235</v>
      </c>
      <c r="R71" t="s">
        <v>236</v>
      </c>
      <c r="S71" t="s">
        <v>235</v>
      </c>
      <c r="T71" t="s">
        <v>193</v>
      </c>
      <c r="U71" t="s">
        <v>133</v>
      </c>
      <c r="W71" t="str">
        <f t="shared" si="3"/>
        <v xml:space="preserve">1640 Columbia Road, NW   </v>
      </c>
      <c r="Z71">
        <v>0</v>
      </c>
      <c r="AA71">
        <v>0</v>
      </c>
      <c r="AB71">
        <v>0</v>
      </c>
      <c r="AC71">
        <v>0</v>
      </c>
      <c r="AE71">
        <v>-100</v>
      </c>
      <c r="AF71">
        <v>-100</v>
      </c>
      <c r="AG71">
        <v>348291</v>
      </c>
      <c r="AI71" t="s">
        <v>14250</v>
      </c>
      <c r="AJ71" t="s">
        <v>14251</v>
      </c>
      <c r="AK71" t="s">
        <v>51</v>
      </c>
      <c r="AN71" t="s">
        <v>51</v>
      </c>
      <c r="AO71" t="s">
        <v>51</v>
      </c>
      <c r="AP71">
        <v>1754</v>
      </c>
      <c r="AQ71">
        <v>-81.529192133279295</v>
      </c>
      <c r="AR71">
        <v>37.5772691877347</v>
      </c>
      <c r="AS71" t="b">
        <f t="shared" si="4"/>
        <v>0</v>
      </c>
    </row>
    <row r="72" spans="1:45">
      <c r="A72">
        <f t="shared" si="5"/>
        <v>71</v>
      </c>
      <c r="B72">
        <v>183322</v>
      </c>
      <c r="C72">
        <v>183322</v>
      </c>
      <c r="D72" t="s">
        <v>237</v>
      </c>
      <c r="E72" t="s">
        <v>234</v>
      </c>
      <c r="F72">
        <v>10184837</v>
      </c>
      <c r="G72" t="s">
        <v>54</v>
      </c>
      <c r="M72" s="4">
        <v>0.66666666666666663</v>
      </c>
      <c r="N72" s="1">
        <v>0.83333333333333337</v>
      </c>
      <c r="O72" t="s">
        <v>238</v>
      </c>
      <c r="P72" t="s">
        <v>238</v>
      </c>
      <c r="Q72" t="s">
        <v>235</v>
      </c>
      <c r="R72" t="s">
        <v>236</v>
      </c>
      <c r="S72" t="s">
        <v>235</v>
      </c>
      <c r="T72" t="s">
        <v>193</v>
      </c>
      <c r="U72" t="s">
        <v>133</v>
      </c>
      <c r="W72" t="str">
        <f t="shared" si="3"/>
        <v xml:space="preserve">1640 Columbia Road, NW   </v>
      </c>
      <c r="Z72">
        <v>0</v>
      </c>
      <c r="AA72">
        <v>0</v>
      </c>
      <c r="AB72">
        <v>0</v>
      </c>
      <c r="AC72">
        <v>0</v>
      </c>
      <c r="AE72">
        <v>-100</v>
      </c>
      <c r="AF72">
        <v>-100</v>
      </c>
      <c r="AG72">
        <v>348291</v>
      </c>
      <c r="AI72" t="s">
        <v>14250</v>
      </c>
      <c r="AJ72" t="s">
        <v>14251</v>
      </c>
      <c r="AK72" t="s">
        <v>51</v>
      </c>
      <c r="AN72" t="s">
        <v>51</v>
      </c>
      <c r="AO72" t="s">
        <v>51</v>
      </c>
      <c r="AP72">
        <v>1755</v>
      </c>
      <c r="AQ72">
        <v>-81.529192133279295</v>
      </c>
      <c r="AR72">
        <v>37.5772691877347</v>
      </c>
      <c r="AS72" t="b">
        <f t="shared" si="4"/>
        <v>0</v>
      </c>
    </row>
    <row r="73" spans="1:45">
      <c r="A73">
        <f t="shared" si="5"/>
        <v>72</v>
      </c>
      <c r="B73">
        <v>183323</v>
      </c>
      <c r="C73">
        <v>183323</v>
      </c>
      <c r="D73" t="s">
        <v>239</v>
      </c>
      <c r="E73" t="s">
        <v>234</v>
      </c>
      <c r="F73">
        <v>10184838</v>
      </c>
      <c r="G73" t="s">
        <v>54</v>
      </c>
      <c r="M73" s="4">
        <v>0.66666666666666663</v>
      </c>
      <c r="N73" s="1">
        <v>0.83333333333333337</v>
      </c>
      <c r="O73" t="s">
        <v>138</v>
      </c>
      <c r="P73" t="s">
        <v>138</v>
      </c>
      <c r="Q73" t="s">
        <v>235</v>
      </c>
      <c r="R73" t="s">
        <v>236</v>
      </c>
      <c r="S73" t="s">
        <v>235</v>
      </c>
      <c r="T73" t="s">
        <v>193</v>
      </c>
      <c r="U73" t="s">
        <v>133</v>
      </c>
      <c r="W73" t="str">
        <f t="shared" si="3"/>
        <v xml:space="preserve">1640 Columbia Road, NW   </v>
      </c>
      <c r="Z73">
        <v>0</v>
      </c>
      <c r="AA73">
        <v>0</v>
      </c>
      <c r="AB73">
        <v>0</v>
      </c>
      <c r="AC73">
        <v>0</v>
      </c>
      <c r="AE73">
        <v>-100</v>
      </c>
      <c r="AF73">
        <v>-100</v>
      </c>
      <c r="AG73">
        <v>348291</v>
      </c>
      <c r="AI73" t="s">
        <v>14250</v>
      </c>
      <c r="AJ73" t="s">
        <v>14251</v>
      </c>
      <c r="AK73" t="s">
        <v>51</v>
      </c>
      <c r="AN73" t="s">
        <v>51</v>
      </c>
      <c r="AO73" t="s">
        <v>51</v>
      </c>
      <c r="AP73">
        <v>1756</v>
      </c>
      <c r="AQ73">
        <v>-81.529192133279295</v>
      </c>
      <c r="AR73">
        <v>37.5772691877347</v>
      </c>
      <c r="AS73" t="b">
        <f t="shared" si="4"/>
        <v>0</v>
      </c>
    </row>
    <row r="74" spans="1:45">
      <c r="A74">
        <f t="shared" si="5"/>
        <v>73</v>
      </c>
      <c r="B74">
        <v>183040</v>
      </c>
      <c r="C74">
        <v>183040</v>
      </c>
      <c r="D74" t="s">
        <v>402</v>
      </c>
      <c r="E74" t="s">
        <v>403</v>
      </c>
      <c r="F74">
        <v>10182917</v>
      </c>
      <c r="G74" t="s">
        <v>404</v>
      </c>
      <c r="M74" s="4">
        <v>0.45833333333333331</v>
      </c>
      <c r="N74" s="1">
        <v>0.83333333333333337</v>
      </c>
      <c r="O74" t="s">
        <v>147</v>
      </c>
      <c r="P74" t="s">
        <v>147</v>
      </c>
      <c r="Q74" t="s">
        <v>405</v>
      </c>
      <c r="R74" t="s">
        <v>406</v>
      </c>
      <c r="S74" t="s">
        <v>405</v>
      </c>
      <c r="T74" t="s">
        <v>142</v>
      </c>
      <c r="U74" t="s">
        <v>133</v>
      </c>
      <c r="V74" t="s">
        <v>46</v>
      </c>
      <c r="W74" t="str">
        <f t="shared" si="3"/>
        <v xml:space="preserve">3225 8th Street, NE WASHINGTON DC </v>
      </c>
      <c r="X74" t="s">
        <v>47</v>
      </c>
      <c r="Y74" t="s">
        <v>407</v>
      </c>
      <c r="Z74">
        <v>38.929904999999998</v>
      </c>
      <c r="AA74">
        <v>-76.994962999999998</v>
      </c>
      <c r="AB74">
        <v>400436.77042999998</v>
      </c>
      <c r="AC74">
        <v>140224.93942000001</v>
      </c>
      <c r="AE74">
        <v>0</v>
      </c>
      <c r="AF74">
        <v>471628</v>
      </c>
      <c r="AG74">
        <v>405965</v>
      </c>
      <c r="AH74">
        <v>5</v>
      </c>
      <c r="AI74">
        <v>5</v>
      </c>
      <c r="AJ74" t="s">
        <v>14247</v>
      </c>
      <c r="AK74" t="s">
        <v>409</v>
      </c>
      <c r="AL74" t="s">
        <v>410</v>
      </c>
      <c r="AM74">
        <v>502</v>
      </c>
      <c r="AN74">
        <v>21</v>
      </c>
      <c r="AO74" t="s">
        <v>51</v>
      </c>
      <c r="AP74">
        <v>3843</v>
      </c>
      <c r="AQ74">
        <v>-76.994964998356195</v>
      </c>
      <c r="AR74">
        <v>38.929912092891698</v>
      </c>
      <c r="AS74" t="b">
        <f t="shared" si="4"/>
        <v>0</v>
      </c>
    </row>
    <row r="75" spans="1:45">
      <c r="A75">
        <f t="shared" si="5"/>
        <v>74</v>
      </c>
      <c r="B75">
        <v>183017</v>
      </c>
      <c r="C75">
        <v>183017</v>
      </c>
      <c r="D75" t="s">
        <v>416</v>
      </c>
      <c r="E75" t="s">
        <v>403</v>
      </c>
      <c r="F75">
        <v>10182941</v>
      </c>
      <c r="G75" t="s">
        <v>404</v>
      </c>
      <c r="M75" s="4">
        <v>0.45833333333333331</v>
      </c>
      <c r="N75" s="1">
        <v>0.83333333333333337</v>
      </c>
      <c r="O75" t="s">
        <v>149</v>
      </c>
      <c r="P75" t="s">
        <v>149</v>
      </c>
      <c r="Q75" t="s">
        <v>405</v>
      </c>
      <c r="R75" t="s">
        <v>406</v>
      </c>
      <c r="S75" t="s">
        <v>405</v>
      </c>
      <c r="T75" t="s">
        <v>142</v>
      </c>
      <c r="U75" t="s">
        <v>133</v>
      </c>
      <c r="V75" t="s">
        <v>46</v>
      </c>
      <c r="W75" t="str">
        <f t="shared" si="3"/>
        <v xml:space="preserve">3225 8th Street, NE WASHINGTON DC </v>
      </c>
      <c r="X75" t="s">
        <v>47</v>
      </c>
      <c r="Y75" t="s">
        <v>407</v>
      </c>
      <c r="Z75">
        <v>38.929904999999998</v>
      </c>
      <c r="AA75">
        <v>-76.994962999999998</v>
      </c>
      <c r="AB75">
        <v>400436.77042999998</v>
      </c>
      <c r="AC75">
        <v>140224.93942000001</v>
      </c>
      <c r="AE75">
        <v>0</v>
      </c>
      <c r="AF75">
        <v>471628</v>
      </c>
      <c r="AG75">
        <v>405965</v>
      </c>
      <c r="AH75">
        <v>5</v>
      </c>
      <c r="AI75">
        <v>5</v>
      </c>
      <c r="AJ75" t="s">
        <v>14247</v>
      </c>
      <c r="AK75" t="s">
        <v>409</v>
      </c>
      <c r="AL75" t="s">
        <v>410</v>
      </c>
      <c r="AM75">
        <v>502</v>
      </c>
      <c r="AN75">
        <v>21</v>
      </c>
      <c r="AO75" t="s">
        <v>51</v>
      </c>
      <c r="AP75">
        <v>3842</v>
      </c>
      <c r="AQ75">
        <v>-76.994964998356195</v>
      </c>
      <c r="AR75">
        <v>38.929912092891698</v>
      </c>
      <c r="AS75" t="b">
        <f t="shared" si="4"/>
        <v>0</v>
      </c>
    </row>
    <row r="76" spans="1:45">
      <c r="A76">
        <f t="shared" si="5"/>
        <v>75</v>
      </c>
      <c r="B76">
        <v>183490</v>
      </c>
      <c r="C76">
        <v>183490</v>
      </c>
      <c r="D76" t="s">
        <v>665</v>
      </c>
      <c r="E76" t="s">
        <v>666</v>
      </c>
      <c r="F76">
        <v>10185945</v>
      </c>
      <c r="G76" t="s">
        <v>201</v>
      </c>
      <c r="K76" t="s">
        <v>667</v>
      </c>
      <c r="L76" t="s">
        <v>133</v>
      </c>
      <c r="M76" s="4">
        <v>0.29166666666666669</v>
      </c>
      <c r="N76" s="1">
        <v>0.70833333333333337</v>
      </c>
      <c r="O76" t="s">
        <v>95</v>
      </c>
      <c r="P76" t="s">
        <v>95</v>
      </c>
      <c r="S76" t="s">
        <v>666</v>
      </c>
      <c r="T76" t="s">
        <v>70</v>
      </c>
      <c r="U76" t="s">
        <v>133</v>
      </c>
      <c r="V76" t="s">
        <v>46</v>
      </c>
      <c r="W76" t="str">
        <f t="shared" si="3"/>
        <v xml:space="preserve"> WASHINGTON DC 20002</v>
      </c>
      <c r="X76" t="s">
        <v>47</v>
      </c>
      <c r="Y76" t="s">
        <v>668</v>
      </c>
      <c r="Z76">
        <v>38.892197000000003</v>
      </c>
      <c r="AA76">
        <v>-76.993161999999998</v>
      </c>
      <c r="AB76">
        <v>400593.22</v>
      </c>
      <c r="AC76">
        <v>136039.10999999999</v>
      </c>
      <c r="AD76">
        <v>20002</v>
      </c>
      <c r="AE76">
        <v>289069</v>
      </c>
      <c r="AF76">
        <v>127324</v>
      </c>
      <c r="AG76">
        <v>127324</v>
      </c>
      <c r="AH76">
        <v>6</v>
      </c>
      <c r="AI76">
        <v>6</v>
      </c>
      <c r="AJ76" t="s">
        <v>14244</v>
      </c>
      <c r="AK76" t="s">
        <v>670</v>
      </c>
      <c r="AL76" t="s">
        <v>63</v>
      </c>
      <c r="AM76">
        <v>107</v>
      </c>
      <c r="AN76">
        <v>25</v>
      </c>
      <c r="AO76" t="s">
        <v>51</v>
      </c>
      <c r="AP76">
        <v>3022</v>
      </c>
      <c r="AQ76">
        <v>-76.993164274367302</v>
      </c>
      <c r="AR76">
        <v>38.892204617894997</v>
      </c>
      <c r="AS76" t="b">
        <f t="shared" si="4"/>
        <v>1</v>
      </c>
    </row>
    <row r="77" spans="1:45">
      <c r="A77">
        <f t="shared" si="5"/>
        <v>76</v>
      </c>
      <c r="B77">
        <v>183475</v>
      </c>
      <c r="C77">
        <v>183475</v>
      </c>
      <c r="D77" t="s">
        <v>640</v>
      </c>
      <c r="E77" t="s">
        <v>356</v>
      </c>
      <c r="F77">
        <v>10185734</v>
      </c>
      <c r="G77" t="s">
        <v>160</v>
      </c>
      <c r="K77" t="s">
        <v>641</v>
      </c>
      <c r="L77" t="s">
        <v>342</v>
      </c>
      <c r="M77" s="4">
        <v>0.29166666666666669</v>
      </c>
      <c r="N77" s="1">
        <v>0.66666666666666663</v>
      </c>
      <c r="O77" t="s">
        <v>183</v>
      </c>
      <c r="P77" t="s">
        <v>183</v>
      </c>
      <c r="S77" t="s">
        <v>359</v>
      </c>
      <c r="T77" t="s">
        <v>70</v>
      </c>
      <c r="U77" t="s">
        <v>342</v>
      </c>
      <c r="V77" t="s">
        <v>46</v>
      </c>
      <c r="W77" t="str">
        <f t="shared" si="3"/>
        <v xml:space="preserve"> WASHINGTON DC 20009</v>
      </c>
      <c r="X77" t="s">
        <v>47</v>
      </c>
      <c r="Y77" t="s">
        <v>360</v>
      </c>
      <c r="Z77">
        <v>38.926243999999997</v>
      </c>
      <c r="AA77">
        <v>-77.033356999999995</v>
      </c>
      <c r="AB77">
        <v>397107.56</v>
      </c>
      <c r="AC77">
        <v>139819.07</v>
      </c>
      <c r="AD77">
        <v>20009</v>
      </c>
      <c r="AE77">
        <v>234317</v>
      </c>
      <c r="AF77">
        <v>77634</v>
      </c>
      <c r="AG77">
        <v>77634</v>
      </c>
      <c r="AH77">
        <v>1</v>
      </c>
      <c r="AI77">
        <v>1</v>
      </c>
      <c r="AJ77" t="s">
        <v>14249</v>
      </c>
      <c r="AK77" t="s">
        <v>362</v>
      </c>
      <c r="AL77" t="s">
        <v>88</v>
      </c>
      <c r="AM77">
        <v>304</v>
      </c>
      <c r="AN77">
        <v>2</v>
      </c>
      <c r="AO77" t="s">
        <v>51</v>
      </c>
      <c r="AP77">
        <v>3283</v>
      </c>
      <c r="AQ77">
        <v>-77.033359174122694</v>
      </c>
      <c r="AR77">
        <v>38.926251240434198</v>
      </c>
      <c r="AS77" t="b">
        <f t="shared" si="4"/>
        <v>0</v>
      </c>
    </row>
    <row r="78" spans="1:45">
      <c r="A78">
        <f t="shared" si="5"/>
        <v>77</v>
      </c>
      <c r="B78">
        <v>183549</v>
      </c>
      <c r="C78">
        <v>183549</v>
      </c>
      <c r="D78" t="s">
        <v>10069</v>
      </c>
      <c r="E78" t="s">
        <v>10070</v>
      </c>
      <c r="F78">
        <v>10186240</v>
      </c>
      <c r="G78" t="s">
        <v>201</v>
      </c>
      <c r="K78" t="s">
        <v>10071</v>
      </c>
      <c r="L78" t="s">
        <v>342</v>
      </c>
      <c r="M78" s="4">
        <v>0.5</v>
      </c>
      <c r="N78" s="1">
        <v>0.79166666666666663</v>
      </c>
      <c r="O78" t="s">
        <v>138</v>
      </c>
      <c r="P78" t="s">
        <v>138</v>
      </c>
      <c r="S78" t="s">
        <v>10070</v>
      </c>
      <c r="T78" t="s">
        <v>70</v>
      </c>
      <c r="U78" t="s">
        <v>342</v>
      </c>
      <c r="V78" t="s">
        <v>46</v>
      </c>
      <c r="W78" t="str">
        <f t="shared" si="3"/>
        <v xml:space="preserve"> WASHINGTON DC 20001</v>
      </c>
      <c r="X78" t="s">
        <v>47</v>
      </c>
      <c r="Y78" t="s">
        <v>10072</v>
      </c>
      <c r="Z78">
        <v>38.914440999999997</v>
      </c>
      <c r="AA78">
        <v>-77.019681000000006</v>
      </c>
      <c r="AB78">
        <v>398293.16</v>
      </c>
      <c r="AC78">
        <v>138508.48000000001</v>
      </c>
      <c r="AD78">
        <v>20001</v>
      </c>
      <c r="AE78">
        <v>238750</v>
      </c>
      <c r="AF78">
        <v>81726</v>
      </c>
      <c r="AG78">
        <v>81726</v>
      </c>
      <c r="AH78">
        <v>6</v>
      </c>
      <c r="AI78">
        <v>2</v>
      </c>
      <c r="AJ78" t="s">
        <v>14247</v>
      </c>
      <c r="AK78" t="s">
        <v>1069</v>
      </c>
      <c r="AL78" t="s">
        <v>88</v>
      </c>
      <c r="AM78">
        <v>306</v>
      </c>
      <c r="AN78">
        <v>3</v>
      </c>
      <c r="AO78" t="s">
        <v>51</v>
      </c>
      <c r="AP78">
        <v>880</v>
      </c>
      <c r="AQ78">
        <v>-77.019683055362805</v>
      </c>
      <c r="AR78">
        <v>38.914448120851702</v>
      </c>
      <c r="AS78" t="b">
        <f t="shared" si="4"/>
        <v>1</v>
      </c>
    </row>
    <row r="79" spans="1:45">
      <c r="A79">
        <f t="shared" si="5"/>
        <v>78</v>
      </c>
      <c r="B79">
        <v>183425</v>
      </c>
      <c r="C79">
        <v>183425</v>
      </c>
      <c r="D79" t="s">
        <v>751</v>
      </c>
      <c r="E79" t="s">
        <v>752</v>
      </c>
      <c r="F79">
        <v>10185506</v>
      </c>
      <c r="G79" t="s">
        <v>41</v>
      </c>
      <c r="K79" t="s">
        <v>753</v>
      </c>
      <c r="L79" t="s">
        <v>754</v>
      </c>
      <c r="M79" s="4">
        <v>0.54166666666666663</v>
      </c>
      <c r="N79" s="1">
        <v>0.79166666666666663</v>
      </c>
      <c r="O79" t="s">
        <v>311</v>
      </c>
      <c r="P79" t="s">
        <v>311</v>
      </c>
      <c r="S79" t="s">
        <v>752</v>
      </c>
      <c r="T79" t="s">
        <v>70</v>
      </c>
      <c r="U79" t="s">
        <v>754</v>
      </c>
      <c r="V79" t="s">
        <v>46</v>
      </c>
      <c r="W79" t="str">
        <f t="shared" si="3"/>
        <v xml:space="preserve"> WASHINGTON DC </v>
      </c>
      <c r="X79" t="s">
        <v>47</v>
      </c>
      <c r="Y79" t="s">
        <v>732</v>
      </c>
      <c r="Z79">
        <v>38.922375000000002</v>
      </c>
      <c r="AA79">
        <v>-77.035262000000003</v>
      </c>
      <c r="AB79">
        <v>396942.16006000002</v>
      </c>
      <c r="AC79">
        <v>139389.71695999999</v>
      </c>
      <c r="AE79">
        <v>0</v>
      </c>
      <c r="AF79">
        <v>463402</v>
      </c>
      <c r="AG79">
        <v>398704</v>
      </c>
      <c r="AH79">
        <v>1</v>
      </c>
      <c r="AI79">
        <v>1</v>
      </c>
      <c r="AJ79" t="s">
        <v>14249</v>
      </c>
      <c r="AK79" t="s">
        <v>733</v>
      </c>
      <c r="AL79" t="s">
        <v>88</v>
      </c>
      <c r="AM79">
        <v>304</v>
      </c>
      <c r="AN79">
        <v>2</v>
      </c>
      <c r="AO79" t="s">
        <v>51</v>
      </c>
      <c r="AP79">
        <v>3756</v>
      </c>
      <c r="AQ79">
        <v>-77.035264725850098</v>
      </c>
      <c r="AR79">
        <v>38.922382930964503</v>
      </c>
      <c r="AS79" t="b">
        <f t="shared" si="4"/>
        <v>1</v>
      </c>
    </row>
    <row r="80" spans="1:45">
      <c r="A80">
        <f t="shared" si="5"/>
        <v>79</v>
      </c>
      <c r="B80">
        <v>183608</v>
      </c>
      <c r="C80">
        <v>183608</v>
      </c>
      <c r="D80" t="s">
        <v>6544</v>
      </c>
      <c r="E80" t="s">
        <v>6545</v>
      </c>
      <c r="F80">
        <v>10186710</v>
      </c>
      <c r="G80" t="s">
        <v>201</v>
      </c>
      <c r="M80" s="4">
        <v>0.29166666666666669</v>
      </c>
      <c r="N80" s="1">
        <v>0.70833333333333337</v>
      </c>
      <c r="O80" t="s">
        <v>3839</v>
      </c>
      <c r="P80" t="s">
        <v>3839</v>
      </c>
      <c r="S80" t="s">
        <v>6545</v>
      </c>
      <c r="T80" t="s">
        <v>44</v>
      </c>
      <c r="U80" t="s">
        <v>754</v>
      </c>
      <c r="V80" t="s">
        <v>46</v>
      </c>
      <c r="W80" t="str">
        <f t="shared" si="3"/>
        <v xml:space="preserve"> WASHINGTON DC 20010</v>
      </c>
      <c r="X80" t="s">
        <v>47</v>
      </c>
      <c r="Y80" t="s">
        <v>6546</v>
      </c>
      <c r="Z80">
        <v>38.928702000000001</v>
      </c>
      <c r="AA80">
        <v>-77.025737000000007</v>
      </c>
      <c r="AB80">
        <v>397768.34</v>
      </c>
      <c r="AC80">
        <v>140091.72</v>
      </c>
      <c r="AD80">
        <v>20010</v>
      </c>
      <c r="AE80">
        <v>232807</v>
      </c>
      <c r="AF80">
        <v>76130</v>
      </c>
      <c r="AG80">
        <v>76130</v>
      </c>
      <c r="AH80">
        <v>1</v>
      </c>
      <c r="AI80">
        <v>1</v>
      </c>
      <c r="AJ80" t="s">
        <v>14244</v>
      </c>
      <c r="AK80" t="s">
        <v>6547</v>
      </c>
      <c r="AL80" t="s">
        <v>88</v>
      </c>
      <c r="AM80">
        <v>302</v>
      </c>
      <c r="AN80">
        <v>2</v>
      </c>
      <c r="AO80" t="s">
        <v>51</v>
      </c>
      <c r="AP80">
        <v>2498</v>
      </c>
      <c r="AQ80">
        <v>-77.025739655929797</v>
      </c>
      <c r="AR80">
        <v>38.928709284289802</v>
      </c>
      <c r="AS80" t="b">
        <f t="shared" si="4"/>
        <v>1</v>
      </c>
    </row>
    <row r="81" spans="1:45">
      <c r="A81">
        <f t="shared" si="5"/>
        <v>80</v>
      </c>
      <c r="B81">
        <v>183224</v>
      </c>
      <c r="C81">
        <v>183224</v>
      </c>
      <c r="D81" t="s">
        <v>487</v>
      </c>
      <c r="E81" t="s">
        <v>488</v>
      </c>
      <c r="F81">
        <v>10184192</v>
      </c>
      <c r="G81" t="s">
        <v>41</v>
      </c>
      <c r="K81" t="s">
        <v>489</v>
      </c>
      <c r="L81" t="s">
        <v>377</v>
      </c>
      <c r="M81" s="4">
        <v>0.33333333333333331</v>
      </c>
      <c r="N81" s="1">
        <v>0</v>
      </c>
      <c r="O81" t="s">
        <v>490</v>
      </c>
      <c r="P81" t="s">
        <v>490</v>
      </c>
      <c r="S81" t="s">
        <v>488</v>
      </c>
      <c r="T81" t="s">
        <v>70</v>
      </c>
      <c r="U81" t="s">
        <v>377</v>
      </c>
      <c r="V81" t="s">
        <v>46</v>
      </c>
      <c r="W81" t="str">
        <f t="shared" si="3"/>
        <v xml:space="preserve"> WASHINGTON DC 20001</v>
      </c>
      <c r="X81" t="s">
        <v>47</v>
      </c>
      <c r="Y81" t="s">
        <v>491</v>
      </c>
      <c r="Z81">
        <v>38.902622000000001</v>
      </c>
      <c r="AA81">
        <v>-77.022942999999998</v>
      </c>
      <c r="AB81">
        <v>398009.93</v>
      </c>
      <c r="AC81">
        <v>137196.59</v>
      </c>
      <c r="AD81">
        <v>20001</v>
      </c>
      <c r="AE81">
        <v>238956</v>
      </c>
      <c r="AF81">
        <v>82264</v>
      </c>
      <c r="AG81">
        <v>82264</v>
      </c>
      <c r="AH81">
        <v>2</v>
      </c>
      <c r="AI81">
        <v>2</v>
      </c>
      <c r="AJ81" t="s">
        <v>14247</v>
      </c>
      <c r="AK81" t="s">
        <v>62</v>
      </c>
      <c r="AL81" t="s">
        <v>63</v>
      </c>
      <c r="AM81">
        <v>102</v>
      </c>
      <c r="AN81">
        <v>8</v>
      </c>
      <c r="AO81" t="s">
        <v>64</v>
      </c>
      <c r="AP81">
        <v>3086</v>
      </c>
      <c r="AQ81">
        <v>-77.022945045024898</v>
      </c>
      <c r="AR81">
        <v>38.902629565846603</v>
      </c>
      <c r="AS81" t="b">
        <f t="shared" si="4"/>
        <v>1</v>
      </c>
    </row>
    <row r="82" spans="1:45">
      <c r="A82">
        <f t="shared" si="5"/>
        <v>81</v>
      </c>
      <c r="B82">
        <v>183413</v>
      </c>
      <c r="C82">
        <v>183413</v>
      </c>
      <c r="D82" t="s">
        <v>10058</v>
      </c>
      <c r="E82" t="s">
        <v>10059</v>
      </c>
      <c r="F82">
        <v>10185622</v>
      </c>
      <c r="G82" t="s">
        <v>41</v>
      </c>
      <c r="M82" s="4">
        <v>0.66666666666666663</v>
      </c>
      <c r="N82" s="1">
        <v>0.83333333333333337</v>
      </c>
      <c r="O82" t="s">
        <v>8224</v>
      </c>
      <c r="P82" t="s">
        <v>8224</v>
      </c>
      <c r="S82" t="s">
        <v>10059</v>
      </c>
      <c r="T82" t="s">
        <v>44</v>
      </c>
      <c r="U82" t="s">
        <v>377</v>
      </c>
      <c r="V82" t="s">
        <v>46</v>
      </c>
      <c r="W82" t="str">
        <f t="shared" si="3"/>
        <v xml:space="preserve"> WASHINGTON DC 20020</v>
      </c>
      <c r="X82" t="s">
        <v>47</v>
      </c>
      <c r="Y82" t="s">
        <v>10060</v>
      </c>
      <c r="Z82">
        <v>38.869320000000002</v>
      </c>
      <c r="AA82">
        <v>-76.974714000000006</v>
      </c>
      <c r="AB82">
        <v>402194.38</v>
      </c>
      <c r="AC82">
        <v>133499.9</v>
      </c>
      <c r="AD82">
        <v>20020</v>
      </c>
      <c r="AE82">
        <v>57976</v>
      </c>
      <c r="AF82">
        <v>34858</v>
      </c>
      <c r="AG82">
        <v>34858</v>
      </c>
      <c r="AH82">
        <v>8</v>
      </c>
      <c r="AI82">
        <v>8</v>
      </c>
      <c r="AJ82" t="s">
        <v>14244</v>
      </c>
      <c r="AK82" t="s">
        <v>3338</v>
      </c>
      <c r="AL82" t="s">
        <v>458</v>
      </c>
      <c r="AM82">
        <v>701</v>
      </c>
      <c r="AN82">
        <v>34</v>
      </c>
      <c r="AO82" t="s">
        <v>51</v>
      </c>
      <c r="AP82">
        <v>170</v>
      </c>
      <c r="AQ82">
        <v>-76.974715912903406</v>
      </c>
      <c r="AR82">
        <v>38.8693278850469</v>
      </c>
      <c r="AS82" t="b">
        <f t="shared" si="4"/>
        <v>1</v>
      </c>
    </row>
    <row r="83" spans="1:45">
      <c r="A83">
        <f t="shared" si="5"/>
        <v>82</v>
      </c>
      <c r="B83">
        <v>183704</v>
      </c>
      <c r="C83">
        <v>183704</v>
      </c>
      <c r="D83" t="s">
        <v>384</v>
      </c>
      <c r="E83" t="s">
        <v>385</v>
      </c>
      <c r="F83">
        <v>10186931</v>
      </c>
      <c r="G83" t="s">
        <v>115</v>
      </c>
      <c r="J83">
        <v>106509</v>
      </c>
      <c r="M83" s="4">
        <v>0.29166666666666669</v>
      </c>
      <c r="N83" s="1">
        <v>0.45833333333333331</v>
      </c>
      <c r="O83" t="s">
        <v>386</v>
      </c>
      <c r="P83" t="s">
        <v>387</v>
      </c>
      <c r="S83" t="s">
        <v>388</v>
      </c>
      <c r="T83" t="s">
        <v>193</v>
      </c>
      <c r="U83" t="s">
        <v>389</v>
      </c>
      <c r="W83" t="str">
        <f t="shared" si="3"/>
        <v xml:space="preserve">   </v>
      </c>
      <c r="Z83">
        <v>0</v>
      </c>
      <c r="AA83">
        <v>0</v>
      </c>
      <c r="AB83">
        <v>0</v>
      </c>
      <c r="AC83">
        <v>0</v>
      </c>
      <c r="AE83">
        <v>-100</v>
      </c>
      <c r="AF83">
        <v>-100</v>
      </c>
      <c r="AG83">
        <v>348291</v>
      </c>
      <c r="AI83" t="s">
        <v>14250</v>
      </c>
      <c r="AJ83" t="s">
        <v>14251</v>
      </c>
      <c r="AK83" t="s">
        <v>51</v>
      </c>
      <c r="AN83" t="s">
        <v>51</v>
      </c>
      <c r="AO83" t="s">
        <v>51</v>
      </c>
      <c r="AP83">
        <v>1759</v>
      </c>
      <c r="AQ83">
        <v>-81.529192133279295</v>
      </c>
      <c r="AR83">
        <v>37.5772691877347</v>
      </c>
      <c r="AS83" t="b">
        <f t="shared" si="4"/>
        <v>0</v>
      </c>
    </row>
    <row r="84" spans="1:45">
      <c r="A84">
        <f t="shared" si="5"/>
        <v>83</v>
      </c>
      <c r="B84">
        <v>183447</v>
      </c>
      <c r="C84">
        <v>183447</v>
      </c>
      <c r="D84" t="s">
        <v>647</v>
      </c>
      <c r="E84" t="s">
        <v>648</v>
      </c>
      <c r="F84">
        <v>10185839</v>
      </c>
      <c r="G84" t="s">
        <v>54</v>
      </c>
      <c r="M84" s="4">
        <v>6.9444444444444447E-4</v>
      </c>
      <c r="N84" s="1">
        <v>0.625</v>
      </c>
      <c r="O84" t="s">
        <v>649</v>
      </c>
      <c r="P84" t="s">
        <v>649</v>
      </c>
      <c r="S84" t="s">
        <v>648</v>
      </c>
      <c r="T84" t="s">
        <v>58</v>
      </c>
      <c r="U84" t="s">
        <v>389</v>
      </c>
      <c r="V84" t="s">
        <v>46</v>
      </c>
      <c r="W84" t="str">
        <f t="shared" si="3"/>
        <v xml:space="preserve"> WASHINGTON DC </v>
      </c>
      <c r="X84" t="s">
        <v>47</v>
      </c>
      <c r="Y84" t="s">
        <v>273</v>
      </c>
      <c r="Z84">
        <v>38.895501000000003</v>
      </c>
      <c r="AA84">
        <v>-77.031362000000001</v>
      </c>
      <c r="AB84">
        <v>397279.35</v>
      </c>
      <c r="AC84">
        <v>136406.37</v>
      </c>
      <c r="AE84">
        <v>0</v>
      </c>
      <c r="AF84">
        <v>476644</v>
      </c>
      <c r="AG84">
        <v>410045</v>
      </c>
      <c r="AH84">
        <v>2</v>
      </c>
      <c r="AI84">
        <v>2</v>
      </c>
      <c r="AJ84" t="s">
        <v>14248</v>
      </c>
      <c r="AK84" t="s">
        <v>171</v>
      </c>
      <c r="AL84" t="s">
        <v>63</v>
      </c>
      <c r="AM84">
        <v>101</v>
      </c>
      <c r="AN84" t="s">
        <v>51</v>
      </c>
      <c r="AO84" t="s">
        <v>64</v>
      </c>
      <c r="AP84">
        <v>3417</v>
      </c>
      <c r="AQ84">
        <v>-77.031364493613694</v>
      </c>
      <c r="AR84">
        <v>38.895509020665003</v>
      </c>
      <c r="AS84" t="b">
        <f t="shared" si="4"/>
        <v>1</v>
      </c>
    </row>
    <row r="85" spans="1:45">
      <c r="A85">
        <f t="shared" si="5"/>
        <v>84</v>
      </c>
      <c r="B85">
        <v>183448</v>
      </c>
      <c r="C85">
        <v>183448</v>
      </c>
      <c r="D85" t="s">
        <v>647</v>
      </c>
      <c r="E85" t="s">
        <v>648</v>
      </c>
      <c r="F85">
        <v>10185839</v>
      </c>
      <c r="G85" t="s">
        <v>54</v>
      </c>
      <c r="M85" s="4">
        <v>6.9444444444444447E-4</v>
      </c>
      <c r="N85" s="1">
        <v>0.625</v>
      </c>
      <c r="O85" t="s">
        <v>649</v>
      </c>
      <c r="P85" t="s">
        <v>649</v>
      </c>
      <c r="S85" t="s">
        <v>648</v>
      </c>
      <c r="T85" t="s">
        <v>58</v>
      </c>
      <c r="U85" t="s">
        <v>389</v>
      </c>
      <c r="V85" t="s">
        <v>46</v>
      </c>
      <c r="W85" t="str">
        <f t="shared" si="3"/>
        <v xml:space="preserve"> WASHINGTON DC </v>
      </c>
      <c r="X85" t="s">
        <v>47</v>
      </c>
      <c r="Y85" t="s">
        <v>170</v>
      </c>
      <c r="Z85">
        <v>38.895235</v>
      </c>
      <c r="AA85">
        <v>-77.028863000000001</v>
      </c>
      <c r="AB85">
        <v>397496.10284000001</v>
      </c>
      <c r="AC85">
        <v>136376.74002999999</v>
      </c>
      <c r="AE85">
        <v>0</v>
      </c>
      <c r="AF85">
        <v>455006</v>
      </c>
      <c r="AG85">
        <v>391034</v>
      </c>
      <c r="AH85">
        <v>2</v>
      </c>
      <c r="AI85">
        <v>2</v>
      </c>
      <c r="AJ85" t="s">
        <v>14248</v>
      </c>
      <c r="AK85" t="s">
        <v>171</v>
      </c>
      <c r="AL85" t="s">
        <v>63</v>
      </c>
      <c r="AM85">
        <v>101</v>
      </c>
      <c r="AN85">
        <v>8</v>
      </c>
      <c r="AO85" t="s">
        <v>64</v>
      </c>
      <c r="AP85">
        <v>3417</v>
      </c>
      <c r="AQ85">
        <v>-77.028865773989295</v>
      </c>
      <c r="AR85">
        <v>38.895242747197202</v>
      </c>
      <c r="AS85" t="b">
        <f t="shared" si="4"/>
        <v>1</v>
      </c>
    </row>
    <row r="86" spans="1:45">
      <c r="A86">
        <f t="shared" si="5"/>
        <v>85</v>
      </c>
      <c r="B86">
        <v>183449</v>
      </c>
      <c r="C86">
        <v>183449</v>
      </c>
      <c r="D86" t="s">
        <v>647</v>
      </c>
      <c r="E86" t="s">
        <v>648</v>
      </c>
      <c r="F86">
        <v>10185839</v>
      </c>
      <c r="G86" t="s">
        <v>54</v>
      </c>
      <c r="M86" s="4">
        <v>6.9444444444444447E-4</v>
      </c>
      <c r="N86" s="1">
        <v>0.625</v>
      </c>
      <c r="O86" t="s">
        <v>649</v>
      </c>
      <c r="P86" t="s">
        <v>649</v>
      </c>
      <c r="S86" t="s">
        <v>648</v>
      </c>
      <c r="T86" t="s">
        <v>58</v>
      </c>
      <c r="U86" t="s">
        <v>389</v>
      </c>
      <c r="V86" t="s">
        <v>46</v>
      </c>
      <c r="W86" t="str">
        <f t="shared" si="3"/>
        <v xml:space="preserve"> WASHINGTON DC </v>
      </c>
      <c r="X86" t="s">
        <v>47</v>
      </c>
      <c r="Y86" t="s">
        <v>178</v>
      </c>
      <c r="Z86">
        <v>38.895505999999997</v>
      </c>
      <c r="AA86">
        <v>-77.030196000000004</v>
      </c>
      <c r="AB86">
        <v>397380.49</v>
      </c>
      <c r="AC86">
        <v>136406.9</v>
      </c>
      <c r="AE86">
        <v>0</v>
      </c>
      <c r="AF86">
        <v>477026</v>
      </c>
      <c r="AG86">
        <v>410380</v>
      </c>
      <c r="AH86">
        <v>2</v>
      </c>
      <c r="AI86">
        <v>2</v>
      </c>
      <c r="AJ86" t="s">
        <v>14248</v>
      </c>
      <c r="AK86" t="s">
        <v>171</v>
      </c>
      <c r="AL86" t="s">
        <v>63</v>
      </c>
      <c r="AM86">
        <v>101</v>
      </c>
      <c r="AN86">
        <v>8</v>
      </c>
      <c r="AO86" t="s">
        <v>64</v>
      </c>
      <c r="AP86">
        <v>3417</v>
      </c>
      <c r="AQ86">
        <v>-77.030198607439502</v>
      </c>
      <c r="AR86">
        <v>38.895514102335802</v>
      </c>
      <c r="AS86" t="b">
        <f t="shared" si="4"/>
        <v>1</v>
      </c>
    </row>
    <row r="87" spans="1:45">
      <c r="A87">
        <f t="shared" si="5"/>
        <v>86</v>
      </c>
      <c r="B87">
        <v>183684</v>
      </c>
      <c r="C87">
        <v>183684</v>
      </c>
      <c r="D87" t="s">
        <v>6548</v>
      </c>
      <c r="E87" t="s">
        <v>6549</v>
      </c>
      <c r="F87">
        <v>10186849</v>
      </c>
      <c r="G87" t="s">
        <v>652</v>
      </c>
      <c r="M87" s="4">
        <v>0.29166666666666669</v>
      </c>
      <c r="N87" s="1">
        <v>0.70833333333333337</v>
      </c>
      <c r="O87" t="s">
        <v>174</v>
      </c>
      <c r="P87" t="s">
        <v>56</v>
      </c>
      <c r="S87" t="s">
        <v>6549</v>
      </c>
      <c r="T87" t="s">
        <v>326</v>
      </c>
      <c r="U87" t="s">
        <v>389</v>
      </c>
      <c r="V87" t="s">
        <v>46</v>
      </c>
      <c r="W87" t="str">
        <f t="shared" si="3"/>
        <v xml:space="preserve"> WASHINGTON DC 20001</v>
      </c>
      <c r="X87" t="s">
        <v>47</v>
      </c>
      <c r="Y87" t="s">
        <v>6550</v>
      </c>
      <c r="Z87">
        <v>38.913196999999997</v>
      </c>
      <c r="AA87">
        <v>-77.025035000000003</v>
      </c>
      <c r="AB87">
        <v>397828.73</v>
      </c>
      <c r="AC87">
        <v>138370.49</v>
      </c>
      <c r="AD87">
        <v>20001</v>
      </c>
      <c r="AE87">
        <v>239645</v>
      </c>
      <c r="AF87">
        <v>82932</v>
      </c>
      <c r="AG87">
        <v>82932</v>
      </c>
      <c r="AH87">
        <v>6</v>
      </c>
      <c r="AI87">
        <v>2</v>
      </c>
      <c r="AJ87" t="s">
        <v>14247</v>
      </c>
      <c r="AK87" t="s">
        <v>1221</v>
      </c>
      <c r="AL87" t="s">
        <v>88</v>
      </c>
      <c r="AM87">
        <v>307</v>
      </c>
      <c r="AN87">
        <v>7</v>
      </c>
      <c r="AO87" t="s">
        <v>51</v>
      </c>
      <c r="AP87">
        <v>2045</v>
      </c>
      <c r="AQ87">
        <v>-77.025037743047804</v>
      </c>
      <c r="AR87">
        <v>38.913204035496598</v>
      </c>
      <c r="AS87" t="b">
        <f t="shared" si="4"/>
        <v>1</v>
      </c>
    </row>
    <row r="88" spans="1:45">
      <c r="A88">
        <f t="shared" si="5"/>
        <v>87</v>
      </c>
      <c r="B88">
        <v>182606</v>
      </c>
      <c r="C88">
        <v>182606</v>
      </c>
      <c r="D88" t="s">
        <v>99</v>
      </c>
      <c r="E88" t="s">
        <v>100</v>
      </c>
      <c r="F88">
        <v>10177827</v>
      </c>
      <c r="G88" t="s">
        <v>41</v>
      </c>
      <c r="K88" t="s">
        <v>101</v>
      </c>
      <c r="L88" t="s">
        <v>102</v>
      </c>
      <c r="M88" s="4">
        <v>0.54166666666666663</v>
      </c>
      <c r="N88" s="1">
        <v>0.70833333333333337</v>
      </c>
      <c r="O88" t="s">
        <v>103</v>
      </c>
      <c r="P88" t="s">
        <v>103</v>
      </c>
      <c r="S88" t="s">
        <v>100</v>
      </c>
      <c r="T88" t="s">
        <v>70</v>
      </c>
      <c r="U88" t="s">
        <v>102</v>
      </c>
      <c r="V88" t="s">
        <v>46</v>
      </c>
      <c r="W88" t="str">
        <f t="shared" si="3"/>
        <v xml:space="preserve"> WASHINGTON DC 20007</v>
      </c>
      <c r="X88" t="s">
        <v>47</v>
      </c>
      <c r="Y88" t="s">
        <v>48</v>
      </c>
      <c r="Z88">
        <v>38.906972000000003</v>
      </c>
      <c r="AA88">
        <v>-77.069671999999997</v>
      </c>
      <c r="AB88">
        <v>393956.99</v>
      </c>
      <c r="AC88">
        <v>137681.5</v>
      </c>
      <c r="AD88">
        <v>20007</v>
      </c>
      <c r="AE88">
        <v>294302</v>
      </c>
      <c r="AF88">
        <v>131022</v>
      </c>
      <c r="AG88">
        <v>131022</v>
      </c>
      <c r="AH88">
        <v>2</v>
      </c>
      <c r="AI88">
        <v>2</v>
      </c>
      <c r="AJ88" t="s">
        <v>14246</v>
      </c>
      <c r="AK88" s="2">
        <v>2000</v>
      </c>
      <c r="AL88" t="s">
        <v>50</v>
      </c>
      <c r="AM88">
        <v>206</v>
      </c>
      <c r="AN88">
        <v>4</v>
      </c>
      <c r="AO88" t="s">
        <v>51</v>
      </c>
      <c r="AP88">
        <v>1573</v>
      </c>
      <c r="AQ88">
        <v>-77.069674106013593</v>
      </c>
      <c r="AR88">
        <v>38.906979283568198</v>
      </c>
      <c r="AS88" t="b">
        <f t="shared" si="4"/>
        <v>1</v>
      </c>
    </row>
    <row r="89" spans="1:45">
      <c r="A89">
        <f t="shared" si="5"/>
        <v>88</v>
      </c>
      <c r="B89">
        <v>183811</v>
      </c>
      <c r="C89">
        <v>183811</v>
      </c>
      <c r="D89" t="s">
        <v>477</v>
      </c>
      <c r="E89" t="s">
        <v>478</v>
      </c>
      <c r="F89">
        <v>10187419</v>
      </c>
      <c r="G89" t="s">
        <v>201</v>
      </c>
      <c r="K89" t="s">
        <v>479</v>
      </c>
      <c r="L89" t="s">
        <v>102</v>
      </c>
      <c r="M89" s="4">
        <v>0.29166666666666669</v>
      </c>
      <c r="N89" s="1">
        <v>0.79166666666666663</v>
      </c>
      <c r="O89" t="s">
        <v>138</v>
      </c>
      <c r="P89" t="s">
        <v>138</v>
      </c>
      <c r="S89" t="s">
        <v>478</v>
      </c>
      <c r="T89" t="s">
        <v>70</v>
      </c>
      <c r="U89" t="s">
        <v>102</v>
      </c>
      <c r="V89" t="s">
        <v>46</v>
      </c>
      <c r="W89" t="str">
        <f t="shared" si="3"/>
        <v xml:space="preserve"> WASHINGTON DC 20011</v>
      </c>
      <c r="X89" t="s">
        <v>47</v>
      </c>
      <c r="Y89" t="s">
        <v>480</v>
      </c>
      <c r="Z89">
        <v>38.951182000000003</v>
      </c>
      <c r="AA89">
        <v>-77.029970000000006</v>
      </c>
      <c r="AB89">
        <v>397402.12</v>
      </c>
      <c r="AC89">
        <v>142587.37</v>
      </c>
      <c r="AD89">
        <v>20011</v>
      </c>
      <c r="AE89">
        <v>255067</v>
      </c>
      <c r="AF89">
        <v>97932</v>
      </c>
      <c r="AG89">
        <v>97932</v>
      </c>
      <c r="AH89">
        <v>4</v>
      </c>
      <c r="AI89">
        <v>4</v>
      </c>
      <c r="AJ89" t="s">
        <v>14247</v>
      </c>
      <c r="AK89" t="s">
        <v>481</v>
      </c>
      <c r="AL89" t="s">
        <v>188</v>
      </c>
      <c r="AM89">
        <v>404</v>
      </c>
      <c r="AN89">
        <v>18</v>
      </c>
      <c r="AO89" t="s">
        <v>51</v>
      </c>
      <c r="AP89">
        <v>1192</v>
      </c>
      <c r="AQ89">
        <v>-77.029972661743798</v>
      </c>
      <c r="AR89">
        <v>38.951189824391101</v>
      </c>
      <c r="AS89" t="b">
        <f t="shared" si="4"/>
        <v>1</v>
      </c>
    </row>
    <row r="90" spans="1:45">
      <c r="A90">
        <f t="shared" si="5"/>
        <v>89</v>
      </c>
      <c r="B90">
        <v>183590</v>
      </c>
      <c r="C90">
        <v>183590</v>
      </c>
      <c r="D90" t="s">
        <v>928</v>
      </c>
      <c r="E90" t="s">
        <v>526</v>
      </c>
      <c r="F90">
        <v>10186429</v>
      </c>
      <c r="G90" t="s">
        <v>115</v>
      </c>
      <c r="I90" t="s">
        <v>929</v>
      </c>
      <c r="M90" s="4">
        <v>0</v>
      </c>
      <c r="N90" s="1">
        <v>0.99930555555555556</v>
      </c>
      <c r="O90" t="s">
        <v>184</v>
      </c>
      <c r="P90" t="s">
        <v>930</v>
      </c>
      <c r="S90" t="s">
        <v>931</v>
      </c>
      <c r="T90" t="s">
        <v>58</v>
      </c>
      <c r="U90" t="s">
        <v>102</v>
      </c>
      <c r="V90" t="s">
        <v>46</v>
      </c>
      <c r="W90" t="str">
        <f t="shared" si="3"/>
        <v xml:space="preserve"> WASHINGTON DC </v>
      </c>
      <c r="X90" t="s">
        <v>47</v>
      </c>
      <c r="Y90" t="s">
        <v>932</v>
      </c>
      <c r="Z90">
        <v>38.884534000000002</v>
      </c>
      <c r="AA90">
        <v>-77.017556999999996</v>
      </c>
      <c r="AB90">
        <v>398476.71500000003</v>
      </c>
      <c r="AC90">
        <v>135188.53998999999</v>
      </c>
      <c r="AE90">
        <v>0</v>
      </c>
      <c r="AF90">
        <v>455816</v>
      </c>
      <c r="AG90">
        <v>391844</v>
      </c>
      <c r="AH90">
        <v>6</v>
      </c>
      <c r="AI90">
        <v>6</v>
      </c>
      <c r="AJ90" t="s">
        <v>14252</v>
      </c>
      <c r="AK90" t="s">
        <v>393</v>
      </c>
      <c r="AL90" t="s">
        <v>63</v>
      </c>
      <c r="AM90">
        <v>105</v>
      </c>
      <c r="AN90">
        <v>9</v>
      </c>
      <c r="AO90" t="s">
        <v>51</v>
      </c>
      <c r="AP90">
        <v>3443</v>
      </c>
      <c r="AQ90">
        <v>-77.017559204768602</v>
      </c>
      <c r="AR90">
        <v>38.884541240672199</v>
      </c>
      <c r="AS90" t="b">
        <f t="shared" si="4"/>
        <v>0</v>
      </c>
    </row>
    <row r="91" spans="1:45">
      <c r="A91">
        <f t="shared" si="5"/>
        <v>90</v>
      </c>
      <c r="B91">
        <v>183591</v>
      </c>
      <c r="C91">
        <v>183591</v>
      </c>
      <c r="D91" t="s">
        <v>928</v>
      </c>
      <c r="E91" t="s">
        <v>526</v>
      </c>
      <c r="F91">
        <v>10186429</v>
      </c>
      <c r="G91" t="s">
        <v>115</v>
      </c>
      <c r="I91" t="s">
        <v>929</v>
      </c>
      <c r="M91" s="4">
        <v>0</v>
      </c>
      <c r="N91" s="1">
        <v>0.99930555555555556</v>
      </c>
      <c r="O91" t="s">
        <v>184</v>
      </c>
      <c r="P91" t="s">
        <v>930</v>
      </c>
      <c r="S91" t="s">
        <v>931</v>
      </c>
      <c r="T91" t="s">
        <v>58</v>
      </c>
      <c r="U91" t="s">
        <v>102</v>
      </c>
      <c r="V91" t="s">
        <v>46</v>
      </c>
      <c r="W91" t="str">
        <f t="shared" si="3"/>
        <v xml:space="preserve"> WASHINGTON DC </v>
      </c>
      <c r="X91" t="s">
        <v>47</v>
      </c>
      <c r="Y91" t="s">
        <v>936</v>
      </c>
      <c r="Z91">
        <v>38.885075000000001</v>
      </c>
      <c r="AA91">
        <v>-77.016378000000003</v>
      </c>
      <c r="AB91">
        <v>398579.00409</v>
      </c>
      <c r="AC91">
        <v>135248.55363000001</v>
      </c>
      <c r="AE91">
        <v>0</v>
      </c>
      <c r="AF91">
        <v>456169</v>
      </c>
      <c r="AG91">
        <v>392197</v>
      </c>
      <c r="AH91">
        <v>6</v>
      </c>
      <c r="AI91">
        <v>6</v>
      </c>
      <c r="AJ91" t="s">
        <v>14252</v>
      </c>
      <c r="AK91" t="s">
        <v>937</v>
      </c>
      <c r="AL91" t="s">
        <v>63</v>
      </c>
      <c r="AM91">
        <v>105</v>
      </c>
      <c r="AN91">
        <v>9</v>
      </c>
      <c r="AO91" t="s">
        <v>51</v>
      </c>
      <c r="AP91">
        <v>3443</v>
      </c>
      <c r="AQ91">
        <v>-77.016380375812901</v>
      </c>
      <c r="AR91">
        <v>38.8850820379187</v>
      </c>
      <c r="AS91" t="b">
        <f t="shared" si="4"/>
        <v>0</v>
      </c>
    </row>
    <row r="92" spans="1:45">
      <c r="A92">
        <f t="shared" si="5"/>
        <v>91</v>
      </c>
      <c r="B92">
        <v>183592</v>
      </c>
      <c r="C92">
        <v>183592</v>
      </c>
      <c r="D92" t="s">
        <v>928</v>
      </c>
      <c r="E92" t="s">
        <v>526</v>
      </c>
      <c r="F92">
        <v>10186429</v>
      </c>
      <c r="G92" t="s">
        <v>115</v>
      </c>
      <c r="I92" t="s">
        <v>929</v>
      </c>
      <c r="M92" s="4">
        <v>0</v>
      </c>
      <c r="N92" s="1">
        <v>0.99930555555555556</v>
      </c>
      <c r="O92" t="s">
        <v>184</v>
      </c>
      <c r="P92" t="s">
        <v>930</v>
      </c>
      <c r="S92" t="s">
        <v>931</v>
      </c>
      <c r="T92" t="s">
        <v>58</v>
      </c>
      <c r="U92" t="s">
        <v>102</v>
      </c>
      <c r="V92" t="s">
        <v>46</v>
      </c>
      <c r="W92" t="str">
        <f t="shared" si="3"/>
        <v xml:space="preserve"> WASHINGTON DC </v>
      </c>
      <c r="X92" t="s">
        <v>47</v>
      </c>
      <c r="Y92" t="s">
        <v>941</v>
      </c>
      <c r="Z92">
        <v>38.884343999999999</v>
      </c>
      <c r="AA92">
        <v>-77.016373999999999</v>
      </c>
      <c r="AB92">
        <v>398579.38662</v>
      </c>
      <c r="AC92">
        <v>135167.44347999999</v>
      </c>
      <c r="AE92">
        <v>0</v>
      </c>
      <c r="AF92">
        <v>455257</v>
      </c>
      <c r="AG92">
        <v>391285</v>
      </c>
      <c r="AH92">
        <v>6</v>
      </c>
      <c r="AI92">
        <v>6</v>
      </c>
      <c r="AJ92" t="s">
        <v>14252</v>
      </c>
      <c r="AK92" t="s">
        <v>937</v>
      </c>
      <c r="AL92" t="s">
        <v>63</v>
      </c>
      <c r="AM92">
        <v>105</v>
      </c>
      <c r="AN92">
        <v>9</v>
      </c>
      <c r="AO92" t="s">
        <v>51</v>
      </c>
      <c r="AP92">
        <v>3443</v>
      </c>
      <c r="AQ92">
        <v>-77.016375799133698</v>
      </c>
      <c r="AR92">
        <v>38.884351367120203</v>
      </c>
      <c r="AS92" t="b">
        <f t="shared" si="4"/>
        <v>0</v>
      </c>
    </row>
    <row r="93" spans="1:45">
      <c r="A93">
        <f t="shared" si="5"/>
        <v>92</v>
      </c>
      <c r="B93">
        <v>183778</v>
      </c>
      <c r="C93">
        <v>183778</v>
      </c>
      <c r="D93" t="s">
        <v>1087</v>
      </c>
      <c r="E93" t="s">
        <v>1088</v>
      </c>
      <c r="F93">
        <v>10187305</v>
      </c>
      <c r="G93" t="s">
        <v>201</v>
      </c>
      <c r="K93" t="s">
        <v>1089</v>
      </c>
      <c r="L93" t="s">
        <v>102</v>
      </c>
      <c r="M93" s="4">
        <v>0.29166666666666669</v>
      </c>
      <c r="N93" s="1">
        <v>0.70833333333333337</v>
      </c>
      <c r="O93" t="s">
        <v>155</v>
      </c>
      <c r="P93" t="s">
        <v>117</v>
      </c>
      <c r="Q93" t="s">
        <v>1088</v>
      </c>
      <c r="R93" t="s">
        <v>1090</v>
      </c>
      <c r="S93" t="s">
        <v>1088</v>
      </c>
      <c r="T93" t="s">
        <v>70</v>
      </c>
      <c r="U93" t="s">
        <v>102</v>
      </c>
      <c r="V93" t="s">
        <v>46</v>
      </c>
      <c r="W93" t="str">
        <f t="shared" si="3"/>
        <v>442 Oakdale Place NW WASHINGTON DC 20001</v>
      </c>
      <c r="X93" t="s">
        <v>47</v>
      </c>
      <c r="Y93" t="s">
        <v>1091</v>
      </c>
      <c r="Z93">
        <v>38.917634</v>
      </c>
      <c r="AA93">
        <v>-77.018702000000005</v>
      </c>
      <c r="AB93">
        <v>398378.16</v>
      </c>
      <c r="AC93">
        <v>138863</v>
      </c>
      <c r="AD93">
        <v>20001</v>
      </c>
      <c r="AE93">
        <v>308285</v>
      </c>
      <c r="AF93">
        <v>458896</v>
      </c>
      <c r="AG93">
        <v>394778</v>
      </c>
      <c r="AH93">
        <v>1</v>
      </c>
      <c r="AI93">
        <v>1</v>
      </c>
      <c r="AJ93" t="s">
        <v>14249</v>
      </c>
      <c r="AK93" t="s">
        <v>635</v>
      </c>
      <c r="AL93" t="s">
        <v>88</v>
      </c>
      <c r="AM93">
        <v>306</v>
      </c>
      <c r="AN93">
        <v>3</v>
      </c>
      <c r="AO93" t="s">
        <v>51</v>
      </c>
      <c r="AP93">
        <v>3691</v>
      </c>
      <c r="AQ93">
        <v>-77.018703797914398</v>
      </c>
      <c r="AR93">
        <v>38.917641916376503</v>
      </c>
      <c r="AS93" t="b">
        <f t="shared" si="4"/>
        <v>1</v>
      </c>
    </row>
    <row r="94" spans="1:45">
      <c r="A94">
        <f t="shared" si="5"/>
        <v>93</v>
      </c>
      <c r="B94">
        <v>183794</v>
      </c>
      <c r="C94">
        <v>183794</v>
      </c>
      <c r="D94" t="s">
        <v>10107</v>
      </c>
      <c r="E94" t="s">
        <v>216</v>
      </c>
      <c r="F94">
        <v>10187376</v>
      </c>
      <c r="G94" t="s">
        <v>115</v>
      </c>
      <c r="I94">
        <v>10161430</v>
      </c>
      <c r="M94" s="4">
        <v>0</v>
      </c>
      <c r="N94" s="1">
        <v>0.99930555555555556</v>
      </c>
      <c r="O94" t="s">
        <v>125</v>
      </c>
      <c r="P94" t="s">
        <v>1752</v>
      </c>
      <c r="Q94" t="s">
        <v>10108</v>
      </c>
      <c r="R94" t="s">
        <v>10109</v>
      </c>
      <c r="S94" t="s">
        <v>10108</v>
      </c>
      <c r="T94" t="s">
        <v>58</v>
      </c>
      <c r="U94" t="s">
        <v>102</v>
      </c>
      <c r="V94" t="s">
        <v>46</v>
      </c>
      <c r="W94" t="str">
        <f t="shared" si="3"/>
        <v>1155 CONNECTICUT AVENUE NW WASHINGTON DC 20001</v>
      </c>
      <c r="X94" t="s">
        <v>47</v>
      </c>
      <c r="Y94" t="s">
        <v>10110</v>
      </c>
      <c r="Z94">
        <v>38.900360999999997</v>
      </c>
      <c r="AA94">
        <v>-77.019169000000005</v>
      </c>
      <c r="AB94">
        <v>398337.21</v>
      </c>
      <c r="AC94">
        <v>136945.51</v>
      </c>
      <c r="AD94">
        <v>20001</v>
      </c>
      <c r="AE94">
        <v>218764</v>
      </c>
      <c r="AF94">
        <v>62185</v>
      </c>
      <c r="AG94">
        <v>62185</v>
      </c>
      <c r="AH94">
        <v>2</v>
      </c>
      <c r="AI94">
        <v>6</v>
      </c>
      <c r="AJ94" t="s">
        <v>14247</v>
      </c>
      <c r="AK94" t="s">
        <v>570</v>
      </c>
      <c r="AL94" t="s">
        <v>63</v>
      </c>
      <c r="AM94">
        <v>102</v>
      </c>
      <c r="AN94">
        <v>8</v>
      </c>
      <c r="AO94" t="s">
        <v>64</v>
      </c>
      <c r="AP94">
        <v>373</v>
      </c>
      <c r="AQ94">
        <v>-77.019171350350106</v>
      </c>
      <c r="AR94">
        <v>38.900368427574897</v>
      </c>
      <c r="AS94" t="b">
        <f t="shared" si="4"/>
        <v>0</v>
      </c>
    </row>
    <row r="95" spans="1:45">
      <c r="A95">
        <f t="shared" si="5"/>
        <v>94</v>
      </c>
      <c r="B95">
        <v>183813</v>
      </c>
      <c r="C95">
        <v>183813</v>
      </c>
      <c r="D95" t="s">
        <v>492</v>
      </c>
      <c r="E95" t="s">
        <v>478</v>
      </c>
      <c r="F95">
        <v>10187422</v>
      </c>
      <c r="G95" t="s">
        <v>201</v>
      </c>
      <c r="M95" s="4">
        <v>0.29166666666666669</v>
      </c>
      <c r="N95" s="1">
        <v>0.79166666666666663</v>
      </c>
      <c r="O95" t="s">
        <v>138</v>
      </c>
      <c r="P95" t="s">
        <v>138</v>
      </c>
      <c r="S95" t="s">
        <v>478</v>
      </c>
      <c r="T95" t="s">
        <v>44</v>
      </c>
      <c r="U95" t="s">
        <v>493</v>
      </c>
      <c r="V95" t="s">
        <v>46</v>
      </c>
      <c r="W95" t="str">
        <f t="shared" si="3"/>
        <v xml:space="preserve"> WASHINGTON DC 20011</v>
      </c>
      <c r="X95" t="s">
        <v>47</v>
      </c>
      <c r="Y95" t="s">
        <v>485</v>
      </c>
      <c r="Z95">
        <v>38.954934000000002</v>
      </c>
      <c r="AA95">
        <v>-77.035985999999994</v>
      </c>
      <c r="AB95">
        <v>396880.88</v>
      </c>
      <c r="AC95">
        <v>143004.06</v>
      </c>
      <c r="AD95">
        <v>20011</v>
      </c>
      <c r="AE95">
        <v>255846</v>
      </c>
      <c r="AF95">
        <v>99016</v>
      </c>
      <c r="AG95">
        <v>99016</v>
      </c>
      <c r="AH95">
        <v>4</v>
      </c>
      <c r="AI95">
        <v>4</v>
      </c>
      <c r="AJ95" t="s">
        <v>14244</v>
      </c>
      <c r="AK95" t="s">
        <v>486</v>
      </c>
      <c r="AL95" t="s">
        <v>188</v>
      </c>
      <c r="AM95">
        <v>403</v>
      </c>
      <c r="AN95">
        <v>18</v>
      </c>
      <c r="AO95" t="s">
        <v>51</v>
      </c>
      <c r="AP95">
        <v>1187</v>
      </c>
      <c r="AQ95">
        <v>-77.035987828062105</v>
      </c>
      <c r="AR95">
        <v>38.954941784048401</v>
      </c>
      <c r="AS95" t="b">
        <f t="shared" si="4"/>
        <v>1</v>
      </c>
    </row>
    <row r="96" spans="1:45">
      <c r="A96">
        <f t="shared" si="5"/>
        <v>95</v>
      </c>
      <c r="B96">
        <v>183377</v>
      </c>
      <c r="C96">
        <v>183377</v>
      </c>
      <c r="D96" t="s">
        <v>510</v>
      </c>
      <c r="E96" t="s">
        <v>511</v>
      </c>
      <c r="F96">
        <v>10185236</v>
      </c>
      <c r="G96" t="s">
        <v>115</v>
      </c>
      <c r="I96" t="s">
        <v>512</v>
      </c>
      <c r="K96" t="s">
        <v>513</v>
      </c>
      <c r="L96" t="s">
        <v>493</v>
      </c>
      <c r="M96" s="4">
        <v>0.375</v>
      </c>
      <c r="N96" s="1">
        <v>0.70833333333333337</v>
      </c>
      <c r="O96" t="s">
        <v>125</v>
      </c>
      <c r="P96" t="s">
        <v>155</v>
      </c>
      <c r="S96" t="s">
        <v>514</v>
      </c>
      <c r="T96" t="s">
        <v>70</v>
      </c>
      <c r="U96" t="s">
        <v>493</v>
      </c>
      <c r="V96" t="s">
        <v>46</v>
      </c>
      <c r="W96" t="str">
        <f t="shared" si="3"/>
        <v xml:space="preserve"> WASHINGTON DC 20012</v>
      </c>
      <c r="X96" t="s">
        <v>47</v>
      </c>
      <c r="Y96" t="s">
        <v>515</v>
      </c>
      <c r="Z96">
        <v>38.970109000000001</v>
      </c>
      <c r="AA96">
        <v>-77.027546000000001</v>
      </c>
      <c r="AB96">
        <v>397612.87</v>
      </c>
      <c r="AC96">
        <v>144688.31</v>
      </c>
      <c r="AD96">
        <v>20012</v>
      </c>
      <c r="AE96">
        <v>253395</v>
      </c>
      <c r="AF96">
        <v>96575</v>
      </c>
      <c r="AG96">
        <v>96575</v>
      </c>
      <c r="AH96">
        <v>4</v>
      </c>
      <c r="AI96">
        <v>4</v>
      </c>
      <c r="AJ96" t="s">
        <v>14244</v>
      </c>
      <c r="AK96" t="s">
        <v>516</v>
      </c>
      <c r="AL96" t="s">
        <v>188</v>
      </c>
      <c r="AM96">
        <v>401</v>
      </c>
      <c r="AN96">
        <v>17</v>
      </c>
      <c r="AO96" t="s">
        <v>51</v>
      </c>
      <c r="AP96">
        <v>3223</v>
      </c>
      <c r="AQ96">
        <v>-77.027548664826298</v>
      </c>
      <c r="AR96">
        <v>38.970116229799103</v>
      </c>
      <c r="AS96" t="b">
        <f t="shared" si="4"/>
        <v>0</v>
      </c>
    </row>
    <row r="97" spans="1:45">
      <c r="A97">
        <f t="shared" si="5"/>
        <v>96</v>
      </c>
      <c r="B97">
        <v>183816</v>
      </c>
      <c r="C97">
        <v>183816</v>
      </c>
      <c r="D97" t="s">
        <v>1163</v>
      </c>
      <c r="E97" t="s">
        <v>1164</v>
      </c>
      <c r="F97">
        <v>10187635</v>
      </c>
      <c r="G97" t="s">
        <v>201</v>
      </c>
      <c r="M97" s="4">
        <v>0.29166666666666669</v>
      </c>
      <c r="N97" s="1">
        <v>0.70833333333333337</v>
      </c>
      <c r="O97" t="s">
        <v>69</v>
      </c>
      <c r="P97" t="s">
        <v>1165</v>
      </c>
      <c r="S97" t="s">
        <v>1164</v>
      </c>
      <c r="T97" t="s">
        <v>44</v>
      </c>
      <c r="U97" t="s">
        <v>1166</v>
      </c>
      <c r="V97" t="s">
        <v>46</v>
      </c>
      <c r="W97" t="str">
        <f t="shared" si="3"/>
        <v xml:space="preserve"> WASHINGTON DC 20007</v>
      </c>
      <c r="X97" t="s">
        <v>47</v>
      </c>
      <c r="Y97" t="s">
        <v>1167</v>
      </c>
      <c r="Z97">
        <v>38.922108999999999</v>
      </c>
      <c r="AA97">
        <v>-77.078526999999994</v>
      </c>
      <c r="AB97">
        <v>393190.38</v>
      </c>
      <c r="AC97">
        <v>139362.51</v>
      </c>
      <c r="AD97">
        <v>20007</v>
      </c>
      <c r="AE97">
        <v>263309</v>
      </c>
      <c r="AF97">
        <v>106131</v>
      </c>
      <c r="AG97">
        <v>106131</v>
      </c>
      <c r="AH97">
        <v>3</v>
      </c>
      <c r="AI97">
        <v>3</v>
      </c>
      <c r="AJ97" t="s">
        <v>14249</v>
      </c>
      <c r="AK97" t="s">
        <v>655</v>
      </c>
      <c r="AL97" t="s">
        <v>50</v>
      </c>
      <c r="AM97">
        <v>204</v>
      </c>
      <c r="AN97">
        <v>14</v>
      </c>
      <c r="AO97" t="s">
        <v>51</v>
      </c>
      <c r="AP97">
        <v>3111</v>
      </c>
      <c r="AQ97">
        <v>-77.078529269709094</v>
      </c>
      <c r="AR97">
        <v>38.922116776470801</v>
      </c>
      <c r="AS97" t="b">
        <f t="shared" si="4"/>
        <v>1</v>
      </c>
    </row>
    <row r="98" spans="1:45">
      <c r="A98">
        <f t="shared" si="5"/>
        <v>97</v>
      </c>
      <c r="B98">
        <v>183547</v>
      </c>
      <c r="C98">
        <v>183547</v>
      </c>
      <c r="D98" t="s">
        <v>891</v>
      </c>
      <c r="E98" t="s">
        <v>873</v>
      </c>
      <c r="F98">
        <v>10186215</v>
      </c>
      <c r="G98" t="s">
        <v>115</v>
      </c>
      <c r="H98" t="s">
        <v>892</v>
      </c>
      <c r="K98" t="s">
        <v>893</v>
      </c>
      <c r="L98" t="s">
        <v>595</v>
      </c>
      <c r="M98" s="4">
        <v>0.29166666666666669</v>
      </c>
      <c r="N98" s="1">
        <v>0.70833333333333337</v>
      </c>
      <c r="O98" t="s">
        <v>125</v>
      </c>
      <c r="P98" t="s">
        <v>155</v>
      </c>
      <c r="Q98" t="s">
        <v>876</v>
      </c>
      <c r="R98" t="s">
        <v>877</v>
      </c>
      <c r="S98" t="s">
        <v>876</v>
      </c>
      <c r="T98" t="s">
        <v>70</v>
      </c>
      <c r="U98" t="s">
        <v>595</v>
      </c>
      <c r="V98" t="s">
        <v>46</v>
      </c>
      <c r="W98" t="str">
        <f t="shared" si="3"/>
        <v xml:space="preserve">6801 Industrial Rd WASHINGTON DC </v>
      </c>
      <c r="X98" t="s">
        <v>47</v>
      </c>
      <c r="Y98" t="s">
        <v>894</v>
      </c>
      <c r="Z98">
        <v>38.948310999999997</v>
      </c>
      <c r="AA98">
        <v>-77.074603999999994</v>
      </c>
      <c r="AB98">
        <v>393532.93051999999</v>
      </c>
      <c r="AC98">
        <v>142270.86598999999</v>
      </c>
      <c r="AE98">
        <v>0</v>
      </c>
      <c r="AF98">
        <v>474491</v>
      </c>
      <c r="AG98">
        <v>408414</v>
      </c>
      <c r="AH98">
        <v>3</v>
      </c>
      <c r="AI98">
        <v>3</v>
      </c>
      <c r="AJ98" t="s">
        <v>14248</v>
      </c>
      <c r="AK98" t="s">
        <v>895</v>
      </c>
      <c r="AL98" t="s">
        <v>50</v>
      </c>
      <c r="AM98">
        <v>202</v>
      </c>
      <c r="AN98">
        <v>11</v>
      </c>
      <c r="AO98" t="s">
        <v>51</v>
      </c>
      <c r="AP98">
        <v>3872</v>
      </c>
      <c r="AQ98">
        <v>-77.074606467474595</v>
      </c>
      <c r="AR98">
        <v>38.948318703710001</v>
      </c>
      <c r="AS98" t="b">
        <f t="shared" si="4"/>
        <v>0</v>
      </c>
    </row>
    <row r="99" spans="1:45">
      <c r="A99">
        <f t="shared" si="5"/>
        <v>98</v>
      </c>
      <c r="B99">
        <v>183594</v>
      </c>
      <c r="C99">
        <v>183594</v>
      </c>
      <c r="D99" t="s">
        <v>959</v>
      </c>
      <c r="E99" t="s">
        <v>234</v>
      </c>
      <c r="F99">
        <v>10186435</v>
      </c>
      <c r="G99" t="s">
        <v>54</v>
      </c>
      <c r="K99" t="s">
        <v>960</v>
      </c>
      <c r="L99" t="s">
        <v>595</v>
      </c>
      <c r="M99" s="4">
        <v>0.66666666666666663</v>
      </c>
      <c r="N99" s="1">
        <v>0.79166666666666663</v>
      </c>
      <c r="O99" t="s">
        <v>138</v>
      </c>
      <c r="P99" t="s">
        <v>138</v>
      </c>
      <c r="Q99" t="s">
        <v>234</v>
      </c>
      <c r="R99" t="s">
        <v>236</v>
      </c>
      <c r="S99" t="s">
        <v>234</v>
      </c>
      <c r="T99" t="s">
        <v>70</v>
      </c>
      <c r="U99" t="s">
        <v>595</v>
      </c>
      <c r="V99" t="s">
        <v>46</v>
      </c>
      <c r="W99" t="str">
        <f t="shared" si="3"/>
        <v xml:space="preserve">1640 Columbia Road, NW WASHINGTON DC </v>
      </c>
      <c r="X99" t="s">
        <v>47</v>
      </c>
      <c r="Y99" t="s">
        <v>950</v>
      </c>
      <c r="Z99">
        <v>38.923009</v>
      </c>
      <c r="AA99">
        <v>-77.042851999999996</v>
      </c>
      <c r="AB99">
        <v>396284.01247000002</v>
      </c>
      <c r="AC99">
        <v>139460.36365000001</v>
      </c>
      <c r="AE99">
        <v>0</v>
      </c>
      <c r="AF99">
        <v>457087</v>
      </c>
      <c r="AG99">
        <v>393109</v>
      </c>
      <c r="AH99">
        <v>1</v>
      </c>
      <c r="AI99">
        <v>1</v>
      </c>
      <c r="AJ99" t="s">
        <v>14247</v>
      </c>
      <c r="AK99" t="s">
        <v>951</v>
      </c>
      <c r="AL99" t="s">
        <v>88</v>
      </c>
      <c r="AM99">
        <v>303</v>
      </c>
      <c r="AN99">
        <v>1</v>
      </c>
      <c r="AO99" t="s">
        <v>320</v>
      </c>
      <c r="AP99">
        <v>3630</v>
      </c>
      <c r="AQ99">
        <v>-77.042854742788094</v>
      </c>
      <c r="AR99">
        <v>38.923016802206</v>
      </c>
      <c r="AS99" t="b">
        <f t="shared" si="4"/>
        <v>1</v>
      </c>
    </row>
    <row r="100" spans="1:45">
      <c r="A100">
        <f t="shared" si="5"/>
        <v>99</v>
      </c>
      <c r="B100">
        <v>183347</v>
      </c>
      <c r="C100">
        <v>183347</v>
      </c>
      <c r="D100" t="s">
        <v>10042</v>
      </c>
      <c r="E100" t="s">
        <v>10025</v>
      </c>
      <c r="F100">
        <v>10185014</v>
      </c>
      <c r="G100" t="s">
        <v>160</v>
      </c>
      <c r="M100" s="4">
        <v>0.54166666666666663</v>
      </c>
      <c r="N100" s="1">
        <v>0.95833333333333337</v>
      </c>
      <c r="O100" t="s">
        <v>2176</v>
      </c>
      <c r="P100" t="s">
        <v>2176</v>
      </c>
      <c r="S100" t="s">
        <v>10043</v>
      </c>
      <c r="T100" t="s">
        <v>431</v>
      </c>
      <c r="U100" t="s">
        <v>595</v>
      </c>
      <c r="V100" t="s">
        <v>46</v>
      </c>
      <c r="W100" t="str">
        <f t="shared" si="3"/>
        <v xml:space="preserve"> WASHINGTON DC 20001</v>
      </c>
      <c r="X100" t="s">
        <v>47</v>
      </c>
      <c r="Y100" t="s">
        <v>10029</v>
      </c>
      <c r="Z100">
        <v>38.898676999999999</v>
      </c>
      <c r="AA100">
        <v>-77.019580000000005</v>
      </c>
      <c r="AB100">
        <v>398301.5</v>
      </c>
      <c r="AC100">
        <v>136758.54</v>
      </c>
      <c r="AD100">
        <v>20001</v>
      </c>
      <c r="AE100">
        <v>238947</v>
      </c>
      <c r="AF100">
        <v>82256</v>
      </c>
      <c r="AG100">
        <v>82256</v>
      </c>
      <c r="AH100">
        <v>2</v>
      </c>
      <c r="AI100">
        <v>6</v>
      </c>
      <c r="AJ100" t="s">
        <v>14247</v>
      </c>
      <c r="AK100" t="s">
        <v>570</v>
      </c>
      <c r="AL100" t="s">
        <v>63</v>
      </c>
      <c r="AM100">
        <v>102</v>
      </c>
      <c r="AN100">
        <v>8</v>
      </c>
      <c r="AO100" t="s">
        <v>64</v>
      </c>
      <c r="AP100">
        <v>967</v>
      </c>
      <c r="AQ100">
        <v>-77.019582561898304</v>
      </c>
      <c r="AR100">
        <v>38.898684066057001</v>
      </c>
      <c r="AS100" t="b">
        <f t="shared" si="4"/>
        <v>0</v>
      </c>
    </row>
    <row r="101" spans="1:45">
      <c r="A101">
        <f t="shared" si="5"/>
        <v>100</v>
      </c>
      <c r="B101">
        <v>183676</v>
      </c>
      <c r="C101">
        <v>183676</v>
      </c>
      <c r="D101" t="s">
        <v>394</v>
      </c>
      <c r="E101" t="s">
        <v>395</v>
      </c>
      <c r="F101">
        <v>10187024</v>
      </c>
      <c r="G101" t="s">
        <v>41</v>
      </c>
      <c r="K101" t="s">
        <v>396</v>
      </c>
      <c r="L101" t="s">
        <v>397</v>
      </c>
      <c r="M101" s="4">
        <v>0.29166666666666669</v>
      </c>
      <c r="N101" s="1">
        <v>0.70833333333333337</v>
      </c>
      <c r="O101" t="s">
        <v>77</v>
      </c>
      <c r="P101" t="s">
        <v>77</v>
      </c>
      <c r="S101" t="s">
        <v>395</v>
      </c>
      <c r="T101" t="s">
        <v>70</v>
      </c>
      <c r="U101" t="s">
        <v>397</v>
      </c>
      <c r="V101" t="s">
        <v>46</v>
      </c>
      <c r="W101" t="str">
        <f t="shared" si="3"/>
        <v xml:space="preserve"> WASHINGTON DC 20012</v>
      </c>
      <c r="X101" t="s">
        <v>47</v>
      </c>
      <c r="Y101" t="s">
        <v>398</v>
      </c>
      <c r="Z101">
        <v>38.969214999999998</v>
      </c>
      <c r="AA101">
        <v>-77.028049999999993</v>
      </c>
      <c r="AB101">
        <v>397569.21</v>
      </c>
      <c r="AC101">
        <v>144589.07999999999</v>
      </c>
      <c r="AD101">
        <v>20012</v>
      </c>
      <c r="AE101">
        <v>253301</v>
      </c>
      <c r="AF101">
        <v>95920</v>
      </c>
      <c r="AG101">
        <v>95920</v>
      </c>
      <c r="AH101">
        <v>4</v>
      </c>
      <c r="AI101">
        <v>4</v>
      </c>
      <c r="AJ101" t="s">
        <v>14244</v>
      </c>
      <c r="AK101" t="s">
        <v>399</v>
      </c>
      <c r="AL101" t="s">
        <v>188</v>
      </c>
      <c r="AM101">
        <v>402</v>
      </c>
      <c r="AN101">
        <v>17</v>
      </c>
      <c r="AO101" t="s">
        <v>51</v>
      </c>
      <c r="AP101">
        <v>1177</v>
      </c>
      <c r="AQ101">
        <v>-77.0280521291225</v>
      </c>
      <c r="AR101">
        <v>38.969222222282298</v>
      </c>
      <c r="AS101" t="b">
        <f t="shared" si="4"/>
        <v>1</v>
      </c>
    </row>
    <row r="102" spans="1:45">
      <c r="A102">
        <f t="shared" si="5"/>
        <v>101</v>
      </c>
      <c r="B102">
        <v>183677</v>
      </c>
      <c r="C102">
        <v>183677</v>
      </c>
      <c r="D102" t="s">
        <v>394</v>
      </c>
      <c r="E102" t="s">
        <v>395</v>
      </c>
      <c r="F102">
        <v>10187024</v>
      </c>
      <c r="G102" t="s">
        <v>41</v>
      </c>
      <c r="K102" t="s">
        <v>396</v>
      </c>
      <c r="L102" t="s">
        <v>397</v>
      </c>
      <c r="M102" s="4">
        <v>0.29166666666666669</v>
      </c>
      <c r="N102" s="1">
        <v>0.70833333333333337</v>
      </c>
      <c r="O102" t="s">
        <v>77</v>
      </c>
      <c r="P102" t="s">
        <v>77</v>
      </c>
      <c r="S102" t="s">
        <v>395</v>
      </c>
      <c r="T102" t="s">
        <v>70</v>
      </c>
      <c r="U102" t="s">
        <v>397</v>
      </c>
      <c r="V102" t="s">
        <v>46</v>
      </c>
      <c r="W102" t="str">
        <f t="shared" si="3"/>
        <v xml:space="preserve"> WASHINGTON DC 20012</v>
      </c>
      <c r="X102" t="s">
        <v>47</v>
      </c>
      <c r="Y102" t="s">
        <v>398</v>
      </c>
      <c r="Z102">
        <v>38.969214999999998</v>
      </c>
      <c r="AA102">
        <v>-77.028049999999993</v>
      </c>
      <c r="AB102">
        <v>397569.21</v>
      </c>
      <c r="AC102">
        <v>144589.07999999999</v>
      </c>
      <c r="AD102">
        <v>20012</v>
      </c>
      <c r="AE102">
        <v>253301</v>
      </c>
      <c r="AF102">
        <v>95920</v>
      </c>
      <c r="AG102">
        <v>95920</v>
      </c>
      <c r="AH102">
        <v>4</v>
      </c>
      <c r="AI102">
        <v>4</v>
      </c>
      <c r="AJ102" t="s">
        <v>14244</v>
      </c>
      <c r="AK102" t="s">
        <v>399</v>
      </c>
      <c r="AL102" t="s">
        <v>188</v>
      </c>
      <c r="AM102">
        <v>402</v>
      </c>
      <c r="AN102">
        <v>17</v>
      </c>
      <c r="AO102" t="s">
        <v>51</v>
      </c>
      <c r="AP102">
        <v>1177</v>
      </c>
      <c r="AQ102">
        <v>-77.0280521291225</v>
      </c>
      <c r="AR102">
        <v>38.969222222282298</v>
      </c>
      <c r="AS102" t="b">
        <f t="shared" si="4"/>
        <v>1</v>
      </c>
    </row>
    <row r="103" spans="1:45">
      <c r="A103">
        <f t="shared" si="5"/>
        <v>102</v>
      </c>
      <c r="B103">
        <v>183926</v>
      </c>
      <c r="C103">
        <v>183926</v>
      </c>
      <c r="D103" t="s">
        <v>597</v>
      </c>
      <c r="E103" t="s">
        <v>598</v>
      </c>
      <c r="F103">
        <v>10187978</v>
      </c>
      <c r="G103" t="s">
        <v>201</v>
      </c>
      <c r="K103" t="s">
        <v>599</v>
      </c>
      <c r="L103" t="s">
        <v>397</v>
      </c>
      <c r="M103" s="4">
        <v>0.29166666666666669</v>
      </c>
      <c r="N103" s="1">
        <v>0.70833333333333337</v>
      </c>
      <c r="O103" t="s">
        <v>254</v>
      </c>
      <c r="P103" t="s">
        <v>255</v>
      </c>
      <c r="Q103" t="s">
        <v>598</v>
      </c>
      <c r="R103" t="s">
        <v>600</v>
      </c>
      <c r="S103" t="s">
        <v>598</v>
      </c>
      <c r="T103" t="s">
        <v>70</v>
      </c>
      <c r="U103" t="s">
        <v>397</v>
      </c>
      <c r="V103" t="s">
        <v>46</v>
      </c>
      <c r="W103" t="str">
        <f t="shared" si="3"/>
        <v>3608 35th Street NW WASHINGTON DC 20016</v>
      </c>
      <c r="X103" t="s">
        <v>47</v>
      </c>
      <c r="Y103" t="s">
        <v>601</v>
      </c>
      <c r="Z103">
        <v>38.937792999999999</v>
      </c>
      <c r="AA103">
        <v>-77.068900999999997</v>
      </c>
      <c r="AB103">
        <v>394026.47</v>
      </c>
      <c r="AC103">
        <v>141102.85</v>
      </c>
      <c r="AD103">
        <v>20016</v>
      </c>
      <c r="AE103">
        <v>277343</v>
      </c>
      <c r="AF103">
        <v>119434</v>
      </c>
      <c r="AG103">
        <v>119434</v>
      </c>
      <c r="AH103">
        <v>3</v>
      </c>
      <c r="AI103">
        <v>3</v>
      </c>
      <c r="AJ103" t="s">
        <v>14247</v>
      </c>
      <c r="AK103" t="s">
        <v>602</v>
      </c>
      <c r="AL103" t="s">
        <v>50</v>
      </c>
      <c r="AM103">
        <v>203</v>
      </c>
      <c r="AN103">
        <v>15</v>
      </c>
      <c r="AO103" t="s">
        <v>51</v>
      </c>
      <c r="AP103">
        <v>1382</v>
      </c>
      <c r="AQ103">
        <v>-77.068902822731204</v>
      </c>
      <c r="AR103">
        <v>38.9378003769298</v>
      </c>
      <c r="AS103" t="b">
        <f t="shared" si="4"/>
        <v>1</v>
      </c>
    </row>
    <row r="104" spans="1:45">
      <c r="A104">
        <f t="shared" si="5"/>
        <v>103</v>
      </c>
      <c r="B104">
        <v>183845</v>
      </c>
      <c r="C104">
        <v>183845</v>
      </c>
      <c r="D104" t="s">
        <v>1127</v>
      </c>
      <c r="E104" t="s">
        <v>1128</v>
      </c>
      <c r="F104">
        <v>10187523</v>
      </c>
      <c r="G104" t="s">
        <v>201</v>
      </c>
      <c r="K104" t="s">
        <v>1129</v>
      </c>
      <c r="L104" t="s">
        <v>397</v>
      </c>
      <c r="M104" s="4">
        <v>0.29166666666666669</v>
      </c>
      <c r="N104" s="1">
        <v>0.70833333333333337</v>
      </c>
      <c r="O104" t="s">
        <v>255</v>
      </c>
      <c r="P104" t="s">
        <v>255</v>
      </c>
      <c r="Q104" t="s">
        <v>1128</v>
      </c>
      <c r="R104" t="s">
        <v>1130</v>
      </c>
      <c r="S104" t="s">
        <v>1128</v>
      </c>
      <c r="T104" t="s">
        <v>70</v>
      </c>
      <c r="U104" t="s">
        <v>397</v>
      </c>
      <c r="V104" t="s">
        <v>46</v>
      </c>
      <c r="W104" t="str">
        <f t="shared" si="3"/>
        <v>3842 Calvert Street NW WASHINGTON DC 20007</v>
      </c>
      <c r="X104" t="s">
        <v>47</v>
      </c>
      <c r="Y104" t="s">
        <v>1131</v>
      </c>
      <c r="Z104">
        <v>38.922355000000003</v>
      </c>
      <c r="AA104">
        <v>-77.076108000000005</v>
      </c>
      <c r="AB104">
        <v>393400.21</v>
      </c>
      <c r="AC104">
        <v>139389.64000000001</v>
      </c>
      <c r="AD104">
        <v>20007</v>
      </c>
      <c r="AE104">
        <v>269897</v>
      </c>
      <c r="AF104">
        <v>112406</v>
      </c>
      <c r="AG104">
        <v>112406</v>
      </c>
      <c r="AH104">
        <v>3</v>
      </c>
      <c r="AI104">
        <v>3</v>
      </c>
      <c r="AJ104" t="s">
        <v>14249</v>
      </c>
      <c r="AK104" t="s">
        <v>655</v>
      </c>
      <c r="AL104" t="s">
        <v>50</v>
      </c>
      <c r="AM104">
        <v>204</v>
      </c>
      <c r="AN104">
        <v>14</v>
      </c>
      <c r="AO104" t="s">
        <v>51</v>
      </c>
      <c r="AP104">
        <v>3311</v>
      </c>
      <c r="AQ104">
        <v>-77.076109819987593</v>
      </c>
      <c r="AR104">
        <v>38.922362773224201</v>
      </c>
      <c r="AS104" t="b">
        <f t="shared" si="4"/>
        <v>1</v>
      </c>
    </row>
    <row r="105" spans="1:45">
      <c r="A105">
        <f t="shared" si="5"/>
        <v>104</v>
      </c>
      <c r="B105">
        <v>184004</v>
      </c>
      <c r="C105">
        <v>184004</v>
      </c>
      <c r="D105" t="s">
        <v>1325</v>
      </c>
      <c r="E105" t="s">
        <v>1326</v>
      </c>
      <c r="F105">
        <v>10188262</v>
      </c>
      <c r="G105" t="s">
        <v>201</v>
      </c>
      <c r="K105" t="s">
        <v>1327</v>
      </c>
      <c r="L105" t="s">
        <v>414</v>
      </c>
      <c r="M105" s="4">
        <v>0.29166666666666669</v>
      </c>
      <c r="N105" s="1">
        <v>0.79166666666666663</v>
      </c>
      <c r="O105" t="s">
        <v>254</v>
      </c>
      <c r="P105" t="s">
        <v>254</v>
      </c>
      <c r="Q105" t="s">
        <v>1326</v>
      </c>
      <c r="R105" t="s">
        <v>1328</v>
      </c>
      <c r="S105" t="s">
        <v>1326</v>
      </c>
      <c r="T105" t="s">
        <v>70</v>
      </c>
      <c r="U105" t="s">
        <v>414</v>
      </c>
      <c r="V105" t="s">
        <v>46</v>
      </c>
      <c r="W105" t="str">
        <f t="shared" si="3"/>
        <v>1406 T Street, NW #6 WASHINGTON DC 20009</v>
      </c>
      <c r="X105" t="s">
        <v>47</v>
      </c>
      <c r="Y105" t="s">
        <v>1046</v>
      </c>
      <c r="Z105">
        <v>38.915353000000003</v>
      </c>
      <c r="AA105">
        <v>-77.032691999999997</v>
      </c>
      <c r="AB105">
        <v>397164.82</v>
      </c>
      <c r="AC105">
        <v>138610.07</v>
      </c>
      <c r="AD105">
        <v>20009</v>
      </c>
      <c r="AE105">
        <v>307742</v>
      </c>
      <c r="AF105">
        <v>362513</v>
      </c>
      <c r="AG105">
        <v>347727</v>
      </c>
      <c r="AH105">
        <v>2</v>
      </c>
      <c r="AI105">
        <v>2</v>
      </c>
      <c r="AJ105" t="s">
        <v>14249</v>
      </c>
      <c r="AK105" t="s">
        <v>809</v>
      </c>
      <c r="AL105" t="s">
        <v>88</v>
      </c>
      <c r="AM105">
        <v>301</v>
      </c>
      <c r="AN105">
        <v>3</v>
      </c>
      <c r="AO105" t="s">
        <v>51</v>
      </c>
      <c r="AP105">
        <v>3107</v>
      </c>
      <c r="AQ105">
        <v>-77.0326938329748</v>
      </c>
      <c r="AR105">
        <v>38.9153603614972</v>
      </c>
      <c r="AS105" t="b">
        <f t="shared" si="4"/>
        <v>1</v>
      </c>
    </row>
    <row r="106" spans="1:45">
      <c r="A106">
        <f t="shared" si="5"/>
        <v>105</v>
      </c>
      <c r="B106">
        <v>184009</v>
      </c>
      <c r="C106">
        <v>184009</v>
      </c>
      <c r="D106" t="s">
        <v>6628</v>
      </c>
      <c r="E106" t="s">
        <v>6629</v>
      </c>
      <c r="F106">
        <v>10188285</v>
      </c>
      <c r="G106" t="s">
        <v>201</v>
      </c>
      <c r="K106" t="s">
        <v>6630</v>
      </c>
      <c r="L106" t="s">
        <v>414</v>
      </c>
      <c r="M106" s="4">
        <v>0.29166666666666669</v>
      </c>
      <c r="N106" s="1">
        <v>0.70833333333333337</v>
      </c>
      <c r="O106" t="s">
        <v>155</v>
      </c>
      <c r="P106" t="s">
        <v>117</v>
      </c>
      <c r="S106" t="s">
        <v>6629</v>
      </c>
      <c r="T106" t="s">
        <v>70</v>
      </c>
      <c r="U106" t="s">
        <v>414</v>
      </c>
      <c r="V106" t="s">
        <v>46</v>
      </c>
      <c r="W106" t="str">
        <f t="shared" si="3"/>
        <v xml:space="preserve"> WASHINGTON DC 20002</v>
      </c>
      <c r="X106" t="s">
        <v>47</v>
      </c>
      <c r="Y106" t="s">
        <v>6631</v>
      </c>
      <c r="Z106">
        <v>38.898339</v>
      </c>
      <c r="AA106">
        <v>-76.993992000000006</v>
      </c>
      <c r="AB106">
        <v>400521.21</v>
      </c>
      <c r="AC106">
        <v>136720.92000000001</v>
      </c>
      <c r="AD106">
        <v>20002</v>
      </c>
      <c r="AE106">
        <v>2329</v>
      </c>
      <c r="AF106">
        <v>2704</v>
      </c>
      <c r="AG106">
        <v>2704</v>
      </c>
      <c r="AH106">
        <v>6</v>
      </c>
      <c r="AI106">
        <v>6</v>
      </c>
      <c r="AJ106" t="s">
        <v>14244</v>
      </c>
      <c r="AK106" t="s">
        <v>6632</v>
      </c>
      <c r="AL106" t="s">
        <v>63</v>
      </c>
      <c r="AM106">
        <v>104</v>
      </c>
      <c r="AN106">
        <v>25</v>
      </c>
      <c r="AO106" t="s">
        <v>51</v>
      </c>
      <c r="AP106">
        <v>2105</v>
      </c>
      <c r="AQ106">
        <v>-76.993993812087595</v>
      </c>
      <c r="AR106">
        <v>38.898346658796797</v>
      </c>
      <c r="AS106" t="b">
        <f t="shared" si="4"/>
        <v>1</v>
      </c>
    </row>
    <row r="107" spans="1:45">
      <c r="A107">
        <f t="shared" si="5"/>
        <v>106</v>
      </c>
      <c r="B107">
        <v>183832</v>
      </c>
      <c r="C107">
        <v>183832</v>
      </c>
      <c r="D107" t="s">
        <v>10120</v>
      </c>
      <c r="E107" t="s">
        <v>10121</v>
      </c>
      <c r="F107">
        <v>10187469</v>
      </c>
      <c r="G107" t="s">
        <v>115</v>
      </c>
      <c r="I107" t="s">
        <v>10122</v>
      </c>
      <c r="M107" s="4">
        <v>0.29166666666666669</v>
      </c>
      <c r="N107" s="1">
        <v>0.70833333333333337</v>
      </c>
      <c r="O107" t="s">
        <v>125</v>
      </c>
      <c r="P107" t="s">
        <v>1752</v>
      </c>
      <c r="Q107" t="s">
        <v>10123</v>
      </c>
      <c r="R107" t="s">
        <v>10124</v>
      </c>
      <c r="S107" t="s">
        <v>10121</v>
      </c>
      <c r="T107" t="s">
        <v>431</v>
      </c>
      <c r="U107" t="s">
        <v>414</v>
      </c>
      <c r="V107" t="s">
        <v>46</v>
      </c>
      <c r="W107" t="str">
        <f t="shared" si="3"/>
        <v>1515 14th St NW WASHINGTON DC 20002</v>
      </c>
      <c r="X107" t="s">
        <v>47</v>
      </c>
      <c r="Y107" t="s">
        <v>10125</v>
      </c>
      <c r="Z107">
        <v>38.899822999999998</v>
      </c>
      <c r="AA107">
        <v>-77.001817000000003</v>
      </c>
      <c r="AB107">
        <v>399842.4</v>
      </c>
      <c r="AC107">
        <v>136885.62</v>
      </c>
      <c r="AD107">
        <v>20002</v>
      </c>
      <c r="AE107">
        <v>79280</v>
      </c>
      <c r="AF107">
        <v>51610</v>
      </c>
      <c r="AG107">
        <v>51610</v>
      </c>
      <c r="AH107">
        <v>6</v>
      </c>
      <c r="AI107">
        <v>6</v>
      </c>
      <c r="AJ107" t="s">
        <v>14247</v>
      </c>
      <c r="AK107" t="s">
        <v>1653</v>
      </c>
      <c r="AL107" t="s">
        <v>63</v>
      </c>
      <c r="AM107">
        <v>104</v>
      </c>
      <c r="AN107">
        <v>25</v>
      </c>
      <c r="AO107" t="s">
        <v>51</v>
      </c>
      <c r="AP107">
        <v>321</v>
      </c>
      <c r="AQ107">
        <v>-77.001819122768097</v>
      </c>
      <c r="AR107">
        <v>38.899830476076701</v>
      </c>
      <c r="AS107" t="b">
        <f t="shared" si="4"/>
        <v>1</v>
      </c>
    </row>
    <row r="108" spans="1:45">
      <c r="A108">
        <f t="shared" si="5"/>
        <v>107</v>
      </c>
      <c r="B108">
        <v>183914</v>
      </c>
      <c r="C108">
        <v>183914</v>
      </c>
      <c r="D108" t="s">
        <v>10172</v>
      </c>
      <c r="E108" t="s">
        <v>10019</v>
      </c>
      <c r="F108">
        <v>10188123</v>
      </c>
      <c r="G108" t="s">
        <v>54</v>
      </c>
      <c r="M108" s="4">
        <v>0.29166666666666669</v>
      </c>
      <c r="N108" s="1">
        <v>0.70833333333333337</v>
      </c>
      <c r="O108" t="s">
        <v>291</v>
      </c>
      <c r="P108" t="s">
        <v>291</v>
      </c>
      <c r="S108" t="s">
        <v>10173</v>
      </c>
      <c r="T108" t="s">
        <v>431</v>
      </c>
      <c r="U108" t="s">
        <v>414</v>
      </c>
      <c r="V108" t="s">
        <v>46</v>
      </c>
      <c r="W108" t="str">
        <f t="shared" si="3"/>
        <v xml:space="preserve"> WASHINGTON DC 20019</v>
      </c>
      <c r="X108" t="s">
        <v>47</v>
      </c>
      <c r="Y108" t="s">
        <v>10020</v>
      </c>
      <c r="Z108">
        <v>38.893354000000002</v>
      </c>
      <c r="AA108">
        <v>-76.936847999999998</v>
      </c>
      <c r="AB108">
        <v>405478.56</v>
      </c>
      <c r="AC108">
        <v>136169.44</v>
      </c>
      <c r="AD108">
        <v>20019</v>
      </c>
      <c r="AE108">
        <v>20398</v>
      </c>
      <c r="AF108">
        <v>11046</v>
      </c>
      <c r="AG108">
        <v>11046</v>
      </c>
      <c r="AH108">
        <v>7</v>
      </c>
      <c r="AI108">
        <v>7</v>
      </c>
      <c r="AJ108" t="s">
        <v>14252</v>
      </c>
      <c r="AK108" t="s">
        <v>6878</v>
      </c>
      <c r="AL108" t="s">
        <v>912</v>
      </c>
      <c r="AM108">
        <v>602</v>
      </c>
      <c r="AN108">
        <v>30</v>
      </c>
      <c r="AO108" t="s">
        <v>51</v>
      </c>
      <c r="AP108">
        <v>56</v>
      </c>
      <c r="AQ108">
        <v>-76.936850245902306</v>
      </c>
      <c r="AR108">
        <v>38.893361810439799</v>
      </c>
      <c r="AS108" t="b">
        <f t="shared" si="4"/>
        <v>0</v>
      </c>
    </row>
    <row r="109" spans="1:45">
      <c r="A109">
        <f t="shared" si="5"/>
        <v>108</v>
      </c>
      <c r="B109">
        <v>183995</v>
      </c>
      <c r="C109">
        <v>183995</v>
      </c>
      <c r="D109" t="s">
        <v>10177</v>
      </c>
      <c r="E109" t="s">
        <v>10178</v>
      </c>
      <c r="F109">
        <v>10188214</v>
      </c>
      <c r="G109" t="s">
        <v>519</v>
      </c>
      <c r="K109" t="s">
        <v>10179</v>
      </c>
      <c r="L109" t="s">
        <v>414</v>
      </c>
      <c r="M109" s="4">
        <v>0</v>
      </c>
      <c r="N109" s="1">
        <v>0</v>
      </c>
      <c r="O109" t="s">
        <v>125</v>
      </c>
      <c r="P109" t="s">
        <v>155</v>
      </c>
      <c r="Q109" t="s">
        <v>10178</v>
      </c>
      <c r="R109" t="s">
        <v>10180</v>
      </c>
      <c r="S109" t="s">
        <v>10178</v>
      </c>
      <c r="T109" t="s">
        <v>70</v>
      </c>
      <c r="U109" t="s">
        <v>414</v>
      </c>
      <c r="V109" t="s">
        <v>46</v>
      </c>
      <c r="W109" t="str">
        <f t="shared" si="3"/>
        <v>1330 A Street SE WASHINGTON DC 20003</v>
      </c>
      <c r="X109" t="s">
        <v>47</v>
      </c>
      <c r="Y109" t="s">
        <v>10181</v>
      </c>
      <c r="Z109">
        <v>38.888874999999999</v>
      </c>
      <c r="AA109">
        <v>-76.986311999999998</v>
      </c>
      <c r="AB109">
        <v>401187.53</v>
      </c>
      <c r="AC109">
        <v>135670.37</v>
      </c>
      <c r="AD109">
        <v>20003</v>
      </c>
      <c r="AE109">
        <v>67189</v>
      </c>
      <c r="AF109">
        <v>41339</v>
      </c>
      <c r="AG109">
        <v>41339</v>
      </c>
      <c r="AH109">
        <v>6</v>
      </c>
      <c r="AI109">
        <v>6</v>
      </c>
      <c r="AJ109" t="s">
        <v>14249</v>
      </c>
      <c r="AK109" t="s">
        <v>646</v>
      </c>
      <c r="AL109" t="s">
        <v>63</v>
      </c>
      <c r="AM109">
        <v>108</v>
      </c>
      <c r="AN109">
        <v>26</v>
      </c>
      <c r="AO109" t="s">
        <v>51</v>
      </c>
      <c r="AP109">
        <v>199</v>
      </c>
      <c r="AQ109">
        <v>-76.986314338505494</v>
      </c>
      <c r="AR109">
        <v>38.8888822679246</v>
      </c>
      <c r="AS109" t="b">
        <f t="shared" si="4"/>
        <v>1</v>
      </c>
    </row>
    <row r="110" spans="1:45">
      <c r="A110">
        <f t="shared" si="5"/>
        <v>109</v>
      </c>
      <c r="B110">
        <v>183962</v>
      </c>
      <c r="C110">
        <v>183962</v>
      </c>
      <c r="D110" t="s">
        <v>10182</v>
      </c>
      <c r="E110" t="s">
        <v>10183</v>
      </c>
      <c r="F110">
        <v>10188305</v>
      </c>
      <c r="G110" t="s">
        <v>201</v>
      </c>
      <c r="K110" t="s">
        <v>10184</v>
      </c>
      <c r="L110" t="s">
        <v>414</v>
      </c>
      <c r="M110" s="4">
        <v>0.29166666666666669</v>
      </c>
      <c r="N110" s="1">
        <v>0.79166666666666663</v>
      </c>
      <c r="O110" t="s">
        <v>863</v>
      </c>
      <c r="P110" t="s">
        <v>885</v>
      </c>
      <c r="S110" t="s">
        <v>10183</v>
      </c>
      <c r="T110" t="s">
        <v>70</v>
      </c>
      <c r="U110" t="s">
        <v>414</v>
      </c>
      <c r="V110" t="s">
        <v>46</v>
      </c>
      <c r="W110" t="str">
        <f t="shared" si="3"/>
        <v xml:space="preserve"> WASHINGTON DC 20002</v>
      </c>
      <c r="X110" t="s">
        <v>47</v>
      </c>
      <c r="Y110" t="s">
        <v>10093</v>
      </c>
      <c r="Z110">
        <v>38.893794</v>
      </c>
      <c r="AA110">
        <v>-76.993973999999994</v>
      </c>
      <c r="AB110">
        <v>400522.73</v>
      </c>
      <c r="AC110">
        <v>136216.41</v>
      </c>
      <c r="AD110">
        <v>20002</v>
      </c>
      <c r="AE110">
        <v>41393</v>
      </c>
      <c r="AF110">
        <v>28779</v>
      </c>
      <c r="AG110">
        <v>28779</v>
      </c>
      <c r="AH110">
        <v>6</v>
      </c>
      <c r="AI110">
        <v>6</v>
      </c>
      <c r="AJ110" t="s">
        <v>14244</v>
      </c>
      <c r="AK110" t="s">
        <v>670</v>
      </c>
      <c r="AL110" t="s">
        <v>63</v>
      </c>
      <c r="AM110">
        <v>107</v>
      </c>
      <c r="AN110">
        <v>25</v>
      </c>
      <c r="AO110" t="s">
        <v>51</v>
      </c>
      <c r="AP110">
        <v>147</v>
      </c>
      <c r="AQ110">
        <v>-76.993976673248994</v>
      </c>
      <c r="AR110">
        <v>38.8938018468697</v>
      </c>
      <c r="AS110" t="b">
        <f t="shared" si="4"/>
        <v>1</v>
      </c>
    </row>
    <row r="111" spans="1:45">
      <c r="A111">
        <f t="shared" si="5"/>
        <v>110</v>
      </c>
      <c r="B111">
        <v>183770</v>
      </c>
      <c r="C111">
        <v>183770</v>
      </c>
      <c r="D111" t="s">
        <v>499</v>
      </c>
      <c r="E111" t="s">
        <v>500</v>
      </c>
      <c r="F111">
        <v>10187458</v>
      </c>
      <c r="G111" t="s">
        <v>115</v>
      </c>
      <c r="I111" t="s">
        <v>501</v>
      </c>
      <c r="M111" s="4">
        <v>0.29166666666666669</v>
      </c>
      <c r="N111" s="1">
        <v>0.70833333333333337</v>
      </c>
      <c r="O111" t="s">
        <v>502</v>
      </c>
      <c r="P111" t="s">
        <v>503</v>
      </c>
      <c r="Q111" t="s">
        <v>504</v>
      </c>
      <c r="R111" t="s">
        <v>505</v>
      </c>
      <c r="S111" t="s">
        <v>504</v>
      </c>
      <c r="T111" t="s">
        <v>44</v>
      </c>
      <c r="U111" t="s">
        <v>506</v>
      </c>
      <c r="V111" t="s">
        <v>46</v>
      </c>
      <c r="W111" t="str">
        <f t="shared" si="3"/>
        <v>4814 Dexter Street, NW WASHINGTON DC 20007</v>
      </c>
      <c r="X111" t="s">
        <v>47</v>
      </c>
      <c r="Y111" t="s">
        <v>507</v>
      </c>
      <c r="Z111">
        <v>38.924359000000003</v>
      </c>
      <c r="AA111">
        <v>-77.093907000000002</v>
      </c>
      <c r="AB111">
        <v>391856.96</v>
      </c>
      <c r="AC111">
        <v>139613.5</v>
      </c>
      <c r="AD111">
        <v>20007</v>
      </c>
      <c r="AE111">
        <v>271648</v>
      </c>
      <c r="AF111">
        <v>114507</v>
      </c>
      <c r="AG111">
        <v>114507</v>
      </c>
      <c r="AH111">
        <v>3</v>
      </c>
      <c r="AI111">
        <v>3</v>
      </c>
      <c r="AJ111" t="s">
        <v>14252</v>
      </c>
      <c r="AK111" t="s">
        <v>509</v>
      </c>
      <c r="AL111" t="s">
        <v>50</v>
      </c>
      <c r="AM111">
        <v>205</v>
      </c>
      <c r="AN111">
        <v>13</v>
      </c>
      <c r="AO111" t="s">
        <v>51</v>
      </c>
      <c r="AP111">
        <v>1304</v>
      </c>
      <c r="AQ111">
        <v>-77.093908932591106</v>
      </c>
      <c r="AR111">
        <v>38.924366429115302</v>
      </c>
      <c r="AS111" t="b">
        <f t="shared" si="4"/>
        <v>0</v>
      </c>
    </row>
    <row r="112" spans="1:45">
      <c r="A112">
        <f t="shared" si="5"/>
        <v>111</v>
      </c>
      <c r="B112">
        <v>183886</v>
      </c>
      <c r="C112">
        <v>183886</v>
      </c>
      <c r="D112" t="s">
        <v>571</v>
      </c>
      <c r="E112" t="s">
        <v>572</v>
      </c>
      <c r="F112">
        <v>10187794</v>
      </c>
      <c r="G112" t="s">
        <v>115</v>
      </c>
      <c r="I112">
        <v>2403558007</v>
      </c>
      <c r="K112" t="s">
        <v>573</v>
      </c>
      <c r="L112" t="s">
        <v>506</v>
      </c>
      <c r="M112" s="4">
        <v>0.29166666666666669</v>
      </c>
      <c r="N112" s="1">
        <v>0.70833333333333337</v>
      </c>
      <c r="O112" t="s">
        <v>422</v>
      </c>
      <c r="P112" t="s">
        <v>574</v>
      </c>
      <c r="Q112" t="s">
        <v>575</v>
      </c>
      <c r="R112" t="s">
        <v>576</v>
      </c>
      <c r="S112" t="s">
        <v>572</v>
      </c>
      <c r="T112" t="s">
        <v>70</v>
      </c>
      <c r="U112" t="s">
        <v>506</v>
      </c>
      <c r="V112" t="s">
        <v>46</v>
      </c>
      <c r="W112" t="str">
        <f t="shared" si="3"/>
        <v>1133 North Capitol St N E WASHINGTON DC 20020</v>
      </c>
      <c r="X112" t="s">
        <v>47</v>
      </c>
      <c r="Y112" t="s">
        <v>577</v>
      </c>
      <c r="Z112">
        <v>38.864652</v>
      </c>
      <c r="AA112">
        <v>-76.986834000000002</v>
      </c>
      <c r="AB112">
        <v>401142.66</v>
      </c>
      <c r="AC112">
        <v>132981.43</v>
      </c>
      <c r="AD112">
        <v>20020</v>
      </c>
      <c r="AE112">
        <v>286061</v>
      </c>
      <c r="AF112">
        <v>124590</v>
      </c>
      <c r="AG112">
        <v>124590</v>
      </c>
      <c r="AH112">
        <v>8</v>
      </c>
      <c r="AI112">
        <v>8</v>
      </c>
      <c r="AJ112" t="s">
        <v>14244</v>
      </c>
      <c r="AK112" t="s">
        <v>579</v>
      </c>
      <c r="AL112" t="s">
        <v>458</v>
      </c>
      <c r="AM112">
        <v>701</v>
      </c>
      <c r="AN112">
        <v>28</v>
      </c>
      <c r="AO112" t="s">
        <v>51</v>
      </c>
      <c r="AP112">
        <v>1503</v>
      </c>
      <c r="AQ112">
        <v>-76.986835996683197</v>
      </c>
      <c r="AR112">
        <v>38.864659288687697</v>
      </c>
      <c r="AS112" t="b">
        <f t="shared" si="4"/>
        <v>1</v>
      </c>
    </row>
    <row r="113" spans="1:45">
      <c r="A113">
        <f t="shared" si="5"/>
        <v>112</v>
      </c>
      <c r="B113">
        <v>184037</v>
      </c>
      <c r="C113">
        <v>184037</v>
      </c>
      <c r="D113" t="s">
        <v>671</v>
      </c>
      <c r="E113" t="s">
        <v>612</v>
      </c>
      <c r="F113">
        <v>10188452</v>
      </c>
      <c r="G113" t="s">
        <v>160</v>
      </c>
      <c r="K113" t="s">
        <v>672</v>
      </c>
      <c r="L113" t="s">
        <v>506</v>
      </c>
      <c r="M113" s="4">
        <v>0.54166666666666663</v>
      </c>
      <c r="N113" s="1">
        <v>4.1666666666666664E-2</v>
      </c>
      <c r="O113" t="s">
        <v>300</v>
      </c>
      <c r="P113" t="s">
        <v>673</v>
      </c>
      <c r="S113" t="s">
        <v>614</v>
      </c>
      <c r="T113" t="s">
        <v>70</v>
      </c>
      <c r="U113" t="s">
        <v>506</v>
      </c>
      <c r="V113" t="s">
        <v>46</v>
      </c>
      <c r="W113" t="str">
        <f t="shared" si="3"/>
        <v xml:space="preserve"> WASHINGTON DC 20001</v>
      </c>
      <c r="X113" t="s">
        <v>47</v>
      </c>
      <c r="Y113" t="s">
        <v>96</v>
      </c>
      <c r="Z113">
        <v>38.906668000000003</v>
      </c>
      <c r="AA113">
        <v>-77.024206000000007</v>
      </c>
      <c r="AB113">
        <v>397900.46</v>
      </c>
      <c r="AC113">
        <v>137645.73000000001</v>
      </c>
      <c r="AD113">
        <v>20001</v>
      </c>
      <c r="AE113">
        <v>243264</v>
      </c>
      <c r="AF113">
        <v>86195</v>
      </c>
      <c r="AG113">
        <v>86195</v>
      </c>
      <c r="AH113">
        <v>2</v>
      </c>
      <c r="AI113">
        <v>2</v>
      </c>
      <c r="AJ113" t="s">
        <v>14248</v>
      </c>
      <c r="AK113" t="s">
        <v>98</v>
      </c>
      <c r="AL113" t="s">
        <v>88</v>
      </c>
      <c r="AM113">
        <v>307</v>
      </c>
      <c r="AN113">
        <v>7</v>
      </c>
      <c r="AO113" t="s">
        <v>51</v>
      </c>
      <c r="AP113">
        <v>1118</v>
      </c>
      <c r="AQ113">
        <v>-77.024208456269704</v>
      </c>
      <c r="AR113">
        <v>38.906675322557803</v>
      </c>
      <c r="AS113" t="b">
        <f t="shared" si="4"/>
        <v>0</v>
      </c>
    </row>
    <row r="114" spans="1:45">
      <c r="A114">
        <f t="shared" si="5"/>
        <v>113</v>
      </c>
      <c r="B114">
        <v>183748</v>
      </c>
      <c r="C114">
        <v>183748</v>
      </c>
      <c r="D114" t="s">
        <v>1050</v>
      </c>
      <c r="E114" t="s">
        <v>1051</v>
      </c>
      <c r="F114">
        <v>10187169</v>
      </c>
      <c r="G114" t="s">
        <v>160</v>
      </c>
      <c r="K114" t="s">
        <v>1052</v>
      </c>
      <c r="L114" t="s">
        <v>506</v>
      </c>
      <c r="M114" s="4">
        <v>0.45833333333333331</v>
      </c>
      <c r="N114" s="1">
        <v>0.625</v>
      </c>
      <c r="O114" t="s">
        <v>255</v>
      </c>
      <c r="P114" t="s">
        <v>255</v>
      </c>
      <c r="Q114" t="s">
        <v>1053</v>
      </c>
      <c r="R114" t="s">
        <v>1054</v>
      </c>
      <c r="S114" t="s">
        <v>1053</v>
      </c>
      <c r="T114" t="s">
        <v>70</v>
      </c>
      <c r="U114" t="s">
        <v>506</v>
      </c>
      <c r="V114" t="s">
        <v>46</v>
      </c>
      <c r="W114" t="str">
        <f t="shared" si="3"/>
        <v xml:space="preserve">1120 Connecticut Avenue NW Suite 260 WASHINGTON DC </v>
      </c>
      <c r="X114" t="s">
        <v>47</v>
      </c>
      <c r="Y114" t="s">
        <v>1055</v>
      </c>
      <c r="Z114">
        <v>38.901933999999997</v>
      </c>
      <c r="AA114">
        <v>-77.038516999999999</v>
      </c>
      <c r="AB114">
        <v>396658.98748000001</v>
      </c>
      <c r="AC114">
        <v>137120.70290999999</v>
      </c>
      <c r="AE114">
        <v>0</v>
      </c>
      <c r="AF114">
        <v>454872</v>
      </c>
      <c r="AG114">
        <v>390900</v>
      </c>
      <c r="AH114">
        <v>2</v>
      </c>
      <c r="AI114">
        <v>2</v>
      </c>
      <c r="AJ114" t="s">
        <v>14249</v>
      </c>
      <c r="AK114" t="s">
        <v>90</v>
      </c>
      <c r="AL114" t="s">
        <v>50</v>
      </c>
      <c r="AM114">
        <v>207</v>
      </c>
      <c r="AN114">
        <v>6</v>
      </c>
      <c r="AO114" t="s">
        <v>524</v>
      </c>
      <c r="AP114">
        <v>3377</v>
      </c>
      <c r="AQ114">
        <v>-77.038519177687505</v>
      </c>
      <c r="AR114">
        <v>38.9019418507078</v>
      </c>
      <c r="AS114" t="b">
        <f t="shared" si="4"/>
        <v>0</v>
      </c>
    </row>
    <row r="115" spans="1:45">
      <c r="A115">
        <f t="shared" si="5"/>
        <v>114</v>
      </c>
      <c r="B115">
        <v>183749</v>
      </c>
      <c r="C115">
        <v>183749</v>
      </c>
      <c r="D115" t="s">
        <v>1059</v>
      </c>
      <c r="E115" t="s">
        <v>1051</v>
      </c>
      <c r="F115">
        <v>10187170</v>
      </c>
      <c r="G115" t="s">
        <v>160</v>
      </c>
      <c r="K115" t="s">
        <v>1060</v>
      </c>
      <c r="L115" t="s">
        <v>506</v>
      </c>
      <c r="M115" s="4">
        <v>0.45833333333333331</v>
      </c>
      <c r="N115" s="1">
        <v>0.625</v>
      </c>
      <c r="O115" t="s">
        <v>885</v>
      </c>
      <c r="P115" t="s">
        <v>885</v>
      </c>
      <c r="Q115" t="s">
        <v>1053</v>
      </c>
      <c r="R115" t="s">
        <v>1054</v>
      </c>
      <c r="S115" t="s">
        <v>1053</v>
      </c>
      <c r="T115" t="s">
        <v>70</v>
      </c>
      <c r="U115" t="s">
        <v>506</v>
      </c>
      <c r="V115" t="s">
        <v>46</v>
      </c>
      <c r="W115" t="str">
        <f t="shared" si="3"/>
        <v xml:space="preserve">1120 Connecticut Avenue NW Suite 260 WASHINGTON DC </v>
      </c>
      <c r="X115" t="s">
        <v>47</v>
      </c>
      <c r="Y115" t="s">
        <v>1055</v>
      </c>
      <c r="Z115">
        <v>38.901933999999997</v>
      </c>
      <c r="AA115">
        <v>-77.038516999999999</v>
      </c>
      <c r="AB115">
        <v>396658.98748000001</v>
      </c>
      <c r="AC115">
        <v>137120.70290999999</v>
      </c>
      <c r="AE115">
        <v>0</v>
      </c>
      <c r="AF115">
        <v>454872</v>
      </c>
      <c r="AG115">
        <v>390900</v>
      </c>
      <c r="AH115">
        <v>2</v>
      </c>
      <c r="AI115">
        <v>2</v>
      </c>
      <c r="AJ115" t="s">
        <v>14249</v>
      </c>
      <c r="AK115" t="s">
        <v>90</v>
      </c>
      <c r="AL115" t="s">
        <v>50</v>
      </c>
      <c r="AM115">
        <v>207</v>
      </c>
      <c r="AN115">
        <v>6</v>
      </c>
      <c r="AO115" t="s">
        <v>524</v>
      </c>
      <c r="AP115">
        <v>3378</v>
      </c>
      <c r="AQ115">
        <v>-77.038519177687505</v>
      </c>
      <c r="AR115">
        <v>38.9019418507078</v>
      </c>
      <c r="AS115" t="b">
        <f t="shared" si="4"/>
        <v>0</v>
      </c>
    </row>
    <row r="116" spans="1:45">
      <c r="A116">
        <f t="shared" si="5"/>
        <v>115</v>
      </c>
      <c r="B116">
        <v>183750</v>
      </c>
      <c r="C116">
        <v>183750</v>
      </c>
      <c r="D116" t="s">
        <v>1063</v>
      </c>
      <c r="E116" t="s">
        <v>1051</v>
      </c>
      <c r="F116">
        <v>10187173</v>
      </c>
      <c r="G116" t="s">
        <v>160</v>
      </c>
      <c r="K116" t="s">
        <v>1064</v>
      </c>
      <c r="L116" t="s">
        <v>506</v>
      </c>
      <c r="M116" s="4">
        <v>0.45833333333333331</v>
      </c>
      <c r="N116" s="1">
        <v>0.625</v>
      </c>
      <c r="O116" t="s">
        <v>118</v>
      </c>
      <c r="P116" t="s">
        <v>118</v>
      </c>
      <c r="Q116" t="s">
        <v>1053</v>
      </c>
      <c r="R116" t="s">
        <v>1054</v>
      </c>
      <c r="S116" t="s">
        <v>1053</v>
      </c>
      <c r="T116" t="s">
        <v>70</v>
      </c>
      <c r="U116" t="s">
        <v>506</v>
      </c>
      <c r="V116" t="s">
        <v>46</v>
      </c>
      <c r="W116" t="str">
        <f t="shared" si="3"/>
        <v xml:space="preserve">1120 Connecticut Avenue NW Suite 260 WASHINGTON DC </v>
      </c>
      <c r="X116" t="s">
        <v>47</v>
      </c>
      <c r="Y116" t="s">
        <v>1055</v>
      </c>
      <c r="Z116">
        <v>38.901933999999997</v>
      </c>
      <c r="AA116">
        <v>-77.038516999999999</v>
      </c>
      <c r="AB116">
        <v>396658.98748000001</v>
      </c>
      <c r="AC116">
        <v>137120.70290999999</v>
      </c>
      <c r="AE116">
        <v>0</v>
      </c>
      <c r="AF116">
        <v>454872</v>
      </c>
      <c r="AG116">
        <v>390900</v>
      </c>
      <c r="AH116">
        <v>2</v>
      </c>
      <c r="AI116">
        <v>2</v>
      </c>
      <c r="AJ116" t="s">
        <v>14249</v>
      </c>
      <c r="AK116" t="s">
        <v>90</v>
      </c>
      <c r="AL116" t="s">
        <v>50</v>
      </c>
      <c r="AM116">
        <v>207</v>
      </c>
      <c r="AN116">
        <v>6</v>
      </c>
      <c r="AO116" t="s">
        <v>524</v>
      </c>
      <c r="AP116">
        <v>3379</v>
      </c>
      <c r="AQ116">
        <v>-77.038519177687505</v>
      </c>
      <c r="AR116">
        <v>38.9019418507078</v>
      </c>
      <c r="AS116" t="b">
        <f t="shared" si="4"/>
        <v>0</v>
      </c>
    </row>
    <row r="117" spans="1:45">
      <c r="A117">
        <f t="shared" si="5"/>
        <v>116</v>
      </c>
      <c r="B117">
        <v>183751</v>
      </c>
      <c r="C117">
        <v>183751</v>
      </c>
      <c r="D117" t="s">
        <v>1070</v>
      </c>
      <c r="E117" t="s">
        <v>1051</v>
      </c>
      <c r="F117">
        <v>10187176</v>
      </c>
      <c r="G117" t="s">
        <v>160</v>
      </c>
      <c r="K117" t="s">
        <v>1071</v>
      </c>
      <c r="L117" t="s">
        <v>506</v>
      </c>
      <c r="M117" s="4">
        <v>0.45833333333333331</v>
      </c>
      <c r="N117" s="1">
        <v>0.625</v>
      </c>
      <c r="O117" t="s">
        <v>680</v>
      </c>
      <c r="P117" t="s">
        <v>680</v>
      </c>
      <c r="Q117" t="s">
        <v>1053</v>
      </c>
      <c r="R117" t="s">
        <v>1072</v>
      </c>
      <c r="S117" t="s">
        <v>1053</v>
      </c>
      <c r="T117" t="s">
        <v>70</v>
      </c>
      <c r="U117" t="s">
        <v>506</v>
      </c>
      <c r="V117" t="s">
        <v>46</v>
      </c>
      <c r="W117" t="str">
        <f t="shared" si="3"/>
        <v xml:space="preserve">1120 Connecticut Ave NW Suite 260 WASHINGTON DC </v>
      </c>
      <c r="X117" t="s">
        <v>47</v>
      </c>
      <c r="Y117" t="s">
        <v>1055</v>
      </c>
      <c r="Z117">
        <v>38.901933999999997</v>
      </c>
      <c r="AA117">
        <v>-77.038516999999999</v>
      </c>
      <c r="AB117">
        <v>396658.98748000001</v>
      </c>
      <c r="AC117">
        <v>137120.70290999999</v>
      </c>
      <c r="AE117">
        <v>0</v>
      </c>
      <c r="AF117">
        <v>454872</v>
      </c>
      <c r="AG117">
        <v>390900</v>
      </c>
      <c r="AH117">
        <v>2</v>
      </c>
      <c r="AI117">
        <v>2</v>
      </c>
      <c r="AJ117" t="s">
        <v>14249</v>
      </c>
      <c r="AK117" t="s">
        <v>90</v>
      </c>
      <c r="AL117" t="s">
        <v>50</v>
      </c>
      <c r="AM117">
        <v>207</v>
      </c>
      <c r="AN117">
        <v>6</v>
      </c>
      <c r="AO117" t="s">
        <v>524</v>
      </c>
      <c r="AP117">
        <v>3380</v>
      </c>
      <c r="AQ117">
        <v>-77.038519177687505</v>
      </c>
      <c r="AR117">
        <v>38.9019418507078</v>
      </c>
      <c r="AS117" t="b">
        <f t="shared" si="4"/>
        <v>0</v>
      </c>
    </row>
    <row r="118" spans="1:45">
      <c r="A118">
        <f t="shared" si="5"/>
        <v>117</v>
      </c>
      <c r="B118">
        <v>183757</v>
      </c>
      <c r="C118">
        <v>183757</v>
      </c>
      <c r="D118" t="s">
        <v>1076</v>
      </c>
      <c r="E118" t="s">
        <v>1051</v>
      </c>
      <c r="F118">
        <v>10187199</v>
      </c>
      <c r="G118" t="s">
        <v>160</v>
      </c>
      <c r="K118" t="s">
        <v>1077</v>
      </c>
      <c r="L118" t="s">
        <v>506</v>
      </c>
      <c r="M118" s="4">
        <v>0.45833333333333331</v>
      </c>
      <c r="N118" s="1">
        <v>0.625</v>
      </c>
      <c r="O118" t="s">
        <v>574</v>
      </c>
      <c r="P118" t="s">
        <v>574</v>
      </c>
      <c r="S118" t="s">
        <v>1053</v>
      </c>
      <c r="T118" t="s">
        <v>70</v>
      </c>
      <c r="U118" t="s">
        <v>506</v>
      </c>
      <c r="V118" t="s">
        <v>46</v>
      </c>
      <c r="W118" t="str">
        <f t="shared" si="3"/>
        <v xml:space="preserve"> WASHINGTON DC </v>
      </c>
      <c r="X118" t="s">
        <v>47</v>
      </c>
      <c r="Y118" t="s">
        <v>1055</v>
      </c>
      <c r="Z118">
        <v>38.901933999999997</v>
      </c>
      <c r="AA118">
        <v>-77.038516999999999</v>
      </c>
      <c r="AB118">
        <v>396658.98748000001</v>
      </c>
      <c r="AC118">
        <v>137120.70290999999</v>
      </c>
      <c r="AE118">
        <v>0</v>
      </c>
      <c r="AF118">
        <v>454872</v>
      </c>
      <c r="AG118">
        <v>390900</v>
      </c>
      <c r="AH118">
        <v>2</v>
      </c>
      <c r="AI118">
        <v>2</v>
      </c>
      <c r="AJ118" t="s">
        <v>14249</v>
      </c>
      <c r="AK118" t="s">
        <v>90</v>
      </c>
      <c r="AL118" t="s">
        <v>50</v>
      </c>
      <c r="AM118">
        <v>207</v>
      </c>
      <c r="AN118">
        <v>6</v>
      </c>
      <c r="AO118" t="s">
        <v>524</v>
      </c>
      <c r="AP118">
        <v>3381</v>
      </c>
      <c r="AQ118">
        <v>-77.038519177687505</v>
      </c>
      <c r="AR118">
        <v>38.9019418507078</v>
      </c>
      <c r="AS118" t="b">
        <f t="shared" si="4"/>
        <v>0</v>
      </c>
    </row>
    <row r="119" spans="1:45">
      <c r="A119">
        <f t="shared" si="5"/>
        <v>118</v>
      </c>
      <c r="B119">
        <v>183968</v>
      </c>
      <c r="C119">
        <v>183968</v>
      </c>
      <c r="D119" t="s">
        <v>1335</v>
      </c>
      <c r="E119" t="s">
        <v>216</v>
      </c>
      <c r="F119">
        <v>10188329</v>
      </c>
      <c r="G119" t="s">
        <v>115</v>
      </c>
      <c r="I119">
        <v>10154975</v>
      </c>
      <c r="M119" s="4">
        <v>0.375</v>
      </c>
      <c r="N119" s="1">
        <v>0.66666666666666663</v>
      </c>
      <c r="O119" t="s">
        <v>147</v>
      </c>
      <c r="P119" t="s">
        <v>1336</v>
      </c>
      <c r="Q119" t="s">
        <v>1337</v>
      </c>
      <c r="R119" t="s">
        <v>1338</v>
      </c>
      <c r="S119" t="s">
        <v>1337</v>
      </c>
      <c r="T119" t="s">
        <v>58</v>
      </c>
      <c r="U119" t="s">
        <v>506</v>
      </c>
      <c r="V119" t="s">
        <v>46</v>
      </c>
      <c r="W119" t="str">
        <f t="shared" si="3"/>
        <v>5420 WISCONSIN AVENUE WASHINGTON DC 20002</v>
      </c>
      <c r="X119" t="s">
        <v>47</v>
      </c>
      <c r="Y119" t="s">
        <v>1339</v>
      </c>
      <c r="Z119">
        <v>38.913201999999998</v>
      </c>
      <c r="AA119">
        <v>-77.002780999999999</v>
      </c>
      <c r="AB119">
        <v>399758.82</v>
      </c>
      <c r="AC119">
        <v>138370.82</v>
      </c>
      <c r="AD119">
        <v>20002</v>
      </c>
      <c r="AE119">
        <v>286688</v>
      </c>
      <c r="AF119">
        <v>267474</v>
      </c>
      <c r="AG119">
        <v>267661</v>
      </c>
      <c r="AH119">
        <v>5</v>
      </c>
      <c r="AI119">
        <v>5</v>
      </c>
      <c r="AJ119" t="s">
        <v>14247</v>
      </c>
      <c r="AK119" t="s">
        <v>1340</v>
      </c>
      <c r="AL119" t="s">
        <v>410</v>
      </c>
      <c r="AM119">
        <v>502</v>
      </c>
      <c r="AN119">
        <v>21</v>
      </c>
      <c r="AO119" t="s">
        <v>51</v>
      </c>
      <c r="AP119">
        <v>3067</v>
      </c>
      <c r="AQ119">
        <v>-77.002783169416205</v>
      </c>
      <c r="AR119">
        <v>38.913209658042597</v>
      </c>
      <c r="AS119" t="b">
        <f t="shared" si="4"/>
        <v>0</v>
      </c>
    </row>
    <row r="120" spans="1:45">
      <c r="A120">
        <f t="shared" si="5"/>
        <v>119</v>
      </c>
      <c r="B120">
        <v>183940</v>
      </c>
      <c r="C120">
        <v>183940</v>
      </c>
      <c r="D120" t="s">
        <v>6610</v>
      </c>
      <c r="E120" t="s">
        <v>6611</v>
      </c>
      <c r="F120">
        <v>10188000</v>
      </c>
      <c r="G120" t="s">
        <v>201</v>
      </c>
      <c r="K120" t="s">
        <v>6612</v>
      </c>
      <c r="L120" t="s">
        <v>506</v>
      </c>
      <c r="M120" s="4">
        <v>0.41666666666666669</v>
      </c>
      <c r="N120" s="1">
        <v>0.58333333333333337</v>
      </c>
      <c r="O120" t="s">
        <v>683</v>
      </c>
      <c r="P120" t="s">
        <v>683</v>
      </c>
      <c r="S120" t="s">
        <v>6611</v>
      </c>
      <c r="T120" t="s">
        <v>70</v>
      </c>
      <c r="U120" t="s">
        <v>506</v>
      </c>
      <c r="V120" t="s">
        <v>46</v>
      </c>
      <c r="W120" t="str">
        <f t="shared" si="3"/>
        <v xml:space="preserve"> WASHINGTON DC 20001</v>
      </c>
      <c r="X120" t="s">
        <v>47</v>
      </c>
      <c r="Y120" t="s">
        <v>6613</v>
      </c>
      <c r="Z120">
        <v>38.906936000000002</v>
      </c>
      <c r="AA120">
        <v>-77.024190000000004</v>
      </c>
      <c r="AB120">
        <v>397901.89</v>
      </c>
      <c r="AC120">
        <v>137675.56</v>
      </c>
      <c r="AD120">
        <v>20001</v>
      </c>
      <c r="AE120">
        <v>239786</v>
      </c>
      <c r="AF120">
        <v>82738</v>
      </c>
      <c r="AG120">
        <v>82738</v>
      </c>
      <c r="AH120">
        <v>2</v>
      </c>
      <c r="AI120">
        <v>2</v>
      </c>
      <c r="AJ120" t="s">
        <v>14248</v>
      </c>
      <c r="AK120" t="s">
        <v>98</v>
      </c>
      <c r="AL120" t="s">
        <v>88</v>
      </c>
      <c r="AM120">
        <v>307</v>
      </c>
      <c r="AN120">
        <v>7</v>
      </c>
      <c r="AO120" t="s">
        <v>51</v>
      </c>
      <c r="AP120">
        <v>2053</v>
      </c>
      <c r="AQ120">
        <v>-77.0241920605568</v>
      </c>
      <c r="AR120">
        <v>38.906944045021497</v>
      </c>
      <c r="AS120" t="b">
        <f t="shared" si="4"/>
        <v>1</v>
      </c>
    </row>
    <row r="121" spans="1:45">
      <c r="A121">
        <f t="shared" si="5"/>
        <v>120</v>
      </c>
      <c r="B121">
        <v>183878</v>
      </c>
      <c r="C121">
        <v>183878</v>
      </c>
      <c r="D121" t="s">
        <v>14215</v>
      </c>
      <c r="E121" t="s">
        <v>14216</v>
      </c>
      <c r="F121">
        <v>10187715</v>
      </c>
      <c r="G121" t="s">
        <v>404</v>
      </c>
      <c r="M121" s="4">
        <v>0.41666666666666669</v>
      </c>
      <c r="N121" s="1">
        <v>0.91666666666666663</v>
      </c>
      <c r="O121" t="s">
        <v>238</v>
      </c>
      <c r="P121" t="s">
        <v>238</v>
      </c>
      <c r="Q121" t="s">
        <v>14216</v>
      </c>
      <c r="R121" t="s">
        <v>14217</v>
      </c>
      <c r="S121" t="s">
        <v>14216</v>
      </c>
      <c r="T121" t="s">
        <v>142</v>
      </c>
      <c r="U121" t="s">
        <v>506</v>
      </c>
      <c r="V121" t="s">
        <v>46</v>
      </c>
      <c r="W121" t="str">
        <f t="shared" si="3"/>
        <v xml:space="preserve">5331 colorado ave. WASHINGTON DC </v>
      </c>
      <c r="X121" t="s">
        <v>47</v>
      </c>
      <c r="Y121" t="s">
        <v>14218</v>
      </c>
      <c r="Z121">
        <v>38.955680000000001</v>
      </c>
      <c r="AA121">
        <v>-77.033424999999994</v>
      </c>
      <c r="AB121">
        <v>397102.81</v>
      </c>
      <c r="AC121">
        <v>143086.82999999999</v>
      </c>
      <c r="AE121">
        <v>0</v>
      </c>
      <c r="AF121">
        <v>478198</v>
      </c>
      <c r="AG121">
        <v>411398</v>
      </c>
      <c r="AH121">
        <v>4</v>
      </c>
      <c r="AI121">
        <v>4</v>
      </c>
      <c r="AJ121" t="s">
        <v>14247</v>
      </c>
      <c r="AK121" t="s">
        <v>481</v>
      </c>
      <c r="AL121" t="s">
        <v>188</v>
      </c>
      <c r="AM121">
        <v>403</v>
      </c>
      <c r="AN121">
        <v>18</v>
      </c>
      <c r="AO121" t="s">
        <v>51</v>
      </c>
      <c r="AP121">
        <v>4030</v>
      </c>
      <c r="AQ121">
        <v>-77.033427753529807</v>
      </c>
      <c r="AR121">
        <v>38.955688158382102</v>
      </c>
      <c r="AS121" t="b">
        <f t="shared" si="4"/>
        <v>1</v>
      </c>
    </row>
    <row r="122" spans="1:45">
      <c r="A122">
        <f t="shared" si="5"/>
        <v>121</v>
      </c>
      <c r="B122">
        <v>184047</v>
      </c>
      <c r="C122">
        <v>184047</v>
      </c>
      <c r="D122" t="s">
        <v>715</v>
      </c>
      <c r="E122" t="s">
        <v>716</v>
      </c>
      <c r="F122">
        <v>10188477</v>
      </c>
      <c r="G122" t="s">
        <v>201</v>
      </c>
      <c r="M122" s="4">
        <v>0.29166666666666669</v>
      </c>
      <c r="N122" s="1">
        <v>0.79166666666666663</v>
      </c>
      <c r="O122" t="s">
        <v>155</v>
      </c>
      <c r="P122" t="s">
        <v>155</v>
      </c>
      <c r="Q122" t="s">
        <v>716</v>
      </c>
      <c r="R122" t="s">
        <v>717</v>
      </c>
      <c r="S122" t="s">
        <v>716</v>
      </c>
      <c r="T122" t="s">
        <v>44</v>
      </c>
      <c r="U122" t="s">
        <v>550</v>
      </c>
      <c r="V122" t="s">
        <v>46</v>
      </c>
      <c r="W122" t="str">
        <f t="shared" si="3"/>
        <v>303 7th St NE WASHINGTON DC 20003</v>
      </c>
      <c r="X122" t="s">
        <v>47</v>
      </c>
      <c r="Y122" t="s">
        <v>718</v>
      </c>
      <c r="Z122">
        <v>38.878551000000002</v>
      </c>
      <c r="AA122">
        <v>-77.005589999999998</v>
      </c>
      <c r="AB122">
        <v>399514.96</v>
      </c>
      <c r="AC122">
        <v>134524.25</v>
      </c>
      <c r="AD122">
        <v>20003</v>
      </c>
      <c r="AE122">
        <v>301872</v>
      </c>
      <c r="AF122">
        <v>151708</v>
      </c>
      <c r="AG122">
        <v>151708</v>
      </c>
      <c r="AH122">
        <v>6</v>
      </c>
      <c r="AI122">
        <v>6</v>
      </c>
      <c r="AJ122" t="s">
        <v>14252</v>
      </c>
      <c r="AK122" t="s">
        <v>719</v>
      </c>
      <c r="AL122" t="s">
        <v>63</v>
      </c>
      <c r="AM122">
        <v>106</v>
      </c>
      <c r="AN122">
        <v>27</v>
      </c>
      <c r="AO122" t="s">
        <v>720</v>
      </c>
      <c r="AP122">
        <v>1663</v>
      </c>
      <c r="AQ122">
        <v>-77.005592237793607</v>
      </c>
      <c r="AR122">
        <v>38.878558243873101</v>
      </c>
      <c r="AS122" t="b">
        <f t="shared" si="4"/>
        <v>1</v>
      </c>
    </row>
    <row r="123" spans="1:45">
      <c r="A123">
        <f t="shared" si="5"/>
        <v>122</v>
      </c>
      <c r="B123">
        <v>183534</v>
      </c>
      <c r="C123">
        <v>183534</v>
      </c>
      <c r="D123" t="s">
        <v>872</v>
      </c>
      <c r="E123" t="s">
        <v>873</v>
      </c>
      <c r="F123">
        <v>10186143</v>
      </c>
      <c r="G123" t="s">
        <v>115</v>
      </c>
      <c r="H123" t="s">
        <v>874</v>
      </c>
      <c r="K123" t="s">
        <v>875</v>
      </c>
      <c r="L123" t="s">
        <v>550</v>
      </c>
      <c r="M123" s="4">
        <v>0.29166666666666669</v>
      </c>
      <c r="N123" s="1">
        <v>0.70833333333333337</v>
      </c>
      <c r="O123" t="s">
        <v>125</v>
      </c>
      <c r="P123" t="s">
        <v>155</v>
      </c>
      <c r="Q123" t="s">
        <v>876</v>
      </c>
      <c r="R123" t="s">
        <v>877</v>
      </c>
      <c r="S123" t="s">
        <v>876</v>
      </c>
      <c r="T123" t="s">
        <v>70</v>
      </c>
      <c r="U123" t="s">
        <v>550</v>
      </c>
      <c r="V123" t="s">
        <v>46</v>
      </c>
      <c r="W123" t="str">
        <f t="shared" si="3"/>
        <v xml:space="preserve">6801 Industrial Rd WASHINGTON DC </v>
      </c>
      <c r="X123" t="s">
        <v>47</v>
      </c>
      <c r="Y123" t="s">
        <v>878</v>
      </c>
      <c r="Z123">
        <v>38.925015000000002</v>
      </c>
      <c r="AA123">
        <v>-77.064935000000006</v>
      </c>
      <c r="AB123">
        <v>394369.29739999998</v>
      </c>
      <c r="AC123">
        <v>139684.13644999999</v>
      </c>
      <c r="AE123">
        <v>0</v>
      </c>
      <c r="AF123">
        <v>473779</v>
      </c>
      <c r="AG123">
        <v>407880</v>
      </c>
      <c r="AH123">
        <v>3</v>
      </c>
      <c r="AI123">
        <v>3</v>
      </c>
      <c r="AJ123" t="s">
        <v>14247</v>
      </c>
      <c r="AK123" t="s">
        <v>169</v>
      </c>
      <c r="AL123" t="s">
        <v>50</v>
      </c>
      <c r="AM123">
        <v>204</v>
      </c>
      <c r="AN123">
        <v>15</v>
      </c>
      <c r="AO123" t="s">
        <v>51</v>
      </c>
      <c r="AP123">
        <v>3888</v>
      </c>
      <c r="AQ123">
        <v>-77.0649369065641</v>
      </c>
      <c r="AR123">
        <v>38.925022435371801</v>
      </c>
      <c r="AS123" t="b">
        <f t="shared" si="4"/>
        <v>0</v>
      </c>
    </row>
    <row r="124" spans="1:45">
      <c r="A124">
        <f t="shared" si="5"/>
        <v>123</v>
      </c>
      <c r="B124">
        <v>184038</v>
      </c>
      <c r="C124">
        <v>184038</v>
      </c>
      <c r="D124" t="s">
        <v>1371</v>
      </c>
      <c r="E124" t="s">
        <v>1372</v>
      </c>
      <c r="F124">
        <v>10188454</v>
      </c>
      <c r="G124" t="s">
        <v>160</v>
      </c>
      <c r="K124" t="s">
        <v>1373</v>
      </c>
      <c r="L124" t="s">
        <v>550</v>
      </c>
      <c r="M124" s="4">
        <v>0.375</v>
      </c>
      <c r="N124" s="1">
        <v>0.64583333333333337</v>
      </c>
      <c r="O124" t="s">
        <v>863</v>
      </c>
      <c r="P124" t="s">
        <v>863</v>
      </c>
      <c r="S124" t="s">
        <v>1372</v>
      </c>
      <c r="T124" t="s">
        <v>70</v>
      </c>
      <c r="U124" t="s">
        <v>550</v>
      </c>
      <c r="V124" t="s">
        <v>46</v>
      </c>
      <c r="W124" t="str">
        <f t="shared" si="3"/>
        <v xml:space="preserve"> WASHINGTON DC </v>
      </c>
      <c r="X124" t="s">
        <v>47</v>
      </c>
      <c r="Y124" t="s">
        <v>1374</v>
      </c>
      <c r="Z124">
        <v>38.915410000000001</v>
      </c>
      <c r="AA124">
        <v>-77.046302999999995</v>
      </c>
      <c r="AB124">
        <v>395984.38</v>
      </c>
      <c r="AC124">
        <v>138616.92000000001</v>
      </c>
      <c r="AE124">
        <v>0</v>
      </c>
      <c r="AF124">
        <v>475882</v>
      </c>
      <c r="AG124">
        <v>409392</v>
      </c>
      <c r="AH124">
        <v>2</v>
      </c>
      <c r="AI124">
        <v>2</v>
      </c>
      <c r="AJ124" t="s">
        <v>14252</v>
      </c>
      <c r="AK124" t="s">
        <v>1375</v>
      </c>
      <c r="AL124" t="s">
        <v>88</v>
      </c>
      <c r="AM124">
        <v>303</v>
      </c>
      <c r="AN124">
        <v>1</v>
      </c>
      <c r="AO124" t="s">
        <v>51</v>
      </c>
      <c r="AP124">
        <v>3914</v>
      </c>
      <c r="AQ124">
        <v>-77.046305144940106</v>
      </c>
      <c r="AR124">
        <v>38.915417467223797</v>
      </c>
      <c r="AS124" t="b">
        <f t="shared" si="4"/>
        <v>1</v>
      </c>
    </row>
    <row r="125" spans="1:45">
      <c r="A125">
        <f t="shared" si="5"/>
        <v>124</v>
      </c>
      <c r="B125">
        <v>184050</v>
      </c>
      <c r="C125">
        <v>184050</v>
      </c>
      <c r="D125" t="s">
        <v>6664</v>
      </c>
      <c r="E125" t="s">
        <v>6665</v>
      </c>
      <c r="F125">
        <v>10188491</v>
      </c>
      <c r="G125" t="s">
        <v>201</v>
      </c>
      <c r="M125" s="4">
        <v>0.29166666666666669</v>
      </c>
      <c r="N125" s="1">
        <v>0.625</v>
      </c>
      <c r="O125" t="s">
        <v>95</v>
      </c>
      <c r="P125" t="s">
        <v>95</v>
      </c>
      <c r="S125" t="s">
        <v>6665</v>
      </c>
      <c r="T125" t="s">
        <v>326</v>
      </c>
      <c r="U125" t="s">
        <v>550</v>
      </c>
      <c r="V125" t="s">
        <v>46</v>
      </c>
      <c r="W125" t="str">
        <f t="shared" si="3"/>
        <v xml:space="preserve"> WASHINGTON DC 20005</v>
      </c>
      <c r="X125" t="s">
        <v>47</v>
      </c>
      <c r="Y125" t="s">
        <v>6666</v>
      </c>
      <c r="Z125">
        <v>38.909863999999999</v>
      </c>
      <c r="AA125">
        <v>-77.035150000000002</v>
      </c>
      <c r="AB125">
        <v>396951.37</v>
      </c>
      <c r="AC125">
        <v>138000.81</v>
      </c>
      <c r="AD125">
        <v>20005</v>
      </c>
      <c r="AE125">
        <v>225627</v>
      </c>
      <c r="AF125">
        <v>68643</v>
      </c>
      <c r="AG125">
        <v>68643</v>
      </c>
      <c r="AH125">
        <v>2</v>
      </c>
      <c r="AI125">
        <v>2</v>
      </c>
      <c r="AJ125" t="s">
        <v>14249</v>
      </c>
      <c r="AK125" t="s">
        <v>90</v>
      </c>
      <c r="AL125" t="s">
        <v>50</v>
      </c>
      <c r="AM125">
        <v>208</v>
      </c>
      <c r="AN125">
        <v>6</v>
      </c>
      <c r="AO125" t="s">
        <v>51</v>
      </c>
      <c r="AP125">
        <v>2224</v>
      </c>
      <c r="AQ125">
        <v>-77.035152350686204</v>
      </c>
      <c r="AR125">
        <v>38.909871226247098</v>
      </c>
      <c r="AS125" t="b">
        <f t="shared" si="4"/>
        <v>1</v>
      </c>
    </row>
    <row r="126" spans="1:45">
      <c r="A126">
        <f t="shared" si="5"/>
        <v>125</v>
      </c>
      <c r="B126">
        <v>184052</v>
      </c>
      <c r="C126">
        <v>184052</v>
      </c>
      <c r="D126" t="s">
        <v>6667</v>
      </c>
      <c r="E126" t="s">
        <v>6665</v>
      </c>
      <c r="F126">
        <v>10188496</v>
      </c>
      <c r="G126" t="s">
        <v>201</v>
      </c>
      <c r="M126" s="4">
        <v>0.33333333333333331</v>
      </c>
      <c r="N126" s="1">
        <v>0.58333333333333337</v>
      </c>
      <c r="O126" t="s">
        <v>95</v>
      </c>
      <c r="P126" t="s">
        <v>95</v>
      </c>
      <c r="S126" t="s">
        <v>6665</v>
      </c>
      <c r="T126" t="s">
        <v>193</v>
      </c>
      <c r="U126" t="s">
        <v>550</v>
      </c>
      <c r="V126" t="s">
        <v>46</v>
      </c>
      <c r="W126" t="str">
        <f t="shared" si="3"/>
        <v xml:space="preserve"> WASHINGTON DC 20005</v>
      </c>
      <c r="X126" t="s">
        <v>47</v>
      </c>
      <c r="Y126" t="s">
        <v>6666</v>
      </c>
      <c r="Z126">
        <v>38.909863999999999</v>
      </c>
      <c r="AA126">
        <v>-77.035150000000002</v>
      </c>
      <c r="AB126">
        <v>396951.37</v>
      </c>
      <c r="AC126">
        <v>138000.81</v>
      </c>
      <c r="AD126">
        <v>20005</v>
      </c>
      <c r="AE126">
        <v>225627</v>
      </c>
      <c r="AF126">
        <v>68643</v>
      </c>
      <c r="AG126">
        <v>68643</v>
      </c>
      <c r="AH126">
        <v>2</v>
      </c>
      <c r="AI126">
        <v>2</v>
      </c>
      <c r="AJ126" t="s">
        <v>14249</v>
      </c>
      <c r="AK126" t="s">
        <v>90</v>
      </c>
      <c r="AL126" t="s">
        <v>50</v>
      </c>
      <c r="AM126">
        <v>208</v>
      </c>
      <c r="AN126">
        <v>6</v>
      </c>
      <c r="AO126" t="s">
        <v>51</v>
      </c>
      <c r="AP126">
        <v>2225</v>
      </c>
      <c r="AQ126">
        <v>-77.035152350686204</v>
      </c>
      <c r="AR126">
        <v>38.909871226247098</v>
      </c>
      <c r="AS126" t="b">
        <f t="shared" si="4"/>
        <v>1</v>
      </c>
    </row>
    <row r="127" spans="1:45">
      <c r="A127">
        <f t="shared" si="5"/>
        <v>126</v>
      </c>
      <c r="B127">
        <v>184056</v>
      </c>
      <c r="C127">
        <v>184056</v>
      </c>
      <c r="D127" t="s">
        <v>6688</v>
      </c>
      <c r="E127" t="s">
        <v>6689</v>
      </c>
      <c r="F127">
        <v>10188677</v>
      </c>
      <c r="G127" t="s">
        <v>201</v>
      </c>
      <c r="M127" s="4">
        <v>0.29166666666666669</v>
      </c>
      <c r="N127" s="1">
        <v>0.79166666666666663</v>
      </c>
      <c r="O127" t="s">
        <v>1005</v>
      </c>
      <c r="P127" t="s">
        <v>1025</v>
      </c>
      <c r="S127" t="s">
        <v>6689</v>
      </c>
      <c r="T127" t="s">
        <v>44</v>
      </c>
      <c r="U127" t="s">
        <v>550</v>
      </c>
      <c r="V127" t="s">
        <v>46</v>
      </c>
      <c r="W127" t="str">
        <f t="shared" si="3"/>
        <v xml:space="preserve"> WASHINGTON DC 20007</v>
      </c>
      <c r="X127" t="s">
        <v>47</v>
      </c>
      <c r="Y127" t="s">
        <v>6690</v>
      </c>
      <c r="Z127">
        <v>38.918537999999998</v>
      </c>
      <c r="AA127">
        <v>-77.071354999999997</v>
      </c>
      <c r="AB127">
        <v>393811.96</v>
      </c>
      <c r="AC127">
        <v>138965.56</v>
      </c>
      <c r="AD127">
        <v>20007</v>
      </c>
      <c r="AE127">
        <v>224743</v>
      </c>
      <c r="AF127">
        <v>67468</v>
      </c>
      <c r="AG127">
        <v>67468</v>
      </c>
      <c r="AH127">
        <v>3</v>
      </c>
      <c r="AI127">
        <v>3</v>
      </c>
      <c r="AJ127" t="s">
        <v>14249</v>
      </c>
      <c r="AK127" t="s">
        <v>3105</v>
      </c>
      <c r="AL127" t="s">
        <v>50</v>
      </c>
      <c r="AM127">
        <v>204</v>
      </c>
      <c r="AN127">
        <v>14</v>
      </c>
      <c r="AO127" t="s">
        <v>51</v>
      </c>
      <c r="AP127">
        <v>2139</v>
      </c>
      <c r="AQ127">
        <v>-77.071357775734796</v>
      </c>
      <c r="AR127">
        <v>38.918545519265798</v>
      </c>
      <c r="AS127" t="b">
        <f t="shared" si="4"/>
        <v>1</v>
      </c>
    </row>
    <row r="128" spans="1:45">
      <c r="A128">
        <f t="shared" si="5"/>
        <v>127</v>
      </c>
      <c r="B128">
        <v>177981</v>
      </c>
      <c r="C128">
        <v>177981</v>
      </c>
      <c r="D128" t="s">
        <v>1454</v>
      </c>
      <c r="E128" t="s">
        <v>1093</v>
      </c>
      <c r="F128">
        <v>10188689</v>
      </c>
      <c r="G128" t="s">
        <v>81</v>
      </c>
      <c r="M128" s="4">
        <v>0</v>
      </c>
      <c r="N128" s="1">
        <v>0.99930555555555556</v>
      </c>
      <c r="O128" t="s">
        <v>138</v>
      </c>
      <c r="P128" t="s">
        <v>334</v>
      </c>
      <c r="S128" t="s">
        <v>1446</v>
      </c>
      <c r="T128" t="s">
        <v>121</v>
      </c>
      <c r="U128" t="s">
        <v>1455</v>
      </c>
      <c r="V128" t="s">
        <v>46</v>
      </c>
      <c r="W128" t="str">
        <f t="shared" si="3"/>
        <v xml:space="preserve"> WASHINGTON DC </v>
      </c>
      <c r="X128" t="s">
        <v>47</v>
      </c>
      <c r="Y128" t="s">
        <v>1447</v>
      </c>
      <c r="Z128">
        <v>38.906450999999997</v>
      </c>
      <c r="AA128">
        <v>-77.044892000000004</v>
      </c>
      <c r="AB128">
        <v>396106.24166</v>
      </c>
      <c r="AC128">
        <v>137622.30416</v>
      </c>
      <c r="AE128">
        <v>0</v>
      </c>
      <c r="AF128">
        <v>455218</v>
      </c>
      <c r="AG128">
        <v>391246</v>
      </c>
      <c r="AH128">
        <v>2</v>
      </c>
      <c r="AI128">
        <v>2</v>
      </c>
      <c r="AJ128" t="s">
        <v>14249</v>
      </c>
      <c r="AK128" t="s">
        <v>523</v>
      </c>
      <c r="AL128" t="s">
        <v>50</v>
      </c>
      <c r="AM128">
        <v>208</v>
      </c>
      <c r="AN128">
        <v>6</v>
      </c>
      <c r="AO128" t="s">
        <v>524</v>
      </c>
      <c r="AP128">
        <v>3447</v>
      </c>
      <c r="AQ128">
        <v>-77.044894356064901</v>
      </c>
      <c r="AR128">
        <v>38.906458176602399</v>
      </c>
      <c r="AS128" t="b">
        <f t="shared" si="4"/>
        <v>0</v>
      </c>
    </row>
    <row r="129" spans="1:45">
      <c r="A129">
        <f t="shared" si="5"/>
        <v>128</v>
      </c>
      <c r="B129">
        <v>184059</v>
      </c>
      <c r="C129">
        <v>184059</v>
      </c>
      <c r="D129" t="s">
        <v>10206</v>
      </c>
      <c r="E129" t="s">
        <v>10207</v>
      </c>
      <c r="F129">
        <v>10188711</v>
      </c>
      <c r="G129" t="s">
        <v>201</v>
      </c>
      <c r="K129" t="s">
        <v>10208</v>
      </c>
      <c r="L129" t="s">
        <v>1455</v>
      </c>
      <c r="M129" s="4">
        <v>0.29166666666666669</v>
      </c>
      <c r="N129" s="1">
        <v>0.70833333333333337</v>
      </c>
      <c r="O129" t="s">
        <v>3092</v>
      </c>
      <c r="P129" t="s">
        <v>3092</v>
      </c>
      <c r="S129" t="s">
        <v>10207</v>
      </c>
      <c r="T129" t="s">
        <v>70</v>
      </c>
      <c r="U129" t="s">
        <v>1455</v>
      </c>
      <c r="V129" t="s">
        <v>46</v>
      </c>
      <c r="W129" t="str">
        <f t="shared" si="3"/>
        <v xml:space="preserve"> WASHINGTON DC 20009</v>
      </c>
      <c r="X129" t="s">
        <v>47</v>
      </c>
      <c r="Y129" t="s">
        <v>10209</v>
      </c>
      <c r="Z129">
        <v>38.921174999999998</v>
      </c>
      <c r="AA129">
        <v>-77.047135999999995</v>
      </c>
      <c r="AB129">
        <v>395912.49</v>
      </c>
      <c r="AC129">
        <v>139256.91</v>
      </c>
      <c r="AD129">
        <v>20009</v>
      </c>
      <c r="AE129">
        <v>238087</v>
      </c>
      <c r="AF129">
        <v>81130</v>
      </c>
      <c r="AG129">
        <v>81130</v>
      </c>
      <c r="AH129">
        <v>1</v>
      </c>
      <c r="AI129">
        <v>1</v>
      </c>
      <c r="AJ129" t="s">
        <v>14247</v>
      </c>
      <c r="AK129" t="s">
        <v>2032</v>
      </c>
      <c r="AL129" t="s">
        <v>88</v>
      </c>
      <c r="AM129">
        <v>303</v>
      </c>
      <c r="AN129">
        <v>1</v>
      </c>
      <c r="AO129" t="s">
        <v>51</v>
      </c>
      <c r="AP129">
        <v>973</v>
      </c>
      <c r="AQ129">
        <v>-77.047137896609897</v>
      </c>
      <c r="AR129">
        <v>38.921182376318299</v>
      </c>
      <c r="AS129" t="b">
        <f t="shared" si="4"/>
        <v>1</v>
      </c>
    </row>
    <row r="130" spans="1:45">
      <c r="A130">
        <f t="shared" si="5"/>
        <v>129</v>
      </c>
      <c r="B130">
        <v>178738</v>
      </c>
      <c r="C130">
        <v>178738</v>
      </c>
      <c r="D130" t="s">
        <v>793</v>
      </c>
      <c r="E130" t="s">
        <v>794</v>
      </c>
      <c r="F130">
        <v>10188815</v>
      </c>
      <c r="G130" t="s">
        <v>115</v>
      </c>
      <c r="H130" t="s">
        <v>795</v>
      </c>
      <c r="M130" s="4">
        <v>0.39583333333333331</v>
      </c>
      <c r="N130" s="1">
        <v>0.64583333333333337</v>
      </c>
      <c r="O130" t="s">
        <v>147</v>
      </c>
      <c r="P130" t="s">
        <v>683</v>
      </c>
      <c r="Q130" t="s">
        <v>796</v>
      </c>
      <c r="R130" t="s">
        <v>797</v>
      </c>
      <c r="S130" t="s">
        <v>796</v>
      </c>
      <c r="T130" t="s">
        <v>58</v>
      </c>
      <c r="U130" t="s">
        <v>798</v>
      </c>
      <c r="W130" t="str">
        <f t="shared" si="3"/>
        <v xml:space="preserve">3400 Benning Road, NE   </v>
      </c>
      <c r="Z130">
        <v>0</v>
      </c>
      <c r="AA130">
        <v>0</v>
      </c>
      <c r="AB130">
        <v>0</v>
      </c>
      <c r="AC130">
        <v>0</v>
      </c>
      <c r="AE130">
        <v>-100</v>
      </c>
      <c r="AF130">
        <v>-100</v>
      </c>
      <c r="AG130">
        <v>348291</v>
      </c>
      <c r="AI130" t="s">
        <v>14250</v>
      </c>
      <c r="AJ130" t="s">
        <v>14251</v>
      </c>
      <c r="AK130" t="s">
        <v>51</v>
      </c>
      <c r="AN130" t="s">
        <v>51</v>
      </c>
      <c r="AO130" t="s">
        <v>51</v>
      </c>
      <c r="AP130">
        <v>1750</v>
      </c>
      <c r="AQ130">
        <v>-81.529192133279295</v>
      </c>
      <c r="AR130">
        <v>37.5772691877347</v>
      </c>
      <c r="AS130" t="b">
        <f t="shared" si="4"/>
        <v>0</v>
      </c>
    </row>
    <row r="131" spans="1:45">
      <c r="A131">
        <f t="shared" si="5"/>
        <v>130</v>
      </c>
      <c r="B131">
        <v>178993</v>
      </c>
      <c r="C131">
        <v>178993</v>
      </c>
      <c r="D131" t="s">
        <v>815</v>
      </c>
      <c r="E131" t="s">
        <v>816</v>
      </c>
      <c r="F131">
        <v>10188863</v>
      </c>
      <c r="G131" t="s">
        <v>115</v>
      </c>
      <c r="J131">
        <v>109209</v>
      </c>
      <c r="M131" s="4">
        <v>0.29166666666666669</v>
      </c>
      <c r="N131" s="1">
        <v>0.70833333333333337</v>
      </c>
      <c r="O131" t="s">
        <v>163</v>
      </c>
      <c r="P131" t="s">
        <v>117</v>
      </c>
      <c r="Q131" t="s">
        <v>817</v>
      </c>
      <c r="R131" t="s">
        <v>818</v>
      </c>
      <c r="S131" t="s">
        <v>817</v>
      </c>
      <c r="T131" t="s">
        <v>58</v>
      </c>
      <c r="U131" t="s">
        <v>798</v>
      </c>
      <c r="V131" t="s">
        <v>46</v>
      </c>
      <c r="W131" t="str">
        <f t="shared" ref="W131:W194" si="6">CONCATENATE(R131, " ", V131, " ", X131, " ", AD131)</f>
        <v>301 Bryant St NW WASHINGTON DC 20011</v>
      </c>
      <c r="X131" t="s">
        <v>47</v>
      </c>
      <c r="Y131" t="s">
        <v>819</v>
      </c>
      <c r="Z131">
        <v>38.950220999999999</v>
      </c>
      <c r="AA131">
        <v>-77.019333000000003</v>
      </c>
      <c r="AB131">
        <v>398324.15</v>
      </c>
      <c r="AC131">
        <v>142480.38</v>
      </c>
      <c r="AD131">
        <v>20011</v>
      </c>
      <c r="AE131">
        <v>248435</v>
      </c>
      <c r="AF131">
        <v>91298</v>
      </c>
      <c r="AG131">
        <v>91298</v>
      </c>
      <c r="AH131">
        <v>4</v>
      </c>
      <c r="AI131">
        <v>4</v>
      </c>
      <c r="AJ131" t="s">
        <v>14252</v>
      </c>
      <c r="AK131" t="s">
        <v>820</v>
      </c>
      <c r="AL131" t="s">
        <v>188</v>
      </c>
      <c r="AM131">
        <v>407</v>
      </c>
      <c r="AN131">
        <v>18</v>
      </c>
      <c r="AO131" t="s">
        <v>51</v>
      </c>
      <c r="AP131">
        <v>1171</v>
      </c>
      <c r="AQ131">
        <v>-77.019335425569295</v>
      </c>
      <c r="AR131">
        <v>38.950228272428902</v>
      </c>
      <c r="AS131" t="b">
        <f t="shared" ref="AS131:AS194" si="7">E131=S131</f>
        <v>0</v>
      </c>
    </row>
    <row r="132" spans="1:45">
      <c r="A132">
        <f t="shared" ref="A132:A195" si="8">A131+1</f>
        <v>131</v>
      </c>
      <c r="B132">
        <v>178801</v>
      </c>
      <c r="C132">
        <v>178801</v>
      </c>
      <c r="D132" t="s">
        <v>1393</v>
      </c>
      <c r="E132" t="s">
        <v>1122</v>
      </c>
      <c r="F132">
        <v>10188551</v>
      </c>
      <c r="G132" t="s">
        <v>115</v>
      </c>
      <c r="H132" t="s">
        <v>1394</v>
      </c>
      <c r="K132" t="s">
        <v>1395</v>
      </c>
      <c r="L132" t="s">
        <v>798</v>
      </c>
      <c r="M132" s="4">
        <v>0.33333333333333331</v>
      </c>
      <c r="N132" s="1">
        <v>0.66666666666666663</v>
      </c>
      <c r="O132" t="s">
        <v>149</v>
      </c>
      <c r="P132" t="s">
        <v>1396</v>
      </c>
      <c r="S132" t="s">
        <v>1125</v>
      </c>
      <c r="T132" t="s">
        <v>70</v>
      </c>
      <c r="U132" t="s">
        <v>798</v>
      </c>
      <c r="V132" t="s">
        <v>46</v>
      </c>
      <c r="W132" t="str">
        <f t="shared" si="6"/>
        <v xml:space="preserve"> WASHINGTON DC 20003</v>
      </c>
      <c r="X132" t="s">
        <v>47</v>
      </c>
      <c r="Y132" t="s">
        <v>1397</v>
      </c>
      <c r="Z132">
        <v>38.882035999999999</v>
      </c>
      <c r="AA132">
        <v>-76.995852999999997</v>
      </c>
      <c r="AB132">
        <v>400359.83</v>
      </c>
      <c r="AC132">
        <v>134911.10999999999</v>
      </c>
      <c r="AD132">
        <v>20003</v>
      </c>
      <c r="AE132">
        <v>303286</v>
      </c>
      <c r="AF132">
        <v>410453</v>
      </c>
      <c r="AG132">
        <v>353313</v>
      </c>
      <c r="AH132">
        <v>6</v>
      </c>
      <c r="AI132">
        <v>6</v>
      </c>
      <c r="AJ132" t="s">
        <v>14249</v>
      </c>
      <c r="AK132" t="s">
        <v>1398</v>
      </c>
      <c r="AL132" t="s">
        <v>63</v>
      </c>
      <c r="AM132">
        <v>107</v>
      </c>
      <c r="AN132">
        <v>26</v>
      </c>
      <c r="AO132" t="s">
        <v>74</v>
      </c>
      <c r="AP132">
        <v>3231</v>
      </c>
      <c r="AQ132">
        <v>-76.995855135911199</v>
      </c>
      <c r="AR132">
        <v>38.882043290737499</v>
      </c>
      <c r="AS132" t="b">
        <f t="shared" si="7"/>
        <v>0</v>
      </c>
    </row>
    <row r="133" spans="1:45">
      <c r="A133">
        <f t="shared" si="8"/>
        <v>132</v>
      </c>
      <c r="B133">
        <v>178742</v>
      </c>
      <c r="C133">
        <v>178742</v>
      </c>
      <c r="D133" t="s">
        <v>1508</v>
      </c>
      <c r="E133" t="s">
        <v>723</v>
      </c>
      <c r="F133">
        <v>10188820</v>
      </c>
      <c r="G133" t="s">
        <v>115</v>
      </c>
      <c r="J133">
        <v>102675</v>
      </c>
      <c r="M133" s="4">
        <v>0.33333333333333331</v>
      </c>
      <c r="N133" s="1">
        <v>0.66666666666666663</v>
      </c>
      <c r="O133" t="s">
        <v>166</v>
      </c>
      <c r="P133" t="s">
        <v>881</v>
      </c>
      <c r="Q133" t="s">
        <v>1279</v>
      </c>
      <c r="R133" t="s">
        <v>797</v>
      </c>
      <c r="S133" t="s">
        <v>1279</v>
      </c>
      <c r="T133" t="s">
        <v>58</v>
      </c>
      <c r="U133" t="s">
        <v>798</v>
      </c>
      <c r="V133" t="s">
        <v>46</v>
      </c>
      <c r="W133" t="str">
        <f t="shared" si="6"/>
        <v xml:space="preserve">3400 Benning Road, NE WASHINGTON DC </v>
      </c>
      <c r="X133" t="s">
        <v>47</v>
      </c>
      <c r="Y133" t="s">
        <v>1509</v>
      </c>
      <c r="Z133">
        <v>38.901927000000001</v>
      </c>
      <c r="AA133">
        <v>-77.034593000000001</v>
      </c>
      <c r="AB133">
        <v>396999.34297</v>
      </c>
      <c r="AC133">
        <v>137119.75907</v>
      </c>
      <c r="AE133">
        <v>0</v>
      </c>
      <c r="AF133">
        <v>455048</v>
      </c>
      <c r="AG133">
        <v>391076</v>
      </c>
      <c r="AH133">
        <v>2</v>
      </c>
      <c r="AI133">
        <v>2</v>
      </c>
      <c r="AJ133" t="s">
        <v>14249</v>
      </c>
      <c r="AK133" t="s">
        <v>90</v>
      </c>
      <c r="AL133" t="s">
        <v>50</v>
      </c>
      <c r="AM133">
        <v>207</v>
      </c>
      <c r="AN133">
        <v>6</v>
      </c>
      <c r="AO133" t="s">
        <v>64</v>
      </c>
      <c r="AP133">
        <v>3425</v>
      </c>
      <c r="AQ133">
        <v>-77.0345953825164</v>
      </c>
      <c r="AR133">
        <v>38.901934576153998</v>
      </c>
      <c r="AS133" t="b">
        <f t="shared" si="7"/>
        <v>0</v>
      </c>
    </row>
    <row r="134" spans="1:45">
      <c r="A134">
        <f t="shared" si="8"/>
        <v>133</v>
      </c>
      <c r="B134">
        <v>178740</v>
      </c>
      <c r="C134">
        <v>178740</v>
      </c>
      <c r="D134" t="s">
        <v>3441</v>
      </c>
      <c r="E134" t="s">
        <v>3442</v>
      </c>
      <c r="F134">
        <v>10188817</v>
      </c>
      <c r="G134" t="s">
        <v>652</v>
      </c>
      <c r="M134" s="4">
        <v>0.29166666666666669</v>
      </c>
      <c r="N134" s="1">
        <v>0.70833333333333337</v>
      </c>
      <c r="O134" t="s">
        <v>3443</v>
      </c>
      <c r="P134" t="s">
        <v>1768</v>
      </c>
      <c r="S134" t="s">
        <v>3442</v>
      </c>
      <c r="T134" t="s">
        <v>58</v>
      </c>
      <c r="U134" t="s">
        <v>798</v>
      </c>
      <c r="V134" t="s">
        <v>46</v>
      </c>
      <c r="W134" t="str">
        <f t="shared" si="6"/>
        <v xml:space="preserve"> WASHINGTON DC 20003</v>
      </c>
      <c r="X134" t="s">
        <v>47</v>
      </c>
      <c r="Y134" t="s">
        <v>3444</v>
      </c>
      <c r="Z134">
        <v>38.875216000000002</v>
      </c>
      <c r="AA134">
        <v>-77.001317</v>
      </c>
      <c r="AB134">
        <v>399885.72</v>
      </c>
      <c r="AC134">
        <v>134154.04999999999</v>
      </c>
      <c r="AD134">
        <v>20003</v>
      </c>
      <c r="AE134">
        <v>307282</v>
      </c>
      <c r="AF134">
        <v>445910</v>
      </c>
      <c r="AG134">
        <v>382722</v>
      </c>
      <c r="AH134">
        <v>6</v>
      </c>
      <c r="AI134">
        <v>6</v>
      </c>
      <c r="AJ134" t="s">
        <v>14252</v>
      </c>
      <c r="AK134" t="s">
        <v>719</v>
      </c>
      <c r="AL134" t="s">
        <v>63</v>
      </c>
      <c r="AM134">
        <v>106</v>
      </c>
      <c r="AN134">
        <v>27</v>
      </c>
      <c r="AO134" t="s">
        <v>720</v>
      </c>
      <c r="AP134">
        <v>3346</v>
      </c>
      <c r="AQ134">
        <v>-77.001319266745497</v>
      </c>
      <c r="AR134">
        <v>38.875223461873603</v>
      </c>
      <c r="AS134" t="b">
        <f t="shared" si="7"/>
        <v>1</v>
      </c>
    </row>
    <row r="135" spans="1:45">
      <c r="A135">
        <f t="shared" si="8"/>
        <v>134</v>
      </c>
      <c r="B135">
        <v>178588</v>
      </c>
      <c r="C135">
        <v>178588</v>
      </c>
      <c r="D135" t="s">
        <v>6643</v>
      </c>
      <c r="E135" t="s">
        <v>6644</v>
      </c>
      <c r="F135">
        <v>10188413</v>
      </c>
      <c r="G135" t="s">
        <v>201</v>
      </c>
      <c r="K135" t="s">
        <v>6645</v>
      </c>
      <c r="L135" t="s">
        <v>798</v>
      </c>
      <c r="M135" s="4">
        <v>0.33333333333333331</v>
      </c>
      <c r="N135" s="1">
        <v>0.54166666666666663</v>
      </c>
      <c r="O135" t="s">
        <v>125</v>
      </c>
      <c r="P135" t="s">
        <v>125</v>
      </c>
      <c r="S135" t="s">
        <v>6644</v>
      </c>
      <c r="T135" t="s">
        <v>70</v>
      </c>
      <c r="U135" t="s">
        <v>798</v>
      </c>
      <c r="V135" t="s">
        <v>46</v>
      </c>
      <c r="W135" t="str">
        <f t="shared" si="6"/>
        <v xml:space="preserve"> WASHINGTON DC 20003</v>
      </c>
      <c r="X135" t="s">
        <v>47</v>
      </c>
      <c r="Y135" t="s">
        <v>6646</v>
      </c>
      <c r="Z135">
        <v>38.885139000000002</v>
      </c>
      <c r="AA135">
        <v>-76.981020000000001</v>
      </c>
      <c r="AB135">
        <v>401646.7</v>
      </c>
      <c r="AC135">
        <v>135255.79</v>
      </c>
      <c r="AD135">
        <v>20003</v>
      </c>
      <c r="AE135">
        <v>41301</v>
      </c>
      <c r="AF135">
        <v>25923</v>
      </c>
      <c r="AG135">
        <v>25923</v>
      </c>
      <c r="AH135">
        <v>6</v>
      </c>
      <c r="AI135">
        <v>6</v>
      </c>
      <c r="AJ135" t="s">
        <v>14249</v>
      </c>
      <c r="AK135" t="s">
        <v>954</v>
      </c>
      <c r="AL135" t="s">
        <v>63</v>
      </c>
      <c r="AM135">
        <v>108</v>
      </c>
      <c r="AN135">
        <v>26</v>
      </c>
      <c r="AO135" t="s">
        <v>51</v>
      </c>
      <c r="AP135">
        <v>2557</v>
      </c>
      <c r="AQ135">
        <v>-76.981022755384799</v>
      </c>
      <c r="AR135">
        <v>38.885146833481699</v>
      </c>
      <c r="AS135" t="b">
        <f t="shared" si="7"/>
        <v>1</v>
      </c>
    </row>
    <row r="136" spans="1:45">
      <c r="A136">
        <f t="shared" si="8"/>
        <v>135</v>
      </c>
      <c r="B136">
        <v>178776</v>
      </c>
      <c r="C136">
        <v>178776</v>
      </c>
      <c r="D136" t="s">
        <v>6660</v>
      </c>
      <c r="E136" t="s">
        <v>6661</v>
      </c>
      <c r="F136">
        <v>10188489</v>
      </c>
      <c r="G136" t="s">
        <v>160</v>
      </c>
      <c r="M136" s="4">
        <v>0.20833333333333334</v>
      </c>
      <c r="N136" s="1">
        <v>0.83333333333333337</v>
      </c>
      <c r="O136" t="s">
        <v>147</v>
      </c>
      <c r="P136" t="s">
        <v>147</v>
      </c>
      <c r="Q136" t="s">
        <v>6661</v>
      </c>
      <c r="R136" t="s">
        <v>6662</v>
      </c>
      <c r="S136" t="s">
        <v>6661</v>
      </c>
      <c r="T136" t="s">
        <v>142</v>
      </c>
      <c r="U136" t="s">
        <v>798</v>
      </c>
      <c r="V136" t="s">
        <v>46</v>
      </c>
      <c r="W136" t="str">
        <f t="shared" si="6"/>
        <v>2808 29th Street, NW WASHINGTON DC 20008</v>
      </c>
      <c r="X136" t="s">
        <v>47</v>
      </c>
      <c r="Y136" t="s">
        <v>6663</v>
      </c>
      <c r="Z136">
        <v>38.923596000000003</v>
      </c>
      <c r="AA136">
        <v>-77.057203000000001</v>
      </c>
      <c r="AB136">
        <v>395039.6</v>
      </c>
      <c r="AC136">
        <v>139526.15</v>
      </c>
      <c r="AD136">
        <v>20008</v>
      </c>
      <c r="AE136">
        <v>275944</v>
      </c>
      <c r="AF136">
        <v>118446</v>
      </c>
      <c r="AG136">
        <v>118446</v>
      </c>
      <c r="AH136">
        <v>3</v>
      </c>
      <c r="AI136">
        <v>3</v>
      </c>
      <c r="AJ136" t="s">
        <v>14247</v>
      </c>
      <c r="AK136" t="s">
        <v>5686</v>
      </c>
      <c r="AL136" t="s">
        <v>50</v>
      </c>
      <c r="AM136">
        <v>204</v>
      </c>
      <c r="AN136">
        <v>15</v>
      </c>
      <c r="AO136" t="s">
        <v>51</v>
      </c>
      <c r="AP136">
        <v>2893</v>
      </c>
      <c r="AQ136">
        <v>-77.057205675593806</v>
      </c>
      <c r="AR136">
        <v>38.923603282863397</v>
      </c>
      <c r="AS136" t="b">
        <f t="shared" si="7"/>
        <v>1</v>
      </c>
    </row>
    <row r="137" spans="1:45">
      <c r="A137">
        <f t="shared" si="8"/>
        <v>136</v>
      </c>
      <c r="B137">
        <v>178793</v>
      </c>
      <c r="C137">
        <v>178793</v>
      </c>
      <c r="D137" t="s">
        <v>6668</v>
      </c>
      <c r="E137" t="s">
        <v>6669</v>
      </c>
      <c r="F137">
        <v>10188532</v>
      </c>
      <c r="G137" t="s">
        <v>201</v>
      </c>
      <c r="K137" t="s">
        <v>6670</v>
      </c>
      <c r="L137" t="s">
        <v>798</v>
      </c>
      <c r="M137" s="4">
        <v>0.41666666666666669</v>
      </c>
      <c r="N137" s="1">
        <v>0.83333333333333337</v>
      </c>
      <c r="O137" t="s">
        <v>622</v>
      </c>
      <c r="P137" t="s">
        <v>622</v>
      </c>
      <c r="S137" t="s">
        <v>6669</v>
      </c>
      <c r="T137" t="s">
        <v>70</v>
      </c>
      <c r="U137" t="s">
        <v>798</v>
      </c>
      <c r="V137" t="s">
        <v>46</v>
      </c>
      <c r="W137" t="str">
        <f t="shared" si="6"/>
        <v xml:space="preserve"> WASHINGTON DC 20003</v>
      </c>
      <c r="X137" t="s">
        <v>47</v>
      </c>
      <c r="Y137" t="s">
        <v>6671</v>
      </c>
      <c r="Z137">
        <v>38.881475999999999</v>
      </c>
      <c r="AA137">
        <v>-76.991765999999998</v>
      </c>
      <c r="AB137">
        <v>400714.47</v>
      </c>
      <c r="AC137">
        <v>134849.04</v>
      </c>
      <c r="AD137">
        <v>20003</v>
      </c>
      <c r="AE137">
        <v>8630</v>
      </c>
      <c r="AF137">
        <v>5800</v>
      </c>
      <c r="AG137">
        <v>5800</v>
      </c>
      <c r="AH137">
        <v>6</v>
      </c>
      <c r="AI137">
        <v>6</v>
      </c>
      <c r="AJ137" t="s">
        <v>14249</v>
      </c>
      <c r="AK137" t="s">
        <v>3034</v>
      </c>
      <c r="AL137" t="s">
        <v>63</v>
      </c>
      <c r="AM137">
        <v>107</v>
      </c>
      <c r="AN137">
        <v>26</v>
      </c>
      <c r="AO137" t="s">
        <v>74</v>
      </c>
      <c r="AP137">
        <v>2114</v>
      </c>
      <c r="AQ137">
        <v>-76.991767870166896</v>
      </c>
      <c r="AR137">
        <v>38.881483923516903</v>
      </c>
      <c r="AS137" t="b">
        <f t="shared" si="7"/>
        <v>1</v>
      </c>
    </row>
    <row r="138" spans="1:45">
      <c r="A138">
        <f t="shared" si="8"/>
        <v>137</v>
      </c>
      <c r="B138">
        <v>178826</v>
      </c>
      <c r="C138">
        <v>178826</v>
      </c>
      <c r="D138" t="s">
        <v>6675</v>
      </c>
      <c r="E138" t="s">
        <v>1122</v>
      </c>
      <c r="F138">
        <v>10188588</v>
      </c>
      <c r="G138" t="s">
        <v>115</v>
      </c>
      <c r="H138" t="s">
        <v>6676</v>
      </c>
      <c r="K138" t="s">
        <v>6677</v>
      </c>
      <c r="L138" t="s">
        <v>798</v>
      </c>
      <c r="M138" s="4">
        <v>0.33333333333333331</v>
      </c>
      <c r="N138" s="1">
        <v>0.66666666666666663</v>
      </c>
      <c r="O138" t="s">
        <v>149</v>
      </c>
      <c r="P138" t="s">
        <v>1396</v>
      </c>
      <c r="S138" t="s">
        <v>1125</v>
      </c>
      <c r="T138" t="s">
        <v>70</v>
      </c>
      <c r="U138" t="s">
        <v>798</v>
      </c>
      <c r="V138" t="s">
        <v>46</v>
      </c>
      <c r="W138" t="str">
        <f t="shared" si="6"/>
        <v xml:space="preserve"> WASHINGTON DC 20003</v>
      </c>
      <c r="X138" t="s">
        <v>47</v>
      </c>
      <c r="Y138" t="s">
        <v>6678</v>
      </c>
      <c r="Z138">
        <v>38.886187</v>
      </c>
      <c r="AA138">
        <v>-76.994024999999993</v>
      </c>
      <c r="AB138">
        <v>400518.38</v>
      </c>
      <c r="AC138">
        <v>135371.92000000001</v>
      </c>
      <c r="AD138">
        <v>20003</v>
      </c>
      <c r="AE138">
        <v>80625</v>
      </c>
      <c r="AF138">
        <v>52757</v>
      </c>
      <c r="AG138">
        <v>52757</v>
      </c>
      <c r="AH138">
        <v>6</v>
      </c>
      <c r="AI138">
        <v>6</v>
      </c>
      <c r="AJ138" t="s">
        <v>14249</v>
      </c>
      <c r="AK138" t="s">
        <v>3045</v>
      </c>
      <c r="AL138" t="s">
        <v>63</v>
      </c>
      <c r="AM138">
        <v>107</v>
      </c>
      <c r="AN138">
        <v>26</v>
      </c>
      <c r="AO138" t="s">
        <v>51</v>
      </c>
      <c r="AP138">
        <v>2701</v>
      </c>
      <c r="AQ138">
        <v>-76.994027453206201</v>
      </c>
      <c r="AR138">
        <v>38.886194365769903</v>
      </c>
      <c r="AS138" t="b">
        <f t="shared" si="7"/>
        <v>0</v>
      </c>
    </row>
    <row r="139" spans="1:45">
      <c r="A139">
        <f t="shared" si="8"/>
        <v>138</v>
      </c>
      <c r="B139">
        <v>179011</v>
      </c>
      <c r="C139">
        <v>179011</v>
      </c>
      <c r="D139" t="s">
        <v>6709</v>
      </c>
      <c r="E139" t="s">
        <v>6710</v>
      </c>
      <c r="F139">
        <v>10188886</v>
      </c>
      <c r="G139" t="s">
        <v>160</v>
      </c>
      <c r="K139" t="s">
        <v>6711</v>
      </c>
      <c r="L139" t="s">
        <v>798</v>
      </c>
      <c r="M139" s="4">
        <v>0.29166666666666669</v>
      </c>
      <c r="N139" s="1">
        <v>0.70833333333333337</v>
      </c>
      <c r="O139" t="s">
        <v>149</v>
      </c>
      <c r="P139" t="s">
        <v>149</v>
      </c>
      <c r="Q139" t="s">
        <v>6712</v>
      </c>
      <c r="R139" t="s">
        <v>6713</v>
      </c>
      <c r="S139" t="s">
        <v>6712</v>
      </c>
      <c r="T139" t="s">
        <v>70</v>
      </c>
      <c r="U139" t="s">
        <v>798</v>
      </c>
      <c r="V139" t="s">
        <v>46</v>
      </c>
      <c r="W139" t="str">
        <f t="shared" si="6"/>
        <v>1763 Church Street, Unit B WASHINGTON DC 20036</v>
      </c>
      <c r="X139" t="s">
        <v>47</v>
      </c>
      <c r="Y139" t="s">
        <v>6714</v>
      </c>
      <c r="Z139">
        <v>38.910527999999999</v>
      </c>
      <c r="AA139">
        <v>-77.040454999999994</v>
      </c>
      <c r="AB139">
        <v>396491.28</v>
      </c>
      <c r="AC139">
        <v>138074.78</v>
      </c>
      <c r="AD139">
        <v>20036</v>
      </c>
      <c r="AE139">
        <v>225912</v>
      </c>
      <c r="AF139">
        <v>68942</v>
      </c>
      <c r="AG139">
        <v>68942</v>
      </c>
      <c r="AH139">
        <v>2</v>
      </c>
      <c r="AI139">
        <v>2</v>
      </c>
      <c r="AJ139" t="s">
        <v>14249</v>
      </c>
      <c r="AK139" t="s">
        <v>380</v>
      </c>
      <c r="AL139" t="s">
        <v>50</v>
      </c>
      <c r="AM139">
        <v>208</v>
      </c>
      <c r="AN139">
        <v>6</v>
      </c>
      <c r="AO139" t="s">
        <v>51</v>
      </c>
      <c r="AP139">
        <v>2243</v>
      </c>
      <c r="AQ139">
        <v>-77.040457469540797</v>
      </c>
      <c r="AR139">
        <v>38.9105358568737</v>
      </c>
      <c r="AS139" t="b">
        <f t="shared" si="7"/>
        <v>0</v>
      </c>
    </row>
    <row r="140" spans="1:45">
      <c r="A140">
        <f t="shared" si="8"/>
        <v>139</v>
      </c>
      <c r="B140">
        <v>179032</v>
      </c>
      <c r="C140">
        <v>179032</v>
      </c>
      <c r="D140" t="s">
        <v>6717</v>
      </c>
      <c r="E140" t="s">
        <v>6718</v>
      </c>
      <c r="F140">
        <v>10188919</v>
      </c>
      <c r="G140" t="s">
        <v>201</v>
      </c>
      <c r="K140" t="s">
        <v>6719</v>
      </c>
      <c r="L140" t="s">
        <v>798</v>
      </c>
      <c r="M140" s="4">
        <v>0.29166666666666669</v>
      </c>
      <c r="N140" s="1">
        <v>0.70833333333333337</v>
      </c>
      <c r="O140" t="s">
        <v>147</v>
      </c>
      <c r="P140" t="s">
        <v>147</v>
      </c>
      <c r="S140" t="s">
        <v>6718</v>
      </c>
      <c r="T140" t="s">
        <v>70</v>
      </c>
      <c r="U140" t="s">
        <v>798</v>
      </c>
      <c r="V140" t="s">
        <v>46</v>
      </c>
      <c r="W140" t="str">
        <f t="shared" si="6"/>
        <v xml:space="preserve"> WASHINGTON DC 20003</v>
      </c>
      <c r="X140" t="s">
        <v>47</v>
      </c>
      <c r="Y140" t="s">
        <v>6720</v>
      </c>
      <c r="Z140">
        <v>38.887787000000003</v>
      </c>
      <c r="AA140">
        <v>-76.997457999999995</v>
      </c>
      <c r="AB140">
        <v>400220.53</v>
      </c>
      <c r="AC140">
        <v>135549.57999999999</v>
      </c>
      <c r="AD140">
        <v>20003</v>
      </c>
      <c r="AE140">
        <v>2753</v>
      </c>
      <c r="AF140">
        <v>2482</v>
      </c>
      <c r="AG140">
        <v>2482</v>
      </c>
      <c r="AH140">
        <v>6</v>
      </c>
      <c r="AI140">
        <v>6</v>
      </c>
      <c r="AJ140" t="s">
        <v>14249</v>
      </c>
      <c r="AK140" t="s">
        <v>2556</v>
      </c>
      <c r="AL140" t="s">
        <v>63</v>
      </c>
      <c r="AM140">
        <v>107</v>
      </c>
      <c r="AN140">
        <v>26</v>
      </c>
      <c r="AO140" t="s">
        <v>51</v>
      </c>
      <c r="AP140">
        <v>2136</v>
      </c>
      <c r="AQ140">
        <v>-76.997460404816593</v>
      </c>
      <c r="AR140">
        <v>38.887794919778003</v>
      </c>
      <c r="AS140" t="b">
        <f t="shared" si="7"/>
        <v>1</v>
      </c>
    </row>
    <row r="141" spans="1:45">
      <c r="A141">
        <f t="shared" si="8"/>
        <v>140</v>
      </c>
      <c r="B141">
        <v>178696</v>
      </c>
      <c r="C141">
        <v>178696</v>
      </c>
      <c r="D141" t="s">
        <v>10218</v>
      </c>
      <c r="E141" t="s">
        <v>10219</v>
      </c>
      <c r="F141">
        <v>10188763</v>
      </c>
      <c r="G141" t="s">
        <v>201</v>
      </c>
      <c r="M141" s="4">
        <v>0.33333333333333331</v>
      </c>
      <c r="N141" s="1">
        <v>0.70833333333333337</v>
      </c>
      <c r="O141" t="s">
        <v>117</v>
      </c>
      <c r="P141" t="s">
        <v>117</v>
      </c>
      <c r="S141" t="s">
        <v>10219</v>
      </c>
      <c r="T141" t="s">
        <v>44</v>
      </c>
      <c r="U141" t="s">
        <v>798</v>
      </c>
      <c r="V141" t="s">
        <v>46</v>
      </c>
      <c r="W141" t="str">
        <f t="shared" si="6"/>
        <v xml:space="preserve"> WASHINGTON DC 20001</v>
      </c>
      <c r="X141" t="s">
        <v>47</v>
      </c>
      <c r="Y141" t="s">
        <v>10220</v>
      </c>
      <c r="Z141">
        <v>38.918266000000003</v>
      </c>
      <c r="AA141">
        <v>-77.014388999999994</v>
      </c>
      <c r="AB141">
        <v>398752.15</v>
      </c>
      <c r="AC141">
        <v>138933.04</v>
      </c>
      <c r="AD141">
        <v>20001</v>
      </c>
      <c r="AE141">
        <v>227853</v>
      </c>
      <c r="AF141">
        <v>70851</v>
      </c>
      <c r="AG141">
        <v>70851</v>
      </c>
      <c r="AH141">
        <v>5</v>
      </c>
      <c r="AI141">
        <v>5</v>
      </c>
      <c r="AJ141" t="s">
        <v>14247</v>
      </c>
      <c r="AK141" t="s">
        <v>6096</v>
      </c>
      <c r="AL141" t="s">
        <v>410</v>
      </c>
      <c r="AM141">
        <v>501</v>
      </c>
      <c r="AN141">
        <v>21</v>
      </c>
      <c r="AO141" t="s">
        <v>51</v>
      </c>
      <c r="AP141">
        <v>645</v>
      </c>
      <c r="AQ141">
        <v>-77.014391429061405</v>
      </c>
      <c r="AR141">
        <v>38.918273470631199</v>
      </c>
      <c r="AS141" t="b">
        <f t="shared" si="7"/>
        <v>1</v>
      </c>
    </row>
    <row r="142" spans="1:45">
      <c r="A142">
        <f t="shared" si="8"/>
        <v>141</v>
      </c>
      <c r="B142">
        <v>178701</v>
      </c>
      <c r="C142">
        <v>178701</v>
      </c>
      <c r="D142" t="s">
        <v>10221</v>
      </c>
      <c r="E142" t="s">
        <v>10222</v>
      </c>
      <c r="F142">
        <v>10188770</v>
      </c>
      <c r="G142" t="s">
        <v>201</v>
      </c>
      <c r="K142" t="s">
        <v>10223</v>
      </c>
      <c r="L142" t="s">
        <v>798</v>
      </c>
      <c r="M142" s="4">
        <v>0.29166666666666669</v>
      </c>
      <c r="N142" s="1">
        <v>0.79166666666666663</v>
      </c>
      <c r="O142" t="s">
        <v>147</v>
      </c>
      <c r="P142" t="s">
        <v>149</v>
      </c>
      <c r="Q142" t="s">
        <v>10222</v>
      </c>
      <c r="R142" t="s">
        <v>10224</v>
      </c>
      <c r="S142" t="s">
        <v>10222</v>
      </c>
      <c r="T142" t="s">
        <v>70</v>
      </c>
      <c r="U142" t="s">
        <v>798</v>
      </c>
      <c r="V142" t="s">
        <v>46</v>
      </c>
      <c r="W142" t="str">
        <f t="shared" si="6"/>
        <v>300 3rd St NE WASHINGTON DC 20003</v>
      </c>
      <c r="X142" t="s">
        <v>47</v>
      </c>
      <c r="Y142" t="s">
        <v>10225</v>
      </c>
      <c r="Z142">
        <v>38.886203000000002</v>
      </c>
      <c r="AA142">
        <v>-76.993500999999995</v>
      </c>
      <c r="AB142">
        <v>400563.87</v>
      </c>
      <c r="AC142">
        <v>135373.66</v>
      </c>
      <c r="AD142">
        <v>20003</v>
      </c>
      <c r="AE142">
        <v>46682</v>
      </c>
      <c r="AF142">
        <v>24774</v>
      </c>
      <c r="AG142">
        <v>24774</v>
      </c>
      <c r="AH142">
        <v>6</v>
      </c>
      <c r="AI142">
        <v>6</v>
      </c>
      <c r="AJ142" t="s">
        <v>14249</v>
      </c>
      <c r="AK142" t="s">
        <v>3045</v>
      </c>
      <c r="AL142" t="s">
        <v>63</v>
      </c>
      <c r="AM142">
        <v>107</v>
      </c>
      <c r="AN142">
        <v>26</v>
      </c>
      <c r="AO142" t="s">
        <v>51</v>
      </c>
      <c r="AP142">
        <v>123</v>
      </c>
      <c r="AQ142">
        <v>-76.993503135655004</v>
      </c>
      <c r="AR142">
        <v>38.8862100123769</v>
      </c>
      <c r="AS142" t="b">
        <f t="shared" si="7"/>
        <v>1</v>
      </c>
    </row>
    <row r="143" spans="1:45">
      <c r="A143">
        <f t="shared" si="8"/>
        <v>142</v>
      </c>
      <c r="B143">
        <v>178744</v>
      </c>
      <c r="C143">
        <v>178744</v>
      </c>
      <c r="D143" t="s">
        <v>10230</v>
      </c>
      <c r="E143" t="s">
        <v>10231</v>
      </c>
      <c r="F143">
        <v>10188823</v>
      </c>
      <c r="G143" t="s">
        <v>201</v>
      </c>
      <c r="M143" s="4">
        <v>0.29166666666666669</v>
      </c>
      <c r="N143" s="1">
        <v>0.70833333333333337</v>
      </c>
      <c r="O143" t="s">
        <v>147</v>
      </c>
      <c r="P143" t="s">
        <v>149</v>
      </c>
      <c r="S143" t="s">
        <v>10231</v>
      </c>
      <c r="T143" t="s">
        <v>44</v>
      </c>
      <c r="U143" t="s">
        <v>798</v>
      </c>
      <c r="V143" t="s">
        <v>46</v>
      </c>
      <c r="W143" t="str">
        <f t="shared" si="6"/>
        <v xml:space="preserve"> WASHINGTON DC 20009</v>
      </c>
      <c r="X143" t="s">
        <v>47</v>
      </c>
      <c r="Y143" t="s">
        <v>10232</v>
      </c>
      <c r="Z143">
        <v>38.916203000000003</v>
      </c>
      <c r="AA143">
        <v>-77.043200999999996</v>
      </c>
      <c r="AB143">
        <v>396253.41</v>
      </c>
      <c r="AC143">
        <v>138704.81</v>
      </c>
      <c r="AD143">
        <v>20009</v>
      </c>
      <c r="AE143">
        <v>235560</v>
      </c>
      <c r="AF143">
        <v>78894</v>
      </c>
      <c r="AG143">
        <v>78894</v>
      </c>
      <c r="AH143">
        <v>1</v>
      </c>
      <c r="AI143">
        <v>1</v>
      </c>
      <c r="AJ143" t="s">
        <v>14247</v>
      </c>
      <c r="AK143" t="s">
        <v>319</v>
      </c>
      <c r="AL143" t="s">
        <v>88</v>
      </c>
      <c r="AM143">
        <v>303</v>
      </c>
      <c r="AN143">
        <v>1</v>
      </c>
      <c r="AO143" t="s">
        <v>51</v>
      </c>
      <c r="AP143">
        <v>853</v>
      </c>
      <c r="AQ143">
        <v>-77.043203524130107</v>
      </c>
      <c r="AR143">
        <v>38.916210397827697</v>
      </c>
      <c r="AS143" t="b">
        <f t="shared" si="7"/>
        <v>1</v>
      </c>
    </row>
    <row r="144" spans="1:45">
      <c r="A144">
        <f t="shared" si="8"/>
        <v>143</v>
      </c>
      <c r="B144">
        <v>179000</v>
      </c>
      <c r="C144">
        <v>179000</v>
      </c>
      <c r="D144" t="s">
        <v>10240</v>
      </c>
      <c r="E144" t="s">
        <v>10241</v>
      </c>
      <c r="F144">
        <v>10188874</v>
      </c>
      <c r="G144" t="s">
        <v>201</v>
      </c>
      <c r="K144" t="s">
        <v>10242</v>
      </c>
      <c r="L144" t="s">
        <v>798</v>
      </c>
      <c r="M144" s="4">
        <v>0.29166666666666669</v>
      </c>
      <c r="N144" s="1">
        <v>0.79166666666666663</v>
      </c>
      <c r="O144" t="s">
        <v>387</v>
      </c>
      <c r="P144" t="s">
        <v>387</v>
      </c>
      <c r="Q144" t="s">
        <v>10241</v>
      </c>
      <c r="R144" t="s">
        <v>10243</v>
      </c>
      <c r="S144" t="s">
        <v>10241</v>
      </c>
      <c r="T144" t="s">
        <v>70</v>
      </c>
      <c r="U144" t="s">
        <v>798</v>
      </c>
      <c r="V144" t="s">
        <v>46</v>
      </c>
      <c r="W144" t="str">
        <f t="shared" si="6"/>
        <v>433 6TH ST NE WASHINGTON DC 20002</v>
      </c>
      <c r="X144" t="s">
        <v>47</v>
      </c>
      <c r="Y144" t="s">
        <v>10244</v>
      </c>
      <c r="Z144">
        <v>38.895947999999997</v>
      </c>
      <c r="AA144">
        <v>-76.998214000000004</v>
      </c>
      <c r="AB144">
        <v>400154.93</v>
      </c>
      <c r="AC144">
        <v>136455.43</v>
      </c>
      <c r="AD144">
        <v>20002</v>
      </c>
      <c r="AE144">
        <v>23147</v>
      </c>
      <c r="AF144">
        <v>12476</v>
      </c>
      <c r="AG144">
        <v>12476</v>
      </c>
      <c r="AH144">
        <v>6</v>
      </c>
      <c r="AI144">
        <v>6</v>
      </c>
      <c r="AJ144" t="s">
        <v>14247</v>
      </c>
      <c r="AK144" t="s">
        <v>1593</v>
      </c>
      <c r="AL144" t="s">
        <v>63</v>
      </c>
      <c r="AM144">
        <v>104</v>
      </c>
      <c r="AN144">
        <v>25</v>
      </c>
      <c r="AO144" t="s">
        <v>51</v>
      </c>
      <c r="AP144">
        <v>66</v>
      </c>
      <c r="AQ144">
        <v>-76.998216321280694</v>
      </c>
      <c r="AR144">
        <v>38.895955168712803</v>
      </c>
      <c r="AS144" t="b">
        <f t="shared" si="7"/>
        <v>1</v>
      </c>
    </row>
    <row r="145" spans="1:45">
      <c r="A145">
        <f t="shared" si="8"/>
        <v>144</v>
      </c>
      <c r="B145">
        <v>178860</v>
      </c>
      <c r="C145">
        <v>178860</v>
      </c>
      <c r="D145" t="s">
        <v>14206</v>
      </c>
      <c r="E145" t="s">
        <v>1263</v>
      </c>
      <c r="F145">
        <v>10188661</v>
      </c>
      <c r="G145" t="s">
        <v>115</v>
      </c>
      <c r="J145">
        <v>105851</v>
      </c>
      <c r="M145" s="4">
        <v>0.39583333333333331</v>
      </c>
      <c r="N145" s="1">
        <v>0.64583333333333337</v>
      </c>
      <c r="O145" t="s">
        <v>147</v>
      </c>
      <c r="P145" t="s">
        <v>55</v>
      </c>
      <c r="Q145" t="s">
        <v>1266</v>
      </c>
      <c r="R145" t="s">
        <v>1267</v>
      </c>
      <c r="S145" t="s">
        <v>1268</v>
      </c>
      <c r="T145" t="s">
        <v>58</v>
      </c>
      <c r="U145" t="s">
        <v>798</v>
      </c>
      <c r="V145" t="s">
        <v>46</v>
      </c>
      <c r="W145" t="str">
        <f t="shared" si="6"/>
        <v xml:space="preserve">5000 Overlook Avenue, SW WASHINGTON DC </v>
      </c>
      <c r="X145" t="s">
        <v>47</v>
      </c>
      <c r="Y145" t="s">
        <v>14207</v>
      </c>
      <c r="Z145">
        <v>38.940739999999998</v>
      </c>
      <c r="AA145">
        <v>-77.003681999999998</v>
      </c>
      <c r="AB145">
        <v>399680.75</v>
      </c>
      <c r="AC145">
        <v>141427.78</v>
      </c>
      <c r="AE145">
        <v>0</v>
      </c>
      <c r="AF145">
        <v>477386</v>
      </c>
      <c r="AG145">
        <v>410715</v>
      </c>
      <c r="AH145">
        <v>5</v>
      </c>
      <c r="AI145">
        <v>5</v>
      </c>
      <c r="AJ145" t="s">
        <v>14247</v>
      </c>
      <c r="AK145" t="s">
        <v>409</v>
      </c>
      <c r="AL145" t="s">
        <v>188</v>
      </c>
      <c r="AM145">
        <v>405</v>
      </c>
      <c r="AN145">
        <v>19</v>
      </c>
      <c r="AO145" t="s">
        <v>51</v>
      </c>
      <c r="AP145">
        <v>4001</v>
      </c>
      <c r="AQ145">
        <v>-77.003684765844895</v>
      </c>
      <c r="AR145">
        <v>38.940747693793</v>
      </c>
      <c r="AS145" t="b">
        <f t="shared" si="7"/>
        <v>0</v>
      </c>
    </row>
    <row r="146" spans="1:45">
      <c r="A146">
        <f t="shared" si="8"/>
        <v>145</v>
      </c>
      <c r="B146">
        <v>178059</v>
      </c>
      <c r="C146">
        <v>178059</v>
      </c>
      <c r="D146" t="s">
        <v>336</v>
      </c>
      <c r="E146" t="s">
        <v>159</v>
      </c>
      <c r="F146">
        <v>10181733</v>
      </c>
      <c r="G146" t="s">
        <v>160</v>
      </c>
      <c r="K146" t="s">
        <v>337</v>
      </c>
      <c r="L146" t="s">
        <v>285</v>
      </c>
      <c r="M146" s="4">
        <v>0.66666666666666663</v>
      </c>
      <c r="N146" s="1">
        <v>0.99930555555555556</v>
      </c>
      <c r="O146" t="s">
        <v>138</v>
      </c>
      <c r="P146" t="s">
        <v>138</v>
      </c>
      <c r="Q146" t="s">
        <v>159</v>
      </c>
      <c r="R146" t="s">
        <v>164</v>
      </c>
      <c r="S146" t="s">
        <v>159</v>
      </c>
      <c r="T146" t="s">
        <v>70</v>
      </c>
      <c r="U146" t="s">
        <v>285</v>
      </c>
      <c r="V146" t="s">
        <v>46</v>
      </c>
      <c r="W146" t="str">
        <f t="shared" si="6"/>
        <v xml:space="preserve">1233 20th Street NW WASHINGTON DC </v>
      </c>
      <c r="X146" t="s">
        <v>47</v>
      </c>
      <c r="Y146" t="s">
        <v>338</v>
      </c>
      <c r="Z146">
        <v>38.909643000000003</v>
      </c>
      <c r="AA146">
        <v>-77.035539999999997</v>
      </c>
      <c r="AB146">
        <v>396917.52214000002</v>
      </c>
      <c r="AC146">
        <v>137976.35177000001</v>
      </c>
      <c r="AE146">
        <v>0</v>
      </c>
      <c r="AF146">
        <v>457141</v>
      </c>
      <c r="AG146">
        <v>393163</v>
      </c>
      <c r="AH146">
        <v>2</v>
      </c>
      <c r="AI146">
        <v>2</v>
      </c>
      <c r="AJ146" t="s">
        <v>14249</v>
      </c>
      <c r="AK146" t="s">
        <v>90</v>
      </c>
      <c r="AL146" t="s">
        <v>50</v>
      </c>
      <c r="AM146">
        <v>208</v>
      </c>
      <c r="AN146">
        <v>6</v>
      </c>
      <c r="AO146" t="s">
        <v>51</v>
      </c>
      <c r="AP146">
        <v>3613</v>
      </c>
      <c r="AQ146">
        <v>-77.035542499596104</v>
      </c>
      <c r="AR146">
        <v>38.909650780033097</v>
      </c>
      <c r="AS146" t="b">
        <f t="shared" si="7"/>
        <v>1</v>
      </c>
    </row>
    <row r="147" spans="1:45">
      <c r="A147">
        <f t="shared" si="8"/>
        <v>146</v>
      </c>
      <c r="B147">
        <v>178468</v>
      </c>
      <c r="C147">
        <v>178468</v>
      </c>
      <c r="D147" t="s">
        <v>517</v>
      </c>
      <c r="E147" t="s">
        <v>518</v>
      </c>
      <c r="F147">
        <v>10187470</v>
      </c>
      <c r="G147" t="s">
        <v>519</v>
      </c>
      <c r="M147" s="4">
        <v>0.29166666666666669</v>
      </c>
      <c r="N147" s="1">
        <v>0.70833333333333337</v>
      </c>
      <c r="O147" t="s">
        <v>125</v>
      </c>
      <c r="P147" t="s">
        <v>117</v>
      </c>
      <c r="Q147" t="s">
        <v>520</v>
      </c>
      <c r="R147" t="s">
        <v>521</v>
      </c>
      <c r="S147" t="s">
        <v>520</v>
      </c>
      <c r="T147" t="s">
        <v>44</v>
      </c>
      <c r="U147" t="s">
        <v>285</v>
      </c>
      <c r="V147" t="s">
        <v>46</v>
      </c>
      <c r="W147" t="str">
        <f t="shared" si="6"/>
        <v>1637 N Warson rd WASHINGTON DC 20036</v>
      </c>
      <c r="X147" t="s">
        <v>47</v>
      </c>
      <c r="Y147" t="s">
        <v>522</v>
      </c>
      <c r="Z147">
        <v>38.907459000000003</v>
      </c>
      <c r="AA147">
        <v>-77.043976000000001</v>
      </c>
      <c r="AB147">
        <v>396185.71</v>
      </c>
      <c r="AC147">
        <v>137734.21</v>
      </c>
      <c r="AD147">
        <v>20036</v>
      </c>
      <c r="AE147">
        <v>243287</v>
      </c>
      <c r="AF147">
        <v>86218</v>
      </c>
      <c r="AG147">
        <v>86218</v>
      </c>
      <c r="AH147">
        <v>2</v>
      </c>
      <c r="AI147">
        <v>2</v>
      </c>
      <c r="AJ147" t="s">
        <v>14249</v>
      </c>
      <c r="AK147" t="s">
        <v>523</v>
      </c>
      <c r="AL147" t="s">
        <v>50</v>
      </c>
      <c r="AM147">
        <v>208</v>
      </c>
      <c r="AN147">
        <v>6</v>
      </c>
      <c r="AO147" t="s">
        <v>524</v>
      </c>
      <c r="AP147">
        <v>1124</v>
      </c>
      <c r="AQ147">
        <v>-77.043978768275494</v>
      </c>
      <c r="AR147">
        <v>38.907466611828802</v>
      </c>
      <c r="AS147" t="b">
        <f t="shared" si="7"/>
        <v>0</v>
      </c>
    </row>
    <row r="148" spans="1:45">
      <c r="A148">
        <f t="shared" si="8"/>
        <v>147</v>
      </c>
      <c r="B148">
        <v>178757</v>
      </c>
      <c r="C148">
        <v>178757</v>
      </c>
      <c r="D148" t="s">
        <v>660</v>
      </c>
      <c r="E148" t="s">
        <v>661</v>
      </c>
      <c r="F148">
        <v>10188451</v>
      </c>
      <c r="G148" t="s">
        <v>160</v>
      </c>
      <c r="M148" s="4">
        <v>0.27083333333333331</v>
      </c>
      <c r="N148" s="1">
        <v>0</v>
      </c>
      <c r="O148" t="s">
        <v>291</v>
      </c>
      <c r="P148" t="s">
        <v>292</v>
      </c>
      <c r="Q148" t="s">
        <v>662</v>
      </c>
      <c r="R148" t="s">
        <v>663</v>
      </c>
      <c r="S148" t="s">
        <v>662</v>
      </c>
      <c r="T148" t="s">
        <v>44</v>
      </c>
      <c r="U148" t="s">
        <v>285</v>
      </c>
      <c r="V148" t="s">
        <v>46</v>
      </c>
      <c r="W148" t="str">
        <f t="shared" si="6"/>
        <v>10020 B Colesville Road WASHINGTON DC 20004</v>
      </c>
      <c r="X148" t="s">
        <v>47</v>
      </c>
      <c r="Y148" t="s">
        <v>664</v>
      </c>
      <c r="Z148">
        <v>38.892499999999998</v>
      </c>
      <c r="AA148">
        <v>-77.030028000000001</v>
      </c>
      <c r="AB148">
        <v>397395</v>
      </c>
      <c r="AC148">
        <v>136073.10999999999</v>
      </c>
      <c r="AD148">
        <v>20004</v>
      </c>
      <c r="AE148">
        <v>293199</v>
      </c>
      <c r="AF148">
        <v>130486</v>
      </c>
      <c r="AG148">
        <v>130486</v>
      </c>
      <c r="AH148">
        <v>2</v>
      </c>
      <c r="AI148">
        <v>2</v>
      </c>
      <c r="AJ148" t="s">
        <v>14248</v>
      </c>
      <c r="AK148" t="s">
        <v>171</v>
      </c>
      <c r="AL148" t="s">
        <v>63</v>
      </c>
      <c r="AM148">
        <v>101</v>
      </c>
      <c r="AN148" t="s">
        <v>51</v>
      </c>
      <c r="AO148" t="s">
        <v>64</v>
      </c>
      <c r="AP148">
        <v>1545</v>
      </c>
      <c r="AQ148">
        <v>-77.030030078018697</v>
      </c>
      <c r="AR148">
        <v>38.892507241830799</v>
      </c>
      <c r="AS148" t="b">
        <f t="shared" si="7"/>
        <v>1</v>
      </c>
    </row>
    <row r="149" spans="1:45">
      <c r="A149">
        <f t="shared" si="8"/>
        <v>148</v>
      </c>
      <c r="B149">
        <v>178761</v>
      </c>
      <c r="C149">
        <v>178761</v>
      </c>
      <c r="D149" t="s">
        <v>679</v>
      </c>
      <c r="E149" t="s">
        <v>661</v>
      </c>
      <c r="F149">
        <v>10188459</v>
      </c>
      <c r="G149" t="s">
        <v>160</v>
      </c>
      <c r="M149" s="4">
        <v>0.70833333333333337</v>
      </c>
      <c r="N149" s="1">
        <v>4.1666666666666664E-2</v>
      </c>
      <c r="O149" t="s">
        <v>680</v>
      </c>
      <c r="P149" t="s">
        <v>278</v>
      </c>
      <c r="Q149" t="s">
        <v>662</v>
      </c>
      <c r="R149" t="s">
        <v>663</v>
      </c>
      <c r="S149" t="s">
        <v>662</v>
      </c>
      <c r="T149" t="s">
        <v>44</v>
      </c>
      <c r="U149" t="s">
        <v>285</v>
      </c>
      <c r="V149" t="s">
        <v>46</v>
      </c>
      <c r="W149" t="str">
        <f t="shared" si="6"/>
        <v>10020 B Colesville Road WASHINGTON DC 20004</v>
      </c>
      <c r="X149" t="s">
        <v>47</v>
      </c>
      <c r="Y149" t="s">
        <v>664</v>
      </c>
      <c r="Z149">
        <v>38.892499999999998</v>
      </c>
      <c r="AA149">
        <v>-77.030028000000001</v>
      </c>
      <c r="AB149">
        <v>397395</v>
      </c>
      <c r="AC149">
        <v>136073.10999999999</v>
      </c>
      <c r="AD149">
        <v>20004</v>
      </c>
      <c r="AE149">
        <v>293199</v>
      </c>
      <c r="AF149">
        <v>130486</v>
      </c>
      <c r="AG149">
        <v>130486</v>
      </c>
      <c r="AH149">
        <v>2</v>
      </c>
      <c r="AI149">
        <v>2</v>
      </c>
      <c r="AJ149" t="s">
        <v>14248</v>
      </c>
      <c r="AK149" t="s">
        <v>171</v>
      </c>
      <c r="AL149" t="s">
        <v>63</v>
      </c>
      <c r="AM149">
        <v>101</v>
      </c>
      <c r="AN149" t="s">
        <v>51</v>
      </c>
      <c r="AO149" t="s">
        <v>64</v>
      </c>
      <c r="AP149">
        <v>1547</v>
      </c>
      <c r="AQ149">
        <v>-77.030030078018697</v>
      </c>
      <c r="AR149">
        <v>38.892507241830799</v>
      </c>
      <c r="AS149" t="b">
        <f t="shared" si="7"/>
        <v>1</v>
      </c>
    </row>
    <row r="150" spans="1:45">
      <c r="A150">
        <f t="shared" si="8"/>
        <v>149</v>
      </c>
      <c r="B150">
        <v>178763</v>
      </c>
      <c r="C150">
        <v>178763</v>
      </c>
      <c r="D150" t="s">
        <v>686</v>
      </c>
      <c r="E150" t="s">
        <v>661</v>
      </c>
      <c r="F150">
        <v>10188461</v>
      </c>
      <c r="G150" t="s">
        <v>160</v>
      </c>
      <c r="M150" s="4">
        <v>0.79166666666666663</v>
      </c>
      <c r="N150" s="1">
        <v>0</v>
      </c>
      <c r="O150" t="s">
        <v>105</v>
      </c>
      <c r="P150" t="s">
        <v>687</v>
      </c>
      <c r="Q150" t="s">
        <v>662</v>
      </c>
      <c r="R150" t="s">
        <v>663</v>
      </c>
      <c r="S150" t="s">
        <v>662</v>
      </c>
      <c r="T150" t="s">
        <v>44</v>
      </c>
      <c r="U150" t="s">
        <v>285</v>
      </c>
      <c r="V150" t="s">
        <v>46</v>
      </c>
      <c r="W150" t="str">
        <f t="shared" si="6"/>
        <v>10020 B Colesville Road WASHINGTON DC 20004</v>
      </c>
      <c r="X150" t="s">
        <v>47</v>
      </c>
      <c r="Y150" t="s">
        <v>664</v>
      </c>
      <c r="Z150">
        <v>38.892499999999998</v>
      </c>
      <c r="AA150">
        <v>-77.030028000000001</v>
      </c>
      <c r="AB150">
        <v>397395</v>
      </c>
      <c r="AC150">
        <v>136073.10999999999</v>
      </c>
      <c r="AD150">
        <v>20004</v>
      </c>
      <c r="AE150">
        <v>293199</v>
      </c>
      <c r="AF150">
        <v>130486</v>
      </c>
      <c r="AG150">
        <v>130486</v>
      </c>
      <c r="AH150">
        <v>2</v>
      </c>
      <c r="AI150">
        <v>2</v>
      </c>
      <c r="AJ150" t="s">
        <v>14248</v>
      </c>
      <c r="AK150" t="s">
        <v>171</v>
      </c>
      <c r="AL150" t="s">
        <v>63</v>
      </c>
      <c r="AM150">
        <v>101</v>
      </c>
      <c r="AN150" t="s">
        <v>51</v>
      </c>
      <c r="AO150" t="s">
        <v>64</v>
      </c>
      <c r="AP150">
        <v>1548</v>
      </c>
      <c r="AQ150">
        <v>-77.030030078018697</v>
      </c>
      <c r="AR150">
        <v>38.892507241830799</v>
      </c>
      <c r="AS150" t="b">
        <f t="shared" si="7"/>
        <v>1</v>
      </c>
    </row>
    <row r="151" spans="1:45">
      <c r="A151">
        <f t="shared" si="8"/>
        <v>150</v>
      </c>
      <c r="B151">
        <v>178765</v>
      </c>
      <c r="C151">
        <v>178765</v>
      </c>
      <c r="D151" t="s">
        <v>692</v>
      </c>
      <c r="E151" t="s">
        <v>661</v>
      </c>
      <c r="F151">
        <v>10188468</v>
      </c>
      <c r="G151" t="s">
        <v>160</v>
      </c>
      <c r="M151" s="4">
        <v>0.66666666666666663</v>
      </c>
      <c r="N151" s="1">
        <v>0</v>
      </c>
      <c r="O151" t="s">
        <v>300</v>
      </c>
      <c r="P151" t="s">
        <v>673</v>
      </c>
      <c r="Q151" t="s">
        <v>662</v>
      </c>
      <c r="R151" t="s">
        <v>663</v>
      </c>
      <c r="S151" t="s">
        <v>662</v>
      </c>
      <c r="T151" t="s">
        <v>44</v>
      </c>
      <c r="U151" t="s">
        <v>285</v>
      </c>
      <c r="V151" t="s">
        <v>46</v>
      </c>
      <c r="W151" t="str">
        <f t="shared" si="6"/>
        <v>10020 B Colesville Road WASHINGTON DC 20001</v>
      </c>
      <c r="X151" t="s">
        <v>47</v>
      </c>
      <c r="Y151" t="s">
        <v>96</v>
      </c>
      <c r="Z151">
        <v>38.906668000000003</v>
      </c>
      <c r="AA151">
        <v>-77.024206000000007</v>
      </c>
      <c r="AB151">
        <v>397900.46</v>
      </c>
      <c r="AC151">
        <v>137645.73000000001</v>
      </c>
      <c r="AD151">
        <v>20001</v>
      </c>
      <c r="AE151">
        <v>243264</v>
      </c>
      <c r="AF151">
        <v>86195</v>
      </c>
      <c r="AG151">
        <v>86195</v>
      </c>
      <c r="AH151">
        <v>2</v>
      </c>
      <c r="AI151">
        <v>2</v>
      </c>
      <c r="AJ151" t="s">
        <v>14248</v>
      </c>
      <c r="AK151" t="s">
        <v>98</v>
      </c>
      <c r="AL151" t="s">
        <v>88</v>
      </c>
      <c r="AM151">
        <v>307</v>
      </c>
      <c r="AN151">
        <v>7</v>
      </c>
      <c r="AO151" t="s">
        <v>51</v>
      </c>
      <c r="AP151">
        <v>1119</v>
      </c>
      <c r="AQ151">
        <v>-77.024208456269704</v>
      </c>
      <c r="AR151">
        <v>38.906675322557803</v>
      </c>
      <c r="AS151" t="b">
        <f t="shared" si="7"/>
        <v>1</v>
      </c>
    </row>
    <row r="152" spans="1:45">
      <c r="A152">
        <f t="shared" si="8"/>
        <v>151</v>
      </c>
      <c r="B152">
        <v>178766</v>
      </c>
      <c r="C152">
        <v>178766</v>
      </c>
      <c r="D152" t="s">
        <v>697</v>
      </c>
      <c r="E152" t="s">
        <v>661</v>
      </c>
      <c r="F152">
        <v>10188469</v>
      </c>
      <c r="G152" t="s">
        <v>160</v>
      </c>
      <c r="M152" s="4">
        <v>0.75</v>
      </c>
      <c r="N152" s="1">
        <v>0</v>
      </c>
      <c r="O152" t="s">
        <v>695</v>
      </c>
      <c r="P152" t="s">
        <v>475</v>
      </c>
      <c r="Q152" t="s">
        <v>662</v>
      </c>
      <c r="R152" t="s">
        <v>663</v>
      </c>
      <c r="S152" t="s">
        <v>662</v>
      </c>
      <c r="T152" t="s">
        <v>44</v>
      </c>
      <c r="U152" t="s">
        <v>285</v>
      </c>
      <c r="V152" t="s">
        <v>46</v>
      </c>
      <c r="W152" t="str">
        <f t="shared" si="6"/>
        <v>10020 B Colesville Road WASHINGTON DC 20004</v>
      </c>
      <c r="X152" t="s">
        <v>47</v>
      </c>
      <c r="Y152" t="s">
        <v>664</v>
      </c>
      <c r="Z152">
        <v>38.892499999999998</v>
      </c>
      <c r="AA152">
        <v>-77.030028000000001</v>
      </c>
      <c r="AB152">
        <v>397395</v>
      </c>
      <c r="AC152">
        <v>136073.10999999999</v>
      </c>
      <c r="AD152">
        <v>20004</v>
      </c>
      <c r="AE152">
        <v>293199</v>
      </c>
      <c r="AF152">
        <v>130486</v>
      </c>
      <c r="AG152">
        <v>130486</v>
      </c>
      <c r="AH152">
        <v>2</v>
      </c>
      <c r="AI152">
        <v>2</v>
      </c>
      <c r="AJ152" t="s">
        <v>14248</v>
      </c>
      <c r="AK152" t="s">
        <v>171</v>
      </c>
      <c r="AL152" t="s">
        <v>63</v>
      </c>
      <c r="AM152">
        <v>101</v>
      </c>
      <c r="AN152" t="s">
        <v>51</v>
      </c>
      <c r="AO152" t="s">
        <v>64</v>
      </c>
      <c r="AP152">
        <v>1549</v>
      </c>
      <c r="AQ152">
        <v>-77.030030078018697</v>
      </c>
      <c r="AR152">
        <v>38.892507241830799</v>
      </c>
      <c r="AS152" t="b">
        <f t="shared" si="7"/>
        <v>1</v>
      </c>
    </row>
    <row r="153" spans="1:45">
      <c r="A153">
        <f t="shared" si="8"/>
        <v>152</v>
      </c>
      <c r="B153">
        <v>178041</v>
      </c>
      <c r="C153">
        <v>178041</v>
      </c>
      <c r="D153" t="s">
        <v>698</v>
      </c>
      <c r="E153" t="s">
        <v>159</v>
      </c>
      <c r="F153">
        <v>10180787</v>
      </c>
      <c r="G153" t="s">
        <v>160</v>
      </c>
      <c r="K153" t="s">
        <v>699</v>
      </c>
      <c r="L153" t="s">
        <v>285</v>
      </c>
      <c r="M153" s="4">
        <v>0.77083333333333337</v>
      </c>
      <c r="N153" s="1">
        <v>0.99930555555555556</v>
      </c>
      <c r="O153" t="s">
        <v>138</v>
      </c>
      <c r="P153" t="s">
        <v>138</v>
      </c>
      <c r="Q153" t="s">
        <v>159</v>
      </c>
      <c r="R153" t="s">
        <v>164</v>
      </c>
      <c r="S153" t="s">
        <v>159</v>
      </c>
      <c r="T153" t="s">
        <v>70</v>
      </c>
      <c r="U153" t="s">
        <v>285</v>
      </c>
      <c r="V153" t="s">
        <v>46</v>
      </c>
      <c r="W153" t="str">
        <f t="shared" si="6"/>
        <v xml:space="preserve">1233 20th Street NW WASHINGTON DC </v>
      </c>
      <c r="X153" t="s">
        <v>47</v>
      </c>
      <c r="Y153" t="s">
        <v>700</v>
      </c>
      <c r="Z153">
        <v>38.909168999999999</v>
      </c>
      <c r="AA153">
        <v>-77.036524999999997</v>
      </c>
      <c r="AB153">
        <v>396832.05689000001</v>
      </c>
      <c r="AC153">
        <v>137923.78205000001</v>
      </c>
      <c r="AE153">
        <v>0</v>
      </c>
      <c r="AF153">
        <v>455510</v>
      </c>
      <c r="AG153">
        <v>391538</v>
      </c>
      <c r="AH153">
        <v>2</v>
      </c>
      <c r="AI153">
        <v>2</v>
      </c>
      <c r="AJ153" t="s">
        <v>14249</v>
      </c>
      <c r="AK153" t="s">
        <v>90</v>
      </c>
      <c r="AL153" t="s">
        <v>50</v>
      </c>
      <c r="AM153">
        <v>208</v>
      </c>
      <c r="AN153">
        <v>6</v>
      </c>
      <c r="AO153" t="s">
        <v>51</v>
      </c>
      <c r="AP153">
        <v>3537</v>
      </c>
      <c r="AQ153">
        <v>-77.0365276503708</v>
      </c>
      <c r="AR153">
        <v>38.909176909969901</v>
      </c>
      <c r="AS153" t="b">
        <f t="shared" si="7"/>
        <v>1</v>
      </c>
    </row>
    <row r="154" spans="1:45">
      <c r="A154">
        <f t="shared" si="8"/>
        <v>153</v>
      </c>
      <c r="B154">
        <v>179094</v>
      </c>
      <c r="C154">
        <v>179094</v>
      </c>
      <c r="D154" t="s">
        <v>855</v>
      </c>
      <c r="E154" t="s">
        <v>856</v>
      </c>
      <c r="F154">
        <v>10188991</v>
      </c>
      <c r="G154" t="s">
        <v>201</v>
      </c>
      <c r="M154" s="4">
        <v>0.29166666666666669</v>
      </c>
      <c r="N154" s="1">
        <v>0.54166666666666663</v>
      </c>
      <c r="O154" t="s">
        <v>266</v>
      </c>
      <c r="P154" t="s">
        <v>266</v>
      </c>
      <c r="S154" t="s">
        <v>856</v>
      </c>
      <c r="T154" t="s">
        <v>44</v>
      </c>
      <c r="U154" t="s">
        <v>285</v>
      </c>
      <c r="V154" t="s">
        <v>46</v>
      </c>
      <c r="W154" t="str">
        <f t="shared" si="6"/>
        <v xml:space="preserve"> WASHINGTON DC 20009</v>
      </c>
      <c r="X154" t="s">
        <v>47</v>
      </c>
      <c r="Y154" t="s">
        <v>857</v>
      </c>
      <c r="Z154">
        <v>38.914673000000001</v>
      </c>
      <c r="AA154">
        <v>-77.038165000000006</v>
      </c>
      <c r="AB154">
        <v>396690.13</v>
      </c>
      <c r="AC154">
        <v>138534.79999999999</v>
      </c>
      <c r="AD154">
        <v>20009</v>
      </c>
      <c r="AE154">
        <v>241914</v>
      </c>
      <c r="AF154">
        <v>84663</v>
      </c>
      <c r="AG154">
        <v>84663</v>
      </c>
      <c r="AH154">
        <v>2</v>
      </c>
      <c r="AI154">
        <v>2</v>
      </c>
      <c r="AJ154" t="s">
        <v>14249</v>
      </c>
      <c r="AK154" t="s">
        <v>366</v>
      </c>
      <c r="AL154" t="s">
        <v>88</v>
      </c>
      <c r="AM154">
        <v>301</v>
      </c>
      <c r="AN154">
        <v>6</v>
      </c>
      <c r="AO154" t="s">
        <v>51</v>
      </c>
      <c r="AP154">
        <v>1868</v>
      </c>
      <c r="AQ154">
        <v>-77.038166967176906</v>
      </c>
      <c r="AR154">
        <v>38.914680644376702</v>
      </c>
      <c r="AS154" t="b">
        <f t="shared" si="7"/>
        <v>1</v>
      </c>
    </row>
    <row r="155" spans="1:45">
      <c r="A155">
        <f t="shared" si="8"/>
        <v>154</v>
      </c>
      <c r="B155">
        <v>178925</v>
      </c>
      <c r="C155">
        <v>178925</v>
      </c>
      <c r="D155" t="s">
        <v>887</v>
      </c>
      <c r="E155" t="s">
        <v>880</v>
      </c>
      <c r="F155">
        <v>10189069</v>
      </c>
      <c r="G155" t="s">
        <v>115</v>
      </c>
      <c r="J155">
        <v>108057</v>
      </c>
      <c r="M155" s="4">
        <v>0.29166666666666669</v>
      </c>
      <c r="N155" s="1">
        <v>0.70833333333333337</v>
      </c>
      <c r="O155" t="s">
        <v>166</v>
      </c>
      <c r="P155" t="s">
        <v>881</v>
      </c>
      <c r="Q155" t="s">
        <v>817</v>
      </c>
      <c r="R155" t="s">
        <v>818</v>
      </c>
      <c r="S155" t="s">
        <v>817</v>
      </c>
      <c r="T155" t="s">
        <v>58</v>
      </c>
      <c r="U155" t="s">
        <v>285</v>
      </c>
      <c r="W155" t="str">
        <f t="shared" si="6"/>
        <v xml:space="preserve">301 Bryant St NW   </v>
      </c>
      <c r="Z155">
        <v>0</v>
      </c>
      <c r="AA155">
        <v>0</v>
      </c>
      <c r="AB155">
        <v>0</v>
      </c>
      <c r="AC155">
        <v>0</v>
      </c>
      <c r="AE155">
        <v>-100</v>
      </c>
      <c r="AF155">
        <v>-100</v>
      </c>
      <c r="AG155">
        <v>348291</v>
      </c>
      <c r="AI155" t="s">
        <v>14250</v>
      </c>
      <c r="AJ155" t="s">
        <v>14251</v>
      </c>
      <c r="AK155" t="s">
        <v>51</v>
      </c>
      <c r="AN155" t="s">
        <v>51</v>
      </c>
      <c r="AO155" t="s">
        <v>51</v>
      </c>
      <c r="AP155">
        <v>1752</v>
      </c>
      <c r="AQ155">
        <v>-81.529192133279295</v>
      </c>
      <c r="AR155">
        <v>37.5772691877347</v>
      </c>
      <c r="AS155" t="b">
        <f t="shared" si="7"/>
        <v>0</v>
      </c>
    </row>
    <row r="156" spans="1:45">
      <c r="A156">
        <f t="shared" si="8"/>
        <v>155</v>
      </c>
      <c r="B156">
        <v>178290</v>
      </c>
      <c r="C156">
        <v>178290</v>
      </c>
      <c r="D156" t="s">
        <v>882</v>
      </c>
      <c r="E156" t="s">
        <v>883</v>
      </c>
      <c r="F156">
        <v>10186158</v>
      </c>
      <c r="G156" t="s">
        <v>54</v>
      </c>
      <c r="M156" s="4">
        <v>0.29166666666666669</v>
      </c>
      <c r="N156" s="1">
        <v>0.91666666666666663</v>
      </c>
      <c r="O156" t="s">
        <v>184</v>
      </c>
      <c r="P156" t="s">
        <v>885</v>
      </c>
      <c r="S156" t="s">
        <v>883</v>
      </c>
      <c r="T156" t="s">
        <v>44</v>
      </c>
      <c r="U156" t="s">
        <v>285</v>
      </c>
      <c r="V156" t="s">
        <v>46</v>
      </c>
      <c r="W156" t="str">
        <f t="shared" si="6"/>
        <v xml:space="preserve"> WASHINGTON DC </v>
      </c>
      <c r="X156" t="s">
        <v>47</v>
      </c>
      <c r="Y156" t="s">
        <v>888</v>
      </c>
      <c r="Z156">
        <v>38.890217999999997</v>
      </c>
      <c r="AA156">
        <v>-77.015195000000006</v>
      </c>
      <c r="AB156">
        <v>398681.77</v>
      </c>
      <c r="AC156">
        <v>135819.48000000001</v>
      </c>
      <c r="AE156">
        <v>0</v>
      </c>
      <c r="AF156">
        <v>476377</v>
      </c>
      <c r="AG156">
        <v>409801</v>
      </c>
      <c r="AH156">
        <v>2</v>
      </c>
      <c r="AI156">
        <v>2</v>
      </c>
      <c r="AJ156" t="s">
        <v>14247</v>
      </c>
      <c r="AK156" t="s">
        <v>62</v>
      </c>
      <c r="AL156" t="s">
        <v>63</v>
      </c>
      <c r="AM156">
        <v>101</v>
      </c>
      <c r="AN156" t="s">
        <v>51</v>
      </c>
      <c r="AO156" t="s">
        <v>51</v>
      </c>
      <c r="AP156">
        <v>3835</v>
      </c>
      <c r="AQ156">
        <v>-77.015197013662601</v>
      </c>
      <c r="AR156">
        <v>38.890225319668801</v>
      </c>
      <c r="AS156" t="b">
        <f t="shared" si="7"/>
        <v>1</v>
      </c>
    </row>
    <row r="157" spans="1:45">
      <c r="A157">
        <f t="shared" si="8"/>
        <v>156</v>
      </c>
      <c r="B157">
        <v>178943</v>
      </c>
      <c r="C157">
        <v>178943</v>
      </c>
      <c r="D157" t="s">
        <v>896</v>
      </c>
      <c r="E157" t="s">
        <v>897</v>
      </c>
      <c r="F157">
        <v>10189088</v>
      </c>
      <c r="G157" t="s">
        <v>128</v>
      </c>
      <c r="I157" t="s">
        <v>898</v>
      </c>
      <c r="M157" s="4">
        <v>0.29166666666666669</v>
      </c>
      <c r="N157" s="1">
        <v>0.70833333333333337</v>
      </c>
      <c r="O157" t="s">
        <v>899</v>
      </c>
      <c r="P157" t="s">
        <v>900</v>
      </c>
      <c r="S157" t="s">
        <v>901</v>
      </c>
      <c r="T157" t="s">
        <v>121</v>
      </c>
      <c r="U157" t="s">
        <v>285</v>
      </c>
      <c r="V157" t="s">
        <v>46</v>
      </c>
      <c r="W157" t="str">
        <f t="shared" si="6"/>
        <v xml:space="preserve"> WASHINGTON DC 20431</v>
      </c>
      <c r="X157" t="s">
        <v>47</v>
      </c>
      <c r="Y157" t="s">
        <v>902</v>
      </c>
      <c r="Z157">
        <v>38.899005000000002</v>
      </c>
      <c r="AA157">
        <v>-77.043930000000003</v>
      </c>
      <c r="AB157">
        <v>396189.31</v>
      </c>
      <c r="AC157">
        <v>136795.68</v>
      </c>
      <c r="AD157">
        <v>20431</v>
      </c>
      <c r="AE157">
        <v>241084</v>
      </c>
      <c r="AF157">
        <v>84031</v>
      </c>
      <c r="AG157">
        <v>84031</v>
      </c>
      <c r="AH157">
        <v>2</v>
      </c>
      <c r="AI157">
        <v>2</v>
      </c>
      <c r="AJ157" t="s">
        <v>14244</v>
      </c>
      <c r="AK157" t="s">
        <v>903</v>
      </c>
      <c r="AL157" t="s">
        <v>50</v>
      </c>
      <c r="AM157">
        <v>207</v>
      </c>
      <c r="AN157">
        <v>5</v>
      </c>
      <c r="AO157" t="s">
        <v>51</v>
      </c>
      <c r="AP157">
        <v>1072</v>
      </c>
      <c r="AQ157">
        <v>-77.043932054795803</v>
      </c>
      <c r="AR157">
        <v>38.899012016965798</v>
      </c>
      <c r="AS157" t="b">
        <f t="shared" si="7"/>
        <v>0</v>
      </c>
    </row>
    <row r="158" spans="1:45">
      <c r="A158">
        <f t="shared" si="8"/>
        <v>157</v>
      </c>
      <c r="B158">
        <v>176651</v>
      </c>
      <c r="C158">
        <v>176651</v>
      </c>
      <c r="D158" t="s">
        <v>999</v>
      </c>
      <c r="E158" t="s">
        <v>1000</v>
      </c>
      <c r="F158">
        <v>10187055</v>
      </c>
      <c r="G158" t="s">
        <v>160</v>
      </c>
      <c r="M158" s="4">
        <v>0.54166666666666663</v>
      </c>
      <c r="N158" s="1">
        <v>0.95833333333333337</v>
      </c>
      <c r="O158" t="s">
        <v>415</v>
      </c>
      <c r="P158" t="s">
        <v>415</v>
      </c>
      <c r="Q158" t="s">
        <v>1000</v>
      </c>
      <c r="R158" t="s">
        <v>1001</v>
      </c>
      <c r="S158" t="s">
        <v>1000</v>
      </c>
      <c r="T158" t="s">
        <v>44</v>
      </c>
      <c r="U158" t="s">
        <v>285</v>
      </c>
      <c r="V158" t="s">
        <v>46</v>
      </c>
      <c r="W158" t="str">
        <f t="shared" si="6"/>
        <v xml:space="preserve">3143 Tennyson St NW WASHINGTON DC </v>
      </c>
      <c r="X158" t="s">
        <v>47</v>
      </c>
      <c r="Y158" t="s">
        <v>1002</v>
      </c>
      <c r="Z158">
        <v>38.904169000000003</v>
      </c>
      <c r="AA158">
        <v>-77.069337000000004</v>
      </c>
      <c r="AB158">
        <v>393985.78</v>
      </c>
      <c r="AC158">
        <v>137370.35</v>
      </c>
      <c r="AE158">
        <v>0</v>
      </c>
      <c r="AF158">
        <v>476363</v>
      </c>
      <c r="AG158">
        <v>409787</v>
      </c>
      <c r="AH158">
        <v>2</v>
      </c>
      <c r="AI158">
        <v>2</v>
      </c>
      <c r="AJ158" t="s">
        <v>14246</v>
      </c>
      <c r="AK158" s="2">
        <v>200000</v>
      </c>
      <c r="AL158" t="s">
        <v>50</v>
      </c>
      <c r="AM158">
        <v>206</v>
      </c>
      <c r="AN158">
        <v>4</v>
      </c>
      <c r="AO158" t="s">
        <v>567</v>
      </c>
      <c r="AP158">
        <v>3926</v>
      </c>
      <c r="AQ158">
        <v>-77.069339451993599</v>
      </c>
      <c r="AR158">
        <v>38.904176533364002</v>
      </c>
      <c r="AS158" t="b">
        <f t="shared" si="7"/>
        <v>1</v>
      </c>
    </row>
    <row r="159" spans="1:45">
      <c r="A159">
        <f t="shared" si="8"/>
        <v>158</v>
      </c>
      <c r="B159">
        <v>178641</v>
      </c>
      <c r="C159">
        <v>178641</v>
      </c>
      <c r="D159" t="s">
        <v>1205</v>
      </c>
      <c r="E159" t="s">
        <v>1206</v>
      </c>
      <c r="F159">
        <v>10187908</v>
      </c>
      <c r="G159" t="s">
        <v>404</v>
      </c>
      <c r="M159" s="4">
        <v>0.41666666666666669</v>
      </c>
      <c r="N159" s="1">
        <v>0.8125</v>
      </c>
      <c r="O159" t="s">
        <v>683</v>
      </c>
      <c r="P159" t="s">
        <v>683</v>
      </c>
      <c r="S159" t="s">
        <v>1206</v>
      </c>
      <c r="T159" t="s">
        <v>58</v>
      </c>
      <c r="U159" t="s">
        <v>285</v>
      </c>
      <c r="V159" t="s">
        <v>46</v>
      </c>
      <c r="W159" t="str">
        <f t="shared" si="6"/>
        <v xml:space="preserve"> WASHINGTON DC </v>
      </c>
      <c r="X159" t="s">
        <v>47</v>
      </c>
      <c r="Y159" t="s">
        <v>1207</v>
      </c>
      <c r="Z159">
        <v>38.899492000000002</v>
      </c>
      <c r="AA159">
        <v>-76.975194999999999</v>
      </c>
      <c r="AB159">
        <v>402151.72045000002</v>
      </c>
      <c r="AC159">
        <v>136849.19099999999</v>
      </c>
      <c r="AE159">
        <v>0</v>
      </c>
      <c r="AF159">
        <v>470883</v>
      </c>
      <c r="AG159">
        <v>405297</v>
      </c>
      <c r="AH159">
        <v>5</v>
      </c>
      <c r="AI159">
        <v>5</v>
      </c>
      <c r="AJ159" t="s">
        <v>14249</v>
      </c>
      <c r="AK159" t="s">
        <v>1209</v>
      </c>
      <c r="AL159" t="s">
        <v>410</v>
      </c>
      <c r="AM159">
        <v>507</v>
      </c>
      <c r="AN159">
        <v>23</v>
      </c>
      <c r="AO159" t="s">
        <v>51</v>
      </c>
      <c r="AP159">
        <v>3839</v>
      </c>
      <c r="AQ159">
        <v>-76.975197003876303</v>
      </c>
      <c r="AR159">
        <v>38.899499692142101</v>
      </c>
      <c r="AS159" t="b">
        <f t="shared" si="7"/>
        <v>1</v>
      </c>
    </row>
    <row r="160" spans="1:45">
      <c r="A160">
        <f t="shared" si="8"/>
        <v>159</v>
      </c>
      <c r="B160">
        <v>178756</v>
      </c>
      <c r="C160">
        <v>178756</v>
      </c>
      <c r="D160" t="s">
        <v>1366</v>
      </c>
      <c r="E160" t="s">
        <v>612</v>
      </c>
      <c r="F160">
        <v>10188450</v>
      </c>
      <c r="G160" t="s">
        <v>54</v>
      </c>
      <c r="K160" t="s">
        <v>1367</v>
      </c>
      <c r="L160" t="s">
        <v>506</v>
      </c>
      <c r="M160" s="4">
        <v>0.58333333333333337</v>
      </c>
      <c r="N160" s="1">
        <v>0.98958333333333337</v>
      </c>
      <c r="O160" t="s">
        <v>147</v>
      </c>
      <c r="P160" t="s">
        <v>147</v>
      </c>
      <c r="S160" t="s">
        <v>614</v>
      </c>
      <c r="T160" t="s">
        <v>70</v>
      </c>
      <c r="U160" t="s">
        <v>285</v>
      </c>
      <c r="V160" t="s">
        <v>46</v>
      </c>
      <c r="W160" t="str">
        <f t="shared" si="6"/>
        <v xml:space="preserve"> WASHINGTON DC 20001</v>
      </c>
      <c r="X160" t="s">
        <v>47</v>
      </c>
      <c r="Y160" t="s">
        <v>491</v>
      </c>
      <c r="Z160">
        <v>38.902622000000001</v>
      </c>
      <c r="AA160">
        <v>-77.022942999999998</v>
      </c>
      <c r="AB160">
        <v>398009.93</v>
      </c>
      <c r="AC160">
        <v>137196.59</v>
      </c>
      <c r="AD160">
        <v>20001</v>
      </c>
      <c r="AE160">
        <v>238956</v>
      </c>
      <c r="AF160">
        <v>82264</v>
      </c>
      <c r="AG160">
        <v>82264</v>
      </c>
      <c r="AH160">
        <v>2</v>
      </c>
      <c r="AI160">
        <v>2</v>
      </c>
      <c r="AJ160" t="s">
        <v>14247</v>
      </c>
      <c r="AK160" t="s">
        <v>62</v>
      </c>
      <c r="AL160" t="s">
        <v>63</v>
      </c>
      <c r="AM160">
        <v>102</v>
      </c>
      <c r="AN160">
        <v>8</v>
      </c>
      <c r="AO160" t="s">
        <v>64</v>
      </c>
      <c r="AP160">
        <v>3088</v>
      </c>
      <c r="AQ160">
        <v>-77.022945045024898</v>
      </c>
      <c r="AR160">
        <v>38.902629565846603</v>
      </c>
      <c r="AS160" t="b">
        <f t="shared" si="7"/>
        <v>0</v>
      </c>
    </row>
    <row r="161" spans="1:45">
      <c r="A161">
        <f t="shared" si="8"/>
        <v>160</v>
      </c>
      <c r="B161">
        <v>178780</v>
      </c>
      <c r="C161">
        <v>178780</v>
      </c>
      <c r="D161" t="s">
        <v>1381</v>
      </c>
      <c r="E161" t="s">
        <v>1382</v>
      </c>
      <c r="F161">
        <v>10188497</v>
      </c>
      <c r="G161" t="s">
        <v>160</v>
      </c>
      <c r="M161" s="4">
        <v>0.85416666666666663</v>
      </c>
      <c r="N161" s="1">
        <v>0.95833333333333337</v>
      </c>
      <c r="O161" t="s">
        <v>432</v>
      </c>
      <c r="P161" t="s">
        <v>432</v>
      </c>
      <c r="S161" t="s">
        <v>1382</v>
      </c>
      <c r="T161" t="s">
        <v>142</v>
      </c>
      <c r="U161" t="s">
        <v>285</v>
      </c>
      <c r="V161" t="s">
        <v>46</v>
      </c>
      <c r="W161" t="str">
        <f t="shared" si="6"/>
        <v xml:space="preserve"> WASHINGTON DC 20001</v>
      </c>
      <c r="X161" t="s">
        <v>47</v>
      </c>
      <c r="Y161" t="s">
        <v>491</v>
      </c>
      <c r="Z161">
        <v>38.902622000000001</v>
      </c>
      <c r="AA161">
        <v>-77.022942999999998</v>
      </c>
      <c r="AB161">
        <v>398009.93</v>
      </c>
      <c r="AC161">
        <v>137196.59</v>
      </c>
      <c r="AD161">
        <v>20001</v>
      </c>
      <c r="AE161">
        <v>238956</v>
      </c>
      <c r="AF161">
        <v>82264</v>
      </c>
      <c r="AG161">
        <v>82264</v>
      </c>
      <c r="AH161">
        <v>2</v>
      </c>
      <c r="AI161">
        <v>2</v>
      </c>
      <c r="AJ161" t="s">
        <v>14247</v>
      </c>
      <c r="AK161" t="s">
        <v>62</v>
      </c>
      <c r="AL161" t="s">
        <v>63</v>
      </c>
      <c r="AM161">
        <v>102</v>
      </c>
      <c r="AN161">
        <v>8</v>
      </c>
      <c r="AO161" t="s">
        <v>64</v>
      </c>
      <c r="AP161">
        <v>3089</v>
      </c>
      <c r="AQ161">
        <v>-77.022945045024898</v>
      </c>
      <c r="AR161">
        <v>38.902629565846603</v>
      </c>
      <c r="AS161" t="b">
        <f t="shared" si="7"/>
        <v>1</v>
      </c>
    </row>
    <row r="162" spans="1:45">
      <c r="A162">
        <f t="shared" si="8"/>
        <v>161</v>
      </c>
      <c r="B162">
        <v>179013</v>
      </c>
      <c r="C162">
        <v>179013</v>
      </c>
      <c r="D162" t="s">
        <v>1539</v>
      </c>
      <c r="E162" t="s">
        <v>1540</v>
      </c>
      <c r="F162">
        <v>10188888</v>
      </c>
      <c r="G162" t="s">
        <v>201</v>
      </c>
      <c r="K162" t="s">
        <v>1541</v>
      </c>
      <c r="L162" t="s">
        <v>798</v>
      </c>
      <c r="M162" s="4">
        <v>0.29166666666666669</v>
      </c>
      <c r="N162" s="1">
        <v>0.375</v>
      </c>
      <c r="O162" t="s">
        <v>353</v>
      </c>
      <c r="P162" t="s">
        <v>238</v>
      </c>
      <c r="S162" t="s">
        <v>1540</v>
      </c>
      <c r="T162" t="s">
        <v>326</v>
      </c>
      <c r="U162" t="s">
        <v>285</v>
      </c>
      <c r="V162" t="s">
        <v>46</v>
      </c>
      <c r="W162" t="str">
        <f t="shared" si="6"/>
        <v xml:space="preserve"> WASHINGTON DC 20009</v>
      </c>
      <c r="X162" t="s">
        <v>47</v>
      </c>
      <c r="Y162" t="s">
        <v>1542</v>
      </c>
      <c r="Z162">
        <v>38.914301000000002</v>
      </c>
      <c r="AA162">
        <v>-77.035228000000004</v>
      </c>
      <c r="AB162">
        <v>396944.78</v>
      </c>
      <c r="AC162">
        <v>138493.4</v>
      </c>
      <c r="AD162">
        <v>20009</v>
      </c>
      <c r="AE162">
        <v>242147</v>
      </c>
      <c r="AF162">
        <v>85408</v>
      </c>
      <c r="AG162">
        <v>85408</v>
      </c>
      <c r="AH162">
        <v>2</v>
      </c>
      <c r="AI162">
        <v>2</v>
      </c>
      <c r="AJ162" t="s">
        <v>14249</v>
      </c>
      <c r="AK162" t="s">
        <v>809</v>
      </c>
      <c r="AL162" t="s">
        <v>88</v>
      </c>
      <c r="AM162">
        <v>301</v>
      </c>
      <c r="AN162">
        <v>6</v>
      </c>
      <c r="AO162" t="s">
        <v>51</v>
      </c>
      <c r="AP162">
        <v>3177</v>
      </c>
      <c r="AQ162">
        <v>-77.0352305239754</v>
      </c>
      <c r="AR162">
        <v>38.914308621518998</v>
      </c>
      <c r="AS162" t="b">
        <f t="shared" si="7"/>
        <v>1</v>
      </c>
    </row>
    <row r="163" spans="1:45">
      <c r="A163">
        <f t="shared" si="8"/>
        <v>162</v>
      </c>
      <c r="B163">
        <v>179105</v>
      </c>
      <c r="C163">
        <v>179105</v>
      </c>
      <c r="D163" t="s">
        <v>1589</v>
      </c>
      <c r="E163" t="s">
        <v>1590</v>
      </c>
      <c r="F163">
        <v>10189005</v>
      </c>
      <c r="G163" t="s">
        <v>201</v>
      </c>
      <c r="K163" t="s">
        <v>1591</v>
      </c>
      <c r="L163" t="s">
        <v>285</v>
      </c>
      <c r="M163" s="4">
        <v>0.29166666666666669</v>
      </c>
      <c r="N163" s="1">
        <v>0.79166666666666663</v>
      </c>
      <c r="O163" t="s">
        <v>138</v>
      </c>
      <c r="P163" t="s">
        <v>138</v>
      </c>
      <c r="S163" t="s">
        <v>1590</v>
      </c>
      <c r="T163" t="s">
        <v>70</v>
      </c>
      <c r="U163" t="s">
        <v>285</v>
      </c>
      <c r="V163" t="s">
        <v>46</v>
      </c>
      <c r="W163" t="str">
        <f t="shared" si="6"/>
        <v xml:space="preserve"> WASHINGTON DC 20002</v>
      </c>
      <c r="X163" t="s">
        <v>47</v>
      </c>
      <c r="Y163" t="s">
        <v>1592</v>
      </c>
      <c r="Z163">
        <v>38.897562000000001</v>
      </c>
      <c r="AA163">
        <v>-76.997145000000003</v>
      </c>
      <c r="AB163">
        <v>400247.63</v>
      </c>
      <c r="AC163">
        <v>136634.59</v>
      </c>
      <c r="AD163">
        <v>20002</v>
      </c>
      <c r="AE163">
        <v>2456</v>
      </c>
      <c r="AF163">
        <v>2875</v>
      </c>
      <c r="AG163">
        <v>2875</v>
      </c>
      <c r="AH163">
        <v>6</v>
      </c>
      <c r="AI163">
        <v>6</v>
      </c>
      <c r="AJ163" t="s">
        <v>14247</v>
      </c>
      <c r="AK163" t="s">
        <v>1593</v>
      </c>
      <c r="AL163" t="s">
        <v>63</v>
      </c>
      <c r="AM163">
        <v>104</v>
      </c>
      <c r="AN163">
        <v>25</v>
      </c>
      <c r="AO163" t="s">
        <v>51</v>
      </c>
      <c r="AP163">
        <v>3299</v>
      </c>
      <c r="AQ163">
        <v>-76.997147653697496</v>
      </c>
      <c r="AR163">
        <v>38.897569086290197</v>
      </c>
      <c r="AS163" t="b">
        <f t="shared" si="7"/>
        <v>1</v>
      </c>
    </row>
    <row r="164" spans="1:45">
      <c r="A164">
        <f t="shared" si="8"/>
        <v>163</v>
      </c>
      <c r="B164">
        <v>178907</v>
      </c>
      <c r="C164">
        <v>178907</v>
      </c>
      <c r="D164" t="s">
        <v>1613</v>
      </c>
      <c r="E164" t="s">
        <v>1263</v>
      </c>
      <c r="F164">
        <v>10189048</v>
      </c>
      <c r="G164" t="s">
        <v>115</v>
      </c>
      <c r="H164" t="s">
        <v>1614</v>
      </c>
      <c r="M164" s="4">
        <v>0.29166666666666669</v>
      </c>
      <c r="N164" s="1">
        <v>0.79166666666666663</v>
      </c>
      <c r="O164" t="s">
        <v>125</v>
      </c>
      <c r="P164" t="s">
        <v>155</v>
      </c>
      <c r="Q164" t="s">
        <v>1266</v>
      </c>
      <c r="R164" t="s">
        <v>1267</v>
      </c>
      <c r="S164" t="s">
        <v>1268</v>
      </c>
      <c r="T164" t="s">
        <v>58</v>
      </c>
      <c r="U164" t="s">
        <v>285</v>
      </c>
      <c r="V164" t="s">
        <v>46</v>
      </c>
      <c r="W164" t="str">
        <f t="shared" si="6"/>
        <v xml:space="preserve">5000 Overlook Avenue, SW WASHINGTON DC </v>
      </c>
      <c r="X164" t="s">
        <v>47</v>
      </c>
      <c r="Y164" t="s">
        <v>1615</v>
      </c>
      <c r="Z164">
        <v>38.844017999999998</v>
      </c>
      <c r="AA164">
        <v>-77.001351999999997</v>
      </c>
      <c r="AB164">
        <v>399882.62060999998</v>
      </c>
      <c r="AC164">
        <v>130690.81977</v>
      </c>
      <c r="AE164">
        <v>0</v>
      </c>
      <c r="AF164">
        <v>470299</v>
      </c>
      <c r="AG164">
        <v>404768</v>
      </c>
      <c r="AH164">
        <v>8</v>
      </c>
      <c r="AI164">
        <v>8</v>
      </c>
      <c r="AJ164" t="s">
        <v>14247</v>
      </c>
      <c r="AK164" t="s">
        <v>457</v>
      </c>
      <c r="AL164" t="s">
        <v>458</v>
      </c>
      <c r="AM164">
        <v>707</v>
      </c>
      <c r="AN164">
        <v>39</v>
      </c>
      <c r="AO164" t="s">
        <v>51</v>
      </c>
      <c r="AP164">
        <v>3741</v>
      </c>
      <c r="AQ164">
        <v>-77.001354391676202</v>
      </c>
      <c r="AR164">
        <v>38.844025218307301</v>
      </c>
      <c r="AS164" t="b">
        <f t="shared" si="7"/>
        <v>0</v>
      </c>
    </row>
    <row r="165" spans="1:45">
      <c r="A165">
        <f t="shared" si="8"/>
        <v>164</v>
      </c>
      <c r="B165">
        <v>178923</v>
      </c>
      <c r="C165">
        <v>178923</v>
      </c>
      <c r="D165" t="s">
        <v>1618</v>
      </c>
      <c r="E165" t="s">
        <v>1619</v>
      </c>
      <c r="F165">
        <v>10189065</v>
      </c>
      <c r="G165" t="s">
        <v>160</v>
      </c>
      <c r="M165" s="4">
        <v>0.45833333333333331</v>
      </c>
      <c r="N165" s="1">
        <v>0.58333333333333337</v>
      </c>
      <c r="O165" t="s">
        <v>334</v>
      </c>
      <c r="P165" t="s">
        <v>184</v>
      </c>
      <c r="S165" t="s">
        <v>1620</v>
      </c>
      <c r="T165" t="s">
        <v>193</v>
      </c>
      <c r="U165" t="s">
        <v>285</v>
      </c>
      <c r="V165" t="s">
        <v>46</v>
      </c>
      <c r="W165" t="str">
        <f t="shared" si="6"/>
        <v xml:space="preserve"> WASHINGTON DC 20004</v>
      </c>
      <c r="X165" t="s">
        <v>47</v>
      </c>
      <c r="Y165" t="s">
        <v>1621</v>
      </c>
      <c r="Z165">
        <v>38.894939999999998</v>
      </c>
      <c r="AA165">
        <v>-77.030212000000006</v>
      </c>
      <c r="AB165">
        <v>397379.12</v>
      </c>
      <c r="AC165">
        <v>136343.99</v>
      </c>
      <c r="AD165">
        <v>20004</v>
      </c>
      <c r="AE165">
        <v>293198</v>
      </c>
      <c r="AF165">
        <v>130485</v>
      </c>
      <c r="AG165">
        <v>130485</v>
      </c>
      <c r="AH165">
        <v>2</v>
      </c>
      <c r="AI165">
        <v>2</v>
      </c>
      <c r="AJ165" t="s">
        <v>14248</v>
      </c>
      <c r="AK165" t="s">
        <v>171</v>
      </c>
      <c r="AL165" t="s">
        <v>63</v>
      </c>
      <c r="AM165">
        <v>101</v>
      </c>
      <c r="AN165" t="s">
        <v>51</v>
      </c>
      <c r="AO165" t="s">
        <v>64</v>
      </c>
      <c r="AP165">
        <v>3039</v>
      </c>
      <c r="AQ165">
        <v>-77.030214160036095</v>
      </c>
      <c r="AR165">
        <v>38.894947381854799</v>
      </c>
      <c r="AS165" t="b">
        <f t="shared" si="7"/>
        <v>0</v>
      </c>
    </row>
    <row r="166" spans="1:45">
      <c r="A166">
        <f t="shared" si="8"/>
        <v>165</v>
      </c>
      <c r="B166">
        <v>178891</v>
      </c>
      <c r="C166">
        <v>178891</v>
      </c>
      <c r="D166" t="s">
        <v>3346</v>
      </c>
      <c r="E166" t="s">
        <v>1263</v>
      </c>
      <c r="F166">
        <v>10189031</v>
      </c>
      <c r="G166" t="s">
        <v>115</v>
      </c>
      <c r="H166" t="s">
        <v>1614</v>
      </c>
      <c r="M166" s="4">
        <v>0.29166666666666669</v>
      </c>
      <c r="N166" s="1">
        <v>0.79166666666666663</v>
      </c>
      <c r="O166" t="s">
        <v>125</v>
      </c>
      <c r="P166" t="s">
        <v>155</v>
      </c>
      <c r="Q166" t="s">
        <v>1266</v>
      </c>
      <c r="R166" t="s">
        <v>1267</v>
      </c>
      <c r="S166" t="s">
        <v>1268</v>
      </c>
      <c r="T166" t="s">
        <v>58</v>
      </c>
      <c r="U166" t="s">
        <v>285</v>
      </c>
      <c r="V166" t="s">
        <v>46</v>
      </c>
      <c r="W166" t="str">
        <f t="shared" si="6"/>
        <v xml:space="preserve">5000 Overlook Avenue, SW WASHINGTON DC </v>
      </c>
      <c r="X166" t="s">
        <v>47</v>
      </c>
      <c r="Y166" t="s">
        <v>3347</v>
      </c>
      <c r="Z166">
        <v>38.844678000000002</v>
      </c>
      <c r="AA166">
        <v>-76.999872999999994</v>
      </c>
      <c r="AB166">
        <v>400011.04872999998</v>
      </c>
      <c r="AC166">
        <v>130764.07532</v>
      </c>
      <c r="AE166">
        <v>0</v>
      </c>
      <c r="AF166">
        <v>467077</v>
      </c>
      <c r="AG166">
        <v>402031</v>
      </c>
      <c r="AH166">
        <v>8</v>
      </c>
      <c r="AI166">
        <v>8</v>
      </c>
      <c r="AJ166" t="s">
        <v>14247</v>
      </c>
      <c r="AK166" t="s">
        <v>457</v>
      </c>
      <c r="AL166" t="s">
        <v>458</v>
      </c>
      <c r="AM166">
        <v>707</v>
      </c>
      <c r="AN166">
        <v>39</v>
      </c>
      <c r="AO166" t="s">
        <v>51</v>
      </c>
      <c r="AP166">
        <v>3801</v>
      </c>
      <c r="AQ166">
        <v>-76.999875006942304</v>
      </c>
      <c r="AR166">
        <v>38.844685144777102</v>
      </c>
      <c r="AS166" t="b">
        <f t="shared" si="7"/>
        <v>0</v>
      </c>
    </row>
    <row r="167" spans="1:45">
      <c r="A167">
        <f t="shared" si="8"/>
        <v>166</v>
      </c>
      <c r="B167">
        <v>178935</v>
      </c>
      <c r="C167">
        <v>178935</v>
      </c>
      <c r="D167" t="s">
        <v>3477</v>
      </c>
      <c r="E167" t="s">
        <v>3478</v>
      </c>
      <c r="F167">
        <v>10189079</v>
      </c>
      <c r="G167" t="s">
        <v>115</v>
      </c>
      <c r="J167">
        <v>106640</v>
      </c>
      <c r="K167" t="s">
        <v>3479</v>
      </c>
      <c r="L167" t="s">
        <v>285</v>
      </c>
      <c r="M167" s="4">
        <v>0.29166666666666669</v>
      </c>
      <c r="N167" s="1">
        <v>0.70833333333333337</v>
      </c>
      <c r="O167" t="s">
        <v>125</v>
      </c>
      <c r="P167" t="s">
        <v>155</v>
      </c>
      <c r="Q167" t="s">
        <v>1159</v>
      </c>
      <c r="R167" t="s">
        <v>1160</v>
      </c>
      <c r="S167" t="s">
        <v>1159</v>
      </c>
      <c r="T167" t="s">
        <v>70</v>
      </c>
      <c r="U167" t="s">
        <v>285</v>
      </c>
      <c r="V167" t="s">
        <v>46</v>
      </c>
      <c r="W167" t="str">
        <f t="shared" si="6"/>
        <v xml:space="preserve">5000 Overlook Ave. SW WASHINGTON DC </v>
      </c>
      <c r="X167" t="s">
        <v>47</v>
      </c>
      <c r="Y167" t="s">
        <v>3480</v>
      </c>
      <c r="Z167">
        <v>38.891468000000003</v>
      </c>
      <c r="AA167">
        <v>-76.980761000000001</v>
      </c>
      <c r="AB167">
        <v>401669.02915000002</v>
      </c>
      <c r="AC167">
        <v>135958.36515</v>
      </c>
      <c r="AE167">
        <v>0</v>
      </c>
      <c r="AF167">
        <v>468870</v>
      </c>
      <c r="AG167">
        <v>403639</v>
      </c>
      <c r="AH167">
        <v>6</v>
      </c>
      <c r="AI167">
        <v>6</v>
      </c>
      <c r="AJ167" t="s">
        <v>14244</v>
      </c>
      <c r="AK167" t="s">
        <v>3481</v>
      </c>
      <c r="AL167" t="s">
        <v>63</v>
      </c>
      <c r="AM167">
        <v>108</v>
      </c>
      <c r="AN167">
        <v>26</v>
      </c>
      <c r="AO167" t="s">
        <v>51</v>
      </c>
      <c r="AP167">
        <v>3810</v>
      </c>
      <c r="AQ167">
        <v>-76.980763688007201</v>
      </c>
      <c r="AR167">
        <v>38.891475854445801</v>
      </c>
      <c r="AS167" t="b">
        <f t="shared" si="7"/>
        <v>0</v>
      </c>
    </row>
    <row r="168" spans="1:45">
      <c r="A168">
        <f t="shared" si="8"/>
        <v>167</v>
      </c>
      <c r="B168">
        <v>178835</v>
      </c>
      <c r="C168">
        <v>178835</v>
      </c>
      <c r="D168" t="s">
        <v>6679</v>
      </c>
      <c r="E168" t="s">
        <v>6680</v>
      </c>
      <c r="F168">
        <v>10188616</v>
      </c>
      <c r="G168" t="s">
        <v>160</v>
      </c>
      <c r="M168" s="4">
        <v>0.29166666666666669</v>
      </c>
      <c r="N168" s="1">
        <v>0.54166666666666663</v>
      </c>
      <c r="O168" t="s">
        <v>184</v>
      </c>
      <c r="P168" t="s">
        <v>184</v>
      </c>
      <c r="Q168" t="s">
        <v>6680</v>
      </c>
      <c r="R168" t="s">
        <v>6681</v>
      </c>
      <c r="S168" t="s">
        <v>6680</v>
      </c>
      <c r="T168" t="s">
        <v>44</v>
      </c>
      <c r="U168" t="s">
        <v>285</v>
      </c>
      <c r="V168" t="s">
        <v>46</v>
      </c>
      <c r="W168" t="str">
        <f t="shared" si="6"/>
        <v>2200 Pennsylvania Ave NW WASHINGTON DC 20037</v>
      </c>
      <c r="X168" t="s">
        <v>47</v>
      </c>
      <c r="Y168" t="s">
        <v>6682</v>
      </c>
      <c r="Z168">
        <v>38.901936999999997</v>
      </c>
      <c r="AA168">
        <v>-77.049273999999997</v>
      </c>
      <c r="AB168">
        <v>395725.86</v>
      </c>
      <c r="AC168">
        <v>137121.43</v>
      </c>
      <c r="AD168">
        <v>20037</v>
      </c>
      <c r="AE168">
        <v>306440</v>
      </c>
      <c r="AF168">
        <v>184201</v>
      </c>
      <c r="AG168">
        <v>184201</v>
      </c>
      <c r="AH168">
        <v>2</v>
      </c>
      <c r="AI168">
        <v>2</v>
      </c>
      <c r="AJ168" t="s">
        <v>14244</v>
      </c>
      <c r="AK168" t="s">
        <v>610</v>
      </c>
      <c r="AL168" t="s">
        <v>50</v>
      </c>
      <c r="AM168">
        <v>207</v>
      </c>
      <c r="AN168">
        <v>5</v>
      </c>
      <c r="AO168" t="s">
        <v>51</v>
      </c>
      <c r="AP168">
        <v>2279</v>
      </c>
      <c r="AQ168">
        <v>-77.049276749216006</v>
      </c>
      <c r="AR168">
        <v>38.901944358230899</v>
      </c>
      <c r="AS168" t="b">
        <f t="shared" si="7"/>
        <v>1</v>
      </c>
    </row>
    <row r="169" spans="1:45">
      <c r="A169">
        <f t="shared" si="8"/>
        <v>168</v>
      </c>
      <c r="B169">
        <v>178976</v>
      </c>
      <c r="C169">
        <v>178976</v>
      </c>
      <c r="D169" t="s">
        <v>6699</v>
      </c>
      <c r="E169" t="s">
        <v>1761</v>
      </c>
      <c r="F169">
        <v>10188839</v>
      </c>
      <c r="G169" t="s">
        <v>201</v>
      </c>
      <c r="M169" s="4">
        <v>0.39583333333333331</v>
      </c>
      <c r="N169" s="1">
        <v>0.64583333333333337</v>
      </c>
      <c r="O169" t="s">
        <v>422</v>
      </c>
      <c r="P169" t="s">
        <v>432</v>
      </c>
      <c r="S169" t="s">
        <v>1761</v>
      </c>
      <c r="T169" t="s">
        <v>44</v>
      </c>
      <c r="U169" t="s">
        <v>285</v>
      </c>
      <c r="V169" t="s">
        <v>46</v>
      </c>
      <c r="W169" t="str">
        <f t="shared" si="6"/>
        <v xml:space="preserve"> WASHINGTON DC 20009</v>
      </c>
      <c r="X169" t="s">
        <v>47</v>
      </c>
      <c r="Y169" t="s">
        <v>6700</v>
      </c>
      <c r="Z169">
        <v>38.914672000000003</v>
      </c>
      <c r="AA169">
        <v>-77.034293000000005</v>
      </c>
      <c r="AB169">
        <v>397025.9</v>
      </c>
      <c r="AC169">
        <v>138534.54999999999</v>
      </c>
      <c r="AD169">
        <v>20009</v>
      </c>
      <c r="AE169">
        <v>240013</v>
      </c>
      <c r="AF169">
        <v>82971</v>
      </c>
      <c r="AG169">
        <v>82971</v>
      </c>
      <c r="AH169">
        <v>2</v>
      </c>
      <c r="AI169">
        <v>2</v>
      </c>
      <c r="AJ169" t="s">
        <v>14249</v>
      </c>
      <c r="AK169" t="s">
        <v>809</v>
      </c>
      <c r="AL169" t="s">
        <v>88</v>
      </c>
      <c r="AM169">
        <v>301</v>
      </c>
      <c r="AN169">
        <v>3</v>
      </c>
      <c r="AO169" t="s">
        <v>51</v>
      </c>
      <c r="AP169">
        <v>2047</v>
      </c>
      <c r="AQ169">
        <v>-77.034295347495402</v>
      </c>
      <c r="AR169">
        <v>38.914679592834702</v>
      </c>
      <c r="AS169" t="b">
        <f t="shared" si="7"/>
        <v>1</v>
      </c>
    </row>
    <row r="170" spans="1:45">
      <c r="A170">
        <f t="shared" si="8"/>
        <v>169</v>
      </c>
      <c r="B170">
        <v>179134</v>
      </c>
      <c r="C170">
        <v>179134</v>
      </c>
      <c r="D170" t="s">
        <v>6752</v>
      </c>
      <c r="E170" t="s">
        <v>6753</v>
      </c>
      <c r="F170">
        <v>10189149</v>
      </c>
      <c r="G170" t="s">
        <v>201</v>
      </c>
      <c r="K170" t="s">
        <v>6754</v>
      </c>
      <c r="L170" t="s">
        <v>285</v>
      </c>
      <c r="M170" s="4">
        <v>0.29166666666666669</v>
      </c>
      <c r="N170" s="1">
        <v>0.70833333333333337</v>
      </c>
      <c r="O170" t="s">
        <v>149</v>
      </c>
      <c r="P170" t="s">
        <v>125</v>
      </c>
      <c r="S170" t="s">
        <v>6753</v>
      </c>
      <c r="T170" t="s">
        <v>70</v>
      </c>
      <c r="U170" t="s">
        <v>285</v>
      </c>
      <c r="V170" t="s">
        <v>46</v>
      </c>
      <c r="W170" t="str">
        <f t="shared" si="6"/>
        <v xml:space="preserve"> WASHINGTON DC 20010</v>
      </c>
      <c r="X170" t="s">
        <v>47</v>
      </c>
      <c r="Y170" t="s">
        <v>6755</v>
      </c>
      <c r="Z170">
        <v>38.932997999999998</v>
      </c>
      <c r="AA170">
        <v>-77.032069000000007</v>
      </c>
      <c r="AB170">
        <v>397219.52</v>
      </c>
      <c r="AC170">
        <v>140568.85</v>
      </c>
      <c r="AD170">
        <v>20010</v>
      </c>
      <c r="AE170">
        <v>230813</v>
      </c>
      <c r="AF170">
        <v>73857</v>
      </c>
      <c r="AG170">
        <v>73857</v>
      </c>
      <c r="AH170">
        <v>1</v>
      </c>
      <c r="AI170">
        <v>1</v>
      </c>
      <c r="AJ170" t="s">
        <v>14244</v>
      </c>
      <c r="AK170" t="s">
        <v>5405</v>
      </c>
      <c r="AL170" t="s">
        <v>188</v>
      </c>
      <c r="AM170">
        <v>409</v>
      </c>
      <c r="AN170">
        <v>2</v>
      </c>
      <c r="AO170" t="s">
        <v>51</v>
      </c>
      <c r="AP170">
        <v>2646</v>
      </c>
      <c r="AQ170">
        <v>-77.032071040262807</v>
      </c>
      <c r="AR170">
        <v>38.933005853095899</v>
      </c>
      <c r="AS170" t="b">
        <f t="shared" si="7"/>
        <v>1</v>
      </c>
    </row>
    <row r="171" spans="1:45">
      <c r="A171">
        <f t="shared" si="8"/>
        <v>170</v>
      </c>
      <c r="B171">
        <v>179214</v>
      </c>
      <c r="C171">
        <v>179214</v>
      </c>
      <c r="D171" t="s">
        <v>6759</v>
      </c>
      <c r="E171" t="s">
        <v>6760</v>
      </c>
      <c r="F171">
        <v>10189239</v>
      </c>
      <c r="G171" t="s">
        <v>201</v>
      </c>
      <c r="M171" s="4">
        <v>0.29166666666666669</v>
      </c>
      <c r="N171" s="1">
        <v>0.83333333333333337</v>
      </c>
      <c r="O171" t="s">
        <v>1005</v>
      </c>
      <c r="P171" t="s">
        <v>1005</v>
      </c>
      <c r="S171" t="s">
        <v>6760</v>
      </c>
      <c r="T171" t="s">
        <v>44</v>
      </c>
      <c r="U171" t="s">
        <v>285</v>
      </c>
      <c r="V171" t="s">
        <v>46</v>
      </c>
      <c r="W171" t="str">
        <f t="shared" si="6"/>
        <v xml:space="preserve"> WASHINGTON DC 20001</v>
      </c>
      <c r="X171" t="s">
        <v>47</v>
      </c>
      <c r="Y171" t="s">
        <v>6761</v>
      </c>
      <c r="Z171">
        <v>38.910524000000002</v>
      </c>
      <c r="AA171">
        <v>-77.014336</v>
      </c>
      <c r="AB171">
        <v>398756.59</v>
      </c>
      <c r="AC171">
        <v>138073.57</v>
      </c>
      <c r="AD171">
        <v>20001</v>
      </c>
      <c r="AE171">
        <v>237818</v>
      </c>
      <c r="AF171">
        <v>80797</v>
      </c>
      <c r="AG171">
        <v>80797</v>
      </c>
      <c r="AH171">
        <v>5</v>
      </c>
      <c r="AI171">
        <v>5</v>
      </c>
      <c r="AJ171" t="s">
        <v>14247</v>
      </c>
      <c r="AK171" t="s">
        <v>2517</v>
      </c>
      <c r="AL171" t="s">
        <v>410</v>
      </c>
      <c r="AM171">
        <v>501</v>
      </c>
      <c r="AN171">
        <v>21</v>
      </c>
      <c r="AO171" t="s">
        <v>51</v>
      </c>
      <c r="AP171">
        <v>2029</v>
      </c>
      <c r="AQ171">
        <v>-77.014338673866902</v>
      </c>
      <c r="AR171">
        <v>38.910531081823102</v>
      </c>
      <c r="AS171" t="b">
        <f t="shared" si="7"/>
        <v>1</v>
      </c>
    </row>
    <row r="172" spans="1:45">
      <c r="A172">
        <f t="shared" si="8"/>
        <v>171</v>
      </c>
      <c r="B172">
        <v>178750</v>
      </c>
      <c r="C172">
        <v>178750</v>
      </c>
      <c r="D172" t="s">
        <v>10233</v>
      </c>
      <c r="E172" t="s">
        <v>723</v>
      </c>
      <c r="F172">
        <v>10188829</v>
      </c>
      <c r="G172" t="s">
        <v>115</v>
      </c>
      <c r="J172">
        <v>105402</v>
      </c>
      <c r="K172" t="s">
        <v>10234</v>
      </c>
      <c r="L172" t="s">
        <v>285</v>
      </c>
      <c r="M172" s="4">
        <v>0.33333333333333331</v>
      </c>
      <c r="N172" s="1">
        <v>0.66666666666666663</v>
      </c>
      <c r="O172" t="s">
        <v>149</v>
      </c>
      <c r="P172" t="s">
        <v>683</v>
      </c>
      <c r="Q172" t="s">
        <v>1279</v>
      </c>
      <c r="R172" t="s">
        <v>797</v>
      </c>
      <c r="S172" t="s">
        <v>1279</v>
      </c>
      <c r="T172" t="s">
        <v>70</v>
      </c>
      <c r="U172" t="s">
        <v>285</v>
      </c>
      <c r="V172" t="s">
        <v>46</v>
      </c>
      <c r="W172" t="str">
        <f t="shared" si="6"/>
        <v>3400 Benning Road, NE WASHINGTON DC 20008</v>
      </c>
      <c r="X172" t="s">
        <v>47</v>
      </c>
      <c r="Y172" t="s">
        <v>10235</v>
      </c>
      <c r="Z172">
        <v>38.914301999999999</v>
      </c>
      <c r="AA172">
        <v>-77.047084999999996</v>
      </c>
      <c r="AB172">
        <v>395916.52</v>
      </c>
      <c r="AC172">
        <v>138493.96</v>
      </c>
      <c r="AD172">
        <v>20008</v>
      </c>
      <c r="AE172">
        <v>235109</v>
      </c>
      <c r="AF172">
        <v>77794</v>
      </c>
      <c r="AG172">
        <v>77794</v>
      </c>
      <c r="AH172">
        <v>2</v>
      </c>
      <c r="AI172">
        <v>2</v>
      </c>
      <c r="AJ172" t="s">
        <v>14252</v>
      </c>
      <c r="AK172" t="s">
        <v>1375</v>
      </c>
      <c r="AL172" t="s">
        <v>50</v>
      </c>
      <c r="AM172">
        <v>208</v>
      </c>
      <c r="AN172">
        <v>1</v>
      </c>
      <c r="AO172" t="s">
        <v>51</v>
      </c>
      <c r="AP172">
        <v>806</v>
      </c>
      <c r="AQ172">
        <v>-77.047086885930696</v>
      </c>
      <c r="AR172">
        <v>38.914309489663502</v>
      </c>
      <c r="AS172" t="b">
        <f t="shared" si="7"/>
        <v>0</v>
      </c>
    </row>
    <row r="173" spans="1:45">
      <c r="A173">
        <f t="shared" si="8"/>
        <v>172</v>
      </c>
      <c r="B173">
        <v>178929</v>
      </c>
      <c r="C173">
        <v>178929</v>
      </c>
      <c r="D173" t="s">
        <v>10263</v>
      </c>
      <c r="E173" t="s">
        <v>880</v>
      </c>
      <c r="F173">
        <v>10189073</v>
      </c>
      <c r="G173" t="s">
        <v>115</v>
      </c>
      <c r="J173">
        <v>108534</v>
      </c>
      <c r="M173" s="4">
        <v>0.29166666666666669</v>
      </c>
      <c r="N173" s="1">
        <v>0.70833333333333337</v>
      </c>
      <c r="O173" t="s">
        <v>166</v>
      </c>
      <c r="P173" t="s">
        <v>881</v>
      </c>
      <c r="Q173" t="s">
        <v>817</v>
      </c>
      <c r="R173" t="s">
        <v>818</v>
      </c>
      <c r="S173" t="s">
        <v>817</v>
      </c>
      <c r="T173" t="s">
        <v>58</v>
      </c>
      <c r="U173" t="s">
        <v>285</v>
      </c>
      <c r="V173" t="s">
        <v>46</v>
      </c>
      <c r="W173" t="str">
        <f t="shared" si="6"/>
        <v>301 Bryant St NW WASHINGTON DC 20002</v>
      </c>
      <c r="X173" t="s">
        <v>47</v>
      </c>
      <c r="Y173" t="s">
        <v>10264</v>
      </c>
      <c r="Z173">
        <v>38.892496000000001</v>
      </c>
      <c r="AA173">
        <v>-76.976481000000007</v>
      </c>
      <c r="AB173">
        <v>402040.36</v>
      </c>
      <c r="AC173">
        <v>136072.56</v>
      </c>
      <c r="AD173">
        <v>20002</v>
      </c>
      <c r="AE173">
        <v>51816</v>
      </c>
      <c r="AF173">
        <v>30939</v>
      </c>
      <c r="AG173">
        <v>30939</v>
      </c>
      <c r="AH173">
        <v>6</v>
      </c>
      <c r="AI173">
        <v>6</v>
      </c>
      <c r="AJ173" t="s">
        <v>14244</v>
      </c>
      <c r="AK173" t="s">
        <v>3481</v>
      </c>
      <c r="AL173" t="s">
        <v>63</v>
      </c>
      <c r="AM173">
        <v>108</v>
      </c>
      <c r="AN173">
        <v>25</v>
      </c>
      <c r="AO173" t="s">
        <v>51</v>
      </c>
      <c r="AP173">
        <v>150</v>
      </c>
      <c r="AQ173">
        <v>-76.976483086042407</v>
      </c>
      <c r="AR173">
        <v>38.892503781008202</v>
      </c>
      <c r="AS173" t="b">
        <f t="shared" si="7"/>
        <v>0</v>
      </c>
    </row>
    <row r="174" spans="1:45">
      <c r="A174">
        <f t="shared" si="8"/>
        <v>173</v>
      </c>
      <c r="B174">
        <v>178966</v>
      </c>
      <c r="C174">
        <v>178966</v>
      </c>
      <c r="D174" t="s">
        <v>10275</v>
      </c>
      <c r="E174" t="s">
        <v>1619</v>
      </c>
      <c r="F174">
        <v>10189119</v>
      </c>
      <c r="G174" t="s">
        <v>160</v>
      </c>
      <c r="M174" s="4">
        <v>0.5</v>
      </c>
      <c r="N174" s="1">
        <v>0.58333333333333337</v>
      </c>
      <c r="O174" t="s">
        <v>334</v>
      </c>
      <c r="P174" t="s">
        <v>184</v>
      </c>
      <c r="S174" t="s">
        <v>10276</v>
      </c>
      <c r="T174" t="s">
        <v>431</v>
      </c>
      <c r="U174" t="s">
        <v>285</v>
      </c>
      <c r="V174" t="s">
        <v>46</v>
      </c>
      <c r="W174" t="str">
        <f t="shared" si="6"/>
        <v xml:space="preserve"> WASHINGTON DC 20003</v>
      </c>
      <c r="X174" t="s">
        <v>47</v>
      </c>
      <c r="Y174" t="s">
        <v>10277</v>
      </c>
      <c r="Z174">
        <v>38.880322999999997</v>
      </c>
      <c r="AA174">
        <v>-76.984682000000006</v>
      </c>
      <c r="AB174">
        <v>401329.15</v>
      </c>
      <c r="AC174">
        <v>134721.1</v>
      </c>
      <c r="AD174">
        <v>20003</v>
      </c>
      <c r="AE174">
        <v>65074</v>
      </c>
      <c r="AF174">
        <v>40048</v>
      </c>
      <c r="AG174">
        <v>40048</v>
      </c>
      <c r="AH174">
        <v>6</v>
      </c>
      <c r="AI174">
        <v>6</v>
      </c>
      <c r="AJ174" t="s">
        <v>14249</v>
      </c>
      <c r="AK174" t="s">
        <v>3566</v>
      </c>
      <c r="AL174" t="s">
        <v>63</v>
      </c>
      <c r="AM174">
        <v>108</v>
      </c>
      <c r="AN174">
        <v>26</v>
      </c>
      <c r="AO174" t="s">
        <v>74</v>
      </c>
      <c r="AP174">
        <v>214</v>
      </c>
      <c r="AQ174">
        <v>-76.984683805459596</v>
      </c>
      <c r="AR174">
        <v>38.880330675973902</v>
      </c>
      <c r="AS174" t="b">
        <f t="shared" si="7"/>
        <v>0</v>
      </c>
    </row>
    <row r="175" spans="1:45">
      <c r="A175">
        <f t="shared" si="8"/>
        <v>174</v>
      </c>
      <c r="B175">
        <v>179171</v>
      </c>
      <c r="C175">
        <v>179171</v>
      </c>
      <c r="D175" t="s">
        <v>10281</v>
      </c>
      <c r="E175" t="s">
        <v>10282</v>
      </c>
      <c r="F175">
        <v>10189187</v>
      </c>
      <c r="G175" t="s">
        <v>201</v>
      </c>
      <c r="K175" t="s">
        <v>10283</v>
      </c>
      <c r="L175" t="s">
        <v>285</v>
      </c>
      <c r="M175" s="4">
        <v>0.75</v>
      </c>
      <c r="N175" s="1">
        <v>0.58333333333333337</v>
      </c>
      <c r="O175" t="s">
        <v>432</v>
      </c>
      <c r="P175" t="s">
        <v>1682</v>
      </c>
      <c r="S175" t="s">
        <v>10282</v>
      </c>
      <c r="T175" t="s">
        <v>70</v>
      </c>
      <c r="U175" t="s">
        <v>285</v>
      </c>
      <c r="V175" t="s">
        <v>46</v>
      </c>
      <c r="W175" t="str">
        <f t="shared" si="6"/>
        <v xml:space="preserve"> WASHINGTON DC 20009</v>
      </c>
      <c r="X175" t="s">
        <v>47</v>
      </c>
      <c r="Y175" t="s">
        <v>10284</v>
      </c>
      <c r="Z175">
        <v>38.923000999999999</v>
      </c>
      <c r="AA175">
        <v>-77.043656999999996</v>
      </c>
      <c r="AB175">
        <v>396214.21</v>
      </c>
      <c r="AC175">
        <v>139459.47</v>
      </c>
      <c r="AD175">
        <v>20009</v>
      </c>
      <c r="AE175">
        <v>226466</v>
      </c>
      <c r="AF175">
        <v>69796</v>
      </c>
      <c r="AG175">
        <v>69796</v>
      </c>
      <c r="AH175">
        <v>1</v>
      </c>
      <c r="AI175">
        <v>1</v>
      </c>
      <c r="AJ175" t="s">
        <v>14247</v>
      </c>
      <c r="AK175" t="s">
        <v>767</v>
      </c>
      <c r="AL175" t="s">
        <v>88</v>
      </c>
      <c r="AM175">
        <v>303</v>
      </c>
      <c r="AN175">
        <v>1</v>
      </c>
      <c r="AO175" t="s">
        <v>51</v>
      </c>
      <c r="AP175">
        <v>622</v>
      </c>
      <c r="AQ175">
        <v>-77.043659693991799</v>
      </c>
      <c r="AR175">
        <v>38.923008453945897</v>
      </c>
      <c r="AS175" t="b">
        <f t="shared" si="7"/>
        <v>1</v>
      </c>
    </row>
    <row r="176" spans="1:45">
      <c r="A176">
        <f t="shared" si="8"/>
        <v>175</v>
      </c>
      <c r="B176">
        <v>179182</v>
      </c>
      <c r="C176">
        <v>179182</v>
      </c>
      <c r="D176" t="s">
        <v>10285</v>
      </c>
      <c r="E176" t="s">
        <v>10286</v>
      </c>
      <c r="F176">
        <v>10189199</v>
      </c>
      <c r="G176" t="s">
        <v>201</v>
      </c>
      <c r="M176" s="4">
        <v>0.29166666666666669</v>
      </c>
      <c r="N176" s="1">
        <v>0.70833333333333337</v>
      </c>
      <c r="O176" t="s">
        <v>683</v>
      </c>
      <c r="P176" t="s">
        <v>56</v>
      </c>
      <c r="S176" t="s">
        <v>10286</v>
      </c>
      <c r="T176" t="s">
        <v>121</v>
      </c>
      <c r="U176" t="s">
        <v>285</v>
      </c>
      <c r="V176" t="s">
        <v>46</v>
      </c>
      <c r="W176" t="str">
        <f t="shared" si="6"/>
        <v xml:space="preserve"> WASHINGTON DC 20009</v>
      </c>
      <c r="X176" t="s">
        <v>47</v>
      </c>
      <c r="Y176" t="s">
        <v>10287</v>
      </c>
      <c r="Z176">
        <v>38.910933999999997</v>
      </c>
      <c r="AA176">
        <v>-77.038966000000002</v>
      </c>
      <c r="AB176">
        <v>396620.42</v>
      </c>
      <c r="AC176">
        <v>138119.76</v>
      </c>
      <c r="AD176">
        <v>20009</v>
      </c>
      <c r="AE176">
        <v>225839</v>
      </c>
      <c r="AF176">
        <v>69165</v>
      </c>
      <c r="AG176">
        <v>69165</v>
      </c>
      <c r="AH176">
        <v>2</v>
      </c>
      <c r="AI176">
        <v>2</v>
      </c>
      <c r="AJ176" t="s">
        <v>14249</v>
      </c>
      <c r="AK176" t="s">
        <v>380</v>
      </c>
      <c r="AL176" t="s">
        <v>50</v>
      </c>
      <c r="AM176">
        <v>208</v>
      </c>
      <c r="AN176">
        <v>6</v>
      </c>
      <c r="AO176" t="s">
        <v>51</v>
      </c>
      <c r="AP176">
        <v>501</v>
      </c>
      <c r="AQ176">
        <v>-77.038968720031804</v>
      </c>
      <c r="AR176">
        <v>38.910941558205998</v>
      </c>
      <c r="AS176" t="b">
        <f t="shared" si="7"/>
        <v>1</v>
      </c>
    </row>
    <row r="177" spans="1:45">
      <c r="A177">
        <f t="shared" si="8"/>
        <v>176</v>
      </c>
      <c r="B177">
        <v>179200</v>
      </c>
      <c r="C177">
        <v>179200</v>
      </c>
      <c r="D177" t="s">
        <v>14204</v>
      </c>
      <c r="E177" t="s">
        <v>9194</v>
      </c>
      <c r="F177">
        <v>10189221</v>
      </c>
      <c r="G177" t="s">
        <v>652</v>
      </c>
      <c r="M177" s="4">
        <v>0.29166666666666669</v>
      </c>
      <c r="N177" s="1">
        <v>0.83333333333333337</v>
      </c>
      <c r="O177" t="s">
        <v>622</v>
      </c>
      <c r="P177" t="s">
        <v>422</v>
      </c>
      <c r="S177" t="s">
        <v>9194</v>
      </c>
      <c r="T177" t="s">
        <v>121</v>
      </c>
      <c r="U177" t="s">
        <v>285</v>
      </c>
      <c r="V177" t="s">
        <v>46</v>
      </c>
      <c r="W177" t="str">
        <f t="shared" si="6"/>
        <v xml:space="preserve"> WASHINGTON DC </v>
      </c>
      <c r="X177" t="s">
        <v>47</v>
      </c>
      <c r="Y177" t="s">
        <v>14205</v>
      </c>
      <c r="Z177">
        <v>38.919181999999999</v>
      </c>
      <c r="AA177">
        <v>-77.080809000000002</v>
      </c>
      <c r="AB177">
        <v>392992.19</v>
      </c>
      <c r="AC177">
        <v>139037.74</v>
      </c>
      <c r="AE177">
        <v>0</v>
      </c>
      <c r="AF177">
        <v>478043</v>
      </c>
      <c r="AG177">
        <v>411281</v>
      </c>
      <c r="AH177">
        <v>3</v>
      </c>
      <c r="AI177">
        <v>3</v>
      </c>
      <c r="AJ177" t="s">
        <v>14249</v>
      </c>
      <c r="AK177" t="s">
        <v>655</v>
      </c>
      <c r="AL177" t="s">
        <v>50</v>
      </c>
      <c r="AM177">
        <v>204</v>
      </c>
      <c r="AN177">
        <v>14</v>
      </c>
      <c r="AO177" t="s">
        <v>51</v>
      </c>
      <c r="AP177">
        <v>4014</v>
      </c>
      <c r="AQ177">
        <v>-77.080811434983801</v>
      </c>
      <c r="AR177">
        <v>38.9191895852451</v>
      </c>
      <c r="AS177" t="b">
        <f t="shared" si="7"/>
        <v>1</v>
      </c>
    </row>
    <row r="178" spans="1:45">
      <c r="A178">
        <f t="shared" si="8"/>
        <v>177</v>
      </c>
      <c r="B178">
        <v>183774</v>
      </c>
      <c r="C178">
        <v>183774</v>
      </c>
      <c r="D178" t="s">
        <v>1079</v>
      </c>
      <c r="E178" t="s">
        <v>500</v>
      </c>
      <c r="F178">
        <v>10187295</v>
      </c>
      <c r="G178" t="s">
        <v>115</v>
      </c>
      <c r="I178" t="s">
        <v>1080</v>
      </c>
      <c r="M178" s="4">
        <v>0.29166666666666669</v>
      </c>
      <c r="N178" s="1">
        <v>0.70833333333333337</v>
      </c>
      <c r="O178" t="s">
        <v>311</v>
      </c>
      <c r="P178" t="s">
        <v>1081</v>
      </c>
      <c r="Q178" t="s">
        <v>1082</v>
      </c>
      <c r="R178" t="s">
        <v>1083</v>
      </c>
      <c r="S178" t="s">
        <v>1082</v>
      </c>
      <c r="T178" t="s">
        <v>431</v>
      </c>
      <c r="U178" t="s">
        <v>540</v>
      </c>
      <c r="V178" t="s">
        <v>46</v>
      </c>
      <c r="W178" t="str">
        <f t="shared" si="6"/>
        <v>2740 Chain Bridge Road, NW WASHINGTON DC 20007</v>
      </c>
      <c r="X178" t="s">
        <v>47</v>
      </c>
      <c r="Y178" t="s">
        <v>1084</v>
      </c>
      <c r="Z178">
        <v>38.92539</v>
      </c>
      <c r="AA178">
        <v>-77.090629000000007</v>
      </c>
      <c r="AB178">
        <v>392141.27</v>
      </c>
      <c r="AC178">
        <v>139727.66</v>
      </c>
      <c r="AD178">
        <v>20007</v>
      </c>
      <c r="AE178">
        <v>306167</v>
      </c>
      <c r="AF178">
        <v>410385</v>
      </c>
      <c r="AG178">
        <v>353246</v>
      </c>
      <c r="AH178">
        <v>3</v>
      </c>
      <c r="AI178">
        <v>3</v>
      </c>
      <c r="AJ178" t="s">
        <v>14252</v>
      </c>
      <c r="AK178" t="s">
        <v>509</v>
      </c>
      <c r="AL178" t="s">
        <v>50</v>
      </c>
      <c r="AM178">
        <v>205</v>
      </c>
      <c r="AN178">
        <v>13</v>
      </c>
      <c r="AO178" t="s">
        <v>51</v>
      </c>
      <c r="AP178">
        <v>3225</v>
      </c>
      <c r="AQ178">
        <v>-77.0906315401634</v>
      </c>
      <c r="AR178">
        <v>38.925397407076701</v>
      </c>
      <c r="AS178" t="b">
        <f t="shared" si="7"/>
        <v>0</v>
      </c>
    </row>
    <row r="179" spans="1:45">
      <c r="A179">
        <f t="shared" si="8"/>
        <v>178</v>
      </c>
      <c r="B179">
        <v>184183</v>
      </c>
      <c r="C179">
        <v>184183</v>
      </c>
      <c r="D179" t="s">
        <v>1788</v>
      </c>
      <c r="E179" t="s">
        <v>1789</v>
      </c>
      <c r="F179">
        <v>10189396</v>
      </c>
      <c r="G179" t="s">
        <v>201</v>
      </c>
      <c r="K179" t="s">
        <v>1790</v>
      </c>
      <c r="L179" t="s">
        <v>540</v>
      </c>
      <c r="M179" s="4">
        <v>0.41666666666666669</v>
      </c>
      <c r="N179" s="1">
        <v>0.79166666666666663</v>
      </c>
      <c r="O179" t="s">
        <v>138</v>
      </c>
      <c r="P179" t="s">
        <v>138</v>
      </c>
      <c r="S179" t="s">
        <v>1789</v>
      </c>
      <c r="T179" t="s">
        <v>70</v>
      </c>
      <c r="U179" t="s">
        <v>540</v>
      </c>
      <c r="V179" t="s">
        <v>46</v>
      </c>
      <c r="W179" t="str">
        <f t="shared" si="6"/>
        <v xml:space="preserve"> WASHINGTON DC 20009</v>
      </c>
      <c r="X179" t="s">
        <v>47</v>
      </c>
      <c r="Y179" t="s">
        <v>1791</v>
      </c>
      <c r="Z179">
        <v>38.916449</v>
      </c>
      <c r="AA179">
        <v>-77.039989000000006</v>
      </c>
      <c r="AB179">
        <v>396531.99</v>
      </c>
      <c r="AC179">
        <v>138732.03</v>
      </c>
      <c r="AD179">
        <v>20009</v>
      </c>
      <c r="AE179">
        <v>237997</v>
      </c>
      <c r="AF179">
        <v>81312</v>
      </c>
      <c r="AG179">
        <v>81312</v>
      </c>
      <c r="AH179">
        <v>2</v>
      </c>
      <c r="AI179">
        <v>2</v>
      </c>
      <c r="AJ179" t="s">
        <v>14249</v>
      </c>
      <c r="AK179" t="s">
        <v>773</v>
      </c>
      <c r="AL179" t="s">
        <v>88</v>
      </c>
      <c r="AM179">
        <v>301</v>
      </c>
      <c r="AN179">
        <v>6</v>
      </c>
      <c r="AO179" t="s">
        <v>51</v>
      </c>
      <c r="AP179">
        <v>3207</v>
      </c>
      <c r="AQ179">
        <v>-77.039991407365605</v>
      </c>
      <c r="AR179">
        <v>38.9164567482226</v>
      </c>
      <c r="AS179" t="b">
        <f t="shared" si="7"/>
        <v>1</v>
      </c>
    </row>
    <row r="180" spans="1:45">
      <c r="A180">
        <f t="shared" si="8"/>
        <v>179</v>
      </c>
      <c r="B180">
        <v>183830</v>
      </c>
      <c r="C180">
        <v>183830</v>
      </c>
      <c r="D180" t="s">
        <v>6583</v>
      </c>
      <c r="E180" t="s">
        <v>500</v>
      </c>
      <c r="F180">
        <v>10187691</v>
      </c>
      <c r="G180" t="s">
        <v>115</v>
      </c>
      <c r="I180" t="s">
        <v>6584</v>
      </c>
      <c r="M180" s="4">
        <v>0.29166666666666669</v>
      </c>
      <c r="N180" s="1">
        <v>0.70833333333333337</v>
      </c>
      <c r="O180" t="s">
        <v>4617</v>
      </c>
      <c r="P180" t="s">
        <v>6585</v>
      </c>
      <c r="Q180" t="s">
        <v>6586</v>
      </c>
      <c r="R180" t="s">
        <v>6587</v>
      </c>
      <c r="S180" t="s">
        <v>6586</v>
      </c>
      <c r="T180" t="s">
        <v>44</v>
      </c>
      <c r="U180" t="s">
        <v>540</v>
      </c>
      <c r="V180" t="s">
        <v>46</v>
      </c>
      <c r="W180" t="str">
        <f t="shared" si="6"/>
        <v>5220 Old Dominion Drive WASHINGTON DC 20016</v>
      </c>
      <c r="X180" t="s">
        <v>47</v>
      </c>
      <c r="Y180" t="s">
        <v>6588</v>
      </c>
      <c r="Z180">
        <v>38.932214000000002</v>
      </c>
      <c r="AA180">
        <v>-77.085876999999996</v>
      </c>
      <c r="AB180">
        <v>392554.04</v>
      </c>
      <c r="AC180">
        <v>140484.82</v>
      </c>
      <c r="AD180">
        <v>20016</v>
      </c>
      <c r="AE180">
        <v>265487</v>
      </c>
      <c r="AF180">
        <v>108630</v>
      </c>
      <c r="AG180">
        <v>108630</v>
      </c>
      <c r="AH180">
        <v>3</v>
      </c>
      <c r="AI180">
        <v>3</v>
      </c>
      <c r="AJ180" t="s">
        <v>14252</v>
      </c>
      <c r="AK180" t="s">
        <v>6589</v>
      </c>
      <c r="AL180" t="s">
        <v>50</v>
      </c>
      <c r="AM180">
        <v>205</v>
      </c>
      <c r="AN180">
        <v>13</v>
      </c>
      <c r="AO180" t="s">
        <v>51</v>
      </c>
      <c r="AP180">
        <v>2811</v>
      </c>
      <c r="AQ180">
        <v>-77.085879568991302</v>
      </c>
      <c r="AR180">
        <v>38.932221732815499</v>
      </c>
      <c r="AS180" t="b">
        <f t="shared" si="7"/>
        <v>0</v>
      </c>
    </row>
    <row r="181" spans="1:45">
      <c r="A181">
        <f t="shared" si="8"/>
        <v>180</v>
      </c>
      <c r="B181">
        <v>184091</v>
      </c>
      <c r="C181">
        <v>184091</v>
      </c>
      <c r="D181" t="s">
        <v>6762</v>
      </c>
      <c r="E181" t="s">
        <v>3380</v>
      </c>
      <c r="F181">
        <v>10189284</v>
      </c>
      <c r="G181" t="s">
        <v>201</v>
      </c>
      <c r="K181" t="s">
        <v>6763</v>
      </c>
      <c r="L181" t="s">
        <v>540</v>
      </c>
      <c r="M181" s="4">
        <v>0.33333333333333331</v>
      </c>
      <c r="N181" s="1">
        <v>0.75</v>
      </c>
      <c r="O181" t="s">
        <v>155</v>
      </c>
      <c r="P181" t="s">
        <v>117</v>
      </c>
      <c r="S181" t="s">
        <v>3382</v>
      </c>
      <c r="T181" t="s">
        <v>70</v>
      </c>
      <c r="U181" t="s">
        <v>540</v>
      </c>
      <c r="V181" t="s">
        <v>46</v>
      </c>
      <c r="W181" t="str">
        <f t="shared" si="6"/>
        <v xml:space="preserve"> WASHINGTON DC 20002</v>
      </c>
      <c r="X181" t="s">
        <v>47</v>
      </c>
      <c r="Y181" t="s">
        <v>6764</v>
      </c>
      <c r="Z181">
        <v>38.897860999999999</v>
      </c>
      <c r="AA181">
        <v>-76.994484</v>
      </c>
      <c r="AB181">
        <v>400478.49</v>
      </c>
      <c r="AC181">
        <v>136667.84</v>
      </c>
      <c r="AD181">
        <v>20002</v>
      </c>
      <c r="AE181">
        <v>3532</v>
      </c>
      <c r="AF181">
        <v>3214</v>
      </c>
      <c r="AG181">
        <v>3214</v>
      </c>
      <c r="AH181">
        <v>6</v>
      </c>
      <c r="AI181">
        <v>6</v>
      </c>
      <c r="AJ181" t="s">
        <v>14244</v>
      </c>
      <c r="AK181" t="s">
        <v>6632</v>
      </c>
      <c r="AL181" t="s">
        <v>63</v>
      </c>
      <c r="AM181">
        <v>104</v>
      </c>
      <c r="AN181">
        <v>25</v>
      </c>
      <c r="AO181" t="s">
        <v>51</v>
      </c>
      <c r="AP181">
        <v>2120</v>
      </c>
      <c r="AQ181">
        <v>-76.994486322114199</v>
      </c>
      <c r="AR181">
        <v>38.897868519144502</v>
      </c>
      <c r="AS181" t="b">
        <f t="shared" si="7"/>
        <v>0</v>
      </c>
    </row>
    <row r="182" spans="1:45">
      <c r="A182">
        <f t="shared" si="8"/>
        <v>181</v>
      </c>
      <c r="B182">
        <v>183186</v>
      </c>
      <c r="C182">
        <v>183186</v>
      </c>
      <c r="D182" t="s">
        <v>215</v>
      </c>
      <c r="E182" t="s">
        <v>216</v>
      </c>
      <c r="F182">
        <v>10184120</v>
      </c>
      <c r="G182" t="s">
        <v>115</v>
      </c>
      <c r="I182">
        <v>10177684</v>
      </c>
      <c r="K182" t="s">
        <v>217</v>
      </c>
      <c r="L182" t="s">
        <v>218</v>
      </c>
      <c r="M182" s="4">
        <v>0</v>
      </c>
      <c r="N182" s="1">
        <v>0.99930555555555556</v>
      </c>
      <c r="O182" t="s">
        <v>125</v>
      </c>
      <c r="P182" t="s">
        <v>155</v>
      </c>
      <c r="Q182" t="s">
        <v>219</v>
      </c>
      <c r="R182" t="s">
        <v>220</v>
      </c>
      <c r="S182" t="s">
        <v>219</v>
      </c>
      <c r="T182" t="s">
        <v>70</v>
      </c>
      <c r="U182" t="s">
        <v>218</v>
      </c>
      <c r="V182" t="s">
        <v>46</v>
      </c>
      <c r="W182" t="str">
        <f t="shared" si="6"/>
        <v>9464 NEWBRIDGE DRIVE WASHINGTON DC 20009</v>
      </c>
      <c r="X182" t="s">
        <v>47</v>
      </c>
      <c r="Y182" t="s">
        <v>221</v>
      </c>
      <c r="Z182">
        <v>38.911977</v>
      </c>
      <c r="AA182">
        <v>-77.032235999999997</v>
      </c>
      <c r="AB182">
        <v>397204.17</v>
      </c>
      <c r="AC182">
        <v>138235.29999999999</v>
      </c>
      <c r="AD182">
        <v>20009</v>
      </c>
      <c r="AE182">
        <v>240190</v>
      </c>
      <c r="AF182">
        <v>83148</v>
      </c>
      <c r="AG182">
        <v>83148</v>
      </c>
      <c r="AH182">
        <v>2</v>
      </c>
      <c r="AI182">
        <v>2</v>
      </c>
      <c r="AJ182" t="s">
        <v>14248</v>
      </c>
      <c r="AK182" t="s">
        <v>222</v>
      </c>
      <c r="AL182" t="s">
        <v>88</v>
      </c>
      <c r="AM182">
        <v>301</v>
      </c>
      <c r="AN182">
        <v>7</v>
      </c>
      <c r="AO182" t="s">
        <v>51</v>
      </c>
      <c r="AP182">
        <v>1894</v>
      </c>
      <c r="AQ182">
        <v>-77.032238574636494</v>
      </c>
      <c r="AR182">
        <v>38.911984432963699</v>
      </c>
      <c r="AS182" t="b">
        <f t="shared" si="7"/>
        <v>0</v>
      </c>
    </row>
    <row r="183" spans="1:45">
      <c r="A183">
        <f t="shared" si="8"/>
        <v>182</v>
      </c>
      <c r="B183">
        <v>183392</v>
      </c>
      <c r="C183">
        <v>183392</v>
      </c>
      <c r="D183" t="s">
        <v>525</v>
      </c>
      <c r="E183" t="s">
        <v>526</v>
      </c>
      <c r="F183">
        <v>10185270</v>
      </c>
      <c r="G183" t="s">
        <v>115</v>
      </c>
      <c r="I183" t="s">
        <v>527</v>
      </c>
      <c r="M183" s="4">
        <v>0.29166666666666669</v>
      </c>
      <c r="N183" s="1">
        <v>0.70833333333333337</v>
      </c>
      <c r="O183" t="s">
        <v>528</v>
      </c>
      <c r="P183" t="s">
        <v>529</v>
      </c>
      <c r="S183" t="s">
        <v>530</v>
      </c>
      <c r="T183" t="s">
        <v>431</v>
      </c>
      <c r="U183" t="s">
        <v>218</v>
      </c>
      <c r="V183" t="s">
        <v>46</v>
      </c>
      <c r="W183" t="str">
        <f t="shared" si="6"/>
        <v xml:space="preserve"> WASHINGTON DC </v>
      </c>
      <c r="X183" t="s">
        <v>47</v>
      </c>
      <c r="Y183" t="s">
        <v>531</v>
      </c>
      <c r="Z183">
        <v>38.900773999999998</v>
      </c>
      <c r="AA183">
        <v>-77.041700000000006</v>
      </c>
      <c r="AB183">
        <v>396382.80482999998</v>
      </c>
      <c r="AC183">
        <v>136992.03925999999</v>
      </c>
      <c r="AE183">
        <v>0</v>
      </c>
      <c r="AF183">
        <v>456234</v>
      </c>
      <c r="AG183">
        <v>392262</v>
      </c>
      <c r="AH183">
        <v>2</v>
      </c>
      <c r="AI183">
        <v>2</v>
      </c>
      <c r="AJ183" t="s">
        <v>14249</v>
      </c>
      <c r="AK183" t="s">
        <v>523</v>
      </c>
      <c r="AL183" t="s">
        <v>50</v>
      </c>
      <c r="AM183">
        <v>207</v>
      </c>
      <c r="AN183">
        <v>6</v>
      </c>
      <c r="AO183" t="s">
        <v>524</v>
      </c>
      <c r="AP183">
        <v>3532</v>
      </c>
      <c r="AQ183">
        <v>-77.041702473884897</v>
      </c>
      <c r="AR183">
        <v>38.900781709360999</v>
      </c>
      <c r="AS183" t="b">
        <f t="shared" si="7"/>
        <v>0</v>
      </c>
    </row>
    <row r="184" spans="1:45">
      <c r="A184">
        <f t="shared" si="8"/>
        <v>183</v>
      </c>
      <c r="B184">
        <v>184043</v>
      </c>
      <c r="C184">
        <v>184043</v>
      </c>
      <c r="D184" t="s">
        <v>688</v>
      </c>
      <c r="E184" t="s">
        <v>661</v>
      </c>
      <c r="F184">
        <v>10188467</v>
      </c>
      <c r="G184" t="s">
        <v>160</v>
      </c>
      <c r="M184" s="4">
        <v>0.70833333333333337</v>
      </c>
      <c r="N184" s="1">
        <v>0</v>
      </c>
      <c r="O184" t="s">
        <v>689</v>
      </c>
      <c r="P184" t="s">
        <v>690</v>
      </c>
      <c r="Q184" t="s">
        <v>662</v>
      </c>
      <c r="R184" t="s">
        <v>663</v>
      </c>
      <c r="S184" t="s">
        <v>662</v>
      </c>
      <c r="T184" t="s">
        <v>44</v>
      </c>
      <c r="U184" t="s">
        <v>218</v>
      </c>
      <c r="V184" t="s">
        <v>46</v>
      </c>
      <c r="W184" t="str">
        <f t="shared" si="6"/>
        <v>10020 B Colesville Road WASHINGTON DC 20007</v>
      </c>
      <c r="X184" t="s">
        <v>47</v>
      </c>
      <c r="Y184" t="s">
        <v>691</v>
      </c>
      <c r="Z184">
        <v>38.910854</v>
      </c>
      <c r="AA184">
        <v>-77.055864999999997</v>
      </c>
      <c r="AB184">
        <v>395154.76</v>
      </c>
      <c r="AC184">
        <v>138111.57999999999</v>
      </c>
      <c r="AD184">
        <v>20007</v>
      </c>
      <c r="AE184">
        <v>273151</v>
      </c>
      <c r="AF184">
        <v>116264</v>
      </c>
      <c r="AG184">
        <v>116264</v>
      </c>
      <c r="AH184">
        <v>2</v>
      </c>
      <c r="AI184">
        <v>2</v>
      </c>
      <c r="AJ184" t="s">
        <v>14246</v>
      </c>
      <c r="AK184" s="2">
        <v>20000000</v>
      </c>
      <c r="AL184" t="s">
        <v>50</v>
      </c>
      <c r="AM184">
        <v>206</v>
      </c>
      <c r="AN184">
        <v>4</v>
      </c>
      <c r="AO184" t="s">
        <v>51</v>
      </c>
      <c r="AP184">
        <v>1327</v>
      </c>
      <c r="AQ184">
        <v>-77.055867665803504</v>
      </c>
      <c r="AR184">
        <v>38.910861011524503</v>
      </c>
      <c r="AS184" t="b">
        <f t="shared" si="7"/>
        <v>1</v>
      </c>
    </row>
    <row r="185" spans="1:45">
      <c r="A185">
        <f t="shared" si="8"/>
        <v>184</v>
      </c>
      <c r="B185">
        <v>184045</v>
      </c>
      <c r="C185">
        <v>184045</v>
      </c>
      <c r="D185" t="s">
        <v>701</v>
      </c>
      <c r="E185" t="s">
        <v>661</v>
      </c>
      <c r="F185">
        <v>10188472</v>
      </c>
      <c r="G185" t="s">
        <v>160</v>
      </c>
      <c r="M185" s="4">
        <v>0.75</v>
      </c>
      <c r="N185" s="1">
        <v>4.1666666666666664E-2</v>
      </c>
      <c r="O185" t="s">
        <v>702</v>
      </c>
      <c r="P185" t="s">
        <v>703</v>
      </c>
      <c r="Q185" t="s">
        <v>662</v>
      </c>
      <c r="R185" t="s">
        <v>663</v>
      </c>
      <c r="S185" t="s">
        <v>662</v>
      </c>
      <c r="T185" t="s">
        <v>44</v>
      </c>
      <c r="U185" t="s">
        <v>218</v>
      </c>
      <c r="V185" t="s">
        <v>46</v>
      </c>
      <c r="W185" t="str">
        <f t="shared" si="6"/>
        <v>10020 B Colesville Road WASHINGTON DC 20001</v>
      </c>
      <c r="X185" t="s">
        <v>47</v>
      </c>
      <c r="Y185" t="s">
        <v>704</v>
      </c>
      <c r="Z185">
        <v>38.897754999999997</v>
      </c>
      <c r="AA185">
        <v>-77.017550999999997</v>
      </c>
      <c r="AB185">
        <v>398477.49</v>
      </c>
      <c r="AC185">
        <v>136656.21</v>
      </c>
      <c r="AD185">
        <v>20001</v>
      </c>
      <c r="AE185">
        <v>242924</v>
      </c>
      <c r="AF185">
        <v>85837</v>
      </c>
      <c r="AG185">
        <v>85837</v>
      </c>
      <c r="AH185">
        <v>2</v>
      </c>
      <c r="AI185">
        <v>6</v>
      </c>
      <c r="AJ185" t="s">
        <v>14247</v>
      </c>
      <c r="AK185" t="s">
        <v>570</v>
      </c>
      <c r="AL185" t="s">
        <v>63</v>
      </c>
      <c r="AM185">
        <v>102</v>
      </c>
      <c r="AN185">
        <v>8</v>
      </c>
      <c r="AO185" t="s">
        <v>64</v>
      </c>
      <c r="AP185">
        <v>1101</v>
      </c>
      <c r="AQ185">
        <v>-77.017553525435204</v>
      </c>
      <c r="AR185">
        <v>38.8977625627763</v>
      </c>
      <c r="AS185" t="b">
        <f t="shared" si="7"/>
        <v>1</v>
      </c>
    </row>
    <row r="186" spans="1:45">
      <c r="A186">
        <f t="shared" si="8"/>
        <v>185</v>
      </c>
      <c r="B186">
        <v>184046</v>
      </c>
      <c r="C186">
        <v>184046</v>
      </c>
      <c r="D186" t="s">
        <v>705</v>
      </c>
      <c r="E186" t="s">
        <v>661</v>
      </c>
      <c r="F186">
        <v>10188473</v>
      </c>
      <c r="G186" t="s">
        <v>160</v>
      </c>
      <c r="M186" s="4">
        <v>0.625</v>
      </c>
      <c r="N186" s="1">
        <v>0</v>
      </c>
      <c r="O186" t="s">
        <v>706</v>
      </c>
      <c r="P186" t="s">
        <v>707</v>
      </c>
      <c r="Q186" t="s">
        <v>662</v>
      </c>
      <c r="R186" t="s">
        <v>663</v>
      </c>
      <c r="S186" t="s">
        <v>662</v>
      </c>
      <c r="T186" t="s">
        <v>44</v>
      </c>
      <c r="U186" t="s">
        <v>218</v>
      </c>
      <c r="V186" t="s">
        <v>46</v>
      </c>
      <c r="W186" t="str">
        <f t="shared" si="6"/>
        <v>10020 B Colesville Road WASHINGTON DC 20009</v>
      </c>
      <c r="X186" t="s">
        <v>47</v>
      </c>
      <c r="Y186" t="s">
        <v>708</v>
      </c>
      <c r="Z186">
        <v>38.912025999999997</v>
      </c>
      <c r="AA186">
        <v>-77.044430000000006</v>
      </c>
      <c r="AB186">
        <v>396146.64</v>
      </c>
      <c r="AC186">
        <v>138241.14000000001</v>
      </c>
      <c r="AD186">
        <v>20009</v>
      </c>
      <c r="AE186">
        <v>241023</v>
      </c>
      <c r="AF186">
        <v>83694</v>
      </c>
      <c r="AG186">
        <v>83694</v>
      </c>
      <c r="AH186">
        <v>2</v>
      </c>
      <c r="AI186">
        <v>2</v>
      </c>
      <c r="AJ186" t="s">
        <v>14249</v>
      </c>
      <c r="AK186" t="s">
        <v>709</v>
      </c>
      <c r="AL186" t="s">
        <v>50</v>
      </c>
      <c r="AM186">
        <v>208</v>
      </c>
      <c r="AN186">
        <v>6</v>
      </c>
      <c r="AO186" t="s">
        <v>51</v>
      </c>
      <c r="AP186">
        <v>1955</v>
      </c>
      <c r="AQ186">
        <v>-77.044432066780303</v>
      </c>
      <c r="AR186">
        <v>38.912033040896098</v>
      </c>
      <c r="AS186" t="b">
        <f t="shared" si="7"/>
        <v>1</v>
      </c>
    </row>
    <row r="187" spans="1:45">
      <c r="A187">
        <f t="shared" si="8"/>
        <v>186</v>
      </c>
      <c r="B187">
        <v>183391</v>
      </c>
      <c r="C187">
        <v>183391</v>
      </c>
      <c r="D187" t="s">
        <v>525</v>
      </c>
      <c r="E187" t="s">
        <v>526</v>
      </c>
      <c r="F187">
        <v>10185270</v>
      </c>
      <c r="G187" t="s">
        <v>115</v>
      </c>
      <c r="I187" t="s">
        <v>527</v>
      </c>
      <c r="M187" s="4">
        <v>0.29166666666666669</v>
      </c>
      <c r="N187" s="1">
        <v>0.70833333333333337</v>
      </c>
      <c r="O187" t="s">
        <v>528</v>
      </c>
      <c r="P187" t="s">
        <v>529</v>
      </c>
      <c r="S187" t="s">
        <v>530</v>
      </c>
      <c r="T187" t="s">
        <v>431</v>
      </c>
      <c r="U187" t="s">
        <v>218</v>
      </c>
      <c r="V187" t="s">
        <v>46</v>
      </c>
      <c r="W187" t="str">
        <f t="shared" si="6"/>
        <v xml:space="preserve"> WASHINGTON DC </v>
      </c>
      <c r="X187" t="s">
        <v>47</v>
      </c>
      <c r="Y187" t="s">
        <v>837</v>
      </c>
      <c r="Z187">
        <v>38.901336000000001</v>
      </c>
      <c r="AA187">
        <v>-77.042579000000003</v>
      </c>
      <c r="AB187">
        <v>396306.56258999999</v>
      </c>
      <c r="AC187">
        <v>137054.38243</v>
      </c>
      <c r="AE187">
        <v>0</v>
      </c>
      <c r="AF187">
        <v>455841</v>
      </c>
      <c r="AG187">
        <v>391869</v>
      </c>
      <c r="AH187">
        <v>2</v>
      </c>
      <c r="AI187">
        <v>2</v>
      </c>
      <c r="AJ187" t="s">
        <v>14249</v>
      </c>
      <c r="AK187" t="s">
        <v>523</v>
      </c>
      <c r="AL187" t="s">
        <v>50</v>
      </c>
      <c r="AM187">
        <v>207</v>
      </c>
      <c r="AN187">
        <v>6</v>
      </c>
      <c r="AO187" t="s">
        <v>524</v>
      </c>
      <c r="AP187">
        <v>3532</v>
      </c>
      <c r="AQ187">
        <v>-77.0425817541052</v>
      </c>
      <c r="AR187">
        <v>38.9013430018558</v>
      </c>
      <c r="AS187" t="b">
        <f t="shared" si="7"/>
        <v>0</v>
      </c>
    </row>
    <row r="188" spans="1:45">
      <c r="A188">
        <f t="shared" si="8"/>
        <v>187</v>
      </c>
      <c r="B188">
        <v>184195</v>
      </c>
      <c r="C188">
        <v>184195</v>
      </c>
      <c r="D188" t="s">
        <v>1796</v>
      </c>
      <c r="E188" t="s">
        <v>1797</v>
      </c>
      <c r="F188">
        <v>10189455</v>
      </c>
      <c r="G188" t="s">
        <v>404</v>
      </c>
      <c r="M188" s="4">
        <v>0.41666666666666669</v>
      </c>
      <c r="N188" s="1">
        <v>0.83333333333333337</v>
      </c>
      <c r="O188" t="s">
        <v>147</v>
      </c>
      <c r="P188" t="s">
        <v>147</v>
      </c>
      <c r="S188" t="s">
        <v>1797</v>
      </c>
      <c r="T188" t="s">
        <v>142</v>
      </c>
      <c r="U188" t="s">
        <v>218</v>
      </c>
      <c r="V188" t="s">
        <v>46</v>
      </c>
      <c r="W188" t="str">
        <f t="shared" si="6"/>
        <v xml:space="preserve"> WASHINGTON DC </v>
      </c>
      <c r="X188" t="s">
        <v>47</v>
      </c>
      <c r="Y188" t="s">
        <v>1798</v>
      </c>
      <c r="Z188">
        <v>38.865564999999997</v>
      </c>
      <c r="AA188">
        <v>-76.988471000000004</v>
      </c>
      <c r="AB188">
        <v>401000.58328999998</v>
      </c>
      <c r="AC188">
        <v>133082.79122000001</v>
      </c>
      <c r="AE188">
        <v>0</v>
      </c>
      <c r="AF188">
        <v>466543</v>
      </c>
      <c r="AG188">
        <v>401561</v>
      </c>
      <c r="AH188">
        <v>8</v>
      </c>
      <c r="AI188">
        <v>8</v>
      </c>
      <c r="AJ188" t="s">
        <v>14244</v>
      </c>
      <c r="AK188" t="s">
        <v>579</v>
      </c>
      <c r="AL188" t="s">
        <v>458</v>
      </c>
      <c r="AM188">
        <v>701</v>
      </c>
      <c r="AN188">
        <v>28</v>
      </c>
      <c r="AO188" t="s">
        <v>51</v>
      </c>
      <c r="AP188">
        <v>3798</v>
      </c>
      <c r="AQ188">
        <v>-76.9884729262223</v>
      </c>
      <c r="AR188">
        <v>38.865572565662802</v>
      </c>
      <c r="AS188" t="b">
        <f t="shared" si="7"/>
        <v>1</v>
      </c>
    </row>
    <row r="189" spans="1:45">
      <c r="A189">
        <f t="shared" si="8"/>
        <v>188</v>
      </c>
      <c r="B189">
        <v>184278</v>
      </c>
      <c r="C189">
        <v>184278</v>
      </c>
      <c r="D189" t="s">
        <v>1884</v>
      </c>
      <c r="E189" t="s">
        <v>1885</v>
      </c>
      <c r="F189">
        <v>10189633</v>
      </c>
      <c r="G189" t="s">
        <v>54</v>
      </c>
      <c r="K189" t="s">
        <v>1886</v>
      </c>
      <c r="L189" t="s">
        <v>218</v>
      </c>
      <c r="M189" s="4">
        <v>0.29166666666666669</v>
      </c>
      <c r="N189" s="1">
        <v>0.70833333333333337</v>
      </c>
      <c r="O189" t="s">
        <v>192</v>
      </c>
      <c r="P189" t="s">
        <v>192</v>
      </c>
      <c r="S189" t="s">
        <v>1887</v>
      </c>
      <c r="T189" t="s">
        <v>70</v>
      </c>
      <c r="U189" t="s">
        <v>218</v>
      </c>
      <c r="V189" t="s">
        <v>46</v>
      </c>
      <c r="W189" t="str">
        <f t="shared" si="6"/>
        <v xml:space="preserve"> WASHINGTON DC </v>
      </c>
      <c r="X189" t="s">
        <v>47</v>
      </c>
      <c r="Y189" t="s">
        <v>1888</v>
      </c>
      <c r="Z189">
        <v>38.843381999999998</v>
      </c>
      <c r="AA189">
        <v>-76.978316000000007</v>
      </c>
      <c r="AB189">
        <v>401882.48288000003</v>
      </c>
      <c r="AC189">
        <v>130620.49119</v>
      </c>
      <c r="AE189">
        <v>0</v>
      </c>
      <c r="AF189">
        <v>456904</v>
      </c>
      <c r="AG189">
        <v>392926</v>
      </c>
      <c r="AH189">
        <v>8</v>
      </c>
      <c r="AI189">
        <v>8</v>
      </c>
      <c r="AJ189" t="s">
        <v>14249</v>
      </c>
      <c r="AK189" t="s">
        <v>1890</v>
      </c>
      <c r="AL189" t="s">
        <v>458</v>
      </c>
      <c r="AM189">
        <v>704</v>
      </c>
      <c r="AN189">
        <v>38</v>
      </c>
      <c r="AO189" t="s">
        <v>51</v>
      </c>
      <c r="AP189">
        <v>3624</v>
      </c>
      <c r="AQ189">
        <v>-76.978317858256503</v>
      </c>
      <c r="AR189">
        <v>38.843389661618197</v>
      </c>
      <c r="AS189" t="b">
        <f t="shared" si="7"/>
        <v>0</v>
      </c>
    </row>
    <row r="190" spans="1:45">
      <c r="A190">
        <f t="shared" si="8"/>
        <v>189</v>
      </c>
      <c r="B190">
        <v>184282</v>
      </c>
      <c r="C190">
        <v>184282</v>
      </c>
      <c r="D190" t="s">
        <v>1891</v>
      </c>
      <c r="E190" t="s">
        <v>1885</v>
      </c>
      <c r="F190">
        <v>10189638</v>
      </c>
      <c r="G190" t="s">
        <v>54</v>
      </c>
      <c r="K190" t="s">
        <v>1892</v>
      </c>
      <c r="L190" t="s">
        <v>218</v>
      </c>
      <c r="M190" s="4">
        <v>0.29166666666666669</v>
      </c>
      <c r="N190" s="1">
        <v>0.70833333333333337</v>
      </c>
      <c r="O190" t="s">
        <v>192</v>
      </c>
      <c r="P190" t="s">
        <v>192</v>
      </c>
      <c r="S190" t="s">
        <v>1887</v>
      </c>
      <c r="T190" t="s">
        <v>70</v>
      </c>
      <c r="U190" t="s">
        <v>218</v>
      </c>
      <c r="V190" t="s">
        <v>46</v>
      </c>
      <c r="W190" t="str">
        <f t="shared" si="6"/>
        <v xml:space="preserve"> WASHINGTON DC </v>
      </c>
      <c r="X190" t="s">
        <v>47</v>
      </c>
      <c r="Y190" t="s">
        <v>1893</v>
      </c>
      <c r="Z190">
        <v>38.822744999999998</v>
      </c>
      <c r="AA190">
        <v>-77.005514000000005</v>
      </c>
      <c r="AB190">
        <v>399521.15398</v>
      </c>
      <c r="AC190">
        <v>128329.4445</v>
      </c>
      <c r="AE190">
        <v>0</v>
      </c>
      <c r="AF190">
        <v>454982</v>
      </c>
      <c r="AG190">
        <v>391010</v>
      </c>
      <c r="AH190">
        <v>8</v>
      </c>
      <c r="AI190">
        <v>8</v>
      </c>
      <c r="AJ190" t="s">
        <v>14252</v>
      </c>
      <c r="AK190" t="s">
        <v>1894</v>
      </c>
      <c r="AL190" t="s">
        <v>458</v>
      </c>
      <c r="AM190">
        <v>708</v>
      </c>
      <c r="AN190">
        <v>39</v>
      </c>
      <c r="AO190" t="s">
        <v>51</v>
      </c>
      <c r="AP190">
        <v>3392</v>
      </c>
      <c r="AQ190">
        <v>-77.005516537940906</v>
      </c>
      <c r="AR190">
        <v>38.822752737201199</v>
      </c>
      <c r="AS190" t="b">
        <f t="shared" si="7"/>
        <v>0</v>
      </c>
    </row>
    <row r="191" spans="1:45">
      <c r="A191">
        <f t="shared" si="8"/>
        <v>190</v>
      </c>
      <c r="B191">
        <v>183742</v>
      </c>
      <c r="C191">
        <v>183742</v>
      </c>
      <c r="D191" t="s">
        <v>6555</v>
      </c>
      <c r="E191" t="s">
        <v>6549</v>
      </c>
      <c r="F191">
        <v>10187135</v>
      </c>
      <c r="G191" t="s">
        <v>652</v>
      </c>
      <c r="K191" t="s">
        <v>6556</v>
      </c>
      <c r="L191" t="s">
        <v>102</v>
      </c>
      <c r="M191" s="4">
        <v>0.29166666666666669</v>
      </c>
      <c r="N191" s="1">
        <v>0.79166666666666663</v>
      </c>
      <c r="O191" t="s">
        <v>266</v>
      </c>
      <c r="P191" t="s">
        <v>1396</v>
      </c>
      <c r="S191" t="s">
        <v>6549</v>
      </c>
      <c r="T191" t="s">
        <v>70</v>
      </c>
      <c r="U191" t="s">
        <v>218</v>
      </c>
      <c r="V191" t="s">
        <v>46</v>
      </c>
      <c r="W191" t="str">
        <f t="shared" si="6"/>
        <v xml:space="preserve"> WASHINGTON DC 20001</v>
      </c>
      <c r="X191" t="s">
        <v>47</v>
      </c>
      <c r="Y191" t="s">
        <v>6550</v>
      </c>
      <c r="Z191">
        <v>38.913196999999997</v>
      </c>
      <c r="AA191">
        <v>-77.025035000000003</v>
      </c>
      <c r="AB191">
        <v>397828.73</v>
      </c>
      <c r="AC191">
        <v>138370.49</v>
      </c>
      <c r="AD191">
        <v>20001</v>
      </c>
      <c r="AE191">
        <v>239645</v>
      </c>
      <c r="AF191">
        <v>82932</v>
      </c>
      <c r="AG191">
        <v>82932</v>
      </c>
      <c r="AH191">
        <v>6</v>
      </c>
      <c r="AI191">
        <v>2</v>
      </c>
      <c r="AJ191" t="s">
        <v>14247</v>
      </c>
      <c r="AK191" t="s">
        <v>1221</v>
      </c>
      <c r="AL191" t="s">
        <v>88</v>
      </c>
      <c r="AM191">
        <v>307</v>
      </c>
      <c r="AN191">
        <v>7</v>
      </c>
      <c r="AO191" t="s">
        <v>51</v>
      </c>
      <c r="AP191">
        <v>2046</v>
      </c>
      <c r="AQ191">
        <v>-77.025037743047804</v>
      </c>
      <c r="AR191">
        <v>38.913204035496598</v>
      </c>
      <c r="AS191" t="b">
        <f t="shared" si="7"/>
        <v>1</v>
      </c>
    </row>
    <row r="192" spans="1:45">
      <c r="A192">
        <f t="shared" si="8"/>
        <v>191</v>
      </c>
      <c r="B192">
        <v>183840</v>
      </c>
      <c r="C192">
        <v>183840</v>
      </c>
      <c r="D192" t="s">
        <v>10126</v>
      </c>
      <c r="E192" t="s">
        <v>10127</v>
      </c>
      <c r="F192">
        <v>10187501</v>
      </c>
      <c r="G192" t="s">
        <v>201</v>
      </c>
      <c r="K192" t="s">
        <v>10128</v>
      </c>
      <c r="L192" t="s">
        <v>493</v>
      </c>
      <c r="M192" s="4">
        <v>0.29166666666666669</v>
      </c>
      <c r="N192" s="1">
        <v>0.79166666666666663</v>
      </c>
      <c r="O192" t="s">
        <v>138</v>
      </c>
      <c r="P192" t="s">
        <v>138</v>
      </c>
      <c r="Q192" t="s">
        <v>10127</v>
      </c>
      <c r="R192" t="s">
        <v>10127</v>
      </c>
      <c r="S192" t="s">
        <v>10127</v>
      </c>
      <c r="T192" t="s">
        <v>326</v>
      </c>
      <c r="U192" t="s">
        <v>218</v>
      </c>
      <c r="V192" t="s">
        <v>46</v>
      </c>
      <c r="W192" t="str">
        <f t="shared" si="6"/>
        <v>Ryan Price WASHINGTON DC 20009</v>
      </c>
      <c r="X192" t="s">
        <v>47</v>
      </c>
      <c r="Y192" t="s">
        <v>10129</v>
      </c>
      <c r="Z192">
        <v>38.925052999999998</v>
      </c>
      <c r="AA192">
        <v>-77.030681000000001</v>
      </c>
      <c r="AB192">
        <v>397339.55</v>
      </c>
      <c r="AC192">
        <v>139686.85</v>
      </c>
      <c r="AD192">
        <v>20009</v>
      </c>
      <c r="AE192">
        <v>231634</v>
      </c>
      <c r="AF192">
        <v>74666</v>
      </c>
      <c r="AG192">
        <v>74666</v>
      </c>
      <c r="AH192">
        <v>1</v>
      </c>
      <c r="AI192">
        <v>1</v>
      </c>
      <c r="AJ192" t="s">
        <v>14249</v>
      </c>
      <c r="AK192" t="s">
        <v>1426</v>
      </c>
      <c r="AL192" t="s">
        <v>88</v>
      </c>
      <c r="AM192">
        <v>304</v>
      </c>
      <c r="AN192">
        <v>2</v>
      </c>
      <c r="AO192" t="s">
        <v>51</v>
      </c>
      <c r="AP192">
        <v>732</v>
      </c>
      <c r="AQ192">
        <v>-77.0306832511735</v>
      </c>
      <c r="AR192">
        <v>38.925060893801202</v>
      </c>
      <c r="AS192" t="b">
        <f t="shared" si="7"/>
        <v>1</v>
      </c>
    </row>
    <row r="193" spans="1:45">
      <c r="A193">
        <f t="shared" si="8"/>
        <v>192</v>
      </c>
      <c r="B193">
        <v>184284</v>
      </c>
      <c r="C193">
        <v>184284</v>
      </c>
      <c r="D193" t="s">
        <v>10378</v>
      </c>
      <c r="E193" t="s">
        <v>10127</v>
      </c>
      <c r="F193">
        <v>10189642</v>
      </c>
      <c r="G193" t="s">
        <v>201</v>
      </c>
      <c r="K193" t="s">
        <v>10379</v>
      </c>
      <c r="L193" t="s">
        <v>218</v>
      </c>
      <c r="M193" s="4">
        <v>0.29166666666666669</v>
      </c>
      <c r="N193" s="1">
        <v>0.79166666666666663</v>
      </c>
      <c r="O193" t="s">
        <v>334</v>
      </c>
      <c r="P193" t="s">
        <v>334</v>
      </c>
      <c r="Q193" t="s">
        <v>10127</v>
      </c>
      <c r="R193" t="s">
        <v>10127</v>
      </c>
      <c r="S193" t="s">
        <v>10127</v>
      </c>
      <c r="T193" t="s">
        <v>70</v>
      </c>
      <c r="U193" t="s">
        <v>218</v>
      </c>
      <c r="V193" t="s">
        <v>46</v>
      </c>
      <c r="W193" t="str">
        <f t="shared" si="6"/>
        <v>Ryan Price WASHINGTON DC 20009</v>
      </c>
      <c r="X193" t="s">
        <v>47</v>
      </c>
      <c r="Y193" t="s">
        <v>10129</v>
      </c>
      <c r="Z193">
        <v>38.925052999999998</v>
      </c>
      <c r="AA193">
        <v>-77.030681000000001</v>
      </c>
      <c r="AB193">
        <v>397339.55</v>
      </c>
      <c r="AC193">
        <v>139686.85</v>
      </c>
      <c r="AD193">
        <v>20009</v>
      </c>
      <c r="AE193">
        <v>231634</v>
      </c>
      <c r="AF193">
        <v>74666</v>
      </c>
      <c r="AG193">
        <v>74666</v>
      </c>
      <c r="AH193">
        <v>1</v>
      </c>
      <c r="AI193">
        <v>1</v>
      </c>
      <c r="AJ193" t="s">
        <v>14249</v>
      </c>
      <c r="AK193" t="s">
        <v>1426</v>
      </c>
      <c r="AL193" t="s">
        <v>88</v>
      </c>
      <c r="AM193">
        <v>304</v>
      </c>
      <c r="AN193">
        <v>2</v>
      </c>
      <c r="AO193" t="s">
        <v>51</v>
      </c>
      <c r="AP193">
        <v>731</v>
      </c>
      <c r="AQ193">
        <v>-77.0306832511735</v>
      </c>
      <c r="AR193">
        <v>38.925060893801202</v>
      </c>
      <c r="AS193" t="b">
        <f t="shared" si="7"/>
        <v>1</v>
      </c>
    </row>
    <row r="194" spans="1:45">
      <c r="A194">
        <f t="shared" si="8"/>
        <v>193</v>
      </c>
      <c r="B194">
        <v>184315</v>
      </c>
      <c r="C194">
        <v>184315</v>
      </c>
      <c r="D194" t="s">
        <v>10415</v>
      </c>
      <c r="E194" t="s">
        <v>10416</v>
      </c>
      <c r="F194">
        <v>10189729</v>
      </c>
      <c r="G194" t="s">
        <v>201</v>
      </c>
      <c r="M194" s="4">
        <v>0.70833333333333337</v>
      </c>
      <c r="N194" s="1">
        <v>0.95833333333333337</v>
      </c>
      <c r="O194" t="s">
        <v>387</v>
      </c>
      <c r="P194" t="s">
        <v>95</v>
      </c>
      <c r="S194" t="s">
        <v>10416</v>
      </c>
      <c r="T194" t="s">
        <v>44</v>
      </c>
      <c r="U194" t="s">
        <v>218</v>
      </c>
      <c r="V194" t="s">
        <v>46</v>
      </c>
      <c r="W194" t="str">
        <f t="shared" si="6"/>
        <v xml:space="preserve"> WASHINGTON DC 20010</v>
      </c>
      <c r="X194" t="s">
        <v>47</v>
      </c>
      <c r="Y194" t="s">
        <v>10417</v>
      </c>
      <c r="Z194">
        <v>38.932456999999999</v>
      </c>
      <c r="AA194">
        <v>-77.038152999999994</v>
      </c>
      <c r="AB194">
        <v>396691.96</v>
      </c>
      <c r="AC194">
        <v>140509</v>
      </c>
      <c r="AD194">
        <v>20010</v>
      </c>
      <c r="AE194">
        <v>233588</v>
      </c>
      <c r="AF194">
        <v>76267</v>
      </c>
      <c r="AG194">
        <v>76267</v>
      </c>
      <c r="AH194">
        <v>1</v>
      </c>
      <c r="AI194">
        <v>1</v>
      </c>
      <c r="AJ194" t="s">
        <v>14252</v>
      </c>
      <c r="AK194" t="s">
        <v>7286</v>
      </c>
      <c r="AL194" t="s">
        <v>188</v>
      </c>
      <c r="AM194">
        <v>408</v>
      </c>
      <c r="AN194">
        <v>2</v>
      </c>
      <c r="AO194" t="s">
        <v>51</v>
      </c>
      <c r="AP194">
        <v>729</v>
      </c>
      <c r="AQ194">
        <v>-77.038155381157594</v>
      </c>
      <c r="AR194">
        <v>38.932464877941797</v>
      </c>
      <c r="AS194" t="b">
        <f t="shared" si="7"/>
        <v>1</v>
      </c>
    </row>
    <row r="195" spans="1:45">
      <c r="A195">
        <f t="shared" si="8"/>
        <v>194</v>
      </c>
      <c r="B195">
        <v>182841</v>
      </c>
      <c r="C195">
        <v>182841</v>
      </c>
      <c r="D195" t="s">
        <v>14231</v>
      </c>
      <c r="E195" t="s">
        <v>9014</v>
      </c>
      <c r="F195">
        <v>10181215</v>
      </c>
      <c r="G195" t="s">
        <v>404</v>
      </c>
      <c r="K195" t="s">
        <v>14232</v>
      </c>
      <c r="L195" t="s">
        <v>218</v>
      </c>
      <c r="M195" s="4">
        <v>0.41666666666666669</v>
      </c>
      <c r="N195" s="1">
        <v>0.75</v>
      </c>
      <c r="O195" t="s">
        <v>138</v>
      </c>
      <c r="P195" t="s">
        <v>138</v>
      </c>
      <c r="Q195" t="s">
        <v>14233</v>
      </c>
      <c r="R195" t="s">
        <v>14234</v>
      </c>
      <c r="S195" t="s">
        <v>14233</v>
      </c>
      <c r="T195" t="s">
        <v>70</v>
      </c>
      <c r="U195" t="s">
        <v>218</v>
      </c>
      <c r="V195" t="s">
        <v>46</v>
      </c>
      <c r="W195" t="str">
        <f t="shared" ref="W195:W258" si="9">CONCATENATE(R195, " ", V195, " ", X195, " ", AD195)</f>
        <v xml:space="preserve">1731 Bunker Hill Road, NE WASHINGTON DC </v>
      </c>
      <c r="X195" t="s">
        <v>47</v>
      </c>
      <c r="Y195" t="s">
        <v>14235</v>
      </c>
      <c r="Z195">
        <v>38.942017</v>
      </c>
      <c r="AA195">
        <v>-76.981245999999999</v>
      </c>
      <c r="AB195">
        <v>401625.82</v>
      </c>
      <c r="AC195">
        <v>141569.71</v>
      </c>
      <c r="AE195">
        <v>0</v>
      </c>
      <c r="AF195">
        <v>479971</v>
      </c>
      <c r="AG195">
        <v>412701</v>
      </c>
      <c r="AH195">
        <v>5</v>
      </c>
      <c r="AI195">
        <v>5</v>
      </c>
      <c r="AJ195" t="s">
        <v>14244</v>
      </c>
      <c r="AK195" t="s">
        <v>330</v>
      </c>
      <c r="AL195" t="s">
        <v>410</v>
      </c>
      <c r="AM195">
        <v>503</v>
      </c>
      <c r="AN195">
        <v>20</v>
      </c>
      <c r="AO195" t="s">
        <v>51</v>
      </c>
      <c r="AP195">
        <v>4046</v>
      </c>
      <c r="AQ195">
        <v>-76.981248467378293</v>
      </c>
      <c r="AR195">
        <v>38.942024795017602</v>
      </c>
      <c r="AS195" t="b">
        <f t="shared" ref="AS195:AS258" si="10">E195=S195</f>
        <v>0</v>
      </c>
    </row>
    <row r="196" spans="1:45">
      <c r="A196">
        <f t="shared" ref="A196:A259" si="11">A195+1</f>
        <v>195</v>
      </c>
      <c r="B196">
        <v>183150</v>
      </c>
      <c r="C196">
        <v>183150</v>
      </c>
      <c r="D196" t="s">
        <v>459</v>
      </c>
      <c r="E196" t="s">
        <v>216</v>
      </c>
      <c r="F196">
        <v>10183878</v>
      </c>
      <c r="G196" t="s">
        <v>115</v>
      </c>
      <c r="I196">
        <v>10183860</v>
      </c>
      <c r="M196" s="4">
        <v>0</v>
      </c>
      <c r="N196" s="1">
        <v>0.99930555555555556</v>
      </c>
      <c r="O196" t="s">
        <v>125</v>
      </c>
      <c r="P196" t="s">
        <v>155</v>
      </c>
      <c r="Q196" t="s">
        <v>460</v>
      </c>
      <c r="R196" t="s">
        <v>461</v>
      </c>
      <c r="S196" t="s">
        <v>462</v>
      </c>
      <c r="T196" t="s">
        <v>431</v>
      </c>
      <c r="U196" t="s">
        <v>463</v>
      </c>
      <c r="V196" t="s">
        <v>46</v>
      </c>
      <c r="W196" t="str">
        <f t="shared" si="9"/>
        <v>900 OHIO DRIVE SW WASHINGTON DC 20004</v>
      </c>
      <c r="X196" t="s">
        <v>47</v>
      </c>
      <c r="Y196" t="s">
        <v>464</v>
      </c>
      <c r="Z196">
        <v>38.888809000000002</v>
      </c>
      <c r="AA196">
        <v>-77.025987999999998</v>
      </c>
      <c r="AB196">
        <v>397745.35</v>
      </c>
      <c r="AC196">
        <v>135663.26</v>
      </c>
      <c r="AD196">
        <v>20004</v>
      </c>
      <c r="AE196">
        <v>293187</v>
      </c>
      <c r="AF196">
        <v>130475</v>
      </c>
      <c r="AG196">
        <v>130475</v>
      </c>
      <c r="AH196">
        <v>2</v>
      </c>
      <c r="AI196">
        <v>2</v>
      </c>
      <c r="AJ196" t="s">
        <v>14247</v>
      </c>
      <c r="AK196" t="s">
        <v>62</v>
      </c>
      <c r="AL196" t="s">
        <v>63</v>
      </c>
      <c r="AM196">
        <v>101</v>
      </c>
      <c r="AN196" t="s">
        <v>51</v>
      </c>
      <c r="AO196" t="s">
        <v>51</v>
      </c>
      <c r="AP196">
        <v>3033</v>
      </c>
      <c r="AQ196">
        <v>-77.025990254045496</v>
      </c>
      <c r="AR196">
        <v>38.888816127868999</v>
      </c>
      <c r="AS196" t="b">
        <f t="shared" si="10"/>
        <v>0</v>
      </c>
    </row>
    <row r="197" spans="1:45">
      <c r="A197">
        <f t="shared" si="11"/>
        <v>196</v>
      </c>
      <c r="B197">
        <v>178664</v>
      </c>
      <c r="C197">
        <v>178664</v>
      </c>
      <c r="D197" t="s">
        <v>616</v>
      </c>
      <c r="E197" t="s">
        <v>617</v>
      </c>
      <c r="F197">
        <v>10188015</v>
      </c>
      <c r="G197" t="s">
        <v>81</v>
      </c>
      <c r="M197" s="4">
        <v>0.29166666666666669</v>
      </c>
      <c r="N197" s="1">
        <v>0.79166666666666663</v>
      </c>
      <c r="O197" t="s">
        <v>138</v>
      </c>
      <c r="P197" t="s">
        <v>138</v>
      </c>
      <c r="S197" t="s">
        <v>617</v>
      </c>
      <c r="T197" t="s">
        <v>431</v>
      </c>
      <c r="U197" t="s">
        <v>463</v>
      </c>
      <c r="W197" t="str">
        <f t="shared" si="9"/>
        <v xml:space="preserve">   </v>
      </c>
      <c r="Z197">
        <v>0</v>
      </c>
      <c r="AA197">
        <v>0</v>
      </c>
      <c r="AB197">
        <v>0</v>
      </c>
      <c r="AC197">
        <v>0</v>
      </c>
      <c r="AE197">
        <v>-100</v>
      </c>
      <c r="AF197">
        <v>-100</v>
      </c>
      <c r="AG197">
        <v>348291</v>
      </c>
      <c r="AI197" t="s">
        <v>14250</v>
      </c>
      <c r="AJ197" t="s">
        <v>14251</v>
      </c>
      <c r="AK197" t="s">
        <v>51</v>
      </c>
      <c r="AN197" t="s">
        <v>51</v>
      </c>
      <c r="AO197" t="s">
        <v>51</v>
      </c>
      <c r="AP197">
        <v>1746</v>
      </c>
      <c r="AQ197">
        <v>-81.529192133279295</v>
      </c>
      <c r="AR197">
        <v>37.5772691877347</v>
      </c>
      <c r="AS197" t="b">
        <f t="shared" si="10"/>
        <v>1</v>
      </c>
    </row>
    <row r="198" spans="1:45">
      <c r="A198">
        <f t="shared" si="11"/>
        <v>197</v>
      </c>
      <c r="B198">
        <v>183916</v>
      </c>
      <c r="C198">
        <v>183916</v>
      </c>
      <c r="D198" t="s">
        <v>636</v>
      </c>
      <c r="E198" t="s">
        <v>637</v>
      </c>
      <c r="F198">
        <v>10188127</v>
      </c>
      <c r="G198" t="s">
        <v>201</v>
      </c>
      <c r="K198" t="s">
        <v>638</v>
      </c>
      <c r="L198" t="s">
        <v>463</v>
      </c>
      <c r="M198" s="4">
        <v>0.29166666666666669</v>
      </c>
      <c r="N198" s="1">
        <v>0.79166666666666663</v>
      </c>
      <c r="O198" t="s">
        <v>255</v>
      </c>
      <c r="P198" t="s">
        <v>255</v>
      </c>
      <c r="S198" t="s">
        <v>637</v>
      </c>
      <c r="T198" t="s">
        <v>70</v>
      </c>
      <c r="U198" t="s">
        <v>463</v>
      </c>
      <c r="V198" t="s">
        <v>46</v>
      </c>
      <c r="W198" t="str">
        <f t="shared" si="9"/>
        <v xml:space="preserve"> WASHINGTON DC 20009</v>
      </c>
      <c r="X198" t="s">
        <v>47</v>
      </c>
      <c r="Y198" t="s">
        <v>639</v>
      </c>
      <c r="Z198">
        <v>38.919611000000003</v>
      </c>
      <c r="AA198">
        <v>-77.028689</v>
      </c>
      <c r="AB198">
        <v>397512.06</v>
      </c>
      <c r="AC198">
        <v>139082.67000000001</v>
      </c>
      <c r="AD198">
        <v>20009</v>
      </c>
      <c r="AE198">
        <v>240714</v>
      </c>
      <c r="AF198">
        <v>83471</v>
      </c>
      <c r="AG198">
        <v>83471</v>
      </c>
      <c r="AH198">
        <v>1</v>
      </c>
      <c r="AI198">
        <v>1</v>
      </c>
      <c r="AJ198" t="s">
        <v>14249</v>
      </c>
      <c r="AK198" t="s">
        <v>373</v>
      </c>
      <c r="AL198" t="s">
        <v>88</v>
      </c>
      <c r="AM198">
        <v>305</v>
      </c>
      <c r="AN198">
        <v>3</v>
      </c>
      <c r="AO198" t="s">
        <v>51</v>
      </c>
      <c r="AP198">
        <v>1922</v>
      </c>
      <c r="AQ198">
        <v>-77.028691633373199</v>
      </c>
      <c r="AR198">
        <v>38.919618750571502</v>
      </c>
      <c r="AS198" t="b">
        <f t="shared" si="10"/>
        <v>1</v>
      </c>
    </row>
    <row r="199" spans="1:45">
      <c r="A199">
        <f t="shared" si="11"/>
        <v>198</v>
      </c>
      <c r="B199">
        <v>184061</v>
      </c>
      <c r="C199">
        <v>184061</v>
      </c>
      <c r="D199" t="s">
        <v>768</v>
      </c>
      <c r="E199" t="s">
        <v>769</v>
      </c>
      <c r="F199">
        <v>10188740</v>
      </c>
      <c r="G199" t="s">
        <v>201</v>
      </c>
      <c r="K199" t="s">
        <v>770</v>
      </c>
      <c r="L199" t="s">
        <v>771</v>
      </c>
      <c r="M199" s="4">
        <v>0.29166666666666669</v>
      </c>
      <c r="N199" s="1">
        <v>0.95833333333333337</v>
      </c>
      <c r="O199" t="s">
        <v>147</v>
      </c>
      <c r="P199" t="s">
        <v>147</v>
      </c>
      <c r="S199" t="s">
        <v>769</v>
      </c>
      <c r="T199" t="s">
        <v>326</v>
      </c>
      <c r="U199" t="s">
        <v>463</v>
      </c>
      <c r="V199" t="s">
        <v>46</v>
      </c>
      <c r="W199" t="str">
        <f t="shared" si="9"/>
        <v xml:space="preserve"> WASHINGTON DC 20009</v>
      </c>
      <c r="X199" t="s">
        <v>47</v>
      </c>
      <c r="Y199" t="s">
        <v>772</v>
      </c>
      <c r="Z199">
        <v>38.915021000000003</v>
      </c>
      <c r="AA199">
        <v>-77.040312999999998</v>
      </c>
      <c r="AB199">
        <v>396503.79</v>
      </c>
      <c r="AC199">
        <v>138573.46</v>
      </c>
      <c r="AD199">
        <v>20009</v>
      </c>
      <c r="AE199">
        <v>241566</v>
      </c>
      <c r="AF199">
        <v>84516</v>
      </c>
      <c r="AG199">
        <v>84516</v>
      </c>
      <c r="AH199">
        <v>2</v>
      </c>
      <c r="AI199">
        <v>2</v>
      </c>
      <c r="AJ199" t="s">
        <v>14249</v>
      </c>
      <c r="AK199" t="s">
        <v>773</v>
      </c>
      <c r="AL199" t="s">
        <v>88</v>
      </c>
      <c r="AM199">
        <v>301</v>
      </c>
      <c r="AN199">
        <v>6</v>
      </c>
      <c r="AO199" t="s">
        <v>51</v>
      </c>
      <c r="AP199">
        <v>1876</v>
      </c>
      <c r="AQ199">
        <v>-77.040315769914599</v>
      </c>
      <c r="AR199">
        <v>38.915028185006797</v>
      </c>
      <c r="AS199" t="b">
        <f t="shared" si="10"/>
        <v>1</v>
      </c>
    </row>
    <row r="200" spans="1:45">
      <c r="A200">
        <f t="shared" si="11"/>
        <v>199</v>
      </c>
      <c r="B200">
        <v>178924</v>
      </c>
      <c r="C200">
        <v>178924</v>
      </c>
      <c r="D200" t="s">
        <v>879</v>
      </c>
      <c r="E200" t="s">
        <v>880</v>
      </c>
      <c r="F200">
        <v>10189068</v>
      </c>
      <c r="G200" t="s">
        <v>115</v>
      </c>
      <c r="J200">
        <v>109508</v>
      </c>
      <c r="M200" s="4">
        <v>0.29166666666666669</v>
      </c>
      <c r="N200" s="1">
        <v>0.70833333333333337</v>
      </c>
      <c r="O200" t="s">
        <v>166</v>
      </c>
      <c r="P200" t="s">
        <v>881</v>
      </c>
      <c r="Q200" t="s">
        <v>817</v>
      </c>
      <c r="R200" t="s">
        <v>818</v>
      </c>
      <c r="S200" t="s">
        <v>817</v>
      </c>
      <c r="T200" t="s">
        <v>44</v>
      </c>
      <c r="U200" t="s">
        <v>463</v>
      </c>
      <c r="W200" t="str">
        <f t="shared" si="9"/>
        <v xml:space="preserve">301 Bryant St NW   </v>
      </c>
      <c r="Z200">
        <v>0</v>
      </c>
      <c r="AA200">
        <v>0</v>
      </c>
      <c r="AB200">
        <v>0</v>
      </c>
      <c r="AC200">
        <v>0</v>
      </c>
      <c r="AE200">
        <v>-100</v>
      </c>
      <c r="AF200">
        <v>-100</v>
      </c>
      <c r="AG200">
        <v>348291</v>
      </c>
      <c r="AI200" t="s">
        <v>14250</v>
      </c>
      <c r="AJ200" t="s">
        <v>14251</v>
      </c>
      <c r="AK200" t="s">
        <v>51</v>
      </c>
      <c r="AN200" t="s">
        <v>51</v>
      </c>
      <c r="AO200" t="s">
        <v>51</v>
      </c>
      <c r="AP200">
        <v>1751</v>
      </c>
      <c r="AQ200">
        <v>-81.529192133279295</v>
      </c>
      <c r="AR200">
        <v>37.5772691877347</v>
      </c>
      <c r="AS200" t="b">
        <f t="shared" si="10"/>
        <v>0</v>
      </c>
    </row>
    <row r="201" spans="1:45">
      <c r="A201">
        <f t="shared" si="11"/>
        <v>200</v>
      </c>
      <c r="B201">
        <v>184253</v>
      </c>
      <c r="C201">
        <v>184253</v>
      </c>
      <c r="D201" t="s">
        <v>1137</v>
      </c>
      <c r="E201" t="s">
        <v>1138</v>
      </c>
      <c r="F201">
        <v>10189800</v>
      </c>
      <c r="G201" t="s">
        <v>201</v>
      </c>
      <c r="K201" t="s">
        <v>1139</v>
      </c>
      <c r="L201" t="s">
        <v>463</v>
      </c>
      <c r="M201" s="4">
        <v>0.29166666666666669</v>
      </c>
      <c r="N201" s="1">
        <v>0.79166666666666663</v>
      </c>
      <c r="O201" t="s">
        <v>255</v>
      </c>
      <c r="P201" t="s">
        <v>255</v>
      </c>
      <c r="Q201" t="s">
        <v>1138</v>
      </c>
      <c r="R201" t="s">
        <v>1140</v>
      </c>
      <c r="S201" t="s">
        <v>1138</v>
      </c>
      <c r="T201" t="s">
        <v>70</v>
      </c>
      <c r="U201" t="s">
        <v>463</v>
      </c>
      <c r="V201" t="s">
        <v>46</v>
      </c>
      <c r="W201" t="str">
        <f t="shared" si="9"/>
        <v>4411 Volta Place NW WASHINGTON DC 20007</v>
      </c>
      <c r="X201" t="s">
        <v>47</v>
      </c>
      <c r="Y201" t="s">
        <v>1141</v>
      </c>
      <c r="Z201">
        <v>38.909815999999999</v>
      </c>
      <c r="AA201">
        <v>-77.081333999999998</v>
      </c>
      <c r="AB201">
        <v>392945.74</v>
      </c>
      <c r="AC201">
        <v>137998.06</v>
      </c>
      <c r="AD201">
        <v>20007</v>
      </c>
      <c r="AE201">
        <v>271020</v>
      </c>
      <c r="AF201">
        <v>113901</v>
      </c>
      <c r="AG201">
        <v>113901</v>
      </c>
      <c r="AH201">
        <v>3</v>
      </c>
      <c r="AI201">
        <v>3</v>
      </c>
      <c r="AJ201" t="s">
        <v>14252</v>
      </c>
      <c r="AK201" t="s">
        <v>1142</v>
      </c>
      <c r="AL201" t="s">
        <v>50</v>
      </c>
      <c r="AM201">
        <v>205</v>
      </c>
      <c r="AN201">
        <v>13</v>
      </c>
      <c r="AO201" t="s">
        <v>51</v>
      </c>
      <c r="AP201">
        <v>1301</v>
      </c>
      <c r="AQ201">
        <v>-77.081336381402906</v>
      </c>
      <c r="AR201">
        <v>38.909823429928799</v>
      </c>
      <c r="AS201" t="b">
        <f t="shared" si="10"/>
        <v>1</v>
      </c>
    </row>
    <row r="202" spans="1:45">
      <c r="A202">
        <f t="shared" si="11"/>
        <v>201</v>
      </c>
      <c r="B202">
        <v>184241</v>
      </c>
      <c r="C202">
        <v>184241</v>
      </c>
      <c r="D202" t="s">
        <v>1147</v>
      </c>
      <c r="E202" t="s">
        <v>1138</v>
      </c>
      <c r="F202">
        <v>10189805</v>
      </c>
      <c r="G202" t="s">
        <v>201</v>
      </c>
      <c r="K202" t="s">
        <v>1148</v>
      </c>
      <c r="L202" t="s">
        <v>463</v>
      </c>
      <c r="M202" s="4">
        <v>0.33333333333333331</v>
      </c>
      <c r="N202" s="1">
        <v>0.83333333333333337</v>
      </c>
      <c r="O202" t="s">
        <v>255</v>
      </c>
      <c r="P202" t="s">
        <v>255</v>
      </c>
      <c r="S202" t="s">
        <v>1138</v>
      </c>
      <c r="T202" t="s">
        <v>70</v>
      </c>
      <c r="U202" t="s">
        <v>463</v>
      </c>
      <c r="V202" t="s">
        <v>46</v>
      </c>
      <c r="W202" t="str">
        <f t="shared" si="9"/>
        <v xml:space="preserve"> WASHINGTON DC 20007</v>
      </c>
      <c r="X202" t="s">
        <v>47</v>
      </c>
      <c r="Y202" t="s">
        <v>1149</v>
      </c>
      <c r="Z202">
        <v>38.925960000000003</v>
      </c>
      <c r="AA202">
        <v>-77.076014000000001</v>
      </c>
      <c r="AB202">
        <v>393408.66</v>
      </c>
      <c r="AC202">
        <v>139789.74</v>
      </c>
      <c r="AD202">
        <v>20007</v>
      </c>
      <c r="AE202">
        <v>263479</v>
      </c>
      <c r="AF202">
        <v>106314</v>
      </c>
      <c r="AG202">
        <v>106314</v>
      </c>
      <c r="AH202">
        <v>3</v>
      </c>
      <c r="AI202">
        <v>3</v>
      </c>
      <c r="AJ202" t="s">
        <v>14249</v>
      </c>
      <c r="AK202" t="s">
        <v>1150</v>
      </c>
      <c r="AL202" t="s">
        <v>50</v>
      </c>
      <c r="AM202">
        <v>204</v>
      </c>
      <c r="AN202">
        <v>14</v>
      </c>
      <c r="AO202" t="s">
        <v>51</v>
      </c>
      <c r="AP202">
        <v>1234</v>
      </c>
      <c r="AQ202">
        <v>-77.076016218317903</v>
      </c>
      <c r="AR202">
        <v>38.925967064431802</v>
      </c>
      <c r="AS202" t="b">
        <f t="shared" si="10"/>
        <v>1</v>
      </c>
    </row>
    <row r="203" spans="1:45">
      <c r="A203">
        <f t="shared" si="11"/>
        <v>202</v>
      </c>
      <c r="B203">
        <v>183915</v>
      </c>
      <c r="C203">
        <v>183915</v>
      </c>
      <c r="D203" t="s">
        <v>6614</v>
      </c>
      <c r="E203" t="s">
        <v>637</v>
      </c>
      <c r="F203">
        <v>10188126</v>
      </c>
      <c r="G203" t="s">
        <v>201</v>
      </c>
      <c r="K203" t="s">
        <v>6615</v>
      </c>
      <c r="L203" t="s">
        <v>463</v>
      </c>
      <c r="M203" s="4">
        <v>0.29166666666666669</v>
      </c>
      <c r="N203" s="1">
        <v>0.79166666666666663</v>
      </c>
      <c r="O203" t="s">
        <v>255</v>
      </c>
      <c r="P203" t="s">
        <v>255</v>
      </c>
      <c r="S203" t="s">
        <v>637</v>
      </c>
      <c r="T203" t="s">
        <v>70</v>
      </c>
      <c r="U203" t="s">
        <v>463</v>
      </c>
      <c r="V203" t="s">
        <v>46</v>
      </c>
      <c r="W203" t="str">
        <f t="shared" si="9"/>
        <v xml:space="preserve"> WASHINGTON DC 20008</v>
      </c>
      <c r="X203" t="s">
        <v>47</v>
      </c>
      <c r="Y203" t="s">
        <v>6616</v>
      </c>
      <c r="Z203">
        <v>38.916016999999997</v>
      </c>
      <c r="AA203">
        <v>-77.048314000000005</v>
      </c>
      <c r="AB203">
        <v>395810.01</v>
      </c>
      <c r="AC203">
        <v>138684.4</v>
      </c>
      <c r="AD203">
        <v>20008</v>
      </c>
      <c r="AE203">
        <v>218640</v>
      </c>
      <c r="AF203">
        <v>61829</v>
      </c>
      <c r="AG203">
        <v>61829</v>
      </c>
      <c r="AH203">
        <v>2</v>
      </c>
      <c r="AI203">
        <v>2</v>
      </c>
      <c r="AJ203" t="s">
        <v>14252</v>
      </c>
      <c r="AK203" t="s">
        <v>1375</v>
      </c>
      <c r="AL203" t="s">
        <v>50</v>
      </c>
      <c r="AM203">
        <v>208</v>
      </c>
      <c r="AN203">
        <v>1</v>
      </c>
      <c r="AO203" t="s">
        <v>51</v>
      </c>
      <c r="AP203">
        <v>2290</v>
      </c>
      <c r="AQ203">
        <v>-77.048316162437303</v>
      </c>
      <c r="AR203">
        <v>38.916024535459599</v>
      </c>
      <c r="AS203" t="b">
        <f t="shared" si="10"/>
        <v>1</v>
      </c>
    </row>
    <row r="204" spans="1:45">
      <c r="A204">
        <f t="shared" si="11"/>
        <v>203</v>
      </c>
      <c r="B204">
        <v>184252</v>
      </c>
      <c r="C204">
        <v>184252</v>
      </c>
      <c r="D204" t="s">
        <v>6845</v>
      </c>
      <c r="E204" t="s">
        <v>6846</v>
      </c>
      <c r="F204">
        <v>10189799</v>
      </c>
      <c r="G204" t="s">
        <v>201</v>
      </c>
      <c r="K204" t="s">
        <v>6847</v>
      </c>
      <c r="L204" t="s">
        <v>463</v>
      </c>
      <c r="M204" s="4">
        <v>0.29166666666666669</v>
      </c>
      <c r="N204" s="1">
        <v>0.79166666666666663</v>
      </c>
      <c r="O204" t="s">
        <v>174</v>
      </c>
      <c r="P204" t="s">
        <v>174</v>
      </c>
      <c r="S204" t="s">
        <v>6846</v>
      </c>
      <c r="T204" t="s">
        <v>70</v>
      </c>
      <c r="U204" t="s">
        <v>463</v>
      </c>
      <c r="V204" t="s">
        <v>46</v>
      </c>
      <c r="W204" t="str">
        <f t="shared" si="9"/>
        <v xml:space="preserve"> WASHINGTON DC 20016</v>
      </c>
      <c r="X204" t="s">
        <v>47</v>
      </c>
      <c r="Y204" t="s">
        <v>6848</v>
      </c>
      <c r="Z204">
        <v>38.926068000000001</v>
      </c>
      <c r="AA204">
        <v>-77.104476000000005</v>
      </c>
      <c r="AB204">
        <v>390940.64</v>
      </c>
      <c r="AC204">
        <v>139804.17000000001</v>
      </c>
      <c r="AD204">
        <v>20016</v>
      </c>
      <c r="AE204">
        <v>269580</v>
      </c>
      <c r="AF204">
        <v>112095</v>
      </c>
      <c r="AG204">
        <v>112095</v>
      </c>
      <c r="AH204">
        <v>3</v>
      </c>
      <c r="AI204">
        <v>3</v>
      </c>
      <c r="AJ204" t="s">
        <v>14252</v>
      </c>
      <c r="AK204" t="s">
        <v>871</v>
      </c>
      <c r="AL204" t="s">
        <v>50</v>
      </c>
      <c r="AM204">
        <v>205</v>
      </c>
      <c r="AN204">
        <v>13</v>
      </c>
      <c r="AO204" t="s">
        <v>51</v>
      </c>
      <c r="AP204">
        <v>2816</v>
      </c>
      <c r="AQ204">
        <v>-77.104478567592693</v>
      </c>
      <c r="AR204">
        <v>38.926075074739302</v>
      </c>
      <c r="AS204" t="b">
        <f t="shared" si="10"/>
        <v>1</v>
      </c>
    </row>
    <row r="205" spans="1:45">
      <c r="A205">
        <f t="shared" si="11"/>
        <v>204</v>
      </c>
      <c r="B205">
        <v>182806</v>
      </c>
      <c r="C205">
        <v>182806</v>
      </c>
      <c r="D205" t="s">
        <v>10013</v>
      </c>
      <c r="E205" t="s">
        <v>10014</v>
      </c>
      <c r="F205">
        <v>10180672</v>
      </c>
      <c r="G205" t="s">
        <v>54</v>
      </c>
      <c r="K205" t="s">
        <v>10015</v>
      </c>
      <c r="L205" t="s">
        <v>463</v>
      </c>
      <c r="M205" s="4">
        <v>0.29166666666666669</v>
      </c>
      <c r="N205" s="1">
        <v>0.70833333333333337</v>
      </c>
      <c r="O205" t="s">
        <v>574</v>
      </c>
      <c r="P205" t="s">
        <v>574</v>
      </c>
      <c r="Q205" t="s">
        <v>10016</v>
      </c>
      <c r="R205" t="s">
        <v>5692</v>
      </c>
      <c r="S205" t="s">
        <v>10014</v>
      </c>
      <c r="T205" t="s">
        <v>70</v>
      </c>
      <c r="U205" t="s">
        <v>463</v>
      </c>
      <c r="V205" t="s">
        <v>46</v>
      </c>
      <c r="W205" t="str">
        <f t="shared" si="9"/>
        <v>1101 New York Ave NW WASHINGTON DC 20006</v>
      </c>
      <c r="X205" t="s">
        <v>47</v>
      </c>
      <c r="Y205" t="s">
        <v>10017</v>
      </c>
      <c r="Z205">
        <v>38.900530000000003</v>
      </c>
      <c r="AA205">
        <v>-77.039114999999995</v>
      </c>
      <c r="AB205">
        <v>396607.06</v>
      </c>
      <c r="AC205">
        <v>136964.81</v>
      </c>
      <c r="AD205">
        <v>20006</v>
      </c>
      <c r="AE205">
        <v>218760</v>
      </c>
      <c r="AF205">
        <v>62181</v>
      </c>
      <c r="AG205">
        <v>62181</v>
      </c>
      <c r="AH205">
        <v>2</v>
      </c>
      <c r="AI205">
        <v>2</v>
      </c>
      <c r="AJ205" t="s">
        <v>14249</v>
      </c>
      <c r="AK205" t="s">
        <v>90</v>
      </c>
      <c r="AL205" t="s">
        <v>50</v>
      </c>
      <c r="AM205">
        <v>207</v>
      </c>
      <c r="AN205">
        <v>6</v>
      </c>
      <c r="AO205" t="s">
        <v>524</v>
      </c>
      <c r="AP205">
        <v>372</v>
      </c>
      <c r="AQ205">
        <v>-77.039117053907802</v>
      </c>
      <c r="AR205">
        <v>38.900537312723898</v>
      </c>
      <c r="AS205" t="b">
        <f t="shared" si="10"/>
        <v>1</v>
      </c>
    </row>
    <row r="206" spans="1:45">
      <c r="A206">
        <f t="shared" si="11"/>
        <v>205</v>
      </c>
      <c r="B206">
        <v>184060</v>
      </c>
      <c r="C206">
        <v>184060</v>
      </c>
      <c r="D206" t="s">
        <v>10214</v>
      </c>
      <c r="E206" t="s">
        <v>769</v>
      </c>
      <c r="F206">
        <v>10188738</v>
      </c>
      <c r="G206" t="s">
        <v>201</v>
      </c>
      <c r="K206" t="s">
        <v>10215</v>
      </c>
      <c r="L206" t="s">
        <v>771</v>
      </c>
      <c r="M206" s="4">
        <v>0.29166666666666669</v>
      </c>
      <c r="N206" s="1">
        <v>0.95833333333333337</v>
      </c>
      <c r="O206" t="s">
        <v>147</v>
      </c>
      <c r="P206" t="s">
        <v>147</v>
      </c>
      <c r="S206" t="s">
        <v>10216</v>
      </c>
      <c r="T206" t="s">
        <v>326</v>
      </c>
      <c r="U206" t="s">
        <v>463</v>
      </c>
      <c r="V206" t="s">
        <v>46</v>
      </c>
      <c r="W206" t="str">
        <f t="shared" si="9"/>
        <v xml:space="preserve"> WASHINGTON DC 20009</v>
      </c>
      <c r="X206" t="s">
        <v>47</v>
      </c>
      <c r="Y206" t="s">
        <v>10217</v>
      </c>
      <c r="Z206">
        <v>38.913131999999997</v>
      </c>
      <c r="AA206">
        <v>-77.039679000000007</v>
      </c>
      <c r="AB206">
        <v>396558.69</v>
      </c>
      <c r="AC206">
        <v>138363.76999999999</v>
      </c>
      <c r="AD206">
        <v>20009</v>
      </c>
      <c r="AE206">
        <v>238103</v>
      </c>
      <c r="AF206">
        <v>81145</v>
      </c>
      <c r="AG206">
        <v>81145</v>
      </c>
      <c r="AH206">
        <v>2</v>
      </c>
      <c r="AI206">
        <v>2</v>
      </c>
      <c r="AJ206" t="s">
        <v>14249</v>
      </c>
      <c r="AK206" t="s">
        <v>366</v>
      </c>
      <c r="AL206" t="s">
        <v>88</v>
      </c>
      <c r="AM206">
        <v>301</v>
      </c>
      <c r="AN206">
        <v>6</v>
      </c>
      <c r="AO206" t="s">
        <v>51</v>
      </c>
      <c r="AP206">
        <v>891</v>
      </c>
      <c r="AQ206">
        <v>-77.039681687638506</v>
      </c>
      <c r="AR206">
        <v>38.913139443645598</v>
      </c>
      <c r="AS206" t="b">
        <f t="shared" si="10"/>
        <v>0</v>
      </c>
    </row>
    <row r="207" spans="1:45">
      <c r="A207">
        <f t="shared" si="11"/>
        <v>206</v>
      </c>
      <c r="B207">
        <v>184188</v>
      </c>
      <c r="C207">
        <v>184188</v>
      </c>
      <c r="D207" t="s">
        <v>10305</v>
      </c>
      <c r="E207" t="s">
        <v>7003</v>
      </c>
      <c r="F207">
        <v>10189408</v>
      </c>
      <c r="G207" t="s">
        <v>115</v>
      </c>
      <c r="I207" t="s">
        <v>10306</v>
      </c>
      <c r="K207" t="s">
        <v>10307</v>
      </c>
      <c r="L207" t="s">
        <v>463</v>
      </c>
      <c r="M207" s="4">
        <v>0.39583333333333331</v>
      </c>
      <c r="N207" s="1">
        <v>0.64583333333333337</v>
      </c>
      <c r="O207" t="s">
        <v>149</v>
      </c>
      <c r="P207" t="s">
        <v>155</v>
      </c>
      <c r="S207" t="s">
        <v>7006</v>
      </c>
      <c r="T207" t="s">
        <v>70</v>
      </c>
      <c r="U207" t="s">
        <v>463</v>
      </c>
      <c r="V207" t="s">
        <v>46</v>
      </c>
      <c r="W207" t="str">
        <f t="shared" si="9"/>
        <v xml:space="preserve"> WASHINGTON DC 20009</v>
      </c>
      <c r="X207" t="s">
        <v>47</v>
      </c>
      <c r="Y207" t="s">
        <v>10308</v>
      </c>
      <c r="Z207">
        <v>38.923813000000003</v>
      </c>
      <c r="AA207">
        <v>-77.040026999999995</v>
      </c>
      <c r="AB207">
        <v>396529.03</v>
      </c>
      <c r="AC207">
        <v>139549.45000000001</v>
      </c>
      <c r="AD207">
        <v>20009</v>
      </c>
      <c r="AE207">
        <v>235734</v>
      </c>
      <c r="AF207">
        <v>78810</v>
      </c>
      <c r="AG207">
        <v>78810</v>
      </c>
      <c r="AH207">
        <v>1</v>
      </c>
      <c r="AI207">
        <v>1</v>
      </c>
      <c r="AJ207" t="s">
        <v>14247</v>
      </c>
      <c r="AK207" t="s">
        <v>1725</v>
      </c>
      <c r="AL207" t="s">
        <v>88</v>
      </c>
      <c r="AM207">
        <v>303</v>
      </c>
      <c r="AN207">
        <v>1</v>
      </c>
      <c r="AO207" t="s">
        <v>51</v>
      </c>
      <c r="AP207">
        <v>846</v>
      </c>
      <c r="AQ207">
        <v>-77.040029671976995</v>
      </c>
      <c r="AR207">
        <v>38.923820322678502</v>
      </c>
      <c r="AS207" t="b">
        <f t="shared" si="10"/>
        <v>0</v>
      </c>
    </row>
    <row r="208" spans="1:45">
      <c r="A208">
        <f t="shared" si="11"/>
        <v>207</v>
      </c>
      <c r="B208">
        <v>184198</v>
      </c>
      <c r="C208">
        <v>184198</v>
      </c>
      <c r="D208" t="s">
        <v>10316</v>
      </c>
      <c r="E208" t="s">
        <v>10317</v>
      </c>
      <c r="F208">
        <v>10189462</v>
      </c>
      <c r="G208" t="s">
        <v>160</v>
      </c>
      <c r="M208" s="4">
        <v>0</v>
      </c>
      <c r="N208" s="1">
        <v>0.95833333333333337</v>
      </c>
      <c r="O208" t="s">
        <v>265</v>
      </c>
      <c r="P208" t="s">
        <v>683</v>
      </c>
      <c r="S208" t="s">
        <v>10317</v>
      </c>
      <c r="T208" t="s">
        <v>142</v>
      </c>
      <c r="U208" t="s">
        <v>463</v>
      </c>
      <c r="V208" t="s">
        <v>46</v>
      </c>
      <c r="W208" t="str">
        <f t="shared" si="9"/>
        <v xml:space="preserve"> WASHINGTON DC 20009</v>
      </c>
      <c r="X208" t="s">
        <v>47</v>
      </c>
      <c r="Y208" t="s">
        <v>10318</v>
      </c>
      <c r="Z208">
        <v>38.924002000000002</v>
      </c>
      <c r="AA208">
        <v>-77.028411000000006</v>
      </c>
      <c r="AB208">
        <v>397536.38</v>
      </c>
      <c r="AC208">
        <v>139570.07999999999</v>
      </c>
      <c r="AD208">
        <v>20009</v>
      </c>
      <c r="AE208">
        <v>231884</v>
      </c>
      <c r="AF208">
        <v>74889</v>
      </c>
      <c r="AG208">
        <v>74889</v>
      </c>
      <c r="AH208">
        <v>1</v>
      </c>
      <c r="AI208">
        <v>1</v>
      </c>
      <c r="AJ208" t="s">
        <v>14249</v>
      </c>
      <c r="AK208" t="s">
        <v>2430</v>
      </c>
      <c r="AL208" t="s">
        <v>88</v>
      </c>
      <c r="AM208">
        <v>304</v>
      </c>
      <c r="AN208">
        <v>2</v>
      </c>
      <c r="AO208" t="s">
        <v>51</v>
      </c>
      <c r="AP208">
        <v>697</v>
      </c>
      <c r="AQ208">
        <v>-77.028412940023301</v>
      </c>
      <c r="AR208">
        <v>38.924009566300199</v>
      </c>
      <c r="AS208" t="b">
        <f t="shared" si="10"/>
        <v>1</v>
      </c>
    </row>
    <row r="209" spans="1:45">
      <c r="A209">
        <f t="shared" si="11"/>
        <v>208</v>
      </c>
      <c r="B209">
        <v>184200</v>
      </c>
      <c r="C209">
        <v>184200</v>
      </c>
      <c r="D209" t="s">
        <v>10319</v>
      </c>
      <c r="E209" t="s">
        <v>10317</v>
      </c>
      <c r="F209">
        <v>10189470</v>
      </c>
      <c r="G209" t="s">
        <v>652</v>
      </c>
      <c r="K209" t="s">
        <v>10320</v>
      </c>
      <c r="L209" t="s">
        <v>463</v>
      </c>
      <c r="M209" s="4">
        <v>0</v>
      </c>
      <c r="N209" s="1">
        <v>0.95833333333333337</v>
      </c>
      <c r="O209" t="s">
        <v>265</v>
      </c>
      <c r="P209" t="s">
        <v>683</v>
      </c>
      <c r="S209" t="s">
        <v>10317</v>
      </c>
      <c r="T209" t="s">
        <v>70</v>
      </c>
      <c r="U209" t="s">
        <v>463</v>
      </c>
      <c r="V209" t="s">
        <v>46</v>
      </c>
      <c r="W209" t="str">
        <f t="shared" si="9"/>
        <v xml:space="preserve"> WASHINGTON DC 20009</v>
      </c>
      <c r="X209" t="s">
        <v>47</v>
      </c>
      <c r="Y209" t="s">
        <v>10318</v>
      </c>
      <c r="Z209">
        <v>38.924002000000002</v>
      </c>
      <c r="AA209">
        <v>-77.028411000000006</v>
      </c>
      <c r="AB209">
        <v>397536.38</v>
      </c>
      <c r="AC209">
        <v>139570.07999999999</v>
      </c>
      <c r="AD209">
        <v>20009</v>
      </c>
      <c r="AE209">
        <v>231884</v>
      </c>
      <c r="AF209">
        <v>74889</v>
      </c>
      <c r="AG209">
        <v>74889</v>
      </c>
      <c r="AH209">
        <v>1</v>
      </c>
      <c r="AI209">
        <v>1</v>
      </c>
      <c r="AJ209" t="s">
        <v>14249</v>
      </c>
      <c r="AK209" t="s">
        <v>2430</v>
      </c>
      <c r="AL209" t="s">
        <v>88</v>
      </c>
      <c r="AM209">
        <v>304</v>
      </c>
      <c r="AN209">
        <v>2</v>
      </c>
      <c r="AO209" t="s">
        <v>51</v>
      </c>
      <c r="AP209">
        <v>698</v>
      </c>
      <c r="AQ209">
        <v>-77.028412940023301</v>
      </c>
      <c r="AR209">
        <v>38.924009566300199</v>
      </c>
      <c r="AS209" t="b">
        <f t="shared" si="10"/>
        <v>1</v>
      </c>
    </row>
    <row r="210" spans="1:45">
      <c r="A210">
        <f t="shared" si="11"/>
        <v>209</v>
      </c>
      <c r="B210">
        <v>184378</v>
      </c>
      <c r="C210">
        <v>184378</v>
      </c>
      <c r="D210" t="s">
        <v>10484</v>
      </c>
      <c r="E210" t="s">
        <v>10485</v>
      </c>
      <c r="F210">
        <v>10189905</v>
      </c>
      <c r="G210" t="s">
        <v>201</v>
      </c>
      <c r="K210" t="s">
        <v>10486</v>
      </c>
      <c r="L210" t="s">
        <v>463</v>
      </c>
      <c r="M210" s="4">
        <v>0.375</v>
      </c>
      <c r="N210" s="1">
        <v>0.70833333333333337</v>
      </c>
      <c r="O210" t="s">
        <v>183</v>
      </c>
      <c r="P210" t="s">
        <v>184</v>
      </c>
      <c r="S210" t="s">
        <v>10485</v>
      </c>
      <c r="T210" t="s">
        <v>70</v>
      </c>
      <c r="U210" t="s">
        <v>463</v>
      </c>
      <c r="V210" t="s">
        <v>46</v>
      </c>
      <c r="W210" t="str">
        <f t="shared" si="9"/>
        <v xml:space="preserve"> WASHINGTON DC 20001</v>
      </c>
      <c r="X210" t="s">
        <v>47</v>
      </c>
      <c r="Y210" t="s">
        <v>10487</v>
      </c>
      <c r="Z210">
        <v>38.916657000000001</v>
      </c>
      <c r="AA210">
        <v>-77.017206999999999</v>
      </c>
      <c r="AB210">
        <v>398507.76</v>
      </c>
      <c r="AC210">
        <v>138754.51999999999</v>
      </c>
      <c r="AD210">
        <v>20001</v>
      </c>
      <c r="AE210">
        <v>229759</v>
      </c>
      <c r="AF210">
        <v>73076</v>
      </c>
      <c r="AG210">
        <v>73076</v>
      </c>
      <c r="AH210">
        <v>1</v>
      </c>
      <c r="AI210">
        <v>1</v>
      </c>
      <c r="AJ210" t="s">
        <v>14249</v>
      </c>
      <c r="AK210" t="s">
        <v>635</v>
      </c>
      <c r="AL210" t="s">
        <v>88</v>
      </c>
      <c r="AM210">
        <v>306</v>
      </c>
      <c r="AN210">
        <v>3</v>
      </c>
      <c r="AO210" t="s">
        <v>51</v>
      </c>
      <c r="AP210">
        <v>678</v>
      </c>
      <c r="AQ210">
        <v>-77.017209138419602</v>
      </c>
      <c r="AR210">
        <v>38.916664922186897</v>
      </c>
      <c r="AS210" t="b">
        <f t="shared" si="10"/>
        <v>1</v>
      </c>
    </row>
    <row r="211" spans="1:45">
      <c r="A211">
        <f t="shared" si="11"/>
        <v>210</v>
      </c>
      <c r="B211">
        <v>184355</v>
      </c>
      <c r="C211">
        <v>184355</v>
      </c>
      <c r="D211" t="s">
        <v>10465</v>
      </c>
      <c r="E211" t="s">
        <v>10466</v>
      </c>
      <c r="F211">
        <v>10189856</v>
      </c>
      <c r="G211" t="s">
        <v>201</v>
      </c>
      <c r="K211" t="s">
        <v>10467</v>
      </c>
      <c r="L211" t="s">
        <v>463</v>
      </c>
      <c r="M211" s="4">
        <v>0.29166666666666669</v>
      </c>
      <c r="N211" s="1">
        <v>0.95833333333333337</v>
      </c>
      <c r="O211" t="s">
        <v>387</v>
      </c>
      <c r="P211" t="s">
        <v>95</v>
      </c>
      <c r="S211" t="s">
        <v>10466</v>
      </c>
      <c r="T211" t="s">
        <v>70</v>
      </c>
      <c r="U211" t="s">
        <v>1225</v>
      </c>
      <c r="V211" t="s">
        <v>46</v>
      </c>
      <c r="W211" t="str">
        <f t="shared" si="9"/>
        <v xml:space="preserve"> WASHINGTON DC 20002</v>
      </c>
      <c r="X211" t="s">
        <v>47</v>
      </c>
      <c r="Y211" t="s">
        <v>10468</v>
      </c>
      <c r="Z211">
        <v>38.897593999999998</v>
      </c>
      <c r="AA211">
        <v>-76.997720000000001</v>
      </c>
      <c r="AB211">
        <v>400197.76</v>
      </c>
      <c r="AC211">
        <v>136638.20000000001</v>
      </c>
      <c r="AD211">
        <v>20002</v>
      </c>
      <c r="AE211">
        <v>146374</v>
      </c>
      <c r="AF211">
        <v>55609</v>
      </c>
      <c r="AG211">
        <v>55609</v>
      </c>
      <c r="AH211">
        <v>6</v>
      </c>
      <c r="AI211">
        <v>6</v>
      </c>
      <c r="AJ211" t="s">
        <v>14247</v>
      </c>
      <c r="AK211" t="s">
        <v>1593</v>
      </c>
      <c r="AL211" t="s">
        <v>63</v>
      </c>
      <c r="AM211">
        <v>104</v>
      </c>
      <c r="AN211">
        <v>25</v>
      </c>
      <c r="AO211" t="s">
        <v>51</v>
      </c>
      <c r="AP211">
        <v>351</v>
      </c>
      <c r="AQ211">
        <v>-76.997722544162301</v>
      </c>
      <c r="AR211">
        <v>38.897601619097102</v>
      </c>
      <c r="AS211" t="b">
        <f t="shared" si="10"/>
        <v>1</v>
      </c>
    </row>
    <row r="212" spans="1:45">
      <c r="A212">
        <f t="shared" si="11"/>
        <v>211</v>
      </c>
      <c r="B212">
        <v>184336</v>
      </c>
      <c r="C212">
        <v>184336</v>
      </c>
      <c r="D212" t="s">
        <v>6923</v>
      </c>
      <c r="E212" t="s">
        <v>6924</v>
      </c>
      <c r="F212">
        <v>10190013</v>
      </c>
      <c r="G212" t="s">
        <v>201</v>
      </c>
      <c r="K212" t="s">
        <v>6925</v>
      </c>
      <c r="L212" t="s">
        <v>6911</v>
      </c>
      <c r="M212" s="4">
        <v>0.29166666666666669</v>
      </c>
      <c r="N212" s="1">
        <v>0.79166666666666663</v>
      </c>
      <c r="O212" t="s">
        <v>1682</v>
      </c>
      <c r="P212" t="s">
        <v>254</v>
      </c>
      <c r="S212" t="s">
        <v>6924</v>
      </c>
      <c r="T212" t="s">
        <v>70</v>
      </c>
      <c r="U212" t="s">
        <v>6911</v>
      </c>
      <c r="V212" t="s">
        <v>46</v>
      </c>
      <c r="W212" t="str">
        <f t="shared" si="9"/>
        <v xml:space="preserve"> WASHINGTON DC 20016</v>
      </c>
      <c r="X212" t="s">
        <v>47</v>
      </c>
      <c r="Y212" t="s">
        <v>6926</v>
      </c>
      <c r="Z212">
        <v>38.956166000000003</v>
      </c>
      <c r="AA212">
        <v>-77.078470999999993</v>
      </c>
      <c r="AB212">
        <v>393198.45</v>
      </c>
      <c r="AC212">
        <v>143143.1</v>
      </c>
      <c r="AD212">
        <v>20016</v>
      </c>
      <c r="AE212">
        <v>265064</v>
      </c>
      <c r="AF212">
        <v>107981</v>
      </c>
      <c r="AG212">
        <v>107981</v>
      </c>
      <c r="AH212">
        <v>3</v>
      </c>
      <c r="AI212">
        <v>3</v>
      </c>
      <c r="AJ212" t="s">
        <v>14246</v>
      </c>
      <c r="AK212" s="2">
        <v>30000</v>
      </c>
      <c r="AL212" t="s">
        <v>50</v>
      </c>
      <c r="AM212">
        <v>202</v>
      </c>
      <c r="AN212">
        <v>11</v>
      </c>
      <c r="AO212" t="s">
        <v>51</v>
      </c>
      <c r="AP212">
        <v>2791</v>
      </c>
      <c r="AQ212">
        <v>-77.078473686225806</v>
      </c>
      <c r="AR212">
        <v>38.956173496001497</v>
      </c>
      <c r="AS212" t="b">
        <f t="shared" si="10"/>
        <v>1</v>
      </c>
    </row>
    <row r="213" spans="1:45">
      <c r="A213">
        <f t="shared" si="11"/>
        <v>212</v>
      </c>
      <c r="B213">
        <v>184337</v>
      </c>
      <c r="C213">
        <v>184337</v>
      </c>
      <c r="D213" t="s">
        <v>6927</v>
      </c>
      <c r="E213" t="s">
        <v>6924</v>
      </c>
      <c r="F213">
        <v>10190014</v>
      </c>
      <c r="G213" t="s">
        <v>201</v>
      </c>
      <c r="K213" t="s">
        <v>6928</v>
      </c>
      <c r="L213" t="s">
        <v>6911</v>
      </c>
      <c r="M213" s="4">
        <v>0.29166666666666669</v>
      </c>
      <c r="N213" s="1">
        <v>0.70833333333333337</v>
      </c>
      <c r="O213" t="s">
        <v>255</v>
      </c>
      <c r="P213" t="s">
        <v>138</v>
      </c>
      <c r="S213" t="s">
        <v>6924</v>
      </c>
      <c r="T213" t="s">
        <v>70</v>
      </c>
      <c r="U213" t="s">
        <v>6911</v>
      </c>
      <c r="V213" t="s">
        <v>46</v>
      </c>
      <c r="W213" t="str">
        <f t="shared" si="9"/>
        <v xml:space="preserve"> WASHINGTON DC 20016</v>
      </c>
      <c r="X213" t="s">
        <v>47</v>
      </c>
      <c r="Y213" t="s">
        <v>6926</v>
      </c>
      <c r="Z213">
        <v>38.956166000000003</v>
      </c>
      <c r="AA213">
        <v>-77.078470999999993</v>
      </c>
      <c r="AB213">
        <v>393198.45</v>
      </c>
      <c r="AC213">
        <v>143143.1</v>
      </c>
      <c r="AD213">
        <v>20016</v>
      </c>
      <c r="AE213">
        <v>265064</v>
      </c>
      <c r="AF213">
        <v>107981</v>
      </c>
      <c r="AG213">
        <v>107981</v>
      </c>
      <c r="AH213">
        <v>3</v>
      </c>
      <c r="AI213">
        <v>3</v>
      </c>
      <c r="AJ213" t="s">
        <v>14246</v>
      </c>
      <c r="AK213" s="2">
        <v>30000</v>
      </c>
      <c r="AL213" t="s">
        <v>50</v>
      </c>
      <c r="AM213">
        <v>202</v>
      </c>
      <c r="AN213">
        <v>11</v>
      </c>
      <c r="AO213" t="s">
        <v>51</v>
      </c>
      <c r="AP213">
        <v>2792</v>
      </c>
      <c r="AQ213">
        <v>-77.078473686225806</v>
      </c>
      <c r="AR213">
        <v>38.956173496001497</v>
      </c>
      <c r="AS213" t="b">
        <f t="shared" si="10"/>
        <v>1</v>
      </c>
    </row>
    <row r="214" spans="1:45">
      <c r="A214">
        <f t="shared" si="11"/>
        <v>213</v>
      </c>
      <c r="B214">
        <v>184335</v>
      </c>
      <c r="C214">
        <v>184335</v>
      </c>
      <c r="D214" t="s">
        <v>10519</v>
      </c>
      <c r="E214" t="s">
        <v>10520</v>
      </c>
      <c r="F214">
        <v>10190003</v>
      </c>
      <c r="G214" t="s">
        <v>201</v>
      </c>
      <c r="K214" t="s">
        <v>10521</v>
      </c>
      <c r="L214" t="s">
        <v>6911</v>
      </c>
      <c r="M214" s="4">
        <v>0.29166666666666669</v>
      </c>
      <c r="N214" s="1">
        <v>0.79166666666666663</v>
      </c>
      <c r="O214" t="s">
        <v>386</v>
      </c>
      <c r="P214" t="s">
        <v>386</v>
      </c>
      <c r="S214" t="s">
        <v>10520</v>
      </c>
      <c r="T214" t="s">
        <v>70</v>
      </c>
      <c r="U214" t="s">
        <v>6911</v>
      </c>
      <c r="V214" t="s">
        <v>46</v>
      </c>
      <c r="W214" t="str">
        <f t="shared" si="9"/>
        <v xml:space="preserve"> WASHINGTON DC 20010</v>
      </c>
      <c r="X214" t="s">
        <v>47</v>
      </c>
      <c r="Y214" t="s">
        <v>10522</v>
      </c>
      <c r="Z214">
        <v>38.934626000000002</v>
      </c>
      <c r="AA214">
        <v>-77.034184999999994</v>
      </c>
      <c r="AB214">
        <v>397036.14</v>
      </c>
      <c r="AC214">
        <v>140749.65</v>
      </c>
      <c r="AD214">
        <v>20010</v>
      </c>
      <c r="AE214">
        <v>234659</v>
      </c>
      <c r="AF214">
        <v>77961</v>
      </c>
      <c r="AG214">
        <v>77961</v>
      </c>
      <c r="AH214">
        <v>1</v>
      </c>
      <c r="AI214">
        <v>1</v>
      </c>
      <c r="AJ214" t="s">
        <v>14244</v>
      </c>
      <c r="AK214" t="s">
        <v>966</v>
      </c>
      <c r="AL214" t="s">
        <v>188</v>
      </c>
      <c r="AM214">
        <v>409</v>
      </c>
      <c r="AN214">
        <v>2</v>
      </c>
      <c r="AO214" t="s">
        <v>51</v>
      </c>
      <c r="AP214">
        <v>770</v>
      </c>
      <c r="AQ214">
        <v>-77.034186840108404</v>
      </c>
      <c r="AR214">
        <v>38.934633954846497</v>
      </c>
      <c r="AS214" t="b">
        <f t="shared" si="10"/>
        <v>1</v>
      </c>
    </row>
    <row r="215" spans="1:45">
      <c r="A215">
        <f t="shared" si="11"/>
        <v>214</v>
      </c>
      <c r="B215">
        <v>182999</v>
      </c>
      <c r="C215">
        <v>182999</v>
      </c>
      <c r="D215" t="s">
        <v>150</v>
      </c>
      <c r="E215" t="s">
        <v>151</v>
      </c>
      <c r="F215">
        <v>10182785</v>
      </c>
      <c r="G215" t="s">
        <v>115</v>
      </c>
      <c r="I215" t="s">
        <v>152</v>
      </c>
      <c r="K215" t="s">
        <v>153</v>
      </c>
      <c r="L215" t="s">
        <v>154</v>
      </c>
      <c r="M215" s="4">
        <v>0</v>
      </c>
      <c r="N215" s="1">
        <v>0</v>
      </c>
      <c r="O215" t="s">
        <v>125</v>
      </c>
      <c r="P215" t="s">
        <v>155</v>
      </c>
      <c r="Q215" t="s">
        <v>151</v>
      </c>
      <c r="R215" t="s">
        <v>156</v>
      </c>
      <c r="S215" t="s">
        <v>151</v>
      </c>
      <c r="T215" t="s">
        <v>70</v>
      </c>
      <c r="U215" t="s">
        <v>154</v>
      </c>
      <c r="W215" t="str">
        <f t="shared" si="9"/>
        <v xml:space="preserve">4707 Kane Pl NE   </v>
      </c>
      <c r="Z215">
        <v>0</v>
      </c>
      <c r="AA215">
        <v>0</v>
      </c>
      <c r="AB215">
        <v>0</v>
      </c>
      <c r="AC215">
        <v>0</v>
      </c>
      <c r="AE215">
        <v>-100</v>
      </c>
      <c r="AF215">
        <v>-100</v>
      </c>
      <c r="AG215">
        <v>348291</v>
      </c>
      <c r="AI215" t="s">
        <v>14250</v>
      </c>
      <c r="AJ215" t="s">
        <v>14251</v>
      </c>
      <c r="AK215" t="s">
        <v>51</v>
      </c>
      <c r="AN215" t="s">
        <v>51</v>
      </c>
      <c r="AO215" t="s">
        <v>51</v>
      </c>
      <c r="AP215">
        <v>1741</v>
      </c>
      <c r="AQ215">
        <v>-81.529192133279295</v>
      </c>
      <c r="AR215">
        <v>37.5772691877347</v>
      </c>
      <c r="AS215" t="b">
        <f t="shared" si="10"/>
        <v>1</v>
      </c>
    </row>
    <row r="216" spans="1:45">
      <c r="A216">
        <f t="shared" si="11"/>
        <v>215</v>
      </c>
      <c r="B216">
        <v>183482</v>
      </c>
      <c r="C216">
        <v>183482</v>
      </c>
      <c r="D216" t="s">
        <v>674</v>
      </c>
      <c r="E216" t="s">
        <v>345</v>
      </c>
      <c r="F216">
        <v>10186084</v>
      </c>
      <c r="G216" t="s">
        <v>346</v>
      </c>
      <c r="K216" t="s">
        <v>675</v>
      </c>
      <c r="L216" t="s">
        <v>154</v>
      </c>
      <c r="M216" s="4">
        <v>0.29166666666666669</v>
      </c>
      <c r="N216" s="1">
        <v>0.91666666666666663</v>
      </c>
      <c r="O216" t="s">
        <v>203</v>
      </c>
      <c r="P216" t="s">
        <v>56</v>
      </c>
      <c r="S216" t="s">
        <v>676</v>
      </c>
      <c r="T216" t="s">
        <v>70</v>
      </c>
      <c r="U216" t="s">
        <v>154</v>
      </c>
      <c r="V216" t="s">
        <v>46</v>
      </c>
      <c r="W216" t="str">
        <f t="shared" si="9"/>
        <v xml:space="preserve"> WASHINGTON DC </v>
      </c>
      <c r="X216" t="s">
        <v>47</v>
      </c>
      <c r="Y216" t="s">
        <v>677</v>
      </c>
      <c r="Z216">
        <v>38.894336000000003</v>
      </c>
      <c r="AA216">
        <v>-77.040599</v>
      </c>
      <c r="AB216">
        <v>396478.01912999997</v>
      </c>
      <c r="AC216">
        <v>136277.31112999999</v>
      </c>
      <c r="AE216">
        <v>0</v>
      </c>
      <c r="AF216">
        <v>455509</v>
      </c>
      <c r="AG216">
        <v>391537</v>
      </c>
      <c r="AH216">
        <v>2</v>
      </c>
      <c r="AI216">
        <v>2</v>
      </c>
      <c r="AJ216" t="s">
        <v>14244</v>
      </c>
      <c r="AK216" t="s">
        <v>197</v>
      </c>
      <c r="AL216" t="s">
        <v>50</v>
      </c>
      <c r="AM216">
        <v>207</v>
      </c>
      <c r="AN216" t="s">
        <v>51</v>
      </c>
      <c r="AO216" t="s">
        <v>51</v>
      </c>
      <c r="AP216">
        <v>3535</v>
      </c>
      <c r="AQ216">
        <v>-77.040601148123599</v>
      </c>
      <c r="AR216">
        <v>38.894343565379501</v>
      </c>
      <c r="AS216" t="b">
        <f t="shared" si="10"/>
        <v>0</v>
      </c>
    </row>
    <row r="217" spans="1:45">
      <c r="A217">
        <f t="shared" si="11"/>
        <v>216</v>
      </c>
      <c r="B217">
        <v>184080</v>
      </c>
      <c r="C217">
        <v>184080</v>
      </c>
      <c r="D217" t="s">
        <v>921</v>
      </c>
      <c r="E217" t="s">
        <v>922</v>
      </c>
      <c r="F217">
        <v>10189260</v>
      </c>
      <c r="G217" t="s">
        <v>115</v>
      </c>
      <c r="J217">
        <v>109751</v>
      </c>
      <c r="K217" t="s">
        <v>923</v>
      </c>
      <c r="L217" t="s">
        <v>154</v>
      </c>
      <c r="M217" s="4">
        <v>0.39583333333333331</v>
      </c>
      <c r="N217" s="1">
        <v>0.64583333333333337</v>
      </c>
      <c r="O217" t="s">
        <v>422</v>
      </c>
      <c r="P217" t="s">
        <v>924</v>
      </c>
      <c r="Q217" t="s">
        <v>230</v>
      </c>
      <c r="R217" t="s">
        <v>231</v>
      </c>
      <c r="S217" t="s">
        <v>925</v>
      </c>
      <c r="T217" t="s">
        <v>70</v>
      </c>
      <c r="U217" t="s">
        <v>154</v>
      </c>
      <c r="V217" t="s">
        <v>46</v>
      </c>
      <c r="W217" t="str">
        <f t="shared" si="9"/>
        <v>5000 Overlook Ave SW WASHINGTON DC 20036</v>
      </c>
      <c r="X217" t="s">
        <v>47</v>
      </c>
      <c r="Y217" t="s">
        <v>926</v>
      </c>
      <c r="Z217">
        <v>38.905355999999998</v>
      </c>
      <c r="AA217">
        <v>-77.046274999999994</v>
      </c>
      <c r="AB217">
        <v>395986.21</v>
      </c>
      <c r="AC217">
        <v>137500.89000000001</v>
      </c>
      <c r="AD217">
        <v>20036</v>
      </c>
      <c r="AE217">
        <v>240940</v>
      </c>
      <c r="AF217">
        <v>83891</v>
      </c>
      <c r="AG217">
        <v>83891</v>
      </c>
      <c r="AH217">
        <v>2</v>
      </c>
      <c r="AI217">
        <v>2</v>
      </c>
      <c r="AJ217" t="s">
        <v>14244</v>
      </c>
      <c r="AK217" t="s">
        <v>927</v>
      </c>
      <c r="AL217" t="s">
        <v>50</v>
      </c>
      <c r="AM217">
        <v>207</v>
      </c>
      <c r="AN217">
        <v>6</v>
      </c>
      <c r="AO217" t="s">
        <v>524</v>
      </c>
      <c r="AP217">
        <v>1016</v>
      </c>
      <c r="AQ217">
        <v>-77.046277519928495</v>
      </c>
      <c r="AR217">
        <v>38.9053638954273</v>
      </c>
      <c r="AS217" t="b">
        <f t="shared" si="10"/>
        <v>0</v>
      </c>
    </row>
    <row r="218" spans="1:45">
      <c r="A218">
        <f t="shared" si="11"/>
        <v>217</v>
      </c>
      <c r="B218">
        <v>184081</v>
      </c>
      <c r="C218">
        <v>184081</v>
      </c>
      <c r="D218" t="s">
        <v>933</v>
      </c>
      <c r="E218" t="s">
        <v>922</v>
      </c>
      <c r="F218">
        <v>10189263</v>
      </c>
      <c r="G218" t="s">
        <v>115</v>
      </c>
      <c r="J218">
        <v>109751</v>
      </c>
      <c r="K218" t="s">
        <v>934</v>
      </c>
      <c r="L218" t="s">
        <v>154</v>
      </c>
      <c r="M218" s="4">
        <v>0.39583333333333331</v>
      </c>
      <c r="N218" s="1">
        <v>0.64583333333333337</v>
      </c>
      <c r="O218" t="s">
        <v>422</v>
      </c>
      <c r="P218" t="s">
        <v>924</v>
      </c>
      <c r="Q218" t="s">
        <v>230</v>
      </c>
      <c r="R218" t="s">
        <v>231</v>
      </c>
      <c r="S218" t="s">
        <v>925</v>
      </c>
      <c r="T218" t="s">
        <v>70</v>
      </c>
      <c r="U218" t="s">
        <v>154</v>
      </c>
      <c r="V218" t="s">
        <v>46</v>
      </c>
      <c r="W218" t="str">
        <f t="shared" si="9"/>
        <v>5000 Overlook Ave SW WASHINGTON DC 20036</v>
      </c>
      <c r="X218" t="s">
        <v>47</v>
      </c>
      <c r="Y218" t="s">
        <v>935</v>
      </c>
      <c r="Z218">
        <v>38.9054</v>
      </c>
      <c r="AA218">
        <v>-77.044245000000004</v>
      </c>
      <c r="AB218">
        <v>396162.3</v>
      </c>
      <c r="AC218">
        <v>137505.60999999999</v>
      </c>
      <c r="AD218">
        <v>20036</v>
      </c>
      <c r="AE218">
        <v>241077</v>
      </c>
      <c r="AF218">
        <v>83691</v>
      </c>
      <c r="AG218">
        <v>83691</v>
      </c>
      <c r="AH218">
        <v>2</v>
      </c>
      <c r="AI218">
        <v>2</v>
      </c>
      <c r="AJ218" t="s">
        <v>14249</v>
      </c>
      <c r="AK218" t="s">
        <v>523</v>
      </c>
      <c r="AL218" t="s">
        <v>50</v>
      </c>
      <c r="AM218">
        <v>207</v>
      </c>
      <c r="AN218">
        <v>6</v>
      </c>
      <c r="AO218" t="s">
        <v>524</v>
      </c>
      <c r="AP218">
        <v>1007</v>
      </c>
      <c r="AQ218">
        <v>-77.044247394002497</v>
      </c>
      <c r="AR218">
        <v>38.905407201383298</v>
      </c>
      <c r="AS218" t="b">
        <f t="shared" si="10"/>
        <v>0</v>
      </c>
    </row>
    <row r="219" spans="1:45">
      <c r="A219">
        <f t="shared" si="11"/>
        <v>218</v>
      </c>
      <c r="B219">
        <v>184082</v>
      </c>
      <c r="C219">
        <v>184082</v>
      </c>
      <c r="D219" t="s">
        <v>938</v>
      </c>
      <c r="E219" t="s">
        <v>922</v>
      </c>
      <c r="F219">
        <v>10189264</v>
      </c>
      <c r="G219" t="s">
        <v>115</v>
      </c>
      <c r="J219">
        <v>109751</v>
      </c>
      <c r="K219" t="s">
        <v>939</v>
      </c>
      <c r="L219" t="s">
        <v>154</v>
      </c>
      <c r="M219" s="4">
        <v>0.39583333333333331</v>
      </c>
      <c r="N219" s="1">
        <v>0.64583333333333337</v>
      </c>
      <c r="O219" t="s">
        <v>422</v>
      </c>
      <c r="P219" t="s">
        <v>924</v>
      </c>
      <c r="Q219" t="s">
        <v>230</v>
      </c>
      <c r="R219" t="s">
        <v>231</v>
      </c>
      <c r="S219" t="s">
        <v>925</v>
      </c>
      <c r="T219" t="s">
        <v>70</v>
      </c>
      <c r="U219" t="s">
        <v>154</v>
      </c>
      <c r="V219" t="s">
        <v>46</v>
      </c>
      <c r="W219" t="str">
        <f t="shared" si="9"/>
        <v>5000 Overlook Ave SW WASHINGTON DC 20036</v>
      </c>
      <c r="X219" t="s">
        <v>47</v>
      </c>
      <c r="Y219" t="s">
        <v>940</v>
      </c>
      <c r="Z219">
        <v>38.905391000000002</v>
      </c>
      <c r="AA219">
        <v>-77.039542999999995</v>
      </c>
      <c r="AB219">
        <v>396570.15</v>
      </c>
      <c r="AC219">
        <v>137504.4</v>
      </c>
      <c r="AD219">
        <v>20036</v>
      </c>
      <c r="AE219">
        <v>279354</v>
      </c>
      <c r="AF219">
        <v>121421</v>
      </c>
      <c r="AG219">
        <v>121421</v>
      </c>
      <c r="AH219">
        <v>2</v>
      </c>
      <c r="AI219">
        <v>2</v>
      </c>
      <c r="AJ219" t="s">
        <v>14249</v>
      </c>
      <c r="AK219" t="s">
        <v>90</v>
      </c>
      <c r="AL219" t="s">
        <v>50</v>
      </c>
      <c r="AM219">
        <v>207</v>
      </c>
      <c r="AN219">
        <v>6</v>
      </c>
      <c r="AO219" t="s">
        <v>524</v>
      </c>
      <c r="AP219">
        <v>1419</v>
      </c>
      <c r="AQ219">
        <v>-77.039545257574801</v>
      </c>
      <c r="AR219">
        <v>38.905397987548703</v>
      </c>
      <c r="AS219" t="b">
        <f t="shared" si="10"/>
        <v>0</v>
      </c>
    </row>
    <row r="220" spans="1:45">
      <c r="A220">
        <f t="shared" si="11"/>
        <v>219</v>
      </c>
      <c r="B220">
        <v>184425</v>
      </c>
      <c r="C220">
        <v>184425</v>
      </c>
      <c r="D220" t="s">
        <v>1484</v>
      </c>
      <c r="E220" t="s">
        <v>1485</v>
      </c>
      <c r="F220">
        <v>10190228</v>
      </c>
      <c r="G220" t="s">
        <v>201</v>
      </c>
      <c r="M220" s="4">
        <v>0.29166666666666669</v>
      </c>
      <c r="N220" s="1">
        <v>0.79166666666666663</v>
      </c>
      <c r="O220" t="s">
        <v>353</v>
      </c>
      <c r="P220" t="s">
        <v>353</v>
      </c>
      <c r="S220" t="s">
        <v>1485</v>
      </c>
      <c r="T220" t="s">
        <v>326</v>
      </c>
      <c r="U220" t="s">
        <v>154</v>
      </c>
      <c r="W220" t="str">
        <f t="shared" si="9"/>
        <v xml:space="preserve">   </v>
      </c>
      <c r="Z220">
        <v>0</v>
      </c>
      <c r="AA220">
        <v>0</v>
      </c>
      <c r="AB220">
        <v>0</v>
      </c>
      <c r="AC220">
        <v>0</v>
      </c>
      <c r="AE220">
        <v>-100</v>
      </c>
      <c r="AF220">
        <v>-100</v>
      </c>
      <c r="AG220">
        <v>348291</v>
      </c>
      <c r="AI220" t="s">
        <v>14250</v>
      </c>
      <c r="AJ220" t="s">
        <v>14251</v>
      </c>
      <c r="AK220" t="s">
        <v>51</v>
      </c>
      <c r="AN220" t="s">
        <v>51</v>
      </c>
      <c r="AO220" t="s">
        <v>51</v>
      </c>
      <c r="AP220">
        <v>1696</v>
      </c>
      <c r="AQ220">
        <v>-81.529192133279295</v>
      </c>
      <c r="AR220">
        <v>37.5772691877347</v>
      </c>
      <c r="AS220" t="b">
        <f t="shared" si="10"/>
        <v>1</v>
      </c>
    </row>
    <row r="221" spans="1:45">
      <c r="A221">
        <f t="shared" si="11"/>
        <v>220</v>
      </c>
      <c r="B221">
        <v>184072</v>
      </c>
      <c r="C221">
        <v>184072</v>
      </c>
      <c r="D221" t="s">
        <v>1547</v>
      </c>
      <c r="E221" t="s">
        <v>794</v>
      </c>
      <c r="F221">
        <v>10188889</v>
      </c>
      <c r="G221" t="s">
        <v>115</v>
      </c>
      <c r="H221" t="s">
        <v>1548</v>
      </c>
      <c r="K221" t="s">
        <v>1549</v>
      </c>
      <c r="L221" t="s">
        <v>154</v>
      </c>
      <c r="M221" s="4">
        <v>0.39583333333333331</v>
      </c>
      <c r="N221" s="1">
        <v>0.64583333333333337</v>
      </c>
      <c r="O221" t="s">
        <v>147</v>
      </c>
      <c r="P221" t="s">
        <v>683</v>
      </c>
      <c r="Q221" t="s">
        <v>796</v>
      </c>
      <c r="R221" t="s">
        <v>797</v>
      </c>
      <c r="S221" t="s">
        <v>796</v>
      </c>
      <c r="T221" t="s">
        <v>70</v>
      </c>
      <c r="U221" t="s">
        <v>154</v>
      </c>
      <c r="V221" t="s">
        <v>46</v>
      </c>
      <c r="W221" t="str">
        <f t="shared" si="9"/>
        <v xml:space="preserve">3400 Benning Road, NE WASHINGTON DC </v>
      </c>
      <c r="X221" t="s">
        <v>47</v>
      </c>
      <c r="Y221" t="s">
        <v>1550</v>
      </c>
      <c r="Z221">
        <v>38.958405999999997</v>
      </c>
      <c r="AA221">
        <v>-77.088787999999994</v>
      </c>
      <c r="AB221">
        <v>392304.45598999999</v>
      </c>
      <c r="AC221">
        <v>143392.62406999999</v>
      </c>
      <c r="AE221">
        <v>0</v>
      </c>
      <c r="AF221">
        <v>460126</v>
      </c>
      <c r="AG221">
        <v>395811</v>
      </c>
      <c r="AH221">
        <v>3</v>
      </c>
      <c r="AI221">
        <v>3</v>
      </c>
      <c r="AJ221" t="s">
        <v>14246</v>
      </c>
      <c r="AK221" s="2">
        <v>3000</v>
      </c>
      <c r="AL221" t="s">
        <v>50</v>
      </c>
      <c r="AM221">
        <v>202</v>
      </c>
      <c r="AN221">
        <v>11</v>
      </c>
      <c r="AO221" t="s">
        <v>51</v>
      </c>
      <c r="AP221">
        <v>3584</v>
      </c>
      <c r="AQ221">
        <v>-77.088790741074305</v>
      </c>
      <c r="AR221">
        <v>38.958413895507</v>
      </c>
      <c r="AS221" t="b">
        <f t="shared" si="10"/>
        <v>0</v>
      </c>
    </row>
    <row r="222" spans="1:45">
      <c r="A222">
        <f t="shared" si="11"/>
        <v>221</v>
      </c>
      <c r="B222">
        <v>184075</v>
      </c>
      <c r="C222">
        <v>184075</v>
      </c>
      <c r="D222" t="s">
        <v>1547</v>
      </c>
      <c r="E222" t="s">
        <v>794</v>
      </c>
      <c r="F222">
        <v>10188889</v>
      </c>
      <c r="G222" t="s">
        <v>115</v>
      </c>
      <c r="H222" t="s">
        <v>1548</v>
      </c>
      <c r="K222" t="s">
        <v>1549</v>
      </c>
      <c r="L222" t="s">
        <v>154</v>
      </c>
      <c r="M222" s="4">
        <v>0.39583333333333331</v>
      </c>
      <c r="N222" s="1">
        <v>0.64583333333333337</v>
      </c>
      <c r="O222" t="s">
        <v>147</v>
      </c>
      <c r="P222" t="s">
        <v>683</v>
      </c>
      <c r="Q222" t="s">
        <v>796</v>
      </c>
      <c r="R222" t="s">
        <v>797</v>
      </c>
      <c r="S222" t="s">
        <v>796</v>
      </c>
      <c r="T222" t="s">
        <v>70</v>
      </c>
      <c r="U222" t="s">
        <v>154</v>
      </c>
      <c r="V222" t="s">
        <v>46</v>
      </c>
      <c r="W222" t="str">
        <f t="shared" si="9"/>
        <v xml:space="preserve">3400 Benning Road, NE WASHINGTON DC </v>
      </c>
      <c r="X222" t="s">
        <v>47</v>
      </c>
      <c r="Y222" t="s">
        <v>1554</v>
      </c>
      <c r="Z222">
        <v>38.959037000000002</v>
      </c>
      <c r="AA222">
        <v>-77.086968999999996</v>
      </c>
      <c r="AB222">
        <v>392462.2574</v>
      </c>
      <c r="AC222">
        <v>143462.43728000001</v>
      </c>
      <c r="AE222">
        <v>0</v>
      </c>
      <c r="AF222">
        <v>456795</v>
      </c>
      <c r="AG222">
        <v>392817</v>
      </c>
      <c r="AH222">
        <v>3</v>
      </c>
      <c r="AI222">
        <v>3</v>
      </c>
      <c r="AJ222" t="s">
        <v>14246</v>
      </c>
      <c r="AK222" s="2">
        <v>3000</v>
      </c>
      <c r="AL222" t="s">
        <v>50</v>
      </c>
      <c r="AM222">
        <v>202</v>
      </c>
      <c r="AN222">
        <v>11</v>
      </c>
      <c r="AO222" t="s">
        <v>51</v>
      </c>
      <c r="AP222">
        <v>3584</v>
      </c>
      <c r="AQ222">
        <v>-77.086970852958501</v>
      </c>
      <c r="AR222">
        <v>38.959044159303197</v>
      </c>
      <c r="AS222" t="b">
        <f t="shared" si="10"/>
        <v>0</v>
      </c>
    </row>
    <row r="223" spans="1:45">
      <c r="A223">
        <f t="shared" si="11"/>
        <v>222</v>
      </c>
      <c r="B223">
        <v>184272</v>
      </c>
      <c r="C223">
        <v>184272</v>
      </c>
      <c r="D223" t="s">
        <v>1878</v>
      </c>
      <c r="E223" t="s">
        <v>1879</v>
      </c>
      <c r="F223">
        <v>10189609</v>
      </c>
      <c r="G223" t="s">
        <v>404</v>
      </c>
      <c r="M223" s="4">
        <v>0.41666666666666669</v>
      </c>
      <c r="N223" s="1">
        <v>0.91666666666666663</v>
      </c>
      <c r="O223" t="s">
        <v>1025</v>
      </c>
      <c r="P223" t="s">
        <v>1025</v>
      </c>
      <c r="S223" t="s">
        <v>1879</v>
      </c>
      <c r="T223" t="s">
        <v>58</v>
      </c>
      <c r="U223" t="s">
        <v>154</v>
      </c>
      <c r="V223" t="s">
        <v>46</v>
      </c>
      <c r="W223" t="str">
        <f t="shared" si="9"/>
        <v xml:space="preserve"> WASHINGTON DC </v>
      </c>
      <c r="X223" t="s">
        <v>47</v>
      </c>
      <c r="Y223" t="s">
        <v>1880</v>
      </c>
      <c r="Z223">
        <v>38.909616</v>
      </c>
      <c r="AA223">
        <v>-76.941103999999996</v>
      </c>
      <c r="AB223">
        <v>405108.18028999999</v>
      </c>
      <c r="AC223">
        <v>137974.36421999999</v>
      </c>
      <c r="AE223">
        <v>0</v>
      </c>
      <c r="AF223">
        <v>474215</v>
      </c>
      <c r="AG223">
        <v>408252</v>
      </c>
      <c r="AH223">
        <v>7</v>
      </c>
      <c r="AI223">
        <v>7</v>
      </c>
      <c r="AJ223" t="s">
        <v>14252</v>
      </c>
      <c r="AK223" t="s">
        <v>1882</v>
      </c>
      <c r="AL223" t="s">
        <v>912</v>
      </c>
      <c r="AM223">
        <v>601</v>
      </c>
      <c r="AN223">
        <v>29</v>
      </c>
      <c r="AO223" t="s">
        <v>51</v>
      </c>
      <c r="AP223">
        <v>3878</v>
      </c>
      <c r="AQ223">
        <v>-76.941106235284707</v>
      </c>
      <c r="AR223">
        <v>38.909623440295903</v>
      </c>
      <c r="AS223" t="b">
        <f t="shared" si="10"/>
        <v>1</v>
      </c>
    </row>
    <row r="224" spans="1:45">
      <c r="A224">
        <f t="shared" si="11"/>
        <v>223</v>
      </c>
      <c r="B224">
        <v>184578</v>
      </c>
      <c r="C224">
        <v>184578</v>
      </c>
      <c r="D224" t="s">
        <v>2392</v>
      </c>
      <c r="E224" t="s">
        <v>2393</v>
      </c>
      <c r="F224">
        <v>10190318</v>
      </c>
      <c r="G224" t="s">
        <v>201</v>
      </c>
      <c r="M224" s="4">
        <v>0.33333333333333331</v>
      </c>
      <c r="N224" s="1">
        <v>0.79166666666666663</v>
      </c>
      <c r="O224" t="s">
        <v>103</v>
      </c>
      <c r="P224" t="s">
        <v>103</v>
      </c>
      <c r="S224" t="s">
        <v>2393</v>
      </c>
      <c r="T224" t="s">
        <v>44</v>
      </c>
      <c r="U224" t="s">
        <v>154</v>
      </c>
      <c r="V224" t="s">
        <v>46</v>
      </c>
      <c r="W224" t="str">
        <f t="shared" si="9"/>
        <v xml:space="preserve"> WASHINGTON DC 20007</v>
      </c>
      <c r="X224" t="s">
        <v>47</v>
      </c>
      <c r="Y224" t="s">
        <v>2394</v>
      </c>
      <c r="Z224">
        <v>38.921897999999999</v>
      </c>
      <c r="AA224">
        <v>-77.076206999999997</v>
      </c>
      <c r="AB224">
        <v>393391.57</v>
      </c>
      <c r="AC224">
        <v>139338.93</v>
      </c>
      <c r="AD224">
        <v>20007</v>
      </c>
      <c r="AE224">
        <v>269874</v>
      </c>
      <c r="AF224">
        <v>112695</v>
      </c>
      <c r="AG224">
        <v>112695</v>
      </c>
      <c r="AH224">
        <v>3</v>
      </c>
      <c r="AI224">
        <v>3</v>
      </c>
      <c r="AJ224" t="s">
        <v>14249</v>
      </c>
      <c r="AK224" t="s">
        <v>655</v>
      </c>
      <c r="AL224" t="s">
        <v>50</v>
      </c>
      <c r="AM224">
        <v>204</v>
      </c>
      <c r="AN224">
        <v>14</v>
      </c>
      <c r="AO224" t="s">
        <v>51</v>
      </c>
      <c r="AP224">
        <v>3112</v>
      </c>
      <c r="AQ224">
        <v>-77.076208966599395</v>
      </c>
      <c r="AR224">
        <v>38.921905896343198</v>
      </c>
      <c r="AS224" t="b">
        <f t="shared" si="10"/>
        <v>1</v>
      </c>
    </row>
    <row r="225" spans="1:45">
      <c r="A225">
        <f t="shared" si="11"/>
        <v>224</v>
      </c>
      <c r="B225">
        <v>184446</v>
      </c>
      <c r="C225">
        <v>184446</v>
      </c>
      <c r="D225" t="s">
        <v>3615</v>
      </c>
      <c r="E225" t="s">
        <v>3616</v>
      </c>
      <c r="F225">
        <v>10190252</v>
      </c>
      <c r="G225" t="s">
        <v>201</v>
      </c>
      <c r="M225" s="4">
        <v>0.29166666666666669</v>
      </c>
      <c r="N225" s="1">
        <v>0.625</v>
      </c>
      <c r="O225" t="s">
        <v>683</v>
      </c>
      <c r="P225" t="s">
        <v>683</v>
      </c>
      <c r="S225" t="s">
        <v>3616</v>
      </c>
      <c r="T225" t="s">
        <v>44</v>
      </c>
      <c r="U225" t="s">
        <v>154</v>
      </c>
      <c r="V225" t="s">
        <v>46</v>
      </c>
      <c r="W225" t="str">
        <f t="shared" si="9"/>
        <v xml:space="preserve"> WASHINGTON DC 20037</v>
      </c>
      <c r="X225" t="s">
        <v>47</v>
      </c>
      <c r="Y225" t="s">
        <v>3617</v>
      </c>
      <c r="Z225">
        <v>38.906494000000002</v>
      </c>
      <c r="AA225">
        <v>-77.052676000000005</v>
      </c>
      <c r="AB225">
        <v>395431.13</v>
      </c>
      <c r="AC225">
        <v>137627.51999999999</v>
      </c>
      <c r="AD225">
        <v>20037</v>
      </c>
      <c r="AE225">
        <v>307810</v>
      </c>
      <c r="AF225">
        <v>452872</v>
      </c>
      <c r="AG225">
        <v>389162</v>
      </c>
      <c r="AH225">
        <v>2</v>
      </c>
      <c r="AI225">
        <v>2</v>
      </c>
      <c r="AJ225" t="s">
        <v>14244</v>
      </c>
      <c r="AK225" t="s">
        <v>927</v>
      </c>
      <c r="AL225" t="s">
        <v>50</v>
      </c>
      <c r="AM225">
        <v>207</v>
      </c>
      <c r="AN225">
        <v>5</v>
      </c>
      <c r="AO225" t="s">
        <v>51</v>
      </c>
      <c r="AP225">
        <v>3365</v>
      </c>
      <c r="AQ225">
        <v>-77.052677913127596</v>
      </c>
      <c r="AR225">
        <v>38.906501912436198</v>
      </c>
      <c r="AS225" t="b">
        <f t="shared" si="10"/>
        <v>1</v>
      </c>
    </row>
    <row r="226" spans="1:45">
      <c r="A226">
        <f t="shared" si="11"/>
        <v>225</v>
      </c>
      <c r="B226">
        <v>183843</v>
      </c>
      <c r="C226">
        <v>183843</v>
      </c>
      <c r="D226" t="s">
        <v>6570</v>
      </c>
      <c r="E226" t="s">
        <v>6571</v>
      </c>
      <c r="F226">
        <v>10187508</v>
      </c>
      <c r="G226" t="s">
        <v>201</v>
      </c>
      <c r="K226" t="s">
        <v>6572</v>
      </c>
      <c r="L226" t="s">
        <v>493</v>
      </c>
      <c r="M226" s="4">
        <v>0.25</v>
      </c>
      <c r="N226" s="1">
        <v>0.83333333333333337</v>
      </c>
      <c r="O226" t="s">
        <v>166</v>
      </c>
      <c r="P226" t="s">
        <v>166</v>
      </c>
      <c r="Q226" t="s">
        <v>6571</v>
      </c>
      <c r="R226" t="s">
        <v>6573</v>
      </c>
      <c r="S226" t="s">
        <v>6571</v>
      </c>
      <c r="T226" t="s">
        <v>326</v>
      </c>
      <c r="U226" t="s">
        <v>154</v>
      </c>
      <c r="V226" t="s">
        <v>46</v>
      </c>
      <c r="W226" t="str">
        <f t="shared" si="9"/>
        <v>2328 Champlain st NW WASHINGTON DC 20009</v>
      </c>
      <c r="X226" t="s">
        <v>47</v>
      </c>
      <c r="Y226" t="s">
        <v>6574</v>
      </c>
      <c r="Z226">
        <v>38.920734000000003</v>
      </c>
      <c r="AA226">
        <v>-77.041290000000004</v>
      </c>
      <c r="AB226">
        <v>396419.39</v>
      </c>
      <c r="AC226">
        <v>139207.76</v>
      </c>
      <c r="AD226">
        <v>20009</v>
      </c>
      <c r="AE226">
        <v>284366</v>
      </c>
      <c r="AF226">
        <v>122834</v>
      </c>
      <c r="AG226">
        <v>122834</v>
      </c>
      <c r="AH226">
        <v>1</v>
      </c>
      <c r="AI226">
        <v>1</v>
      </c>
      <c r="AJ226" t="s">
        <v>14247</v>
      </c>
      <c r="AK226" t="s">
        <v>1514</v>
      </c>
      <c r="AL226" t="s">
        <v>88</v>
      </c>
      <c r="AM226">
        <v>303</v>
      </c>
      <c r="AN226">
        <v>1</v>
      </c>
      <c r="AO226" t="s">
        <v>320</v>
      </c>
      <c r="AP226">
        <v>2972</v>
      </c>
      <c r="AQ226">
        <v>-77.041292262939095</v>
      </c>
      <c r="AR226">
        <v>38.920741828928698</v>
      </c>
      <c r="AS226" t="b">
        <f t="shared" si="10"/>
        <v>1</v>
      </c>
    </row>
    <row r="227" spans="1:45">
      <c r="A227">
        <f t="shared" si="11"/>
        <v>226</v>
      </c>
      <c r="B227">
        <v>178800</v>
      </c>
      <c r="C227">
        <v>178800</v>
      </c>
      <c r="D227" t="s">
        <v>6672</v>
      </c>
      <c r="E227" t="s">
        <v>723</v>
      </c>
      <c r="F227">
        <v>10188550</v>
      </c>
      <c r="G227" t="s">
        <v>115</v>
      </c>
      <c r="J227">
        <v>107095</v>
      </c>
      <c r="K227" t="s">
        <v>6673</v>
      </c>
      <c r="L227" t="s">
        <v>154</v>
      </c>
      <c r="M227" s="4">
        <v>0.33333333333333331</v>
      </c>
      <c r="N227" s="1">
        <v>0.66666666666666663</v>
      </c>
      <c r="O227" t="s">
        <v>149</v>
      </c>
      <c r="P227" t="s">
        <v>683</v>
      </c>
      <c r="Q227" t="s">
        <v>1279</v>
      </c>
      <c r="R227" t="s">
        <v>797</v>
      </c>
      <c r="S227" t="s">
        <v>1279</v>
      </c>
      <c r="T227" t="s">
        <v>70</v>
      </c>
      <c r="U227" t="s">
        <v>154</v>
      </c>
      <c r="V227" t="s">
        <v>46</v>
      </c>
      <c r="W227" t="str">
        <f t="shared" si="9"/>
        <v>3400 Benning Road, NE WASHINGTON DC 20007</v>
      </c>
      <c r="X227" t="s">
        <v>47</v>
      </c>
      <c r="Y227" t="s">
        <v>6674</v>
      </c>
      <c r="Z227">
        <v>38.906973999999998</v>
      </c>
      <c r="AA227">
        <v>-77.065809000000002</v>
      </c>
      <c r="AB227">
        <v>394292.06</v>
      </c>
      <c r="AC227">
        <v>137681.45000000001</v>
      </c>
      <c r="AD227">
        <v>20007</v>
      </c>
      <c r="AE227">
        <v>272323</v>
      </c>
      <c r="AF227">
        <v>114896</v>
      </c>
      <c r="AG227">
        <v>114896</v>
      </c>
      <c r="AH227">
        <v>2</v>
      </c>
      <c r="AI227">
        <v>2</v>
      </c>
      <c r="AJ227" t="s">
        <v>14246</v>
      </c>
      <c r="AK227" s="2">
        <v>2000</v>
      </c>
      <c r="AL227" t="s">
        <v>50</v>
      </c>
      <c r="AM227">
        <v>206</v>
      </c>
      <c r="AN227">
        <v>4</v>
      </c>
      <c r="AO227" t="s">
        <v>51</v>
      </c>
      <c r="AP227">
        <v>2846</v>
      </c>
      <c r="AQ227">
        <v>-77.065810976282194</v>
      </c>
      <c r="AR227">
        <v>38.906981073106003</v>
      </c>
      <c r="AS227" t="b">
        <f t="shared" si="10"/>
        <v>0</v>
      </c>
    </row>
    <row r="228" spans="1:45">
      <c r="A228">
        <f t="shared" si="11"/>
        <v>227</v>
      </c>
      <c r="B228">
        <v>184182</v>
      </c>
      <c r="C228">
        <v>184182</v>
      </c>
      <c r="D228" t="s">
        <v>6774</v>
      </c>
      <c r="E228" t="s">
        <v>114</v>
      </c>
      <c r="F228">
        <v>10189394</v>
      </c>
      <c r="G228" t="s">
        <v>115</v>
      </c>
      <c r="I228" t="s">
        <v>6775</v>
      </c>
      <c r="K228" t="s">
        <v>6776</v>
      </c>
      <c r="L228" t="s">
        <v>154</v>
      </c>
      <c r="M228" s="4">
        <v>0.29166666666666669</v>
      </c>
      <c r="N228" s="1">
        <v>0.70833333333333337</v>
      </c>
      <c r="O228" t="s">
        <v>138</v>
      </c>
      <c r="P228" t="s">
        <v>292</v>
      </c>
      <c r="Q228" t="s">
        <v>6777</v>
      </c>
      <c r="R228" t="s">
        <v>6778</v>
      </c>
      <c r="S228" t="s">
        <v>6777</v>
      </c>
      <c r="T228" t="s">
        <v>70</v>
      </c>
      <c r="U228" t="s">
        <v>154</v>
      </c>
      <c r="V228" t="s">
        <v>46</v>
      </c>
      <c r="W228" t="str">
        <f t="shared" si="9"/>
        <v>3232 Georgia Avenue Nw, #100 WASHINGTON DC 20011</v>
      </c>
      <c r="X228" t="s">
        <v>47</v>
      </c>
      <c r="Y228" t="s">
        <v>6779</v>
      </c>
      <c r="Z228">
        <v>38.943744000000002</v>
      </c>
      <c r="AA228">
        <v>-77.026292999999995</v>
      </c>
      <c r="AB228">
        <v>397720.68</v>
      </c>
      <c r="AC228">
        <v>141761.53</v>
      </c>
      <c r="AD228">
        <v>20011</v>
      </c>
      <c r="AE228">
        <v>252610</v>
      </c>
      <c r="AF228">
        <v>95480</v>
      </c>
      <c r="AG228">
        <v>95480</v>
      </c>
      <c r="AH228">
        <v>4</v>
      </c>
      <c r="AI228">
        <v>4</v>
      </c>
      <c r="AJ228" t="s">
        <v>14247</v>
      </c>
      <c r="AK228" t="s">
        <v>1022</v>
      </c>
      <c r="AL228" t="s">
        <v>188</v>
      </c>
      <c r="AM228">
        <v>404</v>
      </c>
      <c r="AN228">
        <v>18</v>
      </c>
      <c r="AO228" t="s">
        <v>51</v>
      </c>
      <c r="AP228">
        <v>2753</v>
      </c>
      <c r="AQ228">
        <v>-77.026294858336897</v>
      </c>
      <c r="AR228">
        <v>38.943751310747601</v>
      </c>
      <c r="AS228" t="b">
        <f t="shared" si="10"/>
        <v>0</v>
      </c>
    </row>
    <row r="229" spans="1:45">
      <c r="A229">
        <f t="shared" si="11"/>
        <v>228</v>
      </c>
      <c r="B229">
        <v>184201</v>
      </c>
      <c r="C229">
        <v>184201</v>
      </c>
      <c r="D229" t="s">
        <v>6790</v>
      </c>
      <c r="E229" t="s">
        <v>209</v>
      </c>
      <c r="F229">
        <v>10189471</v>
      </c>
      <c r="G229" t="s">
        <v>160</v>
      </c>
      <c r="M229" s="4">
        <v>0.41666666666666669</v>
      </c>
      <c r="N229" s="1">
        <v>0.66666666666666663</v>
      </c>
      <c r="O229" t="s">
        <v>924</v>
      </c>
      <c r="P229" t="s">
        <v>924</v>
      </c>
      <c r="S229" t="s">
        <v>209</v>
      </c>
      <c r="T229" t="s">
        <v>326</v>
      </c>
      <c r="U229" t="s">
        <v>154</v>
      </c>
      <c r="V229" t="s">
        <v>46</v>
      </c>
      <c r="W229" t="str">
        <f t="shared" si="9"/>
        <v xml:space="preserve"> WASHINGTON DC 20006</v>
      </c>
      <c r="X229" t="s">
        <v>47</v>
      </c>
      <c r="Y229" t="s">
        <v>6791</v>
      </c>
      <c r="Z229">
        <v>38.900995999999999</v>
      </c>
      <c r="AA229">
        <v>-77.037024000000002</v>
      </c>
      <c r="AB229">
        <v>396786.07</v>
      </c>
      <c r="AC229">
        <v>137032.44</v>
      </c>
      <c r="AD229">
        <v>20006</v>
      </c>
      <c r="AE229">
        <v>279239</v>
      </c>
      <c r="AF229">
        <v>121299</v>
      </c>
      <c r="AG229">
        <v>121299</v>
      </c>
      <c r="AH229">
        <v>2</v>
      </c>
      <c r="AI229">
        <v>2</v>
      </c>
      <c r="AJ229" t="s">
        <v>14249</v>
      </c>
      <c r="AK229" t="s">
        <v>90</v>
      </c>
      <c r="AL229" t="s">
        <v>50</v>
      </c>
      <c r="AM229">
        <v>207</v>
      </c>
      <c r="AN229">
        <v>6</v>
      </c>
      <c r="AO229" t="s">
        <v>524</v>
      </c>
      <c r="AP229">
        <v>2942</v>
      </c>
      <c r="AQ229">
        <v>-77.037053692794302</v>
      </c>
      <c r="AR229">
        <v>38.901147220789603</v>
      </c>
      <c r="AS229" t="b">
        <f t="shared" si="10"/>
        <v>1</v>
      </c>
    </row>
    <row r="230" spans="1:45">
      <c r="A230">
        <f t="shared" si="11"/>
        <v>229</v>
      </c>
      <c r="B230">
        <v>184087</v>
      </c>
      <c r="C230">
        <v>184087</v>
      </c>
      <c r="D230" t="s">
        <v>10294</v>
      </c>
      <c r="E230" t="s">
        <v>922</v>
      </c>
      <c r="F230">
        <v>10189275</v>
      </c>
      <c r="G230" t="s">
        <v>115</v>
      </c>
      <c r="J230">
        <v>109751</v>
      </c>
      <c r="K230" t="s">
        <v>10295</v>
      </c>
      <c r="L230" t="s">
        <v>154</v>
      </c>
      <c r="M230" s="4">
        <v>0.39583333333333331</v>
      </c>
      <c r="N230" s="1">
        <v>0.64583333333333337</v>
      </c>
      <c r="O230" t="s">
        <v>422</v>
      </c>
      <c r="P230" t="s">
        <v>924</v>
      </c>
      <c r="Q230" t="s">
        <v>230</v>
      </c>
      <c r="R230" t="s">
        <v>231</v>
      </c>
      <c r="S230" t="s">
        <v>925</v>
      </c>
      <c r="T230" t="s">
        <v>70</v>
      </c>
      <c r="U230" t="s">
        <v>154</v>
      </c>
      <c r="V230" t="s">
        <v>46</v>
      </c>
      <c r="W230" t="str">
        <f t="shared" si="9"/>
        <v>5000 Overlook Ave SW WASHINGTON DC 20005</v>
      </c>
      <c r="X230" t="s">
        <v>47</v>
      </c>
      <c r="Y230" t="s">
        <v>10296</v>
      </c>
      <c r="Z230">
        <v>38.905825</v>
      </c>
      <c r="AA230">
        <v>-77.027420000000006</v>
      </c>
      <c r="AB230">
        <v>397621.68</v>
      </c>
      <c r="AC230">
        <v>137552.26</v>
      </c>
      <c r="AD230">
        <v>20005</v>
      </c>
      <c r="AE230">
        <v>226355</v>
      </c>
      <c r="AF230">
        <v>69013</v>
      </c>
      <c r="AG230">
        <v>69013</v>
      </c>
      <c r="AH230">
        <v>2</v>
      </c>
      <c r="AI230">
        <v>2</v>
      </c>
      <c r="AJ230" t="s">
        <v>14248</v>
      </c>
      <c r="AK230" t="s">
        <v>1242</v>
      </c>
      <c r="AL230" t="s">
        <v>88</v>
      </c>
      <c r="AM230">
        <v>307</v>
      </c>
      <c r="AN230">
        <v>7</v>
      </c>
      <c r="AO230" t="s">
        <v>51</v>
      </c>
      <c r="AP230">
        <v>551</v>
      </c>
      <c r="AQ230">
        <v>-77.027422263406905</v>
      </c>
      <c r="AR230">
        <v>38.9058326018652</v>
      </c>
      <c r="AS230" t="b">
        <f t="shared" si="10"/>
        <v>0</v>
      </c>
    </row>
    <row r="231" spans="1:45">
      <c r="A231">
        <f t="shared" si="11"/>
        <v>230</v>
      </c>
      <c r="B231">
        <v>184443</v>
      </c>
      <c r="C231">
        <v>184443</v>
      </c>
      <c r="D231" t="s">
        <v>10600</v>
      </c>
      <c r="E231" t="s">
        <v>10601</v>
      </c>
      <c r="F231">
        <v>10190285</v>
      </c>
      <c r="G231" t="s">
        <v>201</v>
      </c>
      <c r="K231" t="s">
        <v>10602</v>
      </c>
      <c r="L231" t="s">
        <v>154</v>
      </c>
      <c r="M231" s="4">
        <v>0.25</v>
      </c>
      <c r="N231" s="1">
        <v>0.70833333333333337</v>
      </c>
      <c r="O231" t="s">
        <v>95</v>
      </c>
      <c r="P231" t="s">
        <v>415</v>
      </c>
      <c r="Q231" t="s">
        <v>10601</v>
      </c>
      <c r="R231" t="s">
        <v>10603</v>
      </c>
      <c r="S231" t="s">
        <v>10601</v>
      </c>
      <c r="T231" t="s">
        <v>70</v>
      </c>
      <c r="U231" t="s">
        <v>154</v>
      </c>
      <c r="V231" t="s">
        <v>46</v>
      </c>
      <c r="W231" t="str">
        <f t="shared" si="9"/>
        <v>233 Kentucky Ave SE WASHINGTON DC 20003</v>
      </c>
      <c r="X231" t="s">
        <v>47</v>
      </c>
      <c r="Y231" t="s">
        <v>10604</v>
      </c>
      <c r="Z231">
        <v>38.886538000000002</v>
      </c>
      <c r="AA231">
        <v>-76.987956999999994</v>
      </c>
      <c r="AB231">
        <v>401044.85</v>
      </c>
      <c r="AC231">
        <v>135410.89000000001</v>
      </c>
      <c r="AD231">
        <v>20003</v>
      </c>
      <c r="AE231">
        <v>146393</v>
      </c>
      <c r="AF231">
        <v>55628</v>
      </c>
      <c r="AG231">
        <v>55628</v>
      </c>
      <c r="AH231">
        <v>6</v>
      </c>
      <c r="AI231">
        <v>6</v>
      </c>
      <c r="AJ231" t="s">
        <v>14249</v>
      </c>
      <c r="AK231" t="s">
        <v>646</v>
      </c>
      <c r="AL231" t="s">
        <v>63</v>
      </c>
      <c r="AM231">
        <v>108</v>
      </c>
      <c r="AN231">
        <v>26</v>
      </c>
      <c r="AO231" t="s">
        <v>51</v>
      </c>
      <c r="AP231">
        <v>357</v>
      </c>
      <c r="AQ231">
        <v>-76.987959319483295</v>
      </c>
      <c r="AR231">
        <v>38.886544954609697</v>
      </c>
      <c r="AS231" t="b">
        <f t="shared" si="10"/>
        <v>1</v>
      </c>
    </row>
    <row r="232" spans="1:45">
      <c r="A232">
        <f t="shared" si="11"/>
        <v>231</v>
      </c>
      <c r="B232">
        <v>184063</v>
      </c>
      <c r="C232">
        <v>184063</v>
      </c>
      <c r="D232" t="s">
        <v>781</v>
      </c>
      <c r="E232" t="s">
        <v>782</v>
      </c>
      <c r="F232">
        <v>10188775</v>
      </c>
      <c r="G232" t="s">
        <v>115</v>
      </c>
      <c r="I232" t="s">
        <v>783</v>
      </c>
      <c r="K232" t="s">
        <v>784</v>
      </c>
      <c r="L232" t="s">
        <v>545</v>
      </c>
      <c r="M232" s="4">
        <v>0.39583333333333331</v>
      </c>
      <c r="N232" s="1">
        <v>0.64583333333333337</v>
      </c>
      <c r="O232" t="s">
        <v>125</v>
      </c>
      <c r="P232" t="s">
        <v>155</v>
      </c>
      <c r="Q232" t="s">
        <v>785</v>
      </c>
      <c r="R232" t="s">
        <v>786</v>
      </c>
      <c r="S232" t="s">
        <v>785</v>
      </c>
      <c r="T232" t="s">
        <v>70</v>
      </c>
      <c r="U232" t="s">
        <v>545</v>
      </c>
      <c r="V232" t="s">
        <v>46</v>
      </c>
      <c r="W232" t="str">
        <f t="shared" si="9"/>
        <v>907 N street NW, ste C2 WASHINGTON DC 20002</v>
      </c>
      <c r="X232" t="s">
        <v>47</v>
      </c>
      <c r="Y232" t="s">
        <v>787</v>
      </c>
      <c r="Z232">
        <v>38.920366999999999</v>
      </c>
      <c r="AA232">
        <v>-77.000782000000001</v>
      </c>
      <c r="AB232">
        <v>399932.22</v>
      </c>
      <c r="AC232">
        <v>139166.20000000001</v>
      </c>
      <c r="AD232">
        <v>20002</v>
      </c>
      <c r="AE232">
        <v>289735</v>
      </c>
      <c r="AF232">
        <v>128027</v>
      </c>
      <c r="AG232">
        <v>128027</v>
      </c>
      <c r="AH232">
        <v>5</v>
      </c>
      <c r="AI232">
        <v>5</v>
      </c>
      <c r="AJ232" t="s">
        <v>14247</v>
      </c>
      <c r="AK232" t="s">
        <v>788</v>
      </c>
      <c r="AL232" t="s">
        <v>410</v>
      </c>
      <c r="AM232">
        <v>502</v>
      </c>
      <c r="AN232">
        <v>21</v>
      </c>
      <c r="AO232" t="s">
        <v>51</v>
      </c>
      <c r="AP232">
        <v>1529</v>
      </c>
      <c r="AQ232">
        <v>-77.000783889093498</v>
      </c>
      <c r="AR232">
        <v>38.920374736343298</v>
      </c>
      <c r="AS232" t="b">
        <f t="shared" si="10"/>
        <v>0</v>
      </c>
    </row>
    <row r="233" spans="1:45">
      <c r="A233">
        <f t="shared" si="11"/>
        <v>232</v>
      </c>
      <c r="B233">
        <v>184292</v>
      </c>
      <c r="C233">
        <v>184292</v>
      </c>
      <c r="D233" t="s">
        <v>1078</v>
      </c>
      <c r="E233" t="s">
        <v>340</v>
      </c>
      <c r="F233">
        <v>10189659</v>
      </c>
      <c r="G233" t="s">
        <v>160</v>
      </c>
      <c r="M233" s="4">
        <v>0.29166666666666669</v>
      </c>
      <c r="N233" s="1">
        <v>0.75</v>
      </c>
      <c r="O233" t="s">
        <v>149</v>
      </c>
      <c r="P233" t="s">
        <v>149</v>
      </c>
      <c r="S233" t="s">
        <v>343</v>
      </c>
      <c r="T233" t="s">
        <v>193</v>
      </c>
      <c r="U233" t="s">
        <v>545</v>
      </c>
      <c r="W233" t="str">
        <f t="shared" si="9"/>
        <v xml:space="preserve">   </v>
      </c>
      <c r="Z233">
        <v>0</v>
      </c>
      <c r="AA233">
        <v>0</v>
      </c>
      <c r="AB233">
        <v>0</v>
      </c>
      <c r="AC233">
        <v>0</v>
      </c>
      <c r="AE233">
        <v>-100</v>
      </c>
      <c r="AF233">
        <v>-100</v>
      </c>
      <c r="AG233">
        <v>348291</v>
      </c>
      <c r="AI233" t="s">
        <v>14250</v>
      </c>
      <c r="AJ233" t="s">
        <v>14251</v>
      </c>
      <c r="AK233" t="s">
        <v>51</v>
      </c>
      <c r="AN233" t="s">
        <v>51</v>
      </c>
      <c r="AO233" t="s">
        <v>51</v>
      </c>
      <c r="AP233">
        <v>1703</v>
      </c>
      <c r="AQ233">
        <v>-81.529192133279295</v>
      </c>
      <c r="AR233">
        <v>37.5772691877347</v>
      </c>
      <c r="AS233" t="b">
        <f t="shared" si="10"/>
        <v>0</v>
      </c>
    </row>
    <row r="234" spans="1:45">
      <c r="A234">
        <f t="shared" si="11"/>
        <v>233</v>
      </c>
      <c r="B234">
        <v>184320</v>
      </c>
      <c r="C234">
        <v>184320</v>
      </c>
      <c r="D234" t="s">
        <v>1100</v>
      </c>
      <c r="E234" t="s">
        <v>1101</v>
      </c>
      <c r="F234">
        <v>10189745</v>
      </c>
      <c r="G234" t="s">
        <v>201</v>
      </c>
      <c r="M234" s="4">
        <v>0.29166666666666669</v>
      </c>
      <c r="N234" s="1">
        <v>0.79166666666666663</v>
      </c>
      <c r="O234" t="s">
        <v>881</v>
      </c>
      <c r="P234" t="s">
        <v>881</v>
      </c>
      <c r="S234" t="s">
        <v>1101</v>
      </c>
      <c r="T234" t="s">
        <v>44</v>
      </c>
      <c r="U234" t="s">
        <v>545</v>
      </c>
      <c r="W234" t="str">
        <f t="shared" si="9"/>
        <v xml:space="preserve">   </v>
      </c>
      <c r="Z234">
        <v>0</v>
      </c>
      <c r="AA234">
        <v>0</v>
      </c>
      <c r="AB234">
        <v>0</v>
      </c>
      <c r="AC234">
        <v>0</v>
      </c>
      <c r="AE234">
        <v>-100</v>
      </c>
      <c r="AF234">
        <v>-100</v>
      </c>
      <c r="AG234">
        <v>348291</v>
      </c>
      <c r="AI234" t="s">
        <v>14250</v>
      </c>
      <c r="AJ234" t="s">
        <v>14251</v>
      </c>
      <c r="AK234" t="s">
        <v>51</v>
      </c>
      <c r="AN234" t="s">
        <v>51</v>
      </c>
      <c r="AO234" t="s">
        <v>51</v>
      </c>
      <c r="AP234">
        <v>1688</v>
      </c>
      <c r="AQ234">
        <v>-81.529192133279295</v>
      </c>
      <c r="AR234">
        <v>37.5772691877347</v>
      </c>
      <c r="AS234" t="b">
        <f t="shared" si="10"/>
        <v>1</v>
      </c>
    </row>
    <row r="235" spans="1:45">
      <c r="A235">
        <f t="shared" si="11"/>
        <v>234</v>
      </c>
      <c r="B235">
        <v>184370</v>
      </c>
      <c r="C235">
        <v>184370</v>
      </c>
      <c r="D235" t="s">
        <v>1174</v>
      </c>
      <c r="E235" t="s">
        <v>340</v>
      </c>
      <c r="F235">
        <v>10189886</v>
      </c>
      <c r="G235" t="s">
        <v>160</v>
      </c>
      <c r="M235" s="4">
        <v>0.29166666666666669</v>
      </c>
      <c r="N235" s="1">
        <v>0.75</v>
      </c>
      <c r="O235" t="s">
        <v>149</v>
      </c>
      <c r="P235" t="s">
        <v>149</v>
      </c>
      <c r="S235" t="s">
        <v>343</v>
      </c>
      <c r="T235" t="s">
        <v>193</v>
      </c>
      <c r="U235" t="s">
        <v>545</v>
      </c>
      <c r="W235" t="str">
        <f t="shared" si="9"/>
        <v xml:space="preserve">   </v>
      </c>
      <c r="Z235">
        <v>0</v>
      </c>
      <c r="AA235">
        <v>0</v>
      </c>
      <c r="AB235">
        <v>0</v>
      </c>
      <c r="AC235">
        <v>0</v>
      </c>
      <c r="AE235">
        <v>-100</v>
      </c>
      <c r="AF235">
        <v>-100</v>
      </c>
      <c r="AG235">
        <v>348291</v>
      </c>
      <c r="AI235" t="s">
        <v>14250</v>
      </c>
      <c r="AJ235" t="s">
        <v>14251</v>
      </c>
      <c r="AK235" t="s">
        <v>51</v>
      </c>
      <c r="AN235" t="s">
        <v>51</v>
      </c>
      <c r="AO235" t="s">
        <v>51</v>
      </c>
      <c r="AP235">
        <v>1686</v>
      </c>
      <c r="AQ235">
        <v>-81.529192133279295</v>
      </c>
      <c r="AR235">
        <v>37.5772691877347</v>
      </c>
      <c r="AS235" t="b">
        <f t="shared" si="10"/>
        <v>0</v>
      </c>
    </row>
    <row r="236" spans="1:45">
      <c r="A236">
        <f t="shared" si="11"/>
        <v>235</v>
      </c>
      <c r="B236">
        <v>184458</v>
      </c>
      <c r="C236">
        <v>184458</v>
      </c>
      <c r="D236" t="s">
        <v>1269</v>
      </c>
      <c r="E236" t="s">
        <v>723</v>
      </c>
      <c r="F236">
        <v>10190058</v>
      </c>
      <c r="G236" t="s">
        <v>115</v>
      </c>
      <c r="H236" t="s">
        <v>1270</v>
      </c>
      <c r="K236" t="s">
        <v>1271</v>
      </c>
      <c r="L236" t="s">
        <v>545</v>
      </c>
      <c r="M236" s="4">
        <v>0.33333333333333331</v>
      </c>
      <c r="N236" s="1">
        <v>0.66666666666666663</v>
      </c>
      <c r="O236" t="s">
        <v>183</v>
      </c>
      <c r="P236" t="s">
        <v>210</v>
      </c>
      <c r="S236" t="s">
        <v>1125</v>
      </c>
      <c r="T236" t="s">
        <v>70</v>
      </c>
      <c r="U236" t="s">
        <v>545</v>
      </c>
      <c r="W236" t="str">
        <f t="shared" si="9"/>
        <v xml:space="preserve">   </v>
      </c>
      <c r="Z236">
        <v>0</v>
      </c>
      <c r="AA236">
        <v>0</v>
      </c>
      <c r="AB236">
        <v>0</v>
      </c>
      <c r="AC236">
        <v>0</v>
      </c>
      <c r="AE236">
        <v>-100</v>
      </c>
      <c r="AF236">
        <v>-100</v>
      </c>
      <c r="AG236">
        <v>348291</v>
      </c>
      <c r="AI236" t="s">
        <v>14250</v>
      </c>
      <c r="AJ236" t="s">
        <v>14251</v>
      </c>
      <c r="AK236" t="s">
        <v>51</v>
      </c>
      <c r="AN236" t="s">
        <v>51</v>
      </c>
      <c r="AO236" t="s">
        <v>51</v>
      </c>
      <c r="AP236">
        <v>1711</v>
      </c>
      <c r="AQ236">
        <v>-81.529192133279295</v>
      </c>
      <c r="AR236">
        <v>37.5772691877347</v>
      </c>
      <c r="AS236" t="b">
        <f t="shared" si="10"/>
        <v>0</v>
      </c>
    </row>
    <row r="237" spans="1:45">
      <c r="A237">
        <f t="shared" si="11"/>
        <v>236</v>
      </c>
      <c r="B237">
        <v>184021</v>
      </c>
      <c r="C237">
        <v>184021</v>
      </c>
      <c r="D237" t="s">
        <v>1346</v>
      </c>
      <c r="E237" t="s">
        <v>1347</v>
      </c>
      <c r="F237">
        <v>10188395</v>
      </c>
      <c r="G237" t="s">
        <v>652</v>
      </c>
      <c r="M237" s="4">
        <v>0.29166666666666669</v>
      </c>
      <c r="N237" s="1">
        <v>0.79166666666666663</v>
      </c>
      <c r="O237" t="s">
        <v>147</v>
      </c>
      <c r="P237" t="s">
        <v>125</v>
      </c>
      <c r="Q237" t="s">
        <v>1347</v>
      </c>
      <c r="R237" t="s">
        <v>1348</v>
      </c>
      <c r="S237" t="s">
        <v>1347</v>
      </c>
      <c r="T237" t="s">
        <v>142</v>
      </c>
      <c r="U237" t="s">
        <v>545</v>
      </c>
      <c r="V237" t="s">
        <v>46</v>
      </c>
      <c r="W237" t="str">
        <f t="shared" si="9"/>
        <v>1550 7th St. NW WASHINGTON DC 20001</v>
      </c>
      <c r="X237" t="s">
        <v>47</v>
      </c>
      <c r="Y237" t="s">
        <v>1349</v>
      </c>
      <c r="Z237">
        <v>38.90981</v>
      </c>
      <c r="AA237">
        <v>-77.022599999999997</v>
      </c>
      <c r="AB237">
        <v>398039.85</v>
      </c>
      <c r="AC237">
        <v>137994.47</v>
      </c>
      <c r="AD237">
        <v>20001</v>
      </c>
      <c r="AE237">
        <v>309484</v>
      </c>
      <c r="AF237">
        <v>466675</v>
      </c>
      <c r="AG237">
        <v>401688</v>
      </c>
      <c r="AH237">
        <v>6</v>
      </c>
      <c r="AI237">
        <v>2</v>
      </c>
      <c r="AJ237" t="s">
        <v>14247</v>
      </c>
      <c r="AK237" t="s">
        <v>1221</v>
      </c>
      <c r="AL237" t="s">
        <v>88</v>
      </c>
      <c r="AM237">
        <v>308</v>
      </c>
      <c r="AN237">
        <v>7</v>
      </c>
      <c r="AO237" t="s">
        <v>51</v>
      </c>
      <c r="AP237">
        <v>3800</v>
      </c>
      <c r="AQ237">
        <v>-77.022602386401502</v>
      </c>
      <c r="AR237">
        <v>38.909817215320203</v>
      </c>
      <c r="AS237" t="b">
        <f t="shared" si="10"/>
        <v>1</v>
      </c>
    </row>
    <row r="238" spans="1:45">
      <c r="A238">
        <f t="shared" si="11"/>
        <v>237</v>
      </c>
      <c r="B238">
        <v>184264</v>
      </c>
      <c r="C238">
        <v>184264</v>
      </c>
      <c r="D238" t="s">
        <v>1865</v>
      </c>
      <c r="E238" t="s">
        <v>723</v>
      </c>
      <c r="F238">
        <v>10189589</v>
      </c>
      <c r="G238" t="s">
        <v>115</v>
      </c>
      <c r="H238" t="s">
        <v>1057</v>
      </c>
      <c r="K238" t="s">
        <v>1866</v>
      </c>
      <c r="L238" t="s">
        <v>545</v>
      </c>
      <c r="M238" s="4">
        <v>0.33333333333333331</v>
      </c>
      <c r="N238" s="1">
        <v>0.66666666666666663</v>
      </c>
      <c r="O238" t="s">
        <v>622</v>
      </c>
      <c r="P238" t="s">
        <v>881</v>
      </c>
      <c r="S238" t="s">
        <v>726</v>
      </c>
      <c r="T238" t="s">
        <v>70</v>
      </c>
      <c r="U238" t="s">
        <v>545</v>
      </c>
      <c r="V238" t="s">
        <v>46</v>
      </c>
      <c r="W238" t="str">
        <f t="shared" si="9"/>
        <v xml:space="preserve"> WASHINGTON DC </v>
      </c>
      <c r="X238" t="s">
        <v>47</v>
      </c>
      <c r="Y238" t="s">
        <v>1867</v>
      </c>
      <c r="Z238">
        <v>38.910384999999998</v>
      </c>
      <c r="AA238">
        <v>-77.021917000000002</v>
      </c>
      <c r="AB238">
        <v>398099.12809000001</v>
      </c>
      <c r="AC238">
        <v>138058.27007999999</v>
      </c>
      <c r="AE238">
        <v>0</v>
      </c>
      <c r="AF238">
        <v>456669</v>
      </c>
      <c r="AG238">
        <v>392691</v>
      </c>
      <c r="AH238">
        <v>6</v>
      </c>
      <c r="AI238">
        <v>2</v>
      </c>
      <c r="AJ238" t="s">
        <v>14247</v>
      </c>
      <c r="AK238" t="s">
        <v>1221</v>
      </c>
      <c r="AL238" t="s">
        <v>88</v>
      </c>
      <c r="AM238">
        <v>308</v>
      </c>
      <c r="AN238">
        <v>7</v>
      </c>
      <c r="AO238" t="s">
        <v>51</v>
      </c>
      <c r="AP238">
        <v>3597</v>
      </c>
      <c r="AQ238">
        <v>-77.021919099611097</v>
      </c>
      <c r="AR238">
        <v>38.910392078588998</v>
      </c>
      <c r="AS238" t="b">
        <f t="shared" si="10"/>
        <v>0</v>
      </c>
    </row>
    <row r="239" spans="1:45">
      <c r="A239">
        <f t="shared" si="11"/>
        <v>238</v>
      </c>
      <c r="B239">
        <v>184472</v>
      </c>
      <c r="C239">
        <v>184472</v>
      </c>
      <c r="D239" t="s">
        <v>2277</v>
      </c>
      <c r="E239" t="s">
        <v>2138</v>
      </c>
      <c r="F239">
        <v>10190076</v>
      </c>
      <c r="G239" t="s">
        <v>81</v>
      </c>
      <c r="K239" t="s">
        <v>2278</v>
      </c>
      <c r="L239" t="s">
        <v>545</v>
      </c>
      <c r="M239" s="4">
        <v>0.16666666666666666</v>
      </c>
      <c r="N239" s="1">
        <v>0.875</v>
      </c>
      <c r="O239" t="s">
        <v>683</v>
      </c>
      <c r="P239" t="s">
        <v>56</v>
      </c>
      <c r="S239" t="s">
        <v>2279</v>
      </c>
      <c r="T239" t="s">
        <v>70</v>
      </c>
      <c r="U239" t="s">
        <v>545</v>
      </c>
      <c r="V239" t="s">
        <v>46</v>
      </c>
      <c r="W239" t="str">
        <f t="shared" si="9"/>
        <v xml:space="preserve"> WASHINGTON DC </v>
      </c>
      <c r="X239" t="s">
        <v>47</v>
      </c>
      <c r="Y239" t="s">
        <v>2280</v>
      </c>
      <c r="Z239">
        <v>38.915722000000002</v>
      </c>
      <c r="AA239">
        <v>-77.043752999999995</v>
      </c>
      <c r="AB239">
        <v>396205.5</v>
      </c>
      <c r="AC239">
        <v>138651.47</v>
      </c>
      <c r="AE239">
        <v>0</v>
      </c>
      <c r="AF239">
        <v>475996</v>
      </c>
      <c r="AG239">
        <v>409490</v>
      </c>
      <c r="AH239">
        <v>1</v>
      </c>
      <c r="AI239">
        <v>1</v>
      </c>
      <c r="AJ239" t="s">
        <v>14247</v>
      </c>
      <c r="AK239" t="s">
        <v>319</v>
      </c>
      <c r="AL239" t="s">
        <v>88</v>
      </c>
      <c r="AM239">
        <v>303</v>
      </c>
      <c r="AN239">
        <v>1</v>
      </c>
      <c r="AO239" t="s">
        <v>51</v>
      </c>
      <c r="AP239">
        <v>3947</v>
      </c>
      <c r="AQ239">
        <v>-77.043755670620101</v>
      </c>
      <c r="AR239">
        <v>38.915729687766799</v>
      </c>
      <c r="AS239" t="b">
        <f t="shared" si="10"/>
        <v>0</v>
      </c>
    </row>
    <row r="240" spans="1:45">
      <c r="A240">
        <f t="shared" si="11"/>
        <v>239</v>
      </c>
      <c r="B240">
        <v>184559</v>
      </c>
      <c r="C240">
        <v>184559</v>
      </c>
      <c r="D240" t="s">
        <v>2520</v>
      </c>
      <c r="E240" t="s">
        <v>2521</v>
      </c>
      <c r="F240">
        <v>10190475</v>
      </c>
      <c r="G240" t="s">
        <v>404</v>
      </c>
      <c r="M240" s="4">
        <v>0.5</v>
      </c>
      <c r="N240" s="1">
        <v>0.91666666666666663</v>
      </c>
      <c r="O240" t="s">
        <v>1025</v>
      </c>
      <c r="P240" t="s">
        <v>1025</v>
      </c>
      <c r="S240" t="s">
        <v>2521</v>
      </c>
      <c r="T240" t="s">
        <v>58</v>
      </c>
      <c r="U240" t="s">
        <v>545</v>
      </c>
      <c r="V240" t="s">
        <v>46</v>
      </c>
      <c r="W240" t="str">
        <f t="shared" si="9"/>
        <v xml:space="preserve"> WASHINGTON DC </v>
      </c>
      <c r="X240" t="s">
        <v>47</v>
      </c>
      <c r="Y240" t="s">
        <v>2522</v>
      </c>
      <c r="Z240">
        <v>38.890773000000003</v>
      </c>
      <c r="AA240">
        <v>-76.924491000000003</v>
      </c>
      <c r="AE240">
        <v>0</v>
      </c>
      <c r="AF240">
        <v>457112</v>
      </c>
      <c r="AG240">
        <v>393134</v>
      </c>
      <c r="AH240">
        <v>7</v>
      </c>
      <c r="AI240">
        <v>7</v>
      </c>
      <c r="AJ240" t="s">
        <v>14247</v>
      </c>
      <c r="AK240" t="s">
        <v>1029</v>
      </c>
      <c r="AL240" t="s">
        <v>912</v>
      </c>
      <c r="AM240">
        <v>608</v>
      </c>
      <c r="AN240">
        <v>33</v>
      </c>
      <c r="AO240" t="s">
        <v>51</v>
      </c>
      <c r="AP240">
        <v>3614</v>
      </c>
      <c r="AS240" t="b">
        <f t="shared" si="10"/>
        <v>1</v>
      </c>
    </row>
    <row r="241" spans="1:45">
      <c r="A241">
        <f t="shared" si="11"/>
        <v>240</v>
      </c>
      <c r="B241">
        <v>179133</v>
      </c>
      <c r="C241">
        <v>179133</v>
      </c>
      <c r="D241" t="s">
        <v>3487</v>
      </c>
      <c r="E241" t="s">
        <v>3488</v>
      </c>
      <c r="F241">
        <v>10189148</v>
      </c>
      <c r="G241" t="s">
        <v>115</v>
      </c>
      <c r="H241" t="s">
        <v>3489</v>
      </c>
      <c r="M241" s="4">
        <v>0.29166666666666669</v>
      </c>
      <c r="N241" s="1">
        <v>0.70833333333333337</v>
      </c>
      <c r="O241" t="s">
        <v>125</v>
      </c>
      <c r="P241" t="s">
        <v>1752</v>
      </c>
      <c r="S241" t="s">
        <v>3490</v>
      </c>
      <c r="T241" t="s">
        <v>44</v>
      </c>
      <c r="U241" t="s">
        <v>545</v>
      </c>
      <c r="V241" t="s">
        <v>46</v>
      </c>
      <c r="W241" t="str">
        <f t="shared" si="9"/>
        <v xml:space="preserve"> WASHINGTON DC 20020</v>
      </c>
      <c r="X241" t="s">
        <v>47</v>
      </c>
      <c r="Y241" t="s">
        <v>3491</v>
      </c>
      <c r="Z241">
        <v>38.863408999999997</v>
      </c>
      <c r="AA241">
        <v>-77.002571000000003</v>
      </c>
      <c r="AB241">
        <v>399776.83</v>
      </c>
      <c r="AC241">
        <v>132843.44</v>
      </c>
      <c r="AD241">
        <v>20020</v>
      </c>
      <c r="AE241">
        <v>303186</v>
      </c>
      <c r="AF241">
        <v>416395</v>
      </c>
      <c r="AG241">
        <v>357608</v>
      </c>
      <c r="AH241">
        <v>8</v>
      </c>
      <c r="AI241">
        <v>8</v>
      </c>
      <c r="AJ241" t="s">
        <v>14247</v>
      </c>
      <c r="AK241" t="s">
        <v>3492</v>
      </c>
      <c r="AL241" t="s">
        <v>458</v>
      </c>
      <c r="AM241">
        <v>703</v>
      </c>
      <c r="AN241">
        <v>37</v>
      </c>
      <c r="AO241" t="s">
        <v>51</v>
      </c>
      <c r="AP241">
        <v>3335</v>
      </c>
      <c r="AQ241">
        <v>-77.002573709903501</v>
      </c>
      <c r="AR241">
        <v>38.8634169306942</v>
      </c>
      <c r="AS241" t="b">
        <f t="shared" si="10"/>
        <v>0</v>
      </c>
    </row>
    <row r="242" spans="1:45">
      <c r="A242">
        <f t="shared" si="11"/>
        <v>241</v>
      </c>
      <c r="B242">
        <v>184187</v>
      </c>
      <c r="C242">
        <v>184187</v>
      </c>
      <c r="D242" t="s">
        <v>6783</v>
      </c>
      <c r="E242" t="s">
        <v>4398</v>
      </c>
      <c r="F242">
        <v>10189405</v>
      </c>
      <c r="G242" t="s">
        <v>115</v>
      </c>
      <c r="J242">
        <v>110041</v>
      </c>
      <c r="K242" t="s">
        <v>6784</v>
      </c>
      <c r="L242" t="s">
        <v>545</v>
      </c>
      <c r="M242" s="4">
        <v>0.39583333333333331</v>
      </c>
      <c r="N242" s="1">
        <v>0.64583333333333337</v>
      </c>
      <c r="O242" t="s">
        <v>422</v>
      </c>
      <c r="P242" t="s">
        <v>255</v>
      </c>
      <c r="Q242" t="s">
        <v>6770</v>
      </c>
      <c r="R242" t="s">
        <v>6785</v>
      </c>
      <c r="S242" t="s">
        <v>4398</v>
      </c>
      <c r="T242" t="s">
        <v>70</v>
      </c>
      <c r="U242" t="s">
        <v>545</v>
      </c>
      <c r="V242" t="s">
        <v>46</v>
      </c>
      <c r="W242" t="str">
        <f t="shared" si="9"/>
        <v>2900 K St. NW Suite 401 WASHINGTON DC 20001</v>
      </c>
      <c r="X242" t="s">
        <v>47</v>
      </c>
      <c r="Y242" t="s">
        <v>6613</v>
      </c>
      <c r="Z242">
        <v>38.906936000000002</v>
      </c>
      <c r="AA242">
        <v>-77.024190000000004</v>
      </c>
      <c r="AB242">
        <v>397901.89</v>
      </c>
      <c r="AC242">
        <v>137675.56</v>
      </c>
      <c r="AD242">
        <v>20001</v>
      </c>
      <c r="AE242">
        <v>239786</v>
      </c>
      <c r="AF242">
        <v>82738</v>
      </c>
      <c r="AG242">
        <v>82738</v>
      </c>
      <c r="AH242">
        <v>2</v>
      </c>
      <c r="AI242">
        <v>2</v>
      </c>
      <c r="AJ242" t="s">
        <v>14248</v>
      </c>
      <c r="AK242" t="s">
        <v>98</v>
      </c>
      <c r="AL242" t="s">
        <v>88</v>
      </c>
      <c r="AM242">
        <v>307</v>
      </c>
      <c r="AN242">
        <v>7</v>
      </c>
      <c r="AO242" t="s">
        <v>51</v>
      </c>
      <c r="AP242">
        <v>2054</v>
      </c>
      <c r="AQ242">
        <v>-77.0241920605568</v>
      </c>
      <c r="AR242">
        <v>38.906944045021497</v>
      </c>
      <c r="AS242" t="b">
        <f t="shared" si="10"/>
        <v>1</v>
      </c>
    </row>
    <row r="243" spans="1:45">
      <c r="A243">
        <f t="shared" si="11"/>
        <v>242</v>
      </c>
      <c r="B243">
        <v>184305</v>
      </c>
      <c r="C243">
        <v>184305</v>
      </c>
      <c r="D243" t="s">
        <v>6823</v>
      </c>
      <c r="E243" t="s">
        <v>6824</v>
      </c>
      <c r="F243">
        <v>10189704</v>
      </c>
      <c r="G243" t="s">
        <v>160</v>
      </c>
      <c r="M243" s="4">
        <v>0.29166666666666669</v>
      </c>
      <c r="N243" s="1">
        <v>0.79166666666666663</v>
      </c>
      <c r="O243" t="s">
        <v>147</v>
      </c>
      <c r="P243" t="s">
        <v>147</v>
      </c>
      <c r="S243" t="s">
        <v>6824</v>
      </c>
      <c r="T243" t="s">
        <v>142</v>
      </c>
      <c r="U243" t="s">
        <v>545</v>
      </c>
      <c r="V243" t="s">
        <v>46</v>
      </c>
      <c r="W243" t="str">
        <f t="shared" si="9"/>
        <v xml:space="preserve"> WASHINGTON DC 20009</v>
      </c>
      <c r="X243" t="s">
        <v>47</v>
      </c>
      <c r="Y243" t="s">
        <v>6825</v>
      </c>
      <c r="Z243">
        <v>38.924289999999999</v>
      </c>
      <c r="AA243">
        <v>-77.041848000000002</v>
      </c>
      <c r="AB243">
        <v>396371.22</v>
      </c>
      <c r="AC243">
        <v>139602.44</v>
      </c>
      <c r="AD243">
        <v>20009</v>
      </c>
      <c r="AE243">
        <v>235895</v>
      </c>
      <c r="AF243">
        <v>79201</v>
      </c>
      <c r="AG243">
        <v>79201</v>
      </c>
      <c r="AH243">
        <v>1</v>
      </c>
      <c r="AI243">
        <v>1</v>
      </c>
      <c r="AJ243" t="s">
        <v>14247</v>
      </c>
      <c r="AK243" t="s">
        <v>951</v>
      </c>
      <c r="AL243" t="s">
        <v>88</v>
      </c>
      <c r="AM243">
        <v>303</v>
      </c>
      <c r="AN243">
        <v>1</v>
      </c>
      <c r="AO243" t="s">
        <v>320</v>
      </c>
      <c r="AP243">
        <v>2460</v>
      </c>
      <c r="AQ243">
        <v>-77.041849824120504</v>
      </c>
      <c r="AR243">
        <v>38.9242970359712</v>
      </c>
      <c r="AS243" t="b">
        <f t="shared" si="10"/>
        <v>1</v>
      </c>
    </row>
    <row r="244" spans="1:45">
      <c r="A244">
        <f t="shared" si="11"/>
        <v>243</v>
      </c>
      <c r="B244">
        <v>184456</v>
      </c>
      <c r="C244">
        <v>184456</v>
      </c>
      <c r="D244" t="s">
        <v>7021</v>
      </c>
      <c r="E244" t="s">
        <v>694</v>
      </c>
      <c r="F244">
        <v>10190273</v>
      </c>
      <c r="G244" t="s">
        <v>41</v>
      </c>
      <c r="M244" s="4">
        <v>0.5</v>
      </c>
      <c r="N244" s="1">
        <v>0.75</v>
      </c>
      <c r="O244" t="s">
        <v>702</v>
      </c>
      <c r="P244" t="s">
        <v>702</v>
      </c>
      <c r="S244" t="s">
        <v>694</v>
      </c>
      <c r="T244" t="s">
        <v>44</v>
      </c>
      <c r="U244" t="s">
        <v>545</v>
      </c>
      <c r="V244" t="s">
        <v>46</v>
      </c>
      <c r="W244" t="str">
        <f t="shared" si="9"/>
        <v xml:space="preserve"> WASHINGTON DC 20001</v>
      </c>
      <c r="X244" t="s">
        <v>47</v>
      </c>
      <c r="Y244" t="s">
        <v>7022</v>
      </c>
      <c r="Z244">
        <v>38.898542999999997</v>
      </c>
      <c r="AA244">
        <v>-77.025565999999998</v>
      </c>
      <c r="AB244">
        <v>397782.26</v>
      </c>
      <c r="AC244">
        <v>136743.87</v>
      </c>
      <c r="AD244">
        <v>20001</v>
      </c>
      <c r="AE244">
        <v>278832</v>
      </c>
      <c r="AF244">
        <v>120909</v>
      </c>
      <c r="AG244">
        <v>120909</v>
      </c>
      <c r="AH244">
        <v>2</v>
      </c>
      <c r="AI244">
        <v>2</v>
      </c>
      <c r="AJ244" t="s">
        <v>14247</v>
      </c>
      <c r="AK244" t="s">
        <v>62</v>
      </c>
      <c r="AL244" t="s">
        <v>63</v>
      </c>
      <c r="AM244">
        <v>101</v>
      </c>
      <c r="AN244">
        <v>8</v>
      </c>
      <c r="AO244" t="s">
        <v>64</v>
      </c>
      <c r="AP244">
        <v>2938</v>
      </c>
      <c r="AQ244">
        <v>-77.025568303935501</v>
      </c>
      <c r="AR244">
        <v>38.898550756541702</v>
      </c>
      <c r="AS244" t="b">
        <f t="shared" si="10"/>
        <v>1</v>
      </c>
    </row>
    <row r="245" spans="1:45">
      <c r="A245">
        <f t="shared" si="11"/>
        <v>244</v>
      </c>
      <c r="B245">
        <v>184569</v>
      </c>
      <c r="C245">
        <v>184569</v>
      </c>
      <c r="D245" t="s">
        <v>7031</v>
      </c>
      <c r="E245" t="s">
        <v>2537</v>
      </c>
      <c r="F245">
        <v>10190297</v>
      </c>
      <c r="G245" t="s">
        <v>201</v>
      </c>
      <c r="K245" t="s">
        <v>7032</v>
      </c>
      <c r="L245" t="s">
        <v>545</v>
      </c>
      <c r="M245" s="4">
        <v>0.95833333333333337</v>
      </c>
      <c r="N245" s="1">
        <v>0.95833333333333337</v>
      </c>
      <c r="O245" t="s">
        <v>255</v>
      </c>
      <c r="P245" t="s">
        <v>138</v>
      </c>
      <c r="S245" t="s">
        <v>2537</v>
      </c>
      <c r="T245" t="s">
        <v>70</v>
      </c>
      <c r="U245" t="s">
        <v>545</v>
      </c>
      <c r="V245" t="s">
        <v>46</v>
      </c>
      <c r="W245" t="str">
        <f t="shared" si="9"/>
        <v xml:space="preserve"> WASHINGTON DC 20010</v>
      </c>
      <c r="X245" t="s">
        <v>47</v>
      </c>
      <c r="Y245" t="s">
        <v>7033</v>
      </c>
      <c r="Z245">
        <v>38.935833000000002</v>
      </c>
      <c r="AA245">
        <v>-77.022864999999996</v>
      </c>
      <c r="AB245">
        <v>398017.57</v>
      </c>
      <c r="AC245">
        <v>140883.25</v>
      </c>
      <c r="AD245">
        <v>20010</v>
      </c>
      <c r="AE245">
        <v>228352</v>
      </c>
      <c r="AF245">
        <v>71394</v>
      </c>
      <c r="AG245">
        <v>71394</v>
      </c>
      <c r="AH245">
        <v>1</v>
      </c>
      <c r="AI245">
        <v>1</v>
      </c>
      <c r="AJ245" t="s">
        <v>14244</v>
      </c>
      <c r="AK245" t="s">
        <v>1361</v>
      </c>
      <c r="AL245" t="s">
        <v>188</v>
      </c>
      <c r="AM245">
        <v>409</v>
      </c>
      <c r="AN245">
        <v>2</v>
      </c>
      <c r="AO245" t="s">
        <v>51</v>
      </c>
      <c r="AP245">
        <v>2637</v>
      </c>
      <c r="AQ245">
        <v>-77.022867614036898</v>
      </c>
      <c r="AR245">
        <v>38.935840226878703</v>
      </c>
      <c r="AS245" t="b">
        <f t="shared" si="10"/>
        <v>1</v>
      </c>
    </row>
    <row r="246" spans="1:45">
      <c r="A246">
        <f t="shared" si="11"/>
        <v>245</v>
      </c>
      <c r="B246">
        <v>184588</v>
      </c>
      <c r="C246">
        <v>184588</v>
      </c>
      <c r="D246" t="s">
        <v>7042</v>
      </c>
      <c r="E246" t="s">
        <v>7043</v>
      </c>
      <c r="F246">
        <v>10190345</v>
      </c>
      <c r="G246" t="s">
        <v>201</v>
      </c>
      <c r="K246" t="s">
        <v>7044</v>
      </c>
      <c r="L246" t="s">
        <v>545</v>
      </c>
      <c r="M246" s="4">
        <v>0.29166666666666669</v>
      </c>
      <c r="N246" s="1">
        <v>0.83333333333333337</v>
      </c>
      <c r="O246" t="s">
        <v>95</v>
      </c>
      <c r="P246" t="s">
        <v>95</v>
      </c>
      <c r="S246" t="s">
        <v>7043</v>
      </c>
      <c r="T246" t="s">
        <v>70</v>
      </c>
      <c r="U246" t="s">
        <v>545</v>
      </c>
      <c r="V246" t="s">
        <v>46</v>
      </c>
      <c r="W246" t="str">
        <f t="shared" si="9"/>
        <v xml:space="preserve"> WASHINGTON DC 20003</v>
      </c>
      <c r="X246" t="s">
        <v>47</v>
      </c>
      <c r="Y246" t="s">
        <v>7045</v>
      </c>
      <c r="Z246">
        <v>38.887194999999998</v>
      </c>
      <c r="AA246">
        <v>-76.981987000000004</v>
      </c>
      <c r="AB246">
        <v>401562.8</v>
      </c>
      <c r="AC246">
        <v>135483.97</v>
      </c>
      <c r="AD246">
        <v>20003</v>
      </c>
      <c r="AE246">
        <v>52044</v>
      </c>
      <c r="AF246">
        <v>30616</v>
      </c>
      <c r="AG246">
        <v>30616</v>
      </c>
      <c r="AH246">
        <v>6</v>
      </c>
      <c r="AI246">
        <v>6</v>
      </c>
      <c r="AJ246" t="s">
        <v>14249</v>
      </c>
      <c r="AK246" t="s">
        <v>954</v>
      </c>
      <c r="AL246" t="s">
        <v>63</v>
      </c>
      <c r="AM246">
        <v>108</v>
      </c>
      <c r="AN246">
        <v>26</v>
      </c>
      <c r="AO246" t="s">
        <v>51</v>
      </c>
      <c r="AP246">
        <v>2654</v>
      </c>
      <c r="AQ246">
        <v>-76.981989250774106</v>
      </c>
      <c r="AR246">
        <v>38.887202519220899</v>
      </c>
      <c r="AS246" t="b">
        <f t="shared" si="10"/>
        <v>1</v>
      </c>
    </row>
    <row r="247" spans="1:45">
      <c r="A247">
        <f t="shared" si="11"/>
        <v>246</v>
      </c>
      <c r="B247">
        <v>184567</v>
      </c>
      <c r="C247">
        <v>184567</v>
      </c>
      <c r="D247" t="s">
        <v>7101</v>
      </c>
      <c r="E247" t="s">
        <v>7102</v>
      </c>
      <c r="F247">
        <v>10190505</v>
      </c>
      <c r="G247" t="s">
        <v>201</v>
      </c>
      <c r="K247" t="s">
        <v>7103</v>
      </c>
      <c r="L247" t="s">
        <v>545</v>
      </c>
      <c r="M247" s="4">
        <v>0.29166666666666669</v>
      </c>
      <c r="N247" s="1">
        <v>0.79166666666666663</v>
      </c>
      <c r="O247" t="s">
        <v>155</v>
      </c>
      <c r="P247" t="s">
        <v>117</v>
      </c>
      <c r="Q247" t="s">
        <v>7102</v>
      </c>
      <c r="R247" t="s">
        <v>7104</v>
      </c>
      <c r="S247" t="s">
        <v>7102</v>
      </c>
      <c r="T247" t="s">
        <v>70</v>
      </c>
      <c r="U247" t="s">
        <v>545</v>
      </c>
      <c r="V247" t="s">
        <v>46</v>
      </c>
      <c r="W247" t="str">
        <f t="shared" si="9"/>
        <v>721 A ST SE WASHINGTON DC 20003</v>
      </c>
      <c r="X247" t="s">
        <v>47</v>
      </c>
      <c r="Y247" t="s">
        <v>7105</v>
      </c>
      <c r="Z247">
        <v>38.888480000000001</v>
      </c>
      <c r="AA247">
        <v>-76.995386999999994</v>
      </c>
      <c r="AB247">
        <v>400400.2</v>
      </c>
      <c r="AC247">
        <v>135626.43</v>
      </c>
      <c r="AD247">
        <v>20003</v>
      </c>
      <c r="AE247">
        <v>77713</v>
      </c>
      <c r="AF247">
        <v>50866</v>
      </c>
      <c r="AG247">
        <v>50866</v>
      </c>
      <c r="AH247">
        <v>6</v>
      </c>
      <c r="AI247">
        <v>6</v>
      </c>
      <c r="AJ247" t="s">
        <v>14249</v>
      </c>
      <c r="AK247" t="s">
        <v>2556</v>
      </c>
      <c r="AL247" t="s">
        <v>63</v>
      </c>
      <c r="AM247">
        <v>107</v>
      </c>
      <c r="AN247">
        <v>26</v>
      </c>
      <c r="AO247" t="s">
        <v>51</v>
      </c>
      <c r="AP247">
        <v>2367</v>
      </c>
      <c r="AQ247">
        <v>-76.995389443601198</v>
      </c>
      <c r="AR247">
        <v>38.888487150372598</v>
      </c>
      <c r="AS247" t="b">
        <f t="shared" si="10"/>
        <v>1</v>
      </c>
    </row>
    <row r="248" spans="1:45">
      <c r="A248">
        <f t="shared" si="11"/>
        <v>247</v>
      </c>
      <c r="B248">
        <v>184554</v>
      </c>
      <c r="C248">
        <v>184554</v>
      </c>
      <c r="D248" t="s">
        <v>7106</v>
      </c>
      <c r="E248" t="s">
        <v>7102</v>
      </c>
      <c r="F248">
        <v>10190511</v>
      </c>
      <c r="G248" t="s">
        <v>201</v>
      </c>
      <c r="K248" t="s">
        <v>7107</v>
      </c>
      <c r="L248" t="s">
        <v>545</v>
      </c>
      <c r="M248" s="4">
        <v>0.29166666666666669</v>
      </c>
      <c r="N248" s="1">
        <v>0.79166666666666663</v>
      </c>
      <c r="O248" t="s">
        <v>881</v>
      </c>
      <c r="P248" t="s">
        <v>1005</v>
      </c>
      <c r="Q248" t="s">
        <v>7102</v>
      </c>
      <c r="R248" t="s">
        <v>7104</v>
      </c>
      <c r="S248" t="s">
        <v>7102</v>
      </c>
      <c r="T248" t="s">
        <v>70</v>
      </c>
      <c r="U248" t="s">
        <v>545</v>
      </c>
      <c r="V248" t="s">
        <v>46</v>
      </c>
      <c r="W248" t="str">
        <f t="shared" si="9"/>
        <v>721 A ST SE WASHINGTON DC 20003</v>
      </c>
      <c r="X248" t="s">
        <v>47</v>
      </c>
      <c r="Y248" t="s">
        <v>7105</v>
      </c>
      <c r="Z248">
        <v>38.888480000000001</v>
      </c>
      <c r="AA248">
        <v>-76.995386999999994</v>
      </c>
      <c r="AB248">
        <v>400400.2</v>
      </c>
      <c r="AC248">
        <v>135626.43</v>
      </c>
      <c r="AD248">
        <v>20003</v>
      </c>
      <c r="AE248">
        <v>77713</v>
      </c>
      <c r="AF248">
        <v>50866</v>
      </c>
      <c r="AG248">
        <v>50866</v>
      </c>
      <c r="AH248">
        <v>6</v>
      </c>
      <c r="AI248">
        <v>6</v>
      </c>
      <c r="AJ248" t="s">
        <v>14249</v>
      </c>
      <c r="AK248" t="s">
        <v>2556</v>
      </c>
      <c r="AL248" t="s">
        <v>63</v>
      </c>
      <c r="AM248">
        <v>107</v>
      </c>
      <c r="AN248">
        <v>26</v>
      </c>
      <c r="AO248" t="s">
        <v>51</v>
      </c>
      <c r="AP248">
        <v>2366</v>
      </c>
      <c r="AQ248">
        <v>-76.995389443601198</v>
      </c>
      <c r="AR248">
        <v>38.888487150372598</v>
      </c>
      <c r="AS248" t="b">
        <f t="shared" si="10"/>
        <v>1</v>
      </c>
    </row>
    <row r="249" spans="1:45">
      <c r="A249">
        <f t="shared" si="11"/>
        <v>248</v>
      </c>
      <c r="B249">
        <v>183747</v>
      </c>
      <c r="C249">
        <v>183747</v>
      </c>
      <c r="D249" t="s">
        <v>10094</v>
      </c>
      <c r="E249" t="s">
        <v>10095</v>
      </c>
      <c r="F249">
        <v>10187168</v>
      </c>
      <c r="G249" t="s">
        <v>201</v>
      </c>
      <c r="K249" t="s">
        <v>10096</v>
      </c>
      <c r="L249" t="s">
        <v>389</v>
      </c>
      <c r="M249" s="4">
        <v>0.33333333333333331</v>
      </c>
      <c r="N249" s="1">
        <v>0.54166666666666663</v>
      </c>
      <c r="O249" t="s">
        <v>125</v>
      </c>
      <c r="P249" t="s">
        <v>125</v>
      </c>
      <c r="Q249" t="s">
        <v>10097</v>
      </c>
      <c r="R249" t="s">
        <v>10098</v>
      </c>
      <c r="S249" t="s">
        <v>10095</v>
      </c>
      <c r="T249" t="s">
        <v>326</v>
      </c>
      <c r="U249" t="s">
        <v>545</v>
      </c>
      <c r="V249" t="s">
        <v>46</v>
      </c>
      <c r="W249" t="str">
        <f t="shared" si="9"/>
        <v>2555 Pennsylvania Avenue, NW Suite 1005 WASHINGTON DC 20036</v>
      </c>
      <c r="X249" t="s">
        <v>47</v>
      </c>
      <c r="Y249" t="s">
        <v>10099</v>
      </c>
      <c r="Z249">
        <v>38.908397000000001</v>
      </c>
      <c r="AA249">
        <v>-77.045513999999997</v>
      </c>
      <c r="AB249">
        <v>396052.44</v>
      </c>
      <c r="AC249">
        <v>137838.35</v>
      </c>
      <c r="AD249">
        <v>20036</v>
      </c>
      <c r="AE249">
        <v>226650</v>
      </c>
      <c r="AF249">
        <v>69313</v>
      </c>
      <c r="AG249">
        <v>69313</v>
      </c>
      <c r="AH249">
        <v>2</v>
      </c>
      <c r="AI249">
        <v>2</v>
      </c>
      <c r="AJ249" t="s">
        <v>14249</v>
      </c>
      <c r="AK249" t="s">
        <v>523</v>
      </c>
      <c r="AL249" t="s">
        <v>50</v>
      </c>
      <c r="AM249">
        <v>208</v>
      </c>
      <c r="AN249">
        <v>6</v>
      </c>
      <c r="AO249" t="s">
        <v>51</v>
      </c>
      <c r="AP249">
        <v>511</v>
      </c>
      <c r="AQ249">
        <v>-77.045515890157901</v>
      </c>
      <c r="AR249">
        <v>38.9084041525118</v>
      </c>
      <c r="AS249" t="b">
        <f t="shared" si="10"/>
        <v>1</v>
      </c>
    </row>
    <row r="250" spans="1:45">
      <c r="A250">
        <f t="shared" si="11"/>
        <v>249</v>
      </c>
      <c r="B250">
        <v>178674</v>
      </c>
      <c r="C250">
        <v>178674</v>
      </c>
      <c r="D250" t="s">
        <v>10210</v>
      </c>
      <c r="E250" t="s">
        <v>10211</v>
      </c>
      <c r="F250">
        <v>10188712</v>
      </c>
      <c r="G250" t="s">
        <v>160</v>
      </c>
      <c r="K250" t="s">
        <v>10212</v>
      </c>
      <c r="L250" t="s">
        <v>545</v>
      </c>
      <c r="M250" s="4">
        <v>0.39583333333333331</v>
      </c>
      <c r="N250" s="1">
        <v>0.64583333333333337</v>
      </c>
      <c r="O250" t="s">
        <v>255</v>
      </c>
      <c r="P250" t="s">
        <v>138</v>
      </c>
      <c r="S250" t="s">
        <v>10211</v>
      </c>
      <c r="T250" t="s">
        <v>70</v>
      </c>
      <c r="U250" t="s">
        <v>545</v>
      </c>
      <c r="V250" t="s">
        <v>46</v>
      </c>
      <c r="W250" t="str">
        <f t="shared" si="9"/>
        <v xml:space="preserve"> WASHINGTON DC 20036</v>
      </c>
      <c r="X250" t="s">
        <v>47</v>
      </c>
      <c r="Y250" t="s">
        <v>10213</v>
      </c>
      <c r="Z250">
        <v>38.909343999999997</v>
      </c>
      <c r="AA250">
        <v>-77.046930000000003</v>
      </c>
      <c r="AB250">
        <v>395929.65</v>
      </c>
      <c r="AC250">
        <v>137943.57</v>
      </c>
      <c r="AD250">
        <v>20036</v>
      </c>
      <c r="AE250">
        <v>226609</v>
      </c>
      <c r="AF250">
        <v>69611</v>
      </c>
      <c r="AG250">
        <v>69611</v>
      </c>
      <c r="AH250">
        <v>2</v>
      </c>
      <c r="AI250">
        <v>2</v>
      </c>
      <c r="AJ250" t="s">
        <v>14249</v>
      </c>
      <c r="AK250" t="s">
        <v>709</v>
      </c>
      <c r="AL250" t="s">
        <v>50</v>
      </c>
      <c r="AM250">
        <v>208</v>
      </c>
      <c r="AN250">
        <v>6</v>
      </c>
      <c r="AO250" t="s">
        <v>51</v>
      </c>
      <c r="AP250">
        <v>600</v>
      </c>
      <c r="AQ250">
        <v>-77.0469322275585</v>
      </c>
      <c r="AR250">
        <v>38.909351450423898</v>
      </c>
      <c r="AS250" t="b">
        <f t="shared" si="10"/>
        <v>1</v>
      </c>
    </row>
    <row r="251" spans="1:45">
      <c r="A251">
        <f t="shared" si="11"/>
        <v>250</v>
      </c>
      <c r="B251">
        <v>184205</v>
      </c>
      <c r="C251">
        <v>184205</v>
      </c>
      <c r="D251" t="s">
        <v>10325</v>
      </c>
      <c r="E251" t="s">
        <v>10326</v>
      </c>
      <c r="F251">
        <v>10189500</v>
      </c>
      <c r="G251" t="s">
        <v>201</v>
      </c>
      <c r="K251" t="s">
        <v>10327</v>
      </c>
      <c r="L251" t="s">
        <v>545</v>
      </c>
      <c r="M251" s="4">
        <v>0.29166666666666669</v>
      </c>
      <c r="N251" s="1">
        <v>0.83333333333333337</v>
      </c>
      <c r="O251" t="s">
        <v>56</v>
      </c>
      <c r="P251" t="s">
        <v>56</v>
      </c>
      <c r="S251" t="s">
        <v>10326</v>
      </c>
      <c r="T251" t="s">
        <v>70</v>
      </c>
      <c r="U251" t="s">
        <v>545</v>
      </c>
      <c r="V251" t="s">
        <v>46</v>
      </c>
      <c r="W251" t="str">
        <f t="shared" si="9"/>
        <v xml:space="preserve"> WASHINGTON DC 20036</v>
      </c>
      <c r="X251" t="s">
        <v>47</v>
      </c>
      <c r="Y251" t="s">
        <v>10328</v>
      </c>
      <c r="Z251">
        <v>38.910528999999997</v>
      </c>
      <c r="AA251">
        <v>-77.040718999999996</v>
      </c>
      <c r="AB251">
        <v>396468.38</v>
      </c>
      <c r="AC251">
        <v>138074.89000000001</v>
      </c>
      <c r="AD251">
        <v>20036</v>
      </c>
      <c r="AE251">
        <v>226548</v>
      </c>
      <c r="AF251">
        <v>69552</v>
      </c>
      <c r="AG251">
        <v>69552</v>
      </c>
      <c r="AH251">
        <v>2</v>
      </c>
      <c r="AI251">
        <v>2</v>
      </c>
      <c r="AJ251" t="s">
        <v>14249</v>
      </c>
      <c r="AK251" t="s">
        <v>380</v>
      </c>
      <c r="AL251" t="s">
        <v>50</v>
      </c>
      <c r="AM251">
        <v>208</v>
      </c>
      <c r="AN251">
        <v>6</v>
      </c>
      <c r="AO251" t="s">
        <v>51</v>
      </c>
      <c r="AP251">
        <v>596</v>
      </c>
      <c r="AQ251">
        <v>-77.0407215047466</v>
      </c>
      <c r="AR251">
        <v>38.910536756063799</v>
      </c>
      <c r="AS251" t="b">
        <f t="shared" si="10"/>
        <v>1</v>
      </c>
    </row>
    <row r="252" spans="1:45">
      <c r="A252">
        <f t="shared" si="11"/>
        <v>251</v>
      </c>
      <c r="B252">
        <v>184323</v>
      </c>
      <c r="C252">
        <v>184323</v>
      </c>
      <c r="D252" t="s">
        <v>10431</v>
      </c>
      <c r="E252" t="s">
        <v>1109</v>
      </c>
      <c r="F252">
        <v>10189752</v>
      </c>
      <c r="G252" t="s">
        <v>115</v>
      </c>
      <c r="H252" t="s">
        <v>10432</v>
      </c>
      <c r="M252" s="4">
        <v>0.29166666666666669</v>
      </c>
      <c r="N252" s="1">
        <v>0.70833333333333337</v>
      </c>
      <c r="O252" t="s">
        <v>163</v>
      </c>
      <c r="P252" t="s">
        <v>117</v>
      </c>
      <c r="S252" t="s">
        <v>1110</v>
      </c>
      <c r="T252" t="s">
        <v>44</v>
      </c>
      <c r="U252" t="s">
        <v>545</v>
      </c>
      <c r="V252" t="s">
        <v>46</v>
      </c>
      <c r="W252" t="str">
        <f t="shared" si="9"/>
        <v xml:space="preserve"> WASHINGTON DC 20010</v>
      </c>
      <c r="X252" t="s">
        <v>47</v>
      </c>
      <c r="Y252" t="s">
        <v>10433</v>
      </c>
      <c r="Z252">
        <v>38.934798000000001</v>
      </c>
      <c r="AA252">
        <v>-77.026922999999996</v>
      </c>
      <c r="AB252">
        <v>397665.75</v>
      </c>
      <c r="AC252">
        <v>140768.46</v>
      </c>
      <c r="AD252">
        <v>20010</v>
      </c>
      <c r="AE252">
        <v>230503</v>
      </c>
      <c r="AF252">
        <v>73819</v>
      </c>
      <c r="AG252">
        <v>73819</v>
      </c>
      <c r="AH252">
        <v>1</v>
      </c>
      <c r="AI252">
        <v>1</v>
      </c>
      <c r="AJ252" t="s">
        <v>14244</v>
      </c>
      <c r="AK252" t="s">
        <v>1925</v>
      </c>
      <c r="AL252" t="s">
        <v>188</v>
      </c>
      <c r="AM252">
        <v>409</v>
      </c>
      <c r="AN252">
        <v>2</v>
      </c>
      <c r="AO252" t="s">
        <v>51</v>
      </c>
      <c r="AP252">
        <v>709</v>
      </c>
      <c r="AQ252">
        <v>-77.026925111738706</v>
      </c>
      <c r="AR252">
        <v>38.934805299568303</v>
      </c>
      <c r="AS252" t="b">
        <f t="shared" si="10"/>
        <v>0</v>
      </c>
    </row>
    <row r="253" spans="1:45">
      <c r="A253">
        <f t="shared" si="11"/>
        <v>252</v>
      </c>
      <c r="B253">
        <v>184433</v>
      </c>
      <c r="C253">
        <v>184433</v>
      </c>
      <c r="D253" t="s">
        <v>10590</v>
      </c>
      <c r="E253" t="s">
        <v>2243</v>
      </c>
      <c r="F253">
        <v>10190239</v>
      </c>
      <c r="G253" t="s">
        <v>115</v>
      </c>
      <c r="J253">
        <v>105461</v>
      </c>
      <c r="K253" t="s">
        <v>10591</v>
      </c>
      <c r="L253" t="s">
        <v>545</v>
      </c>
      <c r="M253" s="4">
        <v>0</v>
      </c>
      <c r="N253" s="1">
        <v>0</v>
      </c>
      <c r="O253" t="s">
        <v>125</v>
      </c>
      <c r="P253" t="s">
        <v>55</v>
      </c>
      <c r="Q253" t="s">
        <v>6854</v>
      </c>
      <c r="R253" t="s">
        <v>6855</v>
      </c>
      <c r="S253" t="s">
        <v>6854</v>
      </c>
      <c r="T253" t="s">
        <v>70</v>
      </c>
      <c r="U253" t="s">
        <v>545</v>
      </c>
      <c r="V253" t="s">
        <v>46</v>
      </c>
      <c r="W253" t="str">
        <f t="shared" si="9"/>
        <v>8613 LEE HWY, SUITE 200 WASHINGTON DC 20004</v>
      </c>
      <c r="X253" t="s">
        <v>47</v>
      </c>
      <c r="Y253" t="s">
        <v>10592</v>
      </c>
      <c r="Z253">
        <v>38.896732999999998</v>
      </c>
      <c r="AA253">
        <v>-77.027583000000007</v>
      </c>
      <c r="AB253">
        <v>397607.25</v>
      </c>
      <c r="AC253">
        <v>136542.94</v>
      </c>
      <c r="AD253">
        <v>20004</v>
      </c>
      <c r="AE253">
        <v>239135</v>
      </c>
      <c r="AF253">
        <v>82103</v>
      </c>
      <c r="AG253">
        <v>82103</v>
      </c>
      <c r="AH253">
        <v>2</v>
      </c>
      <c r="AI253">
        <v>2</v>
      </c>
      <c r="AJ253" t="s">
        <v>14247</v>
      </c>
      <c r="AK253" t="s">
        <v>62</v>
      </c>
      <c r="AL253" t="s">
        <v>63</v>
      </c>
      <c r="AM253">
        <v>101</v>
      </c>
      <c r="AN253">
        <v>8</v>
      </c>
      <c r="AO253" t="s">
        <v>64</v>
      </c>
      <c r="AP253">
        <v>956</v>
      </c>
      <c r="AQ253">
        <v>-77.027585112307506</v>
      </c>
      <c r="AR253">
        <v>38.896740247007202</v>
      </c>
      <c r="AS253" t="b">
        <f t="shared" si="10"/>
        <v>0</v>
      </c>
    </row>
    <row r="254" spans="1:45">
      <c r="A254">
        <f t="shared" si="11"/>
        <v>253</v>
      </c>
      <c r="B254">
        <v>184550</v>
      </c>
      <c r="C254">
        <v>184550</v>
      </c>
      <c r="D254" t="s">
        <v>10664</v>
      </c>
      <c r="E254" t="s">
        <v>10661</v>
      </c>
      <c r="F254">
        <v>10190458</v>
      </c>
      <c r="G254" t="s">
        <v>201</v>
      </c>
      <c r="K254" t="s">
        <v>10665</v>
      </c>
      <c r="L254" t="s">
        <v>545</v>
      </c>
      <c r="M254" s="4">
        <v>0.29166666666666669</v>
      </c>
      <c r="N254" s="1">
        <v>0.70833333333333337</v>
      </c>
      <c r="O254" t="s">
        <v>683</v>
      </c>
      <c r="P254" t="s">
        <v>56</v>
      </c>
      <c r="S254" t="s">
        <v>10661</v>
      </c>
      <c r="T254" t="s">
        <v>70</v>
      </c>
      <c r="U254" t="s">
        <v>545</v>
      </c>
      <c r="V254" t="s">
        <v>46</v>
      </c>
      <c r="W254" t="str">
        <f t="shared" si="9"/>
        <v xml:space="preserve"> WASHINGTON DC 20005</v>
      </c>
      <c r="X254" t="s">
        <v>47</v>
      </c>
      <c r="Y254" t="s">
        <v>10577</v>
      </c>
      <c r="Z254">
        <v>38.907603000000002</v>
      </c>
      <c r="AA254">
        <v>-77.034295</v>
      </c>
      <c r="AB254">
        <v>397025.42</v>
      </c>
      <c r="AC254">
        <v>137749.82</v>
      </c>
      <c r="AD254">
        <v>20005</v>
      </c>
      <c r="AE254">
        <v>240238</v>
      </c>
      <c r="AF254">
        <v>83536</v>
      </c>
      <c r="AG254">
        <v>83536</v>
      </c>
      <c r="AH254">
        <v>2</v>
      </c>
      <c r="AI254">
        <v>2</v>
      </c>
      <c r="AJ254" t="s">
        <v>14248</v>
      </c>
      <c r="AK254" t="s">
        <v>2006</v>
      </c>
      <c r="AL254" t="s">
        <v>50</v>
      </c>
      <c r="AM254">
        <v>208</v>
      </c>
      <c r="AN254">
        <v>7</v>
      </c>
      <c r="AO254" t="s">
        <v>51</v>
      </c>
      <c r="AP254">
        <v>941</v>
      </c>
      <c r="AQ254">
        <v>-77.034297482446803</v>
      </c>
      <c r="AR254">
        <v>38.907610475385802</v>
      </c>
      <c r="AS254" t="b">
        <f t="shared" si="10"/>
        <v>1</v>
      </c>
    </row>
    <row r="255" spans="1:45">
      <c r="A255">
        <f t="shared" si="11"/>
        <v>254</v>
      </c>
      <c r="B255">
        <v>184566</v>
      </c>
      <c r="C255">
        <v>184566</v>
      </c>
      <c r="D255" t="s">
        <v>10689</v>
      </c>
      <c r="E255" t="s">
        <v>10690</v>
      </c>
      <c r="F255">
        <v>10190504</v>
      </c>
      <c r="G255" t="s">
        <v>201</v>
      </c>
      <c r="K255" t="s">
        <v>10691</v>
      </c>
      <c r="L255" t="s">
        <v>545</v>
      </c>
      <c r="M255" s="4">
        <v>0.41666666666666669</v>
      </c>
      <c r="N255" s="1">
        <v>0.83333333333333337</v>
      </c>
      <c r="O255" t="s">
        <v>117</v>
      </c>
      <c r="P255" t="s">
        <v>881</v>
      </c>
      <c r="Q255" t="s">
        <v>10690</v>
      </c>
      <c r="R255" t="s">
        <v>10692</v>
      </c>
      <c r="S255" t="s">
        <v>10690</v>
      </c>
      <c r="T255" t="s">
        <v>70</v>
      </c>
      <c r="U255" t="s">
        <v>545</v>
      </c>
      <c r="V255" t="s">
        <v>46</v>
      </c>
      <c r="W255" t="str">
        <f t="shared" si="9"/>
        <v>1220 N St NW WASHINGTON DC 20005</v>
      </c>
      <c r="X255" t="s">
        <v>47</v>
      </c>
      <c r="Y255" t="s">
        <v>10693</v>
      </c>
      <c r="Z255">
        <v>38.906995999999999</v>
      </c>
      <c r="AA255">
        <v>-77.029004999999998</v>
      </c>
      <c r="AB255">
        <v>397484.21</v>
      </c>
      <c r="AC255">
        <v>137682.26999999999</v>
      </c>
      <c r="AD255">
        <v>20005</v>
      </c>
      <c r="AE255">
        <v>226424</v>
      </c>
      <c r="AF255">
        <v>69753</v>
      </c>
      <c r="AG255">
        <v>69753</v>
      </c>
      <c r="AH255">
        <v>2</v>
      </c>
      <c r="AI255">
        <v>2</v>
      </c>
      <c r="AJ255" t="s">
        <v>14248</v>
      </c>
      <c r="AK255" t="s">
        <v>259</v>
      </c>
      <c r="AL255" t="s">
        <v>88</v>
      </c>
      <c r="AM255">
        <v>307</v>
      </c>
      <c r="AN255">
        <v>7</v>
      </c>
      <c r="AO255" t="s">
        <v>51</v>
      </c>
      <c r="AP255">
        <v>610</v>
      </c>
      <c r="AQ255">
        <v>-77.029007650227797</v>
      </c>
      <c r="AR255">
        <v>38.907003394598199</v>
      </c>
      <c r="AS255" t="b">
        <f t="shared" si="10"/>
        <v>1</v>
      </c>
    </row>
    <row r="256" spans="1:45">
      <c r="A256">
        <f t="shared" si="11"/>
        <v>255</v>
      </c>
      <c r="B256">
        <v>183183</v>
      </c>
      <c r="C256">
        <v>183183</v>
      </c>
      <c r="D256" t="s">
        <v>740</v>
      </c>
      <c r="E256" t="s">
        <v>741</v>
      </c>
      <c r="F256">
        <v>10184101</v>
      </c>
      <c r="G256" t="s">
        <v>404</v>
      </c>
      <c r="K256" t="s">
        <v>742</v>
      </c>
      <c r="L256" t="s">
        <v>420</v>
      </c>
      <c r="M256" s="4">
        <v>0.41666666666666669</v>
      </c>
      <c r="N256" s="1">
        <v>0.83333333333333337</v>
      </c>
      <c r="O256" t="s">
        <v>291</v>
      </c>
      <c r="P256" t="s">
        <v>291</v>
      </c>
      <c r="Q256" t="s">
        <v>741</v>
      </c>
      <c r="R256" t="s">
        <v>743</v>
      </c>
      <c r="S256" t="s">
        <v>741</v>
      </c>
      <c r="T256" t="s">
        <v>70</v>
      </c>
      <c r="U256" t="s">
        <v>420</v>
      </c>
      <c r="V256" t="s">
        <v>46</v>
      </c>
      <c r="W256" t="str">
        <f t="shared" si="9"/>
        <v xml:space="preserve">4836 7th Street NW WASHINGTON DC </v>
      </c>
      <c r="X256" t="s">
        <v>47</v>
      </c>
      <c r="Y256" t="s">
        <v>744</v>
      </c>
      <c r="Z256">
        <v>38.949506999999997</v>
      </c>
      <c r="AA256">
        <v>-77.021989000000005</v>
      </c>
      <c r="AB256">
        <v>398093.91683</v>
      </c>
      <c r="AC256">
        <v>142401.23533</v>
      </c>
      <c r="AE256">
        <v>0</v>
      </c>
      <c r="AF256">
        <v>463432</v>
      </c>
      <c r="AG256">
        <v>398734</v>
      </c>
      <c r="AH256">
        <v>4</v>
      </c>
      <c r="AI256">
        <v>4</v>
      </c>
      <c r="AJ256" t="s">
        <v>14252</v>
      </c>
      <c r="AK256" t="s">
        <v>746</v>
      </c>
      <c r="AL256" t="s">
        <v>188</v>
      </c>
      <c r="AM256">
        <v>407</v>
      </c>
      <c r="AN256">
        <v>18</v>
      </c>
      <c r="AO256" t="s">
        <v>51</v>
      </c>
      <c r="AP256">
        <v>3757</v>
      </c>
      <c r="AQ256">
        <v>-77.021991248626605</v>
      </c>
      <c r="AR256">
        <v>38.949514845880998</v>
      </c>
      <c r="AS256" t="b">
        <f t="shared" si="10"/>
        <v>1</v>
      </c>
    </row>
    <row r="257" spans="1:45">
      <c r="A257">
        <f t="shared" si="11"/>
        <v>256</v>
      </c>
      <c r="B257">
        <v>184218</v>
      </c>
      <c r="C257">
        <v>184218</v>
      </c>
      <c r="D257" t="s">
        <v>1108</v>
      </c>
      <c r="E257" t="s">
        <v>1109</v>
      </c>
      <c r="F257">
        <v>10189757</v>
      </c>
      <c r="G257" t="s">
        <v>115</v>
      </c>
      <c r="J257">
        <v>109709</v>
      </c>
      <c r="M257" s="4">
        <v>0.29166666666666669</v>
      </c>
      <c r="N257" s="1">
        <v>0.70833333333333337</v>
      </c>
      <c r="O257" t="s">
        <v>163</v>
      </c>
      <c r="P257" t="s">
        <v>117</v>
      </c>
      <c r="S257" t="s">
        <v>1110</v>
      </c>
      <c r="T257" t="s">
        <v>44</v>
      </c>
      <c r="U257" t="s">
        <v>420</v>
      </c>
      <c r="V257" t="s">
        <v>46</v>
      </c>
      <c r="W257" t="str">
        <f t="shared" si="9"/>
        <v xml:space="preserve"> WASHINGTON DC 20011</v>
      </c>
      <c r="X257" t="s">
        <v>47</v>
      </c>
      <c r="Y257" t="s">
        <v>1111</v>
      </c>
      <c r="Z257">
        <v>38.943626999999999</v>
      </c>
      <c r="AA257">
        <v>-77.018478999999999</v>
      </c>
      <c r="AB257">
        <v>398398.06</v>
      </c>
      <c r="AC257">
        <v>141748.44</v>
      </c>
      <c r="AD257">
        <v>20011</v>
      </c>
      <c r="AE257">
        <v>248120</v>
      </c>
      <c r="AF257">
        <v>91002</v>
      </c>
      <c r="AG257">
        <v>91002</v>
      </c>
      <c r="AH257">
        <v>4</v>
      </c>
      <c r="AI257">
        <v>4</v>
      </c>
      <c r="AJ257" t="s">
        <v>14247</v>
      </c>
      <c r="AK257" t="s">
        <v>446</v>
      </c>
      <c r="AL257" t="s">
        <v>188</v>
      </c>
      <c r="AM257">
        <v>407</v>
      </c>
      <c r="AN257">
        <v>18</v>
      </c>
      <c r="AO257" t="s">
        <v>51</v>
      </c>
      <c r="AP257">
        <v>1652</v>
      </c>
      <c r="AQ257">
        <v>-77.0184810666793</v>
      </c>
      <c r="AR257">
        <v>38.943634888897897</v>
      </c>
      <c r="AS257" t="b">
        <f t="shared" si="10"/>
        <v>0</v>
      </c>
    </row>
    <row r="258" spans="1:45">
      <c r="A258">
        <f t="shared" si="11"/>
        <v>257</v>
      </c>
      <c r="B258">
        <v>184494</v>
      </c>
      <c r="C258">
        <v>184494</v>
      </c>
      <c r="D258" t="s">
        <v>1362</v>
      </c>
      <c r="E258" t="s">
        <v>723</v>
      </c>
      <c r="F258">
        <v>10190110</v>
      </c>
      <c r="G258" t="s">
        <v>115</v>
      </c>
      <c r="H258" t="s">
        <v>1363</v>
      </c>
      <c r="K258" t="s">
        <v>1364</v>
      </c>
      <c r="L258" t="s">
        <v>420</v>
      </c>
      <c r="M258" s="4">
        <v>0.29166666666666669</v>
      </c>
      <c r="N258" s="1">
        <v>0.66666666666666663</v>
      </c>
      <c r="O258" t="s">
        <v>432</v>
      </c>
      <c r="P258" t="s">
        <v>1365</v>
      </c>
      <c r="S258" t="s">
        <v>1125</v>
      </c>
      <c r="T258" t="s">
        <v>70</v>
      </c>
      <c r="U258" t="s">
        <v>420</v>
      </c>
      <c r="W258" t="str">
        <f t="shared" si="9"/>
        <v xml:space="preserve">   </v>
      </c>
      <c r="Z258">
        <v>0</v>
      </c>
      <c r="AA258">
        <v>0</v>
      </c>
      <c r="AB258">
        <v>0</v>
      </c>
      <c r="AC258">
        <v>0</v>
      </c>
      <c r="AE258">
        <v>-100</v>
      </c>
      <c r="AF258">
        <v>-100</v>
      </c>
      <c r="AG258">
        <v>348291</v>
      </c>
      <c r="AI258" t="s">
        <v>14250</v>
      </c>
      <c r="AJ258" t="s">
        <v>14251</v>
      </c>
      <c r="AK258" t="s">
        <v>51</v>
      </c>
      <c r="AN258" t="s">
        <v>51</v>
      </c>
      <c r="AO258" t="s">
        <v>51</v>
      </c>
      <c r="AP258">
        <v>1723</v>
      </c>
      <c r="AQ258">
        <v>-81.529192133279295</v>
      </c>
      <c r="AR258">
        <v>37.5772691877347</v>
      </c>
      <c r="AS258" t="b">
        <f t="shared" si="10"/>
        <v>0</v>
      </c>
    </row>
    <row r="259" spans="1:45">
      <c r="A259">
        <f t="shared" si="11"/>
        <v>258</v>
      </c>
      <c r="B259">
        <v>184540</v>
      </c>
      <c r="C259">
        <v>184540</v>
      </c>
      <c r="D259" t="s">
        <v>1616</v>
      </c>
      <c r="E259" t="s">
        <v>556</v>
      </c>
      <c r="F259">
        <v>10190437</v>
      </c>
      <c r="G259" t="s">
        <v>160</v>
      </c>
      <c r="M259" s="4">
        <v>0.45833333333333331</v>
      </c>
      <c r="N259" s="1">
        <v>0.97916666666666663</v>
      </c>
      <c r="O259" t="s">
        <v>138</v>
      </c>
      <c r="P259" t="s">
        <v>138</v>
      </c>
      <c r="S259" t="s">
        <v>559</v>
      </c>
      <c r="T259" t="s">
        <v>44</v>
      </c>
      <c r="U259" t="s">
        <v>420</v>
      </c>
      <c r="V259" t="s">
        <v>46</v>
      </c>
      <c r="W259" t="str">
        <f t="shared" ref="W259:W322" si="12">CONCATENATE(R259, " ", V259, " ", X259, " ", AD259)</f>
        <v xml:space="preserve"> WASHINGTON DC 20004</v>
      </c>
      <c r="X259" t="s">
        <v>47</v>
      </c>
      <c r="Y259" t="s">
        <v>1617</v>
      </c>
      <c r="Z259">
        <v>38.896979000000002</v>
      </c>
      <c r="AA259">
        <v>-77.023284000000004</v>
      </c>
      <c r="AB259">
        <v>397980.18</v>
      </c>
      <c r="AC259">
        <v>136570.17000000001</v>
      </c>
      <c r="AD259">
        <v>20004</v>
      </c>
      <c r="AE259">
        <v>238378</v>
      </c>
      <c r="AF259">
        <v>81670</v>
      </c>
      <c r="AG259">
        <v>81670</v>
      </c>
      <c r="AH259">
        <v>2</v>
      </c>
      <c r="AI259">
        <v>2</v>
      </c>
      <c r="AJ259" t="s">
        <v>14247</v>
      </c>
      <c r="AK259" t="s">
        <v>62</v>
      </c>
      <c r="AL259" t="s">
        <v>63</v>
      </c>
      <c r="AM259">
        <v>102</v>
      </c>
      <c r="AN259">
        <v>8</v>
      </c>
      <c r="AO259" t="s">
        <v>64</v>
      </c>
      <c r="AP259">
        <v>1892</v>
      </c>
      <c r="AQ259">
        <v>-77.023286179149196</v>
      </c>
      <c r="AR259">
        <v>38.896986480914002</v>
      </c>
      <c r="AS259" t="b">
        <f t="shared" ref="AS259:AS322" si="13">E259=S259</f>
        <v>0</v>
      </c>
    </row>
    <row r="260" spans="1:45">
      <c r="A260">
        <f t="shared" ref="A260:A323" si="14">A259+1</f>
        <v>259</v>
      </c>
      <c r="B260">
        <v>184545</v>
      </c>
      <c r="C260">
        <v>184545</v>
      </c>
      <c r="D260" t="s">
        <v>1622</v>
      </c>
      <c r="E260" t="s">
        <v>1623</v>
      </c>
      <c r="F260">
        <v>10190448</v>
      </c>
      <c r="G260" t="s">
        <v>201</v>
      </c>
      <c r="K260" t="s">
        <v>1624</v>
      </c>
      <c r="L260" t="s">
        <v>420</v>
      </c>
      <c r="M260" s="4">
        <v>0.39583333333333331</v>
      </c>
      <c r="N260" s="1">
        <v>0.64583333333333337</v>
      </c>
      <c r="O260" t="s">
        <v>255</v>
      </c>
      <c r="P260" t="s">
        <v>138</v>
      </c>
      <c r="S260" t="s">
        <v>1623</v>
      </c>
      <c r="T260" t="s">
        <v>70</v>
      </c>
      <c r="U260" t="s">
        <v>420</v>
      </c>
      <c r="V260" t="s">
        <v>46</v>
      </c>
      <c r="W260" t="str">
        <f t="shared" si="12"/>
        <v xml:space="preserve"> WASHINGTON DC 20005</v>
      </c>
      <c r="X260" t="s">
        <v>47</v>
      </c>
      <c r="Y260" t="s">
        <v>1625</v>
      </c>
      <c r="Z260">
        <v>38.909362999999999</v>
      </c>
      <c r="AA260">
        <v>-77.031200999999996</v>
      </c>
      <c r="AB260">
        <v>397293.84</v>
      </c>
      <c r="AC260">
        <v>137945.14000000001</v>
      </c>
      <c r="AD260">
        <v>20005</v>
      </c>
      <c r="AE260">
        <v>238131</v>
      </c>
      <c r="AF260">
        <v>81173</v>
      </c>
      <c r="AG260">
        <v>81173</v>
      </c>
      <c r="AH260">
        <v>2</v>
      </c>
      <c r="AI260">
        <v>2</v>
      </c>
      <c r="AJ260" t="s">
        <v>14248</v>
      </c>
      <c r="AK260" t="s">
        <v>222</v>
      </c>
      <c r="AL260" t="s">
        <v>88</v>
      </c>
      <c r="AM260">
        <v>307</v>
      </c>
      <c r="AN260">
        <v>7</v>
      </c>
      <c r="AO260" t="s">
        <v>51</v>
      </c>
      <c r="AP260">
        <v>1976</v>
      </c>
      <c r="AQ260">
        <v>-77.031203524099595</v>
      </c>
      <c r="AR260">
        <v>38.909370853049502</v>
      </c>
      <c r="AS260" t="b">
        <f t="shared" si="13"/>
        <v>1</v>
      </c>
    </row>
    <row r="261" spans="1:45">
      <c r="A261">
        <f t="shared" si="14"/>
        <v>260</v>
      </c>
      <c r="B261">
        <v>184392</v>
      </c>
      <c r="C261">
        <v>184392</v>
      </c>
      <c r="D261" t="s">
        <v>2092</v>
      </c>
      <c r="E261" t="s">
        <v>561</v>
      </c>
      <c r="F261">
        <v>10189939</v>
      </c>
      <c r="G261" t="s">
        <v>1212</v>
      </c>
      <c r="M261" s="4">
        <v>0.64583333333333337</v>
      </c>
      <c r="N261" s="1">
        <v>0.72916666666666663</v>
      </c>
      <c r="O261" t="s">
        <v>138</v>
      </c>
      <c r="P261" t="s">
        <v>138</v>
      </c>
      <c r="S261" t="s">
        <v>561</v>
      </c>
      <c r="T261" t="s">
        <v>431</v>
      </c>
      <c r="U261" t="s">
        <v>420</v>
      </c>
      <c r="V261" t="s">
        <v>46</v>
      </c>
      <c r="W261" t="str">
        <f t="shared" si="12"/>
        <v xml:space="preserve"> WASHINGTON DC </v>
      </c>
      <c r="X261" t="s">
        <v>47</v>
      </c>
      <c r="Y261" t="s">
        <v>2093</v>
      </c>
      <c r="Z261">
        <v>38.909636999999996</v>
      </c>
      <c r="AA261">
        <v>-77.047715999999994</v>
      </c>
      <c r="AB261">
        <v>395861.49381999997</v>
      </c>
      <c r="AC261">
        <v>137976.15917</v>
      </c>
      <c r="AE261">
        <v>0</v>
      </c>
      <c r="AF261">
        <v>459644</v>
      </c>
      <c r="AG261">
        <v>395363</v>
      </c>
      <c r="AH261">
        <v>2</v>
      </c>
      <c r="AI261">
        <v>2</v>
      </c>
      <c r="AJ261" t="s">
        <v>14249</v>
      </c>
      <c r="AK261" t="s">
        <v>709</v>
      </c>
      <c r="AL261" t="s">
        <v>50</v>
      </c>
      <c r="AM261">
        <v>208</v>
      </c>
      <c r="AN261">
        <v>6</v>
      </c>
      <c r="AO261" t="s">
        <v>51</v>
      </c>
      <c r="AP261">
        <v>3429</v>
      </c>
      <c r="AQ261">
        <v>-77.0477182446283</v>
      </c>
      <c r="AR261">
        <v>38.909644706559199</v>
      </c>
      <c r="AS261" t="b">
        <f t="shared" si="13"/>
        <v>1</v>
      </c>
    </row>
    <row r="262" spans="1:45">
      <c r="A262">
        <f t="shared" si="14"/>
        <v>261</v>
      </c>
      <c r="B262">
        <v>184393</v>
      </c>
      <c r="C262">
        <v>184393</v>
      </c>
      <c r="D262" t="s">
        <v>2092</v>
      </c>
      <c r="E262" t="s">
        <v>561</v>
      </c>
      <c r="F262">
        <v>10189939</v>
      </c>
      <c r="G262" t="s">
        <v>1212</v>
      </c>
      <c r="M262" s="4">
        <v>0.64583333333333337</v>
      </c>
      <c r="N262" s="1">
        <v>0.72916666666666663</v>
      </c>
      <c r="O262" t="s">
        <v>138</v>
      </c>
      <c r="P262" t="s">
        <v>138</v>
      </c>
      <c r="S262" t="s">
        <v>561</v>
      </c>
      <c r="T262" t="s">
        <v>431</v>
      </c>
      <c r="U262" t="s">
        <v>420</v>
      </c>
      <c r="V262" t="s">
        <v>46</v>
      </c>
      <c r="W262" t="str">
        <f t="shared" si="12"/>
        <v xml:space="preserve"> WASHINGTON DC </v>
      </c>
      <c r="X262" t="s">
        <v>47</v>
      </c>
      <c r="Y262" t="s">
        <v>2096</v>
      </c>
      <c r="Z262">
        <v>38.909641999999998</v>
      </c>
      <c r="AA262">
        <v>-77.045321999999999</v>
      </c>
      <c r="AB262">
        <v>396069.1</v>
      </c>
      <c r="AC262">
        <v>137976.6</v>
      </c>
      <c r="AE262">
        <v>0</v>
      </c>
      <c r="AF262">
        <v>476536</v>
      </c>
      <c r="AG262">
        <v>409950</v>
      </c>
      <c r="AH262">
        <v>2</v>
      </c>
      <c r="AI262">
        <v>2</v>
      </c>
      <c r="AJ262" t="s">
        <v>14249</v>
      </c>
      <c r="AK262" t="s">
        <v>709</v>
      </c>
      <c r="AL262" t="s">
        <v>50</v>
      </c>
      <c r="AM262">
        <v>208</v>
      </c>
      <c r="AN262">
        <v>6</v>
      </c>
      <c r="AO262" t="s">
        <v>51</v>
      </c>
      <c r="AP262">
        <v>3429</v>
      </c>
      <c r="AQ262">
        <v>-77.045324599255196</v>
      </c>
      <c r="AR262">
        <v>38.909649630813703</v>
      </c>
      <c r="AS262" t="b">
        <f t="shared" si="13"/>
        <v>1</v>
      </c>
    </row>
    <row r="263" spans="1:45">
      <c r="A263">
        <f t="shared" si="14"/>
        <v>262</v>
      </c>
      <c r="B263">
        <v>184396</v>
      </c>
      <c r="C263">
        <v>184396</v>
      </c>
      <c r="D263" t="s">
        <v>2092</v>
      </c>
      <c r="E263" t="s">
        <v>561</v>
      </c>
      <c r="F263">
        <v>10189939</v>
      </c>
      <c r="G263" t="s">
        <v>1212</v>
      </c>
      <c r="M263" s="4">
        <v>0.64583333333333337</v>
      </c>
      <c r="N263" s="1">
        <v>0.72916666666666663</v>
      </c>
      <c r="O263" t="s">
        <v>138</v>
      </c>
      <c r="P263" t="s">
        <v>138</v>
      </c>
      <c r="S263" t="s">
        <v>561</v>
      </c>
      <c r="T263" t="s">
        <v>431</v>
      </c>
      <c r="U263" t="s">
        <v>420</v>
      </c>
      <c r="V263" t="s">
        <v>46</v>
      </c>
      <c r="W263" t="str">
        <f t="shared" si="12"/>
        <v xml:space="preserve"> WASHINGTON DC </v>
      </c>
      <c r="X263" t="s">
        <v>47</v>
      </c>
      <c r="Y263" t="s">
        <v>2098</v>
      </c>
      <c r="Z263">
        <v>38.910634999999999</v>
      </c>
      <c r="AA263">
        <v>-77.042513999999997</v>
      </c>
      <c r="AB263">
        <v>396312.73499999999</v>
      </c>
      <c r="AC263">
        <v>138086.71059</v>
      </c>
      <c r="AE263">
        <v>0</v>
      </c>
      <c r="AF263">
        <v>456260</v>
      </c>
      <c r="AG263">
        <v>392288</v>
      </c>
      <c r="AH263">
        <v>2</v>
      </c>
      <c r="AI263">
        <v>2</v>
      </c>
      <c r="AJ263" t="s">
        <v>14249</v>
      </c>
      <c r="AK263" t="s">
        <v>380</v>
      </c>
      <c r="AL263" t="s">
        <v>50</v>
      </c>
      <c r="AM263">
        <v>208</v>
      </c>
      <c r="AN263">
        <v>6</v>
      </c>
      <c r="AO263" t="s">
        <v>51</v>
      </c>
      <c r="AP263">
        <v>3429</v>
      </c>
      <c r="AQ263">
        <v>-77.042516139041297</v>
      </c>
      <c r="AR263">
        <v>38.910642600725801</v>
      </c>
      <c r="AS263" t="b">
        <f t="shared" si="13"/>
        <v>1</v>
      </c>
    </row>
    <row r="264" spans="1:45">
      <c r="A264">
        <f t="shared" si="14"/>
        <v>263</v>
      </c>
      <c r="B264">
        <v>184397</v>
      </c>
      <c r="C264">
        <v>184397</v>
      </c>
      <c r="D264" t="s">
        <v>2092</v>
      </c>
      <c r="E264" t="s">
        <v>561</v>
      </c>
      <c r="F264">
        <v>10189939</v>
      </c>
      <c r="G264" t="s">
        <v>1212</v>
      </c>
      <c r="M264" s="4">
        <v>0.64583333333333337</v>
      </c>
      <c r="N264" s="1">
        <v>0.72916666666666663</v>
      </c>
      <c r="O264" t="s">
        <v>138</v>
      </c>
      <c r="P264" t="s">
        <v>138</v>
      </c>
      <c r="S264" t="s">
        <v>561</v>
      </c>
      <c r="T264" t="s">
        <v>431</v>
      </c>
      <c r="U264" t="s">
        <v>420</v>
      </c>
      <c r="V264" t="s">
        <v>46</v>
      </c>
      <c r="W264" t="str">
        <f t="shared" si="12"/>
        <v xml:space="preserve"> WASHINGTON DC </v>
      </c>
      <c r="X264" t="s">
        <v>47</v>
      </c>
      <c r="Y264" t="s">
        <v>2104</v>
      </c>
      <c r="Z264">
        <v>38.911701999999998</v>
      </c>
      <c r="AA264">
        <v>-77.041511999999997</v>
      </c>
      <c r="AB264">
        <v>396399.69</v>
      </c>
      <c r="AC264">
        <v>138205.14000000001</v>
      </c>
      <c r="AE264">
        <v>0</v>
      </c>
      <c r="AF264">
        <v>479372</v>
      </c>
      <c r="AG264">
        <v>412154</v>
      </c>
      <c r="AH264">
        <v>2</v>
      </c>
      <c r="AI264">
        <v>2</v>
      </c>
      <c r="AJ264" t="s">
        <v>14249</v>
      </c>
      <c r="AK264" t="s">
        <v>366</v>
      </c>
      <c r="AL264" t="s">
        <v>88</v>
      </c>
      <c r="AM264">
        <v>301</v>
      </c>
      <c r="AN264">
        <v>6</v>
      </c>
      <c r="AO264" t="s">
        <v>51</v>
      </c>
      <c r="AP264">
        <v>3429</v>
      </c>
      <c r="AQ264">
        <v>-77.041514176350205</v>
      </c>
      <c r="AR264">
        <v>38.911709813789102</v>
      </c>
      <c r="AS264" t="b">
        <f t="shared" si="13"/>
        <v>1</v>
      </c>
    </row>
    <row r="265" spans="1:45">
      <c r="A265">
        <f t="shared" si="14"/>
        <v>264</v>
      </c>
      <c r="B265">
        <v>184399</v>
      </c>
      <c r="C265">
        <v>184399</v>
      </c>
      <c r="D265" t="s">
        <v>2092</v>
      </c>
      <c r="E265" t="s">
        <v>561</v>
      </c>
      <c r="F265">
        <v>10189939</v>
      </c>
      <c r="G265" t="s">
        <v>1212</v>
      </c>
      <c r="M265" s="4">
        <v>0.64583333333333337</v>
      </c>
      <c r="N265" s="1">
        <v>0.72916666666666663</v>
      </c>
      <c r="O265" t="s">
        <v>138</v>
      </c>
      <c r="P265" t="s">
        <v>138</v>
      </c>
      <c r="S265" t="s">
        <v>561</v>
      </c>
      <c r="T265" t="s">
        <v>431</v>
      </c>
      <c r="U265" t="s">
        <v>420</v>
      </c>
      <c r="V265" t="s">
        <v>46</v>
      </c>
      <c r="W265" t="str">
        <f t="shared" si="12"/>
        <v xml:space="preserve"> WASHINGTON DC </v>
      </c>
      <c r="X265" t="s">
        <v>47</v>
      </c>
      <c r="Y265" t="s">
        <v>2108</v>
      </c>
      <c r="Z265">
        <v>38.912607000000001</v>
      </c>
      <c r="AA265">
        <v>-77.039572000000007</v>
      </c>
      <c r="AB265">
        <v>396567.99683000002</v>
      </c>
      <c r="AC265">
        <v>138305.54169000001</v>
      </c>
      <c r="AE265">
        <v>0</v>
      </c>
      <c r="AF265">
        <v>456014</v>
      </c>
      <c r="AG265">
        <v>392042</v>
      </c>
      <c r="AH265">
        <v>2</v>
      </c>
      <c r="AI265">
        <v>2</v>
      </c>
      <c r="AJ265" t="s">
        <v>14249</v>
      </c>
      <c r="AK265" t="s">
        <v>366</v>
      </c>
      <c r="AL265" t="s">
        <v>88</v>
      </c>
      <c r="AM265">
        <v>301</v>
      </c>
      <c r="AN265">
        <v>6</v>
      </c>
      <c r="AO265" t="s">
        <v>51</v>
      </c>
      <c r="AP265">
        <v>3429</v>
      </c>
      <c r="AQ265">
        <v>-77.039574085862895</v>
      </c>
      <c r="AR265">
        <v>38.912614939718402</v>
      </c>
      <c r="AS265" t="b">
        <f t="shared" si="13"/>
        <v>1</v>
      </c>
    </row>
    <row r="266" spans="1:45">
      <c r="A266">
        <f t="shared" si="14"/>
        <v>265</v>
      </c>
      <c r="B266">
        <v>184400</v>
      </c>
      <c r="C266">
        <v>184400</v>
      </c>
      <c r="D266" t="s">
        <v>2092</v>
      </c>
      <c r="E266" t="s">
        <v>561</v>
      </c>
      <c r="F266">
        <v>10189939</v>
      </c>
      <c r="G266" t="s">
        <v>1212</v>
      </c>
      <c r="M266" s="4">
        <v>0.64583333333333337</v>
      </c>
      <c r="N266" s="1">
        <v>0.72916666666666663</v>
      </c>
      <c r="O266" t="s">
        <v>138</v>
      </c>
      <c r="P266" t="s">
        <v>138</v>
      </c>
      <c r="S266" t="s">
        <v>561</v>
      </c>
      <c r="T266" t="s">
        <v>431</v>
      </c>
      <c r="U266" t="s">
        <v>420</v>
      </c>
      <c r="V266" t="s">
        <v>46</v>
      </c>
      <c r="W266" t="str">
        <f t="shared" si="12"/>
        <v xml:space="preserve"> WASHINGTON DC </v>
      </c>
      <c r="X266" t="s">
        <v>47</v>
      </c>
      <c r="Y266" t="s">
        <v>2113</v>
      </c>
      <c r="Z266">
        <v>38.912239999999997</v>
      </c>
      <c r="AA266">
        <v>-77.038482999999999</v>
      </c>
      <c r="AB266">
        <v>396662.37</v>
      </c>
      <c r="AC266">
        <v>138264.69</v>
      </c>
      <c r="AE266">
        <v>0</v>
      </c>
      <c r="AF266">
        <v>476513</v>
      </c>
      <c r="AG266">
        <v>409930</v>
      </c>
      <c r="AH266">
        <v>2</v>
      </c>
      <c r="AI266">
        <v>2</v>
      </c>
      <c r="AJ266" t="s">
        <v>14249</v>
      </c>
      <c r="AK266" t="s">
        <v>366</v>
      </c>
      <c r="AL266" t="s">
        <v>88</v>
      </c>
      <c r="AM266">
        <v>301</v>
      </c>
      <c r="AN266">
        <v>6</v>
      </c>
      <c r="AO266" t="s">
        <v>51</v>
      </c>
      <c r="AP266">
        <v>3429</v>
      </c>
      <c r="AQ266">
        <v>-77.038485742618505</v>
      </c>
      <c r="AR266">
        <v>38.912247297332399</v>
      </c>
      <c r="AS266" t="b">
        <f t="shared" si="13"/>
        <v>1</v>
      </c>
    </row>
    <row r="267" spans="1:45">
      <c r="A267">
        <f t="shared" si="14"/>
        <v>266</v>
      </c>
      <c r="B267">
        <v>184401</v>
      </c>
      <c r="C267">
        <v>184401</v>
      </c>
      <c r="D267" t="s">
        <v>2092</v>
      </c>
      <c r="E267" t="s">
        <v>561</v>
      </c>
      <c r="F267">
        <v>10189939</v>
      </c>
      <c r="G267" t="s">
        <v>1212</v>
      </c>
      <c r="M267" s="4">
        <v>0.64583333333333337</v>
      </c>
      <c r="N267" s="1">
        <v>0.72916666666666663</v>
      </c>
      <c r="O267" t="s">
        <v>138</v>
      </c>
      <c r="P267" t="s">
        <v>138</v>
      </c>
      <c r="S267" t="s">
        <v>561</v>
      </c>
      <c r="T267" t="s">
        <v>431</v>
      </c>
      <c r="U267" t="s">
        <v>420</v>
      </c>
      <c r="V267" t="s">
        <v>46</v>
      </c>
      <c r="W267" t="str">
        <f t="shared" si="12"/>
        <v xml:space="preserve"> WASHINGTON DC </v>
      </c>
      <c r="X267" t="s">
        <v>47</v>
      </c>
      <c r="Y267" t="s">
        <v>2121</v>
      </c>
      <c r="Z267">
        <v>38.911498000000002</v>
      </c>
      <c r="AA267">
        <v>-77.038483999999997</v>
      </c>
      <c r="AB267">
        <v>396662.24815</v>
      </c>
      <c r="AC267">
        <v>138182.31485</v>
      </c>
      <c r="AE267">
        <v>0</v>
      </c>
      <c r="AF267">
        <v>455050</v>
      </c>
      <c r="AG267">
        <v>391078</v>
      </c>
      <c r="AH267">
        <v>2</v>
      </c>
      <c r="AI267">
        <v>2</v>
      </c>
      <c r="AJ267" t="s">
        <v>14249</v>
      </c>
      <c r="AK267" t="s">
        <v>366</v>
      </c>
      <c r="AL267" t="s">
        <v>88</v>
      </c>
      <c r="AM267">
        <v>301</v>
      </c>
      <c r="AN267">
        <v>6</v>
      </c>
      <c r="AO267" t="s">
        <v>51</v>
      </c>
      <c r="AP267">
        <v>3429</v>
      </c>
      <c r="AQ267">
        <v>-77.038486747118199</v>
      </c>
      <c r="AR267">
        <v>38.911505233499597</v>
      </c>
      <c r="AS267" t="b">
        <f t="shared" si="13"/>
        <v>1</v>
      </c>
    </row>
    <row r="268" spans="1:45">
      <c r="A268">
        <f t="shared" si="14"/>
        <v>267</v>
      </c>
      <c r="B268">
        <v>184402</v>
      </c>
      <c r="C268">
        <v>184402</v>
      </c>
      <c r="D268" t="s">
        <v>2092</v>
      </c>
      <c r="E268" t="s">
        <v>561</v>
      </c>
      <c r="F268">
        <v>10189939</v>
      </c>
      <c r="G268" t="s">
        <v>1212</v>
      </c>
      <c r="M268" s="4">
        <v>0.64583333333333337</v>
      </c>
      <c r="N268" s="1">
        <v>0.72916666666666663</v>
      </c>
      <c r="O268" t="s">
        <v>138</v>
      </c>
      <c r="P268" t="s">
        <v>138</v>
      </c>
      <c r="S268" t="s">
        <v>561</v>
      </c>
      <c r="T268" t="s">
        <v>431</v>
      </c>
      <c r="U268" t="s">
        <v>420</v>
      </c>
      <c r="V268" t="s">
        <v>46</v>
      </c>
      <c r="W268" t="str">
        <f t="shared" si="12"/>
        <v xml:space="preserve"> WASHINGTON DC </v>
      </c>
      <c r="X268" t="s">
        <v>47</v>
      </c>
      <c r="Y268" t="s">
        <v>2129</v>
      </c>
      <c r="Z268">
        <v>38.910755000000002</v>
      </c>
      <c r="AA268">
        <v>-77.038488000000001</v>
      </c>
      <c r="AB268">
        <v>396661.88</v>
      </c>
      <c r="AC268">
        <v>138099.9</v>
      </c>
      <c r="AE268">
        <v>0</v>
      </c>
      <c r="AF268">
        <v>476904</v>
      </c>
      <c r="AG268">
        <v>410263</v>
      </c>
      <c r="AH268">
        <v>2</v>
      </c>
      <c r="AI268">
        <v>2</v>
      </c>
      <c r="AJ268" t="s">
        <v>14249</v>
      </c>
      <c r="AK268" t="s">
        <v>380</v>
      </c>
      <c r="AL268" t="s">
        <v>50</v>
      </c>
      <c r="AM268">
        <v>208</v>
      </c>
      <c r="AN268">
        <v>6</v>
      </c>
      <c r="AO268" t="s">
        <v>51</v>
      </c>
      <c r="AP268">
        <v>3429</v>
      </c>
      <c r="AQ268">
        <v>-77.038490591226605</v>
      </c>
      <c r="AR268">
        <v>38.9107628109996</v>
      </c>
      <c r="AS268" t="b">
        <f t="shared" si="13"/>
        <v>1</v>
      </c>
    </row>
    <row r="269" spans="1:45">
      <c r="A269">
        <f t="shared" si="14"/>
        <v>268</v>
      </c>
      <c r="B269">
        <v>184403</v>
      </c>
      <c r="C269">
        <v>184403</v>
      </c>
      <c r="D269" t="s">
        <v>2092</v>
      </c>
      <c r="E269" t="s">
        <v>561</v>
      </c>
      <c r="F269">
        <v>10189939</v>
      </c>
      <c r="G269" t="s">
        <v>1212</v>
      </c>
      <c r="M269" s="4">
        <v>0.64583333333333337</v>
      </c>
      <c r="N269" s="1">
        <v>0.72916666666666663</v>
      </c>
      <c r="O269" t="s">
        <v>138</v>
      </c>
      <c r="P269" t="s">
        <v>138</v>
      </c>
      <c r="S269" t="s">
        <v>561</v>
      </c>
      <c r="T269" t="s">
        <v>431</v>
      </c>
      <c r="U269" t="s">
        <v>420</v>
      </c>
      <c r="V269" t="s">
        <v>46</v>
      </c>
      <c r="W269" t="str">
        <f t="shared" si="12"/>
        <v xml:space="preserve"> WASHINGTON DC </v>
      </c>
      <c r="X269" t="s">
        <v>47</v>
      </c>
      <c r="Y269" t="s">
        <v>2135</v>
      </c>
      <c r="Z269">
        <v>38.910013999999997</v>
      </c>
      <c r="AA269">
        <v>-77.038488000000001</v>
      </c>
      <c r="AB269">
        <v>396661.87573999999</v>
      </c>
      <c r="AC269">
        <v>138017.64994999999</v>
      </c>
      <c r="AE269">
        <v>0</v>
      </c>
      <c r="AF269">
        <v>455122</v>
      </c>
      <c r="AG269">
        <v>391150</v>
      </c>
      <c r="AH269">
        <v>2</v>
      </c>
      <c r="AI269">
        <v>2</v>
      </c>
      <c r="AJ269" t="s">
        <v>14249</v>
      </c>
      <c r="AK269" t="s">
        <v>380</v>
      </c>
      <c r="AL269" t="s">
        <v>50</v>
      </c>
      <c r="AM269">
        <v>208</v>
      </c>
      <c r="AN269">
        <v>6</v>
      </c>
      <c r="AO269" t="s">
        <v>51</v>
      </c>
      <c r="AP269">
        <v>3429</v>
      </c>
      <c r="AQ269">
        <v>-77.0384902404722</v>
      </c>
      <c r="AR269">
        <v>38.910021874356097</v>
      </c>
      <c r="AS269" t="b">
        <f t="shared" si="13"/>
        <v>1</v>
      </c>
    </row>
    <row r="270" spans="1:45">
      <c r="A270">
        <f t="shared" si="14"/>
        <v>269</v>
      </c>
      <c r="B270">
        <v>184404</v>
      </c>
      <c r="C270">
        <v>184404</v>
      </c>
      <c r="D270" t="s">
        <v>2092</v>
      </c>
      <c r="E270" t="s">
        <v>561</v>
      </c>
      <c r="F270">
        <v>10189939</v>
      </c>
      <c r="G270" t="s">
        <v>1212</v>
      </c>
      <c r="M270" s="4">
        <v>0.64583333333333337</v>
      </c>
      <c r="N270" s="1">
        <v>0.72916666666666663</v>
      </c>
      <c r="O270" t="s">
        <v>138</v>
      </c>
      <c r="P270" t="s">
        <v>138</v>
      </c>
      <c r="S270" t="s">
        <v>561</v>
      </c>
      <c r="T270" t="s">
        <v>431</v>
      </c>
      <c r="U270" t="s">
        <v>420</v>
      </c>
      <c r="V270" t="s">
        <v>46</v>
      </c>
      <c r="W270" t="str">
        <f t="shared" si="12"/>
        <v xml:space="preserve"> WASHINGTON DC </v>
      </c>
      <c r="X270" t="s">
        <v>47</v>
      </c>
      <c r="Y270" t="s">
        <v>2136</v>
      </c>
      <c r="Z270">
        <v>38.909643000000003</v>
      </c>
      <c r="AA270">
        <v>-77.037507000000005</v>
      </c>
      <c r="AB270">
        <v>396746.97538999998</v>
      </c>
      <c r="AC270">
        <v>137976.41615999999</v>
      </c>
      <c r="AE270">
        <v>0</v>
      </c>
      <c r="AF270">
        <v>456021</v>
      </c>
      <c r="AG270">
        <v>392049</v>
      </c>
      <c r="AH270">
        <v>2</v>
      </c>
      <c r="AI270">
        <v>2</v>
      </c>
      <c r="AJ270" t="s">
        <v>14249</v>
      </c>
      <c r="AK270" t="s">
        <v>90</v>
      </c>
      <c r="AL270" t="s">
        <v>50</v>
      </c>
      <c r="AM270">
        <v>208</v>
      </c>
      <c r="AN270">
        <v>6</v>
      </c>
      <c r="AO270" t="s">
        <v>51</v>
      </c>
      <c r="AP270">
        <v>3429</v>
      </c>
      <c r="AQ270">
        <v>-77.037508861981806</v>
      </c>
      <c r="AR270">
        <v>38.909650745335</v>
      </c>
      <c r="AS270" t="b">
        <f t="shared" si="13"/>
        <v>1</v>
      </c>
    </row>
    <row r="271" spans="1:45">
      <c r="A271">
        <f t="shared" si="14"/>
        <v>270</v>
      </c>
      <c r="B271">
        <v>184405</v>
      </c>
      <c r="C271">
        <v>184405</v>
      </c>
      <c r="D271" t="s">
        <v>2092</v>
      </c>
      <c r="E271" t="s">
        <v>561</v>
      </c>
      <c r="F271">
        <v>10189939</v>
      </c>
      <c r="G271" t="s">
        <v>1212</v>
      </c>
      <c r="M271" s="4">
        <v>0.64583333333333337</v>
      </c>
      <c r="N271" s="1">
        <v>0.72916666666666663</v>
      </c>
      <c r="O271" t="s">
        <v>138</v>
      </c>
      <c r="P271" t="s">
        <v>138</v>
      </c>
      <c r="S271" t="s">
        <v>561</v>
      </c>
      <c r="T271" t="s">
        <v>431</v>
      </c>
      <c r="U271" t="s">
        <v>420</v>
      </c>
      <c r="V271" t="s">
        <v>46</v>
      </c>
      <c r="W271" t="str">
        <f t="shared" si="12"/>
        <v xml:space="preserve"> WASHINGTON DC </v>
      </c>
      <c r="X271" t="s">
        <v>47</v>
      </c>
      <c r="Y271" t="s">
        <v>338</v>
      </c>
      <c r="Z271">
        <v>38.909643000000003</v>
      </c>
      <c r="AA271">
        <v>-77.035539999999997</v>
      </c>
      <c r="AB271">
        <v>396917.52214000002</v>
      </c>
      <c r="AC271">
        <v>137976.35177000001</v>
      </c>
      <c r="AE271">
        <v>0</v>
      </c>
      <c r="AF271">
        <v>457141</v>
      </c>
      <c r="AG271">
        <v>393163</v>
      </c>
      <c r="AH271">
        <v>2</v>
      </c>
      <c r="AI271">
        <v>2</v>
      </c>
      <c r="AJ271" t="s">
        <v>14249</v>
      </c>
      <c r="AK271" t="s">
        <v>90</v>
      </c>
      <c r="AL271" t="s">
        <v>50</v>
      </c>
      <c r="AM271">
        <v>208</v>
      </c>
      <c r="AN271">
        <v>6</v>
      </c>
      <c r="AO271" t="s">
        <v>51</v>
      </c>
      <c r="AP271">
        <v>3429</v>
      </c>
      <c r="AQ271">
        <v>-77.035542499596104</v>
      </c>
      <c r="AR271">
        <v>38.909650780033097</v>
      </c>
      <c r="AS271" t="b">
        <f t="shared" si="13"/>
        <v>1</v>
      </c>
    </row>
    <row r="272" spans="1:45">
      <c r="A272">
        <f t="shared" si="14"/>
        <v>271</v>
      </c>
      <c r="B272">
        <v>184406</v>
      </c>
      <c r="C272">
        <v>184406</v>
      </c>
      <c r="D272" t="s">
        <v>2092</v>
      </c>
      <c r="E272" t="s">
        <v>561</v>
      </c>
      <c r="F272">
        <v>10189939</v>
      </c>
      <c r="G272" t="s">
        <v>1212</v>
      </c>
      <c r="M272" s="4">
        <v>0.64583333333333337</v>
      </c>
      <c r="N272" s="1">
        <v>0.72916666666666663</v>
      </c>
      <c r="O272" t="s">
        <v>138</v>
      </c>
      <c r="P272" t="s">
        <v>138</v>
      </c>
      <c r="S272" t="s">
        <v>561</v>
      </c>
      <c r="T272" t="s">
        <v>431</v>
      </c>
      <c r="U272" t="s">
        <v>420</v>
      </c>
      <c r="V272" t="s">
        <v>46</v>
      </c>
      <c r="W272" t="str">
        <f t="shared" si="12"/>
        <v xml:space="preserve"> WASHINGTON DC </v>
      </c>
      <c r="X272" t="s">
        <v>47</v>
      </c>
      <c r="Y272" t="s">
        <v>2147</v>
      </c>
      <c r="Z272">
        <v>38.909652000000001</v>
      </c>
      <c r="AA272">
        <v>-77.033253999999999</v>
      </c>
      <c r="AB272">
        <v>397115.78587999998</v>
      </c>
      <c r="AC272">
        <v>137977.23845999999</v>
      </c>
      <c r="AE272">
        <v>0</v>
      </c>
      <c r="AF272">
        <v>454898</v>
      </c>
      <c r="AG272">
        <v>390926</v>
      </c>
      <c r="AH272">
        <v>2</v>
      </c>
      <c r="AI272">
        <v>2</v>
      </c>
      <c r="AJ272" t="s">
        <v>14248</v>
      </c>
      <c r="AK272" t="s">
        <v>222</v>
      </c>
      <c r="AL272" t="s">
        <v>50</v>
      </c>
      <c r="AM272">
        <v>208</v>
      </c>
      <c r="AN272">
        <v>7</v>
      </c>
      <c r="AO272" t="s">
        <v>51</v>
      </c>
      <c r="AP272">
        <v>3429</v>
      </c>
      <c r="AQ272">
        <v>-77.033256571121299</v>
      </c>
      <c r="AR272">
        <v>38.909659440696998</v>
      </c>
      <c r="AS272" t="b">
        <f t="shared" si="13"/>
        <v>1</v>
      </c>
    </row>
    <row r="273" spans="1:45">
      <c r="A273">
        <f t="shared" si="14"/>
        <v>272</v>
      </c>
      <c r="B273">
        <v>184407</v>
      </c>
      <c r="C273">
        <v>184407</v>
      </c>
      <c r="D273" t="s">
        <v>2092</v>
      </c>
      <c r="E273" t="s">
        <v>561</v>
      </c>
      <c r="F273">
        <v>10189939</v>
      </c>
      <c r="G273" t="s">
        <v>1212</v>
      </c>
      <c r="M273" s="4">
        <v>0.64583333333333337</v>
      </c>
      <c r="N273" s="1">
        <v>0.72916666666666663</v>
      </c>
      <c r="O273" t="s">
        <v>138</v>
      </c>
      <c r="P273" t="s">
        <v>138</v>
      </c>
      <c r="S273" t="s">
        <v>561</v>
      </c>
      <c r="T273" t="s">
        <v>431</v>
      </c>
      <c r="U273" t="s">
        <v>420</v>
      </c>
      <c r="V273" t="s">
        <v>46</v>
      </c>
      <c r="W273" t="str">
        <f t="shared" si="12"/>
        <v xml:space="preserve"> WASHINGTON DC </v>
      </c>
      <c r="X273" t="s">
        <v>47</v>
      </c>
      <c r="Y273" t="s">
        <v>2158</v>
      </c>
      <c r="Z273">
        <v>38.910758000000001</v>
      </c>
      <c r="AA273">
        <v>-77.031953000000001</v>
      </c>
      <c r="AB273">
        <v>397228.69</v>
      </c>
      <c r="AC273">
        <v>138099.99</v>
      </c>
      <c r="AE273">
        <v>0</v>
      </c>
      <c r="AF273">
        <v>476351</v>
      </c>
      <c r="AG273">
        <v>409775</v>
      </c>
      <c r="AH273">
        <v>2</v>
      </c>
      <c r="AI273">
        <v>2</v>
      </c>
      <c r="AJ273" t="s">
        <v>14248</v>
      </c>
      <c r="AK273" t="s">
        <v>222</v>
      </c>
      <c r="AL273" t="s">
        <v>88</v>
      </c>
      <c r="AM273">
        <v>307</v>
      </c>
      <c r="AN273">
        <v>7</v>
      </c>
      <c r="AO273" t="s">
        <v>51</v>
      </c>
      <c r="AP273">
        <v>3429</v>
      </c>
      <c r="AQ273">
        <v>-77.031955309651494</v>
      </c>
      <c r="AR273">
        <v>38.910765591983001</v>
      </c>
      <c r="AS273" t="b">
        <f t="shared" si="13"/>
        <v>1</v>
      </c>
    </row>
    <row r="274" spans="1:45">
      <c r="A274">
        <f t="shared" si="14"/>
        <v>273</v>
      </c>
      <c r="B274">
        <v>184408</v>
      </c>
      <c r="C274">
        <v>184408</v>
      </c>
      <c r="D274" t="s">
        <v>2092</v>
      </c>
      <c r="E274" t="s">
        <v>561</v>
      </c>
      <c r="F274">
        <v>10189939</v>
      </c>
      <c r="G274" t="s">
        <v>1212</v>
      </c>
      <c r="M274" s="4">
        <v>0.64583333333333337</v>
      </c>
      <c r="N274" s="1">
        <v>0.72916666666666663</v>
      </c>
      <c r="O274" t="s">
        <v>138</v>
      </c>
      <c r="P274" t="s">
        <v>138</v>
      </c>
      <c r="S274" t="s">
        <v>561</v>
      </c>
      <c r="T274" t="s">
        <v>431</v>
      </c>
      <c r="U274" t="s">
        <v>420</v>
      </c>
      <c r="V274" t="s">
        <v>46</v>
      </c>
      <c r="W274" t="str">
        <f t="shared" si="12"/>
        <v xml:space="preserve"> WASHINGTON DC </v>
      </c>
      <c r="X274" t="s">
        <v>47</v>
      </c>
      <c r="Y274" t="s">
        <v>2165</v>
      </c>
      <c r="Z274">
        <v>38.910018000000001</v>
      </c>
      <c r="AA274">
        <v>-77.031953000000001</v>
      </c>
      <c r="AB274">
        <v>397228.6519</v>
      </c>
      <c r="AC274">
        <v>138017.78495999999</v>
      </c>
      <c r="AE274">
        <v>0</v>
      </c>
      <c r="AF274">
        <v>455052</v>
      </c>
      <c r="AG274">
        <v>391080</v>
      </c>
      <c r="AH274">
        <v>2</v>
      </c>
      <c r="AI274">
        <v>2</v>
      </c>
      <c r="AJ274" t="s">
        <v>14248</v>
      </c>
      <c r="AK274" t="s">
        <v>222</v>
      </c>
      <c r="AL274" t="s">
        <v>88</v>
      </c>
      <c r="AM274">
        <v>307</v>
      </c>
      <c r="AN274">
        <v>7</v>
      </c>
      <c r="AO274" t="s">
        <v>51</v>
      </c>
      <c r="AP274">
        <v>3429</v>
      </c>
      <c r="AQ274">
        <v>-77.031955417137894</v>
      </c>
      <c r="AR274">
        <v>38.910025060681001</v>
      </c>
      <c r="AS274" t="b">
        <f t="shared" si="13"/>
        <v>1</v>
      </c>
    </row>
    <row r="275" spans="1:45">
      <c r="A275">
        <f t="shared" si="14"/>
        <v>274</v>
      </c>
      <c r="B275">
        <v>184409</v>
      </c>
      <c r="C275">
        <v>184409</v>
      </c>
      <c r="D275" t="s">
        <v>2092</v>
      </c>
      <c r="E275" t="s">
        <v>561</v>
      </c>
      <c r="F275">
        <v>10189939</v>
      </c>
      <c r="G275" t="s">
        <v>1212</v>
      </c>
      <c r="M275" s="4">
        <v>0.64583333333333337</v>
      </c>
      <c r="N275" s="1">
        <v>0.72916666666666663</v>
      </c>
      <c r="O275" t="s">
        <v>138</v>
      </c>
      <c r="P275" t="s">
        <v>138</v>
      </c>
      <c r="S275" t="s">
        <v>561</v>
      </c>
      <c r="T275" t="s">
        <v>431</v>
      </c>
      <c r="U275" t="s">
        <v>420</v>
      </c>
      <c r="V275" t="s">
        <v>46</v>
      </c>
      <c r="W275" t="str">
        <f t="shared" si="12"/>
        <v xml:space="preserve"> WASHINGTON DC </v>
      </c>
      <c r="X275" t="s">
        <v>47</v>
      </c>
      <c r="Y275" t="s">
        <v>2170</v>
      </c>
      <c r="Z275">
        <v>38.912236999999998</v>
      </c>
      <c r="AA275">
        <v>-77.031952000000004</v>
      </c>
      <c r="AB275">
        <v>397228.87</v>
      </c>
      <c r="AC275">
        <v>138264.18</v>
      </c>
      <c r="AE275">
        <v>0</v>
      </c>
      <c r="AF275">
        <v>476572</v>
      </c>
      <c r="AG275">
        <v>409980</v>
      </c>
      <c r="AH275">
        <v>2</v>
      </c>
      <c r="AI275">
        <v>2</v>
      </c>
      <c r="AJ275" t="s">
        <v>14248</v>
      </c>
      <c r="AK275" t="s">
        <v>222</v>
      </c>
      <c r="AL275" t="s">
        <v>88</v>
      </c>
      <c r="AM275">
        <v>301</v>
      </c>
      <c r="AN275">
        <v>7</v>
      </c>
      <c r="AO275" t="s">
        <v>51</v>
      </c>
      <c r="AP275">
        <v>3429</v>
      </c>
      <c r="AQ275">
        <v>-77.031953896951705</v>
      </c>
      <c r="AR275">
        <v>38.912244672058797</v>
      </c>
      <c r="AS275" t="b">
        <f t="shared" si="13"/>
        <v>1</v>
      </c>
    </row>
    <row r="276" spans="1:45">
      <c r="A276">
        <f t="shared" si="14"/>
        <v>275</v>
      </c>
      <c r="B276">
        <v>184410</v>
      </c>
      <c r="C276">
        <v>184410</v>
      </c>
      <c r="D276" t="s">
        <v>2173</v>
      </c>
      <c r="E276" t="s">
        <v>561</v>
      </c>
      <c r="F276">
        <v>10189940</v>
      </c>
      <c r="G276" t="s">
        <v>1212</v>
      </c>
      <c r="M276" s="4">
        <v>0.54166666666666663</v>
      </c>
      <c r="N276" s="1">
        <v>0.66666666666666663</v>
      </c>
      <c r="O276" t="s">
        <v>138</v>
      </c>
      <c r="P276" t="s">
        <v>138</v>
      </c>
      <c r="S276" t="s">
        <v>561</v>
      </c>
      <c r="T276" t="s">
        <v>431</v>
      </c>
      <c r="U276" t="s">
        <v>420</v>
      </c>
      <c r="V276" t="s">
        <v>46</v>
      </c>
      <c r="W276" t="str">
        <f t="shared" si="12"/>
        <v xml:space="preserve"> WASHINGTON DC </v>
      </c>
      <c r="X276" t="s">
        <v>47</v>
      </c>
      <c r="Y276" t="s">
        <v>2174</v>
      </c>
      <c r="Z276">
        <v>38.910383000000003</v>
      </c>
      <c r="AA276">
        <v>-77.048794999999998</v>
      </c>
      <c r="AB276">
        <v>395767.97045999998</v>
      </c>
      <c r="AC276">
        <v>138059.03593000001</v>
      </c>
      <c r="AE276">
        <v>0</v>
      </c>
      <c r="AF276">
        <v>463354</v>
      </c>
      <c r="AG276">
        <v>398656</v>
      </c>
      <c r="AH276">
        <v>2</v>
      </c>
      <c r="AI276">
        <v>2</v>
      </c>
      <c r="AJ276" t="s">
        <v>14252</v>
      </c>
      <c r="AK276" t="s">
        <v>1375</v>
      </c>
      <c r="AL276" t="s">
        <v>50</v>
      </c>
      <c r="AM276">
        <v>208</v>
      </c>
      <c r="AN276">
        <v>6</v>
      </c>
      <c r="AO276" t="s">
        <v>51</v>
      </c>
      <c r="AP276">
        <v>3483</v>
      </c>
      <c r="AQ276">
        <v>-77.048797056609104</v>
      </c>
      <c r="AR276">
        <v>38.910390843434797</v>
      </c>
      <c r="AS276" t="b">
        <f t="shared" si="13"/>
        <v>1</v>
      </c>
    </row>
    <row r="277" spans="1:45">
      <c r="A277">
        <f t="shared" si="14"/>
        <v>276</v>
      </c>
      <c r="B277">
        <v>184413</v>
      </c>
      <c r="C277">
        <v>184413</v>
      </c>
      <c r="D277" t="s">
        <v>2173</v>
      </c>
      <c r="E277" t="s">
        <v>561</v>
      </c>
      <c r="F277">
        <v>10189940</v>
      </c>
      <c r="G277" t="s">
        <v>1212</v>
      </c>
      <c r="M277" s="4">
        <v>0.54166666666666663</v>
      </c>
      <c r="N277" s="1">
        <v>0.66666666666666663</v>
      </c>
      <c r="O277" t="s">
        <v>138</v>
      </c>
      <c r="P277" t="s">
        <v>138</v>
      </c>
      <c r="S277" t="s">
        <v>561</v>
      </c>
      <c r="T277" t="s">
        <v>431</v>
      </c>
      <c r="U277" t="s">
        <v>420</v>
      </c>
      <c r="V277" t="s">
        <v>46</v>
      </c>
      <c r="W277" t="str">
        <f t="shared" si="12"/>
        <v xml:space="preserve"> WASHINGTON DC </v>
      </c>
      <c r="X277" t="s">
        <v>47</v>
      </c>
      <c r="Y277" t="s">
        <v>2177</v>
      </c>
      <c r="Z277">
        <v>38.909100000000002</v>
      </c>
      <c r="AA277">
        <v>-77.049339000000003</v>
      </c>
      <c r="AB277">
        <v>395720.72025000001</v>
      </c>
      <c r="AC277">
        <v>137916.63613</v>
      </c>
      <c r="AE277">
        <v>0</v>
      </c>
      <c r="AF277">
        <v>457560</v>
      </c>
      <c r="AG277">
        <v>393582</v>
      </c>
      <c r="AH277">
        <v>2</v>
      </c>
      <c r="AI277">
        <v>2</v>
      </c>
      <c r="AJ277" t="s">
        <v>14249</v>
      </c>
      <c r="AK277" t="s">
        <v>523</v>
      </c>
      <c r="AL277" t="s">
        <v>50</v>
      </c>
      <c r="AM277">
        <v>208</v>
      </c>
      <c r="AN277">
        <v>6</v>
      </c>
      <c r="AO277" t="s">
        <v>51</v>
      </c>
      <c r="AP277">
        <v>3483</v>
      </c>
      <c r="AQ277">
        <v>-77.049340958078602</v>
      </c>
      <c r="AR277">
        <v>38.9091078283736</v>
      </c>
      <c r="AS277" t="b">
        <f t="shared" si="13"/>
        <v>1</v>
      </c>
    </row>
    <row r="278" spans="1:45">
      <c r="A278">
        <f t="shared" si="14"/>
        <v>277</v>
      </c>
      <c r="B278">
        <v>184414</v>
      </c>
      <c r="C278">
        <v>184414</v>
      </c>
      <c r="D278" t="s">
        <v>2173</v>
      </c>
      <c r="E278" t="s">
        <v>561</v>
      </c>
      <c r="F278">
        <v>10189940</v>
      </c>
      <c r="G278" t="s">
        <v>1212</v>
      </c>
      <c r="M278" s="4">
        <v>0.54166666666666663</v>
      </c>
      <c r="N278" s="1">
        <v>0.66666666666666663</v>
      </c>
      <c r="O278" t="s">
        <v>138</v>
      </c>
      <c r="P278" t="s">
        <v>138</v>
      </c>
      <c r="S278" t="s">
        <v>561</v>
      </c>
      <c r="T278" t="s">
        <v>431</v>
      </c>
      <c r="U278" t="s">
        <v>420</v>
      </c>
      <c r="V278" t="s">
        <v>46</v>
      </c>
      <c r="W278" t="str">
        <f t="shared" si="12"/>
        <v xml:space="preserve"> WASHINGTON DC </v>
      </c>
      <c r="X278" t="s">
        <v>47</v>
      </c>
      <c r="Y278" t="s">
        <v>2179</v>
      </c>
      <c r="Z278">
        <v>38.907933999999997</v>
      </c>
      <c r="AA278">
        <v>-77.049805000000006</v>
      </c>
      <c r="AB278">
        <v>395680.17689</v>
      </c>
      <c r="AC278">
        <v>137787.23289000001</v>
      </c>
      <c r="AE278">
        <v>0</v>
      </c>
      <c r="AF278">
        <v>455815</v>
      </c>
      <c r="AG278">
        <v>391843</v>
      </c>
      <c r="AH278">
        <v>2</v>
      </c>
      <c r="AI278">
        <v>2</v>
      </c>
      <c r="AJ278" t="s">
        <v>14249</v>
      </c>
      <c r="AK278" t="s">
        <v>523</v>
      </c>
      <c r="AL278" t="s">
        <v>50</v>
      </c>
      <c r="AM278">
        <v>208</v>
      </c>
      <c r="AN278">
        <v>5</v>
      </c>
      <c r="AO278" t="s">
        <v>51</v>
      </c>
      <c r="AP278">
        <v>3483</v>
      </c>
      <c r="AQ278">
        <v>-77.049807595393403</v>
      </c>
      <c r="AR278">
        <v>38.907941920983497</v>
      </c>
      <c r="AS278" t="b">
        <f t="shared" si="13"/>
        <v>1</v>
      </c>
    </row>
    <row r="279" spans="1:45">
      <c r="A279">
        <f t="shared" si="14"/>
        <v>278</v>
      </c>
      <c r="B279">
        <v>184415</v>
      </c>
      <c r="C279">
        <v>184415</v>
      </c>
      <c r="D279" t="s">
        <v>2173</v>
      </c>
      <c r="E279" t="s">
        <v>561</v>
      </c>
      <c r="F279">
        <v>10189940</v>
      </c>
      <c r="G279" t="s">
        <v>1212</v>
      </c>
      <c r="M279" s="4">
        <v>0.54166666666666663</v>
      </c>
      <c r="N279" s="1">
        <v>0.66666666666666663</v>
      </c>
      <c r="O279" t="s">
        <v>138</v>
      </c>
      <c r="P279" t="s">
        <v>138</v>
      </c>
      <c r="S279" t="s">
        <v>561</v>
      </c>
      <c r="T279" t="s">
        <v>431</v>
      </c>
      <c r="U279" t="s">
        <v>420</v>
      </c>
      <c r="V279" t="s">
        <v>46</v>
      </c>
      <c r="W279" t="str">
        <f t="shared" si="12"/>
        <v xml:space="preserve"> WASHINGTON DC </v>
      </c>
      <c r="X279" t="s">
        <v>47</v>
      </c>
      <c r="Y279" t="s">
        <v>2181</v>
      </c>
      <c r="Z279">
        <v>38.907243999999999</v>
      </c>
      <c r="AA279">
        <v>-77.047721999999993</v>
      </c>
      <c r="AB279">
        <v>395860.79269999999</v>
      </c>
      <c r="AC279">
        <v>137710.47990000001</v>
      </c>
      <c r="AE279">
        <v>0</v>
      </c>
      <c r="AF279">
        <v>456826</v>
      </c>
      <c r="AG279">
        <v>392848</v>
      </c>
      <c r="AH279">
        <v>2</v>
      </c>
      <c r="AI279">
        <v>2</v>
      </c>
      <c r="AJ279" t="s">
        <v>14249</v>
      </c>
      <c r="AK279" t="s">
        <v>523</v>
      </c>
      <c r="AL279" t="s">
        <v>50</v>
      </c>
      <c r="AM279">
        <v>208</v>
      </c>
      <c r="AN279">
        <v>5</v>
      </c>
      <c r="AO279" t="s">
        <v>51</v>
      </c>
      <c r="AP279">
        <v>3483</v>
      </c>
      <c r="AQ279">
        <v>-77.047724726879906</v>
      </c>
      <c r="AR279">
        <v>38.907251372645497</v>
      </c>
      <c r="AS279" t="b">
        <f t="shared" si="13"/>
        <v>1</v>
      </c>
    </row>
    <row r="280" spans="1:45">
      <c r="A280">
        <f t="shared" si="14"/>
        <v>279</v>
      </c>
      <c r="B280">
        <v>184416</v>
      </c>
      <c r="C280">
        <v>184416</v>
      </c>
      <c r="D280" t="s">
        <v>2173</v>
      </c>
      <c r="E280" t="s">
        <v>561</v>
      </c>
      <c r="F280">
        <v>10189940</v>
      </c>
      <c r="G280" t="s">
        <v>1212</v>
      </c>
      <c r="M280" s="4">
        <v>0.54166666666666663</v>
      </c>
      <c r="N280" s="1">
        <v>0.66666666666666663</v>
      </c>
      <c r="O280" t="s">
        <v>138</v>
      </c>
      <c r="P280" t="s">
        <v>138</v>
      </c>
      <c r="S280" t="s">
        <v>561</v>
      </c>
      <c r="T280" t="s">
        <v>431</v>
      </c>
      <c r="U280" t="s">
        <v>420</v>
      </c>
      <c r="V280" t="s">
        <v>46</v>
      </c>
      <c r="W280" t="str">
        <f t="shared" si="12"/>
        <v xml:space="preserve"> WASHINGTON DC </v>
      </c>
      <c r="X280" t="s">
        <v>47</v>
      </c>
      <c r="Y280" t="s">
        <v>2186</v>
      </c>
      <c r="Z280">
        <v>38.908569999999997</v>
      </c>
      <c r="AA280">
        <v>-77.047717000000006</v>
      </c>
      <c r="AB280">
        <v>395861.32646000001</v>
      </c>
      <c r="AC280">
        <v>137857.66688</v>
      </c>
      <c r="AE280">
        <v>0</v>
      </c>
      <c r="AF280">
        <v>459092</v>
      </c>
      <c r="AG280">
        <v>394839</v>
      </c>
      <c r="AH280">
        <v>2</v>
      </c>
      <c r="AI280">
        <v>2</v>
      </c>
      <c r="AJ280" t="s">
        <v>14249</v>
      </c>
      <c r="AK280" t="s">
        <v>709</v>
      </c>
      <c r="AL280" t="s">
        <v>50</v>
      </c>
      <c r="AM280">
        <v>208</v>
      </c>
      <c r="AN280">
        <v>6</v>
      </c>
      <c r="AO280" t="s">
        <v>51</v>
      </c>
      <c r="AP280">
        <v>3483</v>
      </c>
      <c r="AQ280">
        <v>-77.047719460066702</v>
      </c>
      <c r="AR280">
        <v>38.908577286432099</v>
      </c>
      <c r="AS280" t="b">
        <f t="shared" si="13"/>
        <v>1</v>
      </c>
    </row>
    <row r="281" spans="1:45">
      <c r="A281">
        <f t="shared" si="14"/>
        <v>280</v>
      </c>
      <c r="B281">
        <v>184417</v>
      </c>
      <c r="C281">
        <v>184417</v>
      </c>
      <c r="D281" t="s">
        <v>2173</v>
      </c>
      <c r="E281" t="s">
        <v>561</v>
      </c>
      <c r="F281">
        <v>10189940</v>
      </c>
      <c r="G281" t="s">
        <v>1212</v>
      </c>
      <c r="M281" s="4">
        <v>0.54166666666666663</v>
      </c>
      <c r="N281" s="1">
        <v>0.66666666666666663</v>
      </c>
      <c r="O281" t="s">
        <v>138</v>
      </c>
      <c r="P281" t="s">
        <v>138</v>
      </c>
      <c r="S281" t="s">
        <v>561</v>
      </c>
      <c r="T281" t="s">
        <v>431</v>
      </c>
      <c r="U281" t="s">
        <v>420</v>
      </c>
      <c r="V281" t="s">
        <v>46</v>
      </c>
      <c r="W281" t="str">
        <f t="shared" si="12"/>
        <v xml:space="preserve"> WASHINGTON DC </v>
      </c>
      <c r="X281" t="s">
        <v>47</v>
      </c>
      <c r="Y281" t="s">
        <v>2188</v>
      </c>
      <c r="Z281">
        <v>38.907569000000002</v>
      </c>
      <c r="AA281">
        <v>-77.048800999999997</v>
      </c>
      <c r="AB281">
        <v>395767.26899000001</v>
      </c>
      <c r="AC281">
        <v>137746.66435000001</v>
      </c>
      <c r="AE281">
        <v>0</v>
      </c>
      <c r="AF281">
        <v>461539</v>
      </c>
      <c r="AG281">
        <v>397162</v>
      </c>
      <c r="AH281">
        <v>2</v>
      </c>
      <c r="AI281">
        <v>2</v>
      </c>
      <c r="AJ281" t="s">
        <v>14249</v>
      </c>
      <c r="AK281" t="s">
        <v>523</v>
      </c>
      <c r="AL281" t="s">
        <v>50</v>
      </c>
      <c r="AM281">
        <v>208</v>
      </c>
      <c r="AN281">
        <v>5</v>
      </c>
      <c r="AO281" t="s">
        <v>51</v>
      </c>
      <c r="AP281">
        <v>3483</v>
      </c>
      <c r="AQ281">
        <v>-77.048803218954504</v>
      </c>
      <c r="AR281">
        <v>38.907576889283703</v>
      </c>
      <c r="AS281" t="b">
        <f t="shared" si="13"/>
        <v>1</v>
      </c>
    </row>
    <row r="282" spans="1:45">
      <c r="A282">
        <f t="shared" si="14"/>
        <v>281</v>
      </c>
      <c r="B282">
        <v>184419</v>
      </c>
      <c r="C282">
        <v>184419</v>
      </c>
      <c r="D282" t="s">
        <v>2173</v>
      </c>
      <c r="E282" t="s">
        <v>561</v>
      </c>
      <c r="F282">
        <v>10189940</v>
      </c>
      <c r="G282" t="s">
        <v>1212</v>
      </c>
      <c r="M282" s="4">
        <v>0.54166666666666663</v>
      </c>
      <c r="N282" s="1">
        <v>0.66666666666666663</v>
      </c>
      <c r="O282" t="s">
        <v>138</v>
      </c>
      <c r="P282" t="s">
        <v>138</v>
      </c>
      <c r="S282" t="s">
        <v>561</v>
      </c>
      <c r="T282" t="s">
        <v>431</v>
      </c>
      <c r="U282" t="s">
        <v>420</v>
      </c>
      <c r="V282" t="s">
        <v>46</v>
      </c>
      <c r="W282" t="str">
        <f t="shared" si="12"/>
        <v xml:space="preserve"> WASHINGTON DC </v>
      </c>
      <c r="X282" t="s">
        <v>47</v>
      </c>
      <c r="Y282" t="s">
        <v>2192</v>
      </c>
      <c r="Z282">
        <v>38.909100000000002</v>
      </c>
      <c r="AA282">
        <v>-77.048796999999993</v>
      </c>
      <c r="AB282">
        <v>395767.70185000001</v>
      </c>
      <c r="AC282">
        <v>137916.56127999999</v>
      </c>
      <c r="AE282">
        <v>0</v>
      </c>
      <c r="AF282">
        <v>456076</v>
      </c>
      <c r="AG282">
        <v>392108</v>
      </c>
      <c r="AH282">
        <v>2</v>
      </c>
      <c r="AI282">
        <v>2</v>
      </c>
      <c r="AJ282" t="s">
        <v>14249</v>
      </c>
      <c r="AK282" t="s">
        <v>709</v>
      </c>
      <c r="AL282" t="s">
        <v>50</v>
      </c>
      <c r="AM282">
        <v>208</v>
      </c>
      <c r="AN282">
        <v>6</v>
      </c>
      <c r="AO282" t="s">
        <v>51</v>
      </c>
      <c r="AP282">
        <v>3483</v>
      </c>
      <c r="AQ282">
        <v>-77.048799275479794</v>
      </c>
      <c r="AR282">
        <v>38.909107381604599</v>
      </c>
      <c r="AS282" t="b">
        <f t="shared" si="13"/>
        <v>1</v>
      </c>
    </row>
    <row r="283" spans="1:45">
      <c r="A283">
        <f t="shared" si="14"/>
        <v>282</v>
      </c>
      <c r="B283">
        <v>184420</v>
      </c>
      <c r="C283">
        <v>184420</v>
      </c>
      <c r="D283" t="s">
        <v>2173</v>
      </c>
      <c r="E283" t="s">
        <v>561</v>
      </c>
      <c r="F283">
        <v>10189940</v>
      </c>
      <c r="G283" t="s">
        <v>1212</v>
      </c>
      <c r="M283" s="4">
        <v>0.54166666666666663</v>
      </c>
      <c r="N283" s="1">
        <v>0.66666666666666663</v>
      </c>
      <c r="O283" t="s">
        <v>138</v>
      </c>
      <c r="P283" t="s">
        <v>138</v>
      </c>
      <c r="S283" t="s">
        <v>561</v>
      </c>
      <c r="T283" t="s">
        <v>431</v>
      </c>
      <c r="U283" t="s">
        <v>420</v>
      </c>
      <c r="V283" t="s">
        <v>46</v>
      </c>
      <c r="W283" t="str">
        <f t="shared" si="12"/>
        <v xml:space="preserve"> WASHINGTON DC </v>
      </c>
      <c r="X283" t="s">
        <v>47</v>
      </c>
      <c r="Y283" t="s">
        <v>2197</v>
      </c>
      <c r="Z283">
        <v>38.907241999999997</v>
      </c>
      <c r="AA283">
        <v>-77.049453999999997</v>
      </c>
      <c r="AB283">
        <v>395710.64137000003</v>
      </c>
      <c r="AC283">
        <v>137710.29779000001</v>
      </c>
      <c r="AE283">
        <v>0</v>
      </c>
      <c r="AF283">
        <v>455121</v>
      </c>
      <c r="AG283">
        <v>391149</v>
      </c>
      <c r="AH283">
        <v>2</v>
      </c>
      <c r="AI283">
        <v>2</v>
      </c>
      <c r="AJ283" t="s">
        <v>14249</v>
      </c>
      <c r="AK283" t="s">
        <v>523</v>
      </c>
      <c r="AL283" t="s">
        <v>50</v>
      </c>
      <c r="AM283">
        <v>208</v>
      </c>
      <c r="AN283">
        <v>5</v>
      </c>
      <c r="AO283" t="s">
        <v>51</v>
      </c>
      <c r="AP283">
        <v>3483</v>
      </c>
      <c r="AQ283">
        <v>-77.049455875301902</v>
      </c>
      <c r="AR283">
        <v>38.907249012145698</v>
      </c>
      <c r="AS283" t="b">
        <f t="shared" si="13"/>
        <v>1</v>
      </c>
    </row>
    <row r="284" spans="1:45">
      <c r="A284">
        <f t="shared" si="14"/>
        <v>283</v>
      </c>
      <c r="B284">
        <v>184422</v>
      </c>
      <c r="C284">
        <v>184422</v>
      </c>
      <c r="D284" t="s">
        <v>2201</v>
      </c>
      <c r="E284" t="s">
        <v>2202</v>
      </c>
      <c r="F284">
        <v>10189952</v>
      </c>
      <c r="G284" t="s">
        <v>404</v>
      </c>
      <c r="M284" s="4">
        <v>0.41666666666666669</v>
      </c>
      <c r="N284" s="1">
        <v>0.91666666666666663</v>
      </c>
      <c r="O284" t="s">
        <v>138</v>
      </c>
      <c r="P284" t="s">
        <v>138</v>
      </c>
      <c r="S284" t="s">
        <v>2202</v>
      </c>
      <c r="T284" t="s">
        <v>58</v>
      </c>
      <c r="U284" t="s">
        <v>420</v>
      </c>
      <c r="V284" t="s">
        <v>46</v>
      </c>
      <c r="W284" t="str">
        <f t="shared" si="12"/>
        <v xml:space="preserve"> WASHINGTON DC </v>
      </c>
      <c r="X284" t="s">
        <v>47</v>
      </c>
      <c r="Y284" t="s">
        <v>2203</v>
      </c>
      <c r="Z284">
        <v>38.882601999999999</v>
      </c>
      <c r="AA284">
        <v>-77.004701999999995</v>
      </c>
      <c r="AB284">
        <v>399592.07001000002</v>
      </c>
      <c r="AC284">
        <v>134973.99887000001</v>
      </c>
      <c r="AE284">
        <v>0</v>
      </c>
      <c r="AF284">
        <v>466788</v>
      </c>
      <c r="AG284">
        <v>401796</v>
      </c>
      <c r="AH284">
        <v>6</v>
      </c>
      <c r="AI284">
        <v>6</v>
      </c>
      <c r="AJ284" t="s">
        <v>14249</v>
      </c>
      <c r="AK284" t="s">
        <v>73</v>
      </c>
      <c r="AL284" t="s">
        <v>63</v>
      </c>
      <c r="AM284">
        <v>106</v>
      </c>
      <c r="AN284">
        <v>26</v>
      </c>
      <c r="AO284" t="s">
        <v>51</v>
      </c>
      <c r="AP284">
        <v>3797</v>
      </c>
      <c r="AQ284">
        <v>-77.004703832860798</v>
      </c>
      <c r="AR284">
        <v>38.882609796772698</v>
      </c>
      <c r="AS284" t="b">
        <f t="shared" si="13"/>
        <v>1</v>
      </c>
    </row>
    <row r="285" spans="1:45">
      <c r="A285">
        <f t="shared" si="14"/>
        <v>284</v>
      </c>
      <c r="B285">
        <v>184627</v>
      </c>
      <c r="C285">
        <v>184627</v>
      </c>
      <c r="D285" t="s">
        <v>2664</v>
      </c>
      <c r="E285" t="s">
        <v>2665</v>
      </c>
      <c r="F285">
        <v>10190694</v>
      </c>
      <c r="G285" t="s">
        <v>201</v>
      </c>
      <c r="K285" t="s">
        <v>2666</v>
      </c>
      <c r="L285" t="s">
        <v>420</v>
      </c>
      <c r="M285" s="4">
        <v>0.41666666666666669</v>
      </c>
      <c r="N285" s="1">
        <v>0.625</v>
      </c>
      <c r="O285" t="s">
        <v>55</v>
      </c>
      <c r="P285" t="s">
        <v>55</v>
      </c>
      <c r="S285" t="s">
        <v>2665</v>
      </c>
      <c r="T285" t="s">
        <v>70</v>
      </c>
      <c r="U285" t="s">
        <v>420</v>
      </c>
      <c r="V285" t="s">
        <v>46</v>
      </c>
      <c r="W285" t="str">
        <f t="shared" si="12"/>
        <v xml:space="preserve"> WASHINGTON DC </v>
      </c>
      <c r="X285" t="s">
        <v>47</v>
      </c>
      <c r="Y285" t="s">
        <v>2667</v>
      </c>
      <c r="Z285">
        <v>38.906252000000002</v>
      </c>
      <c r="AA285">
        <v>-77.051405000000003</v>
      </c>
      <c r="AB285">
        <v>395541.36598</v>
      </c>
      <c r="AC285">
        <v>137600.56112</v>
      </c>
      <c r="AE285">
        <v>0</v>
      </c>
      <c r="AF285">
        <v>455389</v>
      </c>
      <c r="AG285">
        <v>391417</v>
      </c>
      <c r="AH285">
        <v>2</v>
      </c>
      <c r="AI285">
        <v>2</v>
      </c>
      <c r="AJ285" t="s">
        <v>14244</v>
      </c>
      <c r="AK285" t="s">
        <v>927</v>
      </c>
      <c r="AL285" t="s">
        <v>50</v>
      </c>
      <c r="AM285">
        <v>207</v>
      </c>
      <c r="AN285">
        <v>5</v>
      </c>
      <c r="AO285" t="s">
        <v>51</v>
      </c>
      <c r="AP285">
        <v>3455</v>
      </c>
      <c r="AQ285">
        <v>-77.0514068005604</v>
      </c>
      <c r="AR285">
        <v>38.906259623594302</v>
      </c>
      <c r="AS285" t="b">
        <f t="shared" si="13"/>
        <v>1</v>
      </c>
    </row>
    <row r="286" spans="1:45">
      <c r="A286">
        <f t="shared" si="14"/>
        <v>285</v>
      </c>
      <c r="B286">
        <v>184412</v>
      </c>
      <c r="C286">
        <v>184412</v>
      </c>
      <c r="D286" t="s">
        <v>2173</v>
      </c>
      <c r="E286" t="s">
        <v>561</v>
      </c>
      <c r="F286">
        <v>10189940</v>
      </c>
      <c r="G286" t="s">
        <v>1212</v>
      </c>
      <c r="M286" s="4">
        <v>0.54166666666666663</v>
      </c>
      <c r="N286" s="1">
        <v>0.66666666666666663</v>
      </c>
      <c r="O286" t="s">
        <v>138</v>
      </c>
      <c r="P286" t="s">
        <v>138</v>
      </c>
      <c r="S286" t="s">
        <v>561</v>
      </c>
      <c r="T286" t="s">
        <v>431</v>
      </c>
      <c r="U286" t="s">
        <v>420</v>
      </c>
      <c r="V286" t="s">
        <v>46</v>
      </c>
      <c r="W286" t="str">
        <f t="shared" si="12"/>
        <v xml:space="preserve"> WASHINGTON DC </v>
      </c>
      <c r="X286" t="s">
        <v>47</v>
      </c>
      <c r="Y286" t="s">
        <v>3486</v>
      </c>
      <c r="Z286">
        <v>38.910443000000001</v>
      </c>
      <c r="AA286">
        <v>-77.050047000000006</v>
      </c>
      <c r="AB286">
        <v>395659.39938999998</v>
      </c>
      <c r="AC286">
        <v>138065.66781000001</v>
      </c>
      <c r="AE286">
        <v>0</v>
      </c>
      <c r="AF286">
        <v>468816</v>
      </c>
      <c r="AG286">
        <v>403585</v>
      </c>
      <c r="AH286">
        <v>2</v>
      </c>
      <c r="AI286">
        <v>2</v>
      </c>
      <c r="AJ286" t="s">
        <v>14252</v>
      </c>
      <c r="AK286" t="s">
        <v>1375</v>
      </c>
      <c r="AL286" t="s">
        <v>50</v>
      </c>
      <c r="AM286">
        <v>208</v>
      </c>
      <c r="AN286">
        <v>6</v>
      </c>
      <c r="AO286" t="s">
        <v>51</v>
      </c>
      <c r="AP286">
        <v>3483</v>
      </c>
      <c r="AQ286">
        <v>-77.050048909172205</v>
      </c>
      <c r="AR286">
        <v>38.910450056148697</v>
      </c>
      <c r="AS286" t="b">
        <f t="shared" si="13"/>
        <v>1</v>
      </c>
    </row>
    <row r="287" spans="1:45">
      <c r="A287">
        <f t="shared" si="14"/>
        <v>286</v>
      </c>
      <c r="B287">
        <v>184331</v>
      </c>
      <c r="C287">
        <v>184331</v>
      </c>
      <c r="D287" t="s">
        <v>3591</v>
      </c>
      <c r="E287" t="s">
        <v>3592</v>
      </c>
      <c r="F287">
        <v>10190054</v>
      </c>
      <c r="G287" t="s">
        <v>115</v>
      </c>
      <c r="H287" t="s">
        <v>3593</v>
      </c>
      <c r="K287" t="s">
        <v>3594</v>
      </c>
      <c r="L287" t="s">
        <v>420</v>
      </c>
      <c r="M287" s="4">
        <v>0.29166666666666669</v>
      </c>
      <c r="N287" s="1">
        <v>0.70833333333333337</v>
      </c>
      <c r="O287" t="s">
        <v>166</v>
      </c>
      <c r="P287" t="s">
        <v>528</v>
      </c>
      <c r="Q287" t="s">
        <v>3595</v>
      </c>
      <c r="R287" t="s">
        <v>3596</v>
      </c>
      <c r="S287" t="s">
        <v>3592</v>
      </c>
      <c r="T287" t="s">
        <v>70</v>
      </c>
      <c r="U287" t="s">
        <v>420</v>
      </c>
      <c r="V287" t="s">
        <v>46</v>
      </c>
      <c r="W287" t="str">
        <f t="shared" si="12"/>
        <v xml:space="preserve">7508 Wisconsin Ave. 4th floor WASHINGTON DC </v>
      </c>
      <c r="X287" t="s">
        <v>47</v>
      </c>
      <c r="Y287" t="s">
        <v>3597</v>
      </c>
      <c r="Z287">
        <v>38.930073</v>
      </c>
      <c r="AA287">
        <v>-76.990802000000002</v>
      </c>
      <c r="AB287">
        <v>400797.52604999999</v>
      </c>
      <c r="AC287">
        <v>140243.62198</v>
      </c>
      <c r="AE287">
        <v>0</v>
      </c>
      <c r="AF287">
        <v>461027</v>
      </c>
      <c r="AG287">
        <v>396652</v>
      </c>
      <c r="AH287">
        <v>5</v>
      </c>
      <c r="AI287">
        <v>5</v>
      </c>
      <c r="AJ287" t="s">
        <v>14244</v>
      </c>
      <c r="AK287" t="s">
        <v>3598</v>
      </c>
      <c r="AL287" t="s">
        <v>410</v>
      </c>
      <c r="AM287">
        <v>504</v>
      </c>
      <c r="AN287">
        <v>22</v>
      </c>
      <c r="AO287" t="s">
        <v>51</v>
      </c>
      <c r="AP287">
        <v>3727</v>
      </c>
      <c r="AQ287">
        <v>-76.990804370847997</v>
      </c>
      <c r="AR287">
        <v>38.930080137969803</v>
      </c>
      <c r="AS287" t="b">
        <f t="shared" si="13"/>
        <v>1</v>
      </c>
    </row>
    <row r="288" spans="1:45">
      <c r="A288">
        <f t="shared" si="14"/>
        <v>287</v>
      </c>
      <c r="B288">
        <v>184223</v>
      </c>
      <c r="C288">
        <v>184223</v>
      </c>
      <c r="D288" t="s">
        <v>6841</v>
      </c>
      <c r="E288" t="s">
        <v>6842</v>
      </c>
      <c r="F288">
        <v>10189770</v>
      </c>
      <c r="G288" t="s">
        <v>519</v>
      </c>
      <c r="M288" s="4">
        <v>0</v>
      </c>
      <c r="N288" s="1">
        <v>0</v>
      </c>
      <c r="O288" t="s">
        <v>117</v>
      </c>
      <c r="P288" t="s">
        <v>607</v>
      </c>
      <c r="S288" t="s">
        <v>6843</v>
      </c>
      <c r="T288" t="s">
        <v>44</v>
      </c>
      <c r="U288" t="s">
        <v>420</v>
      </c>
      <c r="V288" t="s">
        <v>46</v>
      </c>
      <c r="W288" t="str">
        <f t="shared" si="12"/>
        <v xml:space="preserve"> WASHINGTON DC 20002</v>
      </c>
      <c r="X288" t="s">
        <v>47</v>
      </c>
      <c r="Y288" t="s">
        <v>6844</v>
      </c>
      <c r="Z288">
        <v>38.891131999999999</v>
      </c>
      <c r="AA288">
        <v>-76.995538999999994</v>
      </c>
      <c r="AB288">
        <v>400387</v>
      </c>
      <c r="AC288">
        <v>135920.9</v>
      </c>
      <c r="AD288">
        <v>20002</v>
      </c>
      <c r="AE288">
        <v>77018</v>
      </c>
      <c r="AF288">
        <v>50610</v>
      </c>
      <c r="AG288">
        <v>50610</v>
      </c>
      <c r="AH288">
        <v>6</v>
      </c>
      <c r="AI288">
        <v>6</v>
      </c>
      <c r="AJ288" t="s">
        <v>14247</v>
      </c>
      <c r="AK288" t="s">
        <v>547</v>
      </c>
      <c r="AL288" t="s">
        <v>63</v>
      </c>
      <c r="AM288">
        <v>107</v>
      </c>
      <c r="AN288">
        <v>26</v>
      </c>
      <c r="AO288" t="s">
        <v>51</v>
      </c>
      <c r="AP288">
        <v>2361</v>
      </c>
      <c r="AQ288">
        <v>-76.995541425526397</v>
      </c>
      <c r="AR288">
        <v>38.891139852926202</v>
      </c>
      <c r="AS288" t="b">
        <f t="shared" si="13"/>
        <v>0</v>
      </c>
    </row>
    <row r="289" spans="1:45">
      <c r="A289">
        <f t="shared" si="14"/>
        <v>288</v>
      </c>
      <c r="B289">
        <v>184326</v>
      </c>
      <c r="C289">
        <v>184326</v>
      </c>
      <c r="D289" t="s">
        <v>6913</v>
      </c>
      <c r="E289" t="s">
        <v>6914</v>
      </c>
      <c r="F289">
        <v>10189979</v>
      </c>
      <c r="G289" t="s">
        <v>201</v>
      </c>
      <c r="K289" t="s">
        <v>6915</v>
      </c>
      <c r="L289" t="s">
        <v>1225</v>
      </c>
      <c r="M289" s="4">
        <v>0.29166666666666669</v>
      </c>
      <c r="N289" s="1">
        <v>0.70833333333333337</v>
      </c>
      <c r="O289" t="s">
        <v>386</v>
      </c>
      <c r="P289" t="s">
        <v>386</v>
      </c>
      <c r="S289" t="s">
        <v>6914</v>
      </c>
      <c r="T289" t="s">
        <v>70</v>
      </c>
      <c r="U289" t="s">
        <v>420</v>
      </c>
      <c r="V289" t="s">
        <v>46</v>
      </c>
      <c r="W289" t="str">
        <f t="shared" si="12"/>
        <v xml:space="preserve"> WASHINGTON DC 20008</v>
      </c>
      <c r="X289" t="s">
        <v>47</v>
      </c>
      <c r="Y289" t="s">
        <v>6916</v>
      </c>
      <c r="Z289">
        <v>38.927492000000001</v>
      </c>
      <c r="AA289">
        <v>-77.054192</v>
      </c>
      <c r="AB289">
        <v>395300.95</v>
      </c>
      <c r="AC289">
        <v>139958.48000000001</v>
      </c>
      <c r="AD289">
        <v>20008</v>
      </c>
      <c r="AE289">
        <v>219985</v>
      </c>
      <c r="AF289">
        <v>63359</v>
      </c>
      <c r="AG289">
        <v>63359</v>
      </c>
      <c r="AH289">
        <v>3</v>
      </c>
      <c r="AI289">
        <v>3</v>
      </c>
      <c r="AJ289" t="s">
        <v>14247</v>
      </c>
      <c r="AK289" t="s">
        <v>5686</v>
      </c>
      <c r="AL289" t="s">
        <v>50</v>
      </c>
      <c r="AM289">
        <v>204</v>
      </c>
      <c r="AN289">
        <v>15</v>
      </c>
      <c r="AO289" t="s">
        <v>51</v>
      </c>
      <c r="AP289">
        <v>2141</v>
      </c>
      <c r="AQ289">
        <v>-77.054194744982397</v>
      </c>
      <c r="AR289">
        <v>38.9274992848907</v>
      </c>
      <c r="AS289" t="b">
        <f t="shared" si="13"/>
        <v>1</v>
      </c>
    </row>
    <row r="290" spans="1:45">
      <c r="A290">
        <f t="shared" si="14"/>
        <v>289</v>
      </c>
      <c r="B290">
        <v>184514</v>
      </c>
      <c r="C290">
        <v>184514</v>
      </c>
      <c r="D290" t="s">
        <v>6987</v>
      </c>
      <c r="E290" t="s">
        <v>209</v>
      </c>
      <c r="F290">
        <v>10190165</v>
      </c>
      <c r="G290" t="s">
        <v>160</v>
      </c>
      <c r="K290" t="s">
        <v>6988</v>
      </c>
      <c r="L290" t="s">
        <v>420</v>
      </c>
      <c r="M290" s="4">
        <v>0.41666666666666669</v>
      </c>
      <c r="N290" s="1">
        <v>0.66666666666666663</v>
      </c>
      <c r="O290" t="s">
        <v>2351</v>
      </c>
      <c r="P290" t="s">
        <v>2351</v>
      </c>
      <c r="Q290" t="s">
        <v>209</v>
      </c>
      <c r="R290" t="s">
        <v>6989</v>
      </c>
      <c r="S290" t="s">
        <v>209</v>
      </c>
      <c r="T290" t="s">
        <v>70</v>
      </c>
      <c r="U290" t="s">
        <v>420</v>
      </c>
      <c r="V290" t="s">
        <v>46</v>
      </c>
      <c r="W290" t="str">
        <f t="shared" si="12"/>
        <v>1600 I Street NW WASHINGTON DC 20006</v>
      </c>
      <c r="X290" t="s">
        <v>47</v>
      </c>
      <c r="Y290" t="s">
        <v>6791</v>
      </c>
      <c r="Z290">
        <v>38.900995999999999</v>
      </c>
      <c r="AA290">
        <v>-77.037024000000002</v>
      </c>
      <c r="AB290">
        <v>396786.07</v>
      </c>
      <c r="AC290">
        <v>137032.44</v>
      </c>
      <c r="AD290">
        <v>20006</v>
      </c>
      <c r="AE290">
        <v>279239</v>
      </c>
      <c r="AF290">
        <v>121299</v>
      </c>
      <c r="AG290">
        <v>121299</v>
      </c>
      <c r="AH290">
        <v>2</v>
      </c>
      <c r="AI290">
        <v>2</v>
      </c>
      <c r="AJ290" t="s">
        <v>14249</v>
      </c>
      <c r="AK290" t="s">
        <v>90</v>
      </c>
      <c r="AL290" t="s">
        <v>50</v>
      </c>
      <c r="AM290">
        <v>207</v>
      </c>
      <c r="AN290">
        <v>6</v>
      </c>
      <c r="AO290" t="s">
        <v>524</v>
      </c>
      <c r="AP290">
        <v>2941</v>
      </c>
      <c r="AQ290">
        <v>-77.037053692794302</v>
      </c>
      <c r="AR290">
        <v>38.901147220789603</v>
      </c>
      <c r="AS290" t="b">
        <f t="shared" si="13"/>
        <v>1</v>
      </c>
    </row>
    <row r="291" spans="1:45">
      <c r="A291">
        <f t="shared" si="14"/>
        <v>290</v>
      </c>
      <c r="B291">
        <v>184528</v>
      </c>
      <c r="C291">
        <v>184528</v>
      </c>
      <c r="D291" t="s">
        <v>7012</v>
      </c>
      <c r="E291" t="s">
        <v>6938</v>
      </c>
      <c r="F291">
        <v>10190190</v>
      </c>
      <c r="G291" t="s">
        <v>115</v>
      </c>
      <c r="J291">
        <v>110271</v>
      </c>
      <c r="M291" s="4">
        <v>0.29166666666666669</v>
      </c>
      <c r="N291" s="1">
        <v>0.70833333333333337</v>
      </c>
      <c r="O291" t="s">
        <v>166</v>
      </c>
      <c r="P291" t="s">
        <v>1005</v>
      </c>
      <c r="S291" t="s">
        <v>6938</v>
      </c>
      <c r="T291" t="s">
        <v>431</v>
      </c>
      <c r="U291" t="s">
        <v>420</v>
      </c>
      <c r="V291" t="s">
        <v>46</v>
      </c>
      <c r="W291" t="str">
        <f t="shared" si="12"/>
        <v xml:space="preserve"> WASHINGTON DC 20003</v>
      </c>
      <c r="X291" t="s">
        <v>47</v>
      </c>
      <c r="Y291" t="s">
        <v>7013</v>
      </c>
      <c r="Z291">
        <v>38.884283000000003</v>
      </c>
      <c r="AA291">
        <v>-76.991033000000002</v>
      </c>
      <c r="AB291">
        <v>400778.02</v>
      </c>
      <c r="AC291">
        <v>135160.57999999999</v>
      </c>
      <c r="AD291">
        <v>20003</v>
      </c>
      <c r="AE291">
        <v>74485</v>
      </c>
      <c r="AF291">
        <v>48050</v>
      </c>
      <c r="AG291">
        <v>48050</v>
      </c>
      <c r="AH291">
        <v>6</v>
      </c>
      <c r="AI291">
        <v>6</v>
      </c>
      <c r="AJ291" t="s">
        <v>14249</v>
      </c>
      <c r="AK291" t="s">
        <v>3034</v>
      </c>
      <c r="AL291" t="s">
        <v>63</v>
      </c>
      <c r="AM291">
        <v>107</v>
      </c>
      <c r="AN291">
        <v>26</v>
      </c>
      <c r="AO291" t="s">
        <v>51</v>
      </c>
      <c r="AP291">
        <v>2385</v>
      </c>
      <c r="AQ291">
        <v>-76.991035090953801</v>
      </c>
      <c r="AR291">
        <v>38.884290342636803</v>
      </c>
      <c r="AS291" t="b">
        <f t="shared" si="13"/>
        <v>1</v>
      </c>
    </row>
    <row r="292" spans="1:45">
      <c r="A292">
        <f t="shared" si="14"/>
        <v>291</v>
      </c>
      <c r="B292">
        <v>184434</v>
      </c>
      <c r="C292">
        <v>184434</v>
      </c>
      <c r="D292" t="s">
        <v>7019</v>
      </c>
      <c r="E292" t="s">
        <v>173</v>
      </c>
      <c r="F292">
        <v>10190241</v>
      </c>
      <c r="G292" t="s">
        <v>160</v>
      </c>
      <c r="M292" s="4">
        <v>0.375</v>
      </c>
      <c r="N292" s="1">
        <v>0.66666666666666663</v>
      </c>
      <c r="O292" t="s">
        <v>2176</v>
      </c>
      <c r="P292" t="s">
        <v>2176</v>
      </c>
      <c r="S292" t="s">
        <v>175</v>
      </c>
      <c r="T292" t="s">
        <v>44</v>
      </c>
      <c r="U292" t="s">
        <v>420</v>
      </c>
      <c r="V292" t="s">
        <v>46</v>
      </c>
      <c r="W292" t="str">
        <f t="shared" si="12"/>
        <v xml:space="preserve"> WASHINGTON DC 20590</v>
      </c>
      <c r="X292" t="s">
        <v>47</v>
      </c>
      <c r="Y292" t="s">
        <v>7020</v>
      </c>
      <c r="Z292">
        <v>38.884081999999999</v>
      </c>
      <c r="AA292">
        <v>-77.021523999999999</v>
      </c>
      <c r="AB292">
        <v>398132.5</v>
      </c>
      <c r="AC292">
        <v>135138.41</v>
      </c>
      <c r="AD292">
        <v>20590</v>
      </c>
      <c r="AE292">
        <v>276612</v>
      </c>
      <c r="AF292">
        <v>118697</v>
      </c>
      <c r="AG292">
        <v>118697</v>
      </c>
      <c r="AH292">
        <v>6</v>
      </c>
      <c r="AI292">
        <v>6</v>
      </c>
      <c r="AJ292" t="s">
        <v>14252</v>
      </c>
      <c r="AK292" t="s">
        <v>393</v>
      </c>
      <c r="AL292" t="s">
        <v>63</v>
      </c>
      <c r="AM292">
        <v>105</v>
      </c>
      <c r="AN292">
        <v>9</v>
      </c>
      <c r="AO292" t="s">
        <v>51</v>
      </c>
      <c r="AP292">
        <v>2896</v>
      </c>
      <c r="AQ292">
        <v>-77.021526386355205</v>
      </c>
      <c r="AR292">
        <v>38.884088986533797</v>
      </c>
      <c r="AS292" t="b">
        <f t="shared" si="13"/>
        <v>0</v>
      </c>
    </row>
    <row r="293" spans="1:45">
      <c r="A293">
        <f t="shared" si="14"/>
        <v>292</v>
      </c>
      <c r="B293">
        <v>184563</v>
      </c>
      <c r="C293">
        <v>184563</v>
      </c>
      <c r="D293" t="s">
        <v>7093</v>
      </c>
      <c r="E293" t="s">
        <v>7094</v>
      </c>
      <c r="F293">
        <v>10190495</v>
      </c>
      <c r="G293" t="s">
        <v>115</v>
      </c>
      <c r="I293" t="s">
        <v>7095</v>
      </c>
      <c r="M293" s="4">
        <v>0.29166666666666669</v>
      </c>
      <c r="N293" s="1">
        <v>0.70833333333333337</v>
      </c>
      <c r="O293" t="s">
        <v>622</v>
      </c>
      <c r="P293" t="s">
        <v>7096</v>
      </c>
      <c r="S293" t="s">
        <v>7094</v>
      </c>
      <c r="T293" t="s">
        <v>193</v>
      </c>
      <c r="U293" t="s">
        <v>420</v>
      </c>
      <c r="V293" t="s">
        <v>46</v>
      </c>
      <c r="W293" t="str">
        <f t="shared" si="12"/>
        <v xml:space="preserve"> WASHINGTON DC 20011</v>
      </c>
      <c r="X293" t="s">
        <v>47</v>
      </c>
      <c r="Y293" t="s">
        <v>7097</v>
      </c>
      <c r="Z293">
        <v>38.940879000000002</v>
      </c>
      <c r="AA293">
        <v>-77.016656999999995</v>
      </c>
      <c r="AB293">
        <v>398555.9</v>
      </c>
      <c r="AC293">
        <v>141443.28</v>
      </c>
      <c r="AD293">
        <v>20011</v>
      </c>
      <c r="AE293">
        <v>244234</v>
      </c>
      <c r="AF293">
        <v>87177</v>
      </c>
      <c r="AG293">
        <v>87177</v>
      </c>
      <c r="AH293">
        <v>4</v>
      </c>
      <c r="AI293">
        <v>4</v>
      </c>
      <c r="AJ293" t="s">
        <v>14247</v>
      </c>
      <c r="AK293" t="s">
        <v>1037</v>
      </c>
      <c r="AL293" t="s">
        <v>188</v>
      </c>
      <c r="AM293">
        <v>407</v>
      </c>
      <c r="AN293">
        <v>18</v>
      </c>
      <c r="AO293" t="s">
        <v>51</v>
      </c>
      <c r="AP293">
        <v>2736</v>
      </c>
      <c r="AQ293">
        <v>-77.016659700175694</v>
      </c>
      <c r="AR293">
        <v>38.940886192977999</v>
      </c>
      <c r="AS293" t="b">
        <f t="shared" si="13"/>
        <v>1</v>
      </c>
    </row>
    <row r="294" spans="1:45">
      <c r="A294">
        <f t="shared" si="14"/>
        <v>293</v>
      </c>
      <c r="B294">
        <v>184677</v>
      </c>
      <c r="C294">
        <v>184677</v>
      </c>
      <c r="D294" t="s">
        <v>7115</v>
      </c>
      <c r="E294" t="s">
        <v>7116</v>
      </c>
      <c r="F294">
        <v>10190565</v>
      </c>
      <c r="G294" t="s">
        <v>519</v>
      </c>
      <c r="K294" t="s">
        <v>7117</v>
      </c>
      <c r="L294" t="s">
        <v>420</v>
      </c>
      <c r="M294" s="4">
        <v>0.29166666666666669</v>
      </c>
      <c r="N294" s="1">
        <v>0.70833333333333337</v>
      </c>
      <c r="O294" t="s">
        <v>125</v>
      </c>
      <c r="P294" t="s">
        <v>885</v>
      </c>
      <c r="S294" t="s">
        <v>7116</v>
      </c>
      <c r="T294" t="s">
        <v>70</v>
      </c>
      <c r="U294" t="s">
        <v>420</v>
      </c>
      <c r="V294" t="s">
        <v>46</v>
      </c>
      <c r="W294" t="str">
        <f t="shared" si="12"/>
        <v xml:space="preserve"> WASHINGTON DC 20002</v>
      </c>
      <c r="X294" t="s">
        <v>47</v>
      </c>
      <c r="Y294" t="s">
        <v>7118</v>
      </c>
      <c r="Z294">
        <v>38.914637999999997</v>
      </c>
      <c r="AA294">
        <v>-77.008464000000004</v>
      </c>
      <c r="AB294">
        <v>399265.99</v>
      </c>
      <c r="AC294">
        <v>138530.26999999999</v>
      </c>
      <c r="AD294">
        <v>20002</v>
      </c>
      <c r="AE294">
        <v>62727</v>
      </c>
      <c r="AF294">
        <v>38325</v>
      </c>
      <c r="AG294">
        <v>38325</v>
      </c>
      <c r="AH294">
        <v>5</v>
      </c>
      <c r="AI294">
        <v>5</v>
      </c>
      <c r="AJ294" t="s">
        <v>14247</v>
      </c>
      <c r="AK294" t="s">
        <v>3798</v>
      </c>
      <c r="AL294" t="s">
        <v>410</v>
      </c>
      <c r="AM294">
        <v>502</v>
      </c>
      <c r="AN294">
        <v>21</v>
      </c>
      <c r="AO294" t="s">
        <v>51</v>
      </c>
      <c r="AP294">
        <v>2717</v>
      </c>
      <c r="AQ294">
        <v>-77.008465832638393</v>
      </c>
      <c r="AR294">
        <v>38.914645763830102</v>
      </c>
      <c r="AS294" t="b">
        <f t="shared" si="13"/>
        <v>1</v>
      </c>
    </row>
    <row r="295" spans="1:45">
      <c r="A295">
        <f t="shared" si="14"/>
        <v>294</v>
      </c>
      <c r="B295">
        <v>184681</v>
      </c>
      <c r="C295">
        <v>184681</v>
      </c>
      <c r="D295" t="s">
        <v>7123</v>
      </c>
      <c r="E295" t="s">
        <v>7124</v>
      </c>
      <c r="F295">
        <v>10190593</v>
      </c>
      <c r="G295" t="s">
        <v>201</v>
      </c>
      <c r="K295" t="s">
        <v>7125</v>
      </c>
      <c r="L295" t="s">
        <v>420</v>
      </c>
      <c r="M295" s="4">
        <v>0.29166666666666669</v>
      </c>
      <c r="N295" s="1">
        <v>0.79166666666666663</v>
      </c>
      <c r="O295" t="s">
        <v>138</v>
      </c>
      <c r="P295" t="s">
        <v>138</v>
      </c>
      <c r="S295" t="s">
        <v>7124</v>
      </c>
      <c r="T295" t="s">
        <v>70</v>
      </c>
      <c r="U295" t="s">
        <v>420</v>
      </c>
      <c r="V295" t="s">
        <v>46</v>
      </c>
      <c r="W295" t="str">
        <f t="shared" si="12"/>
        <v xml:space="preserve"> WASHINGTON DC 20002</v>
      </c>
      <c r="X295" t="s">
        <v>47</v>
      </c>
      <c r="Y295" t="s">
        <v>7126</v>
      </c>
      <c r="Z295">
        <v>38.892207999999997</v>
      </c>
      <c r="AA295">
        <v>-76.992864999999995</v>
      </c>
      <c r="AB295">
        <v>400618.96</v>
      </c>
      <c r="AC295">
        <v>136040.29</v>
      </c>
      <c r="AD295">
        <v>20002</v>
      </c>
      <c r="AE295">
        <v>52705</v>
      </c>
      <c r="AF295">
        <v>22615</v>
      </c>
      <c r="AG295">
        <v>22615</v>
      </c>
      <c r="AH295">
        <v>6</v>
      </c>
      <c r="AI295">
        <v>6</v>
      </c>
      <c r="AJ295" t="s">
        <v>14244</v>
      </c>
      <c r="AK295" t="s">
        <v>670</v>
      </c>
      <c r="AL295" t="s">
        <v>63</v>
      </c>
      <c r="AM295">
        <v>107</v>
      </c>
      <c r="AN295">
        <v>25</v>
      </c>
      <c r="AO295" t="s">
        <v>51</v>
      </c>
      <c r="AP295">
        <v>2405</v>
      </c>
      <c r="AQ295">
        <v>-76.992867569985606</v>
      </c>
      <c r="AR295">
        <v>38.8922152300403</v>
      </c>
      <c r="AS295" t="b">
        <f t="shared" si="13"/>
        <v>1</v>
      </c>
    </row>
    <row r="296" spans="1:45">
      <c r="A296">
        <f t="shared" si="14"/>
        <v>295</v>
      </c>
      <c r="B296">
        <v>184686</v>
      </c>
      <c r="C296">
        <v>184686</v>
      </c>
      <c r="D296" t="s">
        <v>7135</v>
      </c>
      <c r="E296" t="s">
        <v>7136</v>
      </c>
      <c r="F296">
        <v>10190612</v>
      </c>
      <c r="G296" t="s">
        <v>201</v>
      </c>
      <c r="K296" t="s">
        <v>7137</v>
      </c>
      <c r="L296" t="s">
        <v>420</v>
      </c>
      <c r="M296" s="4">
        <v>0.29166666666666669</v>
      </c>
      <c r="N296" s="1">
        <v>0.70833333333333337</v>
      </c>
      <c r="O296" t="s">
        <v>203</v>
      </c>
      <c r="P296" t="s">
        <v>203</v>
      </c>
      <c r="Q296" t="s">
        <v>7136</v>
      </c>
      <c r="R296" t="s">
        <v>7138</v>
      </c>
      <c r="S296" t="s">
        <v>7136</v>
      </c>
      <c r="T296" t="s">
        <v>70</v>
      </c>
      <c r="U296" t="s">
        <v>420</v>
      </c>
      <c r="V296" t="s">
        <v>46</v>
      </c>
      <c r="W296" t="str">
        <f t="shared" si="12"/>
        <v>4453 Q Street NW WASHINGTON DC 20007</v>
      </c>
      <c r="X296" t="s">
        <v>47</v>
      </c>
      <c r="Y296" t="s">
        <v>7139</v>
      </c>
      <c r="Z296">
        <v>38.910885</v>
      </c>
      <c r="AA296">
        <v>-77.083624999999998</v>
      </c>
      <c r="AB296">
        <v>392747.15</v>
      </c>
      <c r="AC296">
        <v>138116.95000000001</v>
      </c>
      <c r="AD296">
        <v>20007</v>
      </c>
      <c r="AE296">
        <v>271085</v>
      </c>
      <c r="AF296">
        <v>113686</v>
      </c>
      <c r="AG296">
        <v>113686</v>
      </c>
      <c r="AH296">
        <v>3</v>
      </c>
      <c r="AI296">
        <v>3</v>
      </c>
      <c r="AJ296" t="s">
        <v>14252</v>
      </c>
      <c r="AK296" t="s">
        <v>1142</v>
      </c>
      <c r="AL296" t="s">
        <v>50</v>
      </c>
      <c r="AM296">
        <v>205</v>
      </c>
      <c r="AN296">
        <v>13</v>
      </c>
      <c r="AO296" t="s">
        <v>51</v>
      </c>
      <c r="AP296">
        <v>2835</v>
      </c>
      <c r="AQ296">
        <v>-77.083627335801097</v>
      </c>
      <c r="AR296">
        <v>38.910892815017903</v>
      </c>
      <c r="AS296" t="b">
        <f t="shared" si="13"/>
        <v>1</v>
      </c>
    </row>
    <row r="297" spans="1:45">
      <c r="A297">
        <f t="shared" si="14"/>
        <v>296</v>
      </c>
      <c r="B297">
        <v>183819</v>
      </c>
      <c r="C297">
        <v>183819</v>
      </c>
      <c r="D297" t="s">
        <v>10150</v>
      </c>
      <c r="E297" t="s">
        <v>10151</v>
      </c>
      <c r="F297">
        <v>10187649</v>
      </c>
      <c r="G297" t="s">
        <v>652</v>
      </c>
      <c r="K297" t="s">
        <v>10152</v>
      </c>
      <c r="L297" t="s">
        <v>6911</v>
      </c>
      <c r="M297" s="4">
        <v>0.29166666666666669</v>
      </c>
      <c r="N297" s="1">
        <v>0.79166666666666663</v>
      </c>
      <c r="O297" t="s">
        <v>1396</v>
      </c>
      <c r="P297" t="s">
        <v>1396</v>
      </c>
      <c r="S297" t="s">
        <v>10151</v>
      </c>
      <c r="T297" t="s">
        <v>70</v>
      </c>
      <c r="U297" t="s">
        <v>420</v>
      </c>
      <c r="V297" t="s">
        <v>46</v>
      </c>
      <c r="W297" t="str">
        <f t="shared" si="12"/>
        <v xml:space="preserve"> WASHINGTON DC 20024</v>
      </c>
      <c r="X297" t="s">
        <v>47</v>
      </c>
      <c r="Y297" t="s">
        <v>10153</v>
      </c>
      <c r="Z297">
        <v>38.881084000000001</v>
      </c>
      <c r="AA297">
        <v>-77.019341999999995</v>
      </c>
      <c r="AB297">
        <v>398321.73</v>
      </c>
      <c r="AC297">
        <v>134805.67000000001</v>
      </c>
      <c r="AD297">
        <v>20024</v>
      </c>
      <c r="AE297">
        <v>12435</v>
      </c>
      <c r="AF297">
        <v>7116</v>
      </c>
      <c r="AG297">
        <v>7116</v>
      </c>
      <c r="AH297">
        <v>6</v>
      </c>
      <c r="AI297">
        <v>6</v>
      </c>
      <c r="AJ297" t="s">
        <v>14252</v>
      </c>
      <c r="AK297" t="s">
        <v>393</v>
      </c>
      <c r="AL297" t="s">
        <v>63</v>
      </c>
      <c r="AM297">
        <v>105</v>
      </c>
      <c r="AN297">
        <v>9</v>
      </c>
      <c r="AO297" t="s">
        <v>51</v>
      </c>
      <c r="AP297">
        <v>47</v>
      </c>
      <c r="AQ297">
        <v>-77.019344579742693</v>
      </c>
      <c r="AR297">
        <v>38.881091917233697</v>
      </c>
      <c r="AS297" t="b">
        <f t="shared" si="13"/>
        <v>1</v>
      </c>
    </row>
    <row r="298" spans="1:45">
      <c r="A298">
        <f t="shared" si="14"/>
        <v>297</v>
      </c>
      <c r="B298">
        <v>184321</v>
      </c>
      <c r="C298">
        <v>184321</v>
      </c>
      <c r="D298" t="s">
        <v>10426</v>
      </c>
      <c r="E298" t="s">
        <v>1109</v>
      </c>
      <c r="F298">
        <v>10189746</v>
      </c>
      <c r="G298" t="s">
        <v>115</v>
      </c>
      <c r="J298">
        <v>107413</v>
      </c>
      <c r="M298" s="4">
        <v>0.29166666666666669</v>
      </c>
      <c r="N298" s="1">
        <v>0.70833333333333337</v>
      </c>
      <c r="O298" t="s">
        <v>163</v>
      </c>
      <c r="P298" t="s">
        <v>117</v>
      </c>
      <c r="S298" t="s">
        <v>1110</v>
      </c>
      <c r="T298" t="s">
        <v>44</v>
      </c>
      <c r="U298" t="s">
        <v>420</v>
      </c>
      <c r="V298" t="s">
        <v>46</v>
      </c>
      <c r="W298" t="str">
        <f t="shared" si="12"/>
        <v xml:space="preserve"> WASHINGTON DC 20019</v>
      </c>
      <c r="X298" t="s">
        <v>47</v>
      </c>
      <c r="Y298" t="s">
        <v>10427</v>
      </c>
      <c r="Z298">
        <v>38.880575</v>
      </c>
      <c r="AA298">
        <v>-76.934747000000002</v>
      </c>
      <c r="AB298">
        <v>405661.84</v>
      </c>
      <c r="AC298">
        <v>134751.01</v>
      </c>
      <c r="AD298">
        <v>20019</v>
      </c>
      <c r="AE298">
        <v>18817</v>
      </c>
      <c r="AF298">
        <v>9589</v>
      </c>
      <c r="AG298">
        <v>9589</v>
      </c>
      <c r="AH298">
        <v>7</v>
      </c>
      <c r="AI298">
        <v>7</v>
      </c>
      <c r="AJ298" t="s">
        <v>14246</v>
      </c>
      <c r="AK298" s="2">
        <v>7000</v>
      </c>
      <c r="AL298" t="s">
        <v>912</v>
      </c>
      <c r="AM298">
        <v>604</v>
      </c>
      <c r="AN298">
        <v>33</v>
      </c>
      <c r="AO298" t="s">
        <v>51</v>
      </c>
      <c r="AP298">
        <v>58</v>
      </c>
      <c r="AQ298">
        <v>-76.934749241930604</v>
      </c>
      <c r="AR298">
        <v>38.880582894553399</v>
      </c>
      <c r="AS298" t="b">
        <f t="shared" si="13"/>
        <v>0</v>
      </c>
    </row>
    <row r="299" spans="1:45">
      <c r="A299">
        <f t="shared" si="14"/>
        <v>298</v>
      </c>
      <c r="B299">
        <v>184547</v>
      </c>
      <c r="C299">
        <v>184547</v>
      </c>
      <c r="D299" t="s">
        <v>10660</v>
      </c>
      <c r="E299" t="s">
        <v>10661</v>
      </c>
      <c r="F299">
        <v>10190453</v>
      </c>
      <c r="G299" t="s">
        <v>201</v>
      </c>
      <c r="K299" t="s">
        <v>10662</v>
      </c>
      <c r="L299" t="s">
        <v>420</v>
      </c>
      <c r="M299" s="4">
        <v>0.29166666666666669</v>
      </c>
      <c r="N299" s="1">
        <v>0.70833333333333337</v>
      </c>
      <c r="O299" t="s">
        <v>683</v>
      </c>
      <c r="P299" t="s">
        <v>56</v>
      </c>
      <c r="S299" t="s">
        <v>10661</v>
      </c>
      <c r="T299" t="s">
        <v>70</v>
      </c>
      <c r="U299" t="s">
        <v>420</v>
      </c>
      <c r="V299" t="s">
        <v>46</v>
      </c>
      <c r="W299" t="str">
        <f t="shared" si="12"/>
        <v xml:space="preserve"> WASHINGTON DC 20005</v>
      </c>
      <c r="X299" t="s">
        <v>47</v>
      </c>
      <c r="Y299" t="s">
        <v>10663</v>
      </c>
      <c r="Z299">
        <v>38.906987999999998</v>
      </c>
      <c r="AA299">
        <v>-77.033017000000001</v>
      </c>
      <c r="AB299">
        <v>397136.28</v>
      </c>
      <c r="AC299">
        <v>137681.53</v>
      </c>
      <c r="AD299">
        <v>20005</v>
      </c>
      <c r="AE299">
        <v>226615</v>
      </c>
      <c r="AF299">
        <v>69617</v>
      </c>
      <c r="AG299">
        <v>69617</v>
      </c>
      <c r="AH299">
        <v>2</v>
      </c>
      <c r="AI299">
        <v>2</v>
      </c>
      <c r="AJ299" t="s">
        <v>14248</v>
      </c>
      <c r="AK299" t="s">
        <v>171</v>
      </c>
      <c r="AL299" t="s">
        <v>50</v>
      </c>
      <c r="AM299">
        <v>208</v>
      </c>
      <c r="AN299">
        <v>7</v>
      </c>
      <c r="AO299" t="s">
        <v>51</v>
      </c>
      <c r="AP299">
        <v>602</v>
      </c>
      <c r="AQ299">
        <v>-77.0330190456515</v>
      </c>
      <c r="AR299">
        <v>38.906995663545501</v>
      </c>
      <c r="AS299" t="b">
        <f t="shared" si="13"/>
        <v>1</v>
      </c>
    </row>
    <row r="300" spans="1:45">
      <c r="A300">
        <f t="shared" si="14"/>
        <v>299</v>
      </c>
      <c r="B300">
        <v>184700</v>
      </c>
      <c r="C300">
        <v>184700</v>
      </c>
      <c r="D300" t="s">
        <v>10741</v>
      </c>
      <c r="E300" t="s">
        <v>10742</v>
      </c>
      <c r="F300">
        <v>10190660</v>
      </c>
      <c r="G300" t="s">
        <v>201</v>
      </c>
      <c r="K300" t="s">
        <v>10743</v>
      </c>
      <c r="L300" t="s">
        <v>420</v>
      </c>
      <c r="M300" s="4">
        <v>0.29166666666666669</v>
      </c>
      <c r="N300" s="1">
        <v>0.70833333333333337</v>
      </c>
      <c r="O300" t="s">
        <v>254</v>
      </c>
      <c r="P300" t="s">
        <v>255</v>
      </c>
      <c r="S300" t="s">
        <v>10742</v>
      </c>
      <c r="T300" t="s">
        <v>70</v>
      </c>
      <c r="U300" t="s">
        <v>420</v>
      </c>
      <c r="V300" t="s">
        <v>46</v>
      </c>
      <c r="W300" t="str">
        <f t="shared" si="12"/>
        <v xml:space="preserve"> WASHINGTON DC 20003</v>
      </c>
      <c r="X300" t="s">
        <v>47</v>
      </c>
      <c r="Y300" t="s">
        <v>10744</v>
      </c>
      <c r="Z300">
        <v>38.882914</v>
      </c>
      <c r="AA300">
        <v>-76.997223000000005</v>
      </c>
      <c r="AB300">
        <v>400240.98</v>
      </c>
      <c r="AC300">
        <v>135008.54</v>
      </c>
      <c r="AD300">
        <v>20003</v>
      </c>
      <c r="AE300">
        <v>2341</v>
      </c>
      <c r="AF300">
        <v>2775</v>
      </c>
      <c r="AG300">
        <v>2775</v>
      </c>
      <c r="AH300">
        <v>6</v>
      </c>
      <c r="AI300">
        <v>6</v>
      </c>
      <c r="AJ300" t="s">
        <v>14249</v>
      </c>
      <c r="AK300" t="s">
        <v>1398</v>
      </c>
      <c r="AL300" t="s">
        <v>63</v>
      </c>
      <c r="AM300">
        <v>107</v>
      </c>
      <c r="AN300">
        <v>26</v>
      </c>
      <c r="AO300" t="s">
        <v>51</v>
      </c>
      <c r="AP300">
        <v>6</v>
      </c>
      <c r="AQ300">
        <v>-76.997224882988704</v>
      </c>
      <c r="AR300">
        <v>38.882921018548103</v>
      </c>
      <c r="AS300" t="b">
        <f t="shared" si="13"/>
        <v>1</v>
      </c>
    </row>
    <row r="301" spans="1:45">
      <c r="A301">
        <f t="shared" si="14"/>
        <v>300</v>
      </c>
      <c r="B301">
        <v>184702</v>
      </c>
      <c r="C301">
        <v>184702</v>
      </c>
      <c r="D301" t="s">
        <v>10745</v>
      </c>
      <c r="E301" t="s">
        <v>10742</v>
      </c>
      <c r="F301">
        <v>10190664</v>
      </c>
      <c r="G301" t="s">
        <v>201</v>
      </c>
      <c r="K301" t="s">
        <v>10746</v>
      </c>
      <c r="L301" t="s">
        <v>420</v>
      </c>
      <c r="M301" s="4">
        <v>0.29166666666666669</v>
      </c>
      <c r="N301" s="1">
        <v>0.79166666666666663</v>
      </c>
      <c r="O301" t="s">
        <v>254</v>
      </c>
      <c r="P301" t="s">
        <v>254</v>
      </c>
      <c r="S301" t="s">
        <v>10742</v>
      </c>
      <c r="T301" t="s">
        <v>70</v>
      </c>
      <c r="U301" t="s">
        <v>420</v>
      </c>
      <c r="V301" t="s">
        <v>46</v>
      </c>
      <c r="W301" t="str">
        <f t="shared" si="12"/>
        <v xml:space="preserve"> WASHINGTON DC 20003</v>
      </c>
      <c r="X301" t="s">
        <v>47</v>
      </c>
      <c r="Y301" t="s">
        <v>10747</v>
      </c>
      <c r="Z301">
        <v>38.886946000000002</v>
      </c>
      <c r="AA301">
        <v>-76.989277999999999</v>
      </c>
      <c r="AB301">
        <v>400930.25</v>
      </c>
      <c r="AC301">
        <v>135456.26</v>
      </c>
      <c r="AD301">
        <v>20003</v>
      </c>
      <c r="AE301">
        <v>71144</v>
      </c>
      <c r="AF301">
        <v>44760</v>
      </c>
      <c r="AG301">
        <v>44760</v>
      </c>
      <c r="AH301">
        <v>6</v>
      </c>
      <c r="AI301">
        <v>6</v>
      </c>
      <c r="AJ301" t="s">
        <v>14249</v>
      </c>
      <c r="AK301" t="s">
        <v>3045</v>
      </c>
      <c r="AL301" t="s">
        <v>63</v>
      </c>
      <c r="AM301">
        <v>107</v>
      </c>
      <c r="AN301">
        <v>26</v>
      </c>
      <c r="AO301" t="s">
        <v>51</v>
      </c>
      <c r="AP301">
        <v>253</v>
      </c>
      <c r="AQ301">
        <v>-76.989280140102395</v>
      </c>
      <c r="AR301">
        <v>38.886953793545501</v>
      </c>
      <c r="AS301" t="b">
        <f t="shared" si="13"/>
        <v>1</v>
      </c>
    </row>
    <row r="302" spans="1:45">
      <c r="A302">
        <f t="shared" si="14"/>
        <v>301</v>
      </c>
      <c r="B302">
        <v>184716</v>
      </c>
      <c r="C302">
        <v>184716</v>
      </c>
      <c r="D302" t="s">
        <v>10756</v>
      </c>
      <c r="E302" t="s">
        <v>10757</v>
      </c>
      <c r="F302">
        <v>10190675</v>
      </c>
      <c r="G302" t="s">
        <v>519</v>
      </c>
      <c r="K302" t="s">
        <v>10758</v>
      </c>
      <c r="L302" t="s">
        <v>420</v>
      </c>
      <c r="M302" s="4">
        <v>0.29166666666666669</v>
      </c>
      <c r="N302" s="1">
        <v>0.70833333333333337</v>
      </c>
      <c r="O302" t="s">
        <v>422</v>
      </c>
      <c r="P302" t="s">
        <v>689</v>
      </c>
      <c r="S302" t="s">
        <v>10757</v>
      </c>
      <c r="T302" t="s">
        <v>70</v>
      </c>
      <c r="U302" t="s">
        <v>420</v>
      </c>
      <c r="V302" t="s">
        <v>46</v>
      </c>
      <c r="W302" t="str">
        <f t="shared" si="12"/>
        <v xml:space="preserve"> WASHINGTON DC 20016</v>
      </c>
      <c r="X302" t="s">
        <v>47</v>
      </c>
      <c r="Y302" t="s">
        <v>10759</v>
      </c>
      <c r="Z302">
        <v>38.936478000000001</v>
      </c>
      <c r="AA302">
        <v>-77.071729000000005</v>
      </c>
      <c r="AB302">
        <v>393781.12</v>
      </c>
      <c r="AC302">
        <v>140957.04</v>
      </c>
      <c r="AD302">
        <v>20016</v>
      </c>
      <c r="AE302">
        <v>221448</v>
      </c>
      <c r="AF302">
        <v>64524</v>
      </c>
      <c r="AG302">
        <v>64524</v>
      </c>
      <c r="AH302">
        <v>3</v>
      </c>
      <c r="AI302">
        <v>3</v>
      </c>
      <c r="AJ302" t="s">
        <v>14247</v>
      </c>
      <c r="AK302" t="s">
        <v>554</v>
      </c>
      <c r="AL302" t="s">
        <v>50</v>
      </c>
      <c r="AM302">
        <v>203</v>
      </c>
      <c r="AN302">
        <v>15</v>
      </c>
      <c r="AO302" t="s">
        <v>51</v>
      </c>
      <c r="AP302">
        <v>443</v>
      </c>
      <c r="AQ302">
        <v>-77.071731442586298</v>
      </c>
      <c r="AR302">
        <v>38.9364851748213</v>
      </c>
      <c r="AS302" t="b">
        <f t="shared" si="13"/>
        <v>1</v>
      </c>
    </row>
    <row r="303" spans="1:45">
      <c r="A303">
        <f t="shared" si="14"/>
        <v>302</v>
      </c>
      <c r="B303">
        <v>183253</v>
      </c>
      <c r="C303">
        <v>183253</v>
      </c>
      <c r="D303" t="s">
        <v>494</v>
      </c>
      <c r="E303" t="s">
        <v>495</v>
      </c>
      <c r="F303">
        <v>10184478</v>
      </c>
      <c r="G303" t="s">
        <v>404</v>
      </c>
      <c r="M303" s="4">
        <v>0.5</v>
      </c>
      <c r="N303" s="1">
        <v>0.91666666666666663</v>
      </c>
      <c r="O303" t="s">
        <v>42</v>
      </c>
      <c r="P303" t="s">
        <v>42</v>
      </c>
      <c r="S303" t="s">
        <v>495</v>
      </c>
      <c r="T303" t="s">
        <v>431</v>
      </c>
      <c r="U303" t="s">
        <v>496</v>
      </c>
      <c r="V303" t="s">
        <v>46</v>
      </c>
      <c r="W303" t="str">
        <f t="shared" si="12"/>
        <v xml:space="preserve"> WASHINGTON DC </v>
      </c>
      <c r="X303" t="s">
        <v>47</v>
      </c>
      <c r="Y303" t="s">
        <v>497</v>
      </c>
      <c r="Z303">
        <v>38.932124999999999</v>
      </c>
      <c r="AA303">
        <v>-76.977879999999999</v>
      </c>
      <c r="AB303">
        <v>401917.92479999998</v>
      </c>
      <c r="AC303">
        <v>140471.7176</v>
      </c>
      <c r="AE303">
        <v>0</v>
      </c>
      <c r="AF303">
        <v>476398</v>
      </c>
      <c r="AG303">
        <v>409822</v>
      </c>
      <c r="AH303">
        <v>5</v>
      </c>
      <c r="AI303">
        <v>5</v>
      </c>
      <c r="AJ303" t="s">
        <v>14244</v>
      </c>
      <c r="AK303" t="s">
        <v>498</v>
      </c>
      <c r="AL303" t="s">
        <v>410</v>
      </c>
      <c r="AM303">
        <v>504</v>
      </c>
      <c r="AN303">
        <v>22</v>
      </c>
      <c r="AO303" t="s">
        <v>51</v>
      </c>
      <c r="AP303">
        <v>3928</v>
      </c>
      <c r="AQ303">
        <v>-76.977882109661607</v>
      </c>
      <c r="AR303">
        <v>38.932133162931301</v>
      </c>
      <c r="AS303" t="b">
        <f t="shared" si="13"/>
        <v>1</v>
      </c>
    </row>
    <row r="304" spans="1:45">
      <c r="A304">
        <f t="shared" si="14"/>
        <v>303</v>
      </c>
      <c r="B304">
        <v>183408</v>
      </c>
      <c r="C304">
        <v>183408</v>
      </c>
      <c r="D304" t="s">
        <v>603</v>
      </c>
      <c r="E304" t="s">
        <v>526</v>
      </c>
      <c r="F304">
        <v>10185575</v>
      </c>
      <c r="G304" t="s">
        <v>115</v>
      </c>
      <c r="I304" t="s">
        <v>604</v>
      </c>
      <c r="K304" t="s">
        <v>605</v>
      </c>
      <c r="L304" t="s">
        <v>496</v>
      </c>
      <c r="M304" s="4">
        <v>0.29166666666666669</v>
      </c>
      <c r="N304" s="1">
        <v>0.70833333333333337</v>
      </c>
      <c r="O304" t="s">
        <v>606</v>
      </c>
      <c r="P304" t="s">
        <v>607</v>
      </c>
      <c r="S304" t="s">
        <v>608</v>
      </c>
      <c r="T304" t="s">
        <v>70</v>
      </c>
      <c r="U304" t="s">
        <v>496</v>
      </c>
      <c r="V304" t="s">
        <v>46</v>
      </c>
      <c r="W304" t="str">
        <f t="shared" si="12"/>
        <v xml:space="preserve"> WASHINGTON DC </v>
      </c>
      <c r="X304" t="s">
        <v>47</v>
      </c>
      <c r="Y304" t="s">
        <v>609</v>
      </c>
      <c r="Z304">
        <v>38.901699000000001</v>
      </c>
      <c r="AA304">
        <v>-77.047743999999994</v>
      </c>
      <c r="AB304">
        <v>395858.56838000001</v>
      </c>
      <c r="AC304">
        <v>137094.99481</v>
      </c>
      <c r="AE304">
        <v>0</v>
      </c>
      <c r="AF304">
        <v>455073</v>
      </c>
      <c r="AG304">
        <v>391101</v>
      </c>
      <c r="AH304">
        <v>2</v>
      </c>
      <c r="AI304">
        <v>2</v>
      </c>
      <c r="AJ304" t="s">
        <v>14244</v>
      </c>
      <c r="AK304" t="s">
        <v>610</v>
      </c>
      <c r="AL304" t="s">
        <v>50</v>
      </c>
      <c r="AM304">
        <v>207</v>
      </c>
      <c r="AN304">
        <v>6</v>
      </c>
      <c r="AO304" t="s">
        <v>51</v>
      </c>
      <c r="AP304">
        <v>3435</v>
      </c>
      <c r="AQ304">
        <v>-77.047746660214301</v>
      </c>
      <c r="AR304">
        <v>38.901706855947097</v>
      </c>
      <c r="AS304" t="b">
        <f t="shared" si="13"/>
        <v>0</v>
      </c>
    </row>
    <row r="305" spans="1:45">
      <c r="A305">
        <f t="shared" si="14"/>
        <v>304</v>
      </c>
      <c r="B305">
        <v>178625</v>
      </c>
      <c r="C305">
        <v>178625</v>
      </c>
      <c r="D305" t="s">
        <v>642</v>
      </c>
      <c r="E305" t="s">
        <v>643</v>
      </c>
      <c r="F305">
        <v>10188187</v>
      </c>
      <c r="G305" t="s">
        <v>115</v>
      </c>
      <c r="J305">
        <v>97102</v>
      </c>
      <c r="M305" s="4">
        <v>0.375</v>
      </c>
      <c r="N305" s="1">
        <v>0.66666666666666663</v>
      </c>
      <c r="O305" t="s">
        <v>386</v>
      </c>
      <c r="P305" t="s">
        <v>129</v>
      </c>
      <c r="S305" t="s">
        <v>644</v>
      </c>
      <c r="T305" t="s">
        <v>44</v>
      </c>
      <c r="U305" t="s">
        <v>496</v>
      </c>
      <c r="V305" t="s">
        <v>46</v>
      </c>
      <c r="W305" t="str">
        <f t="shared" si="12"/>
        <v xml:space="preserve"> WASHINGTON DC 20003</v>
      </c>
      <c r="X305" t="s">
        <v>47</v>
      </c>
      <c r="Y305" t="s">
        <v>645</v>
      </c>
      <c r="Z305">
        <v>38.885171</v>
      </c>
      <c r="AA305">
        <v>-76.984983999999997</v>
      </c>
      <c r="AB305">
        <v>401302.84</v>
      </c>
      <c r="AC305">
        <v>135259.20000000001</v>
      </c>
      <c r="AD305">
        <v>20003</v>
      </c>
      <c r="AE305">
        <v>289721</v>
      </c>
      <c r="AF305">
        <v>128348</v>
      </c>
      <c r="AG305">
        <v>128348</v>
      </c>
      <c r="AH305">
        <v>6</v>
      </c>
      <c r="AI305">
        <v>6</v>
      </c>
      <c r="AJ305" t="s">
        <v>14249</v>
      </c>
      <c r="AK305" t="s">
        <v>646</v>
      </c>
      <c r="AL305" t="s">
        <v>63</v>
      </c>
      <c r="AM305">
        <v>108</v>
      </c>
      <c r="AN305">
        <v>26</v>
      </c>
      <c r="AO305" t="s">
        <v>51</v>
      </c>
      <c r="AP305">
        <v>1542</v>
      </c>
      <c r="AQ305">
        <v>-76.984986008839002</v>
      </c>
      <c r="AR305">
        <v>38.885178128699401</v>
      </c>
      <c r="AS305" t="b">
        <f t="shared" si="13"/>
        <v>0</v>
      </c>
    </row>
    <row r="306" spans="1:45">
      <c r="A306">
        <f t="shared" si="14"/>
        <v>305</v>
      </c>
      <c r="B306">
        <v>184249</v>
      </c>
      <c r="C306">
        <v>184249</v>
      </c>
      <c r="D306" t="s">
        <v>1121</v>
      </c>
      <c r="E306" t="s">
        <v>1122</v>
      </c>
      <c r="F306">
        <v>10189786</v>
      </c>
      <c r="G306" t="s">
        <v>115</v>
      </c>
      <c r="H306" t="s">
        <v>1123</v>
      </c>
      <c r="K306" t="s">
        <v>1124</v>
      </c>
      <c r="L306" t="s">
        <v>496</v>
      </c>
      <c r="M306" s="4">
        <v>0.33333333333333331</v>
      </c>
      <c r="N306" s="1">
        <v>0.66666666666666663</v>
      </c>
      <c r="O306" t="s">
        <v>163</v>
      </c>
      <c r="P306" t="s">
        <v>155</v>
      </c>
      <c r="S306" t="s">
        <v>1125</v>
      </c>
      <c r="T306" t="s">
        <v>70</v>
      </c>
      <c r="U306" t="s">
        <v>496</v>
      </c>
      <c r="V306" t="s">
        <v>46</v>
      </c>
      <c r="W306" t="str">
        <f t="shared" si="12"/>
        <v xml:space="preserve"> WASHINGTON DC 20003</v>
      </c>
      <c r="X306" t="s">
        <v>47</v>
      </c>
      <c r="Y306" t="s">
        <v>1126</v>
      </c>
      <c r="Z306">
        <v>38.876696000000003</v>
      </c>
      <c r="AA306">
        <v>-77.007078000000007</v>
      </c>
      <c r="AB306">
        <v>399385.8</v>
      </c>
      <c r="AC306">
        <v>134318.39000000001</v>
      </c>
      <c r="AD306">
        <v>20003</v>
      </c>
      <c r="AE306">
        <v>278548</v>
      </c>
      <c r="AF306">
        <v>120643</v>
      </c>
      <c r="AG306">
        <v>120643</v>
      </c>
      <c r="AH306">
        <v>6</v>
      </c>
      <c r="AI306">
        <v>6</v>
      </c>
      <c r="AJ306" t="s">
        <v>14252</v>
      </c>
      <c r="AK306" t="s">
        <v>719</v>
      </c>
      <c r="AL306" t="s">
        <v>63</v>
      </c>
      <c r="AM306">
        <v>106</v>
      </c>
      <c r="AN306">
        <v>27</v>
      </c>
      <c r="AO306" t="s">
        <v>720</v>
      </c>
      <c r="AP306">
        <v>1390</v>
      </c>
      <c r="AQ306">
        <v>-77.007080587985001</v>
      </c>
      <c r="AR306">
        <v>38.876703694751903</v>
      </c>
      <c r="AS306" t="b">
        <f t="shared" si="13"/>
        <v>0</v>
      </c>
    </row>
    <row r="307" spans="1:45">
      <c r="A307">
        <f t="shared" si="14"/>
        <v>306</v>
      </c>
      <c r="B307">
        <v>183908</v>
      </c>
      <c r="C307">
        <v>183908</v>
      </c>
      <c r="D307" t="s">
        <v>1280</v>
      </c>
      <c r="E307" t="s">
        <v>1281</v>
      </c>
      <c r="F307">
        <v>10188153</v>
      </c>
      <c r="G307" t="s">
        <v>115</v>
      </c>
      <c r="I307" t="s">
        <v>1282</v>
      </c>
      <c r="M307" s="4">
        <v>0.29166666666666669</v>
      </c>
      <c r="N307" s="1">
        <v>0.70833333333333337</v>
      </c>
      <c r="O307" t="s">
        <v>155</v>
      </c>
      <c r="P307" t="s">
        <v>1283</v>
      </c>
      <c r="Q307" t="s">
        <v>1284</v>
      </c>
      <c r="R307" t="s">
        <v>1285</v>
      </c>
      <c r="S307" t="s">
        <v>1286</v>
      </c>
      <c r="T307" t="s">
        <v>431</v>
      </c>
      <c r="U307" t="s">
        <v>496</v>
      </c>
      <c r="V307" t="s">
        <v>46</v>
      </c>
      <c r="W307" t="str">
        <f t="shared" si="12"/>
        <v xml:space="preserve">901 E. Street, NW Suite 100 WASHINGTON DC </v>
      </c>
      <c r="X307" t="s">
        <v>47</v>
      </c>
      <c r="Y307" t="s">
        <v>1287</v>
      </c>
      <c r="Z307">
        <v>38.896735</v>
      </c>
      <c r="AA307">
        <v>-77.015180000000001</v>
      </c>
      <c r="AB307">
        <v>398683.19</v>
      </c>
      <c r="AC307">
        <v>136542.92000000001</v>
      </c>
      <c r="AE307">
        <v>0</v>
      </c>
      <c r="AF307">
        <v>476489</v>
      </c>
      <c r="AG307">
        <v>409906</v>
      </c>
      <c r="AH307">
        <v>2</v>
      </c>
      <c r="AI307">
        <v>6</v>
      </c>
      <c r="AJ307" t="s">
        <v>14247</v>
      </c>
      <c r="AK307" t="s">
        <v>570</v>
      </c>
      <c r="AL307" t="s">
        <v>63</v>
      </c>
      <c r="AM307">
        <v>103</v>
      </c>
      <c r="AN307">
        <v>8</v>
      </c>
      <c r="AO307" t="s">
        <v>64</v>
      </c>
      <c r="AP307">
        <v>3394</v>
      </c>
      <c r="AQ307">
        <v>-77.015182032871095</v>
      </c>
      <c r="AR307">
        <v>38.896742337437502</v>
      </c>
      <c r="AS307" t="b">
        <f t="shared" si="13"/>
        <v>0</v>
      </c>
    </row>
    <row r="308" spans="1:45">
      <c r="A308">
        <f t="shared" si="14"/>
        <v>307</v>
      </c>
      <c r="B308">
        <v>183909</v>
      </c>
      <c r="C308">
        <v>183909</v>
      </c>
      <c r="D308" t="s">
        <v>1280</v>
      </c>
      <c r="E308" t="s">
        <v>1281</v>
      </c>
      <c r="F308">
        <v>10188153</v>
      </c>
      <c r="G308" t="s">
        <v>115</v>
      </c>
      <c r="I308" t="s">
        <v>1282</v>
      </c>
      <c r="M308" s="4">
        <v>0.29166666666666669</v>
      </c>
      <c r="N308" s="1">
        <v>0.70833333333333337</v>
      </c>
      <c r="O308" t="s">
        <v>155</v>
      </c>
      <c r="P308" t="s">
        <v>1283</v>
      </c>
      <c r="Q308" t="s">
        <v>1284</v>
      </c>
      <c r="R308" t="s">
        <v>1285</v>
      </c>
      <c r="S308" t="s">
        <v>1286</v>
      </c>
      <c r="T308" t="s">
        <v>431</v>
      </c>
      <c r="U308" t="s">
        <v>496</v>
      </c>
      <c r="V308" t="s">
        <v>46</v>
      </c>
      <c r="W308" t="str">
        <f t="shared" si="12"/>
        <v xml:space="preserve">901 E. Street, NW Suite 100 WASHINGTON DC </v>
      </c>
      <c r="X308" t="s">
        <v>47</v>
      </c>
      <c r="Y308" t="s">
        <v>1292</v>
      </c>
      <c r="Z308">
        <v>38.896135999999998</v>
      </c>
      <c r="AA308">
        <v>-77.017553000000007</v>
      </c>
      <c r="AB308">
        <v>398477.30664999998</v>
      </c>
      <c r="AC308">
        <v>136476.52856999999</v>
      </c>
      <c r="AE308">
        <v>0</v>
      </c>
      <c r="AF308">
        <v>458262</v>
      </c>
      <c r="AG308">
        <v>394289</v>
      </c>
      <c r="AH308">
        <v>2</v>
      </c>
      <c r="AI308">
        <v>6</v>
      </c>
      <c r="AJ308" t="s">
        <v>14247</v>
      </c>
      <c r="AK308" t="s">
        <v>570</v>
      </c>
      <c r="AL308" t="s">
        <v>63</v>
      </c>
      <c r="AM308">
        <v>102</v>
      </c>
      <c r="AN308">
        <v>8</v>
      </c>
      <c r="AO308" t="s">
        <v>64</v>
      </c>
      <c r="AP308">
        <v>3394</v>
      </c>
      <c r="AQ308">
        <v>-77.017555240687798</v>
      </c>
      <c r="AR308">
        <v>38.896143926548298</v>
      </c>
      <c r="AS308" t="b">
        <f t="shared" si="13"/>
        <v>0</v>
      </c>
    </row>
    <row r="309" spans="1:45">
      <c r="A309">
        <f t="shared" si="14"/>
        <v>308</v>
      </c>
      <c r="B309">
        <v>183910</v>
      </c>
      <c r="C309">
        <v>183910</v>
      </c>
      <c r="D309" t="s">
        <v>1280</v>
      </c>
      <c r="E309" t="s">
        <v>1281</v>
      </c>
      <c r="F309">
        <v>10188153</v>
      </c>
      <c r="G309" t="s">
        <v>115</v>
      </c>
      <c r="I309" t="s">
        <v>1282</v>
      </c>
      <c r="M309" s="4">
        <v>0.29166666666666669</v>
      </c>
      <c r="N309" s="1">
        <v>0.70833333333333337</v>
      </c>
      <c r="O309" t="s">
        <v>155</v>
      </c>
      <c r="P309" t="s">
        <v>1283</v>
      </c>
      <c r="Q309" t="s">
        <v>1284</v>
      </c>
      <c r="R309" t="s">
        <v>1285</v>
      </c>
      <c r="S309" t="s">
        <v>1286</v>
      </c>
      <c r="T309" t="s">
        <v>431</v>
      </c>
      <c r="U309" t="s">
        <v>496</v>
      </c>
      <c r="V309" t="s">
        <v>46</v>
      </c>
      <c r="W309" t="str">
        <f t="shared" si="12"/>
        <v xml:space="preserve">901 E. Street, NW Suite 100 WASHINGTON DC </v>
      </c>
      <c r="X309" t="s">
        <v>47</v>
      </c>
      <c r="Y309" t="s">
        <v>1298</v>
      </c>
      <c r="Z309">
        <v>38.897329999999997</v>
      </c>
      <c r="AA309">
        <v>-77.017555000000002</v>
      </c>
      <c r="AB309">
        <v>398477.13776000001</v>
      </c>
      <c r="AC309">
        <v>136608.97792</v>
      </c>
      <c r="AE309">
        <v>0</v>
      </c>
      <c r="AF309">
        <v>454929</v>
      </c>
      <c r="AG309">
        <v>390957</v>
      </c>
      <c r="AH309">
        <v>2</v>
      </c>
      <c r="AI309">
        <v>6</v>
      </c>
      <c r="AJ309" t="s">
        <v>14247</v>
      </c>
      <c r="AK309" t="s">
        <v>570</v>
      </c>
      <c r="AL309" t="s">
        <v>63</v>
      </c>
      <c r="AM309">
        <v>102</v>
      </c>
      <c r="AN309">
        <v>8</v>
      </c>
      <c r="AO309" t="s">
        <v>64</v>
      </c>
      <c r="AP309">
        <v>3394</v>
      </c>
      <c r="AQ309">
        <v>-77.017557481266493</v>
      </c>
      <c r="AR309">
        <v>38.897337078393498</v>
      </c>
      <c r="AS309" t="b">
        <f t="shared" si="13"/>
        <v>0</v>
      </c>
    </row>
    <row r="310" spans="1:45">
      <c r="A310">
        <f t="shared" si="14"/>
        <v>309</v>
      </c>
      <c r="B310">
        <v>183983</v>
      </c>
      <c r="C310">
        <v>183983</v>
      </c>
      <c r="D310" t="s">
        <v>1280</v>
      </c>
      <c r="E310" t="s">
        <v>1281</v>
      </c>
      <c r="F310">
        <v>10188153</v>
      </c>
      <c r="G310" t="s">
        <v>115</v>
      </c>
      <c r="I310" t="s">
        <v>1282</v>
      </c>
      <c r="M310" s="4">
        <v>0.29166666666666669</v>
      </c>
      <c r="N310" s="1">
        <v>0.70833333333333337</v>
      </c>
      <c r="O310" t="s">
        <v>155</v>
      </c>
      <c r="P310" t="s">
        <v>1283</v>
      </c>
      <c r="Q310" t="s">
        <v>1284</v>
      </c>
      <c r="R310" t="s">
        <v>1285</v>
      </c>
      <c r="S310" t="s">
        <v>1286</v>
      </c>
      <c r="T310" t="s">
        <v>431</v>
      </c>
      <c r="U310" t="s">
        <v>496</v>
      </c>
      <c r="V310" t="s">
        <v>46</v>
      </c>
      <c r="W310" t="str">
        <f t="shared" si="12"/>
        <v xml:space="preserve">901 E. Street, NW Suite 100 WASHINGTON DC </v>
      </c>
      <c r="X310" t="s">
        <v>47</v>
      </c>
      <c r="Y310" t="s">
        <v>1299</v>
      </c>
      <c r="Z310">
        <v>38.897333000000003</v>
      </c>
      <c r="AA310">
        <v>-77.019414999999995</v>
      </c>
      <c r="AB310">
        <v>398315.83376000001</v>
      </c>
      <c r="AC310">
        <v>136609.42627</v>
      </c>
      <c r="AE310">
        <v>0</v>
      </c>
      <c r="AF310">
        <v>456211</v>
      </c>
      <c r="AG310">
        <v>392239</v>
      </c>
      <c r="AH310">
        <v>2</v>
      </c>
      <c r="AI310">
        <v>6</v>
      </c>
      <c r="AJ310" t="s">
        <v>14247</v>
      </c>
      <c r="AK310" t="s">
        <v>570</v>
      </c>
      <c r="AL310" t="s">
        <v>63</v>
      </c>
      <c r="AM310">
        <v>102</v>
      </c>
      <c r="AN310">
        <v>8</v>
      </c>
      <c r="AO310" t="s">
        <v>64</v>
      </c>
      <c r="AP310">
        <v>3394</v>
      </c>
      <c r="AQ310">
        <v>-77.019416956903498</v>
      </c>
      <c r="AR310">
        <v>38.897340822990401</v>
      </c>
      <c r="AS310" t="b">
        <f t="shared" si="13"/>
        <v>0</v>
      </c>
    </row>
    <row r="311" spans="1:45">
      <c r="A311">
        <f t="shared" si="14"/>
        <v>310</v>
      </c>
      <c r="B311">
        <v>184482</v>
      </c>
      <c r="C311">
        <v>184482</v>
      </c>
      <c r="D311" t="s">
        <v>1318</v>
      </c>
      <c r="E311" t="s">
        <v>1319</v>
      </c>
      <c r="F311">
        <v>10190096</v>
      </c>
      <c r="G311" t="s">
        <v>115</v>
      </c>
      <c r="I311">
        <v>99999</v>
      </c>
      <c r="K311" t="s">
        <v>1320</v>
      </c>
      <c r="L311" t="s">
        <v>496</v>
      </c>
      <c r="M311" s="4">
        <v>0.29166666666666669</v>
      </c>
      <c r="N311" s="1">
        <v>0.70833333333333337</v>
      </c>
      <c r="O311" t="s">
        <v>125</v>
      </c>
      <c r="P311" t="s">
        <v>229</v>
      </c>
      <c r="Q311" t="s">
        <v>1321</v>
      </c>
      <c r="R311" t="s">
        <v>1322</v>
      </c>
      <c r="S311" t="s">
        <v>1321</v>
      </c>
      <c r="T311" t="s">
        <v>70</v>
      </c>
      <c r="U311" t="s">
        <v>496</v>
      </c>
      <c r="V311" t="s">
        <v>46</v>
      </c>
      <c r="W311" t="str">
        <f t="shared" si="12"/>
        <v>6500 Chillum Place NW WASHINGTON DC 20019</v>
      </c>
      <c r="X311" t="s">
        <v>47</v>
      </c>
      <c r="Y311" t="s">
        <v>1323</v>
      </c>
      <c r="Z311">
        <v>38.886690000000002</v>
      </c>
      <c r="AA311">
        <v>-76.929209</v>
      </c>
      <c r="AB311">
        <v>406141.84</v>
      </c>
      <c r="AC311">
        <v>135430.17000000001</v>
      </c>
      <c r="AD311">
        <v>20019</v>
      </c>
      <c r="AE311">
        <v>310651</v>
      </c>
      <c r="AF311">
        <v>387468</v>
      </c>
      <c r="AG311">
        <v>309832</v>
      </c>
      <c r="AH311">
        <v>7</v>
      </c>
      <c r="AI311">
        <v>7</v>
      </c>
      <c r="AJ311" t="s">
        <v>14246</v>
      </c>
      <c r="AK311" s="2">
        <v>700000</v>
      </c>
      <c r="AL311" t="s">
        <v>912</v>
      </c>
      <c r="AM311">
        <v>604</v>
      </c>
      <c r="AN311">
        <v>33</v>
      </c>
      <c r="AO311" t="s">
        <v>51</v>
      </c>
      <c r="AP311">
        <v>1563</v>
      </c>
      <c r="AQ311">
        <v>-76.929211146233001</v>
      </c>
      <c r="AR311">
        <v>38.886697806741303</v>
      </c>
      <c r="AS311" t="b">
        <f t="shared" si="13"/>
        <v>0</v>
      </c>
    </row>
    <row r="312" spans="1:45">
      <c r="A312">
        <f t="shared" si="14"/>
        <v>311</v>
      </c>
      <c r="B312">
        <v>184483</v>
      </c>
      <c r="C312">
        <v>184483</v>
      </c>
      <c r="D312" t="s">
        <v>1318</v>
      </c>
      <c r="E312" t="s">
        <v>1319</v>
      </c>
      <c r="F312">
        <v>10190096</v>
      </c>
      <c r="G312" t="s">
        <v>115</v>
      </c>
      <c r="I312">
        <v>99999</v>
      </c>
      <c r="K312" t="s">
        <v>1320</v>
      </c>
      <c r="L312" t="s">
        <v>496</v>
      </c>
      <c r="M312" s="4">
        <v>0.29166666666666669</v>
      </c>
      <c r="N312" s="1">
        <v>0.70833333333333337</v>
      </c>
      <c r="O312" t="s">
        <v>125</v>
      </c>
      <c r="P312" t="s">
        <v>229</v>
      </c>
      <c r="Q312" t="s">
        <v>1321</v>
      </c>
      <c r="R312" t="s">
        <v>1322</v>
      </c>
      <c r="S312" t="s">
        <v>1321</v>
      </c>
      <c r="T312" t="s">
        <v>70</v>
      </c>
      <c r="U312" t="s">
        <v>496</v>
      </c>
      <c r="V312" t="s">
        <v>46</v>
      </c>
      <c r="W312" t="str">
        <f t="shared" si="12"/>
        <v>6500 Chillum Place NW WASHINGTON DC 20019</v>
      </c>
      <c r="X312" t="s">
        <v>47</v>
      </c>
      <c r="Y312" t="s">
        <v>1329</v>
      </c>
      <c r="Z312">
        <v>38.886685</v>
      </c>
      <c r="AA312">
        <v>-76.929146000000003</v>
      </c>
      <c r="AB312">
        <v>406147.28</v>
      </c>
      <c r="AC312">
        <v>135429.6</v>
      </c>
      <c r="AD312">
        <v>20019</v>
      </c>
      <c r="AE312">
        <v>310895</v>
      </c>
      <c r="AF312">
        <v>474664</v>
      </c>
      <c r="AG312">
        <v>408553</v>
      </c>
      <c r="AH312">
        <v>7</v>
      </c>
      <c r="AI312">
        <v>7</v>
      </c>
      <c r="AJ312" t="s">
        <v>14246</v>
      </c>
      <c r="AK312" s="2">
        <v>700000</v>
      </c>
      <c r="AL312" t="s">
        <v>912</v>
      </c>
      <c r="AM312">
        <v>604</v>
      </c>
      <c r="AN312">
        <v>33</v>
      </c>
      <c r="AO312" t="s">
        <v>51</v>
      </c>
      <c r="AP312">
        <v>1563</v>
      </c>
      <c r="AQ312">
        <v>-76.929148449661398</v>
      </c>
      <c r="AR312">
        <v>38.886692633948698</v>
      </c>
      <c r="AS312" t="b">
        <f t="shared" si="13"/>
        <v>0</v>
      </c>
    </row>
    <row r="313" spans="1:45">
      <c r="A313">
        <f t="shared" si="14"/>
        <v>312</v>
      </c>
      <c r="B313">
        <v>184484</v>
      </c>
      <c r="C313">
        <v>184484</v>
      </c>
      <c r="D313" t="s">
        <v>1318</v>
      </c>
      <c r="E313" t="s">
        <v>1319</v>
      </c>
      <c r="F313">
        <v>10190096</v>
      </c>
      <c r="G313" t="s">
        <v>115</v>
      </c>
      <c r="I313">
        <v>99999</v>
      </c>
      <c r="K313" t="s">
        <v>1320</v>
      </c>
      <c r="L313" t="s">
        <v>496</v>
      </c>
      <c r="M313" s="4">
        <v>0.29166666666666669</v>
      </c>
      <c r="N313" s="1">
        <v>0.70833333333333337</v>
      </c>
      <c r="O313" t="s">
        <v>125</v>
      </c>
      <c r="P313" t="s">
        <v>229</v>
      </c>
      <c r="Q313" t="s">
        <v>1321</v>
      </c>
      <c r="R313" t="s">
        <v>1322</v>
      </c>
      <c r="S313" t="s">
        <v>1321</v>
      </c>
      <c r="T313" t="s">
        <v>70</v>
      </c>
      <c r="U313" t="s">
        <v>496</v>
      </c>
      <c r="V313" t="s">
        <v>46</v>
      </c>
      <c r="W313" t="str">
        <f t="shared" si="12"/>
        <v>6500 Chillum Place NW WASHINGTON DC 20019</v>
      </c>
      <c r="X313" t="s">
        <v>47</v>
      </c>
      <c r="Y313" t="s">
        <v>1334</v>
      </c>
      <c r="Z313">
        <v>38.886676000000001</v>
      </c>
      <c r="AA313">
        <v>-76.929072000000005</v>
      </c>
      <c r="AB313">
        <v>406153.68</v>
      </c>
      <c r="AC313">
        <v>135428.57999999999</v>
      </c>
      <c r="AD313">
        <v>20019</v>
      </c>
      <c r="AE313">
        <v>310692</v>
      </c>
      <c r="AF313">
        <v>474170</v>
      </c>
      <c r="AG313">
        <v>408209</v>
      </c>
      <c r="AH313">
        <v>7</v>
      </c>
      <c r="AI313">
        <v>7</v>
      </c>
      <c r="AJ313" t="s">
        <v>14246</v>
      </c>
      <c r="AK313" s="2">
        <v>700000</v>
      </c>
      <c r="AL313" t="s">
        <v>912</v>
      </c>
      <c r="AM313">
        <v>604</v>
      </c>
      <c r="AN313">
        <v>33</v>
      </c>
      <c r="AO313" t="s">
        <v>51</v>
      </c>
      <c r="AP313">
        <v>1563</v>
      </c>
      <c r="AQ313">
        <v>-76.929074692129404</v>
      </c>
      <c r="AR313">
        <v>38.8866834006337</v>
      </c>
      <c r="AS313" t="b">
        <f t="shared" si="13"/>
        <v>0</v>
      </c>
    </row>
    <row r="314" spans="1:45">
      <c r="A314">
        <f t="shared" si="14"/>
        <v>313</v>
      </c>
      <c r="B314">
        <v>184485</v>
      </c>
      <c r="C314">
        <v>184485</v>
      </c>
      <c r="D314" t="s">
        <v>1318</v>
      </c>
      <c r="E314" t="s">
        <v>1319</v>
      </c>
      <c r="F314">
        <v>10190096</v>
      </c>
      <c r="G314" t="s">
        <v>115</v>
      </c>
      <c r="I314">
        <v>99999</v>
      </c>
      <c r="K314" t="s">
        <v>1320</v>
      </c>
      <c r="L314" t="s">
        <v>496</v>
      </c>
      <c r="M314" s="4">
        <v>0.29166666666666669</v>
      </c>
      <c r="N314" s="1">
        <v>0.70833333333333337</v>
      </c>
      <c r="O314" t="s">
        <v>125</v>
      </c>
      <c r="P314" t="s">
        <v>229</v>
      </c>
      <c r="Q314" t="s">
        <v>1321</v>
      </c>
      <c r="R314" t="s">
        <v>1322</v>
      </c>
      <c r="S314" t="s">
        <v>1321</v>
      </c>
      <c r="T314" t="s">
        <v>70</v>
      </c>
      <c r="U314" t="s">
        <v>496</v>
      </c>
      <c r="V314" t="s">
        <v>46</v>
      </c>
      <c r="W314" t="str">
        <f t="shared" si="12"/>
        <v>6500 Chillum Place NW WASHINGTON DC 20019</v>
      </c>
      <c r="X314" t="s">
        <v>47</v>
      </c>
      <c r="Y314" t="s">
        <v>1341</v>
      </c>
      <c r="Z314">
        <v>38.886668999999998</v>
      </c>
      <c r="AA314">
        <v>-76.929006000000001</v>
      </c>
      <c r="AB314">
        <v>406159.45</v>
      </c>
      <c r="AC314">
        <v>135427.81</v>
      </c>
      <c r="AD314">
        <v>20019</v>
      </c>
      <c r="AE314">
        <v>306226</v>
      </c>
      <c r="AF314">
        <v>271571</v>
      </c>
      <c r="AG314">
        <v>271758</v>
      </c>
      <c r="AH314">
        <v>7</v>
      </c>
      <c r="AI314">
        <v>7</v>
      </c>
      <c r="AJ314" t="s">
        <v>14246</v>
      </c>
      <c r="AK314" s="2">
        <v>700000</v>
      </c>
      <c r="AL314" t="s">
        <v>912</v>
      </c>
      <c r="AM314">
        <v>604</v>
      </c>
      <c r="AN314">
        <v>33</v>
      </c>
      <c r="AO314" t="s">
        <v>51</v>
      </c>
      <c r="AP314">
        <v>1563</v>
      </c>
      <c r="AQ314">
        <v>-76.929008193780106</v>
      </c>
      <c r="AR314">
        <v>38.886676423780401</v>
      </c>
      <c r="AS314" t="b">
        <f t="shared" si="13"/>
        <v>0</v>
      </c>
    </row>
    <row r="315" spans="1:45">
      <c r="A315">
        <f t="shared" si="14"/>
        <v>314</v>
      </c>
      <c r="B315">
        <v>184518</v>
      </c>
      <c r="C315">
        <v>184518</v>
      </c>
      <c r="D315" t="s">
        <v>1459</v>
      </c>
      <c r="E315" t="s">
        <v>1460</v>
      </c>
      <c r="F315">
        <v>10190170</v>
      </c>
      <c r="G315" t="s">
        <v>115</v>
      </c>
      <c r="J315">
        <v>108273</v>
      </c>
      <c r="K315" t="s">
        <v>1461</v>
      </c>
      <c r="L315" t="s">
        <v>496</v>
      </c>
      <c r="M315" s="4">
        <v>0.29166666666666669</v>
      </c>
      <c r="N315" s="1">
        <v>0.79166666666666663</v>
      </c>
      <c r="O315" t="s">
        <v>166</v>
      </c>
      <c r="P315" t="s">
        <v>1005</v>
      </c>
      <c r="S315" t="s">
        <v>1462</v>
      </c>
      <c r="T315" t="s">
        <v>70</v>
      </c>
      <c r="U315" t="s">
        <v>496</v>
      </c>
      <c r="V315" t="s">
        <v>46</v>
      </c>
      <c r="W315" t="str">
        <f t="shared" si="12"/>
        <v xml:space="preserve"> WASHINGTON DC 20015</v>
      </c>
      <c r="X315" t="s">
        <v>47</v>
      </c>
      <c r="Y315" t="s">
        <v>1463</v>
      </c>
      <c r="Z315">
        <v>38.958190000000002</v>
      </c>
      <c r="AA315">
        <v>-77.076120000000003</v>
      </c>
      <c r="AB315">
        <v>393402.43</v>
      </c>
      <c r="AC315">
        <v>143367.65</v>
      </c>
      <c r="AD315">
        <v>20015</v>
      </c>
      <c r="AE315">
        <v>263679</v>
      </c>
      <c r="AF315">
        <v>106846</v>
      </c>
      <c r="AG315">
        <v>106846</v>
      </c>
      <c r="AH315">
        <v>3</v>
      </c>
      <c r="AI315">
        <v>3</v>
      </c>
      <c r="AJ315" t="s">
        <v>14253</v>
      </c>
      <c r="AK315" t="s">
        <v>1354</v>
      </c>
      <c r="AL315" t="s">
        <v>50</v>
      </c>
      <c r="AM315">
        <v>201</v>
      </c>
      <c r="AN315">
        <v>10</v>
      </c>
      <c r="AO315" t="s">
        <v>51</v>
      </c>
      <c r="AP315">
        <v>1222</v>
      </c>
      <c r="AQ315">
        <v>-77.0761224729399</v>
      </c>
      <c r="AR315">
        <v>38.958197856793703</v>
      </c>
      <c r="AS315" t="b">
        <f t="shared" si="13"/>
        <v>0</v>
      </c>
    </row>
    <row r="316" spans="1:45">
      <c r="A316">
        <f t="shared" si="14"/>
        <v>315</v>
      </c>
      <c r="B316">
        <v>184717</v>
      </c>
      <c r="C316">
        <v>184717</v>
      </c>
      <c r="D316" t="s">
        <v>1730</v>
      </c>
      <c r="E316" t="s">
        <v>1731</v>
      </c>
      <c r="F316">
        <v>10190676</v>
      </c>
      <c r="G316" t="s">
        <v>201</v>
      </c>
      <c r="K316" t="s">
        <v>1732</v>
      </c>
      <c r="L316" t="s">
        <v>496</v>
      </c>
      <c r="M316" s="4">
        <v>0.29166666666666669</v>
      </c>
      <c r="N316" s="1">
        <v>0.79166666666666663</v>
      </c>
      <c r="O316" t="s">
        <v>95</v>
      </c>
      <c r="P316" t="s">
        <v>95</v>
      </c>
      <c r="S316" t="s">
        <v>1731</v>
      </c>
      <c r="T316" t="s">
        <v>70</v>
      </c>
      <c r="U316" t="s">
        <v>496</v>
      </c>
      <c r="V316" t="s">
        <v>46</v>
      </c>
      <c r="W316" t="str">
        <f t="shared" si="12"/>
        <v xml:space="preserve"> WASHINGTON DC 20009</v>
      </c>
      <c r="X316" t="s">
        <v>47</v>
      </c>
      <c r="Y316" t="s">
        <v>1733</v>
      </c>
      <c r="Z316">
        <v>38.914375</v>
      </c>
      <c r="AA316">
        <v>-77.03604</v>
      </c>
      <c r="AB316">
        <v>396874.36</v>
      </c>
      <c r="AC316">
        <v>138501.6</v>
      </c>
      <c r="AD316">
        <v>20009</v>
      </c>
      <c r="AE316">
        <v>242208</v>
      </c>
      <c r="AF316">
        <v>85153</v>
      </c>
      <c r="AG316">
        <v>85153</v>
      </c>
      <c r="AH316">
        <v>2</v>
      </c>
      <c r="AI316">
        <v>2</v>
      </c>
      <c r="AJ316" t="s">
        <v>14249</v>
      </c>
      <c r="AK316" t="s">
        <v>809</v>
      </c>
      <c r="AL316" t="s">
        <v>88</v>
      </c>
      <c r="AM316">
        <v>301</v>
      </c>
      <c r="AN316">
        <v>6</v>
      </c>
      <c r="AO316" t="s">
        <v>51</v>
      </c>
      <c r="AP316">
        <v>1065</v>
      </c>
      <c r="AQ316">
        <v>-77.036042539618805</v>
      </c>
      <c r="AR316">
        <v>38.914382242221798</v>
      </c>
      <c r="AS316" t="b">
        <f t="shared" si="13"/>
        <v>1</v>
      </c>
    </row>
    <row r="317" spans="1:45">
      <c r="A317">
        <f t="shared" si="14"/>
        <v>316</v>
      </c>
      <c r="B317">
        <v>184642</v>
      </c>
      <c r="C317">
        <v>184642</v>
      </c>
      <c r="D317" t="s">
        <v>1741</v>
      </c>
      <c r="E317" t="s">
        <v>1742</v>
      </c>
      <c r="F317">
        <v>10190713</v>
      </c>
      <c r="G317" t="s">
        <v>652</v>
      </c>
      <c r="M317" s="4">
        <v>0.29166666666666669</v>
      </c>
      <c r="N317" s="1">
        <v>0.70833333333333337</v>
      </c>
      <c r="O317" t="s">
        <v>863</v>
      </c>
      <c r="P317" t="s">
        <v>885</v>
      </c>
      <c r="S317" t="s">
        <v>1742</v>
      </c>
      <c r="T317" t="s">
        <v>44</v>
      </c>
      <c r="U317" t="s">
        <v>496</v>
      </c>
      <c r="V317" t="s">
        <v>46</v>
      </c>
      <c r="W317" t="str">
        <f t="shared" si="12"/>
        <v xml:space="preserve"> WASHINGTON DC 20003</v>
      </c>
      <c r="X317" t="s">
        <v>47</v>
      </c>
      <c r="Y317" t="s">
        <v>750</v>
      </c>
      <c r="Z317">
        <v>38.879524000000004</v>
      </c>
      <c r="AA317">
        <v>-77.007028000000005</v>
      </c>
      <c r="AB317">
        <v>399390.17</v>
      </c>
      <c r="AC317">
        <v>134632.34</v>
      </c>
      <c r="AD317">
        <v>20003</v>
      </c>
      <c r="AE317">
        <v>303674</v>
      </c>
      <c r="AF317">
        <v>151350</v>
      </c>
      <c r="AG317">
        <v>151350</v>
      </c>
      <c r="AH317">
        <v>6</v>
      </c>
      <c r="AI317">
        <v>6</v>
      </c>
      <c r="AJ317" t="s">
        <v>14252</v>
      </c>
      <c r="AK317" t="s">
        <v>719</v>
      </c>
      <c r="AL317" t="s">
        <v>63</v>
      </c>
      <c r="AM317">
        <v>106</v>
      </c>
      <c r="AN317">
        <v>27</v>
      </c>
      <c r="AO317" t="s">
        <v>720</v>
      </c>
      <c r="AP317">
        <v>1655</v>
      </c>
      <c r="AQ317">
        <v>-77.007030504945604</v>
      </c>
      <c r="AR317">
        <v>38.879531883378299</v>
      </c>
      <c r="AS317" t="b">
        <f t="shared" si="13"/>
        <v>1</v>
      </c>
    </row>
    <row r="318" spans="1:45">
      <c r="A318">
        <f t="shared" si="14"/>
        <v>317</v>
      </c>
      <c r="B318">
        <v>184753</v>
      </c>
      <c r="C318">
        <v>184753</v>
      </c>
      <c r="D318" t="s">
        <v>1786</v>
      </c>
      <c r="E318" t="s">
        <v>1787</v>
      </c>
      <c r="F318">
        <v>10190756</v>
      </c>
      <c r="G318" t="s">
        <v>41</v>
      </c>
      <c r="M318" s="4">
        <v>0.29166666666666669</v>
      </c>
      <c r="N318" s="1">
        <v>0.95833333333333337</v>
      </c>
      <c r="O318" t="s">
        <v>95</v>
      </c>
      <c r="P318" t="s">
        <v>95</v>
      </c>
      <c r="S318" t="s">
        <v>1787</v>
      </c>
      <c r="T318" t="s">
        <v>44</v>
      </c>
      <c r="U318" t="s">
        <v>496</v>
      </c>
      <c r="V318" t="s">
        <v>46</v>
      </c>
      <c r="W318" t="str">
        <f t="shared" si="12"/>
        <v xml:space="preserve"> WASHINGTON DC 20007</v>
      </c>
      <c r="X318" t="s">
        <v>47</v>
      </c>
      <c r="Y318" t="s">
        <v>691</v>
      </c>
      <c r="Z318">
        <v>38.910854</v>
      </c>
      <c r="AA318">
        <v>-77.055864999999997</v>
      </c>
      <c r="AB318">
        <v>395154.76</v>
      </c>
      <c r="AC318">
        <v>138111.57999999999</v>
      </c>
      <c r="AD318">
        <v>20007</v>
      </c>
      <c r="AE318">
        <v>273151</v>
      </c>
      <c r="AF318">
        <v>116264</v>
      </c>
      <c r="AG318">
        <v>116264</v>
      </c>
      <c r="AH318">
        <v>2</v>
      </c>
      <c r="AI318">
        <v>2</v>
      </c>
      <c r="AJ318" t="s">
        <v>14246</v>
      </c>
      <c r="AK318" s="2">
        <v>20000000</v>
      </c>
      <c r="AL318" t="s">
        <v>50</v>
      </c>
      <c r="AM318">
        <v>206</v>
      </c>
      <c r="AN318">
        <v>4</v>
      </c>
      <c r="AO318" t="s">
        <v>51</v>
      </c>
      <c r="AP318">
        <v>1326</v>
      </c>
      <c r="AQ318">
        <v>-77.055867665803504</v>
      </c>
      <c r="AR318">
        <v>38.910861011524503</v>
      </c>
      <c r="AS318" t="b">
        <f t="shared" si="13"/>
        <v>1</v>
      </c>
    </row>
    <row r="319" spans="1:45">
      <c r="A319">
        <f t="shared" si="14"/>
        <v>318</v>
      </c>
      <c r="B319">
        <v>184817</v>
      </c>
      <c r="C319">
        <v>184817</v>
      </c>
      <c r="D319" t="s">
        <v>1930</v>
      </c>
      <c r="E319" t="s">
        <v>1931</v>
      </c>
      <c r="F319">
        <v>10190910</v>
      </c>
      <c r="G319" t="s">
        <v>201</v>
      </c>
      <c r="K319" t="s">
        <v>1932</v>
      </c>
      <c r="L319" t="s">
        <v>496</v>
      </c>
      <c r="M319" s="4">
        <v>0.29166666666666669</v>
      </c>
      <c r="N319" s="1">
        <v>0.70833333333333337</v>
      </c>
      <c r="O319" t="s">
        <v>184</v>
      </c>
      <c r="P319" t="s">
        <v>184</v>
      </c>
      <c r="Q319" t="s">
        <v>1931</v>
      </c>
      <c r="R319" t="s">
        <v>1933</v>
      </c>
      <c r="S319" t="s">
        <v>1931</v>
      </c>
      <c r="T319" t="s">
        <v>70</v>
      </c>
      <c r="U319" t="s">
        <v>496</v>
      </c>
      <c r="V319" t="s">
        <v>46</v>
      </c>
      <c r="W319" t="str">
        <f t="shared" si="12"/>
        <v>725 5th st SE WASHINGTON DC 20003</v>
      </c>
      <c r="X319" t="s">
        <v>47</v>
      </c>
      <c r="Y319" t="s">
        <v>1934</v>
      </c>
      <c r="Z319">
        <v>38.880439000000003</v>
      </c>
      <c r="AA319">
        <v>-76.999804999999995</v>
      </c>
      <c r="AB319">
        <v>400016.94</v>
      </c>
      <c r="AC319">
        <v>134733.82999999999</v>
      </c>
      <c r="AD319">
        <v>20003</v>
      </c>
      <c r="AE319">
        <v>289642</v>
      </c>
      <c r="AF319">
        <v>128246</v>
      </c>
      <c r="AG319">
        <v>128246</v>
      </c>
      <c r="AH319">
        <v>6</v>
      </c>
      <c r="AI319">
        <v>6</v>
      </c>
      <c r="AJ319" t="s">
        <v>14249</v>
      </c>
      <c r="AK319" t="s">
        <v>1398</v>
      </c>
      <c r="AL319" t="s">
        <v>63</v>
      </c>
      <c r="AM319">
        <v>106</v>
      </c>
      <c r="AN319">
        <v>26</v>
      </c>
      <c r="AO319" t="s">
        <v>51</v>
      </c>
      <c r="AP319">
        <v>1539</v>
      </c>
      <c r="AQ319">
        <v>-76.999807048234402</v>
      </c>
      <c r="AR319">
        <v>38.8804463566644</v>
      </c>
      <c r="AS319" t="b">
        <f t="shared" si="13"/>
        <v>1</v>
      </c>
    </row>
    <row r="320" spans="1:45">
      <c r="A320">
        <f t="shared" si="14"/>
        <v>319</v>
      </c>
      <c r="B320">
        <v>184333</v>
      </c>
      <c r="C320">
        <v>184333</v>
      </c>
      <c r="D320" t="s">
        <v>2204</v>
      </c>
      <c r="E320" t="s">
        <v>495</v>
      </c>
      <c r="F320">
        <v>10189997</v>
      </c>
      <c r="G320" t="s">
        <v>404</v>
      </c>
      <c r="M320" s="4">
        <v>0.5</v>
      </c>
      <c r="N320" s="1">
        <v>0.91666666666666663</v>
      </c>
      <c r="O320" t="s">
        <v>42</v>
      </c>
      <c r="P320" t="s">
        <v>42</v>
      </c>
      <c r="S320" t="s">
        <v>495</v>
      </c>
      <c r="T320" t="s">
        <v>58</v>
      </c>
      <c r="U320" t="s">
        <v>496</v>
      </c>
      <c r="V320" t="s">
        <v>46</v>
      </c>
      <c r="W320" t="str">
        <f t="shared" si="12"/>
        <v xml:space="preserve"> WASHINGTON DC </v>
      </c>
      <c r="X320" t="s">
        <v>47</v>
      </c>
      <c r="Y320" t="s">
        <v>497</v>
      </c>
      <c r="Z320">
        <v>38.932124999999999</v>
      </c>
      <c r="AA320">
        <v>-76.977879999999999</v>
      </c>
      <c r="AB320">
        <v>401917.92479999998</v>
      </c>
      <c r="AC320">
        <v>140471.7176</v>
      </c>
      <c r="AE320">
        <v>0</v>
      </c>
      <c r="AF320">
        <v>476398</v>
      </c>
      <c r="AG320">
        <v>409822</v>
      </c>
      <c r="AH320">
        <v>5</v>
      </c>
      <c r="AI320">
        <v>5</v>
      </c>
      <c r="AJ320" t="s">
        <v>14244</v>
      </c>
      <c r="AK320" t="s">
        <v>498</v>
      </c>
      <c r="AL320" t="s">
        <v>410</v>
      </c>
      <c r="AM320">
        <v>504</v>
      </c>
      <c r="AN320">
        <v>22</v>
      </c>
      <c r="AO320" t="s">
        <v>51</v>
      </c>
      <c r="AP320">
        <v>3927</v>
      </c>
      <c r="AQ320">
        <v>-76.977882109661607</v>
      </c>
      <c r="AR320">
        <v>38.932133162931301</v>
      </c>
      <c r="AS320" t="b">
        <f t="shared" si="13"/>
        <v>1</v>
      </c>
    </row>
    <row r="321" spans="1:45">
      <c r="A321">
        <f t="shared" si="14"/>
        <v>320</v>
      </c>
      <c r="B321">
        <v>184439</v>
      </c>
      <c r="C321">
        <v>184439</v>
      </c>
      <c r="D321" t="s">
        <v>2343</v>
      </c>
      <c r="E321" t="s">
        <v>2344</v>
      </c>
      <c r="F321">
        <v>10190280</v>
      </c>
      <c r="G321" t="s">
        <v>160</v>
      </c>
      <c r="K321" t="s">
        <v>2345</v>
      </c>
      <c r="L321" t="s">
        <v>496</v>
      </c>
      <c r="M321" s="4">
        <v>0.75</v>
      </c>
      <c r="N321" s="1">
        <v>0.83333333333333337</v>
      </c>
      <c r="O321" t="s">
        <v>266</v>
      </c>
      <c r="P321" t="s">
        <v>266</v>
      </c>
      <c r="Q321" t="s">
        <v>2346</v>
      </c>
      <c r="R321" t="s">
        <v>2347</v>
      </c>
      <c r="S321" t="s">
        <v>2348</v>
      </c>
      <c r="T321" t="s">
        <v>70</v>
      </c>
      <c r="U321" t="s">
        <v>496</v>
      </c>
      <c r="V321" t="s">
        <v>46</v>
      </c>
      <c r="W321" t="str">
        <f t="shared" si="12"/>
        <v xml:space="preserve">901 4th Street NW WASHINGTON DC </v>
      </c>
      <c r="X321" t="s">
        <v>47</v>
      </c>
      <c r="Y321" t="s">
        <v>2349</v>
      </c>
      <c r="Z321">
        <v>38.901325</v>
      </c>
      <c r="AA321">
        <v>-77.01755</v>
      </c>
      <c r="AB321">
        <v>398477.65522999997</v>
      </c>
      <c r="AC321">
        <v>137052.48355</v>
      </c>
      <c r="AE321">
        <v>0</v>
      </c>
      <c r="AF321">
        <v>455916</v>
      </c>
      <c r="AG321">
        <v>391944</v>
      </c>
      <c r="AH321">
        <v>6</v>
      </c>
      <c r="AI321">
        <v>6</v>
      </c>
      <c r="AJ321" t="s">
        <v>14247</v>
      </c>
      <c r="AK321" t="s">
        <v>1518</v>
      </c>
      <c r="AL321" t="s">
        <v>63</v>
      </c>
      <c r="AM321">
        <v>102</v>
      </c>
      <c r="AN321">
        <v>8</v>
      </c>
      <c r="AO321" t="s">
        <v>383</v>
      </c>
      <c r="AP321">
        <v>3514</v>
      </c>
      <c r="AQ321">
        <v>-77.017552499140706</v>
      </c>
      <c r="AR321">
        <v>38.901332338198102</v>
      </c>
      <c r="AS321" t="b">
        <f t="shared" si="13"/>
        <v>0</v>
      </c>
    </row>
    <row r="322" spans="1:45">
      <c r="A322">
        <f t="shared" si="14"/>
        <v>321</v>
      </c>
      <c r="B322">
        <v>184442</v>
      </c>
      <c r="C322">
        <v>184442</v>
      </c>
      <c r="D322" t="s">
        <v>2352</v>
      </c>
      <c r="E322" t="s">
        <v>2344</v>
      </c>
      <c r="F322">
        <v>10190283</v>
      </c>
      <c r="G322" t="s">
        <v>160</v>
      </c>
      <c r="K322" t="s">
        <v>2353</v>
      </c>
      <c r="L322" t="s">
        <v>496</v>
      </c>
      <c r="M322" s="4">
        <v>0.75</v>
      </c>
      <c r="N322" s="1">
        <v>0.83333333333333337</v>
      </c>
      <c r="O322" t="s">
        <v>2354</v>
      </c>
      <c r="P322" t="s">
        <v>2354</v>
      </c>
      <c r="Q322" t="s">
        <v>2346</v>
      </c>
      <c r="R322" t="s">
        <v>2347</v>
      </c>
      <c r="S322" t="s">
        <v>2348</v>
      </c>
      <c r="T322" t="s">
        <v>70</v>
      </c>
      <c r="U322" t="s">
        <v>496</v>
      </c>
      <c r="V322" t="s">
        <v>46</v>
      </c>
      <c r="W322" t="str">
        <f t="shared" si="12"/>
        <v xml:space="preserve">901 4th Street NW WASHINGTON DC </v>
      </c>
      <c r="X322" t="s">
        <v>47</v>
      </c>
      <c r="Y322" t="s">
        <v>2349</v>
      </c>
      <c r="Z322">
        <v>38.901325</v>
      </c>
      <c r="AA322">
        <v>-77.01755</v>
      </c>
      <c r="AB322">
        <v>398477.65522999997</v>
      </c>
      <c r="AC322">
        <v>137052.48355</v>
      </c>
      <c r="AE322">
        <v>0</v>
      </c>
      <c r="AF322">
        <v>455916</v>
      </c>
      <c r="AG322">
        <v>391944</v>
      </c>
      <c r="AH322">
        <v>6</v>
      </c>
      <c r="AI322">
        <v>6</v>
      </c>
      <c r="AJ322" t="s">
        <v>14247</v>
      </c>
      <c r="AK322" t="s">
        <v>1518</v>
      </c>
      <c r="AL322" t="s">
        <v>63</v>
      </c>
      <c r="AM322">
        <v>102</v>
      </c>
      <c r="AN322">
        <v>8</v>
      </c>
      <c r="AO322" t="s">
        <v>383</v>
      </c>
      <c r="AP322">
        <v>3515</v>
      </c>
      <c r="AQ322">
        <v>-77.017552499140706</v>
      </c>
      <c r="AR322">
        <v>38.901332338198102</v>
      </c>
      <c r="AS322" t="b">
        <f t="shared" si="13"/>
        <v>0</v>
      </c>
    </row>
    <row r="323" spans="1:45">
      <c r="A323">
        <f t="shared" si="14"/>
        <v>322</v>
      </c>
      <c r="B323">
        <v>184579</v>
      </c>
      <c r="C323">
        <v>184579</v>
      </c>
      <c r="D323" t="s">
        <v>2397</v>
      </c>
      <c r="E323" t="s">
        <v>2361</v>
      </c>
      <c r="F323">
        <v>10190321</v>
      </c>
      <c r="G323" t="s">
        <v>54</v>
      </c>
      <c r="M323" s="4">
        <v>0</v>
      </c>
      <c r="N323" s="1">
        <v>8.3333333333333329E-2</v>
      </c>
      <c r="O323" t="s">
        <v>695</v>
      </c>
      <c r="P323" t="s">
        <v>475</v>
      </c>
      <c r="S323" t="s">
        <v>2398</v>
      </c>
      <c r="T323" t="s">
        <v>431</v>
      </c>
      <c r="U323" t="s">
        <v>496</v>
      </c>
      <c r="V323" t="s">
        <v>46</v>
      </c>
      <c r="W323" t="str">
        <f t="shared" ref="W323:W386" si="15">CONCATENATE(R323, " ", V323, " ", X323, " ", AD323)</f>
        <v xml:space="preserve"> WASHINGTON DC </v>
      </c>
      <c r="X323" t="s">
        <v>47</v>
      </c>
      <c r="Y323" t="s">
        <v>207</v>
      </c>
      <c r="Z323">
        <v>38.895786000000001</v>
      </c>
      <c r="AA323">
        <v>-77.029635999999996</v>
      </c>
      <c r="AB323">
        <v>397429.13552000001</v>
      </c>
      <c r="AC323">
        <v>136437.94352</v>
      </c>
      <c r="AE323">
        <v>0</v>
      </c>
      <c r="AF323">
        <v>456118</v>
      </c>
      <c r="AG323">
        <v>392146</v>
      </c>
      <c r="AH323">
        <v>2</v>
      </c>
      <c r="AI323">
        <v>2</v>
      </c>
      <c r="AJ323" t="s">
        <v>14248</v>
      </c>
      <c r="AK323" t="s">
        <v>171</v>
      </c>
      <c r="AL323" t="s">
        <v>63</v>
      </c>
      <c r="AM323">
        <v>101</v>
      </c>
      <c r="AN323">
        <v>8</v>
      </c>
      <c r="AO323" t="s">
        <v>64</v>
      </c>
      <c r="AP323">
        <v>3415</v>
      </c>
      <c r="AQ323">
        <v>-77.029637963873498</v>
      </c>
      <c r="AR323">
        <v>38.895793897378702</v>
      </c>
      <c r="AS323" t="b">
        <f t="shared" ref="AS323:AS386" si="16">E323=S323</f>
        <v>0</v>
      </c>
    </row>
    <row r="324" spans="1:45">
      <c r="A324">
        <f t="shared" ref="A324:A387" si="17">A323+1</f>
        <v>323</v>
      </c>
      <c r="B324">
        <v>184580</v>
      </c>
      <c r="C324">
        <v>184580</v>
      </c>
      <c r="D324" t="s">
        <v>2397</v>
      </c>
      <c r="E324" t="s">
        <v>2361</v>
      </c>
      <c r="F324">
        <v>10190321</v>
      </c>
      <c r="G324" t="s">
        <v>54</v>
      </c>
      <c r="M324" s="4">
        <v>0</v>
      </c>
      <c r="N324" s="1">
        <v>8.3333333333333329E-2</v>
      </c>
      <c r="O324" t="s">
        <v>695</v>
      </c>
      <c r="P324" t="s">
        <v>475</v>
      </c>
      <c r="S324" t="s">
        <v>2398</v>
      </c>
      <c r="T324" t="s">
        <v>431</v>
      </c>
      <c r="U324" t="s">
        <v>496</v>
      </c>
      <c r="V324" t="s">
        <v>46</v>
      </c>
      <c r="W324" t="str">
        <f t="shared" si="15"/>
        <v xml:space="preserve"> WASHINGTON DC </v>
      </c>
      <c r="X324" t="s">
        <v>47</v>
      </c>
      <c r="Y324" t="s">
        <v>170</v>
      </c>
      <c r="Z324">
        <v>38.895235</v>
      </c>
      <c r="AA324">
        <v>-77.028863000000001</v>
      </c>
      <c r="AB324">
        <v>397496.10284000001</v>
      </c>
      <c r="AC324">
        <v>136376.74002999999</v>
      </c>
      <c r="AE324">
        <v>0</v>
      </c>
      <c r="AF324">
        <v>455006</v>
      </c>
      <c r="AG324">
        <v>391034</v>
      </c>
      <c r="AH324">
        <v>2</v>
      </c>
      <c r="AI324">
        <v>2</v>
      </c>
      <c r="AJ324" t="s">
        <v>14248</v>
      </c>
      <c r="AK324" t="s">
        <v>171</v>
      </c>
      <c r="AL324" t="s">
        <v>63</v>
      </c>
      <c r="AM324">
        <v>101</v>
      </c>
      <c r="AN324">
        <v>8</v>
      </c>
      <c r="AO324" t="s">
        <v>64</v>
      </c>
      <c r="AP324">
        <v>3415</v>
      </c>
      <c r="AQ324">
        <v>-77.028865773989295</v>
      </c>
      <c r="AR324">
        <v>38.895242747197202</v>
      </c>
      <c r="AS324" t="b">
        <f t="shared" si="16"/>
        <v>0</v>
      </c>
    </row>
    <row r="325" spans="1:45">
      <c r="A325">
        <f t="shared" si="17"/>
        <v>324</v>
      </c>
      <c r="B325">
        <v>184581</v>
      </c>
      <c r="C325">
        <v>184581</v>
      </c>
      <c r="D325" t="s">
        <v>2397</v>
      </c>
      <c r="E325" t="s">
        <v>2361</v>
      </c>
      <c r="F325">
        <v>10190321</v>
      </c>
      <c r="G325" t="s">
        <v>54</v>
      </c>
      <c r="M325" s="4">
        <v>0</v>
      </c>
      <c r="N325" s="1">
        <v>8.3333333333333329E-2</v>
      </c>
      <c r="O325" t="s">
        <v>695</v>
      </c>
      <c r="P325" t="s">
        <v>475</v>
      </c>
      <c r="S325" t="s">
        <v>2398</v>
      </c>
      <c r="T325" t="s">
        <v>431</v>
      </c>
      <c r="U325" t="s">
        <v>496</v>
      </c>
      <c r="V325" t="s">
        <v>46</v>
      </c>
      <c r="W325" t="str">
        <f t="shared" si="15"/>
        <v xml:space="preserve"> WASHINGTON DC </v>
      </c>
      <c r="X325" t="s">
        <v>47</v>
      </c>
      <c r="Y325" t="s">
        <v>774</v>
      </c>
      <c r="Z325">
        <v>38.896115000000002</v>
      </c>
      <c r="AA325">
        <v>-77.030799999999999</v>
      </c>
      <c r="AB325">
        <v>397328.10239999997</v>
      </c>
      <c r="AC325">
        <v>136474.40396</v>
      </c>
      <c r="AE325">
        <v>0</v>
      </c>
      <c r="AF325">
        <v>456476</v>
      </c>
      <c r="AG325">
        <v>392504</v>
      </c>
      <c r="AH325">
        <v>2</v>
      </c>
      <c r="AI325">
        <v>2</v>
      </c>
      <c r="AJ325" t="s">
        <v>14248</v>
      </c>
      <c r="AK325" t="s">
        <v>171</v>
      </c>
      <c r="AL325" t="s">
        <v>63</v>
      </c>
      <c r="AM325">
        <v>101</v>
      </c>
      <c r="AN325">
        <v>8</v>
      </c>
      <c r="AO325" t="s">
        <v>64</v>
      </c>
      <c r="AP325">
        <v>3415</v>
      </c>
      <c r="AQ325">
        <v>-77.030802766488804</v>
      </c>
      <c r="AR325">
        <v>38.896122045060999</v>
      </c>
      <c r="AS325" t="b">
        <f t="shared" si="16"/>
        <v>0</v>
      </c>
    </row>
    <row r="326" spans="1:45">
      <c r="A326">
        <f t="shared" si="17"/>
        <v>325</v>
      </c>
      <c r="B326">
        <v>184582</v>
      </c>
      <c r="C326">
        <v>184582</v>
      </c>
      <c r="D326" t="s">
        <v>2397</v>
      </c>
      <c r="E326" t="s">
        <v>2361</v>
      </c>
      <c r="F326">
        <v>10190321</v>
      </c>
      <c r="G326" t="s">
        <v>54</v>
      </c>
      <c r="M326" s="4">
        <v>0</v>
      </c>
      <c r="N326" s="1">
        <v>8.3333333333333329E-2</v>
      </c>
      <c r="O326" t="s">
        <v>695</v>
      </c>
      <c r="P326" t="s">
        <v>475</v>
      </c>
      <c r="S326" t="s">
        <v>2398</v>
      </c>
      <c r="T326" t="s">
        <v>431</v>
      </c>
      <c r="U326" t="s">
        <v>496</v>
      </c>
      <c r="V326" t="s">
        <v>46</v>
      </c>
      <c r="W326" t="str">
        <f t="shared" si="15"/>
        <v xml:space="preserve"> WASHINGTON DC </v>
      </c>
      <c r="X326" t="s">
        <v>47</v>
      </c>
      <c r="Y326" t="s">
        <v>678</v>
      </c>
      <c r="Z326">
        <v>38.895575999999998</v>
      </c>
      <c r="AA326">
        <v>-77.028085000000004</v>
      </c>
      <c r="AB326">
        <v>397563.60466999997</v>
      </c>
      <c r="AC326">
        <v>136414.49283</v>
      </c>
      <c r="AE326">
        <v>0</v>
      </c>
      <c r="AF326">
        <v>455090</v>
      </c>
      <c r="AG326">
        <v>391118</v>
      </c>
      <c r="AH326">
        <v>2</v>
      </c>
      <c r="AI326">
        <v>2</v>
      </c>
      <c r="AJ326" t="s">
        <v>14248</v>
      </c>
      <c r="AK326" t="s">
        <v>171</v>
      </c>
      <c r="AL326" t="s">
        <v>63</v>
      </c>
      <c r="AM326">
        <v>101</v>
      </c>
      <c r="AN326">
        <v>8</v>
      </c>
      <c r="AO326" t="s">
        <v>64</v>
      </c>
      <c r="AP326">
        <v>3415</v>
      </c>
      <c r="AQ326">
        <v>-77.028087785558498</v>
      </c>
      <c r="AR326">
        <v>38.895583027983697</v>
      </c>
      <c r="AS326" t="b">
        <f t="shared" si="16"/>
        <v>0</v>
      </c>
    </row>
    <row r="327" spans="1:45">
      <c r="A327">
        <f t="shared" si="17"/>
        <v>326</v>
      </c>
      <c r="B327">
        <v>184583</v>
      </c>
      <c r="C327">
        <v>184583</v>
      </c>
      <c r="D327" t="s">
        <v>2397</v>
      </c>
      <c r="E327" t="s">
        <v>2361</v>
      </c>
      <c r="F327">
        <v>10190321</v>
      </c>
      <c r="G327" t="s">
        <v>54</v>
      </c>
      <c r="M327" s="4">
        <v>0</v>
      </c>
      <c r="N327" s="1">
        <v>8.3333333333333329E-2</v>
      </c>
      <c r="O327" t="s">
        <v>695</v>
      </c>
      <c r="P327" t="s">
        <v>475</v>
      </c>
      <c r="S327" t="s">
        <v>2398</v>
      </c>
      <c r="T327" t="s">
        <v>431</v>
      </c>
      <c r="U327" t="s">
        <v>496</v>
      </c>
      <c r="V327" t="s">
        <v>46</v>
      </c>
      <c r="W327" t="str">
        <f t="shared" si="15"/>
        <v xml:space="preserve"> WASHINGTON DC </v>
      </c>
      <c r="X327" t="s">
        <v>47</v>
      </c>
      <c r="Y327" t="s">
        <v>2412</v>
      </c>
      <c r="Z327">
        <v>38.896737999999999</v>
      </c>
      <c r="AA327">
        <v>-77.028086000000002</v>
      </c>
      <c r="AB327">
        <v>397563.60985000001</v>
      </c>
      <c r="AC327">
        <v>136543.50498999999</v>
      </c>
      <c r="AE327">
        <v>0</v>
      </c>
      <c r="AF327">
        <v>457131</v>
      </c>
      <c r="AG327">
        <v>393153</v>
      </c>
      <c r="AH327">
        <v>2</v>
      </c>
      <c r="AI327">
        <v>2</v>
      </c>
      <c r="AJ327" t="s">
        <v>14248</v>
      </c>
      <c r="AK327" t="s">
        <v>171</v>
      </c>
      <c r="AL327" t="s">
        <v>63</v>
      </c>
      <c r="AM327">
        <v>101</v>
      </c>
      <c r="AN327">
        <v>8</v>
      </c>
      <c r="AO327" t="s">
        <v>64</v>
      </c>
      <c r="AP327">
        <v>3415</v>
      </c>
      <c r="AQ327">
        <v>-77.028088183465698</v>
      </c>
      <c r="AR327">
        <v>38.896745216758298</v>
      </c>
      <c r="AS327" t="b">
        <f t="shared" si="16"/>
        <v>0</v>
      </c>
    </row>
    <row r="328" spans="1:45">
      <c r="A328">
        <f t="shared" si="17"/>
        <v>327</v>
      </c>
      <c r="B328">
        <v>184786</v>
      </c>
      <c r="C328">
        <v>184786</v>
      </c>
      <c r="D328" t="s">
        <v>2767</v>
      </c>
      <c r="E328" t="s">
        <v>2768</v>
      </c>
      <c r="F328">
        <v>10190842</v>
      </c>
      <c r="G328" t="s">
        <v>201</v>
      </c>
      <c r="K328" t="s">
        <v>2769</v>
      </c>
      <c r="L328" t="s">
        <v>496</v>
      </c>
      <c r="M328" s="4">
        <v>0.375</v>
      </c>
      <c r="N328" s="1">
        <v>0.70833333333333337</v>
      </c>
      <c r="O328" t="s">
        <v>881</v>
      </c>
      <c r="P328" t="s">
        <v>881</v>
      </c>
      <c r="S328" t="s">
        <v>2768</v>
      </c>
      <c r="T328" t="s">
        <v>70</v>
      </c>
      <c r="U328" t="s">
        <v>496</v>
      </c>
      <c r="V328" t="s">
        <v>46</v>
      </c>
      <c r="W328" t="str">
        <f t="shared" si="15"/>
        <v xml:space="preserve"> WASHINGTON DC 20009</v>
      </c>
      <c r="X328" t="s">
        <v>47</v>
      </c>
      <c r="Y328" t="s">
        <v>2770</v>
      </c>
      <c r="Z328">
        <v>38.913845999999999</v>
      </c>
      <c r="AA328">
        <v>-77.042743999999999</v>
      </c>
      <c r="AB328">
        <v>396292.95</v>
      </c>
      <c r="AC328">
        <v>138443.18</v>
      </c>
      <c r="AD328">
        <v>20009</v>
      </c>
      <c r="AE328">
        <v>226490</v>
      </c>
      <c r="AF328">
        <v>69820</v>
      </c>
      <c r="AG328">
        <v>69820</v>
      </c>
      <c r="AH328">
        <v>2</v>
      </c>
      <c r="AI328">
        <v>2</v>
      </c>
      <c r="AJ328" t="s">
        <v>14249</v>
      </c>
      <c r="AK328" t="s">
        <v>1692</v>
      </c>
      <c r="AL328" t="s">
        <v>50</v>
      </c>
      <c r="AM328">
        <v>208</v>
      </c>
      <c r="AN328">
        <v>6</v>
      </c>
      <c r="AO328" t="s">
        <v>51</v>
      </c>
      <c r="AP328">
        <v>3303</v>
      </c>
      <c r="AQ328">
        <v>-77.0427461830363</v>
      </c>
      <c r="AR328">
        <v>38.913853714899602</v>
      </c>
      <c r="AS328" t="b">
        <f t="shared" si="16"/>
        <v>1</v>
      </c>
    </row>
    <row r="329" spans="1:45">
      <c r="A329">
        <f t="shared" si="17"/>
        <v>328</v>
      </c>
      <c r="B329">
        <v>184725</v>
      </c>
      <c r="C329">
        <v>184725</v>
      </c>
      <c r="D329" t="s">
        <v>2830</v>
      </c>
      <c r="E329" t="s">
        <v>2831</v>
      </c>
      <c r="F329">
        <v>10190923</v>
      </c>
      <c r="G329" t="s">
        <v>201</v>
      </c>
      <c r="K329" t="s">
        <v>2832</v>
      </c>
      <c r="L329" t="s">
        <v>496</v>
      </c>
      <c r="M329" s="4">
        <v>0.45833333333333331</v>
      </c>
      <c r="N329" s="1">
        <v>0.79166666666666663</v>
      </c>
      <c r="O329" t="s">
        <v>266</v>
      </c>
      <c r="P329" t="s">
        <v>55</v>
      </c>
      <c r="Q329" t="s">
        <v>2833</v>
      </c>
      <c r="R329" t="s">
        <v>2834</v>
      </c>
      <c r="S329" t="s">
        <v>2831</v>
      </c>
      <c r="T329" t="s">
        <v>70</v>
      </c>
      <c r="U329" t="s">
        <v>496</v>
      </c>
      <c r="V329" t="s">
        <v>46</v>
      </c>
      <c r="W329" t="str">
        <f t="shared" si="15"/>
        <v>936 N St NW #6 WASHINGTON DC 20001</v>
      </c>
      <c r="X329" t="s">
        <v>47</v>
      </c>
      <c r="Y329" t="s">
        <v>2835</v>
      </c>
      <c r="Z329">
        <v>38.906998000000002</v>
      </c>
      <c r="AA329">
        <v>-77.025368999999998</v>
      </c>
      <c r="AB329">
        <v>397799.61</v>
      </c>
      <c r="AC329">
        <v>137682.35</v>
      </c>
      <c r="AD329">
        <v>20001</v>
      </c>
      <c r="AE329">
        <v>239784</v>
      </c>
      <c r="AF329">
        <v>82737</v>
      </c>
      <c r="AG329">
        <v>82737</v>
      </c>
      <c r="AH329">
        <v>2</v>
      </c>
      <c r="AI329">
        <v>2</v>
      </c>
      <c r="AJ329" t="s">
        <v>14248</v>
      </c>
      <c r="AK329" t="s">
        <v>98</v>
      </c>
      <c r="AL329" t="s">
        <v>88</v>
      </c>
      <c r="AM329">
        <v>307</v>
      </c>
      <c r="AN329">
        <v>7</v>
      </c>
      <c r="AO329" t="s">
        <v>51</v>
      </c>
      <c r="AP329">
        <v>3128</v>
      </c>
      <c r="AQ329">
        <v>-77.025371300862702</v>
      </c>
      <c r="AR329">
        <v>38.907004961566599</v>
      </c>
      <c r="AS329" t="b">
        <f t="shared" si="16"/>
        <v>1</v>
      </c>
    </row>
    <row r="330" spans="1:45">
      <c r="A330">
        <f t="shared" si="17"/>
        <v>329</v>
      </c>
      <c r="B330">
        <v>184761</v>
      </c>
      <c r="C330">
        <v>184761</v>
      </c>
      <c r="D330" t="s">
        <v>3309</v>
      </c>
      <c r="E330" t="s">
        <v>612</v>
      </c>
      <c r="F330">
        <v>10190784</v>
      </c>
      <c r="G330" t="s">
        <v>160</v>
      </c>
      <c r="K330" t="s">
        <v>3310</v>
      </c>
      <c r="L330" t="s">
        <v>496</v>
      </c>
      <c r="M330" s="4">
        <v>0.77083333333333337</v>
      </c>
      <c r="N330" s="1">
        <v>0.95833333333333337</v>
      </c>
      <c r="O330" t="s">
        <v>254</v>
      </c>
      <c r="P330" t="s">
        <v>254</v>
      </c>
      <c r="S330" t="s">
        <v>614</v>
      </c>
      <c r="T330" t="s">
        <v>70</v>
      </c>
      <c r="U330" t="s">
        <v>496</v>
      </c>
      <c r="V330" t="s">
        <v>46</v>
      </c>
      <c r="W330" t="str">
        <f t="shared" si="15"/>
        <v xml:space="preserve"> WASHINGTON DC </v>
      </c>
      <c r="X330" t="s">
        <v>47</v>
      </c>
      <c r="Y330" t="s">
        <v>3311</v>
      </c>
      <c r="Z330">
        <v>38.910938999999999</v>
      </c>
      <c r="AA330">
        <v>-77.047178000000002</v>
      </c>
      <c r="AE330">
        <v>0</v>
      </c>
      <c r="AF330">
        <v>457912</v>
      </c>
      <c r="AG330">
        <v>393939</v>
      </c>
      <c r="AH330">
        <v>2</v>
      </c>
      <c r="AI330">
        <v>2</v>
      </c>
      <c r="AJ330" t="s">
        <v>14249</v>
      </c>
      <c r="AK330" t="s">
        <v>709</v>
      </c>
      <c r="AL330" t="s">
        <v>50</v>
      </c>
      <c r="AM330">
        <v>208</v>
      </c>
      <c r="AN330">
        <v>6</v>
      </c>
      <c r="AO330" t="s">
        <v>51</v>
      </c>
      <c r="AP330">
        <v>3650</v>
      </c>
      <c r="AS330" t="b">
        <f t="shared" si="16"/>
        <v>0</v>
      </c>
    </row>
    <row r="331" spans="1:45">
      <c r="A331">
        <f t="shared" si="17"/>
        <v>330</v>
      </c>
      <c r="B331">
        <v>184215</v>
      </c>
      <c r="C331">
        <v>184215</v>
      </c>
      <c r="D331" t="s">
        <v>6835</v>
      </c>
      <c r="E331" t="s">
        <v>1109</v>
      </c>
      <c r="F331">
        <v>10189754</v>
      </c>
      <c r="G331" t="s">
        <v>115</v>
      </c>
      <c r="H331" t="s">
        <v>6836</v>
      </c>
      <c r="M331" s="4">
        <v>0.29166666666666669</v>
      </c>
      <c r="N331" s="1">
        <v>0.70833333333333337</v>
      </c>
      <c r="O331" t="s">
        <v>163</v>
      </c>
      <c r="P331" t="s">
        <v>117</v>
      </c>
      <c r="S331" t="s">
        <v>1110</v>
      </c>
      <c r="T331" t="s">
        <v>44</v>
      </c>
      <c r="U331" t="s">
        <v>496</v>
      </c>
      <c r="V331" t="s">
        <v>46</v>
      </c>
      <c r="W331" t="str">
        <f t="shared" si="15"/>
        <v xml:space="preserve"> WASHINGTON DC 20010</v>
      </c>
      <c r="X331" t="s">
        <v>47</v>
      </c>
      <c r="Y331" t="s">
        <v>6837</v>
      </c>
      <c r="Z331">
        <v>38.932057999999998</v>
      </c>
      <c r="AA331">
        <v>-77.025180000000006</v>
      </c>
      <c r="AB331">
        <v>397816.79</v>
      </c>
      <c r="AC331">
        <v>140464.32000000001</v>
      </c>
      <c r="AD331">
        <v>20010</v>
      </c>
      <c r="AE331">
        <v>218749</v>
      </c>
      <c r="AF331">
        <v>62170</v>
      </c>
      <c r="AG331">
        <v>62170</v>
      </c>
      <c r="AH331">
        <v>1</v>
      </c>
      <c r="AI331">
        <v>1</v>
      </c>
      <c r="AJ331" t="s">
        <v>14244</v>
      </c>
      <c r="AK331" t="s">
        <v>2820</v>
      </c>
      <c r="AL331" t="s">
        <v>88</v>
      </c>
      <c r="AM331">
        <v>302</v>
      </c>
      <c r="AN331">
        <v>2</v>
      </c>
      <c r="AO331" t="s">
        <v>51</v>
      </c>
      <c r="AP331">
        <v>2314</v>
      </c>
      <c r="AQ331">
        <v>-77.025182075482903</v>
      </c>
      <c r="AR331">
        <v>38.932065902202503</v>
      </c>
      <c r="AS331" t="b">
        <f t="shared" si="16"/>
        <v>0</v>
      </c>
    </row>
    <row r="332" spans="1:45">
      <c r="A332">
        <f t="shared" si="17"/>
        <v>331</v>
      </c>
      <c r="B332">
        <v>184356</v>
      </c>
      <c r="C332">
        <v>184356</v>
      </c>
      <c r="D332" t="s">
        <v>6857</v>
      </c>
      <c r="E332" t="s">
        <v>2678</v>
      </c>
      <c r="F332">
        <v>10189857</v>
      </c>
      <c r="G332" t="s">
        <v>115</v>
      </c>
      <c r="J332">
        <v>108325</v>
      </c>
      <c r="K332" t="s">
        <v>6858</v>
      </c>
      <c r="L332" t="s">
        <v>496</v>
      </c>
      <c r="M332" s="4">
        <v>0.29166666666666669</v>
      </c>
      <c r="N332" s="1">
        <v>0.70833333333333337</v>
      </c>
      <c r="O332" t="s">
        <v>422</v>
      </c>
      <c r="P332" t="s">
        <v>1252</v>
      </c>
      <c r="Q332" t="s">
        <v>2680</v>
      </c>
      <c r="R332" t="s">
        <v>2681</v>
      </c>
      <c r="S332" t="s">
        <v>2680</v>
      </c>
      <c r="T332" t="s">
        <v>70</v>
      </c>
      <c r="U332" t="s">
        <v>496</v>
      </c>
      <c r="V332" t="s">
        <v>46</v>
      </c>
      <c r="W332" t="str">
        <f t="shared" si="15"/>
        <v>900 MICHIGAN AVE, NE WASHINGTON DC 20024</v>
      </c>
      <c r="X332" t="s">
        <v>47</v>
      </c>
      <c r="Y332" t="s">
        <v>6859</v>
      </c>
      <c r="Z332">
        <v>38.885075000000001</v>
      </c>
      <c r="AA332">
        <v>-77.021009000000006</v>
      </c>
      <c r="AB332">
        <v>398177.25</v>
      </c>
      <c r="AC332">
        <v>135248.68</v>
      </c>
      <c r="AD332">
        <v>20024</v>
      </c>
      <c r="AE332">
        <v>277712</v>
      </c>
      <c r="AF332">
        <v>119783</v>
      </c>
      <c r="AG332">
        <v>119783</v>
      </c>
      <c r="AH332">
        <v>6</v>
      </c>
      <c r="AI332">
        <v>6</v>
      </c>
      <c r="AJ332" t="s">
        <v>14252</v>
      </c>
      <c r="AK332" t="s">
        <v>393</v>
      </c>
      <c r="AL332" t="s">
        <v>63</v>
      </c>
      <c r="AM332">
        <v>105</v>
      </c>
      <c r="AN332">
        <v>9</v>
      </c>
      <c r="AO332" t="s">
        <v>51</v>
      </c>
      <c r="AP332">
        <v>2925</v>
      </c>
      <c r="AQ332">
        <v>-77.021010907221793</v>
      </c>
      <c r="AR332">
        <v>38.885082435032999</v>
      </c>
      <c r="AS332" t="b">
        <f t="shared" si="16"/>
        <v>0</v>
      </c>
    </row>
    <row r="333" spans="1:45">
      <c r="A333">
        <f t="shared" si="17"/>
        <v>332</v>
      </c>
      <c r="B333">
        <v>184643</v>
      </c>
      <c r="C333">
        <v>184643</v>
      </c>
      <c r="D333" t="s">
        <v>7171</v>
      </c>
      <c r="E333" t="s">
        <v>7172</v>
      </c>
      <c r="F333">
        <v>10190740</v>
      </c>
      <c r="G333" t="s">
        <v>201</v>
      </c>
      <c r="K333" t="s">
        <v>7173</v>
      </c>
      <c r="L333" t="s">
        <v>496</v>
      </c>
      <c r="M333" s="4">
        <v>0.29166666666666669</v>
      </c>
      <c r="N333" s="1">
        <v>0.70833333333333337</v>
      </c>
      <c r="O333" t="s">
        <v>95</v>
      </c>
      <c r="P333" t="s">
        <v>415</v>
      </c>
      <c r="S333" t="s">
        <v>7172</v>
      </c>
      <c r="T333" t="s">
        <v>70</v>
      </c>
      <c r="U333" t="s">
        <v>496</v>
      </c>
      <c r="V333" t="s">
        <v>46</v>
      </c>
      <c r="W333" t="str">
        <f t="shared" si="15"/>
        <v xml:space="preserve"> WASHINGTON DC 20008</v>
      </c>
      <c r="X333" t="s">
        <v>47</v>
      </c>
      <c r="Y333" t="s">
        <v>6916</v>
      </c>
      <c r="Z333">
        <v>38.927492000000001</v>
      </c>
      <c r="AA333">
        <v>-77.054192</v>
      </c>
      <c r="AB333">
        <v>395300.95</v>
      </c>
      <c r="AC333">
        <v>139958.48000000001</v>
      </c>
      <c r="AD333">
        <v>20008</v>
      </c>
      <c r="AE333">
        <v>219985</v>
      </c>
      <c r="AF333">
        <v>63359</v>
      </c>
      <c r="AG333">
        <v>63359</v>
      </c>
      <c r="AH333">
        <v>3</v>
      </c>
      <c r="AI333">
        <v>3</v>
      </c>
      <c r="AJ333" t="s">
        <v>14247</v>
      </c>
      <c r="AK333" t="s">
        <v>5686</v>
      </c>
      <c r="AL333" t="s">
        <v>50</v>
      </c>
      <c r="AM333">
        <v>204</v>
      </c>
      <c r="AN333">
        <v>15</v>
      </c>
      <c r="AO333" t="s">
        <v>51</v>
      </c>
      <c r="AP333">
        <v>2142</v>
      </c>
      <c r="AQ333">
        <v>-77.054194744982397</v>
      </c>
      <c r="AR333">
        <v>38.9274992848907</v>
      </c>
      <c r="AS333" t="b">
        <f t="shared" si="16"/>
        <v>1</v>
      </c>
    </row>
    <row r="334" spans="1:45">
      <c r="A334">
        <f t="shared" si="17"/>
        <v>333</v>
      </c>
      <c r="B334">
        <v>184760</v>
      </c>
      <c r="C334">
        <v>184760</v>
      </c>
      <c r="D334" t="s">
        <v>7189</v>
      </c>
      <c r="E334" t="s">
        <v>7190</v>
      </c>
      <c r="F334">
        <v>10190782</v>
      </c>
      <c r="G334" t="s">
        <v>201</v>
      </c>
      <c r="M334" s="4">
        <v>0.29166666666666669</v>
      </c>
      <c r="N334" s="1">
        <v>0.79166666666666663</v>
      </c>
      <c r="O334" t="s">
        <v>155</v>
      </c>
      <c r="P334" t="s">
        <v>117</v>
      </c>
      <c r="S334" t="s">
        <v>7190</v>
      </c>
      <c r="T334" t="s">
        <v>44</v>
      </c>
      <c r="U334" t="s">
        <v>496</v>
      </c>
      <c r="V334" t="s">
        <v>46</v>
      </c>
      <c r="W334" t="str">
        <f t="shared" si="15"/>
        <v xml:space="preserve"> WASHINGTON DC 20002</v>
      </c>
      <c r="X334" t="s">
        <v>47</v>
      </c>
      <c r="Y334" t="s">
        <v>7191</v>
      </c>
      <c r="Z334">
        <v>38.897514000000001</v>
      </c>
      <c r="AA334">
        <v>-76.987870000000001</v>
      </c>
      <c r="AB334">
        <v>401052.21</v>
      </c>
      <c r="AC334">
        <v>136629.35999999999</v>
      </c>
      <c r="AD334">
        <v>20002</v>
      </c>
      <c r="AE334">
        <v>68613</v>
      </c>
      <c r="AF334">
        <v>43064</v>
      </c>
      <c r="AG334">
        <v>43064</v>
      </c>
      <c r="AH334">
        <v>6</v>
      </c>
      <c r="AI334">
        <v>6</v>
      </c>
      <c r="AJ334" t="s">
        <v>14244</v>
      </c>
      <c r="AK334" t="s">
        <v>1387</v>
      </c>
      <c r="AL334" t="s">
        <v>63</v>
      </c>
      <c r="AM334">
        <v>108</v>
      </c>
      <c r="AN334">
        <v>25</v>
      </c>
      <c r="AO334" t="s">
        <v>51</v>
      </c>
      <c r="AP334">
        <v>2091</v>
      </c>
      <c r="AQ334">
        <v>-76.987872622572894</v>
      </c>
      <c r="AR334">
        <v>38.897521378043997</v>
      </c>
      <c r="AS334" t="b">
        <f t="shared" si="16"/>
        <v>1</v>
      </c>
    </row>
    <row r="335" spans="1:45">
      <c r="A335">
        <f t="shared" si="17"/>
        <v>334</v>
      </c>
      <c r="B335">
        <v>184781</v>
      </c>
      <c r="C335">
        <v>184781</v>
      </c>
      <c r="D335" t="s">
        <v>7220</v>
      </c>
      <c r="E335" t="s">
        <v>7221</v>
      </c>
      <c r="F335">
        <v>10190836</v>
      </c>
      <c r="G335" t="s">
        <v>201</v>
      </c>
      <c r="M335" s="4">
        <v>0.29166666666666669</v>
      </c>
      <c r="N335" s="1">
        <v>0.70833333333333337</v>
      </c>
      <c r="O335" t="s">
        <v>1365</v>
      </c>
      <c r="P335" t="s">
        <v>1252</v>
      </c>
      <c r="S335" t="s">
        <v>7221</v>
      </c>
      <c r="T335" t="s">
        <v>44</v>
      </c>
      <c r="U335" t="s">
        <v>496</v>
      </c>
      <c r="V335" t="s">
        <v>46</v>
      </c>
      <c r="W335" t="str">
        <f t="shared" si="15"/>
        <v xml:space="preserve"> WASHINGTON DC 20003</v>
      </c>
      <c r="X335" t="s">
        <v>47</v>
      </c>
      <c r="Y335" t="s">
        <v>7222</v>
      </c>
      <c r="Z335">
        <v>38.884642999999997</v>
      </c>
      <c r="AA335">
        <v>-76.998192000000003</v>
      </c>
      <c r="AB335">
        <v>400156.91</v>
      </c>
      <c r="AC335">
        <v>135200.56</v>
      </c>
      <c r="AD335">
        <v>20003</v>
      </c>
      <c r="AE335">
        <v>37105</v>
      </c>
      <c r="AF335">
        <v>21103</v>
      </c>
      <c r="AG335">
        <v>21103</v>
      </c>
      <c r="AH335">
        <v>6</v>
      </c>
      <c r="AI335">
        <v>6</v>
      </c>
      <c r="AJ335" t="s">
        <v>14249</v>
      </c>
      <c r="AK335" t="s">
        <v>2556</v>
      </c>
      <c r="AL335" t="s">
        <v>63</v>
      </c>
      <c r="AM335">
        <v>107</v>
      </c>
      <c r="AN335">
        <v>26</v>
      </c>
      <c r="AO335" t="s">
        <v>51</v>
      </c>
      <c r="AP335">
        <v>2402</v>
      </c>
      <c r="AQ335">
        <v>-76.998193782633706</v>
      </c>
      <c r="AR335">
        <v>38.884650827831301</v>
      </c>
      <c r="AS335" t="b">
        <f t="shared" si="16"/>
        <v>1</v>
      </c>
    </row>
    <row r="336" spans="1:45">
      <c r="A336">
        <f t="shared" si="17"/>
        <v>335</v>
      </c>
      <c r="B336">
        <v>184787</v>
      </c>
      <c r="C336">
        <v>184787</v>
      </c>
      <c r="D336" t="s">
        <v>7226</v>
      </c>
      <c r="E336" t="s">
        <v>4439</v>
      </c>
      <c r="F336">
        <v>10190844</v>
      </c>
      <c r="G336" t="s">
        <v>115</v>
      </c>
      <c r="I336">
        <v>0</v>
      </c>
      <c r="K336" t="s">
        <v>7227</v>
      </c>
      <c r="L336" t="s">
        <v>496</v>
      </c>
      <c r="M336" s="4">
        <v>0.29166666666666669</v>
      </c>
      <c r="N336" s="1">
        <v>0.70833333333333337</v>
      </c>
      <c r="O336" t="s">
        <v>238</v>
      </c>
      <c r="P336" t="s">
        <v>118</v>
      </c>
      <c r="Q336" t="s">
        <v>7228</v>
      </c>
      <c r="R336" t="s">
        <v>7229</v>
      </c>
      <c r="S336" t="s">
        <v>7228</v>
      </c>
      <c r="T336" t="s">
        <v>70</v>
      </c>
      <c r="U336" t="s">
        <v>496</v>
      </c>
      <c r="V336" t="s">
        <v>46</v>
      </c>
      <c r="W336" t="str">
        <f t="shared" si="15"/>
        <v>18406 thundercloud rd WASHINGTON DC 20002</v>
      </c>
      <c r="X336" t="s">
        <v>47</v>
      </c>
      <c r="Y336" t="s">
        <v>7230</v>
      </c>
      <c r="Z336">
        <v>38.911689000000003</v>
      </c>
      <c r="AA336">
        <v>-77.005201</v>
      </c>
      <c r="AB336">
        <v>399548.91</v>
      </c>
      <c r="AC336">
        <v>138202.9</v>
      </c>
      <c r="AD336">
        <v>20002</v>
      </c>
      <c r="AE336">
        <v>66298</v>
      </c>
      <c r="AF336">
        <v>41025</v>
      </c>
      <c r="AG336">
        <v>41025</v>
      </c>
      <c r="AH336">
        <v>5</v>
      </c>
      <c r="AI336">
        <v>5</v>
      </c>
      <c r="AJ336" t="s">
        <v>14247</v>
      </c>
      <c r="AK336" t="s">
        <v>3798</v>
      </c>
      <c r="AL336" t="s">
        <v>410</v>
      </c>
      <c r="AM336">
        <v>502</v>
      </c>
      <c r="AN336">
        <v>21</v>
      </c>
      <c r="AO336" t="s">
        <v>51</v>
      </c>
      <c r="AP336">
        <v>2080</v>
      </c>
      <c r="AQ336">
        <v>-77.005203390650294</v>
      </c>
      <c r="AR336">
        <v>38.911696894834002</v>
      </c>
      <c r="AS336" t="b">
        <f t="shared" si="16"/>
        <v>0</v>
      </c>
    </row>
    <row r="337" spans="1:45">
      <c r="A337">
        <f t="shared" si="17"/>
        <v>336</v>
      </c>
      <c r="B337">
        <v>184222</v>
      </c>
      <c r="C337">
        <v>184222</v>
      </c>
      <c r="D337" t="s">
        <v>10443</v>
      </c>
      <c r="E337" t="s">
        <v>880</v>
      </c>
      <c r="F337">
        <v>10189769</v>
      </c>
      <c r="G337" t="s">
        <v>115</v>
      </c>
      <c r="J337">
        <v>108059</v>
      </c>
      <c r="M337" s="4">
        <v>0.29166666666666669</v>
      </c>
      <c r="N337" s="1">
        <v>0.70833333333333337</v>
      </c>
      <c r="O337" t="s">
        <v>238</v>
      </c>
      <c r="P337" t="s">
        <v>862</v>
      </c>
      <c r="Q337" t="s">
        <v>817</v>
      </c>
      <c r="R337" t="s">
        <v>818</v>
      </c>
      <c r="S337" t="s">
        <v>817</v>
      </c>
      <c r="T337" t="s">
        <v>3840</v>
      </c>
      <c r="U337" t="s">
        <v>496</v>
      </c>
      <c r="V337" t="s">
        <v>46</v>
      </c>
      <c r="W337" t="str">
        <f t="shared" si="15"/>
        <v>301 Bryant St NW WASHINGTON DC 20001</v>
      </c>
      <c r="X337" t="s">
        <v>47</v>
      </c>
      <c r="Y337" t="s">
        <v>10444</v>
      </c>
      <c r="Z337">
        <v>38.919401000000001</v>
      </c>
      <c r="AA337">
        <v>-77.013345000000001</v>
      </c>
      <c r="AB337">
        <v>398842.69</v>
      </c>
      <c r="AC337">
        <v>139059.01999999999</v>
      </c>
      <c r="AD337">
        <v>20001</v>
      </c>
      <c r="AE337">
        <v>227947</v>
      </c>
      <c r="AF337">
        <v>70980</v>
      </c>
      <c r="AG337">
        <v>70980</v>
      </c>
      <c r="AH337">
        <v>5</v>
      </c>
      <c r="AI337">
        <v>5</v>
      </c>
      <c r="AJ337" t="s">
        <v>14247</v>
      </c>
      <c r="AK337" t="s">
        <v>6096</v>
      </c>
      <c r="AL337" t="s">
        <v>410</v>
      </c>
      <c r="AM337">
        <v>501</v>
      </c>
      <c r="AN337">
        <v>21</v>
      </c>
      <c r="AO337" t="s">
        <v>51</v>
      </c>
      <c r="AP337">
        <v>647</v>
      </c>
      <c r="AQ337">
        <v>-77.013347611273602</v>
      </c>
      <c r="AR337">
        <v>38.919408463891997</v>
      </c>
      <c r="AS337" t="b">
        <f t="shared" si="16"/>
        <v>0</v>
      </c>
    </row>
    <row r="338" spans="1:45">
      <c r="A338">
        <f t="shared" si="17"/>
        <v>337</v>
      </c>
      <c r="B338">
        <v>184459</v>
      </c>
      <c r="C338">
        <v>184459</v>
      </c>
      <c r="D338" t="s">
        <v>10545</v>
      </c>
      <c r="E338" t="s">
        <v>10546</v>
      </c>
      <c r="F338">
        <v>10190059</v>
      </c>
      <c r="G338" t="s">
        <v>519</v>
      </c>
      <c r="K338" t="s">
        <v>10547</v>
      </c>
      <c r="L338" t="s">
        <v>496</v>
      </c>
      <c r="M338" s="4">
        <v>0.29166666666666669</v>
      </c>
      <c r="N338" s="1">
        <v>0.70833333333333337</v>
      </c>
      <c r="O338" t="s">
        <v>163</v>
      </c>
      <c r="P338" t="s">
        <v>1005</v>
      </c>
      <c r="Q338" t="s">
        <v>10546</v>
      </c>
      <c r="R338" t="s">
        <v>10548</v>
      </c>
      <c r="S338" t="s">
        <v>10546</v>
      </c>
      <c r="T338" t="s">
        <v>70</v>
      </c>
      <c r="U338" t="s">
        <v>496</v>
      </c>
      <c r="V338" t="s">
        <v>46</v>
      </c>
      <c r="W338" t="str">
        <f t="shared" si="15"/>
        <v>35 Quincy pl NW WASHINGTON DC 20001</v>
      </c>
      <c r="X338" t="s">
        <v>47</v>
      </c>
      <c r="Y338" t="s">
        <v>10549</v>
      </c>
      <c r="Z338">
        <v>38.912042999999997</v>
      </c>
      <c r="AA338">
        <v>-77.010411000000005</v>
      </c>
      <c r="AB338">
        <v>399097.08</v>
      </c>
      <c r="AC338">
        <v>138242.23000000001</v>
      </c>
      <c r="AD338">
        <v>20001</v>
      </c>
      <c r="AE338">
        <v>226766</v>
      </c>
      <c r="AF338">
        <v>70079</v>
      </c>
      <c r="AG338">
        <v>70079</v>
      </c>
      <c r="AH338">
        <v>5</v>
      </c>
      <c r="AI338">
        <v>5</v>
      </c>
      <c r="AJ338" t="s">
        <v>14247</v>
      </c>
      <c r="AK338" t="s">
        <v>1562</v>
      </c>
      <c r="AL338" t="s">
        <v>410</v>
      </c>
      <c r="AM338">
        <v>501</v>
      </c>
      <c r="AN338">
        <v>21</v>
      </c>
      <c r="AO338" t="s">
        <v>51</v>
      </c>
      <c r="AP338">
        <v>531</v>
      </c>
      <c r="AQ338">
        <v>-77.010413081016495</v>
      </c>
      <c r="AR338">
        <v>38.912050844647602</v>
      </c>
      <c r="AS338" t="b">
        <f t="shared" si="16"/>
        <v>1</v>
      </c>
    </row>
    <row r="339" spans="1:45">
      <c r="A339">
        <f t="shared" si="17"/>
        <v>338</v>
      </c>
      <c r="B339">
        <v>184782</v>
      </c>
      <c r="C339">
        <v>184782</v>
      </c>
      <c r="D339" t="s">
        <v>10811</v>
      </c>
      <c r="E339" t="s">
        <v>10812</v>
      </c>
      <c r="F339">
        <v>10190837</v>
      </c>
      <c r="G339" t="s">
        <v>201</v>
      </c>
      <c r="K339" t="s">
        <v>10813</v>
      </c>
      <c r="L339" t="s">
        <v>496</v>
      </c>
      <c r="M339" s="4">
        <v>0.29166666666666669</v>
      </c>
      <c r="N339" s="1">
        <v>0.70833333333333337</v>
      </c>
      <c r="O339" t="s">
        <v>95</v>
      </c>
      <c r="P339" t="s">
        <v>95</v>
      </c>
      <c r="S339" t="s">
        <v>10812</v>
      </c>
      <c r="T339" t="s">
        <v>70</v>
      </c>
      <c r="U339" t="s">
        <v>496</v>
      </c>
      <c r="V339" t="s">
        <v>46</v>
      </c>
      <c r="W339" t="str">
        <f t="shared" si="15"/>
        <v xml:space="preserve"> WASHINGTON DC 20005</v>
      </c>
      <c r="X339" t="s">
        <v>47</v>
      </c>
      <c r="Y339" t="s">
        <v>10814</v>
      </c>
      <c r="Z339">
        <v>38.905423999999996</v>
      </c>
      <c r="AA339">
        <v>-77.029400999999993</v>
      </c>
      <c r="AB339">
        <v>397449.83</v>
      </c>
      <c r="AC339">
        <v>137507.76</v>
      </c>
      <c r="AD339">
        <v>20005</v>
      </c>
      <c r="AE339">
        <v>226402</v>
      </c>
      <c r="AF339">
        <v>69392</v>
      </c>
      <c r="AG339">
        <v>69392</v>
      </c>
      <c r="AH339">
        <v>2</v>
      </c>
      <c r="AI339">
        <v>2</v>
      </c>
      <c r="AJ339" t="s">
        <v>14248</v>
      </c>
      <c r="AK339" t="s">
        <v>1242</v>
      </c>
      <c r="AL339" t="s">
        <v>88</v>
      </c>
      <c r="AM339">
        <v>307</v>
      </c>
      <c r="AN339">
        <v>8</v>
      </c>
      <c r="AO339" t="s">
        <v>51</v>
      </c>
      <c r="AP339">
        <v>566</v>
      </c>
      <c r="AQ339">
        <v>-77.029403380381297</v>
      </c>
      <c r="AR339">
        <v>38.905431248393597</v>
      </c>
      <c r="AS339" t="b">
        <f t="shared" si="16"/>
        <v>1</v>
      </c>
    </row>
    <row r="340" spans="1:45">
      <c r="A340">
        <f t="shared" si="17"/>
        <v>339</v>
      </c>
      <c r="B340">
        <v>184692</v>
      </c>
      <c r="C340">
        <v>184692</v>
      </c>
      <c r="D340" t="s">
        <v>13564</v>
      </c>
      <c r="E340" t="s">
        <v>794</v>
      </c>
      <c r="F340">
        <v>10190635</v>
      </c>
      <c r="G340" t="s">
        <v>115</v>
      </c>
      <c r="H340" t="s">
        <v>3624</v>
      </c>
      <c r="M340" s="4">
        <v>0.29166666666666669</v>
      </c>
      <c r="N340" s="1">
        <v>0.79166666666666663</v>
      </c>
      <c r="O340" t="s">
        <v>255</v>
      </c>
      <c r="P340" t="s">
        <v>885</v>
      </c>
      <c r="Q340" t="s">
        <v>796</v>
      </c>
      <c r="R340" t="s">
        <v>797</v>
      </c>
      <c r="S340" t="s">
        <v>796</v>
      </c>
      <c r="T340" t="s">
        <v>58</v>
      </c>
      <c r="U340" t="s">
        <v>496</v>
      </c>
      <c r="V340" t="s">
        <v>46</v>
      </c>
      <c r="W340" t="str">
        <f t="shared" si="15"/>
        <v xml:space="preserve">3400 Benning Road, NE WASHINGTON DC </v>
      </c>
      <c r="X340" t="s">
        <v>47</v>
      </c>
      <c r="Y340" t="s">
        <v>13565</v>
      </c>
      <c r="Z340">
        <v>38.869781000000003</v>
      </c>
      <c r="AA340">
        <v>-77.010677999999999</v>
      </c>
      <c r="AB340">
        <v>399073.39</v>
      </c>
      <c r="AC340">
        <v>133550.82999999999</v>
      </c>
      <c r="AE340">
        <v>0</v>
      </c>
      <c r="AF340">
        <v>477316</v>
      </c>
      <c r="AG340">
        <v>410654</v>
      </c>
      <c r="AH340">
        <v>6</v>
      </c>
      <c r="AI340">
        <v>6</v>
      </c>
      <c r="AJ340" t="s">
        <v>14252</v>
      </c>
      <c r="AK340" t="s">
        <v>2459</v>
      </c>
      <c r="AL340" t="s">
        <v>63</v>
      </c>
      <c r="AM340">
        <v>105</v>
      </c>
      <c r="AN340">
        <v>9</v>
      </c>
      <c r="AO340" t="s">
        <v>720</v>
      </c>
      <c r="AP340">
        <v>4008</v>
      </c>
      <c r="AQ340">
        <v>-77.010679900560106</v>
      </c>
      <c r="AR340">
        <v>38.869788931552598</v>
      </c>
      <c r="AS340" t="b">
        <f t="shared" si="16"/>
        <v>0</v>
      </c>
    </row>
    <row r="341" spans="1:45">
      <c r="A341">
        <f t="shared" si="17"/>
        <v>340</v>
      </c>
      <c r="B341">
        <v>178289</v>
      </c>
      <c r="C341">
        <v>178289</v>
      </c>
      <c r="D341" t="s">
        <v>882</v>
      </c>
      <c r="E341" t="s">
        <v>883</v>
      </c>
      <c r="F341">
        <v>10186158</v>
      </c>
      <c r="G341" t="s">
        <v>54</v>
      </c>
      <c r="K341" t="s">
        <v>884</v>
      </c>
      <c r="L341" t="s">
        <v>630</v>
      </c>
      <c r="M341" s="4">
        <v>0.29166666666666669</v>
      </c>
      <c r="N341" s="1">
        <v>0.91666666666666663</v>
      </c>
      <c r="O341" t="s">
        <v>184</v>
      </c>
      <c r="P341" t="s">
        <v>885</v>
      </c>
      <c r="S341" t="s">
        <v>883</v>
      </c>
      <c r="T341" t="s">
        <v>70</v>
      </c>
      <c r="U341" t="s">
        <v>630</v>
      </c>
      <c r="V341" t="s">
        <v>46</v>
      </c>
      <c r="W341" t="str">
        <f t="shared" si="15"/>
        <v xml:space="preserve"> WASHINGTON DC </v>
      </c>
      <c r="X341" t="s">
        <v>47</v>
      </c>
      <c r="Y341" t="s">
        <v>886</v>
      </c>
      <c r="Z341">
        <v>38.889310999999999</v>
      </c>
      <c r="AA341">
        <v>-77.015186999999997</v>
      </c>
      <c r="AB341">
        <v>398682.42</v>
      </c>
      <c r="AC341">
        <v>135718.79</v>
      </c>
      <c r="AE341">
        <v>0</v>
      </c>
      <c r="AF341">
        <v>470610</v>
      </c>
      <c r="AG341">
        <v>405043</v>
      </c>
      <c r="AH341">
        <v>2</v>
      </c>
      <c r="AI341">
        <v>2</v>
      </c>
      <c r="AJ341" t="s">
        <v>14247</v>
      </c>
      <c r="AK341" t="s">
        <v>62</v>
      </c>
      <c r="AL341" t="s">
        <v>63</v>
      </c>
      <c r="AM341">
        <v>101</v>
      </c>
      <c r="AN341" t="s">
        <v>51</v>
      </c>
      <c r="AO341" t="s">
        <v>74</v>
      </c>
      <c r="AP341">
        <v>3835</v>
      </c>
      <c r="AQ341">
        <v>-77.015189328223599</v>
      </c>
      <c r="AR341">
        <v>38.889318267210903</v>
      </c>
      <c r="AS341" t="b">
        <f t="shared" si="16"/>
        <v>1</v>
      </c>
    </row>
    <row r="342" spans="1:45">
      <c r="A342">
        <f t="shared" si="17"/>
        <v>341</v>
      </c>
      <c r="B342">
        <v>184610</v>
      </c>
      <c r="C342">
        <v>184610</v>
      </c>
      <c r="D342" t="s">
        <v>1563</v>
      </c>
      <c r="E342" t="s">
        <v>500</v>
      </c>
      <c r="F342">
        <v>10190396</v>
      </c>
      <c r="G342" t="s">
        <v>115</v>
      </c>
      <c r="I342" t="s">
        <v>1564</v>
      </c>
      <c r="K342" t="s">
        <v>1565</v>
      </c>
      <c r="L342" t="s">
        <v>630</v>
      </c>
      <c r="M342" s="4">
        <v>0.29166666666666669</v>
      </c>
      <c r="N342" s="1">
        <v>0.70833333333333337</v>
      </c>
      <c r="O342" t="s">
        <v>138</v>
      </c>
      <c r="P342" t="s">
        <v>1566</v>
      </c>
      <c r="Q342" t="s">
        <v>1567</v>
      </c>
      <c r="R342" t="s">
        <v>1568</v>
      </c>
      <c r="S342" t="s">
        <v>1567</v>
      </c>
      <c r="T342" t="s">
        <v>70</v>
      </c>
      <c r="U342" t="s">
        <v>630</v>
      </c>
      <c r="V342" t="s">
        <v>46</v>
      </c>
      <c r="W342" t="str">
        <f t="shared" si="15"/>
        <v>4927 Eskridge Terrace, NW WASHINGTON DC 20016</v>
      </c>
      <c r="X342" t="s">
        <v>47</v>
      </c>
      <c r="Y342" t="s">
        <v>1569</v>
      </c>
      <c r="Z342">
        <v>38.931586000000003</v>
      </c>
      <c r="AA342">
        <v>-77.087714000000005</v>
      </c>
      <c r="AB342">
        <v>392394.68</v>
      </c>
      <c r="AC342">
        <v>140415.31</v>
      </c>
      <c r="AD342">
        <v>20016</v>
      </c>
      <c r="AE342">
        <v>265265</v>
      </c>
      <c r="AF342">
        <v>108136</v>
      </c>
      <c r="AG342">
        <v>108136</v>
      </c>
      <c r="AH342">
        <v>3</v>
      </c>
      <c r="AI342">
        <v>3</v>
      </c>
      <c r="AJ342" t="s">
        <v>14252</v>
      </c>
      <c r="AK342" t="s">
        <v>509</v>
      </c>
      <c r="AL342" t="s">
        <v>50</v>
      </c>
      <c r="AM342">
        <v>205</v>
      </c>
      <c r="AN342">
        <v>13</v>
      </c>
      <c r="AO342" t="s">
        <v>51</v>
      </c>
      <c r="AP342">
        <v>1238</v>
      </c>
      <c r="AQ342">
        <v>-77.087716761193704</v>
      </c>
      <c r="AR342">
        <v>38.931594200667298</v>
      </c>
      <c r="AS342" t="b">
        <f t="shared" si="16"/>
        <v>0</v>
      </c>
    </row>
    <row r="343" spans="1:45">
      <c r="A343">
        <f t="shared" si="17"/>
        <v>342</v>
      </c>
      <c r="B343">
        <v>184557</v>
      </c>
      <c r="C343">
        <v>184557</v>
      </c>
      <c r="D343" t="s">
        <v>1636</v>
      </c>
      <c r="E343" t="s">
        <v>1637</v>
      </c>
      <c r="F343">
        <v>10190464</v>
      </c>
      <c r="G343" t="s">
        <v>652</v>
      </c>
      <c r="K343" t="s">
        <v>1638</v>
      </c>
      <c r="L343" t="s">
        <v>630</v>
      </c>
      <c r="M343" s="4">
        <v>0.29166666666666669</v>
      </c>
      <c r="N343" s="1">
        <v>0.70833333333333337</v>
      </c>
      <c r="O343" t="s">
        <v>387</v>
      </c>
      <c r="P343" t="s">
        <v>265</v>
      </c>
      <c r="S343" t="s">
        <v>1637</v>
      </c>
      <c r="T343" t="s">
        <v>70</v>
      </c>
      <c r="U343" t="s">
        <v>630</v>
      </c>
      <c r="V343" t="s">
        <v>46</v>
      </c>
      <c r="W343" t="str">
        <f t="shared" si="15"/>
        <v xml:space="preserve"> WASHINGTON DC 20009</v>
      </c>
      <c r="X343" t="s">
        <v>47</v>
      </c>
      <c r="Y343" t="s">
        <v>1639</v>
      </c>
      <c r="Z343">
        <v>38.918599999999998</v>
      </c>
      <c r="AA343">
        <v>-77.037599999999998</v>
      </c>
      <c r="AB343">
        <v>396739.24</v>
      </c>
      <c r="AC343">
        <v>138970.74</v>
      </c>
      <c r="AD343">
        <v>20009</v>
      </c>
      <c r="AE343">
        <v>241834</v>
      </c>
      <c r="AF343">
        <v>84842</v>
      </c>
      <c r="AG343">
        <v>84842</v>
      </c>
      <c r="AH343">
        <v>1</v>
      </c>
      <c r="AI343">
        <v>1</v>
      </c>
      <c r="AJ343" t="s">
        <v>14247</v>
      </c>
      <c r="AK343" t="s">
        <v>865</v>
      </c>
      <c r="AL343" t="s">
        <v>88</v>
      </c>
      <c r="AM343">
        <v>301</v>
      </c>
      <c r="AN343">
        <v>6</v>
      </c>
      <c r="AO343" t="s">
        <v>51</v>
      </c>
      <c r="AP343">
        <v>1058</v>
      </c>
      <c r="AQ343">
        <v>-77.037602771664794</v>
      </c>
      <c r="AR343">
        <v>38.918607920357303</v>
      </c>
      <c r="AS343" t="b">
        <f t="shared" si="16"/>
        <v>1</v>
      </c>
    </row>
    <row r="344" spans="1:45">
      <c r="A344">
        <f t="shared" si="17"/>
        <v>343</v>
      </c>
      <c r="B344">
        <v>184159</v>
      </c>
      <c r="C344">
        <v>184159</v>
      </c>
      <c r="D344" t="s">
        <v>1773</v>
      </c>
      <c r="E344" t="s">
        <v>526</v>
      </c>
      <c r="F344">
        <v>10189341</v>
      </c>
      <c r="G344" t="s">
        <v>115</v>
      </c>
      <c r="I344" t="s">
        <v>1751</v>
      </c>
      <c r="M344" s="4">
        <v>0.29166666666666669</v>
      </c>
      <c r="N344" s="1">
        <v>0.70833333333333337</v>
      </c>
      <c r="O344" t="s">
        <v>125</v>
      </c>
      <c r="P344" t="s">
        <v>1752</v>
      </c>
      <c r="S344" t="s">
        <v>931</v>
      </c>
      <c r="T344" t="s">
        <v>44</v>
      </c>
      <c r="U344" t="s">
        <v>630</v>
      </c>
      <c r="V344" t="s">
        <v>46</v>
      </c>
      <c r="W344" t="str">
        <f t="shared" si="15"/>
        <v xml:space="preserve"> WASHINGTON DC </v>
      </c>
      <c r="X344" t="s">
        <v>47</v>
      </c>
      <c r="Y344" t="s">
        <v>936</v>
      </c>
      <c r="Z344">
        <v>38.885075000000001</v>
      </c>
      <c r="AA344">
        <v>-77.016378000000003</v>
      </c>
      <c r="AB344">
        <v>398579.00409</v>
      </c>
      <c r="AC344">
        <v>135248.55363000001</v>
      </c>
      <c r="AE344">
        <v>0</v>
      </c>
      <c r="AF344">
        <v>456169</v>
      </c>
      <c r="AG344">
        <v>392197</v>
      </c>
      <c r="AH344">
        <v>6</v>
      </c>
      <c r="AI344">
        <v>6</v>
      </c>
      <c r="AJ344" t="s">
        <v>14252</v>
      </c>
      <c r="AK344" t="s">
        <v>937</v>
      </c>
      <c r="AL344" t="s">
        <v>63</v>
      </c>
      <c r="AM344">
        <v>105</v>
      </c>
      <c r="AN344">
        <v>9</v>
      </c>
      <c r="AO344" t="s">
        <v>51</v>
      </c>
      <c r="AP344">
        <v>3553</v>
      </c>
      <c r="AQ344">
        <v>-77.016380375812901</v>
      </c>
      <c r="AR344">
        <v>38.8850820379187</v>
      </c>
      <c r="AS344" t="b">
        <f t="shared" si="16"/>
        <v>0</v>
      </c>
    </row>
    <row r="345" spans="1:45">
      <c r="A345">
        <f t="shared" si="17"/>
        <v>344</v>
      </c>
      <c r="B345">
        <v>184872</v>
      </c>
      <c r="C345">
        <v>184872</v>
      </c>
      <c r="D345" t="s">
        <v>2033</v>
      </c>
      <c r="E345" t="s">
        <v>2034</v>
      </c>
      <c r="F345">
        <v>10191094</v>
      </c>
      <c r="G345" t="s">
        <v>201</v>
      </c>
      <c r="K345" t="s">
        <v>2035</v>
      </c>
      <c r="L345" t="s">
        <v>630</v>
      </c>
      <c r="M345" s="4">
        <v>0.41666666666666669</v>
      </c>
      <c r="N345" s="1">
        <v>0.79166666666666663</v>
      </c>
      <c r="O345" t="s">
        <v>192</v>
      </c>
      <c r="P345" t="s">
        <v>387</v>
      </c>
      <c r="S345" t="s">
        <v>2034</v>
      </c>
      <c r="T345" t="s">
        <v>70</v>
      </c>
      <c r="U345" t="s">
        <v>630</v>
      </c>
      <c r="V345" t="s">
        <v>46</v>
      </c>
      <c r="W345" t="str">
        <f t="shared" si="15"/>
        <v xml:space="preserve"> WASHINGTON DC 20016</v>
      </c>
      <c r="X345" t="s">
        <v>47</v>
      </c>
      <c r="Y345" t="s">
        <v>2036</v>
      </c>
      <c r="Z345">
        <v>38.944546000000003</v>
      </c>
      <c r="AA345">
        <v>-77.093412999999998</v>
      </c>
      <c r="AB345">
        <v>391902.03</v>
      </c>
      <c r="AC345">
        <v>141854.39999999999</v>
      </c>
      <c r="AD345">
        <v>20016</v>
      </c>
      <c r="AE345">
        <v>266505</v>
      </c>
      <c r="AF345">
        <v>109345</v>
      </c>
      <c r="AG345">
        <v>109345</v>
      </c>
      <c r="AH345">
        <v>3</v>
      </c>
      <c r="AI345">
        <v>3</v>
      </c>
      <c r="AJ345" t="s">
        <v>14246</v>
      </c>
      <c r="AK345" s="2">
        <v>30</v>
      </c>
      <c r="AL345" t="s">
        <v>50</v>
      </c>
      <c r="AM345">
        <v>202</v>
      </c>
      <c r="AN345">
        <v>11</v>
      </c>
      <c r="AO345" t="s">
        <v>51</v>
      </c>
      <c r="AP345">
        <v>1262</v>
      </c>
      <c r="AQ345">
        <v>-77.093415624663294</v>
      </c>
      <c r="AR345">
        <v>38.944553541289899</v>
      </c>
      <c r="AS345" t="b">
        <f t="shared" si="16"/>
        <v>1</v>
      </c>
    </row>
    <row r="346" spans="1:45">
      <c r="A346">
        <f t="shared" si="17"/>
        <v>345</v>
      </c>
      <c r="B346">
        <v>184735</v>
      </c>
      <c r="C346">
        <v>184735</v>
      </c>
      <c r="D346" t="s">
        <v>3404</v>
      </c>
      <c r="E346" t="s">
        <v>3405</v>
      </c>
      <c r="F346">
        <v>10190985</v>
      </c>
      <c r="G346" t="s">
        <v>3406</v>
      </c>
      <c r="M346" s="4">
        <v>0.33333333333333331</v>
      </c>
      <c r="N346" s="1">
        <v>0.75</v>
      </c>
      <c r="O346" t="s">
        <v>166</v>
      </c>
      <c r="P346" t="s">
        <v>3407</v>
      </c>
      <c r="S346" t="s">
        <v>1159</v>
      </c>
      <c r="T346" t="s">
        <v>58</v>
      </c>
      <c r="U346" t="s">
        <v>630</v>
      </c>
      <c r="V346" t="s">
        <v>46</v>
      </c>
      <c r="W346" t="str">
        <f t="shared" si="15"/>
        <v xml:space="preserve"> WASHINGTON DC </v>
      </c>
      <c r="X346" t="s">
        <v>47</v>
      </c>
      <c r="Y346" t="s">
        <v>3408</v>
      </c>
      <c r="Z346">
        <v>38.86889</v>
      </c>
      <c r="AA346">
        <v>-76.951971999999998</v>
      </c>
      <c r="AB346">
        <v>404167.98</v>
      </c>
      <c r="AC346">
        <v>133453</v>
      </c>
      <c r="AE346">
        <v>0</v>
      </c>
      <c r="AF346">
        <v>472882</v>
      </c>
      <c r="AG346">
        <v>407078</v>
      </c>
      <c r="AH346">
        <v>7</v>
      </c>
      <c r="AI346">
        <v>7</v>
      </c>
      <c r="AJ346" t="s">
        <v>14249</v>
      </c>
      <c r="AK346" t="s">
        <v>3409</v>
      </c>
      <c r="AL346" t="s">
        <v>912</v>
      </c>
      <c r="AM346">
        <v>605</v>
      </c>
      <c r="AN346">
        <v>34</v>
      </c>
      <c r="AO346" t="s">
        <v>51</v>
      </c>
      <c r="AP346">
        <v>3858</v>
      </c>
      <c r="AQ346">
        <v>-76.951973932714907</v>
      </c>
      <c r="AR346">
        <v>38.868898252306501</v>
      </c>
      <c r="AS346" t="b">
        <f t="shared" si="16"/>
        <v>0</v>
      </c>
    </row>
    <row r="347" spans="1:45">
      <c r="A347">
        <f t="shared" si="17"/>
        <v>346</v>
      </c>
      <c r="B347">
        <v>184077</v>
      </c>
      <c r="C347">
        <v>184077</v>
      </c>
      <c r="D347" t="s">
        <v>3449</v>
      </c>
      <c r="E347" t="s">
        <v>3450</v>
      </c>
      <c r="F347">
        <v>10188992</v>
      </c>
      <c r="G347" t="s">
        <v>115</v>
      </c>
      <c r="I347" t="s">
        <v>3451</v>
      </c>
      <c r="M347" s="4">
        <v>0.39583333333333331</v>
      </c>
      <c r="N347" s="1">
        <v>0.64583333333333337</v>
      </c>
      <c r="O347" t="s">
        <v>203</v>
      </c>
      <c r="P347" t="s">
        <v>3092</v>
      </c>
      <c r="S347" t="s">
        <v>3452</v>
      </c>
      <c r="T347" t="s">
        <v>44</v>
      </c>
      <c r="U347" t="s">
        <v>630</v>
      </c>
      <c r="V347" t="s">
        <v>46</v>
      </c>
      <c r="W347" t="str">
        <f t="shared" si="15"/>
        <v xml:space="preserve"> WASHINGTON DC </v>
      </c>
      <c r="X347" t="s">
        <v>47</v>
      </c>
      <c r="Y347" t="s">
        <v>3453</v>
      </c>
      <c r="Z347">
        <v>38.896120000000003</v>
      </c>
      <c r="AA347">
        <v>-77.000040999999996</v>
      </c>
      <c r="AB347">
        <v>399996.45004999998</v>
      </c>
      <c r="AC347">
        <v>136474.55772000001</v>
      </c>
      <c r="AE347">
        <v>0</v>
      </c>
      <c r="AF347">
        <v>469927</v>
      </c>
      <c r="AG347">
        <v>404406</v>
      </c>
      <c r="AH347">
        <v>6</v>
      </c>
      <c r="AI347">
        <v>6</v>
      </c>
      <c r="AJ347" t="s">
        <v>14247</v>
      </c>
      <c r="AK347" t="s">
        <v>435</v>
      </c>
      <c r="AL347" t="s">
        <v>63</v>
      </c>
      <c r="AM347">
        <v>104</v>
      </c>
      <c r="AN347">
        <v>25</v>
      </c>
      <c r="AO347" t="s">
        <v>51</v>
      </c>
      <c r="AP347">
        <v>3825</v>
      </c>
      <c r="AQ347">
        <v>-77.000043205595901</v>
      </c>
      <c r="AR347">
        <v>38.896127491804997</v>
      </c>
      <c r="AS347" t="b">
        <f t="shared" si="16"/>
        <v>0</v>
      </c>
    </row>
    <row r="348" spans="1:45">
      <c r="A348">
        <f t="shared" si="17"/>
        <v>347</v>
      </c>
      <c r="B348">
        <v>184041</v>
      </c>
      <c r="C348">
        <v>184041</v>
      </c>
      <c r="D348" t="s">
        <v>6658</v>
      </c>
      <c r="E348" t="s">
        <v>661</v>
      </c>
      <c r="F348">
        <v>10188463</v>
      </c>
      <c r="G348" t="s">
        <v>160</v>
      </c>
      <c r="K348" t="s">
        <v>6659</v>
      </c>
      <c r="L348" t="s">
        <v>630</v>
      </c>
      <c r="M348" s="4">
        <v>0.75</v>
      </c>
      <c r="N348" s="1">
        <v>0.95833333333333337</v>
      </c>
      <c r="O348" t="s">
        <v>42</v>
      </c>
      <c r="P348" t="s">
        <v>42</v>
      </c>
      <c r="Q348" t="s">
        <v>662</v>
      </c>
      <c r="R348" t="s">
        <v>663</v>
      </c>
      <c r="S348" t="s">
        <v>662</v>
      </c>
      <c r="T348" t="s">
        <v>70</v>
      </c>
      <c r="U348" t="s">
        <v>630</v>
      </c>
      <c r="V348" t="s">
        <v>46</v>
      </c>
      <c r="W348" t="str">
        <f t="shared" si="15"/>
        <v>10020 B Colesville Road WASHINGTON DC 20016</v>
      </c>
      <c r="X348" t="s">
        <v>47</v>
      </c>
      <c r="Y348" t="s">
        <v>6656</v>
      </c>
      <c r="Z348">
        <v>38.937100000000001</v>
      </c>
      <c r="AA348">
        <v>-77.074884999999995</v>
      </c>
      <c r="AB348">
        <v>393507.6</v>
      </c>
      <c r="AC348">
        <v>141026.37</v>
      </c>
      <c r="AD348">
        <v>20016</v>
      </c>
      <c r="AE348">
        <v>284797</v>
      </c>
      <c r="AF348">
        <v>123294</v>
      </c>
      <c r="AG348">
        <v>123294</v>
      </c>
      <c r="AH348">
        <v>3</v>
      </c>
      <c r="AI348">
        <v>3</v>
      </c>
      <c r="AJ348" t="s">
        <v>14247</v>
      </c>
      <c r="AK348" t="s">
        <v>6657</v>
      </c>
      <c r="AL348" t="s">
        <v>50</v>
      </c>
      <c r="AM348">
        <v>204</v>
      </c>
      <c r="AN348">
        <v>14</v>
      </c>
      <c r="AO348" t="s">
        <v>51</v>
      </c>
      <c r="AP348">
        <v>2986</v>
      </c>
      <c r="AQ348">
        <v>-77.074886903049403</v>
      </c>
      <c r="AR348">
        <v>38.937107741265301</v>
      </c>
      <c r="AS348" t="b">
        <f t="shared" si="16"/>
        <v>1</v>
      </c>
    </row>
    <row r="349" spans="1:45">
      <c r="A349">
        <f t="shared" si="17"/>
        <v>348</v>
      </c>
      <c r="B349">
        <v>184808</v>
      </c>
      <c r="C349">
        <v>184808</v>
      </c>
      <c r="D349" t="s">
        <v>7239</v>
      </c>
      <c r="E349" t="s">
        <v>7240</v>
      </c>
      <c r="F349">
        <v>10190888</v>
      </c>
      <c r="G349" t="s">
        <v>201</v>
      </c>
      <c r="M349" s="4">
        <v>0.29166666666666669</v>
      </c>
      <c r="N349" s="1">
        <v>0.70833333333333337</v>
      </c>
      <c r="O349" t="s">
        <v>1396</v>
      </c>
      <c r="P349" t="s">
        <v>155</v>
      </c>
      <c r="Q349" t="s">
        <v>7240</v>
      </c>
      <c r="R349" t="s">
        <v>7241</v>
      </c>
      <c r="S349" t="s">
        <v>7240</v>
      </c>
      <c r="T349" t="s">
        <v>44</v>
      </c>
      <c r="U349" t="s">
        <v>630</v>
      </c>
      <c r="V349" t="s">
        <v>46</v>
      </c>
      <c r="W349" t="str">
        <f t="shared" si="15"/>
        <v>6113 32nd ST NW WASHINGTON DC 20015</v>
      </c>
      <c r="X349" t="s">
        <v>47</v>
      </c>
      <c r="Y349" t="s">
        <v>7242</v>
      </c>
      <c r="Z349">
        <v>38.970562999999999</v>
      </c>
      <c r="AA349">
        <v>-77.063631000000001</v>
      </c>
      <c r="AB349">
        <v>394485.85</v>
      </c>
      <c r="AC349">
        <v>144740.35</v>
      </c>
      <c r="AD349">
        <v>20015</v>
      </c>
      <c r="AE349">
        <v>260214</v>
      </c>
      <c r="AF349">
        <v>103138</v>
      </c>
      <c r="AG349">
        <v>103138</v>
      </c>
      <c r="AH349">
        <v>4</v>
      </c>
      <c r="AI349">
        <v>3</v>
      </c>
      <c r="AJ349" t="s">
        <v>14253</v>
      </c>
      <c r="AK349" t="s">
        <v>3412</v>
      </c>
      <c r="AL349" t="s">
        <v>50</v>
      </c>
      <c r="AM349">
        <v>201</v>
      </c>
      <c r="AN349">
        <v>10</v>
      </c>
      <c r="AO349" t="s">
        <v>51</v>
      </c>
      <c r="AP349">
        <v>2774</v>
      </c>
      <c r="AQ349">
        <v>-77.063633440724999</v>
      </c>
      <c r="AR349">
        <v>38.970570949862697</v>
      </c>
      <c r="AS349" t="b">
        <f t="shared" si="16"/>
        <v>1</v>
      </c>
    </row>
    <row r="350" spans="1:45">
      <c r="A350">
        <f t="shared" si="17"/>
        <v>349</v>
      </c>
      <c r="B350">
        <v>184811</v>
      </c>
      <c r="C350">
        <v>184811</v>
      </c>
      <c r="D350" t="s">
        <v>7243</v>
      </c>
      <c r="E350" t="s">
        <v>7240</v>
      </c>
      <c r="F350">
        <v>10190892</v>
      </c>
      <c r="G350" t="s">
        <v>201</v>
      </c>
      <c r="M350" s="4">
        <v>0.29166666666666669</v>
      </c>
      <c r="N350" s="1">
        <v>0.70833333333333337</v>
      </c>
      <c r="O350" t="s">
        <v>117</v>
      </c>
      <c r="P350" t="s">
        <v>881</v>
      </c>
      <c r="Q350" t="s">
        <v>7240</v>
      </c>
      <c r="R350" t="s">
        <v>7241</v>
      </c>
      <c r="S350" t="s">
        <v>7240</v>
      </c>
      <c r="T350" t="s">
        <v>44</v>
      </c>
      <c r="U350" t="s">
        <v>630</v>
      </c>
      <c r="V350" t="s">
        <v>46</v>
      </c>
      <c r="W350" t="str">
        <f t="shared" si="15"/>
        <v>6113 32nd ST NW WASHINGTON DC 20015</v>
      </c>
      <c r="X350" t="s">
        <v>47</v>
      </c>
      <c r="Y350" t="s">
        <v>7242</v>
      </c>
      <c r="Z350">
        <v>38.970562999999999</v>
      </c>
      <c r="AA350">
        <v>-77.063631000000001</v>
      </c>
      <c r="AB350">
        <v>394485.85</v>
      </c>
      <c r="AC350">
        <v>144740.35</v>
      </c>
      <c r="AD350">
        <v>20015</v>
      </c>
      <c r="AE350">
        <v>260214</v>
      </c>
      <c r="AF350">
        <v>103138</v>
      </c>
      <c r="AG350">
        <v>103138</v>
      </c>
      <c r="AH350">
        <v>4</v>
      </c>
      <c r="AI350">
        <v>3</v>
      </c>
      <c r="AJ350" t="s">
        <v>14253</v>
      </c>
      <c r="AK350" t="s">
        <v>3412</v>
      </c>
      <c r="AL350" t="s">
        <v>50</v>
      </c>
      <c r="AM350">
        <v>201</v>
      </c>
      <c r="AN350">
        <v>10</v>
      </c>
      <c r="AO350" t="s">
        <v>51</v>
      </c>
      <c r="AP350">
        <v>2775</v>
      </c>
      <c r="AQ350">
        <v>-77.063633440724999</v>
      </c>
      <c r="AR350">
        <v>38.970570949862697</v>
      </c>
      <c r="AS350" t="b">
        <f t="shared" si="16"/>
        <v>1</v>
      </c>
    </row>
    <row r="351" spans="1:45">
      <c r="A351">
        <f t="shared" si="17"/>
        <v>350</v>
      </c>
      <c r="B351">
        <v>184861</v>
      </c>
      <c r="C351">
        <v>184861</v>
      </c>
      <c r="D351" t="s">
        <v>7327</v>
      </c>
      <c r="E351" t="s">
        <v>7328</v>
      </c>
      <c r="F351">
        <v>10191059</v>
      </c>
      <c r="G351" t="s">
        <v>201</v>
      </c>
      <c r="M351" s="4">
        <v>0.41666666666666669</v>
      </c>
      <c r="N351" s="1">
        <v>0.70833333333333337</v>
      </c>
      <c r="O351" t="s">
        <v>118</v>
      </c>
      <c r="P351" t="s">
        <v>118</v>
      </c>
      <c r="S351" t="s">
        <v>7328</v>
      </c>
      <c r="T351" t="s">
        <v>44</v>
      </c>
      <c r="U351" t="s">
        <v>630</v>
      </c>
      <c r="V351" t="s">
        <v>46</v>
      </c>
      <c r="W351" t="str">
        <f t="shared" si="15"/>
        <v xml:space="preserve"> WASHINGTON DC 20008</v>
      </c>
      <c r="X351" t="s">
        <v>47</v>
      </c>
      <c r="Y351" t="s">
        <v>7329</v>
      </c>
      <c r="Z351">
        <v>38.943365999999997</v>
      </c>
      <c r="AA351">
        <v>-77.071794999999995</v>
      </c>
      <c r="AB351">
        <v>393775.99</v>
      </c>
      <c r="AC351">
        <v>141721.68</v>
      </c>
      <c r="AD351">
        <v>20008</v>
      </c>
      <c r="AE351">
        <v>222816</v>
      </c>
      <c r="AF351">
        <v>66172</v>
      </c>
      <c r="AG351">
        <v>66172</v>
      </c>
      <c r="AH351">
        <v>3</v>
      </c>
      <c r="AI351">
        <v>3</v>
      </c>
      <c r="AJ351" t="s">
        <v>14248</v>
      </c>
      <c r="AK351" t="s">
        <v>2091</v>
      </c>
      <c r="AL351" t="s">
        <v>50</v>
      </c>
      <c r="AM351">
        <v>202</v>
      </c>
      <c r="AN351">
        <v>11</v>
      </c>
      <c r="AO351" t="s">
        <v>51</v>
      </c>
      <c r="AP351">
        <v>2170</v>
      </c>
      <c r="AQ351">
        <v>-77.071797549070098</v>
      </c>
      <c r="AR351">
        <v>38.943373238038397</v>
      </c>
      <c r="AS351" t="b">
        <f t="shared" si="16"/>
        <v>1</v>
      </c>
    </row>
    <row r="352" spans="1:45">
      <c r="A352">
        <f t="shared" si="17"/>
        <v>351</v>
      </c>
      <c r="B352">
        <v>178669</v>
      </c>
      <c r="C352">
        <v>178669</v>
      </c>
      <c r="D352" t="s">
        <v>10201</v>
      </c>
      <c r="E352" t="s">
        <v>500</v>
      </c>
      <c r="F352">
        <v>10188695</v>
      </c>
      <c r="G352" t="s">
        <v>115</v>
      </c>
      <c r="I352" t="s">
        <v>10202</v>
      </c>
      <c r="M352" s="4">
        <v>0.29166666666666669</v>
      </c>
      <c r="N352" s="1">
        <v>0.70833333333333337</v>
      </c>
      <c r="O352" t="s">
        <v>4617</v>
      </c>
      <c r="P352" t="s">
        <v>6585</v>
      </c>
      <c r="Q352" t="s">
        <v>10203</v>
      </c>
      <c r="R352" t="s">
        <v>10204</v>
      </c>
      <c r="S352" t="s">
        <v>10203</v>
      </c>
      <c r="T352" t="s">
        <v>44</v>
      </c>
      <c r="U352" t="s">
        <v>630</v>
      </c>
      <c r="V352" t="s">
        <v>46</v>
      </c>
      <c r="W352" t="str">
        <f t="shared" si="15"/>
        <v>4694 Carlton Dunes Drive WASHINGTON DC 20007</v>
      </c>
      <c r="X352" t="s">
        <v>47</v>
      </c>
      <c r="Y352" t="s">
        <v>10205</v>
      </c>
      <c r="Z352">
        <v>38.915211999999997</v>
      </c>
      <c r="AA352">
        <v>-77.097347999999997</v>
      </c>
      <c r="AB352">
        <v>391557.44</v>
      </c>
      <c r="AC352">
        <v>138598.42000000001</v>
      </c>
      <c r="AD352">
        <v>20007</v>
      </c>
      <c r="AE352">
        <v>224603</v>
      </c>
      <c r="AF352">
        <v>67928</v>
      </c>
      <c r="AG352">
        <v>67928</v>
      </c>
      <c r="AH352">
        <v>3</v>
      </c>
      <c r="AI352">
        <v>3</v>
      </c>
      <c r="AJ352" t="s">
        <v>14252</v>
      </c>
      <c r="AK352" t="s">
        <v>871</v>
      </c>
      <c r="AL352" t="s">
        <v>50</v>
      </c>
      <c r="AM352">
        <v>205</v>
      </c>
      <c r="AN352">
        <v>13</v>
      </c>
      <c r="AO352" t="s">
        <v>51</v>
      </c>
      <c r="AP352">
        <v>514</v>
      </c>
      <c r="AQ352">
        <v>-77.097350551852799</v>
      </c>
      <c r="AR352">
        <v>38.915219434190902</v>
      </c>
      <c r="AS352" t="b">
        <f t="shared" si="16"/>
        <v>0</v>
      </c>
    </row>
    <row r="353" spans="1:45">
      <c r="A353">
        <f t="shared" si="17"/>
        <v>352</v>
      </c>
      <c r="B353">
        <v>184216</v>
      </c>
      <c r="C353">
        <v>184216</v>
      </c>
      <c r="D353" t="s">
        <v>10437</v>
      </c>
      <c r="E353" t="s">
        <v>1109</v>
      </c>
      <c r="F353">
        <v>10189755</v>
      </c>
      <c r="G353" t="s">
        <v>115</v>
      </c>
      <c r="H353" t="s">
        <v>10438</v>
      </c>
      <c r="M353" s="4">
        <v>0.39583333333333331</v>
      </c>
      <c r="N353" s="1">
        <v>0.64583333333333337</v>
      </c>
      <c r="O353" t="s">
        <v>163</v>
      </c>
      <c r="P353" t="s">
        <v>117</v>
      </c>
      <c r="S353" t="s">
        <v>1110</v>
      </c>
      <c r="T353" t="s">
        <v>44</v>
      </c>
      <c r="U353" t="s">
        <v>630</v>
      </c>
      <c r="V353" t="s">
        <v>46</v>
      </c>
      <c r="W353" t="str">
        <f t="shared" si="15"/>
        <v xml:space="preserve"> WASHINGTON DC 20001</v>
      </c>
      <c r="X353" t="s">
        <v>47</v>
      </c>
      <c r="Y353" t="s">
        <v>10439</v>
      </c>
      <c r="Z353">
        <v>38.914371000000003</v>
      </c>
      <c r="AA353">
        <v>-77.019681000000006</v>
      </c>
      <c r="AB353">
        <v>398293.14</v>
      </c>
      <c r="AC353">
        <v>138500.71</v>
      </c>
      <c r="AD353">
        <v>20001</v>
      </c>
      <c r="AE353">
        <v>238723</v>
      </c>
      <c r="AF353">
        <v>82008</v>
      </c>
      <c r="AG353">
        <v>82008</v>
      </c>
      <c r="AH353">
        <v>6</v>
      </c>
      <c r="AI353">
        <v>2</v>
      </c>
      <c r="AJ353" t="s">
        <v>14247</v>
      </c>
      <c r="AK353" t="s">
        <v>1069</v>
      </c>
      <c r="AL353" t="s">
        <v>88</v>
      </c>
      <c r="AM353">
        <v>306</v>
      </c>
      <c r="AN353">
        <v>3</v>
      </c>
      <c r="AO353" t="s">
        <v>51</v>
      </c>
      <c r="AP353">
        <v>951</v>
      </c>
      <c r="AQ353">
        <v>-77.0196832666539</v>
      </c>
      <c r="AR353">
        <v>38.914378126037903</v>
      </c>
      <c r="AS353" t="b">
        <f t="shared" si="16"/>
        <v>0</v>
      </c>
    </row>
    <row r="354" spans="1:45">
      <c r="A354">
        <f t="shared" si="17"/>
        <v>353</v>
      </c>
      <c r="B354">
        <v>184839</v>
      </c>
      <c r="C354">
        <v>184839</v>
      </c>
      <c r="D354" t="s">
        <v>10859</v>
      </c>
      <c r="E354" t="s">
        <v>10860</v>
      </c>
      <c r="F354">
        <v>10191000</v>
      </c>
      <c r="G354" t="s">
        <v>201</v>
      </c>
      <c r="K354" t="s">
        <v>10861</v>
      </c>
      <c r="L354" t="s">
        <v>630</v>
      </c>
      <c r="M354" s="4">
        <v>0.29166666666666669</v>
      </c>
      <c r="N354" s="1">
        <v>0.70833333333333337</v>
      </c>
      <c r="O354" t="s">
        <v>1682</v>
      </c>
      <c r="P354" t="s">
        <v>254</v>
      </c>
      <c r="S354" t="s">
        <v>10860</v>
      </c>
      <c r="T354" t="s">
        <v>70</v>
      </c>
      <c r="U354" t="s">
        <v>630</v>
      </c>
      <c r="V354" t="s">
        <v>46</v>
      </c>
      <c r="W354" t="str">
        <f t="shared" si="15"/>
        <v xml:space="preserve"> WASHINGTON DC 20016</v>
      </c>
      <c r="X354" t="s">
        <v>47</v>
      </c>
      <c r="Y354" t="s">
        <v>10862</v>
      </c>
      <c r="Z354">
        <v>38.938673000000001</v>
      </c>
      <c r="AA354">
        <v>-77.068882000000002</v>
      </c>
      <c r="AB354">
        <v>394028.11</v>
      </c>
      <c r="AC354">
        <v>141200.57999999999</v>
      </c>
      <c r="AD354">
        <v>20016</v>
      </c>
      <c r="AE354">
        <v>221751</v>
      </c>
      <c r="AF354">
        <v>64840</v>
      </c>
      <c r="AG354">
        <v>64840</v>
      </c>
      <c r="AH354">
        <v>3</v>
      </c>
      <c r="AI354">
        <v>3</v>
      </c>
      <c r="AJ354" t="s">
        <v>14247</v>
      </c>
      <c r="AK354" t="s">
        <v>602</v>
      </c>
      <c r="AL354" t="s">
        <v>50</v>
      </c>
      <c r="AM354">
        <v>203</v>
      </c>
      <c r="AN354">
        <v>15</v>
      </c>
      <c r="AO354" t="s">
        <v>51</v>
      </c>
      <c r="AP354">
        <v>450</v>
      </c>
      <c r="AQ354">
        <v>-77.068884757100307</v>
      </c>
      <c r="AR354">
        <v>38.938680768654201</v>
      </c>
      <c r="AS354" t="b">
        <f t="shared" si="16"/>
        <v>1</v>
      </c>
    </row>
    <row r="355" spans="1:45">
      <c r="A355">
        <f t="shared" si="17"/>
        <v>354</v>
      </c>
      <c r="B355">
        <v>184844</v>
      </c>
      <c r="C355">
        <v>184844</v>
      </c>
      <c r="D355" t="s">
        <v>10863</v>
      </c>
      <c r="E355" t="s">
        <v>10864</v>
      </c>
      <c r="F355">
        <v>10191011</v>
      </c>
      <c r="G355" t="s">
        <v>201</v>
      </c>
      <c r="K355" t="s">
        <v>10865</v>
      </c>
      <c r="L355" t="s">
        <v>630</v>
      </c>
      <c r="M355" s="4">
        <v>0.5</v>
      </c>
      <c r="N355" s="1">
        <v>0.95833333333333337</v>
      </c>
      <c r="O355" t="s">
        <v>1682</v>
      </c>
      <c r="P355" t="s">
        <v>254</v>
      </c>
      <c r="S355" t="s">
        <v>10864</v>
      </c>
      <c r="T355" t="s">
        <v>70</v>
      </c>
      <c r="U355" t="s">
        <v>630</v>
      </c>
      <c r="V355" t="s">
        <v>46</v>
      </c>
      <c r="W355" t="str">
        <f t="shared" si="15"/>
        <v xml:space="preserve"> WASHINGTON DC 20009</v>
      </c>
      <c r="X355" t="s">
        <v>47</v>
      </c>
      <c r="Y355" t="s">
        <v>10866</v>
      </c>
      <c r="Z355">
        <v>38.912863000000002</v>
      </c>
      <c r="AA355">
        <v>-77.037456000000006</v>
      </c>
      <c r="AB355">
        <v>396751.53</v>
      </c>
      <c r="AC355">
        <v>138333.85</v>
      </c>
      <c r="AD355">
        <v>20009</v>
      </c>
      <c r="AE355">
        <v>226034</v>
      </c>
      <c r="AF355">
        <v>68687</v>
      </c>
      <c r="AG355">
        <v>68687</v>
      </c>
      <c r="AH355">
        <v>2</v>
      </c>
      <c r="AI355">
        <v>2</v>
      </c>
      <c r="AJ355" t="s">
        <v>14249</v>
      </c>
      <c r="AK355" t="s">
        <v>87</v>
      </c>
      <c r="AL355" t="s">
        <v>88</v>
      </c>
      <c r="AM355">
        <v>301</v>
      </c>
      <c r="AN355">
        <v>6</v>
      </c>
      <c r="AO355" t="s">
        <v>51</v>
      </c>
      <c r="AP355">
        <v>536</v>
      </c>
      <c r="AQ355">
        <v>-77.037458039546195</v>
      </c>
      <c r="AR355">
        <v>38.912870648166198</v>
      </c>
      <c r="AS355" t="b">
        <f t="shared" si="16"/>
        <v>1</v>
      </c>
    </row>
    <row r="356" spans="1:45">
      <c r="A356">
        <f t="shared" si="17"/>
        <v>355</v>
      </c>
      <c r="B356">
        <v>184848</v>
      </c>
      <c r="C356">
        <v>184848</v>
      </c>
      <c r="D356" t="s">
        <v>10867</v>
      </c>
      <c r="E356" t="s">
        <v>10868</v>
      </c>
      <c r="F356">
        <v>10191025</v>
      </c>
      <c r="G356" t="s">
        <v>519</v>
      </c>
      <c r="K356" t="s">
        <v>10869</v>
      </c>
      <c r="L356" t="s">
        <v>630</v>
      </c>
      <c r="M356" s="4">
        <v>0.29166666666666669</v>
      </c>
      <c r="N356" s="1">
        <v>0.70833333333333337</v>
      </c>
      <c r="O356" t="s">
        <v>238</v>
      </c>
      <c r="P356" t="s">
        <v>2794</v>
      </c>
      <c r="S356" t="s">
        <v>10868</v>
      </c>
      <c r="T356" t="s">
        <v>70</v>
      </c>
      <c r="U356" t="s">
        <v>630</v>
      </c>
      <c r="V356" t="s">
        <v>46</v>
      </c>
      <c r="W356" t="str">
        <f t="shared" si="15"/>
        <v xml:space="preserve"> WASHINGTON DC 20002</v>
      </c>
      <c r="X356" t="s">
        <v>47</v>
      </c>
      <c r="Y356" t="s">
        <v>10870</v>
      </c>
      <c r="Z356">
        <v>38.903404999999999</v>
      </c>
      <c r="AA356">
        <v>-76.995198000000002</v>
      </c>
      <c r="AB356">
        <v>400416.51</v>
      </c>
      <c r="AC356">
        <v>137283.32</v>
      </c>
      <c r="AD356">
        <v>20002</v>
      </c>
      <c r="AE356">
        <v>75277</v>
      </c>
      <c r="AF356">
        <v>49084</v>
      </c>
      <c r="AG356">
        <v>49084</v>
      </c>
      <c r="AH356">
        <v>6</v>
      </c>
      <c r="AI356">
        <v>6</v>
      </c>
      <c r="AJ356" t="s">
        <v>14244</v>
      </c>
      <c r="AK356" t="s">
        <v>2064</v>
      </c>
      <c r="AL356" t="s">
        <v>63</v>
      </c>
      <c r="AM356">
        <v>104</v>
      </c>
      <c r="AN356">
        <v>25</v>
      </c>
      <c r="AO356" t="s">
        <v>51</v>
      </c>
      <c r="AP356">
        <v>299</v>
      </c>
      <c r="AQ356">
        <v>-76.995200445428694</v>
      </c>
      <c r="AR356">
        <v>38.903413015616202</v>
      </c>
      <c r="AS356" t="b">
        <f t="shared" si="16"/>
        <v>1</v>
      </c>
    </row>
    <row r="357" spans="1:45">
      <c r="A357">
        <f t="shared" si="17"/>
        <v>356</v>
      </c>
      <c r="B357">
        <v>184866</v>
      </c>
      <c r="C357">
        <v>184866</v>
      </c>
      <c r="D357" t="s">
        <v>10891</v>
      </c>
      <c r="E357" t="s">
        <v>10892</v>
      </c>
      <c r="F357">
        <v>10191072</v>
      </c>
      <c r="G357" t="s">
        <v>201</v>
      </c>
      <c r="K357" t="s">
        <v>10893</v>
      </c>
      <c r="L357" t="s">
        <v>630</v>
      </c>
      <c r="M357" s="4">
        <v>0.29166666666666669</v>
      </c>
      <c r="N357" s="1">
        <v>0.79166666666666663</v>
      </c>
      <c r="O357" t="s">
        <v>265</v>
      </c>
      <c r="P357" t="s">
        <v>174</v>
      </c>
      <c r="S357" t="s">
        <v>10892</v>
      </c>
      <c r="T357" t="s">
        <v>70</v>
      </c>
      <c r="U357" t="s">
        <v>630</v>
      </c>
      <c r="V357" t="s">
        <v>46</v>
      </c>
      <c r="W357" t="str">
        <f t="shared" si="15"/>
        <v xml:space="preserve"> WASHINGTON DC 20008</v>
      </c>
      <c r="X357" t="s">
        <v>47</v>
      </c>
      <c r="Y357" t="s">
        <v>10894</v>
      </c>
      <c r="Z357">
        <v>38.927095999999999</v>
      </c>
      <c r="AA357">
        <v>-77.052604000000002</v>
      </c>
      <c r="AB357">
        <v>395438.67</v>
      </c>
      <c r="AC357">
        <v>139914.47</v>
      </c>
      <c r="AD357">
        <v>20008</v>
      </c>
      <c r="AE357">
        <v>219206</v>
      </c>
      <c r="AF357">
        <v>61980</v>
      </c>
      <c r="AG357">
        <v>61980</v>
      </c>
      <c r="AH357">
        <v>3</v>
      </c>
      <c r="AI357">
        <v>3</v>
      </c>
      <c r="AJ357" t="s">
        <v>14247</v>
      </c>
      <c r="AK357" t="s">
        <v>7808</v>
      </c>
      <c r="AL357" t="s">
        <v>50</v>
      </c>
      <c r="AM357">
        <v>204</v>
      </c>
      <c r="AN357">
        <v>15</v>
      </c>
      <c r="AO357" t="s">
        <v>51</v>
      </c>
      <c r="AP357">
        <v>413</v>
      </c>
      <c r="AQ357">
        <v>-77.052606177436203</v>
      </c>
      <c r="AR357">
        <v>38.927103554754403</v>
      </c>
      <c r="AS357" t="b">
        <f t="shared" si="16"/>
        <v>1</v>
      </c>
    </row>
    <row r="358" spans="1:45">
      <c r="A358">
        <f t="shared" si="17"/>
        <v>357</v>
      </c>
      <c r="B358">
        <v>184865</v>
      </c>
      <c r="C358">
        <v>184865</v>
      </c>
      <c r="D358" t="s">
        <v>11728</v>
      </c>
      <c r="E358" t="s">
        <v>11729</v>
      </c>
      <c r="F358">
        <v>10191071</v>
      </c>
      <c r="G358" t="s">
        <v>652</v>
      </c>
      <c r="K358" t="s">
        <v>11730</v>
      </c>
      <c r="L358" t="s">
        <v>630</v>
      </c>
      <c r="M358" s="4">
        <v>0.375</v>
      </c>
      <c r="N358" s="1">
        <v>0.70833333333333337</v>
      </c>
      <c r="O358" t="s">
        <v>254</v>
      </c>
      <c r="P358" t="s">
        <v>386</v>
      </c>
      <c r="S358" t="s">
        <v>11729</v>
      </c>
      <c r="T358" t="s">
        <v>70</v>
      </c>
      <c r="U358" t="s">
        <v>630</v>
      </c>
      <c r="V358" t="s">
        <v>46</v>
      </c>
      <c r="W358" t="str">
        <f t="shared" si="15"/>
        <v xml:space="preserve"> WASHINGTON DC 20020</v>
      </c>
      <c r="X358" t="s">
        <v>47</v>
      </c>
      <c r="Y358" t="s">
        <v>11731</v>
      </c>
      <c r="Z358">
        <v>38.859893999999997</v>
      </c>
      <c r="AA358">
        <v>-76.961231999999995</v>
      </c>
      <c r="AB358">
        <v>403364.74</v>
      </c>
      <c r="AC358">
        <v>132453.93</v>
      </c>
      <c r="AD358">
        <v>20020</v>
      </c>
      <c r="AE358">
        <v>47508</v>
      </c>
      <c r="AF358">
        <v>25743</v>
      </c>
      <c r="AG358">
        <v>25743</v>
      </c>
      <c r="AH358">
        <v>7</v>
      </c>
      <c r="AI358">
        <v>7</v>
      </c>
      <c r="AJ358" t="s">
        <v>14249</v>
      </c>
      <c r="AK358" t="s">
        <v>11732</v>
      </c>
      <c r="AL358" t="s">
        <v>912</v>
      </c>
      <c r="AM358">
        <v>606</v>
      </c>
      <c r="AN358">
        <v>35</v>
      </c>
      <c r="AO358" t="s">
        <v>51</v>
      </c>
      <c r="AP358">
        <v>116</v>
      </c>
      <c r="AQ358">
        <v>-76.961234692314505</v>
      </c>
      <c r="AR358">
        <v>38.859901654721</v>
      </c>
      <c r="AS358" t="b">
        <f t="shared" si="16"/>
        <v>1</v>
      </c>
    </row>
    <row r="359" spans="1:45">
      <c r="A359">
        <f t="shared" si="17"/>
        <v>358</v>
      </c>
      <c r="B359">
        <v>184879</v>
      </c>
      <c r="C359">
        <v>184879</v>
      </c>
      <c r="D359" t="s">
        <v>7354</v>
      </c>
      <c r="E359" t="s">
        <v>7355</v>
      </c>
      <c r="F359">
        <v>10191112</v>
      </c>
      <c r="G359" t="s">
        <v>201</v>
      </c>
      <c r="K359" t="s">
        <v>7356</v>
      </c>
      <c r="L359" t="s">
        <v>2051</v>
      </c>
      <c r="M359" s="4">
        <v>0.29166666666666669</v>
      </c>
      <c r="N359" s="1">
        <v>0.70833333333333337</v>
      </c>
      <c r="O359" t="s">
        <v>184</v>
      </c>
      <c r="P359" t="s">
        <v>184</v>
      </c>
      <c r="S359" t="s">
        <v>7355</v>
      </c>
      <c r="T359" t="s">
        <v>70</v>
      </c>
      <c r="U359" t="s">
        <v>2051</v>
      </c>
      <c r="V359" t="s">
        <v>46</v>
      </c>
      <c r="W359" t="str">
        <f t="shared" si="15"/>
        <v xml:space="preserve"> WASHINGTON DC 20002</v>
      </c>
      <c r="X359" t="s">
        <v>47</v>
      </c>
      <c r="Y359" t="s">
        <v>6896</v>
      </c>
      <c r="Z359">
        <v>38.893597</v>
      </c>
      <c r="AA359">
        <v>-76.980953999999997</v>
      </c>
      <c r="AB359">
        <v>401652.23</v>
      </c>
      <c r="AC359">
        <v>136194.65</v>
      </c>
      <c r="AD359">
        <v>20002</v>
      </c>
      <c r="AE359">
        <v>58918</v>
      </c>
      <c r="AF359">
        <v>35752</v>
      </c>
      <c r="AG359">
        <v>35752</v>
      </c>
      <c r="AH359">
        <v>6</v>
      </c>
      <c r="AI359">
        <v>6</v>
      </c>
      <c r="AJ359" t="s">
        <v>14244</v>
      </c>
      <c r="AK359" t="s">
        <v>3481</v>
      </c>
      <c r="AL359" t="s">
        <v>410</v>
      </c>
      <c r="AM359">
        <v>507</v>
      </c>
      <c r="AN359">
        <v>25</v>
      </c>
      <c r="AO359" t="s">
        <v>51</v>
      </c>
      <c r="AP359">
        <v>2712</v>
      </c>
      <c r="AQ359">
        <v>-76.980956760646293</v>
      </c>
      <c r="AR359">
        <v>38.893604428010804</v>
      </c>
      <c r="AS359" t="b">
        <f t="shared" si="16"/>
        <v>1</v>
      </c>
    </row>
    <row r="360" spans="1:45">
      <c r="A360">
        <f t="shared" si="17"/>
        <v>359</v>
      </c>
      <c r="B360">
        <v>184664</v>
      </c>
      <c r="C360">
        <v>184664</v>
      </c>
      <c r="D360" t="s">
        <v>10698</v>
      </c>
      <c r="E360" t="s">
        <v>10699</v>
      </c>
      <c r="F360">
        <v>10190534</v>
      </c>
      <c r="G360" t="s">
        <v>201</v>
      </c>
      <c r="K360" t="s">
        <v>10700</v>
      </c>
      <c r="L360" t="s">
        <v>2051</v>
      </c>
      <c r="M360" s="4">
        <v>0.33333333333333331</v>
      </c>
      <c r="N360" s="1">
        <v>0.70833333333333337</v>
      </c>
      <c r="O360" t="s">
        <v>683</v>
      </c>
      <c r="P360" t="s">
        <v>683</v>
      </c>
      <c r="S360" t="s">
        <v>10699</v>
      </c>
      <c r="T360" t="s">
        <v>70</v>
      </c>
      <c r="U360" t="s">
        <v>2051</v>
      </c>
      <c r="V360" t="s">
        <v>46</v>
      </c>
      <c r="W360" t="str">
        <f t="shared" si="15"/>
        <v xml:space="preserve"> WASHINGTON DC 20001</v>
      </c>
      <c r="X360" t="s">
        <v>47</v>
      </c>
      <c r="Y360" t="s">
        <v>10701</v>
      </c>
      <c r="Z360">
        <v>38.90878</v>
      </c>
      <c r="AA360">
        <v>-77.024291000000005</v>
      </c>
      <c r="AB360">
        <v>397893.18</v>
      </c>
      <c r="AC360">
        <v>137880.18</v>
      </c>
      <c r="AD360">
        <v>20001</v>
      </c>
      <c r="AE360">
        <v>225988</v>
      </c>
      <c r="AF360">
        <v>68740</v>
      </c>
      <c r="AG360">
        <v>68740</v>
      </c>
      <c r="AH360">
        <v>2</v>
      </c>
      <c r="AI360">
        <v>2</v>
      </c>
      <c r="AJ360" t="s">
        <v>14248</v>
      </c>
      <c r="AK360" t="s">
        <v>98</v>
      </c>
      <c r="AL360" t="s">
        <v>88</v>
      </c>
      <c r="AM360">
        <v>307</v>
      </c>
      <c r="AN360">
        <v>7</v>
      </c>
      <c r="AO360" t="s">
        <v>51</v>
      </c>
      <c r="AP360">
        <v>539</v>
      </c>
      <c r="AQ360">
        <v>-77.024293108758201</v>
      </c>
      <c r="AR360">
        <v>38.908787312187002</v>
      </c>
      <c r="AS360" t="b">
        <f t="shared" si="16"/>
        <v>1</v>
      </c>
    </row>
    <row r="361" spans="1:45">
      <c r="A361">
        <f t="shared" si="17"/>
        <v>360</v>
      </c>
      <c r="B361">
        <v>184884</v>
      </c>
      <c r="C361">
        <v>184884</v>
      </c>
      <c r="D361" t="s">
        <v>10915</v>
      </c>
      <c r="E361" t="s">
        <v>10916</v>
      </c>
      <c r="F361">
        <v>10191130</v>
      </c>
      <c r="G361" t="s">
        <v>201</v>
      </c>
      <c r="K361" t="s">
        <v>10917</v>
      </c>
      <c r="L361" t="s">
        <v>2051</v>
      </c>
      <c r="M361" s="4">
        <v>0.375</v>
      </c>
      <c r="N361" s="1">
        <v>0.79166666666666663</v>
      </c>
      <c r="O361" t="s">
        <v>334</v>
      </c>
      <c r="P361" t="s">
        <v>334</v>
      </c>
      <c r="Q361" t="s">
        <v>10916</v>
      </c>
      <c r="R361" t="s">
        <v>10918</v>
      </c>
      <c r="S361" t="s">
        <v>10916</v>
      </c>
      <c r="T361" t="s">
        <v>70</v>
      </c>
      <c r="U361" t="s">
        <v>2051</v>
      </c>
      <c r="V361" t="s">
        <v>46</v>
      </c>
      <c r="W361" t="str">
        <f t="shared" si="15"/>
        <v>4939 11th St NE WASHINGTON DC 20017</v>
      </c>
      <c r="X361" t="s">
        <v>47</v>
      </c>
      <c r="Y361" t="s">
        <v>10919</v>
      </c>
      <c r="Z361">
        <v>38.949727000000003</v>
      </c>
      <c r="AA361">
        <v>-76.991439999999997</v>
      </c>
      <c r="AB361">
        <v>400742.05</v>
      </c>
      <c r="AC361">
        <v>142425.41</v>
      </c>
      <c r="AD361">
        <v>20017</v>
      </c>
      <c r="AE361">
        <v>15807</v>
      </c>
      <c r="AF361">
        <v>8964</v>
      </c>
      <c r="AG361">
        <v>8964</v>
      </c>
      <c r="AH361">
        <v>5</v>
      </c>
      <c r="AI361">
        <v>5</v>
      </c>
      <c r="AJ361" t="s">
        <v>14244</v>
      </c>
      <c r="AK361" t="s">
        <v>5085</v>
      </c>
      <c r="AL361" t="s">
        <v>188</v>
      </c>
      <c r="AM361">
        <v>405</v>
      </c>
      <c r="AN361">
        <v>20</v>
      </c>
      <c r="AO361" t="s">
        <v>51</v>
      </c>
      <c r="AP361">
        <v>53</v>
      </c>
      <c r="AQ361">
        <v>-76.991441820972398</v>
      </c>
      <c r="AR361">
        <v>38.949734373681601</v>
      </c>
      <c r="AS361" t="b">
        <f t="shared" si="16"/>
        <v>1</v>
      </c>
    </row>
    <row r="362" spans="1:45">
      <c r="A362">
        <f t="shared" si="17"/>
        <v>361</v>
      </c>
      <c r="B362">
        <v>184875</v>
      </c>
      <c r="C362">
        <v>184875</v>
      </c>
      <c r="D362" t="s">
        <v>11683</v>
      </c>
      <c r="E362" t="s">
        <v>2935</v>
      </c>
      <c r="F362">
        <v>10191106</v>
      </c>
      <c r="G362" t="s">
        <v>201</v>
      </c>
      <c r="K362" t="s">
        <v>11684</v>
      </c>
      <c r="L362" t="s">
        <v>2051</v>
      </c>
      <c r="M362" s="4">
        <v>0.29166666666666669</v>
      </c>
      <c r="N362" s="1">
        <v>0.70833333333333337</v>
      </c>
      <c r="O362" t="s">
        <v>255</v>
      </c>
      <c r="P362" t="s">
        <v>255</v>
      </c>
      <c r="Q362" t="s">
        <v>2935</v>
      </c>
      <c r="R362" t="s">
        <v>2937</v>
      </c>
      <c r="S362" t="s">
        <v>2935</v>
      </c>
      <c r="T362" t="s">
        <v>70</v>
      </c>
      <c r="U362" t="s">
        <v>2051</v>
      </c>
      <c r="V362" t="s">
        <v>46</v>
      </c>
      <c r="W362" t="str">
        <f t="shared" si="15"/>
        <v>1416 North Carolina Avenue NE WASHINGTON DC 20002</v>
      </c>
      <c r="X362" t="s">
        <v>47</v>
      </c>
      <c r="Y362" t="s">
        <v>11685</v>
      </c>
      <c r="Z362">
        <v>38.892335000000003</v>
      </c>
      <c r="AA362">
        <v>-76.984764999999996</v>
      </c>
      <c r="AB362">
        <v>401321.68</v>
      </c>
      <c r="AC362">
        <v>136054.48000000001</v>
      </c>
      <c r="AD362">
        <v>20002</v>
      </c>
      <c r="AE362">
        <v>64414</v>
      </c>
      <c r="AF362">
        <v>39569</v>
      </c>
      <c r="AG362">
        <v>39569</v>
      </c>
      <c r="AH362">
        <v>6</v>
      </c>
      <c r="AI362">
        <v>6</v>
      </c>
      <c r="AJ362" t="s">
        <v>14244</v>
      </c>
      <c r="AK362" t="s">
        <v>1392</v>
      </c>
      <c r="AL362" t="s">
        <v>63</v>
      </c>
      <c r="AM362">
        <v>108</v>
      </c>
      <c r="AN362">
        <v>25</v>
      </c>
      <c r="AO362" t="s">
        <v>51</v>
      </c>
      <c r="AP362">
        <v>208</v>
      </c>
      <c r="AQ362">
        <v>-76.984767333465896</v>
      </c>
      <c r="AR362">
        <v>38.892342283542</v>
      </c>
      <c r="AS362" t="b">
        <f t="shared" si="16"/>
        <v>1</v>
      </c>
    </row>
    <row r="363" spans="1:45">
      <c r="A363">
        <f t="shared" si="17"/>
        <v>362</v>
      </c>
      <c r="B363">
        <v>184891</v>
      </c>
      <c r="C363">
        <v>184891</v>
      </c>
      <c r="D363" t="s">
        <v>10934</v>
      </c>
      <c r="E363" t="s">
        <v>10935</v>
      </c>
      <c r="F363">
        <v>10191156</v>
      </c>
      <c r="G363" t="s">
        <v>201</v>
      </c>
      <c r="K363" t="s">
        <v>10936</v>
      </c>
      <c r="L363" t="s">
        <v>1923</v>
      </c>
      <c r="M363" s="4">
        <v>0.29166666666666669</v>
      </c>
      <c r="N363" s="1">
        <v>0.70833333333333337</v>
      </c>
      <c r="O363" t="s">
        <v>683</v>
      </c>
      <c r="P363" t="s">
        <v>683</v>
      </c>
      <c r="S363" t="s">
        <v>10935</v>
      </c>
      <c r="T363" t="s">
        <v>70</v>
      </c>
      <c r="U363" t="s">
        <v>1923</v>
      </c>
      <c r="V363" t="s">
        <v>46</v>
      </c>
      <c r="W363" t="str">
        <f t="shared" si="15"/>
        <v xml:space="preserve"> WASHINGTON DC 20008</v>
      </c>
      <c r="X363" t="s">
        <v>47</v>
      </c>
      <c r="Y363" t="s">
        <v>10078</v>
      </c>
      <c r="Z363">
        <v>38.925787</v>
      </c>
      <c r="AA363">
        <v>-77.052369999999996</v>
      </c>
      <c r="AB363">
        <v>395458.83</v>
      </c>
      <c r="AC363">
        <v>139769.17000000001</v>
      </c>
      <c r="AD363">
        <v>20008</v>
      </c>
      <c r="AE363">
        <v>219197</v>
      </c>
      <c r="AF363">
        <v>61971</v>
      </c>
      <c r="AG363">
        <v>61971</v>
      </c>
      <c r="AH363">
        <v>3</v>
      </c>
      <c r="AI363">
        <v>3</v>
      </c>
      <c r="AJ363" t="s">
        <v>14247</v>
      </c>
      <c r="AK363" t="s">
        <v>7808</v>
      </c>
      <c r="AL363" t="s">
        <v>50</v>
      </c>
      <c r="AM363">
        <v>204</v>
      </c>
      <c r="AN363">
        <v>15</v>
      </c>
      <c r="AO363" t="s">
        <v>51</v>
      </c>
      <c r="AP363">
        <v>406</v>
      </c>
      <c r="AQ363">
        <v>-77.052372719335906</v>
      </c>
      <c r="AR363">
        <v>38.925794750986</v>
      </c>
      <c r="AS363" t="b">
        <f t="shared" si="16"/>
        <v>1</v>
      </c>
    </row>
    <row r="364" spans="1:45">
      <c r="A364">
        <f t="shared" si="17"/>
        <v>363</v>
      </c>
      <c r="B364">
        <v>184896</v>
      </c>
      <c r="C364">
        <v>184896</v>
      </c>
      <c r="D364" t="s">
        <v>7391</v>
      </c>
      <c r="E364" t="s">
        <v>7392</v>
      </c>
      <c r="F364">
        <v>10191169</v>
      </c>
      <c r="G364" t="s">
        <v>201</v>
      </c>
      <c r="K364" t="s">
        <v>7393</v>
      </c>
      <c r="L364" t="s">
        <v>1231</v>
      </c>
      <c r="M364" s="4">
        <v>0.625</v>
      </c>
      <c r="N364" s="1">
        <v>0.95833333333333337</v>
      </c>
      <c r="O364" t="s">
        <v>56</v>
      </c>
      <c r="P364" t="s">
        <v>1396</v>
      </c>
      <c r="Q364" t="s">
        <v>7392</v>
      </c>
      <c r="R364" t="s">
        <v>7394</v>
      </c>
      <c r="S364" t="s">
        <v>7392</v>
      </c>
      <c r="T364" t="s">
        <v>70</v>
      </c>
      <c r="U364" t="s">
        <v>1231</v>
      </c>
      <c r="V364" t="s">
        <v>46</v>
      </c>
      <c r="W364" t="str">
        <f t="shared" si="15"/>
        <v>2300 19th St. NW WASHINGTON DC 20009</v>
      </c>
      <c r="X364" t="s">
        <v>47</v>
      </c>
      <c r="Y364" t="s">
        <v>7395</v>
      </c>
      <c r="Z364">
        <v>38.919674000000001</v>
      </c>
      <c r="AA364">
        <v>-77.045261999999994</v>
      </c>
      <c r="AB364">
        <v>396074.92</v>
      </c>
      <c r="AC364">
        <v>139090.22</v>
      </c>
      <c r="AD364">
        <v>20009</v>
      </c>
      <c r="AE364">
        <v>235136</v>
      </c>
      <c r="AF364">
        <v>77820</v>
      </c>
      <c r="AG364">
        <v>77820</v>
      </c>
      <c r="AH364">
        <v>1</v>
      </c>
      <c r="AI364">
        <v>1</v>
      </c>
      <c r="AJ364" t="s">
        <v>14247</v>
      </c>
      <c r="AK364" t="s">
        <v>2032</v>
      </c>
      <c r="AL364" t="s">
        <v>88</v>
      </c>
      <c r="AM364">
        <v>303</v>
      </c>
      <c r="AN364">
        <v>1</v>
      </c>
      <c r="AO364" t="s">
        <v>51</v>
      </c>
      <c r="AP364">
        <v>2517</v>
      </c>
      <c r="AQ364">
        <v>-77.045263862761402</v>
      </c>
      <c r="AR364">
        <v>38.919681519090197</v>
      </c>
      <c r="AS364" t="b">
        <f t="shared" si="16"/>
        <v>1</v>
      </c>
    </row>
    <row r="365" spans="1:45">
      <c r="A365">
        <f t="shared" si="17"/>
        <v>364</v>
      </c>
      <c r="B365">
        <v>184819</v>
      </c>
      <c r="C365">
        <v>184819</v>
      </c>
      <c r="D365" t="s">
        <v>10953</v>
      </c>
      <c r="E365" t="s">
        <v>10954</v>
      </c>
      <c r="F365">
        <v>10191175</v>
      </c>
      <c r="G365" t="s">
        <v>201</v>
      </c>
      <c r="K365" t="s">
        <v>10955</v>
      </c>
      <c r="L365" t="s">
        <v>1231</v>
      </c>
      <c r="M365" s="4">
        <v>0.29166666666666669</v>
      </c>
      <c r="N365" s="1">
        <v>0.70833333333333337</v>
      </c>
      <c r="O365" t="s">
        <v>1682</v>
      </c>
      <c r="P365" t="s">
        <v>254</v>
      </c>
      <c r="S365" t="s">
        <v>10954</v>
      </c>
      <c r="T365" t="s">
        <v>70</v>
      </c>
      <c r="U365" t="s">
        <v>1231</v>
      </c>
      <c r="V365" t="s">
        <v>46</v>
      </c>
      <c r="W365" t="str">
        <f t="shared" si="15"/>
        <v xml:space="preserve"> WASHINGTON DC 20009</v>
      </c>
      <c r="X365" t="s">
        <v>47</v>
      </c>
      <c r="Y365" t="s">
        <v>10956</v>
      </c>
      <c r="Z365">
        <v>38.917544999999997</v>
      </c>
      <c r="AA365">
        <v>-77.046040000000005</v>
      </c>
      <c r="AB365">
        <v>396007.29</v>
      </c>
      <c r="AC365">
        <v>138853.95000000001</v>
      </c>
      <c r="AD365">
        <v>20009</v>
      </c>
      <c r="AE365">
        <v>235125</v>
      </c>
      <c r="AF365">
        <v>77809</v>
      </c>
      <c r="AG365">
        <v>77809</v>
      </c>
      <c r="AH365">
        <v>1</v>
      </c>
      <c r="AI365">
        <v>1</v>
      </c>
      <c r="AJ365" t="s">
        <v>14247</v>
      </c>
      <c r="AK365" t="s">
        <v>2032</v>
      </c>
      <c r="AL365" t="s">
        <v>88</v>
      </c>
      <c r="AM365">
        <v>303</v>
      </c>
      <c r="AN365">
        <v>1</v>
      </c>
      <c r="AO365" t="s">
        <v>51</v>
      </c>
      <c r="AP365">
        <v>810</v>
      </c>
      <c r="AQ365">
        <v>-77.046042355468103</v>
      </c>
      <c r="AR365">
        <v>38.917552816590003</v>
      </c>
      <c r="AS365" t="b">
        <f t="shared" si="16"/>
        <v>1</v>
      </c>
    </row>
    <row r="366" spans="1:45">
      <c r="A366">
        <f t="shared" si="17"/>
        <v>365</v>
      </c>
      <c r="B366">
        <v>184870</v>
      </c>
      <c r="C366">
        <v>184870</v>
      </c>
      <c r="D366" t="s">
        <v>13600</v>
      </c>
      <c r="E366" t="s">
        <v>13601</v>
      </c>
      <c r="F366">
        <v>10191090</v>
      </c>
      <c r="G366" t="s">
        <v>201</v>
      </c>
      <c r="K366" t="s">
        <v>13602</v>
      </c>
      <c r="L366" t="s">
        <v>1231</v>
      </c>
      <c r="M366" s="4">
        <v>0.29166666666666669</v>
      </c>
      <c r="N366" s="1">
        <v>0.70833333333333337</v>
      </c>
      <c r="O366" t="s">
        <v>255</v>
      </c>
      <c r="P366" t="s">
        <v>255</v>
      </c>
      <c r="Q366" t="s">
        <v>13601</v>
      </c>
      <c r="R366" t="s">
        <v>13603</v>
      </c>
      <c r="S366" t="s">
        <v>13601</v>
      </c>
      <c r="T366" t="s">
        <v>70</v>
      </c>
      <c r="U366" t="s">
        <v>1231</v>
      </c>
      <c r="V366" t="s">
        <v>46</v>
      </c>
      <c r="W366" t="str">
        <f t="shared" si="15"/>
        <v xml:space="preserve">3299 K St NW WASHINGTON DC </v>
      </c>
      <c r="X366" t="s">
        <v>47</v>
      </c>
      <c r="Y366" t="s">
        <v>13604</v>
      </c>
      <c r="Z366">
        <v>38.903530000000003</v>
      </c>
      <c r="AA366">
        <v>-77.065008000000006</v>
      </c>
      <c r="AB366">
        <v>394361.23</v>
      </c>
      <c r="AC366">
        <v>137299.16</v>
      </c>
      <c r="AE366">
        <v>0</v>
      </c>
      <c r="AF366">
        <v>477822</v>
      </c>
      <c r="AG366">
        <v>411087</v>
      </c>
      <c r="AH366">
        <v>2</v>
      </c>
      <c r="AI366">
        <v>2</v>
      </c>
      <c r="AJ366" t="s">
        <v>14246</v>
      </c>
      <c r="AK366" s="2">
        <v>200000</v>
      </c>
      <c r="AL366" t="s">
        <v>50</v>
      </c>
      <c r="AM366">
        <v>206</v>
      </c>
      <c r="AN366">
        <v>4</v>
      </c>
      <c r="AO366" t="s">
        <v>567</v>
      </c>
      <c r="AP366">
        <v>4025</v>
      </c>
      <c r="AQ366">
        <v>-77.0650103542838</v>
      </c>
      <c r="AR366">
        <v>38.9035377176804</v>
      </c>
      <c r="AS366" t="b">
        <f t="shared" si="16"/>
        <v>1</v>
      </c>
    </row>
    <row r="367" spans="1:45">
      <c r="A367">
        <f t="shared" si="17"/>
        <v>366</v>
      </c>
      <c r="B367">
        <v>183803</v>
      </c>
      <c r="C367">
        <v>183803</v>
      </c>
      <c r="D367" t="s">
        <v>465</v>
      </c>
      <c r="E367" t="s">
        <v>466</v>
      </c>
      <c r="F367">
        <v>10187399</v>
      </c>
      <c r="G367" t="s">
        <v>201</v>
      </c>
      <c r="K367" t="s">
        <v>467</v>
      </c>
      <c r="L367" t="s">
        <v>102</v>
      </c>
      <c r="M367" s="4">
        <v>0.29166666666666669</v>
      </c>
      <c r="N367" s="1">
        <v>0.79166666666666663</v>
      </c>
      <c r="O367" t="s">
        <v>149</v>
      </c>
      <c r="P367" t="s">
        <v>125</v>
      </c>
      <c r="S367" t="s">
        <v>468</v>
      </c>
      <c r="T367" t="s">
        <v>326</v>
      </c>
      <c r="U367" t="s">
        <v>469</v>
      </c>
      <c r="V367" t="s">
        <v>46</v>
      </c>
      <c r="W367" t="str">
        <f t="shared" si="15"/>
        <v xml:space="preserve"> WASHINGTON DC 20037</v>
      </c>
      <c r="X367" t="s">
        <v>47</v>
      </c>
      <c r="Y367" t="s">
        <v>470</v>
      </c>
      <c r="Z367">
        <v>38.900342000000002</v>
      </c>
      <c r="AA367">
        <v>-77.052498999999997</v>
      </c>
      <c r="AB367">
        <v>395446.09</v>
      </c>
      <c r="AC367">
        <v>136944.51</v>
      </c>
      <c r="AD367">
        <v>20037</v>
      </c>
      <c r="AE367">
        <v>277525</v>
      </c>
      <c r="AF367">
        <v>119593</v>
      </c>
      <c r="AG367">
        <v>119593</v>
      </c>
      <c r="AH367">
        <v>2</v>
      </c>
      <c r="AI367">
        <v>2</v>
      </c>
      <c r="AJ367" t="s">
        <v>14244</v>
      </c>
      <c r="AK367" t="s">
        <v>471</v>
      </c>
      <c r="AL367" t="s">
        <v>50</v>
      </c>
      <c r="AM367">
        <v>207</v>
      </c>
      <c r="AN367">
        <v>5</v>
      </c>
      <c r="AO367" t="s">
        <v>51</v>
      </c>
      <c r="AP367">
        <v>1384</v>
      </c>
      <c r="AQ367">
        <v>-77.052500906704495</v>
      </c>
      <c r="AR367">
        <v>38.900349194721201</v>
      </c>
      <c r="AS367" t="b">
        <f t="shared" si="16"/>
        <v>0</v>
      </c>
    </row>
    <row r="368" spans="1:45">
      <c r="A368">
        <f t="shared" si="17"/>
        <v>367</v>
      </c>
      <c r="B368">
        <v>179006</v>
      </c>
      <c r="C368">
        <v>179006</v>
      </c>
      <c r="D368" t="s">
        <v>824</v>
      </c>
      <c r="E368" t="s">
        <v>816</v>
      </c>
      <c r="F368">
        <v>10188881</v>
      </c>
      <c r="G368" t="s">
        <v>115</v>
      </c>
      <c r="J368">
        <v>108698</v>
      </c>
      <c r="K368" t="s">
        <v>825</v>
      </c>
      <c r="L368" t="s">
        <v>469</v>
      </c>
      <c r="M368" s="4">
        <v>0.29166666666666669</v>
      </c>
      <c r="N368" s="1">
        <v>0.70833333333333337</v>
      </c>
      <c r="O368" t="s">
        <v>163</v>
      </c>
      <c r="P368" t="s">
        <v>117</v>
      </c>
      <c r="Q368" t="s">
        <v>817</v>
      </c>
      <c r="R368" t="s">
        <v>818</v>
      </c>
      <c r="S368" t="s">
        <v>817</v>
      </c>
      <c r="T368" t="s">
        <v>70</v>
      </c>
      <c r="U368" t="s">
        <v>469</v>
      </c>
      <c r="V368" t="s">
        <v>46</v>
      </c>
      <c r="W368" t="str">
        <f t="shared" si="15"/>
        <v>301 Bryant St NW WASHINGTON DC 20015</v>
      </c>
      <c r="X368" t="s">
        <v>47</v>
      </c>
      <c r="Y368" t="s">
        <v>826</v>
      </c>
      <c r="Z368">
        <v>38.970725000000002</v>
      </c>
      <c r="AA368">
        <v>-77.060315000000003</v>
      </c>
      <c r="AB368">
        <v>394773.21</v>
      </c>
      <c r="AC368">
        <v>144758.09</v>
      </c>
      <c r="AD368">
        <v>20015</v>
      </c>
      <c r="AE368">
        <v>260386</v>
      </c>
      <c r="AF368">
        <v>103260</v>
      </c>
      <c r="AG368">
        <v>103260</v>
      </c>
      <c r="AH368">
        <v>4</v>
      </c>
      <c r="AI368">
        <v>3</v>
      </c>
      <c r="AJ368" t="s">
        <v>14253</v>
      </c>
      <c r="AK368" t="s">
        <v>828</v>
      </c>
      <c r="AL368" t="s">
        <v>50</v>
      </c>
      <c r="AM368">
        <v>201</v>
      </c>
      <c r="AN368">
        <v>10</v>
      </c>
      <c r="AO368" t="s">
        <v>51</v>
      </c>
      <c r="AP368">
        <v>1215</v>
      </c>
      <c r="AQ368">
        <v>-77.060317554007099</v>
      </c>
      <c r="AR368">
        <v>38.9707325134505</v>
      </c>
      <c r="AS368" t="b">
        <f t="shared" si="16"/>
        <v>0</v>
      </c>
    </row>
    <row r="369" spans="1:45">
      <c r="A369">
        <f t="shared" si="17"/>
        <v>368</v>
      </c>
      <c r="B369">
        <v>184421</v>
      </c>
      <c r="C369">
        <v>184421</v>
      </c>
      <c r="D369" t="s">
        <v>1219</v>
      </c>
      <c r="E369" t="s">
        <v>114</v>
      </c>
      <c r="F369">
        <v>10189946</v>
      </c>
      <c r="G369" t="s">
        <v>115</v>
      </c>
      <c r="I369" t="s">
        <v>116</v>
      </c>
      <c r="M369" s="4">
        <v>0.29166666666666669</v>
      </c>
      <c r="N369" s="1">
        <v>0.70833333333333337</v>
      </c>
      <c r="O369" t="s">
        <v>125</v>
      </c>
      <c r="P369" t="s">
        <v>155</v>
      </c>
      <c r="Q369" t="s">
        <v>119</v>
      </c>
      <c r="R369" t="s">
        <v>120</v>
      </c>
      <c r="S369" t="s">
        <v>119</v>
      </c>
      <c r="T369" t="s">
        <v>44</v>
      </c>
      <c r="U369" t="s">
        <v>469</v>
      </c>
      <c r="V369" t="s">
        <v>46</v>
      </c>
      <c r="W369" t="str">
        <f t="shared" si="15"/>
        <v>901 Rhode Island Avenue NW WASHINGTON DC 20001</v>
      </c>
      <c r="X369" t="s">
        <v>47</v>
      </c>
      <c r="Y369" t="s">
        <v>1220</v>
      </c>
      <c r="Z369">
        <v>38.911749</v>
      </c>
      <c r="AA369">
        <v>-77.024317999999994</v>
      </c>
      <c r="AB369">
        <v>397890.95</v>
      </c>
      <c r="AC369">
        <v>138209.84</v>
      </c>
      <c r="AD369">
        <v>20001</v>
      </c>
      <c r="AE369">
        <v>243262</v>
      </c>
      <c r="AF369">
        <v>86191</v>
      </c>
      <c r="AG369">
        <v>86191</v>
      </c>
      <c r="AH369">
        <v>6</v>
      </c>
      <c r="AI369">
        <v>2</v>
      </c>
      <c r="AJ369" t="s">
        <v>14247</v>
      </c>
      <c r="AK369" t="s">
        <v>1221</v>
      </c>
      <c r="AL369" t="s">
        <v>88</v>
      </c>
      <c r="AM369">
        <v>307</v>
      </c>
      <c r="AN369">
        <v>7</v>
      </c>
      <c r="AO369" t="s">
        <v>51</v>
      </c>
      <c r="AP369">
        <v>1111</v>
      </c>
      <c r="AQ369">
        <v>-77.024319832456897</v>
      </c>
      <c r="AR369">
        <v>38.9117569972749</v>
      </c>
      <c r="AS369" t="b">
        <f t="shared" si="16"/>
        <v>0</v>
      </c>
    </row>
    <row r="370" spans="1:45">
      <c r="A370">
        <f t="shared" si="17"/>
        <v>369</v>
      </c>
      <c r="B370">
        <v>184474</v>
      </c>
      <c r="C370">
        <v>184474</v>
      </c>
      <c r="D370" t="s">
        <v>1293</v>
      </c>
      <c r="E370" t="s">
        <v>1294</v>
      </c>
      <c r="F370">
        <v>10190080</v>
      </c>
      <c r="G370" t="s">
        <v>115</v>
      </c>
      <c r="J370">
        <v>100540</v>
      </c>
      <c r="K370" t="s">
        <v>1295</v>
      </c>
      <c r="L370" t="s">
        <v>469</v>
      </c>
      <c r="M370" s="4">
        <v>0.375</v>
      </c>
      <c r="N370" s="1">
        <v>0.66666666666666663</v>
      </c>
      <c r="O370" t="s">
        <v>125</v>
      </c>
      <c r="P370" t="s">
        <v>155</v>
      </c>
      <c r="Q370" t="s">
        <v>1294</v>
      </c>
      <c r="R370" t="s">
        <v>1296</v>
      </c>
      <c r="S370" t="s">
        <v>1294</v>
      </c>
      <c r="T370" t="s">
        <v>70</v>
      </c>
      <c r="U370" t="s">
        <v>469</v>
      </c>
      <c r="V370" t="s">
        <v>46</v>
      </c>
      <c r="W370" t="str">
        <f t="shared" si="15"/>
        <v>2200 Wilson Blvd WASHINGTON DC 20011</v>
      </c>
      <c r="X370" t="s">
        <v>47</v>
      </c>
      <c r="Y370" t="s">
        <v>1297</v>
      </c>
      <c r="Z370">
        <v>38.939098999999999</v>
      </c>
      <c r="AA370">
        <v>-77.017583999999999</v>
      </c>
      <c r="AB370">
        <v>398475.53</v>
      </c>
      <c r="AC370">
        <v>141245.78</v>
      </c>
      <c r="AD370">
        <v>20011</v>
      </c>
      <c r="AE370">
        <v>247929</v>
      </c>
      <c r="AF370">
        <v>90864</v>
      </c>
      <c r="AG370">
        <v>90864</v>
      </c>
      <c r="AH370">
        <v>4</v>
      </c>
      <c r="AI370">
        <v>4</v>
      </c>
      <c r="AJ370" t="s">
        <v>14247</v>
      </c>
      <c r="AK370" t="s">
        <v>1037</v>
      </c>
      <c r="AL370" t="s">
        <v>188</v>
      </c>
      <c r="AM370">
        <v>407</v>
      </c>
      <c r="AN370">
        <v>18</v>
      </c>
      <c r="AO370" t="s">
        <v>51</v>
      </c>
      <c r="AP370">
        <v>1170</v>
      </c>
      <c r="AQ370">
        <v>-77.017586313633899</v>
      </c>
      <c r="AR370">
        <v>38.9391069192136</v>
      </c>
      <c r="AS370" t="b">
        <f t="shared" si="16"/>
        <v>1</v>
      </c>
    </row>
    <row r="371" spans="1:45">
      <c r="A371">
        <f t="shared" si="17"/>
        <v>370</v>
      </c>
      <c r="B371">
        <v>184621</v>
      </c>
      <c r="C371">
        <v>184621</v>
      </c>
      <c r="D371" t="s">
        <v>1602</v>
      </c>
      <c r="E371" t="s">
        <v>518</v>
      </c>
      <c r="F371">
        <v>10190419</v>
      </c>
      <c r="G371" t="s">
        <v>115</v>
      </c>
      <c r="I371" t="s">
        <v>1603</v>
      </c>
      <c r="K371" t="s">
        <v>1604</v>
      </c>
      <c r="L371" t="s">
        <v>420</v>
      </c>
      <c r="M371" s="4">
        <v>0.29166666666666669</v>
      </c>
      <c r="N371" s="1">
        <v>0.70833333333333337</v>
      </c>
      <c r="O371" t="s">
        <v>622</v>
      </c>
      <c r="P371" t="s">
        <v>606</v>
      </c>
      <c r="Q371" t="s">
        <v>1605</v>
      </c>
      <c r="R371" t="s">
        <v>1606</v>
      </c>
      <c r="S371" t="s">
        <v>1605</v>
      </c>
      <c r="T371" t="s">
        <v>70</v>
      </c>
      <c r="U371" t="s">
        <v>469</v>
      </c>
      <c r="V371" t="s">
        <v>46</v>
      </c>
      <c r="W371" t="str">
        <f t="shared" si="15"/>
        <v>5810 47th Ave WASHINGTON DC 20006</v>
      </c>
      <c r="X371" t="s">
        <v>47</v>
      </c>
      <c r="Y371" t="s">
        <v>1607</v>
      </c>
      <c r="Z371">
        <v>38.89987</v>
      </c>
      <c r="AA371">
        <v>-77.041363000000004</v>
      </c>
      <c r="AB371">
        <v>396412.01</v>
      </c>
      <c r="AC371">
        <v>136891.64000000001</v>
      </c>
      <c r="AD371">
        <v>20006</v>
      </c>
      <c r="AE371">
        <v>279383</v>
      </c>
      <c r="AF371">
        <v>121450</v>
      </c>
      <c r="AG371">
        <v>121450</v>
      </c>
      <c r="AH371">
        <v>2</v>
      </c>
      <c r="AI371">
        <v>2</v>
      </c>
      <c r="AJ371" t="s">
        <v>14249</v>
      </c>
      <c r="AK371" t="s">
        <v>523</v>
      </c>
      <c r="AL371" t="s">
        <v>50</v>
      </c>
      <c r="AM371">
        <v>207</v>
      </c>
      <c r="AN371">
        <v>6</v>
      </c>
      <c r="AO371" t="s">
        <v>524</v>
      </c>
      <c r="AP371">
        <v>1423</v>
      </c>
      <c r="AQ371">
        <v>-77.041365262839406</v>
      </c>
      <c r="AR371">
        <v>38.899877396506099</v>
      </c>
      <c r="AS371" t="b">
        <f t="shared" si="16"/>
        <v>0</v>
      </c>
    </row>
    <row r="372" spans="1:45">
      <c r="A372">
        <f t="shared" si="17"/>
        <v>371</v>
      </c>
      <c r="B372">
        <v>184107</v>
      </c>
      <c r="C372">
        <v>184107</v>
      </c>
      <c r="D372" t="s">
        <v>1632</v>
      </c>
      <c r="E372" t="s">
        <v>1619</v>
      </c>
      <c r="F372">
        <v>10189124</v>
      </c>
      <c r="G372" t="s">
        <v>54</v>
      </c>
      <c r="K372" t="s">
        <v>1633</v>
      </c>
      <c r="L372" t="s">
        <v>469</v>
      </c>
      <c r="M372" s="4">
        <v>0.29166666666666669</v>
      </c>
      <c r="N372" s="1">
        <v>0.91666666666666663</v>
      </c>
      <c r="O372" t="s">
        <v>334</v>
      </c>
      <c r="P372" t="s">
        <v>184</v>
      </c>
      <c r="S372" t="s">
        <v>1634</v>
      </c>
      <c r="T372" t="s">
        <v>70</v>
      </c>
      <c r="U372" t="s">
        <v>469</v>
      </c>
      <c r="V372" t="s">
        <v>46</v>
      </c>
      <c r="W372" t="str">
        <f t="shared" si="15"/>
        <v xml:space="preserve"> WASHINGTON DC </v>
      </c>
      <c r="X372" t="s">
        <v>47</v>
      </c>
      <c r="Y372" t="s">
        <v>1635</v>
      </c>
      <c r="Z372">
        <v>38.896320000000003</v>
      </c>
      <c r="AA372">
        <v>-77.032788999999994</v>
      </c>
      <c r="AB372">
        <v>397155.61122999998</v>
      </c>
      <c r="AC372">
        <v>136497.32057000001</v>
      </c>
      <c r="AE372">
        <v>0</v>
      </c>
      <c r="AF372">
        <v>455909</v>
      </c>
      <c r="AG372">
        <v>391937</v>
      </c>
      <c r="AH372">
        <v>2</v>
      </c>
      <c r="AI372">
        <v>2</v>
      </c>
      <c r="AJ372" t="s">
        <v>14248</v>
      </c>
      <c r="AK372" t="s">
        <v>171</v>
      </c>
      <c r="AL372" t="s">
        <v>50</v>
      </c>
      <c r="AM372">
        <v>207</v>
      </c>
      <c r="AN372">
        <v>8</v>
      </c>
      <c r="AO372" t="s">
        <v>64</v>
      </c>
      <c r="AP372">
        <v>3510</v>
      </c>
      <c r="AQ372">
        <v>-77.032791265036195</v>
      </c>
      <c r="AR372">
        <v>38.896327945000401</v>
      </c>
      <c r="AS372" t="b">
        <f t="shared" si="16"/>
        <v>0</v>
      </c>
    </row>
    <row r="373" spans="1:45">
      <c r="A373">
        <f t="shared" si="17"/>
        <v>372</v>
      </c>
      <c r="B373">
        <v>184086</v>
      </c>
      <c r="C373">
        <v>184086</v>
      </c>
      <c r="D373" t="s">
        <v>1718</v>
      </c>
      <c r="E373" t="s">
        <v>922</v>
      </c>
      <c r="F373">
        <v>10189273</v>
      </c>
      <c r="G373" t="s">
        <v>115</v>
      </c>
      <c r="J373">
        <v>109751</v>
      </c>
      <c r="K373" t="s">
        <v>1719</v>
      </c>
      <c r="L373" t="s">
        <v>469</v>
      </c>
      <c r="M373" s="4">
        <v>0.39583333333333331</v>
      </c>
      <c r="N373" s="1">
        <v>0.64583333333333337</v>
      </c>
      <c r="O373" t="s">
        <v>422</v>
      </c>
      <c r="P373" t="s">
        <v>924</v>
      </c>
      <c r="Q373" t="s">
        <v>230</v>
      </c>
      <c r="R373" t="s">
        <v>231</v>
      </c>
      <c r="S373" t="s">
        <v>925</v>
      </c>
      <c r="T373" t="s">
        <v>70</v>
      </c>
      <c r="U373" t="s">
        <v>469</v>
      </c>
      <c r="V373" t="s">
        <v>46</v>
      </c>
      <c r="W373" t="str">
        <f t="shared" si="15"/>
        <v>5000 Overlook Ave SW WASHINGTON DC 20005</v>
      </c>
      <c r="X373" t="s">
        <v>47</v>
      </c>
      <c r="Y373" t="s">
        <v>1720</v>
      </c>
      <c r="Z373">
        <v>38.905844999999999</v>
      </c>
      <c r="AA373">
        <v>-77.029898000000003</v>
      </c>
      <c r="AB373">
        <v>397406.71</v>
      </c>
      <c r="AC373">
        <v>137554.57</v>
      </c>
      <c r="AD373">
        <v>20005</v>
      </c>
      <c r="AE373">
        <v>300322</v>
      </c>
      <c r="AF373">
        <v>209667</v>
      </c>
      <c r="AG373">
        <v>209667</v>
      </c>
      <c r="AH373">
        <v>2</v>
      </c>
      <c r="AI373">
        <v>2</v>
      </c>
      <c r="AJ373" t="s">
        <v>14248</v>
      </c>
      <c r="AK373" t="s">
        <v>171</v>
      </c>
      <c r="AL373" t="s">
        <v>88</v>
      </c>
      <c r="AM373">
        <v>307</v>
      </c>
      <c r="AN373">
        <v>7</v>
      </c>
      <c r="AO373" t="s">
        <v>51</v>
      </c>
      <c r="AP373">
        <v>3301</v>
      </c>
      <c r="AQ373">
        <v>-77.029900690758794</v>
      </c>
      <c r="AR373">
        <v>38.905852803107898</v>
      </c>
      <c r="AS373" t="b">
        <f t="shared" si="16"/>
        <v>0</v>
      </c>
    </row>
    <row r="374" spans="1:45">
      <c r="A374">
        <f t="shared" si="17"/>
        <v>373</v>
      </c>
      <c r="B374">
        <v>184095</v>
      </c>
      <c r="C374">
        <v>184095</v>
      </c>
      <c r="D374" t="s">
        <v>1750</v>
      </c>
      <c r="E374" t="s">
        <v>526</v>
      </c>
      <c r="F374">
        <v>10189318</v>
      </c>
      <c r="G374" t="s">
        <v>115</v>
      </c>
      <c r="I374" t="s">
        <v>1751</v>
      </c>
      <c r="M374" s="4">
        <v>0.79166666666666663</v>
      </c>
      <c r="N374" s="1">
        <v>0.20833333333333334</v>
      </c>
      <c r="O374" t="s">
        <v>125</v>
      </c>
      <c r="P374" t="s">
        <v>1752</v>
      </c>
      <c r="S374" t="s">
        <v>931</v>
      </c>
      <c r="T374" t="s">
        <v>44</v>
      </c>
      <c r="U374" t="s">
        <v>469</v>
      </c>
      <c r="V374" t="s">
        <v>46</v>
      </c>
      <c r="W374" t="str">
        <f t="shared" si="15"/>
        <v xml:space="preserve"> WASHINGTON DC </v>
      </c>
      <c r="X374" t="s">
        <v>47</v>
      </c>
      <c r="Y374" t="s">
        <v>941</v>
      </c>
      <c r="Z374">
        <v>38.884343999999999</v>
      </c>
      <c r="AA374">
        <v>-77.016373999999999</v>
      </c>
      <c r="AB374">
        <v>398579.38662</v>
      </c>
      <c r="AC374">
        <v>135167.44347999999</v>
      </c>
      <c r="AE374">
        <v>0</v>
      </c>
      <c r="AF374">
        <v>455257</v>
      </c>
      <c r="AG374">
        <v>391285</v>
      </c>
      <c r="AH374">
        <v>6</v>
      </c>
      <c r="AI374">
        <v>6</v>
      </c>
      <c r="AJ374" t="s">
        <v>14252</v>
      </c>
      <c r="AK374" t="s">
        <v>937</v>
      </c>
      <c r="AL374" t="s">
        <v>63</v>
      </c>
      <c r="AM374">
        <v>105</v>
      </c>
      <c r="AN374">
        <v>9</v>
      </c>
      <c r="AO374" t="s">
        <v>51</v>
      </c>
      <c r="AP374">
        <v>3444</v>
      </c>
      <c r="AQ374">
        <v>-77.016375799133698</v>
      </c>
      <c r="AR374">
        <v>38.884351367120203</v>
      </c>
      <c r="AS374" t="b">
        <f t="shared" si="16"/>
        <v>0</v>
      </c>
    </row>
    <row r="375" spans="1:45">
      <c r="A375">
        <f t="shared" si="17"/>
        <v>374</v>
      </c>
      <c r="B375">
        <v>184153</v>
      </c>
      <c r="C375">
        <v>184153</v>
      </c>
      <c r="D375" t="s">
        <v>1758</v>
      </c>
      <c r="E375" t="s">
        <v>526</v>
      </c>
      <c r="F375">
        <v>10189331</v>
      </c>
      <c r="G375" t="s">
        <v>115</v>
      </c>
      <c r="I375" t="s">
        <v>1751</v>
      </c>
      <c r="M375" s="4">
        <v>0</v>
      </c>
      <c r="N375" s="1">
        <v>0.99930555555555556</v>
      </c>
      <c r="O375" t="s">
        <v>125</v>
      </c>
      <c r="P375" t="s">
        <v>1752</v>
      </c>
      <c r="S375" t="s">
        <v>931</v>
      </c>
      <c r="T375" t="s">
        <v>44</v>
      </c>
      <c r="U375" t="s">
        <v>469</v>
      </c>
      <c r="V375" t="s">
        <v>46</v>
      </c>
      <c r="W375" t="str">
        <f t="shared" si="15"/>
        <v xml:space="preserve"> WASHINGTON DC </v>
      </c>
      <c r="X375" t="s">
        <v>47</v>
      </c>
      <c r="Y375" t="s">
        <v>1759</v>
      </c>
      <c r="Z375">
        <v>38.884551999999999</v>
      </c>
      <c r="AA375">
        <v>-77.015184000000005</v>
      </c>
      <c r="AB375">
        <v>398682.62293999997</v>
      </c>
      <c r="AC375">
        <v>135190.52259000001</v>
      </c>
      <c r="AE375">
        <v>0</v>
      </c>
      <c r="AF375">
        <v>455826</v>
      </c>
      <c r="AG375">
        <v>391854</v>
      </c>
      <c r="AH375">
        <v>6</v>
      </c>
      <c r="AI375">
        <v>6</v>
      </c>
      <c r="AJ375" t="s">
        <v>14252</v>
      </c>
      <c r="AK375" t="s">
        <v>937</v>
      </c>
      <c r="AL375" t="s">
        <v>63</v>
      </c>
      <c r="AM375">
        <v>105</v>
      </c>
      <c r="AN375">
        <v>9</v>
      </c>
      <c r="AO375" t="s">
        <v>51</v>
      </c>
      <c r="AP375">
        <v>3530</v>
      </c>
      <c r="AQ375">
        <v>-77.015185975980501</v>
      </c>
      <c r="AR375">
        <v>38.8845594334136</v>
      </c>
      <c r="AS375" t="b">
        <f t="shared" si="16"/>
        <v>0</v>
      </c>
    </row>
    <row r="376" spans="1:45">
      <c r="A376">
        <f t="shared" si="17"/>
        <v>375</v>
      </c>
      <c r="B376">
        <v>184259</v>
      </c>
      <c r="C376">
        <v>184259</v>
      </c>
      <c r="D376" t="s">
        <v>1848</v>
      </c>
      <c r="E376" t="s">
        <v>723</v>
      </c>
      <c r="F376">
        <v>10189583</v>
      </c>
      <c r="G376" t="s">
        <v>115</v>
      </c>
      <c r="H376" t="s">
        <v>1057</v>
      </c>
      <c r="K376" t="s">
        <v>1849</v>
      </c>
      <c r="L376" t="s">
        <v>469</v>
      </c>
      <c r="M376" s="4">
        <v>0.33333333333333331</v>
      </c>
      <c r="N376" s="1">
        <v>0.66666666666666663</v>
      </c>
      <c r="O376" t="s">
        <v>622</v>
      </c>
      <c r="P376" t="s">
        <v>881</v>
      </c>
      <c r="S376" t="s">
        <v>726</v>
      </c>
      <c r="T376" t="s">
        <v>70</v>
      </c>
      <c r="U376" t="s">
        <v>469</v>
      </c>
      <c r="V376" t="s">
        <v>46</v>
      </c>
      <c r="W376" t="str">
        <f t="shared" si="15"/>
        <v xml:space="preserve"> WASHINGTON DC </v>
      </c>
      <c r="X376" t="s">
        <v>47</v>
      </c>
      <c r="Y376" t="s">
        <v>1850</v>
      </c>
      <c r="Z376">
        <v>38.911718</v>
      </c>
      <c r="AA376">
        <v>-77.021917999999999</v>
      </c>
      <c r="AB376">
        <v>398099.02684000001</v>
      </c>
      <c r="AC376">
        <v>138206.33533</v>
      </c>
      <c r="AE376">
        <v>0</v>
      </c>
      <c r="AF376">
        <v>456418</v>
      </c>
      <c r="AG376">
        <v>392446</v>
      </c>
      <c r="AH376">
        <v>6</v>
      </c>
      <c r="AI376">
        <v>2</v>
      </c>
      <c r="AJ376" t="s">
        <v>14247</v>
      </c>
      <c r="AK376" t="s">
        <v>1221</v>
      </c>
      <c r="AL376" t="s">
        <v>88</v>
      </c>
      <c r="AM376">
        <v>308</v>
      </c>
      <c r="AN376">
        <v>7</v>
      </c>
      <c r="AO376" t="s">
        <v>51</v>
      </c>
      <c r="AP376">
        <v>3615</v>
      </c>
      <c r="AQ376">
        <v>-77.021920676985104</v>
      </c>
      <c r="AR376">
        <v>38.911725900783601</v>
      </c>
      <c r="AS376" t="b">
        <f t="shared" si="16"/>
        <v>0</v>
      </c>
    </row>
    <row r="377" spans="1:45">
      <c r="A377">
        <f t="shared" si="17"/>
        <v>376</v>
      </c>
      <c r="B377">
        <v>184260</v>
      </c>
      <c r="C377">
        <v>184260</v>
      </c>
      <c r="D377" t="s">
        <v>1848</v>
      </c>
      <c r="E377" t="s">
        <v>723</v>
      </c>
      <c r="F377">
        <v>10189583</v>
      </c>
      <c r="G377" t="s">
        <v>115</v>
      </c>
      <c r="H377" t="s">
        <v>1057</v>
      </c>
      <c r="K377" t="s">
        <v>1849</v>
      </c>
      <c r="L377" t="s">
        <v>469</v>
      </c>
      <c r="M377" s="4">
        <v>0.33333333333333331</v>
      </c>
      <c r="N377" s="1">
        <v>0.66666666666666663</v>
      </c>
      <c r="O377" t="s">
        <v>622</v>
      </c>
      <c r="P377" t="s">
        <v>881</v>
      </c>
      <c r="S377" t="s">
        <v>726</v>
      </c>
      <c r="T377" t="s">
        <v>70</v>
      </c>
      <c r="U377" t="s">
        <v>469</v>
      </c>
      <c r="V377" t="s">
        <v>46</v>
      </c>
      <c r="W377" t="str">
        <f t="shared" si="15"/>
        <v xml:space="preserve"> WASHINGTON DC </v>
      </c>
      <c r="X377" t="s">
        <v>47</v>
      </c>
      <c r="Y377" t="s">
        <v>1856</v>
      </c>
      <c r="Z377">
        <v>38.912461</v>
      </c>
      <c r="AA377">
        <v>-77.021917999999999</v>
      </c>
      <c r="AB377">
        <v>398099.05939000001</v>
      </c>
      <c r="AC377">
        <v>138288.76339000001</v>
      </c>
      <c r="AE377">
        <v>0</v>
      </c>
      <c r="AF377">
        <v>472519</v>
      </c>
      <c r="AG377">
        <v>406742</v>
      </c>
      <c r="AH377">
        <v>6</v>
      </c>
      <c r="AI377">
        <v>2</v>
      </c>
      <c r="AJ377" t="s">
        <v>14247</v>
      </c>
      <c r="AK377" t="s">
        <v>1221</v>
      </c>
      <c r="AL377" t="s">
        <v>88</v>
      </c>
      <c r="AM377">
        <v>308</v>
      </c>
      <c r="AN377">
        <v>7</v>
      </c>
      <c r="AO377" t="s">
        <v>51</v>
      </c>
      <c r="AP377">
        <v>3615</v>
      </c>
      <c r="AQ377">
        <v>-77.0219205299165</v>
      </c>
      <c r="AR377">
        <v>38.912468440869901</v>
      </c>
      <c r="AS377" t="b">
        <f t="shared" si="16"/>
        <v>0</v>
      </c>
    </row>
    <row r="378" spans="1:45">
      <c r="A378">
        <f t="shared" si="17"/>
        <v>377</v>
      </c>
      <c r="B378">
        <v>184931</v>
      </c>
      <c r="C378">
        <v>184931</v>
      </c>
      <c r="D378" t="s">
        <v>2281</v>
      </c>
      <c r="E378" t="s">
        <v>2282</v>
      </c>
      <c r="F378">
        <v>10191509</v>
      </c>
      <c r="G378" t="s">
        <v>201</v>
      </c>
      <c r="M378" s="4">
        <v>0.29166666666666669</v>
      </c>
      <c r="N378" s="1">
        <v>0.70833333333333337</v>
      </c>
      <c r="O378" t="s">
        <v>881</v>
      </c>
      <c r="P378" t="s">
        <v>881</v>
      </c>
      <c r="Q378" t="s">
        <v>2282</v>
      </c>
      <c r="R378" t="s">
        <v>2283</v>
      </c>
      <c r="S378" t="s">
        <v>2282</v>
      </c>
      <c r="T378" t="s">
        <v>44</v>
      </c>
      <c r="U378" t="s">
        <v>469</v>
      </c>
      <c r="V378" t="s">
        <v>46</v>
      </c>
      <c r="W378" t="str">
        <f t="shared" si="15"/>
        <v>1630 R Street, NW WASHINGTON DC 20009</v>
      </c>
      <c r="X378" t="s">
        <v>47</v>
      </c>
      <c r="Y378" t="s">
        <v>2284</v>
      </c>
      <c r="Z378">
        <v>38.912419</v>
      </c>
      <c r="AA378">
        <v>-77.037565000000001</v>
      </c>
      <c r="AB378">
        <v>396742.03</v>
      </c>
      <c r="AC378">
        <v>138284.56</v>
      </c>
      <c r="AD378">
        <v>20009</v>
      </c>
      <c r="AE378">
        <v>243307</v>
      </c>
      <c r="AF378">
        <v>86237</v>
      </c>
      <c r="AG378">
        <v>86237</v>
      </c>
      <c r="AH378">
        <v>2</v>
      </c>
      <c r="AI378">
        <v>2</v>
      </c>
      <c r="AJ378" t="s">
        <v>14249</v>
      </c>
      <c r="AK378" t="s">
        <v>87</v>
      </c>
      <c r="AL378" t="s">
        <v>88</v>
      </c>
      <c r="AM378">
        <v>301</v>
      </c>
      <c r="AN378">
        <v>6</v>
      </c>
      <c r="AO378" t="s">
        <v>51</v>
      </c>
      <c r="AP378">
        <v>1129</v>
      </c>
      <c r="AQ378">
        <v>-77.037567343261799</v>
      </c>
      <c r="AR378">
        <v>38.912426591973102</v>
      </c>
      <c r="AS378" t="b">
        <f t="shared" si="16"/>
        <v>1</v>
      </c>
    </row>
    <row r="379" spans="1:45">
      <c r="A379">
        <f t="shared" si="17"/>
        <v>378</v>
      </c>
      <c r="B379">
        <v>184680</v>
      </c>
      <c r="C379">
        <v>184680</v>
      </c>
      <c r="D379" t="s">
        <v>2576</v>
      </c>
      <c r="E379" t="s">
        <v>873</v>
      </c>
      <c r="F379">
        <v>10190590</v>
      </c>
      <c r="G379" t="s">
        <v>115</v>
      </c>
      <c r="H379" t="s">
        <v>2577</v>
      </c>
      <c r="K379" t="s">
        <v>2578</v>
      </c>
      <c r="L379" t="s">
        <v>469</v>
      </c>
      <c r="M379" s="4">
        <v>0.29166666666666669</v>
      </c>
      <c r="N379" s="1">
        <v>0.70833333333333337</v>
      </c>
      <c r="O379" t="s">
        <v>147</v>
      </c>
      <c r="P379" t="s">
        <v>56</v>
      </c>
      <c r="Q379" t="s">
        <v>876</v>
      </c>
      <c r="R379" t="s">
        <v>877</v>
      </c>
      <c r="S379" t="s">
        <v>876</v>
      </c>
      <c r="T379" t="s">
        <v>70</v>
      </c>
      <c r="U379" t="s">
        <v>469</v>
      </c>
      <c r="V379" t="s">
        <v>46</v>
      </c>
      <c r="W379" t="str">
        <f t="shared" si="15"/>
        <v xml:space="preserve">6801 Industrial Rd WASHINGTON DC </v>
      </c>
      <c r="X379" t="s">
        <v>47</v>
      </c>
      <c r="Y379" t="s">
        <v>2579</v>
      </c>
      <c r="Z379">
        <v>38.899061000000003</v>
      </c>
      <c r="AA379">
        <v>-77.019906000000006</v>
      </c>
      <c r="AB379">
        <v>398273.27814000001</v>
      </c>
      <c r="AC379">
        <v>136801.17126</v>
      </c>
      <c r="AE379">
        <v>0</v>
      </c>
      <c r="AF379">
        <v>456899</v>
      </c>
      <c r="AG379">
        <v>392921</v>
      </c>
      <c r="AH379">
        <v>2</v>
      </c>
      <c r="AI379">
        <v>2</v>
      </c>
      <c r="AJ379" t="s">
        <v>14247</v>
      </c>
      <c r="AK379" t="s">
        <v>62</v>
      </c>
      <c r="AL379" t="s">
        <v>63</v>
      </c>
      <c r="AM379">
        <v>102</v>
      </c>
      <c r="AN379">
        <v>8</v>
      </c>
      <c r="AO379" t="s">
        <v>64</v>
      </c>
      <c r="AP379">
        <v>3641</v>
      </c>
      <c r="AQ379">
        <v>-77.019908010185105</v>
      </c>
      <c r="AR379">
        <v>38.899068048879897</v>
      </c>
      <c r="AS379" t="b">
        <f t="shared" si="16"/>
        <v>0</v>
      </c>
    </row>
    <row r="380" spans="1:45">
      <c r="A380">
        <f t="shared" si="17"/>
        <v>379</v>
      </c>
      <c r="B380">
        <v>184854</v>
      </c>
      <c r="C380">
        <v>184854</v>
      </c>
      <c r="D380" t="s">
        <v>2897</v>
      </c>
      <c r="E380" t="s">
        <v>2898</v>
      </c>
      <c r="F380">
        <v>10191038</v>
      </c>
      <c r="G380" t="s">
        <v>115</v>
      </c>
      <c r="I380" t="s">
        <v>1186</v>
      </c>
      <c r="K380" t="s">
        <v>2899</v>
      </c>
      <c r="L380" t="s">
        <v>469</v>
      </c>
      <c r="M380" s="4">
        <v>0.29166666666666669</v>
      </c>
      <c r="N380" s="1">
        <v>0.70833333333333337</v>
      </c>
      <c r="O380" t="s">
        <v>432</v>
      </c>
      <c r="P380" t="s">
        <v>155</v>
      </c>
      <c r="S380" t="s">
        <v>2898</v>
      </c>
      <c r="T380" t="s">
        <v>70</v>
      </c>
      <c r="U380" t="s">
        <v>469</v>
      </c>
      <c r="V380" t="s">
        <v>46</v>
      </c>
      <c r="W380" t="str">
        <f t="shared" si="15"/>
        <v xml:space="preserve"> WASHINGTON DC 20019</v>
      </c>
      <c r="X380" t="s">
        <v>47</v>
      </c>
      <c r="Y380" t="s">
        <v>2900</v>
      </c>
      <c r="Z380">
        <v>38.878332</v>
      </c>
      <c r="AA380">
        <v>-76.931092000000007</v>
      </c>
      <c r="AB380">
        <v>405979.15</v>
      </c>
      <c r="AC380">
        <v>134502.15</v>
      </c>
      <c r="AD380">
        <v>20019</v>
      </c>
      <c r="AE380">
        <v>288407</v>
      </c>
      <c r="AF380">
        <v>127262</v>
      </c>
      <c r="AG380">
        <v>127262</v>
      </c>
      <c r="AH380">
        <v>7</v>
      </c>
      <c r="AI380">
        <v>7</v>
      </c>
      <c r="AJ380" t="s">
        <v>14246</v>
      </c>
      <c r="AK380" s="2">
        <v>70</v>
      </c>
      <c r="AL380" t="s">
        <v>912</v>
      </c>
      <c r="AM380">
        <v>604</v>
      </c>
      <c r="AN380">
        <v>33</v>
      </c>
      <c r="AO380" t="s">
        <v>51</v>
      </c>
      <c r="AP380">
        <v>3021</v>
      </c>
      <c r="AQ380">
        <v>-76.931094391619197</v>
      </c>
      <c r="AR380">
        <v>38.878338966205902</v>
      </c>
      <c r="AS380" t="b">
        <f t="shared" si="16"/>
        <v>1</v>
      </c>
    </row>
    <row r="381" spans="1:45">
      <c r="A381">
        <f t="shared" si="17"/>
        <v>380</v>
      </c>
      <c r="B381">
        <v>184889</v>
      </c>
      <c r="C381">
        <v>184889</v>
      </c>
      <c r="D381" t="s">
        <v>2967</v>
      </c>
      <c r="E381" t="s">
        <v>2968</v>
      </c>
      <c r="F381">
        <v>10191145</v>
      </c>
      <c r="G381" t="s">
        <v>404</v>
      </c>
      <c r="M381" s="4">
        <v>0.45833333333333331</v>
      </c>
      <c r="N381" s="1">
        <v>0.91666666666666663</v>
      </c>
      <c r="O381" t="s">
        <v>103</v>
      </c>
      <c r="P381" t="s">
        <v>103</v>
      </c>
      <c r="S381" t="s">
        <v>2968</v>
      </c>
      <c r="T381" t="s">
        <v>58</v>
      </c>
      <c r="U381" t="s">
        <v>469</v>
      </c>
      <c r="V381" t="s">
        <v>46</v>
      </c>
      <c r="W381" t="str">
        <f t="shared" si="15"/>
        <v xml:space="preserve"> WASHINGTON DC </v>
      </c>
      <c r="X381" t="s">
        <v>47</v>
      </c>
      <c r="Y381" t="s">
        <v>2969</v>
      </c>
      <c r="Z381">
        <v>38.840682000000001</v>
      </c>
      <c r="AA381">
        <v>-76.989198999999999</v>
      </c>
      <c r="AB381">
        <v>400937.66262000002</v>
      </c>
      <c r="AC381">
        <v>130320.60226</v>
      </c>
      <c r="AE381">
        <v>0</v>
      </c>
      <c r="AF381">
        <v>461702</v>
      </c>
      <c r="AG381">
        <v>397255</v>
      </c>
      <c r="AH381">
        <v>8</v>
      </c>
      <c r="AI381">
        <v>8</v>
      </c>
      <c r="AJ381" t="s">
        <v>14246</v>
      </c>
      <c r="AK381" s="2">
        <v>80000</v>
      </c>
      <c r="AL381" t="s">
        <v>458</v>
      </c>
      <c r="AM381">
        <v>705</v>
      </c>
      <c r="AN381">
        <v>39</v>
      </c>
      <c r="AO381" t="s">
        <v>51</v>
      </c>
      <c r="AP381">
        <v>3735</v>
      </c>
      <c r="AQ381">
        <v>-76.989201702179599</v>
      </c>
      <c r="AR381">
        <v>38.840689641444698</v>
      </c>
      <c r="AS381" t="b">
        <f t="shared" si="16"/>
        <v>1</v>
      </c>
    </row>
    <row r="382" spans="1:45">
      <c r="A382">
        <f t="shared" si="17"/>
        <v>381</v>
      </c>
      <c r="B382">
        <v>184933</v>
      </c>
      <c r="C382">
        <v>184933</v>
      </c>
      <c r="D382" t="s">
        <v>3020</v>
      </c>
      <c r="E382" t="s">
        <v>3021</v>
      </c>
      <c r="F382">
        <v>10191262</v>
      </c>
      <c r="G382" t="s">
        <v>201</v>
      </c>
      <c r="K382" t="s">
        <v>3022</v>
      </c>
      <c r="L382" t="s">
        <v>469</v>
      </c>
      <c r="M382" s="4">
        <v>0.47916666666666669</v>
      </c>
      <c r="N382" s="1">
        <v>0.70833333333333337</v>
      </c>
      <c r="O382" t="s">
        <v>1682</v>
      </c>
      <c r="P382" t="s">
        <v>1682</v>
      </c>
      <c r="S382" t="s">
        <v>3023</v>
      </c>
      <c r="T382" t="s">
        <v>70</v>
      </c>
      <c r="U382" t="s">
        <v>469</v>
      </c>
      <c r="V382" t="s">
        <v>46</v>
      </c>
      <c r="W382" t="str">
        <f t="shared" si="15"/>
        <v xml:space="preserve"> WASHINGTON DC 20003</v>
      </c>
      <c r="X382" t="s">
        <v>47</v>
      </c>
      <c r="Y382" t="s">
        <v>3024</v>
      </c>
      <c r="Z382">
        <v>38.890068999999997</v>
      </c>
      <c r="AA382">
        <v>-76.999938</v>
      </c>
      <c r="AB382">
        <v>400005.35</v>
      </c>
      <c r="AC382">
        <v>135802.87</v>
      </c>
      <c r="AD382">
        <v>20003</v>
      </c>
      <c r="AE382">
        <v>26114</v>
      </c>
      <c r="AF382">
        <v>15794</v>
      </c>
      <c r="AG382">
        <v>15794</v>
      </c>
      <c r="AH382">
        <v>6</v>
      </c>
      <c r="AI382">
        <v>6</v>
      </c>
      <c r="AJ382" t="s">
        <v>14247</v>
      </c>
      <c r="AK382" t="s">
        <v>547</v>
      </c>
      <c r="AL382" t="s">
        <v>63</v>
      </c>
      <c r="AM382">
        <v>107</v>
      </c>
      <c r="AN382">
        <v>26</v>
      </c>
      <c r="AO382" t="s">
        <v>74</v>
      </c>
      <c r="AP382">
        <v>3232</v>
      </c>
      <c r="AQ382">
        <v>-76.999940615666205</v>
      </c>
      <c r="AR382">
        <v>38.890076679384897</v>
      </c>
      <c r="AS382" t="b">
        <f t="shared" si="16"/>
        <v>1</v>
      </c>
    </row>
    <row r="383" spans="1:45">
      <c r="A383">
        <f t="shared" si="17"/>
        <v>382</v>
      </c>
      <c r="B383">
        <v>184946</v>
      </c>
      <c r="C383">
        <v>184946</v>
      </c>
      <c r="D383" t="s">
        <v>3047</v>
      </c>
      <c r="E383" t="s">
        <v>3048</v>
      </c>
      <c r="F383">
        <v>10191299</v>
      </c>
      <c r="G383" t="s">
        <v>519</v>
      </c>
      <c r="K383" t="s">
        <v>3049</v>
      </c>
      <c r="L383" t="s">
        <v>469</v>
      </c>
      <c r="M383" s="4">
        <v>0.29166666666666669</v>
      </c>
      <c r="N383" s="1">
        <v>0.70833333333333337</v>
      </c>
      <c r="O383" t="s">
        <v>432</v>
      </c>
      <c r="P383" t="s">
        <v>1352</v>
      </c>
      <c r="Q383" t="s">
        <v>3048</v>
      </c>
      <c r="R383" t="s">
        <v>3050</v>
      </c>
      <c r="S383" t="s">
        <v>3048</v>
      </c>
      <c r="T383" t="s">
        <v>70</v>
      </c>
      <c r="U383" t="s">
        <v>469</v>
      </c>
      <c r="V383" t="s">
        <v>46</v>
      </c>
      <c r="W383" t="str">
        <f t="shared" si="15"/>
        <v>122 V Street NE WASHINGTON DC 20001</v>
      </c>
      <c r="X383" t="s">
        <v>47</v>
      </c>
      <c r="Y383" t="s">
        <v>3051</v>
      </c>
      <c r="Z383">
        <v>38.914267000000002</v>
      </c>
      <c r="AA383">
        <v>-77.010285999999994</v>
      </c>
      <c r="AB383">
        <v>399107.94</v>
      </c>
      <c r="AC383">
        <v>138489.07</v>
      </c>
      <c r="AD383">
        <v>20001</v>
      </c>
      <c r="AE383">
        <v>227075</v>
      </c>
      <c r="AF383">
        <v>70407</v>
      </c>
      <c r="AG383">
        <v>70407</v>
      </c>
      <c r="AH383">
        <v>5</v>
      </c>
      <c r="AI383">
        <v>5</v>
      </c>
      <c r="AJ383" t="s">
        <v>14247</v>
      </c>
      <c r="AK383" t="s">
        <v>1562</v>
      </c>
      <c r="AL383" t="s">
        <v>410</v>
      </c>
      <c r="AM383">
        <v>501</v>
      </c>
      <c r="AN383">
        <v>21</v>
      </c>
      <c r="AO383" t="s">
        <v>51</v>
      </c>
      <c r="AP383">
        <v>3142</v>
      </c>
      <c r="AQ383">
        <v>-77.0102881844834</v>
      </c>
      <c r="AR383">
        <v>38.914274474081601</v>
      </c>
      <c r="AS383" t="b">
        <f t="shared" si="16"/>
        <v>1</v>
      </c>
    </row>
    <row r="384" spans="1:45">
      <c r="A384">
        <f t="shared" si="17"/>
        <v>383</v>
      </c>
      <c r="B384">
        <v>184902</v>
      </c>
      <c r="C384">
        <v>184902</v>
      </c>
      <c r="D384" t="s">
        <v>3169</v>
      </c>
      <c r="E384" t="s">
        <v>3170</v>
      </c>
      <c r="F384">
        <v>10191456</v>
      </c>
      <c r="G384" t="s">
        <v>519</v>
      </c>
      <c r="K384" t="s">
        <v>3171</v>
      </c>
      <c r="L384" t="s">
        <v>469</v>
      </c>
      <c r="M384" s="4">
        <v>0.29166666666666669</v>
      </c>
      <c r="N384" s="1">
        <v>0.70833333333333337</v>
      </c>
      <c r="O384" t="s">
        <v>432</v>
      </c>
      <c r="P384" t="s">
        <v>3172</v>
      </c>
      <c r="Q384" t="s">
        <v>3170</v>
      </c>
      <c r="R384" t="s">
        <v>3173</v>
      </c>
      <c r="S384" t="s">
        <v>3170</v>
      </c>
      <c r="T384" t="s">
        <v>70</v>
      </c>
      <c r="U384" t="s">
        <v>469</v>
      </c>
      <c r="V384" t="s">
        <v>46</v>
      </c>
      <c r="W384" t="str">
        <f t="shared" si="15"/>
        <v>231 VAN BUREN ST NW WASHINGTON DC 20015</v>
      </c>
      <c r="X384" t="s">
        <v>47</v>
      </c>
      <c r="Y384" t="s">
        <v>3174</v>
      </c>
      <c r="Z384">
        <v>38.976336000000003</v>
      </c>
      <c r="AA384">
        <v>-77.055897999999999</v>
      </c>
      <c r="AB384">
        <v>395156.34</v>
      </c>
      <c r="AC384">
        <v>145380.67000000001</v>
      </c>
      <c r="AD384">
        <v>20015</v>
      </c>
      <c r="AE384">
        <v>261018</v>
      </c>
      <c r="AF384">
        <v>103864</v>
      </c>
      <c r="AG384">
        <v>103864</v>
      </c>
      <c r="AH384">
        <v>4</v>
      </c>
      <c r="AI384">
        <v>3</v>
      </c>
      <c r="AJ384" t="s">
        <v>14253</v>
      </c>
      <c r="AK384" t="s">
        <v>3175</v>
      </c>
      <c r="AL384" t="s">
        <v>50</v>
      </c>
      <c r="AM384">
        <v>201</v>
      </c>
      <c r="AN384">
        <v>10</v>
      </c>
      <c r="AO384" t="s">
        <v>51</v>
      </c>
      <c r="AP384">
        <v>3224</v>
      </c>
      <c r="AQ384">
        <v>-77.0559007730471</v>
      </c>
      <c r="AR384">
        <v>38.976343055772404</v>
      </c>
      <c r="AS384" t="b">
        <f t="shared" si="16"/>
        <v>1</v>
      </c>
    </row>
    <row r="385" spans="1:45">
      <c r="A385">
        <f t="shared" si="17"/>
        <v>384</v>
      </c>
      <c r="B385">
        <v>184912</v>
      </c>
      <c r="C385">
        <v>184912</v>
      </c>
      <c r="D385" t="s">
        <v>3193</v>
      </c>
      <c r="E385" t="s">
        <v>3151</v>
      </c>
      <c r="F385">
        <v>10191475</v>
      </c>
      <c r="G385" t="s">
        <v>2496</v>
      </c>
      <c r="I385" t="s">
        <v>3152</v>
      </c>
      <c r="K385" t="s">
        <v>3194</v>
      </c>
      <c r="L385" t="s">
        <v>469</v>
      </c>
      <c r="M385" s="4">
        <v>0.29166666666666669</v>
      </c>
      <c r="N385" s="1">
        <v>0.70833333333333337</v>
      </c>
      <c r="O385" t="s">
        <v>125</v>
      </c>
      <c r="P385" t="s">
        <v>138</v>
      </c>
      <c r="Q385" t="s">
        <v>2499</v>
      </c>
      <c r="R385" t="s">
        <v>2500</v>
      </c>
      <c r="S385" t="s">
        <v>3195</v>
      </c>
      <c r="T385" t="s">
        <v>70</v>
      </c>
      <c r="U385" t="s">
        <v>469</v>
      </c>
      <c r="V385" t="s">
        <v>46</v>
      </c>
      <c r="W385" t="str">
        <f t="shared" si="15"/>
        <v xml:space="preserve">1100 4th Street, SW/ 2nd Floor WASHINGTON DC </v>
      </c>
      <c r="X385" t="s">
        <v>47</v>
      </c>
      <c r="Y385" t="s">
        <v>3196</v>
      </c>
      <c r="Z385">
        <v>38.961016999999998</v>
      </c>
      <c r="AA385">
        <v>-77.084548999999996</v>
      </c>
      <c r="AB385">
        <v>392672.12978000002</v>
      </c>
      <c r="AC385">
        <v>143682.06893000001</v>
      </c>
      <c r="AE385">
        <v>0</v>
      </c>
      <c r="AF385">
        <v>470378</v>
      </c>
      <c r="AG385">
        <v>404843</v>
      </c>
      <c r="AH385">
        <v>3</v>
      </c>
      <c r="AI385">
        <v>3</v>
      </c>
      <c r="AJ385" t="s">
        <v>14246</v>
      </c>
      <c r="AK385" s="2">
        <v>30000</v>
      </c>
      <c r="AL385" t="s">
        <v>50</v>
      </c>
      <c r="AM385">
        <v>202</v>
      </c>
      <c r="AN385">
        <v>11</v>
      </c>
      <c r="AO385" t="s">
        <v>51</v>
      </c>
      <c r="AP385">
        <v>3506</v>
      </c>
      <c r="AQ385">
        <v>-77.084551747082699</v>
      </c>
      <c r="AR385">
        <v>38.961024433262999</v>
      </c>
      <c r="AS385" t="b">
        <f t="shared" si="16"/>
        <v>0</v>
      </c>
    </row>
    <row r="386" spans="1:45">
      <c r="A386">
        <f t="shared" si="17"/>
        <v>385</v>
      </c>
      <c r="B386">
        <v>184920</v>
      </c>
      <c r="C386">
        <v>184920</v>
      </c>
      <c r="D386" t="s">
        <v>3193</v>
      </c>
      <c r="E386" t="s">
        <v>3151</v>
      </c>
      <c r="F386">
        <v>10191475</v>
      </c>
      <c r="G386" t="s">
        <v>2496</v>
      </c>
      <c r="I386" t="s">
        <v>3152</v>
      </c>
      <c r="K386" t="s">
        <v>3194</v>
      </c>
      <c r="L386" t="s">
        <v>469</v>
      </c>
      <c r="M386" s="4">
        <v>0.29166666666666669</v>
      </c>
      <c r="N386" s="1">
        <v>0.70833333333333337</v>
      </c>
      <c r="O386" t="s">
        <v>125</v>
      </c>
      <c r="P386" t="s">
        <v>138</v>
      </c>
      <c r="Q386" t="s">
        <v>2499</v>
      </c>
      <c r="R386" t="s">
        <v>2500</v>
      </c>
      <c r="S386" t="s">
        <v>3195</v>
      </c>
      <c r="T386" t="s">
        <v>70</v>
      </c>
      <c r="U386" t="s">
        <v>469</v>
      </c>
      <c r="V386" t="s">
        <v>46</v>
      </c>
      <c r="W386" t="str">
        <f t="shared" si="15"/>
        <v xml:space="preserve">1100 4th Street, SW/ 2nd Floor WASHINGTON DC </v>
      </c>
      <c r="X386" t="s">
        <v>47</v>
      </c>
      <c r="Y386" t="s">
        <v>3203</v>
      </c>
      <c r="Z386">
        <v>38.961016999999998</v>
      </c>
      <c r="AA386">
        <v>-77.065064000000007</v>
      </c>
      <c r="AB386">
        <v>394360.94530000002</v>
      </c>
      <c r="AC386">
        <v>143680.72106000001</v>
      </c>
      <c r="AE386">
        <v>0</v>
      </c>
      <c r="AF386">
        <v>456099</v>
      </c>
      <c r="AG386">
        <v>392127</v>
      </c>
      <c r="AH386">
        <v>4</v>
      </c>
      <c r="AI386">
        <v>3</v>
      </c>
      <c r="AJ386" t="s">
        <v>14253</v>
      </c>
      <c r="AK386" t="s">
        <v>2164</v>
      </c>
      <c r="AL386" t="s">
        <v>50</v>
      </c>
      <c r="AM386">
        <v>201</v>
      </c>
      <c r="AN386">
        <v>10</v>
      </c>
      <c r="AO386" t="s">
        <v>51</v>
      </c>
      <c r="AP386">
        <v>3506</v>
      </c>
      <c r="AQ386">
        <v>-77.065066076447906</v>
      </c>
      <c r="AR386">
        <v>38.961024758601098</v>
      </c>
      <c r="AS386" t="b">
        <f t="shared" si="16"/>
        <v>0</v>
      </c>
    </row>
    <row r="387" spans="1:45">
      <c r="A387">
        <f t="shared" si="17"/>
        <v>386</v>
      </c>
      <c r="B387">
        <v>184914</v>
      </c>
      <c r="C387">
        <v>184914</v>
      </c>
      <c r="D387" t="s">
        <v>3233</v>
      </c>
      <c r="E387" t="s">
        <v>3234</v>
      </c>
      <c r="F387">
        <v>10191522</v>
      </c>
      <c r="G387" t="s">
        <v>201</v>
      </c>
      <c r="K387" t="s">
        <v>3235</v>
      </c>
      <c r="L387" t="s">
        <v>469</v>
      </c>
      <c r="M387" s="4">
        <v>0.29166666666666669</v>
      </c>
      <c r="N387" s="1">
        <v>0.70833333333333337</v>
      </c>
      <c r="O387" t="s">
        <v>1291</v>
      </c>
      <c r="P387" t="s">
        <v>210</v>
      </c>
      <c r="Q387" t="s">
        <v>3234</v>
      </c>
      <c r="R387" t="s">
        <v>3236</v>
      </c>
      <c r="S387" t="s">
        <v>3234</v>
      </c>
      <c r="T387" t="s">
        <v>70</v>
      </c>
      <c r="U387" t="s">
        <v>469</v>
      </c>
      <c r="V387" t="s">
        <v>46</v>
      </c>
      <c r="W387" t="str">
        <f t="shared" ref="W387:W450" si="18">CONCATENATE(R387, " ", V387, " ", X387, " ", AD387)</f>
        <v xml:space="preserve">521 Rock Creek Church Rd NW WASHINGTON DC </v>
      </c>
      <c r="X387" t="s">
        <v>47</v>
      </c>
      <c r="Y387" t="s">
        <v>1652</v>
      </c>
      <c r="Z387">
        <v>38.900765</v>
      </c>
      <c r="AA387">
        <v>-77.002038999999996</v>
      </c>
      <c r="AB387">
        <v>399823.13465000002</v>
      </c>
      <c r="AC387">
        <v>136990.21346999999</v>
      </c>
      <c r="AE387">
        <v>0</v>
      </c>
      <c r="AF387">
        <v>456643</v>
      </c>
      <c r="AG387">
        <v>392665</v>
      </c>
      <c r="AH387">
        <v>6</v>
      </c>
      <c r="AI387">
        <v>6</v>
      </c>
      <c r="AJ387" t="s">
        <v>14247</v>
      </c>
      <c r="AK387" t="s">
        <v>1653</v>
      </c>
      <c r="AL387" t="s">
        <v>63</v>
      </c>
      <c r="AM387">
        <v>104</v>
      </c>
      <c r="AN387">
        <v>25</v>
      </c>
      <c r="AO387" t="s">
        <v>51</v>
      </c>
      <c r="AP387">
        <v>3591</v>
      </c>
      <c r="AQ387">
        <v>-77.002041243943793</v>
      </c>
      <c r="AR387">
        <v>38.9007726880142</v>
      </c>
      <c r="AS387" t="b">
        <f t="shared" ref="AS387:AS450" si="19">E387=S387</f>
        <v>1</v>
      </c>
    </row>
    <row r="388" spans="1:45">
      <c r="A388">
        <f t="shared" ref="A388:A451" si="20">A387+1</f>
        <v>387</v>
      </c>
      <c r="B388">
        <v>184913</v>
      </c>
      <c r="C388">
        <v>184913</v>
      </c>
      <c r="D388" t="s">
        <v>3193</v>
      </c>
      <c r="E388" t="s">
        <v>3151</v>
      </c>
      <c r="F388">
        <v>10191475</v>
      </c>
      <c r="G388" t="s">
        <v>2496</v>
      </c>
      <c r="I388" t="s">
        <v>3152</v>
      </c>
      <c r="K388" t="s">
        <v>3194</v>
      </c>
      <c r="L388" t="s">
        <v>469</v>
      </c>
      <c r="M388" s="4">
        <v>0.29166666666666669</v>
      </c>
      <c r="N388" s="1">
        <v>0.70833333333333337</v>
      </c>
      <c r="O388" t="s">
        <v>125</v>
      </c>
      <c r="P388" t="s">
        <v>138</v>
      </c>
      <c r="Q388" t="s">
        <v>2499</v>
      </c>
      <c r="R388" t="s">
        <v>2500</v>
      </c>
      <c r="S388" t="s">
        <v>3195</v>
      </c>
      <c r="T388" t="s">
        <v>70</v>
      </c>
      <c r="U388" t="s">
        <v>469</v>
      </c>
      <c r="V388" t="s">
        <v>46</v>
      </c>
      <c r="W388" t="str">
        <f t="shared" si="18"/>
        <v xml:space="preserve">1100 4th Street, SW/ 2nd Floor WASHINGTON DC </v>
      </c>
      <c r="X388" t="s">
        <v>47</v>
      </c>
      <c r="Y388" t="s">
        <v>3457</v>
      </c>
      <c r="Z388">
        <v>38.961016000000001</v>
      </c>
      <c r="AA388">
        <v>-77.063007999999996</v>
      </c>
      <c r="AB388">
        <v>394539.10489000002</v>
      </c>
      <c r="AC388">
        <v>143680.41798999999</v>
      </c>
      <c r="AE388">
        <v>0</v>
      </c>
      <c r="AF388">
        <v>469986</v>
      </c>
      <c r="AG388">
        <v>404465</v>
      </c>
      <c r="AH388">
        <v>4</v>
      </c>
      <c r="AI388">
        <v>3</v>
      </c>
      <c r="AJ388" t="s">
        <v>14253</v>
      </c>
      <c r="AK388" t="s">
        <v>2164</v>
      </c>
      <c r="AL388" t="s">
        <v>50</v>
      </c>
      <c r="AM388">
        <v>201</v>
      </c>
      <c r="AN388">
        <v>10</v>
      </c>
      <c r="AO388" t="s">
        <v>51</v>
      </c>
      <c r="AP388">
        <v>3506</v>
      </c>
      <c r="AQ388">
        <v>-77.063010457467499</v>
      </c>
      <c r="AR388">
        <v>38.961023154337298</v>
      </c>
      <c r="AS388" t="b">
        <f t="shared" si="19"/>
        <v>0</v>
      </c>
    </row>
    <row r="389" spans="1:45">
      <c r="A389">
        <f t="shared" si="20"/>
        <v>388</v>
      </c>
      <c r="B389">
        <v>178908</v>
      </c>
      <c r="C389">
        <v>178908</v>
      </c>
      <c r="D389" t="s">
        <v>1613</v>
      </c>
      <c r="E389" t="s">
        <v>1263</v>
      </c>
      <c r="F389">
        <v>10189048</v>
      </c>
      <c r="G389" t="s">
        <v>115</v>
      </c>
      <c r="H389" t="s">
        <v>1614</v>
      </c>
      <c r="M389" s="4">
        <v>0.29166666666666669</v>
      </c>
      <c r="N389" s="1">
        <v>0.79166666666666663</v>
      </c>
      <c r="O389" t="s">
        <v>125</v>
      </c>
      <c r="P389" t="s">
        <v>155</v>
      </c>
      <c r="Q389" t="s">
        <v>1266</v>
      </c>
      <c r="R389" t="s">
        <v>1267</v>
      </c>
      <c r="S389" t="s">
        <v>1268</v>
      </c>
      <c r="T389" t="s">
        <v>44</v>
      </c>
      <c r="U389" t="s">
        <v>469</v>
      </c>
      <c r="V389" t="s">
        <v>46</v>
      </c>
      <c r="W389" t="str">
        <f t="shared" si="18"/>
        <v xml:space="preserve">5000 Overlook Avenue, SW WASHINGTON DC </v>
      </c>
      <c r="X389" t="s">
        <v>47</v>
      </c>
      <c r="Y389" t="s">
        <v>3466</v>
      </c>
      <c r="Z389">
        <v>38.84402</v>
      </c>
      <c r="AA389">
        <v>-76.999547000000007</v>
      </c>
      <c r="AB389">
        <v>400039.35282999999</v>
      </c>
      <c r="AC389">
        <v>130691.04959</v>
      </c>
      <c r="AE389">
        <v>0</v>
      </c>
      <c r="AF389">
        <v>462009</v>
      </c>
      <c r="AG389">
        <v>397578</v>
      </c>
      <c r="AH389">
        <v>8</v>
      </c>
      <c r="AI389">
        <v>8</v>
      </c>
      <c r="AJ389" t="s">
        <v>14247</v>
      </c>
      <c r="AK389" t="s">
        <v>457</v>
      </c>
      <c r="AL389" t="s">
        <v>458</v>
      </c>
      <c r="AM389">
        <v>707</v>
      </c>
      <c r="AN389">
        <v>39</v>
      </c>
      <c r="AO389" t="s">
        <v>51</v>
      </c>
      <c r="AP389">
        <v>3741</v>
      </c>
      <c r="AQ389">
        <v>-76.999548968711593</v>
      </c>
      <c r="AR389">
        <v>38.8440272956462</v>
      </c>
      <c r="AS389" t="b">
        <f t="shared" si="19"/>
        <v>0</v>
      </c>
    </row>
    <row r="390" spans="1:45">
      <c r="A390">
        <f t="shared" si="20"/>
        <v>389</v>
      </c>
      <c r="B390">
        <v>184202</v>
      </c>
      <c r="C390">
        <v>184202</v>
      </c>
      <c r="D390" t="s">
        <v>6792</v>
      </c>
      <c r="E390" t="s">
        <v>6793</v>
      </c>
      <c r="F390">
        <v>10189478</v>
      </c>
      <c r="G390" t="s">
        <v>201</v>
      </c>
      <c r="K390" t="s">
        <v>6794</v>
      </c>
      <c r="L390" t="s">
        <v>540</v>
      </c>
      <c r="M390" s="4">
        <v>0.29166666666666669</v>
      </c>
      <c r="N390" s="1">
        <v>0.70833333333333337</v>
      </c>
      <c r="O390" t="s">
        <v>125</v>
      </c>
      <c r="P390" t="s">
        <v>125</v>
      </c>
      <c r="S390" t="s">
        <v>6793</v>
      </c>
      <c r="T390" t="s">
        <v>326</v>
      </c>
      <c r="U390" t="s">
        <v>469</v>
      </c>
      <c r="V390" t="s">
        <v>46</v>
      </c>
      <c r="W390" t="str">
        <f t="shared" si="18"/>
        <v xml:space="preserve"> WASHINGTON DC 20016</v>
      </c>
      <c r="X390" t="s">
        <v>47</v>
      </c>
      <c r="Y390" t="s">
        <v>6795</v>
      </c>
      <c r="Z390">
        <v>38.936328000000003</v>
      </c>
      <c r="AA390">
        <v>-77.076904999999996</v>
      </c>
      <c r="AB390">
        <v>393332.38</v>
      </c>
      <c r="AC390">
        <v>140940.82</v>
      </c>
      <c r="AD390">
        <v>20016</v>
      </c>
      <c r="AE390">
        <v>223215</v>
      </c>
      <c r="AF390">
        <v>65956</v>
      </c>
      <c r="AG390">
        <v>65956</v>
      </c>
      <c r="AH390">
        <v>3</v>
      </c>
      <c r="AI390">
        <v>3</v>
      </c>
      <c r="AJ390" t="s">
        <v>14247</v>
      </c>
      <c r="AK390" t="s">
        <v>6657</v>
      </c>
      <c r="AL390" t="s">
        <v>50</v>
      </c>
      <c r="AM390">
        <v>204</v>
      </c>
      <c r="AN390">
        <v>14</v>
      </c>
      <c r="AO390" t="s">
        <v>51</v>
      </c>
      <c r="AP390">
        <v>2152</v>
      </c>
      <c r="AQ390">
        <v>-77.0769070926914</v>
      </c>
      <c r="AR390">
        <v>38.9363357691945</v>
      </c>
      <c r="AS390" t="b">
        <f t="shared" si="19"/>
        <v>1</v>
      </c>
    </row>
    <row r="391" spans="1:45">
      <c r="A391">
        <f t="shared" si="20"/>
        <v>390</v>
      </c>
      <c r="B391">
        <v>184509</v>
      </c>
      <c r="C391">
        <v>184509</v>
      </c>
      <c r="D391" t="s">
        <v>6982</v>
      </c>
      <c r="E391" t="s">
        <v>6938</v>
      </c>
      <c r="F391">
        <v>10190157</v>
      </c>
      <c r="G391" t="s">
        <v>115</v>
      </c>
      <c r="J391">
        <v>110264</v>
      </c>
      <c r="M391" s="4">
        <v>0.29166666666666669</v>
      </c>
      <c r="N391" s="1">
        <v>0.70833333333333337</v>
      </c>
      <c r="O391" t="s">
        <v>166</v>
      </c>
      <c r="P391" t="s">
        <v>1005</v>
      </c>
      <c r="S391" t="s">
        <v>6938</v>
      </c>
      <c r="T391" t="s">
        <v>44</v>
      </c>
      <c r="U391" t="s">
        <v>469</v>
      </c>
      <c r="V391" t="s">
        <v>46</v>
      </c>
      <c r="W391" t="str">
        <f t="shared" si="18"/>
        <v xml:space="preserve"> WASHINGTON DC 20019</v>
      </c>
      <c r="X391" t="s">
        <v>47</v>
      </c>
      <c r="Y391" t="s">
        <v>6983</v>
      </c>
      <c r="Z391">
        <v>38.895933999999997</v>
      </c>
      <c r="AA391">
        <v>-76.934594000000004</v>
      </c>
      <c r="AB391">
        <v>405673.92</v>
      </c>
      <c r="AC391">
        <v>136455.91</v>
      </c>
      <c r="AD391">
        <v>20019</v>
      </c>
      <c r="AE391">
        <v>9487</v>
      </c>
      <c r="AF391">
        <v>5656</v>
      </c>
      <c r="AG391">
        <v>5656</v>
      </c>
      <c r="AH391">
        <v>7</v>
      </c>
      <c r="AI391">
        <v>7</v>
      </c>
      <c r="AJ391" t="s">
        <v>14247</v>
      </c>
      <c r="AK391" t="s">
        <v>6984</v>
      </c>
      <c r="AL391" t="s">
        <v>912</v>
      </c>
      <c r="AM391">
        <v>602</v>
      </c>
      <c r="AN391">
        <v>30</v>
      </c>
      <c r="AO391" t="s">
        <v>51</v>
      </c>
      <c r="AP391">
        <v>2110</v>
      </c>
      <c r="AQ391">
        <v>-76.934595942047494</v>
      </c>
      <c r="AR391">
        <v>38.895941198133499</v>
      </c>
      <c r="AS391" t="b">
        <f t="shared" si="19"/>
        <v>1</v>
      </c>
    </row>
    <row r="392" spans="1:45">
      <c r="A392">
        <f t="shared" si="20"/>
        <v>391</v>
      </c>
      <c r="B392">
        <v>184756</v>
      </c>
      <c r="C392">
        <v>184756</v>
      </c>
      <c r="D392" t="s">
        <v>7183</v>
      </c>
      <c r="E392" t="s">
        <v>5537</v>
      </c>
      <c r="F392">
        <v>10190770</v>
      </c>
      <c r="G392" t="s">
        <v>115</v>
      </c>
      <c r="H392" t="s">
        <v>7184</v>
      </c>
      <c r="M392" s="4">
        <v>0.29166666666666669</v>
      </c>
      <c r="N392" s="1">
        <v>0.70833333333333337</v>
      </c>
      <c r="O392" t="s">
        <v>422</v>
      </c>
      <c r="P392" t="s">
        <v>229</v>
      </c>
      <c r="Q392" t="s">
        <v>1110</v>
      </c>
      <c r="R392" t="s">
        <v>1814</v>
      </c>
      <c r="S392" t="s">
        <v>1110</v>
      </c>
      <c r="T392" t="s">
        <v>44</v>
      </c>
      <c r="U392" t="s">
        <v>469</v>
      </c>
      <c r="V392" t="s">
        <v>46</v>
      </c>
      <c r="W392" t="str">
        <f t="shared" si="18"/>
        <v>6801 Industrial Rd. WASHINGTON DC 20007</v>
      </c>
      <c r="X392" t="s">
        <v>47</v>
      </c>
      <c r="Y392" t="s">
        <v>7185</v>
      </c>
      <c r="Z392">
        <v>38.908799000000002</v>
      </c>
      <c r="AA392">
        <v>-77.080422999999996</v>
      </c>
      <c r="AB392">
        <v>393024.68</v>
      </c>
      <c r="AC392">
        <v>137885.15</v>
      </c>
      <c r="AD392">
        <v>20007</v>
      </c>
      <c r="AE392">
        <v>270996</v>
      </c>
      <c r="AF392">
        <v>113877</v>
      </c>
      <c r="AG392">
        <v>113877</v>
      </c>
      <c r="AH392">
        <v>3</v>
      </c>
      <c r="AI392">
        <v>3</v>
      </c>
      <c r="AJ392" t="s">
        <v>14252</v>
      </c>
      <c r="AK392" t="s">
        <v>1142</v>
      </c>
      <c r="AL392" t="s">
        <v>50</v>
      </c>
      <c r="AM392">
        <v>205</v>
      </c>
      <c r="AN392">
        <v>13</v>
      </c>
      <c r="AO392" t="s">
        <v>51</v>
      </c>
      <c r="AP392">
        <v>2838</v>
      </c>
      <c r="AQ392">
        <v>-77.080425073753901</v>
      </c>
      <c r="AR392">
        <v>38.908806928138198</v>
      </c>
      <c r="AS392" t="b">
        <f t="shared" si="19"/>
        <v>0</v>
      </c>
    </row>
    <row r="393" spans="1:45">
      <c r="A393">
        <f t="shared" si="20"/>
        <v>392</v>
      </c>
      <c r="B393">
        <v>184890</v>
      </c>
      <c r="C393">
        <v>184890</v>
      </c>
      <c r="D393" t="s">
        <v>7382</v>
      </c>
      <c r="E393" t="s">
        <v>7383</v>
      </c>
      <c r="F393">
        <v>10191147</v>
      </c>
      <c r="G393" t="s">
        <v>652</v>
      </c>
      <c r="M393" s="4">
        <v>0.29166666666666669</v>
      </c>
      <c r="N393" s="1">
        <v>0.70833333333333337</v>
      </c>
      <c r="O393" t="s">
        <v>125</v>
      </c>
      <c r="P393" t="s">
        <v>353</v>
      </c>
      <c r="Q393" t="s">
        <v>7383</v>
      </c>
      <c r="R393" t="s">
        <v>7384</v>
      </c>
      <c r="S393" t="s">
        <v>7383</v>
      </c>
      <c r="T393" t="s">
        <v>193</v>
      </c>
      <c r="U393" t="s">
        <v>469</v>
      </c>
      <c r="V393" t="s">
        <v>46</v>
      </c>
      <c r="W393" t="str">
        <f t="shared" si="18"/>
        <v>1757 Euclid St NW WASHINGTON DC 20009</v>
      </c>
      <c r="X393" t="s">
        <v>47</v>
      </c>
      <c r="Y393" t="s">
        <v>7385</v>
      </c>
      <c r="Z393">
        <v>38.923293000000001</v>
      </c>
      <c r="AA393">
        <v>-77.040603000000004</v>
      </c>
      <c r="AB393">
        <v>396479.13</v>
      </c>
      <c r="AC393">
        <v>139491.75</v>
      </c>
      <c r="AD393">
        <v>20009</v>
      </c>
      <c r="AE393">
        <v>235699</v>
      </c>
      <c r="AF393">
        <v>78459</v>
      </c>
      <c r="AG393">
        <v>78459</v>
      </c>
      <c r="AH393">
        <v>1</v>
      </c>
      <c r="AI393">
        <v>1</v>
      </c>
      <c r="AJ393" t="s">
        <v>14247</v>
      </c>
      <c r="AK393" t="s">
        <v>1725</v>
      </c>
      <c r="AL393" t="s">
        <v>88</v>
      </c>
      <c r="AM393">
        <v>303</v>
      </c>
      <c r="AN393">
        <v>1</v>
      </c>
      <c r="AO393" t="s">
        <v>51</v>
      </c>
      <c r="AP393">
        <v>2426</v>
      </c>
      <c r="AQ393">
        <v>-77.0406048250331</v>
      </c>
      <c r="AR393">
        <v>38.923300344040598</v>
      </c>
      <c r="AS393" t="b">
        <f t="shared" si="19"/>
        <v>1</v>
      </c>
    </row>
    <row r="394" spans="1:45">
      <c r="A394">
        <f t="shared" si="20"/>
        <v>393</v>
      </c>
      <c r="B394">
        <v>184959</v>
      </c>
      <c r="C394">
        <v>184959</v>
      </c>
      <c r="D394" t="s">
        <v>7489</v>
      </c>
      <c r="E394" t="s">
        <v>7490</v>
      </c>
      <c r="F394">
        <v>10191320</v>
      </c>
      <c r="G394" t="s">
        <v>652</v>
      </c>
      <c r="K394" t="s">
        <v>7491</v>
      </c>
      <c r="L394" t="s">
        <v>469</v>
      </c>
      <c r="M394" s="4">
        <v>0.29166666666666669</v>
      </c>
      <c r="N394" s="1">
        <v>0.79166666666666663</v>
      </c>
      <c r="O394" t="s">
        <v>174</v>
      </c>
      <c r="P394" t="s">
        <v>174</v>
      </c>
      <c r="S394" t="s">
        <v>7490</v>
      </c>
      <c r="T394" t="s">
        <v>70</v>
      </c>
      <c r="U394" t="s">
        <v>469</v>
      </c>
      <c r="V394" t="s">
        <v>46</v>
      </c>
      <c r="W394" t="str">
        <f t="shared" si="18"/>
        <v xml:space="preserve"> WASHINGTON DC 20012</v>
      </c>
      <c r="X394" t="s">
        <v>47</v>
      </c>
      <c r="Y394" t="s">
        <v>7492</v>
      </c>
      <c r="Z394">
        <v>38.981126000000003</v>
      </c>
      <c r="AA394">
        <v>-77.032667000000004</v>
      </c>
      <c r="AB394">
        <v>397169.55</v>
      </c>
      <c r="AC394">
        <v>145911.46</v>
      </c>
      <c r="AD394">
        <v>20012</v>
      </c>
      <c r="AE394">
        <v>257275</v>
      </c>
      <c r="AF394">
        <v>100135</v>
      </c>
      <c r="AG394">
        <v>100135</v>
      </c>
      <c r="AH394">
        <v>4</v>
      </c>
      <c r="AI394">
        <v>4</v>
      </c>
      <c r="AJ394" t="s">
        <v>14244</v>
      </c>
      <c r="AK394" t="s">
        <v>2888</v>
      </c>
      <c r="AL394" t="s">
        <v>188</v>
      </c>
      <c r="AM394">
        <v>401</v>
      </c>
      <c r="AN394">
        <v>16</v>
      </c>
      <c r="AO394" t="s">
        <v>51</v>
      </c>
      <c r="AP394">
        <v>2764</v>
      </c>
      <c r="AQ394">
        <v>-77.032669423854301</v>
      </c>
      <c r="AR394">
        <v>38.981133328982501</v>
      </c>
      <c r="AS394" t="b">
        <f t="shared" si="19"/>
        <v>1</v>
      </c>
    </row>
    <row r="395" spans="1:45">
      <c r="A395">
        <f t="shared" si="20"/>
        <v>394</v>
      </c>
      <c r="B395">
        <v>184993</v>
      </c>
      <c r="C395">
        <v>184993</v>
      </c>
      <c r="D395" t="s">
        <v>7547</v>
      </c>
      <c r="E395" t="s">
        <v>7548</v>
      </c>
      <c r="F395">
        <v>10191422</v>
      </c>
      <c r="G395" t="s">
        <v>201</v>
      </c>
      <c r="K395" t="s">
        <v>7549</v>
      </c>
      <c r="L395" t="s">
        <v>469</v>
      </c>
      <c r="M395" s="4">
        <v>0.5</v>
      </c>
      <c r="N395" s="1">
        <v>0.5</v>
      </c>
      <c r="O395" t="s">
        <v>174</v>
      </c>
      <c r="P395" t="s">
        <v>266</v>
      </c>
      <c r="S395" t="s">
        <v>7548</v>
      </c>
      <c r="T395" t="s">
        <v>70</v>
      </c>
      <c r="U395" t="s">
        <v>469</v>
      </c>
      <c r="V395" t="s">
        <v>46</v>
      </c>
      <c r="W395" t="str">
        <f t="shared" si="18"/>
        <v xml:space="preserve"> WASHINGTON DC 20003</v>
      </c>
      <c r="X395" t="s">
        <v>47</v>
      </c>
      <c r="Y395" t="s">
        <v>7550</v>
      </c>
      <c r="Z395">
        <v>38.882536000000002</v>
      </c>
      <c r="AA395">
        <v>-76.995703000000006</v>
      </c>
      <c r="AB395">
        <v>400372.82</v>
      </c>
      <c r="AC395">
        <v>134966.60999999999</v>
      </c>
      <c r="AD395">
        <v>20003</v>
      </c>
      <c r="AE395">
        <v>76760</v>
      </c>
      <c r="AF395">
        <v>50142</v>
      </c>
      <c r="AG395">
        <v>50142</v>
      </c>
      <c r="AH395">
        <v>6</v>
      </c>
      <c r="AI395">
        <v>6</v>
      </c>
      <c r="AJ395" t="s">
        <v>14249</v>
      </c>
      <c r="AK395" t="s">
        <v>1398</v>
      </c>
      <c r="AL395" t="s">
        <v>63</v>
      </c>
      <c r="AM395">
        <v>107</v>
      </c>
      <c r="AN395">
        <v>26</v>
      </c>
      <c r="AO395" t="s">
        <v>74</v>
      </c>
      <c r="AP395">
        <v>2358</v>
      </c>
      <c r="AQ395">
        <v>-76.995705392265094</v>
      </c>
      <c r="AR395">
        <v>38.882543250888503</v>
      </c>
      <c r="AS395" t="b">
        <f t="shared" si="19"/>
        <v>1</v>
      </c>
    </row>
    <row r="396" spans="1:45">
      <c r="A396">
        <f t="shared" si="20"/>
        <v>395</v>
      </c>
      <c r="B396">
        <v>184108</v>
      </c>
      <c r="C396">
        <v>184108</v>
      </c>
      <c r="D396" t="s">
        <v>10278</v>
      </c>
      <c r="E396" t="s">
        <v>1619</v>
      </c>
      <c r="F396">
        <v>10189127</v>
      </c>
      <c r="G396" t="s">
        <v>54</v>
      </c>
      <c r="K396" t="s">
        <v>10279</v>
      </c>
      <c r="L396" t="s">
        <v>469</v>
      </c>
      <c r="M396" s="4">
        <v>0.29166666666666669</v>
      </c>
      <c r="N396" s="1">
        <v>0.91666666666666663</v>
      </c>
      <c r="O396" t="s">
        <v>334</v>
      </c>
      <c r="P396" t="s">
        <v>184</v>
      </c>
      <c r="S396" t="s">
        <v>10276</v>
      </c>
      <c r="T396" t="s">
        <v>70</v>
      </c>
      <c r="U396" t="s">
        <v>469</v>
      </c>
      <c r="V396" t="s">
        <v>46</v>
      </c>
      <c r="W396" t="str">
        <f t="shared" si="18"/>
        <v xml:space="preserve"> WASHINGTON DC 20006</v>
      </c>
      <c r="X396" t="s">
        <v>47</v>
      </c>
      <c r="Y396" t="s">
        <v>10280</v>
      </c>
      <c r="Z396">
        <v>38.898650000000004</v>
      </c>
      <c r="AA396">
        <v>-77.039956000000004</v>
      </c>
      <c r="AB396">
        <v>396534.03</v>
      </c>
      <c r="AC396">
        <v>136756.10999999999</v>
      </c>
      <c r="AD396">
        <v>20006</v>
      </c>
      <c r="AE396">
        <v>218408</v>
      </c>
      <c r="AF396">
        <v>61502</v>
      </c>
      <c r="AG396">
        <v>61502</v>
      </c>
      <c r="AH396">
        <v>2</v>
      </c>
      <c r="AI396">
        <v>2</v>
      </c>
      <c r="AJ396" t="s">
        <v>14244</v>
      </c>
      <c r="AK396" t="s">
        <v>903</v>
      </c>
      <c r="AL396" t="s">
        <v>50</v>
      </c>
      <c r="AM396">
        <v>207</v>
      </c>
      <c r="AN396">
        <v>5</v>
      </c>
      <c r="AO396" t="s">
        <v>524</v>
      </c>
      <c r="AP396">
        <v>395</v>
      </c>
      <c r="AQ396">
        <v>-77.039957911097602</v>
      </c>
      <c r="AR396">
        <v>38.898656983025603</v>
      </c>
      <c r="AS396" t="b">
        <f t="shared" si="19"/>
        <v>0</v>
      </c>
    </row>
    <row r="397" spans="1:45">
      <c r="A397">
        <f t="shared" si="20"/>
        <v>396</v>
      </c>
      <c r="B397">
        <v>184085</v>
      </c>
      <c r="C397">
        <v>184085</v>
      </c>
      <c r="D397" t="s">
        <v>10291</v>
      </c>
      <c r="E397" t="s">
        <v>922</v>
      </c>
      <c r="F397">
        <v>10189272</v>
      </c>
      <c r="G397" t="s">
        <v>115</v>
      </c>
      <c r="J397">
        <v>109751</v>
      </c>
      <c r="K397" t="s">
        <v>10292</v>
      </c>
      <c r="L397" t="s">
        <v>469</v>
      </c>
      <c r="M397" s="4">
        <v>0.39583333333333331</v>
      </c>
      <c r="N397" s="1">
        <v>0.64583333333333337</v>
      </c>
      <c r="O397" t="s">
        <v>422</v>
      </c>
      <c r="P397" t="s">
        <v>924</v>
      </c>
      <c r="Q397" t="s">
        <v>230</v>
      </c>
      <c r="R397" t="s">
        <v>231</v>
      </c>
      <c r="S397" t="s">
        <v>925</v>
      </c>
      <c r="T397" t="s">
        <v>70</v>
      </c>
      <c r="U397" t="s">
        <v>469</v>
      </c>
      <c r="V397" t="s">
        <v>46</v>
      </c>
      <c r="W397" t="str">
        <f t="shared" si="18"/>
        <v>5000 Overlook Ave SW WASHINGTON DC 20005</v>
      </c>
      <c r="X397" t="s">
        <v>47</v>
      </c>
      <c r="Y397" t="s">
        <v>10293</v>
      </c>
      <c r="Z397">
        <v>38.905315999999999</v>
      </c>
      <c r="AA397">
        <v>-77.033435999999995</v>
      </c>
      <c r="AB397">
        <v>397099.84</v>
      </c>
      <c r="AC397">
        <v>137495.93</v>
      </c>
      <c r="AD397">
        <v>20005</v>
      </c>
      <c r="AE397">
        <v>240254</v>
      </c>
      <c r="AF397">
        <v>83552</v>
      </c>
      <c r="AG397">
        <v>83552</v>
      </c>
      <c r="AH397">
        <v>2</v>
      </c>
      <c r="AI397">
        <v>2</v>
      </c>
      <c r="AJ397" t="s">
        <v>14248</v>
      </c>
      <c r="AK397" t="s">
        <v>171</v>
      </c>
      <c r="AL397" t="s">
        <v>50</v>
      </c>
      <c r="AM397">
        <v>208</v>
      </c>
      <c r="AN397">
        <v>8</v>
      </c>
      <c r="AO397" t="s">
        <v>64</v>
      </c>
      <c r="AP397">
        <v>947</v>
      </c>
      <c r="AQ397">
        <v>-77.033438390397507</v>
      </c>
      <c r="AR397">
        <v>38.905323594345703</v>
      </c>
      <c r="AS397" t="b">
        <f t="shared" si="19"/>
        <v>0</v>
      </c>
    </row>
    <row r="398" spans="1:45">
      <c r="A398">
        <f t="shared" si="20"/>
        <v>397</v>
      </c>
      <c r="B398">
        <v>184313</v>
      </c>
      <c r="C398">
        <v>184313</v>
      </c>
      <c r="D398" t="s">
        <v>10410</v>
      </c>
      <c r="E398" t="s">
        <v>10411</v>
      </c>
      <c r="F398">
        <v>10189725</v>
      </c>
      <c r="G398" t="s">
        <v>201</v>
      </c>
      <c r="K398" t="s">
        <v>10412</v>
      </c>
      <c r="L398" t="s">
        <v>469</v>
      </c>
      <c r="M398" s="4">
        <v>0.375</v>
      </c>
      <c r="N398" s="1">
        <v>0.625</v>
      </c>
      <c r="O398" t="s">
        <v>1291</v>
      </c>
      <c r="P398" t="s">
        <v>210</v>
      </c>
      <c r="S398" t="s">
        <v>10413</v>
      </c>
      <c r="T398" t="s">
        <v>70</v>
      </c>
      <c r="U398" t="s">
        <v>469</v>
      </c>
      <c r="V398" t="s">
        <v>46</v>
      </c>
      <c r="W398" t="str">
        <f t="shared" si="18"/>
        <v xml:space="preserve"> WASHINGTON DC 20008</v>
      </c>
      <c r="X398" t="s">
        <v>47</v>
      </c>
      <c r="Y398" t="s">
        <v>10414</v>
      </c>
      <c r="Z398">
        <v>38.926963999999998</v>
      </c>
      <c r="AA398">
        <v>-77.053207</v>
      </c>
      <c r="AB398">
        <v>395386.36</v>
      </c>
      <c r="AC398">
        <v>139899.81</v>
      </c>
      <c r="AD398">
        <v>20008</v>
      </c>
      <c r="AE398">
        <v>223257</v>
      </c>
      <c r="AF398">
        <v>66271</v>
      </c>
      <c r="AG398">
        <v>66271</v>
      </c>
      <c r="AH398">
        <v>3</v>
      </c>
      <c r="AI398">
        <v>3</v>
      </c>
      <c r="AJ398" t="s">
        <v>14247</v>
      </c>
      <c r="AK398" t="s">
        <v>7808</v>
      </c>
      <c r="AL398" t="s">
        <v>50</v>
      </c>
      <c r="AM398">
        <v>204</v>
      </c>
      <c r="AN398">
        <v>15</v>
      </c>
      <c r="AO398" t="s">
        <v>51</v>
      </c>
      <c r="AP398">
        <v>483</v>
      </c>
      <c r="AQ398">
        <v>-77.053209347886906</v>
      </c>
      <c r="AR398">
        <v>38.926971219751998</v>
      </c>
      <c r="AS398" t="b">
        <f t="shared" si="19"/>
        <v>0</v>
      </c>
    </row>
    <row r="399" spans="1:45">
      <c r="A399">
        <f t="shared" si="20"/>
        <v>398</v>
      </c>
      <c r="B399">
        <v>184709</v>
      </c>
      <c r="C399">
        <v>184709</v>
      </c>
      <c r="D399" t="s">
        <v>10748</v>
      </c>
      <c r="E399" t="s">
        <v>10749</v>
      </c>
      <c r="F399">
        <v>10190666</v>
      </c>
      <c r="G399" t="s">
        <v>115</v>
      </c>
      <c r="I399" t="s">
        <v>10750</v>
      </c>
      <c r="M399" s="4">
        <v>0</v>
      </c>
      <c r="N399" s="1">
        <v>0</v>
      </c>
      <c r="O399" t="s">
        <v>422</v>
      </c>
      <c r="P399" t="s">
        <v>255</v>
      </c>
      <c r="S399" t="s">
        <v>10749</v>
      </c>
      <c r="T399" t="s">
        <v>431</v>
      </c>
      <c r="U399" t="s">
        <v>469</v>
      </c>
      <c r="V399" t="s">
        <v>46</v>
      </c>
      <c r="W399" t="str">
        <f t="shared" si="18"/>
        <v xml:space="preserve"> WASHINGTON DC 20009</v>
      </c>
      <c r="X399" t="s">
        <v>47</v>
      </c>
      <c r="Y399" t="s">
        <v>10751</v>
      </c>
      <c r="Z399">
        <v>38.912187000000003</v>
      </c>
      <c r="AA399">
        <v>-77.031593000000001</v>
      </c>
      <c r="AB399">
        <v>397259.97</v>
      </c>
      <c r="AC399">
        <v>138258.60999999999</v>
      </c>
      <c r="AD399">
        <v>20009</v>
      </c>
      <c r="AE399">
        <v>218378</v>
      </c>
      <c r="AF399">
        <v>61473</v>
      </c>
      <c r="AG399">
        <v>61473</v>
      </c>
      <c r="AH399">
        <v>2</v>
      </c>
      <c r="AI399">
        <v>2</v>
      </c>
      <c r="AJ399" t="s">
        <v>14248</v>
      </c>
      <c r="AK399" t="s">
        <v>222</v>
      </c>
      <c r="AL399" t="s">
        <v>88</v>
      </c>
      <c r="AM399">
        <v>307</v>
      </c>
      <c r="AN399">
        <v>7</v>
      </c>
      <c r="AO399" t="s">
        <v>51</v>
      </c>
      <c r="AP399">
        <v>394</v>
      </c>
      <c r="AQ399">
        <v>-77.031595286322002</v>
      </c>
      <c r="AR399">
        <v>38.912194593126699</v>
      </c>
      <c r="AS399" t="b">
        <f t="shared" si="19"/>
        <v>1</v>
      </c>
    </row>
    <row r="400" spans="1:45">
      <c r="A400">
        <f t="shared" si="20"/>
        <v>399</v>
      </c>
      <c r="B400">
        <v>184710</v>
      </c>
      <c r="C400">
        <v>184710</v>
      </c>
      <c r="D400" t="s">
        <v>10752</v>
      </c>
      <c r="E400" t="s">
        <v>1735</v>
      </c>
      <c r="F400">
        <v>10190670</v>
      </c>
      <c r="G400" t="s">
        <v>115</v>
      </c>
      <c r="H400" t="s">
        <v>10753</v>
      </c>
      <c r="K400" t="s">
        <v>10754</v>
      </c>
      <c r="L400" t="s">
        <v>469</v>
      </c>
      <c r="M400" s="4">
        <v>0.33333333333333331</v>
      </c>
      <c r="N400" s="1">
        <v>0.66666666666666663</v>
      </c>
      <c r="O400" t="s">
        <v>353</v>
      </c>
      <c r="P400" t="s">
        <v>881</v>
      </c>
      <c r="S400" t="s">
        <v>1125</v>
      </c>
      <c r="T400" t="s">
        <v>70</v>
      </c>
      <c r="U400" t="s">
        <v>469</v>
      </c>
      <c r="V400" t="s">
        <v>46</v>
      </c>
      <c r="W400" t="str">
        <f t="shared" si="18"/>
        <v xml:space="preserve"> WASHINGTON DC 20002</v>
      </c>
      <c r="X400" t="s">
        <v>47</v>
      </c>
      <c r="Y400" t="s">
        <v>10755</v>
      </c>
      <c r="Z400">
        <v>38.91093</v>
      </c>
      <c r="AA400">
        <v>-77.007723999999996</v>
      </c>
      <c r="AB400">
        <v>399330.11</v>
      </c>
      <c r="AC400">
        <v>138118.6</v>
      </c>
      <c r="AD400">
        <v>20002</v>
      </c>
      <c r="AE400">
        <v>43822</v>
      </c>
      <c r="AF400">
        <v>31759</v>
      </c>
      <c r="AG400">
        <v>31759</v>
      </c>
      <c r="AH400">
        <v>5</v>
      </c>
      <c r="AI400">
        <v>5</v>
      </c>
      <c r="AJ400" t="s">
        <v>14247</v>
      </c>
      <c r="AK400" t="s">
        <v>3798</v>
      </c>
      <c r="AL400" t="s">
        <v>410</v>
      </c>
      <c r="AM400">
        <v>502</v>
      </c>
      <c r="AN400">
        <v>21</v>
      </c>
      <c r="AO400" t="s">
        <v>51</v>
      </c>
      <c r="AP400">
        <v>166</v>
      </c>
      <c r="AQ400">
        <v>-77.007726091126202</v>
      </c>
      <c r="AR400">
        <v>38.910937351991301</v>
      </c>
      <c r="AS400" t="b">
        <f t="shared" si="19"/>
        <v>0</v>
      </c>
    </row>
    <row r="401" spans="1:45">
      <c r="A401">
        <f t="shared" si="20"/>
        <v>400</v>
      </c>
      <c r="B401">
        <v>184893</v>
      </c>
      <c r="C401">
        <v>184893</v>
      </c>
      <c r="D401" t="s">
        <v>10937</v>
      </c>
      <c r="E401" t="s">
        <v>10938</v>
      </c>
      <c r="F401">
        <v>10191161</v>
      </c>
      <c r="G401" t="s">
        <v>201</v>
      </c>
      <c r="K401" t="s">
        <v>10939</v>
      </c>
      <c r="L401" t="s">
        <v>469</v>
      </c>
      <c r="M401" s="4">
        <v>0.29166666666666669</v>
      </c>
      <c r="N401" s="1">
        <v>0.79166666666666663</v>
      </c>
      <c r="O401" t="s">
        <v>55</v>
      </c>
      <c r="P401" t="s">
        <v>55</v>
      </c>
      <c r="S401" t="s">
        <v>10938</v>
      </c>
      <c r="T401" t="s">
        <v>70</v>
      </c>
      <c r="U401" t="s">
        <v>469</v>
      </c>
      <c r="V401" t="s">
        <v>46</v>
      </c>
      <c r="W401" t="str">
        <f t="shared" si="18"/>
        <v xml:space="preserve"> WASHINGTON DC 20024</v>
      </c>
      <c r="X401" t="s">
        <v>47</v>
      </c>
      <c r="Y401" t="s">
        <v>10940</v>
      </c>
      <c r="Z401">
        <v>38.876109999999997</v>
      </c>
      <c r="AA401">
        <v>-77.018838000000002</v>
      </c>
      <c r="AB401">
        <v>398365.4</v>
      </c>
      <c r="AC401">
        <v>134253.45000000001</v>
      </c>
      <c r="AD401">
        <v>20024</v>
      </c>
      <c r="AE401">
        <v>146387</v>
      </c>
      <c r="AF401">
        <v>55622</v>
      </c>
      <c r="AG401">
        <v>55622</v>
      </c>
      <c r="AH401">
        <v>6</v>
      </c>
      <c r="AI401">
        <v>6</v>
      </c>
      <c r="AJ401" t="s">
        <v>14252</v>
      </c>
      <c r="AK401" t="s">
        <v>4124</v>
      </c>
      <c r="AL401" t="s">
        <v>63</v>
      </c>
      <c r="AM401">
        <v>105</v>
      </c>
      <c r="AN401">
        <v>9</v>
      </c>
      <c r="AO401" t="s">
        <v>51</v>
      </c>
      <c r="AP401">
        <v>354</v>
      </c>
      <c r="AQ401">
        <v>-77.018839963256099</v>
      </c>
      <c r="AR401">
        <v>38.876117384192398</v>
      </c>
      <c r="AS401" t="b">
        <f t="shared" si="19"/>
        <v>1</v>
      </c>
    </row>
    <row r="402" spans="1:45">
      <c r="A402">
        <f t="shared" si="20"/>
        <v>401</v>
      </c>
      <c r="B402">
        <v>184894</v>
      </c>
      <c r="C402">
        <v>184894</v>
      </c>
      <c r="D402" t="s">
        <v>10941</v>
      </c>
      <c r="E402" t="s">
        <v>10942</v>
      </c>
      <c r="F402">
        <v>10191164</v>
      </c>
      <c r="G402" t="s">
        <v>201</v>
      </c>
      <c r="K402" t="s">
        <v>10943</v>
      </c>
      <c r="L402" t="s">
        <v>469</v>
      </c>
      <c r="M402" s="4">
        <v>0.29166666666666669</v>
      </c>
      <c r="N402" s="1">
        <v>0.70833333333333337</v>
      </c>
      <c r="O402" t="s">
        <v>95</v>
      </c>
      <c r="P402" t="s">
        <v>95</v>
      </c>
      <c r="S402" t="s">
        <v>10942</v>
      </c>
      <c r="T402" t="s">
        <v>70</v>
      </c>
      <c r="U402" t="s">
        <v>469</v>
      </c>
      <c r="V402" t="s">
        <v>46</v>
      </c>
      <c r="W402" t="str">
        <f t="shared" si="18"/>
        <v xml:space="preserve"> WASHINGTON DC 20011</v>
      </c>
      <c r="X402" t="s">
        <v>47</v>
      </c>
      <c r="Y402" t="s">
        <v>10944</v>
      </c>
      <c r="Z402">
        <v>38.947589999999998</v>
      </c>
      <c r="AA402">
        <v>-77.008340000000004</v>
      </c>
      <c r="AB402">
        <v>399277.06</v>
      </c>
      <c r="AC402">
        <v>142188.23000000001</v>
      </c>
      <c r="AD402">
        <v>20011</v>
      </c>
      <c r="AE402">
        <v>19340</v>
      </c>
      <c r="AF402">
        <v>11744</v>
      </c>
      <c r="AG402">
        <v>11744</v>
      </c>
      <c r="AH402">
        <v>5</v>
      </c>
      <c r="AI402">
        <v>5</v>
      </c>
      <c r="AJ402" t="s">
        <v>14244</v>
      </c>
      <c r="AK402" t="s">
        <v>4401</v>
      </c>
      <c r="AL402" t="s">
        <v>188</v>
      </c>
      <c r="AM402">
        <v>405</v>
      </c>
      <c r="AN402">
        <v>19</v>
      </c>
      <c r="AO402" t="s">
        <v>51</v>
      </c>
      <c r="AP402">
        <v>59</v>
      </c>
      <c r="AQ402">
        <v>-77.008342044572501</v>
      </c>
      <c r="AR402">
        <v>38.947597805495199</v>
      </c>
      <c r="AS402" t="b">
        <f t="shared" si="19"/>
        <v>1</v>
      </c>
    </row>
    <row r="403" spans="1:45">
      <c r="A403">
        <f t="shared" si="20"/>
        <v>402</v>
      </c>
      <c r="B403">
        <v>184824</v>
      </c>
      <c r="C403">
        <v>184824</v>
      </c>
      <c r="D403" t="s">
        <v>10970</v>
      </c>
      <c r="E403" t="s">
        <v>10971</v>
      </c>
      <c r="F403">
        <v>10191199</v>
      </c>
      <c r="G403" t="s">
        <v>201</v>
      </c>
      <c r="K403" t="s">
        <v>10972</v>
      </c>
      <c r="L403" t="s">
        <v>469</v>
      </c>
      <c r="M403" s="4">
        <v>0.29166666666666669</v>
      </c>
      <c r="N403" s="1">
        <v>0.70833333333333337</v>
      </c>
      <c r="O403" t="s">
        <v>1682</v>
      </c>
      <c r="P403" t="s">
        <v>1682</v>
      </c>
      <c r="Q403" t="s">
        <v>10971</v>
      </c>
      <c r="R403" t="s">
        <v>10973</v>
      </c>
      <c r="S403" t="s">
        <v>10971</v>
      </c>
      <c r="T403" t="s">
        <v>70</v>
      </c>
      <c r="U403" t="s">
        <v>469</v>
      </c>
      <c r="V403" t="s">
        <v>46</v>
      </c>
      <c r="W403" t="str">
        <f t="shared" si="18"/>
        <v>1921 Kalorama Road N.W. WASHINGTON DC 20009</v>
      </c>
      <c r="X403" t="s">
        <v>47</v>
      </c>
      <c r="Y403" t="s">
        <v>10974</v>
      </c>
      <c r="Z403">
        <v>38.919486999999997</v>
      </c>
      <c r="AA403">
        <v>-77.046070999999998</v>
      </c>
      <c r="AB403">
        <v>396004.73</v>
      </c>
      <c r="AC403">
        <v>139069.49</v>
      </c>
      <c r="AD403">
        <v>20009</v>
      </c>
      <c r="AE403">
        <v>235172</v>
      </c>
      <c r="AF403">
        <v>78152</v>
      </c>
      <c r="AG403">
        <v>78152</v>
      </c>
      <c r="AH403">
        <v>1</v>
      </c>
      <c r="AI403">
        <v>1</v>
      </c>
      <c r="AJ403" t="s">
        <v>14247</v>
      </c>
      <c r="AK403" t="s">
        <v>2032</v>
      </c>
      <c r="AL403" t="s">
        <v>88</v>
      </c>
      <c r="AM403">
        <v>303</v>
      </c>
      <c r="AN403">
        <v>1</v>
      </c>
      <c r="AO403" t="s">
        <v>51</v>
      </c>
      <c r="AP403">
        <v>815</v>
      </c>
      <c r="AQ403">
        <v>-77.046073129339703</v>
      </c>
      <c r="AR403">
        <v>38.919494460141301</v>
      </c>
      <c r="AS403" t="b">
        <f t="shared" si="19"/>
        <v>1</v>
      </c>
    </row>
    <row r="404" spans="1:45">
      <c r="A404">
        <f t="shared" si="20"/>
        <v>403</v>
      </c>
      <c r="B404">
        <v>184934</v>
      </c>
      <c r="C404">
        <v>184934</v>
      </c>
      <c r="D404" t="s">
        <v>10992</v>
      </c>
      <c r="E404" t="s">
        <v>10993</v>
      </c>
      <c r="F404">
        <v>10191263</v>
      </c>
      <c r="G404" t="s">
        <v>115</v>
      </c>
      <c r="I404" t="s">
        <v>10994</v>
      </c>
      <c r="M404" s="4">
        <v>0.39583333333333331</v>
      </c>
      <c r="N404" s="1">
        <v>0.64583333333333337</v>
      </c>
      <c r="O404" t="s">
        <v>163</v>
      </c>
      <c r="P404" t="s">
        <v>10995</v>
      </c>
      <c r="S404" t="s">
        <v>10996</v>
      </c>
      <c r="T404" t="s">
        <v>58</v>
      </c>
      <c r="U404" t="s">
        <v>469</v>
      </c>
      <c r="V404" t="s">
        <v>46</v>
      </c>
      <c r="W404" t="str">
        <f t="shared" si="18"/>
        <v xml:space="preserve"> WASHINGTON DC 20036</v>
      </c>
      <c r="X404" t="s">
        <v>47</v>
      </c>
      <c r="Y404" t="s">
        <v>10997</v>
      </c>
      <c r="Z404">
        <v>38.909885000000003</v>
      </c>
      <c r="AA404">
        <v>-77.042474999999996</v>
      </c>
      <c r="AB404">
        <v>396316.05</v>
      </c>
      <c r="AC404">
        <v>138003.42000000001</v>
      </c>
      <c r="AD404">
        <v>20036</v>
      </c>
      <c r="AE404">
        <v>225555</v>
      </c>
      <c r="AF404">
        <v>68857</v>
      </c>
      <c r="AG404">
        <v>68857</v>
      </c>
      <c r="AH404">
        <v>2</v>
      </c>
      <c r="AI404">
        <v>2</v>
      </c>
      <c r="AJ404" t="s">
        <v>14249</v>
      </c>
      <c r="AK404" t="s">
        <v>380</v>
      </c>
      <c r="AL404" t="s">
        <v>50</v>
      </c>
      <c r="AM404">
        <v>208</v>
      </c>
      <c r="AN404">
        <v>6</v>
      </c>
      <c r="AO404" t="s">
        <v>51</v>
      </c>
      <c r="AP404">
        <v>544</v>
      </c>
      <c r="AQ404">
        <v>-77.042477470501495</v>
      </c>
      <c r="AR404">
        <v>38.9098923044576</v>
      </c>
      <c r="AS404" t="b">
        <f t="shared" si="19"/>
        <v>0</v>
      </c>
    </row>
    <row r="405" spans="1:45">
      <c r="A405">
        <f t="shared" si="20"/>
        <v>404</v>
      </c>
      <c r="B405">
        <v>184948</v>
      </c>
      <c r="C405">
        <v>184948</v>
      </c>
      <c r="D405" t="s">
        <v>11010</v>
      </c>
      <c r="E405" t="s">
        <v>3048</v>
      </c>
      <c r="F405">
        <v>10191302</v>
      </c>
      <c r="G405" t="s">
        <v>519</v>
      </c>
      <c r="K405" t="s">
        <v>11011</v>
      </c>
      <c r="L405" t="s">
        <v>469</v>
      </c>
      <c r="M405" s="4">
        <v>0.29166666666666669</v>
      </c>
      <c r="N405" s="1">
        <v>0.70833333333333337</v>
      </c>
      <c r="O405" t="s">
        <v>432</v>
      </c>
      <c r="P405" t="s">
        <v>680</v>
      </c>
      <c r="Q405" t="s">
        <v>3048</v>
      </c>
      <c r="R405" t="s">
        <v>3050</v>
      </c>
      <c r="S405" t="s">
        <v>3048</v>
      </c>
      <c r="T405" t="s">
        <v>70</v>
      </c>
      <c r="U405" t="s">
        <v>469</v>
      </c>
      <c r="V405" t="s">
        <v>46</v>
      </c>
      <c r="W405" t="str">
        <f t="shared" si="18"/>
        <v>122 V Street NE WASHINGTON DC 20001</v>
      </c>
      <c r="X405" t="s">
        <v>47</v>
      </c>
      <c r="Y405" t="s">
        <v>11012</v>
      </c>
      <c r="Z405">
        <v>38.906573999999999</v>
      </c>
      <c r="AA405">
        <v>-77.017467999999994</v>
      </c>
      <c r="AB405">
        <v>398484.91</v>
      </c>
      <c r="AC405">
        <v>137635.18</v>
      </c>
      <c r="AD405">
        <v>20001</v>
      </c>
      <c r="AE405">
        <v>237516</v>
      </c>
      <c r="AF405">
        <v>80505</v>
      </c>
      <c r="AG405">
        <v>80505</v>
      </c>
      <c r="AH405">
        <v>6</v>
      </c>
      <c r="AI405">
        <v>2</v>
      </c>
      <c r="AJ405" t="s">
        <v>14247</v>
      </c>
      <c r="AK405" t="s">
        <v>846</v>
      </c>
      <c r="AL405" t="s">
        <v>88</v>
      </c>
      <c r="AM405">
        <v>308</v>
      </c>
      <c r="AN405">
        <v>7</v>
      </c>
      <c r="AO405" t="s">
        <v>51</v>
      </c>
      <c r="AP405">
        <v>882</v>
      </c>
      <c r="AQ405">
        <v>-77.017470148887696</v>
      </c>
      <c r="AR405">
        <v>38.9065814864678</v>
      </c>
      <c r="AS405" t="b">
        <f t="shared" si="19"/>
        <v>1</v>
      </c>
    </row>
    <row r="406" spans="1:45">
      <c r="A406">
        <f t="shared" si="20"/>
        <v>405</v>
      </c>
      <c r="B406">
        <v>184973</v>
      </c>
      <c r="C406">
        <v>184973</v>
      </c>
      <c r="D406" t="s">
        <v>11039</v>
      </c>
      <c r="E406" t="s">
        <v>11040</v>
      </c>
      <c r="F406">
        <v>10191351</v>
      </c>
      <c r="G406" t="s">
        <v>201</v>
      </c>
      <c r="K406" t="s">
        <v>11041</v>
      </c>
      <c r="L406" t="s">
        <v>469</v>
      </c>
      <c r="M406" s="4">
        <v>0.29166666666666669</v>
      </c>
      <c r="N406" s="1">
        <v>0.70833333333333337</v>
      </c>
      <c r="O406" t="s">
        <v>683</v>
      </c>
      <c r="P406" t="s">
        <v>56</v>
      </c>
      <c r="S406" t="s">
        <v>11040</v>
      </c>
      <c r="T406" t="s">
        <v>70</v>
      </c>
      <c r="U406" t="s">
        <v>469</v>
      </c>
      <c r="V406" t="s">
        <v>46</v>
      </c>
      <c r="W406" t="str">
        <f t="shared" si="18"/>
        <v xml:space="preserve"> WASHINGTON DC 20002</v>
      </c>
      <c r="X406" t="s">
        <v>47</v>
      </c>
      <c r="Y406" t="s">
        <v>11042</v>
      </c>
      <c r="Z406">
        <v>38.893403999999997</v>
      </c>
      <c r="AA406">
        <v>-77.001722999999998</v>
      </c>
      <c r="AB406">
        <v>399850.49</v>
      </c>
      <c r="AC406">
        <v>136173.01999999999</v>
      </c>
      <c r="AD406">
        <v>20002</v>
      </c>
      <c r="AE406">
        <v>145966</v>
      </c>
      <c r="AF406">
        <v>55491</v>
      </c>
      <c r="AG406">
        <v>55491</v>
      </c>
      <c r="AH406">
        <v>6</v>
      </c>
      <c r="AI406">
        <v>6</v>
      </c>
      <c r="AJ406" t="s">
        <v>14247</v>
      </c>
      <c r="AK406" t="s">
        <v>435</v>
      </c>
      <c r="AL406" t="s">
        <v>63</v>
      </c>
      <c r="AM406">
        <v>107</v>
      </c>
      <c r="AN406">
        <v>25</v>
      </c>
      <c r="AO406" t="s">
        <v>74</v>
      </c>
      <c r="AP406">
        <v>358</v>
      </c>
      <c r="AQ406">
        <v>-77.001725704410006</v>
      </c>
      <c r="AR406">
        <v>38.8934111160792</v>
      </c>
      <c r="AS406" t="b">
        <f t="shared" si="19"/>
        <v>1</v>
      </c>
    </row>
    <row r="407" spans="1:45">
      <c r="A407">
        <f t="shared" si="20"/>
        <v>406</v>
      </c>
      <c r="B407">
        <v>178920</v>
      </c>
      <c r="C407">
        <v>178920</v>
      </c>
      <c r="D407" t="s">
        <v>866</v>
      </c>
      <c r="E407" t="s">
        <v>867</v>
      </c>
      <c r="F407">
        <v>10189060</v>
      </c>
      <c r="G407" t="s">
        <v>115</v>
      </c>
      <c r="H407" t="s">
        <v>868</v>
      </c>
      <c r="M407" s="4">
        <v>0.29166666666666669</v>
      </c>
      <c r="N407" s="1">
        <v>0.70833333333333337</v>
      </c>
      <c r="O407" t="s">
        <v>183</v>
      </c>
      <c r="P407" t="s">
        <v>192</v>
      </c>
      <c r="S407" t="s">
        <v>869</v>
      </c>
      <c r="T407" t="s">
        <v>44</v>
      </c>
      <c r="U407" t="s">
        <v>558</v>
      </c>
      <c r="V407" t="s">
        <v>46</v>
      </c>
      <c r="W407" t="str">
        <f t="shared" si="18"/>
        <v xml:space="preserve"> WASHINGTON DC 20007</v>
      </c>
      <c r="X407" t="s">
        <v>47</v>
      </c>
      <c r="Y407" t="s">
        <v>870</v>
      </c>
      <c r="Z407">
        <v>38.9163</v>
      </c>
      <c r="AA407">
        <v>-77.096086999999997</v>
      </c>
      <c r="AB407">
        <v>391666.99</v>
      </c>
      <c r="AC407">
        <v>138719.1</v>
      </c>
      <c r="AD407">
        <v>20007</v>
      </c>
      <c r="AE407">
        <v>284961</v>
      </c>
      <c r="AF407">
        <v>123459</v>
      </c>
      <c r="AG407">
        <v>123459</v>
      </c>
      <c r="AH407">
        <v>3</v>
      </c>
      <c r="AI407">
        <v>3</v>
      </c>
      <c r="AJ407" t="s">
        <v>14252</v>
      </c>
      <c r="AK407" t="s">
        <v>871</v>
      </c>
      <c r="AL407" t="s">
        <v>50</v>
      </c>
      <c r="AM407">
        <v>205</v>
      </c>
      <c r="AN407">
        <v>13</v>
      </c>
      <c r="AO407" t="s">
        <v>51</v>
      </c>
      <c r="AP407">
        <v>1439</v>
      </c>
      <c r="AQ407">
        <v>-77.096088833990606</v>
      </c>
      <c r="AR407">
        <v>38.916307604988603</v>
      </c>
      <c r="AS407" t="b">
        <f t="shared" si="19"/>
        <v>0</v>
      </c>
    </row>
    <row r="408" spans="1:45">
      <c r="A408">
        <f t="shared" si="20"/>
        <v>407</v>
      </c>
      <c r="B408">
        <v>184476</v>
      </c>
      <c r="C408">
        <v>184476</v>
      </c>
      <c r="D408" t="s">
        <v>1300</v>
      </c>
      <c r="E408" t="s">
        <v>1301</v>
      </c>
      <c r="F408">
        <v>10190084</v>
      </c>
      <c r="G408" t="s">
        <v>115</v>
      </c>
      <c r="H408" t="s">
        <v>1302</v>
      </c>
      <c r="K408" t="s">
        <v>1303</v>
      </c>
      <c r="L408" t="s">
        <v>558</v>
      </c>
      <c r="M408" s="4">
        <v>0.29166666666666669</v>
      </c>
      <c r="N408" s="1">
        <v>0.70833333333333337</v>
      </c>
      <c r="O408" t="s">
        <v>386</v>
      </c>
      <c r="P408" t="s">
        <v>210</v>
      </c>
      <c r="Q408" t="s">
        <v>1304</v>
      </c>
      <c r="R408" t="s">
        <v>1305</v>
      </c>
      <c r="S408" t="s">
        <v>1306</v>
      </c>
      <c r="T408" t="s">
        <v>70</v>
      </c>
      <c r="U408" t="s">
        <v>558</v>
      </c>
      <c r="W408" t="str">
        <f t="shared" si="18"/>
        <v xml:space="preserve">5000 OVERLOOK AVENUE   </v>
      </c>
      <c r="Z408">
        <v>0</v>
      </c>
      <c r="AA408">
        <v>0</v>
      </c>
      <c r="AB408">
        <v>0</v>
      </c>
      <c r="AC408">
        <v>0</v>
      </c>
      <c r="AE408">
        <v>-100</v>
      </c>
      <c r="AF408">
        <v>-100</v>
      </c>
      <c r="AG408">
        <v>348291</v>
      </c>
      <c r="AI408" t="s">
        <v>14250</v>
      </c>
      <c r="AJ408" t="s">
        <v>14251</v>
      </c>
      <c r="AK408" t="s">
        <v>51</v>
      </c>
      <c r="AN408" t="s">
        <v>51</v>
      </c>
      <c r="AO408" t="s">
        <v>51</v>
      </c>
      <c r="AP408">
        <v>1715</v>
      </c>
      <c r="AQ408">
        <v>-81.529192133279295</v>
      </c>
      <c r="AR408">
        <v>37.5772691877347</v>
      </c>
      <c r="AS408" t="b">
        <f t="shared" si="19"/>
        <v>0</v>
      </c>
    </row>
    <row r="409" spans="1:45">
      <c r="A409">
        <f t="shared" si="20"/>
        <v>408</v>
      </c>
      <c r="B409">
        <v>184501</v>
      </c>
      <c r="C409">
        <v>184501</v>
      </c>
      <c r="D409" t="s">
        <v>1399</v>
      </c>
      <c r="E409" t="s">
        <v>880</v>
      </c>
      <c r="F409">
        <v>10190123</v>
      </c>
      <c r="G409" t="s">
        <v>115</v>
      </c>
      <c r="J409">
        <v>109034</v>
      </c>
      <c r="M409" s="4">
        <v>0.29166666666666669</v>
      </c>
      <c r="N409" s="1">
        <v>0.70833333333333337</v>
      </c>
      <c r="O409" t="s">
        <v>238</v>
      </c>
      <c r="P409" t="s">
        <v>1352</v>
      </c>
      <c r="Q409" t="s">
        <v>817</v>
      </c>
      <c r="R409" t="s">
        <v>818</v>
      </c>
      <c r="S409" t="s">
        <v>817</v>
      </c>
      <c r="T409" t="s">
        <v>44</v>
      </c>
      <c r="U409" t="s">
        <v>558</v>
      </c>
      <c r="V409" t="s">
        <v>46</v>
      </c>
      <c r="W409" t="str">
        <f t="shared" si="18"/>
        <v>301 Bryant St NW WASHINGTON DC 20010</v>
      </c>
      <c r="X409" t="s">
        <v>47</v>
      </c>
      <c r="Y409" t="s">
        <v>1400</v>
      </c>
      <c r="Z409">
        <v>38.934623000000002</v>
      </c>
      <c r="AA409">
        <v>-77.019407999999999</v>
      </c>
      <c r="AB409">
        <v>398317.31</v>
      </c>
      <c r="AC409">
        <v>140748.85999999999</v>
      </c>
      <c r="AD409">
        <v>20010</v>
      </c>
      <c r="AE409">
        <v>280088</v>
      </c>
      <c r="AF409">
        <v>122620</v>
      </c>
      <c r="AG409">
        <v>122620</v>
      </c>
      <c r="AH409">
        <v>1</v>
      </c>
      <c r="AI409">
        <v>1</v>
      </c>
      <c r="AJ409" t="s">
        <v>14244</v>
      </c>
      <c r="AK409" t="s">
        <v>1361</v>
      </c>
      <c r="AL409" t="s">
        <v>188</v>
      </c>
      <c r="AM409">
        <v>409</v>
      </c>
      <c r="AN409">
        <v>2</v>
      </c>
      <c r="AO409" t="s">
        <v>51</v>
      </c>
      <c r="AP409">
        <v>1462</v>
      </c>
      <c r="AQ409">
        <v>-77.0194100862971</v>
      </c>
      <c r="AR409">
        <v>38.934630226550397</v>
      </c>
      <c r="AS409" t="b">
        <f t="shared" si="19"/>
        <v>0</v>
      </c>
    </row>
    <row r="410" spans="1:45">
      <c r="A410">
        <f t="shared" si="20"/>
        <v>409</v>
      </c>
      <c r="B410">
        <v>184740</v>
      </c>
      <c r="C410">
        <v>184740</v>
      </c>
      <c r="D410" t="s">
        <v>1954</v>
      </c>
      <c r="E410" t="s">
        <v>1747</v>
      </c>
      <c r="F410">
        <v>10190965</v>
      </c>
      <c r="G410" t="s">
        <v>160</v>
      </c>
      <c r="M410" s="4">
        <v>0.375</v>
      </c>
      <c r="N410" s="1">
        <v>0.66666666666666663</v>
      </c>
      <c r="O410" t="s">
        <v>192</v>
      </c>
      <c r="P410" t="s">
        <v>192</v>
      </c>
      <c r="Q410" t="s">
        <v>1748</v>
      </c>
      <c r="R410" t="s">
        <v>1749</v>
      </c>
      <c r="S410" t="s">
        <v>1748</v>
      </c>
      <c r="T410" t="s">
        <v>44</v>
      </c>
      <c r="U410" t="s">
        <v>558</v>
      </c>
      <c r="V410" t="s">
        <v>46</v>
      </c>
      <c r="W410" t="str">
        <f t="shared" si="18"/>
        <v>4200 Wisconsin Ave NW, WASHINGTON DC 20005</v>
      </c>
      <c r="X410" t="s">
        <v>47</v>
      </c>
      <c r="Y410" t="s">
        <v>1955</v>
      </c>
      <c r="Z410">
        <v>38.904916</v>
      </c>
      <c r="AA410">
        <v>-77.031075999999999</v>
      </c>
      <c r="AB410">
        <v>397304.53</v>
      </c>
      <c r="AC410">
        <v>137451.42000000001</v>
      </c>
      <c r="AD410">
        <v>20005</v>
      </c>
      <c r="AE410">
        <v>240636</v>
      </c>
      <c r="AF410">
        <v>83650</v>
      </c>
      <c r="AG410">
        <v>83650</v>
      </c>
      <c r="AH410">
        <v>2</v>
      </c>
      <c r="AI410">
        <v>2</v>
      </c>
      <c r="AJ410" t="s">
        <v>14248</v>
      </c>
      <c r="AK410" t="s">
        <v>171</v>
      </c>
      <c r="AL410" t="s">
        <v>88</v>
      </c>
      <c r="AM410">
        <v>307</v>
      </c>
      <c r="AN410">
        <v>8</v>
      </c>
      <c r="AO410" t="s">
        <v>64</v>
      </c>
      <c r="AP410">
        <v>1003</v>
      </c>
      <c r="AQ410">
        <v>-77.031078333438799</v>
      </c>
      <c r="AR410">
        <v>38.904923284246003</v>
      </c>
      <c r="AS410" t="b">
        <f t="shared" si="19"/>
        <v>0</v>
      </c>
    </row>
    <row r="411" spans="1:45">
      <c r="A411">
        <f t="shared" si="20"/>
        <v>410</v>
      </c>
      <c r="B411">
        <v>184744</v>
      </c>
      <c r="C411">
        <v>184744</v>
      </c>
      <c r="D411" t="s">
        <v>1959</v>
      </c>
      <c r="E411" t="s">
        <v>1747</v>
      </c>
      <c r="F411">
        <v>10190969</v>
      </c>
      <c r="G411" t="s">
        <v>160</v>
      </c>
      <c r="M411" s="4">
        <v>0.5</v>
      </c>
      <c r="N411" s="1">
        <v>0.83333333333333337</v>
      </c>
      <c r="O411" t="s">
        <v>56</v>
      </c>
      <c r="P411" t="s">
        <v>56</v>
      </c>
      <c r="Q411" t="s">
        <v>1748</v>
      </c>
      <c r="R411" t="s">
        <v>1749</v>
      </c>
      <c r="S411" t="s">
        <v>1748</v>
      </c>
      <c r="T411" t="s">
        <v>44</v>
      </c>
      <c r="U411" t="s">
        <v>558</v>
      </c>
      <c r="V411" t="s">
        <v>46</v>
      </c>
      <c r="W411" t="str">
        <f t="shared" si="18"/>
        <v>4200 Wisconsin Ave NW, WASHINGTON DC 20005</v>
      </c>
      <c r="X411" t="s">
        <v>47</v>
      </c>
      <c r="Y411" t="s">
        <v>1955</v>
      </c>
      <c r="Z411">
        <v>38.904916</v>
      </c>
      <c r="AA411">
        <v>-77.031075999999999</v>
      </c>
      <c r="AB411">
        <v>397304.53</v>
      </c>
      <c r="AC411">
        <v>137451.42000000001</v>
      </c>
      <c r="AD411">
        <v>20005</v>
      </c>
      <c r="AE411">
        <v>240636</v>
      </c>
      <c r="AF411">
        <v>83650</v>
      </c>
      <c r="AG411">
        <v>83650</v>
      </c>
      <c r="AH411">
        <v>2</v>
      </c>
      <c r="AI411">
        <v>2</v>
      </c>
      <c r="AJ411" t="s">
        <v>14248</v>
      </c>
      <c r="AK411" t="s">
        <v>171</v>
      </c>
      <c r="AL411" t="s">
        <v>88</v>
      </c>
      <c r="AM411">
        <v>307</v>
      </c>
      <c r="AN411">
        <v>8</v>
      </c>
      <c r="AO411" t="s">
        <v>64</v>
      </c>
      <c r="AP411">
        <v>1004</v>
      </c>
      <c r="AQ411">
        <v>-77.031078333438799</v>
      </c>
      <c r="AR411">
        <v>38.904923284246003</v>
      </c>
      <c r="AS411" t="b">
        <f t="shared" si="19"/>
        <v>0</v>
      </c>
    </row>
    <row r="412" spans="1:45">
      <c r="A412">
        <f t="shared" si="20"/>
        <v>411</v>
      </c>
      <c r="B412">
        <v>184847</v>
      </c>
      <c r="C412">
        <v>184847</v>
      </c>
      <c r="D412" t="s">
        <v>1979</v>
      </c>
      <c r="E412" t="s">
        <v>1980</v>
      </c>
      <c r="F412">
        <v>10191024</v>
      </c>
      <c r="G412" t="s">
        <v>115</v>
      </c>
      <c r="J412">
        <v>110527</v>
      </c>
      <c r="M412" s="4">
        <v>0.29166666666666669</v>
      </c>
      <c r="N412" s="1">
        <v>0.70833333333333337</v>
      </c>
      <c r="O412" t="s">
        <v>432</v>
      </c>
      <c r="P412" t="s">
        <v>1352</v>
      </c>
      <c r="Q412" t="s">
        <v>1980</v>
      </c>
      <c r="R412" t="s">
        <v>1981</v>
      </c>
      <c r="S412" t="s">
        <v>1980</v>
      </c>
      <c r="T412" t="s">
        <v>44</v>
      </c>
      <c r="U412" t="s">
        <v>558</v>
      </c>
      <c r="V412" t="s">
        <v>46</v>
      </c>
      <c r="W412" t="str">
        <f t="shared" si="18"/>
        <v>900 Michigan Avenue, NE WASHINGTON DC 20008</v>
      </c>
      <c r="X412" t="s">
        <v>47</v>
      </c>
      <c r="Y412" t="s">
        <v>1982</v>
      </c>
      <c r="Z412">
        <v>38.912747000000003</v>
      </c>
      <c r="AA412">
        <v>-77.047264999999996</v>
      </c>
      <c r="AB412">
        <v>395900.76</v>
      </c>
      <c r="AC412">
        <v>138321.32</v>
      </c>
      <c r="AD412">
        <v>20008</v>
      </c>
      <c r="AE412">
        <v>300185</v>
      </c>
      <c r="AF412">
        <v>137490</v>
      </c>
      <c r="AG412">
        <v>137490</v>
      </c>
      <c r="AH412">
        <v>2</v>
      </c>
      <c r="AI412">
        <v>2</v>
      </c>
      <c r="AJ412" t="s">
        <v>14249</v>
      </c>
      <c r="AK412" t="s">
        <v>709</v>
      </c>
      <c r="AL412" t="s">
        <v>50</v>
      </c>
      <c r="AM412">
        <v>208</v>
      </c>
      <c r="AN412">
        <v>6</v>
      </c>
      <c r="AO412" t="s">
        <v>51</v>
      </c>
      <c r="AP412">
        <v>1610</v>
      </c>
      <c r="AQ412">
        <v>-77.047267575958401</v>
      </c>
      <c r="AR412">
        <v>38.912754216989903</v>
      </c>
      <c r="AS412" t="b">
        <f t="shared" si="19"/>
        <v>1</v>
      </c>
    </row>
    <row r="413" spans="1:45">
      <c r="A413">
        <f t="shared" si="20"/>
        <v>412</v>
      </c>
      <c r="B413">
        <v>184525</v>
      </c>
      <c r="C413">
        <v>184525</v>
      </c>
      <c r="D413" t="s">
        <v>2317</v>
      </c>
      <c r="E413" t="s">
        <v>873</v>
      </c>
      <c r="F413">
        <v>10190186</v>
      </c>
      <c r="G413" t="s">
        <v>115</v>
      </c>
      <c r="H413" t="s">
        <v>2318</v>
      </c>
      <c r="K413" t="s">
        <v>2319</v>
      </c>
      <c r="L413" t="s">
        <v>558</v>
      </c>
      <c r="M413" s="4">
        <v>0.29166666666666669</v>
      </c>
      <c r="N413" s="1">
        <v>0.70833333333333337</v>
      </c>
      <c r="O413" t="s">
        <v>125</v>
      </c>
      <c r="P413" t="s">
        <v>1396</v>
      </c>
      <c r="Q413" t="s">
        <v>876</v>
      </c>
      <c r="R413" t="s">
        <v>877</v>
      </c>
      <c r="S413" t="s">
        <v>876</v>
      </c>
      <c r="T413" t="s">
        <v>70</v>
      </c>
      <c r="U413" t="s">
        <v>558</v>
      </c>
      <c r="V413" t="s">
        <v>46</v>
      </c>
      <c r="W413" t="str">
        <f t="shared" si="18"/>
        <v xml:space="preserve">6801 Industrial Rd WASHINGTON DC </v>
      </c>
      <c r="X413" t="s">
        <v>47</v>
      </c>
      <c r="Y413" t="s">
        <v>2320</v>
      </c>
      <c r="Z413">
        <v>38.919186000000003</v>
      </c>
      <c r="AA413">
        <v>-77.033283999999995</v>
      </c>
      <c r="AB413">
        <v>397113.59512999997</v>
      </c>
      <c r="AC413">
        <v>139035.62336</v>
      </c>
      <c r="AE413">
        <v>0</v>
      </c>
      <c r="AF413">
        <v>456027</v>
      </c>
      <c r="AG413">
        <v>392055</v>
      </c>
      <c r="AH413">
        <v>1</v>
      </c>
      <c r="AI413">
        <v>1</v>
      </c>
      <c r="AJ413" t="s">
        <v>14249</v>
      </c>
      <c r="AK413" t="s">
        <v>373</v>
      </c>
      <c r="AL413" t="s">
        <v>88</v>
      </c>
      <c r="AM413">
        <v>301</v>
      </c>
      <c r="AN413">
        <v>3</v>
      </c>
      <c r="AO413" t="s">
        <v>51</v>
      </c>
      <c r="AP413">
        <v>3533</v>
      </c>
      <c r="AQ413">
        <v>-77.033286279727307</v>
      </c>
      <c r="AR413">
        <v>38.919193720429398</v>
      </c>
      <c r="AS413" t="b">
        <f t="shared" si="19"/>
        <v>0</v>
      </c>
    </row>
    <row r="414" spans="1:45">
      <c r="A414">
        <f t="shared" si="20"/>
        <v>413</v>
      </c>
      <c r="B414">
        <v>185032</v>
      </c>
      <c r="C414">
        <v>185032</v>
      </c>
      <c r="D414" t="s">
        <v>2321</v>
      </c>
      <c r="E414" t="s">
        <v>2322</v>
      </c>
      <c r="F414">
        <v>10191538</v>
      </c>
      <c r="G414" t="s">
        <v>519</v>
      </c>
      <c r="M414" s="4">
        <v>0.29166666666666669</v>
      </c>
      <c r="N414" s="1">
        <v>0.66666666666666663</v>
      </c>
      <c r="O414" t="s">
        <v>125</v>
      </c>
      <c r="P414" t="s">
        <v>607</v>
      </c>
      <c r="Q414" t="s">
        <v>2322</v>
      </c>
      <c r="R414" t="s">
        <v>2323</v>
      </c>
      <c r="S414" t="s">
        <v>2322</v>
      </c>
      <c r="T414" t="s">
        <v>44</v>
      </c>
      <c r="U414" t="s">
        <v>558</v>
      </c>
      <c r="V414" t="s">
        <v>46</v>
      </c>
      <c r="W414" t="str">
        <f t="shared" si="18"/>
        <v>4103 18th place ne WASHINGTON DC 20012</v>
      </c>
      <c r="X414" t="s">
        <v>47</v>
      </c>
      <c r="Y414" t="s">
        <v>2324</v>
      </c>
      <c r="Z414">
        <v>38.970953999999999</v>
      </c>
      <c r="AA414">
        <v>-77.015811999999997</v>
      </c>
      <c r="AB414">
        <v>398629.74</v>
      </c>
      <c r="AC414">
        <v>144781.93</v>
      </c>
      <c r="AD414">
        <v>20012</v>
      </c>
      <c r="AE414">
        <v>245109</v>
      </c>
      <c r="AF414">
        <v>87980</v>
      </c>
      <c r="AG414">
        <v>87980</v>
      </c>
      <c r="AH414">
        <v>4</v>
      </c>
      <c r="AI414">
        <v>4</v>
      </c>
      <c r="AJ414" t="s">
        <v>14249</v>
      </c>
      <c r="AK414" t="s">
        <v>2325</v>
      </c>
      <c r="AL414" t="s">
        <v>188</v>
      </c>
      <c r="AM414">
        <v>401</v>
      </c>
      <c r="AN414">
        <v>17</v>
      </c>
      <c r="AO414" t="s">
        <v>51</v>
      </c>
      <c r="AP414">
        <v>1151</v>
      </c>
      <c r="AQ414">
        <v>-77.015814642468101</v>
      </c>
      <c r="AR414">
        <v>38.970961756994598</v>
      </c>
      <c r="AS414" t="b">
        <f t="shared" si="19"/>
        <v>1</v>
      </c>
    </row>
    <row r="415" spans="1:45">
      <c r="A415">
        <f t="shared" si="20"/>
        <v>414</v>
      </c>
      <c r="B415">
        <v>185059</v>
      </c>
      <c r="C415">
        <v>185059</v>
      </c>
      <c r="D415" t="s">
        <v>2408</v>
      </c>
      <c r="E415" t="s">
        <v>2409</v>
      </c>
      <c r="F415">
        <v>10191611</v>
      </c>
      <c r="G415" t="s">
        <v>201</v>
      </c>
      <c r="K415" t="s">
        <v>2410</v>
      </c>
      <c r="L415" t="s">
        <v>558</v>
      </c>
      <c r="M415" s="4">
        <v>0.5</v>
      </c>
      <c r="N415" s="1">
        <v>0.66666666666666663</v>
      </c>
      <c r="O415" t="s">
        <v>255</v>
      </c>
      <c r="P415" t="s">
        <v>255</v>
      </c>
      <c r="S415" t="s">
        <v>2409</v>
      </c>
      <c r="T415" t="s">
        <v>70</v>
      </c>
      <c r="U415" t="s">
        <v>558</v>
      </c>
      <c r="V415" t="s">
        <v>46</v>
      </c>
      <c r="W415" t="str">
        <f t="shared" si="18"/>
        <v xml:space="preserve"> WASHINGTON DC 20009</v>
      </c>
      <c r="X415" t="s">
        <v>47</v>
      </c>
      <c r="Y415" t="s">
        <v>2411</v>
      </c>
      <c r="Z415">
        <v>38.911318999999999</v>
      </c>
      <c r="AA415">
        <v>-77.036959999999993</v>
      </c>
      <c r="AB415">
        <v>396794.42</v>
      </c>
      <c r="AC415">
        <v>138162.35999999999</v>
      </c>
      <c r="AD415">
        <v>20009</v>
      </c>
      <c r="AE415">
        <v>241998</v>
      </c>
      <c r="AF415">
        <v>84650</v>
      </c>
      <c r="AG415">
        <v>84650</v>
      </c>
      <c r="AH415">
        <v>2</v>
      </c>
      <c r="AI415">
        <v>2</v>
      </c>
      <c r="AJ415" t="s">
        <v>14249</v>
      </c>
      <c r="AK415" t="s">
        <v>87</v>
      </c>
      <c r="AL415" t="s">
        <v>88</v>
      </c>
      <c r="AM415">
        <v>301</v>
      </c>
      <c r="AN415">
        <v>6</v>
      </c>
      <c r="AO415" t="s">
        <v>51</v>
      </c>
      <c r="AP415">
        <v>1047</v>
      </c>
      <c r="AQ415">
        <v>-77.036962705404804</v>
      </c>
      <c r="AR415">
        <v>38.911325965467199</v>
      </c>
      <c r="AS415" t="b">
        <f t="shared" si="19"/>
        <v>1</v>
      </c>
    </row>
    <row r="416" spans="1:45">
      <c r="A416">
        <f t="shared" si="20"/>
        <v>415</v>
      </c>
      <c r="B416">
        <v>185065</v>
      </c>
      <c r="C416">
        <v>185065</v>
      </c>
      <c r="D416" t="s">
        <v>2439</v>
      </c>
      <c r="E416" t="s">
        <v>2138</v>
      </c>
      <c r="F416">
        <v>10191631</v>
      </c>
      <c r="G416" t="s">
        <v>115</v>
      </c>
      <c r="J416">
        <v>109487</v>
      </c>
      <c r="K416" t="s">
        <v>2440</v>
      </c>
      <c r="L416" t="s">
        <v>558</v>
      </c>
      <c r="M416" s="4">
        <v>0.29166666666666669</v>
      </c>
      <c r="N416" s="1">
        <v>0.79166666666666663</v>
      </c>
      <c r="O416" t="s">
        <v>386</v>
      </c>
      <c r="P416" t="s">
        <v>291</v>
      </c>
      <c r="S416" t="s">
        <v>2441</v>
      </c>
      <c r="T416" t="s">
        <v>70</v>
      </c>
      <c r="U416" t="s">
        <v>558</v>
      </c>
      <c r="W416" t="str">
        <f t="shared" si="18"/>
        <v xml:space="preserve">   </v>
      </c>
      <c r="Z416">
        <v>0</v>
      </c>
      <c r="AA416">
        <v>0</v>
      </c>
      <c r="AB416">
        <v>0</v>
      </c>
      <c r="AC416">
        <v>0</v>
      </c>
      <c r="AE416">
        <v>-100</v>
      </c>
      <c r="AF416">
        <v>-100</v>
      </c>
      <c r="AG416">
        <v>348291</v>
      </c>
      <c r="AI416" t="s">
        <v>14250</v>
      </c>
      <c r="AJ416" t="s">
        <v>14251</v>
      </c>
      <c r="AK416" t="s">
        <v>51</v>
      </c>
      <c r="AN416" t="s">
        <v>51</v>
      </c>
      <c r="AO416" t="s">
        <v>51</v>
      </c>
      <c r="AP416">
        <v>1739</v>
      </c>
      <c r="AQ416">
        <v>-81.529192133279295</v>
      </c>
      <c r="AR416">
        <v>37.5772691877347</v>
      </c>
      <c r="AS416" t="b">
        <f t="shared" si="19"/>
        <v>0</v>
      </c>
    </row>
    <row r="417" spans="1:45">
      <c r="A417">
        <f t="shared" si="20"/>
        <v>416</v>
      </c>
      <c r="B417">
        <v>185084</v>
      </c>
      <c r="C417">
        <v>185084</v>
      </c>
      <c r="D417" t="s">
        <v>2470</v>
      </c>
      <c r="E417" t="s">
        <v>880</v>
      </c>
      <c r="F417">
        <v>10191660</v>
      </c>
      <c r="G417" t="s">
        <v>115</v>
      </c>
      <c r="J417">
        <v>109165</v>
      </c>
      <c r="M417" s="4">
        <v>0.29166666666666669</v>
      </c>
      <c r="N417" s="1">
        <v>0.70833333333333337</v>
      </c>
      <c r="O417" t="s">
        <v>192</v>
      </c>
      <c r="P417" t="s">
        <v>2351</v>
      </c>
      <c r="Q417" t="s">
        <v>817</v>
      </c>
      <c r="R417" t="s">
        <v>818</v>
      </c>
      <c r="S417" t="s">
        <v>817</v>
      </c>
      <c r="T417" t="s">
        <v>58</v>
      </c>
      <c r="U417" t="s">
        <v>558</v>
      </c>
      <c r="V417" t="s">
        <v>46</v>
      </c>
      <c r="W417" t="str">
        <f t="shared" si="18"/>
        <v>301 Bryant St NW WASHINGTON DC 20019</v>
      </c>
      <c r="X417" t="s">
        <v>47</v>
      </c>
      <c r="Y417" t="s">
        <v>2471</v>
      </c>
      <c r="Z417">
        <v>38.880031000000002</v>
      </c>
      <c r="AA417">
        <v>-76.933970000000002</v>
      </c>
      <c r="AB417">
        <v>405729.33</v>
      </c>
      <c r="AC417">
        <v>134690.60999999999</v>
      </c>
      <c r="AD417">
        <v>20019</v>
      </c>
      <c r="AE417">
        <v>298087</v>
      </c>
      <c r="AF417">
        <v>133544</v>
      </c>
      <c r="AG417">
        <v>133544</v>
      </c>
      <c r="AH417">
        <v>7</v>
      </c>
      <c r="AI417">
        <v>7</v>
      </c>
      <c r="AJ417" t="s">
        <v>14246</v>
      </c>
      <c r="AK417" s="2">
        <v>7000</v>
      </c>
      <c r="AL417" t="s">
        <v>912</v>
      </c>
      <c r="AM417">
        <v>604</v>
      </c>
      <c r="AN417">
        <v>33</v>
      </c>
      <c r="AO417" t="s">
        <v>51</v>
      </c>
      <c r="AP417">
        <v>1595</v>
      </c>
      <c r="AQ417">
        <v>-76.933971919440097</v>
      </c>
      <c r="AR417">
        <v>38.880038350704801</v>
      </c>
      <c r="AS417" t="b">
        <f t="shared" si="19"/>
        <v>0</v>
      </c>
    </row>
    <row r="418" spans="1:45">
      <c r="A418">
        <f t="shared" si="20"/>
        <v>417</v>
      </c>
      <c r="B418">
        <v>185108</v>
      </c>
      <c r="C418">
        <v>185108</v>
      </c>
      <c r="D418" t="s">
        <v>2511</v>
      </c>
      <c r="E418" t="s">
        <v>2512</v>
      </c>
      <c r="F418">
        <v>10191699</v>
      </c>
      <c r="G418" t="s">
        <v>41</v>
      </c>
      <c r="K418" t="s">
        <v>2513</v>
      </c>
      <c r="L418" t="s">
        <v>558</v>
      </c>
      <c r="M418" s="4">
        <v>0.58333333333333337</v>
      </c>
      <c r="N418" s="1">
        <v>0.75</v>
      </c>
      <c r="O418" t="s">
        <v>42</v>
      </c>
      <c r="P418" t="s">
        <v>42</v>
      </c>
      <c r="S418" t="s">
        <v>2512</v>
      </c>
      <c r="T418" t="s">
        <v>70</v>
      </c>
      <c r="U418" t="s">
        <v>558</v>
      </c>
      <c r="W418" t="str">
        <f t="shared" si="18"/>
        <v xml:space="preserve">   </v>
      </c>
      <c r="Z418">
        <v>0</v>
      </c>
      <c r="AA418">
        <v>0</v>
      </c>
      <c r="AB418">
        <v>0</v>
      </c>
      <c r="AC418">
        <v>0</v>
      </c>
      <c r="AE418">
        <v>-100</v>
      </c>
      <c r="AF418">
        <v>-100</v>
      </c>
      <c r="AG418">
        <v>348291</v>
      </c>
      <c r="AI418" t="s">
        <v>14250</v>
      </c>
      <c r="AJ418" t="s">
        <v>14251</v>
      </c>
      <c r="AK418" t="s">
        <v>51</v>
      </c>
      <c r="AN418" t="s">
        <v>51</v>
      </c>
      <c r="AO418" t="s">
        <v>51</v>
      </c>
      <c r="AP418">
        <v>1691</v>
      </c>
      <c r="AQ418">
        <v>-81.529192133279295</v>
      </c>
      <c r="AR418">
        <v>37.5772691877347</v>
      </c>
      <c r="AS418" t="b">
        <f t="shared" si="19"/>
        <v>1</v>
      </c>
    </row>
    <row r="419" spans="1:45">
      <c r="A419">
        <f t="shared" si="20"/>
        <v>418</v>
      </c>
      <c r="B419">
        <v>185113</v>
      </c>
      <c r="C419">
        <v>185113</v>
      </c>
      <c r="D419" t="s">
        <v>2528</v>
      </c>
      <c r="E419" t="s">
        <v>2409</v>
      </c>
      <c r="F419">
        <v>10191706</v>
      </c>
      <c r="G419" t="s">
        <v>201</v>
      </c>
      <c r="K419" t="s">
        <v>2529</v>
      </c>
      <c r="L419" t="s">
        <v>558</v>
      </c>
      <c r="M419" s="4">
        <v>0.5</v>
      </c>
      <c r="N419" s="1">
        <v>0.70833333333333337</v>
      </c>
      <c r="O419" t="s">
        <v>255</v>
      </c>
      <c r="P419" t="s">
        <v>255</v>
      </c>
      <c r="S419" t="s">
        <v>2409</v>
      </c>
      <c r="T419" t="s">
        <v>70</v>
      </c>
      <c r="U419" t="s">
        <v>558</v>
      </c>
      <c r="V419" t="s">
        <v>46</v>
      </c>
      <c r="W419" t="str">
        <f t="shared" si="18"/>
        <v xml:space="preserve"> WASHINGTON DC 20009</v>
      </c>
      <c r="X419" t="s">
        <v>47</v>
      </c>
      <c r="Y419" t="s">
        <v>1453</v>
      </c>
      <c r="Z419">
        <v>38.912429000000003</v>
      </c>
      <c r="AA419">
        <v>-77.043087999999997</v>
      </c>
      <c r="AB419">
        <v>396263</v>
      </c>
      <c r="AC419">
        <v>138285.88</v>
      </c>
      <c r="AD419">
        <v>20009</v>
      </c>
      <c r="AE419">
        <v>241253</v>
      </c>
      <c r="AF419">
        <v>84203</v>
      </c>
      <c r="AG419">
        <v>84203</v>
      </c>
      <c r="AH419">
        <v>2</v>
      </c>
      <c r="AI419">
        <v>2</v>
      </c>
      <c r="AJ419" t="s">
        <v>14249</v>
      </c>
      <c r="AK419" t="s">
        <v>366</v>
      </c>
      <c r="AL419" t="s">
        <v>50</v>
      </c>
      <c r="AM419">
        <v>208</v>
      </c>
      <c r="AN419">
        <v>6</v>
      </c>
      <c r="AO419" t="s">
        <v>51</v>
      </c>
      <c r="AP419">
        <v>1027</v>
      </c>
      <c r="AQ419">
        <v>-77.043090663335605</v>
      </c>
      <c r="AR419">
        <v>38.912436576505797</v>
      </c>
      <c r="AS419" t="b">
        <f t="shared" si="19"/>
        <v>1</v>
      </c>
    </row>
    <row r="420" spans="1:45">
      <c r="A420">
        <f t="shared" si="20"/>
        <v>419</v>
      </c>
      <c r="B420">
        <v>184797</v>
      </c>
      <c r="C420">
        <v>184797</v>
      </c>
      <c r="D420" t="s">
        <v>2792</v>
      </c>
      <c r="E420" t="s">
        <v>2793</v>
      </c>
      <c r="F420">
        <v>10190868</v>
      </c>
      <c r="G420" t="s">
        <v>115</v>
      </c>
      <c r="I420">
        <v>1402801</v>
      </c>
      <c r="M420" s="4">
        <v>0.29166666666666669</v>
      </c>
      <c r="N420" s="1">
        <v>0.70833333333333337</v>
      </c>
      <c r="O420" t="s">
        <v>238</v>
      </c>
      <c r="P420" t="s">
        <v>2794</v>
      </c>
      <c r="Q420" t="s">
        <v>2795</v>
      </c>
      <c r="R420" t="s">
        <v>2796</v>
      </c>
      <c r="S420" t="s">
        <v>2793</v>
      </c>
      <c r="T420" t="s">
        <v>44</v>
      </c>
      <c r="U420" t="s">
        <v>558</v>
      </c>
      <c r="V420" t="s">
        <v>46</v>
      </c>
      <c r="W420" t="str">
        <f t="shared" si="18"/>
        <v xml:space="preserve">3219 Martin Luther King Jr Ave SE WASHINGTON DC </v>
      </c>
      <c r="X420" t="s">
        <v>47</v>
      </c>
      <c r="Y420" t="s">
        <v>2797</v>
      </c>
      <c r="Z420">
        <v>38.855161000000003</v>
      </c>
      <c r="AA420">
        <v>-76.980632999999997</v>
      </c>
      <c r="AE420">
        <v>0</v>
      </c>
      <c r="AF420">
        <v>460018</v>
      </c>
      <c r="AG420">
        <v>395704</v>
      </c>
      <c r="AH420">
        <v>8</v>
      </c>
      <c r="AI420">
        <v>8</v>
      </c>
      <c r="AJ420" t="s">
        <v>14249</v>
      </c>
      <c r="AK420" t="s">
        <v>2798</v>
      </c>
      <c r="AL420" t="s">
        <v>458</v>
      </c>
      <c r="AM420">
        <v>702</v>
      </c>
      <c r="AN420">
        <v>37</v>
      </c>
      <c r="AO420" t="s">
        <v>51</v>
      </c>
      <c r="AP420">
        <v>3712</v>
      </c>
      <c r="AS420" t="b">
        <f t="shared" si="19"/>
        <v>1</v>
      </c>
    </row>
    <row r="421" spans="1:45">
      <c r="A421">
        <f t="shared" si="20"/>
        <v>420</v>
      </c>
      <c r="B421">
        <v>184799</v>
      </c>
      <c r="C421">
        <v>184799</v>
      </c>
      <c r="D421" t="s">
        <v>2802</v>
      </c>
      <c r="E421" t="s">
        <v>2803</v>
      </c>
      <c r="F421">
        <v>10190874</v>
      </c>
      <c r="G421" t="s">
        <v>115</v>
      </c>
      <c r="I421" t="s">
        <v>2804</v>
      </c>
      <c r="M421" s="4">
        <v>0.29166666666666669</v>
      </c>
      <c r="N421" s="1">
        <v>0.79166666666666663</v>
      </c>
      <c r="O421" t="s">
        <v>147</v>
      </c>
      <c r="P421" t="s">
        <v>149</v>
      </c>
      <c r="S421" t="s">
        <v>2805</v>
      </c>
      <c r="T421" t="s">
        <v>193</v>
      </c>
      <c r="U421" t="s">
        <v>558</v>
      </c>
      <c r="V421" t="s">
        <v>46</v>
      </c>
      <c r="W421" t="str">
        <f t="shared" si="18"/>
        <v xml:space="preserve"> WASHINGTON DC </v>
      </c>
      <c r="X421" t="s">
        <v>47</v>
      </c>
      <c r="Y421" t="s">
        <v>2449</v>
      </c>
      <c r="Z421">
        <v>38.899576000000003</v>
      </c>
      <c r="AA421">
        <v>-77.045778999999996</v>
      </c>
      <c r="AB421">
        <v>396028.93771999999</v>
      </c>
      <c r="AC421">
        <v>136859.16390000001</v>
      </c>
      <c r="AE421">
        <v>0</v>
      </c>
      <c r="AF421">
        <v>455120</v>
      </c>
      <c r="AG421">
        <v>391148</v>
      </c>
      <c r="AH421">
        <v>2</v>
      </c>
      <c r="AI421">
        <v>2</v>
      </c>
      <c r="AJ421" t="s">
        <v>14244</v>
      </c>
      <c r="AK421" t="s">
        <v>903</v>
      </c>
      <c r="AL421" t="s">
        <v>50</v>
      </c>
      <c r="AM421">
        <v>207</v>
      </c>
      <c r="AN421">
        <v>5</v>
      </c>
      <c r="AO421" t="s">
        <v>51</v>
      </c>
      <c r="AP421">
        <v>3480</v>
      </c>
      <c r="AQ421">
        <v>-77.045781198938101</v>
      </c>
      <c r="AR421">
        <v>38.899583192898902</v>
      </c>
      <c r="AS421" t="b">
        <f t="shared" si="19"/>
        <v>0</v>
      </c>
    </row>
    <row r="422" spans="1:45">
      <c r="A422">
        <f t="shared" si="20"/>
        <v>421</v>
      </c>
      <c r="B422">
        <v>184738</v>
      </c>
      <c r="C422">
        <v>184738</v>
      </c>
      <c r="D422" t="s">
        <v>2854</v>
      </c>
      <c r="E422" t="s">
        <v>1747</v>
      </c>
      <c r="F422">
        <v>10190963</v>
      </c>
      <c r="G422" t="s">
        <v>160</v>
      </c>
      <c r="M422" s="4">
        <v>0.77083333333333337</v>
      </c>
      <c r="N422" s="1">
        <v>0.95833333333333337</v>
      </c>
      <c r="O422" t="s">
        <v>254</v>
      </c>
      <c r="P422" t="s">
        <v>254</v>
      </c>
      <c r="Q422" t="s">
        <v>1748</v>
      </c>
      <c r="R422" t="s">
        <v>1749</v>
      </c>
      <c r="S422" t="s">
        <v>1748</v>
      </c>
      <c r="T422" t="s">
        <v>44</v>
      </c>
      <c r="U422" t="s">
        <v>558</v>
      </c>
      <c r="V422" t="s">
        <v>46</v>
      </c>
      <c r="W422" t="str">
        <f t="shared" si="18"/>
        <v>4200 Wisconsin Ave NW, WASHINGTON DC 20008</v>
      </c>
      <c r="X422" t="s">
        <v>47</v>
      </c>
      <c r="Y422" t="s">
        <v>2695</v>
      </c>
      <c r="Z422">
        <v>38.910716000000001</v>
      </c>
      <c r="AA422">
        <v>-77.047702999999998</v>
      </c>
      <c r="AB422">
        <v>395862.69</v>
      </c>
      <c r="AC422">
        <v>138095.95000000001</v>
      </c>
      <c r="AD422">
        <v>20008</v>
      </c>
      <c r="AE422">
        <v>293220</v>
      </c>
      <c r="AF422">
        <v>130505</v>
      </c>
      <c r="AG422">
        <v>130505</v>
      </c>
      <c r="AH422">
        <v>2</v>
      </c>
      <c r="AI422">
        <v>2</v>
      </c>
      <c r="AJ422" t="s">
        <v>14249</v>
      </c>
      <c r="AK422" t="s">
        <v>709</v>
      </c>
      <c r="AL422" t="s">
        <v>50</v>
      </c>
      <c r="AM422">
        <v>208</v>
      </c>
      <c r="AN422">
        <v>6</v>
      </c>
      <c r="AO422" t="s">
        <v>51</v>
      </c>
      <c r="AP422">
        <v>3041</v>
      </c>
      <c r="AQ422">
        <v>-77.047705174760594</v>
      </c>
      <c r="AR422">
        <v>38.910723829014799</v>
      </c>
      <c r="AS422" t="b">
        <f t="shared" si="19"/>
        <v>0</v>
      </c>
    </row>
    <row r="423" spans="1:45">
      <c r="A423">
        <f t="shared" si="20"/>
        <v>422</v>
      </c>
      <c r="B423">
        <v>184741</v>
      </c>
      <c r="C423">
        <v>184741</v>
      </c>
      <c r="D423" t="s">
        <v>2856</v>
      </c>
      <c r="E423" t="s">
        <v>1747</v>
      </c>
      <c r="F423">
        <v>10190966</v>
      </c>
      <c r="G423" t="s">
        <v>160</v>
      </c>
      <c r="M423" s="4">
        <v>0.70833333333333337</v>
      </c>
      <c r="N423" s="1">
        <v>0.91666666666666663</v>
      </c>
      <c r="O423" t="s">
        <v>265</v>
      </c>
      <c r="P423" t="s">
        <v>265</v>
      </c>
      <c r="Q423" t="s">
        <v>1748</v>
      </c>
      <c r="R423" t="s">
        <v>1749</v>
      </c>
      <c r="S423" t="s">
        <v>1748</v>
      </c>
      <c r="T423" t="s">
        <v>44</v>
      </c>
      <c r="U423" t="s">
        <v>558</v>
      </c>
      <c r="V423" t="s">
        <v>46</v>
      </c>
      <c r="W423" t="str">
        <f t="shared" si="18"/>
        <v>4200 Wisconsin Ave NW, WASHINGTON DC 20002</v>
      </c>
      <c r="X423" t="s">
        <v>47</v>
      </c>
      <c r="Y423" t="s">
        <v>2857</v>
      </c>
      <c r="Z423">
        <v>38.890098999999999</v>
      </c>
      <c r="AA423">
        <v>-77.003310999999997</v>
      </c>
      <c r="AB423">
        <v>399712.79</v>
      </c>
      <c r="AC423">
        <v>135806.22</v>
      </c>
      <c r="AD423">
        <v>20002</v>
      </c>
      <c r="AE423">
        <v>285724</v>
      </c>
      <c r="AF423">
        <v>123935</v>
      </c>
      <c r="AG423">
        <v>123935</v>
      </c>
      <c r="AH423">
        <v>6</v>
      </c>
      <c r="AI423">
        <v>6</v>
      </c>
      <c r="AJ423" t="s">
        <v>14247</v>
      </c>
      <c r="AK423" t="s">
        <v>547</v>
      </c>
      <c r="AL423" t="s">
        <v>63</v>
      </c>
      <c r="AM423">
        <v>107</v>
      </c>
      <c r="AN423">
        <v>26</v>
      </c>
      <c r="AO423" t="s">
        <v>74</v>
      </c>
      <c r="AP423">
        <v>3003</v>
      </c>
      <c r="AQ423">
        <v>-77.003312836738701</v>
      </c>
      <c r="AR423">
        <v>38.890106810421898</v>
      </c>
      <c r="AS423" t="b">
        <f t="shared" si="19"/>
        <v>0</v>
      </c>
    </row>
    <row r="424" spans="1:45">
      <c r="A424">
        <f t="shared" si="20"/>
        <v>423</v>
      </c>
      <c r="B424">
        <v>184736</v>
      </c>
      <c r="C424">
        <v>184736</v>
      </c>
      <c r="D424" t="s">
        <v>2881</v>
      </c>
      <c r="E424" t="s">
        <v>2882</v>
      </c>
      <c r="F424">
        <v>10190986</v>
      </c>
      <c r="G424" t="s">
        <v>115</v>
      </c>
      <c r="J424">
        <v>108761</v>
      </c>
      <c r="M424" s="4">
        <v>0.29166666666666669</v>
      </c>
      <c r="N424" s="1">
        <v>0.70833333333333337</v>
      </c>
      <c r="O424" t="s">
        <v>432</v>
      </c>
      <c r="P424" t="s">
        <v>1252</v>
      </c>
      <c r="S424" t="s">
        <v>1110</v>
      </c>
      <c r="T424" t="s">
        <v>193</v>
      </c>
      <c r="U424" t="s">
        <v>558</v>
      </c>
      <c r="V424" t="s">
        <v>46</v>
      </c>
      <c r="W424" t="str">
        <f t="shared" si="18"/>
        <v xml:space="preserve"> WASHINGTON DC </v>
      </c>
      <c r="X424" t="s">
        <v>47</v>
      </c>
      <c r="Y424" t="s">
        <v>2883</v>
      </c>
      <c r="Z424">
        <v>38.887369999999997</v>
      </c>
      <c r="AA424">
        <v>-77.002763999999999</v>
      </c>
      <c r="AB424">
        <v>399760.21020999999</v>
      </c>
      <c r="AC424">
        <v>135503.29094000001</v>
      </c>
      <c r="AE424">
        <v>0</v>
      </c>
      <c r="AF424">
        <v>457034</v>
      </c>
      <c r="AG424">
        <v>393056</v>
      </c>
      <c r="AH424">
        <v>6</v>
      </c>
      <c r="AI424">
        <v>6</v>
      </c>
      <c r="AJ424" t="s">
        <v>14249</v>
      </c>
      <c r="AK424" t="s">
        <v>73</v>
      </c>
      <c r="AL424" t="s">
        <v>63</v>
      </c>
      <c r="AM424">
        <v>107</v>
      </c>
      <c r="AN424">
        <v>26</v>
      </c>
      <c r="AO424" t="s">
        <v>74</v>
      </c>
      <c r="AP424">
        <v>3633</v>
      </c>
      <c r="AQ424">
        <v>-77.002766137225905</v>
      </c>
      <c r="AR424">
        <v>38.8873779250913</v>
      </c>
      <c r="AS424" t="b">
        <f t="shared" si="19"/>
        <v>0</v>
      </c>
    </row>
    <row r="425" spans="1:45">
      <c r="A425">
        <f t="shared" si="20"/>
        <v>424</v>
      </c>
      <c r="B425">
        <v>184940</v>
      </c>
      <c r="C425">
        <v>184940</v>
      </c>
      <c r="D425" t="s">
        <v>3028</v>
      </c>
      <c r="E425" t="s">
        <v>3029</v>
      </c>
      <c r="F425">
        <v>10191271</v>
      </c>
      <c r="G425" t="s">
        <v>115</v>
      </c>
      <c r="J425">
        <v>108419</v>
      </c>
      <c r="K425" t="s">
        <v>3030</v>
      </c>
      <c r="L425" t="s">
        <v>558</v>
      </c>
      <c r="M425" s="4">
        <v>0.29166666666666669</v>
      </c>
      <c r="N425" s="1">
        <v>0.79166666666666663</v>
      </c>
      <c r="O425" t="s">
        <v>147</v>
      </c>
      <c r="P425" t="s">
        <v>118</v>
      </c>
      <c r="Q425" t="s">
        <v>3031</v>
      </c>
      <c r="R425" t="s">
        <v>3032</v>
      </c>
      <c r="S425" t="s">
        <v>3031</v>
      </c>
      <c r="T425" t="s">
        <v>70</v>
      </c>
      <c r="U425" t="s">
        <v>558</v>
      </c>
      <c r="V425" t="s">
        <v>46</v>
      </c>
      <c r="W425" t="str">
        <f t="shared" si="18"/>
        <v xml:space="preserve">861 New Jersey Avenue, SE WASHINGTON DC </v>
      </c>
      <c r="X425" t="s">
        <v>47</v>
      </c>
      <c r="Y425" t="s">
        <v>3033</v>
      </c>
      <c r="Z425">
        <v>38.877873999999998</v>
      </c>
      <c r="AA425">
        <v>-76.994972000000004</v>
      </c>
      <c r="AB425">
        <v>400436.25586999999</v>
      </c>
      <c r="AC425">
        <v>134449.14991000001</v>
      </c>
      <c r="AE425">
        <v>0</v>
      </c>
      <c r="AF425">
        <v>459160</v>
      </c>
      <c r="AG425">
        <v>394907</v>
      </c>
      <c r="AH425">
        <v>6</v>
      </c>
      <c r="AI425">
        <v>6</v>
      </c>
      <c r="AJ425" t="s">
        <v>14249</v>
      </c>
      <c r="AK425" t="s">
        <v>3034</v>
      </c>
      <c r="AL425" t="s">
        <v>63</v>
      </c>
      <c r="AM425">
        <v>106</v>
      </c>
      <c r="AN425">
        <v>27</v>
      </c>
      <c r="AO425" t="s">
        <v>720</v>
      </c>
      <c r="AP425">
        <v>3689</v>
      </c>
      <c r="AQ425">
        <v>-76.994974598270105</v>
      </c>
      <c r="AR425">
        <v>38.877881738567602</v>
      </c>
      <c r="AS425" t="b">
        <f t="shared" si="19"/>
        <v>0</v>
      </c>
    </row>
    <row r="426" spans="1:45">
      <c r="A426">
        <f t="shared" si="20"/>
        <v>425</v>
      </c>
      <c r="B426">
        <v>184524</v>
      </c>
      <c r="C426">
        <v>184524</v>
      </c>
      <c r="D426" t="s">
        <v>2317</v>
      </c>
      <c r="E426" t="s">
        <v>873</v>
      </c>
      <c r="F426">
        <v>10190186</v>
      </c>
      <c r="G426" t="s">
        <v>115</v>
      </c>
      <c r="H426" t="s">
        <v>2318</v>
      </c>
      <c r="K426" t="s">
        <v>2319</v>
      </c>
      <c r="L426" t="s">
        <v>558</v>
      </c>
      <c r="M426" s="4">
        <v>0.29166666666666669</v>
      </c>
      <c r="N426" s="1">
        <v>0.70833333333333337</v>
      </c>
      <c r="O426" t="s">
        <v>125</v>
      </c>
      <c r="P426" t="s">
        <v>1396</v>
      </c>
      <c r="Q426" t="s">
        <v>876</v>
      </c>
      <c r="R426" t="s">
        <v>877</v>
      </c>
      <c r="S426" t="s">
        <v>876</v>
      </c>
      <c r="T426" t="s">
        <v>70</v>
      </c>
      <c r="U426" t="s">
        <v>558</v>
      </c>
      <c r="V426" t="s">
        <v>46</v>
      </c>
      <c r="W426" t="str">
        <f t="shared" si="18"/>
        <v xml:space="preserve">6801 Industrial Rd WASHINGTON DC </v>
      </c>
      <c r="X426" t="s">
        <v>47</v>
      </c>
      <c r="Y426" t="s">
        <v>3427</v>
      </c>
      <c r="Z426">
        <v>38.918621999999999</v>
      </c>
      <c r="AA426">
        <v>-77.034581000000003</v>
      </c>
      <c r="AB426">
        <v>397001.10768000002</v>
      </c>
      <c r="AC426">
        <v>138972.99142000001</v>
      </c>
      <c r="AE426">
        <v>0</v>
      </c>
      <c r="AF426">
        <v>462377</v>
      </c>
      <c r="AG426">
        <v>397870</v>
      </c>
      <c r="AH426">
        <v>1</v>
      </c>
      <c r="AI426">
        <v>1</v>
      </c>
      <c r="AJ426" t="s">
        <v>14249</v>
      </c>
      <c r="AK426" t="s">
        <v>373</v>
      </c>
      <c r="AL426" t="s">
        <v>88</v>
      </c>
      <c r="AM426">
        <v>301</v>
      </c>
      <c r="AN426">
        <v>3</v>
      </c>
      <c r="AO426" t="s">
        <v>51</v>
      </c>
      <c r="AP426">
        <v>3533</v>
      </c>
      <c r="AQ426">
        <v>-77.034583132304704</v>
      </c>
      <c r="AR426">
        <v>38.918629134622599</v>
      </c>
      <c r="AS426" t="b">
        <f t="shared" si="19"/>
        <v>0</v>
      </c>
    </row>
    <row r="427" spans="1:45">
      <c r="A427">
        <f t="shared" si="20"/>
        <v>426</v>
      </c>
      <c r="B427">
        <v>184921</v>
      </c>
      <c r="C427">
        <v>184921</v>
      </c>
      <c r="D427" t="s">
        <v>3458</v>
      </c>
      <c r="E427" t="s">
        <v>3459</v>
      </c>
      <c r="F427">
        <v>10191476</v>
      </c>
      <c r="G427" t="s">
        <v>201</v>
      </c>
      <c r="M427" s="4">
        <v>0.29166666666666669</v>
      </c>
      <c r="N427" s="1">
        <v>0.79166666666666663</v>
      </c>
      <c r="O427" t="s">
        <v>254</v>
      </c>
      <c r="P427" t="s">
        <v>255</v>
      </c>
      <c r="S427" t="s">
        <v>3459</v>
      </c>
      <c r="T427" t="s">
        <v>142</v>
      </c>
      <c r="U427" t="s">
        <v>558</v>
      </c>
      <c r="V427" t="s">
        <v>46</v>
      </c>
      <c r="W427" t="str">
        <f t="shared" si="18"/>
        <v xml:space="preserve"> WASHINGTON DC </v>
      </c>
      <c r="X427" t="s">
        <v>47</v>
      </c>
      <c r="Y427" t="s">
        <v>3460</v>
      </c>
      <c r="Z427">
        <v>38.923623999999997</v>
      </c>
      <c r="AA427">
        <v>-77.078880999999996</v>
      </c>
      <c r="AB427">
        <v>393159.79931999999</v>
      </c>
      <c r="AC427">
        <v>139530.72425</v>
      </c>
      <c r="AE427">
        <v>0</v>
      </c>
      <c r="AF427">
        <v>469722</v>
      </c>
      <c r="AG427">
        <v>404248</v>
      </c>
      <c r="AH427">
        <v>3</v>
      </c>
      <c r="AI427">
        <v>3</v>
      </c>
      <c r="AJ427" t="s">
        <v>14249</v>
      </c>
      <c r="AK427" t="s">
        <v>295</v>
      </c>
      <c r="AL427" t="s">
        <v>50</v>
      </c>
      <c r="AM427">
        <v>204</v>
      </c>
      <c r="AN427">
        <v>14</v>
      </c>
      <c r="AO427" t="s">
        <v>51</v>
      </c>
      <c r="AP427">
        <v>3826</v>
      </c>
      <c r="AQ427">
        <v>-77.078883595218699</v>
      </c>
      <c r="AR427">
        <v>38.923631866630799</v>
      </c>
      <c r="AS427" t="b">
        <f t="shared" si="19"/>
        <v>1</v>
      </c>
    </row>
    <row r="428" spans="1:45">
      <c r="A428">
        <f t="shared" si="20"/>
        <v>427</v>
      </c>
      <c r="B428">
        <v>184947</v>
      </c>
      <c r="C428">
        <v>184947</v>
      </c>
      <c r="D428" t="s">
        <v>3666</v>
      </c>
      <c r="E428" t="s">
        <v>3667</v>
      </c>
      <c r="F428">
        <v>10191300</v>
      </c>
      <c r="G428" t="s">
        <v>115</v>
      </c>
      <c r="I428" t="s">
        <v>3668</v>
      </c>
      <c r="M428" s="4">
        <v>0.29166666666666669</v>
      </c>
      <c r="N428" s="1">
        <v>0.79166666666666663</v>
      </c>
      <c r="O428" t="s">
        <v>95</v>
      </c>
      <c r="P428" t="s">
        <v>3669</v>
      </c>
      <c r="Q428" t="s">
        <v>3670</v>
      </c>
      <c r="R428" t="s">
        <v>3671</v>
      </c>
      <c r="S428" t="s">
        <v>3670</v>
      </c>
      <c r="T428" t="s">
        <v>58</v>
      </c>
      <c r="U428" t="s">
        <v>558</v>
      </c>
      <c r="V428" t="s">
        <v>46</v>
      </c>
      <c r="W428" t="str">
        <f t="shared" si="18"/>
        <v>2101 Wisconsin Avenue NW WASHINGTON DC 20003</v>
      </c>
      <c r="X428" t="s">
        <v>47</v>
      </c>
      <c r="Y428" t="s">
        <v>3672</v>
      </c>
      <c r="Z428">
        <v>38.877001</v>
      </c>
      <c r="AA428">
        <v>-77.004795000000001</v>
      </c>
      <c r="AB428">
        <v>399583.91</v>
      </c>
      <c r="AC428">
        <v>134352.23000000001</v>
      </c>
      <c r="AD428">
        <v>20003</v>
      </c>
      <c r="AE428">
        <v>307933</v>
      </c>
      <c r="AF428">
        <v>449550</v>
      </c>
      <c r="AG428">
        <v>386076</v>
      </c>
      <c r="AH428">
        <v>6</v>
      </c>
      <c r="AI428">
        <v>6</v>
      </c>
      <c r="AJ428" t="s">
        <v>14252</v>
      </c>
      <c r="AK428" t="s">
        <v>719</v>
      </c>
      <c r="AL428" t="s">
        <v>63</v>
      </c>
      <c r="AM428">
        <v>106</v>
      </c>
      <c r="AN428">
        <v>27</v>
      </c>
      <c r="AO428" t="s">
        <v>720</v>
      </c>
      <c r="AP428">
        <v>3352</v>
      </c>
      <c r="AQ428">
        <v>-77.0047975033564</v>
      </c>
      <c r="AR428">
        <v>38.877008655048698</v>
      </c>
      <c r="AS428" t="b">
        <f t="shared" si="19"/>
        <v>0</v>
      </c>
    </row>
    <row r="429" spans="1:45">
      <c r="A429">
        <f t="shared" si="20"/>
        <v>428</v>
      </c>
      <c r="B429">
        <v>185070</v>
      </c>
      <c r="C429">
        <v>185070</v>
      </c>
      <c r="D429" t="s">
        <v>3750</v>
      </c>
      <c r="E429" t="s">
        <v>2138</v>
      </c>
      <c r="F429">
        <v>10191637</v>
      </c>
      <c r="G429" t="s">
        <v>115</v>
      </c>
      <c r="H429" t="s">
        <v>3751</v>
      </c>
      <c r="K429" t="s">
        <v>3752</v>
      </c>
      <c r="L429" t="s">
        <v>558</v>
      </c>
      <c r="M429" s="4">
        <v>0.29166666666666669</v>
      </c>
      <c r="N429" s="1">
        <v>0.79166666666666663</v>
      </c>
      <c r="O429" t="s">
        <v>1291</v>
      </c>
      <c r="P429" t="s">
        <v>325</v>
      </c>
      <c r="S429" t="s">
        <v>3753</v>
      </c>
      <c r="T429" t="s">
        <v>70</v>
      </c>
      <c r="U429" t="s">
        <v>558</v>
      </c>
      <c r="V429" t="s">
        <v>46</v>
      </c>
      <c r="W429" t="str">
        <f t="shared" si="18"/>
        <v xml:space="preserve"> WASHINGTON DC </v>
      </c>
      <c r="X429" t="s">
        <v>47</v>
      </c>
      <c r="Y429" t="s">
        <v>3754</v>
      </c>
      <c r="Z429">
        <v>38.901336000000001</v>
      </c>
      <c r="AA429">
        <v>-77.037533999999994</v>
      </c>
      <c r="AB429">
        <v>396744.21</v>
      </c>
      <c r="AC429">
        <v>137054.31</v>
      </c>
      <c r="AE429">
        <v>0</v>
      </c>
      <c r="AF429">
        <v>476504</v>
      </c>
      <c r="AG429">
        <v>409921</v>
      </c>
      <c r="AH429">
        <v>2</v>
      </c>
      <c r="AI429">
        <v>2</v>
      </c>
      <c r="AJ429" t="s">
        <v>14249</v>
      </c>
      <c r="AK429" t="s">
        <v>90</v>
      </c>
      <c r="AL429" t="s">
        <v>50</v>
      </c>
      <c r="AM429">
        <v>207</v>
      </c>
      <c r="AN429">
        <v>6</v>
      </c>
      <c r="AO429" t="s">
        <v>524</v>
      </c>
      <c r="AP429">
        <v>3972</v>
      </c>
      <c r="AQ429">
        <v>-77.037536374439995</v>
      </c>
      <c r="AR429">
        <v>38.901344079503801</v>
      </c>
      <c r="AS429" t="b">
        <f t="shared" si="19"/>
        <v>0</v>
      </c>
    </row>
    <row r="430" spans="1:45">
      <c r="A430">
        <f t="shared" si="20"/>
        <v>429</v>
      </c>
      <c r="B430">
        <v>185111</v>
      </c>
      <c r="C430">
        <v>185111</v>
      </c>
      <c r="D430" t="s">
        <v>3837</v>
      </c>
      <c r="E430" t="s">
        <v>3831</v>
      </c>
      <c r="F430">
        <v>10191702</v>
      </c>
      <c r="G430" t="s">
        <v>652</v>
      </c>
      <c r="M430" s="4">
        <v>0</v>
      </c>
      <c r="N430" s="1">
        <v>0.95833333333333337</v>
      </c>
      <c r="O430" t="s">
        <v>266</v>
      </c>
      <c r="P430" t="s">
        <v>1396</v>
      </c>
      <c r="S430" t="s">
        <v>3831</v>
      </c>
      <c r="T430" t="s">
        <v>44</v>
      </c>
      <c r="U430" t="s">
        <v>558</v>
      </c>
      <c r="V430" t="s">
        <v>46</v>
      </c>
      <c r="W430" t="str">
        <f t="shared" si="18"/>
        <v xml:space="preserve"> WASHINGTON DC 20002</v>
      </c>
      <c r="X430" t="s">
        <v>47</v>
      </c>
      <c r="Y430" t="s">
        <v>3832</v>
      </c>
      <c r="Z430">
        <v>38.898713000000001</v>
      </c>
      <c r="AA430">
        <v>-76.989552000000003</v>
      </c>
      <c r="AB430">
        <v>400906.3</v>
      </c>
      <c r="AC430">
        <v>136762.43</v>
      </c>
      <c r="AD430">
        <v>20002</v>
      </c>
      <c r="AE430">
        <v>71460</v>
      </c>
      <c r="AF430">
        <v>45330</v>
      </c>
      <c r="AG430">
        <v>45330</v>
      </c>
      <c r="AH430">
        <v>6</v>
      </c>
      <c r="AI430">
        <v>6</v>
      </c>
      <c r="AJ430" t="s">
        <v>14244</v>
      </c>
      <c r="AK430" t="s">
        <v>1387</v>
      </c>
      <c r="AL430" t="s">
        <v>63</v>
      </c>
      <c r="AM430">
        <v>104</v>
      </c>
      <c r="AN430">
        <v>25</v>
      </c>
      <c r="AO430" t="s">
        <v>51</v>
      </c>
      <c r="AP430">
        <v>3298</v>
      </c>
      <c r="AQ430">
        <v>-76.989554467584099</v>
      </c>
      <c r="AR430">
        <v>38.898720283419202</v>
      </c>
      <c r="AS430" t="b">
        <f t="shared" si="19"/>
        <v>1</v>
      </c>
    </row>
    <row r="431" spans="1:45">
      <c r="A431">
        <f t="shared" si="20"/>
        <v>430</v>
      </c>
      <c r="B431">
        <v>184184</v>
      </c>
      <c r="C431">
        <v>184184</v>
      </c>
      <c r="D431" t="s">
        <v>6780</v>
      </c>
      <c r="E431" t="s">
        <v>880</v>
      </c>
      <c r="F431">
        <v>10189398</v>
      </c>
      <c r="G431" t="s">
        <v>115</v>
      </c>
      <c r="J431">
        <v>107921</v>
      </c>
      <c r="K431" t="s">
        <v>6781</v>
      </c>
      <c r="L431" t="s">
        <v>558</v>
      </c>
      <c r="M431" s="4">
        <v>0.29166666666666669</v>
      </c>
      <c r="N431" s="1">
        <v>0.70833333333333337</v>
      </c>
      <c r="O431" t="s">
        <v>622</v>
      </c>
      <c r="P431" t="s">
        <v>1005</v>
      </c>
      <c r="Q431" t="s">
        <v>817</v>
      </c>
      <c r="R431" t="s">
        <v>818</v>
      </c>
      <c r="S431" t="s">
        <v>817</v>
      </c>
      <c r="T431" t="s">
        <v>70</v>
      </c>
      <c r="U431" t="s">
        <v>558</v>
      </c>
      <c r="V431" t="s">
        <v>46</v>
      </c>
      <c r="W431" t="str">
        <f t="shared" si="18"/>
        <v>301 Bryant St NW WASHINGTON DC 20003</v>
      </c>
      <c r="X431" t="s">
        <v>47</v>
      </c>
      <c r="Y431" t="s">
        <v>6782</v>
      </c>
      <c r="Z431">
        <v>38.882911</v>
      </c>
      <c r="AA431">
        <v>-76.996391000000003</v>
      </c>
      <c r="AB431">
        <v>400313.17</v>
      </c>
      <c r="AC431">
        <v>135008.28</v>
      </c>
      <c r="AD431">
        <v>20003</v>
      </c>
      <c r="AE431">
        <v>23148</v>
      </c>
      <c r="AF431">
        <v>12477</v>
      </c>
      <c r="AG431">
        <v>12477</v>
      </c>
      <c r="AH431">
        <v>6</v>
      </c>
      <c r="AI431">
        <v>6</v>
      </c>
      <c r="AJ431" t="s">
        <v>14249</v>
      </c>
      <c r="AK431" t="s">
        <v>1398</v>
      </c>
      <c r="AL431" t="s">
        <v>63</v>
      </c>
      <c r="AM431">
        <v>107</v>
      </c>
      <c r="AN431">
        <v>26</v>
      </c>
      <c r="AO431" t="s">
        <v>51</v>
      </c>
      <c r="AP431">
        <v>2345</v>
      </c>
      <c r="AQ431">
        <v>-76.9963928619011</v>
      </c>
      <c r="AR431">
        <v>38.882918653649298</v>
      </c>
      <c r="AS431" t="b">
        <f t="shared" si="19"/>
        <v>0</v>
      </c>
    </row>
    <row r="432" spans="1:45">
      <c r="A432">
        <f t="shared" si="20"/>
        <v>431</v>
      </c>
      <c r="B432">
        <v>184742</v>
      </c>
      <c r="C432">
        <v>184742</v>
      </c>
      <c r="D432" t="s">
        <v>7293</v>
      </c>
      <c r="E432" t="s">
        <v>1747</v>
      </c>
      <c r="F432">
        <v>10190967</v>
      </c>
      <c r="G432" t="s">
        <v>160</v>
      </c>
      <c r="M432" s="4">
        <v>0.625</v>
      </c>
      <c r="N432" s="1">
        <v>4.1666666666666664E-2</v>
      </c>
      <c r="O432" t="s">
        <v>683</v>
      </c>
      <c r="P432" t="s">
        <v>56</v>
      </c>
      <c r="Q432" t="s">
        <v>1748</v>
      </c>
      <c r="R432" t="s">
        <v>1749</v>
      </c>
      <c r="S432" t="s">
        <v>1748</v>
      </c>
      <c r="T432" t="s">
        <v>44</v>
      </c>
      <c r="U432" t="s">
        <v>558</v>
      </c>
      <c r="V432" t="s">
        <v>46</v>
      </c>
      <c r="W432" t="str">
        <f t="shared" si="18"/>
        <v>4200 Wisconsin Ave NW, WASHINGTON DC 20005</v>
      </c>
      <c r="X432" t="s">
        <v>47</v>
      </c>
      <c r="Y432" t="s">
        <v>6582</v>
      </c>
      <c r="Z432">
        <v>38.900049000000003</v>
      </c>
      <c r="AA432">
        <v>-77.029161000000002</v>
      </c>
      <c r="AB432">
        <v>397470.43</v>
      </c>
      <c r="AC432">
        <v>136911.10999999999</v>
      </c>
      <c r="AD432">
        <v>20005</v>
      </c>
      <c r="AE432">
        <v>279010</v>
      </c>
      <c r="AF432">
        <v>121100</v>
      </c>
      <c r="AG432">
        <v>121100</v>
      </c>
      <c r="AH432">
        <v>2</v>
      </c>
      <c r="AI432">
        <v>2</v>
      </c>
      <c r="AJ432" t="s">
        <v>14248</v>
      </c>
      <c r="AK432" t="s">
        <v>171</v>
      </c>
      <c r="AL432" t="s">
        <v>63</v>
      </c>
      <c r="AM432">
        <v>101</v>
      </c>
      <c r="AN432">
        <v>8</v>
      </c>
      <c r="AO432" t="s">
        <v>64</v>
      </c>
      <c r="AP432">
        <v>2909</v>
      </c>
      <c r="AQ432">
        <v>-77.029163683776801</v>
      </c>
      <c r="AR432">
        <v>38.900056472683197</v>
      </c>
      <c r="AS432" t="b">
        <f t="shared" si="19"/>
        <v>0</v>
      </c>
    </row>
    <row r="433" spans="1:45">
      <c r="A433">
        <f t="shared" si="20"/>
        <v>432</v>
      </c>
      <c r="B433">
        <v>185051</v>
      </c>
      <c r="C433">
        <v>185051</v>
      </c>
      <c r="D433" t="s">
        <v>7659</v>
      </c>
      <c r="E433" t="s">
        <v>7660</v>
      </c>
      <c r="F433">
        <v>10191597</v>
      </c>
      <c r="G433" t="s">
        <v>519</v>
      </c>
      <c r="K433" t="s">
        <v>7661</v>
      </c>
      <c r="L433" t="s">
        <v>558</v>
      </c>
      <c r="M433" s="4">
        <v>0.29166666666666669</v>
      </c>
      <c r="N433" s="1">
        <v>0.70833333333333337</v>
      </c>
      <c r="O433" t="s">
        <v>125</v>
      </c>
      <c r="P433" t="s">
        <v>7662</v>
      </c>
      <c r="Q433" t="s">
        <v>7663</v>
      </c>
      <c r="R433" t="s">
        <v>7664</v>
      </c>
      <c r="S433" t="s">
        <v>7663</v>
      </c>
      <c r="T433" t="s">
        <v>70</v>
      </c>
      <c r="U433" t="s">
        <v>558</v>
      </c>
      <c r="V433" t="s">
        <v>46</v>
      </c>
      <c r="W433" t="str">
        <f t="shared" si="18"/>
        <v>1242 pensylvania ave. SE WASHINGTON DC 20003</v>
      </c>
      <c r="X433" t="s">
        <v>47</v>
      </c>
      <c r="Y433" t="s">
        <v>7665</v>
      </c>
      <c r="Z433">
        <v>38.888869999999997</v>
      </c>
      <c r="AA433">
        <v>-76.997096999999997</v>
      </c>
      <c r="AB433">
        <v>400251.9</v>
      </c>
      <c r="AC433">
        <v>135669.78</v>
      </c>
      <c r="AD433">
        <v>20003</v>
      </c>
      <c r="AE433">
        <v>3049</v>
      </c>
      <c r="AF433">
        <v>3047</v>
      </c>
      <c r="AG433">
        <v>3047</v>
      </c>
      <c r="AH433">
        <v>6</v>
      </c>
      <c r="AI433">
        <v>6</v>
      </c>
      <c r="AJ433" t="s">
        <v>14249</v>
      </c>
      <c r="AK433" t="s">
        <v>2556</v>
      </c>
      <c r="AL433" t="s">
        <v>63</v>
      </c>
      <c r="AM433">
        <v>107</v>
      </c>
      <c r="AN433">
        <v>26</v>
      </c>
      <c r="AO433" t="s">
        <v>51</v>
      </c>
      <c r="AP433">
        <v>2117</v>
      </c>
      <c r="AQ433">
        <v>-76.997098783199405</v>
      </c>
      <c r="AR433">
        <v>38.888877718509399</v>
      </c>
      <c r="AS433" t="b">
        <f t="shared" si="19"/>
        <v>0</v>
      </c>
    </row>
    <row r="434" spans="1:45">
      <c r="A434">
        <f t="shared" si="20"/>
        <v>433</v>
      </c>
      <c r="B434">
        <v>185022</v>
      </c>
      <c r="C434">
        <v>185022</v>
      </c>
      <c r="D434" t="s">
        <v>7754</v>
      </c>
      <c r="E434" t="s">
        <v>7755</v>
      </c>
      <c r="F434">
        <v>10191752</v>
      </c>
      <c r="G434" t="s">
        <v>201</v>
      </c>
      <c r="K434" t="s">
        <v>7756</v>
      </c>
      <c r="L434" t="s">
        <v>558</v>
      </c>
      <c r="M434" s="4">
        <v>0.5</v>
      </c>
      <c r="N434" s="1">
        <v>0.45833333333333331</v>
      </c>
      <c r="O434" t="s">
        <v>138</v>
      </c>
      <c r="P434" t="s">
        <v>334</v>
      </c>
      <c r="S434" t="s">
        <v>7755</v>
      </c>
      <c r="T434" t="s">
        <v>70</v>
      </c>
      <c r="U434" t="s">
        <v>558</v>
      </c>
      <c r="V434" t="s">
        <v>46</v>
      </c>
      <c r="W434" t="str">
        <f t="shared" si="18"/>
        <v xml:space="preserve"> WASHINGTON DC 20010</v>
      </c>
      <c r="X434" t="s">
        <v>47</v>
      </c>
      <c r="Y434" t="s">
        <v>7757</v>
      </c>
      <c r="Z434">
        <v>38.933799999999998</v>
      </c>
      <c r="AA434">
        <v>-77.034368000000001</v>
      </c>
      <c r="AB434">
        <v>397020.24</v>
      </c>
      <c r="AC434">
        <v>140657.87</v>
      </c>
      <c r="AD434">
        <v>20010</v>
      </c>
      <c r="AE434">
        <v>234600</v>
      </c>
      <c r="AF434">
        <v>77900</v>
      </c>
      <c r="AG434">
        <v>77900</v>
      </c>
      <c r="AH434">
        <v>1</v>
      </c>
      <c r="AI434">
        <v>1</v>
      </c>
      <c r="AJ434" t="s">
        <v>14244</v>
      </c>
      <c r="AK434" t="s">
        <v>966</v>
      </c>
      <c r="AL434" t="s">
        <v>188</v>
      </c>
      <c r="AM434">
        <v>409</v>
      </c>
      <c r="AN434">
        <v>2</v>
      </c>
      <c r="AO434" t="s">
        <v>51</v>
      </c>
      <c r="AP434">
        <v>2488</v>
      </c>
      <c r="AQ434">
        <v>-77.034369828863106</v>
      </c>
      <c r="AR434">
        <v>38.933807119026</v>
      </c>
      <c r="AS434" t="b">
        <f t="shared" si="19"/>
        <v>1</v>
      </c>
    </row>
    <row r="435" spans="1:45">
      <c r="A435">
        <f t="shared" si="20"/>
        <v>434</v>
      </c>
      <c r="B435">
        <v>185028</v>
      </c>
      <c r="C435">
        <v>185028</v>
      </c>
      <c r="D435" t="s">
        <v>7767</v>
      </c>
      <c r="E435" t="s">
        <v>7768</v>
      </c>
      <c r="F435">
        <v>10191767</v>
      </c>
      <c r="G435" t="s">
        <v>201</v>
      </c>
      <c r="K435" t="s">
        <v>7769</v>
      </c>
      <c r="L435" t="s">
        <v>558</v>
      </c>
      <c r="M435" s="4">
        <v>0.29166666666666669</v>
      </c>
      <c r="N435" s="1">
        <v>0.70833333333333337</v>
      </c>
      <c r="O435" t="s">
        <v>881</v>
      </c>
      <c r="P435" t="s">
        <v>881</v>
      </c>
      <c r="S435" t="s">
        <v>7768</v>
      </c>
      <c r="T435" t="s">
        <v>70</v>
      </c>
      <c r="U435" t="s">
        <v>558</v>
      </c>
      <c r="V435" t="s">
        <v>46</v>
      </c>
      <c r="W435" t="str">
        <f t="shared" si="18"/>
        <v xml:space="preserve"> WASHINGTON DC 20001</v>
      </c>
      <c r="X435" t="s">
        <v>47</v>
      </c>
      <c r="Y435" t="s">
        <v>7770</v>
      </c>
      <c r="Z435">
        <v>38.913544000000002</v>
      </c>
      <c r="AA435">
        <v>-77.026249000000007</v>
      </c>
      <c r="AB435">
        <v>397723.53</v>
      </c>
      <c r="AC435">
        <v>138409.07</v>
      </c>
      <c r="AD435">
        <v>20001</v>
      </c>
      <c r="AE435">
        <v>239264</v>
      </c>
      <c r="AF435">
        <v>82571</v>
      </c>
      <c r="AG435">
        <v>82571</v>
      </c>
      <c r="AH435">
        <v>6</v>
      </c>
      <c r="AI435">
        <v>2</v>
      </c>
      <c r="AJ435" t="s">
        <v>14247</v>
      </c>
      <c r="AK435" t="s">
        <v>1221</v>
      </c>
      <c r="AL435" t="s">
        <v>88</v>
      </c>
      <c r="AM435">
        <v>307</v>
      </c>
      <c r="AN435">
        <v>7</v>
      </c>
      <c r="AO435" t="s">
        <v>51</v>
      </c>
      <c r="AP435">
        <v>2005</v>
      </c>
      <c r="AQ435">
        <v>-77.026250861582199</v>
      </c>
      <c r="AR435">
        <v>38.913551310942701</v>
      </c>
      <c r="AS435" t="b">
        <f t="shared" si="19"/>
        <v>1</v>
      </c>
    </row>
    <row r="436" spans="1:45">
      <c r="A436">
        <f t="shared" si="20"/>
        <v>435</v>
      </c>
      <c r="B436">
        <v>184178</v>
      </c>
      <c r="C436">
        <v>184178</v>
      </c>
      <c r="D436" t="s">
        <v>10302</v>
      </c>
      <c r="E436" t="s">
        <v>880</v>
      </c>
      <c r="F436">
        <v>10189389</v>
      </c>
      <c r="G436" t="s">
        <v>115</v>
      </c>
      <c r="J436">
        <v>107924</v>
      </c>
      <c r="K436" t="s">
        <v>10303</v>
      </c>
      <c r="L436" t="s">
        <v>558</v>
      </c>
      <c r="M436" s="4">
        <v>0.29166666666666669</v>
      </c>
      <c r="N436" s="1">
        <v>0.70833333333333337</v>
      </c>
      <c r="O436" t="s">
        <v>622</v>
      </c>
      <c r="P436" t="s">
        <v>1005</v>
      </c>
      <c r="Q436" t="s">
        <v>817</v>
      </c>
      <c r="R436" t="s">
        <v>818</v>
      </c>
      <c r="S436" t="s">
        <v>817</v>
      </c>
      <c r="T436" t="s">
        <v>70</v>
      </c>
      <c r="U436" t="s">
        <v>558</v>
      </c>
      <c r="V436" t="s">
        <v>46</v>
      </c>
      <c r="W436" t="str">
        <f t="shared" si="18"/>
        <v>301 Bryant St NW WASHINGTON DC 20019</v>
      </c>
      <c r="X436" t="s">
        <v>47</v>
      </c>
      <c r="Y436" t="s">
        <v>10304</v>
      </c>
      <c r="Z436">
        <v>38.88899</v>
      </c>
      <c r="AA436">
        <v>-76.934956999999997</v>
      </c>
      <c r="AB436">
        <v>405642.98</v>
      </c>
      <c r="AC436">
        <v>135685.04</v>
      </c>
      <c r="AD436">
        <v>20019</v>
      </c>
      <c r="AE436">
        <v>18701</v>
      </c>
      <c r="AF436">
        <v>11868</v>
      </c>
      <c r="AG436">
        <v>11868</v>
      </c>
      <c r="AH436">
        <v>7</v>
      </c>
      <c r="AI436">
        <v>7</v>
      </c>
      <c r="AJ436" t="s">
        <v>14246</v>
      </c>
      <c r="AK436" s="2">
        <v>70000</v>
      </c>
      <c r="AL436" t="s">
        <v>912</v>
      </c>
      <c r="AM436">
        <v>604</v>
      </c>
      <c r="AN436">
        <v>33</v>
      </c>
      <c r="AO436" t="s">
        <v>51</v>
      </c>
      <c r="AP436">
        <v>64</v>
      </c>
      <c r="AQ436">
        <v>-76.934958935067201</v>
      </c>
      <c r="AR436">
        <v>38.888997115033199</v>
      </c>
      <c r="AS436" t="b">
        <f t="shared" si="19"/>
        <v>0</v>
      </c>
    </row>
    <row r="437" spans="1:45">
      <c r="A437">
        <f t="shared" si="20"/>
        <v>436</v>
      </c>
      <c r="B437">
        <v>184267</v>
      </c>
      <c r="C437">
        <v>184267</v>
      </c>
      <c r="D437" t="s">
        <v>10351</v>
      </c>
      <c r="E437" t="s">
        <v>1019</v>
      </c>
      <c r="F437">
        <v>10189596</v>
      </c>
      <c r="G437" t="s">
        <v>115</v>
      </c>
      <c r="J437">
        <v>107614</v>
      </c>
      <c r="K437" t="s">
        <v>10352</v>
      </c>
      <c r="L437" t="s">
        <v>558</v>
      </c>
      <c r="M437" s="4">
        <v>0.29166666666666669</v>
      </c>
      <c r="N437" s="1">
        <v>0.70833333333333337</v>
      </c>
      <c r="O437" t="s">
        <v>147</v>
      </c>
      <c r="P437" t="s">
        <v>56</v>
      </c>
      <c r="Q437" t="s">
        <v>817</v>
      </c>
      <c r="R437" t="s">
        <v>818</v>
      </c>
      <c r="S437" t="s">
        <v>817</v>
      </c>
      <c r="T437" t="s">
        <v>70</v>
      </c>
      <c r="U437" t="s">
        <v>558</v>
      </c>
      <c r="V437" t="s">
        <v>46</v>
      </c>
      <c r="W437" t="str">
        <f t="shared" si="18"/>
        <v>301 Bryant St NW WASHINGTON DC 20020</v>
      </c>
      <c r="X437" t="s">
        <v>47</v>
      </c>
      <c r="Y437" t="s">
        <v>10353</v>
      </c>
      <c r="Z437">
        <v>38.846195999999999</v>
      </c>
      <c r="AA437">
        <v>-76.978845000000007</v>
      </c>
      <c r="AB437">
        <v>401836.43</v>
      </c>
      <c r="AC437">
        <v>130932.81</v>
      </c>
      <c r="AD437">
        <v>20020</v>
      </c>
      <c r="AE437">
        <v>57171</v>
      </c>
      <c r="AF437">
        <v>33801</v>
      </c>
      <c r="AG437">
        <v>33801</v>
      </c>
      <c r="AH437">
        <v>8</v>
      </c>
      <c r="AI437">
        <v>8</v>
      </c>
      <c r="AJ437" t="s">
        <v>14249</v>
      </c>
      <c r="AK437" t="s">
        <v>1890</v>
      </c>
      <c r="AL437" t="s">
        <v>458</v>
      </c>
      <c r="AM437">
        <v>704</v>
      </c>
      <c r="AN437">
        <v>38</v>
      </c>
      <c r="AO437" t="s">
        <v>51</v>
      </c>
      <c r="AP437">
        <v>173</v>
      </c>
      <c r="AQ437">
        <v>-76.978847510322296</v>
      </c>
      <c r="AR437">
        <v>38.846203265740897</v>
      </c>
      <c r="AS437" t="b">
        <f t="shared" si="19"/>
        <v>0</v>
      </c>
    </row>
    <row r="438" spans="1:45">
      <c r="A438">
        <f t="shared" si="20"/>
        <v>437</v>
      </c>
      <c r="B438">
        <v>184319</v>
      </c>
      <c r="C438">
        <v>184319</v>
      </c>
      <c r="D438" t="s">
        <v>10418</v>
      </c>
      <c r="E438" t="s">
        <v>10419</v>
      </c>
      <c r="F438">
        <v>10189743</v>
      </c>
      <c r="G438" t="s">
        <v>115</v>
      </c>
      <c r="I438" t="s">
        <v>10420</v>
      </c>
      <c r="M438" s="4">
        <v>0.29166666666666669</v>
      </c>
      <c r="N438" s="1">
        <v>0.79166666666666663</v>
      </c>
      <c r="O438" t="s">
        <v>10421</v>
      </c>
      <c r="P438" t="s">
        <v>10422</v>
      </c>
      <c r="Q438" t="s">
        <v>10423</v>
      </c>
      <c r="R438" t="s">
        <v>10424</v>
      </c>
      <c r="S438" t="s">
        <v>10423</v>
      </c>
      <c r="T438" t="s">
        <v>431</v>
      </c>
      <c r="U438" t="s">
        <v>558</v>
      </c>
      <c r="V438" t="s">
        <v>46</v>
      </c>
      <c r="W438" t="str">
        <f t="shared" si="18"/>
        <v>1509 Rhode Island Ave NE WASHINGTON DC 20001</v>
      </c>
      <c r="X438" t="s">
        <v>47</v>
      </c>
      <c r="Y438" t="s">
        <v>10425</v>
      </c>
      <c r="Z438">
        <v>38.926614999999998</v>
      </c>
      <c r="AA438">
        <v>-77.026526000000004</v>
      </c>
      <c r="AB438">
        <v>397699.93</v>
      </c>
      <c r="AC438">
        <v>139860.03</v>
      </c>
      <c r="AD438">
        <v>20001</v>
      </c>
      <c r="AE438">
        <v>231745</v>
      </c>
      <c r="AF438">
        <v>74769</v>
      </c>
      <c r="AG438">
        <v>74769</v>
      </c>
      <c r="AH438">
        <v>1</v>
      </c>
      <c r="AI438">
        <v>1</v>
      </c>
      <c r="AJ438" t="s">
        <v>14249</v>
      </c>
      <c r="AK438" t="s">
        <v>2430</v>
      </c>
      <c r="AL438" t="s">
        <v>88</v>
      </c>
      <c r="AM438">
        <v>304</v>
      </c>
      <c r="AN438">
        <v>2</v>
      </c>
      <c r="AO438" t="s">
        <v>51</v>
      </c>
      <c r="AP438">
        <v>747</v>
      </c>
      <c r="AQ438">
        <v>-77.026527840714905</v>
      </c>
      <c r="AR438">
        <v>38.926621971530103</v>
      </c>
      <c r="AS438" t="b">
        <f t="shared" si="19"/>
        <v>0</v>
      </c>
    </row>
    <row r="439" spans="1:45">
      <c r="A439">
        <f t="shared" si="20"/>
        <v>438</v>
      </c>
      <c r="B439">
        <v>184224</v>
      </c>
      <c r="C439">
        <v>184224</v>
      </c>
      <c r="D439" t="s">
        <v>10445</v>
      </c>
      <c r="E439" t="s">
        <v>880</v>
      </c>
      <c r="F439">
        <v>10189771</v>
      </c>
      <c r="G439" t="s">
        <v>115</v>
      </c>
      <c r="J439">
        <v>108061</v>
      </c>
      <c r="K439" t="s">
        <v>10446</v>
      </c>
      <c r="L439" t="s">
        <v>558</v>
      </c>
      <c r="M439" s="4">
        <v>0.29166666666666669</v>
      </c>
      <c r="N439" s="1">
        <v>0.70833333333333337</v>
      </c>
      <c r="O439" t="s">
        <v>238</v>
      </c>
      <c r="P439" t="s">
        <v>862</v>
      </c>
      <c r="Q439" t="s">
        <v>817</v>
      </c>
      <c r="R439" t="s">
        <v>818</v>
      </c>
      <c r="S439" t="s">
        <v>817</v>
      </c>
      <c r="T439" t="s">
        <v>70</v>
      </c>
      <c r="U439" t="s">
        <v>558</v>
      </c>
      <c r="V439" t="s">
        <v>46</v>
      </c>
      <c r="W439" t="str">
        <f t="shared" si="18"/>
        <v>301 Bryant St NW WASHINGTON DC 20002</v>
      </c>
      <c r="X439" t="s">
        <v>47</v>
      </c>
      <c r="Y439" t="s">
        <v>10447</v>
      </c>
      <c r="Z439">
        <v>38.909942000000001</v>
      </c>
      <c r="AA439">
        <v>-77.009360999999998</v>
      </c>
      <c r="AB439">
        <v>399188.07</v>
      </c>
      <c r="AC439">
        <v>138008.97</v>
      </c>
      <c r="AD439">
        <v>20002</v>
      </c>
      <c r="AE439">
        <v>218301</v>
      </c>
      <c r="AF439">
        <v>61415</v>
      </c>
      <c r="AG439">
        <v>61415</v>
      </c>
      <c r="AH439">
        <v>5</v>
      </c>
      <c r="AI439">
        <v>5</v>
      </c>
      <c r="AJ439" t="s">
        <v>14247</v>
      </c>
      <c r="AK439" t="s">
        <v>2517</v>
      </c>
      <c r="AL439" t="s">
        <v>410</v>
      </c>
      <c r="AM439">
        <v>501</v>
      </c>
      <c r="AN439">
        <v>21</v>
      </c>
      <c r="AO439" t="s">
        <v>51</v>
      </c>
      <c r="AP439">
        <v>424</v>
      </c>
      <c r="AQ439">
        <v>-77.009363677378602</v>
      </c>
      <c r="AR439">
        <v>38.909949647521998</v>
      </c>
      <c r="AS439" t="b">
        <f t="shared" si="19"/>
        <v>0</v>
      </c>
    </row>
    <row r="440" spans="1:45">
      <c r="A440">
        <f t="shared" si="20"/>
        <v>439</v>
      </c>
      <c r="B440">
        <v>184687</v>
      </c>
      <c r="C440">
        <v>184687</v>
      </c>
      <c r="D440" t="s">
        <v>10726</v>
      </c>
      <c r="E440" t="s">
        <v>10727</v>
      </c>
      <c r="F440">
        <v>10190624</v>
      </c>
      <c r="G440" t="s">
        <v>201</v>
      </c>
      <c r="K440" t="s">
        <v>10728</v>
      </c>
      <c r="L440" t="s">
        <v>558</v>
      </c>
      <c r="M440" s="4">
        <v>0.39583333333333331</v>
      </c>
      <c r="N440" s="1">
        <v>0.64583333333333337</v>
      </c>
      <c r="O440" t="s">
        <v>254</v>
      </c>
      <c r="P440" t="s">
        <v>255</v>
      </c>
      <c r="Q440" t="s">
        <v>10727</v>
      </c>
      <c r="R440" t="s">
        <v>10729</v>
      </c>
      <c r="S440" t="s">
        <v>10727</v>
      </c>
      <c r="T440" t="s">
        <v>70</v>
      </c>
      <c r="U440" t="s">
        <v>558</v>
      </c>
      <c r="V440" t="s">
        <v>46</v>
      </c>
      <c r="W440" t="str">
        <f t="shared" si="18"/>
        <v>129 4 STreet SE WASHINGTON DC 20003</v>
      </c>
      <c r="X440" t="s">
        <v>47</v>
      </c>
      <c r="Y440" t="s">
        <v>10730</v>
      </c>
      <c r="Z440">
        <v>38.887743999999998</v>
      </c>
      <c r="AA440">
        <v>-77.000764000000004</v>
      </c>
      <c r="AB440">
        <v>399933.68</v>
      </c>
      <c r="AC440">
        <v>135544.76999999999</v>
      </c>
      <c r="AD440">
        <v>20003</v>
      </c>
      <c r="AE440">
        <v>69081</v>
      </c>
      <c r="AF440">
        <v>43436</v>
      </c>
      <c r="AG440">
        <v>43436</v>
      </c>
      <c r="AH440">
        <v>6</v>
      </c>
      <c r="AI440">
        <v>6</v>
      </c>
      <c r="AJ440" t="s">
        <v>14249</v>
      </c>
      <c r="AK440" t="s">
        <v>73</v>
      </c>
      <c r="AL440" t="s">
        <v>63</v>
      </c>
      <c r="AM440">
        <v>107</v>
      </c>
      <c r="AN440">
        <v>26</v>
      </c>
      <c r="AO440" t="s">
        <v>51</v>
      </c>
      <c r="AP440">
        <v>261</v>
      </c>
      <c r="AQ440">
        <v>-77.000766701440796</v>
      </c>
      <c r="AR440">
        <v>38.887751614504701</v>
      </c>
      <c r="AS440" t="b">
        <f t="shared" si="19"/>
        <v>1</v>
      </c>
    </row>
    <row r="441" spans="1:45">
      <c r="A441">
        <f t="shared" si="20"/>
        <v>440</v>
      </c>
      <c r="B441">
        <v>184814</v>
      </c>
      <c r="C441">
        <v>184814</v>
      </c>
      <c r="D441" t="s">
        <v>10825</v>
      </c>
      <c r="E441" t="s">
        <v>10826</v>
      </c>
      <c r="F441">
        <v>10190901</v>
      </c>
      <c r="G441" t="s">
        <v>519</v>
      </c>
      <c r="K441" t="s">
        <v>10827</v>
      </c>
      <c r="L441" t="s">
        <v>558</v>
      </c>
      <c r="M441" s="4">
        <v>0.29166666666666669</v>
      </c>
      <c r="N441" s="1">
        <v>0.66666666666666663</v>
      </c>
      <c r="O441" t="s">
        <v>353</v>
      </c>
      <c r="P441" t="s">
        <v>3765</v>
      </c>
      <c r="S441" t="s">
        <v>10828</v>
      </c>
      <c r="T441" t="s">
        <v>70</v>
      </c>
      <c r="U441" t="s">
        <v>558</v>
      </c>
      <c r="V441" t="s">
        <v>46</v>
      </c>
      <c r="W441" t="str">
        <f t="shared" si="18"/>
        <v xml:space="preserve"> WASHINGTON DC 20002</v>
      </c>
      <c r="X441" t="s">
        <v>47</v>
      </c>
      <c r="Y441" t="s">
        <v>10829</v>
      </c>
      <c r="Z441">
        <v>38.909345999999999</v>
      </c>
      <c r="AA441">
        <v>-76.985821999999999</v>
      </c>
      <c r="AB441">
        <v>401229.68</v>
      </c>
      <c r="AC441">
        <v>137942.85</v>
      </c>
      <c r="AD441">
        <v>20002</v>
      </c>
      <c r="AE441">
        <v>57679</v>
      </c>
      <c r="AF441">
        <v>34882</v>
      </c>
      <c r="AG441">
        <v>34882</v>
      </c>
      <c r="AH441">
        <v>5</v>
      </c>
      <c r="AI441">
        <v>5</v>
      </c>
      <c r="AJ441" t="s">
        <v>14249</v>
      </c>
      <c r="AK441" t="s">
        <v>5277</v>
      </c>
      <c r="AL441" t="s">
        <v>410</v>
      </c>
      <c r="AM441">
        <v>506</v>
      </c>
      <c r="AN441">
        <v>23</v>
      </c>
      <c r="AO441" t="s">
        <v>51</v>
      </c>
      <c r="AP441">
        <v>177</v>
      </c>
      <c r="AQ441">
        <v>-76.985824433987801</v>
      </c>
      <c r="AR441">
        <v>38.909353531474103</v>
      </c>
      <c r="AS441" t="b">
        <f t="shared" si="19"/>
        <v>0</v>
      </c>
    </row>
    <row r="442" spans="1:45">
      <c r="A442">
        <f t="shared" si="20"/>
        <v>441</v>
      </c>
      <c r="B442">
        <v>184965</v>
      </c>
      <c r="C442">
        <v>184965</v>
      </c>
      <c r="D442" t="s">
        <v>11023</v>
      </c>
      <c r="E442" t="s">
        <v>839</v>
      </c>
      <c r="F442">
        <v>10191333</v>
      </c>
      <c r="G442" t="s">
        <v>115</v>
      </c>
      <c r="J442">
        <v>108902</v>
      </c>
      <c r="M442" s="4">
        <v>0.29166666666666669</v>
      </c>
      <c r="N442" s="1">
        <v>0.70833333333333337</v>
      </c>
      <c r="O442" t="s">
        <v>184</v>
      </c>
      <c r="P442" t="s">
        <v>2176</v>
      </c>
      <c r="Q442" t="s">
        <v>817</v>
      </c>
      <c r="R442" t="s">
        <v>818</v>
      </c>
      <c r="S442" t="s">
        <v>817</v>
      </c>
      <c r="T442" t="s">
        <v>44</v>
      </c>
      <c r="U442" t="s">
        <v>558</v>
      </c>
      <c r="V442" t="s">
        <v>46</v>
      </c>
      <c r="W442" t="str">
        <f t="shared" si="18"/>
        <v>301 Bryant St NW WASHINGTON DC 20016</v>
      </c>
      <c r="X442" t="s">
        <v>47</v>
      </c>
      <c r="Y442" t="s">
        <v>11024</v>
      </c>
      <c r="Z442">
        <v>38.932814999999998</v>
      </c>
      <c r="AA442">
        <v>-77.074372999999994</v>
      </c>
      <c r="AB442">
        <v>393551.57</v>
      </c>
      <c r="AC442">
        <v>140550.60999999999</v>
      </c>
      <c r="AD442">
        <v>20016</v>
      </c>
      <c r="AE442">
        <v>222203</v>
      </c>
      <c r="AF442">
        <v>65558</v>
      </c>
      <c r="AG442">
        <v>65558</v>
      </c>
      <c r="AH442">
        <v>3</v>
      </c>
      <c r="AI442">
        <v>3</v>
      </c>
      <c r="AJ442" t="s">
        <v>14247</v>
      </c>
      <c r="AK442" t="s">
        <v>1875</v>
      </c>
      <c r="AL442" t="s">
        <v>50</v>
      </c>
      <c r="AM442">
        <v>204</v>
      </c>
      <c r="AN442">
        <v>14</v>
      </c>
      <c r="AO442" t="s">
        <v>51</v>
      </c>
      <c r="AP442">
        <v>467</v>
      </c>
      <c r="AQ442">
        <v>-77.074375273706394</v>
      </c>
      <c r="AR442">
        <v>38.932822276672297</v>
      </c>
      <c r="AS442" t="b">
        <f t="shared" si="19"/>
        <v>0</v>
      </c>
    </row>
    <row r="443" spans="1:45">
      <c r="A443">
        <f t="shared" si="20"/>
        <v>442</v>
      </c>
      <c r="B443">
        <v>184985</v>
      </c>
      <c r="C443">
        <v>184985</v>
      </c>
      <c r="D443" t="s">
        <v>11069</v>
      </c>
      <c r="E443" t="s">
        <v>11070</v>
      </c>
      <c r="F443">
        <v>10191390</v>
      </c>
      <c r="G443" t="s">
        <v>41</v>
      </c>
      <c r="M443" s="4">
        <v>0.33333333333333331</v>
      </c>
      <c r="N443" s="1">
        <v>0.95833333333333337</v>
      </c>
      <c r="O443" t="s">
        <v>649</v>
      </c>
      <c r="P443" t="s">
        <v>649</v>
      </c>
      <c r="S443" t="s">
        <v>11070</v>
      </c>
      <c r="T443" t="s">
        <v>44</v>
      </c>
      <c r="U443" t="s">
        <v>558</v>
      </c>
      <c r="V443" t="s">
        <v>46</v>
      </c>
      <c r="W443" t="str">
        <f t="shared" si="18"/>
        <v xml:space="preserve"> WASHINGTON DC 20009</v>
      </c>
      <c r="X443" t="s">
        <v>47</v>
      </c>
      <c r="Y443" t="s">
        <v>10033</v>
      </c>
      <c r="Z443">
        <v>38.922480999999998</v>
      </c>
      <c r="AA443">
        <v>-77.03492</v>
      </c>
      <c r="AB443">
        <v>396971.82</v>
      </c>
      <c r="AC443">
        <v>139401.47</v>
      </c>
      <c r="AD443">
        <v>20009</v>
      </c>
      <c r="AE443">
        <v>234197</v>
      </c>
      <c r="AF443">
        <v>76879</v>
      </c>
      <c r="AG443">
        <v>76879</v>
      </c>
      <c r="AH443">
        <v>1</v>
      </c>
      <c r="AI443">
        <v>1</v>
      </c>
      <c r="AJ443" t="s">
        <v>14249</v>
      </c>
      <c r="AK443" t="s">
        <v>1764</v>
      </c>
      <c r="AL443" t="s">
        <v>88</v>
      </c>
      <c r="AM443">
        <v>304</v>
      </c>
      <c r="AN443">
        <v>2</v>
      </c>
      <c r="AO443" t="s">
        <v>51</v>
      </c>
      <c r="AP443">
        <v>755</v>
      </c>
      <c r="AQ443">
        <v>-77.034922744829103</v>
      </c>
      <c r="AR443">
        <v>38.922488908861503</v>
      </c>
      <c r="AS443" t="b">
        <f t="shared" si="19"/>
        <v>1</v>
      </c>
    </row>
    <row r="444" spans="1:45">
      <c r="A444">
        <f t="shared" si="20"/>
        <v>443</v>
      </c>
      <c r="B444">
        <v>185031</v>
      </c>
      <c r="C444">
        <v>185031</v>
      </c>
      <c r="D444" t="s">
        <v>11155</v>
      </c>
      <c r="E444" t="s">
        <v>11156</v>
      </c>
      <c r="F444">
        <v>10191536</v>
      </c>
      <c r="G444" t="s">
        <v>201</v>
      </c>
      <c r="K444" t="s">
        <v>11157</v>
      </c>
      <c r="L444" t="s">
        <v>558</v>
      </c>
      <c r="M444" s="4">
        <v>0.29166666666666669</v>
      </c>
      <c r="N444" s="1">
        <v>0.79166666666666663</v>
      </c>
      <c r="O444" t="s">
        <v>415</v>
      </c>
      <c r="P444" t="s">
        <v>203</v>
      </c>
      <c r="S444" t="s">
        <v>11158</v>
      </c>
      <c r="T444" t="s">
        <v>70</v>
      </c>
      <c r="U444" t="s">
        <v>558</v>
      </c>
      <c r="V444" t="s">
        <v>46</v>
      </c>
      <c r="W444" t="str">
        <f t="shared" si="18"/>
        <v xml:space="preserve"> WASHINGTON DC 20009</v>
      </c>
      <c r="X444" t="s">
        <v>47</v>
      </c>
      <c r="Y444" t="s">
        <v>11159</v>
      </c>
      <c r="Z444">
        <v>38.910943000000003</v>
      </c>
      <c r="AA444">
        <v>-77.040059999999997</v>
      </c>
      <c r="AB444">
        <v>396525.54</v>
      </c>
      <c r="AC444">
        <v>138120.74</v>
      </c>
      <c r="AD444">
        <v>20009</v>
      </c>
      <c r="AE444">
        <v>225873</v>
      </c>
      <c r="AF444">
        <v>69199</v>
      </c>
      <c r="AG444">
        <v>69199</v>
      </c>
      <c r="AH444">
        <v>2</v>
      </c>
      <c r="AI444">
        <v>2</v>
      </c>
      <c r="AJ444" t="s">
        <v>14249</v>
      </c>
      <c r="AK444" t="s">
        <v>380</v>
      </c>
      <c r="AL444" t="s">
        <v>50</v>
      </c>
      <c r="AM444">
        <v>208</v>
      </c>
      <c r="AN444">
        <v>6</v>
      </c>
      <c r="AO444" t="s">
        <v>51</v>
      </c>
      <c r="AP444">
        <v>502</v>
      </c>
      <c r="AQ444">
        <v>-77.040062687839196</v>
      </c>
      <c r="AR444">
        <v>38.910950016385797</v>
      </c>
      <c r="AS444" t="b">
        <f t="shared" si="19"/>
        <v>1</v>
      </c>
    </row>
    <row r="445" spans="1:45">
      <c r="A445">
        <f t="shared" si="20"/>
        <v>444</v>
      </c>
      <c r="B445">
        <v>185037</v>
      </c>
      <c r="C445">
        <v>185037</v>
      </c>
      <c r="D445" t="s">
        <v>11167</v>
      </c>
      <c r="E445" t="s">
        <v>11168</v>
      </c>
      <c r="F445">
        <v>10191553</v>
      </c>
      <c r="G445" t="s">
        <v>201</v>
      </c>
      <c r="M445" s="4">
        <v>0.29166666666666669</v>
      </c>
      <c r="N445" s="1">
        <v>0.95833333333333337</v>
      </c>
      <c r="O445" t="s">
        <v>387</v>
      </c>
      <c r="P445" t="s">
        <v>95</v>
      </c>
      <c r="Q445" t="s">
        <v>11168</v>
      </c>
      <c r="R445" t="s">
        <v>11169</v>
      </c>
      <c r="S445" t="s">
        <v>11168</v>
      </c>
      <c r="T445" t="s">
        <v>44</v>
      </c>
      <c r="U445" t="s">
        <v>558</v>
      </c>
      <c r="V445" t="s">
        <v>46</v>
      </c>
      <c r="W445" t="str">
        <f t="shared" si="18"/>
        <v>1211 Hobrook Ter Unit 2 WASHINGTON DC 20002</v>
      </c>
      <c r="X445" t="s">
        <v>47</v>
      </c>
      <c r="Y445" t="s">
        <v>11170</v>
      </c>
      <c r="Z445">
        <v>38.907240000000002</v>
      </c>
      <c r="AA445">
        <v>-76.986378000000002</v>
      </c>
      <c r="AB445">
        <v>401181.54</v>
      </c>
      <c r="AC445">
        <v>137709.01999999999</v>
      </c>
      <c r="AD445">
        <v>20002</v>
      </c>
      <c r="AE445">
        <v>71687</v>
      </c>
      <c r="AF445">
        <v>45822</v>
      </c>
      <c r="AG445">
        <v>45822</v>
      </c>
      <c r="AH445">
        <v>5</v>
      </c>
      <c r="AI445">
        <v>5</v>
      </c>
      <c r="AJ445" t="s">
        <v>14249</v>
      </c>
      <c r="AK445" t="s">
        <v>5277</v>
      </c>
      <c r="AL445" t="s">
        <v>410</v>
      </c>
      <c r="AM445">
        <v>506</v>
      </c>
      <c r="AN445">
        <v>23</v>
      </c>
      <c r="AO445" t="s">
        <v>51</v>
      </c>
      <c r="AP445">
        <v>270</v>
      </c>
      <c r="AQ445">
        <v>-76.986379876252201</v>
      </c>
      <c r="AR445">
        <v>38.907247175776</v>
      </c>
      <c r="AS445" t="b">
        <f t="shared" si="19"/>
        <v>1</v>
      </c>
    </row>
    <row r="446" spans="1:45">
      <c r="A446">
        <f t="shared" si="20"/>
        <v>445</v>
      </c>
      <c r="B446">
        <v>185040</v>
      </c>
      <c r="C446">
        <v>185040</v>
      </c>
      <c r="D446" t="s">
        <v>11174</v>
      </c>
      <c r="E446" t="s">
        <v>839</v>
      </c>
      <c r="F446">
        <v>10191558</v>
      </c>
      <c r="G446" t="s">
        <v>115</v>
      </c>
      <c r="J446">
        <v>109634</v>
      </c>
      <c r="M446" s="4">
        <v>0.29166666666666669</v>
      </c>
      <c r="N446" s="1">
        <v>0.70833333333333337</v>
      </c>
      <c r="O446" t="s">
        <v>192</v>
      </c>
      <c r="P446" t="s">
        <v>2351</v>
      </c>
      <c r="Q446" t="s">
        <v>817</v>
      </c>
      <c r="R446" t="s">
        <v>818</v>
      </c>
      <c r="S446" t="s">
        <v>817</v>
      </c>
      <c r="T446" t="s">
        <v>58</v>
      </c>
      <c r="U446" t="s">
        <v>558</v>
      </c>
      <c r="V446" t="s">
        <v>46</v>
      </c>
      <c r="W446" t="str">
        <f t="shared" si="18"/>
        <v>301 Bryant St NW WASHINGTON DC 20002</v>
      </c>
      <c r="X446" t="s">
        <v>47</v>
      </c>
      <c r="Y446" t="s">
        <v>11175</v>
      </c>
      <c r="Z446">
        <v>38.917388000000003</v>
      </c>
      <c r="AA446">
        <v>-77.004080999999999</v>
      </c>
      <c r="AB446">
        <v>399646.08</v>
      </c>
      <c r="AC446">
        <v>138835.49</v>
      </c>
      <c r="AD446">
        <v>20002</v>
      </c>
      <c r="AE446">
        <v>58107</v>
      </c>
      <c r="AF446">
        <v>35214</v>
      </c>
      <c r="AG446">
        <v>35214</v>
      </c>
      <c r="AH446">
        <v>5</v>
      </c>
      <c r="AI446">
        <v>5</v>
      </c>
      <c r="AJ446" t="s">
        <v>14247</v>
      </c>
      <c r="AK446" t="s">
        <v>788</v>
      </c>
      <c r="AL446" t="s">
        <v>410</v>
      </c>
      <c r="AM446">
        <v>502</v>
      </c>
      <c r="AN446">
        <v>21</v>
      </c>
      <c r="AO446" t="s">
        <v>51</v>
      </c>
      <c r="AP446">
        <v>180</v>
      </c>
      <c r="AQ446">
        <v>-77.004083338634004</v>
      </c>
      <c r="AR446">
        <v>38.917395522975703</v>
      </c>
      <c r="AS446" t="b">
        <f t="shared" si="19"/>
        <v>0</v>
      </c>
    </row>
    <row r="447" spans="1:45">
      <c r="A447">
        <f t="shared" si="20"/>
        <v>446</v>
      </c>
      <c r="B447">
        <v>185054</v>
      </c>
      <c r="C447">
        <v>185054</v>
      </c>
      <c r="D447" t="s">
        <v>11186</v>
      </c>
      <c r="E447" t="s">
        <v>7660</v>
      </c>
      <c r="F447">
        <v>10191603</v>
      </c>
      <c r="G447" t="s">
        <v>519</v>
      </c>
      <c r="K447" t="s">
        <v>11187</v>
      </c>
      <c r="L447" t="s">
        <v>558</v>
      </c>
      <c r="M447" s="4">
        <v>0.29166666666666669</v>
      </c>
      <c r="N447" s="1">
        <v>0.70833333333333337</v>
      </c>
      <c r="O447" t="s">
        <v>125</v>
      </c>
      <c r="P447" t="s">
        <v>11188</v>
      </c>
      <c r="Q447" t="s">
        <v>11189</v>
      </c>
      <c r="R447" t="s">
        <v>7664</v>
      </c>
      <c r="S447" t="s">
        <v>11189</v>
      </c>
      <c r="T447" t="s">
        <v>70</v>
      </c>
      <c r="U447" t="s">
        <v>558</v>
      </c>
      <c r="V447" t="s">
        <v>46</v>
      </c>
      <c r="W447" t="str">
        <f t="shared" si="18"/>
        <v>1242 pensylvania ave. SE WASHINGTON DC 20003</v>
      </c>
      <c r="X447" t="s">
        <v>47</v>
      </c>
      <c r="Y447" t="s">
        <v>11190</v>
      </c>
      <c r="Z447">
        <v>38.888874999999999</v>
      </c>
      <c r="AA447">
        <v>-76.986183999999994</v>
      </c>
      <c r="AB447">
        <v>401198.6</v>
      </c>
      <c r="AC447">
        <v>135670.34</v>
      </c>
      <c r="AD447">
        <v>20003</v>
      </c>
      <c r="AE447">
        <v>66933</v>
      </c>
      <c r="AF447">
        <v>41430</v>
      </c>
      <c r="AG447">
        <v>41430</v>
      </c>
      <c r="AH447">
        <v>6</v>
      </c>
      <c r="AI447">
        <v>6</v>
      </c>
      <c r="AJ447" t="s">
        <v>14249</v>
      </c>
      <c r="AK447" t="s">
        <v>646</v>
      </c>
      <c r="AL447" t="s">
        <v>63</v>
      </c>
      <c r="AM447">
        <v>108</v>
      </c>
      <c r="AN447">
        <v>26</v>
      </c>
      <c r="AO447" t="s">
        <v>51</v>
      </c>
      <c r="AP447">
        <v>230</v>
      </c>
      <c r="AQ447">
        <v>-76.986186741325199</v>
      </c>
      <c r="AR447">
        <v>38.888881982655803</v>
      </c>
      <c r="AS447" t="b">
        <f t="shared" si="19"/>
        <v>0</v>
      </c>
    </row>
    <row r="448" spans="1:45">
      <c r="A448">
        <f t="shared" si="20"/>
        <v>447</v>
      </c>
      <c r="B448">
        <v>185087</v>
      </c>
      <c r="C448">
        <v>185087</v>
      </c>
      <c r="D448" t="s">
        <v>11217</v>
      </c>
      <c r="E448" t="s">
        <v>11218</v>
      </c>
      <c r="F448">
        <v>10191665</v>
      </c>
      <c r="G448" t="s">
        <v>160</v>
      </c>
      <c r="M448" s="4">
        <v>0.29166666666666669</v>
      </c>
      <c r="N448" s="1">
        <v>0.70833333333333337</v>
      </c>
      <c r="O448" t="s">
        <v>254</v>
      </c>
      <c r="P448" t="s">
        <v>386</v>
      </c>
      <c r="S448" t="s">
        <v>11218</v>
      </c>
      <c r="T448" t="s">
        <v>142</v>
      </c>
      <c r="U448" t="s">
        <v>558</v>
      </c>
      <c r="V448" t="s">
        <v>46</v>
      </c>
      <c r="W448" t="str">
        <f t="shared" si="18"/>
        <v xml:space="preserve"> WASHINGTON DC 20018</v>
      </c>
      <c r="X448" t="s">
        <v>47</v>
      </c>
      <c r="Y448" t="s">
        <v>11219</v>
      </c>
      <c r="Z448">
        <v>38.921959999999999</v>
      </c>
      <c r="AA448">
        <v>-76.993171000000004</v>
      </c>
      <c r="AB448">
        <v>400592.19</v>
      </c>
      <c r="AC448">
        <v>139343.04000000001</v>
      </c>
      <c r="AD448">
        <v>20018</v>
      </c>
      <c r="AE448">
        <v>82316</v>
      </c>
      <c r="AF448">
        <v>53543</v>
      </c>
      <c r="AG448">
        <v>53543</v>
      </c>
      <c r="AH448">
        <v>5</v>
      </c>
      <c r="AI448">
        <v>5</v>
      </c>
      <c r="AJ448" t="s">
        <v>14249</v>
      </c>
      <c r="AK448" t="s">
        <v>6517</v>
      </c>
      <c r="AL448" t="s">
        <v>410</v>
      </c>
      <c r="AM448">
        <v>505</v>
      </c>
      <c r="AN448">
        <v>22</v>
      </c>
      <c r="AO448" t="s">
        <v>51</v>
      </c>
      <c r="AP448">
        <v>330</v>
      </c>
      <c r="AQ448">
        <v>-76.993173299978594</v>
      </c>
      <c r="AR448">
        <v>38.921967571992603</v>
      </c>
      <c r="AS448" t="b">
        <f t="shared" si="19"/>
        <v>1</v>
      </c>
    </row>
    <row r="449" spans="1:45">
      <c r="A449">
        <f t="shared" si="20"/>
        <v>448</v>
      </c>
      <c r="B449">
        <v>185104</v>
      </c>
      <c r="C449">
        <v>185104</v>
      </c>
      <c r="D449" t="s">
        <v>11228</v>
      </c>
      <c r="E449" t="s">
        <v>11229</v>
      </c>
      <c r="F449">
        <v>10191694</v>
      </c>
      <c r="G449" t="s">
        <v>201</v>
      </c>
      <c r="K449" t="s">
        <v>11230</v>
      </c>
      <c r="L449" t="s">
        <v>558</v>
      </c>
      <c r="M449" s="4">
        <v>0.29166666666666669</v>
      </c>
      <c r="N449" s="1">
        <v>0.79166666666666663</v>
      </c>
      <c r="O449" t="s">
        <v>174</v>
      </c>
      <c r="P449" t="s">
        <v>266</v>
      </c>
      <c r="S449" t="s">
        <v>11229</v>
      </c>
      <c r="T449" t="s">
        <v>70</v>
      </c>
      <c r="U449" t="s">
        <v>558</v>
      </c>
      <c r="V449" t="s">
        <v>46</v>
      </c>
      <c r="W449" t="str">
        <f t="shared" si="18"/>
        <v xml:space="preserve"> WASHINGTON DC 20010</v>
      </c>
      <c r="X449" t="s">
        <v>47</v>
      </c>
      <c r="Y449" t="s">
        <v>11231</v>
      </c>
      <c r="Z449">
        <v>38.930194</v>
      </c>
      <c r="AA449">
        <v>-77.018404000000004</v>
      </c>
      <c r="AB449">
        <v>398404.22</v>
      </c>
      <c r="AC449">
        <v>140257.17000000001</v>
      </c>
      <c r="AD449">
        <v>20010</v>
      </c>
      <c r="AE449">
        <v>229336</v>
      </c>
      <c r="AF449">
        <v>72363</v>
      </c>
      <c r="AG449">
        <v>72363</v>
      </c>
      <c r="AH449">
        <v>1</v>
      </c>
      <c r="AI449">
        <v>1</v>
      </c>
      <c r="AJ449" t="s">
        <v>14244</v>
      </c>
      <c r="AK449" t="s">
        <v>6547</v>
      </c>
      <c r="AL449" t="s">
        <v>88</v>
      </c>
      <c r="AM449">
        <v>302</v>
      </c>
      <c r="AN449">
        <v>2</v>
      </c>
      <c r="AO449" t="s">
        <v>51</v>
      </c>
      <c r="AP449">
        <v>667</v>
      </c>
      <c r="AQ449">
        <v>-77.018406540661005</v>
      </c>
      <c r="AR449">
        <v>38.930201094578798</v>
      </c>
      <c r="AS449" t="b">
        <f t="shared" si="19"/>
        <v>1</v>
      </c>
    </row>
    <row r="450" spans="1:45">
      <c r="A450">
        <f t="shared" si="20"/>
        <v>449</v>
      </c>
      <c r="B450">
        <v>185005</v>
      </c>
      <c r="C450">
        <v>185005</v>
      </c>
      <c r="D450" t="s">
        <v>11258</v>
      </c>
      <c r="E450" t="s">
        <v>873</v>
      </c>
      <c r="F450">
        <v>10191732</v>
      </c>
      <c r="G450" t="s">
        <v>1806</v>
      </c>
      <c r="H450" t="s">
        <v>11103</v>
      </c>
      <c r="J450">
        <v>108218</v>
      </c>
      <c r="K450" t="s">
        <v>11259</v>
      </c>
      <c r="L450" t="s">
        <v>558</v>
      </c>
      <c r="M450" s="4">
        <v>0.29166666666666669</v>
      </c>
      <c r="N450" s="1">
        <v>0.70833333333333337</v>
      </c>
      <c r="O450" t="s">
        <v>238</v>
      </c>
      <c r="P450" t="s">
        <v>1682</v>
      </c>
      <c r="Q450" t="s">
        <v>876</v>
      </c>
      <c r="R450" t="s">
        <v>877</v>
      </c>
      <c r="S450" t="s">
        <v>876</v>
      </c>
      <c r="T450" t="s">
        <v>70</v>
      </c>
      <c r="U450" t="s">
        <v>558</v>
      </c>
      <c r="V450" t="s">
        <v>46</v>
      </c>
      <c r="W450" t="str">
        <f t="shared" si="18"/>
        <v>6801 Industrial Rd WASHINGTON DC 20008</v>
      </c>
      <c r="X450" t="s">
        <v>47</v>
      </c>
      <c r="Y450" t="s">
        <v>11105</v>
      </c>
      <c r="Z450">
        <v>38.929070000000003</v>
      </c>
      <c r="AA450">
        <v>-77.057471000000007</v>
      </c>
      <c r="AB450">
        <v>395016.76</v>
      </c>
      <c r="AC450">
        <v>140133.82</v>
      </c>
      <c r="AD450">
        <v>20008</v>
      </c>
      <c r="AE450">
        <v>219922</v>
      </c>
      <c r="AF450">
        <v>62973</v>
      </c>
      <c r="AG450">
        <v>62973</v>
      </c>
      <c r="AH450">
        <v>3</v>
      </c>
      <c r="AI450">
        <v>3</v>
      </c>
      <c r="AJ450" t="s">
        <v>14247</v>
      </c>
      <c r="AK450" t="s">
        <v>814</v>
      </c>
      <c r="AL450" t="s">
        <v>50</v>
      </c>
      <c r="AM450">
        <v>204</v>
      </c>
      <c r="AN450">
        <v>15</v>
      </c>
      <c r="AO450" t="s">
        <v>51</v>
      </c>
      <c r="AP450">
        <v>436</v>
      </c>
      <c r="AQ450">
        <v>-77.0574734787143</v>
      </c>
      <c r="AR450">
        <v>38.929077236437699</v>
      </c>
      <c r="AS450" t="b">
        <f t="shared" si="19"/>
        <v>0</v>
      </c>
    </row>
    <row r="451" spans="1:45">
      <c r="A451">
        <f t="shared" si="20"/>
        <v>450</v>
      </c>
      <c r="B451">
        <v>185006</v>
      </c>
      <c r="C451">
        <v>185006</v>
      </c>
      <c r="D451" t="s">
        <v>11260</v>
      </c>
      <c r="E451" t="s">
        <v>873</v>
      </c>
      <c r="F451">
        <v>10191733</v>
      </c>
      <c r="G451" t="s">
        <v>1806</v>
      </c>
      <c r="H451" t="s">
        <v>11103</v>
      </c>
      <c r="J451">
        <v>108218</v>
      </c>
      <c r="K451" t="s">
        <v>11261</v>
      </c>
      <c r="L451" t="s">
        <v>558</v>
      </c>
      <c r="M451" s="4">
        <v>0.29166666666666669</v>
      </c>
      <c r="N451" s="1">
        <v>0.70833333333333337</v>
      </c>
      <c r="O451" t="s">
        <v>254</v>
      </c>
      <c r="P451" t="s">
        <v>386</v>
      </c>
      <c r="Q451" t="s">
        <v>876</v>
      </c>
      <c r="R451" t="s">
        <v>877</v>
      </c>
      <c r="S451" t="s">
        <v>876</v>
      </c>
      <c r="T451" t="s">
        <v>70</v>
      </c>
      <c r="U451" t="s">
        <v>558</v>
      </c>
      <c r="V451" t="s">
        <v>46</v>
      </c>
      <c r="W451" t="str">
        <f t="shared" ref="W451:W514" si="21">CONCATENATE(R451, " ", V451, " ", X451, " ", AD451)</f>
        <v>6801 Industrial Rd WASHINGTON DC 20008</v>
      </c>
      <c r="X451" t="s">
        <v>47</v>
      </c>
      <c r="Y451" t="s">
        <v>11105</v>
      </c>
      <c r="Z451">
        <v>38.929070000000003</v>
      </c>
      <c r="AA451">
        <v>-77.057471000000007</v>
      </c>
      <c r="AB451">
        <v>395016.76</v>
      </c>
      <c r="AC451">
        <v>140133.82</v>
      </c>
      <c r="AD451">
        <v>20008</v>
      </c>
      <c r="AE451">
        <v>219922</v>
      </c>
      <c r="AF451">
        <v>62973</v>
      </c>
      <c r="AG451">
        <v>62973</v>
      </c>
      <c r="AH451">
        <v>3</v>
      </c>
      <c r="AI451">
        <v>3</v>
      </c>
      <c r="AJ451" t="s">
        <v>14247</v>
      </c>
      <c r="AK451" t="s">
        <v>814</v>
      </c>
      <c r="AL451" t="s">
        <v>50</v>
      </c>
      <c r="AM451">
        <v>204</v>
      </c>
      <c r="AN451">
        <v>15</v>
      </c>
      <c r="AO451" t="s">
        <v>51</v>
      </c>
      <c r="AP451">
        <v>437</v>
      </c>
      <c r="AQ451">
        <v>-77.0574734787143</v>
      </c>
      <c r="AR451">
        <v>38.929077236437699</v>
      </c>
      <c r="AS451" t="b">
        <f t="shared" ref="AS451:AS514" si="22">E451=S451</f>
        <v>0</v>
      </c>
    </row>
    <row r="452" spans="1:45">
      <c r="A452">
        <f t="shared" ref="A452:A515" si="23">A451+1</f>
        <v>451</v>
      </c>
      <c r="B452">
        <v>185007</v>
      </c>
      <c r="C452">
        <v>185007</v>
      </c>
      <c r="D452" t="s">
        <v>11262</v>
      </c>
      <c r="E452" t="s">
        <v>873</v>
      </c>
      <c r="F452">
        <v>10191735</v>
      </c>
      <c r="G452" t="s">
        <v>1806</v>
      </c>
      <c r="H452" t="s">
        <v>11103</v>
      </c>
      <c r="J452">
        <v>108218</v>
      </c>
      <c r="K452" t="s">
        <v>11263</v>
      </c>
      <c r="L452" t="s">
        <v>558</v>
      </c>
      <c r="M452" s="4">
        <v>0.29166666666666669</v>
      </c>
      <c r="N452" s="1">
        <v>0.70833333333333337</v>
      </c>
      <c r="O452" t="s">
        <v>183</v>
      </c>
      <c r="P452" t="s">
        <v>95</v>
      </c>
      <c r="Q452" t="s">
        <v>876</v>
      </c>
      <c r="R452" t="s">
        <v>877</v>
      </c>
      <c r="S452" t="s">
        <v>876</v>
      </c>
      <c r="T452" t="s">
        <v>70</v>
      </c>
      <c r="U452" t="s">
        <v>558</v>
      </c>
      <c r="V452" t="s">
        <v>46</v>
      </c>
      <c r="W452" t="str">
        <f t="shared" si="21"/>
        <v>6801 Industrial Rd WASHINGTON DC 20008</v>
      </c>
      <c r="X452" t="s">
        <v>47</v>
      </c>
      <c r="Y452" t="s">
        <v>11105</v>
      </c>
      <c r="Z452">
        <v>38.929070000000003</v>
      </c>
      <c r="AA452">
        <v>-77.057471000000007</v>
      </c>
      <c r="AB452">
        <v>395016.76</v>
      </c>
      <c r="AC452">
        <v>140133.82</v>
      </c>
      <c r="AD452">
        <v>20008</v>
      </c>
      <c r="AE452">
        <v>219922</v>
      </c>
      <c r="AF452">
        <v>62973</v>
      </c>
      <c r="AG452">
        <v>62973</v>
      </c>
      <c r="AH452">
        <v>3</v>
      </c>
      <c r="AI452">
        <v>3</v>
      </c>
      <c r="AJ452" t="s">
        <v>14247</v>
      </c>
      <c r="AK452" t="s">
        <v>814</v>
      </c>
      <c r="AL452" t="s">
        <v>50</v>
      </c>
      <c r="AM452">
        <v>204</v>
      </c>
      <c r="AN452">
        <v>15</v>
      </c>
      <c r="AO452" t="s">
        <v>51</v>
      </c>
      <c r="AP452">
        <v>438</v>
      </c>
      <c r="AQ452">
        <v>-77.0574734787143</v>
      </c>
      <c r="AR452">
        <v>38.929077236437699</v>
      </c>
      <c r="AS452" t="b">
        <f t="shared" si="22"/>
        <v>0</v>
      </c>
    </row>
    <row r="453" spans="1:45">
      <c r="A453">
        <f t="shared" si="23"/>
        <v>452</v>
      </c>
      <c r="B453">
        <v>185029</v>
      </c>
      <c r="C453">
        <v>185029</v>
      </c>
      <c r="D453" t="s">
        <v>11288</v>
      </c>
      <c r="E453" t="s">
        <v>11289</v>
      </c>
      <c r="F453">
        <v>10191768</v>
      </c>
      <c r="G453" t="s">
        <v>201</v>
      </c>
      <c r="K453" t="s">
        <v>11290</v>
      </c>
      <c r="L453" t="s">
        <v>558</v>
      </c>
      <c r="M453" s="4">
        <v>0.29166666666666669</v>
      </c>
      <c r="N453" s="1">
        <v>0.79166666666666663</v>
      </c>
      <c r="O453" t="s">
        <v>334</v>
      </c>
      <c r="P453" t="s">
        <v>386</v>
      </c>
      <c r="S453" t="s">
        <v>11289</v>
      </c>
      <c r="T453" t="s">
        <v>70</v>
      </c>
      <c r="U453" t="s">
        <v>558</v>
      </c>
      <c r="V453" t="s">
        <v>46</v>
      </c>
      <c r="W453" t="str">
        <f t="shared" si="21"/>
        <v xml:space="preserve"> WASHINGTON DC 20003</v>
      </c>
      <c r="X453" t="s">
        <v>47</v>
      </c>
      <c r="Y453" t="s">
        <v>11291</v>
      </c>
      <c r="Z453">
        <v>38.885855999999997</v>
      </c>
      <c r="AA453">
        <v>-76.994456</v>
      </c>
      <c r="AB453">
        <v>400480.99</v>
      </c>
      <c r="AC453">
        <v>135335.16</v>
      </c>
      <c r="AD453">
        <v>20003</v>
      </c>
      <c r="AE453">
        <v>80079</v>
      </c>
      <c r="AF453">
        <v>52405</v>
      </c>
      <c r="AG453">
        <v>52405</v>
      </c>
      <c r="AH453">
        <v>6</v>
      </c>
      <c r="AI453">
        <v>6</v>
      </c>
      <c r="AJ453" t="s">
        <v>14249</v>
      </c>
      <c r="AK453" t="s">
        <v>3045</v>
      </c>
      <c r="AL453" t="s">
        <v>63</v>
      </c>
      <c r="AM453">
        <v>107</v>
      </c>
      <c r="AN453">
        <v>26</v>
      </c>
      <c r="AO453" t="s">
        <v>51</v>
      </c>
      <c r="AP453">
        <v>325</v>
      </c>
      <c r="AQ453">
        <v>-76.994458434728898</v>
      </c>
      <c r="AR453">
        <v>38.885863238861297</v>
      </c>
      <c r="AS453" t="b">
        <f t="shared" si="22"/>
        <v>1</v>
      </c>
    </row>
    <row r="454" spans="1:45">
      <c r="A454">
        <f t="shared" si="23"/>
        <v>453</v>
      </c>
      <c r="B454">
        <v>184917</v>
      </c>
      <c r="C454">
        <v>184917</v>
      </c>
      <c r="D454" t="s">
        <v>14185</v>
      </c>
      <c r="E454" t="s">
        <v>1263</v>
      </c>
      <c r="F454">
        <v>10191531</v>
      </c>
      <c r="G454" t="s">
        <v>115</v>
      </c>
      <c r="H454" t="s">
        <v>14186</v>
      </c>
      <c r="M454" s="4">
        <v>0.29166666666666669</v>
      </c>
      <c r="N454" s="1">
        <v>0.79166666666666663</v>
      </c>
      <c r="O454" t="s">
        <v>415</v>
      </c>
      <c r="P454" t="s">
        <v>103</v>
      </c>
      <c r="Q454" t="s">
        <v>1266</v>
      </c>
      <c r="R454" t="s">
        <v>1267</v>
      </c>
      <c r="S454" t="s">
        <v>1268</v>
      </c>
      <c r="T454" t="s">
        <v>44</v>
      </c>
      <c r="U454" t="s">
        <v>558</v>
      </c>
      <c r="V454" t="s">
        <v>46</v>
      </c>
      <c r="W454" t="str">
        <f t="shared" si="21"/>
        <v xml:space="preserve">5000 Overlook Avenue, SW WASHINGTON DC </v>
      </c>
      <c r="X454" t="s">
        <v>47</v>
      </c>
      <c r="Y454" t="s">
        <v>14187</v>
      </c>
      <c r="Z454">
        <v>38.959972999999998</v>
      </c>
      <c r="AA454">
        <v>-77.058745999999999</v>
      </c>
      <c r="AB454">
        <v>394908.39</v>
      </c>
      <c r="AC454">
        <v>143564.44</v>
      </c>
      <c r="AE454">
        <v>0</v>
      </c>
      <c r="AF454">
        <v>477230</v>
      </c>
      <c r="AG454">
        <v>410578</v>
      </c>
      <c r="AH454">
        <v>4</v>
      </c>
      <c r="AI454">
        <v>3</v>
      </c>
      <c r="AJ454" t="s">
        <v>14253</v>
      </c>
      <c r="AK454" t="s">
        <v>2164</v>
      </c>
      <c r="AL454" t="s">
        <v>50</v>
      </c>
      <c r="AM454">
        <v>201</v>
      </c>
      <c r="AN454">
        <v>10</v>
      </c>
      <c r="AO454" t="s">
        <v>51</v>
      </c>
      <c r="AP454">
        <v>4006</v>
      </c>
      <c r="AQ454">
        <v>-77.058748761374602</v>
      </c>
      <c r="AR454">
        <v>38.959980613523399</v>
      </c>
      <c r="AS454" t="b">
        <f t="shared" si="22"/>
        <v>0</v>
      </c>
    </row>
    <row r="455" spans="1:45">
      <c r="A455">
        <f t="shared" si="23"/>
        <v>454</v>
      </c>
      <c r="B455">
        <v>183552</v>
      </c>
      <c r="C455">
        <v>183552</v>
      </c>
      <c r="D455" t="s">
        <v>323</v>
      </c>
      <c r="E455" t="s">
        <v>324</v>
      </c>
      <c r="F455">
        <v>10186249</v>
      </c>
      <c r="G455" t="s">
        <v>160</v>
      </c>
      <c r="M455" s="4">
        <v>0.29166666666666669</v>
      </c>
      <c r="N455" s="1">
        <v>0.79166666666666663</v>
      </c>
      <c r="O455" t="s">
        <v>325</v>
      </c>
      <c r="P455" t="s">
        <v>325</v>
      </c>
      <c r="S455" t="s">
        <v>324</v>
      </c>
      <c r="T455" t="s">
        <v>326</v>
      </c>
      <c r="U455" t="s">
        <v>327</v>
      </c>
      <c r="V455" t="s">
        <v>46</v>
      </c>
      <c r="W455" t="str">
        <f t="shared" si="21"/>
        <v xml:space="preserve"> WASHINGTON DC 20017</v>
      </c>
      <c r="X455" t="s">
        <v>47</v>
      </c>
      <c r="Y455" t="s">
        <v>328</v>
      </c>
      <c r="Z455">
        <v>38.949961999999999</v>
      </c>
      <c r="AA455">
        <v>-76.986382000000006</v>
      </c>
      <c r="AB455">
        <v>401180.45</v>
      </c>
      <c r="AC455">
        <v>142451.51</v>
      </c>
      <c r="AD455">
        <v>20017</v>
      </c>
      <c r="AE455">
        <v>296163</v>
      </c>
      <c r="AF455">
        <v>132308</v>
      </c>
      <c r="AG455">
        <v>132308</v>
      </c>
      <c r="AH455">
        <v>5</v>
      </c>
      <c r="AI455">
        <v>5</v>
      </c>
      <c r="AJ455" t="s">
        <v>14244</v>
      </c>
      <c r="AK455" t="s">
        <v>330</v>
      </c>
      <c r="AL455" t="s">
        <v>188</v>
      </c>
      <c r="AM455">
        <v>405</v>
      </c>
      <c r="AN455">
        <v>20</v>
      </c>
      <c r="AO455" t="s">
        <v>51</v>
      </c>
      <c r="AP455">
        <v>1588</v>
      </c>
      <c r="AQ455">
        <v>-76.9863842892767</v>
      </c>
      <c r="AR455">
        <v>38.949969010153197</v>
      </c>
      <c r="AS455" t="b">
        <f t="shared" si="22"/>
        <v>1</v>
      </c>
    </row>
    <row r="456" spans="1:45">
      <c r="A456">
        <f t="shared" si="23"/>
        <v>455</v>
      </c>
      <c r="B456">
        <v>183556</v>
      </c>
      <c r="C456">
        <v>183556</v>
      </c>
      <c r="D456" t="s">
        <v>339</v>
      </c>
      <c r="E456" t="s">
        <v>340</v>
      </c>
      <c r="F456">
        <v>10186260</v>
      </c>
      <c r="G456" t="s">
        <v>160</v>
      </c>
      <c r="K456" t="s">
        <v>341</v>
      </c>
      <c r="L456" t="s">
        <v>342</v>
      </c>
      <c r="M456" s="4">
        <v>0.29166666666666669</v>
      </c>
      <c r="N456" s="1">
        <v>0.79166666666666663</v>
      </c>
      <c r="O456" t="s">
        <v>149</v>
      </c>
      <c r="P456" t="s">
        <v>149</v>
      </c>
      <c r="S456" t="s">
        <v>343</v>
      </c>
      <c r="T456" t="s">
        <v>142</v>
      </c>
      <c r="U456" t="s">
        <v>327</v>
      </c>
      <c r="W456" t="str">
        <f t="shared" si="21"/>
        <v xml:space="preserve">   </v>
      </c>
      <c r="Z456">
        <v>0</v>
      </c>
      <c r="AA456">
        <v>0</v>
      </c>
      <c r="AB456">
        <v>0</v>
      </c>
      <c r="AC456">
        <v>0</v>
      </c>
      <c r="AE456">
        <v>-100</v>
      </c>
      <c r="AF456">
        <v>-100</v>
      </c>
      <c r="AG456">
        <v>348291</v>
      </c>
      <c r="AI456" t="s">
        <v>14250</v>
      </c>
      <c r="AJ456" t="s">
        <v>14251</v>
      </c>
      <c r="AK456" t="s">
        <v>51</v>
      </c>
      <c r="AN456" t="s">
        <v>51</v>
      </c>
      <c r="AO456" t="s">
        <v>51</v>
      </c>
      <c r="AP456">
        <v>1761</v>
      </c>
      <c r="AQ456">
        <v>-81.529192133279295</v>
      </c>
      <c r="AR456">
        <v>37.5772691877347</v>
      </c>
      <c r="AS456" t="b">
        <f t="shared" si="22"/>
        <v>0</v>
      </c>
    </row>
    <row r="457" spans="1:45">
      <c r="A457">
        <f t="shared" si="23"/>
        <v>456</v>
      </c>
      <c r="B457">
        <v>183786</v>
      </c>
      <c r="C457">
        <v>183786</v>
      </c>
      <c r="D457" t="s">
        <v>452</v>
      </c>
      <c r="E457" t="s">
        <v>453</v>
      </c>
      <c r="F457">
        <v>10187346</v>
      </c>
      <c r="G457" t="s">
        <v>54</v>
      </c>
      <c r="M457" s="4">
        <v>0.5</v>
      </c>
      <c r="N457" s="1">
        <v>0.875</v>
      </c>
      <c r="O457" t="s">
        <v>69</v>
      </c>
      <c r="P457" t="s">
        <v>69</v>
      </c>
      <c r="Q457" t="s">
        <v>453</v>
      </c>
      <c r="R457" t="s">
        <v>454</v>
      </c>
      <c r="S457" t="s">
        <v>453</v>
      </c>
      <c r="T457" t="s">
        <v>431</v>
      </c>
      <c r="U457" t="s">
        <v>327</v>
      </c>
      <c r="V457" t="s">
        <v>46</v>
      </c>
      <c r="W457" t="str">
        <f t="shared" si="21"/>
        <v>1475 EUCLID STREET NW WASHINGTON DC 20032</v>
      </c>
      <c r="X457" t="s">
        <v>47</v>
      </c>
      <c r="Y457" t="s">
        <v>455</v>
      </c>
      <c r="Z457">
        <v>38.848266000000002</v>
      </c>
      <c r="AA457">
        <v>-76.988405</v>
      </c>
      <c r="AB457">
        <v>401006.51</v>
      </c>
      <c r="AC457">
        <v>131162.45000000001</v>
      </c>
      <c r="AD457">
        <v>20032</v>
      </c>
      <c r="AE457">
        <v>307946</v>
      </c>
      <c r="AF457">
        <v>144433</v>
      </c>
      <c r="AG457">
        <v>144433</v>
      </c>
      <c r="AH457">
        <v>8</v>
      </c>
      <c r="AI457">
        <v>8</v>
      </c>
      <c r="AJ457" t="s">
        <v>14247</v>
      </c>
      <c r="AK457" t="s">
        <v>457</v>
      </c>
      <c r="AL457" t="s">
        <v>458</v>
      </c>
      <c r="AM457">
        <v>703</v>
      </c>
      <c r="AN457" t="s">
        <v>51</v>
      </c>
      <c r="AO457" t="s">
        <v>51</v>
      </c>
      <c r="AP457">
        <v>1624</v>
      </c>
      <c r="AQ457">
        <v>-76.988407444326896</v>
      </c>
      <c r="AR457">
        <v>38.848273304936299</v>
      </c>
      <c r="AS457" t="b">
        <f t="shared" si="22"/>
        <v>1</v>
      </c>
    </row>
    <row r="458" spans="1:45">
      <c r="A458">
        <f t="shared" si="23"/>
        <v>457</v>
      </c>
      <c r="B458">
        <v>184076</v>
      </c>
      <c r="C458">
        <v>184076</v>
      </c>
      <c r="D458" t="s">
        <v>838</v>
      </c>
      <c r="E458" t="s">
        <v>839</v>
      </c>
      <c r="F458">
        <v>10188936</v>
      </c>
      <c r="G458" t="s">
        <v>115</v>
      </c>
      <c r="J458">
        <v>109793</v>
      </c>
      <c r="K458" t="s">
        <v>840</v>
      </c>
      <c r="L458" t="s">
        <v>327</v>
      </c>
      <c r="M458" s="4">
        <v>0.29166666666666669</v>
      </c>
      <c r="N458" s="1">
        <v>0.70833333333333337</v>
      </c>
      <c r="O458" t="s">
        <v>238</v>
      </c>
      <c r="P458" t="s">
        <v>117</v>
      </c>
      <c r="Q458" t="s">
        <v>817</v>
      </c>
      <c r="R458" t="s">
        <v>818</v>
      </c>
      <c r="S458" t="s">
        <v>817</v>
      </c>
      <c r="T458" t="s">
        <v>70</v>
      </c>
      <c r="U458" t="s">
        <v>327</v>
      </c>
      <c r="W458" t="str">
        <f t="shared" si="21"/>
        <v xml:space="preserve">301 Bryant St NW   </v>
      </c>
      <c r="Z458">
        <v>0</v>
      </c>
      <c r="AA458">
        <v>0</v>
      </c>
      <c r="AB458">
        <v>0</v>
      </c>
      <c r="AC458">
        <v>0</v>
      </c>
      <c r="AE458">
        <v>-100</v>
      </c>
      <c r="AF458">
        <v>-100</v>
      </c>
      <c r="AG458">
        <v>348291</v>
      </c>
      <c r="AI458" t="s">
        <v>14250</v>
      </c>
      <c r="AJ458" t="s">
        <v>14251</v>
      </c>
      <c r="AK458" t="s">
        <v>51</v>
      </c>
      <c r="AN458" t="s">
        <v>51</v>
      </c>
      <c r="AO458" t="s">
        <v>51</v>
      </c>
      <c r="AP458">
        <v>1760</v>
      </c>
      <c r="AQ458">
        <v>-81.529192133279295</v>
      </c>
      <c r="AR458">
        <v>37.5772691877347</v>
      </c>
      <c r="AS458" t="b">
        <f t="shared" si="22"/>
        <v>0</v>
      </c>
    </row>
    <row r="459" spans="1:45">
      <c r="A459">
        <f t="shared" si="23"/>
        <v>458</v>
      </c>
      <c r="B459">
        <v>184176</v>
      </c>
      <c r="C459">
        <v>184176</v>
      </c>
      <c r="D459" t="s">
        <v>1003</v>
      </c>
      <c r="E459" t="s">
        <v>880</v>
      </c>
      <c r="F459">
        <v>10189387</v>
      </c>
      <c r="G459" t="s">
        <v>115</v>
      </c>
      <c r="J459">
        <v>107782</v>
      </c>
      <c r="K459" t="s">
        <v>1004</v>
      </c>
      <c r="L459" t="s">
        <v>327</v>
      </c>
      <c r="M459" s="4">
        <v>0.29166666666666669</v>
      </c>
      <c r="N459" s="1">
        <v>0.70833333333333337</v>
      </c>
      <c r="O459" t="s">
        <v>622</v>
      </c>
      <c r="P459" t="s">
        <v>1005</v>
      </c>
      <c r="Q459" t="s">
        <v>817</v>
      </c>
      <c r="R459" t="s">
        <v>818</v>
      </c>
      <c r="S459" t="s">
        <v>817</v>
      </c>
      <c r="T459" t="s">
        <v>70</v>
      </c>
      <c r="U459" t="s">
        <v>327</v>
      </c>
      <c r="W459" t="str">
        <f t="shared" si="21"/>
        <v xml:space="preserve">301 Bryant St NW   </v>
      </c>
      <c r="Z459">
        <v>0</v>
      </c>
      <c r="AA459">
        <v>0</v>
      </c>
      <c r="AB459">
        <v>0</v>
      </c>
      <c r="AC459">
        <v>0</v>
      </c>
      <c r="AE459">
        <v>-100</v>
      </c>
      <c r="AF459">
        <v>-100</v>
      </c>
      <c r="AG459">
        <v>348291</v>
      </c>
      <c r="AI459" t="s">
        <v>14250</v>
      </c>
      <c r="AJ459" t="s">
        <v>14251</v>
      </c>
      <c r="AK459" t="s">
        <v>51</v>
      </c>
      <c r="AN459" t="s">
        <v>51</v>
      </c>
      <c r="AO459" t="s">
        <v>51</v>
      </c>
      <c r="AP459">
        <v>1747</v>
      </c>
      <c r="AQ459">
        <v>-81.529192133279295</v>
      </c>
      <c r="AR459">
        <v>37.5772691877347</v>
      </c>
      <c r="AS459" t="b">
        <f t="shared" si="22"/>
        <v>0</v>
      </c>
    </row>
    <row r="460" spans="1:45">
      <c r="A460">
        <f t="shared" si="23"/>
        <v>459</v>
      </c>
      <c r="B460">
        <v>183837</v>
      </c>
      <c r="C460">
        <v>183837</v>
      </c>
      <c r="D460" t="s">
        <v>1118</v>
      </c>
      <c r="E460" t="s">
        <v>385</v>
      </c>
      <c r="F460">
        <v>10187484</v>
      </c>
      <c r="G460" t="s">
        <v>115</v>
      </c>
      <c r="J460">
        <v>106509</v>
      </c>
      <c r="K460" t="s">
        <v>1119</v>
      </c>
      <c r="L460" t="s">
        <v>327</v>
      </c>
      <c r="M460" s="4">
        <v>0.29166666666666669</v>
      </c>
      <c r="N460" s="1">
        <v>0.45833333333333331</v>
      </c>
      <c r="O460" t="s">
        <v>386</v>
      </c>
      <c r="P460" t="s">
        <v>184</v>
      </c>
      <c r="S460" t="s">
        <v>388</v>
      </c>
      <c r="T460" t="s">
        <v>70</v>
      </c>
      <c r="U460" t="s">
        <v>327</v>
      </c>
      <c r="V460" t="s">
        <v>46</v>
      </c>
      <c r="W460" t="str">
        <f t="shared" si="21"/>
        <v xml:space="preserve"> WASHINGTON DC </v>
      </c>
      <c r="X460" t="s">
        <v>47</v>
      </c>
      <c r="Y460" t="s">
        <v>1120</v>
      </c>
      <c r="Z460">
        <v>38.901812</v>
      </c>
      <c r="AA460">
        <v>-77.020905999999997</v>
      </c>
      <c r="AE460">
        <v>0</v>
      </c>
      <c r="AF460">
        <v>455593</v>
      </c>
      <c r="AG460">
        <v>391621</v>
      </c>
      <c r="AH460">
        <v>2</v>
      </c>
      <c r="AI460">
        <v>2</v>
      </c>
      <c r="AJ460" t="s">
        <v>14247</v>
      </c>
      <c r="AK460" t="s">
        <v>62</v>
      </c>
      <c r="AL460" t="s">
        <v>63</v>
      </c>
      <c r="AM460">
        <v>102</v>
      </c>
      <c r="AN460">
        <v>8</v>
      </c>
      <c r="AO460" t="s">
        <v>64</v>
      </c>
      <c r="AP460">
        <v>3528</v>
      </c>
      <c r="AS460" t="b">
        <f t="shared" si="22"/>
        <v>0</v>
      </c>
    </row>
    <row r="461" spans="1:45">
      <c r="A461">
        <f t="shared" si="23"/>
        <v>460</v>
      </c>
      <c r="B461">
        <v>183850</v>
      </c>
      <c r="C461">
        <v>183850</v>
      </c>
      <c r="D461" t="s">
        <v>1134</v>
      </c>
      <c r="E461" t="s">
        <v>1135</v>
      </c>
      <c r="F461">
        <v>10187546</v>
      </c>
      <c r="G461" t="s">
        <v>160</v>
      </c>
      <c r="M461" s="4">
        <v>0.45833333333333331</v>
      </c>
      <c r="N461" s="1">
        <v>0.95833333333333337</v>
      </c>
      <c r="O461" t="s">
        <v>55</v>
      </c>
      <c r="P461" t="s">
        <v>55</v>
      </c>
      <c r="Q461" t="s">
        <v>1135</v>
      </c>
      <c r="R461" t="s">
        <v>1136</v>
      </c>
      <c r="S461" t="s">
        <v>1135</v>
      </c>
      <c r="T461" t="s">
        <v>44</v>
      </c>
      <c r="U461" t="s">
        <v>327</v>
      </c>
      <c r="V461" t="s">
        <v>46</v>
      </c>
      <c r="W461" t="str">
        <f t="shared" si="21"/>
        <v>200 I Street SE, Suite 1400 WASHINGTON DC 20001</v>
      </c>
      <c r="X461" t="s">
        <v>47</v>
      </c>
      <c r="Y461" t="s">
        <v>491</v>
      </c>
      <c r="Z461">
        <v>38.902622000000001</v>
      </c>
      <c r="AA461">
        <v>-77.022942999999998</v>
      </c>
      <c r="AB461">
        <v>398009.93</v>
      </c>
      <c r="AC461">
        <v>137196.59</v>
      </c>
      <c r="AD461">
        <v>20001</v>
      </c>
      <c r="AE461">
        <v>238956</v>
      </c>
      <c r="AF461">
        <v>82264</v>
      </c>
      <c r="AG461">
        <v>82264</v>
      </c>
      <c r="AH461">
        <v>2</v>
      </c>
      <c r="AI461">
        <v>2</v>
      </c>
      <c r="AJ461" t="s">
        <v>14247</v>
      </c>
      <c r="AK461" t="s">
        <v>62</v>
      </c>
      <c r="AL461" t="s">
        <v>63</v>
      </c>
      <c r="AM461">
        <v>102</v>
      </c>
      <c r="AN461">
        <v>8</v>
      </c>
      <c r="AO461" t="s">
        <v>64</v>
      </c>
      <c r="AP461">
        <v>3087</v>
      </c>
      <c r="AQ461">
        <v>-77.022945045024898</v>
      </c>
      <c r="AR461">
        <v>38.902629565846603</v>
      </c>
      <c r="AS461" t="b">
        <f t="shared" si="22"/>
        <v>1</v>
      </c>
    </row>
    <row r="462" spans="1:45">
      <c r="A462">
        <f t="shared" si="23"/>
        <v>461</v>
      </c>
      <c r="B462">
        <v>184560</v>
      </c>
      <c r="C462">
        <v>184560</v>
      </c>
      <c r="D462" t="s">
        <v>1643</v>
      </c>
      <c r="E462" t="s">
        <v>1644</v>
      </c>
      <c r="F462">
        <v>10190482</v>
      </c>
      <c r="G462" t="s">
        <v>115</v>
      </c>
      <c r="H462" t="s">
        <v>1645</v>
      </c>
      <c r="K462" t="s">
        <v>1646</v>
      </c>
      <c r="L462" t="s">
        <v>327</v>
      </c>
      <c r="M462" s="4">
        <v>0.29166666666666669</v>
      </c>
      <c r="N462" s="1">
        <v>0.79166666666666663</v>
      </c>
      <c r="O462" t="s">
        <v>622</v>
      </c>
      <c r="P462" t="s">
        <v>1005</v>
      </c>
      <c r="Q462" t="s">
        <v>1647</v>
      </c>
      <c r="R462" t="s">
        <v>231</v>
      </c>
      <c r="S462" t="s">
        <v>1648</v>
      </c>
      <c r="T462" t="s">
        <v>70</v>
      </c>
      <c r="U462" t="s">
        <v>327</v>
      </c>
      <c r="W462" t="str">
        <f t="shared" si="21"/>
        <v xml:space="preserve">5000 Overlook Ave SW   </v>
      </c>
      <c r="Z462">
        <v>0</v>
      </c>
      <c r="AA462">
        <v>0</v>
      </c>
      <c r="AB462">
        <v>0</v>
      </c>
      <c r="AC462">
        <v>0</v>
      </c>
      <c r="AE462">
        <v>-100</v>
      </c>
      <c r="AF462">
        <v>-100</v>
      </c>
      <c r="AG462">
        <v>348291</v>
      </c>
      <c r="AI462" t="s">
        <v>14250</v>
      </c>
      <c r="AJ462" t="s">
        <v>14251</v>
      </c>
      <c r="AK462" t="s">
        <v>51</v>
      </c>
      <c r="AN462" t="s">
        <v>51</v>
      </c>
      <c r="AO462" t="s">
        <v>51</v>
      </c>
      <c r="AP462">
        <v>1724</v>
      </c>
      <c r="AQ462">
        <v>-81.529192133279295</v>
      </c>
      <c r="AR462">
        <v>37.5772691877347</v>
      </c>
      <c r="AS462" t="b">
        <f t="shared" si="22"/>
        <v>0</v>
      </c>
    </row>
    <row r="463" spans="1:45">
      <c r="A463">
        <f t="shared" si="23"/>
        <v>462</v>
      </c>
      <c r="B463">
        <v>184210</v>
      </c>
      <c r="C463">
        <v>184210</v>
      </c>
      <c r="D463" t="s">
        <v>1811</v>
      </c>
      <c r="E463" t="s">
        <v>1812</v>
      </c>
      <c r="F463">
        <v>10189513</v>
      </c>
      <c r="G463" t="s">
        <v>115</v>
      </c>
      <c r="H463" t="s">
        <v>1813</v>
      </c>
      <c r="M463" s="4">
        <v>0.39583333333333331</v>
      </c>
      <c r="N463" s="1">
        <v>0.64583333333333337</v>
      </c>
      <c r="O463" t="s">
        <v>125</v>
      </c>
      <c r="P463" t="s">
        <v>155</v>
      </c>
      <c r="Q463" t="s">
        <v>1110</v>
      </c>
      <c r="R463" t="s">
        <v>1814</v>
      </c>
      <c r="S463" t="s">
        <v>1110</v>
      </c>
      <c r="T463" t="s">
        <v>44</v>
      </c>
      <c r="U463" t="s">
        <v>327</v>
      </c>
      <c r="V463" t="s">
        <v>46</v>
      </c>
      <c r="W463" t="str">
        <f t="shared" si="21"/>
        <v xml:space="preserve">6801 Industrial Rd. WASHINGTON DC </v>
      </c>
      <c r="X463" t="s">
        <v>47</v>
      </c>
      <c r="Y463" t="s">
        <v>1815</v>
      </c>
      <c r="Z463">
        <v>38.899814999999997</v>
      </c>
      <c r="AA463">
        <v>-77.022430999999997</v>
      </c>
      <c r="AB463">
        <v>398054.21279999998</v>
      </c>
      <c r="AC463">
        <v>136884.96572000001</v>
      </c>
      <c r="AE463">
        <v>0</v>
      </c>
      <c r="AF463">
        <v>457661</v>
      </c>
      <c r="AG463">
        <v>393683</v>
      </c>
      <c r="AH463">
        <v>2</v>
      </c>
      <c r="AI463">
        <v>2</v>
      </c>
      <c r="AJ463" t="s">
        <v>14247</v>
      </c>
      <c r="AK463" t="s">
        <v>62</v>
      </c>
      <c r="AL463" t="s">
        <v>63</v>
      </c>
      <c r="AM463">
        <v>102</v>
      </c>
      <c r="AN463">
        <v>8</v>
      </c>
      <c r="AO463" t="s">
        <v>64</v>
      </c>
      <c r="AP463">
        <v>3662</v>
      </c>
      <c r="AQ463">
        <v>-77.022433642518095</v>
      </c>
      <c r="AR463">
        <v>38.899822441918097</v>
      </c>
      <c r="AS463" t="b">
        <f t="shared" si="22"/>
        <v>0</v>
      </c>
    </row>
    <row r="464" spans="1:45">
      <c r="A464">
        <f t="shared" si="23"/>
        <v>463</v>
      </c>
      <c r="B464">
        <v>184213</v>
      </c>
      <c r="C464">
        <v>184213</v>
      </c>
      <c r="D464" t="s">
        <v>1819</v>
      </c>
      <c r="E464" t="s">
        <v>1820</v>
      </c>
      <c r="F464">
        <v>10189518</v>
      </c>
      <c r="G464" t="s">
        <v>115</v>
      </c>
      <c r="H464" t="s">
        <v>1821</v>
      </c>
      <c r="M464" s="4">
        <v>0.29166666666666669</v>
      </c>
      <c r="N464" s="1">
        <v>0.70833333333333337</v>
      </c>
      <c r="O464" t="s">
        <v>147</v>
      </c>
      <c r="P464" t="s">
        <v>155</v>
      </c>
      <c r="S464" t="s">
        <v>796</v>
      </c>
      <c r="T464" t="s">
        <v>58</v>
      </c>
      <c r="U464" t="s">
        <v>327</v>
      </c>
      <c r="V464" t="s">
        <v>46</v>
      </c>
      <c r="W464" t="str">
        <f t="shared" si="21"/>
        <v xml:space="preserve"> WASHINGTON DC </v>
      </c>
      <c r="X464" t="s">
        <v>47</v>
      </c>
      <c r="Y464" t="s">
        <v>1822</v>
      </c>
      <c r="Z464">
        <v>38.885213999999998</v>
      </c>
      <c r="AA464">
        <v>-76.958661000000006</v>
      </c>
      <c r="AB464">
        <v>403586.68487</v>
      </c>
      <c r="AC464">
        <v>135264.67455</v>
      </c>
      <c r="AE464">
        <v>0</v>
      </c>
      <c r="AF464">
        <v>461644</v>
      </c>
      <c r="AG464">
        <v>397275</v>
      </c>
      <c r="AH464">
        <v>7</v>
      </c>
      <c r="AI464">
        <v>7</v>
      </c>
      <c r="AJ464" t="s">
        <v>14244</v>
      </c>
      <c r="AK464" t="s">
        <v>1824</v>
      </c>
      <c r="AL464" t="s">
        <v>912</v>
      </c>
      <c r="AM464">
        <v>603</v>
      </c>
      <c r="AN464">
        <v>32</v>
      </c>
      <c r="AO464" t="s">
        <v>51</v>
      </c>
      <c r="AP464">
        <v>3733</v>
      </c>
      <c r="AQ464">
        <v>-76.958662842601697</v>
      </c>
      <c r="AR464">
        <v>38.885221096064299</v>
      </c>
      <c r="AS464" t="b">
        <f t="shared" si="22"/>
        <v>0</v>
      </c>
    </row>
    <row r="465" spans="1:45">
      <c r="A465">
        <f t="shared" si="23"/>
        <v>464</v>
      </c>
      <c r="B465">
        <v>184251</v>
      </c>
      <c r="C465">
        <v>184251</v>
      </c>
      <c r="D465" t="s">
        <v>1991</v>
      </c>
      <c r="E465" t="s">
        <v>1992</v>
      </c>
      <c r="F465">
        <v>10189795</v>
      </c>
      <c r="G465" t="s">
        <v>115</v>
      </c>
      <c r="I465" t="s">
        <v>1993</v>
      </c>
      <c r="M465" s="4">
        <v>0.29166666666666669</v>
      </c>
      <c r="N465" s="1">
        <v>0.70833333333333337</v>
      </c>
      <c r="O465" t="s">
        <v>163</v>
      </c>
      <c r="P465" t="s">
        <v>1752</v>
      </c>
      <c r="S465" t="s">
        <v>1994</v>
      </c>
      <c r="T465" t="s">
        <v>431</v>
      </c>
      <c r="U465" t="s">
        <v>327</v>
      </c>
      <c r="V465" t="s">
        <v>46</v>
      </c>
      <c r="W465" t="str">
        <f t="shared" si="21"/>
        <v xml:space="preserve"> WASHINGTON DC </v>
      </c>
      <c r="X465" t="s">
        <v>47</v>
      </c>
      <c r="Y465" t="s">
        <v>1995</v>
      </c>
      <c r="Z465">
        <v>38.899202000000002</v>
      </c>
      <c r="AA465">
        <v>-76.951908000000003</v>
      </c>
      <c r="AB465">
        <v>404171.70746000001</v>
      </c>
      <c r="AC465">
        <v>136817.84265000001</v>
      </c>
      <c r="AE465">
        <v>0</v>
      </c>
      <c r="AF465">
        <v>474699</v>
      </c>
      <c r="AG465">
        <v>408585</v>
      </c>
      <c r="AH465">
        <v>7</v>
      </c>
      <c r="AI465">
        <v>7</v>
      </c>
      <c r="AJ465" t="s">
        <v>14252</v>
      </c>
      <c r="AK465" t="s">
        <v>1996</v>
      </c>
      <c r="AL465" t="s">
        <v>912</v>
      </c>
      <c r="AM465">
        <v>601</v>
      </c>
      <c r="AN465">
        <v>30</v>
      </c>
      <c r="AO465" t="s">
        <v>51</v>
      </c>
      <c r="AP465">
        <v>3880</v>
      </c>
      <c r="AQ465">
        <v>-76.951910556049597</v>
      </c>
      <c r="AR465">
        <v>38.899210030392901</v>
      </c>
      <c r="AS465" t="b">
        <f t="shared" si="22"/>
        <v>0</v>
      </c>
    </row>
    <row r="466" spans="1:45">
      <c r="A466">
        <f t="shared" si="23"/>
        <v>465</v>
      </c>
      <c r="B466">
        <v>184833</v>
      </c>
      <c r="C466">
        <v>184833</v>
      </c>
      <c r="D466" t="s">
        <v>2122</v>
      </c>
      <c r="E466" t="s">
        <v>2123</v>
      </c>
      <c r="F466">
        <v>10191217</v>
      </c>
      <c r="G466" t="s">
        <v>519</v>
      </c>
      <c r="K466" t="s">
        <v>2124</v>
      </c>
      <c r="L466" t="s">
        <v>327</v>
      </c>
      <c r="M466" s="4">
        <v>0</v>
      </c>
      <c r="N466" s="1">
        <v>0</v>
      </c>
      <c r="O466" t="s">
        <v>386</v>
      </c>
      <c r="P466" t="s">
        <v>2125</v>
      </c>
      <c r="Q466" t="s">
        <v>2123</v>
      </c>
      <c r="R466" t="s">
        <v>2126</v>
      </c>
      <c r="S466" t="s">
        <v>2123</v>
      </c>
      <c r="T466" t="s">
        <v>70</v>
      </c>
      <c r="U466" t="s">
        <v>327</v>
      </c>
      <c r="V466" t="s">
        <v>46</v>
      </c>
      <c r="W466" t="str">
        <f t="shared" si="21"/>
        <v>605 Taylor St NW WASHINGTON DC 20011</v>
      </c>
      <c r="X466" t="s">
        <v>47</v>
      </c>
      <c r="Y466" t="s">
        <v>2127</v>
      </c>
      <c r="Z466">
        <v>38.941094</v>
      </c>
      <c r="AA466">
        <v>-77.021247000000002</v>
      </c>
      <c r="AB466">
        <v>398158.05</v>
      </c>
      <c r="AC466">
        <v>141467.31</v>
      </c>
      <c r="AD466">
        <v>20011</v>
      </c>
      <c r="AE466">
        <v>247582</v>
      </c>
      <c r="AF466">
        <v>90778</v>
      </c>
      <c r="AG466">
        <v>90778</v>
      </c>
      <c r="AH466">
        <v>4</v>
      </c>
      <c r="AI466">
        <v>4</v>
      </c>
      <c r="AJ466" t="s">
        <v>14247</v>
      </c>
      <c r="AK466" t="s">
        <v>2128</v>
      </c>
      <c r="AL466" t="s">
        <v>188</v>
      </c>
      <c r="AM466">
        <v>407</v>
      </c>
      <c r="AN466">
        <v>18</v>
      </c>
      <c r="AO466" t="s">
        <v>51</v>
      </c>
      <c r="AP466">
        <v>1647</v>
      </c>
      <c r="AQ466">
        <v>-77.021248887338899</v>
      </c>
      <c r="AR466">
        <v>38.941101918007298</v>
      </c>
      <c r="AS466" t="b">
        <f t="shared" si="22"/>
        <v>1</v>
      </c>
    </row>
    <row r="467" spans="1:45">
      <c r="A467">
        <f t="shared" si="23"/>
        <v>466</v>
      </c>
      <c r="B467">
        <v>184954</v>
      </c>
      <c r="C467">
        <v>184954</v>
      </c>
      <c r="D467" t="s">
        <v>2175</v>
      </c>
      <c r="E467" t="s">
        <v>839</v>
      </c>
      <c r="F467">
        <v>10191311</v>
      </c>
      <c r="G467" t="s">
        <v>115</v>
      </c>
      <c r="J467">
        <v>108899</v>
      </c>
      <c r="M467" s="4">
        <v>0.39583333333333331</v>
      </c>
      <c r="N467" s="1">
        <v>0.64583333333333337</v>
      </c>
      <c r="O467" t="s">
        <v>184</v>
      </c>
      <c r="P467" t="s">
        <v>2176</v>
      </c>
      <c r="Q467" t="s">
        <v>817</v>
      </c>
      <c r="R467" t="s">
        <v>818</v>
      </c>
      <c r="S467" t="s">
        <v>817</v>
      </c>
      <c r="T467" t="s">
        <v>44</v>
      </c>
      <c r="U467" t="s">
        <v>327</v>
      </c>
      <c r="W467" t="str">
        <f t="shared" si="21"/>
        <v xml:space="preserve">301 Bryant St NW   </v>
      </c>
      <c r="Z467">
        <v>0</v>
      </c>
      <c r="AA467">
        <v>0</v>
      </c>
      <c r="AB467">
        <v>0</v>
      </c>
      <c r="AC467">
        <v>0</v>
      </c>
      <c r="AE467">
        <v>-100</v>
      </c>
      <c r="AF467">
        <v>-100</v>
      </c>
      <c r="AG467">
        <v>348291</v>
      </c>
      <c r="AI467" t="s">
        <v>14250</v>
      </c>
      <c r="AJ467" t="s">
        <v>14251</v>
      </c>
      <c r="AK467" t="s">
        <v>51</v>
      </c>
      <c r="AN467" t="s">
        <v>51</v>
      </c>
      <c r="AO467" t="s">
        <v>51</v>
      </c>
      <c r="AP467">
        <v>1718</v>
      </c>
      <c r="AQ467">
        <v>-81.529192133279295</v>
      </c>
      <c r="AR467">
        <v>37.5772691877347</v>
      </c>
      <c r="AS467" t="b">
        <f t="shared" si="22"/>
        <v>0</v>
      </c>
    </row>
    <row r="468" spans="1:45">
      <c r="A468">
        <f t="shared" si="23"/>
        <v>467</v>
      </c>
      <c r="B468">
        <v>184962</v>
      </c>
      <c r="C468">
        <v>184962</v>
      </c>
      <c r="D468" t="s">
        <v>2187</v>
      </c>
      <c r="E468" t="s">
        <v>839</v>
      </c>
      <c r="F468">
        <v>10191325</v>
      </c>
      <c r="G468" t="s">
        <v>115</v>
      </c>
      <c r="J468">
        <v>108102</v>
      </c>
      <c r="M468" s="4">
        <v>0.39583333333333331</v>
      </c>
      <c r="N468" s="1">
        <v>0.64583333333333337</v>
      </c>
      <c r="O468" t="s">
        <v>184</v>
      </c>
      <c r="P468" t="s">
        <v>2176</v>
      </c>
      <c r="Q468" t="s">
        <v>817</v>
      </c>
      <c r="R468" t="s">
        <v>818</v>
      </c>
      <c r="S468" t="s">
        <v>817</v>
      </c>
      <c r="T468" t="s">
        <v>44</v>
      </c>
      <c r="U468" t="s">
        <v>327</v>
      </c>
      <c r="W468" t="str">
        <f t="shared" si="21"/>
        <v xml:space="preserve">301 Bryant St NW   </v>
      </c>
      <c r="Z468">
        <v>0</v>
      </c>
      <c r="AA468">
        <v>0</v>
      </c>
      <c r="AB468">
        <v>0</v>
      </c>
      <c r="AC468">
        <v>0</v>
      </c>
      <c r="AE468">
        <v>-100</v>
      </c>
      <c r="AF468">
        <v>-100</v>
      </c>
      <c r="AG468">
        <v>348291</v>
      </c>
      <c r="AI468" t="s">
        <v>14250</v>
      </c>
      <c r="AJ468" t="s">
        <v>14251</v>
      </c>
      <c r="AK468" t="s">
        <v>51</v>
      </c>
      <c r="AN468" t="s">
        <v>51</v>
      </c>
      <c r="AO468" t="s">
        <v>51</v>
      </c>
      <c r="AP468">
        <v>1721</v>
      </c>
      <c r="AQ468">
        <v>-81.529192133279295</v>
      </c>
      <c r="AR468">
        <v>37.5772691877347</v>
      </c>
      <c r="AS468" t="b">
        <f t="shared" si="22"/>
        <v>0</v>
      </c>
    </row>
    <row r="469" spans="1:45">
      <c r="A469">
        <f t="shared" si="23"/>
        <v>468</v>
      </c>
      <c r="B469">
        <v>184987</v>
      </c>
      <c r="C469">
        <v>184987</v>
      </c>
      <c r="D469" t="s">
        <v>2227</v>
      </c>
      <c r="E469" t="s">
        <v>2228</v>
      </c>
      <c r="F469">
        <v>10191407</v>
      </c>
      <c r="G469" t="s">
        <v>201</v>
      </c>
      <c r="K469" t="s">
        <v>2229</v>
      </c>
      <c r="L469" t="s">
        <v>327</v>
      </c>
      <c r="M469" s="4">
        <v>0.29166666666666669</v>
      </c>
      <c r="N469" s="1">
        <v>0.79166666666666663</v>
      </c>
      <c r="O469" t="s">
        <v>138</v>
      </c>
      <c r="P469" t="s">
        <v>138</v>
      </c>
      <c r="S469" t="s">
        <v>2228</v>
      </c>
      <c r="T469" t="s">
        <v>70</v>
      </c>
      <c r="U469" t="s">
        <v>327</v>
      </c>
      <c r="V469" t="s">
        <v>46</v>
      </c>
      <c r="W469" t="str">
        <f t="shared" si="21"/>
        <v xml:space="preserve"> WASHINGTON DC 20011</v>
      </c>
      <c r="X469" t="s">
        <v>47</v>
      </c>
      <c r="Y469" t="s">
        <v>2230</v>
      </c>
      <c r="Z469">
        <v>38.938091</v>
      </c>
      <c r="AA469">
        <v>-77.021198999999996</v>
      </c>
      <c r="AB469">
        <v>398162.06</v>
      </c>
      <c r="AC469">
        <v>141133.89000000001</v>
      </c>
      <c r="AD469">
        <v>20011</v>
      </c>
      <c r="AE469">
        <v>304700</v>
      </c>
      <c r="AF469">
        <v>270299</v>
      </c>
      <c r="AG469">
        <v>270486</v>
      </c>
      <c r="AH469">
        <v>4</v>
      </c>
      <c r="AI469">
        <v>4</v>
      </c>
      <c r="AJ469" t="s">
        <v>14247</v>
      </c>
      <c r="AK469" t="s">
        <v>2128</v>
      </c>
      <c r="AL469" t="s">
        <v>188</v>
      </c>
      <c r="AM469">
        <v>407</v>
      </c>
      <c r="AN469">
        <v>18</v>
      </c>
      <c r="AO469" t="s">
        <v>51</v>
      </c>
      <c r="AP469">
        <v>1626</v>
      </c>
      <c r="AQ469">
        <v>-77.0212017393184</v>
      </c>
      <c r="AR469">
        <v>38.938098381020502</v>
      </c>
      <c r="AS469" t="b">
        <f t="shared" si="22"/>
        <v>1</v>
      </c>
    </row>
    <row r="470" spans="1:45">
      <c r="A470">
        <f t="shared" si="23"/>
        <v>469</v>
      </c>
      <c r="B470">
        <v>185110</v>
      </c>
      <c r="C470">
        <v>185110</v>
      </c>
      <c r="D470" t="s">
        <v>2523</v>
      </c>
      <c r="E470" t="s">
        <v>880</v>
      </c>
      <c r="F470">
        <v>10191701</v>
      </c>
      <c r="G470" t="s">
        <v>115</v>
      </c>
      <c r="J470">
        <v>109038</v>
      </c>
      <c r="M470" s="4">
        <v>0.29166666666666669</v>
      </c>
      <c r="N470" s="1">
        <v>0.70833333333333337</v>
      </c>
      <c r="O470" t="s">
        <v>192</v>
      </c>
      <c r="P470" t="s">
        <v>2351</v>
      </c>
      <c r="Q470" t="s">
        <v>817</v>
      </c>
      <c r="R470" t="s">
        <v>818</v>
      </c>
      <c r="S470" t="s">
        <v>817</v>
      </c>
      <c r="T470" t="s">
        <v>58</v>
      </c>
      <c r="U470" t="s">
        <v>327</v>
      </c>
      <c r="W470" t="str">
        <f t="shared" si="21"/>
        <v xml:space="preserve">301 Bryant St NW   </v>
      </c>
      <c r="Z470">
        <v>0</v>
      </c>
      <c r="AA470">
        <v>0</v>
      </c>
      <c r="AB470">
        <v>0</v>
      </c>
      <c r="AC470">
        <v>0</v>
      </c>
      <c r="AE470">
        <v>-100</v>
      </c>
      <c r="AF470">
        <v>-100</v>
      </c>
      <c r="AG470">
        <v>348291</v>
      </c>
      <c r="AI470" t="s">
        <v>14250</v>
      </c>
      <c r="AJ470" t="s">
        <v>14251</v>
      </c>
      <c r="AK470" t="s">
        <v>51</v>
      </c>
      <c r="AN470" t="s">
        <v>51</v>
      </c>
      <c r="AO470" t="s">
        <v>51</v>
      </c>
      <c r="AP470">
        <v>1693</v>
      </c>
      <c r="AQ470">
        <v>-81.529192133279295</v>
      </c>
      <c r="AR470">
        <v>37.5772691877347</v>
      </c>
      <c r="AS470" t="b">
        <f t="shared" si="22"/>
        <v>0</v>
      </c>
    </row>
    <row r="471" spans="1:45">
      <c r="A471">
        <f t="shared" si="23"/>
        <v>470</v>
      </c>
      <c r="B471">
        <v>185115</v>
      </c>
      <c r="C471">
        <v>185115</v>
      </c>
      <c r="D471" t="s">
        <v>2535</v>
      </c>
      <c r="E471" t="s">
        <v>880</v>
      </c>
      <c r="F471">
        <v>10191710</v>
      </c>
      <c r="G471" t="s">
        <v>115</v>
      </c>
      <c r="J471">
        <v>109162</v>
      </c>
      <c r="M471" s="4">
        <v>0.29166666666666669</v>
      </c>
      <c r="N471" s="1">
        <v>0.70833333333333337</v>
      </c>
      <c r="O471" t="s">
        <v>192</v>
      </c>
      <c r="P471" t="s">
        <v>2351</v>
      </c>
      <c r="Q471" t="s">
        <v>817</v>
      </c>
      <c r="R471" t="s">
        <v>818</v>
      </c>
      <c r="S471" t="s">
        <v>817</v>
      </c>
      <c r="T471" t="s">
        <v>58</v>
      </c>
      <c r="U471" t="s">
        <v>327</v>
      </c>
      <c r="W471" t="str">
        <f t="shared" si="21"/>
        <v xml:space="preserve">301 Bryant St NW   </v>
      </c>
      <c r="Z471">
        <v>0</v>
      </c>
      <c r="AA471">
        <v>0</v>
      </c>
      <c r="AB471">
        <v>0</v>
      </c>
      <c r="AC471">
        <v>0</v>
      </c>
      <c r="AE471">
        <v>-100</v>
      </c>
      <c r="AF471">
        <v>-100</v>
      </c>
      <c r="AG471">
        <v>348291</v>
      </c>
      <c r="AI471" t="s">
        <v>14250</v>
      </c>
      <c r="AJ471" t="s">
        <v>14251</v>
      </c>
      <c r="AK471" t="s">
        <v>51</v>
      </c>
      <c r="AN471" t="s">
        <v>51</v>
      </c>
      <c r="AO471" t="s">
        <v>51</v>
      </c>
      <c r="AP471">
        <v>1699</v>
      </c>
      <c r="AQ471">
        <v>-81.529192133279295</v>
      </c>
      <c r="AR471">
        <v>37.5772691877347</v>
      </c>
      <c r="AS471" t="b">
        <f t="shared" si="22"/>
        <v>0</v>
      </c>
    </row>
    <row r="472" spans="1:45">
      <c r="A472">
        <f t="shared" si="23"/>
        <v>471</v>
      </c>
      <c r="B472">
        <v>185018</v>
      </c>
      <c r="C472">
        <v>185018</v>
      </c>
      <c r="D472" t="s">
        <v>2632</v>
      </c>
      <c r="E472" t="s">
        <v>2633</v>
      </c>
      <c r="F472">
        <v>10191786</v>
      </c>
      <c r="G472" t="s">
        <v>201</v>
      </c>
      <c r="K472" t="s">
        <v>2634</v>
      </c>
      <c r="L472" t="s">
        <v>327</v>
      </c>
      <c r="M472" s="4">
        <v>0.29166666666666669</v>
      </c>
      <c r="N472" s="1">
        <v>0.70833333333333337</v>
      </c>
      <c r="O472" t="s">
        <v>334</v>
      </c>
      <c r="P472" t="s">
        <v>386</v>
      </c>
      <c r="S472" t="s">
        <v>2633</v>
      </c>
      <c r="T472" t="s">
        <v>70</v>
      </c>
      <c r="U472" t="s">
        <v>327</v>
      </c>
      <c r="V472" t="s">
        <v>46</v>
      </c>
      <c r="W472" t="str">
        <f t="shared" si="21"/>
        <v xml:space="preserve"> WASHINGTON DC 20007</v>
      </c>
      <c r="X472" t="s">
        <v>47</v>
      </c>
      <c r="Y472" t="s">
        <v>2635</v>
      </c>
      <c r="Z472">
        <v>38.924193000000002</v>
      </c>
      <c r="AA472">
        <v>-77.080674999999999</v>
      </c>
      <c r="AB472">
        <v>393004.27</v>
      </c>
      <c r="AC472">
        <v>139593.94</v>
      </c>
      <c r="AD472">
        <v>20007</v>
      </c>
      <c r="AE472">
        <v>264394</v>
      </c>
      <c r="AF472">
        <v>106967</v>
      </c>
      <c r="AG472">
        <v>106967</v>
      </c>
      <c r="AH472">
        <v>3</v>
      </c>
      <c r="AI472">
        <v>3</v>
      </c>
      <c r="AJ472" t="s">
        <v>14249</v>
      </c>
      <c r="AK472" t="s">
        <v>295</v>
      </c>
      <c r="AL472" t="s">
        <v>50</v>
      </c>
      <c r="AM472">
        <v>204</v>
      </c>
      <c r="AN472">
        <v>14</v>
      </c>
      <c r="AO472" t="s">
        <v>51</v>
      </c>
      <c r="AP472">
        <v>1226</v>
      </c>
      <c r="AQ472">
        <v>-77.080677805337999</v>
      </c>
      <c r="AR472">
        <v>38.924200109704103</v>
      </c>
      <c r="AS472" t="b">
        <f t="shared" si="22"/>
        <v>1</v>
      </c>
    </row>
    <row r="473" spans="1:45">
      <c r="A473">
        <f t="shared" si="23"/>
        <v>472</v>
      </c>
      <c r="B473">
        <v>185186</v>
      </c>
      <c r="C473">
        <v>185186</v>
      </c>
      <c r="D473" t="s">
        <v>2642</v>
      </c>
      <c r="E473" t="s">
        <v>2643</v>
      </c>
      <c r="F473">
        <v>10191827</v>
      </c>
      <c r="G473" t="s">
        <v>201</v>
      </c>
      <c r="K473" t="s">
        <v>2644</v>
      </c>
      <c r="L473" t="s">
        <v>327</v>
      </c>
      <c r="M473" s="4">
        <v>0.375</v>
      </c>
      <c r="N473" s="1">
        <v>0.54166666666666663</v>
      </c>
      <c r="O473" t="s">
        <v>1396</v>
      </c>
      <c r="P473" t="s">
        <v>1396</v>
      </c>
      <c r="S473" t="s">
        <v>2643</v>
      </c>
      <c r="T473" t="s">
        <v>70</v>
      </c>
      <c r="U473" t="s">
        <v>327</v>
      </c>
      <c r="V473" t="s">
        <v>46</v>
      </c>
      <c r="W473" t="str">
        <f t="shared" si="21"/>
        <v xml:space="preserve"> WASHINGTON DC 20001</v>
      </c>
      <c r="X473" t="s">
        <v>47</v>
      </c>
      <c r="Y473" t="s">
        <v>2645</v>
      </c>
      <c r="Z473">
        <v>38.906078000000001</v>
      </c>
      <c r="AA473">
        <v>-77.021625</v>
      </c>
      <c r="AB473">
        <v>398124.3</v>
      </c>
      <c r="AC473">
        <v>137580.19</v>
      </c>
      <c r="AD473">
        <v>20001</v>
      </c>
      <c r="AE473">
        <v>278921</v>
      </c>
      <c r="AF473">
        <v>121034</v>
      </c>
      <c r="AG473">
        <v>121034</v>
      </c>
      <c r="AH473">
        <v>6</v>
      </c>
      <c r="AI473">
        <v>2</v>
      </c>
      <c r="AJ473" t="s">
        <v>14247</v>
      </c>
      <c r="AK473" t="s">
        <v>62</v>
      </c>
      <c r="AL473" t="s">
        <v>88</v>
      </c>
      <c r="AM473">
        <v>308</v>
      </c>
      <c r="AN473">
        <v>7</v>
      </c>
      <c r="AO473" t="s">
        <v>51</v>
      </c>
      <c r="AP473">
        <v>1411</v>
      </c>
      <c r="AQ473">
        <v>-77.0216275646018</v>
      </c>
      <c r="AR473">
        <v>38.906085421591897</v>
      </c>
      <c r="AS473" t="b">
        <f t="shared" si="22"/>
        <v>1</v>
      </c>
    </row>
    <row r="474" spans="1:45">
      <c r="A474">
        <f t="shared" si="23"/>
        <v>473</v>
      </c>
      <c r="B474">
        <v>185247</v>
      </c>
      <c r="C474">
        <v>185247</v>
      </c>
      <c r="D474" t="s">
        <v>2765</v>
      </c>
      <c r="E474" t="s">
        <v>873</v>
      </c>
      <c r="F474">
        <v>10191921</v>
      </c>
      <c r="G474" t="s">
        <v>1806</v>
      </c>
      <c r="H474" t="s">
        <v>2759</v>
      </c>
      <c r="J474">
        <v>109298</v>
      </c>
      <c r="K474" t="s">
        <v>2766</v>
      </c>
      <c r="L474" t="s">
        <v>327</v>
      </c>
      <c r="M474" s="4">
        <v>0.29166666666666669</v>
      </c>
      <c r="N474" s="1">
        <v>0.70833333333333337</v>
      </c>
      <c r="O474" t="s">
        <v>421</v>
      </c>
      <c r="P474" t="s">
        <v>254</v>
      </c>
      <c r="Q474" t="s">
        <v>876</v>
      </c>
      <c r="R474" t="s">
        <v>877</v>
      </c>
      <c r="S474" t="s">
        <v>876</v>
      </c>
      <c r="T474" t="s">
        <v>70</v>
      </c>
      <c r="U474" t="s">
        <v>327</v>
      </c>
      <c r="W474" t="str">
        <f t="shared" si="21"/>
        <v xml:space="preserve">6801 Industrial Rd   </v>
      </c>
      <c r="Z474">
        <v>0</v>
      </c>
      <c r="AA474">
        <v>0</v>
      </c>
      <c r="AB474">
        <v>0</v>
      </c>
      <c r="AC474">
        <v>0</v>
      </c>
      <c r="AE474">
        <v>-100</v>
      </c>
      <c r="AF474">
        <v>-100</v>
      </c>
      <c r="AG474">
        <v>348291</v>
      </c>
      <c r="AI474" t="s">
        <v>14250</v>
      </c>
      <c r="AJ474" t="s">
        <v>14251</v>
      </c>
      <c r="AK474" t="s">
        <v>51</v>
      </c>
      <c r="AN474" t="s">
        <v>51</v>
      </c>
      <c r="AO474" t="s">
        <v>51</v>
      </c>
      <c r="AP474">
        <v>1801</v>
      </c>
      <c r="AQ474">
        <v>-81.529192133279295</v>
      </c>
      <c r="AR474">
        <v>37.5772691877347</v>
      </c>
      <c r="AS474" t="b">
        <f t="shared" si="22"/>
        <v>0</v>
      </c>
    </row>
    <row r="475" spans="1:45">
      <c r="A475">
        <f t="shared" si="23"/>
        <v>474</v>
      </c>
      <c r="B475">
        <v>185248</v>
      </c>
      <c r="C475">
        <v>185248</v>
      </c>
      <c r="D475" t="s">
        <v>2771</v>
      </c>
      <c r="E475" t="s">
        <v>873</v>
      </c>
      <c r="F475">
        <v>10191922</v>
      </c>
      <c r="G475" t="s">
        <v>1806</v>
      </c>
      <c r="H475" t="s">
        <v>2759</v>
      </c>
      <c r="J475">
        <v>109298</v>
      </c>
      <c r="K475" t="s">
        <v>2772</v>
      </c>
      <c r="L475" t="s">
        <v>327</v>
      </c>
      <c r="M475" s="4">
        <v>0.29166666666666669</v>
      </c>
      <c r="N475" s="1">
        <v>0.70833333333333337</v>
      </c>
      <c r="O475" t="s">
        <v>255</v>
      </c>
      <c r="P475" t="s">
        <v>183</v>
      </c>
      <c r="Q475" t="s">
        <v>876</v>
      </c>
      <c r="R475" t="s">
        <v>877</v>
      </c>
      <c r="S475" t="s">
        <v>876</v>
      </c>
      <c r="T475" t="s">
        <v>70</v>
      </c>
      <c r="U475" t="s">
        <v>327</v>
      </c>
      <c r="W475" t="str">
        <f t="shared" si="21"/>
        <v xml:space="preserve">6801 Industrial Rd   </v>
      </c>
      <c r="Z475">
        <v>0</v>
      </c>
      <c r="AA475">
        <v>0</v>
      </c>
      <c r="AB475">
        <v>0</v>
      </c>
      <c r="AC475">
        <v>0</v>
      </c>
      <c r="AE475">
        <v>-100</v>
      </c>
      <c r="AF475">
        <v>-100</v>
      </c>
      <c r="AG475">
        <v>348291</v>
      </c>
      <c r="AI475" t="s">
        <v>14250</v>
      </c>
      <c r="AJ475" t="s">
        <v>14251</v>
      </c>
      <c r="AK475" t="s">
        <v>51</v>
      </c>
      <c r="AN475" t="s">
        <v>51</v>
      </c>
      <c r="AO475" t="s">
        <v>51</v>
      </c>
      <c r="AP475">
        <v>1802</v>
      </c>
      <c r="AQ475">
        <v>-81.529192133279295</v>
      </c>
      <c r="AR475">
        <v>37.5772691877347</v>
      </c>
      <c r="AS475" t="b">
        <f t="shared" si="22"/>
        <v>0</v>
      </c>
    </row>
    <row r="476" spans="1:45">
      <c r="A476">
        <f t="shared" si="23"/>
        <v>475</v>
      </c>
      <c r="B476">
        <v>185249</v>
      </c>
      <c r="C476">
        <v>185249</v>
      </c>
      <c r="D476" t="s">
        <v>2776</v>
      </c>
      <c r="E476" t="s">
        <v>873</v>
      </c>
      <c r="F476">
        <v>10191924</v>
      </c>
      <c r="G476" t="s">
        <v>1806</v>
      </c>
      <c r="H476" t="s">
        <v>2759</v>
      </c>
      <c r="J476">
        <v>109298</v>
      </c>
      <c r="K476" t="s">
        <v>2777</v>
      </c>
      <c r="L476" t="s">
        <v>327</v>
      </c>
      <c r="M476" s="4">
        <v>0.29166666666666669</v>
      </c>
      <c r="N476" s="1">
        <v>0.70833333333333337</v>
      </c>
      <c r="O476" t="s">
        <v>184</v>
      </c>
      <c r="P476" t="s">
        <v>95</v>
      </c>
      <c r="Q476" t="s">
        <v>876</v>
      </c>
      <c r="R476" t="s">
        <v>877</v>
      </c>
      <c r="S476" t="s">
        <v>876</v>
      </c>
      <c r="T476" t="s">
        <v>70</v>
      </c>
      <c r="U476" t="s">
        <v>327</v>
      </c>
      <c r="W476" t="str">
        <f t="shared" si="21"/>
        <v xml:space="preserve">6801 Industrial Rd   </v>
      </c>
      <c r="Z476">
        <v>0</v>
      </c>
      <c r="AA476">
        <v>0</v>
      </c>
      <c r="AB476">
        <v>0</v>
      </c>
      <c r="AC476">
        <v>0</v>
      </c>
      <c r="AE476">
        <v>-100</v>
      </c>
      <c r="AF476">
        <v>-100</v>
      </c>
      <c r="AG476">
        <v>348291</v>
      </c>
      <c r="AI476" t="s">
        <v>14250</v>
      </c>
      <c r="AJ476" t="s">
        <v>14251</v>
      </c>
      <c r="AK476" t="s">
        <v>51</v>
      </c>
      <c r="AN476" t="s">
        <v>51</v>
      </c>
      <c r="AO476" t="s">
        <v>51</v>
      </c>
      <c r="AP476">
        <v>1803</v>
      </c>
      <c r="AQ476">
        <v>-81.529192133279295</v>
      </c>
      <c r="AR476">
        <v>37.5772691877347</v>
      </c>
      <c r="AS476" t="b">
        <f t="shared" si="22"/>
        <v>0</v>
      </c>
    </row>
    <row r="477" spans="1:45">
      <c r="A477">
        <f t="shared" si="23"/>
        <v>476</v>
      </c>
      <c r="B477">
        <v>184885</v>
      </c>
      <c r="C477">
        <v>184885</v>
      </c>
      <c r="D477" t="s">
        <v>2941</v>
      </c>
      <c r="E477" t="s">
        <v>2942</v>
      </c>
      <c r="F477">
        <v>10191131</v>
      </c>
      <c r="G477" t="s">
        <v>652</v>
      </c>
      <c r="K477" t="s">
        <v>2943</v>
      </c>
      <c r="L477" t="s">
        <v>327</v>
      </c>
      <c r="M477" s="4">
        <v>0.29166666666666669</v>
      </c>
      <c r="N477" s="1">
        <v>0.79166666666666663</v>
      </c>
      <c r="O477" t="s">
        <v>2176</v>
      </c>
      <c r="P477" t="s">
        <v>2351</v>
      </c>
      <c r="S477" t="s">
        <v>2942</v>
      </c>
      <c r="T477" t="s">
        <v>70</v>
      </c>
      <c r="U477" t="s">
        <v>327</v>
      </c>
      <c r="V477" t="s">
        <v>46</v>
      </c>
      <c r="W477" t="str">
        <f t="shared" si="21"/>
        <v xml:space="preserve"> WASHINGTON DC 20017</v>
      </c>
      <c r="X477" t="s">
        <v>47</v>
      </c>
      <c r="Y477" t="s">
        <v>2944</v>
      </c>
      <c r="Z477">
        <v>38.932833000000002</v>
      </c>
      <c r="AA477">
        <v>-76.995006000000004</v>
      </c>
      <c r="AB477">
        <v>400432.98</v>
      </c>
      <c r="AC477">
        <v>140550.04999999999</v>
      </c>
      <c r="AD477">
        <v>20017</v>
      </c>
      <c r="AE477">
        <v>309744</v>
      </c>
      <c r="AF477">
        <v>272909</v>
      </c>
      <c r="AG477">
        <v>273096</v>
      </c>
      <c r="AH477">
        <v>5</v>
      </c>
      <c r="AI477">
        <v>5</v>
      </c>
      <c r="AJ477" t="s">
        <v>14247</v>
      </c>
      <c r="AK477" t="s">
        <v>409</v>
      </c>
      <c r="AL477" t="s">
        <v>410</v>
      </c>
      <c r="AM477">
        <v>502</v>
      </c>
      <c r="AN477">
        <v>20</v>
      </c>
      <c r="AO477" t="s">
        <v>51</v>
      </c>
      <c r="AP477">
        <v>3072</v>
      </c>
      <c r="AQ477">
        <v>-76.995008508572397</v>
      </c>
      <c r="AR477">
        <v>38.932840791103303</v>
      </c>
      <c r="AS477" t="b">
        <f t="shared" si="22"/>
        <v>1</v>
      </c>
    </row>
    <row r="478" spans="1:45">
      <c r="A478">
        <f t="shared" si="23"/>
        <v>477</v>
      </c>
      <c r="B478">
        <v>184886</v>
      </c>
      <c r="C478">
        <v>184886</v>
      </c>
      <c r="D478" t="s">
        <v>2948</v>
      </c>
      <c r="E478" t="s">
        <v>2942</v>
      </c>
      <c r="F478">
        <v>10191132</v>
      </c>
      <c r="G478" t="s">
        <v>201</v>
      </c>
      <c r="K478" t="s">
        <v>2949</v>
      </c>
      <c r="L478" t="s">
        <v>327</v>
      </c>
      <c r="M478" s="4">
        <v>0.29166666666666669</v>
      </c>
      <c r="N478" s="1">
        <v>0.79166666666666663</v>
      </c>
      <c r="O478" t="s">
        <v>2176</v>
      </c>
      <c r="P478" t="s">
        <v>2351</v>
      </c>
      <c r="S478" t="s">
        <v>2942</v>
      </c>
      <c r="T478" t="s">
        <v>70</v>
      </c>
      <c r="U478" t="s">
        <v>327</v>
      </c>
      <c r="V478" t="s">
        <v>46</v>
      </c>
      <c r="W478" t="str">
        <f t="shared" si="21"/>
        <v xml:space="preserve"> WASHINGTON DC 20017</v>
      </c>
      <c r="X478" t="s">
        <v>47</v>
      </c>
      <c r="Y478" t="s">
        <v>2944</v>
      </c>
      <c r="Z478">
        <v>38.932833000000002</v>
      </c>
      <c r="AA478">
        <v>-76.995006000000004</v>
      </c>
      <c r="AB478">
        <v>400432.98</v>
      </c>
      <c r="AC478">
        <v>140550.04999999999</v>
      </c>
      <c r="AD478">
        <v>20017</v>
      </c>
      <c r="AE478">
        <v>309744</v>
      </c>
      <c r="AF478">
        <v>272909</v>
      </c>
      <c r="AG478">
        <v>273096</v>
      </c>
      <c r="AH478">
        <v>5</v>
      </c>
      <c r="AI478">
        <v>5</v>
      </c>
      <c r="AJ478" t="s">
        <v>14247</v>
      </c>
      <c r="AK478" t="s">
        <v>409</v>
      </c>
      <c r="AL478" t="s">
        <v>410</v>
      </c>
      <c r="AM478">
        <v>502</v>
      </c>
      <c r="AN478">
        <v>20</v>
      </c>
      <c r="AO478" t="s">
        <v>51</v>
      </c>
      <c r="AP478">
        <v>3073</v>
      </c>
      <c r="AQ478">
        <v>-76.995008508572397</v>
      </c>
      <c r="AR478">
        <v>38.932840791103303</v>
      </c>
      <c r="AS478" t="b">
        <f t="shared" si="22"/>
        <v>1</v>
      </c>
    </row>
    <row r="479" spans="1:45">
      <c r="A479">
        <f t="shared" si="23"/>
        <v>478</v>
      </c>
      <c r="B479">
        <v>184969</v>
      </c>
      <c r="C479">
        <v>184969</v>
      </c>
      <c r="D479" t="s">
        <v>3069</v>
      </c>
      <c r="E479" t="s">
        <v>839</v>
      </c>
      <c r="F479">
        <v>10191340</v>
      </c>
      <c r="G479" t="s">
        <v>115</v>
      </c>
      <c r="J479">
        <v>109628</v>
      </c>
      <c r="M479" s="4">
        <v>0.29166666666666669</v>
      </c>
      <c r="N479" s="1">
        <v>0.70833333333333337</v>
      </c>
      <c r="O479" t="s">
        <v>184</v>
      </c>
      <c r="P479" t="s">
        <v>2176</v>
      </c>
      <c r="Q479" t="s">
        <v>817</v>
      </c>
      <c r="R479" t="s">
        <v>818</v>
      </c>
      <c r="S479" t="s">
        <v>817</v>
      </c>
      <c r="T479" t="s">
        <v>44</v>
      </c>
      <c r="U479" t="s">
        <v>327</v>
      </c>
      <c r="V479" t="s">
        <v>46</v>
      </c>
      <c r="W479" t="str">
        <f t="shared" si="21"/>
        <v>301 Bryant St NW WASHINGTON DC 20011</v>
      </c>
      <c r="X479" t="s">
        <v>47</v>
      </c>
      <c r="Y479" t="s">
        <v>3070</v>
      </c>
      <c r="Z479">
        <v>38.940102000000003</v>
      </c>
      <c r="AA479">
        <v>-77.021169</v>
      </c>
      <c r="AB479">
        <v>398164.71</v>
      </c>
      <c r="AC479">
        <v>141357.17000000001</v>
      </c>
      <c r="AD479">
        <v>20011</v>
      </c>
      <c r="AE479">
        <v>247626</v>
      </c>
      <c r="AF479">
        <v>90822</v>
      </c>
      <c r="AG479">
        <v>90822</v>
      </c>
      <c r="AH479">
        <v>4</v>
      </c>
      <c r="AI479">
        <v>4</v>
      </c>
      <c r="AJ479" t="s">
        <v>14247</v>
      </c>
      <c r="AK479" t="s">
        <v>2128</v>
      </c>
      <c r="AL479" t="s">
        <v>188</v>
      </c>
      <c r="AM479">
        <v>407</v>
      </c>
      <c r="AN479">
        <v>18</v>
      </c>
      <c r="AO479" t="s">
        <v>51</v>
      </c>
      <c r="AP479">
        <v>3179</v>
      </c>
      <c r="AQ479">
        <v>-77.021171770624306</v>
      </c>
      <c r="AR479">
        <v>38.940109758637497</v>
      </c>
      <c r="AS479" t="b">
        <f t="shared" si="22"/>
        <v>0</v>
      </c>
    </row>
    <row r="480" spans="1:45">
      <c r="A480">
        <f t="shared" si="23"/>
        <v>479</v>
      </c>
      <c r="B480">
        <v>184979</v>
      </c>
      <c r="C480">
        <v>184979</v>
      </c>
      <c r="D480" t="s">
        <v>3089</v>
      </c>
      <c r="E480" t="s">
        <v>3090</v>
      </c>
      <c r="F480">
        <v>10191366</v>
      </c>
      <c r="G480" t="s">
        <v>652</v>
      </c>
      <c r="K480" t="s">
        <v>3091</v>
      </c>
      <c r="L480" t="s">
        <v>327</v>
      </c>
      <c r="M480" s="4">
        <v>0.29166666666666669</v>
      </c>
      <c r="N480" s="1">
        <v>0.70833333333333337</v>
      </c>
      <c r="O480" t="s">
        <v>84</v>
      </c>
      <c r="P480" t="s">
        <v>3092</v>
      </c>
      <c r="S480" t="s">
        <v>3090</v>
      </c>
      <c r="T480" t="s">
        <v>70</v>
      </c>
      <c r="U480" t="s">
        <v>327</v>
      </c>
      <c r="V480" t="s">
        <v>46</v>
      </c>
      <c r="W480" t="str">
        <f t="shared" si="21"/>
        <v xml:space="preserve"> WASHINGTON DC </v>
      </c>
      <c r="X480" t="s">
        <v>47</v>
      </c>
      <c r="Y480" t="s">
        <v>3093</v>
      </c>
      <c r="Z480">
        <v>38.976157999999998</v>
      </c>
      <c r="AA480">
        <v>-77.019097000000002</v>
      </c>
      <c r="AB480">
        <v>398345.2</v>
      </c>
      <c r="AC480">
        <v>145359.70000000001</v>
      </c>
      <c r="AE480">
        <v>0</v>
      </c>
      <c r="AF480">
        <v>476967</v>
      </c>
      <c r="AG480">
        <v>410324</v>
      </c>
      <c r="AH480">
        <v>4</v>
      </c>
      <c r="AI480">
        <v>4</v>
      </c>
      <c r="AJ480" t="s">
        <v>14249</v>
      </c>
      <c r="AK480" t="s">
        <v>3094</v>
      </c>
      <c r="AL480" t="s">
        <v>188</v>
      </c>
      <c r="AM480">
        <v>401</v>
      </c>
      <c r="AN480">
        <v>17</v>
      </c>
      <c r="AO480" t="s">
        <v>51</v>
      </c>
      <c r="AP480">
        <v>3984</v>
      </c>
      <c r="AQ480">
        <v>-77.019099536497393</v>
      </c>
      <c r="AR480">
        <v>38.976165954136803</v>
      </c>
      <c r="AS480" t="b">
        <f t="shared" si="22"/>
        <v>1</v>
      </c>
    </row>
    <row r="481" spans="1:45">
      <c r="A481">
        <f t="shared" si="23"/>
        <v>480</v>
      </c>
      <c r="B481">
        <v>183836</v>
      </c>
      <c r="C481">
        <v>183836</v>
      </c>
      <c r="D481" t="s">
        <v>1118</v>
      </c>
      <c r="E481" t="s">
        <v>385</v>
      </c>
      <c r="F481">
        <v>10187484</v>
      </c>
      <c r="G481" t="s">
        <v>115</v>
      </c>
      <c r="J481">
        <v>106509</v>
      </c>
      <c r="K481" t="s">
        <v>1119</v>
      </c>
      <c r="L481" t="s">
        <v>327</v>
      </c>
      <c r="M481" s="4">
        <v>0.29166666666666669</v>
      </c>
      <c r="N481" s="1">
        <v>0.45833333333333331</v>
      </c>
      <c r="O481" t="s">
        <v>386</v>
      </c>
      <c r="P481" t="s">
        <v>184</v>
      </c>
      <c r="S481" t="s">
        <v>388</v>
      </c>
      <c r="T481" t="s">
        <v>70</v>
      </c>
      <c r="U481" t="s">
        <v>327</v>
      </c>
      <c r="V481" t="s">
        <v>46</v>
      </c>
      <c r="W481" t="str">
        <f t="shared" si="21"/>
        <v xml:space="preserve"> WASHINGTON DC </v>
      </c>
      <c r="X481" t="s">
        <v>47</v>
      </c>
      <c r="Y481" t="s">
        <v>3312</v>
      </c>
      <c r="Z481">
        <v>38.901485999999998</v>
      </c>
      <c r="AA481">
        <v>-77.021916000000004</v>
      </c>
      <c r="AB481">
        <v>398098.96</v>
      </c>
      <c r="AC481">
        <v>137070.45000000001</v>
      </c>
      <c r="AE481">
        <v>0</v>
      </c>
      <c r="AF481">
        <v>477111</v>
      </c>
      <c r="AG481">
        <v>410463</v>
      </c>
      <c r="AH481">
        <v>2</v>
      </c>
      <c r="AI481">
        <v>2</v>
      </c>
      <c r="AJ481" t="s">
        <v>14247</v>
      </c>
      <c r="AK481" t="s">
        <v>62</v>
      </c>
      <c r="AL481" t="s">
        <v>63</v>
      </c>
      <c r="AM481">
        <v>102</v>
      </c>
      <c r="AN481">
        <v>8</v>
      </c>
      <c r="AO481" t="s">
        <v>64</v>
      </c>
      <c r="AP481">
        <v>3528</v>
      </c>
      <c r="AQ481">
        <v>-77.021918302813205</v>
      </c>
      <c r="AR481">
        <v>38.9014934488252</v>
      </c>
      <c r="AS481" t="b">
        <f t="shared" si="22"/>
        <v>0</v>
      </c>
    </row>
    <row r="482" spans="1:45">
      <c r="A482">
        <f t="shared" si="23"/>
        <v>481</v>
      </c>
      <c r="B482">
        <v>184975</v>
      </c>
      <c r="C482">
        <v>184975</v>
      </c>
      <c r="D482" t="s">
        <v>3677</v>
      </c>
      <c r="E482" t="s">
        <v>3678</v>
      </c>
      <c r="F482">
        <v>10191355</v>
      </c>
      <c r="G482" t="s">
        <v>115</v>
      </c>
      <c r="J482">
        <v>110535</v>
      </c>
      <c r="M482" s="4">
        <v>0.29166666666666669</v>
      </c>
      <c r="N482" s="1">
        <v>0.79166666666666663</v>
      </c>
      <c r="O482" t="s">
        <v>1252</v>
      </c>
      <c r="P482" t="s">
        <v>863</v>
      </c>
      <c r="S482" t="s">
        <v>3678</v>
      </c>
      <c r="T482" t="s">
        <v>431</v>
      </c>
      <c r="U482" t="s">
        <v>327</v>
      </c>
      <c r="V482" t="s">
        <v>46</v>
      </c>
      <c r="W482" t="str">
        <f t="shared" si="21"/>
        <v xml:space="preserve"> WASHINGTON DC </v>
      </c>
      <c r="X482" t="s">
        <v>47</v>
      </c>
      <c r="Y482" t="s">
        <v>3679</v>
      </c>
      <c r="Z482">
        <v>38.845095000000001</v>
      </c>
      <c r="AA482">
        <v>-77.008353999999997</v>
      </c>
      <c r="AB482">
        <v>399274.75</v>
      </c>
      <c r="AC482">
        <v>130810.42200000001</v>
      </c>
      <c r="AE482">
        <v>0</v>
      </c>
      <c r="AF482">
        <v>380256</v>
      </c>
      <c r="AG482">
        <v>339853</v>
      </c>
      <c r="AH482">
        <v>8</v>
      </c>
      <c r="AI482">
        <v>8</v>
      </c>
      <c r="AJ482" t="s">
        <v>14247</v>
      </c>
      <c r="AK482" t="s">
        <v>3680</v>
      </c>
      <c r="AL482" t="s">
        <v>458</v>
      </c>
      <c r="AM482">
        <v>703</v>
      </c>
      <c r="AN482" t="s">
        <v>51</v>
      </c>
      <c r="AO482" t="s">
        <v>51</v>
      </c>
      <c r="AP482">
        <v>3106</v>
      </c>
      <c r="AQ482">
        <v>-77.008356674416603</v>
      </c>
      <c r="AR482">
        <v>38.845102357095001</v>
      </c>
      <c r="AS482" t="b">
        <f t="shared" si="22"/>
        <v>1</v>
      </c>
    </row>
    <row r="483" spans="1:45">
      <c r="A483">
        <f t="shared" si="23"/>
        <v>482</v>
      </c>
      <c r="B483">
        <v>185058</v>
      </c>
      <c r="C483">
        <v>185058</v>
      </c>
      <c r="D483" t="s">
        <v>3713</v>
      </c>
      <c r="E483" t="s">
        <v>3714</v>
      </c>
      <c r="F483">
        <v>10191608</v>
      </c>
      <c r="G483" t="s">
        <v>115</v>
      </c>
      <c r="H483" t="s">
        <v>3715</v>
      </c>
      <c r="K483" t="s">
        <v>3716</v>
      </c>
      <c r="L483" t="s">
        <v>327</v>
      </c>
      <c r="M483" s="4">
        <v>0.29166666666666669</v>
      </c>
      <c r="N483" s="1">
        <v>0.70833333333333337</v>
      </c>
      <c r="O483" t="s">
        <v>125</v>
      </c>
      <c r="P483" t="s">
        <v>155</v>
      </c>
      <c r="Q483" t="s">
        <v>876</v>
      </c>
      <c r="R483" t="s">
        <v>3717</v>
      </c>
      <c r="S483" t="s">
        <v>876</v>
      </c>
      <c r="T483" t="s">
        <v>70</v>
      </c>
      <c r="U483" t="s">
        <v>327</v>
      </c>
      <c r="V483" t="s">
        <v>46</v>
      </c>
      <c r="W483" t="str">
        <f t="shared" si="21"/>
        <v xml:space="preserve">6801 Industrial Drive WASHINGTON DC </v>
      </c>
      <c r="X483" t="s">
        <v>47</v>
      </c>
      <c r="Y483" t="s">
        <v>3718</v>
      </c>
      <c r="Z483">
        <v>38.919181000000002</v>
      </c>
      <c r="AA483">
        <v>-77.025425999999996</v>
      </c>
      <c r="AB483">
        <v>397795.04988000001</v>
      </c>
      <c r="AC483">
        <v>139034.7672</v>
      </c>
      <c r="AE483">
        <v>0</v>
      </c>
      <c r="AF483">
        <v>459795</v>
      </c>
      <c r="AG483">
        <v>395513</v>
      </c>
      <c r="AH483">
        <v>1</v>
      </c>
      <c r="AI483">
        <v>1</v>
      </c>
      <c r="AJ483" t="s">
        <v>14249</v>
      </c>
      <c r="AK483" t="s">
        <v>591</v>
      </c>
      <c r="AL483" t="s">
        <v>88</v>
      </c>
      <c r="AM483">
        <v>305</v>
      </c>
      <c r="AN483">
        <v>3</v>
      </c>
      <c r="AO483" t="s">
        <v>51</v>
      </c>
      <c r="AP483">
        <v>3695</v>
      </c>
      <c r="AQ483">
        <v>-77.025428219576796</v>
      </c>
      <c r="AR483">
        <v>38.919187982149701</v>
      </c>
      <c r="AS483" t="b">
        <f t="shared" si="22"/>
        <v>0</v>
      </c>
    </row>
    <row r="484" spans="1:45">
      <c r="A484">
        <f t="shared" si="23"/>
        <v>483</v>
      </c>
      <c r="B484">
        <v>185078</v>
      </c>
      <c r="C484">
        <v>185078</v>
      </c>
      <c r="D484" t="s">
        <v>3770</v>
      </c>
      <c r="E484" t="s">
        <v>2451</v>
      </c>
      <c r="F484">
        <v>10191648</v>
      </c>
      <c r="G484" t="s">
        <v>115</v>
      </c>
      <c r="J484">
        <v>107843</v>
      </c>
      <c r="K484" t="s">
        <v>3771</v>
      </c>
      <c r="L484" t="s">
        <v>327</v>
      </c>
      <c r="M484" s="4">
        <v>0.33333333333333331</v>
      </c>
      <c r="N484" s="1">
        <v>0.66666666666666663</v>
      </c>
      <c r="O484" t="s">
        <v>147</v>
      </c>
      <c r="P484" t="s">
        <v>1396</v>
      </c>
      <c r="S484" t="s">
        <v>796</v>
      </c>
      <c r="T484" t="s">
        <v>70</v>
      </c>
      <c r="U484" t="s">
        <v>327</v>
      </c>
      <c r="V484" t="s">
        <v>46</v>
      </c>
      <c r="W484" t="str">
        <f t="shared" si="21"/>
        <v xml:space="preserve"> WASHINGTON DC </v>
      </c>
      <c r="X484" t="s">
        <v>47</v>
      </c>
      <c r="Y484" t="s">
        <v>3772</v>
      </c>
      <c r="Z484">
        <v>38.950373999999996</v>
      </c>
      <c r="AA484">
        <v>-77.080558999999994</v>
      </c>
      <c r="AB484">
        <v>393016.93922</v>
      </c>
      <c r="AC484">
        <v>142500.26905999999</v>
      </c>
      <c r="AE484">
        <v>0</v>
      </c>
      <c r="AF484">
        <v>455123</v>
      </c>
      <c r="AG484">
        <v>391151</v>
      </c>
      <c r="AH484">
        <v>3</v>
      </c>
      <c r="AI484">
        <v>3</v>
      </c>
      <c r="AJ484" t="s">
        <v>14246</v>
      </c>
      <c r="AK484" s="2">
        <v>3000</v>
      </c>
      <c r="AL484" t="s">
        <v>50</v>
      </c>
      <c r="AM484">
        <v>202</v>
      </c>
      <c r="AN484">
        <v>11</v>
      </c>
      <c r="AO484" t="s">
        <v>51</v>
      </c>
      <c r="AP484">
        <v>3484</v>
      </c>
      <c r="AQ484">
        <v>-77.0805612809975</v>
      </c>
      <c r="AR484">
        <v>38.9503812789482</v>
      </c>
      <c r="AS484" t="b">
        <f t="shared" si="22"/>
        <v>0</v>
      </c>
    </row>
    <row r="485" spans="1:45">
      <c r="A485">
        <f t="shared" si="23"/>
        <v>484</v>
      </c>
      <c r="B485">
        <v>185088</v>
      </c>
      <c r="C485">
        <v>185088</v>
      </c>
      <c r="D485" t="s">
        <v>3786</v>
      </c>
      <c r="E485" t="s">
        <v>3787</v>
      </c>
      <c r="F485">
        <v>10191670</v>
      </c>
      <c r="G485" t="s">
        <v>201</v>
      </c>
      <c r="K485" t="s">
        <v>3788</v>
      </c>
      <c r="L485" t="s">
        <v>327</v>
      </c>
      <c r="M485" s="4">
        <v>0.29166666666666669</v>
      </c>
      <c r="N485" s="1">
        <v>0.79166666666666663</v>
      </c>
      <c r="O485" t="s">
        <v>254</v>
      </c>
      <c r="P485" t="s">
        <v>254</v>
      </c>
      <c r="S485" t="s">
        <v>3787</v>
      </c>
      <c r="T485" t="s">
        <v>70</v>
      </c>
      <c r="U485" t="s">
        <v>327</v>
      </c>
      <c r="V485" t="s">
        <v>46</v>
      </c>
      <c r="W485" t="str">
        <f t="shared" si="21"/>
        <v xml:space="preserve"> WASHINGTON DC 20012</v>
      </c>
      <c r="X485" t="s">
        <v>47</v>
      </c>
      <c r="Y485" t="s">
        <v>3789</v>
      </c>
      <c r="Z485">
        <v>38.974524000000002</v>
      </c>
      <c r="AA485">
        <v>-77.026522</v>
      </c>
      <c r="AB485">
        <v>397701.82</v>
      </c>
      <c r="AC485">
        <v>145178.45000000001</v>
      </c>
      <c r="AD485">
        <v>20012</v>
      </c>
      <c r="AE485">
        <v>285365</v>
      </c>
      <c r="AF485">
        <v>124191</v>
      </c>
      <c r="AG485">
        <v>124191</v>
      </c>
      <c r="AH485">
        <v>4</v>
      </c>
      <c r="AI485">
        <v>4</v>
      </c>
      <c r="AJ485" t="s">
        <v>14249</v>
      </c>
      <c r="AK485" t="s">
        <v>2325</v>
      </c>
      <c r="AL485" t="s">
        <v>188</v>
      </c>
      <c r="AM485">
        <v>401</v>
      </c>
      <c r="AN485">
        <v>17</v>
      </c>
      <c r="AO485" t="s">
        <v>51</v>
      </c>
      <c r="AP485">
        <v>3016</v>
      </c>
      <c r="AQ485">
        <v>-77.026523866468594</v>
      </c>
      <c r="AR485">
        <v>38.974531763932099</v>
      </c>
      <c r="AS485" t="b">
        <f t="shared" si="22"/>
        <v>1</v>
      </c>
    </row>
    <row r="486" spans="1:45">
      <c r="A486">
        <f t="shared" si="23"/>
        <v>485</v>
      </c>
      <c r="B486">
        <v>185117</v>
      </c>
      <c r="C486">
        <v>185117</v>
      </c>
      <c r="D486" t="s">
        <v>3854</v>
      </c>
      <c r="E486" t="s">
        <v>2525</v>
      </c>
      <c r="F486">
        <v>10191712</v>
      </c>
      <c r="G486" t="s">
        <v>54</v>
      </c>
      <c r="M486" s="4">
        <v>8.3333333333333329E-2</v>
      </c>
      <c r="N486" s="1">
        <v>0.54166666666666663</v>
      </c>
      <c r="O486" t="s">
        <v>138</v>
      </c>
      <c r="P486" t="s">
        <v>138</v>
      </c>
      <c r="Q486" t="s">
        <v>2525</v>
      </c>
      <c r="R486" t="s">
        <v>2527</v>
      </c>
      <c r="S486" t="s">
        <v>2525</v>
      </c>
      <c r="T486" t="s">
        <v>431</v>
      </c>
      <c r="U486" t="s">
        <v>327</v>
      </c>
      <c r="V486" t="s">
        <v>46</v>
      </c>
      <c r="W486" t="str">
        <f t="shared" si="21"/>
        <v>1050 Connecticut Avenue, NW WASHINGTON DC 20004</v>
      </c>
      <c r="X486" t="s">
        <v>47</v>
      </c>
      <c r="Y486" t="s">
        <v>1621</v>
      </c>
      <c r="Z486">
        <v>38.894939999999998</v>
      </c>
      <c r="AA486">
        <v>-77.030212000000006</v>
      </c>
      <c r="AB486">
        <v>397379.12</v>
      </c>
      <c r="AC486">
        <v>136343.99</v>
      </c>
      <c r="AD486">
        <v>20004</v>
      </c>
      <c r="AE486">
        <v>293198</v>
      </c>
      <c r="AF486">
        <v>130485</v>
      </c>
      <c r="AG486">
        <v>130485</v>
      </c>
      <c r="AH486">
        <v>2</v>
      </c>
      <c r="AI486">
        <v>2</v>
      </c>
      <c r="AJ486" t="s">
        <v>14248</v>
      </c>
      <c r="AK486" t="s">
        <v>171</v>
      </c>
      <c r="AL486" t="s">
        <v>63</v>
      </c>
      <c r="AM486">
        <v>101</v>
      </c>
      <c r="AN486" t="s">
        <v>51</v>
      </c>
      <c r="AO486" t="s">
        <v>64</v>
      </c>
      <c r="AP486">
        <v>3037</v>
      </c>
      <c r="AQ486">
        <v>-77.030214160036095</v>
      </c>
      <c r="AR486">
        <v>38.894947381854799</v>
      </c>
      <c r="AS486" t="b">
        <f t="shared" si="22"/>
        <v>1</v>
      </c>
    </row>
    <row r="487" spans="1:45">
      <c r="A487">
        <f t="shared" si="23"/>
        <v>486</v>
      </c>
      <c r="B487">
        <v>185012</v>
      </c>
      <c r="C487">
        <v>185012</v>
      </c>
      <c r="D487" t="s">
        <v>3889</v>
      </c>
      <c r="E487" t="s">
        <v>114</v>
      </c>
      <c r="F487">
        <v>10191772</v>
      </c>
      <c r="G487" t="s">
        <v>115</v>
      </c>
      <c r="I487" t="s">
        <v>3890</v>
      </c>
      <c r="K487" t="s">
        <v>3891</v>
      </c>
      <c r="L487" t="s">
        <v>327</v>
      </c>
      <c r="M487" s="4">
        <v>0.29166666666666669</v>
      </c>
      <c r="N487" s="1">
        <v>0.70833333333333337</v>
      </c>
      <c r="O487" t="s">
        <v>125</v>
      </c>
      <c r="P487" t="s">
        <v>203</v>
      </c>
      <c r="Q487" t="s">
        <v>3892</v>
      </c>
      <c r="R487" t="s">
        <v>3893</v>
      </c>
      <c r="S487" t="s">
        <v>3892</v>
      </c>
      <c r="T487" t="s">
        <v>70</v>
      </c>
      <c r="U487" t="s">
        <v>327</v>
      </c>
      <c r="V487" t="s">
        <v>46</v>
      </c>
      <c r="W487" t="str">
        <f t="shared" si="21"/>
        <v xml:space="preserve">4500 Daly Drive, #300 WASHINGTON DC </v>
      </c>
      <c r="X487" t="s">
        <v>47</v>
      </c>
      <c r="Y487" t="s">
        <v>3894</v>
      </c>
      <c r="Z487">
        <v>38.906453999999997</v>
      </c>
      <c r="AA487">
        <v>-77.042519999999996</v>
      </c>
      <c r="AB487">
        <v>396312.02217000001</v>
      </c>
      <c r="AC487">
        <v>137622.53490999999</v>
      </c>
      <c r="AE487">
        <v>0</v>
      </c>
      <c r="AF487">
        <v>454942</v>
      </c>
      <c r="AG487">
        <v>390970</v>
      </c>
      <c r="AH487">
        <v>2</v>
      </c>
      <c r="AI487">
        <v>2</v>
      </c>
      <c r="AJ487" t="s">
        <v>14249</v>
      </c>
      <c r="AK487" t="s">
        <v>523</v>
      </c>
      <c r="AL487" t="s">
        <v>50</v>
      </c>
      <c r="AM487">
        <v>208</v>
      </c>
      <c r="AN487">
        <v>6</v>
      </c>
      <c r="AO487" t="s">
        <v>524</v>
      </c>
      <c r="AP487">
        <v>3463</v>
      </c>
      <c r="AQ487">
        <v>-77.042521864889906</v>
      </c>
      <c r="AR487">
        <v>38.906461142875997</v>
      </c>
      <c r="AS487" t="b">
        <f t="shared" si="22"/>
        <v>0</v>
      </c>
    </row>
    <row r="488" spans="1:45">
      <c r="A488">
        <f t="shared" si="23"/>
        <v>487</v>
      </c>
      <c r="B488">
        <v>185167</v>
      </c>
      <c r="C488">
        <v>185167</v>
      </c>
      <c r="D488" t="s">
        <v>3949</v>
      </c>
      <c r="E488" t="s">
        <v>3950</v>
      </c>
      <c r="F488">
        <v>10191794</v>
      </c>
      <c r="G488" t="s">
        <v>201</v>
      </c>
      <c r="M488" s="4">
        <v>0.29166666666666669</v>
      </c>
      <c r="N488" s="1">
        <v>0.70833333333333337</v>
      </c>
      <c r="O488" t="s">
        <v>147</v>
      </c>
      <c r="P488" t="s">
        <v>147</v>
      </c>
      <c r="S488" t="s">
        <v>3950</v>
      </c>
      <c r="T488" t="s">
        <v>326</v>
      </c>
      <c r="U488" t="s">
        <v>327</v>
      </c>
      <c r="V488" t="s">
        <v>46</v>
      </c>
      <c r="W488" t="str">
        <f t="shared" si="21"/>
        <v xml:space="preserve"> WASHINGTON DC 20001</v>
      </c>
      <c r="X488" t="s">
        <v>47</v>
      </c>
      <c r="Y488" t="s">
        <v>3951</v>
      </c>
      <c r="Z488">
        <v>38.917653000000001</v>
      </c>
      <c r="AA488">
        <v>-77.027595000000005</v>
      </c>
      <c r="AB488">
        <v>397588.98</v>
      </c>
      <c r="AC488">
        <v>138866.72</v>
      </c>
      <c r="AD488">
        <v>20001</v>
      </c>
      <c r="AE488">
        <v>284156</v>
      </c>
      <c r="AF488">
        <v>122959</v>
      </c>
      <c r="AG488">
        <v>122959</v>
      </c>
      <c r="AH488">
        <v>1</v>
      </c>
      <c r="AI488">
        <v>1</v>
      </c>
      <c r="AJ488" t="s">
        <v>14249</v>
      </c>
      <c r="AK488" t="s">
        <v>591</v>
      </c>
      <c r="AL488" t="s">
        <v>88</v>
      </c>
      <c r="AM488">
        <v>305</v>
      </c>
      <c r="AN488">
        <v>3</v>
      </c>
      <c r="AO488" t="s">
        <v>51</v>
      </c>
      <c r="AP488">
        <v>3218</v>
      </c>
      <c r="AQ488">
        <v>-77.027803882197105</v>
      </c>
      <c r="AR488">
        <v>38.917673616288099</v>
      </c>
      <c r="AS488" t="b">
        <f t="shared" si="22"/>
        <v>1</v>
      </c>
    </row>
    <row r="489" spans="1:45">
      <c r="A489">
        <f t="shared" si="23"/>
        <v>488</v>
      </c>
      <c r="B489">
        <v>185178</v>
      </c>
      <c r="C489">
        <v>185178</v>
      </c>
      <c r="D489" t="s">
        <v>4008</v>
      </c>
      <c r="E489" t="s">
        <v>324</v>
      </c>
      <c r="F489">
        <v>10191811</v>
      </c>
      <c r="G489" t="s">
        <v>160</v>
      </c>
      <c r="K489" t="s">
        <v>4009</v>
      </c>
      <c r="L489" t="s">
        <v>327</v>
      </c>
      <c r="M489" s="4">
        <v>0.29166666666666669</v>
      </c>
      <c r="N489" s="1">
        <v>0.91666666666666663</v>
      </c>
      <c r="O489" t="s">
        <v>105</v>
      </c>
      <c r="P489" t="s">
        <v>105</v>
      </c>
      <c r="S489" t="s">
        <v>324</v>
      </c>
      <c r="T489" t="s">
        <v>70</v>
      </c>
      <c r="U489" t="s">
        <v>327</v>
      </c>
      <c r="V489" t="s">
        <v>46</v>
      </c>
      <c r="W489" t="str">
        <f t="shared" si="21"/>
        <v xml:space="preserve"> WASHINGTON DC </v>
      </c>
      <c r="X489" t="s">
        <v>47</v>
      </c>
      <c r="Y489" t="s">
        <v>4010</v>
      </c>
      <c r="Z489">
        <v>38.950268000000001</v>
      </c>
      <c r="AA489">
        <v>-76.986242000000004</v>
      </c>
      <c r="AB489">
        <v>401192.57808000001</v>
      </c>
      <c r="AC489">
        <v>142485.52742999999</v>
      </c>
      <c r="AE489">
        <v>0</v>
      </c>
      <c r="AF489">
        <v>472909</v>
      </c>
      <c r="AG489">
        <v>407101</v>
      </c>
      <c r="AH489">
        <v>5</v>
      </c>
      <c r="AI489">
        <v>5</v>
      </c>
      <c r="AJ489" t="s">
        <v>14244</v>
      </c>
      <c r="AK489" t="s">
        <v>4011</v>
      </c>
      <c r="AL489" t="s">
        <v>188</v>
      </c>
      <c r="AM489">
        <v>405</v>
      </c>
      <c r="AN489">
        <v>20</v>
      </c>
      <c r="AO489" t="s">
        <v>51</v>
      </c>
      <c r="AP489">
        <v>3859</v>
      </c>
      <c r="AQ489">
        <v>-76.986244317272906</v>
      </c>
      <c r="AR489">
        <v>38.950275432170798</v>
      </c>
      <c r="AS489" t="b">
        <f t="shared" si="22"/>
        <v>1</v>
      </c>
    </row>
    <row r="490" spans="1:45">
      <c r="A490">
        <f t="shared" si="23"/>
        <v>489</v>
      </c>
      <c r="B490">
        <v>185184</v>
      </c>
      <c r="C490">
        <v>185184</v>
      </c>
      <c r="D490" t="s">
        <v>4045</v>
      </c>
      <c r="E490" t="s">
        <v>4014</v>
      </c>
      <c r="F490">
        <v>10191822</v>
      </c>
      <c r="G490" t="s">
        <v>2496</v>
      </c>
      <c r="I490" t="s">
        <v>4015</v>
      </c>
      <c r="K490" t="s">
        <v>4046</v>
      </c>
      <c r="L490" t="s">
        <v>327</v>
      </c>
      <c r="M490" s="4">
        <v>0.29166666666666669</v>
      </c>
      <c r="N490" s="1">
        <v>0.70833333333333337</v>
      </c>
      <c r="O490" t="s">
        <v>125</v>
      </c>
      <c r="P490" t="s">
        <v>386</v>
      </c>
      <c r="Q490" t="s">
        <v>2499</v>
      </c>
      <c r="R490" t="s">
        <v>2500</v>
      </c>
      <c r="S490" t="s">
        <v>3195</v>
      </c>
      <c r="T490" t="s">
        <v>70</v>
      </c>
      <c r="U490" t="s">
        <v>327</v>
      </c>
      <c r="V490" t="s">
        <v>46</v>
      </c>
      <c r="W490" t="str">
        <f t="shared" si="21"/>
        <v xml:space="preserve">1100 4th Street, SW/ 2nd Floor WASHINGTON DC </v>
      </c>
      <c r="X490" t="s">
        <v>47</v>
      </c>
      <c r="Y490" t="s">
        <v>4047</v>
      </c>
      <c r="Z490">
        <v>38.828715000000003</v>
      </c>
      <c r="AA490">
        <v>-76.993673999999999</v>
      </c>
      <c r="AB490">
        <v>400549.24685</v>
      </c>
      <c r="AC490">
        <v>128992.15377999999</v>
      </c>
      <c r="AE490">
        <v>0</v>
      </c>
      <c r="AF490">
        <v>464303</v>
      </c>
      <c r="AG490">
        <v>399535</v>
      </c>
      <c r="AH490">
        <v>8</v>
      </c>
      <c r="AI490">
        <v>8</v>
      </c>
      <c r="AJ490" t="s">
        <v>14252</v>
      </c>
      <c r="AK490" t="s">
        <v>4048</v>
      </c>
      <c r="AL490" t="s">
        <v>458</v>
      </c>
      <c r="AM490">
        <v>706</v>
      </c>
      <c r="AN490">
        <v>39</v>
      </c>
      <c r="AO490" t="s">
        <v>51</v>
      </c>
      <c r="AP490">
        <v>3778</v>
      </c>
      <c r="AQ490">
        <v>-76.993676774689206</v>
      </c>
      <c r="AR490">
        <v>38.828722694851002</v>
      </c>
      <c r="AS490" t="b">
        <f t="shared" si="22"/>
        <v>0</v>
      </c>
    </row>
    <row r="491" spans="1:45">
      <c r="A491">
        <f t="shared" si="23"/>
        <v>490</v>
      </c>
      <c r="B491">
        <v>185185</v>
      </c>
      <c r="C491">
        <v>185185</v>
      </c>
      <c r="D491" t="s">
        <v>4052</v>
      </c>
      <c r="E491" t="s">
        <v>4014</v>
      </c>
      <c r="F491">
        <v>10191824</v>
      </c>
      <c r="G491" t="s">
        <v>2496</v>
      </c>
      <c r="I491" t="s">
        <v>4015</v>
      </c>
      <c r="K491" t="s">
        <v>4053</v>
      </c>
      <c r="L491" t="s">
        <v>327</v>
      </c>
      <c r="M491" s="4">
        <v>0.29166666666666669</v>
      </c>
      <c r="N491" s="1">
        <v>0.70833333333333337</v>
      </c>
      <c r="O491" t="s">
        <v>125</v>
      </c>
      <c r="P491" t="s">
        <v>386</v>
      </c>
      <c r="Q491" t="s">
        <v>2499</v>
      </c>
      <c r="R491" t="s">
        <v>2500</v>
      </c>
      <c r="S491" t="s">
        <v>3195</v>
      </c>
      <c r="T491" t="s">
        <v>70</v>
      </c>
      <c r="U491" t="s">
        <v>327</v>
      </c>
      <c r="V491" t="s">
        <v>46</v>
      </c>
      <c r="W491" t="str">
        <f t="shared" si="21"/>
        <v xml:space="preserve">1100 4th Street, SW/ 2nd Floor WASHINGTON DC </v>
      </c>
      <c r="X491" t="s">
        <v>47</v>
      </c>
      <c r="Y491" t="s">
        <v>4054</v>
      </c>
      <c r="Z491">
        <v>38.957965999999999</v>
      </c>
      <c r="AA491">
        <v>-77.021180000000001</v>
      </c>
      <c r="AB491">
        <v>398164.21640999999</v>
      </c>
      <c r="AC491">
        <v>143340.21554999999</v>
      </c>
      <c r="AE491">
        <v>0</v>
      </c>
      <c r="AF491">
        <v>464477</v>
      </c>
      <c r="AG491">
        <v>399640</v>
      </c>
      <c r="AH491">
        <v>4</v>
      </c>
      <c r="AI491">
        <v>4</v>
      </c>
      <c r="AJ491" t="s">
        <v>14249</v>
      </c>
      <c r="AK491" t="s">
        <v>2391</v>
      </c>
      <c r="AL491" t="s">
        <v>188</v>
      </c>
      <c r="AM491">
        <v>403</v>
      </c>
      <c r="AN491">
        <v>18</v>
      </c>
      <c r="AO491" t="s">
        <v>51</v>
      </c>
      <c r="AP491">
        <v>3770</v>
      </c>
      <c r="AQ491">
        <v>-77.021182772229693</v>
      </c>
      <c r="AR491">
        <v>38.957973582386998</v>
      </c>
      <c r="AS491" t="b">
        <f t="shared" si="22"/>
        <v>0</v>
      </c>
    </row>
    <row r="492" spans="1:45">
      <c r="A492">
        <f t="shared" si="23"/>
        <v>491</v>
      </c>
      <c r="B492">
        <v>185188</v>
      </c>
      <c r="C492">
        <v>185188</v>
      </c>
      <c r="D492" t="s">
        <v>4059</v>
      </c>
      <c r="E492" t="s">
        <v>1263</v>
      </c>
      <c r="F492">
        <v>10191831</v>
      </c>
      <c r="G492" t="s">
        <v>115</v>
      </c>
      <c r="J492">
        <v>106482</v>
      </c>
      <c r="M492" s="4">
        <v>0.29166666666666669</v>
      </c>
      <c r="N492" s="1">
        <v>0.79166666666666663</v>
      </c>
      <c r="O492" t="s">
        <v>147</v>
      </c>
      <c r="P492" t="s">
        <v>155</v>
      </c>
      <c r="Q492" t="s">
        <v>1266</v>
      </c>
      <c r="R492" t="s">
        <v>1267</v>
      </c>
      <c r="S492" t="s">
        <v>1268</v>
      </c>
      <c r="T492" t="s">
        <v>58</v>
      </c>
      <c r="U492" t="s">
        <v>327</v>
      </c>
      <c r="V492" t="s">
        <v>46</v>
      </c>
      <c r="W492" t="str">
        <f t="shared" si="21"/>
        <v xml:space="preserve">5000 Overlook Avenue, SW WASHINGTON DC </v>
      </c>
      <c r="X492" t="s">
        <v>47</v>
      </c>
      <c r="Y492" t="s">
        <v>4060</v>
      </c>
      <c r="Z492">
        <v>38.861556999999998</v>
      </c>
      <c r="AA492">
        <v>-76.954982000000001</v>
      </c>
      <c r="AB492">
        <v>403907.11066000001</v>
      </c>
      <c r="AC492">
        <v>132638.84117999999</v>
      </c>
      <c r="AE492">
        <v>0</v>
      </c>
      <c r="AF492">
        <v>473462</v>
      </c>
      <c r="AG492">
        <v>407612</v>
      </c>
      <c r="AH492">
        <v>7</v>
      </c>
      <c r="AI492">
        <v>7</v>
      </c>
      <c r="AJ492" t="s">
        <v>14249</v>
      </c>
      <c r="AK492" t="s">
        <v>2072</v>
      </c>
      <c r="AL492" t="s">
        <v>912</v>
      </c>
      <c r="AM492">
        <v>606</v>
      </c>
      <c r="AN492">
        <v>35</v>
      </c>
      <c r="AO492" t="s">
        <v>51</v>
      </c>
      <c r="AP492">
        <v>3882</v>
      </c>
      <c r="AQ492">
        <v>-76.954984600397296</v>
      </c>
      <c r="AR492">
        <v>38.861565170475302</v>
      </c>
      <c r="AS492" t="b">
        <f t="shared" si="22"/>
        <v>0</v>
      </c>
    </row>
    <row r="493" spans="1:45">
      <c r="A493">
        <f t="shared" si="23"/>
        <v>492</v>
      </c>
      <c r="B493">
        <v>185191</v>
      </c>
      <c r="C493">
        <v>185191</v>
      </c>
      <c r="D493" t="s">
        <v>4073</v>
      </c>
      <c r="E493" t="s">
        <v>4014</v>
      </c>
      <c r="F493">
        <v>10191834</v>
      </c>
      <c r="G493" t="s">
        <v>2496</v>
      </c>
      <c r="I493" t="s">
        <v>4015</v>
      </c>
      <c r="K493" t="s">
        <v>4074</v>
      </c>
      <c r="L493" t="s">
        <v>327</v>
      </c>
      <c r="M493" s="4">
        <v>0.29166666666666669</v>
      </c>
      <c r="N493" s="1">
        <v>0.70833333333333337</v>
      </c>
      <c r="O493" t="s">
        <v>125</v>
      </c>
      <c r="P493" t="s">
        <v>386</v>
      </c>
      <c r="Q493" t="s">
        <v>2499</v>
      </c>
      <c r="R493" t="s">
        <v>2500</v>
      </c>
      <c r="S493" t="s">
        <v>3195</v>
      </c>
      <c r="T493" t="s">
        <v>70</v>
      </c>
      <c r="U493" t="s">
        <v>327</v>
      </c>
      <c r="V493" t="s">
        <v>46</v>
      </c>
      <c r="W493" t="str">
        <f t="shared" si="21"/>
        <v xml:space="preserve">1100 4th Street, SW/ 2nd Floor WASHINGTON DC </v>
      </c>
      <c r="X493" t="s">
        <v>47</v>
      </c>
      <c r="Y493" t="s">
        <v>4075</v>
      </c>
      <c r="Z493">
        <v>38.917276000000001</v>
      </c>
      <c r="AA493">
        <v>-77.005090999999993</v>
      </c>
      <c r="AB493">
        <v>399558.5</v>
      </c>
      <c r="AC493">
        <v>138823.10003</v>
      </c>
      <c r="AE493">
        <v>0</v>
      </c>
      <c r="AF493">
        <v>464283</v>
      </c>
      <c r="AG493">
        <v>399515</v>
      </c>
      <c r="AH493">
        <v>5</v>
      </c>
      <c r="AI493">
        <v>5</v>
      </c>
      <c r="AJ493" t="s">
        <v>14247</v>
      </c>
      <c r="AK493" t="s">
        <v>788</v>
      </c>
      <c r="AL493" t="s">
        <v>410</v>
      </c>
      <c r="AM493">
        <v>502</v>
      </c>
      <c r="AN493">
        <v>21</v>
      </c>
      <c r="AO493" t="s">
        <v>51</v>
      </c>
      <c r="AP493">
        <v>3761</v>
      </c>
      <c r="AQ493">
        <v>-77.005093216260093</v>
      </c>
      <c r="AR493">
        <v>38.917283870342303</v>
      </c>
      <c r="AS493" t="b">
        <f t="shared" si="22"/>
        <v>0</v>
      </c>
    </row>
    <row r="494" spans="1:45">
      <c r="A494">
        <f t="shared" si="23"/>
        <v>493</v>
      </c>
      <c r="B494">
        <v>185196</v>
      </c>
      <c r="C494">
        <v>185196</v>
      </c>
      <c r="D494" t="s">
        <v>4089</v>
      </c>
      <c r="E494" t="s">
        <v>4014</v>
      </c>
      <c r="F494">
        <v>10191838</v>
      </c>
      <c r="G494" t="s">
        <v>2496</v>
      </c>
      <c r="I494" t="s">
        <v>4015</v>
      </c>
      <c r="K494" t="s">
        <v>4090</v>
      </c>
      <c r="L494" t="s">
        <v>327</v>
      </c>
      <c r="M494" s="4">
        <v>0.29166666666666669</v>
      </c>
      <c r="N494" s="1">
        <v>0.70833333333333337</v>
      </c>
      <c r="O494" t="s">
        <v>125</v>
      </c>
      <c r="P494" t="s">
        <v>386</v>
      </c>
      <c r="Q494" t="s">
        <v>2499</v>
      </c>
      <c r="R494" t="s">
        <v>2500</v>
      </c>
      <c r="S494" t="s">
        <v>3195</v>
      </c>
      <c r="T494" t="s">
        <v>70</v>
      </c>
      <c r="U494" t="s">
        <v>327</v>
      </c>
      <c r="V494" t="s">
        <v>46</v>
      </c>
      <c r="W494" t="str">
        <f t="shared" si="21"/>
        <v xml:space="preserve">1100 4th Street, SW/ 2nd Floor WASHINGTON DC </v>
      </c>
      <c r="X494" t="s">
        <v>47</v>
      </c>
      <c r="Y494" t="s">
        <v>4091</v>
      </c>
      <c r="Z494">
        <v>38.876486</v>
      </c>
      <c r="AA494">
        <v>-76.935573000000005</v>
      </c>
      <c r="AB494">
        <v>405590.44532</v>
      </c>
      <c r="AC494">
        <v>134297.08694000001</v>
      </c>
      <c r="AE494">
        <v>0</v>
      </c>
      <c r="AF494">
        <v>474827</v>
      </c>
      <c r="AG494">
        <v>408667</v>
      </c>
      <c r="AH494">
        <v>7</v>
      </c>
      <c r="AI494">
        <v>7</v>
      </c>
      <c r="AJ494" t="s">
        <v>14246</v>
      </c>
      <c r="AK494" s="2">
        <v>70</v>
      </c>
      <c r="AL494" t="s">
        <v>912</v>
      </c>
      <c r="AM494">
        <v>604</v>
      </c>
      <c r="AN494">
        <v>33</v>
      </c>
      <c r="AO494" t="s">
        <v>51</v>
      </c>
      <c r="AP494">
        <v>3879</v>
      </c>
      <c r="AQ494">
        <v>-76.935575761414</v>
      </c>
      <c r="AR494">
        <v>38.876494234467302</v>
      </c>
      <c r="AS494" t="b">
        <f t="shared" si="22"/>
        <v>0</v>
      </c>
    </row>
    <row r="495" spans="1:45">
      <c r="A495">
        <f t="shared" si="23"/>
        <v>494</v>
      </c>
      <c r="B495">
        <v>185252</v>
      </c>
      <c r="C495">
        <v>185252</v>
      </c>
      <c r="D495" t="s">
        <v>4195</v>
      </c>
      <c r="E495" t="s">
        <v>4196</v>
      </c>
      <c r="F495">
        <v>10191934</v>
      </c>
      <c r="G495" t="s">
        <v>2496</v>
      </c>
      <c r="I495" t="s">
        <v>4197</v>
      </c>
      <c r="K495" t="s">
        <v>4198</v>
      </c>
      <c r="L495" t="s">
        <v>327</v>
      </c>
      <c r="M495" s="4">
        <v>0.29166666666666669</v>
      </c>
      <c r="N495" s="1">
        <v>0.70833333333333337</v>
      </c>
      <c r="O495" t="s">
        <v>125</v>
      </c>
      <c r="P495" t="s">
        <v>117</v>
      </c>
      <c r="Q495" t="s">
        <v>2499</v>
      </c>
      <c r="R495" t="s">
        <v>2500</v>
      </c>
      <c r="S495" t="s">
        <v>4196</v>
      </c>
      <c r="T495" t="s">
        <v>70</v>
      </c>
      <c r="U495" t="s">
        <v>327</v>
      </c>
      <c r="V495" t="s">
        <v>46</v>
      </c>
      <c r="W495" t="str">
        <f t="shared" si="21"/>
        <v xml:space="preserve">1100 4th Street, SW/ 2nd Floor WASHINGTON DC </v>
      </c>
      <c r="X495" t="s">
        <v>47</v>
      </c>
      <c r="Y495" t="s">
        <v>4199</v>
      </c>
      <c r="Z495">
        <v>38.904311999999997</v>
      </c>
      <c r="AA495">
        <v>-77.061166999999998</v>
      </c>
      <c r="AB495">
        <v>394694.5</v>
      </c>
      <c r="AC495">
        <v>137385.74</v>
      </c>
      <c r="AE495">
        <v>0</v>
      </c>
      <c r="AF495">
        <v>476505</v>
      </c>
      <c r="AG495">
        <v>409922</v>
      </c>
      <c r="AH495">
        <v>2</v>
      </c>
      <c r="AI495">
        <v>2</v>
      </c>
      <c r="AJ495" t="s">
        <v>14246</v>
      </c>
      <c r="AK495" s="2">
        <v>200000</v>
      </c>
      <c r="AL495" t="s">
        <v>50</v>
      </c>
      <c r="AM495">
        <v>206</v>
      </c>
      <c r="AN495">
        <v>4</v>
      </c>
      <c r="AO495" t="s">
        <v>567</v>
      </c>
      <c r="AP495">
        <v>3949</v>
      </c>
      <c r="AQ495">
        <v>-77.061168831845194</v>
      </c>
      <c r="AR495">
        <v>38.904319735679103</v>
      </c>
      <c r="AS495" t="b">
        <f t="shared" si="22"/>
        <v>1</v>
      </c>
    </row>
    <row r="496" spans="1:45">
      <c r="A496">
        <f t="shared" si="23"/>
        <v>495</v>
      </c>
      <c r="B496">
        <v>185125</v>
      </c>
      <c r="C496">
        <v>185125</v>
      </c>
      <c r="D496" t="s">
        <v>4230</v>
      </c>
      <c r="E496" t="s">
        <v>3151</v>
      </c>
      <c r="F496">
        <v>10191967</v>
      </c>
      <c r="G496" t="s">
        <v>2496</v>
      </c>
      <c r="I496" t="s">
        <v>4231</v>
      </c>
      <c r="K496" t="s">
        <v>4232</v>
      </c>
      <c r="L496" t="s">
        <v>327</v>
      </c>
      <c r="M496" s="4">
        <v>0.29166666666666669</v>
      </c>
      <c r="N496" s="1">
        <v>0.70833333333333337</v>
      </c>
      <c r="O496" t="s">
        <v>125</v>
      </c>
      <c r="P496" t="s">
        <v>138</v>
      </c>
      <c r="Q496" t="s">
        <v>2499</v>
      </c>
      <c r="R496" t="s">
        <v>2500</v>
      </c>
      <c r="S496" t="s">
        <v>3195</v>
      </c>
      <c r="T496" t="s">
        <v>70</v>
      </c>
      <c r="U496" t="s">
        <v>327</v>
      </c>
      <c r="V496" t="s">
        <v>46</v>
      </c>
      <c r="W496" t="str">
        <f t="shared" si="21"/>
        <v xml:space="preserve">1100 4th Street, SW/ 2nd Floor WASHINGTON DC </v>
      </c>
      <c r="X496" t="s">
        <v>47</v>
      </c>
      <c r="Y496" t="s">
        <v>4233</v>
      </c>
      <c r="Z496">
        <v>38.895398</v>
      </c>
      <c r="AA496">
        <v>-76.984577000000002</v>
      </c>
      <c r="AB496">
        <v>401337.97677000001</v>
      </c>
      <c r="AC496">
        <v>136394.55643999999</v>
      </c>
      <c r="AE496">
        <v>0</v>
      </c>
      <c r="AF496">
        <v>455982</v>
      </c>
      <c r="AG496">
        <v>392010</v>
      </c>
      <c r="AH496">
        <v>6</v>
      </c>
      <c r="AI496">
        <v>6</v>
      </c>
      <c r="AJ496" t="s">
        <v>14244</v>
      </c>
      <c r="AK496" t="s">
        <v>1276</v>
      </c>
      <c r="AL496" t="s">
        <v>63</v>
      </c>
      <c r="AM496">
        <v>108</v>
      </c>
      <c r="AN496">
        <v>25</v>
      </c>
      <c r="AO496" t="s">
        <v>51</v>
      </c>
      <c r="AP496">
        <v>3541</v>
      </c>
      <c r="AQ496">
        <v>-76.984578819172597</v>
      </c>
      <c r="AR496">
        <v>38.8954057932959</v>
      </c>
      <c r="AS496" t="b">
        <f t="shared" si="22"/>
        <v>0</v>
      </c>
    </row>
    <row r="497" spans="1:45">
      <c r="A497">
        <f t="shared" si="23"/>
        <v>496</v>
      </c>
      <c r="B497">
        <v>185127</v>
      </c>
      <c r="C497">
        <v>185127</v>
      </c>
      <c r="D497" t="s">
        <v>4236</v>
      </c>
      <c r="E497" t="s">
        <v>3151</v>
      </c>
      <c r="F497">
        <v>10191968</v>
      </c>
      <c r="G497" t="s">
        <v>2496</v>
      </c>
      <c r="I497" t="s">
        <v>3152</v>
      </c>
      <c r="K497" t="s">
        <v>4237</v>
      </c>
      <c r="L497" t="s">
        <v>327</v>
      </c>
      <c r="M497" s="4">
        <v>0.29166666666666669</v>
      </c>
      <c r="N497" s="1">
        <v>0.70833333333333337</v>
      </c>
      <c r="O497" t="s">
        <v>125</v>
      </c>
      <c r="P497" t="s">
        <v>138</v>
      </c>
      <c r="Q497" t="s">
        <v>2499</v>
      </c>
      <c r="R497" t="s">
        <v>2500</v>
      </c>
      <c r="S497" t="s">
        <v>3195</v>
      </c>
      <c r="T497" t="s">
        <v>70</v>
      </c>
      <c r="U497" t="s">
        <v>327</v>
      </c>
      <c r="V497" t="s">
        <v>46</v>
      </c>
      <c r="W497" t="str">
        <f t="shared" si="21"/>
        <v xml:space="preserve">1100 4th Street, SW/ 2nd Floor WASHINGTON DC </v>
      </c>
      <c r="X497" t="s">
        <v>47</v>
      </c>
      <c r="Y497" t="s">
        <v>4242</v>
      </c>
      <c r="Z497">
        <v>38.900342000000002</v>
      </c>
      <c r="AA497">
        <v>-77.021915000000007</v>
      </c>
      <c r="AB497">
        <v>398099.00592000003</v>
      </c>
      <c r="AC497">
        <v>136943.45692</v>
      </c>
      <c r="AE497">
        <v>0</v>
      </c>
      <c r="AF497">
        <v>456730</v>
      </c>
      <c r="AG497">
        <v>392752</v>
      </c>
      <c r="AH497">
        <v>2</v>
      </c>
      <c r="AI497">
        <v>2</v>
      </c>
      <c r="AJ497" t="s">
        <v>14247</v>
      </c>
      <c r="AK497" t="s">
        <v>62</v>
      </c>
      <c r="AL497" t="s">
        <v>63</v>
      </c>
      <c r="AM497">
        <v>102</v>
      </c>
      <c r="AN497">
        <v>8</v>
      </c>
      <c r="AO497" t="s">
        <v>64</v>
      </c>
      <c r="AP497">
        <v>3547</v>
      </c>
      <c r="AQ497">
        <v>-77.021917421895495</v>
      </c>
      <c r="AR497">
        <v>38.900349449727202</v>
      </c>
      <c r="AS497" t="b">
        <f t="shared" si="22"/>
        <v>0</v>
      </c>
    </row>
    <row r="498" spans="1:45">
      <c r="A498">
        <f t="shared" si="23"/>
        <v>497</v>
      </c>
      <c r="B498">
        <v>185128</v>
      </c>
      <c r="C498">
        <v>185128</v>
      </c>
      <c r="D498" t="s">
        <v>4236</v>
      </c>
      <c r="E498" t="s">
        <v>3151</v>
      </c>
      <c r="F498">
        <v>10191968</v>
      </c>
      <c r="G498" t="s">
        <v>2496</v>
      </c>
      <c r="I498" t="s">
        <v>3152</v>
      </c>
      <c r="K498" t="s">
        <v>4237</v>
      </c>
      <c r="L498" t="s">
        <v>327</v>
      </c>
      <c r="M498" s="4">
        <v>0.29166666666666669</v>
      </c>
      <c r="N498" s="1">
        <v>0.70833333333333337</v>
      </c>
      <c r="O498" t="s">
        <v>125</v>
      </c>
      <c r="P498" t="s">
        <v>138</v>
      </c>
      <c r="Q498" t="s">
        <v>2499</v>
      </c>
      <c r="R498" t="s">
        <v>2500</v>
      </c>
      <c r="S498" t="s">
        <v>3195</v>
      </c>
      <c r="T498" t="s">
        <v>70</v>
      </c>
      <c r="U498" t="s">
        <v>327</v>
      </c>
      <c r="V498" t="s">
        <v>46</v>
      </c>
      <c r="W498" t="str">
        <f t="shared" si="21"/>
        <v xml:space="preserve">1100 4th Street, SW/ 2nd Floor WASHINGTON DC </v>
      </c>
      <c r="X498" t="s">
        <v>47</v>
      </c>
      <c r="Y498" t="s">
        <v>4245</v>
      </c>
      <c r="Z498">
        <v>38.900204000000002</v>
      </c>
      <c r="AA498">
        <v>-76.997304999999997</v>
      </c>
      <c r="AB498">
        <v>400233.79996999999</v>
      </c>
      <c r="AC498">
        <v>136927.88483</v>
      </c>
      <c r="AE498">
        <v>0</v>
      </c>
      <c r="AF498">
        <v>457372</v>
      </c>
      <c r="AG498">
        <v>393394</v>
      </c>
      <c r="AH498">
        <v>6</v>
      </c>
      <c r="AI498">
        <v>6</v>
      </c>
      <c r="AJ498" t="s">
        <v>14247</v>
      </c>
      <c r="AK498" t="s">
        <v>1653</v>
      </c>
      <c r="AL498" t="s">
        <v>63</v>
      </c>
      <c r="AM498">
        <v>104</v>
      </c>
      <c r="AN498">
        <v>25</v>
      </c>
      <c r="AO498" t="s">
        <v>51</v>
      </c>
      <c r="AP498">
        <v>3547</v>
      </c>
      <c r="AQ498">
        <v>-76.997306983885196</v>
      </c>
      <c r="AR498">
        <v>38.900211196095299</v>
      </c>
      <c r="AS498" t="b">
        <f t="shared" si="22"/>
        <v>0</v>
      </c>
    </row>
    <row r="499" spans="1:45">
      <c r="A499">
        <f t="shared" si="23"/>
        <v>498</v>
      </c>
      <c r="B499">
        <v>178932</v>
      </c>
      <c r="C499">
        <v>178932</v>
      </c>
      <c r="D499" t="s">
        <v>6744</v>
      </c>
      <c r="E499" t="s">
        <v>880</v>
      </c>
      <c r="F499">
        <v>10189076</v>
      </c>
      <c r="G499" t="s">
        <v>115</v>
      </c>
      <c r="J499">
        <v>108408</v>
      </c>
      <c r="K499" t="s">
        <v>6745</v>
      </c>
      <c r="L499" t="s">
        <v>327</v>
      </c>
      <c r="M499" s="4">
        <v>0.29166666666666669</v>
      </c>
      <c r="N499" s="1">
        <v>0.70833333333333337</v>
      </c>
      <c r="O499" t="s">
        <v>166</v>
      </c>
      <c r="P499" t="s">
        <v>881</v>
      </c>
      <c r="Q499" t="s">
        <v>817</v>
      </c>
      <c r="R499" t="s">
        <v>818</v>
      </c>
      <c r="S499" t="s">
        <v>817</v>
      </c>
      <c r="T499" t="s">
        <v>70</v>
      </c>
      <c r="U499" t="s">
        <v>327</v>
      </c>
      <c r="V499" t="s">
        <v>46</v>
      </c>
      <c r="W499" t="str">
        <f t="shared" si="21"/>
        <v>301 Bryant St NW WASHINGTON DC 20003</v>
      </c>
      <c r="X499" t="s">
        <v>47</v>
      </c>
      <c r="Y499" t="s">
        <v>6746</v>
      </c>
      <c r="Z499">
        <v>38.885531</v>
      </c>
      <c r="AA499">
        <v>-76.982454000000004</v>
      </c>
      <c r="AB499">
        <v>401522.3</v>
      </c>
      <c r="AC499">
        <v>135299.28</v>
      </c>
      <c r="AD499">
        <v>20003</v>
      </c>
      <c r="AE499">
        <v>46249</v>
      </c>
      <c r="AF499">
        <v>1124</v>
      </c>
      <c r="AG499">
        <v>1124</v>
      </c>
      <c r="AH499">
        <v>6</v>
      </c>
      <c r="AI499">
        <v>6</v>
      </c>
      <c r="AJ499" t="s">
        <v>14249</v>
      </c>
      <c r="AK499" t="s">
        <v>646</v>
      </c>
      <c r="AL499" t="s">
        <v>63</v>
      </c>
      <c r="AM499">
        <v>108</v>
      </c>
      <c r="AN499">
        <v>26</v>
      </c>
      <c r="AO499" t="s">
        <v>51</v>
      </c>
      <c r="AP499">
        <v>2130</v>
      </c>
      <c r="AQ499">
        <v>-76.982456467974401</v>
      </c>
      <c r="AR499">
        <v>38.885538832214799</v>
      </c>
      <c r="AS499" t="b">
        <f t="shared" si="22"/>
        <v>0</v>
      </c>
    </row>
    <row r="500" spans="1:45">
      <c r="A500">
        <f t="shared" si="23"/>
        <v>499</v>
      </c>
      <c r="B500">
        <v>184172</v>
      </c>
      <c r="C500">
        <v>184172</v>
      </c>
      <c r="D500" t="s">
        <v>6772</v>
      </c>
      <c r="E500" t="s">
        <v>880</v>
      </c>
      <c r="F500">
        <v>10189381</v>
      </c>
      <c r="G500" t="s">
        <v>115</v>
      </c>
      <c r="J500">
        <v>107922</v>
      </c>
      <c r="M500" s="4">
        <v>0.29166666666666669</v>
      </c>
      <c r="N500" s="1">
        <v>0.70833333333333337</v>
      </c>
      <c r="O500" t="s">
        <v>622</v>
      </c>
      <c r="P500" t="s">
        <v>1005</v>
      </c>
      <c r="Q500" t="s">
        <v>817</v>
      </c>
      <c r="R500" t="s">
        <v>818</v>
      </c>
      <c r="S500" t="s">
        <v>817</v>
      </c>
      <c r="T500" t="s">
        <v>431</v>
      </c>
      <c r="U500" t="s">
        <v>327</v>
      </c>
      <c r="V500" t="s">
        <v>46</v>
      </c>
      <c r="W500" t="str">
        <f t="shared" si="21"/>
        <v>301 Bryant St NW WASHINGTON DC 20002</v>
      </c>
      <c r="X500" t="s">
        <v>47</v>
      </c>
      <c r="Y500" t="s">
        <v>6773</v>
      </c>
      <c r="Z500">
        <v>38.917937000000002</v>
      </c>
      <c r="AA500">
        <v>-77.004463000000001</v>
      </c>
      <c r="AB500">
        <v>399612.99</v>
      </c>
      <c r="AC500">
        <v>138896.47</v>
      </c>
      <c r="AD500">
        <v>20002</v>
      </c>
      <c r="AE500">
        <v>60635</v>
      </c>
      <c r="AF500">
        <v>37083</v>
      </c>
      <c r="AG500">
        <v>37083</v>
      </c>
      <c r="AH500">
        <v>5</v>
      </c>
      <c r="AI500">
        <v>5</v>
      </c>
      <c r="AJ500" t="s">
        <v>14247</v>
      </c>
      <c r="AK500" t="s">
        <v>788</v>
      </c>
      <c r="AL500" t="s">
        <v>410</v>
      </c>
      <c r="AM500">
        <v>502</v>
      </c>
      <c r="AN500">
        <v>21</v>
      </c>
      <c r="AO500" t="s">
        <v>51</v>
      </c>
      <c r="AP500">
        <v>2729</v>
      </c>
      <c r="AQ500">
        <v>-77.004464934066206</v>
      </c>
      <c r="AR500">
        <v>38.917944837058002</v>
      </c>
      <c r="AS500" t="b">
        <f t="shared" si="22"/>
        <v>0</v>
      </c>
    </row>
    <row r="501" spans="1:45">
      <c r="A501">
        <f t="shared" si="23"/>
        <v>500</v>
      </c>
      <c r="B501">
        <v>184955</v>
      </c>
      <c r="C501">
        <v>184955</v>
      </c>
      <c r="D501" t="s">
        <v>7483</v>
      </c>
      <c r="E501" t="s">
        <v>7484</v>
      </c>
      <c r="F501">
        <v>10191312</v>
      </c>
      <c r="G501" t="s">
        <v>201</v>
      </c>
      <c r="K501" t="s">
        <v>7485</v>
      </c>
      <c r="L501" t="s">
        <v>327</v>
      </c>
      <c r="M501" s="4">
        <v>0.375</v>
      </c>
      <c r="N501" s="1">
        <v>0.625</v>
      </c>
      <c r="O501" t="s">
        <v>55</v>
      </c>
      <c r="P501" t="s">
        <v>55</v>
      </c>
      <c r="S501" t="s">
        <v>7484</v>
      </c>
      <c r="T501" t="s">
        <v>70</v>
      </c>
      <c r="U501" t="s">
        <v>327</v>
      </c>
      <c r="V501" t="s">
        <v>46</v>
      </c>
      <c r="W501" t="str">
        <f t="shared" si="21"/>
        <v xml:space="preserve"> WASHINGTON DC 20003</v>
      </c>
      <c r="X501" t="s">
        <v>47</v>
      </c>
      <c r="Y501" t="s">
        <v>7486</v>
      </c>
      <c r="Z501">
        <v>38.887785000000001</v>
      </c>
      <c r="AA501">
        <v>-76.989130000000003</v>
      </c>
      <c r="AB501">
        <v>400943.06</v>
      </c>
      <c r="AC501">
        <v>135549.32999999999</v>
      </c>
      <c r="AD501">
        <v>20003</v>
      </c>
      <c r="AE501">
        <v>70558</v>
      </c>
      <c r="AF501">
        <v>44872</v>
      </c>
      <c r="AG501">
        <v>44872</v>
      </c>
      <c r="AH501">
        <v>6</v>
      </c>
      <c r="AI501">
        <v>6</v>
      </c>
      <c r="AJ501" t="s">
        <v>14249</v>
      </c>
      <c r="AK501" t="s">
        <v>3045</v>
      </c>
      <c r="AL501" t="s">
        <v>63</v>
      </c>
      <c r="AM501">
        <v>107</v>
      </c>
      <c r="AN501">
        <v>26</v>
      </c>
      <c r="AO501" t="s">
        <v>51</v>
      </c>
      <c r="AP501">
        <v>2095</v>
      </c>
      <c r="AQ501">
        <v>-76.989132363245005</v>
      </c>
      <c r="AR501">
        <v>38.887792189866097</v>
      </c>
      <c r="AS501" t="b">
        <f t="shared" si="22"/>
        <v>1</v>
      </c>
    </row>
    <row r="502" spans="1:45">
      <c r="A502">
        <f t="shared" si="23"/>
        <v>501</v>
      </c>
      <c r="B502">
        <v>185048</v>
      </c>
      <c r="C502">
        <v>185048</v>
      </c>
      <c r="D502" t="s">
        <v>7649</v>
      </c>
      <c r="E502" t="s">
        <v>1747</v>
      </c>
      <c r="F502">
        <v>10191582</v>
      </c>
      <c r="G502" t="s">
        <v>160</v>
      </c>
      <c r="M502" s="4">
        <v>0.66666666666666663</v>
      </c>
      <c r="N502" s="1">
        <v>0.91666666666666663</v>
      </c>
      <c r="O502" t="s">
        <v>254</v>
      </c>
      <c r="P502" t="s">
        <v>254</v>
      </c>
      <c r="Q502" t="s">
        <v>1748</v>
      </c>
      <c r="R502" t="s">
        <v>1749</v>
      </c>
      <c r="S502" t="s">
        <v>1748</v>
      </c>
      <c r="T502" t="s">
        <v>44</v>
      </c>
      <c r="U502" t="s">
        <v>327</v>
      </c>
      <c r="V502" t="s">
        <v>46</v>
      </c>
      <c r="W502" t="str">
        <f t="shared" si="21"/>
        <v>4200 Wisconsin Ave NW, WASHINGTON DC 20008</v>
      </c>
      <c r="X502" t="s">
        <v>47</v>
      </c>
      <c r="Y502" t="s">
        <v>7650</v>
      </c>
      <c r="Z502">
        <v>38.914802999999999</v>
      </c>
      <c r="AA502">
        <v>-77.048627999999994</v>
      </c>
      <c r="AB502">
        <v>395782.66</v>
      </c>
      <c r="AC502">
        <v>138549.64000000001</v>
      </c>
      <c r="AD502">
        <v>20008</v>
      </c>
      <c r="AE502">
        <v>305777</v>
      </c>
      <c r="AF502">
        <v>180805</v>
      </c>
      <c r="AG502">
        <v>180805</v>
      </c>
      <c r="AH502">
        <v>2</v>
      </c>
      <c r="AI502">
        <v>2</v>
      </c>
      <c r="AJ502" t="s">
        <v>14252</v>
      </c>
      <c r="AK502" t="s">
        <v>1375</v>
      </c>
      <c r="AL502" t="s">
        <v>50</v>
      </c>
      <c r="AM502">
        <v>208</v>
      </c>
      <c r="AN502">
        <v>1</v>
      </c>
      <c r="AO502" t="s">
        <v>51</v>
      </c>
      <c r="AP502">
        <v>2253</v>
      </c>
      <c r="AQ502">
        <v>-77.0486307015601</v>
      </c>
      <c r="AR502">
        <v>38.914810441563702</v>
      </c>
      <c r="AS502" t="b">
        <f t="shared" si="22"/>
        <v>0</v>
      </c>
    </row>
    <row r="503" spans="1:45">
      <c r="A503">
        <f t="shared" si="23"/>
        <v>502</v>
      </c>
      <c r="B503">
        <v>185063</v>
      </c>
      <c r="C503">
        <v>185063</v>
      </c>
      <c r="D503" t="s">
        <v>7687</v>
      </c>
      <c r="E503" t="s">
        <v>7688</v>
      </c>
      <c r="F503">
        <v>10191626</v>
      </c>
      <c r="G503" t="s">
        <v>201</v>
      </c>
      <c r="K503" t="s">
        <v>7689</v>
      </c>
      <c r="L503" t="s">
        <v>327</v>
      </c>
      <c r="M503" s="4">
        <v>0.375</v>
      </c>
      <c r="N503" s="1">
        <v>0.70833333333333337</v>
      </c>
      <c r="O503" t="s">
        <v>117</v>
      </c>
      <c r="P503" t="s">
        <v>117</v>
      </c>
      <c r="S503" t="s">
        <v>7688</v>
      </c>
      <c r="T503" t="s">
        <v>70</v>
      </c>
      <c r="U503" t="s">
        <v>327</v>
      </c>
      <c r="V503" t="s">
        <v>46</v>
      </c>
      <c r="W503" t="str">
        <f t="shared" si="21"/>
        <v xml:space="preserve"> WASHINGTON DC 20002</v>
      </c>
      <c r="X503" t="s">
        <v>47</v>
      </c>
      <c r="Y503" t="s">
        <v>7690</v>
      </c>
      <c r="Z503">
        <v>38.898046999999998</v>
      </c>
      <c r="AA503">
        <v>-76.995891999999998</v>
      </c>
      <c r="AB503">
        <v>400356.35</v>
      </c>
      <c r="AC503">
        <v>136688.47</v>
      </c>
      <c r="AD503">
        <v>20002</v>
      </c>
      <c r="AE503">
        <v>3795</v>
      </c>
      <c r="AF503">
        <v>2444</v>
      </c>
      <c r="AG503">
        <v>2444</v>
      </c>
      <c r="AH503">
        <v>6</v>
      </c>
      <c r="AI503">
        <v>6</v>
      </c>
      <c r="AJ503" t="s">
        <v>14247</v>
      </c>
      <c r="AK503" t="s">
        <v>1593</v>
      </c>
      <c r="AL503" t="s">
        <v>63</v>
      </c>
      <c r="AM503">
        <v>104</v>
      </c>
      <c r="AN503">
        <v>25</v>
      </c>
      <c r="AO503" t="s">
        <v>51</v>
      </c>
      <c r="AP503">
        <v>2133</v>
      </c>
      <c r="AQ503">
        <v>-76.995894323108899</v>
      </c>
      <c r="AR503">
        <v>38.898054419629901</v>
      </c>
      <c r="AS503" t="b">
        <f t="shared" si="22"/>
        <v>1</v>
      </c>
    </row>
    <row r="504" spans="1:45">
      <c r="A504">
        <f t="shared" si="23"/>
        <v>503</v>
      </c>
      <c r="B504">
        <v>185004</v>
      </c>
      <c r="C504">
        <v>185004</v>
      </c>
      <c r="D504" t="s">
        <v>7738</v>
      </c>
      <c r="E504" t="s">
        <v>873</v>
      </c>
      <c r="F504">
        <v>10191727</v>
      </c>
      <c r="G504" t="s">
        <v>115</v>
      </c>
      <c r="H504" t="s">
        <v>7739</v>
      </c>
      <c r="M504" s="4">
        <v>0.29166666666666669</v>
      </c>
      <c r="N504" s="1">
        <v>0.70833333333333337</v>
      </c>
      <c r="O504" t="s">
        <v>125</v>
      </c>
      <c r="P504" t="s">
        <v>56</v>
      </c>
      <c r="Q504" t="s">
        <v>876</v>
      </c>
      <c r="R504" t="s">
        <v>877</v>
      </c>
      <c r="S504" t="s">
        <v>876</v>
      </c>
      <c r="T504" t="s">
        <v>58</v>
      </c>
      <c r="U504" t="s">
        <v>327</v>
      </c>
      <c r="V504" t="s">
        <v>46</v>
      </c>
      <c r="W504" t="str">
        <f t="shared" si="21"/>
        <v>6801 Industrial Rd WASHINGTON DC 20009</v>
      </c>
      <c r="X504" t="s">
        <v>47</v>
      </c>
      <c r="Y504" t="s">
        <v>7740</v>
      </c>
      <c r="Z504">
        <v>38.918424000000002</v>
      </c>
      <c r="AA504">
        <v>-77.046047999999999</v>
      </c>
      <c r="AB504">
        <v>396006.66</v>
      </c>
      <c r="AC504">
        <v>138951.48000000001</v>
      </c>
      <c r="AD504">
        <v>20009</v>
      </c>
      <c r="AE504">
        <v>235130</v>
      </c>
      <c r="AF504">
        <v>77814</v>
      </c>
      <c r="AG504">
        <v>77814</v>
      </c>
      <c r="AH504">
        <v>1</v>
      </c>
      <c r="AI504">
        <v>1</v>
      </c>
      <c r="AJ504" t="s">
        <v>14247</v>
      </c>
      <c r="AK504" t="s">
        <v>2032</v>
      </c>
      <c r="AL504" t="s">
        <v>88</v>
      </c>
      <c r="AM504">
        <v>303</v>
      </c>
      <c r="AN504">
        <v>1</v>
      </c>
      <c r="AO504" t="s">
        <v>51</v>
      </c>
      <c r="AP504">
        <v>2510</v>
      </c>
      <c r="AQ504">
        <v>-77.046050187354794</v>
      </c>
      <c r="AR504">
        <v>38.918431396120198</v>
      </c>
      <c r="AS504" t="b">
        <f t="shared" si="22"/>
        <v>0</v>
      </c>
    </row>
    <row r="505" spans="1:45">
      <c r="A505">
        <f t="shared" si="23"/>
        <v>504</v>
      </c>
      <c r="B505">
        <v>185020</v>
      </c>
      <c r="C505">
        <v>185020</v>
      </c>
      <c r="D505" t="s">
        <v>7749</v>
      </c>
      <c r="E505" t="s">
        <v>7750</v>
      </c>
      <c r="F505">
        <v>10191749</v>
      </c>
      <c r="G505" t="s">
        <v>201</v>
      </c>
      <c r="K505" t="s">
        <v>7751</v>
      </c>
      <c r="L505" t="s">
        <v>327</v>
      </c>
      <c r="M505" s="4">
        <v>0.29166666666666669</v>
      </c>
      <c r="N505" s="1">
        <v>0.83333333333333337</v>
      </c>
      <c r="O505" t="s">
        <v>1396</v>
      </c>
      <c r="P505" t="s">
        <v>1396</v>
      </c>
      <c r="Q505" t="s">
        <v>7750</v>
      </c>
      <c r="R505" t="s">
        <v>7752</v>
      </c>
      <c r="S505" t="s">
        <v>7750</v>
      </c>
      <c r="T505" t="s">
        <v>70</v>
      </c>
      <c r="U505" t="s">
        <v>327</v>
      </c>
      <c r="V505" t="s">
        <v>46</v>
      </c>
      <c r="W505" t="str">
        <f t="shared" si="21"/>
        <v>1818 Kalorama Rd NW WASHINGTON DC 20009</v>
      </c>
      <c r="X505" t="s">
        <v>47</v>
      </c>
      <c r="Y505" t="s">
        <v>7753</v>
      </c>
      <c r="Z505">
        <v>38.919410999999997</v>
      </c>
      <c r="AA505">
        <v>-77.042430999999993</v>
      </c>
      <c r="AB505">
        <v>396320.33</v>
      </c>
      <c r="AC505">
        <v>139060.89000000001</v>
      </c>
      <c r="AD505">
        <v>20009</v>
      </c>
      <c r="AE505">
        <v>235448</v>
      </c>
      <c r="AF505">
        <v>78130</v>
      </c>
      <c r="AG505">
        <v>78130</v>
      </c>
      <c r="AH505">
        <v>1</v>
      </c>
      <c r="AI505">
        <v>1</v>
      </c>
      <c r="AJ505" t="s">
        <v>14247</v>
      </c>
      <c r="AK505" t="s">
        <v>319</v>
      </c>
      <c r="AL505" t="s">
        <v>88</v>
      </c>
      <c r="AM505">
        <v>303</v>
      </c>
      <c r="AN505">
        <v>1</v>
      </c>
      <c r="AO505" t="s">
        <v>51</v>
      </c>
      <c r="AP505">
        <v>2532</v>
      </c>
      <c r="AQ505">
        <v>-77.042433790683205</v>
      </c>
      <c r="AR505">
        <v>38.9194183667909</v>
      </c>
      <c r="AS505" t="b">
        <f t="shared" si="22"/>
        <v>1</v>
      </c>
    </row>
    <row r="506" spans="1:45">
      <c r="A506">
        <f t="shared" si="23"/>
        <v>505</v>
      </c>
      <c r="B506">
        <v>185171</v>
      </c>
      <c r="C506">
        <v>185171</v>
      </c>
      <c r="D506" t="s">
        <v>7785</v>
      </c>
      <c r="E506" t="s">
        <v>7786</v>
      </c>
      <c r="F506">
        <v>10191803</v>
      </c>
      <c r="G506" t="s">
        <v>201</v>
      </c>
      <c r="K506" t="s">
        <v>7787</v>
      </c>
      <c r="L506" t="s">
        <v>327</v>
      </c>
      <c r="M506" s="4">
        <v>0.29166666666666669</v>
      </c>
      <c r="N506" s="1">
        <v>0.79166666666666663</v>
      </c>
      <c r="O506" t="s">
        <v>432</v>
      </c>
      <c r="P506" t="s">
        <v>1682</v>
      </c>
      <c r="S506" t="s">
        <v>7786</v>
      </c>
      <c r="T506" t="s">
        <v>70</v>
      </c>
      <c r="U506" t="s">
        <v>327</v>
      </c>
      <c r="V506" t="s">
        <v>46</v>
      </c>
      <c r="W506" t="str">
        <f t="shared" si="21"/>
        <v xml:space="preserve"> WASHINGTON DC 20001</v>
      </c>
      <c r="X506" t="s">
        <v>47</v>
      </c>
      <c r="Y506" t="s">
        <v>7788</v>
      </c>
      <c r="Z506">
        <v>38.914996000000002</v>
      </c>
      <c r="AA506">
        <v>-77.011339000000007</v>
      </c>
      <c r="AB506">
        <v>399016.62</v>
      </c>
      <c r="AC506">
        <v>138569.96</v>
      </c>
      <c r="AD506">
        <v>20001</v>
      </c>
      <c r="AE506">
        <v>227299</v>
      </c>
      <c r="AF506">
        <v>70292</v>
      </c>
      <c r="AG506">
        <v>70292</v>
      </c>
      <c r="AH506">
        <v>5</v>
      </c>
      <c r="AI506">
        <v>5</v>
      </c>
      <c r="AJ506" t="s">
        <v>14247</v>
      </c>
      <c r="AK506" t="s">
        <v>1562</v>
      </c>
      <c r="AL506" t="s">
        <v>410</v>
      </c>
      <c r="AM506">
        <v>501</v>
      </c>
      <c r="AN506">
        <v>21</v>
      </c>
      <c r="AO506" t="s">
        <v>51</v>
      </c>
      <c r="AP506">
        <v>2644</v>
      </c>
      <c r="AQ506">
        <v>-77.011341265858704</v>
      </c>
      <c r="AR506">
        <v>38.915003060931298</v>
      </c>
      <c r="AS506" t="b">
        <f t="shared" si="22"/>
        <v>1</v>
      </c>
    </row>
    <row r="507" spans="1:45">
      <c r="A507">
        <f t="shared" si="23"/>
        <v>506</v>
      </c>
      <c r="B507">
        <v>183217</v>
      </c>
      <c r="C507">
        <v>183217</v>
      </c>
      <c r="D507" t="s">
        <v>10030</v>
      </c>
      <c r="E507" t="s">
        <v>10031</v>
      </c>
      <c r="F507">
        <v>10184369</v>
      </c>
      <c r="G507" t="s">
        <v>41</v>
      </c>
      <c r="K507" t="s">
        <v>10032</v>
      </c>
      <c r="L507" t="s">
        <v>621</v>
      </c>
      <c r="M507" s="4">
        <v>0.58333333333333337</v>
      </c>
      <c r="N507" s="1">
        <v>0.95833333333333337</v>
      </c>
      <c r="O507" t="s">
        <v>105</v>
      </c>
      <c r="P507" t="s">
        <v>105</v>
      </c>
      <c r="S507" t="s">
        <v>10031</v>
      </c>
      <c r="T507" t="s">
        <v>70</v>
      </c>
      <c r="U507" t="s">
        <v>327</v>
      </c>
      <c r="V507" t="s">
        <v>46</v>
      </c>
      <c r="W507" t="str">
        <f t="shared" si="21"/>
        <v xml:space="preserve"> WASHINGTON DC 20009</v>
      </c>
      <c r="X507" t="s">
        <v>47</v>
      </c>
      <c r="Y507" t="s">
        <v>10033</v>
      </c>
      <c r="Z507">
        <v>38.922480999999998</v>
      </c>
      <c r="AA507">
        <v>-77.03492</v>
      </c>
      <c r="AB507">
        <v>396971.82</v>
      </c>
      <c r="AC507">
        <v>139401.47</v>
      </c>
      <c r="AD507">
        <v>20009</v>
      </c>
      <c r="AE507">
        <v>234197</v>
      </c>
      <c r="AF507">
        <v>76879</v>
      </c>
      <c r="AG507">
        <v>76879</v>
      </c>
      <c r="AH507">
        <v>1</v>
      </c>
      <c r="AI507">
        <v>1</v>
      </c>
      <c r="AJ507" t="s">
        <v>14249</v>
      </c>
      <c r="AK507" t="s">
        <v>1764</v>
      </c>
      <c r="AL507" t="s">
        <v>88</v>
      </c>
      <c r="AM507">
        <v>304</v>
      </c>
      <c r="AN507">
        <v>2</v>
      </c>
      <c r="AO507" t="s">
        <v>51</v>
      </c>
      <c r="AP507">
        <v>757</v>
      </c>
      <c r="AQ507">
        <v>-77.034922744829103</v>
      </c>
      <c r="AR507">
        <v>38.922488908861503</v>
      </c>
      <c r="AS507" t="b">
        <f t="shared" si="22"/>
        <v>1</v>
      </c>
    </row>
    <row r="508" spans="1:45">
      <c r="A508">
        <f t="shared" si="23"/>
        <v>507</v>
      </c>
      <c r="B508">
        <v>178936</v>
      </c>
      <c r="C508">
        <v>178936</v>
      </c>
      <c r="D508" t="s">
        <v>10269</v>
      </c>
      <c r="E508" t="s">
        <v>880</v>
      </c>
      <c r="F508">
        <v>10189080</v>
      </c>
      <c r="G508" t="s">
        <v>115</v>
      </c>
      <c r="J508">
        <v>109408</v>
      </c>
      <c r="K508" t="s">
        <v>10270</v>
      </c>
      <c r="L508" t="s">
        <v>327</v>
      </c>
      <c r="M508" s="4">
        <v>0.29166666666666669</v>
      </c>
      <c r="N508" s="1">
        <v>0.70833333333333337</v>
      </c>
      <c r="O508" t="s">
        <v>166</v>
      </c>
      <c r="P508" t="s">
        <v>881</v>
      </c>
      <c r="Q508" t="s">
        <v>817</v>
      </c>
      <c r="R508" t="s">
        <v>818</v>
      </c>
      <c r="S508" t="s">
        <v>817</v>
      </c>
      <c r="T508" t="s">
        <v>70</v>
      </c>
      <c r="U508" t="s">
        <v>327</v>
      </c>
      <c r="V508" t="s">
        <v>46</v>
      </c>
      <c r="W508" t="str">
        <f t="shared" si="21"/>
        <v>301 Bryant St NW WASHINGTON DC 20001</v>
      </c>
      <c r="X508" t="s">
        <v>47</v>
      </c>
      <c r="Y508" t="s">
        <v>10271</v>
      </c>
      <c r="Z508">
        <v>38.92624</v>
      </c>
      <c r="AA508">
        <v>-77.023358000000002</v>
      </c>
      <c r="AB508">
        <v>397974.62</v>
      </c>
      <c r="AC508">
        <v>139818.41</v>
      </c>
      <c r="AD508">
        <v>20001</v>
      </c>
      <c r="AE508">
        <v>232518</v>
      </c>
      <c r="AF508">
        <v>75827</v>
      </c>
      <c r="AG508">
        <v>75827</v>
      </c>
      <c r="AH508">
        <v>1</v>
      </c>
      <c r="AI508">
        <v>1</v>
      </c>
      <c r="AJ508" t="s">
        <v>14249</v>
      </c>
      <c r="AK508" t="s">
        <v>2430</v>
      </c>
      <c r="AL508" t="s">
        <v>88</v>
      </c>
      <c r="AM508">
        <v>304</v>
      </c>
      <c r="AN508">
        <v>2</v>
      </c>
      <c r="AO508" t="s">
        <v>51</v>
      </c>
      <c r="AP508">
        <v>762</v>
      </c>
      <c r="AQ508">
        <v>-77.023359855809602</v>
      </c>
      <c r="AR508">
        <v>38.926247721595502</v>
      </c>
      <c r="AS508" t="b">
        <f t="shared" si="22"/>
        <v>0</v>
      </c>
    </row>
    <row r="509" spans="1:45">
      <c r="A509">
        <f t="shared" si="23"/>
        <v>508</v>
      </c>
      <c r="B509">
        <v>184941</v>
      </c>
      <c r="C509">
        <v>184941</v>
      </c>
      <c r="D509" t="s">
        <v>10998</v>
      </c>
      <c r="E509" t="s">
        <v>3021</v>
      </c>
      <c r="F509">
        <v>10191272</v>
      </c>
      <c r="G509" t="s">
        <v>201</v>
      </c>
      <c r="K509" t="s">
        <v>10999</v>
      </c>
      <c r="L509" t="s">
        <v>327</v>
      </c>
      <c r="M509" s="4">
        <v>0.5</v>
      </c>
      <c r="N509" s="1">
        <v>0.70833333333333337</v>
      </c>
      <c r="O509" t="s">
        <v>1682</v>
      </c>
      <c r="P509" t="s">
        <v>1682</v>
      </c>
      <c r="S509" t="s">
        <v>3021</v>
      </c>
      <c r="T509" t="s">
        <v>70</v>
      </c>
      <c r="U509" t="s">
        <v>327</v>
      </c>
      <c r="V509" t="s">
        <v>46</v>
      </c>
      <c r="W509" t="str">
        <f t="shared" si="21"/>
        <v xml:space="preserve"> WASHINGTON DC 20003</v>
      </c>
      <c r="X509" t="s">
        <v>47</v>
      </c>
      <c r="Y509" t="s">
        <v>11000</v>
      </c>
      <c r="Z509">
        <v>38.882643000000002</v>
      </c>
      <c r="AA509">
        <v>-76.985974999999996</v>
      </c>
      <c r="AB509">
        <v>401216.9</v>
      </c>
      <c r="AC509">
        <v>134978.56</v>
      </c>
      <c r="AD509">
        <v>20003</v>
      </c>
      <c r="AE509">
        <v>65710</v>
      </c>
      <c r="AF509">
        <v>40580</v>
      </c>
      <c r="AG509">
        <v>40580</v>
      </c>
      <c r="AH509">
        <v>6</v>
      </c>
      <c r="AI509">
        <v>6</v>
      </c>
      <c r="AJ509" t="s">
        <v>14249</v>
      </c>
      <c r="AK509" t="s">
        <v>3566</v>
      </c>
      <c r="AL509" t="s">
        <v>63</v>
      </c>
      <c r="AM509">
        <v>108</v>
      </c>
      <c r="AN509">
        <v>26</v>
      </c>
      <c r="AO509" t="s">
        <v>51</v>
      </c>
      <c r="AP509">
        <v>221</v>
      </c>
      <c r="AQ509">
        <v>-76.985977032907897</v>
      </c>
      <c r="AR509">
        <v>38.882650138422797</v>
      </c>
      <c r="AS509" t="b">
        <f t="shared" si="22"/>
        <v>1</v>
      </c>
    </row>
    <row r="510" spans="1:45">
      <c r="A510">
        <f t="shared" si="23"/>
        <v>509</v>
      </c>
      <c r="B510">
        <v>184952</v>
      </c>
      <c r="C510">
        <v>184952</v>
      </c>
      <c r="D510" t="s">
        <v>11013</v>
      </c>
      <c r="E510" t="s">
        <v>839</v>
      </c>
      <c r="F510">
        <v>10191309</v>
      </c>
      <c r="G510" t="s">
        <v>115</v>
      </c>
      <c r="J510">
        <v>109290</v>
      </c>
      <c r="M510" s="4">
        <v>0.39583333333333331</v>
      </c>
      <c r="N510" s="1">
        <v>0.64583333333333337</v>
      </c>
      <c r="O510" t="s">
        <v>184</v>
      </c>
      <c r="P510" t="s">
        <v>2176</v>
      </c>
      <c r="Q510" t="s">
        <v>817</v>
      </c>
      <c r="R510" t="s">
        <v>818</v>
      </c>
      <c r="S510" t="s">
        <v>817</v>
      </c>
      <c r="T510" t="s">
        <v>44</v>
      </c>
      <c r="U510" t="s">
        <v>327</v>
      </c>
      <c r="V510" t="s">
        <v>46</v>
      </c>
      <c r="W510" t="str">
        <f t="shared" si="21"/>
        <v>301 Bryant St NW WASHINGTON DC 20002</v>
      </c>
      <c r="X510" t="s">
        <v>47</v>
      </c>
      <c r="Y510" t="s">
        <v>11014</v>
      </c>
      <c r="Z510">
        <v>38.893735999999997</v>
      </c>
      <c r="AA510">
        <v>-76.988950000000003</v>
      </c>
      <c r="AB510">
        <v>400958.6</v>
      </c>
      <c r="AC510">
        <v>136210</v>
      </c>
      <c r="AD510">
        <v>20002</v>
      </c>
      <c r="AE510">
        <v>70275</v>
      </c>
      <c r="AF510">
        <v>44572</v>
      </c>
      <c r="AG510">
        <v>44572</v>
      </c>
      <c r="AH510">
        <v>6</v>
      </c>
      <c r="AI510">
        <v>6</v>
      </c>
      <c r="AJ510" t="s">
        <v>14244</v>
      </c>
      <c r="AK510" t="s">
        <v>1276</v>
      </c>
      <c r="AL510" t="s">
        <v>63</v>
      </c>
      <c r="AM510">
        <v>107</v>
      </c>
      <c r="AN510">
        <v>25</v>
      </c>
      <c r="AO510" t="s">
        <v>51</v>
      </c>
      <c r="AP510">
        <v>251</v>
      </c>
      <c r="AQ510">
        <v>-76.988952324353207</v>
      </c>
      <c r="AR510">
        <v>38.8937437361786</v>
      </c>
      <c r="AS510" t="b">
        <f t="shared" si="22"/>
        <v>0</v>
      </c>
    </row>
    <row r="511" spans="1:45">
      <c r="A511">
        <f t="shared" si="23"/>
        <v>510</v>
      </c>
      <c r="B511">
        <v>184903</v>
      </c>
      <c r="C511">
        <v>184903</v>
      </c>
      <c r="D511" t="s">
        <v>11120</v>
      </c>
      <c r="E511" t="s">
        <v>2259</v>
      </c>
      <c r="F511">
        <v>10191458</v>
      </c>
      <c r="G511" t="s">
        <v>201</v>
      </c>
      <c r="K511" t="s">
        <v>11121</v>
      </c>
      <c r="L511" t="s">
        <v>327</v>
      </c>
      <c r="M511" s="4">
        <v>0.29166666666666669</v>
      </c>
      <c r="N511" s="1">
        <v>0.79166666666666663</v>
      </c>
      <c r="O511" t="s">
        <v>386</v>
      </c>
      <c r="P511" t="s">
        <v>183</v>
      </c>
      <c r="Q511" t="s">
        <v>2259</v>
      </c>
      <c r="R511" t="s">
        <v>2261</v>
      </c>
      <c r="S511" t="s">
        <v>2259</v>
      </c>
      <c r="T511" t="s">
        <v>70</v>
      </c>
      <c r="U511" t="s">
        <v>327</v>
      </c>
      <c r="V511" t="s">
        <v>46</v>
      </c>
      <c r="W511" t="str">
        <f t="shared" si="21"/>
        <v>1630 D Street SE #3 WASHINGTON DC 20003</v>
      </c>
      <c r="X511" t="s">
        <v>47</v>
      </c>
      <c r="Y511" t="s">
        <v>11122</v>
      </c>
      <c r="Z511">
        <v>38.888503999999998</v>
      </c>
      <c r="AA511">
        <v>-76.980067000000005</v>
      </c>
      <c r="AB511">
        <v>401729.36</v>
      </c>
      <c r="AC511">
        <v>135629.35</v>
      </c>
      <c r="AD511">
        <v>20003</v>
      </c>
      <c r="AE511">
        <v>57392</v>
      </c>
      <c r="AF511">
        <v>34615</v>
      </c>
      <c r="AG511">
        <v>34615</v>
      </c>
      <c r="AH511">
        <v>6</v>
      </c>
      <c r="AI511">
        <v>6</v>
      </c>
      <c r="AJ511" t="s">
        <v>14249</v>
      </c>
      <c r="AK511" t="s">
        <v>4187</v>
      </c>
      <c r="AL511" t="s">
        <v>63</v>
      </c>
      <c r="AM511">
        <v>108</v>
      </c>
      <c r="AN511">
        <v>26</v>
      </c>
      <c r="AO511" t="s">
        <v>51</v>
      </c>
      <c r="AP511">
        <v>175</v>
      </c>
      <c r="AQ511">
        <v>-76.980069093235102</v>
      </c>
      <c r="AR511">
        <v>38.888511845656701</v>
      </c>
      <c r="AS511" t="b">
        <f t="shared" si="22"/>
        <v>1</v>
      </c>
    </row>
    <row r="512" spans="1:45">
      <c r="A512">
        <f t="shared" si="23"/>
        <v>511</v>
      </c>
      <c r="B512">
        <v>185050</v>
      </c>
      <c r="C512">
        <v>185050</v>
      </c>
      <c r="D512" t="s">
        <v>11180</v>
      </c>
      <c r="E512" t="s">
        <v>7071</v>
      </c>
      <c r="F512">
        <v>10191594</v>
      </c>
      <c r="G512" t="s">
        <v>519</v>
      </c>
      <c r="K512" t="s">
        <v>11181</v>
      </c>
      <c r="L512" t="s">
        <v>327</v>
      </c>
      <c r="M512" s="4">
        <v>0.29166666666666669</v>
      </c>
      <c r="N512" s="1">
        <v>0.70833333333333337</v>
      </c>
      <c r="O512" t="s">
        <v>1682</v>
      </c>
      <c r="P512" t="s">
        <v>11182</v>
      </c>
      <c r="Q512" t="s">
        <v>11183</v>
      </c>
      <c r="R512" t="s">
        <v>11184</v>
      </c>
      <c r="S512" t="s">
        <v>11183</v>
      </c>
      <c r="T512" t="s">
        <v>70</v>
      </c>
      <c r="U512" t="s">
        <v>327</v>
      </c>
      <c r="V512" t="s">
        <v>46</v>
      </c>
      <c r="W512" t="str">
        <f t="shared" si="21"/>
        <v>450 q st nw WASHINGTON DC 20032</v>
      </c>
      <c r="X512" t="s">
        <v>47</v>
      </c>
      <c r="Y512" t="s">
        <v>11185</v>
      </c>
      <c r="Z512">
        <v>38.841295000000002</v>
      </c>
      <c r="AA512">
        <v>-76.991776999999999</v>
      </c>
      <c r="AB512">
        <v>400713.85</v>
      </c>
      <c r="AC512">
        <v>130388.6</v>
      </c>
      <c r="AD512">
        <v>20032</v>
      </c>
      <c r="AE512">
        <v>76129</v>
      </c>
      <c r="AF512">
        <v>49672</v>
      </c>
      <c r="AG512">
        <v>49672</v>
      </c>
      <c r="AH512">
        <v>8</v>
      </c>
      <c r="AI512">
        <v>8</v>
      </c>
      <c r="AJ512" t="s">
        <v>14246</v>
      </c>
      <c r="AK512" s="2">
        <v>80000</v>
      </c>
      <c r="AL512" t="s">
        <v>458</v>
      </c>
      <c r="AM512">
        <v>705</v>
      </c>
      <c r="AN512">
        <v>39</v>
      </c>
      <c r="AO512" t="s">
        <v>51</v>
      </c>
      <c r="AP512">
        <v>307</v>
      </c>
      <c r="AQ512">
        <v>-76.991779643775899</v>
      </c>
      <c r="AR512">
        <v>38.841302405709001</v>
      </c>
      <c r="AS512" t="b">
        <f t="shared" si="22"/>
        <v>0</v>
      </c>
    </row>
    <row r="513" spans="1:45">
      <c r="A513">
        <f t="shared" si="23"/>
        <v>512</v>
      </c>
      <c r="B513">
        <v>185060</v>
      </c>
      <c r="C513">
        <v>185060</v>
      </c>
      <c r="D513" t="s">
        <v>11198</v>
      </c>
      <c r="E513" t="s">
        <v>6494</v>
      </c>
      <c r="F513">
        <v>10191612</v>
      </c>
      <c r="G513" t="s">
        <v>41</v>
      </c>
      <c r="K513" t="s">
        <v>11199</v>
      </c>
      <c r="L513" t="s">
        <v>327</v>
      </c>
      <c r="M513" s="4">
        <v>0.5</v>
      </c>
      <c r="N513" s="1">
        <v>0.95833333333333337</v>
      </c>
      <c r="O513" t="s">
        <v>56</v>
      </c>
      <c r="P513" t="s">
        <v>56</v>
      </c>
      <c r="S513" t="s">
        <v>6494</v>
      </c>
      <c r="T513" t="s">
        <v>70</v>
      </c>
      <c r="U513" t="s">
        <v>327</v>
      </c>
      <c r="V513" t="s">
        <v>46</v>
      </c>
      <c r="W513" t="str">
        <f t="shared" si="21"/>
        <v xml:space="preserve"> WASHINGTON DC 20009</v>
      </c>
      <c r="X513" t="s">
        <v>47</v>
      </c>
      <c r="Y513" t="s">
        <v>10033</v>
      </c>
      <c r="Z513">
        <v>38.922480999999998</v>
      </c>
      <c r="AA513">
        <v>-77.03492</v>
      </c>
      <c r="AB513">
        <v>396971.82</v>
      </c>
      <c r="AC513">
        <v>139401.47</v>
      </c>
      <c r="AD513">
        <v>20009</v>
      </c>
      <c r="AE513">
        <v>234197</v>
      </c>
      <c r="AF513">
        <v>76879</v>
      </c>
      <c r="AG513">
        <v>76879</v>
      </c>
      <c r="AH513">
        <v>1</v>
      </c>
      <c r="AI513">
        <v>1</v>
      </c>
      <c r="AJ513" t="s">
        <v>14249</v>
      </c>
      <c r="AK513" t="s">
        <v>1764</v>
      </c>
      <c r="AL513" t="s">
        <v>88</v>
      </c>
      <c r="AM513">
        <v>304</v>
      </c>
      <c r="AN513">
        <v>2</v>
      </c>
      <c r="AO513" t="s">
        <v>51</v>
      </c>
      <c r="AP513">
        <v>756</v>
      </c>
      <c r="AQ513">
        <v>-77.034922744829103</v>
      </c>
      <c r="AR513">
        <v>38.922488908861503</v>
      </c>
      <c r="AS513" t="b">
        <f t="shared" si="22"/>
        <v>1</v>
      </c>
    </row>
    <row r="514" spans="1:45">
      <c r="A514">
        <f t="shared" si="23"/>
        <v>513</v>
      </c>
      <c r="B514">
        <v>185081</v>
      </c>
      <c r="C514">
        <v>185081</v>
      </c>
      <c r="D514" t="s">
        <v>11213</v>
      </c>
      <c r="E514" t="s">
        <v>1019</v>
      </c>
      <c r="F514">
        <v>10191652</v>
      </c>
      <c r="G514" t="s">
        <v>115</v>
      </c>
      <c r="J514">
        <v>110641</v>
      </c>
      <c r="M514" s="4">
        <v>0.29166666666666669</v>
      </c>
      <c r="N514" s="1">
        <v>0.70833333333333337</v>
      </c>
      <c r="O514" t="s">
        <v>254</v>
      </c>
      <c r="P514" t="s">
        <v>863</v>
      </c>
      <c r="Q514" t="s">
        <v>817</v>
      </c>
      <c r="R514" t="s">
        <v>818</v>
      </c>
      <c r="S514" t="s">
        <v>817</v>
      </c>
      <c r="T514" t="s">
        <v>44</v>
      </c>
      <c r="U514" t="s">
        <v>327</v>
      </c>
      <c r="V514" t="s">
        <v>46</v>
      </c>
      <c r="W514" t="str">
        <f t="shared" si="21"/>
        <v>301 Bryant St NW WASHINGTON DC 20019</v>
      </c>
      <c r="X514" t="s">
        <v>47</v>
      </c>
      <c r="Y514" t="s">
        <v>11214</v>
      </c>
      <c r="Z514">
        <v>38.898563000000003</v>
      </c>
      <c r="AA514">
        <v>-76.944289999999995</v>
      </c>
      <c r="AB514">
        <v>404832.57</v>
      </c>
      <c r="AC514">
        <v>136747.22</v>
      </c>
      <c r="AD514">
        <v>20019</v>
      </c>
      <c r="AE514">
        <v>27383</v>
      </c>
      <c r="AF514">
        <v>15621</v>
      </c>
      <c r="AG514">
        <v>15621</v>
      </c>
      <c r="AH514">
        <v>7</v>
      </c>
      <c r="AI514">
        <v>7</v>
      </c>
      <c r="AJ514" t="s">
        <v>14252</v>
      </c>
      <c r="AK514" t="s">
        <v>11215</v>
      </c>
      <c r="AL514" t="s">
        <v>912</v>
      </c>
      <c r="AM514">
        <v>602</v>
      </c>
      <c r="AN514">
        <v>30</v>
      </c>
      <c r="AO514" t="s">
        <v>51</v>
      </c>
      <c r="AP514">
        <v>85</v>
      </c>
      <c r="AQ514">
        <v>-76.944292586285002</v>
      </c>
      <c r="AR514">
        <v>38.898570451723899</v>
      </c>
      <c r="AS514" t="b">
        <f t="shared" si="22"/>
        <v>0</v>
      </c>
    </row>
    <row r="515" spans="1:45">
      <c r="A515">
        <f t="shared" si="23"/>
        <v>514</v>
      </c>
      <c r="B515">
        <v>185101</v>
      </c>
      <c r="C515">
        <v>185101</v>
      </c>
      <c r="D515" t="s">
        <v>11226</v>
      </c>
      <c r="E515" t="s">
        <v>880</v>
      </c>
      <c r="F515">
        <v>10191686</v>
      </c>
      <c r="G515" t="s">
        <v>115</v>
      </c>
      <c r="J515">
        <v>108858</v>
      </c>
      <c r="M515" s="4">
        <v>0.29166666666666669</v>
      </c>
      <c r="N515" s="1">
        <v>0.70833333333333337</v>
      </c>
      <c r="O515" t="s">
        <v>192</v>
      </c>
      <c r="P515" t="s">
        <v>2351</v>
      </c>
      <c r="Q515" t="s">
        <v>817</v>
      </c>
      <c r="R515" t="s">
        <v>818</v>
      </c>
      <c r="S515" t="s">
        <v>817</v>
      </c>
      <c r="T515" t="s">
        <v>44</v>
      </c>
      <c r="U515" t="s">
        <v>327</v>
      </c>
      <c r="V515" t="s">
        <v>46</v>
      </c>
      <c r="W515" t="str">
        <f t="shared" ref="W515:W578" si="24">CONCATENATE(R515, " ", V515, " ", X515, " ", AD515)</f>
        <v>301 Bryant St NW WASHINGTON DC 20019</v>
      </c>
      <c r="X515" t="s">
        <v>47</v>
      </c>
      <c r="Y515" t="s">
        <v>11227</v>
      </c>
      <c r="Z515">
        <v>38.883048000000002</v>
      </c>
      <c r="AA515">
        <v>-76.958201000000003</v>
      </c>
      <c r="AB515">
        <v>403626.69</v>
      </c>
      <c r="AC515">
        <v>135024.32000000001</v>
      </c>
      <c r="AD515">
        <v>20019</v>
      </c>
      <c r="AE515">
        <v>35619</v>
      </c>
      <c r="AF515">
        <v>22085</v>
      </c>
      <c r="AG515">
        <v>22085</v>
      </c>
      <c r="AH515">
        <v>7</v>
      </c>
      <c r="AI515">
        <v>7</v>
      </c>
      <c r="AJ515" t="s">
        <v>14244</v>
      </c>
      <c r="AK515" t="s">
        <v>1824</v>
      </c>
      <c r="AL515" t="s">
        <v>912</v>
      </c>
      <c r="AM515">
        <v>603</v>
      </c>
      <c r="AN515">
        <v>32</v>
      </c>
      <c r="AO515" t="s">
        <v>51</v>
      </c>
      <c r="AP515">
        <v>111</v>
      </c>
      <c r="AQ515">
        <v>-76.958203019557303</v>
      </c>
      <c r="AR515">
        <v>38.883055725749301</v>
      </c>
      <c r="AS515" t="b">
        <f t="shared" ref="AS515:AS578" si="25">E515=S515</f>
        <v>0</v>
      </c>
    </row>
    <row r="516" spans="1:45">
      <c r="A516">
        <f t="shared" ref="A516:A579" si="26">A515+1</f>
        <v>515</v>
      </c>
      <c r="B516">
        <v>185106</v>
      </c>
      <c r="C516">
        <v>185106</v>
      </c>
      <c r="D516" t="s">
        <v>11236</v>
      </c>
      <c r="E516" t="s">
        <v>880</v>
      </c>
      <c r="F516">
        <v>10191697</v>
      </c>
      <c r="G516" t="s">
        <v>115</v>
      </c>
      <c r="J516">
        <v>109035</v>
      </c>
      <c r="M516" s="4">
        <v>0.29166666666666669</v>
      </c>
      <c r="N516" s="1">
        <v>0.70833333333333337</v>
      </c>
      <c r="O516" t="s">
        <v>192</v>
      </c>
      <c r="P516" t="s">
        <v>2351</v>
      </c>
      <c r="Q516" t="s">
        <v>817</v>
      </c>
      <c r="R516" t="s">
        <v>818</v>
      </c>
      <c r="S516" t="s">
        <v>817</v>
      </c>
      <c r="T516" t="s">
        <v>58</v>
      </c>
      <c r="U516" t="s">
        <v>327</v>
      </c>
      <c r="V516" t="s">
        <v>46</v>
      </c>
      <c r="W516" t="str">
        <f t="shared" si="24"/>
        <v>301 Bryant St NW WASHINGTON DC 20019</v>
      </c>
      <c r="X516" t="s">
        <v>47</v>
      </c>
      <c r="Y516" t="s">
        <v>11237</v>
      </c>
      <c r="Z516">
        <v>38.877153999999997</v>
      </c>
      <c r="AA516">
        <v>-76.933237000000005</v>
      </c>
      <c r="AB516">
        <v>405793.14</v>
      </c>
      <c r="AC516">
        <v>134371.31</v>
      </c>
      <c r="AD516">
        <v>20019</v>
      </c>
      <c r="AE516">
        <v>72991</v>
      </c>
      <c r="AF516">
        <v>46659</v>
      </c>
      <c r="AG516">
        <v>46659</v>
      </c>
      <c r="AH516">
        <v>7</v>
      </c>
      <c r="AI516">
        <v>7</v>
      </c>
      <c r="AJ516" t="s">
        <v>14246</v>
      </c>
      <c r="AK516" s="2">
        <v>70</v>
      </c>
      <c r="AL516" t="s">
        <v>912</v>
      </c>
      <c r="AM516">
        <v>604</v>
      </c>
      <c r="AN516">
        <v>33</v>
      </c>
      <c r="AO516" t="s">
        <v>51</v>
      </c>
      <c r="AP516">
        <v>278</v>
      </c>
      <c r="AQ516">
        <v>-76.933239202397402</v>
      </c>
      <c r="AR516">
        <v>38.877161553140603</v>
      </c>
      <c r="AS516" t="b">
        <f t="shared" si="25"/>
        <v>0</v>
      </c>
    </row>
    <row r="517" spans="1:45">
      <c r="A517">
        <f t="shared" si="26"/>
        <v>516</v>
      </c>
      <c r="B517">
        <v>185003</v>
      </c>
      <c r="C517">
        <v>185003</v>
      </c>
      <c r="D517" t="s">
        <v>11255</v>
      </c>
      <c r="E517" t="s">
        <v>11218</v>
      </c>
      <c r="F517">
        <v>10191726</v>
      </c>
      <c r="G517" t="s">
        <v>160</v>
      </c>
      <c r="M517" s="4">
        <v>0.29166666666666669</v>
      </c>
      <c r="N517" s="1">
        <v>0.70833333333333337</v>
      </c>
      <c r="O517" t="s">
        <v>386</v>
      </c>
      <c r="P517" t="s">
        <v>387</v>
      </c>
      <c r="S517" t="s">
        <v>11218</v>
      </c>
      <c r="T517" t="s">
        <v>142</v>
      </c>
      <c r="U517" t="s">
        <v>327</v>
      </c>
      <c r="V517" t="s">
        <v>46</v>
      </c>
      <c r="W517" t="str">
        <f t="shared" si="24"/>
        <v xml:space="preserve"> WASHINGTON DC 20018</v>
      </c>
      <c r="X517" t="s">
        <v>47</v>
      </c>
      <c r="Y517" t="s">
        <v>11219</v>
      </c>
      <c r="Z517">
        <v>38.921959999999999</v>
      </c>
      <c r="AA517">
        <v>-76.993171000000004</v>
      </c>
      <c r="AB517">
        <v>400592.19</v>
      </c>
      <c r="AC517">
        <v>139343.04000000001</v>
      </c>
      <c r="AD517">
        <v>20018</v>
      </c>
      <c r="AE517">
        <v>82316</v>
      </c>
      <c r="AF517">
        <v>53543</v>
      </c>
      <c r="AG517">
        <v>53543</v>
      </c>
      <c r="AH517">
        <v>5</v>
      </c>
      <c r="AI517">
        <v>5</v>
      </c>
      <c r="AJ517" t="s">
        <v>14249</v>
      </c>
      <c r="AK517" t="s">
        <v>6517</v>
      </c>
      <c r="AL517" t="s">
        <v>410</v>
      </c>
      <c r="AM517">
        <v>505</v>
      </c>
      <c r="AN517">
        <v>22</v>
      </c>
      <c r="AO517" t="s">
        <v>51</v>
      </c>
      <c r="AP517">
        <v>331</v>
      </c>
      <c r="AQ517">
        <v>-76.993173299978594</v>
      </c>
      <c r="AR517">
        <v>38.921967571992603</v>
      </c>
      <c r="AS517" t="b">
        <f t="shared" si="25"/>
        <v>1</v>
      </c>
    </row>
    <row r="518" spans="1:45">
      <c r="A518">
        <f t="shared" si="26"/>
        <v>517</v>
      </c>
      <c r="B518">
        <v>185203</v>
      </c>
      <c r="C518">
        <v>185203</v>
      </c>
      <c r="D518" t="s">
        <v>11320</v>
      </c>
      <c r="E518" t="s">
        <v>11321</v>
      </c>
      <c r="F518">
        <v>10191851</v>
      </c>
      <c r="G518" t="s">
        <v>201</v>
      </c>
      <c r="K518" t="s">
        <v>11322</v>
      </c>
      <c r="L518" t="s">
        <v>327</v>
      </c>
      <c r="M518" s="4">
        <v>0.29166666666666669</v>
      </c>
      <c r="N518" s="1">
        <v>0.70833333333333337</v>
      </c>
      <c r="O518" t="s">
        <v>4617</v>
      </c>
      <c r="P518" t="s">
        <v>4617</v>
      </c>
      <c r="S518" t="s">
        <v>11321</v>
      </c>
      <c r="T518" t="s">
        <v>70</v>
      </c>
      <c r="U518" t="s">
        <v>327</v>
      </c>
      <c r="V518" t="s">
        <v>46</v>
      </c>
      <c r="W518" t="str">
        <f t="shared" si="24"/>
        <v xml:space="preserve"> WASHINGTON DC 20005</v>
      </c>
      <c r="X518" t="s">
        <v>47</v>
      </c>
      <c r="Y518" t="s">
        <v>10555</v>
      </c>
      <c r="Z518">
        <v>38.910198000000001</v>
      </c>
      <c r="AA518">
        <v>-77.032843</v>
      </c>
      <c r="AB518">
        <v>397151.5</v>
      </c>
      <c r="AC518">
        <v>138037.85</v>
      </c>
      <c r="AD518">
        <v>20005</v>
      </c>
      <c r="AE518">
        <v>226195</v>
      </c>
      <c r="AF518">
        <v>69503</v>
      </c>
      <c r="AG518">
        <v>69503</v>
      </c>
      <c r="AH518">
        <v>2</v>
      </c>
      <c r="AI518">
        <v>2</v>
      </c>
      <c r="AJ518" t="s">
        <v>14248</v>
      </c>
      <c r="AK518" t="s">
        <v>222</v>
      </c>
      <c r="AL518" t="s">
        <v>50</v>
      </c>
      <c r="AM518">
        <v>208</v>
      </c>
      <c r="AN518">
        <v>7</v>
      </c>
      <c r="AO518" t="s">
        <v>51</v>
      </c>
      <c r="AP518">
        <v>583</v>
      </c>
      <c r="AQ518">
        <v>-77.032845047496494</v>
      </c>
      <c r="AR518">
        <v>38.910205566758997</v>
      </c>
      <c r="AS518" t="b">
        <f t="shared" si="25"/>
        <v>1</v>
      </c>
    </row>
    <row r="519" spans="1:45">
      <c r="A519">
        <f t="shared" si="26"/>
        <v>518</v>
      </c>
      <c r="B519">
        <v>185209</v>
      </c>
      <c r="C519">
        <v>185209</v>
      </c>
      <c r="D519" t="s">
        <v>11323</v>
      </c>
      <c r="E519" t="s">
        <v>5537</v>
      </c>
      <c r="F519">
        <v>10191859</v>
      </c>
      <c r="G519" t="s">
        <v>115</v>
      </c>
      <c r="H519" t="s">
        <v>11324</v>
      </c>
      <c r="M519" s="4">
        <v>0.29166666666666669</v>
      </c>
      <c r="N519" s="1">
        <v>0.70833333333333337</v>
      </c>
      <c r="O519" t="s">
        <v>255</v>
      </c>
      <c r="P519" t="s">
        <v>118</v>
      </c>
      <c r="Q519" t="s">
        <v>1110</v>
      </c>
      <c r="R519" t="s">
        <v>1814</v>
      </c>
      <c r="S519" t="s">
        <v>1110</v>
      </c>
      <c r="T519" t="s">
        <v>44</v>
      </c>
      <c r="U519" t="s">
        <v>327</v>
      </c>
      <c r="V519" t="s">
        <v>46</v>
      </c>
      <c r="W519" t="str">
        <f t="shared" si="24"/>
        <v>6801 Industrial Rd. WASHINGTON DC 20019</v>
      </c>
      <c r="X519" t="s">
        <v>47</v>
      </c>
      <c r="Y519" t="s">
        <v>11325</v>
      </c>
      <c r="Z519">
        <v>38.906269000000002</v>
      </c>
      <c r="AA519">
        <v>-76.928374000000005</v>
      </c>
      <c r="AB519">
        <v>406212.58</v>
      </c>
      <c r="AC519">
        <v>137603.66</v>
      </c>
      <c r="AD519">
        <v>20019</v>
      </c>
      <c r="AE519">
        <v>14734</v>
      </c>
      <c r="AF519">
        <v>9148</v>
      </c>
      <c r="AG519">
        <v>9148</v>
      </c>
      <c r="AH519">
        <v>7</v>
      </c>
      <c r="AI519">
        <v>7</v>
      </c>
      <c r="AJ519" t="s">
        <v>14247</v>
      </c>
      <c r="AK519" t="s">
        <v>911</v>
      </c>
      <c r="AL519" t="s">
        <v>912</v>
      </c>
      <c r="AM519">
        <v>602</v>
      </c>
      <c r="AN519">
        <v>31</v>
      </c>
      <c r="AO519" t="s">
        <v>51</v>
      </c>
      <c r="AP519">
        <v>55</v>
      </c>
      <c r="AQ519">
        <v>-76.928376139275798</v>
      </c>
      <c r="AR519">
        <v>38.906276896934898</v>
      </c>
      <c r="AS519" t="b">
        <f t="shared" si="25"/>
        <v>0</v>
      </c>
    </row>
    <row r="520" spans="1:45">
      <c r="A520">
        <f t="shared" si="26"/>
        <v>519</v>
      </c>
      <c r="B520">
        <v>185213</v>
      </c>
      <c r="C520">
        <v>185213</v>
      </c>
      <c r="D520" t="s">
        <v>11326</v>
      </c>
      <c r="E520" t="s">
        <v>11327</v>
      </c>
      <c r="F520">
        <v>10191866</v>
      </c>
      <c r="G520" t="s">
        <v>201</v>
      </c>
      <c r="K520" t="s">
        <v>11328</v>
      </c>
      <c r="L520" t="s">
        <v>327</v>
      </c>
      <c r="M520" s="4">
        <v>0.29166666666666669</v>
      </c>
      <c r="N520" s="1">
        <v>0.70833333333333337</v>
      </c>
      <c r="O520" t="s">
        <v>255</v>
      </c>
      <c r="P520" t="s">
        <v>255</v>
      </c>
      <c r="S520" t="s">
        <v>11329</v>
      </c>
      <c r="T520" t="s">
        <v>70</v>
      </c>
      <c r="U520" t="s">
        <v>327</v>
      </c>
      <c r="V520" t="s">
        <v>46</v>
      </c>
      <c r="W520" t="str">
        <f t="shared" si="24"/>
        <v xml:space="preserve"> WASHINGTON DC 20009</v>
      </c>
      <c r="X520" t="s">
        <v>47</v>
      </c>
      <c r="Y520" t="s">
        <v>11330</v>
      </c>
      <c r="Z520">
        <v>38.912011999999997</v>
      </c>
      <c r="AA520">
        <v>-77.042815000000004</v>
      </c>
      <c r="AB520">
        <v>396286.73</v>
      </c>
      <c r="AC520">
        <v>138239.57</v>
      </c>
      <c r="AD520">
        <v>20009</v>
      </c>
      <c r="AE520">
        <v>226533</v>
      </c>
      <c r="AF520">
        <v>69537</v>
      </c>
      <c r="AG520">
        <v>69537</v>
      </c>
      <c r="AH520">
        <v>2</v>
      </c>
      <c r="AI520">
        <v>2</v>
      </c>
      <c r="AJ520" t="s">
        <v>14249</v>
      </c>
      <c r="AK520" t="s">
        <v>366</v>
      </c>
      <c r="AL520" t="s">
        <v>50</v>
      </c>
      <c r="AM520">
        <v>208</v>
      </c>
      <c r="AN520">
        <v>6</v>
      </c>
      <c r="AO520" t="s">
        <v>51</v>
      </c>
      <c r="AP520">
        <v>592</v>
      </c>
      <c r="AQ520">
        <v>-77.042816801136794</v>
      </c>
      <c r="AR520">
        <v>38.912019500898502</v>
      </c>
      <c r="AS520" t="b">
        <f t="shared" si="25"/>
        <v>0</v>
      </c>
    </row>
    <row r="521" spans="1:45">
      <c r="A521">
        <f t="shared" si="26"/>
        <v>520</v>
      </c>
      <c r="B521">
        <v>185131</v>
      </c>
      <c r="C521">
        <v>185131</v>
      </c>
      <c r="D521" t="s">
        <v>11382</v>
      </c>
      <c r="E521" t="s">
        <v>11383</v>
      </c>
      <c r="F521">
        <v>10191975</v>
      </c>
      <c r="G521" t="s">
        <v>201</v>
      </c>
      <c r="K521" t="s">
        <v>11384</v>
      </c>
      <c r="L521" t="s">
        <v>327</v>
      </c>
      <c r="M521" s="4">
        <v>0.58333333333333337</v>
      </c>
      <c r="N521" s="1">
        <v>0.70833333333333337</v>
      </c>
      <c r="O521" t="s">
        <v>266</v>
      </c>
      <c r="P521" t="s">
        <v>55</v>
      </c>
      <c r="S521" t="s">
        <v>11383</v>
      </c>
      <c r="T521" t="s">
        <v>70</v>
      </c>
      <c r="U521" t="s">
        <v>327</v>
      </c>
      <c r="V521" t="s">
        <v>46</v>
      </c>
      <c r="W521" t="str">
        <f t="shared" si="24"/>
        <v xml:space="preserve"> WASHINGTON DC 20003</v>
      </c>
      <c r="X521" t="s">
        <v>47</v>
      </c>
      <c r="Y521" t="s">
        <v>11385</v>
      </c>
      <c r="Z521">
        <v>38.885168999999998</v>
      </c>
      <c r="AA521">
        <v>-76.982377999999997</v>
      </c>
      <c r="AB521">
        <v>401528.88</v>
      </c>
      <c r="AC521">
        <v>135259.06</v>
      </c>
      <c r="AD521">
        <v>20003</v>
      </c>
      <c r="AE521">
        <v>60865</v>
      </c>
      <c r="AF521">
        <v>36596</v>
      </c>
      <c r="AG521">
        <v>36596</v>
      </c>
      <c r="AH521">
        <v>6</v>
      </c>
      <c r="AI521">
        <v>6</v>
      </c>
      <c r="AJ521" t="s">
        <v>14249</v>
      </c>
      <c r="AK521" t="s">
        <v>954</v>
      </c>
      <c r="AL521" t="s">
        <v>63</v>
      </c>
      <c r="AM521">
        <v>108</v>
      </c>
      <c r="AN521">
        <v>26</v>
      </c>
      <c r="AO521" t="s">
        <v>51</v>
      </c>
      <c r="AP521">
        <v>190</v>
      </c>
      <c r="AQ521">
        <v>-76.982380717287597</v>
      </c>
      <c r="AR521">
        <v>38.8851765036177</v>
      </c>
      <c r="AS521" t="b">
        <f t="shared" si="25"/>
        <v>1</v>
      </c>
    </row>
    <row r="522" spans="1:45">
      <c r="A522">
        <f t="shared" si="26"/>
        <v>521</v>
      </c>
      <c r="B522">
        <v>185200</v>
      </c>
      <c r="C522">
        <v>185200</v>
      </c>
      <c r="D522" t="s">
        <v>11735</v>
      </c>
      <c r="E522" t="s">
        <v>5537</v>
      </c>
      <c r="F522">
        <v>10191845</v>
      </c>
      <c r="G522" t="s">
        <v>115</v>
      </c>
      <c r="H522" t="s">
        <v>11736</v>
      </c>
      <c r="M522" s="4">
        <v>0.29166666666666669</v>
      </c>
      <c r="N522" s="1">
        <v>0.70833333333333337</v>
      </c>
      <c r="O522" t="s">
        <v>255</v>
      </c>
      <c r="P522" t="s">
        <v>118</v>
      </c>
      <c r="Q522" t="s">
        <v>1110</v>
      </c>
      <c r="R522" t="s">
        <v>1814</v>
      </c>
      <c r="S522" t="s">
        <v>1110</v>
      </c>
      <c r="T522" t="s">
        <v>44</v>
      </c>
      <c r="U522" t="s">
        <v>327</v>
      </c>
      <c r="V522" t="s">
        <v>46</v>
      </c>
      <c r="W522" t="str">
        <f t="shared" si="24"/>
        <v>6801 Industrial Rd. WASHINGTON DC 20018</v>
      </c>
      <c r="X522" t="s">
        <v>47</v>
      </c>
      <c r="Y522" t="s">
        <v>11737</v>
      </c>
      <c r="Z522">
        <v>38.931922999999998</v>
      </c>
      <c r="AA522">
        <v>-76.975307999999998</v>
      </c>
      <c r="AB522">
        <v>402140.88</v>
      </c>
      <c r="AC522">
        <v>140449.24</v>
      </c>
      <c r="AD522">
        <v>20018</v>
      </c>
      <c r="AE522">
        <v>52832</v>
      </c>
      <c r="AF522">
        <v>23042</v>
      </c>
      <c r="AG522">
        <v>23042</v>
      </c>
      <c r="AH522">
        <v>5</v>
      </c>
      <c r="AI522">
        <v>5</v>
      </c>
      <c r="AJ522" t="s">
        <v>14244</v>
      </c>
      <c r="AK522" t="s">
        <v>498</v>
      </c>
      <c r="AL522" t="s">
        <v>410</v>
      </c>
      <c r="AM522">
        <v>503</v>
      </c>
      <c r="AN522">
        <v>22</v>
      </c>
      <c r="AO522" t="s">
        <v>51</v>
      </c>
      <c r="AP522">
        <v>109</v>
      </c>
      <c r="AQ522">
        <v>-76.975310750482194</v>
      </c>
      <c r="AR522">
        <v>38.931930162953002</v>
      </c>
      <c r="AS522" t="b">
        <f t="shared" si="25"/>
        <v>0</v>
      </c>
    </row>
    <row r="523" spans="1:45">
      <c r="A523">
        <f t="shared" si="26"/>
        <v>522</v>
      </c>
      <c r="B523">
        <v>184359</v>
      </c>
      <c r="C523">
        <v>184359</v>
      </c>
      <c r="D523" t="s">
        <v>14198</v>
      </c>
      <c r="E523" t="s">
        <v>2678</v>
      </c>
      <c r="F523">
        <v>10189866</v>
      </c>
      <c r="G523" t="s">
        <v>115</v>
      </c>
      <c r="J523">
        <v>107023</v>
      </c>
      <c r="K523" t="s">
        <v>14199</v>
      </c>
      <c r="L523" t="s">
        <v>327</v>
      </c>
      <c r="M523" s="4">
        <v>0.29166666666666669</v>
      </c>
      <c r="N523" s="1">
        <v>0.70833333333333337</v>
      </c>
      <c r="O523" t="s">
        <v>422</v>
      </c>
      <c r="P523" t="s">
        <v>1252</v>
      </c>
      <c r="Q523" t="s">
        <v>2680</v>
      </c>
      <c r="R523" t="s">
        <v>2681</v>
      </c>
      <c r="S523" t="s">
        <v>2680</v>
      </c>
      <c r="T523" t="s">
        <v>70</v>
      </c>
      <c r="U523" t="s">
        <v>327</v>
      </c>
      <c r="V523" t="s">
        <v>46</v>
      </c>
      <c r="W523" t="str">
        <f t="shared" si="24"/>
        <v>900 MICHIGAN AVE, NE WASHINGTON DC 20002</v>
      </c>
      <c r="X523" t="s">
        <v>47</v>
      </c>
      <c r="Y523" t="s">
        <v>14177</v>
      </c>
      <c r="Z523">
        <v>38.903927000000003</v>
      </c>
      <c r="AA523">
        <v>-76.993533999999997</v>
      </c>
      <c r="AB523">
        <v>400560.83</v>
      </c>
      <c r="AC523">
        <v>137341.26999999999</v>
      </c>
      <c r="AD523">
        <v>20002</v>
      </c>
      <c r="AE523">
        <v>311760</v>
      </c>
      <c r="AF523">
        <v>478003</v>
      </c>
      <c r="AG523">
        <v>411247</v>
      </c>
      <c r="AH523">
        <v>6</v>
      </c>
      <c r="AI523">
        <v>6</v>
      </c>
      <c r="AJ523" t="s">
        <v>14244</v>
      </c>
      <c r="AK523" t="s">
        <v>2064</v>
      </c>
      <c r="AL523" t="s">
        <v>63</v>
      </c>
      <c r="AM523">
        <v>104</v>
      </c>
      <c r="AN523">
        <v>25</v>
      </c>
      <c r="AO523" t="s">
        <v>51</v>
      </c>
      <c r="AP523">
        <v>4016</v>
      </c>
      <c r="AQ523">
        <v>-76.993536569412598</v>
      </c>
      <c r="AR523">
        <v>38.903934969578202</v>
      </c>
      <c r="AS523" t="b">
        <f t="shared" si="25"/>
        <v>0</v>
      </c>
    </row>
    <row r="524" spans="1:45">
      <c r="A524">
        <f t="shared" si="26"/>
        <v>523</v>
      </c>
      <c r="B524">
        <v>183891</v>
      </c>
      <c r="C524">
        <v>183891</v>
      </c>
      <c r="D524" t="s">
        <v>14212</v>
      </c>
      <c r="E524" t="s">
        <v>324</v>
      </c>
      <c r="F524">
        <v>10187804</v>
      </c>
      <c r="G524" t="s">
        <v>404</v>
      </c>
      <c r="K524" t="s">
        <v>14213</v>
      </c>
      <c r="L524" t="s">
        <v>327</v>
      </c>
      <c r="M524" s="4">
        <v>0.41666666666666669</v>
      </c>
      <c r="N524" s="1">
        <v>0.83333333333333337</v>
      </c>
      <c r="O524" t="s">
        <v>291</v>
      </c>
      <c r="P524" t="s">
        <v>291</v>
      </c>
      <c r="S524" t="s">
        <v>324</v>
      </c>
      <c r="T524" t="s">
        <v>70</v>
      </c>
      <c r="U524" t="s">
        <v>327</v>
      </c>
      <c r="V524" t="s">
        <v>46</v>
      </c>
      <c r="W524" t="str">
        <f t="shared" si="24"/>
        <v xml:space="preserve"> WASHINGTON DC </v>
      </c>
      <c r="X524" t="s">
        <v>47</v>
      </c>
      <c r="Y524" t="s">
        <v>14214</v>
      </c>
      <c r="Z524">
        <v>38.950954000000003</v>
      </c>
      <c r="AA524">
        <v>-76.988619</v>
      </c>
      <c r="AB524">
        <v>400986.52</v>
      </c>
      <c r="AC524">
        <v>142561.74</v>
      </c>
      <c r="AE524">
        <v>0</v>
      </c>
      <c r="AF524">
        <v>479517</v>
      </c>
      <c r="AG524">
        <v>412254</v>
      </c>
      <c r="AH524">
        <v>5</v>
      </c>
      <c r="AI524">
        <v>5</v>
      </c>
      <c r="AJ524" t="s">
        <v>14244</v>
      </c>
      <c r="AK524" t="s">
        <v>4011</v>
      </c>
      <c r="AL524" t="s">
        <v>188</v>
      </c>
      <c r="AM524">
        <v>405</v>
      </c>
      <c r="AN524">
        <v>20</v>
      </c>
      <c r="AO524" t="s">
        <v>51</v>
      </c>
      <c r="AP524">
        <v>4042</v>
      </c>
      <c r="AQ524">
        <v>-76.988621360831999</v>
      </c>
      <c r="AR524">
        <v>38.9509622314553</v>
      </c>
      <c r="AS524" t="b">
        <f t="shared" si="25"/>
        <v>1</v>
      </c>
    </row>
    <row r="525" spans="1:45">
      <c r="A525">
        <f t="shared" si="26"/>
        <v>524</v>
      </c>
      <c r="B525">
        <v>183208</v>
      </c>
      <c r="C525">
        <v>183208</v>
      </c>
      <c r="D525" t="s">
        <v>226</v>
      </c>
      <c r="E525" t="s">
        <v>227</v>
      </c>
      <c r="F525">
        <v>10184326</v>
      </c>
      <c r="G525" t="s">
        <v>115</v>
      </c>
      <c r="J525">
        <v>108640</v>
      </c>
      <c r="K525" t="s">
        <v>228</v>
      </c>
      <c r="L525" t="s">
        <v>162</v>
      </c>
      <c r="M525" s="4">
        <v>0.29166666666666669</v>
      </c>
      <c r="N525" s="1">
        <v>0.70833333333333337</v>
      </c>
      <c r="O525" t="s">
        <v>125</v>
      </c>
      <c r="P525" t="s">
        <v>229</v>
      </c>
      <c r="Q525" t="s">
        <v>230</v>
      </c>
      <c r="R525" t="s">
        <v>231</v>
      </c>
      <c r="S525" t="s">
        <v>232</v>
      </c>
      <c r="T525" t="s">
        <v>70</v>
      </c>
      <c r="U525" t="s">
        <v>162</v>
      </c>
      <c r="W525" t="str">
        <f t="shared" si="24"/>
        <v xml:space="preserve">5000 Overlook Ave SW   </v>
      </c>
      <c r="Z525">
        <v>0</v>
      </c>
      <c r="AA525">
        <v>0</v>
      </c>
      <c r="AB525">
        <v>0</v>
      </c>
      <c r="AC525">
        <v>0</v>
      </c>
      <c r="AE525">
        <v>-100</v>
      </c>
      <c r="AF525">
        <v>-100</v>
      </c>
      <c r="AG525">
        <v>348291</v>
      </c>
      <c r="AI525" t="s">
        <v>14250</v>
      </c>
      <c r="AJ525" t="s">
        <v>14251</v>
      </c>
      <c r="AK525" t="s">
        <v>51</v>
      </c>
      <c r="AN525" t="s">
        <v>51</v>
      </c>
      <c r="AO525" t="s">
        <v>51</v>
      </c>
      <c r="AP525">
        <v>1743</v>
      </c>
      <c r="AQ525">
        <v>-81.529192133279295</v>
      </c>
      <c r="AR525">
        <v>37.5772691877347</v>
      </c>
      <c r="AS525" t="b">
        <f t="shared" si="25"/>
        <v>0</v>
      </c>
    </row>
    <row r="526" spans="1:45">
      <c r="A526">
        <f t="shared" si="26"/>
        <v>525</v>
      </c>
      <c r="B526">
        <v>184140</v>
      </c>
      <c r="C526">
        <v>184140</v>
      </c>
      <c r="D526" t="s">
        <v>1047</v>
      </c>
      <c r="E526" t="s">
        <v>723</v>
      </c>
      <c r="F526">
        <v>10189570</v>
      </c>
      <c r="G526" t="s">
        <v>115</v>
      </c>
      <c r="H526" t="s">
        <v>1048</v>
      </c>
      <c r="K526" t="s">
        <v>1049</v>
      </c>
      <c r="L526" t="s">
        <v>162</v>
      </c>
      <c r="M526" s="4">
        <v>0.33333333333333331</v>
      </c>
      <c r="N526" s="1">
        <v>0.66666666666666663</v>
      </c>
      <c r="O526" t="s">
        <v>353</v>
      </c>
      <c r="P526" t="s">
        <v>881</v>
      </c>
      <c r="S526" t="s">
        <v>723</v>
      </c>
      <c r="T526" t="s">
        <v>70</v>
      </c>
      <c r="U526" t="s">
        <v>162</v>
      </c>
      <c r="W526" t="str">
        <f t="shared" si="24"/>
        <v xml:space="preserve">   </v>
      </c>
      <c r="Z526">
        <v>0</v>
      </c>
      <c r="AA526">
        <v>0</v>
      </c>
      <c r="AB526">
        <v>0</v>
      </c>
      <c r="AC526">
        <v>0</v>
      </c>
      <c r="AE526">
        <v>-100</v>
      </c>
      <c r="AF526">
        <v>-100</v>
      </c>
      <c r="AG526">
        <v>348291</v>
      </c>
      <c r="AI526" t="s">
        <v>14250</v>
      </c>
      <c r="AJ526" t="s">
        <v>14251</v>
      </c>
      <c r="AK526" t="s">
        <v>51</v>
      </c>
      <c r="AN526" t="s">
        <v>51</v>
      </c>
      <c r="AO526" t="s">
        <v>51</v>
      </c>
      <c r="AP526">
        <v>1744</v>
      </c>
      <c r="AQ526">
        <v>-81.529192133279295</v>
      </c>
      <c r="AR526">
        <v>37.5772691877347</v>
      </c>
      <c r="AS526" t="b">
        <f t="shared" si="25"/>
        <v>1</v>
      </c>
    </row>
    <row r="527" spans="1:45">
      <c r="A527">
        <f t="shared" si="26"/>
        <v>526</v>
      </c>
      <c r="B527">
        <v>183951</v>
      </c>
      <c r="C527">
        <v>183951</v>
      </c>
      <c r="D527" t="s">
        <v>1249</v>
      </c>
      <c r="E527" t="s">
        <v>1250</v>
      </c>
      <c r="F527">
        <v>10188065</v>
      </c>
      <c r="G527" t="s">
        <v>54</v>
      </c>
      <c r="K527" t="s">
        <v>1251</v>
      </c>
      <c r="L527" t="s">
        <v>162</v>
      </c>
      <c r="M527" s="4">
        <v>0</v>
      </c>
      <c r="N527" s="1">
        <v>0.95833333333333337</v>
      </c>
      <c r="O527" t="s">
        <v>55</v>
      </c>
      <c r="P527" t="s">
        <v>1252</v>
      </c>
      <c r="Q527" t="s">
        <v>1250</v>
      </c>
      <c r="R527" t="s">
        <v>1253</v>
      </c>
      <c r="S527" t="s">
        <v>1250</v>
      </c>
      <c r="T527" t="s">
        <v>70</v>
      </c>
      <c r="U527" t="s">
        <v>162</v>
      </c>
      <c r="V527" t="s">
        <v>46</v>
      </c>
      <c r="W527" t="str">
        <f t="shared" si="24"/>
        <v xml:space="preserve">499 South Capitol WASHINGTON DC </v>
      </c>
      <c r="X527" t="s">
        <v>47</v>
      </c>
      <c r="Y527" t="s">
        <v>1254</v>
      </c>
      <c r="Z527">
        <v>38.896731000000003</v>
      </c>
      <c r="AA527">
        <v>-77.011650000000003</v>
      </c>
      <c r="AB527">
        <v>398989.35512999998</v>
      </c>
      <c r="AC527">
        <v>136542.39129</v>
      </c>
      <c r="AE527">
        <v>0</v>
      </c>
      <c r="AF527">
        <v>455772</v>
      </c>
      <c r="AG527">
        <v>391800</v>
      </c>
      <c r="AH527">
        <v>6</v>
      </c>
      <c r="AI527">
        <v>6</v>
      </c>
      <c r="AJ527" t="s">
        <v>14247</v>
      </c>
      <c r="AK527" t="s">
        <v>435</v>
      </c>
      <c r="AL527" t="s">
        <v>63</v>
      </c>
      <c r="AM527">
        <v>103</v>
      </c>
      <c r="AN527">
        <v>8</v>
      </c>
      <c r="AO527" t="s">
        <v>64</v>
      </c>
      <c r="AP527">
        <v>3538</v>
      </c>
      <c r="AQ527">
        <v>-77.011652661924998</v>
      </c>
      <c r="AR527">
        <v>38.896737980057701</v>
      </c>
      <c r="AS527" t="b">
        <f t="shared" si="25"/>
        <v>1</v>
      </c>
    </row>
    <row r="528" spans="1:45">
      <c r="A528">
        <f t="shared" si="26"/>
        <v>527</v>
      </c>
      <c r="B528">
        <v>183955</v>
      </c>
      <c r="C528">
        <v>183955</v>
      </c>
      <c r="D528" t="s">
        <v>1255</v>
      </c>
      <c r="E528" t="s">
        <v>1250</v>
      </c>
      <c r="F528">
        <v>10188073</v>
      </c>
      <c r="G528" t="s">
        <v>54</v>
      </c>
      <c r="K528" t="s">
        <v>1256</v>
      </c>
      <c r="L528" t="s">
        <v>162</v>
      </c>
      <c r="M528" s="4">
        <v>0</v>
      </c>
      <c r="N528" s="1">
        <v>0.95833333333333337</v>
      </c>
      <c r="O528" t="s">
        <v>881</v>
      </c>
      <c r="P528" t="s">
        <v>1025</v>
      </c>
      <c r="Q528" t="s">
        <v>1250</v>
      </c>
      <c r="R528" t="s">
        <v>1253</v>
      </c>
      <c r="S528" t="s">
        <v>1250</v>
      </c>
      <c r="T528" t="s">
        <v>70</v>
      </c>
      <c r="U528" t="s">
        <v>162</v>
      </c>
      <c r="V528" t="s">
        <v>46</v>
      </c>
      <c r="W528" t="str">
        <f t="shared" si="24"/>
        <v xml:space="preserve">499 South Capitol WASHINGTON DC </v>
      </c>
      <c r="X528" t="s">
        <v>47</v>
      </c>
      <c r="Y528" t="s">
        <v>721</v>
      </c>
      <c r="Z528">
        <v>38.891041999999999</v>
      </c>
      <c r="AA528">
        <v>-77.015187999999995</v>
      </c>
      <c r="AB528">
        <v>398682.35801000003</v>
      </c>
      <c r="AC528">
        <v>135910.91248</v>
      </c>
      <c r="AE528">
        <v>0</v>
      </c>
      <c r="AF528">
        <v>455520</v>
      </c>
      <c r="AG528">
        <v>391548</v>
      </c>
      <c r="AH528">
        <v>2</v>
      </c>
      <c r="AI528">
        <v>2</v>
      </c>
      <c r="AJ528" t="s">
        <v>14247</v>
      </c>
      <c r="AK528" t="s">
        <v>62</v>
      </c>
      <c r="AL528" t="s">
        <v>63</v>
      </c>
      <c r="AM528">
        <v>101</v>
      </c>
      <c r="AN528" t="s">
        <v>51</v>
      </c>
      <c r="AO528" t="s">
        <v>74</v>
      </c>
      <c r="AP528">
        <v>3565</v>
      </c>
      <c r="AQ528">
        <v>-77.0151904112914</v>
      </c>
      <c r="AR528">
        <v>38.891048978631602</v>
      </c>
      <c r="AS528" t="b">
        <f t="shared" si="25"/>
        <v>1</v>
      </c>
    </row>
    <row r="529" spans="1:45">
      <c r="A529">
        <f t="shared" si="26"/>
        <v>528</v>
      </c>
      <c r="B529">
        <v>183956</v>
      </c>
      <c r="C529">
        <v>183956</v>
      </c>
      <c r="D529" t="s">
        <v>1255</v>
      </c>
      <c r="E529" t="s">
        <v>1250</v>
      </c>
      <c r="F529">
        <v>10188073</v>
      </c>
      <c r="G529" t="s">
        <v>54</v>
      </c>
      <c r="K529" t="s">
        <v>1256</v>
      </c>
      <c r="L529" t="s">
        <v>162</v>
      </c>
      <c r="M529" s="4">
        <v>0</v>
      </c>
      <c r="N529" s="1">
        <v>0.95833333333333337</v>
      </c>
      <c r="O529" t="s">
        <v>881</v>
      </c>
      <c r="P529" t="s">
        <v>1025</v>
      </c>
      <c r="Q529" t="s">
        <v>1250</v>
      </c>
      <c r="R529" t="s">
        <v>1253</v>
      </c>
      <c r="S529" t="s">
        <v>1250</v>
      </c>
      <c r="T529" t="s">
        <v>70</v>
      </c>
      <c r="U529" t="s">
        <v>162</v>
      </c>
      <c r="V529" t="s">
        <v>46</v>
      </c>
      <c r="W529" t="str">
        <f t="shared" si="24"/>
        <v xml:space="preserve">499 South Capitol WASHINGTON DC </v>
      </c>
      <c r="X529" t="s">
        <v>47</v>
      </c>
      <c r="Y529" t="s">
        <v>1261</v>
      </c>
      <c r="Z529">
        <v>38.896121999999998</v>
      </c>
      <c r="AA529">
        <v>-77.010244999999998</v>
      </c>
      <c r="AB529">
        <v>399111.25</v>
      </c>
      <c r="AC529">
        <v>136474.85999999999</v>
      </c>
      <c r="AE529">
        <v>0</v>
      </c>
      <c r="AF529">
        <v>476978</v>
      </c>
      <c r="AG529">
        <v>410335</v>
      </c>
      <c r="AH529">
        <v>6</v>
      </c>
      <c r="AI529">
        <v>6</v>
      </c>
      <c r="AJ529" t="s">
        <v>14247</v>
      </c>
      <c r="AK529" t="s">
        <v>435</v>
      </c>
      <c r="AL529" t="s">
        <v>63</v>
      </c>
      <c r="AM529">
        <v>103</v>
      </c>
      <c r="AN529">
        <v>8</v>
      </c>
      <c r="AO529" t="s">
        <v>64</v>
      </c>
      <c r="AP529">
        <v>3565</v>
      </c>
      <c r="AQ529">
        <v>-77.010247410933999</v>
      </c>
      <c r="AR529">
        <v>38.8961297652219</v>
      </c>
      <c r="AS529" t="b">
        <f t="shared" si="25"/>
        <v>1</v>
      </c>
    </row>
    <row r="530" spans="1:45">
      <c r="A530">
        <f t="shared" si="26"/>
        <v>529</v>
      </c>
      <c r="B530">
        <v>184471</v>
      </c>
      <c r="C530">
        <v>184471</v>
      </c>
      <c r="D530" t="s">
        <v>1288</v>
      </c>
      <c r="E530" t="s">
        <v>723</v>
      </c>
      <c r="F530">
        <v>10190072</v>
      </c>
      <c r="G530" t="s">
        <v>115</v>
      </c>
      <c r="H530" t="s">
        <v>1289</v>
      </c>
      <c r="K530" t="s">
        <v>1290</v>
      </c>
      <c r="L530" t="s">
        <v>162</v>
      </c>
      <c r="M530" s="4">
        <v>0.33333333333333331</v>
      </c>
      <c r="N530" s="1">
        <v>0.66666666666666663</v>
      </c>
      <c r="O530" t="s">
        <v>183</v>
      </c>
      <c r="P530" t="s">
        <v>1291</v>
      </c>
      <c r="S530" t="s">
        <v>1125</v>
      </c>
      <c r="T530" t="s">
        <v>70</v>
      </c>
      <c r="U530" t="s">
        <v>162</v>
      </c>
      <c r="V530" t="s">
        <v>46</v>
      </c>
      <c r="W530" t="str">
        <f t="shared" si="24"/>
        <v xml:space="preserve"> WASHINGTON DC 20003</v>
      </c>
      <c r="X530" t="s">
        <v>47</v>
      </c>
      <c r="Y530" t="s">
        <v>718</v>
      </c>
      <c r="Z530">
        <v>38.878551000000002</v>
      </c>
      <c r="AA530">
        <v>-77.005589999999998</v>
      </c>
      <c r="AB530">
        <v>399514.96</v>
      </c>
      <c r="AC530">
        <v>134524.25</v>
      </c>
      <c r="AD530">
        <v>20003</v>
      </c>
      <c r="AE530">
        <v>301872</v>
      </c>
      <c r="AF530">
        <v>151708</v>
      </c>
      <c r="AG530">
        <v>151708</v>
      </c>
      <c r="AH530">
        <v>6</v>
      </c>
      <c r="AI530">
        <v>6</v>
      </c>
      <c r="AJ530" t="s">
        <v>14252</v>
      </c>
      <c r="AK530" t="s">
        <v>719</v>
      </c>
      <c r="AL530" t="s">
        <v>63</v>
      </c>
      <c r="AM530">
        <v>106</v>
      </c>
      <c r="AN530">
        <v>27</v>
      </c>
      <c r="AO530" t="s">
        <v>720</v>
      </c>
      <c r="AP530">
        <v>1662</v>
      </c>
      <c r="AQ530">
        <v>-77.005592237793607</v>
      </c>
      <c r="AR530">
        <v>38.878558243873101</v>
      </c>
      <c r="AS530" t="b">
        <f t="shared" si="25"/>
        <v>0</v>
      </c>
    </row>
    <row r="531" spans="1:45">
      <c r="A531">
        <f t="shared" si="26"/>
        <v>530</v>
      </c>
      <c r="B531">
        <v>184805</v>
      </c>
      <c r="C531">
        <v>184805</v>
      </c>
      <c r="D531" t="s">
        <v>1898</v>
      </c>
      <c r="E531" t="s">
        <v>816</v>
      </c>
      <c r="F531">
        <v>10190884</v>
      </c>
      <c r="G531" t="s">
        <v>115</v>
      </c>
      <c r="J531">
        <v>109444</v>
      </c>
      <c r="M531" s="4">
        <v>0.29166666666666669</v>
      </c>
      <c r="N531" s="1">
        <v>0.70833333333333337</v>
      </c>
      <c r="O531" t="s">
        <v>255</v>
      </c>
      <c r="P531" t="s">
        <v>291</v>
      </c>
      <c r="Q531" t="s">
        <v>817</v>
      </c>
      <c r="R531" t="s">
        <v>818</v>
      </c>
      <c r="S531" t="s">
        <v>817</v>
      </c>
      <c r="T531" t="s">
        <v>44</v>
      </c>
      <c r="U531" t="s">
        <v>162</v>
      </c>
      <c r="W531" t="str">
        <f t="shared" si="24"/>
        <v xml:space="preserve">301 Bryant St NW   </v>
      </c>
      <c r="Z531">
        <v>0</v>
      </c>
      <c r="AA531">
        <v>0</v>
      </c>
      <c r="AB531">
        <v>0</v>
      </c>
      <c r="AC531">
        <v>0</v>
      </c>
      <c r="AE531">
        <v>-100</v>
      </c>
      <c r="AF531">
        <v>-100</v>
      </c>
      <c r="AG531">
        <v>348291</v>
      </c>
      <c r="AI531" t="s">
        <v>14250</v>
      </c>
      <c r="AJ531" t="s">
        <v>14251</v>
      </c>
      <c r="AK531" t="s">
        <v>51</v>
      </c>
      <c r="AN531" t="s">
        <v>51</v>
      </c>
      <c r="AO531" t="s">
        <v>51</v>
      </c>
      <c r="AP531">
        <v>1732</v>
      </c>
      <c r="AQ531">
        <v>-81.529192133279295</v>
      </c>
      <c r="AR531">
        <v>37.5772691877347</v>
      </c>
      <c r="AS531" t="b">
        <f t="shared" si="25"/>
        <v>0</v>
      </c>
    </row>
    <row r="532" spans="1:45">
      <c r="A532">
        <f t="shared" si="26"/>
        <v>531</v>
      </c>
      <c r="B532">
        <v>184731</v>
      </c>
      <c r="C532">
        <v>184731</v>
      </c>
      <c r="D532" t="s">
        <v>1970</v>
      </c>
      <c r="E532" t="s">
        <v>227</v>
      </c>
      <c r="F532">
        <v>10190978</v>
      </c>
      <c r="G532" t="s">
        <v>115</v>
      </c>
      <c r="H532" t="s">
        <v>1971</v>
      </c>
      <c r="K532" t="s">
        <v>1972</v>
      </c>
      <c r="L532" t="s">
        <v>162</v>
      </c>
      <c r="M532" s="4">
        <v>0.29166666666666669</v>
      </c>
      <c r="N532" s="1">
        <v>0.70833333333333337</v>
      </c>
      <c r="O532" t="s">
        <v>125</v>
      </c>
      <c r="P532" t="s">
        <v>155</v>
      </c>
      <c r="Q532" t="s">
        <v>1973</v>
      </c>
      <c r="R532" t="s">
        <v>231</v>
      </c>
      <c r="S532" t="s">
        <v>232</v>
      </c>
      <c r="T532" t="s">
        <v>70</v>
      </c>
      <c r="U532" t="s">
        <v>162</v>
      </c>
      <c r="W532" t="str">
        <f t="shared" si="24"/>
        <v xml:space="preserve">5000 Overlook Ave SW   </v>
      </c>
      <c r="Z532">
        <v>0</v>
      </c>
      <c r="AA532">
        <v>0</v>
      </c>
      <c r="AB532">
        <v>0</v>
      </c>
      <c r="AC532">
        <v>0</v>
      </c>
      <c r="AE532">
        <v>-100</v>
      </c>
      <c r="AF532">
        <v>-100</v>
      </c>
      <c r="AG532">
        <v>348291</v>
      </c>
      <c r="AI532" t="s">
        <v>14250</v>
      </c>
      <c r="AJ532" t="s">
        <v>14251</v>
      </c>
      <c r="AK532" t="s">
        <v>51</v>
      </c>
      <c r="AN532" t="s">
        <v>51</v>
      </c>
      <c r="AO532" t="s">
        <v>51</v>
      </c>
      <c r="AP532">
        <v>1716</v>
      </c>
      <c r="AQ532">
        <v>-81.529192133279295</v>
      </c>
      <c r="AR532">
        <v>37.5772691877347</v>
      </c>
      <c r="AS532" t="b">
        <f t="shared" si="25"/>
        <v>0</v>
      </c>
    </row>
    <row r="533" spans="1:45">
      <c r="A533">
        <f t="shared" si="26"/>
        <v>532</v>
      </c>
      <c r="B533">
        <v>184236</v>
      </c>
      <c r="C533">
        <v>184236</v>
      </c>
      <c r="D533" t="s">
        <v>2001</v>
      </c>
      <c r="E533" t="s">
        <v>1263</v>
      </c>
      <c r="F533">
        <v>10189802</v>
      </c>
      <c r="G533" t="s">
        <v>115</v>
      </c>
      <c r="J533">
        <v>99432</v>
      </c>
      <c r="K533" t="s">
        <v>2002</v>
      </c>
      <c r="L533" t="s">
        <v>162</v>
      </c>
      <c r="M533" s="4">
        <v>0.39583333333333331</v>
      </c>
      <c r="N533" s="1">
        <v>0.64583333333333337</v>
      </c>
      <c r="O533" t="s">
        <v>149</v>
      </c>
      <c r="P533" t="s">
        <v>683</v>
      </c>
      <c r="Q533" t="s">
        <v>1266</v>
      </c>
      <c r="R533" t="s">
        <v>1267</v>
      </c>
      <c r="S533" t="s">
        <v>1268</v>
      </c>
      <c r="T533" t="s">
        <v>70</v>
      </c>
      <c r="U533" t="s">
        <v>162</v>
      </c>
      <c r="V533" t="s">
        <v>46</v>
      </c>
      <c r="W533" t="str">
        <f t="shared" si="24"/>
        <v xml:space="preserve">5000 Overlook Avenue, SW WASHINGTON DC </v>
      </c>
      <c r="X533" t="s">
        <v>47</v>
      </c>
      <c r="Y533" t="s">
        <v>2012</v>
      </c>
      <c r="Z533">
        <v>38.843245000000003</v>
      </c>
      <c r="AA533">
        <v>-76.999750000000006</v>
      </c>
      <c r="AB533">
        <v>400021.70483</v>
      </c>
      <c r="AC533">
        <v>130605.05173000001</v>
      </c>
      <c r="AE533">
        <v>0</v>
      </c>
      <c r="AF533">
        <v>470712</v>
      </c>
      <c r="AG533">
        <v>405145</v>
      </c>
      <c r="AH533">
        <v>8</v>
      </c>
      <c r="AI533">
        <v>8</v>
      </c>
      <c r="AJ533" t="s">
        <v>14247</v>
      </c>
      <c r="AK533" t="s">
        <v>457</v>
      </c>
      <c r="AL533" t="s">
        <v>458</v>
      </c>
      <c r="AM533">
        <v>705</v>
      </c>
      <c r="AN533">
        <v>39</v>
      </c>
      <c r="AO533" t="s">
        <v>51</v>
      </c>
      <c r="AP533">
        <v>3836</v>
      </c>
      <c r="AQ533">
        <v>-76.9997522614552</v>
      </c>
      <c r="AR533">
        <v>38.843252589098697</v>
      </c>
      <c r="AS533" t="b">
        <f t="shared" si="25"/>
        <v>0</v>
      </c>
    </row>
    <row r="534" spans="1:45">
      <c r="A534">
        <f t="shared" si="26"/>
        <v>533</v>
      </c>
      <c r="B534">
        <v>184390</v>
      </c>
      <c r="C534">
        <v>184390</v>
      </c>
      <c r="D534" t="s">
        <v>2077</v>
      </c>
      <c r="E534" t="s">
        <v>2078</v>
      </c>
      <c r="F534">
        <v>10189933</v>
      </c>
      <c r="G534" t="s">
        <v>115</v>
      </c>
      <c r="H534" t="s">
        <v>2079</v>
      </c>
      <c r="K534" t="s">
        <v>2080</v>
      </c>
      <c r="L534" t="s">
        <v>162</v>
      </c>
      <c r="M534" s="4">
        <v>0.39583333333333331</v>
      </c>
      <c r="N534" s="1">
        <v>0.64583333333333337</v>
      </c>
      <c r="O534" t="s">
        <v>163</v>
      </c>
      <c r="P534" t="s">
        <v>117</v>
      </c>
      <c r="Q534" t="s">
        <v>796</v>
      </c>
      <c r="R534" t="s">
        <v>797</v>
      </c>
      <c r="S534" t="s">
        <v>796</v>
      </c>
      <c r="T534" t="s">
        <v>70</v>
      </c>
      <c r="U534" t="s">
        <v>162</v>
      </c>
      <c r="V534" t="s">
        <v>46</v>
      </c>
      <c r="W534" t="str">
        <f t="shared" si="24"/>
        <v xml:space="preserve">3400 Benning Road, NE WASHINGTON DC </v>
      </c>
      <c r="X534" t="s">
        <v>47</v>
      </c>
      <c r="Y534" t="s">
        <v>2081</v>
      </c>
      <c r="Z534">
        <v>38.908504999999998</v>
      </c>
      <c r="AA534">
        <v>-76.981263999999996</v>
      </c>
      <c r="AB534">
        <v>401625.06</v>
      </c>
      <c r="AC534">
        <v>137849.56</v>
      </c>
      <c r="AE534">
        <v>0</v>
      </c>
      <c r="AF534">
        <v>477947</v>
      </c>
      <c r="AG534">
        <v>411199</v>
      </c>
      <c r="AH534">
        <v>5</v>
      </c>
      <c r="AI534">
        <v>5</v>
      </c>
      <c r="AJ534" t="s">
        <v>14249</v>
      </c>
      <c r="AK534" t="s">
        <v>2082</v>
      </c>
      <c r="AL534" t="s">
        <v>410</v>
      </c>
      <c r="AM534">
        <v>506</v>
      </c>
      <c r="AN534">
        <v>23</v>
      </c>
      <c r="AO534" t="s">
        <v>51</v>
      </c>
      <c r="AP534">
        <v>3664</v>
      </c>
      <c r="AQ534">
        <v>-76.981266039249604</v>
      </c>
      <c r="AR534">
        <v>38.908512500991002</v>
      </c>
      <c r="AS534" t="b">
        <f t="shared" si="25"/>
        <v>0</v>
      </c>
    </row>
    <row r="535" spans="1:45">
      <c r="A535">
        <f t="shared" si="26"/>
        <v>534</v>
      </c>
      <c r="B535">
        <v>184960</v>
      </c>
      <c r="C535">
        <v>184960</v>
      </c>
      <c r="D535" t="s">
        <v>2180</v>
      </c>
      <c r="E535" t="s">
        <v>839</v>
      </c>
      <c r="F535">
        <v>10191321</v>
      </c>
      <c r="G535" t="s">
        <v>115</v>
      </c>
      <c r="J535">
        <v>109192</v>
      </c>
      <c r="M535" s="4">
        <v>0.29166666666666669</v>
      </c>
      <c r="N535" s="1">
        <v>0.70833333333333337</v>
      </c>
      <c r="O535" t="s">
        <v>184</v>
      </c>
      <c r="P535" t="s">
        <v>2176</v>
      </c>
      <c r="Q535" t="s">
        <v>817</v>
      </c>
      <c r="R535" t="s">
        <v>818</v>
      </c>
      <c r="S535" t="s">
        <v>817</v>
      </c>
      <c r="T535" t="s">
        <v>44</v>
      </c>
      <c r="U535" t="s">
        <v>162</v>
      </c>
      <c r="W535" t="str">
        <f t="shared" si="24"/>
        <v xml:space="preserve">301 Bryant St NW   </v>
      </c>
      <c r="Z535">
        <v>0</v>
      </c>
      <c r="AA535">
        <v>0</v>
      </c>
      <c r="AB535">
        <v>0</v>
      </c>
      <c r="AC535">
        <v>0</v>
      </c>
      <c r="AE535">
        <v>-100</v>
      </c>
      <c r="AF535">
        <v>-100</v>
      </c>
      <c r="AG535">
        <v>348291</v>
      </c>
      <c r="AI535" t="s">
        <v>14250</v>
      </c>
      <c r="AJ535" t="s">
        <v>14251</v>
      </c>
      <c r="AK535" t="s">
        <v>51</v>
      </c>
      <c r="AN535" t="s">
        <v>51</v>
      </c>
      <c r="AO535" t="s">
        <v>51</v>
      </c>
      <c r="AP535">
        <v>1720</v>
      </c>
      <c r="AQ535">
        <v>-81.529192133279295</v>
      </c>
      <c r="AR535">
        <v>37.5772691877347</v>
      </c>
      <c r="AS535" t="b">
        <f t="shared" si="25"/>
        <v>0</v>
      </c>
    </row>
    <row r="536" spans="1:45">
      <c r="A536">
        <f t="shared" si="26"/>
        <v>535</v>
      </c>
      <c r="B536">
        <v>185036</v>
      </c>
      <c r="C536">
        <v>185036</v>
      </c>
      <c r="D536" t="s">
        <v>2350</v>
      </c>
      <c r="E536" t="s">
        <v>839</v>
      </c>
      <c r="F536">
        <v>10191552</v>
      </c>
      <c r="G536" t="s">
        <v>115</v>
      </c>
      <c r="J536">
        <v>109190</v>
      </c>
      <c r="M536" s="4">
        <v>0.29166666666666669</v>
      </c>
      <c r="N536" s="1">
        <v>0.70833333333333337</v>
      </c>
      <c r="O536" t="s">
        <v>192</v>
      </c>
      <c r="P536" t="s">
        <v>2351</v>
      </c>
      <c r="Q536" t="s">
        <v>817</v>
      </c>
      <c r="R536" t="s">
        <v>818</v>
      </c>
      <c r="S536" t="s">
        <v>817</v>
      </c>
      <c r="T536" t="s">
        <v>44</v>
      </c>
      <c r="U536" t="s">
        <v>162</v>
      </c>
      <c r="W536" t="str">
        <f t="shared" si="24"/>
        <v xml:space="preserve">301 Bryant St NW   </v>
      </c>
      <c r="Z536">
        <v>0</v>
      </c>
      <c r="AA536">
        <v>0</v>
      </c>
      <c r="AB536">
        <v>0</v>
      </c>
      <c r="AC536">
        <v>0</v>
      </c>
      <c r="AE536">
        <v>-100</v>
      </c>
      <c r="AF536">
        <v>-100</v>
      </c>
      <c r="AG536">
        <v>348291</v>
      </c>
      <c r="AI536" t="s">
        <v>14250</v>
      </c>
      <c r="AJ536" t="s">
        <v>14251</v>
      </c>
      <c r="AK536" t="s">
        <v>51</v>
      </c>
      <c r="AN536" t="s">
        <v>51</v>
      </c>
      <c r="AO536" t="s">
        <v>51</v>
      </c>
      <c r="AP536">
        <v>1735</v>
      </c>
      <c r="AQ536">
        <v>-81.529192133279295</v>
      </c>
      <c r="AR536">
        <v>37.5772691877347</v>
      </c>
      <c r="AS536" t="b">
        <f t="shared" si="25"/>
        <v>0</v>
      </c>
    </row>
    <row r="537" spans="1:45">
      <c r="A537">
        <f t="shared" si="26"/>
        <v>536</v>
      </c>
      <c r="B537">
        <v>185190</v>
      </c>
      <c r="C537">
        <v>185190</v>
      </c>
      <c r="D537" t="s">
        <v>2649</v>
      </c>
      <c r="E537" t="s">
        <v>2650</v>
      </c>
      <c r="F537">
        <v>10191833</v>
      </c>
      <c r="G537" t="s">
        <v>519</v>
      </c>
      <c r="K537" t="s">
        <v>2651</v>
      </c>
      <c r="L537" t="s">
        <v>162</v>
      </c>
      <c r="M537" s="4">
        <v>0.29166666666666669</v>
      </c>
      <c r="N537" s="1">
        <v>0.70833333333333337</v>
      </c>
      <c r="O537" t="s">
        <v>125</v>
      </c>
      <c r="P537" t="s">
        <v>155</v>
      </c>
      <c r="Q537" t="s">
        <v>2652</v>
      </c>
      <c r="R537" t="s">
        <v>2653</v>
      </c>
      <c r="S537" t="s">
        <v>2654</v>
      </c>
      <c r="T537" t="s">
        <v>70</v>
      </c>
      <c r="U537" t="s">
        <v>162</v>
      </c>
      <c r="V537" t="s">
        <v>46</v>
      </c>
      <c r="W537" t="str">
        <f t="shared" si="24"/>
        <v>5539 Bass Pl, SE WASHINGTON DC 20011</v>
      </c>
      <c r="X537" t="s">
        <v>47</v>
      </c>
      <c r="Y537" t="s">
        <v>2655</v>
      </c>
      <c r="Z537">
        <v>38.955544000000003</v>
      </c>
      <c r="AA537">
        <v>-77.021443000000005</v>
      </c>
      <c r="AB537">
        <v>398141.43</v>
      </c>
      <c r="AC537">
        <v>143071.38</v>
      </c>
      <c r="AD537">
        <v>20011</v>
      </c>
      <c r="AE537">
        <v>246766</v>
      </c>
      <c r="AF537">
        <v>89704</v>
      </c>
      <c r="AG537">
        <v>89704</v>
      </c>
      <c r="AH537">
        <v>4</v>
      </c>
      <c r="AI537">
        <v>4</v>
      </c>
      <c r="AJ537" t="s">
        <v>14252</v>
      </c>
      <c r="AK537" t="s">
        <v>2656</v>
      </c>
      <c r="AL537" t="s">
        <v>188</v>
      </c>
      <c r="AM537">
        <v>403</v>
      </c>
      <c r="AN537">
        <v>18</v>
      </c>
      <c r="AO537" t="s">
        <v>51</v>
      </c>
      <c r="AP537">
        <v>1156</v>
      </c>
      <c r="AQ537">
        <v>-77.021444943358404</v>
      </c>
      <c r="AR537">
        <v>38.955551792839501</v>
      </c>
      <c r="AS537" t="b">
        <f t="shared" si="25"/>
        <v>0</v>
      </c>
    </row>
    <row r="538" spans="1:45">
      <c r="A538">
        <f t="shared" si="26"/>
        <v>537</v>
      </c>
      <c r="B538">
        <v>185204</v>
      </c>
      <c r="C538">
        <v>185204</v>
      </c>
      <c r="D538" t="s">
        <v>2683</v>
      </c>
      <c r="E538" t="s">
        <v>2684</v>
      </c>
      <c r="F538">
        <v>10191852</v>
      </c>
      <c r="G538" t="s">
        <v>201</v>
      </c>
      <c r="K538" t="s">
        <v>2685</v>
      </c>
      <c r="L538" t="s">
        <v>162</v>
      </c>
      <c r="M538" s="4">
        <v>0.33333333333333331</v>
      </c>
      <c r="N538" s="1">
        <v>0.54166666666666663</v>
      </c>
      <c r="O538" t="s">
        <v>311</v>
      </c>
      <c r="P538" t="s">
        <v>311</v>
      </c>
      <c r="S538" t="s">
        <v>2684</v>
      </c>
      <c r="T538" t="s">
        <v>70</v>
      </c>
      <c r="U538" t="s">
        <v>162</v>
      </c>
      <c r="V538" t="s">
        <v>46</v>
      </c>
      <c r="W538" t="str">
        <f t="shared" si="24"/>
        <v xml:space="preserve"> WASHINGTON DC 20036</v>
      </c>
      <c r="X538" t="s">
        <v>47</v>
      </c>
      <c r="Y538" t="s">
        <v>2686</v>
      </c>
      <c r="Z538">
        <v>38.906703999999998</v>
      </c>
      <c r="AA538">
        <v>-77.044494999999998</v>
      </c>
      <c r="AB538">
        <v>396140.68</v>
      </c>
      <c r="AC538">
        <v>137650.38</v>
      </c>
      <c r="AD538">
        <v>20036</v>
      </c>
      <c r="AE538">
        <v>243288</v>
      </c>
      <c r="AF538">
        <v>86219</v>
      </c>
      <c r="AG538">
        <v>86219</v>
      </c>
      <c r="AH538">
        <v>2</v>
      </c>
      <c r="AI538">
        <v>2</v>
      </c>
      <c r="AJ538" t="s">
        <v>14249</v>
      </c>
      <c r="AK538" t="s">
        <v>523</v>
      </c>
      <c r="AL538" t="s">
        <v>50</v>
      </c>
      <c r="AM538">
        <v>208</v>
      </c>
      <c r="AN538">
        <v>6</v>
      </c>
      <c r="AO538" t="s">
        <v>524</v>
      </c>
      <c r="AP538">
        <v>1898</v>
      </c>
      <c r="AQ538">
        <v>-77.044497466048597</v>
      </c>
      <c r="AR538">
        <v>38.906711245454801</v>
      </c>
      <c r="AS538" t="b">
        <f t="shared" si="25"/>
        <v>1</v>
      </c>
    </row>
    <row r="539" spans="1:45">
      <c r="A539">
        <f t="shared" si="26"/>
        <v>538</v>
      </c>
      <c r="B539">
        <v>185307</v>
      </c>
      <c r="C539">
        <v>185307</v>
      </c>
      <c r="D539" t="s">
        <v>2939</v>
      </c>
      <c r="E539" t="s">
        <v>598</v>
      </c>
      <c r="F539">
        <v>10192060</v>
      </c>
      <c r="G539" t="s">
        <v>201</v>
      </c>
      <c r="K539" t="s">
        <v>2940</v>
      </c>
      <c r="L539" t="s">
        <v>162</v>
      </c>
      <c r="M539" s="4">
        <v>0.29166666666666669</v>
      </c>
      <c r="N539" s="1">
        <v>0.70833333333333337</v>
      </c>
      <c r="O539" t="s">
        <v>254</v>
      </c>
      <c r="P539" t="s">
        <v>255</v>
      </c>
      <c r="Q539" t="s">
        <v>598</v>
      </c>
      <c r="R539" t="s">
        <v>600</v>
      </c>
      <c r="S539" t="s">
        <v>598</v>
      </c>
      <c r="T539" t="s">
        <v>70</v>
      </c>
      <c r="U539" t="s">
        <v>162</v>
      </c>
      <c r="W539" t="str">
        <f t="shared" si="24"/>
        <v xml:space="preserve">3608 35th Street NW   </v>
      </c>
      <c r="Z539">
        <v>0</v>
      </c>
      <c r="AA539">
        <v>0</v>
      </c>
      <c r="AB539">
        <v>0</v>
      </c>
      <c r="AC539">
        <v>0</v>
      </c>
      <c r="AE539">
        <v>-100</v>
      </c>
      <c r="AF539">
        <v>-100</v>
      </c>
      <c r="AG539">
        <v>348291</v>
      </c>
      <c r="AI539" t="s">
        <v>14250</v>
      </c>
      <c r="AJ539" t="s">
        <v>14251</v>
      </c>
      <c r="AK539" t="s">
        <v>51</v>
      </c>
      <c r="AN539" t="s">
        <v>51</v>
      </c>
      <c r="AO539" t="s">
        <v>51</v>
      </c>
      <c r="AP539">
        <v>1837</v>
      </c>
      <c r="AQ539">
        <v>-81.529192133279295</v>
      </c>
      <c r="AR539">
        <v>37.5772691877347</v>
      </c>
      <c r="AS539" t="b">
        <f t="shared" si="25"/>
        <v>1</v>
      </c>
    </row>
    <row r="540" spans="1:45">
      <c r="A540">
        <f t="shared" si="26"/>
        <v>539</v>
      </c>
      <c r="B540">
        <v>185331</v>
      </c>
      <c r="C540">
        <v>185331</v>
      </c>
      <c r="D540" t="s">
        <v>2982</v>
      </c>
      <c r="E540" t="s">
        <v>2983</v>
      </c>
      <c r="F540">
        <v>10192100</v>
      </c>
      <c r="G540" t="s">
        <v>201</v>
      </c>
      <c r="K540" t="s">
        <v>2984</v>
      </c>
      <c r="L540" t="s">
        <v>162</v>
      </c>
      <c r="M540" s="4">
        <v>0.29166666666666669</v>
      </c>
      <c r="N540" s="1">
        <v>0.70833333333333337</v>
      </c>
      <c r="O540" t="s">
        <v>203</v>
      </c>
      <c r="P540" t="s">
        <v>203</v>
      </c>
      <c r="S540" t="s">
        <v>2983</v>
      </c>
      <c r="T540" t="s">
        <v>70</v>
      </c>
      <c r="U540" t="s">
        <v>162</v>
      </c>
      <c r="V540" t="s">
        <v>46</v>
      </c>
      <c r="W540" t="str">
        <f t="shared" si="24"/>
        <v xml:space="preserve"> WASHINGTON DC 20009</v>
      </c>
      <c r="X540" t="s">
        <v>47</v>
      </c>
      <c r="Y540" t="s">
        <v>2985</v>
      </c>
      <c r="Z540">
        <v>38.914301000000002</v>
      </c>
      <c r="AA540">
        <v>-77.043916999999993</v>
      </c>
      <c r="AB540">
        <v>396191.21</v>
      </c>
      <c r="AC540">
        <v>138493.70000000001</v>
      </c>
      <c r="AD540">
        <v>20009</v>
      </c>
      <c r="AE540">
        <v>240975</v>
      </c>
      <c r="AF540">
        <v>83925</v>
      </c>
      <c r="AG540">
        <v>83925</v>
      </c>
      <c r="AH540">
        <v>2</v>
      </c>
      <c r="AI540">
        <v>2</v>
      </c>
      <c r="AJ540" t="s">
        <v>14249</v>
      </c>
      <c r="AK540" t="s">
        <v>1692</v>
      </c>
      <c r="AL540" t="s">
        <v>50</v>
      </c>
      <c r="AM540">
        <v>208</v>
      </c>
      <c r="AN540">
        <v>6</v>
      </c>
      <c r="AO540" t="s">
        <v>51</v>
      </c>
      <c r="AP540">
        <v>1977</v>
      </c>
      <c r="AQ540">
        <v>-77.043919569569894</v>
      </c>
      <c r="AR540">
        <v>38.914308380979499</v>
      </c>
      <c r="AS540" t="b">
        <f t="shared" si="25"/>
        <v>1</v>
      </c>
    </row>
    <row r="541" spans="1:45">
      <c r="A541">
        <f t="shared" si="26"/>
        <v>540</v>
      </c>
      <c r="B541">
        <v>185379</v>
      </c>
      <c r="C541">
        <v>185379</v>
      </c>
      <c r="D541" t="s">
        <v>3063</v>
      </c>
      <c r="E541" t="s">
        <v>3064</v>
      </c>
      <c r="F541">
        <v>10192147</v>
      </c>
      <c r="G541" t="s">
        <v>1806</v>
      </c>
      <c r="H541" t="s">
        <v>3065</v>
      </c>
      <c r="J541">
        <v>103321</v>
      </c>
      <c r="M541" s="4">
        <v>0.29166666666666669</v>
      </c>
      <c r="N541" s="1">
        <v>0.70833333333333337</v>
      </c>
      <c r="O541" t="s">
        <v>125</v>
      </c>
      <c r="P541" t="s">
        <v>266</v>
      </c>
      <c r="S541" t="s">
        <v>3064</v>
      </c>
      <c r="T541" t="s">
        <v>44</v>
      </c>
      <c r="U541" t="s">
        <v>162</v>
      </c>
      <c r="W541" t="str">
        <f t="shared" si="24"/>
        <v xml:space="preserve">   </v>
      </c>
      <c r="Z541">
        <v>0</v>
      </c>
      <c r="AA541">
        <v>0</v>
      </c>
      <c r="AB541">
        <v>0</v>
      </c>
      <c r="AC541">
        <v>0</v>
      </c>
      <c r="AE541">
        <v>-100</v>
      </c>
      <c r="AF541">
        <v>-100</v>
      </c>
      <c r="AG541">
        <v>348291</v>
      </c>
      <c r="AI541" t="s">
        <v>14250</v>
      </c>
      <c r="AJ541" t="s">
        <v>14251</v>
      </c>
      <c r="AK541" t="s">
        <v>51</v>
      </c>
      <c r="AN541" t="s">
        <v>51</v>
      </c>
      <c r="AO541" t="s">
        <v>51</v>
      </c>
      <c r="AP541">
        <v>1779</v>
      </c>
      <c r="AQ541">
        <v>-81.529192133279295</v>
      </c>
      <c r="AR541">
        <v>37.5772691877347</v>
      </c>
      <c r="AS541" t="b">
        <f t="shared" si="25"/>
        <v>1</v>
      </c>
    </row>
    <row r="542" spans="1:45">
      <c r="A542">
        <f t="shared" si="26"/>
        <v>541</v>
      </c>
      <c r="B542">
        <v>185384</v>
      </c>
      <c r="C542">
        <v>185384</v>
      </c>
      <c r="D542" t="s">
        <v>3068</v>
      </c>
      <c r="E542" t="s">
        <v>3064</v>
      </c>
      <c r="F542">
        <v>10192160</v>
      </c>
      <c r="G542" t="s">
        <v>1806</v>
      </c>
      <c r="H542" t="s">
        <v>3065</v>
      </c>
      <c r="J542">
        <v>103321</v>
      </c>
      <c r="M542" s="4">
        <v>0.29166666666666669</v>
      </c>
      <c r="N542" s="1">
        <v>0.70833333333333337</v>
      </c>
      <c r="O542" t="s">
        <v>125</v>
      </c>
      <c r="P542" t="s">
        <v>266</v>
      </c>
      <c r="S542" t="s">
        <v>3064</v>
      </c>
      <c r="T542" t="s">
        <v>44</v>
      </c>
      <c r="U542" t="s">
        <v>162</v>
      </c>
      <c r="W542" t="str">
        <f t="shared" si="24"/>
        <v xml:space="preserve">   </v>
      </c>
      <c r="Z542">
        <v>0</v>
      </c>
      <c r="AA542">
        <v>0</v>
      </c>
      <c r="AB542">
        <v>0</v>
      </c>
      <c r="AC542">
        <v>0</v>
      </c>
      <c r="AE542">
        <v>-100</v>
      </c>
      <c r="AF542">
        <v>-100</v>
      </c>
      <c r="AG542">
        <v>348291</v>
      </c>
      <c r="AI542" t="s">
        <v>14250</v>
      </c>
      <c r="AJ542" t="s">
        <v>14251</v>
      </c>
      <c r="AK542" t="s">
        <v>51</v>
      </c>
      <c r="AN542" t="s">
        <v>51</v>
      </c>
      <c r="AO542" t="s">
        <v>51</v>
      </c>
      <c r="AP542">
        <v>1787</v>
      </c>
      <c r="AQ542">
        <v>-81.529192133279295</v>
      </c>
      <c r="AR542">
        <v>37.5772691877347</v>
      </c>
      <c r="AS542" t="b">
        <f t="shared" si="25"/>
        <v>1</v>
      </c>
    </row>
    <row r="543" spans="1:45">
      <c r="A543">
        <f t="shared" si="26"/>
        <v>542</v>
      </c>
      <c r="B543">
        <v>184389</v>
      </c>
      <c r="C543">
        <v>184389</v>
      </c>
      <c r="D543" t="s">
        <v>2077</v>
      </c>
      <c r="E543" t="s">
        <v>2078</v>
      </c>
      <c r="F543">
        <v>10189933</v>
      </c>
      <c r="G543" t="s">
        <v>115</v>
      </c>
      <c r="H543" t="s">
        <v>2079</v>
      </c>
      <c r="K543" t="s">
        <v>2080</v>
      </c>
      <c r="L543" t="s">
        <v>162</v>
      </c>
      <c r="M543" s="4">
        <v>0.39583333333333331</v>
      </c>
      <c r="N543" s="1">
        <v>0.64583333333333337</v>
      </c>
      <c r="O543" t="s">
        <v>163</v>
      </c>
      <c r="P543" t="s">
        <v>117</v>
      </c>
      <c r="Q543" t="s">
        <v>796</v>
      </c>
      <c r="R543" t="s">
        <v>797</v>
      </c>
      <c r="S543" t="s">
        <v>796</v>
      </c>
      <c r="T543" t="s">
        <v>70</v>
      </c>
      <c r="U543" t="s">
        <v>162</v>
      </c>
      <c r="V543" t="s">
        <v>46</v>
      </c>
      <c r="W543" t="str">
        <f t="shared" si="24"/>
        <v xml:space="preserve">3400 Benning Road, NE WASHINGTON DC </v>
      </c>
      <c r="X543" t="s">
        <v>47</v>
      </c>
      <c r="Y543" t="s">
        <v>3290</v>
      </c>
      <c r="Z543">
        <v>38.909680999999999</v>
      </c>
      <c r="AA543">
        <v>-76.983545000000007</v>
      </c>
      <c r="AB543">
        <v>401427.16649999999</v>
      </c>
      <c r="AC543">
        <v>137980.10626999999</v>
      </c>
      <c r="AE543">
        <v>0</v>
      </c>
      <c r="AF543">
        <v>457885</v>
      </c>
      <c r="AG543">
        <v>393912</v>
      </c>
      <c r="AH543">
        <v>5</v>
      </c>
      <c r="AI543">
        <v>5</v>
      </c>
      <c r="AJ543" t="s">
        <v>14249</v>
      </c>
      <c r="AK543" t="s">
        <v>3291</v>
      </c>
      <c r="AL543" t="s">
        <v>410</v>
      </c>
      <c r="AM543">
        <v>505</v>
      </c>
      <c r="AN543">
        <v>23</v>
      </c>
      <c r="AO543" t="s">
        <v>51</v>
      </c>
      <c r="AP543">
        <v>3664</v>
      </c>
      <c r="AQ543">
        <v>-76.983547395142295</v>
      </c>
      <c r="AR543">
        <v>38.909688850395902</v>
      </c>
      <c r="AS543" t="b">
        <f t="shared" si="25"/>
        <v>0</v>
      </c>
    </row>
    <row r="544" spans="1:45">
      <c r="A544">
        <f t="shared" si="26"/>
        <v>543</v>
      </c>
      <c r="B544">
        <v>184341</v>
      </c>
      <c r="C544">
        <v>184341</v>
      </c>
      <c r="D544" t="s">
        <v>3385</v>
      </c>
      <c r="E544" t="s">
        <v>1263</v>
      </c>
      <c r="F544">
        <v>10190024</v>
      </c>
      <c r="G544" t="s">
        <v>115</v>
      </c>
      <c r="J544">
        <v>100602</v>
      </c>
      <c r="K544" t="s">
        <v>3386</v>
      </c>
      <c r="L544" t="s">
        <v>162</v>
      </c>
      <c r="M544" s="4">
        <v>0.29166666666666669</v>
      </c>
      <c r="N544" s="1">
        <v>0.79166666666666663</v>
      </c>
      <c r="O544" t="s">
        <v>421</v>
      </c>
      <c r="P544" t="s">
        <v>1025</v>
      </c>
      <c r="Q544" t="s">
        <v>1266</v>
      </c>
      <c r="R544" t="s">
        <v>1267</v>
      </c>
      <c r="S544" t="s">
        <v>1268</v>
      </c>
      <c r="T544" t="s">
        <v>70</v>
      </c>
      <c r="U544" t="s">
        <v>162</v>
      </c>
      <c r="V544" t="s">
        <v>46</v>
      </c>
      <c r="W544" t="str">
        <f t="shared" si="24"/>
        <v xml:space="preserve">5000 Overlook Avenue, SW WASHINGTON DC </v>
      </c>
      <c r="X544" t="s">
        <v>47</v>
      </c>
      <c r="Y544" t="s">
        <v>3387</v>
      </c>
      <c r="Z544">
        <v>38.910195999999999</v>
      </c>
      <c r="AA544">
        <v>-77.054961000000006</v>
      </c>
      <c r="AB544">
        <v>395233.11734</v>
      </c>
      <c r="AC544">
        <v>138038.59375999999</v>
      </c>
      <c r="AE544">
        <v>0</v>
      </c>
      <c r="AF544">
        <v>472911</v>
      </c>
      <c r="AG544">
        <v>407103</v>
      </c>
      <c r="AH544">
        <v>2</v>
      </c>
      <c r="AI544">
        <v>2</v>
      </c>
      <c r="AJ544" t="s">
        <v>14246</v>
      </c>
      <c r="AK544" s="2">
        <v>20000000</v>
      </c>
      <c r="AL544" t="s">
        <v>50</v>
      </c>
      <c r="AM544">
        <v>206</v>
      </c>
      <c r="AN544">
        <v>4</v>
      </c>
      <c r="AO544" t="s">
        <v>51</v>
      </c>
      <c r="AP544">
        <v>3860</v>
      </c>
      <c r="AQ544">
        <v>-77.054963703010898</v>
      </c>
      <c r="AR544">
        <v>38.910203955057199</v>
      </c>
      <c r="AS544" t="b">
        <f t="shared" si="25"/>
        <v>0</v>
      </c>
    </row>
    <row r="545" spans="1:45">
      <c r="A545">
        <f t="shared" si="26"/>
        <v>544</v>
      </c>
      <c r="B545">
        <v>185014</v>
      </c>
      <c r="C545">
        <v>185014</v>
      </c>
      <c r="D545" t="s">
        <v>3901</v>
      </c>
      <c r="E545" t="s">
        <v>3902</v>
      </c>
      <c r="F545">
        <v>10191773</v>
      </c>
      <c r="G545" t="s">
        <v>201</v>
      </c>
      <c r="M545" s="4">
        <v>0.33333333333333331</v>
      </c>
      <c r="N545" s="1">
        <v>0.58333333333333337</v>
      </c>
      <c r="O545" t="s">
        <v>1682</v>
      </c>
      <c r="P545" t="s">
        <v>1682</v>
      </c>
      <c r="S545" t="s">
        <v>3902</v>
      </c>
      <c r="T545" t="s">
        <v>326</v>
      </c>
      <c r="U545" t="s">
        <v>162</v>
      </c>
      <c r="V545" t="s">
        <v>46</v>
      </c>
      <c r="W545" t="str">
        <f t="shared" si="24"/>
        <v xml:space="preserve"> WASHINGTON DC 20009</v>
      </c>
      <c r="X545" t="s">
        <v>47</v>
      </c>
      <c r="Y545" t="s">
        <v>3903</v>
      </c>
      <c r="Z545">
        <v>38.911329000000002</v>
      </c>
      <c r="AA545">
        <v>-77.037498999999997</v>
      </c>
      <c r="AB545">
        <v>396747.75</v>
      </c>
      <c r="AC545">
        <v>138163.56</v>
      </c>
      <c r="AD545">
        <v>20009</v>
      </c>
      <c r="AE545">
        <v>226233</v>
      </c>
      <c r="AF545">
        <v>69230</v>
      </c>
      <c r="AG545">
        <v>69230</v>
      </c>
      <c r="AH545">
        <v>2</v>
      </c>
      <c r="AI545">
        <v>2</v>
      </c>
      <c r="AJ545" t="s">
        <v>14249</v>
      </c>
      <c r="AK545" t="s">
        <v>87</v>
      </c>
      <c r="AL545" t="s">
        <v>88</v>
      </c>
      <c r="AM545">
        <v>301</v>
      </c>
      <c r="AN545">
        <v>6</v>
      </c>
      <c r="AO545" t="s">
        <v>51</v>
      </c>
      <c r="AP545">
        <v>3153</v>
      </c>
      <c r="AQ545">
        <v>-77.037500817348501</v>
      </c>
      <c r="AR545">
        <v>38.911336604000098</v>
      </c>
      <c r="AS545" t="b">
        <f t="shared" si="25"/>
        <v>1</v>
      </c>
    </row>
    <row r="546" spans="1:45">
      <c r="A546">
        <f t="shared" si="26"/>
        <v>545</v>
      </c>
      <c r="B546">
        <v>185147</v>
      </c>
      <c r="C546">
        <v>185147</v>
      </c>
      <c r="D546" t="s">
        <v>4288</v>
      </c>
      <c r="E546" t="s">
        <v>4289</v>
      </c>
      <c r="F546">
        <v>10192036</v>
      </c>
      <c r="G546" t="s">
        <v>201</v>
      </c>
      <c r="K546" t="s">
        <v>4290</v>
      </c>
      <c r="L546" t="s">
        <v>162</v>
      </c>
      <c r="M546" s="4">
        <v>0.5</v>
      </c>
      <c r="N546" s="1">
        <v>0.95833333333333337</v>
      </c>
      <c r="O546" t="s">
        <v>138</v>
      </c>
      <c r="P546" t="s">
        <v>334</v>
      </c>
      <c r="S546" t="s">
        <v>4289</v>
      </c>
      <c r="T546" t="s">
        <v>70</v>
      </c>
      <c r="U546" t="s">
        <v>162</v>
      </c>
      <c r="V546" t="s">
        <v>46</v>
      </c>
      <c r="W546" t="str">
        <f t="shared" si="24"/>
        <v xml:space="preserve"> WASHINGTON DC 20036</v>
      </c>
      <c r="X546" t="s">
        <v>47</v>
      </c>
      <c r="Y546" t="s">
        <v>4291</v>
      </c>
      <c r="Z546">
        <v>38.908484000000001</v>
      </c>
      <c r="AA546">
        <v>-77.038235</v>
      </c>
      <c r="AB546">
        <v>396683.77</v>
      </c>
      <c r="AC546">
        <v>137847.79999999999</v>
      </c>
      <c r="AD546">
        <v>20036</v>
      </c>
      <c r="AE546">
        <v>310219</v>
      </c>
      <c r="AF546">
        <v>471214</v>
      </c>
      <c r="AG546">
        <v>405612</v>
      </c>
      <c r="AH546">
        <v>2</v>
      </c>
      <c r="AI546">
        <v>2</v>
      </c>
      <c r="AJ546" t="s">
        <v>14249</v>
      </c>
      <c r="AK546" t="s">
        <v>90</v>
      </c>
      <c r="AL546" t="s">
        <v>50</v>
      </c>
      <c r="AM546">
        <v>208</v>
      </c>
      <c r="AN546">
        <v>6</v>
      </c>
      <c r="AO546" t="s">
        <v>51</v>
      </c>
      <c r="AP546">
        <v>3854</v>
      </c>
      <c r="AQ546">
        <v>-77.038236983415501</v>
      </c>
      <c r="AR546">
        <v>38.908491890392703</v>
      </c>
      <c r="AS546" t="b">
        <f t="shared" si="25"/>
        <v>1</v>
      </c>
    </row>
    <row r="547" spans="1:45">
      <c r="A547">
        <f t="shared" si="26"/>
        <v>546</v>
      </c>
      <c r="B547">
        <v>185314</v>
      </c>
      <c r="C547">
        <v>185314</v>
      </c>
      <c r="D547" t="s">
        <v>4367</v>
      </c>
      <c r="E547" t="s">
        <v>3902</v>
      </c>
      <c r="F547">
        <v>10192070</v>
      </c>
      <c r="G547" t="s">
        <v>201</v>
      </c>
      <c r="K547" t="s">
        <v>4368</v>
      </c>
      <c r="L547" t="s">
        <v>162</v>
      </c>
      <c r="M547" s="4">
        <v>0.33333333333333331</v>
      </c>
      <c r="N547" s="1">
        <v>0.58333333333333337</v>
      </c>
      <c r="O547" t="s">
        <v>1682</v>
      </c>
      <c r="P547" t="s">
        <v>1682</v>
      </c>
      <c r="S547" t="s">
        <v>3902</v>
      </c>
      <c r="T547" t="s">
        <v>70</v>
      </c>
      <c r="U547" t="s">
        <v>162</v>
      </c>
      <c r="V547" t="s">
        <v>46</v>
      </c>
      <c r="W547" t="str">
        <f t="shared" si="24"/>
        <v xml:space="preserve"> WASHINGTON DC 20009</v>
      </c>
      <c r="X547" t="s">
        <v>47</v>
      </c>
      <c r="Y547" t="s">
        <v>3903</v>
      </c>
      <c r="Z547">
        <v>38.911329000000002</v>
      </c>
      <c r="AA547">
        <v>-77.037498999999997</v>
      </c>
      <c r="AB547">
        <v>396747.75</v>
      </c>
      <c r="AC547">
        <v>138163.56</v>
      </c>
      <c r="AD547">
        <v>20009</v>
      </c>
      <c r="AE547">
        <v>226233</v>
      </c>
      <c r="AF547">
        <v>69230</v>
      </c>
      <c r="AG547">
        <v>69230</v>
      </c>
      <c r="AH547">
        <v>2</v>
      </c>
      <c r="AI547">
        <v>2</v>
      </c>
      <c r="AJ547" t="s">
        <v>14249</v>
      </c>
      <c r="AK547" t="s">
        <v>87</v>
      </c>
      <c r="AL547" t="s">
        <v>88</v>
      </c>
      <c r="AM547">
        <v>301</v>
      </c>
      <c r="AN547">
        <v>6</v>
      </c>
      <c r="AO547" t="s">
        <v>51</v>
      </c>
      <c r="AP547">
        <v>3155</v>
      </c>
      <c r="AQ547">
        <v>-77.037500817348501</v>
      </c>
      <c r="AR547">
        <v>38.911336604000098</v>
      </c>
      <c r="AS547" t="b">
        <f t="shared" si="25"/>
        <v>1</v>
      </c>
    </row>
    <row r="548" spans="1:45">
      <c r="A548">
        <f t="shared" si="26"/>
        <v>547</v>
      </c>
      <c r="B548">
        <v>185324</v>
      </c>
      <c r="C548">
        <v>185324</v>
      </c>
      <c r="D548" t="s">
        <v>4384</v>
      </c>
      <c r="E548" t="s">
        <v>4385</v>
      </c>
      <c r="F548">
        <v>10192083</v>
      </c>
      <c r="G548" t="s">
        <v>652</v>
      </c>
      <c r="K548" t="s">
        <v>4386</v>
      </c>
      <c r="L548" t="s">
        <v>162</v>
      </c>
      <c r="M548" s="4">
        <v>0.29166666666666669</v>
      </c>
      <c r="N548" s="1">
        <v>0.70833333333333337</v>
      </c>
      <c r="O548" t="s">
        <v>155</v>
      </c>
      <c r="P548" t="s">
        <v>1005</v>
      </c>
      <c r="Q548" t="s">
        <v>4385</v>
      </c>
      <c r="R548" t="s">
        <v>4387</v>
      </c>
      <c r="S548" t="s">
        <v>4385</v>
      </c>
      <c r="T548" t="s">
        <v>70</v>
      </c>
      <c r="U548" t="s">
        <v>162</v>
      </c>
      <c r="V548" t="s">
        <v>46</v>
      </c>
      <c r="W548" t="str">
        <f t="shared" si="24"/>
        <v>635 Farragut St NW WASHINGTON DC 20011</v>
      </c>
      <c r="X548" t="s">
        <v>47</v>
      </c>
      <c r="Y548" t="s">
        <v>4388</v>
      </c>
      <c r="Z548">
        <v>38.951165000000003</v>
      </c>
      <c r="AA548">
        <v>-77.021270999999999</v>
      </c>
      <c r="AB548">
        <v>398156.23</v>
      </c>
      <c r="AC548">
        <v>142585.24</v>
      </c>
      <c r="AD548">
        <v>20011</v>
      </c>
      <c r="AE548">
        <v>247052</v>
      </c>
      <c r="AF548">
        <v>89927</v>
      </c>
      <c r="AG548">
        <v>89927</v>
      </c>
      <c r="AH548">
        <v>4</v>
      </c>
      <c r="AI548">
        <v>4</v>
      </c>
      <c r="AJ548" t="s">
        <v>14252</v>
      </c>
      <c r="AK548" t="s">
        <v>820</v>
      </c>
      <c r="AL548" t="s">
        <v>188</v>
      </c>
      <c r="AM548">
        <v>407</v>
      </c>
      <c r="AN548">
        <v>18</v>
      </c>
      <c r="AO548" t="s">
        <v>51</v>
      </c>
      <c r="AP548">
        <v>3304</v>
      </c>
      <c r="AQ548">
        <v>-77.021272885987599</v>
      </c>
      <c r="AR548">
        <v>38.9511725436397</v>
      </c>
      <c r="AS548" t="b">
        <f t="shared" si="25"/>
        <v>1</v>
      </c>
    </row>
    <row r="549" spans="1:45">
      <c r="A549">
        <f t="shared" si="26"/>
        <v>548</v>
      </c>
      <c r="B549">
        <v>185332</v>
      </c>
      <c r="C549">
        <v>185332</v>
      </c>
      <c r="D549" t="s">
        <v>4414</v>
      </c>
      <c r="E549" t="s">
        <v>4415</v>
      </c>
      <c r="F549">
        <v>10192101</v>
      </c>
      <c r="G549" t="s">
        <v>201</v>
      </c>
      <c r="K549" t="s">
        <v>4416</v>
      </c>
      <c r="L549" t="s">
        <v>162</v>
      </c>
      <c r="M549" s="4">
        <v>0.29166666666666669</v>
      </c>
      <c r="N549" s="1">
        <v>0.70833333333333337</v>
      </c>
      <c r="O549" t="s">
        <v>265</v>
      </c>
      <c r="P549" t="s">
        <v>265</v>
      </c>
      <c r="S549" t="s">
        <v>4415</v>
      </c>
      <c r="T549" t="s">
        <v>70</v>
      </c>
      <c r="U549" t="s">
        <v>162</v>
      </c>
      <c r="V549" t="s">
        <v>46</v>
      </c>
      <c r="W549" t="str">
        <f t="shared" si="24"/>
        <v xml:space="preserve"> WASHINGTON DC </v>
      </c>
      <c r="X549" t="s">
        <v>47</v>
      </c>
      <c r="Y549" t="s">
        <v>4417</v>
      </c>
      <c r="Z549">
        <v>38.907907999999999</v>
      </c>
      <c r="AA549">
        <v>-77.028087999999997</v>
      </c>
      <c r="AB549">
        <v>397563.83587000001</v>
      </c>
      <c r="AC549">
        <v>137783.50502000001</v>
      </c>
      <c r="AE549">
        <v>0</v>
      </c>
      <c r="AF549">
        <v>461197</v>
      </c>
      <c r="AG549">
        <v>396820</v>
      </c>
      <c r="AH549">
        <v>2</v>
      </c>
      <c r="AI549">
        <v>2</v>
      </c>
      <c r="AJ549" t="s">
        <v>14248</v>
      </c>
      <c r="AK549" t="s">
        <v>259</v>
      </c>
      <c r="AL549" t="s">
        <v>88</v>
      </c>
      <c r="AM549">
        <v>307</v>
      </c>
      <c r="AN549">
        <v>7</v>
      </c>
      <c r="AO549" t="s">
        <v>51</v>
      </c>
      <c r="AP549">
        <v>3728</v>
      </c>
      <c r="AQ549">
        <v>-77.028089976743601</v>
      </c>
      <c r="AR549">
        <v>38.907915579199802</v>
      </c>
      <c r="AS549" t="b">
        <f t="shared" si="25"/>
        <v>1</v>
      </c>
    </row>
    <row r="550" spans="1:45">
      <c r="A550">
        <f t="shared" si="26"/>
        <v>549</v>
      </c>
      <c r="B550">
        <v>185264</v>
      </c>
      <c r="C550">
        <v>185264</v>
      </c>
      <c r="D550" t="s">
        <v>4569</v>
      </c>
      <c r="E550" t="s">
        <v>4570</v>
      </c>
      <c r="F550">
        <v>10192171</v>
      </c>
      <c r="G550" t="s">
        <v>224</v>
      </c>
      <c r="K550" t="s">
        <v>4571</v>
      </c>
      <c r="L550" t="s">
        <v>162</v>
      </c>
      <c r="M550" s="4">
        <v>0.4375</v>
      </c>
      <c r="N550" s="1">
        <v>0.60416666666666663</v>
      </c>
      <c r="O550" t="s">
        <v>147</v>
      </c>
      <c r="P550" t="s">
        <v>1336</v>
      </c>
      <c r="S550" t="s">
        <v>4572</v>
      </c>
      <c r="T550" t="s">
        <v>70</v>
      </c>
      <c r="U550" t="s">
        <v>162</v>
      </c>
      <c r="V550" t="s">
        <v>46</v>
      </c>
      <c r="W550" t="str">
        <f t="shared" si="24"/>
        <v xml:space="preserve"> WASHINGTON DC 20024</v>
      </c>
      <c r="X550" t="s">
        <v>47</v>
      </c>
      <c r="Y550" t="s">
        <v>4573</v>
      </c>
      <c r="Z550">
        <v>38.877614000000001</v>
      </c>
      <c r="AA550">
        <v>-77.017160000000004</v>
      </c>
      <c r="AB550">
        <v>398511.05</v>
      </c>
      <c r="AC550">
        <v>134420.39000000001</v>
      </c>
      <c r="AD550">
        <v>20024</v>
      </c>
      <c r="AE550">
        <v>307170</v>
      </c>
      <c r="AF550">
        <v>374805</v>
      </c>
      <c r="AG550">
        <v>334372</v>
      </c>
      <c r="AH550">
        <v>6</v>
      </c>
      <c r="AI550">
        <v>6</v>
      </c>
      <c r="AJ550" t="s">
        <v>14252</v>
      </c>
      <c r="AK550" t="s">
        <v>4142</v>
      </c>
      <c r="AL550" t="s">
        <v>63</v>
      </c>
      <c r="AM550">
        <v>105</v>
      </c>
      <c r="AN550">
        <v>9</v>
      </c>
      <c r="AO550" t="s">
        <v>51</v>
      </c>
      <c r="AP550">
        <v>3101</v>
      </c>
      <c r="AQ550">
        <v>-77.017161805343605</v>
      </c>
      <c r="AR550">
        <v>38.877621504691</v>
      </c>
      <c r="AS550" t="b">
        <f t="shared" si="25"/>
        <v>0</v>
      </c>
    </row>
    <row r="551" spans="1:45">
      <c r="A551">
        <f t="shared" si="26"/>
        <v>550</v>
      </c>
      <c r="B551">
        <v>184352</v>
      </c>
      <c r="C551">
        <v>184352</v>
      </c>
      <c r="D551" t="s">
        <v>6852</v>
      </c>
      <c r="E551" t="s">
        <v>2243</v>
      </c>
      <c r="F551">
        <v>10189849</v>
      </c>
      <c r="G551" t="s">
        <v>115</v>
      </c>
      <c r="J551">
        <v>108869</v>
      </c>
      <c r="K551" t="s">
        <v>6853</v>
      </c>
      <c r="L551" t="s">
        <v>162</v>
      </c>
      <c r="M551" s="4">
        <v>0</v>
      </c>
      <c r="N551" s="1">
        <v>0</v>
      </c>
      <c r="O551" t="s">
        <v>163</v>
      </c>
      <c r="P551" t="s">
        <v>155</v>
      </c>
      <c r="Q551" t="s">
        <v>6854</v>
      </c>
      <c r="R551" t="s">
        <v>6855</v>
      </c>
      <c r="S551" t="s">
        <v>6854</v>
      </c>
      <c r="T551" t="s">
        <v>70</v>
      </c>
      <c r="U551" t="s">
        <v>162</v>
      </c>
      <c r="V551" t="s">
        <v>46</v>
      </c>
      <c r="W551" t="str">
        <f t="shared" si="24"/>
        <v>8613 LEE HWY, SUITE 200 WASHINGTON DC 20005</v>
      </c>
      <c r="X551" t="s">
        <v>47</v>
      </c>
      <c r="Y551" t="s">
        <v>6856</v>
      </c>
      <c r="Z551">
        <v>38.901676999999999</v>
      </c>
      <c r="AA551">
        <v>-77.027536999999995</v>
      </c>
      <c r="AB551">
        <v>397611.41</v>
      </c>
      <c r="AC551">
        <v>137091.81</v>
      </c>
      <c r="AD551">
        <v>20005</v>
      </c>
      <c r="AE551">
        <v>300316</v>
      </c>
      <c r="AF551">
        <v>166757</v>
      </c>
      <c r="AG551">
        <v>166757</v>
      </c>
      <c r="AH551">
        <v>2</v>
      </c>
      <c r="AI551">
        <v>2</v>
      </c>
      <c r="AJ551" t="s">
        <v>14248</v>
      </c>
      <c r="AK551" t="s">
        <v>98</v>
      </c>
      <c r="AL551" t="s">
        <v>63</v>
      </c>
      <c r="AM551">
        <v>101</v>
      </c>
      <c r="AN551">
        <v>8</v>
      </c>
      <c r="AO551" t="s">
        <v>64</v>
      </c>
      <c r="AP551">
        <v>2065</v>
      </c>
      <c r="AQ551">
        <v>-77.027539066080493</v>
      </c>
      <c r="AR551">
        <v>38.901684677506402</v>
      </c>
      <c r="AS551" t="b">
        <f t="shared" si="25"/>
        <v>0</v>
      </c>
    </row>
    <row r="552" spans="1:45">
      <c r="A552">
        <f t="shared" si="26"/>
        <v>551</v>
      </c>
      <c r="B552">
        <v>184461</v>
      </c>
      <c r="C552">
        <v>184461</v>
      </c>
      <c r="D552" t="s">
        <v>6945</v>
      </c>
      <c r="E552" t="s">
        <v>723</v>
      </c>
      <c r="F552">
        <v>10190061</v>
      </c>
      <c r="G552" t="s">
        <v>115</v>
      </c>
      <c r="H552" t="s">
        <v>6946</v>
      </c>
      <c r="K552" t="s">
        <v>6947</v>
      </c>
      <c r="L552" t="s">
        <v>162</v>
      </c>
      <c r="M552" s="4">
        <v>0.39583333333333331</v>
      </c>
      <c r="N552" s="1">
        <v>0.64583333333333337</v>
      </c>
      <c r="O552" t="s">
        <v>622</v>
      </c>
      <c r="P552" t="s">
        <v>117</v>
      </c>
      <c r="S552" t="s">
        <v>1125</v>
      </c>
      <c r="T552" t="s">
        <v>70</v>
      </c>
      <c r="U552" t="s">
        <v>162</v>
      </c>
      <c r="V552" t="s">
        <v>46</v>
      </c>
      <c r="W552" t="str">
        <f t="shared" si="24"/>
        <v xml:space="preserve"> WASHINGTON DC 20003</v>
      </c>
      <c r="X552" t="s">
        <v>47</v>
      </c>
      <c r="Y552" t="s">
        <v>6948</v>
      </c>
      <c r="Z552">
        <v>38.885173000000002</v>
      </c>
      <c r="AA552">
        <v>-76.989220000000003</v>
      </c>
      <c r="AB552">
        <v>400935.33</v>
      </c>
      <c r="AC552">
        <v>135259.4</v>
      </c>
      <c r="AD552">
        <v>20003</v>
      </c>
      <c r="AE552">
        <v>149867</v>
      </c>
      <c r="AF552">
        <v>58380</v>
      </c>
      <c r="AG552">
        <v>58380</v>
      </c>
      <c r="AH552">
        <v>6</v>
      </c>
      <c r="AI552">
        <v>6</v>
      </c>
      <c r="AJ552" t="s">
        <v>14249</v>
      </c>
      <c r="AK552" t="s">
        <v>3566</v>
      </c>
      <c r="AL552" t="s">
        <v>63</v>
      </c>
      <c r="AM552">
        <v>107</v>
      </c>
      <c r="AN552">
        <v>26</v>
      </c>
      <c r="AO552" t="s">
        <v>51</v>
      </c>
      <c r="AP552">
        <v>2317</v>
      </c>
      <c r="AQ552">
        <v>-76.9892218554251</v>
      </c>
      <c r="AR552">
        <v>38.885180397990297</v>
      </c>
      <c r="AS552" t="b">
        <f t="shared" si="25"/>
        <v>0</v>
      </c>
    </row>
    <row r="553" spans="1:45">
      <c r="A553">
        <f t="shared" si="26"/>
        <v>552</v>
      </c>
      <c r="B553">
        <v>184473</v>
      </c>
      <c r="C553">
        <v>184473</v>
      </c>
      <c r="D553" t="s">
        <v>6954</v>
      </c>
      <c r="E553" t="s">
        <v>723</v>
      </c>
      <c r="F553">
        <v>10190077</v>
      </c>
      <c r="G553" t="s">
        <v>115</v>
      </c>
      <c r="H553" t="s">
        <v>6955</v>
      </c>
      <c r="K553" t="s">
        <v>6956</v>
      </c>
      <c r="L553" t="s">
        <v>162</v>
      </c>
      <c r="M553" s="4">
        <v>0.33333333333333331</v>
      </c>
      <c r="N553" s="1">
        <v>0.66666666666666663</v>
      </c>
      <c r="O553" t="s">
        <v>432</v>
      </c>
      <c r="P553" t="s">
        <v>1365</v>
      </c>
      <c r="Q553" t="s">
        <v>1279</v>
      </c>
      <c r="R553" t="s">
        <v>797</v>
      </c>
      <c r="S553" t="s">
        <v>1279</v>
      </c>
      <c r="T553" t="s">
        <v>70</v>
      </c>
      <c r="U553" t="s">
        <v>162</v>
      </c>
      <c r="V553" t="s">
        <v>46</v>
      </c>
      <c r="W553" t="str">
        <f t="shared" si="24"/>
        <v>3400 Benning Road, NE WASHINGTON DC 20003</v>
      </c>
      <c r="X553" t="s">
        <v>47</v>
      </c>
      <c r="Y553" t="s">
        <v>6957</v>
      </c>
      <c r="Z553">
        <v>38.889048000000003</v>
      </c>
      <c r="AA553">
        <v>-76.987505999999996</v>
      </c>
      <c r="AB553">
        <v>401083.94</v>
      </c>
      <c r="AC553">
        <v>135689.60000000001</v>
      </c>
      <c r="AD553">
        <v>20003</v>
      </c>
      <c r="AE553">
        <v>67760</v>
      </c>
      <c r="AF553">
        <v>42432</v>
      </c>
      <c r="AG553">
        <v>42432</v>
      </c>
      <c r="AH553">
        <v>6</v>
      </c>
      <c r="AI553">
        <v>6</v>
      </c>
      <c r="AJ553" t="s">
        <v>14249</v>
      </c>
      <c r="AK553" t="s">
        <v>646</v>
      </c>
      <c r="AL553" t="s">
        <v>63</v>
      </c>
      <c r="AM553">
        <v>108</v>
      </c>
      <c r="AN553">
        <v>26</v>
      </c>
      <c r="AO553" t="s">
        <v>51</v>
      </c>
      <c r="AP553">
        <v>2076</v>
      </c>
      <c r="AQ553">
        <v>-76.987508327815107</v>
      </c>
      <c r="AR553">
        <v>38.889055632805402</v>
      </c>
      <c r="AS553" t="b">
        <f t="shared" si="25"/>
        <v>0</v>
      </c>
    </row>
    <row r="554" spans="1:45">
      <c r="A554">
        <f t="shared" si="26"/>
        <v>553</v>
      </c>
      <c r="B554">
        <v>184475</v>
      </c>
      <c r="C554">
        <v>184475</v>
      </c>
      <c r="D554" t="s">
        <v>6958</v>
      </c>
      <c r="E554" t="s">
        <v>723</v>
      </c>
      <c r="F554">
        <v>10190082</v>
      </c>
      <c r="G554" t="s">
        <v>115</v>
      </c>
      <c r="H554" t="s">
        <v>6959</v>
      </c>
      <c r="K554" t="s">
        <v>6960</v>
      </c>
      <c r="L554" t="s">
        <v>162</v>
      </c>
      <c r="M554" s="4">
        <v>0.33333333333333331</v>
      </c>
      <c r="N554" s="1">
        <v>0.66666666666666663</v>
      </c>
      <c r="O554" t="s">
        <v>166</v>
      </c>
      <c r="P554" t="s">
        <v>155</v>
      </c>
      <c r="S554" t="s">
        <v>1125</v>
      </c>
      <c r="T554" t="s">
        <v>70</v>
      </c>
      <c r="U554" t="s">
        <v>162</v>
      </c>
      <c r="V554" t="s">
        <v>46</v>
      </c>
      <c r="W554" t="str">
        <f t="shared" si="24"/>
        <v xml:space="preserve"> WASHINGTON DC 20003</v>
      </c>
      <c r="X554" t="s">
        <v>47</v>
      </c>
      <c r="Y554" t="s">
        <v>6961</v>
      </c>
      <c r="Z554">
        <v>38.888863999999998</v>
      </c>
      <c r="AA554">
        <v>-76.997641000000002</v>
      </c>
      <c r="AB554">
        <v>400204.7</v>
      </c>
      <c r="AC554">
        <v>135669.10999999999</v>
      </c>
      <c r="AD554">
        <v>20003</v>
      </c>
      <c r="AE554">
        <v>4480</v>
      </c>
      <c r="AF554">
        <v>4120</v>
      </c>
      <c r="AG554">
        <v>4120</v>
      </c>
      <c r="AH554">
        <v>6</v>
      </c>
      <c r="AI554">
        <v>6</v>
      </c>
      <c r="AJ554" t="s">
        <v>14249</v>
      </c>
      <c r="AK554" t="s">
        <v>2556</v>
      </c>
      <c r="AL554" t="s">
        <v>63</v>
      </c>
      <c r="AM554">
        <v>107</v>
      </c>
      <c r="AN554">
        <v>26</v>
      </c>
      <c r="AO554" t="s">
        <v>51</v>
      </c>
      <c r="AP554">
        <v>2107</v>
      </c>
      <c r="AQ554">
        <v>-76.997642829384603</v>
      </c>
      <c r="AR554">
        <v>38.888871695132501</v>
      </c>
      <c r="AS554" t="b">
        <f t="shared" si="25"/>
        <v>0</v>
      </c>
    </row>
    <row r="555" spans="1:45">
      <c r="A555">
        <f t="shared" si="26"/>
        <v>554</v>
      </c>
      <c r="B555">
        <v>184504</v>
      </c>
      <c r="C555">
        <v>184504</v>
      </c>
      <c r="D555" t="s">
        <v>6976</v>
      </c>
      <c r="E555" t="s">
        <v>839</v>
      </c>
      <c r="F555">
        <v>10190138</v>
      </c>
      <c r="G555" t="s">
        <v>115</v>
      </c>
      <c r="J555">
        <v>107503</v>
      </c>
      <c r="M555" s="4">
        <v>0.29166666666666669</v>
      </c>
      <c r="N555" s="1">
        <v>0.70833333333333337</v>
      </c>
      <c r="O555" t="s">
        <v>432</v>
      </c>
      <c r="P555" t="s">
        <v>1352</v>
      </c>
      <c r="Q555" t="s">
        <v>817</v>
      </c>
      <c r="R555" t="s">
        <v>818</v>
      </c>
      <c r="S555" t="s">
        <v>817</v>
      </c>
      <c r="T555" t="s">
        <v>58</v>
      </c>
      <c r="U555" t="s">
        <v>162</v>
      </c>
      <c r="V555" t="s">
        <v>46</v>
      </c>
      <c r="W555" t="str">
        <f t="shared" si="24"/>
        <v>301 Bryant St NW WASHINGTON DC 20010</v>
      </c>
      <c r="X555" t="s">
        <v>47</v>
      </c>
      <c r="Y555" t="s">
        <v>6977</v>
      </c>
      <c r="Z555">
        <v>38.935161000000001</v>
      </c>
      <c r="AA555">
        <v>-77.034775999999994</v>
      </c>
      <c r="AB555">
        <v>396984.84</v>
      </c>
      <c r="AC555">
        <v>140809.04</v>
      </c>
      <c r="AD555">
        <v>20010</v>
      </c>
      <c r="AE555">
        <v>234644</v>
      </c>
      <c r="AF555">
        <v>77944</v>
      </c>
      <c r="AG555">
        <v>77944</v>
      </c>
      <c r="AH555">
        <v>1</v>
      </c>
      <c r="AI555">
        <v>1</v>
      </c>
      <c r="AJ555" t="s">
        <v>14244</v>
      </c>
      <c r="AK555" t="s">
        <v>966</v>
      </c>
      <c r="AL555" t="s">
        <v>188</v>
      </c>
      <c r="AM555">
        <v>409</v>
      </c>
      <c r="AN555">
        <v>2</v>
      </c>
      <c r="AO555" t="s">
        <v>51</v>
      </c>
      <c r="AP555">
        <v>2526</v>
      </c>
      <c r="AQ555">
        <v>-77.034778784730605</v>
      </c>
      <c r="AR555">
        <v>38.935168783311198</v>
      </c>
      <c r="AS555" t="b">
        <f t="shared" si="25"/>
        <v>0</v>
      </c>
    </row>
    <row r="556" spans="1:45">
      <c r="A556">
        <f t="shared" si="26"/>
        <v>555</v>
      </c>
      <c r="B556">
        <v>184441</v>
      </c>
      <c r="C556">
        <v>184441</v>
      </c>
      <c r="D556" t="s">
        <v>7023</v>
      </c>
      <c r="E556" t="s">
        <v>1766</v>
      </c>
      <c r="F556">
        <v>10190282</v>
      </c>
      <c r="G556" t="s">
        <v>115</v>
      </c>
      <c r="I556" t="s">
        <v>7024</v>
      </c>
      <c r="K556" t="s">
        <v>7025</v>
      </c>
      <c r="L556" t="s">
        <v>162</v>
      </c>
      <c r="M556" s="4">
        <v>0.29166666666666669</v>
      </c>
      <c r="N556" s="1">
        <v>0.70833333333333337</v>
      </c>
      <c r="O556" t="s">
        <v>166</v>
      </c>
      <c r="P556" t="s">
        <v>7026</v>
      </c>
      <c r="Q556" t="s">
        <v>7027</v>
      </c>
      <c r="R556" t="s">
        <v>7028</v>
      </c>
      <c r="S556" t="s">
        <v>7029</v>
      </c>
      <c r="T556" t="s">
        <v>70</v>
      </c>
      <c r="U556" t="s">
        <v>162</v>
      </c>
      <c r="V556" t="s">
        <v>46</v>
      </c>
      <c r="W556" t="str">
        <f t="shared" si="24"/>
        <v>3105 MOUNT PLEASANT ST SUTIE 300 WASHINGTON DC 20010</v>
      </c>
      <c r="X556" t="s">
        <v>47</v>
      </c>
      <c r="Y556" t="s">
        <v>7030</v>
      </c>
      <c r="Z556">
        <v>38.934393</v>
      </c>
      <c r="AA556">
        <v>-77.023750000000007</v>
      </c>
      <c r="AB556">
        <v>397940.82</v>
      </c>
      <c r="AC556">
        <v>140723.41</v>
      </c>
      <c r="AD556">
        <v>20010</v>
      </c>
      <c r="AE556">
        <v>284757</v>
      </c>
      <c r="AF556">
        <v>123566</v>
      </c>
      <c r="AG556">
        <v>123566</v>
      </c>
      <c r="AH556">
        <v>1</v>
      </c>
      <c r="AI556">
        <v>1</v>
      </c>
      <c r="AJ556" t="s">
        <v>14244</v>
      </c>
      <c r="AK556" t="s">
        <v>1361</v>
      </c>
      <c r="AL556" t="s">
        <v>188</v>
      </c>
      <c r="AM556">
        <v>409</v>
      </c>
      <c r="AN556">
        <v>2</v>
      </c>
      <c r="AO556" t="s">
        <v>51</v>
      </c>
      <c r="AP556">
        <v>2997</v>
      </c>
      <c r="AQ556">
        <v>-77.023752368023594</v>
      </c>
      <c r="AR556">
        <v>38.934400163386897</v>
      </c>
      <c r="AS556" t="b">
        <f t="shared" si="25"/>
        <v>0</v>
      </c>
    </row>
    <row r="557" spans="1:45">
      <c r="A557">
        <f t="shared" si="26"/>
        <v>556</v>
      </c>
      <c r="B557">
        <v>184623</v>
      </c>
      <c r="C557">
        <v>184623</v>
      </c>
      <c r="D557" t="s">
        <v>7070</v>
      </c>
      <c r="E557" t="s">
        <v>7071</v>
      </c>
      <c r="F557">
        <v>10190423</v>
      </c>
      <c r="G557" t="s">
        <v>115</v>
      </c>
      <c r="I557" t="s">
        <v>7072</v>
      </c>
      <c r="M557" s="4">
        <v>0.29166666666666669</v>
      </c>
      <c r="N557" s="1">
        <v>0.70833333333333337</v>
      </c>
      <c r="O557" t="s">
        <v>622</v>
      </c>
      <c r="P557" t="s">
        <v>386</v>
      </c>
      <c r="Q557" t="s">
        <v>3734</v>
      </c>
      <c r="R557" t="s">
        <v>7073</v>
      </c>
      <c r="S557" t="s">
        <v>3734</v>
      </c>
      <c r="T557" t="s">
        <v>431</v>
      </c>
      <c r="U557" t="s">
        <v>162</v>
      </c>
      <c r="V557" t="s">
        <v>46</v>
      </c>
      <c r="W557" t="str">
        <f t="shared" si="24"/>
        <v>1766 Florida Ave NW WASHINGTON DC 20003</v>
      </c>
      <c r="X557" t="s">
        <v>47</v>
      </c>
      <c r="Y557" t="s">
        <v>7074</v>
      </c>
      <c r="Z557">
        <v>38.878529999999998</v>
      </c>
      <c r="AA557">
        <v>-76.985714999999999</v>
      </c>
      <c r="AB557">
        <v>401239.53</v>
      </c>
      <c r="AC557">
        <v>134522.06</v>
      </c>
      <c r="AD557">
        <v>20003</v>
      </c>
      <c r="AE557">
        <v>82916</v>
      </c>
      <c r="AF557">
        <v>54394</v>
      </c>
      <c r="AG557">
        <v>54394</v>
      </c>
      <c r="AH557">
        <v>6</v>
      </c>
      <c r="AI557">
        <v>6</v>
      </c>
      <c r="AJ557" t="s">
        <v>14249</v>
      </c>
      <c r="AK557" t="s">
        <v>4310</v>
      </c>
      <c r="AL557" t="s">
        <v>63</v>
      </c>
      <c r="AM557">
        <v>106</v>
      </c>
      <c r="AN557">
        <v>26</v>
      </c>
      <c r="AO557" t="s">
        <v>51</v>
      </c>
      <c r="AP557">
        <v>2683</v>
      </c>
      <c r="AQ557">
        <v>-76.985717036358494</v>
      </c>
      <c r="AR557">
        <v>38.878537776341297</v>
      </c>
      <c r="AS557" t="b">
        <f t="shared" si="25"/>
        <v>0</v>
      </c>
    </row>
    <row r="558" spans="1:45">
      <c r="A558">
        <f t="shared" si="26"/>
        <v>557</v>
      </c>
      <c r="B558">
        <v>185057</v>
      </c>
      <c r="C558">
        <v>185057</v>
      </c>
      <c r="D558" t="s">
        <v>7674</v>
      </c>
      <c r="E558" t="s">
        <v>7675</v>
      </c>
      <c r="F558">
        <v>10191607</v>
      </c>
      <c r="G558" t="s">
        <v>201</v>
      </c>
      <c r="K558" t="s">
        <v>7676</v>
      </c>
      <c r="L558" t="s">
        <v>162</v>
      </c>
      <c r="M558" s="4">
        <v>0.29166666666666669</v>
      </c>
      <c r="N558" s="1">
        <v>0.70833333333333337</v>
      </c>
      <c r="O558" t="s">
        <v>95</v>
      </c>
      <c r="P558" t="s">
        <v>415</v>
      </c>
      <c r="S558" t="s">
        <v>7677</v>
      </c>
      <c r="T558" t="s">
        <v>70</v>
      </c>
      <c r="U558" t="s">
        <v>162</v>
      </c>
      <c r="V558" t="s">
        <v>46</v>
      </c>
      <c r="W558" t="str">
        <f t="shared" si="24"/>
        <v xml:space="preserve"> WASHINGTON DC 20001</v>
      </c>
      <c r="X558" t="s">
        <v>47</v>
      </c>
      <c r="Y558" t="s">
        <v>7678</v>
      </c>
      <c r="Z558">
        <v>38.913701000000003</v>
      </c>
      <c r="AA558">
        <v>-77.020166000000003</v>
      </c>
      <c r="AB558">
        <v>398251.05</v>
      </c>
      <c r="AC558">
        <v>138426.38</v>
      </c>
      <c r="AD558">
        <v>20001</v>
      </c>
      <c r="AE558">
        <v>238466</v>
      </c>
      <c r="AF558">
        <v>81445</v>
      </c>
      <c r="AG558">
        <v>81445</v>
      </c>
      <c r="AH558">
        <v>6</v>
      </c>
      <c r="AI558">
        <v>2</v>
      </c>
      <c r="AJ558" t="s">
        <v>14247</v>
      </c>
      <c r="AK558" t="s">
        <v>1069</v>
      </c>
      <c r="AL558" t="s">
        <v>88</v>
      </c>
      <c r="AM558">
        <v>308</v>
      </c>
      <c r="AN558">
        <v>7</v>
      </c>
      <c r="AO558" t="s">
        <v>51</v>
      </c>
      <c r="AP558">
        <v>2044</v>
      </c>
      <c r="AQ558">
        <v>-77.020168396826506</v>
      </c>
      <c r="AR558">
        <v>38.913708453568297</v>
      </c>
      <c r="AS558" t="b">
        <f t="shared" si="25"/>
        <v>0</v>
      </c>
    </row>
    <row r="559" spans="1:45">
      <c r="A559">
        <f t="shared" si="26"/>
        <v>558</v>
      </c>
      <c r="B559">
        <v>185183</v>
      </c>
      <c r="C559">
        <v>185183</v>
      </c>
      <c r="D559" t="s">
        <v>7798</v>
      </c>
      <c r="E559" t="s">
        <v>816</v>
      </c>
      <c r="F559">
        <v>10191820</v>
      </c>
      <c r="G559" t="s">
        <v>115</v>
      </c>
      <c r="J559">
        <v>108779</v>
      </c>
      <c r="M559" s="4">
        <v>0.29166666666666669</v>
      </c>
      <c r="N559" s="1">
        <v>0.70833333333333337</v>
      </c>
      <c r="O559" t="s">
        <v>387</v>
      </c>
      <c r="P559" t="s">
        <v>69</v>
      </c>
      <c r="Q559" t="s">
        <v>817</v>
      </c>
      <c r="R559" t="s">
        <v>818</v>
      </c>
      <c r="S559" t="s">
        <v>817</v>
      </c>
      <c r="T559" t="s">
        <v>44</v>
      </c>
      <c r="U559" t="s">
        <v>162</v>
      </c>
      <c r="V559" t="s">
        <v>46</v>
      </c>
      <c r="W559" t="str">
        <f t="shared" si="24"/>
        <v>301 Bryant St NW WASHINGTON DC 20002</v>
      </c>
      <c r="X559" t="s">
        <v>47</v>
      </c>
      <c r="Y559" t="s">
        <v>7799</v>
      </c>
      <c r="Z559">
        <v>38.891520999999997</v>
      </c>
      <c r="AA559">
        <v>-77.002278000000004</v>
      </c>
      <c r="AB559">
        <v>399802.37</v>
      </c>
      <c r="AC559">
        <v>135963.98000000001</v>
      </c>
      <c r="AD559">
        <v>20002</v>
      </c>
      <c r="AE559">
        <v>277612</v>
      </c>
      <c r="AF559">
        <v>119690</v>
      </c>
      <c r="AG559">
        <v>119690</v>
      </c>
      <c r="AH559">
        <v>6</v>
      </c>
      <c r="AI559">
        <v>6</v>
      </c>
      <c r="AJ559" t="s">
        <v>14247</v>
      </c>
      <c r="AK559" t="s">
        <v>547</v>
      </c>
      <c r="AL559" t="s">
        <v>63</v>
      </c>
      <c r="AM559">
        <v>107</v>
      </c>
      <c r="AN559">
        <v>26</v>
      </c>
      <c r="AO559" t="s">
        <v>74</v>
      </c>
      <c r="AP559">
        <v>2924</v>
      </c>
      <c r="AQ559">
        <v>-77.002280329681795</v>
      </c>
      <c r="AR559">
        <v>38.891527996399503</v>
      </c>
      <c r="AS559" t="b">
        <f t="shared" si="25"/>
        <v>0</v>
      </c>
    </row>
    <row r="560" spans="1:45">
      <c r="A560">
        <f t="shared" si="26"/>
        <v>559</v>
      </c>
      <c r="B560">
        <v>185141</v>
      </c>
      <c r="C560">
        <v>185141</v>
      </c>
      <c r="D560" t="s">
        <v>7967</v>
      </c>
      <c r="E560" t="s">
        <v>7960</v>
      </c>
      <c r="F560">
        <v>10192027</v>
      </c>
      <c r="G560" t="s">
        <v>201</v>
      </c>
      <c r="K560" t="s">
        <v>7968</v>
      </c>
      <c r="L560" t="s">
        <v>162</v>
      </c>
      <c r="M560" s="4">
        <v>0.29166666666666669</v>
      </c>
      <c r="N560" s="1">
        <v>0.79166666666666663</v>
      </c>
      <c r="O560" t="s">
        <v>254</v>
      </c>
      <c r="P560" t="s">
        <v>254</v>
      </c>
      <c r="S560" t="s">
        <v>7960</v>
      </c>
      <c r="T560" t="s">
        <v>70</v>
      </c>
      <c r="U560" t="s">
        <v>162</v>
      </c>
      <c r="V560" t="s">
        <v>46</v>
      </c>
      <c r="W560" t="str">
        <f t="shared" si="24"/>
        <v xml:space="preserve"> WASHINGTON DC 20007</v>
      </c>
      <c r="X560" t="s">
        <v>47</v>
      </c>
      <c r="Y560" t="s">
        <v>7962</v>
      </c>
      <c r="Z560">
        <v>38.907010999999997</v>
      </c>
      <c r="AA560">
        <v>-77.061937</v>
      </c>
      <c r="AB560">
        <v>394627.85</v>
      </c>
      <c r="AC560">
        <v>137685.35999999999</v>
      </c>
      <c r="AD560">
        <v>20007</v>
      </c>
      <c r="AE560">
        <v>223445</v>
      </c>
      <c r="AF560">
        <v>66487</v>
      </c>
      <c r="AG560">
        <v>66487</v>
      </c>
      <c r="AH560">
        <v>2</v>
      </c>
      <c r="AI560">
        <v>2</v>
      </c>
      <c r="AJ560" t="s">
        <v>14246</v>
      </c>
      <c r="AK560" s="2">
        <v>2000000</v>
      </c>
      <c r="AL560" t="s">
        <v>50</v>
      </c>
      <c r="AM560">
        <v>206</v>
      </c>
      <c r="AN560">
        <v>4</v>
      </c>
      <c r="AO560" t="s">
        <v>51</v>
      </c>
      <c r="AP560">
        <v>2203</v>
      </c>
      <c r="AQ560">
        <v>-77.061939576231495</v>
      </c>
      <c r="AR560">
        <v>38.907018412365296</v>
      </c>
      <c r="AS560" t="b">
        <f t="shared" si="25"/>
        <v>1</v>
      </c>
    </row>
    <row r="561" spans="1:45">
      <c r="A561">
        <f t="shared" si="26"/>
        <v>560</v>
      </c>
      <c r="B561">
        <v>185312</v>
      </c>
      <c r="C561">
        <v>185312</v>
      </c>
      <c r="D561" t="s">
        <v>8005</v>
      </c>
      <c r="E561" t="s">
        <v>8006</v>
      </c>
      <c r="F561">
        <v>10192068</v>
      </c>
      <c r="G561" t="s">
        <v>201</v>
      </c>
      <c r="K561" t="s">
        <v>8007</v>
      </c>
      <c r="L561" t="s">
        <v>162</v>
      </c>
      <c r="M561" s="4">
        <v>0.29166666666666669</v>
      </c>
      <c r="N561" s="1">
        <v>0.70833333333333337</v>
      </c>
      <c r="O561" t="s">
        <v>56</v>
      </c>
      <c r="P561" t="s">
        <v>1396</v>
      </c>
      <c r="Q561" t="s">
        <v>8006</v>
      </c>
      <c r="R561" t="s">
        <v>8008</v>
      </c>
      <c r="S561" t="s">
        <v>8006</v>
      </c>
      <c r="T561" t="s">
        <v>70</v>
      </c>
      <c r="U561" t="s">
        <v>162</v>
      </c>
      <c r="V561" t="s">
        <v>46</v>
      </c>
      <c r="W561" t="str">
        <f t="shared" si="24"/>
        <v>236 F St NE WASHINGTON DC 20002</v>
      </c>
      <c r="X561" t="s">
        <v>47</v>
      </c>
      <c r="Y561" t="s">
        <v>8009</v>
      </c>
      <c r="Z561">
        <v>38.897530000000003</v>
      </c>
      <c r="AA561">
        <v>-77.002221000000006</v>
      </c>
      <c r="AB561">
        <v>399807.32</v>
      </c>
      <c r="AC561">
        <v>136631.13</v>
      </c>
      <c r="AD561">
        <v>20002</v>
      </c>
      <c r="AE561">
        <v>48083</v>
      </c>
      <c r="AF561">
        <v>32694</v>
      </c>
      <c r="AG561">
        <v>32694</v>
      </c>
      <c r="AH561">
        <v>6</v>
      </c>
      <c r="AI561">
        <v>6</v>
      </c>
      <c r="AJ561" t="s">
        <v>14247</v>
      </c>
      <c r="AK561" t="s">
        <v>1653</v>
      </c>
      <c r="AL561" t="s">
        <v>63</v>
      </c>
      <c r="AM561">
        <v>104</v>
      </c>
      <c r="AN561">
        <v>25</v>
      </c>
      <c r="AO561" t="s">
        <v>51</v>
      </c>
      <c r="AP561">
        <v>2666</v>
      </c>
      <c r="AQ561">
        <v>-77.0022234593701</v>
      </c>
      <c r="AR561">
        <v>38.897537930922603</v>
      </c>
      <c r="AS561" t="b">
        <f t="shared" si="25"/>
        <v>1</v>
      </c>
    </row>
    <row r="562" spans="1:45">
      <c r="A562">
        <f t="shared" si="26"/>
        <v>561</v>
      </c>
      <c r="B562">
        <v>185313</v>
      </c>
      <c r="C562">
        <v>185313</v>
      </c>
      <c r="D562" t="s">
        <v>8010</v>
      </c>
      <c r="E562" t="s">
        <v>8011</v>
      </c>
      <c r="F562">
        <v>10192069</v>
      </c>
      <c r="G562" t="s">
        <v>652</v>
      </c>
      <c r="K562" t="s">
        <v>8012</v>
      </c>
      <c r="L562" t="s">
        <v>162</v>
      </c>
      <c r="M562" s="4">
        <v>0.29166666666666669</v>
      </c>
      <c r="N562" s="1">
        <v>0.79166666666666663</v>
      </c>
      <c r="O562" t="s">
        <v>155</v>
      </c>
      <c r="P562" t="s">
        <v>117</v>
      </c>
      <c r="Q562" t="s">
        <v>8011</v>
      </c>
      <c r="R562" t="s">
        <v>8013</v>
      </c>
      <c r="S562" t="s">
        <v>8011</v>
      </c>
      <c r="T562" t="s">
        <v>70</v>
      </c>
      <c r="U562" t="s">
        <v>162</v>
      </c>
      <c r="V562" t="s">
        <v>46</v>
      </c>
      <c r="W562" t="str">
        <f t="shared" si="24"/>
        <v>1428 Ames Place NE WASHINGTON DC 20002</v>
      </c>
      <c r="X562" t="s">
        <v>47</v>
      </c>
      <c r="Y562" t="s">
        <v>8014</v>
      </c>
      <c r="Z562">
        <v>38.891601999999999</v>
      </c>
      <c r="AA562">
        <v>-76.984396000000004</v>
      </c>
      <c r="AB562">
        <v>401353.73</v>
      </c>
      <c r="AC562">
        <v>135973.14000000001</v>
      </c>
      <c r="AD562">
        <v>20002</v>
      </c>
      <c r="AE562">
        <v>63908</v>
      </c>
      <c r="AF562">
        <v>39502</v>
      </c>
      <c r="AG562">
        <v>39502</v>
      </c>
      <c r="AH562">
        <v>6</v>
      </c>
      <c r="AI562">
        <v>6</v>
      </c>
      <c r="AJ562" t="s">
        <v>14244</v>
      </c>
      <c r="AK562" t="s">
        <v>1392</v>
      </c>
      <c r="AL562" t="s">
        <v>63</v>
      </c>
      <c r="AM562">
        <v>108</v>
      </c>
      <c r="AN562">
        <v>26</v>
      </c>
      <c r="AO562" t="s">
        <v>51</v>
      </c>
      <c r="AP562">
        <v>2074</v>
      </c>
      <c r="AQ562">
        <v>-76.984398054697706</v>
      </c>
      <c r="AR562">
        <v>38.891609493726499</v>
      </c>
      <c r="AS562" t="b">
        <f t="shared" si="25"/>
        <v>1</v>
      </c>
    </row>
    <row r="563" spans="1:45">
      <c r="A563">
        <f t="shared" si="26"/>
        <v>562</v>
      </c>
      <c r="B563">
        <v>185325</v>
      </c>
      <c r="C563">
        <v>185325</v>
      </c>
      <c r="D563" t="s">
        <v>8022</v>
      </c>
      <c r="E563" t="s">
        <v>2138</v>
      </c>
      <c r="F563">
        <v>10192087</v>
      </c>
      <c r="G563" t="s">
        <v>115</v>
      </c>
      <c r="H563" t="s">
        <v>8023</v>
      </c>
      <c r="K563" t="s">
        <v>8024</v>
      </c>
      <c r="L563" t="s">
        <v>162</v>
      </c>
      <c r="M563" s="4">
        <v>0.29166666666666669</v>
      </c>
      <c r="N563" s="1">
        <v>0.79166666666666663</v>
      </c>
      <c r="O563" t="s">
        <v>386</v>
      </c>
      <c r="P563" t="s">
        <v>291</v>
      </c>
      <c r="S563" t="s">
        <v>8025</v>
      </c>
      <c r="T563" t="s">
        <v>70</v>
      </c>
      <c r="U563" t="s">
        <v>162</v>
      </c>
      <c r="V563" t="s">
        <v>46</v>
      </c>
      <c r="W563" t="str">
        <f t="shared" si="24"/>
        <v xml:space="preserve"> WASHINGTON DC 20011</v>
      </c>
      <c r="X563" t="s">
        <v>47</v>
      </c>
      <c r="Y563" t="s">
        <v>8026</v>
      </c>
      <c r="Z563">
        <v>38.955174</v>
      </c>
      <c r="AA563">
        <v>-77.008724999999998</v>
      </c>
      <c r="AB563">
        <v>399243.78</v>
      </c>
      <c r="AC563">
        <v>143030.14000000001</v>
      </c>
      <c r="AD563">
        <v>20011</v>
      </c>
      <c r="AE563">
        <v>156413</v>
      </c>
      <c r="AF563">
        <v>61042</v>
      </c>
      <c r="AG563">
        <v>61042</v>
      </c>
      <c r="AH563">
        <v>4</v>
      </c>
      <c r="AI563">
        <v>4</v>
      </c>
      <c r="AJ563" t="s">
        <v>14249</v>
      </c>
      <c r="AK563" t="s">
        <v>2540</v>
      </c>
      <c r="AL563" t="s">
        <v>188</v>
      </c>
      <c r="AM563">
        <v>406</v>
      </c>
      <c r="AN563">
        <v>17</v>
      </c>
      <c r="AO563" t="s">
        <v>51</v>
      </c>
      <c r="AP563">
        <v>2312</v>
      </c>
      <c r="AQ563">
        <v>-77.008726887747002</v>
      </c>
      <c r="AR563">
        <v>38.955181933177698</v>
      </c>
      <c r="AS563" t="b">
        <f t="shared" si="25"/>
        <v>0</v>
      </c>
    </row>
    <row r="564" spans="1:45">
      <c r="A564">
        <f t="shared" si="26"/>
        <v>563</v>
      </c>
      <c r="B564">
        <v>185328</v>
      </c>
      <c r="C564">
        <v>185328</v>
      </c>
      <c r="D564" t="s">
        <v>8030</v>
      </c>
      <c r="E564" t="s">
        <v>8031</v>
      </c>
      <c r="F564">
        <v>10192091</v>
      </c>
      <c r="G564" t="s">
        <v>652</v>
      </c>
      <c r="K564" t="s">
        <v>8032</v>
      </c>
      <c r="L564" t="s">
        <v>162</v>
      </c>
      <c r="M564" s="4">
        <v>0.29166666666666669</v>
      </c>
      <c r="N564" s="1">
        <v>0.70833333333333337</v>
      </c>
      <c r="O564" t="s">
        <v>238</v>
      </c>
      <c r="P564" t="s">
        <v>1682</v>
      </c>
      <c r="Q564" t="s">
        <v>8031</v>
      </c>
      <c r="R564" t="s">
        <v>8033</v>
      </c>
      <c r="S564" t="s">
        <v>8031</v>
      </c>
      <c r="T564" t="s">
        <v>70</v>
      </c>
      <c r="U564" t="s">
        <v>162</v>
      </c>
      <c r="V564" t="s">
        <v>46</v>
      </c>
      <c r="W564" t="str">
        <f t="shared" si="24"/>
        <v>149 U street nw WASHINGTON DC 20001</v>
      </c>
      <c r="X564" t="s">
        <v>47</v>
      </c>
      <c r="Y564" t="s">
        <v>8034</v>
      </c>
      <c r="Z564">
        <v>38.917186000000001</v>
      </c>
      <c r="AA564">
        <v>-77.013851000000003</v>
      </c>
      <c r="AB564">
        <v>398798.84</v>
      </c>
      <c r="AC564">
        <v>138813.17000000001</v>
      </c>
      <c r="AD564">
        <v>20001</v>
      </c>
      <c r="AE564">
        <v>227543</v>
      </c>
      <c r="AF564">
        <v>70264</v>
      </c>
      <c r="AG564">
        <v>70264</v>
      </c>
      <c r="AH564">
        <v>5</v>
      </c>
      <c r="AI564">
        <v>5</v>
      </c>
      <c r="AJ564" t="s">
        <v>14247</v>
      </c>
      <c r="AK564" t="s">
        <v>6096</v>
      </c>
      <c r="AL564" t="s">
        <v>410</v>
      </c>
      <c r="AM564">
        <v>501</v>
      </c>
      <c r="AN564">
        <v>21</v>
      </c>
      <c r="AO564" t="s">
        <v>51</v>
      </c>
      <c r="AP564">
        <v>2642</v>
      </c>
      <c r="AQ564">
        <v>-77.013852829935203</v>
      </c>
      <c r="AR564">
        <v>38.917193707052498</v>
      </c>
      <c r="AS564" t="b">
        <f t="shared" si="25"/>
        <v>1</v>
      </c>
    </row>
    <row r="565" spans="1:45">
      <c r="A565">
        <f t="shared" si="26"/>
        <v>564</v>
      </c>
      <c r="B565">
        <v>185337</v>
      </c>
      <c r="C565">
        <v>185337</v>
      </c>
      <c r="D565" t="s">
        <v>8050</v>
      </c>
      <c r="E565" t="s">
        <v>8051</v>
      </c>
      <c r="F565">
        <v>10192107</v>
      </c>
      <c r="G565" t="s">
        <v>201</v>
      </c>
      <c r="K565" t="s">
        <v>8052</v>
      </c>
      <c r="L565" t="s">
        <v>162</v>
      </c>
      <c r="M565" s="4">
        <v>0.41666666666666669</v>
      </c>
      <c r="N565" s="1">
        <v>0.95833333333333337</v>
      </c>
      <c r="O565" t="s">
        <v>254</v>
      </c>
      <c r="P565" t="s">
        <v>255</v>
      </c>
      <c r="Q565" t="s">
        <v>8051</v>
      </c>
      <c r="R565" t="s">
        <v>8053</v>
      </c>
      <c r="S565" t="s">
        <v>8051</v>
      </c>
      <c r="T565" t="s">
        <v>70</v>
      </c>
      <c r="U565" t="s">
        <v>162</v>
      </c>
      <c r="V565" t="s">
        <v>46</v>
      </c>
      <c r="W565" t="str">
        <f t="shared" si="24"/>
        <v>900 U St NW WASHINGTON DC 20001</v>
      </c>
      <c r="X565" t="s">
        <v>47</v>
      </c>
      <c r="Y565" t="s">
        <v>8054</v>
      </c>
      <c r="Z565">
        <v>38.912027000000002</v>
      </c>
      <c r="AA565">
        <v>-77.011284000000003</v>
      </c>
      <c r="AB565">
        <v>399021.35</v>
      </c>
      <c r="AC565">
        <v>138240.45000000001</v>
      </c>
      <c r="AD565">
        <v>20001</v>
      </c>
      <c r="AE565">
        <v>226735</v>
      </c>
      <c r="AF565">
        <v>70048</v>
      </c>
      <c r="AG565">
        <v>70048</v>
      </c>
      <c r="AH565">
        <v>5</v>
      </c>
      <c r="AI565">
        <v>5</v>
      </c>
      <c r="AJ565" t="s">
        <v>14247</v>
      </c>
      <c r="AK565" t="s">
        <v>1562</v>
      </c>
      <c r="AL565" t="s">
        <v>410</v>
      </c>
      <c r="AM565">
        <v>501</v>
      </c>
      <c r="AN565">
        <v>21</v>
      </c>
      <c r="AO565" t="s">
        <v>51</v>
      </c>
      <c r="AP565">
        <v>2608</v>
      </c>
      <c r="AQ565">
        <v>-77.0112862562017</v>
      </c>
      <c r="AR565">
        <v>38.912034728705997</v>
      </c>
      <c r="AS565" t="b">
        <f t="shared" si="25"/>
        <v>1</v>
      </c>
    </row>
    <row r="566" spans="1:45">
      <c r="A566">
        <f t="shared" si="26"/>
        <v>565</v>
      </c>
      <c r="B566">
        <v>185376</v>
      </c>
      <c r="C566">
        <v>185376</v>
      </c>
      <c r="D566" t="s">
        <v>8058</v>
      </c>
      <c r="E566" t="s">
        <v>8059</v>
      </c>
      <c r="F566">
        <v>10192141</v>
      </c>
      <c r="G566" t="s">
        <v>201</v>
      </c>
      <c r="K566" t="s">
        <v>8060</v>
      </c>
      <c r="L566" t="s">
        <v>162</v>
      </c>
      <c r="M566" s="4">
        <v>0.29166666666666669</v>
      </c>
      <c r="N566" s="1">
        <v>0.95833333333333337</v>
      </c>
      <c r="O566" t="s">
        <v>1365</v>
      </c>
      <c r="P566" t="s">
        <v>1252</v>
      </c>
      <c r="S566" t="s">
        <v>8059</v>
      </c>
      <c r="T566" t="s">
        <v>70</v>
      </c>
      <c r="U566" t="s">
        <v>162</v>
      </c>
      <c r="V566" t="s">
        <v>46</v>
      </c>
      <c r="W566" t="str">
        <f t="shared" si="24"/>
        <v xml:space="preserve"> WASHINGTON DC 20009</v>
      </c>
      <c r="X566" t="s">
        <v>47</v>
      </c>
      <c r="Y566" t="s">
        <v>6511</v>
      </c>
      <c r="Z566">
        <v>38.919215000000001</v>
      </c>
      <c r="AA566">
        <v>-77.04504</v>
      </c>
      <c r="AB566">
        <v>396094.09</v>
      </c>
      <c r="AC566">
        <v>139039.26999999999</v>
      </c>
      <c r="AD566">
        <v>20009</v>
      </c>
      <c r="AE566">
        <v>235134</v>
      </c>
      <c r="AF566">
        <v>77818</v>
      </c>
      <c r="AG566">
        <v>77818</v>
      </c>
      <c r="AH566">
        <v>1</v>
      </c>
      <c r="AI566">
        <v>1</v>
      </c>
      <c r="AJ566" t="s">
        <v>14247</v>
      </c>
      <c r="AK566" t="s">
        <v>2032</v>
      </c>
      <c r="AL566" t="s">
        <v>88</v>
      </c>
      <c r="AM566">
        <v>303</v>
      </c>
      <c r="AN566">
        <v>1</v>
      </c>
      <c r="AO566" t="s">
        <v>51</v>
      </c>
      <c r="AP566">
        <v>2516</v>
      </c>
      <c r="AQ566">
        <v>-77.045042516394105</v>
      </c>
      <c r="AR566">
        <v>38.9192226302347</v>
      </c>
      <c r="AS566" t="b">
        <f t="shared" si="25"/>
        <v>1</v>
      </c>
    </row>
    <row r="567" spans="1:45">
      <c r="A567">
        <f t="shared" si="26"/>
        <v>566</v>
      </c>
      <c r="B567">
        <v>184571</v>
      </c>
      <c r="C567">
        <v>184571</v>
      </c>
      <c r="D567" t="s">
        <v>10621</v>
      </c>
      <c r="E567" t="s">
        <v>10622</v>
      </c>
      <c r="F567">
        <v>10190311</v>
      </c>
      <c r="G567" t="s">
        <v>201</v>
      </c>
      <c r="K567" t="s">
        <v>10623</v>
      </c>
      <c r="L567" t="s">
        <v>162</v>
      </c>
      <c r="M567" s="4">
        <v>0.25</v>
      </c>
      <c r="N567" s="1">
        <v>0.95833333333333337</v>
      </c>
      <c r="O567" t="s">
        <v>862</v>
      </c>
      <c r="P567" t="s">
        <v>862</v>
      </c>
      <c r="S567" t="s">
        <v>10622</v>
      </c>
      <c r="T567" t="s">
        <v>70</v>
      </c>
      <c r="U567" t="s">
        <v>162</v>
      </c>
      <c r="V567" t="s">
        <v>46</v>
      </c>
      <c r="W567" t="str">
        <f t="shared" si="24"/>
        <v xml:space="preserve"> WASHINGTON DC 20002</v>
      </c>
      <c r="X567" t="s">
        <v>47</v>
      </c>
      <c r="Y567" t="s">
        <v>10624</v>
      </c>
      <c r="Z567">
        <v>38.892476000000002</v>
      </c>
      <c r="AA567">
        <v>-77.002878999999993</v>
      </c>
      <c r="AB567">
        <v>399750.27</v>
      </c>
      <c r="AC567">
        <v>136069.99</v>
      </c>
      <c r="AD567">
        <v>20002</v>
      </c>
      <c r="AE567">
        <v>51087</v>
      </c>
      <c r="AF567">
        <v>29877</v>
      </c>
      <c r="AG567">
        <v>29877</v>
      </c>
      <c r="AH567">
        <v>6</v>
      </c>
      <c r="AI567">
        <v>6</v>
      </c>
      <c r="AJ567" t="s">
        <v>14247</v>
      </c>
      <c r="AK567" t="s">
        <v>435</v>
      </c>
      <c r="AL567" t="s">
        <v>63</v>
      </c>
      <c r="AM567">
        <v>107</v>
      </c>
      <c r="AN567">
        <v>25</v>
      </c>
      <c r="AO567" t="s">
        <v>74</v>
      </c>
      <c r="AP567">
        <v>160</v>
      </c>
      <c r="AQ567">
        <v>-77.002880915917004</v>
      </c>
      <c r="AR567">
        <v>38.892482960753597</v>
      </c>
      <c r="AS567" t="b">
        <f t="shared" si="25"/>
        <v>1</v>
      </c>
    </row>
    <row r="568" spans="1:45">
      <c r="A568">
        <f t="shared" si="26"/>
        <v>567</v>
      </c>
      <c r="B568">
        <v>184804</v>
      </c>
      <c r="C568">
        <v>184804</v>
      </c>
      <c r="D568" t="s">
        <v>10823</v>
      </c>
      <c r="E568" t="s">
        <v>1019</v>
      </c>
      <c r="F568">
        <v>10190883</v>
      </c>
      <c r="G568" t="s">
        <v>115</v>
      </c>
      <c r="J568">
        <v>107607</v>
      </c>
      <c r="M568" s="4">
        <v>0.29166666666666669</v>
      </c>
      <c r="N568" s="1">
        <v>0.70833333333333337</v>
      </c>
      <c r="O568" t="s">
        <v>238</v>
      </c>
      <c r="P568" t="s">
        <v>1025</v>
      </c>
      <c r="Q568" t="s">
        <v>817</v>
      </c>
      <c r="R568" t="s">
        <v>818</v>
      </c>
      <c r="S568" t="s">
        <v>817</v>
      </c>
      <c r="T568" t="s">
        <v>44</v>
      </c>
      <c r="U568" t="s">
        <v>162</v>
      </c>
      <c r="V568" t="s">
        <v>46</v>
      </c>
      <c r="W568" t="str">
        <f t="shared" si="24"/>
        <v>301 Bryant St NW WASHINGTON DC 20002</v>
      </c>
      <c r="X568" t="s">
        <v>47</v>
      </c>
      <c r="Y568" t="s">
        <v>10824</v>
      </c>
      <c r="Z568">
        <v>38.909351999999998</v>
      </c>
      <c r="AA568">
        <v>-76.987404999999995</v>
      </c>
      <c r="AB568">
        <v>401092.39</v>
      </c>
      <c r="AC568">
        <v>137943.45000000001</v>
      </c>
      <c r="AD568">
        <v>20002</v>
      </c>
      <c r="AE568">
        <v>58456</v>
      </c>
      <c r="AF568">
        <v>34819</v>
      </c>
      <c r="AG568">
        <v>34819</v>
      </c>
      <c r="AH568">
        <v>5</v>
      </c>
      <c r="AI568">
        <v>5</v>
      </c>
      <c r="AJ568" t="s">
        <v>14249</v>
      </c>
      <c r="AK568" t="s">
        <v>5277</v>
      </c>
      <c r="AL568" t="s">
        <v>410</v>
      </c>
      <c r="AM568">
        <v>506</v>
      </c>
      <c r="AN568">
        <v>23</v>
      </c>
      <c r="AO568" t="s">
        <v>51</v>
      </c>
      <c r="AP568">
        <v>169</v>
      </c>
      <c r="AQ568">
        <v>-76.987407346488297</v>
      </c>
      <c r="AR568">
        <v>38.909359117777797</v>
      </c>
      <c r="AS568" t="b">
        <f t="shared" si="25"/>
        <v>0</v>
      </c>
    </row>
    <row r="569" spans="1:45">
      <c r="A569">
        <f t="shared" si="26"/>
        <v>568</v>
      </c>
      <c r="B569">
        <v>185140</v>
      </c>
      <c r="C569">
        <v>185140</v>
      </c>
      <c r="D569" t="s">
        <v>11412</v>
      </c>
      <c r="E569" t="s">
        <v>2650</v>
      </c>
      <c r="F569">
        <v>10192026</v>
      </c>
      <c r="G569" t="s">
        <v>519</v>
      </c>
      <c r="K569" t="s">
        <v>11413</v>
      </c>
      <c r="L569" t="s">
        <v>162</v>
      </c>
      <c r="M569" s="4">
        <v>0.29166666666666669</v>
      </c>
      <c r="N569" s="1">
        <v>0.70833333333333337</v>
      </c>
      <c r="O569" t="s">
        <v>125</v>
      </c>
      <c r="P569" t="s">
        <v>155</v>
      </c>
      <c r="Q569" t="s">
        <v>2654</v>
      </c>
      <c r="R569" t="s">
        <v>11414</v>
      </c>
      <c r="S569" t="s">
        <v>2654</v>
      </c>
      <c r="T569" t="s">
        <v>70</v>
      </c>
      <c r="U569" t="s">
        <v>162</v>
      </c>
      <c r="V569" t="s">
        <v>46</v>
      </c>
      <c r="W569" t="str">
        <f t="shared" si="24"/>
        <v>3405 Epic Gate WASHINGTON DC 20001</v>
      </c>
      <c r="X569" t="s">
        <v>47</v>
      </c>
      <c r="Y569" t="s">
        <v>11415</v>
      </c>
      <c r="Z569">
        <v>38.913198000000001</v>
      </c>
      <c r="AA569">
        <v>-77.025613000000007</v>
      </c>
      <c r="AB569">
        <v>397778.66</v>
      </c>
      <c r="AC569">
        <v>138370.66</v>
      </c>
      <c r="AD569">
        <v>20001</v>
      </c>
      <c r="AE569">
        <v>239636</v>
      </c>
      <c r="AF569">
        <v>82923</v>
      </c>
      <c r="AG569">
        <v>82923</v>
      </c>
      <c r="AH569">
        <v>6</v>
      </c>
      <c r="AI569">
        <v>2</v>
      </c>
      <c r="AJ569" t="s">
        <v>14247</v>
      </c>
      <c r="AK569" t="s">
        <v>1221</v>
      </c>
      <c r="AL569" t="s">
        <v>88</v>
      </c>
      <c r="AM569">
        <v>307</v>
      </c>
      <c r="AN569">
        <v>7</v>
      </c>
      <c r="AO569" t="s">
        <v>51</v>
      </c>
      <c r="AP569">
        <v>990</v>
      </c>
      <c r="AQ569">
        <v>-77.025615067169895</v>
      </c>
      <c r="AR569">
        <v>38.913205441768703</v>
      </c>
      <c r="AS569" t="b">
        <f t="shared" si="25"/>
        <v>0</v>
      </c>
    </row>
    <row r="570" spans="1:45">
      <c r="A570">
        <f t="shared" si="26"/>
        <v>569</v>
      </c>
      <c r="B570">
        <v>185309</v>
      </c>
      <c r="C570">
        <v>185309</v>
      </c>
      <c r="D570" t="s">
        <v>11420</v>
      </c>
      <c r="E570" t="s">
        <v>11421</v>
      </c>
      <c r="F570">
        <v>10192063</v>
      </c>
      <c r="G570" t="s">
        <v>201</v>
      </c>
      <c r="K570" t="s">
        <v>11422</v>
      </c>
      <c r="L570" t="s">
        <v>162</v>
      </c>
      <c r="M570" s="4">
        <v>0.29166666666666669</v>
      </c>
      <c r="N570" s="1">
        <v>0.70833333333333337</v>
      </c>
      <c r="O570" t="s">
        <v>292</v>
      </c>
      <c r="P570" t="s">
        <v>292</v>
      </c>
      <c r="S570" t="s">
        <v>11421</v>
      </c>
      <c r="T570" t="s">
        <v>70</v>
      </c>
      <c r="U570" t="s">
        <v>162</v>
      </c>
      <c r="V570" t="s">
        <v>46</v>
      </c>
      <c r="W570" t="str">
        <f t="shared" si="24"/>
        <v xml:space="preserve"> WASHINGTON DC 20009</v>
      </c>
      <c r="X570" t="s">
        <v>47</v>
      </c>
      <c r="Y570" t="s">
        <v>10037</v>
      </c>
      <c r="Z570">
        <v>38.914315000000002</v>
      </c>
      <c r="AA570">
        <v>-77.040825999999996</v>
      </c>
      <c r="AB570">
        <v>396459.28</v>
      </c>
      <c r="AC570">
        <v>138495.10999999999</v>
      </c>
      <c r="AD570">
        <v>20009</v>
      </c>
      <c r="AE570">
        <v>238005</v>
      </c>
      <c r="AF570">
        <v>81320</v>
      </c>
      <c r="AG570">
        <v>81320</v>
      </c>
      <c r="AH570">
        <v>2</v>
      </c>
      <c r="AI570">
        <v>2</v>
      </c>
      <c r="AJ570" t="s">
        <v>14249</v>
      </c>
      <c r="AK570" t="s">
        <v>1692</v>
      </c>
      <c r="AL570" t="s">
        <v>88</v>
      </c>
      <c r="AM570">
        <v>301</v>
      </c>
      <c r="AN570">
        <v>6</v>
      </c>
      <c r="AO570" t="s">
        <v>51</v>
      </c>
      <c r="AP570">
        <v>902</v>
      </c>
      <c r="AQ570">
        <v>-77.040828593877805</v>
      </c>
      <c r="AR570">
        <v>38.914322203714001</v>
      </c>
      <c r="AS570" t="b">
        <f t="shared" si="25"/>
        <v>1</v>
      </c>
    </row>
    <row r="571" spans="1:45">
      <c r="A571">
        <f t="shared" si="26"/>
        <v>570</v>
      </c>
      <c r="B571">
        <v>185372</v>
      </c>
      <c r="C571">
        <v>185372</v>
      </c>
      <c r="D571" t="s">
        <v>11454</v>
      </c>
      <c r="E571" t="s">
        <v>11455</v>
      </c>
      <c r="F571">
        <v>10192134</v>
      </c>
      <c r="G571" t="s">
        <v>201</v>
      </c>
      <c r="M571" s="4">
        <v>0.33333333333333331</v>
      </c>
      <c r="N571" s="1">
        <v>0.70833333333333337</v>
      </c>
      <c r="O571" t="s">
        <v>683</v>
      </c>
      <c r="P571" t="s">
        <v>683</v>
      </c>
      <c r="Q571" t="s">
        <v>11455</v>
      </c>
      <c r="R571" t="s">
        <v>11456</v>
      </c>
      <c r="S571" t="s">
        <v>11455</v>
      </c>
      <c r="T571" t="s">
        <v>44</v>
      </c>
      <c r="U571" t="s">
        <v>162</v>
      </c>
      <c r="V571" t="s">
        <v>46</v>
      </c>
      <c r="W571" t="str">
        <f t="shared" si="24"/>
        <v>121 13th St NE WASHINGTON DC 20002</v>
      </c>
      <c r="X571" t="s">
        <v>47</v>
      </c>
      <c r="Y571" t="s">
        <v>11457</v>
      </c>
      <c r="Z571">
        <v>38.891035000000002</v>
      </c>
      <c r="AA571">
        <v>-76.988083000000003</v>
      </c>
      <c r="AB571">
        <v>401033.89</v>
      </c>
      <c r="AC571">
        <v>135910.1</v>
      </c>
      <c r="AD571">
        <v>20002</v>
      </c>
      <c r="AE571">
        <v>145707</v>
      </c>
      <c r="AF571">
        <v>55236</v>
      </c>
      <c r="AG571">
        <v>55236</v>
      </c>
      <c r="AH571">
        <v>6</v>
      </c>
      <c r="AI571">
        <v>6</v>
      </c>
      <c r="AJ571" t="s">
        <v>14244</v>
      </c>
      <c r="AK571" t="s">
        <v>1392</v>
      </c>
      <c r="AL571" t="s">
        <v>63</v>
      </c>
      <c r="AM571">
        <v>108</v>
      </c>
      <c r="AN571">
        <v>26</v>
      </c>
      <c r="AO571" t="s">
        <v>51</v>
      </c>
      <c r="AP571">
        <v>337</v>
      </c>
      <c r="AQ571">
        <v>-76.988084893796596</v>
      </c>
      <c r="AR571">
        <v>38.891042040004102</v>
      </c>
      <c r="AS571" t="b">
        <f t="shared" si="25"/>
        <v>1</v>
      </c>
    </row>
    <row r="572" spans="1:45">
      <c r="A572">
        <f t="shared" si="26"/>
        <v>571</v>
      </c>
      <c r="B572">
        <v>184768</v>
      </c>
      <c r="C572">
        <v>184768</v>
      </c>
      <c r="D572" t="s">
        <v>11710</v>
      </c>
      <c r="E572" t="s">
        <v>880</v>
      </c>
      <c r="F572">
        <v>10190801</v>
      </c>
      <c r="G572" t="s">
        <v>115</v>
      </c>
      <c r="J572">
        <v>108535</v>
      </c>
      <c r="K572" t="s">
        <v>11711</v>
      </c>
      <c r="L572" t="s">
        <v>162</v>
      </c>
      <c r="M572" s="4">
        <v>0.29166666666666669</v>
      </c>
      <c r="N572" s="1">
        <v>0.70833333333333337</v>
      </c>
      <c r="O572" t="s">
        <v>255</v>
      </c>
      <c r="P572" t="s">
        <v>291</v>
      </c>
      <c r="Q572" t="s">
        <v>817</v>
      </c>
      <c r="R572" t="s">
        <v>818</v>
      </c>
      <c r="S572" t="s">
        <v>817</v>
      </c>
      <c r="T572" t="s">
        <v>70</v>
      </c>
      <c r="U572" t="s">
        <v>162</v>
      </c>
      <c r="V572" t="s">
        <v>46</v>
      </c>
      <c r="W572" t="str">
        <f t="shared" si="24"/>
        <v>301 Bryant St NW WASHINGTON DC 20002</v>
      </c>
      <c r="X572" t="s">
        <v>47</v>
      </c>
      <c r="Y572" t="s">
        <v>11712</v>
      </c>
      <c r="Z572">
        <v>38.892425000000003</v>
      </c>
      <c r="AA572">
        <v>-77.001624000000007</v>
      </c>
      <c r="AB572">
        <v>399859.14</v>
      </c>
      <c r="AC572">
        <v>136064.4</v>
      </c>
      <c r="AD572">
        <v>20002</v>
      </c>
      <c r="AE572">
        <v>41100</v>
      </c>
      <c r="AF572">
        <v>26780</v>
      </c>
      <c r="AG572">
        <v>26780</v>
      </c>
      <c r="AH572">
        <v>6</v>
      </c>
      <c r="AI572">
        <v>6</v>
      </c>
      <c r="AJ572" t="s">
        <v>14247</v>
      </c>
      <c r="AK572" t="s">
        <v>435</v>
      </c>
      <c r="AL572" t="s">
        <v>63</v>
      </c>
      <c r="AM572">
        <v>107</v>
      </c>
      <c r="AN572">
        <v>25</v>
      </c>
      <c r="AO572" t="s">
        <v>74</v>
      </c>
      <c r="AP572">
        <v>135</v>
      </c>
      <c r="AQ572">
        <v>-77.001625972401996</v>
      </c>
      <c r="AR572">
        <v>38.892432628183599</v>
      </c>
      <c r="AS572" t="b">
        <f t="shared" si="25"/>
        <v>0</v>
      </c>
    </row>
    <row r="573" spans="1:45">
      <c r="A573">
        <f t="shared" si="26"/>
        <v>572</v>
      </c>
      <c r="B573">
        <v>184365</v>
      </c>
      <c r="C573">
        <v>184365</v>
      </c>
      <c r="D573" t="s">
        <v>13554</v>
      </c>
      <c r="E573" t="s">
        <v>3293</v>
      </c>
      <c r="F573">
        <v>10189875</v>
      </c>
      <c r="G573" t="s">
        <v>115</v>
      </c>
      <c r="H573" t="s">
        <v>13555</v>
      </c>
      <c r="K573" t="s">
        <v>13556</v>
      </c>
      <c r="L573" t="s">
        <v>162</v>
      </c>
      <c r="M573" s="4">
        <v>0.29166666666666669</v>
      </c>
      <c r="N573" s="1">
        <v>0.70833333333333337</v>
      </c>
      <c r="O573" t="s">
        <v>163</v>
      </c>
      <c r="P573" t="s">
        <v>117</v>
      </c>
      <c r="S573" t="s">
        <v>3296</v>
      </c>
      <c r="T573" t="s">
        <v>70</v>
      </c>
      <c r="U573" t="s">
        <v>162</v>
      </c>
      <c r="V573" t="s">
        <v>46</v>
      </c>
      <c r="W573" t="str">
        <f t="shared" si="24"/>
        <v xml:space="preserve"> WASHINGTON DC </v>
      </c>
      <c r="X573" t="s">
        <v>47</v>
      </c>
      <c r="Y573" t="s">
        <v>13557</v>
      </c>
      <c r="Z573">
        <v>38.904690000000002</v>
      </c>
      <c r="AA573">
        <v>-77.007476999999994</v>
      </c>
      <c r="AB573">
        <v>399351.44</v>
      </c>
      <c r="AC573">
        <v>137425.96</v>
      </c>
      <c r="AE573">
        <v>0</v>
      </c>
      <c r="AF573">
        <v>479538</v>
      </c>
      <c r="AG573">
        <v>412271</v>
      </c>
      <c r="AH573">
        <v>6</v>
      </c>
      <c r="AI573">
        <v>6</v>
      </c>
      <c r="AJ573" t="s">
        <v>14247</v>
      </c>
      <c r="AK573" t="s">
        <v>2287</v>
      </c>
      <c r="AL573" t="s">
        <v>63</v>
      </c>
      <c r="AM573">
        <v>103</v>
      </c>
      <c r="AN573">
        <v>25</v>
      </c>
      <c r="AO573" t="s">
        <v>2623</v>
      </c>
      <c r="AP573">
        <v>4043</v>
      </c>
      <c r="AQ573">
        <v>-77.007479502512396</v>
      </c>
      <c r="AR573">
        <v>38.9046978261443</v>
      </c>
      <c r="AS573" t="b">
        <f t="shared" si="25"/>
        <v>0</v>
      </c>
    </row>
    <row r="574" spans="1:45">
      <c r="A574">
        <f t="shared" si="26"/>
        <v>573</v>
      </c>
      <c r="B574">
        <v>185373</v>
      </c>
      <c r="C574">
        <v>185373</v>
      </c>
      <c r="D574" t="s">
        <v>14161</v>
      </c>
      <c r="E574" t="s">
        <v>14162</v>
      </c>
      <c r="F574">
        <v>10192135</v>
      </c>
      <c r="G574" t="s">
        <v>115</v>
      </c>
      <c r="J574">
        <v>108323</v>
      </c>
      <c r="K574" t="s">
        <v>14163</v>
      </c>
      <c r="L574" t="s">
        <v>162</v>
      </c>
      <c r="M574" s="4">
        <v>0.29166666666666669</v>
      </c>
      <c r="N574" s="1">
        <v>0.70833333333333337</v>
      </c>
      <c r="O574" t="s">
        <v>125</v>
      </c>
      <c r="P574" t="s">
        <v>155</v>
      </c>
      <c r="S574" t="s">
        <v>14164</v>
      </c>
      <c r="T574" t="s">
        <v>70</v>
      </c>
      <c r="U574" t="s">
        <v>162</v>
      </c>
      <c r="V574" t="s">
        <v>46</v>
      </c>
      <c r="W574" t="str">
        <f t="shared" si="24"/>
        <v xml:space="preserve"> WASHINGTON DC 20016</v>
      </c>
      <c r="X574" t="s">
        <v>47</v>
      </c>
      <c r="Y574" t="s">
        <v>14165</v>
      </c>
      <c r="Z574">
        <v>38.935636000000002</v>
      </c>
      <c r="AA574">
        <v>-77.068398999999999</v>
      </c>
      <c r="AB574">
        <v>394069.81</v>
      </c>
      <c r="AC574">
        <v>140863.46</v>
      </c>
      <c r="AD574">
        <v>20016</v>
      </c>
      <c r="AE574">
        <v>311627</v>
      </c>
      <c r="AF574">
        <v>477367</v>
      </c>
      <c r="AG574">
        <v>410703</v>
      </c>
      <c r="AH574">
        <v>3</v>
      </c>
      <c r="AI574">
        <v>3</v>
      </c>
      <c r="AJ574" t="s">
        <v>14247</v>
      </c>
      <c r="AK574" t="s">
        <v>554</v>
      </c>
      <c r="AL574" t="s">
        <v>50</v>
      </c>
      <c r="AM574">
        <v>203</v>
      </c>
      <c r="AN574">
        <v>15</v>
      </c>
      <c r="AO574" t="s">
        <v>51</v>
      </c>
      <c r="AP574">
        <v>4010</v>
      </c>
      <c r="AQ574">
        <v>-77.068400857016897</v>
      </c>
      <c r="AR574">
        <v>38.9356441744129</v>
      </c>
      <c r="AS574" t="b">
        <f t="shared" si="25"/>
        <v>0</v>
      </c>
    </row>
    <row r="575" spans="1:45">
      <c r="A575">
        <f t="shared" si="26"/>
        <v>574</v>
      </c>
      <c r="B575">
        <v>184818</v>
      </c>
      <c r="C575">
        <v>184818</v>
      </c>
      <c r="D575" t="s">
        <v>14190</v>
      </c>
      <c r="E575" t="s">
        <v>8743</v>
      </c>
      <c r="F575">
        <v>10190913</v>
      </c>
      <c r="G575" t="s">
        <v>115</v>
      </c>
      <c r="I575" t="s">
        <v>14191</v>
      </c>
      <c r="K575" t="s">
        <v>14192</v>
      </c>
      <c r="L575" t="s">
        <v>162</v>
      </c>
      <c r="M575" s="4">
        <v>0.29166666666666669</v>
      </c>
      <c r="N575" s="1">
        <v>0.70833333333333337</v>
      </c>
      <c r="O575" t="s">
        <v>422</v>
      </c>
      <c r="P575" t="s">
        <v>584</v>
      </c>
      <c r="S575" t="s">
        <v>7672</v>
      </c>
      <c r="T575" t="s">
        <v>70</v>
      </c>
      <c r="U575" t="s">
        <v>162</v>
      </c>
      <c r="V575" t="s">
        <v>46</v>
      </c>
      <c r="W575" t="str">
        <f t="shared" si="24"/>
        <v xml:space="preserve"> WASHINGTON DC </v>
      </c>
      <c r="X575" t="s">
        <v>47</v>
      </c>
      <c r="Y575" t="s">
        <v>14193</v>
      </c>
      <c r="Z575">
        <v>38.865966999999998</v>
      </c>
      <c r="AA575">
        <v>-76.990624999999994</v>
      </c>
      <c r="AB575">
        <v>400813.58470000001</v>
      </c>
      <c r="AC575">
        <v>133127.40598000001</v>
      </c>
      <c r="AE575">
        <v>0</v>
      </c>
      <c r="AF575">
        <v>479124</v>
      </c>
      <c r="AG575">
        <v>411980</v>
      </c>
      <c r="AH575">
        <v>8</v>
      </c>
      <c r="AI575">
        <v>8</v>
      </c>
      <c r="AJ575" t="s">
        <v>14244</v>
      </c>
      <c r="AK575" t="s">
        <v>579</v>
      </c>
      <c r="AL575" t="s">
        <v>458</v>
      </c>
      <c r="AM575">
        <v>701</v>
      </c>
      <c r="AN575">
        <v>28</v>
      </c>
      <c r="AO575" t="s">
        <v>51</v>
      </c>
      <c r="AP575">
        <v>4038</v>
      </c>
      <c r="AQ575">
        <v>-76.990627589782093</v>
      </c>
      <c r="AR575">
        <v>38.865974666677197</v>
      </c>
      <c r="AS575" t="b">
        <f t="shared" si="25"/>
        <v>0</v>
      </c>
    </row>
    <row r="576" spans="1:45">
      <c r="A576">
        <f t="shared" si="26"/>
        <v>575</v>
      </c>
      <c r="B576">
        <v>185276</v>
      </c>
      <c r="C576">
        <v>185276</v>
      </c>
      <c r="D576" t="s">
        <v>3142</v>
      </c>
      <c r="E576" t="s">
        <v>3143</v>
      </c>
      <c r="F576">
        <v>10192194</v>
      </c>
      <c r="G576" t="s">
        <v>201</v>
      </c>
      <c r="K576" t="s">
        <v>3144</v>
      </c>
      <c r="L576" t="s">
        <v>147</v>
      </c>
      <c r="M576" s="4">
        <v>0.29166666666666669</v>
      </c>
      <c r="N576" s="1">
        <v>0.79166666666666663</v>
      </c>
      <c r="O576" t="s">
        <v>1252</v>
      </c>
      <c r="P576" t="s">
        <v>1352</v>
      </c>
      <c r="S576" t="s">
        <v>3143</v>
      </c>
      <c r="T576" t="s">
        <v>70</v>
      </c>
      <c r="U576" t="s">
        <v>147</v>
      </c>
      <c r="V576" t="s">
        <v>46</v>
      </c>
      <c r="W576" t="str">
        <f t="shared" si="24"/>
        <v xml:space="preserve"> WASHINGTON DC 20007</v>
      </c>
      <c r="X576" t="s">
        <v>47</v>
      </c>
      <c r="Y576" t="s">
        <v>3145</v>
      </c>
      <c r="Z576">
        <v>38.910915000000003</v>
      </c>
      <c r="AA576">
        <v>-77.065974999999995</v>
      </c>
      <c r="AB576">
        <v>394277.95</v>
      </c>
      <c r="AC576">
        <v>138119.01</v>
      </c>
      <c r="AD576">
        <v>20007</v>
      </c>
      <c r="AE576">
        <v>272885</v>
      </c>
      <c r="AF576">
        <v>116000</v>
      </c>
      <c r="AG576">
        <v>116000</v>
      </c>
      <c r="AH576">
        <v>2</v>
      </c>
      <c r="AI576">
        <v>2</v>
      </c>
      <c r="AJ576" t="s">
        <v>14246</v>
      </c>
      <c r="AK576" s="2">
        <v>200</v>
      </c>
      <c r="AL576" t="s">
        <v>50</v>
      </c>
      <c r="AM576">
        <v>206</v>
      </c>
      <c r="AN576">
        <v>4</v>
      </c>
      <c r="AO576" t="s">
        <v>51</v>
      </c>
      <c r="AP576">
        <v>1319</v>
      </c>
      <c r="AQ576">
        <v>-77.065977301134595</v>
      </c>
      <c r="AR576">
        <v>38.9109226720877</v>
      </c>
      <c r="AS576" t="b">
        <f t="shared" si="25"/>
        <v>1</v>
      </c>
    </row>
    <row r="577" spans="1:45">
      <c r="A577">
        <f t="shared" si="26"/>
        <v>576</v>
      </c>
      <c r="B577">
        <v>184612</v>
      </c>
      <c r="C577">
        <v>184612</v>
      </c>
      <c r="D577" t="s">
        <v>7053</v>
      </c>
      <c r="E577" t="s">
        <v>500</v>
      </c>
      <c r="F577">
        <v>10190398</v>
      </c>
      <c r="G577" t="s">
        <v>115</v>
      </c>
      <c r="I577" t="s">
        <v>7054</v>
      </c>
      <c r="K577" t="s">
        <v>7055</v>
      </c>
      <c r="L577" t="s">
        <v>147</v>
      </c>
      <c r="M577" s="4">
        <v>0.29166666666666669</v>
      </c>
      <c r="N577" s="1">
        <v>0.70833333333333337</v>
      </c>
      <c r="O577" t="s">
        <v>138</v>
      </c>
      <c r="P577" t="s">
        <v>1566</v>
      </c>
      <c r="Q577" t="s">
        <v>7056</v>
      </c>
      <c r="R577" t="s">
        <v>7057</v>
      </c>
      <c r="S577" t="s">
        <v>7056</v>
      </c>
      <c r="T577" t="s">
        <v>70</v>
      </c>
      <c r="U577" t="s">
        <v>147</v>
      </c>
      <c r="V577" t="s">
        <v>46</v>
      </c>
      <c r="W577" t="str">
        <f t="shared" si="24"/>
        <v>7520 HAMPDEN LANE WASHINGTON DC 20007</v>
      </c>
      <c r="X577" t="s">
        <v>47</v>
      </c>
      <c r="Y577" t="s">
        <v>7058</v>
      </c>
      <c r="Z577">
        <v>38.920031000000002</v>
      </c>
      <c r="AA577">
        <v>-77.097341999999998</v>
      </c>
      <c r="AB577">
        <v>391558.56</v>
      </c>
      <c r="AC577">
        <v>139133.42000000001</v>
      </c>
      <c r="AD577">
        <v>20007</v>
      </c>
      <c r="AE577">
        <v>224486</v>
      </c>
      <c r="AF577">
        <v>67208</v>
      </c>
      <c r="AG577">
        <v>67208</v>
      </c>
      <c r="AH577">
        <v>3</v>
      </c>
      <c r="AI577">
        <v>3</v>
      </c>
      <c r="AJ577" t="s">
        <v>14252</v>
      </c>
      <c r="AK577" t="s">
        <v>871</v>
      </c>
      <c r="AL577" t="s">
        <v>50</v>
      </c>
      <c r="AM577">
        <v>205</v>
      </c>
      <c r="AN577">
        <v>13</v>
      </c>
      <c r="AO577" t="s">
        <v>51</v>
      </c>
      <c r="AP577">
        <v>2227</v>
      </c>
      <c r="AQ577">
        <v>-77.097344215784702</v>
      </c>
      <c r="AR577">
        <v>38.920038899519</v>
      </c>
      <c r="AS577" t="b">
        <f t="shared" si="25"/>
        <v>0</v>
      </c>
    </row>
    <row r="578" spans="1:45">
      <c r="A578">
        <f t="shared" si="26"/>
        <v>577</v>
      </c>
      <c r="B578">
        <v>185288</v>
      </c>
      <c r="C578">
        <v>185288</v>
      </c>
      <c r="D578" t="s">
        <v>8079</v>
      </c>
      <c r="E578" t="s">
        <v>8080</v>
      </c>
      <c r="F578">
        <v>10192200</v>
      </c>
      <c r="G578" t="s">
        <v>201</v>
      </c>
      <c r="K578" t="s">
        <v>8081</v>
      </c>
      <c r="L578" t="s">
        <v>147</v>
      </c>
      <c r="M578" s="4">
        <v>0.25</v>
      </c>
      <c r="N578" s="1">
        <v>0.95833333333333337</v>
      </c>
      <c r="O578" t="s">
        <v>683</v>
      </c>
      <c r="P578" t="s">
        <v>683</v>
      </c>
      <c r="S578" t="s">
        <v>8080</v>
      </c>
      <c r="T578" t="s">
        <v>70</v>
      </c>
      <c r="U578" t="s">
        <v>147</v>
      </c>
      <c r="V578" t="s">
        <v>46</v>
      </c>
      <c r="W578" t="str">
        <f t="shared" si="24"/>
        <v xml:space="preserve"> WASHINGTON DC 20011</v>
      </c>
      <c r="X578" t="s">
        <v>47</v>
      </c>
      <c r="Y578" t="s">
        <v>8082</v>
      </c>
      <c r="Z578">
        <v>38.937741000000003</v>
      </c>
      <c r="AA578">
        <v>-77.033961000000005</v>
      </c>
      <c r="AB578">
        <v>397055.66</v>
      </c>
      <c r="AC578">
        <v>141095.35</v>
      </c>
      <c r="AD578">
        <v>20011</v>
      </c>
      <c r="AE578">
        <v>277043</v>
      </c>
      <c r="AF578">
        <v>119118</v>
      </c>
      <c r="AG578">
        <v>119118</v>
      </c>
      <c r="AH578">
        <v>4</v>
      </c>
      <c r="AI578">
        <v>4</v>
      </c>
      <c r="AJ578" t="s">
        <v>14247</v>
      </c>
      <c r="AK578" t="s">
        <v>4559</v>
      </c>
      <c r="AL578" t="s">
        <v>188</v>
      </c>
      <c r="AM578">
        <v>404</v>
      </c>
      <c r="AN578">
        <v>18</v>
      </c>
      <c r="AO578" t="s">
        <v>51</v>
      </c>
      <c r="AP578">
        <v>2903</v>
      </c>
      <c r="AQ578">
        <v>-77.033963183955194</v>
      </c>
      <c r="AR578">
        <v>38.937748189614702</v>
      </c>
      <c r="AS578" t="b">
        <f t="shared" si="25"/>
        <v>1</v>
      </c>
    </row>
    <row r="579" spans="1:45">
      <c r="A579">
        <f t="shared" si="26"/>
        <v>578</v>
      </c>
      <c r="B579">
        <v>185290</v>
      </c>
      <c r="C579">
        <v>185290</v>
      </c>
      <c r="D579" t="s">
        <v>8091</v>
      </c>
      <c r="E579" t="s">
        <v>8092</v>
      </c>
      <c r="F579">
        <v>10192207</v>
      </c>
      <c r="G579" t="s">
        <v>201</v>
      </c>
      <c r="K579" t="s">
        <v>8093</v>
      </c>
      <c r="L579" t="s">
        <v>147</v>
      </c>
      <c r="M579" s="4">
        <v>0.5</v>
      </c>
      <c r="N579" s="1">
        <v>0.70833333333333337</v>
      </c>
      <c r="O579" t="s">
        <v>255</v>
      </c>
      <c r="P579" t="s">
        <v>255</v>
      </c>
      <c r="Q579" t="s">
        <v>8092</v>
      </c>
      <c r="R579" t="s">
        <v>8094</v>
      </c>
      <c r="S579" t="s">
        <v>8092</v>
      </c>
      <c r="T579" t="s">
        <v>70</v>
      </c>
      <c r="U579" t="s">
        <v>147</v>
      </c>
      <c r="V579" t="s">
        <v>46</v>
      </c>
      <c r="W579" t="str">
        <f t="shared" ref="W579:W642" si="27">CONCATENATE(R579, " ", V579, " ", X579, " ", AD579)</f>
        <v>2024 N St NW WASHINGTON DC 20036</v>
      </c>
      <c r="X579" t="s">
        <v>47</v>
      </c>
      <c r="Y579" t="s">
        <v>8095</v>
      </c>
      <c r="Z579">
        <v>38.907088000000002</v>
      </c>
      <c r="AA579">
        <v>-77.046380999999997</v>
      </c>
      <c r="AB579">
        <v>395977.1</v>
      </c>
      <c r="AC579">
        <v>137693.07</v>
      </c>
      <c r="AD579">
        <v>20036</v>
      </c>
      <c r="AE579">
        <v>226178</v>
      </c>
      <c r="AF579">
        <v>69487</v>
      </c>
      <c r="AG579">
        <v>69487</v>
      </c>
      <c r="AH579">
        <v>2</v>
      </c>
      <c r="AI579">
        <v>2</v>
      </c>
      <c r="AJ579" t="s">
        <v>14249</v>
      </c>
      <c r="AK579" t="s">
        <v>523</v>
      </c>
      <c r="AL579" t="s">
        <v>50</v>
      </c>
      <c r="AM579">
        <v>208</v>
      </c>
      <c r="AN579">
        <v>6</v>
      </c>
      <c r="AO579" t="s">
        <v>51</v>
      </c>
      <c r="AP579">
        <v>2583</v>
      </c>
      <c r="AQ579">
        <v>-77.046383675494596</v>
      </c>
      <c r="AR579">
        <v>38.907095078291498</v>
      </c>
      <c r="AS579" t="b">
        <f t="shared" ref="AS579:AS642" si="28">E579=S579</f>
        <v>1</v>
      </c>
    </row>
    <row r="580" spans="1:45">
      <c r="A580">
        <f t="shared" ref="A580:A643" si="29">A579+1</f>
        <v>579</v>
      </c>
      <c r="B580">
        <v>185082</v>
      </c>
      <c r="C580">
        <v>185082</v>
      </c>
      <c r="D580" t="s">
        <v>11216</v>
      </c>
      <c r="E580" t="s">
        <v>10373</v>
      </c>
      <c r="F580">
        <v>10191653</v>
      </c>
      <c r="G580" t="s">
        <v>115</v>
      </c>
      <c r="J580">
        <v>110161</v>
      </c>
      <c r="M580" s="4">
        <v>0.29166666666666669</v>
      </c>
      <c r="N580" s="1">
        <v>0.70833333333333337</v>
      </c>
      <c r="O580" t="s">
        <v>254</v>
      </c>
      <c r="P580" t="s">
        <v>183</v>
      </c>
      <c r="Q580" t="s">
        <v>10373</v>
      </c>
      <c r="R580" t="s">
        <v>10376</v>
      </c>
      <c r="S580" t="s">
        <v>10373</v>
      </c>
      <c r="T580" t="s">
        <v>193</v>
      </c>
      <c r="U580" t="s">
        <v>147</v>
      </c>
      <c r="V580" t="s">
        <v>46</v>
      </c>
      <c r="W580" t="str">
        <f t="shared" si="27"/>
        <v>4229 Lafayette Center Drive WASHINGTON DC 20001</v>
      </c>
      <c r="X580" t="s">
        <v>47</v>
      </c>
      <c r="Y580" t="s">
        <v>10377</v>
      </c>
      <c r="Z580">
        <v>38.912463000000002</v>
      </c>
      <c r="AA580">
        <v>-77.020133000000001</v>
      </c>
      <c r="AB580">
        <v>398253.93</v>
      </c>
      <c r="AC580">
        <v>138288.97</v>
      </c>
      <c r="AD580">
        <v>20001</v>
      </c>
      <c r="AE580">
        <v>238511</v>
      </c>
      <c r="AF580">
        <v>81490</v>
      </c>
      <c r="AG580">
        <v>81490</v>
      </c>
      <c r="AH580">
        <v>6</v>
      </c>
      <c r="AI580">
        <v>2</v>
      </c>
      <c r="AJ580" t="s">
        <v>14247</v>
      </c>
      <c r="AK580" t="s">
        <v>1069</v>
      </c>
      <c r="AL580" t="s">
        <v>88</v>
      </c>
      <c r="AM580">
        <v>308</v>
      </c>
      <c r="AN580">
        <v>7</v>
      </c>
      <c r="AO580" t="s">
        <v>51</v>
      </c>
      <c r="AP580">
        <v>916</v>
      </c>
      <c r="AQ580">
        <v>-77.020134839749602</v>
      </c>
      <c r="AR580">
        <v>38.912470623472601</v>
      </c>
      <c r="AS580" t="b">
        <f t="shared" si="28"/>
        <v>1</v>
      </c>
    </row>
    <row r="581" spans="1:45">
      <c r="A581">
        <f t="shared" si="29"/>
        <v>580</v>
      </c>
      <c r="B581">
        <v>181054</v>
      </c>
      <c r="C581">
        <v>181054</v>
      </c>
      <c r="D581" t="s">
        <v>145</v>
      </c>
      <c r="E581" t="s">
        <v>146</v>
      </c>
      <c r="F581">
        <v>10182570</v>
      </c>
      <c r="G581" t="s">
        <v>41</v>
      </c>
      <c r="M581" s="4">
        <v>0.29166666666666669</v>
      </c>
      <c r="N581" s="1">
        <v>0.66666666666666663</v>
      </c>
      <c r="O581" t="s">
        <v>147</v>
      </c>
      <c r="P581" t="s">
        <v>147</v>
      </c>
      <c r="S581" t="s">
        <v>146</v>
      </c>
      <c r="T581" t="s">
        <v>148</v>
      </c>
      <c r="U581" t="s">
        <v>149</v>
      </c>
      <c r="V581" t="s">
        <v>46</v>
      </c>
      <c r="W581" t="str">
        <f t="shared" si="27"/>
        <v xml:space="preserve"> WASHINGTON DC 20007</v>
      </c>
      <c r="X581" t="s">
        <v>47</v>
      </c>
      <c r="Y581" t="s">
        <v>48</v>
      </c>
      <c r="Z581">
        <v>38.906972000000003</v>
      </c>
      <c r="AA581">
        <v>-77.069671999999997</v>
      </c>
      <c r="AB581">
        <v>393956.99</v>
      </c>
      <c r="AC581">
        <v>137681.5</v>
      </c>
      <c r="AD581">
        <v>20007</v>
      </c>
      <c r="AE581">
        <v>294302</v>
      </c>
      <c r="AF581">
        <v>131022</v>
      </c>
      <c r="AG581">
        <v>131022</v>
      </c>
      <c r="AH581">
        <v>2</v>
      </c>
      <c r="AI581">
        <v>2</v>
      </c>
      <c r="AJ581" t="s">
        <v>14246</v>
      </c>
      <c r="AK581" s="2">
        <v>2000</v>
      </c>
      <c r="AL581" t="s">
        <v>50</v>
      </c>
      <c r="AM581">
        <v>206</v>
      </c>
      <c r="AN581">
        <v>4</v>
      </c>
      <c r="AO581" t="s">
        <v>51</v>
      </c>
      <c r="AP581">
        <v>1575</v>
      </c>
      <c r="AQ581">
        <v>-77.069674106013593</v>
      </c>
      <c r="AR581">
        <v>38.906979283568198</v>
      </c>
      <c r="AS581" t="b">
        <f t="shared" si="28"/>
        <v>1</v>
      </c>
    </row>
    <row r="582" spans="1:45">
      <c r="A582">
        <f t="shared" si="29"/>
        <v>581</v>
      </c>
      <c r="B582">
        <v>181112</v>
      </c>
      <c r="C582">
        <v>181112</v>
      </c>
      <c r="D582" t="s">
        <v>244</v>
      </c>
      <c r="E582" t="s">
        <v>245</v>
      </c>
      <c r="F582">
        <v>10185170</v>
      </c>
      <c r="G582" t="s">
        <v>201</v>
      </c>
      <c r="K582" t="s">
        <v>246</v>
      </c>
      <c r="L582" t="s">
        <v>247</v>
      </c>
      <c r="M582" s="4">
        <v>0.29166666666666669</v>
      </c>
      <c r="N582" s="1">
        <v>0.83333333333333337</v>
      </c>
      <c r="O582" t="s">
        <v>147</v>
      </c>
      <c r="P582" t="s">
        <v>147</v>
      </c>
      <c r="S582" t="s">
        <v>245</v>
      </c>
      <c r="T582" t="s">
        <v>165</v>
      </c>
      <c r="U582" t="s">
        <v>149</v>
      </c>
      <c r="V582" t="s">
        <v>46</v>
      </c>
      <c r="W582" t="str">
        <f t="shared" si="27"/>
        <v xml:space="preserve"> WASHINGTON DC 20010</v>
      </c>
      <c r="X582" t="s">
        <v>47</v>
      </c>
      <c r="Y582" t="s">
        <v>248</v>
      </c>
      <c r="Z582">
        <v>38.928873000000003</v>
      </c>
      <c r="AA582">
        <v>-77.030203</v>
      </c>
      <c r="AB582">
        <v>397381.15</v>
      </c>
      <c r="AC582">
        <v>140110.85999999999</v>
      </c>
      <c r="AD582">
        <v>20010</v>
      </c>
      <c r="AE582">
        <v>290207</v>
      </c>
      <c r="AF582">
        <v>129092</v>
      </c>
      <c r="AG582">
        <v>129092</v>
      </c>
      <c r="AH582">
        <v>1</v>
      </c>
      <c r="AI582">
        <v>1</v>
      </c>
      <c r="AJ582" t="s">
        <v>14244</v>
      </c>
      <c r="AK582" t="s">
        <v>250</v>
      </c>
      <c r="AL582" t="s">
        <v>88</v>
      </c>
      <c r="AM582">
        <v>302</v>
      </c>
      <c r="AN582">
        <v>2</v>
      </c>
      <c r="AO582" t="s">
        <v>51</v>
      </c>
      <c r="AP582">
        <v>1553</v>
      </c>
      <c r="AQ582">
        <v>-77.030205127761903</v>
      </c>
      <c r="AR582">
        <v>38.9288806345455</v>
      </c>
      <c r="AS582" t="b">
        <f t="shared" si="28"/>
        <v>1</v>
      </c>
    </row>
    <row r="583" spans="1:45">
      <c r="A583">
        <f t="shared" si="29"/>
        <v>582</v>
      </c>
      <c r="B583">
        <v>181123</v>
      </c>
      <c r="C583">
        <v>181123</v>
      </c>
      <c r="D583" t="s">
        <v>313</v>
      </c>
      <c r="E583" t="s">
        <v>314</v>
      </c>
      <c r="F583">
        <v>10186207</v>
      </c>
      <c r="G583" t="s">
        <v>201</v>
      </c>
      <c r="K583" t="s">
        <v>315</v>
      </c>
      <c r="L583" t="s">
        <v>306</v>
      </c>
      <c r="M583" s="4">
        <v>0.29166666666666669</v>
      </c>
      <c r="N583" s="1">
        <v>0.70833333333333337</v>
      </c>
      <c r="O583" t="s">
        <v>147</v>
      </c>
      <c r="P583" t="s">
        <v>147</v>
      </c>
      <c r="Q583" t="s">
        <v>314</v>
      </c>
      <c r="R583" t="s">
        <v>316</v>
      </c>
      <c r="S583" t="s">
        <v>314</v>
      </c>
      <c r="T583" t="s">
        <v>165</v>
      </c>
      <c r="U583" t="s">
        <v>149</v>
      </c>
      <c r="V583" t="s">
        <v>46</v>
      </c>
      <c r="W583" t="str">
        <f t="shared" si="27"/>
        <v>1825 Vernon St NW Apt 6 WASHINGTON DC 20009</v>
      </c>
      <c r="X583" t="s">
        <v>47</v>
      </c>
      <c r="Y583" t="s">
        <v>317</v>
      </c>
      <c r="Z583">
        <v>38.91722</v>
      </c>
      <c r="AA583">
        <v>-77.042599999999993</v>
      </c>
      <c r="AB583">
        <v>396305.58</v>
      </c>
      <c r="AC583">
        <v>138817.73000000001</v>
      </c>
      <c r="AD583">
        <v>20009</v>
      </c>
      <c r="AE583">
        <v>243142</v>
      </c>
      <c r="AF583">
        <v>86124</v>
      </c>
      <c r="AG583">
        <v>86124</v>
      </c>
      <c r="AH583">
        <v>1</v>
      </c>
      <c r="AI583">
        <v>1</v>
      </c>
      <c r="AJ583" t="s">
        <v>14247</v>
      </c>
      <c r="AK583" t="s">
        <v>319</v>
      </c>
      <c r="AL583" t="s">
        <v>88</v>
      </c>
      <c r="AM583">
        <v>303</v>
      </c>
      <c r="AN583">
        <v>1</v>
      </c>
      <c r="AO583" t="s">
        <v>320</v>
      </c>
      <c r="AP583">
        <v>1870</v>
      </c>
      <c r="AQ583">
        <v>-77.0426025692271</v>
      </c>
      <c r="AR583">
        <v>38.917227839551103</v>
      </c>
      <c r="AS583" t="b">
        <f t="shared" si="28"/>
        <v>1</v>
      </c>
    </row>
    <row r="584" spans="1:45">
      <c r="A584">
        <f t="shared" si="29"/>
        <v>583</v>
      </c>
      <c r="B584">
        <v>181071</v>
      </c>
      <c r="C584">
        <v>181071</v>
      </c>
      <c r="D584" t="s">
        <v>447</v>
      </c>
      <c r="E584" t="s">
        <v>448</v>
      </c>
      <c r="F584">
        <v>10183770</v>
      </c>
      <c r="G584" t="s">
        <v>404</v>
      </c>
      <c r="K584" t="s">
        <v>449</v>
      </c>
      <c r="L584" t="s">
        <v>397</v>
      </c>
      <c r="M584" s="4">
        <v>0.45833333333333331</v>
      </c>
      <c r="N584" s="1">
        <v>0.79166666666666663</v>
      </c>
      <c r="O584" t="s">
        <v>147</v>
      </c>
      <c r="P584" t="s">
        <v>147</v>
      </c>
      <c r="S584" t="s">
        <v>448</v>
      </c>
      <c r="T584" t="s">
        <v>165</v>
      </c>
      <c r="U584" t="s">
        <v>149</v>
      </c>
      <c r="V584" t="s">
        <v>46</v>
      </c>
      <c r="W584" t="str">
        <f t="shared" si="27"/>
        <v xml:space="preserve"> WASHINGTON DC </v>
      </c>
      <c r="X584" t="s">
        <v>47</v>
      </c>
      <c r="Y584" t="s">
        <v>450</v>
      </c>
      <c r="Z584">
        <v>38.923437999999997</v>
      </c>
      <c r="AA584">
        <v>-77.002795000000006</v>
      </c>
      <c r="AE584">
        <v>0</v>
      </c>
      <c r="AF584">
        <v>454854</v>
      </c>
      <c r="AG584">
        <v>390882</v>
      </c>
      <c r="AH584">
        <v>5</v>
      </c>
      <c r="AI584">
        <v>5</v>
      </c>
      <c r="AJ584" t="s">
        <v>14247</v>
      </c>
      <c r="AK584" t="s">
        <v>451</v>
      </c>
      <c r="AL584" t="s">
        <v>410</v>
      </c>
      <c r="AM584">
        <v>502</v>
      </c>
      <c r="AN584">
        <v>21</v>
      </c>
      <c r="AO584" t="s">
        <v>51</v>
      </c>
      <c r="AP584">
        <v>3367</v>
      </c>
      <c r="AS584" t="b">
        <f t="shared" si="28"/>
        <v>1</v>
      </c>
    </row>
    <row r="585" spans="1:45">
      <c r="A585">
        <f t="shared" si="29"/>
        <v>584</v>
      </c>
      <c r="B585">
        <v>181077</v>
      </c>
      <c r="C585">
        <v>181077</v>
      </c>
      <c r="D585" t="s">
        <v>482</v>
      </c>
      <c r="E585" t="s">
        <v>146</v>
      </c>
      <c r="F585">
        <v>10184099</v>
      </c>
      <c r="G585" t="s">
        <v>41</v>
      </c>
      <c r="K585" t="s">
        <v>483</v>
      </c>
      <c r="L585" t="s">
        <v>211</v>
      </c>
      <c r="M585" s="4">
        <v>0.41666666666666669</v>
      </c>
      <c r="N585" s="1">
        <v>0.58333333333333337</v>
      </c>
      <c r="O585" t="s">
        <v>147</v>
      </c>
      <c r="P585" t="s">
        <v>147</v>
      </c>
      <c r="S585" t="s">
        <v>146</v>
      </c>
      <c r="T585" t="s">
        <v>165</v>
      </c>
      <c r="U585" t="s">
        <v>149</v>
      </c>
      <c r="V585" t="s">
        <v>46</v>
      </c>
      <c r="W585" t="str">
        <f t="shared" si="27"/>
        <v xml:space="preserve"> WASHINGTON DC </v>
      </c>
      <c r="X585" t="s">
        <v>47</v>
      </c>
      <c r="Y585" t="s">
        <v>214</v>
      </c>
      <c r="Z585">
        <v>38.907206000000002</v>
      </c>
      <c r="AA585">
        <v>-77.070321000000007</v>
      </c>
      <c r="AB585">
        <v>393900.68670999998</v>
      </c>
      <c r="AC585">
        <v>137707.57954999999</v>
      </c>
      <c r="AE585">
        <v>0</v>
      </c>
      <c r="AF585">
        <v>472187</v>
      </c>
      <c r="AG585">
        <v>406415</v>
      </c>
      <c r="AH585">
        <v>2</v>
      </c>
      <c r="AI585">
        <v>2</v>
      </c>
      <c r="AJ585" t="s">
        <v>14246</v>
      </c>
      <c r="AK585" s="2">
        <v>2000</v>
      </c>
      <c r="AL585" t="s">
        <v>50</v>
      </c>
      <c r="AM585">
        <v>206</v>
      </c>
      <c r="AN585">
        <v>4</v>
      </c>
      <c r="AO585" t="s">
        <v>51</v>
      </c>
      <c r="AP585">
        <v>3862</v>
      </c>
      <c r="AQ585">
        <v>-77.070323476280905</v>
      </c>
      <c r="AR585">
        <v>38.907213828256097</v>
      </c>
      <c r="AS585" t="b">
        <f t="shared" si="28"/>
        <v>1</v>
      </c>
    </row>
    <row r="586" spans="1:45">
      <c r="A586">
        <f t="shared" si="29"/>
        <v>585</v>
      </c>
      <c r="B586">
        <v>181184</v>
      </c>
      <c r="C586">
        <v>181184</v>
      </c>
      <c r="D586" t="s">
        <v>532</v>
      </c>
      <c r="E586" t="s">
        <v>533</v>
      </c>
      <c r="F586">
        <v>10187477</v>
      </c>
      <c r="G586" t="s">
        <v>201</v>
      </c>
      <c r="K586" t="s">
        <v>534</v>
      </c>
      <c r="L586" t="s">
        <v>493</v>
      </c>
      <c r="M586" s="4">
        <v>0.29166666666666669</v>
      </c>
      <c r="N586" s="1">
        <v>0.95833333333333337</v>
      </c>
      <c r="O586" t="s">
        <v>147</v>
      </c>
      <c r="P586" t="s">
        <v>147</v>
      </c>
      <c r="S586" t="s">
        <v>533</v>
      </c>
      <c r="T586" t="s">
        <v>165</v>
      </c>
      <c r="U586" t="s">
        <v>149</v>
      </c>
      <c r="V586" t="s">
        <v>46</v>
      </c>
      <c r="W586" t="str">
        <f t="shared" si="27"/>
        <v xml:space="preserve"> WASHINGTON DC 20016</v>
      </c>
      <c r="X586" t="s">
        <v>47</v>
      </c>
      <c r="Y586" t="s">
        <v>535</v>
      </c>
      <c r="Z586">
        <v>38.933062999999997</v>
      </c>
      <c r="AA586">
        <v>-77.111906000000005</v>
      </c>
      <c r="AB586">
        <v>390297.34</v>
      </c>
      <c r="AC586">
        <v>140581.49</v>
      </c>
      <c r="AD586">
        <v>20016</v>
      </c>
      <c r="AE586">
        <v>268973</v>
      </c>
      <c r="AF586">
        <v>111535</v>
      </c>
      <c r="AG586">
        <v>111535</v>
      </c>
      <c r="AH586">
        <v>3</v>
      </c>
      <c r="AI586">
        <v>3</v>
      </c>
      <c r="AJ586" t="s">
        <v>14252</v>
      </c>
      <c r="AK586" t="s">
        <v>536</v>
      </c>
      <c r="AL586" t="s">
        <v>50</v>
      </c>
      <c r="AM586">
        <v>205</v>
      </c>
      <c r="AN586">
        <v>13</v>
      </c>
      <c r="AO586" t="s">
        <v>51</v>
      </c>
      <c r="AP586">
        <v>1277</v>
      </c>
      <c r="AQ586">
        <v>-77.111908351196504</v>
      </c>
      <c r="AR586">
        <v>38.933070542110698</v>
      </c>
      <c r="AS586" t="b">
        <f t="shared" si="28"/>
        <v>1</v>
      </c>
    </row>
    <row r="587" spans="1:45">
      <c r="A587">
        <f t="shared" si="29"/>
        <v>586</v>
      </c>
      <c r="B587">
        <v>181200</v>
      </c>
      <c r="C587">
        <v>181200</v>
      </c>
      <c r="D587" t="s">
        <v>555</v>
      </c>
      <c r="E587" t="s">
        <v>556</v>
      </c>
      <c r="F587">
        <v>10187645</v>
      </c>
      <c r="G587" t="s">
        <v>160</v>
      </c>
      <c r="K587" t="s">
        <v>557</v>
      </c>
      <c r="L587" t="s">
        <v>558</v>
      </c>
      <c r="M587" s="4">
        <v>0.58333333333333337</v>
      </c>
      <c r="N587" s="1">
        <v>0.95833333333333337</v>
      </c>
      <c r="O587" t="s">
        <v>147</v>
      </c>
      <c r="P587" t="s">
        <v>147</v>
      </c>
      <c r="S587" t="s">
        <v>559</v>
      </c>
      <c r="T587" t="s">
        <v>165</v>
      </c>
      <c r="U587" t="s">
        <v>149</v>
      </c>
      <c r="V587" t="s">
        <v>46</v>
      </c>
      <c r="W587" t="str">
        <f t="shared" si="27"/>
        <v xml:space="preserve"> WASHINGTON DC 20001</v>
      </c>
      <c r="X587" t="s">
        <v>47</v>
      </c>
      <c r="Y587" t="s">
        <v>96</v>
      </c>
      <c r="Z587">
        <v>38.906668000000003</v>
      </c>
      <c r="AA587">
        <v>-77.024206000000007</v>
      </c>
      <c r="AB587">
        <v>397900.46</v>
      </c>
      <c r="AC587">
        <v>137645.73000000001</v>
      </c>
      <c r="AD587">
        <v>20001</v>
      </c>
      <c r="AE587">
        <v>243264</v>
      </c>
      <c r="AF587">
        <v>86195</v>
      </c>
      <c r="AG587">
        <v>86195</v>
      </c>
      <c r="AH587">
        <v>2</v>
      </c>
      <c r="AI587">
        <v>2</v>
      </c>
      <c r="AJ587" t="s">
        <v>14248</v>
      </c>
      <c r="AK587" t="s">
        <v>98</v>
      </c>
      <c r="AL587" t="s">
        <v>88</v>
      </c>
      <c r="AM587">
        <v>307</v>
      </c>
      <c r="AN587">
        <v>7</v>
      </c>
      <c r="AO587" t="s">
        <v>51</v>
      </c>
      <c r="AP587">
        <v>1116</v>
      </c>
      <c r="AQ587">
        <v>-77.024208456269704</v>
      </c>
      <c r="AR587">
        <v>38.906675322557803</v>
      </c>
      <c r="AS587" t="b">
        <f t="shared" si="28"/>
        <v>0</v>
      </c>
    </row>
    <row r="588" spans="1:45">
      <c r="A588">
        <f t="shared" si="29"/>
        <v>587</v>
      </c>
      <c r="B588">
        <v>181205</v>
      </c>
      <c r="C588">
        <v>181205</v>
      </c>
      <c r="D588" t="s">
        <v>627</v>
      </c>
      <c r="E588" t="s">
        <v>628</v>
      </c>
      <c r="F588">
        <v>10188088</v>
      </c>
      <c r="G588" t="s">
        <v>201</v>
      </c>
      <c r="K588" t="s">
        <v>629</v>
      </c>
      <c r="L588" t="s">
        <v>630</v>
      </c>
      <c r="M588" s="4">
        <v>0.625</v>
      </c>
      <c r="N588" s="1">
        <v>0.79166666666666663</v>
      </c>
      <c r="O588" t="s">
        <v>147</v>
      </c>
      <c r="P588" t="s">
        <v>147</v>
      </c>
      <c r="S588" t="s">
        <v>628</v>
      </c>
      <c r="T588" t="s">
        <v>165</v>
      </c>
      <c r="U588" t="s">
        <v>149</v>
      </c>
      <c r="V588" t="s">
        <v>46</v>
      </c>
      <c r="W588" t="str">
        <f t="shared" si="27"/>
        <v xml:space="preserve"> WASHINGTON DC 20007</v>
      </c>
      <c r="X588" t="s">
        <v>47</v>
      </c>
      <c r="Y588" t="s">
        <v>631</v>
      </c>
      <c r="Z588">
        <v>38.912134999999999</v>
      </c>
      <c r="AA588">
        <v>-77.069012000000001</v>
      </c>
      <c r="AB588">
        <v>394014.62</v>
      </c>
      <c r="AC588">
        <v>138254.63</v>
      </c>
      <c r="AD588">
        <v>20007</v>
      </c>
      <c r="AE588">
        <v>273254</v>
      </c>
      <c r="AF588">
        <v>116045</v>
      </c>
      <c r="AG588">
        <v>116045</v>
      </c>
      <c r="AH588">
        <v>2</v>
      </c>
      <c r="AI588">
        <v>2</v>
      </c>
      <c r="AJ588" t="s">
        <v>14246</v>
      </c>
      <c r="AK588" s="2">
        <v>200</v>
      </c>
      <c r="AL588" t="s">
        <v>50</v>
      </c>
      <c r="AM588">
        <v>206</v>
      </c>
      <c r="AN588">
        <v>4</v>
      </c>
      <c r="AO588" t="s">
        <v>51</v>
      </c>
      <c r="AP588">
        <v>1320</v>
      </c>
      <c r="AQ588">
        <v>-77.069014666995201</v>
      </c>
      <c r="AR588">
        <v>38.912142629066203</v>
      </c>
      <c r="AS588" t="b">
        <f t="shared" si="28"/>
        <v>1</v>
      </c>
    </row>
    <row r="589" spans="1:45">
      <c r="A589">
        <f t="shared" si="29"/>
        <v>588</v>
      </c>
      <c r="B589">
        <v>178808</v>
      </c>
      <c r="C589">
        <v>178808</v>
      </c>
      <c r="D589" t="s">
        <v>734</v>
      </c>
      <c r="E589" t="s">
        <v>735</v>
      </c>
      <c r="F589">
        <v>10188564</v>
      </c>
      <c r="G589" t="s">
        <v>81</v>
      </c>
      <c r="K589" t="s">
        <v>736</v>
      </c>
      <c r="L589" t="s">
        <v>327</v>
      </c>
      <c r="M589" s="4">
        <v>0.29166666666666669</v>
      </c>
      <c r="N589" s="1">
        <v>0.79166666666666663</v>
      </c>
      <c r="O589" t="s">
        <v>147</v>
      </c>
      <c r="P589" t="s">
        <v>147</v>
      </c>
      <c r="Q589" t="s">
        <v>737</v>
      </c>
      <c r="R589" t="s">
        <v>738</v>
      </c>
      <c r="S589" t="s">
        <v>737</v>
      </c>
      <c r="T589" t="s">
        <v>165</v>
      </c>
      <c r="U589" t="s">
        <v>149</v>
      </c>
      <c r="V589" t="s">
        <v>46</v>
      </c>
      <c r="W589" t="str">
        <f t="shared" si="27"/>
        <v>23924 FREDERICK RD WASHINGTON DC 20037</v>
      </c>
      <c r="X589" t="s">
        <v>47</v>
      </c>
      <c r="Y589" t="s">
        <v>739</v>
      </c>
      <c r="Z589">
        <v>38.901319000000001</v>
      </c>
      <c r="AA589">
        <v>-77.050636999999995</v>
      </c>
      <c r="AB589">
        <v>395607.66</v>
      </c>
      <c r="AC589">
        <v>137052.94</v>
      </c>
      <c r="AD589">
        <v>20037</v>
      </c>
      <c r="AE589">
        <v>242349</v>
      </c>
      <c r="AF589">
        <v>85288</v>
      </c>
      <c r="AG589">
        <v>85288</v>
      </c>
      <c r="AH589">
        <v>2</v>
      </c>
      <c r="AI589">
        <v>2</v>
      </c>
      <c r="AJ589" t="s">
        <v>14244</v>
      </c>
      <c r="AK589" t="s">
        <v>610</v>
      </c>
      <c r="AL589" t="s">
        <v>50</v>
      </c>
      <c r="AM589">
        <v>207</v>
      </c>
      <c r="AN589">
        <v>5</v>
      </c>
      <c r="AO589" t="s">
        <v>51</v>
      </c>
      <c r="AP589">
        <v>1963</v>
      </c>
      <c r="AQ589">
        <v>-77.050638980804607</v>
      </c>
      <c r="AR589">
        <v>38.901326793175997</v>
      </c>
      <c r="AS589" t="b">
        <f t="shared" si="28"/>
        <v>0</v>
      </c>
    </row>
    <row r="590" spans="1:45">
      <c r="A590">
        <f t="shared" si="29"/>
        <v>589</v>
      </c>
      <c r="B590">
        <v>179041</v>
      </c>
      <c r="C590">
        <v>179041</v>
      </c>
      <c r="D590" t="s">
        <v>834</v>
      </c>
      <c r="E590" t="s">
        <v>835</v>
      </c>
      <c r="F590">
        <v>10188928</v>
      </c>
      <c r="G590" t="s">
        <v>41</v>
      </c>
      <c r="K590" t="s">
        <v>836</v>
      </c>
      <c r="L590" t="s">
        <v>798</v>
      </c>
      <c r="M590" s="4">
        <v>0.58333333333333337</v>
      </c>
      <c r="N590" s="1">
        <v>0.70833333333333337</v>
      </c>
      <c r="O590" t="s">
        <v>147</v>
      </c>
      <c r="P590" t="s">
        <v>147</v>
      </c>
      <c r="S590" t="s">
        <v>835</v>
      </c>
      <c r="T590" t="s">
        <v>165</v>
      </c>
      <c r="U590" t="s">
        <v>149</v>
      </c>
      <c r="V590" t="s">
        <v>46</v>
      </c>
      <c r="W590" t="str">
        <f t="shared" si="27"/>
        <v xml:space="preserve"> WASHINGTON DC 20007</v>
      </c>
      <c r="X590" t="s">
        <v>47</v>
      </c>
      <c r="Y590" t="s">
        <v>48</v>
      </c>
      <c r="Z590">
        <v>38.906972000000003</v>
      </c>
      <c r="AA590">
        <v>-77.069671999999997</v>
      </c>
      <c r="AB590">
        <v>393956.99</v>
      </c>
      <c r="AC590">
        <v>137681.5</v>
      </c>
      <c r="AD590">
        <v>20007</v>
      </c>
      <c r="AE590">
        <v>294302</v>
      </c>
      <c r="AF590">
        <v>131022</v>
      </c>
      <c r="AG590">
        <v>131022</v>
      </c>
      <c r="AH590">
        <v>2</v>
      </c>
      <c r="AI590">
        <v>2</v>
      </c>
      <c r="AJ590" t="s">
        <v>14246</v>
      </c>
      <c r="AK590" s="2">
        <v>2000</v>
      </c>
      <c r="AL590" t="s">
        <v>50</v>
      </c>
      <c r="AM590">
        <v>206</v>
      </c>
      <c r="AN590">
        <v>4</v>
      </c>
      <c r="AO590" t="s">
        <v>51</v>
      </c>
      <c r="AP590">
        <v>1577</v>
      </c>
      <c r="AQ590">
        <v>-77.069674106013593</v>
      </c>
      <c r="AR590">
        <v>38.906979283568198</v>
      </c>
      <c r="AS590" t="b">
        <f t="shared" si="28"/>
        <v>1</v>
      </c>
    </row>
    <row r="591" spans="1:45">
      <c r="A591">
        <f t="shared" si="29"/>
        <v>590</v>
      </c>
      <c r="B591">
        <v>181162</v>
      </c>
      <c r="C591">
        <v>181162</v>
      </c>
      <c r="D591" t="s">
        <v>904</v>
      </c>
      <c r="E591" t="s">
        <v>905</v>
      </c>
      <c r="F591">
        <v>10186357</v>
      </c>
      <c r="G591" t="s">
        <v>404</v>
      </c>
      <c r="K591" t="s">
        <v>906</v>
      </c>
      <c r="L591" t="s">
        <v>218</v>
      </c>
      <c r="M591" s="4">
        <v>0.41666666666666669</v>
      </c>
      <c r="N591" s="1">
        <v>0.875</v>
      </c>
      <c r="O591" t="s">
        <v>147</v>
      </c>
      <c r="P591" t="s">
        <v>147</v>
      </c>
      <c r="Q591" t="s">
        <v>907</v>
      </c>
      <c r="R591" t="s">
        <v>908</v>
      </c>
      <c r="S591" t="s">
        <v>905</v>
      </c>
      <c r="T591" t="s">
        <v>165</v>
      </c>
      <c r="U591" t="s">
        <v>149</v>
      </c>
      <c r="V591" t="s">
        <v>46</v>
      </c>
      <c r="W591" t="str">
        <f t="shared" si="27"/>
        <v xml:space="preserve">1105 50TH STREET NE WASHINGTON DC </v>
      </c>
      <c r="X591" t="s">
        <v>47</v>
      </c>
      <c r="Y591" t="s">
        <v>909</v>
      </c>
      <c r="Z591">
        <v>38.905368000000003</v>
      </c>
      <c r="AA591">
        <v>-76.928589000000002</v>
      </c>
      <c r="AB591">
        <v>406194.00281999999</v>
      </c>
      <c r="AC591">
        <v>137503.60435000001</v>
      </c>
      <c r="AE591">
        <v>0</v>
      </c>
      <c r="AF591">
        <v>456078</v>
      </c>
      <c r="AG591">
        <v>392110</v>
      </c>
      <c r="AH591">
        <v>7</v>
      </c>
      <c r="AI591">
        <v>7</v>
      </c>
      <c r="AJ591" t="s">
        <v>14247</v>
      </c>
      <c r="AK591" t="s">
        <v>911</v>
      </c>
      <c r="AL591" t="s">
        <v>912</v>
      </c>
      <c r="AM591">
        <v>602</v>
      </c>
      <c r="AN591">
        <v>31</v>
      </c>
      <c r="AO591" t="s">
        <v>51</v>
      </c>
      <c r="AP591">
        <v>3575</v>
      </c>
      <c r="AQ591">
        <v>-76.928591221740206</v>
      </c>
      <c r="AR591">
        <v>38.905375691911701</v>
      </c>
      <c r="AS591" t="b">
        <f t="shared" si="28"/>
        <v>1</v>
      </c>
    </row>
    <row r="592" spans="1:45">
      <c r="A592">
        <f t="shared" si="29"/>
        <v>591</v>
      </c>
      <c r="B592">
        <v>181243</v>
      </c>
      <c r="C592">
        <v>181243</v>
      </c>
      <c r="D592" t="s">
        <v>913</v>
      </c>
      <c r="E592" t="s">
        <v>914</v>
      </c>
      <c r="F592">
        <v>10189250</v>
      </c>
      <c r="G592" t="s">
        <v>201</v>
      </c>
      <c r="K592" t="s">
        <v>915</v>
      </c>
      <c r="L592" t="s">
        <v>540</v>
      </c>
      <c r="M592" s="4">
        <v>0.375</v>
      </c>
      <c r="N592" s="1">
        <v>0.70833333333333337</v>
      </c>
      <c r="O592" t="s">
        <v>147</v>
      </c>
      <c r="P592" t="s">
        <v>147</v>
      </c>
      <c r="Q592" t="s">
        <v>916</v>
      </c>
      <c r="R592" t="s">
        <v>917</v>
      </c>
      <c r="S592" t="s">
        <v>916</v>
      </c>
      <c r="T592" t="s">
        <v>165</v>
      </c>
      <c r="U592" t="s">
        <v>149</v>
      </c>
      <c r="V592" t="s">
        <v>46</v>
      </c>
      <c r="W592" t="str">
        <f t="shared" si="27"/>
        <v>1823 Newton St NW #207 WASHINGTON DC 20011</v>
      </c>
      <c r="X592" t="s">
        <v>47</v>
      </c>
      <c r="Y592" t="s">
        <v>918</v>
      </c>
      <c r="Z592">
        <v>38.942639</v>
      </c>
      <c r="AA592">
        <v>-77.017382999999995</v>
      </c>
      <c r="AB592">
        <v>398492.99</v>
      </c>
      <c r="AC592">
        <v>141638.72</v>
      </c>
      <c r="AD592">
        <v>20011</v>
      </c>
      <c r="AE592">
        <v>248077</v>
      </c>
      <c r="AF592">
        <v>91057</v>
      </c>
      <c r="AG592">
        <v>91057</v>
      </c>
      <c r="AH592">
        <v>4</v>
      </c>
      <c r="AI592">
        <v>4</v>
      </c>
      <c r="AJ592" t="s">
        <v>14247</v>
      </c>
      <c r="AK592" t="s">
        <v>446</v>
      </c>
      <c r="AL592" t="s">
        <v>188</v>
      </c>
      <c r="AM592">
        <v>407</v>
      </c>
      <c r="AN592">
        <v>18</v>
      </c>
      <c r="AO592" t="s">
        <v>51</v>
      </c>
      <c r="AP592">
        <v>1653</v>
      </c>
      <c r="AQ592">
        <v>-77.017385784230399</v>
      </c>
      <c r="AR592">
        <v>38.942646667556097</v>
      </c>
      <c r="AS592" t="b">
        <f t="shared" si="28"/>
        <v>0</v>
      </c>
    </row>
    <row r="593" spans="1:45">
      <c r="A593">
        <f t="shared" si="29"/>
        <v>592</v>
      </c>
      <c r="B593">
        <v>181153</v>
      </c>
      <c r="C593">
        <v>181153</v>
      </c>
      <c r="D593" t="s">
        <v>948</v>
      </c>
      <c r="E593" t="s">
        <v>234</v>
      </c>
      <c r="F593">
        <v>10186430</v>
      </c>
      <c r="G593" t="s">
        <v>54</v>
      </c>
      <c r="K593" t="s">
        <v>949</v>
      </c>
      <c r="L593" t="s">
        <v>595</v>
      </c>
      <c r="M593" s="4">
        <v>0.66666666666666663</v>
      </c>
      <c r="N593" s="1">
        <v>0.79166666666666663</v>
      </c>
      <c r="O593" t="s">
        <v>147</v>
      </c>
      <c r="P593" t="s">
        <v>147</v>
      </c>
      <c r="Q593" t="s">
        <v>234</v>
      </c>
      <c r="R593" t="s">
        <v>236</v>
      </c>
      <c r="S593" t="s">
        <v>234</v>
      </c>
      <c r="T593" t="s">
        <v>165</v>
      </c>
      <c r="U593" t="s">
        <v>149</v>
      </c>
      <c r="V593" t="s">
        <v>46</v>
      </c>
      <c r="W593" t="str">
        <f t="shared" si="27"/>
        <v xml:space="preserve">1640 Columbia Road, NW WASHINGTON DC </v>
      </c>
      <c r="X593" t="s">
        <v>47</v>
      </c>
      <c r="Y593" t="s">
        <v>950</v>
      </c>
      <c r="Z593">
        <v>38.923009</v>
      </c>
      <c r="AA593">
        <v>-77.042851999999996</v>
      </c>
      <c r="AB593">
        <v>396284.01247000002</v>
      </c>
      <c r="AC593">
        <v>139460.36365000001</v>
      </c>
      <c r="AE593">
        <v>0</v>
      </c>
      <c r="AF593">
        <v>457087</v>
      </c>
      <c r="AG593">
        <v>393109</v>
      </c>
      <c r="AH593">
        <v>1</v>
      </c>
      <c r="AI593">
        <v>1</v>
      </c>
      <c r="AJ593" t="s">
        <v>14247</v>
      </c>
      <c r="AK593" t="s">
        <v>951</v>
      </c>
      <c r="AL593" t="s">
        <v>88</v>
      </c>
      <c r="AM593">
        <v>303</v>
      </c>
      <c r="AN593">
        <v>1</v>
      </c>
      <c r="AO593" t="s">
        <v>320</v>
      </c>
      <c r="AP593">
        <v>3629</v>
      </c>
      <c r="AQ593">
        <v>-77.042854742788094</v>
      </c>
      <c r="AR593">
        <v>38.923016802206</v>
      </c>
      <c r="AS593" t="b">
        <f t="shared" si="28"/>
        <v>1</v>
      </c>
    </row>
    <row r="594" spans="1:45">
      <c r="A594">
        <f t="shared" si="29"/>
        <v>593</v>
      </c>
      <c r="B594">
        <v>181256</v>
      </c>
      <c r="C594">
        <v>181256</v>
      </c>
      <c r="D594" t="s">
        <v>952</v>
      </c>
      <c r="E594" t="s">
        <v>159</v>
      </c>
      <c r="F594">
        <v>10189286</v>
      </c>
      <c r="G594" t="s">
        <v>160</v>
      </c>
      <c r="M594" s="4">
        <v>0.70833333333333337</v>
      </c>
      <c r="N594" s="1">
        <v>0.95833333333333337</v>
      </c>
      <c r="O594" t="s">
        <v>147</v>
      </c>
      <c r="P594" t="s">
        <v>147</v>
      </c>
      <c r="Q594" t="s">
        <v>159</v>
      </c>
      <c r="R594" t="s">
        <v>164</v>
      </c>
      <c r="S594" t="s">
        <v>159</v>
      </c>
      <c r="T594" t="s">
        <v>148</v>
      </c>
      <c r="U594" t="s">
        <v>149</v>
      </c>
      <c r="V594" t="s">
        <v>46</v>
      </c>
      <c r="W594" t="str">
        <f t="shared" si="27"/>
        <v>1233 20th Street NW WASHINGTON DC 20003</v>
      </c>
      <c r="X594" t="s">
        <v>47</v>
      </c>
      <c r="Y594" t="s">
        <v>953</v>
      </c>
      <c r="Z594">
        <v>38.882640000000002</v>
      </c>
      <c r="AA594">
        <v>-76.978892999999999</v>
      </c>
      <c r="AB594">
        <v>401831.37</v>
      </c>
      <c r="AC594">
        <v>134978.34</v>
      </c>
      <c r="AD594">
        <v>20003</v>
      </c>
      <c r="AE594">
        <v>289436</v>
      </c>
      <c r="AF594">
        <v>127685</v>
      </c>
      <c r="AG594">
        <v>127685</v>
      </c>
      <c r="AH594">
        <v>6</v>
      </c>
      <c r="AI594">
        <v>6</v>
      </c>
      <c r="AJ594" t="s">
        <v>14249</v>
      </c>
      <c r="AK594" t="s">
        <v>954</v>
      </c>
      <c r="AL594" t="s">
        <v>63</v>
      </c>
      <c r="AM594">
        <v>108</v>
      </c>
      <c r="AN594">
        <v>26</v>
      </c>
      <c r="AO594" t="s">
        <v>51</v>
      </c>
      <c r="AP594">
        <v>1526</v>
      </c>
      <c r="AQ594">
        <v>-76.978895026058296</v>
      </c>
      <c r="AR594">
        <v>38.882647091691297</v>
      </c>
      <c r="AS594" t="b">
        <f t="shared" si="28"/>
        <v>1</v>
      </c>
    </row>
    <row r="595" spans="1:45">
      <c r="A595">
        <f t="shared" si="29"/>
        <v>594</v>
      </c>
      <c r="B595">
        <v>181257</v>
      </c>
      <c r="C595">
        <v>181257</v>
      </c>
      <c r="D595" t="s">
        <v>957</v>
      </c>
      <c r="E595" t="s">
        <v>159</v>
      </c>
      <c r="F595">
        <v>10189296</v>
      </c>
      <c r="G595" t="s">
        <v>160</v>
      </c>
      <c r="M595" s="4">
        <v>0.70833333333333337</v>
      </c>
      <c r="N595" s="1">
        <v>0.95833333333333337</v>
      </c>
      <c r="O595" t="s">
        <v>147</v>
      </c>
      <c r="P595" t="s">
        <v>147</v>
      </c>
      <c r="Q595" t="s">
        <v>159</v>
      </c>
      <c r="R595" t="s">
        <v>164</v>
      </c>
      <c r="S595" t="s">
        <v>159</v>
      </c>
      <c r="T595" t="s">
        <v>148</v>
      </c>
      <c r="U595" t="s">
        <v>149</v>
      </c>
      <c r="V595" t="s">
        <v>46</v>
      </c>
      <c r="W595" t="str">
        <f t="shared" si="27"/>
        <v>1233 20th Street NW WASHINGTON DC 20007</v>
      </c>
      <c r="X595" t="s">
        <v>47</v>
      </c>
      <c r="Y595" t="s">
        <v>958</v>
      </c>
      <c r="Z595">
        <v>38.911487000000001</v>
      </c>
      <c r="AA595">
        <v>-77.062985999999995</v>
      </c>
      <c r="AB595">
        <v>394537.25</v>
      </c>
      <c r="AC595">
        <v>138182.31</v>
      </c>
      <c r="AD595">
        <v>20007</v>
      </c>
      <c r="AE595">
        <v>297689</v>
      </c>
      <c r="AF595">
        <v>133454</v>
      </c>
      <c r="AG595">
        <v>133454</v>
      </c>
      <c r="AH595">
        <v>2</v>
      </c>
      <c r="AI595">
        <v>2</v>
      </c>
      <c r="AJ595" t="s">
        <v>14246</v>
      </c>
      <c r="AK595" s="2">
        <v>20000000</v>
      </c>
      <c r="AL595" t="s">
        <v>50</v>
      </c>
      <c r="AM595">
        <v>206</v>
      </c>
      <c r="AN595">
        <v>4</v>
      </c>
      <c r="AO595" t="s">
        <v>51</v>
      </c>
      <c r="AP595">
        <v>1593</v>
      </c>
      <c r="AQ595">
        <v>-77.062988086658905</v>
      </c>
      <c r="AR595">
        <v>38.911494550013003</v>
      </c>
      <c r="AS595" t="b">
        <f t="shared" si="28"/>
        <v>1</v>
      </c>
    </row>
    <row r="596" spans="1:45">
      <c r="A596">
        <f t="shared" si="29"/>
        <v>595</v>
      </c>
      <c r="B596">
        <v>181260</v>
      </c>
      <c r="C596">
        <v>181260</v>
      </c>
      <c r="D596" t="s">
        <v>995</v>
      </c>
      <c r="E596" t="s">
        <v>996</v>
      </c>
      <c r="F596">
        <v>10189324</v>
      </c>
      <c r="G596" t="s">
        <v>201</v>
      </c>
      <c r="M596" s="4">
        <v>0.45833333333333331</v>
      </c>
      <c r="N596" s="1">
        <v>0.70833333333333337</v>
      </c>
      <c r="O596" t="s">
        <v>147</v>
      </c>
      <c r="P596" t="s">
        <v>147</v>
      </c>
      <c r="Q596" t="s">
        <v>996</v>
      </c>
      <c r="R596" t="s">
        <v>997</v>
      </c>
      <c r="S596" t="s">
        <v>996</v>
      </c>
      <c r="T596" t="s">
        <v>148</v>
      </c>
      <c r="U596" t="s">
        <v>149</v>
      </c>
      <c r="V596" t="s">
        <v>46</v>
      </c>
      <c r="W596" t="str">
        <f t="shared" si="27"/>
        <v>1701 16th St. NW WASHINGTON DC 20009</v>
      </c>
      <c r="X596" t="s">
        <v>47</v>
      </c>
      <c r="Y596" t="s">
        <v>998</v>
      </c>
      <c r="Z596">
        <v>38.913043999999999</v>
      </c>
      <c r="AA596">
        <v>-77.036163000000002</v>
      </c>
      <c r="AB596">
        <v>396863.65</v>
      </c>
      <c r="AC596">
        <v>138353.87</v>
      </c>
      <c r="AD596">
        <v>20009</v>
      </c>
      <c r="AE596">
        <v>242225</v>
      </c>
      <c r="AF596">
        <v>85169</v>
      </c>
      <c r="AG596">
        <v>85169</v>
      </c>
      <c r="AH596">
        <v>2</v>
      </c>
      <c r="AI596">
        <v>2</v>
      </c>
      <c r="AJ596" t="s">
        <v>14249</v>
      </c>
      <c r="AK596" t="s">
        <v>87</v>
      </c>
      <c r="AL596" t="s">
        <v>88</v>
      </c>
      <c r="AM596">
        <v>301</v>
      </c>
      <c r="AN596">
        <v>6</v>
      </c>
      <c r="AO596" t="s">
        <v>51</v>
      </c>
      <c r="AP596">
        <v>1946</v>
      </c>
      <c r="AQ596">
        <v>-77.036165356609004</v>
      </c>
      <c r="AR596">
        <v>38.913051402408399</v>
      </c>
      <c r="AS596" t="b">
        <f t="shared" si="28"/>
        <v>1</v>
      </c>
    </row>
    <row r="597" spans="1:45">
      <c r="A597">
        <f t="shared" si="29"/>
        <v>596</v>
      </c>
      <c r="B597">
        <v>181284</v>
      </c>
      <c r="C597">
        <v>181284</v>
      </c>
      <c r="D597" t="s">
        <v>1030</v>
      </c>
      <c r="E597" t="s">
        <v>1031</v>
      </c>
      <c r="F597">
        <v>10189523</v>
      </c>
      <c r="G597" t="s">
        <v>81</v>
      </c>
      <c r="K597" t="s">
        <v>1032</v>
      </c>
      <c r="L597" t="s">
        <v>469</v>
      </c>
      <c r="M597" s="4">
        <v>0.29166666666666669</v>
      </c>
      <c r="N597" s="1">
        <v>0.79166666666666663</v>
      </c>
      <c r="O597" t="s">
        <v>147</v>
      </c>
      <c r="P597" t="s">
        <v>147</v>
      </c>
      <c r="S597" t="s">
        <v>1033</v>
      </c>
      <c r="T597" t="s">
        <v>165</v>
      </c>
      <c r="U597" t="s">
        <v>149</v>
      </c>
      <c r="W597" t="str">
        <f t="shared" si="27"/>
        <v xml:space="preserve">   </v>
      </c>
      <c r="Z597">
        <v>0</v>
      </c>
      <c r="AA597">
        <v>0</v>
      </c>
      <c r="AB597">
        <v>0</v>
      </c>
      <c r="AC597">
        <v>0</v>
      </c>
      <c r="AE597">
        <v>-100</v>
      </c>
      <c r="AF597">
        <v>-100</v>
      </c>
      <c r="AG597">
        <v>348291</v>
      </c>
      <c r="AI597" t="s">
        <v>14250</v>
      </c>
      <c r="AJ597" t="s">
        <v>14251</v>
      </c>
      <c r="AK597" t="s">
        <v>51</v>
      </c>
      <c r="AN597" t="s">
        <v>51</v>
      </c>
      <c r="AO597" t="s">
        <v>51</v>
      </c>
      <c r="AP597">
        <v>1736</v>
      </c>
      <c r="AQ597">
        <v>-81.529192133279295</v>
      </c>
      <c r="AR597">
        <v>37.5772691877347</v>
      </c>
      <c r="AS597" t="b">
        <f t="shared" si="28"/>
        <v>0</v>
      </c>
    </row>
    <row r="598" spans="1:45">
      <c r="A598">
        <f t="shared" si="29"/>
        <v>597</v>
      </c>
      <c r="B598">
        <v>181192</v>
      </c>
      <c r="C598">
        <v>181192</v>
      </c>
      <c r="D598" t="s">
        <v>1197</v>
      </c>
      <c r="E598" t="s">
        <v>1198</v>
      </c>
      <c r="F598">
        <v>10187801</v>
      </c>
      <c r="G598" t="s">
        <v>404</v>
      </c>
      <c r="K598" t="s">
        <v>1199</v>
      </c>
      <c r="L598" t="s">
        <v>630</v>
      </c>
      <c r="M598" s="4">
        <v>0.41666666666666669</v>
      </c>
      <c r="N598" s="1">
        <v>0.91666666666666663</v>
      </c>
      <c r="O598" t="s">
        <v>147</v>
      </c>
      <c r="P598" t="s">
        <v>147</v>
      </c>
      <c r="Q598" t="s">
        <v>1198</v>
      </c>
      <c r="R598" t="s">
        <v>1200</v>
      </c>
      <c r="S598" t="s">
        <v>1198</v>
      </c>
      <c r="T598" t="s">
        <v>165</v>
      </c>
      <c r="U598" t="s">
        <v>149</v>
      </c>
      <c r="V598" t="s">
        <v>46</v>
      </c>
      <c r="W598" t="str">
        <f t="shared" si="27"/>
        <v xml:space="preserve">4612 nannie helen burroughs ave ne WASHINGTON DC </v>
      </c>
      <c r="X598" t="s">
        <v>47</v>
      </c>
      <c r="Y598" t="s">
        <v>1201</v>
      </c>
      <c r="Z598">
        <v>38.900686999999998</v>
      </c>
      <c r="AA598">
        <v>-76.925871000000001</v>
      </c>
      <c r="AB598">
        <v>406430.19069000002</v>
      </c>
      <c r="AC598">
        <v>136984.09531999999</v>
      </c>
      <c r="AE598">
        <v>0</v>
      </c>
      <c r="AF598">
        <v>459576</v>
      </c>
      <c r="AG598">
        <v>395295</v>
      </c>
      <c r="AH598">
        <v>7</v>
      </c>
      <c r="AI598">
        <v>7</v>
      </c>
      <c r="AJ598" t="s">
        <v>14247</v>
      </c>
      <c r="AK598" t="s">
        <v>1202</v>
      </c>
      <c r="AL598" t="s">
        <v>912</v>
      </c>
      <c r="AM598">
        <v>608</v>
      </c>
      <c r="AN598">
        <v>31</v>
      </c>
      <c r="AO598" t="s">
        <v>51</v>
      </c>
      <c r="AP598">
        <v>3719</v>
      </c>
      <c r="AQ598">
        <v>-76.925873060914299</v>
      </c>
      <c r="AR598">
        <v>38.900694075477197</v>
      </c>
      <c r="AS598" t="b">
        <f t="shared" si="28"/>
        <v>1</v>
      </c>
    </row>
    <row r="599" spans="1:45">
      <c r="A599">
        <f t="shared" si="29"/>
        <v>598</v>
      </c>
      <c r="B599">
        <v>181344</v>
      </c>
      <c r="C599">
        <v>181344</v>
      </c>
      <c r="D599" t="s">
        <v>1450</v>
      </c>
      <c r="E599" t="s">
        <v>1451</v>
      </c>
      <c r="F599">
        <v>10190164</v>
      </c>
      <c r="G599" t="s">
        <v>201</v>
      </c>
      <c r="K599" t="s">
        <v>1452</v>
      </c>
      <c r="L599" t="s">
        <v>469</v>
      </c>
      <c r="M599" s="4">
        <v>0.5</v>
      </c>
      <c r="N599" s="1">
        <v>0.79166666666666663</v>
      </c>
      <c r="O599" t="s">
        <v>147</v>
      </c>
      <c r="P599" t="s">
        <v>147</v>
      </c>
      <c r="S599" t="s">
        <v>1451</v>
      </c>
      <c r="T599" t="s">
        <v>165</v>
      </c>
      <c r="U599" t="s">
        <v>149</v>
      </c>
      <c r="V599" t="s">
        <v>46</v>
      </c>
      <c r="W599" t="str">
        <f t="shared" si="27"/>
        <v xml:space="preserve"> WASHINGTON DC 20009</v>
      </c>
      <c r="X599" t="s">
        <v>47</v>
      </c>
      <c r="Y599" t="s">
        <v>1453</v>
      </c>
      <c r="Z599">
        <v>38.912429000000003</v>
      </c>
      <c r="AA599">
        <v>-77.043087999999997</v>
      </c>
      <c r="AB599">
        <v>396263</v>
      </c>
      <c r="AC599">
        <v>138285.88</v>
      </c>
      <c r="AD599">
        <v>20009</v>
      </c>
      <c r="AE599">
        <v>241253</v>
      </c>
      <c r="AF599">
        <v>84203</v>
      </c>
      <c r="AG599">
        <v>84203</v>
      </c>
      <c r="AH599">
        <v>2</v>
      </c>
      <c r="AI599">
        <v>2</v>
      </c>
      <c r="AJ599" t="s">
        <v>14249</v>
      </c>
      <c r="AK599" t="s">
        <v>366</v>
      </c>
      <c r="AL599" t="s">
        <v>50</v>
      </c>
      <c r="AM599">
        <v>208</v>
      </c>
      <c r="AN599">
        <v>6</v>
      </c>
      <c r="AO599" t="s">
        <v>51</v>
      </c>
      <c r="AP599">
        <v>1028</v>
      </c>
      <c r="AQ599">
        <v>-77.043090663335605</v>
      </c>
      <c r="AR599">
        <v>38.912436576505797</v>
      </c>
      <c r="AS599" t="b">
        <f t="shared" si="28"/>
        <v>1</v>
      </c>
    </row>
    <row r="600" spans="1:45">
      <c r="A600">
        <f t="shared" si="29"/>
        <v>599</v>
      </c>
      <c r="B600">
        <v>178673</v>
      </c>
      <c r="C600">
        <v>178673</v>
      </c>
      <c r="D600" t="s">
        <v>1472</v>
      </c>
      <c r="E600" t="s">
        <v>1473</v>
      </c>
      <c r="F600">
        <v>10188710</v>
      </c>
      <c r="G600" t="s">
        <v>201</v>
      </c>
      <c r="K600" t="s">
        <v>1474</v>
      </c>
      <c r="L600" t="s">
        <v>469</v>
      </c>
      <c r="M600" s="4">
        <v>0.29166666666666669</v>
      </c>
      <c r="N600" s="1">
        <v>0.70833333333333337</v>
      </c>
      <c r="O600" t="s">
        <v>147</v>
      </c>
      <c r="P600" t="s">
        <v>147</v>
      </c>
      <c r="S600" t="s">
        <v>1473</v>
      </c>
      <c r="T600" t="s">
        <v>165</v>
      </c>
      <c r="U600" t="s">
        <v>149</v>
      </c>
      <c r="V600" t="s">
        <v>46</v>
      </c>
      <c r="W600" t="str">
        <f t="shared" si="27"/>
        <v xml:space="preserve"> WASHINGTON DC 20002</v>
      </c>
      <c r="X600" t="s">
        <v>47</v>
      </c>
      <c r="Y600" t="s">
        <v>1475</v>
      </c>
      <c r="Z600">
        <v>38.890797999999997</v>
      </c>
      <c r="AA600">
        <v>-77.002661000000003</v>
      </c>
      <c r="AB600">
        <v>399769.13</v>
      </c>
      <c r="AC600">
        <v>135883.76</v>
      </c>
      <c r="AD600">
        <v>20002</v>
      </c>
      <c r="AE600">
        <v>286719</v>
      </c>
      <c r="AF600">
        <v>125273</v>
      </c>
      <c r="AG600">
        <v>125273</v>
      </c>
      <c r="AH600">
        <v>6</v>
      </c>
      <c r="AI600">
        <v>6</v>
      </c>
      <c r="AJ600" t="s">
        <v>14247</v>
      </c>
      <c r="AK600" t="s">
        <v>547</v>
      </c>
      <c r="AL600" t="s">
        <v>63</v>
      </c>
      <c r="AM600">
        <v>107</v>
      </c>
      <c r="AN600">
        <v>26</v>
      </c>
      <c r="AO600" t="s">
        <v>74</v>
      </c>
      <c r="AP600">
        <v>3079</v>
      </c>
      <c r="AQ600">
        <v>-77.002663454384702</v>
      </c>
      <c r="AR600">
        <v>38.890805336487396</v>
      </c>
      <c r="AS600" t="b">
        <f t="shared" si="28"/>
        <v>1</v>
      </c>
    </row>
    <row r="601" spans="1:45">
      <c r="A601">
        <f t="shared" si="29"/>
        <v>600</v>
      </c>
      <c r="B601">
        <v>181351</v>
      </c>
      <c r="C601">
        <v>181351</v>
      </c>
      <c r="D601" t="s">
        <v>1527</v>
      </c>
      <c r="E601" t="s">
        <v>1528</v>
      </c>
      <c r="F601">
        <v>10190253</v>
      </c>
      <c r="G601" t="s">
        <v>201</v>
      </c>
      <c r="K601" t="s">
        <v>1529</v>
      </c>
      <c r="L601" t="s">
        <v>154</v>
      </c>
      <c r="M601" s="4">
        <v>0.29166666666666669</v>
      </c>
      <c r="N601" s="1">
        <v>0.79166666666666663</v>
      </c>
      <c r="O601" t="s">
        <v>147</v>
      </c>
      <c r="P601" t="s">
        <v>147</v>
      </c>
      <c r="Q601" t="s">
        <v>1528</v>
      </c>
      <c r="R601" t="s">
        <v>1530</v>
      </c>
      <c r="S601" t="s">
        <v>1528</v>
      </c>
      <c r="T601" t="s">
        <v>165</v>
      </c>
      <c r="U601" t="s">
        <v>149</v>
      </c>
      <c r="V601" t="s">
        <v>46</v>
      </c>
      <c r="W601" t="str">
        <f t="shared" si="27"/>
        <v>1218 T Street, NW WASHINGTON DC 20009</v>
      </c>
      <c r="X601" t="s">
        <v>47</v>
      </c>
      <c r="Y601" t="s">
        <v>1531</v>
      </c>
      <c r="Z601">
        <v>38.915368000000001</v>
      </c>
      <c r="AA601">
        <v>-77.028808999999995</v>
      </c>
      <c r="AB601">
        <v>397501.57</v>
      </c>
      <c r="AC601">
        <v>138611.68</v>
      </c>
      <c r="AD601">
        <v>20009</v>
      </c>
      <c r="AE601">
        <v>240842</v>
      </c>
      <c r="AF601">
        <v>84109</v>
      </c>
      <c r="AG601">
        <v>84109</v>
      </c>
      <c r="AH601">
        <v>1</v>
      </c>
      <c r="AI601">
        <v>1</v>
      </c>
      <c r="AJ601" t="s">
        <v>14249</v>
      </c>
      <c r="AK601" t="s">
        <v>591</v>
      </c>
      <c r="AL601" t="s">
        <v>88</v>
      </c>
      <c r="AM601">
        <v>305</v>
      </c>
      <c r="AN601">
        <v>3</v>
      </c>
      <c r="AO601" t="s">
        <v>51</v>
      </c>
      <c r="AP601">
        <v>1075</v>
      </c>
      <c r="AQ601">
        <v>-77.028810883192307</v>
      </c>
      <c r="AR601">
        <v>38.915375886899</v>
      </c>
      <c r="AS601" t="b">
        <f t="shared" si="28"/>
        <v>1</v>
      </c>
    </row>
    <row r="602" spans="1:45">
      <c r="A602">
        <f t="shared" si="29"/>
        <v>601</v>
      </c>
      <c r="B602">
        <v>181298</v>
      </c>
      <c r="C602">
        <v>181298</v>
      </c>
      <c r="D602" t="s">
        <v>1535</v>
      </c>
      <c r="E602" t="s">
        <v>1536</v>
      </c>
      <c r="F602">
        <v>10190317</v>
      </c>
      <c r="G602" t="s">
        <v>201</v>
      </c>
      <c r="K602" t="s">
        <v>1537</v>
      </c>
      <c r="L602" t="s">
        <v>420</v>
      </c>
      <c r="M602" s="4">
        <v>0.29166666666666669</v>
      </c>
      <c r="N602" s="1">
        <v>0.79166666666666663</v>
      </c>
      <c r="O602" t="s">
        <v>147</v>
      </c>
      <c r="P602" t="s">
        <v>147</v>
      </c>
      <c r="S602" t="s">
        <v>1536</v>
      </c>
      <c r="T602" t="s">
        <v>165</v>
      </c>
      <c r="U602" t="s">
        <v>149</v>
      </c>
      <c r="V602" t="s">
        <v>46</v>
      </c>
      <c r="W602" t="str">
        <f t="shared" si="27"/>
        <v xml:space="preserve"> WASHINGTON DC 20007</v>
      </c>
      <c r="X602" t="s">
        <v>47</v>
      </c>
      <c r="Y602" t="s">
        <v>1538</v>
      </c>
      <c r="Z602">
        <v>38.92024</v>
      </c>
      <c r="AA602">
        <v>-77.080028999999996</v>
      </c>
      <c r="AB602">
        <v>393059.92</v>
      </c>
      <c r="AC602">
        <v>139155.16</v>
      </c>
      <c r="AD602">
        <v>20007</v>
      </c>
      <c r="AE602">
        <v>270840</v>
      </c>
      <c r="AF602">
        <v>113336</v>
      </c>
      <c r="AG602">
        <v>113336</v>
      </c>
      <c r="AH602">
        <v>3</v>
      </c>
      <c r="AI602">
        <v>3</v>
      </c>
      <c r="AJ602" t="s">
        <v>14249</v>
      </c>
      <c r="AK602" t="s">
        <v>295</v>
      </c>
      <c r="AL602" t="s">
        <v>50</v>
      </c>
      <c r="AM602">
        <v>204</v>
      </c>
      <c r="AN602">
        <v>14</v>
      </c>
      <c r="AO602" t="s">
        <v>51</v>
      </c>
      <c r="AP602">
        <v>1294</v>
      </c>
      <c r="AQ602">
        <v>-77.080031607596993</v>
      </c>
      <c r="AR602">
        <v>38.9202478802192</v>
      </c>
      <c r="AS602" t="b">
        <f t="shared" si="28"/>
        <v>1</v>
      </c>
    </row>
    <row r="603" spans="1:45">
      <c r="A603">
        <f t="shared" si="29"/>
        <v>602</v>
      </c>
      <c r="B603">
        <v>181313</v>
      </c>
      <c r="C603">
        <v>181313</v>
      </c>
      <c r="D603" t="s">
        <v>1543</v>
      </c>
      <c r="E603" t="s">
        <v>1544</v>
      </c>
      <c r="F603">
        <v>10190376</v>
      </c>
      <c r="G603" t="s">
        <v>201</v>
      </c>
      <c r="K603" t="s">
        <v>1545</v>
      </c>
      <c r="L603" t="s">
        <v>469</v>
      </c>
      <c r="M603" s="4">
        <v>0.29166666666666669</v>
      </c>
      <c r="N603" s="1">
        <v>0.70833333333333337</v>
      </c>
      <c r="O603" t="s">
        <v>147</v>
      </c>
      <c r="P603" t="s">
        <v>147</v>
      </c>
      <c r="S603" t="s">
        <v>1544</v>
      </c>
      <c r="T603" t="s">
        <v>165</v>
      </c>
      <c r="U603" t="s">
        <v>149</v>
      </c>
      <c r="V603" t="s">
        <v>46</v>
      </c>
      <c r="W603" t="str">
        <f t="shared" si="27"/>
        <v xml:space="preserve"> WASHINGTON DC 20009</v>
      </c>
      <c r="X603" t="s">
        <v>47</v>
      </c>
      <c r="Y603" t="s">
        <v>1546</v>
      </c>
      <c r="Z603">
        <v>38.911740000000002</v>
      </c>
      <c r="AA603">
        <v>-77.037678</v>
      </c>
      <c r="AB603">
        <v>396732.18</v>
      </c>
      <c r="AC603">
        <v>138209.21</v>
      </c>
      <c r="AD603">
        <v>20009</v>
      </c>
      <c r="AE603">
        <v>241991</v>
      </c>
      <c r="AF603">
        <v>84643</v>
      </c>
      <c r="AG603">
        <v>84643</v>
      </c>
      <c r="AH603">
        <v>2</v>
      </c>
      <c r="AI603">
        <v>2</v>
      </c>
      <c r="AJ603" t="s">
        <v>14249</v>
      </c>
      <c r="AK603" t="s">
        <v>87</v>
      </c>
      <c r="AL603" t="s">
        <v>88</v>
      </c>
      <c r="AM603">
        <v>301</v>
      </c>
      <c r="AN603">
        <v>6</v>
      </c>
      <c r="AO603" t="s">
        <v>51</v>
      </c>
      <c r="AP603">
        <v>1045</v>
      </c>
      <c r="AQ603">
        <v>-77.037680557130102</v>
      </c>
      <c r="AR603">
        <v>38.911747776994901</v>
      </c>
      <c r="AS603" t="b">
        <f t="shared" si="28"/>
        <v>1</v>
      </c>
    </row>
    <row r="604" spans="1:45">
      <c r="A604">
        <f t="shared" si="29"/>
        <v>603</v>
      </c>
      <c r="B604">
        <v>179190</v>
      </c>
      <c r="C604">
        <v>179190</v>
      </c>
      <c r="D604" t="s">
        <v>1640</v>
      </c>
      <c r="E604" t="s">
        <v>1641</v>
      </c>
      <c r="F604">
        <v>10189208</v>
      </c>
      <c r="G604" t="s">
        <v>201</v>
      </c>
      <c r="K604" t="s">
        <v>1642</v>
      </c>
      <c r="L604" t="s">
        <v>558</v>
      </c>
      <c r="M604" s="4">
        <v>0.375</v>
      </c>
      <c r="N604" s="1">
        <v>0.79166666666666663</v>
      </c>
      <c r="O604" t="s">
        <v>147</v>
      </c>
      <c r="P604" t="s">
        <v>147</v>
      </c>
      <c r="S604" t="s">
        <v>1641</v>
      </c>
      <c r="T604" t="s">
        <v>165</v>
      </c>
      <c r="U604" t="s">
        <v>149</v>
      </c>
      <c r="V604" t="s">
        <v>46</v>
      </c>
      <c r="W604" t="str">
        <f t="shared" si="27"/>
        <v xml:space="preserve"> WASHINGTON DC </v>
      </c>
      <c r="X604" t="s">
        <v>47</v>
      </c>
      <c r="Y604" t="s">
        <v>1193</v>
      </c>
      <c r="Z604">
        <v>38.927154999999999</v>
      </c>
      <c r="AA604">
        <v>-77.038332999999994</v>
      </c>
      <c r="AB604">
        <v>396676.07</v>
      </c>
      <c r="AC604">
        <v>139920.38</v>
      </c>
      <c r="AE604">
        <v>0</v>
      </c>
      <c r="AF604">
        <v>476695</v>
      </c>
      <c r="AG604">
        <v>410093</v>
      </c>
      <c r="AH604">
        <v>1</v>
      </c>
      <c r="AI604">
        <v>1</v>
      </c>
      <c r="AJ604" t="s">
        <v>14247</v>
      </c>
      <c r="AK604" t="s">
        <v>1194</v>
      </c>
      <c r="AL604" t="s">
        <v>188</v>
      </c>
      <c r="AM604">
        <v>408</v>
      </c>
      <c r="AN604">
        <v>2</v>
      </c>
      <c r="AO604" t="s">
        <v>51</v>
      </c>
      <c r="AP604">
        <v>3960</v>
      </c>
      <c r="AQ604">
        <v>-77.038335796512001</v>
      </c>
      <c r="AR604">
        <v>38.927162346432802</v>
      </c>
      <c r="AS604" t="b">
        <f t="shared" si="28"/>
        <v>1</v>
      </c>
    </row>
    <row r="605" spans="1:45">
      <c r="A605">
        <f t="shared" si="29"/>
        <v>604</v>
      </c>
      <c r="B605">
        <v>181430</v>
      </c>
      <c r="C605">
        <v>181430</v>
      </c>
      <c r="D605" t="s">
        <v>1703</v>
      </c>
      <c r="E605" t="s">
        <v>1704</v>
      </c>
      <c r="F605">
        <v>10190625</v>
      </c>
      <c r="G605" t="s">
        <v>201</v>
      </c>
      <c r="K605" t="s">
        <v>1705</v>
      </c>
      <c r="L605" t="s">
        <v>420</v>
      </c>
      <c r="M605" s="4">
        <v>0.29166666666666669</v>
      </c>
      <c r="N605" s="1">
        <v>0.70833333333333337</v>
      </c>
      <c r="O605" t="s">
        <v>147</v>
      </c>
      <c r="P605" t="s">
        <v>147</v>
      </c>
      <c r="S605" t="s">
        <v>1704</v>
      </c>
      <c r="T605" t="s">
        <v>165</v>
      </c>
      <c r="U605" t="s">
        <v>149</v>
      </c>
      <c r="V605" t="s">
        <v>46</v>
      </c>
      <c r="W605" t="str">
        <f t="shared" si="27"/>
        <v xml:space="preserve"> WASHINGTON DC 20009</v>
      </c>
      <c r="X605" t="s">
        <v>47</v>
      </c>
      <c r="Y605" t="s">
        <v>1706</v>
      </c>
      <c r="Z605">
        <v>38.911741999999997</v>
      </c>
      <c r="AA605">
        <v>-77.043717999999998</v>
      </c>
      <c r="AB605">
        <v>396208.37</v>
      </c>
      <c r="AC605">
        <v>138209.63</v>
      </c>
      <c r="AD605">
        <v>20009</v>
      </c>
      <c r="AE605">
        <v>241032</v>
      </c>
      <c r="AF605">
        <v>83703</v>
      </c>
      <c r="AG605">
        <v>83703</v>
      </c>
      <c r="AH605">
        <v>2</v>
      </c>
      <c r="AI605">
        <v>2</v>
      </c>
      <c r="AJ605" t="s">
        <v>14249</v>
      </c>
      <c r="AK605" t="s">
        <v>709</v>
      </c>
      <c r="AL605" t="s">
        <v>50</v>
      </c>
      <c r="AM605">
        <v>208</v>
      </c>
      <c r="AN605">
        <v>6</v>
      </c>
      <c r="AO605" t="s">
        <v>51</v>
      </c>
      <c r="AP605">
        <v>1958</v>
      </c>
      <c r="AQ605">
        <v>-77.043720137304106</v>
      </c>
      <c r="AR605">
        <v>38.911749456609598</v>
      </c>
      <c r="AS605" t="b">
        <f t="shared" si="28"/>
        <v>1</v>
      </c>
    </row>
    <row r="606" spans="1:45">
      <c r="A606">
        <f t="shared" si="29"/>
        <v>605</v>
      </c>
      <c r="B606">
        <v>181433</v>
      </c>
      <c r="C606">
        <v>181433</v>
      </c>
      <c r="D606" t="s">
        <v>1710</v>
      </c>
      <c r="E606" t="s">
        <v>1711</v>
      </c>
      <c r="F606">
        <v>10190638</v>
      </c>
      <c r="G606" t="s">
        <v>201</v>
      </c>
      <c r="K606" t="s">
        <v>1712</v>
      </c>
      <c r="L606" t="s">
        <v>496</v>
      </c>
      <c r="M606" s="4">
        <v>0.29166666666666669</v>
      </c>
      <c r="N606" s="1">
        <v>0.70833333333333337</v>
      </c>
      <c r="O606" t="s">
        <v>147</v>
      </c>
      <c r="P606" t="s">
        <v>147</v>
      </c>
      <c r="S606" t="s">
        <v>1711</v>
      </c>
      <c r="T606" t="s">
        <v>165</v>
      </c>
      <c r="U606" t="s">
        <v>149</v>
      </c>
      <c r="V606" t="s">
        <v>46</v>
      </c>
      <c r="W606" t="str">
        <f t="shared" si="27"/>
        <v xml:space="preserve"> WASHINGTON DC 20008</v>
      </c>
      <c r="X606" t="s">
        <v>47</v>
      </c>
      <c r="Y606" t="s">
        <v>1713</v>
      </c>
      <c r="Z606">
        <v>38.912894999999999</v>
      </c>
      <c r="AA606">
        <v>-77.047143000000005</v>
      </c>
      <c r="AB606">
        <v>395911.41</v>
      </c>
      <c r="AC606">
        <v>138337.81</v>
      </c>
      <c r="AD606">
        <v>20008</v>
      </c>
      <c r="AE606">
        <v>242774</v>
      </c>
      <c r="AF606">
        <v>86046</v>
      </c>
      <c r="AG606">
        <v>86046</v>
      </c>
      <c r="AH606">
        <v>2</v>
      </c>
      <c r="AI606">
        <v>2</v>
      </c>
      <c r="AJ606" t="s">
        <v>14249</v>
      </c>
      <c r="AK606" t="s">
        <v>709</v>
      </c>
      <c r="AL606" t="s">
        <v>50</v>
      </c>
      <c r="AM606">
        <v>208</v>
      </c>
      <c r="AN606">
        <v>6</v>
      </c>
      <c r="AO606" t="s">
        <v>51</v>
      </c>
      <c r="AP606">
        <v>1877</v>
      </c>
      <c r="AQ606">
        <v>-77.047144876937494</v>
      </c>
      <c r="AR606">
        <v>38.912902814099397</v>
      </c>
      <c r="AS606" t="b">
        <f t="shared" si="28"/>
        <v>1</v>
      </c>
    </row>
    <row r="607" spans="1:45">
      <c r="A607">
        <f t="shared" si="29"/>
        <v>606</v>
      </c>
      <c r="B607">
        <v>181451</v>
      </c>
      <c r="C607">
        <v>181451</v>
      </c>
      <c r="D607" t="s">
        <v>1774</v>
      </c>
      <c r="E607" t="s">
        <v>1775</v>
      </c>
      <c r="F607">
        <v>10190750</v>
      </c>
      <c r="G607" t="s">
        <v>201</v>
      </c>
      <c r="K607" t="s">
        <v>1776</v>
      </c>
      <c r="L607" t="s">
        <v>420</v>
      </c>
      <c r="M607" s="4">
        <v>0.29166666666666669</v>
      </c>
      <c r="N607" s="1">
        <v>0.625</v>
      </c>
      <c r="O607" t="s">
        <v>147</v>
      </c>
      <c r="P607" t="s">
        <v>147</v>
      </c>
      <c r="S607" t="s">
        <v>1775</v>
      </c>
      <c r="T607" t="s">
        <v>165</v>
      </c>
      <c r="U607" t="s">
        <v>149</v>
      </c>
      <c r="V607" t="s">
        <v>46</v>
      </c>
      <c r="W607" t="str">
        <f t="shared" si="27"/>
        <v xml:space="preserve"> WASHINGTON DC 20012</v>
      </c>
      <c r="X607" t="s">
        <v>47</v>
      </c>
      <c r="Y607" t="s">
        <v>1777</v>
      </c>
      <c r="Z607">
        <v>38.968085000000002</v>
      </c>
      <c r="AA607">
        <v>-77.021710999999996</v>
      </c>
      <c r="AB607">
        <v>398118.51</v>
      </c>
      <c r="AC607">
        <v>144463.51</v>
      </c>
      <c r="AD607">
        <v>20012</v>
      </c>
      <c r="AE607">
        <v>251410</v>
      </c>
      <c r="AF607">
        <v>93965</v>
      </c>
      <c r="AG607">
        <v>93965</v>
      </c>
      <c r="AH607">
        <v>4</v>
      </c>
      <c r="AI607">
        <v>4</v>
      </c>
      <c r="AJ607" t="s">
        <v>14249</v>
      </c>
      <c r="AK607" t="s">
        <v>1779</v>
      </c>
      <c r="AL607" t="s">
        <v>188</v>
      </c>
      <c r="AM607">
        <v>402</v>
      </c>
      <c r="AN607">
        <v>17</v>
      </c>
      <c r="AO607" t="s">
        <v>51</v>
      </c>
      <c r="AP607">
        <v>1176</v>
      </c>
      <c r="AQ607">
        <v>-77.0217131960854</v>
      </c>
      <c r="AR607">
        <v>38.968092406103601</v>
      </c>
      <c r="AS607" t="b">
        <f t="shared" si="28"/>
        <v>1</v>
      </c>
    </row>
    <row r="608" spans="1:45">
      <c r="A608">
        <f t="shared" si="29"/>
        <v>607</v>
      </c>
      <c r="B608">
        <v>181456</v>
      </c>
      <c r="C608">
        <v>181456</v>
      </c>
      <c r="D608" t="s">
        <v>1792</v>
      </c>
      <c r="E608" t="s">
        <v>1031</v>
      </c>
      <c r="F608">
        <v>10190773</v>
      </c>
      <c r="G608" t="s">
        <v>81</v>
      </c>
      <c r="K608" t="s">
        <v>1793</v>
      </c>
      <c r="L608" t="s">
        <v>327</v>
      </c>
      <c r="M608" s="4">
        <v>0.29166666666666669</v>
      </c>
      <c r="N608" s="1">
        <v>0.79166666666666663</v>
      </c>
      <c r="O608" t="s">
        <v>147</v>
      </c>
      <c r="P608" t="s">
        <v>147</v>
      </c>
      <c r="S608" t="s">
        <v>1794</v>
      </c>
      <c r="T608" t="s">
        <v>165</v>
      </c>
      <c r="U608" t="s">
        <v>149</v>
      </c>
      <c r="V608" t="s">
        <v>46</v>
      </c>
      <c r="W608" t="str">
        <f t="shared" si="27"/>
        <v xml:space="preserve"> WASHINGTON DC 20036</v>
      </c>
      <c r="X608" t="s">
        <v>47</v>
      </c>
      <c r="Y608" t="s">
        <v>1795</v>
      </c>
      <c r="Z608">
        <v>38.903402</v>
      </c>
      <c r="AA608">
        <v>-77.037583999999995</v>
      </c>
      <c r="AB608">
        <v>396739.97</v>
      </c>
      <c r="AC608">
        <v>137283.62</v>
      </c>
      <c r="AD608">
        <v>20036</v>
      </c>
      <c r="AE608">
        <v>243310</v>
      </c>
      <c r="AF608">
        <v>86240</v>
      </c>
      <c r="AG608">
        <v>86240</v>
      </c>
      <c r="AH608">
        <v>2</v>
      </c>
      <c r="AI608">
        <v>2</v>
      </c>
      <c r="AJ608" t="s">
        <v>14249</v>
      </c>
      <c r="AK608" t="s">
        <v>90</v>
      </c>
      <c r="AL608" t="s">
        <v>50</v>
      </c>
      <c r="AM608">
        <v>207</v>
      </c>
      <c r="AN608">
        <v>6</v>
      </c>
      <c r="AO608" t="s">
        <v>524</v>
      </c>
      <c r="AP608">
        <v>1901</v>
      </c>
      <c r="AQ608">
        <v>-77.037586343409103</v>
      </c>
      <c r="AR608">
        <v>38.9034097698297</v>
      </c>
      <c r="AS608" t="b">
        <f t="shared" si="28"/>
        <v>0</v>
      </c>
    </row>
    <row r="609" spans="1:45">
      <c r="A609">
        <f t="shared" si="29"/>
        <v>608</v>
      </c>
      <c r="B609">
        <v>181281</v>
      </c>
      <c r="C609">
        <v>181281</v>
      </c>
      <c r="D609" t="s">
        <v>1827</v>
      </c>
      <c r="E609" t="s">
        <v>735</v>
      </c>
      <c r="F609">
        <v>10189522</v>
      </c>
      <c r="G609" t="s">
        <v>54</v>
      </c>
      <c r="K609" t="s">
        <v>1828</v>
      </c>
      <c r="L609" t="s">
        <v>327</v>
      </c>
      <c r="M609" s="4">
        <v>0.125</v>
      </c>
      <c r="N609" s="1">
        <v>0.5</v>
      </c>
      <c r="O609" t="s">
        <v>147</v>
      </c>
      <c r="P609" t="s">
        <v>147</v>
      </c>
      <c r="Q609" t="s">
        <v>1829</v>
      </c>
      <c r="R609" t="s">
        <v>1830</v>
      </c>
      <c r="S609" t="s">
        <v>1829</v>
      </c>
      <c r="T609" t="s">
        <v>165</v>
      </c>
      <c r="U609" t="s">
        <v>149</v>
      </c>
      <c r="V609" t="s">
        <v>46</v>
      </c>
      <c r="W609" t="str">
        <f t="shared" si="27"/>
        <v xml:space="preserve">1420 N STREET NW #807 WASHINGTON DC </v>
      </c>
      <c r="X609" t="s">
        <v>47</v>
      </c>
      <c r="Y609" t="s">
        <v>170</v>
      </c>
      <c r="Z609">
        <v>38.895235</v>
      </c>
      <c r="AA609">
        <v>-77.028863000000001</v>
      </c>
      <c r="AB609">
        <v>397496.10284000001</v>
      </c>
      <c r="AC609">
        <v>136376.74002999999</v>
      </c>
      <c r="AE609">
        <v>0</v>
      </c>
      <c r="AF609">
        <v>455006</v>
      </c>
      <c r="AG609">
        <v>391034</v>
      </c>
      <c r="AH609">
        <v>2</v>
      </c>
      <c r="AI609">
        <v>2</v>
      </c>
      <c r="AJ609" t="s">
        <v>14248</v>
      </c>
      <c r="AK609" t="s">
        <v>171</v>
      </c>
      <c r="AL609" t="s">
        <v>63</v>
      </c>
      <c r="AM609">
        <v>101</v>
      </c>
      <c r="AN609">
        <v>8</v>
      </c>
      <c r="AO609" t="s">
        <v>64</v>
      </c>
      <c r="AP609">
        <v>3416</v>
      </c>
      <c r="AQ609">
        <v>-77.028865773989295</v>
      </c>
      <c r="AR609">
        <v>38.895242747197202</v>
      </c>
      <c r="AS609" t="b">
        <f t="shared" si="28"/>
        <v>0</v>
      </c>
    </row>
    <row r="610" spans="1:45">
      <c r="A610">
        <f t="shared" si="29"/>
        <v>609</v>
      </c>
      <c r="B610">
        <v>181282</v>
      </c>
      <c r="C610">
        <v>181282</v>
      </c>
      <c r="D610" t="s">
        <v>1827</v>
      </c>
      <c r="E610" t="s">
        <v>735</v>
      </c>
      <c r="F610">
        <v>10189522</v>
      </c>
      <c r="G610" t="s">
        <v>54</v>
      </c>
      <c r="K610" t="s">
        <v>1828</v>
      </c>
      <c r="L610" t="s">
        <v>327</v>
      </c>
      <c r="M610" s="4">
        <v>0.125</v>
      </c>
      <c r="N610" s="1">
        <v>0.5</v>
      </c>
      <c r="O610" t="s">
        <v>147</v>
      </c>
      <c r="P610" t="s">
        <v>147</v>
      </c>
      <c r="Q610" t="s">
        <v>1829</v>
      </c>
      <c r="R610" t="s">
        <v>1830</v>
      </c>
      <c r="S610" t="s">
        <v>1829</v>
      </c>
      <c r="T610" t="s">
        <v>165</v>
      </c>
      <c r="U610" t="s">
        <v>149</v>
      </c>
      <c r="V610" t="s">
        <v>46</v>
      </c>
      <c r="W610" t="str">
        <f t="shared" si="27"/>
        <v xml:space="preserve">1420 N STREET NW #807 WASHINGTON DC </v>
      </c>
      <c r="X610" t="s">
        <v>47</v>
      </c>
      <c r="Y610" t="s">
        <v>178</v>
      </c>
      <c r="Z610">
        <v>38.895505999999997</v>
      </c>
      <c r="AA610">
        <v>-77.030196000000004</v>
      </c>
      <c r="AB610">
        <v>397380.49</v>
      </c>
      <c r="AC610">
        <v>136406.9</v>
      </c>
      <c r="AE610">
        <v>0</v>
      </c>
      <c r="AF610">
        <v>477026</v>
      </c>
      <c r="AG610">
        <v>410380</v>
      </c>
      <c r="AH610">
        <v>2</v>
      </c>
      <c r="AI610">
        <v>2</v>
      </c>
      <c r="AJ610" t="s">
        <v>14248</v>
      </c>
      <c r="AK610" t="s">
        <v>171</v>
      </c>
      <c r="AL610" t="s">
        <v>63</v>
      </c>
      <c r="AM610">
        <v>101</v>
      </c>
      <c r="AN610">
        <v>8</v>
      </c>
      <c r="AO610" t="s">
        <v>64</v>
      </c>
      <c r="AP610">
        <v>3416</v>
      </c>
      <c r="AQ610">
        <v>-77.030198607439502</v>
      </c>
      <c r="AR610">
        <v>38.895514102335802</v>
      </c>
      <c r="AS610" t="b">
        <f t="shared" si="28"/>
        <v>0</v>
      </c>
    </row>
    <row r="611" spans="1:45">
      <c r="A611">
        <f t="shared" si="29"/>
        <v>610</v>
      </c>
      <c r="B611">
        <v>181283</v>
      </c>
      <c r="C611">
        <v>181283</v>
      </c>
      <c r="D611" t="s">
        <v>1827</v>
      </c>
      <c r="E611" t="s">
        <v>735</v>
      </c>
      <c r="F611">
        <v>10189522</v>
      </c>
      <c r="G611" t="s">
        <v>54</v>
      </c>
      <c r="K611" t="s">
        <v>1828</v>
      </c>
      <c r="L611" t="s">
        <v>327</v>
      </c>
      <c r="M611" s="4">
        <v>0.125</v>
      </c>
      <c r="N611" s="1">
        <v>0.5</v>
      </c>
      <c r="O611" t="s">
        <v>147</v>
      </c>
      <c r="P611" t="s">
        <v>147</v>
      </c>
      <c r="Q611" t="s">
        <v>1829</v>
      </c>
      <c r="R611" t="s">
        <v>1830</v>
      </c>
      <c r="S611" t="s">
        <v>1829</v>
      </c>
      <c r="T611" t="s">
        <v>165</v>
      </c>
      <c r="U611" t="s">
        <v>149</v>
      </c>
      <c r="V611" t="s">
        <v>46</v>
      </c>
      <c r="W611" t="str">
        <f t="shared" si="27"/>
        <v xml:space="preserve">1420 N STREET NW #807 WASHINGTON DC </v>
      </c>
      <c r="X611" t="s">
        <v>47</v>
      </c>
      <c r="Y611" t="s">
        <v>273</v>
      </c>
      <c r="Z611">
        <v>38.895501000000003</v>
      </c>
      <c r="AA611">
        <v>-77.031362000000001</v>
      </c>
      <c r="AB611">
        <v>397279.35</v>
      </c>
      <c r="AC611">
        <v>136406.37</v>
      </c>
      <c r="AE611">
        <v>0</v>
      </c>
      <c r="AF611">
        <v>476644</v>
      </c>
      <c r="AG611">
        <v>410045</v>
      </c>
      <c r="AH611">
        <v>2</v>
      </c>
      <c r="AI611">
        <v>2</v>
      </c>
      <c r="AJ611" t="s">
        <v>14248</v>
      </c>
      <c r="AK611" t="s">
        <v>171</v>
      </c>
      <c r="AL611" t="s">
        <v>63</v>
      </c>
      <c r="AM611">
        <v>101</v>
      </c>
      <c r="AN611" t="s">
        <v>51</v>
      </c>
      <c r="AO611" t="s">
        <v>64</v>
      </c>
      <c r="AP611">
        <v>3416</v>
      </c>
      <c r="AQ611">
        <v>-77.031364493613694</v>
      </c>
      <c r="AR611">
        <v>38.895509020665003</v>
      </c>
      <c r="AS611" t="b">
        <f t="shared" si="28"/>
        <v>0</v>
      </c>
    </row>
    <row r="612" spans="1:45">
      <c r="A612">
        <f t="shared" si="29"/>
        <v>611</v>
      </c>
      <c r="B612">
        <v>181295</v>
      </c>
      <c r="C612">
        <v>181295</v>
      </c>
      <c r="D612" t="s">
        <v>1911</v>
      </c>
      <c r="E612" t="s">
        <v>1912</v>
      </c>
      <c r="F612">
        <v>10189677</v>
      </c>
      <c r="G612" t="s">
        <v>160</v>
      </c>
      <c r="K612" t="s">
        <v>1913</v>
      </c>
      <c r="L612" t="s">
        <v>469</v>
      </c>
      <c r="M612" s="4">
        <v>0.29166666666666669</v>
      </c>
      <c r="N612" s="1">
        <v>0.70833333333333337</v>
      </c>
      <c r="O612" t="s">
        <v>147</v>
      </c>
      <c r="P612" t="s">
        <v>147</v>
      </c>
      <c r="Q612" t="s">
        <v>1912</v>
      </c>
      <c r="R612" t="s">
        <v>1914</v>
      </c>
      <c r="S612" t="s">
        <v>1912</v>
      </c>
      <c r="T612" t="s">
        <v>165</v>
      </c>
      <c r="U612" t="s">
        <v>149</v>
      </c>
      <c r="V612" t="s">
        <v>46</v>
      </c>
      <c r="W612" t="str">
        <f t="shared" si="27"/>
        <v>901 G Street, NW WASHINGTON DC 20001</v>
      </c>
      <c r="X612" t="s">
        <v>47</v>
      </c>
      <c r="Y612" t="s">
        <v>1915</v>
      </c>
      <c r="Z612">
        <v>38.898691999999997</v>
      </c>
      <c r="AA612">
        <v>-77.024766</v>
      </c>
      <c r="AB612">
        <v>397851.64</v>
      </c>
      <c r="AC612">
        <v>136760.32000000001</v>
      </c>
      <c r="AD612">
        <v>20001</v>
      </c>
      <c r="AE612">
        <v>239815</v>
      </c>
      <c r="AF612">
        <v>82446</v>
      </c>
      <c r="AG612">
        <v>82446</v>
      </c>
      <c r="AH612">
        <v>2</v>
      </c>
      <c r="AI612">
        <v>2</v>
      </c>
      <c r="AJ612" t="s">
        <v>14247</v>
      </c>
      <c r="AK612" t="s">
        <v>62</v>
      </c>
      <c r="AL612" t="s">
        <v>63</v>
      </c>
      <c r="AM612">
        <v>101</v>
      </c>
      <c r="AN612">
        <v>8</v>
      </c>
      <c r="AO612" t="s">
        <v>64</v>
      </c>
      <c r="AP612">
        <v>3162</v>
      </c>
      <c r="AQ612">
        <v>-77.024768545489394</v>
      </c>
      <c r="AR612">
        <v>38.898699116427203</v>
      </c>
      <c r="AS612" t="b">
        <f t="shared" si="28"/>
        <v>1</v>
      </c>
    </row>
    <row r="613" spans="1:45">
      <c r="A613">
        <f t="shared" si="29"/>
        <v>612</v>
      </c>
      <c r="B613">
        <v>181373</v>
      </c>
      <c r="C613">
        <v>181373</v>
      </c>
      <c r="D613" t="s">
        <v>1920</v>
      </c>
      <c r="E613" t="s">
        <v>1921</v>
      </c>
      <c r="F613">
        <v>10190903</v>
      </c>
      <c r="G613" t="s">
        <v>201</v>
      </c>
      <c r="K613" t="s">
        <v>1922</v>
      </c>
      <c r="L613" t="s">
        <v>1923</v>
      </c>
      <c r="M613" s="4">
        <v>0.29166666666666669</v>
      </c>
      <c r="N613" s="1">
        <v>0.79166666666666663</v>
      </c>
      <c r="O613" t="s">
        <v>147</v>
      </c>
      <c r="P613" t="s">
        <v>147</v>
      </c>
      <c r="S613" t="s">
        <v>1921</v>
      </c>
      <c r="T613" t="s">
        <v>165</v>
      </c>
      <c r="U613" t="s">
        <v>149</v>
      </c>
      <c r="V613" t="s">
        <v>46</v>
      </c>
      <c r="W613" t="str">
        <f t="shared" si="27"/>
        <v xml:space="preserve"> WASHINGTON DC 20010</v>
      </c>
      <c r="X613" t="s">
        <v>47</v>
      </c>
      <c r="Y613" t="s">
        <v>1924</v>
      </c>
      <c r="Z613">
        <v>38.931727000000002</v>
      </c>
      <c r="AA613">
        <v>-77.027863999999994</v>
      </c>
      <c r="AB613">
        <v>397584.07</v>
      </c>
      <c r="AC613">
        <v>140427.57</v>
      </c>
      <c r="AD613">
        <v>20010</v>
      </c>
      <c r="AE613">
        <v>242984</v>
      </c>
      <c r="AF613">
        <v>85970</v>
      </c>
      <c r="AG613">
        <v>85970</v>
      </c>
      <c r="AH613">
        <v>1</v>
      </c>
      <c r="AI613">
        <v>1</v>
      </c>
      <c r="AJ613" t="s">
        <v>14244</v>
      </c>
      <c r="AK613" t="s">
        <v>1925</v>
      </c>
      <c r="AL613" t="s">
        <v>88</v>
      </c>
      <c r="AM613">
        <v>302</v>
      </c>
      <c r="AN613">
        <v>2</v>
      </c>
      <c r="AO613" t="s">
        <v>51</v>
      </c>
      <c r="AP613">
        <v>1106</v>
      </c>
      <c r="AQ613">
        <v>-77.027865994066602</v>
      </c>
      <c r="AR613">
        <v>38.931734237754398</v>
      </c>
      <c r="AS613" t="b">
        <f t="shared" si="28"/>
        <v>1</v>
      </c>
    </row>
    <row r="614" spans="1:45">
      <c r="A614">
        <f t="shared" si="29"/>
        <v>613</v>
      </c>
      <c r="B614">
        <v>181268</v>
      </c>
      <c r="C614">
        <v>181268</v>
      </c>
      <c r="D614" t="s">
        <v>1926</v>
      </c>
      <c r="E614" t="s">
        <v>1927</v>
      </c>
      <c r="F614">
        <v>10189730</v>
      </c>
      <c r="G614" t="s">
        <v>201</v>
      </c>
      <c r="K614" t="s">
        <v>1928</v>
      </c>
      <c r="L614" t="s">
        <v>218</v>
      </c>
      <c r="M614" s="4">
        <v>0.375</v>
      </c>
      <c r="N614" s="1">
        <v>0.54166666666666663</v>
      </c>
      <c r="O614" t="s">
        <v>147</v>
      </c>
      <c r="P614" t="s">
        <v>147</v>
      </c>
      <c r="S614" t="s">
        <v>1927</v>
      </c>
      <c r="T614" t="s">
        <v>165</v>
      </c>
      <c r="U614" t="s">
        <v>149</v>
      </c>
      <c r="V614" t="s">
        <v>46</v>
      </c>
      <c r="W614" t="str">
        <f t="shared" si="27"/>
        <v xml:space="preserve"> WASHINGTON DC </v>
      </c>
      <c r="X614" t="s">
        <v>47</v>
      </c>
      <c r="Y614" t="s">
        <v>1929</v>
      </c>
      <c r="Z614">
        <v>38.908309000000003</v>
      </c>
      <c r="AA614">
        <v>-77.038495999999995</v>
      </c>
      <c r="AB614">
        <v>396661.11</v>
      </c>
      <c r="AC614">
        <v>137828.35</v>
      </c>
      <c r="AE614">
        <v>0</v>
      </c>
      <c r="AF614">
        <v>476389</v>
      </c>
      <c r="AG614">
        <v>409813</v>
      </c>
      <c r="AH614">
        <v>2</v>
      </c>
      <c r="AI614">
        <v>2</v>
      </c>
      <c r="AJ614" t="s">
        <v>14249</v>
      </c>
      <c r="AK614" t="s">
        <v>380</v>
      </c>
      <c r="AL614" t="s">
        <v>50</v>
      </c>
      <c r="AM614">
        <v>208</v>
      </c>
      <c r="AN614">
        <v>6</v>
      </c>
      <c r="AO614" t="s">
        <v>51</v>
      </c>
      <c r="AP614">
        <v>3969</v>
      </c>
      <c r="AQ614">
        <v>-77.038498148820295</v>
      </c>
      <c r="AR614">
        <v>38.908316592268299</v>
      </c>
      <c r="AS614" t="b">
        <f t="shared" si="28"/>
        <v>1</v>
      </c>
    </row>
    <row r="615" spans="1:45">
      <c r="A615">
        <f t="shared" si="29"/>
        <v>614</v>
      </c>
      <c r="B615">
        <v>181574</v>
      </c>
      <c r="C615">
        <v>181574</v>
      </c>
      <c r="D615" t="s">
        <v>2065</v>
      </c>
      <c r="E615" t="s">
        <v>2066</v>
      </c>
      <c r="F615">
        <v>10191142</v>
      </c>
      <c r="G615" t="s">
        <v>201</v>
      </c>
      <c r="K615" t="s">
        <v>2067</v>
      </c>
      <c r="L615" t="s">
        <v>558</v>
      </c>
      <c r="M615" s="4">
        <v>0.39583333333333331</v>
      </c>
      <c r="N615" s="1">
        <v>0.64583333333333337</v>
      </c>
      <c r="O615" t="s">
        <v>147</v>
      </c>
      <c r="P615" t="s">
        <v>147</v>
      </c>
      <c r="Q615" t="s">
        <v>2066</v>
      </c>
      <c r="R615" t="s">
        <v>2068</v>
      </c>
      <c r="S615" t="s">
        <v>2066</v>
      </c>
      <c r="T615" t="s">
        <v>165</v>
      </c>
      <c r="U615" t="s">
        <v>149</v>
      </c>
      <c r="V615" t="s">
        <v>46</v>
      </c>
      <c r="W615" t="str">
        <f t="shared" si="27"/>
        <v>1701 16th Street NW, Apt 530 WASHINGTON DC 20009</v>
      </c>
      <c r="X615" t="s">
        <v>47</v>
      </c>
      <c r="Y615" t="s">
        <v>998</v>
      </c>
      <c r="Z615">
        <v>38.913043999999999</v>
      </c>
      <c r="AA615">
        <v>-77.036163000000002</v>
      </c>
      <c r="AB615">
        <v>396863.65</v>
      </c>
      <c r="AC615">
        <v>138353.87</v>
      </c>
      <c r="AD615">
        <v>20009</v>
      </c>
      <c r="AE615">
        <v>242225</v>
      </c>
      <c r="AF615">
        <v>85169</v>
      </c>
      <c r="AG615">
        <v>85169</v>
      </c>
      <c r="AH615">
        <v>2</v>
      </c>
      <c r="AI615">
        <v>2</v>
      </c>
      <c r="AJ615" t="s">
        <v>14249</v>
      </c>
      <c r="AK615" t="s">
        <v>87</v>
      </c>
      <c r="AL615" t="s">
        <v>88</v>
      </c>
      <c r="AM615">
        <v>301</v>
      </c>
      <c r="AN615">
        <v>6</v>
      </c>
      <c r="AO615" t="s">
        <v>51</v>
      </c>
      <c r="AP615">
        <v>1945</v>
      </c>
      <c r="AQ615">
        <v>-77.036165356609004</v>
      </c>
      <c r="AR615">
        <v>38.913051402408399</v>
      </c>
      <c r="AS615" t="b">
        <f t="shared" si="28"/>
        <v>1</v>
      </c>
    </row>
    <row r="616" spans="1:45">
      <c r="A616">
        <f t="shared" si="29"/>
        <v>615</v>
      </c>
      <c r="B616">
        <v>181580</v>
      </c>
      <c r="C616">
        <v>181580</v>
      </c>
      <c r="D616" t="s">
        <v>2073</v>
      </c>
      <c r="E616" t="s">
        <v>2074</v>
      </c>
      <c r="F616">
        <v>10191159</v>
      </c>
      <c r="G616" t="s">
        <v>201</v>
      </c>
      <c r="K616" t="s">
        <v>2075</v>
      </c>
      <c r="L616" t="s">
        <v>1231</v>
      </c>
      <c r="M616" s="4">
        <v>0.33333333333333331</v>
      </c>
      <c r="N616" s="1">
        <v>0.79166666666666663</v>
      </c>
      <c r="O616" t="s">
        <v>147</v>
      </c>
      <c r="P616" t="s">
        <v>147</v>
      </c>
      <c r="S616" t="s">
        <v>2074</v>
      </c>
      <c r="T616" t="s">
        <v>165</v>
      </c>
      <c r="U616" t="s">
        <v>149</v>
      </c>
      <c r="V616" t="s">
        <v>46</v>
      </c>
      <c r="W616" t="str">
        <f t="shared" si="27"/>
        <v xml:space="preserve"> WASHINGTON DC 20001</v>
      </c>
      <c r="X616" t="s">
        <v>47</v>
      </c>
      <c r="Y616" t="s">
        <v>2076</v>
      </c>
      <c r="Z616">
        <v>38.91131</v>
      </c>
      <c r="AA616">
        <v>-77.019578999999993</v>
      </c>
      <c r="AB616">
        <v>398301.95</v>
      </c>
      <c r="AC616">
        <v>138160.97</v>
      </c>
      <c r="AD616">
        <v>20001</v>
      </c>
      <c r="AE616">
        <v>238808</v>
      </c>
      <c r="AF616">
        <v>81784</v>
      </c>
      <c r="AG616">
        <v>81784</v>
      </c>
      <c r="AH616">
        <v>6</v>
      </c>
      <c r="AI616">
        <v>2</v>
      </c>
      <c r="AJ616" t="s">
        <v>14247</v>
      </c>
      <c r="AK616" t="s">
        <v>1069</v>
      </c>
      <c r="AL616" t="s">
        <v>88</v>
      </c>
      <c r="AM616">
        <v>308</v>
      </c>
      <c r="AN616">
        <v>7</v>
      </c>
      <c r="AO616" t="s">
        <v>51</v>
      </c>
      <c r="AP616">
        <v>1907</v>
      </c>
      <c r="AQ616">
        <v>-77.019580842438401</v>
      </c>
      <c r="AR616">
        <v>38.911317649971998</v>
      </c>
      <c r="AS616" t="b">
        <f t="shared" si="28"/>
        <v>1</v>
      </c>
    </row>
    <row r="617" spans="1:45">
      <c r="A617">
        <f t="shared" si="29"/>
        <v>616</v>
      </c>
      <c r="B617">
        <v>181588</v>
      </c>
      <c r="C617">
        <v>181588</v>
      </c>
      <c r="D617" t="s">
        <v>2094</v>
      </c>
      <c r="E617" t="s">
        <v>2095</v>
      </c>
      <c r="F617">
        <v>10191186</v>
      </c>
      <c r="G617" t="s">
        <v>201</v>
      </c>
      <c r="M617" s="4">
        <v>0.375</v>
      </c>
      <c r="N617" s="1">
        <v>0.70833333333333337</v>
      </c>
      <c r="O617" t="s">
        <v>147</v>
      </c>
      <c r="P617" t="s">
        <v>147</v>
      </c>
      <c r="S617" t="s">
        <v>2095</v>
      </c>
      <c r="T617" t="s">
        <v>148</v>
      </c>
      <c r="U617" t="s">
        <v>149</v>
      </c>
      <c r="V617" t="s">
        <v>46</v>
      </c>
      <c r="W617" t="str">
        <f t="shared" si="27"/>
        <v xml:space="preserve"> WASHINGTON DC 20009</v>
      </c>
      <c r="X617" t="s">
        <v>47</v>
      </c>
      <c r="Y617" t="s">
        <v>317</v>
      </c>
      <c r="Z617">
        <v>38.91722</v>
      </c>
      <c r="AA617">
        <v>-77.042599999999993</v>
      </c>
      <c r="AB617">
        <v>396305.58</v>
      </c>
      <c r="AC617">
        <v>138817.73000000001</v>
      </c>
      <c r="AD617">
        <v>20009</v>
      </c>
      <c r="AE617">
        <v>243142</v>
      </c>
      <c r="AF617">
        <v>86124</v>
      </c>
      <c r="AG617">
        <v>86124</v>
      </c>
      <c r="AH617">
        <v>1</v>
      </c>
      <c r="AI617">
        <v>1</v>
      </c>
      <c r="AJ617" t="s">
        <v>14247</v>
      </c>
      <c r="AK617" t="s">
        <v>319</v>
      </c>
      <c r="AL617" t="s">
        <v>88</v>
      </c>
      <c r="AM617">
        <v>303</v>
      </c>
      <c r="AN617">
        <v>1</v>
      </c>
      <c r="AO617" t="s">
        <v>320</v>
      </c>
      <c r="AP617">
        <v>1869</v>
      </c>
      <c r="AQ617">
        <v>-77.0426025692271</v>
      </c>
      <c r="AR617">
        <v>38.917227839551103</v>
      </c>
      <c r="AS617" t="b">
        <f t="shared" si="28"/>
        <v>1</v>
      </c>
    </row>
    <row r="618" spans="1:45">
      <c r="A618">
        <f t="shared" si="29"/>
        <v>617</v>
      </c>
      <c r="B618">
        <v>181614</v>
      </c>
      <c r="C618">
        <v>181614</v>
      </c>
      <c r="D618" t="s">
        <v>2137</v>
      </c>
      <c r="E618" t="s">
        <v>2138</v>
      </c>
      <c r="F618">
        <v>10191238</v>
      </c>
      <c r="G618" t="s">
        <v>81</v>
      </c>
      <c r="K618" t="s">
        <v>2139</v>
      </c>
      <c r="L618" t="s">
        <v>469</v>
      </c>
      <c r="M618" s="4">
        <v>0.29166666666666669</v>
      </c>
      <c r="N618" s="1">
        <v>0.79166666666666663</v>
      </c>
      <c r="O618" t="s">
        <v>147</v>
      </c>
      <c r="P618" t="s">
        <v>147</v>
      </c>
      <c r="S618" t="s">
        <v>2140</v>
      </c>
      <c r="T618" t="s">
        <v>165</v>
      </c>
      <c r="U618" t="s">
        <v>149</v>
      </c>
      <c r="V618" t="s">
        <v>46</v>
      </c>
      <c r="W618" t="str">
        <f t="shared" si="27"/>
        <v xml:space="preserve"> WASHINGTON DC 20001</v>
      </c>
      <c r="X618" t="s">
        <v>47</v>
      </c>
      <c r="Y618" t="s">
        <v>2141</v>
      </c>
      <c r="Z618">
        <v>38.896560000000001</v>
      </c>
      <c r="AA618">
        <v>-77.014780000000002</v>
      </c>
      <c r="AB618">
        <v>398717.88</v>
      </c>
      <c r="AC618">
        <v>136523.46</v>
      </c>
      <c r="AD618">
        <v>20001</v>
      </c>
      <c r="AE618">
        <v>238368</v>
      </c>
      <c r="AF618">
        <v>81660</v>
      </c>
      <c r="AG618">
        <v>81660</v>
      </c>
      <c r="AH618">
        <v>2</v>
      </c>
      <c r="AI618">
        <v>6</v>
      </c>
      <c r="AJ618" t="s">
        <v>14247</v>
      </c>
      <c r="AK618" t="s">
        <v>1518</v>
      </c>
      <c r="AL618" t="s">
        <v>63</v>
      </c>
      <c r="AM618">
        <v>103</v>
      </c>
      <c r="AN618">
        <v>8</v>
      </c>
      <c r="AO618" t="s">
        <v>64</v>
      </c>
      <c r="AP618">
        <v>1890</v>
      </c>
      <c r="AQ618">
        <v>-77.014782101717998</v>
      </c>
      <c r="AR618">
        <v>38.896567085937697</v>
      </c>
      <c r="AS618" t="b">
        <f t="shared" si="28"/>
        <v>0</v>
      </c>
    </row>
    <row r="619" spans="1:45">
      <c r="A619">
        <f t="shared" si="29"/>
        <v>618</v>
      </c>
      <c r="B619">
        <v>181631</v>
      </c>
      <c r="C619">
        <v>181631</v>
      </c>
      <c r="D619" t="s">
        <v>2166</v>
      </c>
      <c r="E619" t="s">
        <v>1031</v>
      </c>
      <c r="F619">
        <v>10191298</v>
      </c>
      <c r="G619" t="s">
        <v>81</v>
      </c>
      <c r="K619" t="s">
        <v>2167</v>
      </c>
      <c r="L619" t="s">
        <v>469</v>
      </c>
      <c r="M619" s="4">
        <v>0.29166666666666669</v>
      </c>
      <c r="N619" s="1">
        <v>0.70833333333333337</v>
      </c>
      <c r="O619" t="s">
        <v>147</v>
      </c>
      <c r="P619" t="s">
        <v>147</v>
      </c>
      <c r="S619" t="s">
        <v>2168</v>
      </c>
      <c r="T619" t="s">
        <v>165</v>
      </c>
      <c r="U619" t="s">
        <v>149</v>
      </c>
      <c r="V619" t="s">
        <v>46</v>
      </c>
      <c r="W619" t="str">
        <f t="shared" si="27"/>
        <v xml:space="preserve"> WASHINGTON DC 20007</v>
      </c>
      <c r="X619" t="s">
        <v>47</v>
      </c>
      <c r="Y619" t="s">
        <v>2169</v>
      </c>
      <c r="Z619">
        <v>38.905239000000002</v>
      </c>
      <c r="AA619">
        <v>-77.068070000000006</v>
      </c>
      <c r="AB619">
        <v>394095.81</v>
      </c>
      <c r="AC619">
        <v>137489</v>
      </c>
      <c r="AD619">
        <v>20007</v>
      </c>
      <c r="AE619">
        <v>271924</v>
      </c>
      <c r="AF619">
        <v>114759</v>
      </c>
      <c r="AG619">
        <v>114759</v>
      </c>
      <c r="AH619">
        <v>2</v>
      </c>
      <c r="AI619">
        <v>2</v>
      </c>
      <c r="AJ619" t="s">
        <v>14246</v>
      </c>
      <c r="AK619" s="2">
        <v>200000</v>
      </c>
      <c r="AL619" t="s">
        <v>50</v>
      </c>
      <c r="AM619">
        <v>206</v>
      </c>
      <c r="AN619">
        <v>4</v>
      </c>
      <c r="AO619" t="s">
        <v>567</v>
      </c>
      <c r="AP619">
        <v>1286</v>
      </c>
      <c r="AQ619">
        <v>-77.068071950807706</v>
      </c>
      <c r="AR619">
        <v>38.905246120116999</v>
      </c>
      <c r="AS619" t="b">
        <f t="shared" si="28"/>
        <v>0</v>
      </c>
    </row>
    <row r="620" spans="1:45">
      <c r="A620">
        <f t="shared" si="29"/>
        <v>619</v>
      </c>
      <c r="B620">
        <v>181633</v>
      </c>
      <c r="C620">
        <v>181633</v>
      </c>
      <c r="D620" t="s">
        <v>2182</v>
      </c>
      <c r="E620" t="s">
        <v>2183</v>
      </c>
      <c r="F620">
        <v>10191322</v>
      </c>
      <c r="G620" t="s">
        <v>201</v>
      </c>
      <c r="K620" t="s">
        <v>2184</v>
      </c>
      <c r="L620" t="s">
        <v>469</v>
      </c>
      <c r="M620" s="4">
        <v>0.41666666666666669</v>
      </c>
      <c r="N620" s="1">
        <v>0.83333333333333337</v>
      </c>
      <c r="O620" t="s">
        <v>147</v>
      </c>
      <c r="P620" t="s">
        <v>147</v>
      </c>
      <c r="S620" t="s">
        <v>2183</v>
      </c>
      <c r="T620" t="s">
        <v>165</v>
      </c>
      <c r="U620" t="s">
        <v>149</v>
      </c>
      <c r="V620" t="s">
        <v>46</v>
      </c>
      <c r="W620" t="str">
        <f t="shared" si="27"/>
        <v xml:space="preserve"> WASHINGTON DC 20005</v>
      </c>
      <c r="X620" t="s">
        <v>47</v>
      </c>
      <c r="Y620" t="s">
        <v>2185</v>
      </c>
      <c r="Z620">
        <v>38.906086000000002</v>
      </c>
      <c r="AA620">
        <v>-77.027879999999996</v>
      </c>
      <c r="AB620">
        <v>397581.83</v>
      </c>
      <c r="AC620">
        <v>137581.22</v>
      </c>
      <c r="AD620">
        <v>20005</v>
      </c>
      <c r="AE620">
        <v>239108</v>
      </c>
      <c r="AF620">
        <v>82076</v>
      </c>
      <c r="AG620">
        <v>82076</v>
      </c>
      <c r="AH620">
        <v>2</v>
      </c>
      <c r="AI620">
        <v>2</v>
      </c>
      <c r="AJ620" t="s">
        <v>14248</v>
      </c>
      <c r="AK620" t="s">
        <v>1242</v>
      </c>
      <c r="AL620" t="s">
        <v>88</v>
      </c>
      <c r="AM620">
        <v>307</v>
      </c>
      <c r="AN620">
        <v>7</v>
      </c>
      <c r="AO620" t="s">
        <v>51</v>
      </c>
      <c r="AP620">
        <v>1936</v>
      </c>
      <c r="AQ620">
        <v>-77.027881801512294</v>
      </c>
      <c r="AR620">
        <v>38.906093374940298</v>
      </c>
      <c r="AS620" t="b">
        <f t="shared" si="28"/>
        <v>1</v>
      </c>
    </row>
    <row r="621" spans="1:45">
      <c r="A621">
        <f t="shared" si="29"/>
        <v>620</v>
      </c>
      <c r="B621">
        <v>181479</v>
      </c>
      <c r="C621">
        <v>181479</v>
      </c>
      <c r="D621" t="s">
        <v>2273</v>
      </c>
      <c r="E621" t="s">
        <v>2274</v>
      </c>
      <c r="F621">
        <v>10191484</v>
      </c>
      <c r="G621" t="s">
        <v>201</v>
      </c>
      <c r="K621" t="s">
        <v>2275</v>
      </c>
      <c r="L621" t="s">
        <v>469</v>
      </c>
      <c r="M621" s="4">
        <v>0.33333333333333331</v>
      </c>
      <c r="N621" s="1">
        <v>0.70833333333333337</v>
      </c>
      <c r="O621" t="s">
        <v>147</v>
      </c>
      <c r="P621" t="s">
        <v>147</v>
      </c>
      <c r="S621" t="s">
        <v>2274</v>
      </c>
      <c r="T621" t="s">
        <v>165</v>
      </c>
      <c r="U621" t="s">
        <v>149</v>
      </c>
      <c r="V621" t="s">
        <v>46</v>
      </c>
      <c r="W621" t="str">
        <f t="shared" si="27"/>
        <v xml:space="preserve"> WASHINGTON DC 20007</v>
      </c>
      <c r="X621" t="s">
        <v>47</v>
      </c>
      <c r="Y621" t="s">
        <v>2276</v>
      </c>
      <c r="Z621">
        <v>38.919792999999999</v>
      </c>
      <c r="AA621">
        <v>-77.075187999999997</v>
      </c>
      <c r="AB621">
        <v>393479.74</v>
      </c>
      <c r="AC621">
        <v>139105.1</v>
      </c>
      <c r="AD621">
        <v>20007</v>
      </c>
      <c r="AE621">
        <v>270123</v>
      </c>
      <c r="AF621">
        <v>112962</v>
      </c>
      <c r="AG621">
        <v>112962</v>
      </c>
      <c r="AH621">
        <v>3</v>
      </c>
      <c r="AI621">
        <v>3</v>
      </c>
      <c r="AJ621" t="s">
        <v>14249</v>
      </c>
      <c r="AK621" t="s">
        <v>655</v>
      </c>
      <c r="AL621" t="s">
        <v>50</v>
      </c>
      <c r="AM621">
        <v>204</v>
      </c>
      <c r="AN621">
        <v>14</v>
      </c>
      <c r="AO621" t="s">
        <v>51</v>
      </c>
      <c r="AP621">
        <v>1269</v>
      </c>
      <c r="AQ621">
        <v>-77.075189992733399</v>
      </c>
      <c r="AR621">
        <v>38.919800138835399</v>
      </c>
      <c r="AS621" t="b">
        <f t="shared" si="28"/>
        <v>1</v>
      </c>
    </row>
    <row r="622" spans="1:45">
      <c r="A622">
        <f t="shared" si="29"/>
        <v>621</v>
      </c>
      <c r="B622">
        <v>181490</v>
      </c>
      <c r="C622">
        <v>181490</v>
      </c>
      <c r="D622" t="s">
        <v>2288</v>
      </c>
      <c r="E622" t="s">
        <v>2289</v>
      </c>
      <c r="F622">
        <v>10191517</v>
      </c>
      <c r="G622" t="s">
        <v>201</v>
      </c>
      <c r="K622" t="s">
        <v>2290</v>
      </c>
      <c r="L622" t="s">
        <v>558</v>
      </c>
      <c r="M622" s="4">
        <v>0.375</v>
      </c>
      <c r="N622" s="1">
        <v>0.91666666666666663</v>
      </c>
      <c r="O622" t="s">
        <v>147</v>
      </c>
      <c r="P622" t="s">
        <v>147</v>
      </c>
      <c r="S622" t="s">
        <v>2289</v>
      </c>
      <c r="T622" t="s">
        <v>165</v>
      </c>
      <c r="U622" t="s">
        <v>149</v>
      </c>
      <c r="V622" t="s">
        <v>46</v>
      </c>
      <c r="W622" t="str">
        <f t="shared" si="27"/>
        <v xml:space="preserve"> WASHINGTON DC 20009</v>
      </c>
      <c r="X622" t="s">
        <v>47</v>
      </c>
      <c r="Y622" t="s">
        <v>2291</v>
      </c>
      <c r="Z622">
        <v>38.913893999999999</v>
      </c>
      <c r="AA622">
        <v>-77.042456000000001</v>
      </c>
      <c r="AB622">
        <v>396317.96</v>
      </c>
      <c r="AC622">
        <v>138448.47</v>
      </c>
      <c r="AD622">
        <v>20009</v>
      </c>
      <c r="AE622">
        <v>242918</v>
      </c>
      <c r="AF622">
        <v>85890</v>
      </c>
      <c r="AG622">
        <v>85890</v>
      </c>
      <c r="AH622">
        <v>2</v>
      </c>
      <c r="AI622">
        <v>2</v>
      </c>
      <c r="AJ622" t="s">
        <v>14249</v>
      </c>
      <c r="AK622" t="s">
        <v>1692</v>
      </c>
      <c r="AL622" t="s">
        <v>50</v>
      </c>
      <c r="AM622">
        <v>208</v>
      </c>
      <c r="AN622">
        <v>6</v>
      </c>
      <c r="AO622" t="s">
        <v>51</v>
      </c>
      <c r="AP622">
        <v>1105</v>
      </c>
      <c r="AQ622">
        <v>-77.042457835271804</v>
      </c>
      <c r="AR622">
        <v>38.913901474146698</v>
      </c>
      <c r="AS622" t="b">
        <f t="shared" si="28"/>
        <v>1</v>
      </c>
    </row>
    <row r="623" spans="1:45">
      <c r="A623">
        <f t="shared" si="29"/>
        <v>622</v>
      </c>
      <c r="B623">
        <v>181349</v>
      </c>
      <c r="C623">
        <v>181349</v>
      </c>
      <c r="D623" t="s">
        <v>2335</v>
      </c>
      <c r="E623" t="s">
        <v>1544</v>
      </c>
      <c r="F623">
        <v>10190229</v>
      </c>
      <c r="G623" t="s">
        <v>201</v>
      </c>
      <c r="K623" t="s">
        <v>2336</v>
      </c>
      <c r="L623" t="s">
        <v>545</v>
      </c>
      <c r="M623" s="4">
        <v>0.29166666666666669</v>
      </c>
      <c r="N623" s="1">
        <v>0.70833333333333337</v>
      </c>
      <c r="O623" t="s">
        <v>147</v>
      </c>
      <c r="P623" t="s">
        <v>147</v>
      </c>
      <c r="Q623" t="s">
        <v>1544</v>
      </c>
      <c r="R623" t="s">
        <v>2337</v>
      </c>
      <c r="S623" t="s">
        <v>1544</v>
      </c>
      <c r="T623" t="s">
        <v>165</v>
      </c>
      <c r="U623" t="s">
        <v>149</v>
      </c>
      <c r="V623" t="s">
        <v>46</v>
      </c>
      <c r="W623" t="str">
        <f t="shared" si="27"/>
        <v>1620 Corcoran St NW WASHINGTON DC 20009</v>
      </c>
      <c r="X623" t="s">
        <v>47</v>
      </c>
      <c r="Y623" t="s">
        <v>2338</v>
      </c>
      <c r="Z623">
        <v>38.915745999999999</v>
      </c>
      <c r="AA623">
        <v>-77.037136000000004</v>
      </c>
      <c r="AB623">
        <v>396779.41</v>
      </c>
      <c r="AC623">
        <v>138653.84</v>
      </c>
      <c r="AD623">
        <v>20009</v>
      </c>
      <c r="AE623">
        <v>309111</v>
      </c>
      <c r="AF623">
        <v>409992</v>
      </c>
      <c r="AG623">
        <v>352909</v>
      </c>
      <c r="AH623">
        <v>2</v>
      </c>
      <c r="AI623">
        <v>2</v>
      </c>
      <c r="AJ623" t="s">
        <v>14249</v>
      </c>
      <c r="AK623" t="s">
        <v>809</v>
      </c>
      <c r="AL623" t="s">
        <v>88</v>
      </c>
      <c r="AM623">
        <v>301</v>
      </c>
      <c r="AN623">
        <v>6</v>
      </c>
      <c r="AO623" t="s">
        <v>51</v>
      </c>
      <c r="AP623">
        <v>3136</v>
      </c>
      <c r="AQ623">
        <v>-77.037138076569903</v>
      </c>
      <c r="AR623">
        <v>38.915753328276303</v>
      </c>
      <c r="AS623" t="b">
        <f t="shared" si="28"/>
        <v>1</v>
      </c>
    </row>
    <row r="624" spans="1:45">
      <c r="A624">
        <f t="shared" si="29"/>
        <v>623</v>
      </c>
      <c r="B624">
        <v>181503</v>
      </c>
      <c r="C624">
        <v>181503</v>
      </c>
      <c r="D624" t="s">
        <v>2379</v>
      </c>
      <c r="E624" t="s">
        <v>1747</v>
      </c>
      <c r="F624">
        <v>10191566</v>
      </c>
      <c r="G624" t="s">
        <v>160</v>
      </c>
      <c r="K624" t="s">
        <v>2380</v>
      </c>
      <c r="L624" t="s">
        <v>327</v>
      </c>
      <c r="M624" s="4">
        <v>0.29166666666666669</v>
      </c>
      <c r="N624" s="1">
        <v>0.625</v>
      </c>
      <c r="O624" t="s">
        <v>147</v>
      </c>
      <c r="P624" t="s">
        <v>147</v>
      </c>
      <c r="Q624" t="s">
        <v>1748</v>
      </c>
      <c r="R624" t="s">
        <v>1749</v>
      </c>
      <c r="S624" t="s">
        <v>1748</v>
      </c>
      <c r="T624" t="s">
        <v>165</v>
      </c>
      <c r="U624" t="s">
        <v>149</v>
      </c>
      <c r="V624" t="s">
        <v>46</v>
      </c>
      <c r="W624" t="str">
        <f t="shared" si="27"/>
        <v>4200 Wisconsin Ave NW, WASHINGTON DC 20001</v>
      </c>
      <c r="X624" t="s">
        <v>47</v>
      </c>
      <c r="Y624" t="s">
        <v>2381</v>
      </c>
      <c r="Z624">
        <v>38.901040999999999</v>
      </c>
      <c r="AA624">
        <v>-77.020150999999998</v>
      </c>
      <c r="AB624">
        <v>398252.04</v>
      </c>
      <c r="AC624">
        <v>137021.04</v>
      </c>
      <c r="AD624">
        <v>20001</v>
      </c>
      <c r="AE624">
        <v>279842</v>
      </c>
      <c r="AF624">
        <v>122026</v>
      </c>
      <c r="AG624">
        <v>122026</v>
      </c>
      <c r="AH624">
        <v>2</v>
      </c>
      <c r="AI624">
        <v>2</v>
      </c>
      <c r="AJ624" t="s">
        <v>14247</v>
      </c>
      <c r="AK624" t="s">
        <v>62</v>
      </c>
      <c r="AL624" t="s">
        <v>63</v>
      </c>
      <c r="AM624">
        <v>102</v>
      </c>
      <c r="AN624">
        <v>8</v>
      </c>
      <c r="AO624" t="s">
        <v>64</v>
      </c>
      <c r="AP624">
        <v>1396</v>
      </c>
      <c r="AQ624">
        <v>-77.020153404026999</v>
      </c>
      <c r="AR624">
        <v>38.901048663654102</v>
      </c>
      <c r="AS624" t="b">
        <f t="shared" si="28"/>
        <v>0</v>
      </c>
    </row>
    <row r="625" spans="1:45">
      <c r="A625">
        <f t="shared" si="29"/>
        <v>624</v>
      </c>
      <c r="B625">
        <v>181507</v>
      </c>
      <c r="C625">
        <v>181507</v>
      </c>
      <c r="D625" t="s">
        <v>2386</v>
      </c>
      <c r="E625" t="s">
        <v>2387</v>
      </c>
      <c r="F625">
        <v>10191574</v>
      </c>
      <c r="G625" t="s">
        <v>2388</v>
      </c>
      <c r="K625" t="s">
        <v>2389</v>
      </c>
      <c r="L625" t="s">
        <v>558</v>
      </c>
      <c r="M625" s="4">
        <v>0.29166666666666669</v>
      </c>
      <c r="N625" s="1">
        <v>0.70833333333333337</v>
      </c>
      <c r="O625" t="s">
        <v>147</v>
      </c>
      <c r="P625" t="s">
        <v>147</v>
      </c>
      <c r="S625" t="s">
        <v>2387</v>
      </c>
      <c r="T625" t="s">
        <v>165</v>
      </c>
      <c r="U625" t="s">
        <v>149</v>
      </c>
      <c r="V625" t="s">
        <v>46</v>
      </c>
      <c r="W625" t="str">
        <f t="shared" si="27"/>
        <v xml:space="preserve"> WASHINGTON DC 20011</v>
      </c>
      <c r="X625" t="s">
        <v>47</v>
      </c>
      <c r="Y625" t="s">
        <v>2390</v>
      </c>
      <c r="Z625">
        <v>38.958055000000002</v>
      </c>
      <c r="AA625">
        <v>-77.027218000000005</v>
      </c>
      <c r="AB625">
        <v>397640.97</v>
      </c>
      <c r="AC625">
        <v>143350.17000000001</v>
      </c>
      <c r="AD625">
        <v>20011</v>
      </c>
      <c r="AE625">
        <v>285465</v>
      </c>
      <c r="AF625">
        <v>123994</v>
      </c>
      <c r="AG625">
        <v>123994</v>
      </c>
      <c r="AH625">
        <v>4</v>
      </c>
      <c r="AI625">
        <v>4</v>
      </c>
      <c r="AJ625" t="s">
        <v>14249</v>
      </c>
      <c r="AK625" t="s">
        <v>2391</v>
      </c>
      <c r="AL625" t="s">
        <v>188</v>
      </c>
      <c r="AM625">
        <v>403</v>
      </c>
      <c r="AN625">
        <v>18</v>
      </c>
      <c r="AO625" t="s">
        <v>51</v>
      </c>
      <c r="AP625">
        <v>1487</v>
      </c>
      <c r="AQ625">
        <v>-77.027219799232199</v>
      </c>
      <c r="AR625">
        <v>38.958062004975197</v>
      </c>
      <c r="AS625" t="b">
        <f t="shared" si="28"/>
        <v>1</v>
      </c>
    </row>
    <row r="626" spans="1:45">
      <c r="A626">
        <f t="shared" si="29"/>
        <v>625</v>
      </c>
      <c r="B626">
        <v>181509</v>
      </c>
      <c r="C626">
        <v>181509</v>
      </c>
      <c r="D626" t="s">
        <v>2400</v>
      </c>
      <c r="E626" t="s">
        <v>2401</v>
      </c>
      <c r="F626">
        <v>10191595</v>
      </c>
      <c r="G626" t="s">
        <v>201</v>
      </c>
      <c r="K626" t="s">
        <v>2402</v>
      </c>
      <c r="L626" t="s">
        <v>558</v>
      </c>
      <c r="M626" s="4">
        <v>0.29166666666666669</v>
      </c>
      <c r="N626" s="1">
        <v>0.95833333333333337</v>
      </c>
      <c r="O626" t="s">
        <v>147</v>
      </c>
      <c r="P626" t="s">
        <v>147</v>
      </c>
      <c r="S626" t="s">
        <v>2401</v>
      </c>
      <c r="T626" t="s">
        <v>165</v>
      </c>
      <c r="U626" t="s">
        <v>149</v>
      </c>
      <c r="V626" t="s">
        <v>46</v>
      </c>
      <c r="W626" t="str">
        <f t="shared" si="27"/>
        <v xml:space="preserve"> WASHINGTON DC 20009</v>
      </c>
      <c r="X626" t="s">
        <v>47</v>
      </c>
      <c r="Y626" t="s">
        <v>2403</v>
      </c>
      <c r="Z626">
        <v>38.913839000000003</v>
      </c>
      <c r="AA626">
        <v>-77.038207</v>
      </c>
      <c r="AB626">
        <v>396686.41</v>
      </c>
      <c r="AC626">
        <v>138442.19</v>
      </c>
      <c r="AD626">
        <v>20009</v>
      </c>
      <c r="AE626">
        <v>241969</v>
      </c>
      <c r="AF626">
        <v>84919</v>
      </c>
      <c r="AG626">
        <v>84919</v>
      </c>
      <c r="AH626">
        <v>2</v>
      </c>
      <c r="AI626">
        <v>2</v>
      </c>
      <c r="AJ626" t="s">
        <v>14249</v>
      </c>
      <c r="AK626" t="s">
        <v>87</v>
      </c>
      <c r="AL626" t="s">
        <v>88</v>
      </c>
      <c r="AM626">
        <v>301</v>
      </c>
      <c r="AN626">
        <v>6</v>
      </c>
      <c r="AO626" t="s">
        <v>51</v>
      </c>
      <c r="AP626">
        <v>1060</v>
      </c>
      <c r="AQ626">
        <v>-77.038209413908504</v>
      </c>
      <c r="AR626">
        <v>38.913846368340899</v>
      </c>
      <c r="AS626" t="b">
        <f t="shared" si="28"/>
        <v>1</v>
      </c>
    </row>
    <row r="627" spans="1:45">
      <c r="A627">
        <f t="shared" si="29"/>
        <v>626</v>
      </c>
      <c r="B627">
        <v>181521</v>
      </c>
      <c r="C627">
        <v>181521</v>
      </c>
      <c r="D627" t="s">
        <v>2487</v>
      </c>
      <c r="E627" t="s">
        <v>2488</v>
      </c>
      <c r="F627">
        <v>10191679</v>
      </c>
      <c r="G627" t="s">
        <v>201</v>
      </c>
      <c r="K627" t="s">
        <v>2489</v>
      </c>
      <c r="L627" t="s">
        <v>558</v>
      </c>
      <c r="M627" s="4">
        <v>0.33333333333333331</v>
      </c>
      <c r="N627" s="1">
        <v>0.625</v>
      </c>
      <c r="O627" t="s">
        <v>147</v>
      </c>
      <c r="P627" t="s">
        <v>147</v>
      </c>
      <c r="S627" t="s">
        <v>2488</v>
      </c>
      <c r="T627" t="s">
        <v>165</v>
      </c>
      <c r="U627" t="s">
        <v>149</v>
      </c>
      <c r="V627" t="s">
        <v>46</v>
      </c>
      <c r="W627" t="str">
        <f t="shared" si="27"/>
        <v xml:space="preserve"> WASHINGTON DC 20009</v>
      </c>
      <c r="X627" t="s">
        <v>47</v>
      </c>
      <c r="Y627" t="s">
        <v>2490</v>
      </c>
      <c r="Z627">
        <v>38.912824000000001</v>
      </c>
      <c r="AA627">
        <v>-77.036874999999995</v>
      </c>
      <c r="AB627">
        <v>396801.88</v>
      </c>
      <c r="AC627">
        <v>138329.47</v>
      </c>
      <c r="AD627">
        <v>20009</v>
      </c>
      <c r="AE627">
        <v>241965</v>
      </c>
      <c r="AF627">
        <v>84915</v>
      </c>
      <c r="AG627">
        <v>84915</v>
      </c>
      <c r="AH627">
        <v>2</v>
      </c>
      <c r="AI627">
        <v>2</v>
      </c>
      <c r="AJ627" t="s">
        <v>14249</v>
      </c>
      <c r="AK627" t="s">
        <v>87</v>
      </c>
      <c r="AL627" t="s">
        <v>88</v>
      </c>
      <c r="AM627">
        <v>301</v>
      </c>
      <c r="AN627">
        <v>6</v>
      </c>
      <c r="AO627" t="s">
        <v>51</v>
      </c>
      <c r="AP627">
        <v>1919</v>
      </c>
      <c r="AQ627">
        <v>-77.036877469817796</v>
      </c>
      <c r="AR627">
        <v>38.9128313763227</v>
      </c>
      <c r="AS627" t="b">
        <f t="shared" si="28"/>
        <v>1</v>
      </c>
    </row>
    <row r="628" spans="1:45">
      <c r="A628">
        <f t="shared" si="29"/>
        <v>627</v>
      </c>
      <c r="B628">
        <v>181432</v>
      </c>
      <c r="C628">
        <v>181432</v>
      </c>
      <c r="D628" t="s">
        <v>2607</v>
      </c>
      <c r="E628" t="s">
        <v>2608</v>
      </c>
      <c r="F628">
        <v>10190637</v>
      </c>
      <c r="G628" t="s">
        <v>201</v>
      </c>
      <c r="K628" t="s">
        <v>2609</v>
      </c>
      <c r="L628" t="s">
        <v>420</v>
      </c>
      <c r="M628" s="4">
        <v>0.29166666666666669</v>
      </c>
      <c r="N628" s="1">
        <v>0.79166666666666663</v>
      </c>
      <c r="O628" t="s">
        <v>147</v>
      </c>
      <c r="P628" t="s">
        <v>147</v>
      </c>
      <c r="S628" t="s">
        <v>2608</v>
      </c>
      <c r="T628" t="s">
        <v>165</v>
      </c>
      <c r="U628" t="s">
        <v>149</v>
      </c>
      <c r="V628" t="s">
        <v>46</v>
      </c>
      <c r="W628" t="str">
        <f t="shared" si="27"/>
        <v xml:space="preserve"> WASHINGTON DC 20003</v>
      </c>
      <c r="X628" t="s">
        <v>47</v>
      </c>
      <c r="Y628" t="s">
        <v>2610</v>
      </c>
      <c r="Z628">
        <v>38.888519000000002</v>
      </c>
      <c r="AA628">
        <v>-76.983378000000002</v>
      </c>
      <c r="AB628">
        <v>401442.09</v>
      </c>
      <c r="AC628">
        <v>135630.96</v>
      </c>
      <c r="AD628">
        <v>20003</v>
      </c>
      <c r="AE628">
        <v>286276</v>
      </c>
      <c r="AF628">
        <v>124529</v>
      </c>
      <c r="AG628">
        <v>124529</v>
      </c>
      <c r="AH628">
        <v>6</v>
      </c>
      <c r="AI628">
        <v>6</v>
      </c>
      <c r="AJ628" t="s">
        <v>14249</v>
      </c>
      <c r="AK628" t="s">
        <v>646</v>
      </c>
      <c r="AL628" t="s">
        <v>63</v>
      </c>
      <c r="AM628">
        <v>108</v>
      </c>
      <c r="AN628">
        <v>26</v>
      </c>
      <c r="AO628" t="s">
        <v>51</v>
      </c>
      <c r="AP628">
        <v>3008</v>
      </c>
      <c r="AQ628">
        <v>-76.983380261179207</v>
      </c>
      <c r="AR628">
        <v>38.888526867154297</v>
      </c>
      <c r="AS628" t="b">
        <f t="shared" si="28"/>
        <v>1</v>
      </c>
    </row>
    <row r="629" spans="1:45">
      <c r="A629">
        <f t="shared" si="29"/>
        <v>628</v>
      </c>
      <c r="B629">
        <v>181536</v>
      </c>
      <c r="C629">
        <v>181536</v>
      </c>
      <c r="D629" t="s">
        <v>2620</v>
      </c>
      <c r="E629" t="s">
        <v>2138</v>
      </c>
      <c r="F629">
        <v>10191780</v>
      </c>
      <c r="G629" t="s">
        <v>81</v>
      </c>
      <c r="K629" t="s">
        <v>2621</v>
      </c>
      <c r="L629" t="s">
        <v>327</v>
      </c>
      <c r="M629" s="4">
        <v>0.29166666666666669</v>
      </c>
      <c r="N629" s="1">
        <v>0.79166666666666663</v>
      </c>
      <c r="O629" t="s">
        <v>147</v>
      </c>
      <c r="P629" t="s">
        <v>147</v>
      </c>
      <c r="S629" t="s">
        <v>2140</v>
      </c>
      <c r="T629" t="s">
        <v>165</v>
      </c>
      <c r="U629" t="s">
        <v>149</v>
      </c>
      <c r="V629" t="s">
        <v>46</v>
      </c>
      <c r="W629" t="str">
        <f t="shared" si="27"/>
        <v xml:space="preserve"> WASHINGTON DC 20001</v>
      </c>
      <c r="X629" t="s">
        <v>47</v>
      </c>
      <c r="Y629" t="s">
        <v>2622</v>
      </c>
      <c r="Z629">
        <v>38.898457999999998</v>
      </c>
      <c r="AA629">
        <v>-77.010413999999997</v>
      </c>
      <c r="AB629">
        <v>399096.59</v>
      </c>
      <c r="AC629">
        <v>136734.14000000001</v>
      </c>
      <c r="AD629">
        <v>20001</v>
      </c>
      <c r="AE629">
        <v>300403</v>
      </c>
      <c r="AF629">
        <v>149820</v>
      </c>
      <c r="AG629">
        <v>149820</v>
      </c>
      <c r="AH629">
        <v>6</v>
      </c>
      <c r="AI629">
        <v>6</v>
      </c>
      <c r="AJ629" t="s">
        <v>14247</v>
      </c>
      <c r="AK629" t="s">
        <v>1518</v>
      </c>
      <c r="AL629" t="s">
        <v>63</v>
      </c>
      <c r="AM629">
        <v>103</v>
      </c>
      <c r="AN629">
        <v>8</v>
      </c>
      <c r="AO629" t="s">
        <v>2623</v>
      </c>
      <c r="AP629">
        <v>1644</v>
      </c>
      <c r="AQ629">
        <v>-77.010416746226795</v>
      </c>
      <c r="AR629">
        <v>38.898465439041502</v>
      </c>
      <c r="AS629" t="b">
        <f t="shared" si="28"/>
        <v>0</v>
      </c>
    </row>
    <row r="630" spans="1:45">
      <c r="A630">
        <f t="shared" si="29"/>
        <v>629</v>
      </c>
      <c r="B630">
        <v>181441</v>
      </c>
      <c r="C630">
        <v>181441</v>
      </c>
      <c r="D630" t="s">
        <v>2694</v>
      </c>
      <c r="E630" t="s">
        <v>1747</v>
      </c>
      <c r="F630">
        <v>10190715</v>
      </c>
      <c r="G630" t="s">
        <v>160</v>
      </c>
      <c r="M630" s="4">
        <v>0.625</v>
      </c>
      <c r="N630" s="1">
        <v>0.97916666666666663</v>
      </c>
      <c r="O630" t="s">
        <v>147</v>
      </c>
      <c r="P630" t="s">
        <v>147</v>
      </c>
      <c r="Q630" t="s">
        <v>1748</v>
      </c>
      <c r="R630" t="s">
        <v>1749</v>
      </c>
      <c r="S630" t="s">
        <v>1748</v>
      </c>
      <c r="T630" t="s">
        <v>148</v>
      </c>
      <c r="U630" t="s">
        <v>149</v>
      </c>
      <c r="V630" t="s">
        <v>46</v>
      </c>
      <c r="W630" t="str">
        <f t="shared" si="27"/>
        <v>4200 Wisconsin Ave NW, WASHINGTON DC 20008</v>
      </c>
      <c r="X630" t="s">
        <v>47</v>
      </c>
      <c r="Y630" t="s">
        <v>2695</v>
      </c>
      <c r="Z630">
        <v>38.910716000000001</v>
      </c>
      <c r="AA630">
        <v>-77.047702999999998</v>
      </c>
      <c r="AB630">
        <v>395862.69</v>
      </c>
      <c r="AC630">
        <v>138095.95000000001</v>
      </c>
      <c r="AD630">
        <v>20008</v>
      </c>
      <c r="AE630">
        <v>293220</v>
      </c>
      <c r="AF630">
        <v>130505</v>
      </c>
      <c r="AG630">
        <v>130505</v>
      </c>
      <c r="AH630">
        <v>2</v>
      </c>
      <c r="AI630">
        <v>2</v>
      </c>
      <c r="AJ630" t="s">
        <v>14249</v>
      </c>
      <c r="AK630" t="s">
        <v>709</v>
      </c>
      <c r="AL630" t="s">
        <v>50</v>
      </c>
      <c r="AM630">
        <v>208</v>
      </c>
      <c r="AN630">
        <v>6</v>
      </c>
      <c r="AO630" t="s">
        <v>51</v>
      </c>
      <c r="AP630">
        <v>3042</v>
      </c>
      <c r="AQ630">
        <v>-77.047705174760594</v>
      </c>
      <c r="AR630">
        <v>38.910723829014799</v>
      </c>
      <c r="AS630" t="b">
        <f t="shared" si="28"/>
        <v>0</v>
      </c>
    </row>
    <row r="631" spans="1:45">
      <c r="A631">
        <f t="shared" si="29"/>
        <v>630</v>
      </c>
      <c r="B631">
        <v>181375</v>
      </c>
      <c r="C631">
        <v>181375</v>
      </c>
      <c r="D631" t="s">
        <v>2817</v>
      </c>
      <c r="E631" t="s">
        <v>2818</v>
      </c>
      <c r="F631">
        <v>10190907</v>
      </c>
      <c r="G631" t="s">
        <v>201</v>
      </c>
      <c r="M631" s="4">
        <v>0.29166666666666669</v>
      </c>
      <c r="N631" s="1">
        <v>0.70833333333333337</v>
      </c>
      <c r="O631" t="s">
        <v>147</v>
      </c>
      <c r="P631" t="s">
        <v>147</v>
      </c>
      <c r="S631" t="s">
        <v>2818</v>
      </c>
      <c r="T631" t="s">
        <v>148</v>
      </c>
      <c r="U631" t="s">
        <v>149</v>
      </c>
      <c r="V631" t="s">
        <v>46</v>
      </c>
      <c r="W631" t="str">
        <f t="shared" si="27"/>
        <v xml:space="preserve"> WASHINGTON DC 20010</v>
      </c>
      <c r="X631" t="s">
        <v>47</v>
      </c>
      <c r="Y631" t="s">
        <v>2819</v>
      </c>
      <c r="Z631">
        <v>38.930284</v>
      </c>
      <c r="AA631">
        <v>-77.021112000000002</v>
      </c>
      <c r="AB631">
        <v>398169.42</v>
      </c>
      <c r="AC631">
        <v>140267.22</v>
      </c>
      <c r="AD631">
        <v>20010</v>
      </c>
      <c r="AE631">
        <v>229155</v>
      </c>
      <c r="AF631">
        <v>72187</v>
      </c>
      <c r="AG631">
        <v>72187</v>
      </c>
      <c r="AH631">
        <v>1</v>
      </c>
      <c r="AI631">
        <v>1</v>
      </c>
      <c r="AJ631" t="s">
        <v>14244</v>
      </c>
      <c r="AK631" t="s">
        <v>2820</v>
      </c>
      <c r="AL631" t="s">
        <v>88</v>
      </c>
      <c r="AM631">
        <v>302</v>
      </c>
      <c r="AN631">
        <v>2</v>
      </c>
      <c r="AO631" t="s">
        <v>51</v>
      </c>
      <c r="AP631">
        <v>3272</v>
      </c>
      <c r="AQ631">
        <v>-77.021114534106403</v>
      </c>
      <c r="AR631">
        <v>38.930291170195702</v>
      </c>
      <c r="AS631" t="b">
        <f t="shared" si="28"/>
        <v>1</v>
      </c>
    </row>
    <row r="632" spans="1:45">
      <c r="A632">
        <f t="shared" si="29"/>
        <v>631</v>
      </c>
      <c r="B632">
        <v>181389</v>
      </c>
      <c r="C632">
        <v>181389</v>
      </c>
      <c r="D632" t="s">
        <v>2889</v>
      </c>
      <c r="E632" t="s">
        <v>2138</v>
      </c>
      <c r="F632">
        <v>10190991</v>
      </c>
      <c r="G632" t="s">
        <v>81</v>
      </c>
      <c r="K632" t="s">
        <v>2890</v>
      </c>
      <c r="L632" t="s">
        <v>630</v>
      </c>
      <c r="M632" s="4">
        <v>0.29166666666666669</v>
      </c>
      <c r="N632" s="1">
        <v>0.79166666666666663</v>
      </c>
      <c r="O632" t="s">
        <v>147</v>
      </c>
      <c r="P632" t="s">
        <v>147</v>
      </c>
      <c r="S632" t="s">
        <v>2140</v>
      </c>
      <c r="T632" t="s">
        <v>165</v>
      </c>
      <c r="U632" t="s">
        <v>149</v>
      </c>
      <c r="V632" t="s">
        <v>46</v>
      </c>
      <c r="W632" t="str">
        <f t="shared" si="27"/>
        <v xml:space="preserve"> WASHINGTON DC 20002</v>
      </c>
      <c r="X632" t="s">
        <v>47</v>
      </c>
      <c r="Y632" t="s">
        <v>2891</v>
      </c>
      <c r="Z632">
        <v>38.906877999999999</v>
      </c>
      <c r="AA632">
        <v>-77.003771</v>
      </c>
      <c r="AB632">
        <v>399672.91</v>
      </c>
      <c r="AC632">
        <v>137668.79</v>
      </c>
      <c r="AD632">
        <v>20002</v>
      </c>
      <c r="AE632">
        <v>303733</v>
      </c>
      <c r="AF632">
        <v>417884</v>
      </c>
      <c r="AG632">
        <v>358918</v>
      </c>
      <c r="AH632">
        <v>6</v>
      </c>
      <c r="AI632">
        <v>6</v>
      </c>
      <c r="AJ632" t="s">
        <v>14247</v>
      </c>
      <c r="AK632" t="s">
        <v>2287</v>
      </c>
      <c r="AL632" t="s">
        <v>410</v>
      </c>
      <c r="AM632">
        <v>506</v>
      </c>
      <c r="AN632">
        <v>25</v>
      </c>
      <c r="AO632" t="s">
        <v>2623</v>
      </c>
      <c r="AP632">
        <v>3337</v>
      </c>
      <c r="AQ632">
        <v>-77.003773405320203</v>
      </c>
      <c r="AR632">
        <v>38.906885502541797</v>
      </c>
      <c r="AS632" t="b">
        <f t="shared" si="28"/>
        <v>0</v>
      </c>
    </row>
    <row r="633" spans="1:45">
      <c r="A633">
        <f t="shared" si="29"/>
        <v>632</v>
      </c>
      <c r="B633">
        <v>181595</v>
      </c>
      <c r="C633">
        <v>181595</v>
      </c>
      <c r="D633" t="s">
        <v>2997</v>
      </c>
      <c r="E633" t="s">
        <v>2998</v>
      </c>
      <c r="F633">
        <v>10191200</v>
      </c>
      <c r="G633" t="s">
        <v>201</v>
      </c>
      <c r="K633" t="s">
        <v>2999</v>
      </c>
      <c r="L633" t="s">
        <v>1231</v>
      </c>
      <c r="M633" s="4">
        <v>0.29166666666666669</v>
      </c>
      <c r="N633" s="1">
        <v>0.70833333333333337</v>
      </c>
      <c r="O633" t="s">
        <v>147</v>
      </c>
      <c r="P633" t="s">
        <v>147</v>
      </c>
      <c r="S633" t="s">
        <v>2998</v>
      </c>
      <c r="T633" t="s">
        <v>165</v>
      </c>
      <c r="U633" t="s">
        <v>149</v>
      </c>
      <c r="V633" t="s">
        <v>46</v>
      </c>
      <c r="W633" t="str">
        <f t="shared" si="27"/>
        <v xml:space="preserve"> WASHINGTON DC 20010</v>
      </c>
      <c r="X633" t="s">
        <v>47</v>
      </c>
      <c r="Y633" t="s">
        <v>3000</v>
      </c>
      <c r="Z633">
        <v>38.932071999999998</v>
      </c>
      <c r="AA633">
        <v>-77.034594999999996</v>
      </c>
      <c r="AB633">
        <v>397000.46</v>
      </c>
      <c r="AC633">
        <v>140466.09</v>
      </c>
      <c r="AD633">
        <v>20010</v>
      </c>
      <c r="AE633">
        <v>234524</v>
      </c>
      <c r="AF633">
        <v>77593</v>
      </c>
      <c r="AG633">
        <v>77593</v>
      </c>
      <c r="AH633">
        <v>1</v>
      </c>
      <c r="AI633">
        <v>1</v>
      </c>
      <c r="AJ633" t="s">
        <v>14244</v>
      </c>
      <c r="AK633" t="s">
        <v>966</v>
      </c>
      <c r="AL633" t="s">
        <v>188</v>
      </c>
      <c r="AM633">
        <v>409</v>
      </c>
      <c r="AN633">
        <v>2</v>
      </c>
      <c r="AO633" t="s">
        <v>51</v>
      </c>
      <c r="AP633">
        <v>3281</v>
      </c>
      <c r="AQ633">
        <v>-77.034597126325806</v>
      </c>
      <c r="AR633">
        <v>38.932079438979898</v>
      </c>
      <c r="AS633" t="b">
        <f t="shared" si="28"/>
        <v>1</v>
      </c>
    </row>
    <row r="634" spans="1:45">
      <c r="A634">
        <f t="shared" si="29"/>
        <v>633</v>
      </c>
      <c r="B634">
        <v>181599</v>
      </c>
      <c r="C634">
        <v>181599</v>
      </c>
      <c r="D634" t="s">
        <v>3006</v>
      </c>
      <c r="E634" t="s">
        <v>3007</v>
      </c>
      <c r="F634">
        <v>10191213</v>
      </c>
      <c r="G634" t="s">
        <v>201</v>
      </c>
      <c r="K634" t="s">
        <v>3008</v>
      </c>
      <c r="L634" t="s">
        <v>558</v>
      </c>
      <c r="M634" s="4">
        <v>0.375</v>
      </c>
      <c r="N634" s="1">
        <v>0.70833333333333337</v>
      </c>
      <c r="O634" t="s">
        <v>147</v>
      </c>
      <c r="P634" t="s">
        <v>147</v>
      </c>
      <c r="S634" t="s">
        <v>3007</v>
      </c>
      <c r="T634" t="s">
        <v>165</v>
      </c>
      <c r="U634" t="s">
        <v>149</v>
      </c>
      <c r="V634" t="s">
        <v>46</v>
      </c>
      <c r="W634" t="str">
        <f t="shared" si="27"/>
        <v xml:space="preserve"> WASHINGTON DC 20007</v>
      </c>
      <c r="X634" t="s">
        <v>47</v>
      </c>
      <c r="Y634" t="s">
        <v>3009</v>
      </c>
      <c r="Z634">
        <v>38.907485000000001</v>
      </c>
      <c r="AA634">
        <v>-77.059871000000001</v>
      </c>
      <c r="AB634">
        <v>394807.11</v>
      </c>
      <c r="AC634">
        <v>137737.9</v>
      </c>
      <c r="AD634">
        <v>20007</v>
      </c>
      <c r="AE634">
        <v>223460</v>
      </c>
      <c r="AF634">
        <v>66192</v>
      </c>
      <c r="AG634">
        <v>66192</v>
      </c>
      <c r="AH634">
        <v>2</v>
      </c>
      <c r="AI634">
        <v>2</v>
      </c>
      <c r="AJ634" t="s">
        <v>14246</v>
      </c>
      <c r="AK634" s="2">
        <v>2000000</v>
      </c>
      <c r="AL634" t="s">
        <v>50</v>
      </c>
      <c r="AM634">
        <v>206</v>
      </c>
      <c r="AN634">
        <v>4</v>
      </c>
      <c r="AO634" t="s">
        <v>51</v>
      </c>
      <c r="AP634">
        <v>3240</v>
      </c>
      <c r="AQ634">
        <v>-77.059873226374904</v>
      </c>
      <c r="AR634">
        <v>38.907492788323502</v>
      </c>
      <c r="AS634" t="b">
        <f t="shared" si="28"/>
        <v>1</v>
      </c>
    </row>
    <row r="635" spans="1:45">
      <c r="A635">
        <f t="shared" si="29"/>
        <v>634</v>
      </c>
      <c r="B635">
        <v>181634</v>
      </c>
      <c r="C635">
        <v>181634</v>
      </c>
      <c r="D635" t="s">
        <v>3060</v>
      </c>
      <c r="E635" t="s">
        <v>1747</v>
      </c>
      <c r="F635">
        <v>10191327</v>
      </c>
      <c r="G635" t="s">
        <v>41</v>
      </c>
      <c r="K635" t="s">
        <v>3061</v>
      </c>
      <c r="L635" t="s">
        <v>327</v>
      </c>
      <c r="M635" s="4">
        <v>0.5</v>
      </c>
      <c r="N635" s="1">
        <v>0.75</v>
      </c>
      <c r="O635" t="s">
        <v>147</v>
      </c>
      <c r="P635" t="s">
        <v>147</v>
      </c>
      <c r="Q635" t="s">
        <v>1748</v>
      </c>
      <c r="R635" t="s">
        <v>1749</v>
      </c>
      <c r="S635" t="s">
        <v>1748</v>
      </c>
      <c r="T635" t="s">
        <v>165</v>
      </c>
      <c r="U635" t="s">
        <v>149</v>
      </c>
      <c r="V635" t="s">
        <v>46</v>
      </c>
      <c r="W635" t="str">
        <f t="shared" si="27"/>
        <v xml:space="preserve">4200 Wisconsin Ave NW, WASHINGTON DC </v>
      </c>
      <c r="X635" t="s">
        <v>47</v>
      </c>
      <c r="Y635" t="s">
        <v>3062</v>
      </c>
      <c r="Z635">
        <v>38.900773000000001</v>
      </c>
      <c r="AA635">
        <v>-77.036550000000005</v>
      </c>
      <c r="AB635">
        <v>396829.54025000002</v>
      </c>
      <c r="AC635">
        <v>136991.70908</v>
      </c>
      <c r="AE635">
        <v>0</v>
      </c>
      <c r="AF635">
        <v>456077</v>
      </c>
      <c r="AG635">
        <v>392109</v>
      </c>
      <c r="AH635">
        <v>2</v>
      </c>
      <c r="AI635">
        <v>2</v>
      </c>
      <c r="AJ635" t="s">
        <v>14249</v>
      </c>
      <c r="AK635" t="s">
        <v>90</v>
      </c>
      <c r="AL635" t="s">
        <v>50</v>
      </c>
      <c r="AM635">
        <v>207</v>
      </c>
      <c r="AN635">
        <v>6</v>
      </c>
      <c r="AO635" t="s">
        <v>524</v>
      </c>
      <c r="AP635">
        <v>3572</v>
      </c>
      <c r="AQ635">
        <v>-77.036552363223606</v>
      </c>
      <c r="AR635">
        <v>38.900780459961297</v>
      </c>
      <c r="AS635" t="b">
        <f t="shared" si="28"/>
        <v>0</v>
      </c>
    </row>
    <row r="636" spans="1:45">
      <c r="A636">
        <f t="shared" si="29"/>
        <v>635</v>
      </c>
      <c r="B636">
        <v>185265</v>
      </c>
      <c r="C636">
        <v>185265</v>
      </c>
      <c r="D636" t="s">
        <v>3085</v>
      </c>
      <c r="E636" t="s">
        <v>3086</v>
      </c>
      <c r="F636">
        <v>10192173</v>
      </c>
      <c r="G636" t="s">
        <v>201</v>
      </c>
      <c r="K636" t="s">
        <v>3087</v>
      </c>
      <c r="L636" t="s">
        <v>149</v>
      </c>
      <c r="M636" s="4">
        <v>0.29166666666666669</v>
      </c>
      <c r="N636" s="1">
        <v>0.79166666666666663</v>
      </c>
      <c r="O636" t="s">
        <v>155</v>
      </c>
      <c r="P636" t="s">
        <v>155</v>
      </c>
      <c r="S636" t="s">
        <v>3086</v>
      </c>
      <c r="T636" t="s">
        <v>70</v>
      </c>
      <c r="U636" t="s">
        <v>149</v>
      </c>
      <c r="V636" t="s">
        <v>46</v>
      </c>
      <c r="W636" t="str">
        <f t="shared" si="27"/>
        <v xml:space="preserve"> WASHINGTON DC 20016</v>
      </c>
      <c r="X636" t="s">
        <v>47</v>
      </c>
      <c r="Y636" t="s">
        <v>3088</v>
      </c>
      <c r="Z636">
        <v>38.946472999999997</v>
      </c>
      <c r="AA636">
        <v>-77.092222000000007</v>
      </c>
      <c r="AB636">
        <v>392005.48</v>
      </c>
      <c r="AC636">
        <v>142068.15</v>
      </c>
      <c r="AD636">
        <v>20016</v>
      </c>
      <c r="AE636">
        <v>267249</v>
      </c>
      <c r="AF636">
        <v>110412</v>
      </c>
      <c r="AG636">
        <v>110412</v>
      </c>
      <c r="AH636">
        <v>3</v>
      </c>
      <c r="AI636">
        <v>3</v>
      </c>
      <c r="AJ636" t="s">
        <v>14246</v>
      </c>
      <c r="AK636" s="2">
        <v>30</v>
      </c>
      <c r="AL636" t="s">
        <v>50</v>
      </c>
      <c r="AM636">
        <v>202</v>
      </c>
      <c r="AN636">
        <v>11</v>
      </c>
      <c r="AO636" t="s">
        <v>51</v>
      </c>
      <c r="AP636">
        <v>1273</v>
      </c>
      <c r="AQ636">
        <v>-77.092224779191298</v>
      </c>
      <c r="AR636">
        <v>38.946480008565501</v>
      </c>
      <c r="AS636" t="b">
        <f t="shared" si="28"/>
        <v>1</v>
      </c>
    </row>
    <row r="637" spans="1:45">
      <c r="A637">
        <f t="shared" si="29"/>
        <v>636</v>
      </c>
      <c r="B637">
        <v>185279</v>
      </c>
      <c r="C637">
        <v>185279</v>
      </c>
      <c r="D637" t="s">
        <v>3205</v>
      </c>
      <c r="E637" t="s">
        <v>3206</v>
      </c>
      <c r="F637">
        <v>10192249</v>
      </c>
      <c r="G637" t="s">
        <v>201</v>
      </c>
      <c r="K637" t="s">
        <v>3207</v>
      </c>
      <c r="L637" t="s">
        <v>149</v>
      </c>
      <c r="M637" s="4">
        <v>0.33333333333333331</v>
      </c>
      <c r="N637" s="1">
        <v>0.70833333333333337</v>
      </c>
      <c r="O637" t="s">
        <v>291</v>
      </c>
      <c r="P637" t="s">
        <v>291</v>
      </c>
      <c r="S637" t="s">
        <v>3206</v>
      </c>
      <c r="T637" t="s">
        <v>70</v>
      </c>
      <c r="U637" t="s">
        <v>149</v>
      </c>
      <c r="V637" t="s">
        <v>46</v>
      </c>
      <c r="W637" t="str">
        <f t="shared" si="27"/>
        <v xml:space="preserve"> WASHINGTON DC 20009</v>
      </c>
      <c r="X637" t="s">
        <v>47</v>
      </c>
      <c r="Y637" t="s">
        <v>3208</v>
      </c>
      <c r="Z637">
        <v>38.912948</v>
      </c>
      <c r="AA637">
        <v>-77.036963999999998</v>
      </c>
      <c r="AB637">
        <v>396794.19</v>
      </c>
      <c r="AC637">
        <v>138343.24</v>
      </c>
      <c r="AD637">
        <v>20009</v>
      </c>
      <c r="AE637">
        <v>238076</v>
      </c>
      <c r="AF637">
        <v>81392</v>
      </c>
      <c r="AG637">
        <v>81392</v>
      </c>
      <c r="AH637">
        <v>2</v>
      </c>
      <c r="AI637">
        <v>2</v>
      </c>
      <c r="AJ637" t="s">
        <v>14249</v>
      </c>
      <c r="AK637" t="s">
        <v>87</v>
      </c>
      <c r="AL637" t="s">
        <v>88</v>
      </c>
      <c r="AM637">
        <v>301</v>
      </c>
      <c r="AN637">
        <v>6</v>
      </c>
      <c r="AO637" t="s">
        <v>51</v>
      </c>
      <c r="AP637">
        <v>2000</v>
      </c>
      <c r="AQ637">
        <v>-77.036966201876993</v>
      </c>
      <c r="AR637">
        <v>38.912955393124498</v>
      </c>
      <c r="AS637" t="b">
        <f t="shared" si="28"/>
        <v>1</v>
      </c>
    </row>
    <row r="638" spans="1:45">
      <c r="A638">
        <f t="shared" si="29"/>
        <v>637</v>
      </c>
      <c r="B638">
        <v>185282</v>
      </c>
      <c r="C638">
        <v>185282</v>
      </c>
      <c r="D638" t="s">
        <v>3222</v>
      </c>
      <c r="E638" t="s">
        <v>3223</v>
      </c>
      <c r="F638">
        <v>10192255</v>
      </c>
      <c r="G638" t="s">
        <v>201</v>
      </c>
      <c r="K638" t="s">
        <v>3224</v>
      </c>
      <c r="L638" t="s">
        <v>149</v>
      </c>
      <c r="M638" s="4">
        <v>0.29166666666666669</v>
      </c>
      <c r="N638" s="1">
        <v>0.70833333333333337</v>
      </c>
      <c r="O638" t="s">
        <v>683</v>
      </c>
      <c r="P638" t="s">
        <v>683</v>
      </c>
      <c r="S638" t="s">
        <v>3223</v>
      </c>
      <c r="T638" t="s">
        <v>70</v>
      </c>
      <c r="U638" t="s">
        <v>149</v>
      </c>
      <c r="V638" t="s">
        <v>46</v>
      </c>
      <c r="W638" t="str">
        <f t="shared" si="27"/>
        <v xml:space="preserve"> WASHINGTON DC 20011</v>
      </c>
      <c r="X638" t="s">
        <v>47</v>
      </c>
      <c r="Y638" t="s">
        <v>3225</v>
      </c>
      <c r="Z638">
        <v>38.945478999999999</v>
      </c>
      <c r="AA638">
        <v>-77.018677999999994</v>
      </c>
      <c r="AB638">
        <v>398380.86</v>
      </c>
      <c r="AC638">
        <v>141953.96</v>
      </c>
      <c r="AD638">
        <v>20011</v>
      </c>
      <c r="AE638">
        <v>248235</v>
      </c>
      <c r="AF638">
        <v>91424</v>
      </c>
      <c r="AG638">
        <v>91424</v>
      </c>
      <c r="AH638">
        <v>4</v>
      </c>
      <c r="AI638">
        <v>4</v>
      </c>
      <c r="AJ638" t="s">
        <v>14247</v>
      </c>
      <c r="AK638" t="s">
        <v>446</v>
      </c>
      <c r="AL638" t="s">
        <v>188</v>
      </c>
      <c r="AM638">
        <v>407</v>
      </c>
      <c r="AN638">
        <v>18</v>
      </c>
      <c r="AO638" t="s">
        <v>51</v>
      </c>
      <c r="AP638">
        <v>1635</v>
      </c>
      <c r="AQ638">
        <v>-77.018679958160902</v>
      </c>
      <c r="AR638">
        <v>38.945486240190696</v>
      </c>
      <c r="AS638" t="b">
        <f t="shared" si="28"/>
        <v>1</v>
      </c>
    </row>
    <row r="639" spans="1:45">
      <c r="A639">
        <f t="shared" si="29"/>
        <v>638</v>
      </c>
      <c r="B639">
        <v>181489</v>
      </c>
      <c r="C639">
        <v>181489</v>
      </c>
      <c r="D639" t="s">
        <v>3226</v>
      </c>
      <c r="E639" t="s">
        <v>3227</v>
      </c>
      <c r="F639">
        <v>10191516</v>
      </c>
      <c r="G639" t="s">
        <v>201</v>
      </c>
      <c r="M639" s="4">
        <v>0.64583333333333337</v>
      </c>
      <c r="N639" s="1">
        <v>0.79166666666666663</v>
      </c>
      <c r="O639" t="s">
        <v>147</v>
      </c>
      <c r="P639" t="s">
        <v>147</v>
      </c>
      <c r="S639" t="s">
        <v>3227</v>
      </c>
      <c r="T639" t="s">
        <v>148</v>
      </c>
      <c r="U639" t="s">
        <v>149</v>
      </c>
      <c r="V639" t="s">
        <v>46</v>
      </c>
      <c r="W639" t="str">
        <f t="shared" si="27"/>
        <v xml:space="preserve"> WASHINGTON DC 20036</v>
      </c>
      <c r="X639" t="s">
        <v>47</v>
      </c>
      <c r="Y639" t="s">
        <v>3228</v>
      </c>
      <c r="Z639">
        <v>38.907060000000001</v>
      </c>
      <c r="AA639">
        <v>-77.045365000000004</v>
      </c>
      <c r="AB639">
        <v>396065.26</v>
      </c>
      <c r="AC639">
        <v>137690</v>
      </c>
      <c r="AD639">
        <v>20036</v>
      </c>
      <c r="AE639">
        <v>242555</v>
      </c>
      <c r="AF639">
        <v>85491</v>
      </c>
      <c r="AG639">
        <v>85491</v>
      </c>
      <c r="AH639">
        <v>2</v>
      </c>
      <c r="AI639">
        <v>2</v>
      </c>
      <c r="AJ639" t="s">
        <v>14244</v>
      </c>
      <c r="AK639" t="s">
        <v>927</v>
      </c>
      <c r="AL639" t="s">
        <v>50</v>
      </c>
      <c r="AM639">
        <v>208</v>
      </c>
      <c r="AN639">
        <v>6</v>
      </c>
      <c r="AO639" t="s">
        <v>524</v>
      </c>
      <c r="AP639">
        <v>3167</v>
      </c>
      <c r="AQ639">
        <v>-77.045367231247297</v>
      </c>
      <c r="AR639">
        <v>38.907067821781503</v>
      </c>
      <c r="AS639" t="b">
        <f t="shared" si="28"/>
        <v>1</v>
      </c>
    </row>
    <row r="640" spans="1:45">
      <c r="A640">
        <f t="shared" si="29"/>
        <v>639</v>
      </c>
      <c r="B640">
        <v>185443</v>
      </c>
      <c r="C640">
        <v>185443</v>
      </c>
      <c r="D640" t="s">
        <v>3263</v>
      </c>
      <c r="E640" t="s">
        <v>3206</v>
      </c>
      <c r="F640">
        <v>10192272</v>
      </c>
      <c r="G640" t="s">
        <v>201</v>
      </c>
      <c r="K640" t="s">
        <v>3264</v>
      </c>
      <c r="L640" t="s">
        <v>149</v>
      </c>
      <c r="M640" s="4">
        <v>0.33333333333333331</v>
      </c>
      <c r="N640" s="1">
        <v>0.70833333333333337</v>
      </c>
      <c r="O640" t="s">
        <v>291</v>
      </c>
      <c r="P640" t="s">
        <v>291</v>
      </c>
      <c r="S640" t="s">
        <v>3206</v>
      </c>
      <c r="T640" t="s">
        <v>70</v>
      </c>
      <c r="U640" t="s">
        <v>149</v>
      </c>
      <c r="V640" t="s">
        <v>46</v>
      </c>
      <c r="W640" t="str">
        <f t="shared" si="27"/>
        <v xml:space="preserve"> WASHINGTON DC 20009</v>
      </c>
      <c r="X640" t="s">
        <v>47</v>
      </c>
      <c r="Y640" t="s">
        <v>998</v>
      </c>
      <c r="Z640">
        <v>38.913043999999999</v>
      </c>
      <c r="AA640">
        <v>-77.036163000000002</v>
      </c>
      <c r="AB640">
        <v>396863.65</v>
      </c>
      <c r="AC640">
        <v>138353.87</v>
      </c>
      <c r="AD640">
        <v>20009</v>
      </c>
      <c r="AE640">
        <v>242225</v>
      </c>
      <c r="AF640">
        <v>85169</v>
      </c>
      <c r="AG640">
        <v>85169</v>
      </c>
      <c r="AH640">
        <v>2</v>
      </c>
      <c r="AI640">
        <v>2</v>
      </c>
      <c r="AJ640" t="s">
        <v>14249</v>
      </c>
      <c r="AK640" t="s">
        <v>87</v>
      </c>
      <c r="AL640" t="s">
        <v>88</v>
      </c>
      <c r="AM640">
        <v>301</v>
      </c>
      <c r="AN640">
        <v>6</v>
      </c>
      <c r="AO640" t="s">
        <v>51</v>
      </c>
      <c r="AP640">
        <v>1948</v>
      </c>
      <c r="AQ640">
        <v>-77.036165356609004</v>
      </c>
      <c r="AR640">
        <v>38.913051402408399</v>
      </c>
      <c r="AS640" t="b">
        <f t="shared" si="28"/>
        <v>1</v>
      </c>
    </row>
    <row r="641" spans="1:45">
      <c r="A641">
        <f t="shared" si="29"/>
        <v>640</v>
      </c>
      <c r="B641">
        <v>185445</v>
      </c>
      <c r="C641">
        <v>185445</v>
      </c>
      <c r="D641" t="s">
        <v>3278</v>
      </c>
      <c r="E641" t="s">
        <v>3279</v>
      </c>
      <c r="F641">
        <v>10192276</v>
      </c>
      <c r="G641" t="s">
        <v>201</v>
      </c>
      <c r="K641" t="s">
        <v>3280</v>
      </c>
      <c r="L641" t="s">
        <v>149</v>
      </c>
      <c r="M641" s="4">
        <v>0.29166666666666669</v>
      </c>
      <c r="N641" s="1">
        <v>0.70833333333333337</v>
      </c>
      <c r="O641" t="s">
        <v>1396</v>
      </c>
      <c r="P641" t="s">
        <v>155</v>
      </c>
      <c r="S641" t="s">
        <v>3279</v>
      </c>
      <c r="T641" t="s">
        <v>70</v>
      </c>
      <c r="U641" t="s">
        <v>149</v>
      </c>
      <c r="V641" t="s">
        <v>46</v>
      </c>
      <c r="W641" t="str">
        <f t="shared" si="27"/>
        <v xml:space="preserve"> WASHINGTON DC 20005</v>
      </c>
      <c r="X641" t="s">
        <v>47</v>
      </c>
      <c r="Y641" t="s">
        <v>258</v>
      </c>
      <c r="Z641">
        <v>38.907409999999999</v>
      </c>
      <c r="AA641">
        <v>-77.028549999999996</v>
      </c>
      <c r="AB641">
        <v>397523.68</v>
      </c>
      <c r="AC641">
        <v>137728.23000000001</v>
      </c>
      <c r="AD641">
        <v>20005</v>
      </c>
      <c r="AE641">
        <v>276020</v>
      </c>
      <c r="AF641">
        <v>118223</v>
      </c>
      <c r="AG641">
        <v>118223</v>
      </c>
      <c r="AH641">
        <v>2</v>
      </c>
      <c r="AI641">
        <v>2</v>
      </c>
      <c r="AJ641" t="s">
        <v>14248</v>
      </c>
      <c r="AK641" t="s">
        <v>259</v>
      </c>
      <c r="AL641" t="s">
        <v>88</v>
      </c>
      <c r="AM641">
        <v>307</v>
      </c>
      <c r="AN641">
        <v>7</v>
      </c>
      <c r="AO641" t="s">
        <v>51</v>
      </c>
      <c r="AP641">
        <v>1332</v>
      </c>
      <c r="AQ641">
        <v>-77.028552753457802</v>
      </c>
      <c r="AR641">
        <v>38.907417530382702</v>
      </c>
      <c r="AS641" t="b">
        <f t="shared" si="28"/>
        <v>1</v>
      </c>
    </row>
    <row r="642" spans="1:45">
      <c r="A642">
        <f t="shared" si="29"/>
        <v>641</v>
      </c>
      <c r="B642">
        <v>185446</v>
      </c>
      <c r="C642">
        <v>185446</v>
      </c>
      <c r="D642" t="s">
        <v>3286</v>
      </c>
      <c r="E642" t="s">
        <v>3287</v>
      </c>
      <c r="F642">
        <v>10192277</v>
      </c>
      <c r="G642" t="s">
        <v>201</v>
      </c>
      <c r="K642" t="s">
        <v>3288</v>
      </c>
      <c r="L642" t="s">
        <v>149</v>
      </c>
      <c r="M642" s="4">
        <v>0.29166666666666669</v>
      </c>
      <c r="N642" s="1">
        <v>0.70833333333333337</v>
      </c>
      <c r="O642" t="s">
        <v>95</v>
      </c>
      <c r="P642" t="s">
        <v>415</v>
      </c>
      <c r="S642" t="s">
        <v>3287</v>
      </c>
      <c r="T642" t="s">
        <v>70</v>
      </c>
      <c r="U642" t="s">
        <v>149</v>
      </c>
      <c r="V642" t="s">
        <v>46</v>
      </c>
      <c r="W642" t="str">
        <f t="shared" si="27"/>
        <v xml:space="preserve"> WASHINGTON DC 20009</v>
      </c>
      <c r="X642" t="s">
        <v>47</v>
      </c>
      <c r="Y642" t="s">
        <v>3289</v>
      </c>
      <c r="Z642">
        <v>38.916139000000001</v>
      </c>
      <c r="AA642">
        <v>-77.040567999999993</v>
      </c>
      <c r="AB642">
        <v>396481.79</v>
      </c>
      <c r="AC642">
        <v>138697.65</v>
      </c>
      <c r="AD642">
        <v>20009</v>
      </c>
      <c r="AE642">
        <v>241412</v>
      </c>
      <c r="AF642">
        <v>84356</v>
      </c>
      <c r="AG642">
        <v>84356</v>
      </c>
      <c r="AH642">
        <v>2</v>
      </c>
      <c r="AI642">
        <v>2</v>
      </c>
      <c r="AJ642" t="s">
        <v>14249</v>
      </c>
      <c r="AK642" t="s">
        <v>773</v>
      </c>
      <c r="AL642" t="s">
        <v>88</v>
      </c>
      <c r="AM642">
        <v>301</v>
      </c>
      <c r="AN642">
        <v>6</v>
      </c>
      <c r="AO642" t="s">
        <v>51</v>
      </c>
      <c r="AP642">
        <v>1032</v>
      </c>
      <c r="AQ642">
        <v>-77.040570080056099</v>
      </c>
      <c r="AR642">
        <v>38.916146842192603</v>
      </c>
      <c r="AS642" t="b">
        <f t="shared" si="28"/>
        <v>1</v>
      </c>
    </row>
    <row r="643" spans="1:45">
      <c r="A643">
        <f t="shared" si="29"/>
        <v>642</v>
      </c>
      <c r="B643">
        <v>181220</v>
      </c>
      <c r="C643">
        <v>181220</v>
      </c>
      <c r="D643" t="s">
        <v>3369</v>
      </c>
      <c r="E643" t="s">
        <v>3370</v>
      </c>
      <c r="F643">
        <v>10187991</v>
      </c>
      <c r="G643" t="s">
        <v>201</v>
      </c>
      <c r="K643" t="s">
        <v>3371</v>
      </c>
      <c r="L643" t="s">
        <v>397</v>
      </c>
      <c r="M643" s="4">
        <v>0.29166666666666669</v>
      </c>
      <c r="N643" s="1">
        <v>0.70833333333333337</v>
      </c>
      <c r="O643" t="s">
        <v>147</v>
      </c>
      <c r="P643" t="s">
        <v>147</v>
      </c>
      <c r="S643" t="s">
        <v>3370</v>
      </c>
      <c r="T643" t="s">
        <v>165</v>
      </c>
      <c r="U643" t="s">
        <v>149</v>
      </c>
      <c r="V643" t="s">
        <v>46</v>
      </c>
      <c r="W643" t="str">
        <f t="shared" ref="W643:W706" si="30">CONCATENATE(R643, " ", V643, " ", X643, " ", AD643)</f>
        <v xml:space="preserve"> WASHINGTON DC 20002</v>
      </c>
      <c r="X643" t="s">
        <v>47</v>
      </c>
      <c r="Y643" t="s">
        <v>3372</v>
      </c>
      <c r="Z643">
        <v>38.893438000000003</v>
      </c>
      <c r="AA643">
        <v>-77.002517999999995</v>
      </c>
      <c r="AB643">
        <v>399781.54</v>
      </c>
      <c r="AC643">
        <v>136176.82999999999</v>
      </c>
      <c r="AD643">
        <v>20002</v>
      </c>
      <c r="AE643">
        <v>49190</v>
      </c>
      <c r="AF643">
        <v>19981</v>
      </c>
      <c r="AG643">
        <v>19981</v>
      </c>
      <c r="AH643">
        <v>6</v>
      </c>
      <c r="AI643">
        <v>6</v>
      </c>
      <c r="AJ643" t="s">
        <v>14247</v>
      </c>
      <c r="AK643" t="s">
        <v>435</v>
      </c>
      <c r="AL643" t="s">
        <v>63</v>
      </c>
      <c r="AM643">
        <v>107</v>
      </c>
      <c r="AN643">
        <v>25</v>
      </c>
      <c r="AO643" t="s">
        <v>74</v>
      </c>
      <c r="AP643">
        <v>3235</v>
      </c>
      <c r="AQ643">
        <v>-77.002520501268293</v>
      </c>
      <c r="AR643">
        <v>38.893445423512503</v>
      </c>
      <c r="AS643" t="b">
        <f t="shared" ref="AS643:AS706" si="31">E643=S643</f>
        <v>1</v>
      </c>
    </row>
    <row r="644" spans="1:45">
      <c r="A644">
        <f t="shared" ref="A644:A707" si="32">A643+1</f>
        <v>643</v>
      </c>
      <c r="B644">
        <v>181242</v>
      </c>
      <c r="C644">
        <v>181242</v>
      </c>
      <c r="D644" t="s">
        <v>3497</v>
      </c>
      <c r="E644" t="s">
        <v>914</v>
      </c>
      <c r="F644">
        <v>10189249</v>
      </c>
      <c r="G644" t="s">
        <v>201</v>
      </c>
      <c r="K644" t="s">
        <v>3498</v>
      </c>
      <c r="L644" t="s">
        <v>540</v>
      </c>
      <c r="M644" s="4">
        <v>0.29166666666666669</v>
      </c>
      <c r="N644" s="1">
        <v>0.625</v>
      </c>
      <c r="O644" t="s">
        <v>147</v>
      </c>
      <c r="P644" t="s">
        <v>147</v>
      </c>
      <c r="Q644" t="s">
        <v>916</v>
      </c>
      <c r="R644" t="s">
        <v>917</v>
      </c>
      <c r="S644" t="s">
        <v>916</v>
      </c>
      <c r="T644" t="s">
        <v>165</v>
      </c>
      <c r="U644" t="s">
        <v>149</v>
      </c>
      <c r="V644" t="s">
        <v>46</v>
      </c>
      <c r="W644" t="str">
        <f t="shared" si="30"/>
        <v>1823 Newton St NW #207 WASHINGTON DC 20010</v>
      </c>
      <c r="X644" t="s">
        <v>47</v>
      </c>
      <c r="Y644" t="s">
        <v>3499</v>
      </c>
      <c r="Z644">
        <v>38.934381999999999</v>
      </c>
      <c r="AA644">
        <v>-77.042299999999997</v>
      </c>
      <c r="AB644">
        <v>396332.53</v>
      </c>
      <c r="AC644">
        <v>140722.85</v>
      </c>
      <c r="AD644">
        <v>20010</v>
      </c>
      <c r="AE644">
        <v>284138</v>
      </c>
      <c r="AF644">
        <v>122941</v>
      </c>
      <c r="AG644">
        <v>122941</v>
      </c>
      <c r="AH644">
        <v>1</v>
      </c>
      <c r="AI644">
        <v>1</v>
      </c>
      <c r="AJ644" t="s">
        <v>14252</v>
      </c>
      <c r="AK644" t="s">
        <v>2027</v>
      </c>
      <c r="AL644" t="s">
        <v>188</v>
      </c>
      <c r="AM644">
        <v>408</v>
      </c>
      <c r="AN644">
        <v>2</v>
      </c>
      <c r="AO644" t="s">
        <v>51</v>
      </c>
      <c r="AP644">
        <v>3186</v>
      </c>
      <c r="AQ644">
        <v>-77.042301989506498</v>
      </c>
      <c r="AR644">
        <v>38.934389876822699</v>
      </c>
      <c r="AS644" t="b">
        <f t="shared" si="31"/>
        <v>0</v>
      </c>
    </row>
    <row r="645" spans="1:45">
      <c r="A645">
        <f t="shared" si="32"/>
        <v>644</v>
      </c>
      <c r="B645">
        <v>181642</v>
      </c>
      <c r="C645">
        <v>181642</v>
      </c>
      <c r="D645" t="s">
        <v>3544</v>
      </c>
      <c r="E645" t="s">
        <v>3534</v>
      </c>
      <c r="F645">
        <v>10191372</v>
      </c>
      <c r="G645" t="s">
        <v>201</v>
      </c>
      <c r="K645" t="s">
        <v>3545</v>
      </c>
      <c r="L645" t="s">
        <v>327</v>
      </c>
      <c r="M645" s="4">
        <v>0.58333333333333337</v>
      </c>
      <c r="N645" s="1">
        <v>0.83333333333333337</v>
      </c>
      <c r="O645" t="s">
        <v>147</v>
      </c>
      <c r="P645" t="s">
        <v>147</v>
      </c>
      <c r="S645" t="s">
        <v>3534</v>
      </c>
      <c r="T645" t="s">
        <v>165</v>
      </c>
      <c r="U645" t="s">
        <v>149</v>
      </c>
      <c r="V645" t="s">
        <v>46</v>
      </c>
      <c r="W645" t="str">
        <f t="shared" si="30"/>
        <v xml:space="preserve"> WASHINGTON DC </v>
      </c>
      <c r="X645" t="s">
        <v>47</v>
      </c>
      <c r="Y645" t="s">
        <v>3524</v>
      </c>
      <c r="Z645">
        <v>38.878405000000001</v>
      </c>
      <c r="AA645">
        <v>-77.00667</v>
      </c>
      <c r="AB645">
        <v>399421.2</v>
      </c>
      <c r="AC645">
        <v>134508.1</v>
      </c>
      <c r="AE645">
        <v>0</v>
      </c>
      <c r="AF645">
        <v>471547</v>
      </c>
      <c r="AG645">
        <v>405890</v>
      </c>
      <c r="AH645">
        <v>6</v>
      </c>
      <c r="AI645">
        <v>6</v>
      </c>
      <c r="AJ645" t="s">
        <v>14252</v>
      </c>
      <c r="AK645" t="s">
        <v>719</v>
      </c>
      <c r="AL645" t="s">
        <v>63</v>
      </c>
      <c r="AM645">
        <v>106</v>
      </c>
      <c r="AN645">
        <v>27</v>
      </c>
      <c r="AO645" t="s">
        <v>720</v>
      </c>
      <c r="AP645">
        <v>3849</v>
      </c>
      <c r="AQ645">
        <v>-77.0066727829673</v>
      </c>
      <c r="AR645">
        <v>38.8784127015455</v>
      </c>
      <c r="AS645" t="b">
        <f t="shared" si="31"/>
        <v>1</v>
      </c>
    </row>
    <row r="646" spans="1:45">
      <c r="A646">
        <f t="shared" si="32"/>
        <v>645</v>
      </c>
      <c r="B646">
        <v>181453</v>
      </c>
      <c r="C646">
        <v>181453</v>
      </c>
      <c r="D646" t="s">
        <v>3651</v>
      </c>
      <c r="E646" t="s">
        <v>1921</v>
      </c>
      <c r="F646">
        <v>10190765</v>
      </c>
      <c r="G646" t="s">
        <v>201</v>
      </c>
      <c r="K646" t="s">
        <v>3652</v>
      </c>
      <c r="L646" t="s">
        <v>1923</v>
      </c>
      <c r="M646" s="4">
        <v>0.29166666666666669</v>
      </c>
      <c r="N646" s="1">
        <v>0.79166666666666663</v>
      </c>
      <c r="O646" t="s">
        <v>147</v>
      </c>
      <c r="P646" t="s">
        <v>147</v>
      </c>
      <c r="S646" t="s">
        <v>1921</v>
      </c>
      <c r="T646" t="s">
        <v>165</v>
      </c>
      <c r="U646" t="s">
        <v>149</v>
      </c>
      <c r="V646" t="s">
        <v>46</v>
      </c>
      <c r="W646" t="str">
        <f t="shared" si="30"/>
        <v xml:space="preserve"> WASHINGTON DC 20009</v>
      </c>
      <c r="X646" t="s">
        <v>47</v>
      </c>
      <c r="Y646" t="s">
        <v>3653</v>
      </c>
      <c r="Z646">
        <v>38.928561999999999</v>
      </c>
      <c r="AA646">
        <v>-77.037059999999997</v>
      </c>
      <c r="AB646">
        <v>396786.55</v>
      </c>
      <c r="AC646">
        <v>140076.56</v>
      </c>
      <c r="AD646">
        <v>20009</v>
      </c>
      <c r="AE646">
        <v>301046</v>
      </c>
      <c r="AF646">
        <v>370190</v>
      </c>
      <c r="AG646">
        <v>329618</v>
      </c>
      <c r="AH646">
        <v>1</v>
      </c>
      <c r="AI646">
        <v>1</v>
      </c>
      <c r="AJ646" t="s">
        <v>14252</v>
      </c>
      <c r="AK646" t="s">
        <v>3654</v>
      </c>
      <c r="AL646" t="s">
        <v>188</v>
      </c>
      <c r="AM646">
        <v>408</v>
      </c>
      <c r="AN646">
        <v>2</v>
      </c>
      <c r="AO646" t="s">
        <v>51</v>
      </c>
      <c r="AP646">
        <v>3100</v>
      </c>
      <c r="AQ646">
        <v>-77.037062407759606</v>
      </c>
      <c r="AR646">
        <v>38.928569675857801</v>
      </c>
      <c r="AS646" t="b">
        <f t="shared" si="31"/>
        <v>1</v>
      </c>
    </row>
    <row r="647" spans="1:45">
      <c r="A647">
        <f t="shared" si="32"/>
        <v>646</v>
      </c>
      <c r="B647">
        <v>181500</v>
      </c>
      <c r="C647">
        <v>181500</v>
      </c>
      <c r="D647" t="s">
        <v>3688</v>
      </c>
      <c r="E647" t="s">
        <v>1031</v>
      </c>
      <c r="F647">
        <v>10191555</v>
      </c>
      <c r="G647" t="s">
        <v>81</v>
      </c>
      <c r="K647" t="s">
        <v>3689</v>
      </c>
      <c r="L647" t="s">
        <v>558</v>
      </c>
      <c r="M647" s="4">
        <v>0.29166666666666669</v>
      </c>
      <c r="N647" s="1">
        <v>0.79166666666666663</v>
      </c>
      <c r="O647" t="s">
        <v>147</v>
      </c>
      <c r="P647" t="s">
        <v>147</v>
      </c>
      <c r="S647" t="s">
        <v>3690</v>
      </c>
      <c r="T647" t="s">
        <v>165</v>
      </c>
      <c r="U647" t="s">
        <v>149</v>
      </c>
      <c r="V647" t="s">
        <v>46</v>
      </c>
      <c r="W647" t="str">
        <f t="shared" si="30"/>
        <v xml:space="preserve"> WASHINGTON DC </v>
      </c>
      <c r="X647" t="s">
        <v>47</v>
      </c>
      <c r="Y647" t="s">
        <v>3691</v>
      </c>
      <c r="Z647">
        <v>38.892482999999999</v>
      </c>
      <c r="AA647">
        <v>-77.012686000000002</v>
      </c>
      <c r="AB647">
        <v>398899.45408</v>
      </c>
      <c r="AC647">
        <v>136070.89267</v>
      </c>
      <c r="AE647">
        <v>0</v>
      </c>
      <c r="AF647">
        <v>457759</v>
      </c>
      <c r="AG647">
        <v>393778</v>
      </c>
      <c r="AH647">
        <v>6</v>
      </c>
      <c r="AI647">
        <v>6</v>
      </c>
      <c r="AJ647" t="s">
        <v>14247</v>
      </c>
      <c r="AK647" t="s">
        <v>570</v>
      </c>
      <c r="AL647" t="s">
        <v>63</v>
      </c>
      <c r="AM647">
        <v>103</v>
      </c>
      <c r="AN647">
        <v>8</v>
      </c>
      <c r="AO647" t="s">
        <v>64</v>
      </c>
      <c r="AP647">
        <v>3659</v>
      </c>
      <c r="AQ647">
        <v>-77.012688255798196</v>
      </c>
      <c r="AR647">
        <v>38.892490438583501</v>
      </c>
      <c r="AS647" t="b">
        <f t="shared" si="31"/>
        <v>0</v>
      </c>
    </row>
    <row r="648" spans="1:45">
      <c r="A648">
        <f t="shared" si="32"/>
        <v>647</v>
      </c>
      <c r="B648">
        <v>181510</v>
      </c>
      <c r="C648">
        <v>181510</v>
      </c>
      <c r="D648" t="s">
        <v>3733</v>
      </c>
      <c r="E648" t="s">
        <v>3734</v>
      </c>
      <c r="F648">
        <v>10191613</v>
      </c>
      <c r="G648" t="s">
        <v>201</v>
      </c>
      <c r="K648" t="s">
        <v>3735</v>
      </c>
      <c r="L648" t="s">
        <v>558</v>
      </c>
      <c r="M648" s="4">
        <v>0.29166666666666669</v>
      </c>
      <c r="N648" s="1">
        <v>0.70833333333333337</v>
      </c>
      <c r="O648" t="s">
        <v>147</v>
      </c>
      <c r="P648" t="s">
        <v>147</v>
      </c>
      <c r="S648" t="s">
        <v>3734</v>
      </c>
      <c r="T648" t="s">
        <v>165</v>
      </c>
      <c r="U648" t="s">
        <v>149</v>
      </c>
      <c r="V648" t="s">
        <v>46</v>
      </c>
      <c r="W648" t="str">
        <f t="shared" si="30"/>
        <v xml:space="preserve"> WASHINGTON DC 20009</v>
      </c>
      <c r="X648" t="s">
        <v>47</v>
      </c>
      <c r="Y648" t="s">
        <v>2510</v>
      </c>
      <c r="Z648">
        <v>38.918064000000001</v>
      </c>
      <c r="AA648">
        <v>-77.042422999999999</v>
      </c>
      <c r="AB648">
        <v>396321</v>
      </c>
      <c r="AC648">
        <v>138911.38</v>
      </c>
      <c r="AD648">
        <v>20009</v>
      </c>
      <c r="AE648">
        <v>235477</v>
      </c>
      <c r="AF648">
        <v>78140</v>
      </c>
      <c r="AG648">
        <v>78140</v>
      </c>
      <c r="AH648">
        <v>1</v>
      </c>
      <c r="AI648">
        <v>1</v>
      </c>
      <c r="AJ648" t="s">
        <v>14247</v>
      </c>
      <c r="AK648" t="s">
        <v>319</v>
      </c>
      <c r="AL648" t="s">
        <v>88</v>
      </c>
      <c r="AM648">
        <v>303</v>
      </c>
      <c r="AN648">
        <v>1</v>
      </c>
      <c r="AO648" t="s">
        <v>51</v>
      </c>
      <c r="AP648">
        <v>3205</v>
      </c>
      <c r="AQ648">
        <v>-77.042425263419204</v>
      </c>
      <c r="AR648">
        <v>38.918071534388297</v>
      </c>
      <c r="AS648" t="b">
        <f t="shared" si="31"/>
        <v>1</v>
      </c>
    </row>
    <row r="649" spans="1:45">
      <c r="A649">
        <f t="shared" si="32"/>
        <v>648</v>
      </c>
      <c r="B649">
        <v>181537</v>
      </c>
      <c r="C649">
        <v>181537</v>
      </c>
      <c r="D649" t="s">
        <v>3963</v>
      </c>
      <c r="E649" t="s">
        <v>3950</v>
      </c>
      <c r="F649">
        <v>10191800</v>
      </c>
      <c r="G649" t="s">
        <v>201</v>
      </c>
      <c r="K649" t="s">
        <v>3964</v>
      </c>
      <c r="L649" t="s">
        <v>327</v>
      </c>
      <c r="M649" s="4">
        <v>0.41666666666666669</v>
      </c>
      <c r="N649" s="1">
        <v>0.83333333333333337</v>
      </c>
      <c r="O649" t="s">
        <v>147</v>
      </c>
      <c r="P649" t="s">
        <v>147</v>
      </c>
      <c r="S649" t="s">
        <v>3950</v>
      </c>
      <c r="T649" t="s">
        <v>165</v>
      </c>
      <c r="U649" t="s">
        <v>149</v>
      </c>
      <c r="V649" t="s">
        <v>46</v>
      </c>
      <c r="W649" t="str">
        <f t="shared" si="30"/>
        <v xml:space="preserve"> WASHINGTON DC 20001</v>
      </c>
      <c r="X649" t="s">
        <v>47</v>
      </c>
      <c r="Y649" t="s">
        <v>3951</v>
      </c>
      <c r="Z649">
        <v>38.917653000000001</v>
      </c>
      <c r="AA649">
        <v>-77.027595000000005</v>
      </c>
      <c r="AB649">
        <v>397588.98</v>
      </c>
      <c r="AC649">
        <v>138866.72</v>
      </c>
      <c r="AD649">
        <v>20001</v>
      </c>
      <c r="AE649">
        <v>284156</v>
      </c>
      <c r="AF649">
        <v>122959</v>
      </c>
      <c r="AG649">
        <v>122959</v>
      </c>
      <c r="AH649">
        <v>1</v>
      </c>
      <c r="AI649">
        <v>1</v>
      </c>
      <c r="AJ649" t="s">
        <v>14249</v>
      </c>
      <c r="AK649" t="s">
        <v>591</v>
      </c>
      <c r="AL649" t="s">
        <v>88</v>
      </c>
      <c r="AM649">
        <v>305</v>
      </c>
      <c r="AN649">
        <v>3</v>
      </c>
      <c r="AO649" t="s">
        <v>51</v>
      </c>
      <c r="AP649">
        <v>3219</v>
      </c>
      <c r="AQ649">
        <v>-77.027803882197105</v>
      </c>
      <c r="AR649">
        <v>38.917673616288099</v>
      </c>
      <c r="AS649" t="b">
        <f t="shared" si="31"/>
        <v>1</v>
      </c>
    </row>
    <row r="650" spans="1:45">
      <c r="A650">
        <f t="shared" si="32"/>
        <v>649</v>
      </c>
      <c r="B650">
        <v>181546</v>
      </c>
      <c r="C650">
        <v>181546</v>
      </c>
      <c r="D650" t="s">
        <v>4174</v>
      </c>
      <c r="E650" t="s">
        <v>4175</v>
      </c>
      <c r="F650">
        <v>10191912</v>
      </c>
      <c r="G650" t="s">
        <v>201</v>
      </c>
      <c r="K650" t="s">
        <v>4176</v>
      </c>
      <c r="L650" t="s">
        <v>327</v>
      </c>
      <c r="M650" s="4">
        <v>0.29166666666666669</v>
      </c>
      <c r="N650" s="1">
        <v>0.70833333333333337</v>
      </c>
      <c r="O650" t="s">
        <v>147</v>
      </c>
      <c r="P650" t="s">
        <v>147</v>
      </c>
      <c r="S650" t="s">
        <v>4175</v>
      </c>
      <c r="T650" t="s">
        <v>165</v>
      </c>
      <c r="U650" t="s">
        <v>149</v>
      </c>
      <c r="V650" t="s">
        <v>46</v>
      </c>
      <c r="W650" t="str">
        <f t="shared" si="30"/>
        <v xml:space="preserve"> WASHINGTON DC 20009</v>
      </c>
      <c r="X650" t="s">
        <v>47</v>
      </c>
      <c r="Y650" t="s">
        <v>4177</v>
      </c>
      <c r="Z650">
        <v>38.911707</v>
      </c>
      <c r="AA650">
        <v>-77.033505000000005</v>
      </c>
      <c r="AB650">
        <v>397094.14</v>
      </c>
      <c r="AC650">
        <v>138205.39000000001</v>
      </c>
      <c r="AD650">
        <v>20009</v>
      </c>
      <c r="AE650">
        <v>240167</v>
      </c>
      <c r="AF650">
        <v>83125</v>
      </c>
      <c r="AG650">
        <v>83125</v>
      </c>
      <c r="AH650">
        <v>2</v>
      </c>
      <c r="AI650">
        <v>2</v>
      </c>
      <c r="AJ650" t="s">
        <v>14248</v>
      </c>
      <c r="AK650" t="s">
        <v>222</v>
      </c>
      <c r="AL650" t="s">
        <v>88</v>
      </c>
      <c r="AM650">
        <v>301</v>
      </c>
      <c r="AN650">
        <v>7</v>
      </c>
      <c r="AO650" t="s">
        <v>51</v>
      </c>
      <c r="AP650">
        <v>3164</v>
      </c>
      <c r="AQ650">
        <v>-77.033507108414796</v>
      </c>
      <c r="AR650">
        <v>38.911714636554898</v>
      </c>
      <c r="AS650" t="b">
        <f t="shared" si="31"/>
        <v>1</v>
      </c>
    </row>
    <row r="651" spans="1:45">
      <c r="A651">
        <f t="shared" si="32"/>
        <v>650</v>
      </c>
      <c r="B651">
        <v>181557</v>
      </c>
      <c r="C651">
        <v>181557</v>
      </c>
      <c r="D651" t="s">
        <v>4406</v>
      </c>
      <c r="E651" t="s">
        <v>4407</v>
      </c>
      <c r="F651">
        <v>10192096</v>
      </c>
      <c r="G651" t="s">
        <v>2388</v>
      </c>
      <c r="K651" t="s">
        <v>4408</v>
      </c>
      <c r="L651" t="s">
        <v>162</v>
      </c>
      <c r="M651" s="4">
        <v>0.375</v>
      </c>
      <c r="N651" s="1">
        <v>0.70833333333333337</v>
      </c>
      <c r="O651" t="s">
        <v>147</v>
      </c>
      <c r="P651" t="s">
        <v>147</v>
      </c>
      <c r="Q651" t="s">
        <v>4409</v>
      </c>
      <c r="R651" t="s">
        <v>4410</v>
      </c>
      <c r="S651" t="s">
        <v>4411</v>
      </c>
      <c r="T651" t="s">
        <v>165</v>
      </c>
      <c r="U651" t="s">
        <v>149</v>
      </c>
      <c r="V651" t="s">
        <v>46</v>
      </c>
      <c r="W651" t="str">
        <f t="shared" si="30"/>
        <v>1419 S Capitol St SW WASHINGTON DC 20009</v>
      </c>
      <c r="X651" t="s">
        <v>47</v>
      </c>
      <c r="Y651" t="s">
        <v>4412</v>
      </c>
      <c r="Z651">
        <v>38.919316999999999</v>
      </c>
      <c r="AA651">
        <v>-77.043825999999996</v>
      </c>
      <c r="AB651">
        <v>396199.39</v>
      </c>
      <c r="AC651">
        <v>139050.51999999999</v>
      </c>
      <c r="AD651">
        <v>20009</v>
      </c>
      <c r="AE651">
        <v>235475</v>
      </c>
      <c r="AF651">
        <v>78138</v>
      </c>
      <c r="AG651">
        <v>78138</v>
      </c>
      <c r="AH651">
        <v>1</v>
      </c>
      <c r="AI651">
        <v>1</v>
      </c>
      <c r="AJ651" t="s">
        <v>14247</v>
      </c>
      <c r="AK651" t="s">
        <v>319</v>
      </c>
      <c r="AL651" t="s">
        <v>88</v>
      </c>
      <c r="AM651">
        <v>303</v>
      </c>
      <c r="AN651">
        <v>1</v>
      </c>
      <c r="AO651" t="s">
        <v>51</v>
      </c>
      <c r="AP651">
        <v>3323</v>
      </c>
      <c r="AQ651">
        <v>-77.043828332663907</v>
      </c>
      <c r="AR651">
        <v>38.919324435669502</v>
      </c>
      <c r="AS651" t="b">
        <f t="shared" si="31"/>
        <v>0</v>
      </c>
    </row>
    <row r="652" spans="1:45">
      <c r="A652">
        <f t="shared" si="32"/>
        <v>651</v>
      </c>
      <c r="B652">
        <v>185438</v>
      </c>
      <c r="C652">
        <v>185438</v>
      </c>
      <c r="D652" t="s">
        <v>6238</v>
      </c>
      <c r="E652" t="s">
        <v>6132</v>
      </c>
      <c r="F652">
        <v>10192265</v>
      </c>
      <c r="G652" t="s">
        <v>201</v>
      </c>
      <c r="M652" s="4">
        <v>0.29166666666666669</v>
      </c>
      <c r="N652" s="1">
        <v>0.79166666666666663</v>
      </c>
      <c r="O652" t="s">
        <v>210</v>
      </c>
      <c r="P652" t="s">
        <v>2267</v>
      </c>
      <c r="S652" t="s">
        <v>6132</v>
      </c>
      <c r="T652" t="s">
        <v>44</v>
      </c>
      <c r="U652" t="s">
        <v>149</v>
      </c>
      <c r="V652" t="s">
        <v>46</v>
      </c>
      <c r="W652" t="str">
        <f t="shared" si="30"/>
        <v xml:space="preserve"> WASHINGTON DC 20003</v>
      </c>
      <c r="X652" t="s">
        <v>47</v>
      </c>
      <c r="Y652" t="s">
        <v>6134</v>
      </c>
      <c r="Z652">
        <v>38.879125999999999</v>
      </c>
      <c r="AA652">
        <v>-77.001552000000004</v>
      </c>
      <c r="AB652">
        <v>399865.35</v>
      </c>
      <c r="AC652">
        <v>134588.10999999999</v>
      </c>
      <c r="AD652">
        <v>20003</v>
      </c>
      <c r="AE652">
        <v>308410</v>
      </c>
      <c r="AF652">
        <v>375558</v>
      </c>
      <c r="AG652">
        <v>335200</v>
      </c>
      <c r="AH652">
        <v>6</v>
      </c>
      <c r="AI652">
        <v>6</v>
      </c>
      <c r="AJ652" t="s">
        <v>14252</v>
      </c>
      <c r="AK652" t="s">
        <v>719</v>
      </c>
      <c r="AL652" t="s">
        <v>63</v>
      </c>
      <c r="AM652">
        <v>106</v>
      </c>
      <c r="AN652">
        <v>27</v>
      </c>
      <c r="AO652" t="s">
        <v>720</v>
      </c>
      <c r="AP652">
        <v>3124</v>
      </c>
      <c r="AQ652">
        <v>-77.001554099817497</v>
      </c>
      <c r="AR652">
        <v>38.879133643521101</v>
      </c>
      <c r="AS652" t="b">
        <f t="shared" si="31"/>
        <v>1</v>
      </c>
    </row>
    <row r="653" spans="1:45">
      <c r="A653">
        <f t="shared" si="32"/>
        <v>652</v>
      </c>
      <c r="B653">
        <v>180992</v>
      </c>
      <c r="C653">
        <v>180992</v>
      </c>
      <c r="D653" t="s">
        <v>6489</v>
      </c>
      <c r="E653" t="s">
        <v>612</v>
      </c>
      <c r="F653">
        <v>10179601</v>
      </c>
      <c r="G653" t="s">
        <v>160</v>
      </c>
      <c r="K653" t="s">
        <v>6490</v>
      </c>
      <c r="L653" t="s">
        <v>6491</v>
      </c>
      <c r="M653" s="4">
        <v>0.58333333333333337</v>
      </c>
      <c r="N653" s="1">
        <v>0.98958333333333337</v>
      </c>
      <c r="O653" t="s">
        <v>147</v>
      </c>
      <c r="P653" t="s">
        <v>147</v>
      </c>
      <c r="S653" t="s">
        <v>614</v>
      </c>
      <c r="T653" t="s">
        <v>165</v>
      </c>
      <c r="U653" t="s">
        <v>149</v>
      </c>
      <c r="V653" t="s">
        <v>46</v>
      </c>
      <c r="W653" t="str">
        <f t="shared" si="30"/>
        <v xml:space="preserve"> WASHINGTON DC 20007</v>
      </c>
      <c r="X653" t="s">
        <v>47</v>
      </c>
      <c r="Y653" t="s">
        <v>6492</v>
      </c>
      <c r="Z653">
        <v>38.904139000000001</v>
      </c>
      <c r="AA653">
        <v>-77.068110000000004</v>
      </c>
      <c r="AB653">
        <v>394092.21</v>
      </c>
      <c r="AC653">
        <v>137366.94</v>
      </c>
      <c r="AD653">
        <v>20007</v>
      </c>
      <c r="AE653">
        <v>309367</v>
      </c>
      <c r="AF653">
        <v>192870</v>
      </c>
      <c r="AG653">
        <v>192870</v>
      </c>
      <c r="AH653">
        <v>2</v>
      </c>
      <c r="AI653">
        <v>2</v>
      </c>
      <c r="AJ653" t="s">
        <v>14246</v>
      </c>
      <c r="AK653" s="2">
        <v>200000</v>
      </c>
      <c r="AL653" t="s">
        <v>50</v>
      </c>
      <c r="AM653">
        <v>206</v>
      </c>
      <c r="AN653">
        <v>4</v>
      </c>
      <c r="AO653" t="s">
        <v>567</v>
      </c>
      <c r="AP653">
        <v>2349</v>
      </c>
      <c r="AQ653">
        <v>-77.068112405349794</v>
      </c>
      <c r="AR653">
        <v>38.904146536703898</v>
      </c>
      <c r="AS653" t="b">
        <f t="shared" si="31"/>
        <v>0</v>
      </c>
    </row>
    <row r="654" spans="1:45">
      <c r="A654">
        <f t="shared" si="32"/>
        <v>653</v>
      </c>
      <c r="B654">
        <v>181070</v>
      </c>
      <c r="C654">
        <v>181070</v>
      </c>
      <c r="D654" t="s">
        <v>6508</v>
      </c>
      <c r="E654" t="s">
        <v>6509</v>
      </c>
      <c r="F654">
        <v>10183710</v>
      </c>
      <c r="G654" t="s">
        <v>201</v>
      </c>
      <c r="K654" t="s">
        <v>6510</v>
      </c>
      <c r="L654" t="s">
        <v>112</v>
      </c>
      <c r="M654" s="4">
        <v>0.29166666666666669</v>
      </c>
      <c r="N654" s="1">
        <v>0.45833333333333331</v>
      </c>
      <c r="O654" t="s">
        <v>147</v>
      </c>
      <c r="P654" t="s">
        <v>147</v>
      </c>
      <c r="S654" t="s">
        <v>6509</v>
      </c>
      <c r="T654" t="s">
        <v>165</v>
      </c>
      <c r="U654" t="s">
        <v>149</v>
      </c>
      <c r="V654" t="s">
        <v>46</v>
      </c>
      <c r="W654" t="str">
        <f t="shared" si="30"/>
        <v xml:space="preserve"> WASHINGTON DC 20009</v>
      </c>
      <c r="X654" t="s">
        <v>47</v>
      </c>
      <c r="Y654" t="s">
        <v>6511</v>
      </c>
      <c r="Z654">
        <v>38.919215000000001</v>
      </c>
      <c r="AA654">
        <v>-77.04504</v>
      </c>
      <c r="AB654">
        <v>396094.09</v>
      </c>
      <c r="AC654">
        <v>139039.26999999999</v>
      </c>
      <c r="AD654">
        <v>20009</v>
      </c>
      <c r="AE654">
        <v>235134</v>
      </c>
      <c r="AF654">
        <v>77818</v>
      </c>
      <c r="AG654">
        <v>77818</v>
      </c>
      <c r="AH654">
        <v>1</v>
      </c>
      <c r="AI654">
        <v>1</v>
      </c>
      <c r="AJ654" t="s">
        <v>14247</v>
      </c>
      <c r="AK654" t="s">
        <v>2032</v>
      </c>
      <c r="AL654" t="s">
        <v>88</v>
      </c>
      <c r="AM654">
        <v>303</v>
      </c>
      <c r="AN654">
        <v>1</v>
      </c>
      <c r="AO654" t="s">
        <v>51</v>
      </c>
      <c r="AP654">
        <v>2514</v>
      </c>
      <c r="AQ654">
        <v>-77.045042516394105</v>
      </c>
      <c r="AR654">
        <v>38.9192226302347</v>
      </c>
      <c r="AS654" t="b">
        <f t="shared" si="31"/>
        <v>1</v>
      </c>
    </row>
    <row r="655" spans="1:45">
      <c r="A655">
        <f t="shared" si="32"/>
        <v>654</v>
      </c>
      <c r="B655">
        <v>181092</v>
      </c>
      <c r="C655">
        <v>181092</v>
      </c>
      <c r="D655" t="s">
        <v>6518</v>
      </c>
      <c r="E655" t="s">
        <v>6519</v>
      </c>
      <c r="F655">
        <v>10184998</v>
      </c>
      <c r="G655" t="s">
        <v>201</v>
      </c>
      <c r="K655" t="s">
        <v>6520</v>
      </c>
      <c r="L655" t="s">
        <v>243</v>
      </c>
      <c r="M655" s="4">
        <v>0.29166666666666669</v>
      </c>
      <c r="N655" s="1">
        <v>0.79166666666666663</v>
      </c>
      <c r="O655" t="s">
        <v>147</v>
      </c>
      <c r="P655" t="s">
        <v>147</v>
      </c>
      <c r="S655" t="s">
        <v>6519</v>
      </c>
      <c r="T655" t="s">
        <v>165</v>
      </c>
      <c r="U655" t="s">
        <v>149</v>
      </c>
      <c r="V655" t="s">
        <v>46</v>
      </c>
      <c r="W655" t="str">
        <f t="shared" si="30"/>
        <v xml:space="preserve"> WASHINGTON DC 20003</v>
      </c>
      <c r="X655" t="s">
        <v>47</v>
      </c>
      <c r="Y655" t="s">
        <v>6521</v>
      </c>
      <c r="Z655">
        <v>38.878174999999999</v>
      </c>
      <c r="AA655">
        <v>-77.006134000000003</v>
      </c>
      <c r="AB655">
        <v>399467.74</v>
      </c>
      <c r="AC655">
        <v>134482.59</v>
      </c>
      <c r="AD655">
        <v>20003</v>
      </c>
      <c r="AE655">
        <v>277870</v>
      </c>
      <c r="AF655">
        <v>120263</v>
      </c>
      <c r="AG655">
        <v>120263</v>
      </c>
      <c r="AH655">
        <v>6</v>
      </c>
      <c r="AI655">
        <v>6</v>
      </c>
      <c r="AJ655" t="s">
        <v>14252</v>
      </c>
      <c r="AK655" t="s">
        <v>719</v>
      </c>
      <c r="AL655" t="s">
        <v>63</v>
      </c>
      <c r="AM655">
        <v>106</v>
      </c>
      <c r="AN655">
        <v>27</v>
      </c>
      <c r="AO655" t="s">
        <v>720</v>
      </c>
      <c r="AP655">
        <v>2930</v>
      </c>
      <c r="AQ655">
        <v>-77.006136403309299</v>
      </c>
      <c r="AR655">
        <v>38.878182926821403</v>
      </c>
      <c r="AS655" t="b">
        <f t="shared" si="31"/>
        <v>1</v>
      </c>
    </row>
    <row r="656" spans="1:45">
      <c r="A656">
        <f t="shared" si="32"/>
        <v>655</v>
      </c>
      <c r="B656">
        <v>181160</v>
      </c>
      <c r="C656">
        <v>181160</v>
      </c>
      <c r="D656" t="s">
        <v>6536</v>
      </c>
      <c r="E656" t="s">
        <v>6537</v>
      </c>
      <c r="F656">
        <v>10186331</v>
      </c>
      <c r="G656" t="s">
        <v>201</v>
      </c>
      <c r="K656" t="s">
        <v>6538</v>
      </c>
      <c r="L656" t="s">
        <v>342</v>
      </c>
      <c r="M656" s="4">
        <v>0.375</v>
      </c>
      <c r="N656" s="1">
        <v>0.70833333333333337</v>
      </c>
      <c r="O656" t="s">
        <v>147</v>
      </c>
      <c r="P656" t="s">
        <v>147</v>
      </c>
      <c r="S656" t="s">
        <v>6537</v>
      </c>
      <c r="T656" t="s">
        <v>165</v>
      </c>
      <c r="U656" t="s">
        <v>149</v>
      </c>
      <c r="V656" t="s">
        <v>46</v>
      </c>
      <c r="W656" t="str">
        <f t="shared" si="30"/>
        <v xml:space="preserve"> WASHINGTON DC 20001</v>
      </c>
      <c r="X656" t="s">
        <v>47</v>
      </c>
      <c r="Y656" t="s">
        <v>6539</v>
      </c>
      <c r="Z656">
        <v>38.910293000000003</v>
      </c>
      <c r="AA656">
        <v>-77.011923999999993</v>
      </c>
      <c r="AB656">
        <v>398965.8</v>
      </c>
      <c r="AC656">
        <v>138047.94</v>
      </c>
      <c r="AD656">
        <v>20001</v>
      </c>
      <c r="AE656">
        <v>236817</v>
      </c>
      <c r="AF656">
        <v>80140</v>
      </c>
      <c r="AG656">
        <v>80140</v>
      </c>
      <c r="AH656">
        <v>5</v>
      </c>
      <c r="AI656">
        <v>5</v>
      </c>
      <c r="AJ656" t="s">
        <v>14247</v>
      </c>
      <c r="AK656" t="s">
        <v>2517</v>
      </c>
      <c r="AL656" t="s">
        <v>410</v>
      </c>
      <c r="AM656">
        <v>501</v>
      </c>
      <c r="AN656">
        <v>21</v>
      </c>
      <c r="AO656" t="s">
        <v>51</v>
      </c>
      <c r="AP656">
        <v>2438</v>
      </c>
      <c r="AQ656">
        <v>-77.011926465454707</v>
      </c>
      <c r="AR656">
        <v>38.910300469148098</v>
      </c>
      <c r="AS656" t="b">
        <f t="shared" si="31"/>
        <v>1</v>
      </c>
    </row>
    <row r="657" spans="1:45">
      <c r="A657">
        <f t="shared" si="32"/>
        <v>656</v>
      </c>
      <c r="B657">
        <v>181177</v>
      </c>
      <c r="C657">
        <v>181177</v>
      </c>
      <c r="D657" t="s">
        <v>6551</v>
      </c>
      <c r="E657" t="s">
        <v>6552</v>
      </c>
      <c r="F657">
        <v>10187039</v>
      </c>
      <c r="G657" t="s">
        <v>201</v>
      </c>
      <c r="K657" t="s">
        <v>6553</v>
      </c>
      <c r="L657" t="s">
        <v>377</v>
      </c>
      <c r="M657" s="4">
        <v>0.54166666666666663</v>
      </c>
      <c r="N657" s="1">
        <v>0.83333333333333337</v>
      </c>
      <c r="O657" t="s">
        <v>147</v>
      </c>
      <c r="P657" t="s">
        <v>147</v>
      </c>
      <c r="S657" t="s">
        <v>6552</v>
      </c>
      <c r="T657" t="s">
        <v>165</v>
      </c>
      <c r="U657" t="s">
        <v>149</v>
      </c>
      <c r="V657" t="s">
        <v>46</v>
      </c>
      <c r="W657" t="str">
        <f t="shared" si="30"/>
        <v xml:space="preserve"> WASHINGTON DC 20007</v>
      </c>
      <c r="X657" t="s">
        <v>47</v>
      </c>
      <c r="Y657" t="s">
        <v>6554</v>
      </c>
      <c r="Z657">
        <v>38.905932</v>
      </c>
      <c r="AA657">
        <v>-77.057658000000004</v>
      </c>
      <c r="AB657">
        <v>394998.97</v>
      </c>
      <c r="AC657">
        <v>137565.38</v>
      </c>
      <c r="AD657">
        <v>20007</v>
      </c>
      <c r="AE657">
        <v>275832</v>
      </c>
      <c r="AF657">
        <v>118061</v>
      </c>
      <c r="AG657">
        <v>118061</v>
      </c>
      <c r="AH657">
        <v>2</v>
      </c>
      <c r="AI657">
        <v>2</v>
      </c>
      <c r="AJ657" t="s">
        <v>14246</v>
      </c>
      <c r="AK657" s="2">
        <v>2000000</v>
      </c>
      <c r="AL657" t="s">
        <v>50</v>
      </c>
      <c r="AM657">
        <v>206</v>
      </c>
      <c r="AN657">
        <v>4</v>
      </c>
      <c r="AO657" t="s">
        <v>51</v>
      </c>
      <c r="AP657">
        <v>2882</v>
      </c>
      <c r="AQ657">
        <v>-77.057659938568193</v>
      </c>
      <c r="AR657">
        <v>38.905939780859597</v>
      </c>
      <c r="AS657" t="b">
        <f t="shared" si="31"/>
        <v>1</v>
      </c>
    </row>
    <row r="658" spans="1:45">
      <c r="A658">
        <f t="shared" si="32"/>
        <v>657</v>
      </c>
      <c r="B658">
        <v>181187</v>
      </c>
      <c r="C658">
        <v>181187</v>
      </c>
      <c r="D658" t="s">
        <v>6562</v>
      </c>
      <c r="E658" t="s">
        <v>6563</v>
      </c>
      <c r="F658">
        <v>10187404</v>
      </c>
      <c r="G658" t="s">
        <v>201</v>
      </c>
      <c r="K658" t="s">
        <v>6564</v>
      </c>
      <c r="L658" t="s">
        <v>102</v>
      </c>
      <c r="M658" s="4">
        <v>0.58333333333333337</v>
      </c>
      <c r="N658" s="1">
        <v>0.79166666666666663</v>
      </c>
      <c r="O658" t="s">
        <v>147</v>
      </c>
      <c r="P658" t="s">
        <v>147</v>
      </c>
      <c r="Q658" t="s">
        <v>6563</v>
      </c>
      <c r="R658" t="s">
        <v>6565</v>
      </c>
      <c r="S658" t="s">
        <v>6563</v>
      </c>
      <c r="T658" t="s">
        <v>165</v>
      </c>
      <c r="U658" t="s">
        <v>149</v>
      </c>
      <c r="V658" t="s">
        <v>46</v>
      </c>
      <c r="W658" t="str">
        <f t="shared" si="30"/>
        <v>721 4th St NE WASHINGTON DC 20012</v>
      </c>
      <c r="X658" t="s">
        <v>47</v>
      </c>
      <c r="Y658" t="s">
        <v>6566</v>
      </c>
      <c r="Z658">
        <v>38.970708999999999</v>
      </c>
      <c r="AA658">
        <v>-77.015656000000007</v>
      </c>
      <c r="AB658">
        <v>398643.32</v>
      </c>
      <c r="AC658">
        <v>144754.71</v>
      </c>
      <c r="AD658">
        <v>20012</v>
      </c>
      <c r="AE658">
        <v>245114</v>
      </c>
      <c r="AF658">
        <v>87985</v>
      </c>
      <c r="AG658">
        <v>87985</v>
      </c>
      <c r="AH658">
        <v>4</v>
      </c>
      <c r="AI658">
        <v>4</v>
      </c>
      <c r="AJ658" t="s">
        <v>14249</v>
      </c>
      <c r="AK658" t="s">
        <v>2325</v>
      </c>
      <c r="AL658" t="s">
        <v>188</v>
      </c>
      <c r="AM658">
        <v>401</v>
      </c>
      <c r="AN658">
        <v>17</v>
      </c>
      <c r="AO658" t="s">
        <v>51</v>
      </c>
      <c r="AP658">
        <v>2737</v>
      </c>
      <c r="AQ658">
        <v>-77.015657879805801</v>
      </c>
      <c r="AR658">
        <v>38.970716573819999</v>
      </c>
      <c r="AS658" t="b">
        <f t="shared" si="31"/>
        <v>1</v>
      </c>
    </row>
    <row r="659" spans="1:45">
      <c r="A659">
        <f t="shared" si="32"/>
        <v>658</v>
      </c>
      <c r="B659">
        <v>181201</v>
      </c>
      <c r="C659">
        <v>181201</v>
      </c>
      <c r="D659" t="s">
        <v>6580</v>
      </c>
      <c r="E659" t="s">
        <v>556</v>
      </c>
      <c r="F659">
        <v>10187647</v>
      </c>
      <c r="G659" t="s">
        <v>160</v>
      </c>
      <c r="K659" t="s">
        <v>6581</v>
      </c>
      <c r="L659" t="s">
        <v>558</v>
      </c>
      <c r="M659" s="4">
        <v>0.625</v>
      </c>
      <c r="N659" s="1">
        <v>0.95833333333333337</v>
      </c>
      <c r="O659" t="s">
        <v>147</v>
      </c>
      <c r="P659" t="s">
        <v>147</v>
      </c>
      <c r="S659" t="s">
        <v>559</v>
      </c>
      <c r="T659" t="s">
        <v>165</v>
      </c>
      <c r="U659" t="s">
        <v>149</v>
      </c>
      <c r="V659" t="s">
        <v>46</v>
      </c>
      <c r="W659" t="str">
        <f t="shared" si="30"/>
        <v xml:space="preserve"> WASHINGTON DC 20005</v>
      </c>
      <c r="X659" t="s">
        <v>47</v>
      </c>
      <c r="Y659" t="s">
        <v>6582</v>
      </c>
      <c r="Z659">
        <v>38.900049000000003</v>
      </c>
      <c r="AA659">
        <v>-77.029161000000002</v>
      </c>
      <c r="AB659">
        <v>397470.43</v>
      </c>
      <c r="AC659">
        <v>136911.10999999999</v>
      </c>
      <c r="AD659">
        <v>20005</v>
      </c>
      <c r="AE659">
        <v>279010</v>
      </c>
      <c r="AF659">
        <v>121100</v>
      </c>
      <c r="AG659">
        <v>121100</v>
      </c>
      <c r="AH659">
        <v>2</v>
      </c>
      <c r="AI659">
        <v>2</v>
      </c>
      <c r="AJ659" t="s">
        <v>14248</v>
      </c>
      <c r="AK659" t="s">
        <v>171</v>
      </c>
      <c r="AL659" t="s">
        <v>63</v>
      </c>
      <c r="AM659">
        <v>101</v>
      </c>
      <c r="AN659">
        <v>8</v>
      </c>
      <c r="AO659" t="s">
        <v>64</v>
      </c>
      <c r="AP659">
        <v>2908</v>
      </c>
      <c r="AQ659">
        <v>-77.029163683776801</v>
      </c>
      <c r="AR659">
        <v>38.900056472683197</v>
      </c>
      <c r="AS659" t="b">
        <f t="shared" si="31"/>
        <v>0</v>
      </c>
    </row>
    <row r="660" spans="1:45">
      <c r="A660">
        <f t="shared" si="32"/>
        <v>659</v>
      </c>
      <c r="B660">
        <v>181195</v>
      </c>
      <c r="C660">
        <v>181195</v>
      </c>
      <c r="D660" t="s">
        <v>6590</v>
      </c>
      <c r="E660" t="s">
        <v>6591</v>
      </c>
      <c r="F660">
        <v>10187831</v>
      </c>
      <c r="G660" t="s">
        <v>201</v>
      </c>
      <c r="K660" t="s">
        <v>6592</v>
      </c>
      <c r="L660" t="s">
        <v>595</v>
      </c>
      <c r="M660" s="4">
        <v>0.29166666666666669</v>
      </c>
      <c r="N660" s="1">
        <v>0.58333333333333337</v>
      </c>
      <c r="O660" t="s">
        <v>147</v>
      </c>
      <c r="P660" t="s">
        <v>147</v>
      </c>
      <c r="S660" t="s">
        <v>6591</v>
      </c>
      <c r="T660" t="s">
        <v>165</v>
      </c>
      <c r="U660" t="s">
        <v>149</v>
      </c>
      <c r="V660" t="s">
        <v>46</v>
      </c>
      <c r="W660" t="str">
        <f t="shared" si="30"/>
        <v xml:space="preserve"> WASHINGTON DC 20003</v>
      </c>
      <c r="X660" t="s">
        <v>47</v>
      </c>
      <c r="Y660" t="s">
        <v>6593</v>
      </c>
      <c r="Z660">
        <v>38.881044000000003</v>
      </c>
      <c r="AA660">
        <v>-76.981403</v>
      </c>
      <c r="AB660">
        <v>401613.64</v>
      </c>
      <c r="AC660">
        <v>134801.13</v>
      </c>
      <c r="AD660">
        <v>20003</v>
      </c>
      <c r="AE660">
        <v>59647</v>
      </c>
      <c r="AF660">
        <v>35723</v>
      </c>
      <c r="AG660">
        <v>35723</v>
      </c>
      <c r="AH660">
        <v>6</v>
      </c>
      <c r="AI660">
        <v>6</v>
      </c>
      <c r="AJ660" t="s">
        <v>14249</v>
      </c>
      <c r="AK660" t="s">
        <v>954</v>
      </c>
      <c r="AL660" t="s">
        <v>63</v>
      </c>
      <c r="AM660">
        <v>108</v>
      </c>
      <c r="AN660">
        <v>26</v>
      </c>
      <c r="AO660" t="s">
        <v>51</v>
      </c>
      <c r="AP660">
        <v>2728</v>
      </c>
      <c r="AQ660">
        <v>-76.981404865484095</v>
      </c>
      <c r="AR660">
        <v>38.881051141539601</v>
      </c>
      <c r="AS660" t="b">
        <f t="shared" si="31"/>
        <v>1</v>
      </c>
    </row>
    <row r="661" spans="1:45">
      <c r="A661">
        <f t="shared" si="32"/>
        <v>660</v>
      </c>
      <c r="B661">
        <v>181208</v>
      </c>
      <c r="C661">
        <v>181208</v>
      </c>
      <c r="D661" t="s">
        <v>6599</v>
      </c>
      <c r="E661" t="s">
        <v>6600</v>
      </c>
      <c r="F661">
        <v>10187924</v>
      </c>
      <c r="G661" t="s">
        <v>201</v>
      </c>
      <c r="K661" t="s">
        <v>6601</v>
      </c>
      <c r="L661" t="s">
        <v>595</v>
      </c>
      <c r="M661" s="4">
        <v>0.29166666666666669</v>
      </c>
      <c r="N661" s="1">
        <v>0.79166666666666663</v>
      </c>
      <c r="O661" t="s">
        <v>147</v>
      </c>
      <c r="P661" t="s">
        <v>147</v>
      </c>
      <c r="S661" t="s">
        <v>6600</v>
      </c>
      <c r="T661" t="s">
        <v>165</v>
      </c>
      <c r="U661" t="s">
        <v>149</v>
      </c>
      <c r="V661" t="s">
        <v>46</v>
      </c>
      <c r="W661" t="str">
        <f t="shared" si="30"/>
        <v xml:space="preserve"> WASHINGTON DC 20009</v>
      </c>
      <c r="X661" t="s">
        <v>47</v>
      </c>
      <c r="Y661" t="s">
        <v>6602</v>
      </c>
      <c r="Z661">
        <v>38.920845</v>
      </c>
      <c r="AA661">
        <v>-77.042586</v>
      </c>
      <c r="AB661">
        <v>396306.99</v>
      </c>
      <c r="AC661">
        <v>139220.14000000001</v>
      </c>
      <c r="AD661">
        <v>20009</v>
      </c>
      <c r="AE661">
        <v>235387</v>
      </c>
      <c r="AF661">
        <v>78069</v>
      </c>
      <c r="AG661">
        <v>78069</v>
      </c>
      <c r="AH661">
        <v>1</v>
      </c>
      <c r="AI661">
        <v>1</v>
      </c>
      <c r="AJ661" t="s">
        <v>14247</v>
      </c>
      <c r="AK661" t="s">
        <v>767</v>
      </c>
      <c r="AL661" t="s">
        <v>88</v>
      </c>
      <c r="AM661">
        <v>303</v>
      </c>
      <c r="AN661">
        <v>1</v>
      </c>
      <c r="AO661" t="s">
        <v>320</v>
      </c>
      <c r="AP661">
        <v>2529</v>
      </c>
      <c r="AQ661">
        <v>-77.042588475418199</v>
      </c>
      <c r="AR661">
        <v>38.920852886785802</v>
      </c>
      <c r="AS661" t="b">
        <f t="shared" si="31"/>
        <v>1</v>
      </c>
    </row>
    <row r="662" spans="1:45">
      <c r="A662">
        <f t="shared" si="32"/>
        <v>661</v>
      </c>
      <c r="B662">
        <v>181212</v>
      </c>
      <c r="C662">
        <v>181212</v>
      </c>
      <c r="D662" t="s">
        <v>6606</v>
      </c>
      <c r="E662" t="s">
        <v>6607</v>
      </c>
      <c r="F662">
        <v>10187938</v>
      </c>
      <c r="G662" t="s">
        <v>160</v>
      </c>
      <c r="K662" t="s">
        <v>6608</v>
      </c>
      <c r="L662" t="s">
        <v>506</v>
      </c>
      <c r="M662" s="4">
        <v>0.45833333333333331</v>
      </c>
      <c r="N662" s="1">
        <v>0.66666666666666663</v>
      </c>
      <c r="O662" t="s">
        <v>147</v>
      </c>
      <c r="P662" t="s">
        <v>147</v>
      </c>
      <c r="S662" t="s">
        <v>6607</v>
      </c>
      <c r="T662" t="s">
        <v>165</v>
      </c>
      <c r="U662" t="s">
        <v>149</v>
      </c>
      <c r="V662" t="s">
        <v>46</v>
      </c>
      <c r="W662" t="str">
        <f t="shared" si="30"/>
        <v xml:space="preserve"> WASHINGTON DC 20009</v>
      </c>
      <c r="X662" t="s">
        <v>47</v>
      </c>
      <c r="Y662" t="s">
        <v>6609</v>
      </c>
      <c r="Z662">
        <v>38.914245000000001</v>
      </c>
      <c r="AA662">
        <v>-77.032340000000005</v>
      </c>
      <c r="AB662">
        <v>397195.29</v>
      </c>
      <c r="AC662">
        <v>138487.16</v>
      </c>
      <c r="AD662">
        <v>20009</v>
      </c>
      <c r="AE662">
        <v>308956</v>
      </c>
      <c r="AF662">
        <v>265231</v>
      </c>
      <c r="AG662">
        <v>265418</v>
      </c>
      <c r="AH662">
        <v>2</v>
      </c>
      <c r="AI662">
        <v>2</v>
      </c>
      <c r="AJ662" t="s">
        <v>14249</v>
      </c>
      <c r="AK662" t="s">
        <v>809</v>
      </c>
      <c r="AL662" t="s">
        <v>88</v>
      </c>
      <c r="AM662">
        <v>301</v>
      </c>
      <c r="AN662">
        <v>3</v>
      </c>
      <c r="AO662" t="s">
        <v>51</v>
      </c>
      <c r="AP662">
        <v>2061</v>
      </c>
      <c r="AQ662">
        <v>-77.032341991101603</v>
      </c>
      <c r="AR662">
        <v>38.914253244757397</v>
      </c>
      <c r="AS662" t="b">
        <f t="shared" si="31"/>
        <v>1</v>
      </c>
    </row>
    <row r="663" spans="1:45">
      <c r="A663">
        <f t="shared" si="32"/>
        <v>662</v>
      </c>
      <c r="B663">
        <v>181229</v>
      </c>
      <c r="C663">
        <v>181229</v>
      </c>
      <c r="D663" t="s">
        <v>6639</v>
      </c>
      <c r="E663" t="s">
        <v>6640</v>
      </c>
      <c r="F663">
        <v>10188308</v>
      </c>
      <c r="G663" t="s">
        <v>201</v>
      </c>
      <c r="K663" t="s">
        <v>6641</v>
      </c>
      <c r="L663" t="s">
        <v>414</v>
      </c>
      <c r="M663" s="4">
        <v>0.375</v>
      </c>
      <c r="N663" s="1">
        <v>0.875</v>
      </c>
      <c r="O663" t="s">
        <v>147</v>
      </c>
      <c r="P663" t="s">
        <v>147</v>
      </c>
      <c r="S663" t="s">
        <v>6640</v>
      </c>
      <c r="T663" t="s">
        <v>165</v>
      </c>
      <c r="U663" t="s">
        <v>149</v>
      </c>
      <c r="V663" t="s">
        <v>46</v>
      </c>
      <c r="W663" t="str">
        <f t="shared" si="30"/>
        <v xml:space="preserve"> WASHINGTON DC 20003</v>
      </c>
      <c r="X663" t="s">
        <v>47</v>
      </c>
      <c r="Y663" t="s">
        <v>6642</v>
      </c>
      <c r="Z663">
        <v>38.878565000000002</v>
      </c>
      <c r="AA663">
        <v>-76.988697000000002</v>
      </c>
      <c r="AB663">
        <v>400980.74</v>
      </c>
      <c r="AC663">
        <v>134525.87</v>
      </c>
      <c r="AD663">
        <v>20003</v>
      </c>
      <c r="AE663">
        <v>70016</v>
      </c>
      <c r="AF663">
        <v>44329</v>
      </c>
      <c r="AG663">
        <v>44329</v>
      </c>
      <c r="AH663">
        <v>6</v>
      </c>
      <c r="AI663">
        <v>6</v>
      </c>
      <c r="AJ663" t="s">
        <v>14249</v>
      </c>
      <c r="AK663" t="s">
        <v>4310</v>
      </c>
      <c r="AL663" t="s">
        <v>63</v>
      </c>
      <c r="AM663">
        <v>106</v>
      </c>
      <c r="AN663">
        <v>26</v>
      </c>
      <c r="AO663" t="s">
        <v>51</v>
      </c>
      <c r="AP663">
        <v>2089</v>
      </c>
      <c r="AQ663">
        <v>-76.988699515201105</v>
      </c>
      <c r="AR663">
        <v>38.8785724249393</v>
      </c>
      <c r="AS663" t="b">
        <f t="shared" si="31"/>
        <v>1</v>
      </c>
    </row>
    <row r="664" spans="1:45">
      <c r="A664">
        <f t="shared" si="32"/>
        <v>663</v>
      </c>
      <c r="B664">
        <v>181226</v>
      </c>
      <c r="C664">
        <v>181226</v>
      </c>
      <c r="D664" t="s">
        <v>6650</v>
      </c>
      <c r="E664" t="s">
        <v>6651</v>
      </c>
      <c r="F664">
        <v>10188426</v>
      </c>
      <c r="G664" t="s">
        <v>201</v>
      </c>
      <c r="K664" t="s">
        <v>6652</v>
      </c>
      <c r="L664" t="s">
        <v>154</v>
      </c>
      <c r="M664" s="4">
        <v>0.29166666666666669</v>
      </c>
      <c r="N664" s="1">
        <v>0.70833333333333337</v>
      </c>
      <c r="O664" t="s">
        <v>147</v>
      </c>
      <c r="P664" t="s">
        <v>147</v>
      </c>
      <c r="Q664" t="s">
        <v>6651</v>
      </c>
      <c r="R664" t="s">
        <v>6653</v>
      </c>
      <c r="S664" t="s">
        <v>6651</v>
      </c>
      <c r="T664" t="s">
        <v>165</v>
      </c>
      <c r="U664" t="s">
        <v>149</v>
      </c>
      <c r="V664" t="s">
        <v>46</v>
      </c>
      <c r="W664" t="str">
        <f t="shared" si="30"/>
        <v>709 Newton Pl NW WASHINGTON DC 20010</v>
      </c>
      <c r="X664" t="s">
        <v>47</v>
      </c>
      <c r="Y664" t="s">
        <v>6654</v>
      </c>
      <c r="Z664">
        <v>38.933719000000004</v>
      </c>
      <c r="AA664">
        <v>-77.024362999999994</v>
      </c>
      <c r="AB664">
        <v>397887.66</v>
      </c>
      <c r="AC664">
        <v>140648.59</v>
      </c>
      <c r="AD664">
        <v>20010</v>
      </c>
      <c r="AE664">
        <v>232262</v>
      </c>
      <c r="AF664">
        <v>75569</v>
      </c>
      <c r="AG664">
        <v>75569</v>
      </c>
      <c r="AH664">
        <v>1</v>
      </c>
      <c r="AI664">
        <v>1</v>
      </c>
      <c r="AJ664" t="s">
        <v>14244</v>
      </c>
      <c r="AK664" t="s">
        <v>1361</v>
      </c>
      <c r="AL664" t="s">
        <v>188</v>
      </c>
      <c r="AM664">
        <v>409</v>
      </c>
      <c r="AN664">
        <v>2</v>
      </c>
      <c r="AO664" t="s">
        <v>51</v>
      </c>
      <c r="AP664">
        <v>2440</v>
      </c>
      <c r="AQ664">
        <v>-77.024365272187595</v>
      </c>
      <c r="AR664">
        <v>38.9337260359057</v>
      </c>
      <c r="AS664" t="b">
        <f t="shared" si="31"/>
        <v>1</v>
      </c>
    </row>
    <row r="665" spans="1:45">
      <c r="A665">
        <f t="shared" si="32"/>
        <v>664</v>
      </c>
      <c r="B665">
        <v>181235</v>
      </c>
      <c r="C665">
        <v>181235</v>
      </c>
      <c r="D665" t="s">
        <v>6693</v>
      </c>
      <c r="E665" t="s">
        <v>6694</v>
      </c>
      <c r="F665">
        <v>10188708</v>
      </c>
      <c r="G665" t="s">
        <v>201</v>
      </c>
      <c r="K665" t="s">
        <v>6695</v>
      </c>
      <c r="L665" t="s">
        <v>1455</v>
      </c>
      <c r="M665" s="4">
        <v>0.5</v>
      </c>
      <c r="N665" s="1">
        <v>0.79166666666666663</v>
      </c>
      <c r="O665" t="s">
        <v>147</v>
      </c>
      <c r="P665" t="s">
        <v>147</v>
      </c>
      <c r="S665" t="s">
        <v>6694</v>
      </c>
      <c r="T665" t="s">
        <v>165</v>
      </c>
      <c r="U665" t="s">
        <v>149</v>
      </c>
      <c r="V665" t="s">
        <v>46</v>
      </c>
      <c r="W665" t="str">
        <f t="shared" si="30"/>
        <v xml:space="preserve"> WASHINGTON DC 20010</v>
      </c>
      <c r="X665" t="s">
        <v>47</v>
      </c>
      <c r="Y665" t="s">
        <v>6696</v>
      </c>
      <c r="Z665">
        <v>38.933337000000002</v>
      </c>
      <c r="AA665">
        <v>-77.034420999999995</v>
      </c>
      <c r="AB665">
        <v>397015.61</v>
      </c>
      <c r="AC665">
        <v>140606.54</v>
      </c>
      <c r="AD665">
        <v>20010</v>
      </c>
      <c r="AE665">
        <v>226196</v>
      </c>
      <c r="AF665">
        <v>69504</v>
      </c>
      <c r="AG665">
        <v>69504</v>
      </c>
      <c r="AH665">
        <v>1</v>
      </c>
      <c r="AI665">
        <v>1</v>
      </c>
      <c r="AJ665" t="s">
        <v>14244</v>
      </c>
      <c r="AK665" t="s">
        <v>966</v>
      </c>
      <c r="AL665" t="s">
        <v>188</v>
      </c>
      <c r="AM665">
        <v>409</v>
      </c>
      <c r="AN665">
        <v>2</v>
      </c>
      <c r="AO665" t="s">
        <v>51</v>
      </c>
      <c r="AP665">
        <v>2585</v>
      </c>
      <c r="AQ665">
        <v>-77.034423006457899</v>
      </c>
      <c r="AR665">
        <v>38.933344707068898</v>
      </c>
      <c r="AS665" t="b">
        <f t="shared" si="31"/>
        <v>1</v>
      </c>
    </row>
    <row r="666" spans="1:45">
      <c r="A666">
        <f t="shared" si="32"/>
        <v>665</v>
      </c>
      <c r="B666">
        <v>179029</v>
      </c>
      <c r="C666">
        <v>179029</v>
      </c>
      <c r="D666" t="s">
        <v>6715</v>
      </c>
      <c r="E666" t="s">
        <v>6661</v>
      </c>
      <c r="F666">
        <v>10188915</v>
      </c>
      <c r="G666" t="s">
        <v>160</v>
      </c>
      <c r="K666" t="s">
        <v>6716</v>
      </c>
      <c r="L666" t="s">
        <v>285</v>
      </c>
      <c r="M666" s="4">
        <v>0.29166666666666669</v>
      </c>
      <c r="N666" s="1">
        <v>0.79166666666666663</v>
      </c>
      <c r="O666" t="s">
        <v>147</v>
      </c>
      <c r="P666" t="s">
        <v>147</v>
      </c>
      <c r="S666" t="s">
        <v>6661</v>
      </c>
      <c r="T666" t="s">
        <v>165</v>
      </c>
      <c r="U666" t="s">
        <v>149</v>
      </c>
      <c r="V666" t="s">
        <v>46</v>
      </c>
      <c r="W666" t="str">
        <f t="shared" si="30"/>
        <v xml:space="preserve"> WASHINGTON DC 20008</v>
      </c>
      <c r="X666" t="s">
        <v>47</v>
      </c>
      <c r="Y666" t="s">
        <v>6663</v>
      </c>
      <c r="Z666">
        <v>38.923596000000003</v>
      </c>
      <c r="AA666">
        <v>-77.057203000000001</v>
      </c>
      <c r="AB666">
        <v>395039.6</v>
      </c>
      <c r="AC666">
        <v>139526.15</v>
      </c>
      <c r="AD666">
        <v>20008</v>
      </c>
      <c r="AE666">
        <v>275944</v>
      </c>
      <c r="AF666">
        <v>118446</v>
      </c>
      <c r="AG666">
        <v>118446</v>
      </c>
      <c r="AH666">
        <v>3</v>
      </c>
      <c r="AI666">
        <v>3</v>
      </c>
      <c r="AJ666" t="s">
        <v>14247</v>
      </c>
      <c r="AK666" t="s">
        <v>5686</v>
      </c>
      <c r="AL666" t="s">
        <v>50</v>
      </c>
      <c r="AM666">
        <v>204</v>
      </c>
      <c r="AN666">
        <v>15</v>
      </c>
      <c r="AO666" t="s">
        <v>51</v>
      </c>
      <c r="AP666">
        <v>2892</v>
      </c>
      <c r="AQ666">
        <v>-77.057205675593806</v>
      </c>
      <c r="AR666">
        <v>38.923603282863397</v>
      </c>
      <c r="AS666" t="b">
        <f t="shared" si="31"/>
        <v>1</v>
      </c>
    </row>
    <row r="667" spans="1:45">
      <c r="A667">
        <f t="shared" si="32"/>
        <v>666</v>
      </c>
      <c r="B667">
        <v>179123</v>
      </c>
      <c r="C667">
        <v>179123</v>
      </c>
      <c r="D667" t="s">
        <v>6747</v>
      </c>
      <c r="E667" t="s">
        <v>6748</v>
      </c>
      <c r="F667">
        <v>10189136</v>
      </c>
      <c r="G667" t="s">
        <v>201</v>
      </c>
      <c r="M667" s="4">
        <v>0.29166666666666669</v>
      </c>
      <c r="N667" s="1">
        <v>0.79166666666666663</v>
      </c>
      <c r="O667" t="s">
        <v>147</v>
      </c>
      <c r="P667" t="s">
        <v>147</v>
      </c>
      <c r="Q667" t="s">
        <v>6749</v>
      </c>
      <c r="R667" t="s">
        <v>6750</v>
      </c>
      <c r="S667" t="s">
        <v>6748</v>
      </c>
      <c r="T667" t="s">
        <v>148</v>
      </c>
      <c r="U667" t="s">
        <v>149</v>
      </c>
      <c r="V667" t="s">
        <v>46</v>
      </c>
      <c r="W667" t="str">
        <f t="shared" si="30"/>
        <v>313 C St NE WASHINGTON DC 20002</v>
      </c>
      <c r="X667" t="s">
        <v>47</v>
      </c>
      <c r="Y667" t="s">
        <v>6751</v>
      </c>
      <c r="Z667">
        <v>38.893428</v>
      </c>
      <c r="AA667">
        <v>-77.001521999999994</v>
      </c>
      <c r="AB667">
        <v>399867.96</v>
      </c>
      <c r="AC667">
        <v>136175.67999999999</v>
      </c>
      <c r="AD667">
        <v>20002</v>
      </c>
      <c r="AE667">
        <v>39763</v>
      </c>
      <c r="AF667">
        <v>26817</v>
      </c>
      <c r="AG667">
        <v>26817</v>
      </c>
      <c r="AH667">
        <v>6</v>
      </c>
      <c r="AI667">
        <v>6</v>
      </c>
      <c r="AJ667" t="s">
        <v>14247</v>
      </c>
      <c r="AK667" t="s">
        <v>435</v>
      </c>
      <c r="AL667" t="s">
        <v>63</v>
      </c>
      <c r="AM667">
        <v>107</v>
      </c>
      <c r="AN667">
        <v>25</v>
      </c>
      <c r="AO667" t="s">
        <v>74</v>
      </c>
      <c r="AP667">
        <v>2556</v>
      </c>
      <c r="AQ667">
        <v>-77.001524325953596</v>
      </c>
      <c r="AR667">
        <v>38.893435081150699</v>
      </c>
      <c r="AS667" t="b">
        <f t="shared" si="31"/>
        <v>1</v>
      </c>
    </row>
    <row r="668" spans="1:45">
      <c r="A668">
        <f t="shared" si="32"/>
        <v>667</v>
      </c>
      <c r="B668">
        <v>179181</v>
      </c>
      <c r="C668">
        <v>179181</v>
      </c>
      <c r="D668" t="s">
        <v>6756</v>
      </c>
      <c r="E668" t="s">
        <v>1451</v>
      </c>
      <c r="F668">
        <v>10189198</v>
      </c>
      <c r="G668" t="s">
        <v>201</v>
      </c>
      <c r="K668" t="s">
        <v>6757</v>
      </c>
      <c r="L668" t="s">
        <v>469</v>
      </c>
      <c r="M668" s="4">
        <v>0.29166666666666669</v>
      </c>
      <c r="N668" s="1">
        <v>0.79166666666666663</v>
      </c>
      <c r="O668" t="s">
        <v>147</v>
      </c>
      <c r="P668" t="s">
        <v>147</v>
      </c>
      <c r="S668" t="s">
        <v>1451</v>
      </c>
      <c r="T668" t="s">
        <v>165</v>
      </c>
      <c r="U668" t="s">
        <v>149</v>
      </c>
      <c r="V668" t="s">
        <v>46</v>
      </c>
      <c r="W668" t="str">
        <f t="shared" si="30"/>
        <v xml:space="preserve"> WASHINGTON DC 20009</v>
      </c>
      <c r="X668" t="s">
        <v>47</v>
      </c>
      <c r="Y668" t="s">
        <v>6758</v>
      </c>
      <c r="Z668">
        <v>38.916750999999998</v>
      </c>
      <c r="AA668">
        <v>-77.042777000000001</v>
      </c>
      <c r="AB668">
        <v>396290.26</v>
      </c>
      <c r="AC668">
        <v>138765.59</v>
      </c>
      <c r="AD668">
        <v>20009</v>
      </c>
      <c r="AE668">
        <v>235568</v>
      </c>
      <c r="AF668">
        <v>78901</v>
      </c>
      <c r="AG668">
        <v>78901</v>
      </c>
      <c r="AH668">
        <v>1</v>
      </c>
      <c r="AI668">
        <v>1</v>
      </c>
      <c r="AJ668" t="s">
        <v>14247</v>
      </c>
      <c r="AK668" t="s">
        <v>319</v>
      </c>
      <c r="AL668" t="s">
        <v>88</v>
      </c>
      <c r="AM668">
        <v>303</v>
      </c>
      <c r="AN668">
        <v>1</v>
      </c>
      <c r="AO668" t="s">
        <v>320</v>
      </c>
      <c r="AP668">
        <v>2469</v>
      </c>
      <c r="AQ668">
        <v>-77.042778942065794</v>
      </c>
      <c r="AR668">
        <v>38.916758080605099</v>
      </c>
      <c r="AS668" t="b">
        <f t="shared" si="31"/>
        <v>1</v>
      </c>
    </row>
    <row r="669" spans="1:45">
      <c r="A669">
        <f t="shared" si="32"/>
        <v>668</v>
      </c>
      <c r="B669">
        <v>181267</v>
      </c>
      <c r="C669">
        <v>181267</v>
      </c>
      <c r="D669" t="s">
        <v>6826</v>
      </c>
      <c r="E669" t="s">
        <v>6827</v>
      </c>
      <c r="F669">
        <v>10189721</v>
      </c>
      <c r="G669" t="s">
        <v>201</v>
      </c>
      <c r="K669" t="s">
        <v>6828</v>
      </c>
      <c r="L669" t="s">
        <v>218</v>
      </c>
      <c r="M669" s="4">
        <v>0.33333333333333331</v>
      </c>
      <c r="N669" s="1">
        <v>0.79166666666666663</v>
      </c>
      <c r="O669" t="s">
        <v>147</v>
      </c>
      <c r="P669" t="s">
        <v>147</v>
      </c>
      <c r="S669" t="s">
        <v>6827</v>
      </c>
      <c r="T669" t="s">
        <v>165</v>
      </c>
      <c r="U669" t="s">
        <v>149</v>
      </c>
      <c r="V669" t="s">
        <v>46</v>
      </c>
      <c r="W669" t="str">
        <f t="shared" si="30"/>
        <v xml:space="preserve"> WASHINGTON DC 20007</v>
      </c>
      <c r="X669" t="s">
        <v>47</v>
      </c>
      <c r="Y669" t="s">
        <v>6829</v>
      </c>
      <c r="Z669">
        <v>38.924306999999999</v>
      </c>
      <c r="AA669">
        <v>-77.080126000000007</v>
      </c>
      <c r="AB669">
        <v>393051.96</v>
      </c>
      <c r="AC669">
        <v>139606.6</v>
      </c>
      <c r="AD669">
        <v>20007</v>
      </c>
      <c r="AE669">
        <v>263285</v>
      </c>
      <c r="AF669">
        <v>106167</v>
      </c>
      <c r="AG669">
        <v>106167</v>
      </c>
      <c r="AH669">
        <v>3</v>
      </c>
      <c r="AI669">
        <v>3</v>
      </c>
      <c r="AJ669" t="s">
        <v>14249</v>
      </c>
      <c r="AK669" t="s">
        <v>295</v>
      </c>
      <c r="AL669" t="s">
        <v>50</v>
      </c>
      <c r="AM669">
        <v>204</v>
      </c>
      <c r="AN669">
        <v>14</v>
      </c>
      <c r="AO669" t="s">
        <v>51</v>
      </c>
      <c r="AP669">
        <v>2795</v>
      </c>
      <c r="AQ669">
        <v>-77.080127967498001</v>
      </c>
      <c r="AR669">
        <v>38.9243145333838</v>
      </c>
      <c r="AS669" t="b">
        <f t="shared" si="31"/>
        <v>1</v>
      </c>
    </row>
    <row r="670" spans="1:45">
      <c r="A670">
        <f t="shared" si="32"/>
        <v>669</v>
      </c>
      <c r="B670">
        <v>181300</v>
      </c>
      <c r="C670">
        <v>181300</v>
      </c>
      <c r="D670" t="s">
        <v>7034</v>
      </c>
      <c r="E670" t="s">
        <v>7035</v>
      </c>
      <c r="F670">
        <v>10190326</v>
      </c>
      <c r="G670" t="s">
        <v>201</v>
      </c>
      <c r="K670" t="s">
        <v>7036</v>
      </c>
      <c r="L670" t="s">
        <v>154</v>
      </c>
      <c r="M670" s="4">
        <v>0.375</v>
      </c>
      <c r="N670" s="1">
        <v>0.58333333333333337</v>
      </c>
      <c r="O670" t="s">
        <v>147</v>
      </c>
      <c r="P670" t="s">
        <v>147</v>
      </c>
      <c r="S670" t="s">
        <v>7035</v>
      </c>
      <c r="T670" t="s">
        <v>165</v>
      </c>
      <c r="U670" t="s">
        <v>149</v>
      </c>
      <c r="V670" t="s">
        <v>46</v>
      </c>
      <c r="W670" t="str">
        <f t="shared" si="30"/>
        <v xml:space="preserve"> WASHINGTON DC 20010</v>
      </c>
      <c r="X670" t="s">
        <v>47</v>
      </c>
      <c r="Y670" t="s">
        <v>7037</v>
      </c>
      <c r="Z670">
        <v>38.932662999999998</v>
      </c>
      <c r="AA670">
        <v>-77.031082999999995</v>
      </c>
      <c r="AB670">
        <v>397305.01</v>
      </c>
      <c r="AC670">
        <v>140531.6</v>
      </c>
      <c r="AD670">
        <v>20010</v>
      </c>
      <c r="AE670">
        <v>230796</v>
      </c>
      <c r="AF670">
        <v>74128</v>
      </c>
      <c r="AG670">
        <v>74128</v>
      </c>
      <c r="AH670">
        <v>1</v>
      </c>
      <c r="AI670">
        <v>1</v>
      </c>
      <c r="AJ670" t="s">
        <v>14244</v>
      </c>
      <c r="AK670" t="s">
        <v>5405</v>
      </c>
      <c r="AL670" t="s">
        <v>188</v>
      </c>
      <c r="AM670">
        <v>409</v>
      </c>
      <c r="AN670">
        <v>2</v>
      </c>
      <c r="AO670" t="s">
        <v>51</v>
      </c>
      <c r="AP670">
        <v>2569</v>
      </c>
      <c r="AQ670">
        <v>-77.031084892397999</v>
      </c>
      <c r="AR670">
        <v>38.932670560136501</v>
      </c>
      <c r="AS670" t="b">
        <f t="shared" si="31"/>
        <v>1</v>
      </c>
    </row>
    <row r="671" spans="1:45">
      <c r="A671">
        <f t="shared" si="32"/>
        <v>670</v>
      </c>
      <c r="B671">
        <v>181315</v>
      </c>
      <c r="C671">
        <v>181315</v>
      </c>
      <c r="D671" t="s">
        <v>7051</v>
      </c>
      <c r="E671" t="s">
        <v>1473</v>
      </c>
      <c r="F671">
        <v>10190389</v>
      </c>
      <c r="G671" t="s">
        <v>201</v>
      </c>
      <c r="K671" t="s">
        <v>7052</v>
      </c>
      <c r="L671" t="s">
        <v>469</v>
      </c>
      <c r="M671" s="4">
        <v>0.29166666666666669</v>
      </c>
      <c r="N671" s="1">
        <v>0.70833333333333337</v>
      </c>
      <c r="O671" t="s">
        <v>147</v>
      </c>
      <c r="P671" t="s">
        <v>147</v>
      </c>
      <c r="S671" t="s">
        <v>1473</v>
      </c>
      <c r="T671" t="s">
        <v>165</v>
      </c>
      <c r="U671" t="s">
        <v>149</v>
      </c>
      <c r="V671" t="s">
        <v>46</v>
      </c>
      <c r="W671" t="str">
        <f t="shared" si="30"/>
        <v xml:space="preserve"> WASHINGTON DC 20001</v>
      </c>
      <c r="X671" t="s">
        <v>47</v>
      </c>
      <c r="Y671" t="s">
        <v>6613</v>
      </c>
      <c r="Z671">
        <v>38.906936000000002</v>
      </c>
      <c r="AA671">
        <v>-77.024190000000004</v>
      </c>
      <c r="AB671">
        <v>397901.89</v>
      </c>
      <c r="AC671">
        <v>137675.56</v>
      </c>
      <c r="AD671">
        <v>20001</v>
      </c>
      <c r="AE671">
        <v>239786</v>
      </c>
      <c r="AF671">
        <v>82738</v>
      </c>
      <c r="AG671">
        <v>82738</v>
      </c>
      <c r="AH671">
        <v>2</v>
      </c>
      <c r="AI671">
        <v>2</v>
      </c>
      <c r="AJ671" t="s">
        <v>14248</v>
      </c>
      <c r="AK671" t="s">
        <v>98</v>
      </c>
      <c r="AL671" t="s">
        <v>88</v>
      </c>
      <c r="AM671">
        <v>307</v>
      </c>
      <c r="AN671">
        <v>7</v>
      </c>
      <c r="AO671" t="s">
        <v>51</v>
      </c>
      <c r="AP671">
        <v>2052</v>
      </c>
      <c r="AQ671">
        <v>-77.0241920605568</v>
      </c>
      <c r="AR671">
        <v>38.906944045021497</v>
      </c>
      <c r="AS671" t="b">
        <f t="shared" si="31"/>
        <v>1</v>
      </c>
    </row>
    <row r="672" spans="1:45">
      <c r="A672">
        <f t="shared" si="32"/>
        <v>671</v>
      </c>
      <c r="B672">
        <v>181429</v>
      </c>
      <c r="C672">
        <v>181429</v>
      </c>
      <c r="D672" t="s">
        <v>7140</v>
      </c>
      <c r="E672" t="s">
        <v>7141</v>
      </c>
      <c r="F672">
        <v>10190623</v>
      </c>
      <c r="G672" t="s">
        <v>201</v>
      </c>
      <c r="K672" t="s">
        <v>7142</v>
      </c>
      <c r="L672" t="s">
        <v>420</v>
      </c>
      <c r="M672" s="4">
        <v>0.29166666666666669</v>
      </c>
      <c r="N672" s="1">
        <v>0.79166666666666663</v>
      </c>
      <c r="O672" t="s">
        <v>147</v>
      </c>
      <c r="P672" t="s">
        <v>147</v>
      </c>
      <c r="S672" t="s">
        <v>7141</v>
      </c>
      <c r="T672" t="s">
        <v>165</v>
      </c>
      <c r="U672" t="s">
        <v>149</v>
      </c>
      <c r="V672" t="s">
        <v>46</v>
      </c>
      <c r="W672" t="str">
        <f t="shared" si="30"/>
        <v xml:space="preserve"> WASHINGTON DC 20009</v>
      </c>
      <c r="X672" t="s">
        <v>47</v>
      </c>
      <c r="Y672" t="s">
        <v>6789</v>
      </c>
      <c r="Z672">
        <v>38.922961000000001</v>
      </c>
      <c r="AA672">
        <v>-77.046130000000005</v>
      </c>
      <c r="AB672">
        <v>395999.82</v>
      </c>
      <c r="AC672">
        <v>139455.16</v>
      </c>
      <c r="AD672">
        <v>20009</v>
      </c>
      <c r="AE672">
        <v>235267</v>
      </c>
      <c r="AF672">
        <v>78593</v>
      </c>
      <c r="AG672">
        <v>78593</v>
      </c>
      <c r="AH672">
        <v>1</v>
      </c>
      <c r="AI672">
        <v>1</v>
      </c>
      <c r="AJ672" t="s">
        <v>14247</v>
      </c>
      <c r="AK672" t="s">
        <v>767</v>
      </c>
      <c r="AL672" t="s">
        <v>88</v>
      </c>
      <c r="AM672">
        <v>303</v>
      </c>
      <c r="AN672">
        <v>1</v>
      </c>
      <c r="AO672" t="s">
        <v>51</v>
      </c>
      <c r="AP672">
        <v>2436</v>
      </c>
      <c r="AQ672">
        <v>-77.046131995752802</v>
      </c>
      <c r="AR672">
        <v>38.9229686782231</v>
      </c>
      <c r="AS672" t="b">
        <f t="shared" si="31"/>
        <v>1</v>
      </c>
    </row>
    <row r="673" spans="1:45">
      <c r="A673">
        <f t="shared" si="32"/>
        <v>672</v>
      </c>
      <c r="B673">
        <v>181377</v>
      </c>
      <c r="C673">
        <v>181377</v>
      </c>
      <c r="D673" t="s">
        <v>7263</v>
      </c>
      <c r="E673" t="s">
        <v>7264</v>
      </c>
      <c r="F673">
        <v>10190916</v>
      </c>
      <c r="G673" t="s">
        <v>201</v>
      </c>
      <c r="K673" t="s">
        <v>7265</v>
      </c>
      <c r="L673" t="s">
        <v>469</v>
      </c>
      <c r="M673" s="4">
        <v>0.29166666666666669</v>
      </c>
      <c r="N673" s="1">
        <v>0.79166666666666663</v>
      </c>
      <c r="O673" t="s">
        <v>147</v>
      </c>
      <c r="P673" t="s">
        <v>147</v>
      </c>
      <c r="S673" t="s">
        <v>7264</v>
      </c>
      <c r="T673" t="s">
        <v>165</v>
      </c>
      <c r="U673" t="s">
        <v>149</v>
      </c>
      <c r="V673" t="s">
        <v>46</v>
      </c>
      <c r="W673" t="str">
        <f t="shared" si="30"/>
        <v xml:space="preserve"> WASHINGTON DC 20036</v>
      </c>
      <c r="X673" t="s">
        <v>47</v>
      </c>
      <c r="Y673" t="s">
        <v>7266</v>
      </c>
      <c r="Z673">
        <v>38.906308000000003</v>
      </c>
      <c r="AA673">
        <v>-77.042991999999998</v>
      </c>
      <c r="AB673">
        <v>396271.01</v>
      </c>
      <c r="AC673">
        <v>137606.42000000001</v>
      </c>
      <c r="AD673">
        <v>20036</v>
      </c>
      <c r="AE673">
        <v>241277</v>
      </c>
      <c r="AF673">
        <v>84227</v>
      </c>
      <c r="AG673">
        <v>84227</v>
      </c>
      <c r="AH673">
        <v>2</v>
      </c>
      <c r="AI673">
        <v>2</v>
      </c>
      <c r="AJ673" t="s">
        <v>14249</v>
      </c>
      <c r="AK673" t="s">
        <v>523</v>
      </c>
      <c r="AL673" t="s">
        <v>50</v>
      </c>
      <c r="AM673">
        <v>208</v>
      </c>
      <c r="AN673">
        <v>6</v>
      </c>
      <c r="AO673" t="s">
        <v>524</v>
      </c>
      <c r="AP673">
        <v>2022</v>
      </c>
      <c r="AQ673">
        <v>-77.042994616456994</v>
      </c>
      <c r="AR673">
        <v>38.9063158010892</v>
      </c>
      <c r="AS673" t="b">
        <f t="shared" si="31"/>
        <v>1</v>
      </c>
    </row>
    <row r="674" spans="1:45">
      <c r="A674">
        <f t="shared" si="32"/>
        <v>673</v>
      </c>
      <c r="B674">
        <v>181382</v>
      </c>
      <c r="C674">
        <v>181382</v>
      </c>
      <c r="D674" t="s">
        <v>7290</v>
      </c>
      <c r="E674" t="s">
        <v>1031</v>
      </c>
      <c r="F674">
        <v>10190961</v>
      </c>
      <c r="G674" t="s">
        <v>81</v>
      </c>
      <c r="K674" t="s">
        <v>7291</v>
      </c>
      <c r="L674" t="s">
        <v>327</v>
      </c>
      <c r="M674" s="4">
        <v>0.29166666666666669</v>
      </c>
      <c r="N674" s="1">
        <v>0.70833333333333337</v>
      </c>
      <c r="O674" t="s">
        <v>147</v>
      </c>
      <c r="P674" t="s">
        <v>147</v>
      </c>
      <c r="S674" t="s">
        <v>5434</v>
      </c>
      <c r="T674" t="s">
        <v>165</v>
      </c>
      <c r="U674" t="s">
        <v>149</v>
      </c>
      <c r="V674" t="s">
        <v>46</v>
      </c>
      <c r="W674" t="str">
        <f t="shared" si="30"/>
        <v xml:space="preserve"> WASHINGTON DC 20016</v>
      </c>
      <c r="X674" t="s">
        <v>47</v>
      </c>
      <c r="Y674" t="s">
        <v>7292</v>
      </c>
      <c r="Z674">
        <v>38.933847999999998</v>
      </c>
      <c r="AA674">
        <v>-77.072697000000005</v>
      </c>
      <c r="AB674">
        <v>393697.01</v>
      </c>
      <c r="AC674">
        <v>140665.17000000001</v>
      </c>
      <c r="AD674">
        <v>20016</v>
      </c>
      <c r="AE674">
        <v>284630</v>
      </c>
      <c r="AF674">
        <v>123190</v>
      </c>
      <c r="AG674">
        <v>123190</v>
      </c>
      <c r="AH674">
        <v>3</v>
      </c>
      <c r="AI674">
        <v>3</v>
      </c>
      <c r="AJ674" t="s">
        <v>14247</v>
      </c>
      <c r="AK674" t="s">
        <v>1875</v>
      </c>
      <c r="AL674" t="s">
        <v>50</v>
      </c>
      <c r="AM674">
        <v>204</v>
      </c>
      <c r="AN674">
        <v>14</v>
      </c>
      <c r="AO674" t="s">
        <v>51</v>
      </c>
      <c r="AP674">
        <v>2984</v>
      </c>
      <c r="AQ674">
        <v>-77.072698893963903</v>
      </c>
      <c r="AR674">
        <v>38.933855323185497</v>
      </c>
      <c r="AS674" t="b">
        <f t="shared" si="31"/>
        <v>0</v>
      </c>
    </row>
    <row r="675" spans="1:45">
      <c r="A675">
        <f t="shared" si="32"/>
        <v>674</v>
      </c>
      <c r="B675">
        <v>181370</v>
      </c>
      <c r="C675">
        <v>181370</v>
      </c>
      <c r="D675" t="s">
        <v>7339</v>
      </c>
      <c r="E675" t="s">
        <v>7340</v>
      </c>
      <c r="F675">
        <v>10191067</v>
      </c>
      <c r="G675" t="s">
        <v>201</v>
      </c>
      <c r="K675" t="s">
        <v>7341</v>
      </c>
      <c r="L675" t="s">
        <v>630</v>
      </c>
      <c r="M675" s="4">
        <v>0.29166666666666669</v>
      </c>
      <c r="N675" s="1">
        <v>0.70833333333333337</v>
      </c>
      <c r="O675" t="s">
        <v>147</v>
      </c>
      <c r="P675" t="s">
        <v>147</v>
      </c>
      <c r="S675" t="s">
        <v>7340</v>
      </c>
      <c r="T675" t="s">
        <v>165</v>
      </c>
      <c r="U675" t="s">
        <v>149</v>
      </c>
      <c r="V675" t="s">
        <v>46</v>
      </c>
      <c r="W675" t="str">
        <f t="shared" si="30"/>
        <v xml:space="preserve"> WASHINGTON DC 20009</v>
      </c>
      <c r="X675" t="s">
        <v>47</v>
      </c>
      <c r="Y675" t="s">
        <v>7342</v>
      </c>
      <c r="Z675">
        <v>38.914299</v>
      </c>
      <c r="AA675">
        <v>-77.043841999999998</v>
      </c>
      <c r="AB675">
        <v>396197.78</v>
      </c>
      <c r="AC675">
        <v>138493.53</v>
      </c>
      <c r="AD675">
        <v>20009</v>
      </c>
      <c r="AE675">
        <v>226454</v>
      </c>
      <c r="AF675">
        <v>69784</v>
      </c>
      <c r="AG675">
        <v>69784</v>
      </c>
      <c r="AH675">
        <v>2</v>
      </c>
      <c r="AI675">
        <v>2</v>
      </c>
      <c r="AJ675" t="s">
        <v>14249</v>
      </c>
      <c r="AK675" t="s">
        <v>1692</v>
      </c>
      <c r="AL675" t="s">
        <v>50</v>
      </c>
      <c r="AM675">
        <v>208</v>
      </c>
      <c r="AN675">
        <v>6</v>
      </c>
      <c r="AO675" t="s">
        <v>51</v>
      </c>
      <c r="AP675">
        <v>2611</v>
      </c>
      <c r="AQ675">
        <v>-77.0438438131997</v>
      </c>
      <c r="AR675">
        <v>38.914306878013399</v>
      </c>
      <c r="AS675" t="b">
        <f t="shared" si="31"/>
        <v>1</v>
      </c>
    </row>
    <row r="676" spans="1:45">
      <c r="A676">
        <f t="shared" si="32"/>
        <v>675</v>
      </c>
      <c r="B676">
        <v>181572</v>
      </c>
      <c r="C676">
        <v>181572</v>
      </c>
      <c r="D676" t="s">
        <v>7379</v>
      </c>
      <c r="E676" t="s">
        <v>2962</v>
      </c>
      <c r="F676">
        <v>10191140</v>
      </c>
      <c r="G676" t="s">
        <v>201</v>
      </c>
      <c r="K676" t="s">
        <v>7380</v>
      </c>
      <c r="L676" t="s">
        <v>1923</v>
      </c>
      <c r="M676" s="4">
        <v>0.5</v>
      </c>
      <c r="N676" s="1">
        <v>0.83333333333333337</v>
      </c>
      <c r="O676" t="s">
        <v>147</v>
      </c>
      <c r="P676" t="s">
        <v>147</v>
      </c>
      <c r="S676" t="s">
        <v>2962</v>
      </c>
      <c r="T676" t="s">
        <v>165</v>
      </c>
      <c r="U676" t="s">
        <v>149</v>
      </c>
      <c r="V676" t="s">
        <v>46</v>
      </c>
      <c r="W676" t="str">
        <f t="shared" si="30"/>
        <v xml:space="preserve"> WASHINGTON DC 20003</v>
      </c>
      <c r="X676" t="s">
        <v>47</v>
      </c>
      <c r="Y676" t="s">
        <v>7381</v>
      </c>
      <c r="Z676">
        <v>38.881065999999997</v>
      </c>
      <c r="AA676">
        <v>-76.995868999999999</v>
      </c>
      <c r="AB676">
        <v>400358.44</v>
      </c>
      <c r="AC676">
        <v>134803.47</v>
      </c>
      <c r="AD676">
        <v>20003</v>
      </c>
      <c r="AE676">
        <v>76493</v>
      </c>
      <c r="AF676">
        <v>49950</v>
      </c>
      <c r="AG676">
        <v>49950</v>
      </c>
      <c r="AH676">
        <v>6</v>
      </c>
      <c r="AI676">
        <v>6</v>
      </c>
      <c r="AJ676" t="s">
        <v>14249</v>
      </c>
      <c r="AK676" t="s">
        <v>1398</v>
      </c>
      <c r="AL676" t="s">
        <v>63</v>
      </c>
      <c r="AM676">
        <v>106</v>
      </c>
      <c r="AN676">
        <v>26</v>
      </c>
      <c r="AO676" t="s">
        <v>74</v>
      </c>
      <c r="AP676">
        <v>2355</v>
      </c>
      <c r="AQ676">
        <v>-76.995871212150703</v>
      </c>
      <c r="AR676">
        <v>38.881073628251301</v>
      </c>
      <c r="AS676" t="b">
        <f t="shared" si="31"/>
        <v>1</v>
      </c>
    </row>
    <row r="677" spans="1:45">
      <c r="A677">
        <f t="shared" si="32"/>
        <v>676</v>
      </c>
      <c r="B677">
        <v>181603</v>
      </c>
      <c r="C677">
        <v>181603</v>
      </c>
      <c r="D677" t="s">
        <v>7432</v>
      </c>
      <c r="E677" t="s">
        <v>7433</v>
      </c>
      <c r="F677">
        <v>10191223</v>
      </c>
      <c r="G677" t="s">
        <v>201</v>
      </c>
      <c r="K677" t="s">
        <v>7434</v>
      </c>
      <c r="L677" t="s">
        <v>1231</v>
      </c>
      <c r="M677" s="4">
        <v>0.29166666666666669</v>
      </c>
      <c r="N677" s="1">
        <v>0.375</v>
      </c>
      <c r="O677" t="s">
        <v>147</v>
      </c>
      <c r="P677" t="s">
        <v>147</v>
      </c>
      <c r="S677" t="s">
        <v>7433</v>
      </c>
      <c r="T677" t="s">
        <v>165</v>
      </c>
      <c r="U677" t="s">
        <v>149</v>
      </c>
      <c r="V677" t="s">
        <v>46</v>
      </c>
      <c r="W677" t="str">
        <f t="shared" si="30"/>
        <v xml:space="preserve"> WASHINGTON DC 20002</v>
      </c>
      <c r="X677" t="s">
        <v>47</v>
      </c>
      <c r="Y677" t="s">
        <v>7435</v>
      </c>
      <c r="Z677">
        <v>38.893714000000003</v>
      </c>
      <c r="AA677">
        <v>-76.995937999999995</v>
      </c>
      <c r="AB677">
        <v>400352.37</v>
      </c>
      <c r="AC677">
        <v>136207.43</v>
      </c>
      <c r="AD677">
        <v>20002</v>
      </c>
      <c r="AE677">
        <v>42174</v>
      </c>
      <c r="AF677">
        <v>29428</v>
      </c>
      <c r="AG677">
        <v>29428</v>
      </c>
      <c r="AH677">
        <v>6</v>
      </c>
      <c r="AI677">
        <v>6</v>
      </c>
      <c r="AJ677" t="s">
        <v>14247</v>
      </c>
      <c r="AK677" t="s">
        <v>1593</v>
      </c>
      <c r="AL677" t="s">
        <v>63</v>
      </c>
      <c r="AM677">
        <v>107</v>
      </c>
      <c r="AN677">
        <v>25</v>
      </c>
      <c r="AO677" t="s">
        <v>51</v>
      </c>
      <c r="AP677">
        <v>2653</v>
      </c>
      <c r="AQ677">
        <v>-76.995940450548204</v>
      </c>
      <c r="AR677">
        <v>38.8937210364221</v>
      </c>
      <c r="AS677" t="b">
        <f t="shared" si="31"/>
        <v>1</v>
      </c>
    </row>
    <row r="678" spans="1:45">
      <c r="A678">
        <f t="shared" si="32"/>
        <v>677</v>
      </c>
      <c r="B678">
        <v>181609</v>
      </c>
      <c r="C678">
        <v>181609</v>
      </c>
      <c r="D678" t="s">
        <v>7436</v>
      </c>
      <c r="E678" t="s">
        <v>7437</v>
      </c>
      <c r="F678">
        <v>10191231</v>
      </c>
      <c r="G678" t="s">
        <v>201</v>
      </c>
      <c r="K678" t="s">
        <v>7438</v>
      </c>
      <c r="L678" t="s">
        <v>469</v>
      </c>
      <c r="M678" s="4">
        <v>0.5</v>
      </c>
      <c r="N678" s="1">
        <v>0.70833333333333337</v>
      </c>
      <c r="O678" t="s">
        <v>147</v>
      </c>
      <c r="P678" t="s">
        <v>147</v>
      </c>
      <c r="S678" t="s">
        <v>7437</v>
      </c>
      <c r="T678" t="s">
        <v>165</v>
      </c>
      <c r="U678" t="s">
        <v>149</v>
      </c>
      <c r="V678" t="s">
        <v>46</v>
      </c>
      <c r="W678" t="str">
        <f t="shared" si="30"/>
        <v xml:space="preserve"> WASHINGTON DC 20002</v>
      </c>
      <c r="X678" t="s">
        <v>47</v>
      </c>
      <c r="Y678" t="s">
        <v>7439</v>
      </c>
      <c r="Z678">
        <v>38.892785000000003</v>
      </c>
      <c r="AA678">
        <v>-76.994692999999998</v>
      </c>
      <c r="AB678">
        <v>400460.36</v>
      </c>
      <c r="AC678">
        <v>136104.4</v>
      </c>
      <c r="AD678">
        <v>20002</v>
      </c>
      <c r="AE678">
        <v>50538</v>
      </c>
      <c r="AF678">
        <v>493</v>
      </c>
      <c r="AG678">
        <v>493</v>
      </c>
      <c r="AH678">
        <v>6</v>
      </c>
      <c r="AI678">
        <v>6</v>
      </c>
      <c r="AJ678" t="s">
        <v>14244</v>
      </c>
      <c r="AK678" t="s">
        <v>670</v>
      </c>
      <c r="AL678" t="s">
        <v>63</v>
      </c>
      <c r="AM678">
        <v>107</v>
      </c>
      <c r="AN678">
        <v>25</v>
      </c>
      <c r="AO678" t="s">
        <v>51</v>
      </c>
      <c r="AP678">
        <v>2123</v>
      </c>
      <c r="AQ678">
        <v>-76.994695699305495</v>
      </c>
      <c r="AR678">
        <v>38.892792854077101</v>
      </c>
      <c r="AS678" t="b">
        <f t="shared" si="31"/>
        <v>1</v>
      </c>
    </row>
    <row r="679" spans="1:45">
      <c r="A679">
        <f t="shared" si="32"/>
        <v>678</v>
      </c>
      <c r="B679">
        <v>181626</v>
      </c>
      <c r="C679">
        <v>181626</v>
      </c>
      <c r="D679" t="s">
        <v>7461</v>
      </c>
      <c r="E679" t="s">
        <v>7462</v>
      </c>
      <c r="F679">
        <v>10191286</v>
      </c>
      <c r="G679" t="s">
        <v>201</v>
      </c>
      <c r="K679" t="s">
        <v>7463</v>
      </c>
      <c r="L679" t="s">
        <v>469</v>
      </c>
      <c r="M679" s="4">
        <v>0.29166666666666669</v>
      </c>
      <c r="N679" s="1">
        <v>0.83333333333333337</v>
      </c>
      <c r="O679" t="s">
        <v>147</v>
      </c>
      <c r="P679" t="s">
        <v>147</v>
      </c>
      <c r="S679" t="s">
        <v>7462</v>
      </c>
      <c r="T679" t="s">
        <v>165</v>
      </c>
      <c r="U679" t="s">
        <v>149</v>
      </c>
      <c r="V679" t="s">
        <v>46</v>
      </c>
      <c r="W679" t="str">
        <f t="shared" si="30"/>
        <v xml:space="preserve"> WASHINGTON DC 20010</v>
      </c>
      <c r="X679" t="s">
        <v>47</v>
      </c>
      <c r="Y679" t="s">
        <v>7464</v>
      </c>
      <c r="Z679">
        <v>38.933965999999998</v>
      </c>
      <c r="AA679">
        <v>-77.027539000000004</v>
      </c>
      <c r="AB679">
        <v>397612.26</v>
      </c>
      <c r="AC679">
        <v>140676.1</v>
      </c>
      <c r="AD679">
        <v>20010</v>
      </c>
      <c r="AE679">
        <v>230570</v>
      </c>
      <c r="AF679">
        <v>73594</v>
      </c>
      <c r="AG679">
        <v>73594</v>
      </c>
      <c r="AH679">
        <v>1</v>
      </c>
      <c r="AI679">
        <v>1</v>
      </c>
      <c r="AJ679" t="s">
        <v>14244</v>
      </c>
      <c r="AK679" t="s">
        <v>1925</v>
      </c>
      <c r="AL679" t="s">
        <v>188</v>
      </c>
      <c r="AM679">
        <v>409</v>
      </c>
      <c r="AN679">
        <v>2</v>
      </c>
      <c r="AO679" t="s">
        <v>51</v>
      </c>
      <c r="AP679">
        <v>2627</v>
      </c>
      <c r="AQ679">
        <v>-77.027541734473701</v>
      </c>
      <c r="AR679">
        <v>38.933973148964299</v>
      </c>
      <c r="AS679" t="b">
        <f t="shared" si="31"/>
        <v>1</v>
      </c>
    </row>
    <row r="680" spans="1:45">
      <c r="A680">
        <f t="shared" si="32"/>
        <v>679</v>
      </c>
      <c r="B680">
        <v>181628</v>
      </c>
      <c r="C680">
        <v>181628</v>
      </c>
      <c r="D680" t="s">
        <v>7469</v>
      </c>
      <c r="E680" t="s">
        <v>7470</v>
      </c>
      <c r="F680">
        <v>10191290</v>
      </c>
      <c r="G680" t="s">
        <v>201</v>
      </c>
      <c r="K680" t="s">
        <v>7471</v>
      </c>
      <c r="L680" t="s">
        <v>469</v>
      </c>
      <c r="M680" s="4">
        <v>0.29166666666666669</v>
      </c>
      <c r="N680" s="1">
        <v>0.79166666666666663</v>
      </c>
      <c r="O680" t="s">
        <v>147</v>
      </c>
      <c r="P680" t="s">
        <v>147</v>
      </c>
      <c r="S680" t="s">
        <v>7470</v>
      </c>
      <c r="T680" t="s">
        <v>165</v>
      </c>
      <c r="U680" t="s">
        <v>149</v>
      </c>
      <c r="V680" t="s">
        <v>46</v>
      </c>
      <c r="W680" t="str">
        <f t="shared" si="30"/>
        <v xml:space="preserve"> WASHINGTON DC 20007</v>
      </c>
      <c r="X680" t="s">
        <v>47</v>
      </c>
      <c r="Y680" t="s">
        <v>7472</v>
      </c>
      <c r="Z680">
        <v>38.914012999999997</v>
      </c>
      <c r="AA680">
        <v>-77.065342000000001</v>
      </c>
      <c r="AB680">
        <v>394333.11</v>
      </c>
      <c r="AC680">
        <v>138462.88</v>
      </c>
      <c r="AD680">
        <v>20007</v>
      </c>
      <c r="AE680">
        <v>261688</v>
      </c>
      <c r="AF680">
        <v>104561</v>
      </c>
      <c r="AG680">
        <v>104561</v>
      </c>
      <c r="AH680">
        <v>2</v>
      </c>
      <c r="AI680">
        <v>2</v>
      </c>
      <c r="AJ680" t="s">
        <v>14246</v>
      </c>
      <c r="AK680" s="2">
        <v>20000000</v>
      </c>
      <c r="AL680" t="s">
        <v>50</v>
      </c>
      <c r="AM680">
        <v>206</v>
      </c>
      <c r="AN680">
        <v>4</v>
      </c>
      <c r="AO680" t="s">
        <v>51</v>
      </c>
      <c r="AP680">
        <v>2783</v>
      </c>
      <c r="AQ680">
        <v>-77.065344146761007</v>
      </c>
      <c r="AR680">
        <v>38.914020726561397</v>
      </c>
      <c r="AS680" t="b">
        <f t="shared" si="31"/>
        <v>1</v>
      </c>
    </row>
    <row r="681" spans="1:45">
      <c r="A681">
        <f t="shared" si="32"/>
        <v>680</v>
      </c>
      <c r="B681">
        <v>181635</v>
      </c>
      <c r="C681">
        <v>181635</v>
      </c>
      <c r="D681" t="s">
        <v>7496</v>
      </c>
      <c r="E681" t="s">
        <v>7497</v>
      </c>
      <c r="F681">
        <v>10191337</v>
      </c>
      <c r="G681" t="s">
        <v>201</v>
      </c>
      <c r="K681" t="s">
        <v>7498</v>
      </c>
      <c r="L681" t="s">
        <v>558</v>
      </c>
      <c r="M681" s="4">
        <v>0.375</v>
      </c>
      <c r="N681" s="1">
        <v>0.83333333333333337</v>
      </c>
      <c r="O681" t="s">
        <v>147</v>
      </c>
      <c r="P681" t="s">
        <v>147</v>
      </c>
      <c r="S681" t="s">
        <v>7497</v>
      </c>
      <c r="T681" t="s">
        <v>165</v>
      </c>
      <c r="U681" t="s">
        <v>149</v>
      </c>
      <c r="V681" t="s">
        <v>46</v>
      </c>
      <c r="W681" t="str">
        <f t="shared" si="30"/>
        <v xml:space="preserve"> WASHINGTON DC 20010</v>
      </c>
      <c r="X681" t="s">
        <v>47</v>
      </c>
      <c r="Y681" t="s">
        <v>7499</v>
      </c>
      <c r="Z681">
        <v>38.930394</v>
      </c>
      <c r="AA681">
        <v>-77.031346999999997</v>
      </c>
      <c r="AB681">
        <v>397282.03</v>
      </c>
      <c r="AC681">
        <v>140279.67999999999</v>
      </c>
      <c r="AD681">
        <v>20010</v>
      </c>
      <c r="AE681">
        <v>231068</v>
      </c>
      <c r="AF681">
        <v>74063</v>
      </c>
      <c r="AG681">
        <v>74063</v>
      </c>
      <c r="AH681">
        <v>1</v>
      </c>
      <c r="AI681">
        <v>1</v>
      </c>
      <c r="AJ681" t="s">
        <v>14244</v>
      </c>
      <c r="AK681" t="s">
        <v>250</v>
      </c>
      <c r="AL681" t="s">
        <v>88</v>
      </c>
      <c r="AM681">
        <v>302</v>
      </c>
      <c r="AN681">
        <v>2</v>
      </c>
      <c r="AO681" t="s">
        <v>51</v>
      </c>
      <c r="AP681">
        <v>2566</v>
      </c>
      <c r="AQ681">
        <v>-77.031348933859206</v>
      </c>
      <c r="AR681">
        <v>38.9304011165124</v>
      </c>
      <c r="AS681" t="b">
        <f t="shared" si="31"/>
        <v>1</v>
      </c>
    </row>
    <row r="682" spans="1:45">
      <c r="A682">
        <f t="shared" si="32"/>
        <v>681</v>
      </c>
      <c r="B682">
        <v>181636</v>
      </c>
      <c r="C682">
        <v>181636</v>
      </c>
      <c r="D682" t="s">
        <v>7500</v>
      </c>
      <c r="E682" t="s">
        <v>7501</v>
      </c>
      <c r="F682">
        <v>10191339</v>
      </c>
      <c r="G682" t="s">
        <v>201</v>
      </c>
      <c r="K682" t="s">
        <v>7502</v>
      </c>
      <c r="L682" t="s">
        <v>469</v>
      </c>
      <c r="M682" s="4">
        <v>0.875</v>
      </c>
      <c r="N682" s="1">
        <v>0.70833333333333337</v>
      </c>
      <c r="O682" t="s">
        <v>147</v>
      </c>
      <c r="P682" t="s">
        <v>147</v>
      </c>
      <c r="S682" t="s">
        <v>2915</v>
      </c>
      <c r="T682" t="s">
        <v>165</v>
      </c>
      <c r="U682" t="s">
        <v>149</v>
      </c>
      <c r="V682" t="s">
        <v>46</v>
      </c>
      <c r="W682" t="str">
        <f t="shared" si="30"/>
        <v xml:space="preserve"> WASHINGTON DC 20010</v>
      </c>
      <c r="X682" t="s">
        <v>47</v>
      </c>
      <c r="Y682" t="s">
        <v>7503</v>
      </c>
      <c r="Z682">
        <v>38.933143000000001</v>
      </c>
      <c r="AA682">
        <v>-77.037415999999993</v>
      </c>
      <c r="AB682">
        <v>396755.88</v>
      </c>
      <c r="AC682">
        <v>140585.07999999999</v>
      </c>
      <c r="AD682">
        <v>20010</v>
      </c>
      <c r="AE682">
        <v>233619</v>
      </c>
      <c r="AF682">
        <v>76612</v>
      </c>
      <c r="AG682">
        <v>76612</v>
      </c>
      <c r="AH682">
        <v>1</v>
      </c>
      <c r="AI682">
        <v>1</v>
      </c>
      <c r="AJ682" t="s">
        <v>14252</v>
      </c>
      <c r="AK682" t="s">
        <v>804</v>
      </c>
      <c r="AL682" t="s">
        <v>188</v>
      </c>
      <c r="AM682">
        <v>408</v>
      </c>
      <c r="AN682">
        <v>2</v>
      </c>
      <c r="AO682" t="s">
        <v>51</v>
      </c>
      <c r="AP682">
        <v>2538</v>
      </c>
      <c r="AQ682">
        <v>-77.0374185231571</v>
      </c>
      <c r="AR682">
        <v>38.933150468152398</v>
      </c>
      <c r="AS682" t="b">
        <f t="shared" si="31"/>
        <v>0</v>
      </c>
    </row>
    <row r="683" spans="1:45">
      <c r="A683">
        <f t="shared" si="32"/>
        <v>682</v>
      </c>
      <c r="B683">
        <v>181646</v>
      </c>
      <c r="C683">
        <v>181646</v>
      </c>
      <c r="D683" t="s">
        <v>7524</v>
      </c>
      <c r="E683" t="s">
        <v>7525</v>
      </c>
      <c r="F683">
        <v>10191384</v>
      </c>
      <c r="G683" t="s">
        <v>201</v>
      </c>
      <c r="K683" t="s">
        <v>7526</v>
      </c>
      <c r="L683" t="s">
        <v>558</v>
      </c>
      <c r="M683" s="4">
        <v>0.29166666666666669</v>
      </c>
      <c r="N683" s="1">
        <v>0.79166666666666663</v>
      </c>
      <c r="O683" t="s">
        <v>147</v>
      </c>
      <c r="P683" t="s">
        <v>147</v>
      </c>
      <c r="S683" t="s">
        <v>7525</v>
      </c>
      <c r="T683" t="s">
        <v>165</v>
      </c>
      <c r="U683" t="s">
        <v>149</v>
      </c>
      <c r="V683" t="s">
        <v>46</v>
      </c>
      <c r="W683" t="str">
        <f t="shared" si="30"/>
        <v xml:space="preserve"> WASHINGTON DC 20009</v>
      </c>
      <c r="X683" t="s">
        <v>47</v>
      </c>
      <c r="Y683" t="s">
        <v>7527</v>
      </c>
      <c r="Z683">
        <v>38.920909000000002</v>
      </c>
      <c r="AA683">
        <v>-77.030027000000004</v>
      </c>
      <c r="AB683">
        <v>397396.11</v>
      </c>
      <c r="AC683">
        <v>139226.75</v>
      </c>
      <c r="AD683">
        <v>20009</v>
      </c>
      <c r="AE683">
        <v>232088</v>
      </c>
      <c r="AF683">
        <v>75129</v>
      </c>
      <c r="AG683">
        <v>75129</v>
      </c>
      <c r="AH683">
        <v>1</v>
      </c>
      <c r="AI683">
        <v>1</v>
      </c>
      <c r="AJ683" t="s">
        <v>14249</v>
      </c>
      <c r="AK683" t="s">
        <v>373</v>
      </c>
      <c r="AL683" t="s">
        <v>88</v>
      </c>
      <c r="AM683">
        <v>304</v>
      </c>
      <c r="AN683">
        <v>2</v>
      </c>
      <c r="AO683" t="s">
        <v>51</v>
      </c>
      <c r="AP683">
        <v>2541</v>
      </c>
      <c r="AQ683">
        <v>-77.030029241821694</v>
      </c>
      <c r="AR683">
        <v>38.920916334299299</v>
      </c>
      <c r="AS683" t="b">
        <f t="shared" si="31"/>
        <v>1</v>
      </c>
    </row>
    <row r="684" spans="1:45">
      <c r="A684">
        <f t="shared" si="32"/>
        <v>683</v>
      </c>
      <c r="B684">
        <v>181657</v>
      </c>
      <c r="C684">
        <v>181657</v>
      </c>
      <c r="D684" t="s">
        <v>7536</v>
      </c>
      <c r="E684" t="s">
        <v>7537</v>
      </c>
      <c r="F684">
        <v>10191405</v>
      </c>
      <c r="G684" t="s">
        <v>201</v>
      </c>
      <c r="K684" t="s">
        <v>7538</v>
      </c>
      <c r="L684" t="s">
        <v>558</v>
      </c>
      <c r="M684" s="4">
        <v>0.29166666666666669</v>
      </c>
      <c r="N684" s="1">
        <v>0.70833333333333337</v>
      </c>
      <c r="O684" t="s">
        <v>147</v>
      </c>
      <c r="P684" t="s">
        <v>147</v>
      </c>
      <c r="S684" t="s">
        <v>7537</v>
      </c>
      <c r="T684" t="s">
        <v>165</v>
      </c>
      <c r="U684" t="s">
        <v>149</v>
      </c>
      <c r="V684" t="s">
        <v>46</v>
      </c>
      <c r="W684" t="str">
        <f t="shared" si="30"/>
        <v xml:space="preserve"> WASHINGTON DC 20009</v>
      </c>
      <c r="X684" t="s">
        <v>47</v>
      </c>
      <c r="Y684" t="s">
        <v>7539</v>
      </c>
      <c r="Z684">
        <v>38.918998999999999</v>
      </c>
      <c r="AA684">
        <v>-77.042188999999993</v>
      </c>
      <c r="AB684">
        <v>396341.31</v>
      </c>
      <c r="AC684">
        <v>139015.15</v>
      </c>
      <c r="AD684">
        <v>20009</v>
      </c>
      <c r="AE684">
        <v>235457</v>
      </c>
      <c r="AF684">
        <v>78515</v>
      </c>
      <c r="AG684">
        <v>78515</v>
      </c>
      <c r="AH684">
        <v>1</v>
      </c>
      <c r="AI684">
        <v>1</v>
      </c>
      <c r="AJ684" t="s">
        <v>14247</v>
      </c>
      <c r="AK684" t="s">
        <v>319</v>
      </c>
      <c r="AL684" t="s">
        <v>88</v>
      </c>
      <c r="AM684">
        <v>303</v>
      </c>
      <c r="AN684">
        <v>1</v>
      </c>
      <c r="AO684" t="s">
        <v>51</v>
      </c>
      <c r="AP684">
        <v>2427</v>
      </c>
      <c r="AQ684">
        <v>-77.0421916195329</v>
      </c>
      <c r="AR684">
        <v>38.919006413480702</v>
      </c>
      <c r="AS684" t="b">
        <f t="shared" si="31"/>
        <v>1</v>
      </c>
    </row>
    <row r="685" spans="1:45">
      <c r="A685">
        <f t="shared" si="32"/>
        <v>684</v>
      </c>
      <c r="B685">
        <v>181474</v>
      </c>
      <c r="C685">
        <v>181474</v>
      </c>
      <c r="D685" t="s">
        <v>7569</v>
      </c>
      <c r="E685" t="s">
        <v>7570</v>
      </c>
      <c r="F685">
        <v>10191467</v>
      </c>
      <c r="G685" t="s">
        <v>201</v>
      </c>
      <c r="K685" t="s">
        <v>7571</v>
      </c>
      <c r="L685" t="s">
        <v>558</v>
      </c>
      <c r="M685" s="4">
        <v>0.375</v>
      </c>
      <c r="N685" s="1">
        <v>0.70833333333333337</v>
      </c>
      <c r="O685" t="s">
        <v>147</v>
      </c>
      <c r="P685" t="s">
        <v>147</v>
      </c>
      <c r="S685" t="s">
        <v>7570</v>
      </c>
      <c r="T685" t="s">
        <v>165</v>
      </c>
      <c r="U685" t="s">
        <v>149</v>
      </c>
      <c r="V685" t="s">
        <v>46</v>
      </c>
      <c r="W685" t="str">
        <f t="shared" si="30"/>
        <v xml:space="preserve"> WASHINGTON DC 20036</v>
      </c>
      <c r="X685" t="s">
        <v>47</v>
      </c>
      <c r="Y685" t="s">
        <v>7572</v>
      </c>
      <c r="Z685">
        <v>38.910921999999999</v>
      </c>
      <c r="AA685">
        <v>-77.038749999999993</v>
      </c>
      <c r="AB685">
        <v>396639.22</v>
      </c>
      <c r="AC685">
        <v>138118.42000000001</v>
      </c>
      <c r="AD685">
        <v>20036</v>
      </c>
      <c r="AE685">
        <v>225779</v>
      </c>
      <c r="AF685">
        <v>69105</v>
      </c>
      <c r="AG685">
        <v>69105</v>
      </c>
      <c r="AH685">
        <v>2</v>
      </c>
      <c r="AI685">
        <v>2</v>
      </c>
      <c r="AJ685" t="s">
        <v>14249</v>
      </c>
      <c r="AK685" t="s">
        <v>380</v>
      </c>
      <c r="AL685" t="s">
        <v>50</v>
      </c>
      <c r="AM685">
        <v>208</v>
      </c>
      <c r="AN685">
        <v>6</v>
      </c>
      <c r="AO685" t="s">
        <v>51</v>
      </c>
      <c r="AP685">
        <v>2161</v>
      </c>
      <c r="AQ685">
        <v>-77.038751950175296</v>
      </c>
      <c r="AR685">
        <v>38.910929559125002</v>
      </c>
      <c r="AS685" t="b">
        <f t="shared" si="31"/>
        <v>1</v>
      </c>
    </row>
    <row r="686" spans="1:45">
      <c r="A686">
        <f t="shared" si="32"/>
        <v>685</v>
      </c>
      <c r="B686">
        <v>181476</v>
      </c>
      <c r="C686">
        <v>181476</v>
      </c>
      <c r="D686" t="s">
        <v>7581</v>
      </c>
      <c r="E686" t="s">
        <v>7582</v>
      </c>
      <c r="F686">
        <v>10191478</v>
      </c>
      <c r="G686" t="s">
        <v>201</v>
      </c>
      <c r="M686" s="4">
        <v>0.45833333333333331</v>
      </c>
      <c r="N686" s="1">
        <v>0.54166666666666663</v>
      </c>
      <c r="O686" t="s">
        <v>147</v>
      </c>
      <c r="P686" t="s">
        <v>147</v>
      </c>
      <c r="S686" t="s">
        <v>7582</v>
      </c>
      <c r="T686" t="s">
        <v>148</v>
      </c>
      <c r="U686" t="s">
        <v>149</v>
      </c>
      <c r="V686" t="s">
        <v>46</v>
      </c>
      <c r="W686" t="str">
        <f t="shared" si="30"/>
        <v xml:space="preserve"> WASHINGTON DC 20012</v>
      </c>
      <c r="X686" t="s">
        <v>47</v>
      </c>
      <c r="Y686" t="s">
        <v>6566</v>
      </c>
      <c r="Z686">
        <v>38.970708999999999</v>
      </c>
      <c r="AA686">
        <v>-77.015656000000007</v>
      </c>
      <c r="AB686">
        <v>398643.32</v>
      </c>
      <c r="AC686">
        <v>144754.71</v>
      </c>
      <c r="AD686">
        <v>20012</v>
      </c>
      <c r="AE686">
        <v>245114</v>
      </c>
      <c r="AF686">
        <v>87985</v>
      </c>
      <c r="AG686">
        <v>87985</v>
      </c>
      <c r="AH686">
        <v>4</v>
      </c>
      <c r="AI686">
        <v>4</v>
      </c>
      <c r="AJ686" t="s">
        <v>14249</v>
      </c>
      <c r="AK686" t="s">
        <v>2325</v>
      </c>
      <c r="AL686" t="s">
        <v>188</v>
      </c>
      <c r="AM686">
        <v>401</v>
      </c>
      <c r="AN686">
        <v>17</v>
      </c>
      <c r="AO686" t="s">
        <v>51</v>
      </c>
      <c r="AP686">
        <v>2738</v>
      </c>
      <c r="AQ686">
        <v>-77.015657879805801</v>
      </c>
      <c r="AR686">
        <v>38.970716573819999</v>
      </c>
      <c r="AS686" t="b">
        <f t="shared" si="31"/>
        <v>1</v>
      </c>
    </row>
    <row r="687" spans="1:45">
      <c r="A687">
        <f t="shared" si="32"/>
        <v>686</v>
      </c>
      <c r="B687">
        <v>181480</v>
      </c>
      <c r="C687">
        <v>181480</v>
      </c>
      <c r="D687" t="s">
        <v>7585</v>
      </c>
      <c r="E687" t="s">
        <v>2274</v>
      </c>
      <c r="F687">
        <v>10191485</v>
      </c>
      <c r="G687" t="s">
        <v>201</v>
      </c>
      <c r="K687" t="s">
        <v>7586</v>
      </c>
      <c r="L687" t="s">
        <v>469</v>
      </c>
      <c r="M687" s="4">
        <v>0.29166666666666669</v>
      </c>
      <c r="N687" s="1">
        <v>0.5</v>
      </c>
      <c r="O687" t="s">
        <v>147</v>
      </c>
      <c r="P687" t="s">
        <v>147</v>
      </c>
      <c r="S687" t="s">
        <v>7587</v>
      </c>
      <c r="T687" t="s">
        <v>165</v>
      </c>
      <c r="U687" t="s">
        <v>149</v>
      </c>
      <c r="V687" t="s">
        <v>46</v>
      </c>
      <c r="W687" t="str">
        <f t="shared" si="30"/>
        <v xml:space="preserve"> WASHINGTON DC 20007</v>
      </c>
      <c r="X687" t="s">
        <v>47</v>
      </c>
      <c r="Y687" t="s">
        <v>7588</v>
      </c>
      <c r="Z687">
        <v>38.913857999999998</v>
      </c>
      <c r="AA687">
        <v>-77.068371999999997</v>
      </c>
      <c r="AB687">
        <v>394070.29</v>
      </c>
      <c r="AC687">
        <v>138445.82</v>
      </c>
      <c r="AD687">
        <v>20007</v>
      </c>
      <c r="AE687">
        <v>273589</v>
      </c>
      <c r="AF687">
        <v>116148</v>
      </c>
      <c r="AG687">
        <v>116148</v>
      </c>
      <c r="AH687">
        <v>2</v>
      </c>
      <c r="AI687">
        <v>2</v>
      </c>
      <c r="AJ687" t="s">
        <v>14246</v>
      </c>
      <c r="AK687" s="2">
        <v>20</v>
      </c>
      <c r="AL687" t="s">
        <v>50</v>
      </c>
      <c r="AM687">
        <v>206</v>
      </c>
      <c r="AN687">
        <v>4</v>
      </c>
      <c r="AO687" t="s">
        <v>51</v>
      </c>
      <c r="AP687">
        <v>2858</v>
      </c>
      <c r="AQ687">
        <v>-77.068374434455805</v>
      </c>
      <c r="AR687">
        <v>38.913865310312502</v>
      </c>
      <c r="AS687" t="b">
        <f t="shared" si="31"/>
        <v>0</v>
      </c>
    </row>
    <row r="688" spans="1:45">
      <c r="A688">
        <f t="shared" si="32"/>
        <v>687</v>
      </c>
      <c r="B688">
        <v>181484</v>
      </c>
      <c r="C688">
        <v>181484</v>
      </c>
      <c r="D688" t="s">
        <v>7592</v>
      </c>
      <c r="E688" t="s">
        <v>7593</v>
      </c>
      <c r="F688">
        <v>10191494</v>
      </c>
      <c r="G688" t="s">
        <v>201</v>
      </c>
      <c r="K688" t="s">
        <v>7594</v>
      </c>
      <c r="L688" t="s">
        <v>469</v>
      </c>
      <c r="M688" s="4">
        <v>0.33333333333333331</v>
      </c>
      <c r="N688" s="1">
        <v>0.70833333333333337</v>
      </c>
      <c r="O688" t="s">
        <v>147</v>
      </c>
      <c r="P688" t="s">
        <v>147</v>
      </c>
      <c r="S688" t="s">
        <v>7593</v>
      </c>
      <c r="T688" t="s">
        <v>165</v>
      </c>
      <c r="U688" t="s">
        <v>149</v>
      </c>
      <c r="V688" t="s">
        <v>46</v>
      </c>
      <c r="W688" t="str">
        <f t="shared" si="30"/>
        <v xml:space="preserve"> WASHINGTON DC 20001</v>
      </c>
      <c r="X688" t="s">
        <v>47</v>
      </c>
      <c r="Y688" t="s">
        <v>7595</v>
      </c>
      <c r="Z688">
        <v>38.918303999999999</v>
      </c>
      <c r="AA688">
        <v>-77.027388999999999</v>
      </c>
      <c r="AB688">
        <v>397624.82</v>
      </c>
      <c r="AC688">
        <v>138937.57</v>
      </c>
      <c r="AD688">
        <v>20001</v>
      </c>
      <c r="AE688">
        <v>218613</v>
      </c>
      <c r="AF688">
        <v>61803</v>
      </c>
      <c r="AG688">
        <v>61803</v>
      </c>
      <c r="AH688">
        <v>1</v>
      </c>
      <c r="AI688">
        <v>1</v>
      </c>
      <c r="AJ688" t="s">
        <v>14249</v>
      </c>
      <c r="AK688" t="s">
        <v>591</v>
      </c>
      <c r="AL688" t="s">
        <v>88</v>
      </c>
      <c r="AM688">
        <v>305</v>
      </c>
      <c r="AN688">
        <v>3</v>
      </c>
      <c r="AO688" t="s">
        <v>51</v>
      </c>
      <c r="AP688">
        <v>2286</v>
      </c>
      <c r="AQ688">
        <v>-77.027390854459199</v>
      </c>
      <c r="AR688">
        <v>38.918311954107899</v>
      </c>
      <c r="AS688" t="b">
        <f t="shared" si="31"/>
        <v>1</v>
      </c>
    </row>
    <row r="689" spans="1:45">
      <c r="A689">
        <f t="shared" si="32"/>
        <v>688</v>
      </c>
      <c r="B689">
        <v>181492</v>
      </c>
      <c r="C689">
        <v>181492</v>
      </c>
      <c r="D689" t="s">
        <v>7612</v>
      </c>
      <c r="E689" t="s">
        <v>7613</v>
      </c>
      <c r="F689">
        <v>10191520</v>
      </c>
      <c r="G689" t="s">
        <v>201</v>
      </c>
      <c r="K689" t="s">
        <v>7614</v>
      </c>
      <c r="L689" t="s">
        <v>469</v>
      </c>
      <c r="M689" s="4">
        <v>0.29166666666666669</v>
      </c>
      <c r="N689" s="1">
        <v>0.70833333333333337</v>
      </c>
      <c r="O689" t="s">
        <v>147</v>
      </c>
      <c r="P689" t="s">
        <v>147</v>
      </c>
      <c r="S689" t="s">
        <v>7613</v>
      </c>
      <c r="T689" t="s">
        <v>165</v>
      </c>
      <c r="U689" t="s">
        <v>149</v>
      </c>
      <c r="V689" t="s">
        <v>46</v>
      </c>
      <c r="W689" t="str">
        <f t="shared" si="30"/>
        <v xml:space="preserve"> WASHINGTON DC 20009</v>
      </c>
      <c r="X689" t="s">
        <v>47</v>
      </c>
      <c r="Y689" t="s">
        <v>7615</v>
      </c>
      <c r="Z689">
        <v>38.916443000000001</v>
      </c>
      <c r="AA689">
        <v>-77.038978999999998</v>
      </c>
      <c r="AB689">
        <v>396619.56</v>
      </c>
      <c r="AC689">
        <v>138731.28</v>
      </c>
      <c r="AD689">
        <v>20009</v>
      </c>
      <c r="AE689">
        <v>279321</v>
      </c>
      <c r="AF689">
        <v>121707</v>
      </c>
      <c r="AG689">
        <v>121707</v>
      </c>
      <c r="AH689">
        <v>2</v>
      </c>
      <c r="AI689">
        <v>2</v>
      </c>
      <c r="AJ689" t="s">
        <v>14249</v>
      </c>
      <c r="AK689" t="s">
        <v>773</v>
      </c>
      <c r="AL689" t="s">
        <v>88</v>
      </c>
      <c r="AM689">
        <v>301</v>
      </c>
      <c r="AN689">
        <v>6</v>
      </c>
      <c r="AO689" t="s">
        <v>51</v>
      </c>
      <c r="AP689">
        <v>2913</v>
      </c>
      <c r="AQ689">
        <v>-77.038981646764597</v>
      </c>
      <c r="AR689">
        <v>38.916450333209603</v>
      </c>
      <c r="AS689" t="b">
        <f t="shared" si="31"/>
        <v>1</v>
      </c>
    </row>
    <row r="690" spans="1:45">
      <c r="A690">
        <f t="shared" si="32"/>
        <v>689</v>
      </c>
      <c r="B690">
        <v>181493</v>
      </c>
      <c r="C690">
        <v>181493</v>
      </c>
      <c r="D690" t="s">
        <v>7616</v>
      </c>
      <c r="E690" t="s">
        <v>7617</v>
      </c>
      <c r="F690">
        <v>10191521</v>
      </c>
      <c r="G690" t="s">
        <v>201</v>
      </c>
      <c r="K690" t="s">
        <v>7618</v>
      </c>
      <c r="L690" t="s">
        <v>558</v>
      </c>
      <c r="M690" s="4">
        <v>0.29166666666666669</v>
      </c>
      <c r="N690" s="1">
        <v>0.91666666666666663</v>
      </c>
      <c r="O690" t="s">
        <v>147</v>
      </c>
      <c r="P690" t="s">
        <v>147</v>
      </c>
      <c r="S690" t="s">
        <v>7617</v>
      </c>
      <c r="T690" t="s">
        <v>165</v>
      </c>
      <c r="U690" t="s">
        <v>149</v>
      </c>
      <c r="V690" t="s">
        <v>46</v>
      </c>
      <c r="W690" t="str">
        <f t="shared" si="30"/>
        <v xml:space="preserve"> WASHINGTON DC 20009</v>
      </c>
      <c r="X690" t="s">
        <v>47</v>
      </c>
      <c r="Y690" t="s">
        <v>7619</v>
      </c>
      <c r="Z690">
        <v>38.921595000000003</v>
      </c>
      <c r="AA690">
        <v>-77.045806999999996</v>
      </c>
      <c r="AB690">
        <v>396027.75</v>
      </c>
      <c r="AC690">
        <v>139303.44</v>
      </c>
      <c r="AD690">
        <v>20009</v>
      </c>
      <c r="AE690">
        <v>235371</v>
      </c>
      <c r="AF690">
        <v>78371</v>
      </c>
      <c r="AG690">
        <v>78371</v>
      </c>
      <c r="AH690">
        <v>1</v>
      </c>
      <c r="AI690">
        <v>1</v>
      </c>
      <c r="AJ690" t="s">
        <v>14247</v>
      </c>
      <c r="AK690" t="s">
        <v>767</v>
      </c>
      <c r="AL690" t="s">
        <v>88</v>
      </c>
      <c r="AM690">
        <v>303</v>
      </c>
      <c r="AN690">
        <v>1</v>
      </c>
      <c r="AO690" t="s">
        <v>51</v>
      </c>
      <c r="AP690">
        <v>2416</v>
      </c>
      <c r="AQ690">
        <v>-77.045809031586899</v>
      </c>
      <c r="AR690">
        <v>38.921602062237703</v>
      </c>
      <c r="AS690" t="b">
        <f t="shared" si="31"/>
        <v>1</v>
      </c>
    </row>
    <row r="691" spans="1:45">
      <c r="A691">
        <f t="shared" si="32"/>
        <v>690</v>
      </c>
      <c r="B691">
        <v>181519</v>
      </c>
      <c r="C691">
        <v>181519</v>
      </c>
      <c r="D691" t="s">
        <v>7703</v>
      </c>
      <c r="E691" t="s">
        <v>7704</v>
      </c>
      <c r="F691">
        <v>10191657</v>
      </c>
      <c r="G691" t="s">
        <v>201</v>
      </c>
      <c r="M691" s="4">
        <v>0.33333333333333331</v>
      </c>
      <c r="N691" s="1">
        <v>0.70833333333333337</v>
      </c>
      <c r="O691" t="s">
        <v>147</v>
      </c>
      <c r="P691" t="s">
        <v>147</v>
      </c>
      <c r="S691" t="s">
        <v>7704</v>
      </c>
      <c r="T691" t="s">
        <v>148</v>
      </c>
      <c r="U691" t="s">
        <v>149</v>
      </c>
      <c r="V691" t="s">
        <v>46</v>
      </c>
      <c r="W691" t="str">
        <f t="shared" si="30"/>
        <v xml:space="preserve"> WASHINGTON DC 20009</v>
      </c>
      <c r="X691" t="s">
        <v>47</v>
      </c>
      <c r="Y691" t="s">
        <v>7705</v>
      </c>
      <c r="Z691">
        <v>38.916375000000002</v>
      </c>
      <c r="AA691">
        <v>-77.043240999999995</v>
      </c>
      <c r="AB691">
        <v>396249.96</v>
      </c>
      <c r="AC691">
        <v>138723.88</v>
      </c>
      <c r="AD691">
        <v>20009</v>
      </c>
      <c r="AE691">
        <v>235561</v>
      </c>
      <c r="AF691">
        <v>78895</v>
      </c>
      <c r="AG691">
        <v>78895</v>
      </c>
      <c r="AH691">
        <v>1</v>
      </c>
      <c r="AI691">
        <v>1</v>
      </c>
      <c r="AJ691" t="s">
        <v>14247</v>
      </c>
      <c r="AK691" t="s">
        <v>319</v>
      </c>
      <c r="AL691" t="s">
        <v>88</v>
      </c>
      <c r="AM691">
        <v>303</v>
      </c>
      <c r="AN691">
        <v>1</v>
      </c>
      <c r="AO691" t="s">
        <v>51</v>
      </c>
      <c r="AP691">
        <v>2467</v>
      </c>
      <c r="AQ691">
        <v>-77.0432434096073</v>
      </c>
      <c r="AR691">
        <v>38.916382172014899</v>
      </c>
      <c r="AS691" t="b">
        <f t="shared" si="31"/>
        <v>1</v>
      </c>
    </row>
    <row r="692" spans="1:45">
      <c r="A692">
        <f t="shared" si="32"/>
        <v>691</v>
      </c>
      <c r="B692">
        <v>181534</v>
      </c>
      <c r="C692">
        <v>181534</v>
      </c>
      <c r="D692" t="s">
        <v>7771</v>
      </c>
      <c r="E692" t="s">
        <v>7772</v>
      </c>
      <c r="F692">
        <v>10191775</v>
      </c>
      <c r="G692" t="s">
        <v>201</v>
      </c>
      <c r="K692" t="s">
        <v>7773</v>
      </c>
      <c r="L692" t="s">
        <v>327</v>
      </c>
      <c r="M692" s="4">
        <v>0.29166666666666669</v>
      </c>
      <c r="N692" s="1">
        <v>0.79166666666666663</v>
      </c>
      <c r="O692" t="s">
        <v>147</v>
      </c>
      <c r="P692" t="s">
        <v>147</v>
      </c>
      <c r="S692" t="s">
        <v>7772</v>
      </c>
      <c r="T692" t="s">
        <v>165</v>
      </c>
      <c r="U692" t="s">
        <v>149</v>
      </c>
      <c r="V692" t="s">
        <v>46</v>
      </c>
      <c r="W692" t="str">
        <f t="shared" si="30"/>
        <v xml:space="preserve"> WASHINGTON DC 20009</v>
      </c>
      <c r="X692" t="s">
        <v>47</v>
      </c>
      <c r="Y692" t="s">
        <v>7705</v>
      </c>
      <c r="Z692">
        <v>38.916375000000002</v>
      </c>
      <c r="AA692">
        <v>-77.043240999999995</v>
      </c>
      <c r="AB692">
        <v>396249.96</v>
      </c>
      <c r="AC692">
        <v>138723.88</v>
      </c>
      <c r="AD692">
        <v>20009</v>
      </c>
      <c r="AE692">
        <v>235561</v>
      </c>
      <c r="AF692">
        <v>78895</v>
      </c>
      <c r="AG692">
        <v>78895</v>
      </c>
      <c r="AH692">
        <v>1</v>
      </c>
      <c r="AI692">
        <v>1</v>
      </c>
      <c r="AJ692" t="s">
        <v>14247</v>
      </c>
      <c r="AK692" t="s">
        <v>319</v>
      </c>
      <c r="AL692" t="s">
        <v>88</v>
      </c>
      <c r="AM692">
        <v>303</v>
      </c>
      <c r="AN692">
        <v>1</v>
      </c>
      <c r="AO692" t="s">
        <v>51</v>
      </c>
      <c r="AP692">
        <v>2468</v>
      </c>
      <c r="AQ692">
        <v>-77.0432434096073</v>
      </c>
      <c r="AR692">
        <v>38.916382172014899</v>
      </c>
      <c r="AS692" t="b">
        <f t="shared" si="31"/>
        <v>1</v>
      </c>
    </row>
    <row r="693" spans="1:45">
      <c r="A693">
        <f t="shared" si="32"/>
        <v>692</v>
      </c>
      <c r="B693">
        <v>181540</v>
      </c>
      <c r="C693">
        <v>181540</v>
      </c>
      <c r="D693" t="s">
        <v>7819</v>
      </c>
      <c r="E693" t="s">
        <v>7820</v>
      </c>
      <c r="F693">
        <v>10191853</v>
      </c>
      <c r="G693" t="s">
        <v>201</v>
      </c>
      <c r="K693" t="s">
        <v>7821</v>
      </c>
      <c r="L693" t="s">
        <v>327</v>
      </c>
      <c r="M693" s="4">
        <v>0.29166666666666669</v>
      </c>
      <c r="N693" s="1">
        <v>0.66666666666666663</v>
      </c>
      <c r="O693" t="s">
        <v>147</v>
      </c>
      <c r="P693" t="s">
        <v>147</v>
      </c>
      <c r="S693" t="s">
        <v>7820</v>
      </c>
      <c r="T693" t="s">
        <v>165</v>
      </c>
      <c r="U693" t="s">
        <v>149</v>
      </c>
      <c r="V693" t="s">
        <v>46</v>
      </c>
      <c r="W693" t="str">
        <f t="shared" si="30"/>
        <v xml:space="preserve"> WASHINGTON DC 20002</v>
      </c>
      <c r="X693" t="s">
        <v>47</v>
      </c>
      <c r="Y693" t="s">
        <v>7822</v>
      </c>
      <c r="Z693">
        <v>38.900973</v>
      </c>
      <c r="AA693">
        <v>-76.999224999999996</v>
      </c>
      <c r="AB693">
        <v>400067.25</v>
      </c>
      <c r="AC693">
        <v>137013.26999999999</v>
      </c>
      <c r="AD693">
        <v>20002</v>
      </c>
      <c r="AE693">
        <v>80875</v>
      </c>
      <c r="AF693">
        <v>52336</v>
      </c>
      <c r="AG693">
        <v>52336</v>
      </c>
      <c r="AH693">
        <v>6</v>
      </c>
      <c r="AI693">
        <v>6</v>
      </c>
      <c r="AJ693" t="s">
        <v>14247</v>
      </c>
      <c r="AK693" t="s">
        <v>1653</v>
      </c>
      <c r="AL693" t="s">
        <v>63</v>
      </c>
      <c r="AM693">
        <v>104</v>
      </c>
      <c r="AN693">
        <v>25</v>
      </c>
      <c r="AO693" t="s">
        <v>51</v>
      </c>
      <c r="AP693">
        <v>2692</v>
      </c>
      <c r="AQ693">
        <v>-76.999227001816607</v>
      </c>
      <c r="AR693">
        <v>38.900980404836403</v>
      </c>
      <c r="AS693" t="b">
        <f t="shared" si="31"/>
        <v>1</v>
      </c>
    </row>
    <row r="694" spans="1:45">
      <c r="A694">
        <f t="shared" si="32"/>
        <v>693</v>
      </c>
      <c r="B694">
        <v>181547</v>
      </c>
      <c r="C694">
        <v>181547</v>
      </c>
      <c r="D694" t="s">
        <v>7887</v>
      </c>
      <c r="E694" t="s">
        <v>7888</v>
      </c>
      <c r="F694">
        <v>10191913</v>
      </c>
      <c r="G694" t="s">
        <v>201</v>
      </c>
      <c r="K694" t="s">
        <v>7889</v>
      </c>
      <c r="L694" t="s">
        <v>327</v>
      </c>
      <c r="M694" s="4">
        <v>0.375</v>
      </c>
      <c r="N694" s="1">
        <v>0.70833333333333337</v>
      </c>
      <c r="O694" t="s">
        <v>147</v>
      </c>
      <c r="P694" t="s">
        <v>147</v>
      </c>
      <c r="Q694" t="s">
        <v>7888</v>
      </c>
      <c r="R694" t="s">
        <v>7890</v>
      </c>
      <c r="S694" t="s">
        <v>7888</v>
      </c>
      <c r="T694" t="s">
        <v>165</v>
      </c>
      <c r="U694" t="s">
        <v>149</v>
      </c>
      <c r="V694" t="s">
        <v>46</v>
      </c>
      <c r="W694" t="str">
        <f t="shared" si="30"/>
        <v>2812 13th St NW WASHINGTON DC 20009</v>
      </c>
      <c r="X694" t="s">
        <v>47</v>
      </c>
      <c r="Y694" t="s">
        <v>7891</v>
      </c>
      <c r="Z694">
        <v>38.926268</v>
      </c>
      <c r="AA694">
        <v>-77.030028999999999</v>
      </c>
      <c r="AB694">
        <v>397396.11</v>
      </c>
      <c r="AC694">
        <v>139821.65</v>
      </c>
      <c r="AD694">
        <v>20009</v>
      </c>
      <c r="AE694">
        <v>231575</v>
      </c>
      <c r="AF694">
        <v>74562</v>
      </c>
      <c r="AG694">
        <v>74562</v>
      </c>
      <c r="AH694">
        <v>1</v>
      </c>
      <c r="AI694">
        <v>1</v>
      </c>
      <c r="AJ694" t="s">
        <v>14249</v>
      </c>
      <c r="AK694" t="s">
        <v>1426</v>
      </c>
      <c r="AL694" t="s">
        <v>88</v>
      </c>
      <c r="AM694">
        <v>304</v>
      </c>
      <c r="AN694">
        <v>2</v>
      </c>
      <c r="AO694" t="s">
        <v>51</v>
      </c>
      <c r="AP694">
        <v>2462</v>
      </c>
      <c r="AQ694">
        <v>-77.030031498779707</v>
      </c>
      <c r="AR694">
        <v>38.926275384442803</v>
      </c>
      <c r="AS694" t="b">
        <f t="shared" si="31"/>
        <v>1</v>
      </c>
    </row>
    <row r="695" spans="1:45">
      <c r="A695">
        <f t="shared" si="32"/>
        <v>694</v>
      </c>
      <c r="B695">
        <v>181554</v>
      </c>
      <c r="C695">
        <v>181554</v>
      </c>
      <c r="D695" t="s">
        <v>7926</v>
      </c>
      <c r="E695" t="s">
        <v>7927</v>
      </c>
      <c r="F695">
        <v>10191974</v>
      </c>
      <c r="G695" t="s">
        <v>201</v>
      </c>
      <c r="M695" s="4">
        <v>0.33333333333333331</v>
      </c>
      <c r="N695" s="1">
        <v>0.5</v>
      </c>
      <c r="O695" t="s">
        <v>147</v>
      </c>
      <c r="P695" t="s">
        <v>147</v>
      </c>
      <c r="S695" t="s">
        <v>7927</v>
      </c>
      <c r="T695" t="s">
        <v>148</v>
      </c>
      <c r="U695" t="s">
        <v>149</v>
      </c>
      <c r="V695" t="s">
        <v>46</v>
      </c>
      <c r="W695" t="str">
        <f t="shared" si="30"/>
        <v xml:space="preserve"> WASHINGTON DC 20009</v>
      </c>
      <c r="X695" t="s">
        <v>47</v>
      </c>
      <c r="Y695" t="s">
        <v>6825</v>
      </c>
      <c r="Z695">
        <v>38.924289999999999</v>
      </c>
      <c r="AA695">
        <v>-77.041848000000002</v>
      </c>
      <c r="AB695">
        <v>396371.22</v>
      </c>
      <c r="AC695">
        <v>139602.44</v>
      </c>
      <c r="AD695">
        <v>20009</v>
      </c>
      <c r="AE695">
        <v>235895</v>
      </c>
      <c r="AF695">
        <v>79201</v>
      </c>
      <c r="AG695">
        <v>79201</v>
      </c>
      <c r="AH695">
        <v>1</v>
      </c>
      <c r="AI695">
        <v>1</v>
      </c>
      <c r="AJ695" t="s">
        <v>14247</v>
      </c>
      <c r="AK695" t="s">
        <v>951</v>
      </c>
      <c r="AL695" t="s">
        <v>88</v>
      </c>
      <c r="AM695">
        <v>303</v>
      </c>
      <c r="AN695">
        <v>1</v>
      </c>
      <c r="AO695" t="s">
        <v>320</v>
      </c>
      <c r="AP695">
        <v>2461</v>
      </c>
      <c r="AQ695">
        <v>-77.041849824120504</v>
      </c>
      <c r="AR695">
        <v>38.9242970359712</v>
      </c>
      <c r="AS695" t="b">
        <f t="shared" si="31"/>
        <v>1</v>
      </c>
    </row>
    <row r="696" spans="1:45">
      <c r="A696">
        <f t="shared" si="32"/>
        <v>695</v>
      </c>
      <c r="B696">
        <v>181170</v>
      </c>
      <c r="C696">
        <v>181170</v>
      </c>
      <c r="D696" t="s">
        <v>10079</v>
      </c>
      <c r="E696" t="s">
        <v>10080</v>
      </c>
      <c r="F696">
        <v>10186707</v>
      </c>
      <c r="G696" t="s">
        <v>201</v>
      </c>
      <c r="K696" t="s">
        <v>10081</v>
      </c>
      <c r="L696" t="s">
        <v>754</v>
      </c>
      <c r="M696" s="4">
        <v>0.33333333333333331</v>
      </c>
      <c r="N696" s="1">
        <v>0.70833333333333337</v>
      </c>
      <c r="O696" t="s">
        <v>147</v>
      </c>
      <c r="P696" t="s">
        <v>147</v>
      </c>
      <c r="S696" t="s">
        <v>10080</v>
      </c>
      <c r="T696" t="s">
        <v>165</v>
      </c>
      <c r="U696" t="s">
        <v>149</v>
      </c>
      <c r="V696" t="s">
        <v>46</v>
      </c>
      <c r="W696" t="str">
        <f t="shared" si="30"/>
        <v xml:space="preserve"> WASHINGTON DC 20009</v>
      </c>
      <c r="X696" t="s">
        <v>47</v>
      </c>
      <c r="Y696" t="s">
        <v>10082</v>
      </c>
      <c r="Z696">
        <v>38.921737999999998</v>
      </c>
      <c r="AA696">
        <v>-77.046569000000005</v>
      </c>
      <c r="AB696">
        <v>395961.62</v>
      </c>
      <c r="AC696">
        <v>139319.37</v>
      </c>
      <c r="AD696">
        <v>20009</v>
      </c>
      <c r="AE696">
        <v>238043</v>
      </c>
      <c r="AF696">
        <v>81358</v>
      </c>
      <c r="AG696">
        <v>81358</v>
      </c>
      <c r="AH696">
        <v>1</v>
      </c>
      <c r="AI696">
        <v>1</v>
      </c>
      <c r="AJ696" t="s">
        <v>14247</v>
      </c>
      <c r="AK696" t="s">
        <v>767</v>
      </c>
      <c r="AL696" t="s">
        <v>88</v>
      </c>
      <c r="AM696">
        <v>303</v>
      </c>
      <c r="AN696">
        <v>1</v>
      </c>
      <c r="AO696" t="s">
        <v>51</v>
      </c>
      <c r="AP696">
        <v>910</v>
      </c>
      <c r="AQ696">
        <v>-77.046571715688103</v>
      </c>
      <c r="AR696">
        <v>38.921745263393902</v>
      </c>
      <c r="AS696" t="b">
        <f t="shared" si="31"/>
        <v>1</v>
      </c>
    </row>
    <row r="697" spans="1:45">
      <c r="A697">
        <f t="shared" si="32"/>
        <v>696</v>
      </c>
      <c r="B697">
        <v>181186</v>
      </c>
      <c r="C697">
        <v>181186</v>
      </c>
      <c r="D697" t="s">
        <v>10111</v>
      </c>
      <c r="E697" t="s">
        <v>6563</v>
      </c>
      <c r="F697">
        <v>10187403</v>
      </c>
      <c r="G697" t="s">
        <v>201</v>
      </c>
      <c r="K697" t="s">
        <v>10112</v>
      </c>
      <c r="L697" t="s">
        <v>102</v>
      </c>
      <c r="M697" s="4">
        <v>0.29166666666666669</v>
      </c>
      <c r="N697" s="1">
        <v>0.70833333333333337</v>
      </c>
      <c r="O697" t="s">
        <v>147</v>
      </c>
      <c r="P697" t="s">
        <v>147</v>
      </c>
      <c r="Q697" t="s">
        <v>6563</v>
      </c>
      <c r="R697" t="s">
        <v>10113</v>
      </c>
      <c r="S697" t="s">
        <v>6563</v>
      </c>
      <c r="T697" t="s">
        <v>165</v>
      </c>
      <c r="U697" t="s">
        <v>149</v>
      </c>
      <c r="V697" t="s">
        <v>46</v>
      </c>
      <c r="W697" t="str">
        <f t="shared" si="30"/>
        <v>721 4th St., NE WASHINGTON DC 20002</v>
      </c>
      <c r="X697" t="s">
        <v>47</v>
      </c>
      <c r="Y697" t="s">
        <v>10114</v>
      </c>
      <c r="Z697">
        <v>38.899534000000003</v>
      </c>
      <c r="AA697">
        <v>-77.000348000000002</v>
      </c>
      <c r="AB697">
        <v>399969.78</v>
      </c>
      <c r="AC697">
        <v>136853.48000000001</v>
      </c>
      <c r="AD697">
        <v>20002</v>
      </c>
      <c r="AE697">
        <v>77707</v>
      </c>
      <c r="AF697">
        <v>50860</v>
      </c>
      <c r="AG697">
        <v>50860</v>
      </c>
      <c r="AH697">
        <v>6</v>
      </c>
      <c r="AI697">
        <v>6</v>
      </c>
      <c r="AJ697" t="s">
        <v>14247</v>
      </c>
      <c r="AK697" t="s">
        <v>1653</v>
      </c>
      <c r="AL697" t="s">
        <v>63</v>
      </c>
      <c r="AM697">
        <v>104</v>
      </c>
      <c r="AN697">
        <v>25</v>
      </c>
      <c r="AO697" t="s">
        <v>51</v>
      </c>
      <c r="AP697">
        <v>316</v>
      </c>
      <c r="AQ697">
        <v>-77.000350663325406</v>
      </c>
      <c r="AR697">
        <v>38.899540961023703</v>
      </c>
      <c r="AS697" t="b">
        <f t="shared" si="31"/>
        <v>1</v>
      </c>
    </row>
    <row r="698" spans="1:45">
      <c r="A698">
        <f t="shared" si="32"/>
        <v>697</v>
      </c>
      <c r="B698">
        <v>181199</v>
      </c>
      <c r="C698">
        <v>181199</v>
      </c>
      <c r="D698" t="s">
        <v>10135</v>
      </c>
      <c r="E698" t="s">
        <v>10136</v>
      </c>
      <c r="F698">
        <v>10187611</v>
      </c>
      <c r="G698" t="s">
        <v>201</v>
      </c>
      <c r="K698" t="s">
        <v>10137</v>
      </c>
      <c r="L698" t="s">
        <v>1154</v>
      </c>
      <c r="M698" s="4">
        <v>0.33333333333333331</v>
      </c>
      <c r="N698" s="1">
        <v>0.70833333333333337</v>
      </c>
      <c r="O698" t="s">
        <v>147</v>
      </c>
      <c r="P698" t="s">
        <v>147</v>
      </c>
      <c r="S698" t="s">
        <v>10136</v>
      </c>
      <c r="T698" t="s">
        <v>165</v>
      </c>
      <c r="U698" t="s">
        <v>149</v>
      </c>
      <c r="V698" t="s">
        <v>46</v>
      </c>
      <c r="W698" t="str">
        <f t="shared" si="30"/>
        <v xml:space="preserve"> WASHINGTON DC 20001</v>
      </c>
      <c r="X698" t="s">
        <v>47</v>
      </c>
      <c r="Y698" t="s">
        <v>10086</v>
      </c>
      <c r="Z698">
        <v>38.918346999999997</v>
      </c>
      <c r="AA698">
        <v>-77.026782999999995</v>
      </c>
      <c r="AB698">
        <v>397677.31</v>
      </c>
      <c r="AC698">
        <v>138942.28</v>
      </c>
      <c r="AD698">
        <v>20001</v>
      </c>
      <c r="AE698">
        <v>239915</v>
      </c>
      <c r="AF698">
        <v>83189</v>
      </c>
      <c r="AG698">
        <v>83189</v>
      </c>
      <c r="AH698">
        <v>1</v>
      </c>
      <c r="AI698">
        <v>1</v>
      </c>
      <c r="AJ698" t="s">
        <v>14249</v>
      </c>
      <c r="AK698" t="s">
        <v>591</v>
      </c>
      <c r="AL698" t="s">
        <v>88</v>
      </c>
      <c r="AM698">
        <v>305</v>
      </c>
      <c r="AN698">
        <v>3</v>
      </c>
      <c r="AO698" t="s">
        <v>51</v>
      </c>
      <c r="AP698">
        <v>921</v>
      </c>
      <c r="AQ698">
        <v>-77.026785600081894</v>
      </c>
      <c r="AR698">
        <v>38.918354523661201</v>
      </c>
      <c r="AS698" t="b">
        <f t="shared" si="31"/>
        <v>1</v>
      </c>
    </row>
    <row r="699" spans="1:45">
      <c r="A699">
        <f t="shared" si="32"/>
        <v>698</v>
      </c>
      <c r="B699">
        <v>178419</v>
      </c>
      <c r="C699">
        <v>178419</v>
      </c>
      <c r="D699" t="s">
        <v>10146</v>
      </c>
      <c r="E699" t="s">
        <v>10147</v>
      </c>
      <c r="F699">
        <v>10187640</v>
      </c>
      <c r="G699" t="s">
        <v>201</v>
      </c>
      <c r="K699" t="s">
        <v>10148</v>
      </c>
      <c r="L699" t="s">
        <v>798</v>
      </c>
      <c r="M699" s="4">
        <v>0.29166666666666669</v>
      </c>
      <c r="N699" s="1">
        <v>0.75</v>
      </c>
      <c r="O699" t="s">
        <v>147</v>
      </c>
      <c r="P699" t="s">
        <v>147</v>
      </c>
      <c r="S699" t="s">
        <v>10147</v>
      </c>
      <c r="T699" t="s">
        <v>165</v>
      </c>
      <c r="U699" t="s">
        <v>149</v>
      </c>
      <c r="V699" t="s">
        <v>46</v>
      </c>
      <c r="W699" t="str">
        <f t="shared" si="30"/>
        <v xml:space="preserve"> WASHINGTON DC 20009</v>
      </c>
      <c r="X699" t="s">
        <v>47</v>
      </c>
      <c r="Y699" t="s">
        <v>10149</v>
      </c>
      <c r="Z699">
        <v>38.919001000000002</v>
      </c>
      <c r="AA699">
        <v>-77.041900999999996</v>
      </c>
      <c r="AB699">
        <v>396366.33</v>
      </c>
      <c r="AC699">
        <v>139015.4</v>
      </c>
      <c r="AD699">
        <v>20009</v>
      </c>
      <c r="AE699">
        <v>235458</v>
      </c>
      <c r="AF699">
        <v>78516</v>
      </c>
      <c r="AG699">
        <v>78516</v>
      </c>
      <c r="AH699">
        <v>1</v>
      </c>
      <c r="AI699">
        <v>1</v>
      </c>
      <c r="AJ699" t="s">
        <v>14247</v>
      </c>
      <c r="AK699" t="s">
        <v>319</v>
      </c>
      <c r="AL699" t="s">
        <v>88</v>
      </c>
      <c r="AM699">
        <v>303</v>
      </c>
      <c r="AN699">
        <v>1</v>
      </c>
      <c r="AO699" t="s">
        <v>320</v>
      </c>
      <c r="AP699">
        <v>783</v>
      </c>
      <c r="AQ699">
        <v>-77.0419031085721</v>
      </c>
      <c r="AR699">
        <v>38.919008769381499</v>
      </c>
      <c r="AS699" t="b">
        <f t="shared" si="31"/>
        <v>1</v>
      </c>
    </row>
    <row r="700" spans="1:45">
      <c r="A700">
        <f t="shared" si="32"/>
        <v>699</v>
      </c>
      <c r="B700">
        <v>181225</v>
      </c>
      <c r="C700">
        <v>181225</v>
      </c>
      <c r="D700" t="s">
        <v>10169</v>
      </c>
      <c r="E700" t="s">
        <v>628</v>
      </c>
      <c r="F700">
        <v>10188083</v>
      </c>
      <c r="G700" t="s">
        <v>201</v>
      </c>
      <c r="K700" t="s">
        <v>10170</v>
      </c>
      <c r="L700" t="s">
        <v>630</v>
      </c>
      <c r="M700" s="4">
        <v>0.54166666666666663</v>
      </c>
      <c r="N700" s="1">
        <v>0.79166666666666663</v>
      </c>
      <c r="O700" t="s">
        <v>147</v>
      </c>
      <c r="P700" t="s">
        <v>147</v>
      </c>
      <c r="S700" t="s">
        <v>628</v>
      </c>
      <c r="T700" t="s">
        <v>165</v>
      </c>
      <c r="U700" t="s">
        <v>149</v>
      </c>
      <c r="V700" t="s">
        <v>46</v>
      </c>
      <c r="W700" t="str">
        <f t="shared" si="30"/>
        <v xml:space="preserve"> WASHINGTON DC 20009</v>
      </c>
      <c r="X700" t="s">
        <v>47</v>
      </c>
      <c r="Y700" t="s">
        <v>10171</v>
      </c>
      <c r="Z700">
        <v>38.91901</v>
      </c>
      <c r="AA700">
        <v>-77.030343999999999</v>
      </c>
      <c r="AB700">
        <v>397368.55</v>
      </c>
      <c r="AC700">
        <v>139015.95000000001</v>
      </c>
      <c r="AD700">
        <v>20009</v>
      </c>
      <c r="AE700">
        <v>240325</v>
      </c>
      <c r="AF700">
        <v>83285</v>
      </c>
      <c r="AG700">
        <v>83285</v>
      </c>
      <c r="AH700">
        <v>1</v>
      </c>
      <c r="AI700">
        <v>1</v>
      </c>
      <c r="AJ700" t="s">
        <v>14249</v>
      </c>
      <c r="AK700" t="s">
        <v>373</v>
      </c>
      <c r="AL700" t="s">
        <v>88</v>
      </c>
      <c r="AM700">
        <v>305</v>
      </c>
      <c r="AN700">
        <v>3</v>
      </c>
      <c r="AO700" t="s">
        <v>51</v>
      </c>
      <c r="AP700">
        <v>932</v>
      </c>
      <c r="AQ700">
        <v>-77.030346243926203</v>
      </c>
      <c r="AR700">
        <v>38.919017296855202</v>
      </c>
      <c r="AS700" t="b">
        <f t="shared" si="31"/>
        <v>1</v>
      </c>
    </row>
    <row r="701" spans="1:45">
      <c r="A701">
        <f t="shared" si="32"/>
        <v>700</v>
      </c>
      <c r="B701">
        <v>178715</v>
      </c>
      <c r="C701">
        <v>178715</v>
      </c>
      <c r="D701" t="s">
        <v>10226</v>
      </c>
      <c r="E701" t="s">
        <v>10227</v>
      </c>
      <c r="F701">
        <v>10188787</v>
      </c>
      <c r="G701" t="s">
        <v>201</v>
      </c>
      <c r="K701" t="s">
        <v>10228</v>
      </c>
      <c r="L701" t="s">
        <v>798</v>
      </c>
      <c r="M701" s="4">
        <v>0.29166666666666669</v>
      </c>
      <c r="N701" s="1">
        <v>0.70833333333333337</v>
      </c>
      <c r="O701" t="s">
        <v>147</v>
      </c>
      <c r="P701" t="s">
        <v>147</v>
      </c>
      <c r="S701" t="s">
        <v>10227</v>
      </c>
      <c r="T701" t="s">
        <v>165</v>
      </c>
      <c r="U701" t="s">
        <v>149</v>
      </c>
      <c r="V701" t="s">
        <v>46</v>
      </c>
      <c r="W701" t="str">
        <f t="shared" si="30"/>
        <v xml:space="preserve"> WASHINGTON DC 20009</v>
      </c>
      <c r="X701" t="s">
        <v>47</v>
      </c>
      <c r="Y701" t="s">
        <v>10229</v>
      </c>
      <c r="Z701">
        <v>38.921450999999998</v>
      </c>
      <c r="AA701">
        <v>-77.046102000000005</v>
      </c>
      <c r="AB701">
        <v>396002.16</v>
      </c>
      <c r="AC701">
        <v>139287.49</v>
      </c>
      <c r="AD701">
        <v>20009</v>
      </c>
      <c r="AE701">
        <v>226115</v>
      </c>
      <c r="AF701">
        <v>69422</v>
      </c>
      <c r="AG701">
        <v>69422</v>
      </c>
      <c r="AH701">
        <v>1</v>
      </c>
      <c r="AI701">
        <v>1</v>
      </c>
      <c r="AJ701" t="s">
        <v>14247</v>
      </c>
      <c r="AK701" t="s">
        <v>767</v>
      </c>
      <c r="AL701" t="s">
        <v>88</v>
      </c>
      <c r="AM701">
        <v>303</v>
      </c>
      <c r="AN701">
        <v>1</v>
      </c>
      <c r="AO701" t="s">
        <v>51</v>
      </c>
      <c r="AP701">
        <v>570</v>
      </c>
      <c r="AQ701">
        <v>-77.046104034531098</v>
      </c>
      <c r="AR701">
        <v>38.921458263418202</v>
      </c>
      <c r="AS701" t="b">
        <f t="shared" si="31"/>
        <v>1</v>
      </c>
    </row>
    <row r="702" spans="1:45">
      <c r="A702">
        <f t="shared" si="32"/>
        <v>701</v>
      </c>
      <c r="B702">
        <v>179081</v>
      </c>
      <c r="C702">
        <v>179081</v>
      </c>
      <c r="D702" t="s">
        <v>10254</v>
      </c>
      <c r="E702" t="s">
        <v>10255</v>
      </c>
      <c r="F702">
        <v>10188975</v>
      </c>
      <c r="G702" t="s">
        <v>201</v>
      </c>
      <c r="K702" t="s">
        <v>10256</v>
      </c>
      <c r="L702" t="s">
        <v>798</v>
      </c>
      <c r="M702" s="4">
        <v>0.33333333333333331</v>
      </c>
      <c r="N702" s="1">
        <v>0.70833333333333337</v>
      </c>
      <c r="O702" t="s">
        <v>147</v>
      </c>
      <c r="P702" t="s">
        <v>147</v>
      </c>
      <c r="S702" t="s">
        <v>10255</v>
      </c>
      <c r="T702" t="s">
        <v>165</v>
      </c>
      <c r="U702" t="s">
        <v>149</v>
      </c>
      <c r="V702" t="s">
        <v>46</v>
      </c>
      <c r="W702" t="str">
        <f t="shared" si="30"/>
        <v xml:space="preserve"> WASHINGTON DC 20009</v>
      </c>
      <c r="X702" t="s">
        <v>47</v>
      </c>
      <c r="Y702" t="s">
        <v>10257</v>
      </c>
      <c r="Z702">
        <v>38.921948</v>
      </c>
      <c r="AA702">
        <v>-77.041462999999993</v>
      </c>
      <c r="AB702">
        <v>396404.47999999998</v>
      </c>
      <c r="AC702">
        <v>139342.45000000001</v>
      </c>
      <c r="AD702">
        <v>20009</v>
      </c>
      <c r="AE702">
        <v>238068</v>
      </c>
      <c r="AF702">
        <v>81383</v>
      </c>
      <c r="AG702">
        <v>81383</v>
      </c>
      <c r="AH702">
        <v>1</v>
      </c>
      <c r="AI702">
        <v>1</v>
      </c>
      <c r="AJ702" t="s">
        <v>14247</v>
      </c>
      <c r="AK702" t="s">
        <v>1514</v>
      </c>
      <c r="AL702" t="s">
        <v>88</v>
      </c>
      <c r="AM702">
        <v>303</v>
      </c>
      <c r="AN702">
        <v>1</v>
      </c>
      <c r="AO702" t="s">
        <v>320</v>
      </c>
      <c r="AP702">
        <v>914</v>
      </c>
      <c r="AQ702">
        <v>-77.041464903824405</v>
      </c>
      <c r="AR702">
        <v>38.9219550992443</v>
      </c>
      <c r="AS702" t="b">
        <f t="shared" si="31"/>
        <v>1</v>
      </c>
    </row>
    <row r="703" spans="1:45">
      <c r="A703">
        <f t="shared" si="32"/>
        <v>702</v>
      </c>
      <c r="B703">
        <v>181265</v>
      </c>
      <c r="C703">
        <v>181265</v>
      </c>
      <c r="D703" t="s">
        <v>10272</v>
      </c>
      <c r="E703" t="s">
        <v>10273</v>
      </c>
      <c r="F703">
        <v>10189100</v>
      </c>
      <c r="G703" t="s">
        <v>201</v>
      </c>
      <c r="K703" t="s">
        <v>10274</v>
      </c>
      <c r="L703" t="s">
        <v>218</v>
      </c>
      <c r="M703" s="4">
        <v>0.29166666666666669</v>
      </c>
      <c r="N703" s="1">
        <v>0.70833333333333337</v>
      </c>
      <c r="O703" t="s">
        <v>147</v>
      </c>
      <c r="P703" t="s">
        <v>147</v>
      </c>
      <c r="S703" t="s">
        <v>10273</v>
      </c>
      <c r="T703" t="s">
        <v>165</v>
      </c>
      <c r="U703" t="s">
        <v>149</v>
      </c>
      <c r="V703" t="s">
        <v>46</v>
      </c>
      <c r="W703" t="str">
        <f t="shared" si="30"/>
        <v xml:space="preserve"> WASHINGTON DC 20008</v>
      </c>
      <c r="X703" t="s">
        <v>47</v>
      </c>
      <c r="Y703" t="s">
        <v>10078</v>
      </c>
      <c r="Z703">
        <v>38.925787</v>
      </c>
      <c r="AA703">
        <v>-77.052369999999996</v>
      </c>
      <c r="AB703">
        <v>395458.83</v>
      </c>
      <c r="AC703">
        <v>139769.17000000001</v>
      </c>
      <c r="AD703">
        <v>20008</v>
      </c>
      <c r="AE703">
        <v>219197</v>
      </c>
      <c r="AF703">
        <v>61971</v>
      </c>
      <c r="AG703">
        <v>61971</v>
      </c>
      <c r="AH703">
        <v>3</v>
      </c>
      <c r="AI703">
        <v>3</v>
      </c>
      <c r="AJ703" t="s">
        <v>14247</v>
      </c>
      <c r="AK703" t="s">
        <v>7808</v>
      </c>
      <c r="AL703" t="s">
        <v>50</v>
      </c>
      <c r="AM703">
        <v>204</v>
      </c>
      <c r="AN703">
        <v>15</v>
      </c>
      <c r="AO703" t="s">
        <v>51</v>
      </c>
      <c r="AP703">
        <v>407</v>
      </c>
      <c r="AQ703">
        <v>-77.052372719335906</v>
      </c>
      <c r="AR703">
        <v>38.925794750986</v>
      </c>
      <c r="AS703" t="b">
        <f t="shared" si="31"/>
        <v>1</v>
      </c>
    </row>
    <row r="704" spans="1:45">
      <c r="A704">
        <f t="shared" si="32"/>
        <v>703</v>
      </c>
      <c r="B704">
        <v>181293</v>
      </c>
      <c r="C704">
        <v>181293</v>
      </c>
      <c r="D704" t="s">
        <v>10382</v>
      </c>
      <c r="E704" t="s">
        <v>10383</v>
      </c>
      <c r="F704">
        <v>10189661</v>
      </c>
      <c r="G704" t="s">
        <v>201</v>
      </c>
      <c r="K704" t="s">
        <v>10384</v>
      </c>
      <c r="L704" t="s">
        <v>218</v>
      </c>
      <c r="M704" s="4">
        <v>0.29166666666666669</v>
      </c>
      <c r="N704" s="1">
        <v>0.70833333333333337</v>
      </c>
      <c r="O704" t="s">
        <v>147</v>
      </c>
      <c r="P704" t="s">
        <v>147</v>
      </c>
      <c r="S704" t="s">
        <v>10383</v>
      </c>
      <c r="T704" t="s">
        <v>165</v>
      </c>
      <c r="U704" t="s">
        <v>149</v>
      </c>
      <c r="V704" t="s">
        <v>46</v>
      </c>
      <c r="W704" t="str">
        <f t="shared" si="30"/>
        <v xml:space="preserve"> WASHINGTON DC 20009</v>
      </c>
      <c r="X704" t="s">
        <v>47</v>
      </c>
      <c r="Y704" t="s">
        <v>10385</v>
      </c>
      <c r="Z704">
        <v>38.923490999999999</v>
      </c>
      <c r="AA704">
        <v>-77.028188</v>
      </c>
      <c r="AB704">
        <v>397555.7</v>
      </c>
      <c r="AC704">
        <v>139513.29999999999</v>
      </c>
      <c r="AD704">
        <v>20009</v>
      </c>
      <c r="AE704">
        <v>231992</v>
      </c>
      <c r="AF704">
        <v>75007</v>
      </c>
      <c r="AG704">
        <v>75007</v>
      </c>
      <c r="AH704">
        <v>1</v>
      </c>
      <c r="AI704">
        <v>1</v>
      </c>
      <c r="AJ704" t="s">
        <v>14249</v>
      </c>
      <c r="AK704" t="s">
        <v>3245</v>
      </c>
      <c r="AL704" t="s">
        <v>88</v>
      </c>
      <c r="AM704">
        <v>304</v>
      </c>
      <c r="AN704">
        <v>2</v>
      </c>
      <c r="AO704" t="s">
        <v>51</v>
      </c>
      <c r="AP704">
        <v>689</v>
      </c>
      <c r="AQ704">
        <v>-77.028189938099203</v>
      </c>
      <c r="AR704">
        <v>38.923498127807797</v>
      </c>
      <c r="AS704" t="b">
        <f t="shared" si="31"/>
        <v>1</v>
      </c>
    </row>
    <row r="705" spans="1:45">
      <c r="A705">
        <f t="shared" si="32"/>
        <v>704</v>
      </c>
      <c r="B705">
        <v>181294</v>
      </c>
      <c r="C705">
        <v>181294</v>
      </c>
      <c r="D705" t="s">
        <v>10386</v>
      </c>
      <c r="E705" t="s">
        <v>10387</v>
      </c>
      <c r="F705">
        <v>10189665</v>
      </c>
      <c r="G705" t="s">
        <v>201</v>
      </c>
      <c r="K705" t="s">
        <v>10388</v>
      </c>
      <c r="L705" t="s">
        <v>545</v>
      </c>
      <c r="M705" s="4">
        <v>0.39583333333333331</v>
      </c>
      <c r="N705" s="1">
        <v>0.64583333333333337</v>
      </c>
      <c r="O705" t="s">
        <v>147</v>
      </c>
      <c r="P705" t="s">
        <v>147</v>
      </c>
      <c r="Q705" t="s">
        <v>10387</v>
      </c>
      <c r="R705" t="s">
        <v>10389</v>
      </c>
      <c r="S705" t="s">
        <v>10387</v>
      </c>
      <c r="T705" t="s">
        <v>165</v>
      </c>
      <c r="U705" t="s">
        <v>149</v>
      </c>
      <c r="V705" t="s">
        <v>46</v>
      </c>
      <c r="W705" t="str">
        <f t="shared" si="30"/>
        <v>1621 Valencia Way WASHINGTON DC 20005</v>
      </c>
      <c r="X705" t="s">
        <v>47</v>
      </c>
      <c r="Y705" t="s">
        <v>10390</v>
      </c>
      <c r="Z705">
        <v>38.901606000000001</v>
      </c>
      <c r="AA705">
        <v>-77.035469000000006</v>
      </c>
      <c r="AB705">
        <v>396923.31</v>
      </c>
      <c r="AC705">
        <v>137084.13</v>
      </c>
      <c r="AD705">
        <v>20005</v>
      </c>
      <c r="AE705">
        <v>218344</v>
      </c>
      <c r="AF705">
        <v>61457</v>
      </c>
      <c r="AG705">
        <v>61457</v>
      </c>
      <c r="AH705">
        <v>2</v>
      </c>
      <c r="AI705">
        <v>2</v>
      </c>
      <c r="AJ705" t="s">
        <v>14249</v>
      </c>
      <c r="AK705" t="s">
        <v>90</v>
      </c>
      <c r="AL705" t="s">
        <v>50</v>
      </c>
      <c r="AM705">
        <v>207</v>
      </c>
      <c r="AN705">
        <v>6</v>
      </c>
      <c r="AO705" t="s">
        <v>64</v>
      </c>
      <c r="AP705">
        <v>392</v>
      </c>
      <c r="AQ705">
        <v>-77.035471769525898</v>
      </c>
      <c r="AR705">
        <v>38.901613353910001</v>
      </c>
      <c r="AS705" t="b">
        <f t="shared" si="31"/>
        <v>1</v>
      </c>
    </row>
    <row r="706" spans="1:45">
      <c r="A706">
        <f t="shared" si="32"/>
        <v>705</v>
      </c>
      <c r="B706">
        <v>181275</v>
      </c>
      <c r="C706">
        <v>181275</v>
      </c>
      <c r="D706" t="s">
        <v>10450</v>
      </c>
      <c r="E706" t="s">
        <v>10451</v>
      </c>
      <c r="F706">
        <v>10189808</v>
      </c>
      <c r="G706" t="s">
        <v>201</v>
      </c>
      <c r="K706" t="s">
        <v>10452</v>
      </c>
      <c r="L706" t="s">
        <v>496</v>
      </c>
      <c r="M706" s="4">
        <v>0.45833333333333331</v>
      </c>
      <c r="N706" s="1">
        <v>0.75</v>
      </c>
      <c r="O706" t="s">
        <v>147</v>
      </c>
      <c r="P706" t="s">
        <v>147</v>
      </c>
      <c r="S706" t="s">
        <v>10453</v>
      </c>
      <c r="T706" t="s">
        <v>165</v>
      </c>
      <c r="U706" t="s">
        <v>149</v>
      </c>
      <c r="V706" t="s">
        <v>46</v>
      </c>
      <c r="W706" t="str">
        <f t="shared" si="30"/>
        <v xml:space="preserve"> WASHINGTON DC 20002</v>
      </c>
      <c r="X706" t="s">
        <v>47</v>
      </c>
      <c r="Y706" t="s">
        <v>10454</v>
      </c>
      <c r="Z706">
        <v>38.890227000000003</v>
      </c>
      <c r="AA706">
        <v>-76.991986999999995</v>
      </c>
      <c r="AB706">
        <v>400695.21</v>
      </c>
      <c r="AC706">
        <v>135820.45000000001</v>
      </c>
      <c r="AD706">
        <v>20002</v>
      </c>
      <c r="AE706">
        <v>75434</v>
      </c>
      <c r="AF706">
        <v>48928</v>
      </c>
      <c r="AG706">
        <v>48928</v>
      </c>
      <c r="AH706">
        <v>6</v>
      </c>
      <c r="AI706">
        <v>6</v>
      </c>
      <c r="AJ706" t="s">
        <v>14244</v>
      </c>
      <c r="AK706" t="s">
        <v>670</v>
      </c>
      <c r="AL706" t="s">
        <v>63</v>
      </c>
      <c r="AM706">
        <v>107</v>
      </c>
      <c r="AN706">
        <v>26</v>
      </c>
      <c r="AO706" t="s">
        <v>51</v>
      </c>
      <c r="AP706">
        <v>296</v>
      </c>
      <c r="AQ706">
        <v>-76.991988863348993</v>
      </c>
      <c r="AR706">
        <v>38.890234772073804</v>
      </c>
      <c r="AS706" t="b">
        <f t="shared" si="31"/>
        <v>0</v>
      </c>
    </row>
    <row r="707" spans="1:45">
      <c r="A707">
        <f t="shared" si="32"/>
        <v>706</v>
      </c>
      <c r="B707">
        <v>181324</v>
      </c>
      <c r="C707">
        <v>181324</v>
      </c>
      <c r="D707" t="s">
        <v>10497</v>
      </c>
      <c r="E707" t="s">
        <v>10498</v>
      </c>
      <c r="F707">
        <v>10189942</v>
      </c>
      <c r="G707" t="s">
        <v>201</v>
      </c>
      <c r="K707" t="s">
        <v>10499</v>
      </c>
      <c r="L707" t="s">
        <v>420</v>
      </c>
      <c r="M707" s="4">
        <v>0.41666666666666669</v>
      </c>
      <c r="N707" s="1">
        <v>0.625</v>
      </c>
      <c r="O707" t="s">
        <v>147</v>
      </c>
      <c r="P707" t="s">
        <v>147</v>
      </c>
      <c r="Q707" t="s">
        <v>10498</v>
      </c>
      <c r="R707" t="s">
        <v>10500</v>
      </c>
      <c r="S707" t="s">
        <v>10498</v>
      </c>
      <c r="T707" t="s">
        <v>165</v>
      </c>
      <c r="U707" t="s">
        <v>149</v>
      </c>
      <c r="V707" t="s">
        <v>46</v>
      </c>
      <c r="W707" t="str">
        <f t="shared" ref="W707:W770" si="33">CONCATENATE(R707, " ", V707, " ", X707, " ", AD707)</f>
        <v>1108 Columbia Rd. WASHINGTON DC 20009</v>
      </c>
      <c r="X707" t="s">
        <v>47</v>
      </c>
      <c r="Y707" t="s">
        <v>10501</v>
      </c>
      <c r="Z707">
        <v>38.927489000000001</v>
      </c>
      <c r="AA707">
        <v>-77.027585999999999</v>
      </c>
      <c r="AB707">
        <v>397608.04</v>
      </c>
      <c r="AC707">
        <v>139957.09</v>
      </c>
      <c r="AD707">
        <v>20009</v>
      </c>
      <c r="AE707">
        <v>231542</v>
      </c>
      <c r="AF707">
        <v>74586</v>
      </c>
      <c r="AG707">
        <v>74586</v>
      </c>
      <c r="AH707">
        <v>1</v>
      </c>
      <c r="AI707">
        <v>1</v>
      </c>
      <c r="AJ707" t="s">
        <v>14244</v>
      </c>
      <c r="AK707" t="s">
        <v>3919</v>
      </c>
      <c r="AL707" t="s">
        <v>88</v>
      </c>
      <c r="AM707">
        <v>302</v>
      </c>
      <c r="AN707">
        <v>2</v>
      </c>
      <c r="AO707" t="s">
        <v>51</v>
      </c>
      <c r="AP707">
        <v>675</v>
      </c>
      <c r="AQ707">
        <v>-77.027587900305306</v>
      </c>
      <c r="AR707">
        <v>38.9274960732361</v>
      </c>
      <c r="AS707" t="b">
        <f t="shared" ref="AS707:AS770" si="34">E707=S707</f>
        <v>1</v>
      </c>
    </row>
    <row r="708" spans="1:45">
      <c r="A708">
        <f t="shared" ref="A708:A771" si="35">A707+1</f>
        <v>707</v>
      </c>
      <c r="B708">
        <v>181343</v>
      </c>
      <c r="C708">
        <v>181343</v>
      </c>
      <c r="D708" t="s">
        <v>10573</v>
      </c>
      <c r="E708" t="s">
        <v>10574</v>
      </c>
      <c r="F708">
        <v>10190161</v>
      </c>
      <c r="G708" t="s">
        <v>201</v>
      </c>
      <c r="K708" t="s">
        <v>10575</v>
      </c>
      <c r="L708" t="s">
        <v>154</v>
      </c>
      <c r="M708" s="4">
        <v>0.45833333333333331</v>
      </c>
      <c r="N708" s="1">
        <v>0.79166666666666663</v>
      </c>
      <c r="O708" t="s">
        <v>147</v>
      </c>
      <c r="P708" t="s">
        <v>147</v>
      </c>
      <c r="S708" t="s">
        <v>10576</v>
      </c>
      <c r="T708" t="s">
        <v>165</v>
      </c>
      <c r="U708" t="s">
        <v>149</v>
      </c>
      <c r="V708" t="s">
        <v>46</v>
      </c>
      <c r="W708" t="str">
        <f t="shared" si="33"/>
        <v xml:space="preserve"> WASHINGTON DC 20005</v>
      </c>
      <c r="X708" t="s">
        <v>47</v>
      </c>
      <c r="Y708" t="s">
        <v>10577</v>
      </c>
      <c r="Z708">
        <v>38.907603000000002</v>
      </c>
      <c r="AA708">
        <v>-77.034295</v>
      </c>
      <c r="AB708">
        <v>397025.42</v>
      </c>
      <c r="AC708">
        <v>137749.82</v>
      </c>
      <c r="AD708">
        <v>20005</v>
      </c>
      <c r="AE708">
        <v>240238</v>
      </c>
      <c r="AF708">
        <v>83536</v>
      </c>
      <c r="AG708">
        <v>83536</v>
      </c>
      <c r="AH708">
        <v>2</v>
      </c>
      <c r="AI708">
        <v>2</v>
      </c>
      <c r="AJ708" t="s">
        <v>14248</v>
      </c>
      <c r="AK708" t="s">
        <v>2006</v>
      </c>
      <c r="AL708" t="s">
        <v>50</v>
      </c>
      <c r="AM708">
        <v>208</v>
      </c>
      <c r="AN708">
        <v>7</v>
      </c>
      <c r="AO708" t="s">
        <v>51</v>
      </c>
      <c r="AP708">
        <v>940</v>
      </c>
      <c r="AQ708">
        <v>-77.034297482446803</v>
      </c>
      <c r="AR708">
        <v>38.907610475385802</v>
      </c>
      <c r="AS708" t="b">
        <f t="shared" si="34"/>
        <v>0</v>
      </c>
    </row>
    <row r="709" spans="1:45">
      <c r="A709">
        <f t="shared" si="35"/>
        <v>708</v>
      </c>
      <c r="B709">
        <v>181297</v>
      </c>
      <c r="C709">
        <v>181297</v>
      </c>
      <c r="D709" t="s">
        <v>10630</v>
      </c>
      <c r="E709" t="s">
        <v>10503</v>
      </c>
      <c r="F709">
        <v>10190315</v>
      </c>
      <c r="G709" t="s">
        <v>201</v>
      </c>
      <c r="K709" t="s">
        <v>10631</v>
      </c>
      <c r="L709" t="s">
        <v>154</v>
      </c>
      <c r="M709" s="4">
        <v>0.29166666666666669</v>
      </c>
      <c r="N709" s="1">
        <v>0.79166666666666663</v>
      </c>
      <c r="O709" t="s">
        <v>147</v>
      </c>
      <c r="P709" t="s">
        <v>147</v>
      </c>
      <c r="S709" t="s">
        <v>10503</v>
      </c>
      <c r="T709" t="s">
        <v>165</v>
      </c>
      <c r="U709" t="s">
        <v>149</v>
      </c>
      <c r="V709" t="s">
        <v>46</v>
      </c>
      <c r="W709" t="str">
        <f t="shared" si="33"/>
        <v xml:space="preserve"> WASHINGTON DC 20009</v>
      </c>
      <c r="X709" t="s">
        <v>47</v>
      </c>
      <c r="Y709" t="s">
        <v>10505</v>
      </c>
      <c r="Z709">
        <v>38.911304000000001</v>
      </c>
      <c r="AA709">
        <v>-77.028304000000006</v>
      </c>
      <c r="AB709">
        <v>397545.18</v>
      </c>
      <c r="AC709">
        <v>138160.44</v>
      </c>
      <c r="AD709">
        <v>20009</v>
      </c>
      <c r="AE709">
        <v>226370</v>
      </c>
      <c r="AF709">
        <v>69030</v>
      </c>
      <c r="AG709">
        <v>69030</v>
      </c>
      <c r="AH709">
        <v>2</v>
      </c>
      <c r="AI709">
        <v>2</v>
      </c>
      <c r="AJ709" t="s">
        <v>14248</v>
      </c>
      <c r="AK709" t="s">
        <v>98</v>
      </c>
      <c r="AL709" t="s">
        <v>88</v>
      </c>
      <c r="AM709">
        <v>307</v>
      </c>
      <c r="AN709">
        <v>7</v>
      </c>
      <c r="AO709" t="s">
        <v>51</v>
      </c>
      <c r="AP709">
        <v>554</v>
      </c>
      <c r="AQ709">
        <v>-77.028306416759094</v>
      </c>
      <c r="AR709">
        <v>38.911311087334198</v>
      </c>
      <c r="AS709" t="b">
        <f t="shared" si="34"/>
        <v>1</v>
      </c>
    </row>
    <row r="710" spans="1:45">
      <c r="A710">
        <f t="shared" si="35"/>
        <v>709</v>
      </c>
      <c r="B710">
        <v>181322</v>
      </c>
      <c r="C710">
        <v>181322</v>
      </c>
      <c r="D710" t="s">
        <v>10682</v>
      </c>
      <c r="E710" t="s">
        <v>10683</v>
      </c>
      <c r="F710">
        <v>10190492</v>
      </c>
      <c r="G710" t="s">
        <v>201</v>
      </c>
      <c r="M710" s="4">
        <v>0.29166666666666669</v>
      </c>
      <c r="N710" s="1">
        <v>0.70833333333333337</v>
      </c>
      <c r="O710" t="s">
        <v>147</v>
      </c>
      <c r="P710" t="s">
        <v>147</v>
      </c>
      <c r="S710" t="s">
        <v>10683</v>
      </c>
      <c r="T710" t="s">
        <v>148</v>
      </c>
      <c r="U710" t="s">
        <v>149</v>
      </c>
      <c r="V710" t="s">
        <v>46</v>
      </c>
      <c r="W710" t="str">
        <f t="shared" si="33"/>
        <v xml:space="preserve"> WASHINGTON DC 20008</v>
      </c>
      <c r="X710" t="s">
        <v>47</v>
      </c>
      <c r="Y710" t="s">
        <v>10684</v>
      </c>
      <c r="Z710">
        <v>38.917611000000001</v>
      </c>
      <c r="AA710">
        <v>-77.046767000000003</v>
      </c>
      <c r="AB710">
        <v>395944.21</v>
      </c>
      <c r="AC710">
        <v>138861.23000000001</v>
      </c>
      <c r="AD710">
        <v>20008</v>
      </c>
      <c r="AE710">
        <v>226222</v>
      </c>
      <c r="AF710">
        <v>69218</v>
      </c>
      <c r="AG710">
        <v>69218</v>
      </c>
      <c r="AH710">
        <v>1</v>
      </c>
      <c r="AI710">
        <v>1</v>
      </c>
      <c r="AJ710" t="s">
        <v>14247</v>
      </c>
      <c r="AK710" t="s">
        <v>2032</v>
      </c>
      <c r="AL710" t="s">
        <v>88</v>
      </c>
      <c r="AM710">
        <v>303</v>
      </c>
      <c r="AN710">
        <v>1</v>
      </c>
      <c r="AO710" t="s">
        <v>51</v>
      </c>
      <c r="AP710">
        <v>503</v>
      </c>
      <c r="AQ710">
        <v>-77.046769775914697</v>
      </c>
      <c r="AR710">
        <v>38.917618108357097</v>
      </c>
      <c r="AS710" t="b">
        <f t="shared" si="34"/>
        <v>1</v>
      </c>
    </row>
    <row r="711" spans="1:45">
      <c r="A711">
        <f t="shared" si="35"/>
        <v>710</v>
      </c>
      <c r="B711">
        <v>181428</v>
      </c>
      <c r="C711">
        <v>181428</v>
      </c>
      <c r="D711" t="s">
        <v>10714</v>
      </c>
      <c r="E711" t="s">
        <v>10715</v>
      </c>
      <c r="F711">
        <v>10190613</v>
      </c>
      <c r="G711" t="s">
        <v>201</v>
      </c>
      <c r="K711" t="s">
        <v>10716</v>
      </c>
      <c r="L711" t="s">
        <v>420</v>
      </c>
      <c r="M711" s="4">
        <v>0.29166666666666669</v>
      </c>
      <c r="N711" s="1">
        <v>0.91666666666666663</v>
      </c>
      <c r="O711" t="s">
        <v>147</v>
      </c>
      <c r="P711" t="s">
        <v>147</v>
      </c>
      <c r="S711" t="s">
        <v>10715</v>
      </c>
      <c r="T711" t="s">
        <v>165</v>
      </c>
      <c r="U711" t="s">
        <v>149</v>
      </c>
      <c r="V711" t="s">
        <v>46</v>
      </c>
      <c r="W711" t="str">
        <f t="shared" si="33"/>
        <v xml:space="preserve"> WASHINGTON DC 20007</v>
      </c>
      <c r="X711" t="s">
        <v>47</v>
      </c>
      <c r="Y711" t="s">
        <v>10717</v>
      </c>
      <c r="Z711">
        <v>38.909568999999998</v>
      </c>
      <c r="AA711">
        <v>-77.059012999999993</v>
      </c>
      <c r="AB711">
        <v>394881.67</v>
      </c>
      <c r="AC711">
        <v>137969.19</v>
      </c>
      <c r="AD711">
        <v>20007</v>
      </c>
      <c r="AE711">
        <v>223974</v>
      </c>
      <c r="AF711">
        <v>67302</v>
      </c>
      <c r="AG711">
        <v>67302</v>
      </c>
      <c r="AH711">
        <v>2</v>
      </c>
      <c r="AI711">
        <v>2</v>
      </c>
      <c r="AJ711" t="s">
        <v>14246</v>
      </c>
      <c r="AK711" s="2">
        <v>2000000</v>
      </c>
      <c r="AL711" t="s">
        <v>50</v>
      </c>
      <c r="AM711">
        <v>206</v>
      </c>
      <c r="AN711">
        <v>4</v>
      </c>
      <c r="AO711" t="s">
        <v>51</v>
      </c>
      <c r="AP711">
        <v>499</v>
      </c>
      <c r="AQ711">
        <v>-77.059015317990998</v>
      </c>
      <c r="AR711">
        <v>38.909576765706603</v>
      </c>
      <c r="AS711" t="b">
        <f t="shared" si="34"/>
        <v>1</v>
      </c>
    </row>
    <row r="712" spans="1:45">
      <c r="A712">
        <f t="shared" si="35"/>
        <v>711</v>
      </c>
      <c r="B712">
        <v>181431</v>
      </c>
      <c r="C712">
        <v>181431</v>
      </c>
      <c r="D712" t="s">
        <v>10738</v>
      </c>
      <c r="E712" t="s">
        <v>2608</v>
      </c>
      <c r="F712">
        <v>10190636</v>
      </c>
      <c r="G712" t="s">
        <v>201</v>
      </c>
      <c r="K712" t="s">
        <v>10739</v>
      </c>
      <c r="L712" t="s">
        <v>420</v>
      </c>
      <c r="M712" s="4">
        <v>0.375</v>
      </c>
      <c r="N712" s="1">
        <v>0.79166666666666663</v>
      </c>
      <c r="O712" t="s">
        <v>147</v>
      </c>
      <c r="P712" t="s">
        <v>147</v>
      </c>
      <c r="S712" t="s">
        <v>2608</v>
      </c>
      <c r="T712" t="s">
        <v>165</v>
      </c>
      <c r="U712" t="s">
        <v>149</v>
      </c>
      <c r="V712" t="s">
        <v>46</v>
      </c>
      <c r="W712" t="str">
        <f t="shared" si="33"/>
        <v xml:space="preserve"> WASHINGTON DC 20003</v>
      </c>
      <c r="X712" t="s">
        <v>47</v>
      </c>
      <c r="Y712" t="s">
        <v>10740</v>
      </c>
      <c r="Z712">
        <v>38.880502</v>
      </c>
      <c r="AA712">
        <v>-76.99588</v>
      </c>
      <c r="AB712">
        <v>400357.5</v>
      </c>
      <c r="AC712">
        <v>134740.85</v>
      </c>
      <c r="AD712">
        <v>20003</v>
      </c>
      <c r="AE712">
        <v>146379</v>
      </c>
      <c r="AF712">
        <v>55614</v>
      </c>
      <c r="AG712">
        <v>55614</v>
      </c>
      <c r="AH712">
        <v>6</v>
      </c>
      <c r="AI712">
        <v>6</v>
      </c>
      <c r="AJ712" t="s">
        <v>14249</v>
      </c>
      <c r="AK712" t="s">
        <v>1398</v>
      </c>
      <c r="AL712" t="s">
        <v>63</v>
      </c>
      <c r="AM712">
        <v>106</v>
      </c>
      <c r="AN712">
        <v>26</v>
      </c>
      <c r="AO712" t="s">
        <v>74</v>
      </c>
      <c r="AP712">
        <v>352</v>
      </c>
      <c r="AQ712">
        <v>-76.995882078318701</v>
      </c>
      <c r="AR712">
        <v>38.8805095232036</v>
      </c>
      <c r="AS712" t="b">
        <f t="shared" si="34"/>
        <v>1</v>
      </c>
    </row>
    <row r="713" spans="1:45">
      <c r="A713">
        <f t="shared" si="35"/>
        <v>712</v>
      </c>
      <c r="B713">
        <v>181450</v>
      </c>
      <c r="C713">
        <v>181450</v>
      </c>
      <c r="D713" t="s">
        <v>10771</v>
      </c>
      <c r="E713" t="s">
        <v>10772</v>
      </c>
      <c r="F713">
        <v>10190749</v>
      </c>
      <c r="G713" t="s">
        <v>201</v>
      </c>
      <c r="K713" t="s">
        <v>10773</v>
      </c>
      <c r="L713" t="s">
        <v>420</v>
      </c>
      <c r="M713" s="4">
        <v>0.375</v>
      </c>
      <c r="N713" s="1">
        <v>0.75</v>
      </c>
      <c r="O713" t="s">
        <v>147</v>
      </c>
      <c r="P713" t="s">
        <v>147</v>
      </c>
      <c r="S713" t="s">
        <v>10772</v>
      </c>
      <c r="T713" t="s">
        <v>165</v>
      </c>
      <c r="U713" t="s">
        <v>149</v>
      </c>
      <c r="V713" t="s">
        <v>46</v>
      </c>
      <c r="W713" t="str">
        <f t="shared" si="33"/>
        <v xml:space="preserve"> WASHINGTON DC 20009</v>
      </c>
      <c r="X713" t="s">
        <v>47</v>
      </c>
      <c r="Y713" t="s">
        <v>10774</v>
      </c>
      <c r="Z713">
        <v>38.924525000000003</v>
      </c>
      <c r="AA713">
        <v>-77.029996999999995</v>
      </c>
      <c r="AB713">
        <v>397398.86</v>
      </c>
      <c r="AC713">
        <v>139628.22</v>
      </c>
      <c r="AD713">
        <v>20009</v>
      </c>
      <c r="AE713">
        <v>231658</v>
      </c>
      <c r="AF713">
        <v>74690</v>
      </c>
      <c r="AG713">
        <v>74690</v>
      </c>
      <c r="AH713">
        <v>1</v>
      </c>
      <c r="AI713">
        <v>1</v>
      </c>
      <c r="AJ713" t="s">
        <v>14249</v>
      </c>
      <c r="AK713" t="s">
        <v>1426</v>
      </c>
      <c r="AL713" t="s">
        <v>88</v>
      </c>
      <c r="AM713">
        <v>304</v>
      </c>
      <c r="AN713">
        <v>2</v>
      </c>
      <c r="AO713" t="s">
        <v>51</v>
      </c>
      <c r="AP713">
        <v>736</v>
      </c>
      <c r="AQ713">
        <v>-77.029999051457494</v>
      </c>
      <c r="AR713">
        <v>38.924532913650999</v>
      </c>
      <c r="AS713" t="b">
        <f t="shared" si="34"/>
        <v>1</v>
      </c>
    </row>
    <row r="714" spans="1:45">
      <c r="A714">
        <f t="shared" si="35"/>
        <v>713</v>
      </c>
      <c r="B714">
        <v>181459</v>
      </c>
      <c r="C714">
        <v>181459</v>
      </c>
      <c r="D714" t="s">
        <v>10783</v>
      </c>
      <c r="E714" t="s">
        <v>10784</v>
      </c>
      <c r="F714">
        <v>10190796</v>
      </c>
      <c r="G714" t="s">
        <v>201</v>
      </c>
      <c r="K714" t="s">
        <v>10785</v>
      </c>
      <c r="L714" t="s">
        <v>496</v>
      </c>
      <c r="M714" s="4">
        <v>0.375</v>
      </c>
      <c r="N714" s="1">
        <v>0.79166666666666663</v>
      </c>
      <c r="O714" t="s">
        <v>147</v>
      </c>
      <c r="P714" t="s">
        <v>147</v>
      </c>
      <c r="S714" t="s">
        <v>10784</v>
      </c>
      <c r="T714" t="s">
        <v>165</v>
      </c>
      <c r="U714" t="s">
        <v>149</v>
      </c>
      <c r="V714" t="s">
        <v>46</v>
      </c>
      <c r="W714" t="str">
        <f t="shared" si="33"/>
        <v xml:space="preserve"> WASHINGTON DC 20002</v>
      </c>
      <c r="X714" t="s">
        <v>47</v>
      </c>
      <c r="Y714" t="s">
        <v>10786</v>
      </c>
      <c r="Z714">
        <v>38.89873</v>
      </c>
      <c r="AA714">
        <v>-76.998992999999999</v>
      </c>
      <c r="AB714">
        <v>400087.38</v>
      </c>
      <c r="AC714">
        <v>136764.26</v>
      </c>
      <c r="AD714">
        <v>20002</v>
      </c>
      <c r="AE714">
        <v>13320</v>
      </c>
      <c r="AF714">
        <v>8070</v>
      </c>
      <c r="AG714">
        <v>8070</v>
      </c>
      <c r="AH714">
        <v>6</v>
      </c>
      <c r="AI714">
        <v>6</v>
      </c>
      <c r="AJ714" t="s">
        <v>14247</v>
      </c>
      <c r="AK714" t="s">
        <v>1653</v>
      </c>
      <c r="AL714" t="s">
        <v>63</v>
      </c>
      <c r="AM714">
        <v>104</v>
      </c>
      <c r="AN714">
        <v>25</v>
      </c>
      <c r="AO714" t="s">
        <v>51</v>
      </c>
      <c r="AP714">
        <v>52</v>
      </c>
      <c r="AQ714">
        <v>-76.998994967597795</v>
      </c>
      <c r="AR714">
        <v>38.898737231221602</v>
      </c>
      <c r="AS714" t="b">
        <f t="shared" si="34"/>
        <v>1</v>
      </c>
    </row>
    <row r="715" spans="1:45">
      <c r="A715">
        <f t="shared" si="35"/>
        <v>714</v>
      </c>
      <c r="B715">
        <v>181562</v>
      </c>
      <c r="C715">
        <v>181562</v>
      </c>
      <c r="D715" t="s">
        <v>10900</v>
      </c>
      <c r="E715" t="s">
        <v>6640</v>
      </c>
      <c r="F715">
        <v>10191095</v>
      </c>
      <c r="G715" t="s">
        <v>201</v>
      </c>
      <c r="K715" t="s">
        <v>10901</v>
      </c>
      <c r="L715" t="s">
        <v>469</v>
      </c>
      <c r="M715" s="4">
        <v>0.54166666666666663</v>
      </c>
      <c r="N715" s="1">
        <v>0.79166666666666663</v>
      </c>
      <c r="O715" t="s">
        <v>147</v>
      </c>
      <c r="P715" t="s">
        <v>147</v>
      </c>
      <c r="S715" t="s">
        <v>6640</v>
      </c>
      <c r="T715" t="s">
        <v>165</v>
      </c>
      <c r="U715" t="s">
        <v>149</v>
      </c>
      <c r="V715" t="s">
        <v>46</v>
      </c>
      <c r="W715" t="str">
        <f t="shared" si="33"/>
        <v xml:space="preserve"> WASHINGTON DC 20001</v>
      </c>
      <c r="X715" t="s">
        <v>47</v>
      </c>
      <c r="Y715" t="s">
        <v>10902</v>
      </c>
      <c r="Z715">
        <v>38.917344999999997</v>
      </c>
      <c r="AA715">
        <v>-77.011893999999998</v>
      </c>
      <c r="AB715">
        <v>398968.56</v>
      </c>
      <c r="AC715">
        <v>138830.81</v>
      </c>
      <c r="AD715">
        <v>20001</v>
      </c>
      <c r="AE715">
        <v>227644</v>
      </c>
      <c r="AF715">
        <v>70639</v>
      </c>
      <c r="AG715">
        <v>70639</v>
      </c>
      <c r="AH715">
        <v>5</v>
      </c>
      <c r="AI715">
        <v>5</v>
      </c>
      <c r="AJ715" t="s">
        <v>14247</v>
      </c>
      <c r="AK715" t="s">
        <v>6096</v>
      </c>
      <c r="AL715" t="s">
        <v>410</v>
      </c>
      <c r="AM715">
        <v>501</v>
      </c>
      <c r="AN715">
        <v>21</v>
      </c>
      <c r="AO715" t="s">
        <v>51</v>
      </c>
      <c r="AP715">
        <v>642</v>
      </c>
      <c r="AQ715">
        <v>-77.0118958194751</v>
      </c>
      <c r="AR715">
        <v>38.917352829680802</v>
      </c>
      <c r="AS715" t="b">
        <f t="shared" si="34"/>
        <v>1</v>
      </c>
    </row>
    <row r="716" spans="1:45">
      <c r="A716">
        <f t="shared" si="35"/>
        <v>715</v>
      </c>
      <c r="B716">
        <v>181583</v>
      </c>
      <c r="C716">
        <v>181583</v>
      </c>
      <c r="D716" t="s">
        <v>10949</v>
      </c>
      <c r="E716" t="s">
        <v>10950</v>
      </c>
      <c r="F716">
        <v>10191171</v>
      </c>
      <c r="G716" t="s">
        <v>201</v>
      </c>
      <c r="K716" t="s">
        <v>10951</v>
      </c>
      <c r="L716" t="s">
        <v>1231</v>
      </c>
      <c r="M716" s="4">
        <v>0.29166666666666669</v>
      </c>
      <c r="N716" s="1">
        <v>0.79166666666666663</v>
      </c>
      <c r="O716" t="s">
        <v>147</v>
      </c>
      <c r="P716" t="s">
        <v>147</v>
      </c>
      <c r="S716" t="s">
        <v>10950</v>
      </c>
      <c r="T716" t="s">
        <v>165</v>
      </c>
      <c r="U716" t="s">
        <v>149</v>
      </c>
      <c r="V716" t="s">
        <v>46</v>
      </c>
      <c r="W716" t="str">
        <f t="shared" si="33"/>
        <v xml:space="preserve"> WASHINGTON DC 20005</v>
      </c>
      <c r="X716" t="s">
        <v>47</v>
      </c>
      <c r="Y716" t="s">
        <v>10952</v>
      </c>
      <c r="Z716">
        <v>38.899712999999998</v>
      </c>
      <c r="AA716">
        <v>-77.033371000000002</v>
      </c>
      <c r="AB716">
        <v>397105.22</v>
      </c>
      <c r="AC716">
        <v>136873.9</v>
      </c>
      <c r="AD716">
        <v>20005</v>
      </c>
      <c r="AE716">
        <v>218741</v>
      </c>
      <c r="AF716">
        <v>62160</v>
      </c>
      <c r="AG716">
        <v>62160</v>
      </c>
      <c r="AH716">
        <v>2</v>
      </c>
      <c r="AI716">
        <v>2</v>
      </c>
      <c r="AJ716" t="s">
        <v>14248</v>
      </c>
      <c r="AK716" t="s">
        <v>171</v>
      </c>
      <c r="AL716" t="s">
        <v>50</v>
      </c>
      <c r="AM716">
        <v>207</v>
      </c>
      <c r="AN716">
        <v>8</v>
      </c>
      <c r="AO716" t="s">
        <v>64</v>
      </c>
      <c r="AP716">
        <v>371</v>
      </c>
      <c r="AQ716">
        <v>-77.033373742154794</v>
      </c>
      <c r="AR716">
        <v>38.899720144643098</v>
      </c>
      <c r="AS716" t="b">
        <f t="shared" si="34"/>
        <v>1</v>
      </c>
    </row>
    <row r="717" spans="1:45">
      <c r="A717">
        <f t="shared" si="35"/>
        <v>716</v>
      </c>
      <c r="B717">
        <v>181586</v>
      </c>
      <c r="C717">
        <v>181586</v>
      </c>
      <c r="D717" t="s">
        <v>10957</v>
      </c>
      <c r="E717" t="s">
        <v>10958</v>
      </c>
      <c r="F717">
        <v>10191178</v>
      </c>
      <c r="G717" t="s">
        <v>201</v>
      </c>
      <c r="M717" s="4">
        <v>0.29166666666666669</v>
      </c>
      <c r="N717" s="1">
        <v>0.70833333333333337</v>
      </c>
      <c r="O717" t="s">
        <v>147</v>
      </c>
      <c r="P717" t="s">
        <v>147</v>
      </c>
      <c r="S717" t="s">
        <v>10958</v>
      </c>
      <c r="T717" t="s">
        <v>148</v>
      </c>
      <c r="U717" t="s">
        <v>149</v>
      </c>
      <c r="V717" t="s">
        <v>46</v>
      </c>
      <c r="W717" t="str">
        <f t="shared" si="33"/>
        <v xml:space="preserve"> WASHINGTON DC 20010</v>
      </c>
      <c r="X717" t="s">
        <v>47</v>
      </c>
      <c r="Y717" t="s">
        <v>10959</v>
      </c>
      <c r="Z717">
        <v>38.933047999999999</v>
      </c>
      <c r="AA717">
        <v>-77.025561999999994</v>
      </c>
      <c r="AB717">
        <v>397783.71</v>
      </c>
      <c r="AC717">
        <v>140574.16</v>
      </c>
      <c r="AD717">
        <v>20010</v>
      </c>
      <c r="AE717">
        <v>232229</v>
      </c>
      <c r="AF717">
        <v>75536</v>
      </c>
      <c r="AG717">
        <v>75536</v>
      </c>
      <c r="AH717">
        <v>1</v>
      </c>
      <c r="AI717">
        <v>1</v>
      </c>
      <c r="AJ717" t="s">
        <v>14244</v>
      </c>
      <c r="AK717" t="s">
        <v>1361</v>
      </c>
      <c r="AL717" t="s">
        <v>188</v>
      </c>
      <c r="AM717">
        <v>409</v>
      </c>
      <c r="AN717">
        <v>2</v>
      </c>
      <c r="AO717" t="s">
        <v>51</v>
      </c>
      <c r="AP717">
        <v>761</v>
      </c>
      <c r="AQ717">
        <v>-77.025563954449098</v>
      </c>
      <c r="AR717">
        <v>38.933055291696199</v>
      </c>
      <c r="AS717" t="b">
        <f t="shared" si="34"/>
        <v>1</v>
      </c>
    </row>
    <row r="718" spans="1:45">
      <c r="A718">
        <f t="shared" si="35"/>
        <v>717</v>
      </c>
      <c r="B718">
        <v>181625</v>
      </c>
      <c r="C718">
        <v>181625</v>
      </c>
      <c r="D718" t="s">
        <v>11001</v>
      </c>
      <c r="E718" t="s">
        <v>7470</v>
      </c>
      <c r="F718">
        <v>10191283</v>
      </c>
      <c r="G718" t="s">
        <v>201</v>
      </c>
      <c r="K718" t="s">
        <v>11002</v>
      </c>
      <c r="L718" t="s">
        <v>469</v>
      </c>
      <c r="M718" s="4">
        <v>0.29166666666666669</v>
      </c>
      <c r="N718" s="1">
        <v>0.79166666666666663</v>
      </c>
      <c r="O718" t="s">
        <v>147</v>
      </c>
      <c r="P718" t="s">
        <v>147</v>
      </c>
      <c r="S718" t="s">
        <v>7470</v>
      </c>
      <c r="T718" t="s">
        <v>165</v>
      </c>
      <c r="U718" t="s">
        <v>149</v>
      </c>
      <c r="V718" t="s">
        <v>46</v>
      </c>
      <c r="W718" t="str">
        <f t="shared" si="33"/>
        <v xml:space="preserve"> WASHINGTON DC 20007</v>
      </c>
      <c r="X718" t="s">
        <v>47</v>
      </c>
      <c r="Y718" t="s">
        <v>11003</v>
      </c>
      <c r="Z718">
        <v>38.909506</v>
      </c>
      <c r="AA718">
        <v>-77.059803000000002</v>
      </c>
      <c r="AB718">
        <v>394813.11</v>
      </c>
      <c r="AC718">
        <v>137962.17000000001</v>
      </c>
      <c r="AD718">
        <v>20007</v>
      </c>
      <c r="AE718">
        <v>223851</v>
      </c>
      <c r="AF718">
        <v>66532</v>
      </c>
      <c r="AG718">
        <v>66532</v>
      </c>
      <c r="AH718">
        <v>2</v>
      </c>
      <c r="AI718">
        <v>2</v>
      </c>
      <c r="AJ718" t="s">
        <v>14246</v>
      </c>
      <c r="AK718" s="2">
        <v>2000000</v>
      </c>
      <c r="AL718" t="s">
        <v>50</v>
      </c>
      <c r="AM718">
        <v>206</v>
      </c>
      <c r="AN718">
        <v>4</v>
      </c>
      <c r="AO718" t="s">
        <v>51</v>
      </c>
      <c r="AP718">
        <v>488</v>
      </c>
      <c r="AQ718">
        <v>-77.059805743977904</v>
      </c>
      <c r="AR718">
        <v>38.909513125183999</v>
      </c>
      <c r="AS718" t="b">
        <f t="shared" si="34"/>
        <v>1</v>
      </c>
    </row>
    <row r="719" spans="1:45">
      <c r="A719">
        <f t="shared" si="35"/>
        <v>718</v>
      </c>
      <c r="B719">
        <v>181648</v>
      </c>
      <c r="C719">
        <v>181648</v>
      </c>
      <c r="D719" t="s">
        <v>11071</v>
      </c>
      <c r="E719" t="s">
        <v>11072</v>
      </c>
      <c r="F719">
        <v>10191391</v>
      </c>
      <c r="G719" t="s">
        <v>201</v>
      </c>
      <c r="K719" t="s">
        <v>11073</v>
      </c>
      <c r="L719" t="s">
        <v>469</v>
      </c>
      <c r="M719" s="4">
        <v>0.29166666666666669</v>
      </c>
      <c r="N719" s="1">
        <v>0.79166666666666663</v>
      </c>
      <c r="O719" t="s">
        <v>147</v>
      </c>
      <c r="P719" t="s">
        <v>147</v>
      </c>
      <c r="Q719" t="s">
        <v>11072</v>
      </c>
      <c r="R719" t="s">
        <v>11074</v>
      </c>
      <c r="S719" t="s">
        <v>11072</v>
      </c>
      <c r="T719" t="s">
        <v>165</v>
      </c>
      <c r="U719" t="s">
        <v>149</v>
      </c>
      <c r="V719" t="s">
        <v>46</v>
      </c>
      <c r="W719" t="str">
        <f t="shared" si="33"/>
        <v>4601 Connecticut Ave NW Apt 119 WASHINGTON DC 20010</v>
      </c>
      <c r="X719" t="s">
        <v>47</v>
      </c>
      <c r="Y719" t="s">
        <v>11075</v>
      </c>
      <c r="Z719">
        <v>38.929487999999999</v>
      </c>
      <c r="AA719">
        <v>-77.039445000000001</v>
      </c>
      <c r="AB719">
        <v>396579.8</v>
      </c>
      <c r="AC719">
        <v>140179.4</v>
      </c>
      <c r="AD719">
        <v>20010</v>
      </c>
      <c r="AE719">
        <v>236489</v>
      </c>
      <c r="AF719">
        <v>79812</v>
      </c>
      <c r="AG719">
        <v>79812</v>
      </c>
      <c r="AH719">
        <v>1</v>
      </c>
      <c r="AI719">
        <v>1</v>
      </c>
      <c r="AJ719" t="s">
        <v>14252</v>
      </c>
      <c r="AK719" t="s">
        <v>7064</v>
      </c>
      <c r="AL719" t="s">
        <v>188</v>
      </c>
      <c r="AM719">
        <v>408</v>
      </c>
      <c r="AN719">
        <v>2</v>
      </c>
      <c r="AO719" t="s">
        <v>51</v>
      </c>
      <c r="AP719">
        <v>869</v>
      </c>
      <c r="AQ719">
        <v>-77.039447329384402</v>
      </c>
      <c r="AR719">
        <v>38.929495310094602</v>
      </c>
      <c r="AS719" t="b">
        <f t="shared" si="34"/>
        <v>1</v>
      </c>
    </row>
    <row r="720" spans="1:45">
      <c r="A720">
        <f t="shared" si="35"/>
        <v>719</v>
      </c>
      <c r="B720">
        <v>181473</v>
      </c>
      <c r="C720">
        <v>181473</v>
      </c>
      <c r="D720" t="s">
        <v>11128</v>
      </c>
      <c r="E720" t="s">
        <v>11056</v>
      </c>
      <c r="F720">
        <v>10191460</v>
      </c>
      <c r="G720" t="s">
        <v>201</v>
      </c>
      <c r="K720" t="s">
        <v>11129</v>
      </c>
      <c r="L720" t="s">
        <v>558</v>
      </c>
      <c r="M720" s="4">
        <v>0.375</v>
      </c>
      <c r="N720" s="1">
        <v>0.70833333333333337</v>
      </c>
      <c r="O720" t="s">
        <v>147</v>
      </c>
      <c r="P720" t="s">
        <v>147</v>
      </c>
      <c r="Q720" t="s">
        <v>11058</v>
      </c>
      <c r="R720" t="s">
        <v>11059</v>
      </c>
      <c r="S720" t="s">
        <v>11056</v>
      </c>
      <c r="T720" t="s">
        <v>165</v>
      </c>
      <c r="U720" t="s">
        <v>149</v>
      </c>
      <c r="V720" t="s">
        <v>46</v>
      </c>
      <c r="W720" t="str">
        <f t="shared" si="33"/>
        <v>2104 Vermont Ave NW WASHINGTON DC 20001</v>
      </c>
      <c r="X720" t="s">
        <v>47</v>
      </c>
      <c r="Y720" t="s">
        <v>11061</v>
      </c>
      <c r="Z720">
        <v>38.918377999999997</v>
      </c>
      <c r="AA720">
        <v>-77.024854000000005</v>
      </c>
      <c r="AB720">
        <v>397844.63</v>
      </c>
      <c r="AC720">
        <v>138945.64000000001</v>
      </c>
      <c r="AD720">
        <v>20001</v>
      </c>
      <c r="AE720">
        <v>239427</v>
      </c>
      <c r="AF720">
        <v>82202</v>
      </c>
      <c r="AG720">
        <v>82202</v>
      </c>
      <c r="AH720">
        <v>1</v>
      </c>
      <c r="AI720">
        <v>1</v>
      </c>
      <c r="AJ720" t="s">
        <v>14249</v>
      </c>
      <c r="AK720" t="s">
        <v>591</v>
      </c>
      <c r="AL720" t="s">
        <v>88</v>
      </c>
      <c r="AM720">
        <v>305</v>
      </c>
      <c r="AN720">
        <v>3</v>
      </c>
      <c r="AO720" t="s">
        <v>51</v>
      </c>
      <c r="AP720">
        <v>962</v>
      </c>
      <c r="AQ720">
        <v>-77.024856216650903</v>
      </c>
      <c r="AR720">
        <v>38.918385218015203</v>
      </c>
      <c r="AS720" t="b">
        <f t="shared" si="34"/>
        <v>1</v>
      </c>
    </row>
    <row r="721" spans="1:45">
      <c r="A721">
        <f t="shared" si="35"/>
        <v>720</v>
      </c>
      <c r="B721">
        <v>181535</v>
      </c>
      <c r="C721">
        <v>181535</v>
      </c>
      <c r="D721" t="s">
        <v>11292</v>
      </c>
      <c r="E721" t="s">
        <v>11293</v>
      </c>
      <c r="F721">
        <v>10191776</v>
      </c>
      <c r="G721" t="s">
        <v>201</v>
      </c>
      <c r="K721" t="s">
        <v>11294</v>
      </c>
      <c r="L721" t="s">
        <v>327</v>
      </c>
      <c r="M721" s="4">
        <v>0.29166666666666669</v>
      </c>
      <c r="N721" s="1">
        <v>0.70833333333333337</v>
      </c>
      <c r="O721" t="s">
        <v>147</v>
      </c>
      <c r="P721" t="s">
        <v>147</v>
      </c>
      <c r="S721" t="s">
        <v>11293</v>
      </c>
      <c r="T721" t="s">
        <v>165</v>
      </c>
      <c r="U721" t="s">
        <v>149</v>
      </c>
      <c r="V721" t="s">
        <v>46</v>
      </c>
      <c r="W721" t="str">
        <f t="shared" si="33"/>
        <v xml:space="preserve"> WASHINGTON DC 20037</v>
      </c>
      <c r="X721" t="s">
        <v>47</v>
      </c>
      <c r="Y721" t="s">
        <v>11295</v>
      </c>
      <c r="Z721">
        <v>38.906998999999999</v>
      </c>
      <c r="AA721">
        <v>-77.047477000000001</v>
      </c>
      <c r="AB721">
        <v>395882.1</v>
      </c>
      <c r="AC721">
        <v>137683.32</v>
      </c>
      <c r="AD721">
        <v>20037</v>
      </c>
      <c r="AE721">
        <v>226165</v>
      </c>
      <c r="AF721">
        <v>69474</v>
      </c>
      <c r="AG721">
        <v>69474</v>
      </c>
      <c r="AH721">
        <v>2</v>
      </c>
      <c r="AI721">
        <v>2</v>
      </c>
      <c r="AJ721" t="s">
        <v>14249</v>
      </c>
      <c r="AK721" t="s">
        <v>523</v>
      </c>
      <c r="AL721" t="s">
        <v>50</v>
      </c>
      <c r="AM721">
        <v>208</v>
      </c>
      <c r="AN721">
        <v>5</v>
      </c>
      <c r="AO721" t="s">
        <v>51</v>
      </c>
      <c r="AP721">
        <v>578</v>
      </c>
      <c r="AQ721">
        <v>-77.047478904359593</v>
      </c>
      <c r="AR721">
        <v>38.907006806920499</v>
      </c>
      <c r="AS721" t="b">
        <f t="shared" si="34"/>
        <v>1</v>
      </c>
    </row>
    <row r="722" spans="1:45">
      <c r="A722">
        <f t="shared" si="35"/>
        <v>721</v>
      </c>
      <c r="B722">
        <v>181545</v>
      </c>
      <c r="C722">
        <v>181545</v>
      </c>
      <c r="D722" t="s">
        <v>11341</v>
      </c>
      <c r="E722" t="s">
        <v>4175</v>
      </c>
      <c r="F722">
        <v>10191911</v>
      </c>
      <c r="G722" t="s">
        <v>201</v>
      </c>
      <c r="K722" t="s">
        <v>11342</v>
      </c>
      <c r="L722" t="s">
        <v>327</v>
      </c>
      <c r="M722" s="4">
        <v>0.29166666666666669</v>
      </c>
      <c r="N722" s="1">
        <v>0.70833333333333337</v>
      </c>
      <c r="O722" t="s">
        <v>147</v>
      </c>
      <c r="P722" t="s">
        <v>147</v>
      </c>
      <c r="S722" t="s">
        <v>4175</v>
      </c>
      <c r="T722" t="s">
        <v>165</v>
      </c>
      <c r="U722" t="s">
        <v>149</v>
      </c>
      <c r="V722" t="s">
        <v>46</v>
      </c>
      <c r="W722" t="str">
        <f t="shared" si="33"/>
        <v xml:space="preserve"> WASHINGTON DC 20009</v>
      </c>
      <c r="X722" t="s">
        <v>47</v>
      </c>
      <c r="Y722" t="s">
        <v>11343</v>
      </c>
      <c r="Z722">
        <v>38.911361999999997</v>
      </c>
      <c r="AA722">
        <v>-77.035544000000002</v>
      </c>
      <c r="AB722">
        <v>396917.29</v>
      </c>
      <c r="AC722">
        <v>138167.17000000001</v>
      </c>
      <c r="AD722">
        <v>20009</v>
      </c>
      <c r="AE722">
        <v>226125</v>
      </c>
      <c r="AF722">
        <v>69433</v>
      </c>
      <c r="AG722">
        <v>69433</v>
      </c>
      <c r="AH722">
        <v>2</v>
      </c>
      <c r="AI722">
        <v>2</v>
      </c>
      <c r="AJ722" t="s">
        <v>14249</v>
      </c>
      <c r="AK722" t="s">
        <v>87</v>
      </c>
      <c r="AL722" t="s">
        <v>88</v>
      </c>
      <c r="AM722">
        <v>301</v>
      </c>
      <c r="AN722">
        <v>6</v>
      </c>
      <c r="AO722" t="s">
        <v>51</v>
      </c>
      <c r="AP722">
        <v>572</v>
      </c>
      <c r="AQ722">
        <v>-77.035546032835896</v>
      </c>
      <c r="AR722">
        <v>38.911369735189901</v>
      </c>
      <c r="AS722" t="b">
        <f t="shared" si="34"/>
        <v>1</v>
      </c>
    </row>
    <row r="723" spans="1:45">
      <c r="A723">
        <f t="shared" si="35"/>
        <v>722</v>
      </c>
      <c r="B723">
        <v>181548</v>
      </c>
      <c r="C723">
        <v>181548</v>
      </c>
      <c r="D723" t="s">
        <v>2748</v>
      </c>
      <c r="E723" t="s">
        <v>4175</v>
      </c>
      <c r="F723">
        <v>10191918</v>
      </c>
      <c r="G723" t="s">
        <v>201</v>
      </c>
      <c r="M723" s="4">
        <v>0.29166666666666669</v>
      </c>
      <c r="N723" s="1">
        <v>0.70833333333333337</v>
      </c>
      <c r="O723" t="s">
        <v>147</v>
      </c>
      <c r="P723" t="s">
        <v>147</v>
      </c>
      <c r="S723" t="s">
        <v>4175</v>
      </c>
      <c r="T723" t="s">
        <v>148</v>
      </c>
      <c r="U723" t="s">
        <v>149</v>
      </c>
      <c r="V723" t="s">
        <v>46</v>
      </c>
      <c r="W723" t="str">
        <f t="shared" si="33"/>
        <v xml:space="preserve"> WASHINGTON DC 20009</v>
      </c>
      <c r="X723" t="s">
        <v>47</v>
      </c>
      <c r="Y723" t="s">
        <v>11343</v>
      </c>
      <c r="Z723">
        <v>38.911361999999997</v>
      </c>
      <c r="AA723">
        <v>-77.035544000000002</v>
      </c>
      <c r="AB723">
        <v>396917.29</v>
      </c>
      <c r="AC723">
        <v>138167.17000000001</v>
      </c>
      <c r="AD723">
        <v>20009</v>
      </c>
      <c r="AE723">
        <v>226125</v>
      </c>
      <c r="AF723">
        <v>69433</v>
      </c>
      <c r="AG723">
        <v>69433</v>
      </c>
      <c r="AH723">
        <v>2</v>
      </c>
      <c r="AI723">
        <v>2</v>
      </c>
      <c r="AJ723" t="s">
        <v>14249</v>
      </c>
      <c r="AK723" t="s">
        <v>87</v>
      </c>
      <c r="AL723" t="s">
        <v>88</v>
      </c>
      <c r="AM723">
        <v>301</v>
      </c>
      <c r="AN723">
        <v>6</v>
      </c>
      <c r="AO723" t="s">
        <v>51</v>
      </c>
      <c r="AP723">
        <v>573</v>
      </c>
      <c r="AQ723">
        <v>-77.035546032835896</v>
      </c>
      <c r="AR723">
        <v>38.911369735189901</v>
      </c>
      <c r="AS723" t="b">
        <f t="shared" si="34"/>
        <v>1</v>
      </c>
    </row>
    <row r="724" spans="1:45">
      <c r="A724">
        <f t="shared" si="35"/>
        <v>723</v>
      </c>
      <c r="B724">
        <v>185280</v>
      </c>
      <c r="C724">
        <v>185280</v>
      </c>
      <c r="D724" t="s">
        <v>11553</v>
      </c>
      <c r="E724" t="s">
        <v>11554</v>
      </c>
      <c r="F724">
        <v>10192252</v>
      </c>
      <c r="G724" t="s">
        <v>201</v>
      </c>
      <c r="K724" t="s">
        <v>11555</v>
      </c>
      <c r="L724" t="s">
        <v>149</v>
      </c>
      <c r="M724" s="4">
        <v>0.29166666666666669</v>
      </c>
      <c r="N724" s="1">
        <v>0.79166666666666663</v>
      </c>
      <c r="O724" t="s">
        <v>885</v>
      </c>
      <c r="P724" t="s">
        <v>291</v>
      </c>
      <c r="Q724" t="s">
        <v>11554</v>
      </c>
      <c r="R724" t="s">
        <v>11556</v>
      </c>
      <c r="S724" t="s">
        <v>11554</v>
      </c>
      <c r="T724" t="s">
        <v>70</v>
      </c>
      <c r="U724" t="s">
        <v>149</v>
      </c>
      <c r="V724" t="s">
        <v>46</v>
      </c>
      <c r="W724" t="str">
        <f t="shared" si="33"/>
        <v>523 8th Street NE WASHINGTON DC 20002</v>
      </c>
      <c r="X724" t="s">
        <v>47</v>
      </c>
      <c r="Y724" t="s">
        <v>11557</v>
      </c>
      <c r="Z724">
        <v>38.896861999999999</v>
      </c>
      <c r="AA724">
        <v>-76.994624999999999</v>
      </c>
      <c r="AB724">
        <v>400466.3</v>
      </c>
      <c r="AC724">
        <v>136556.99</v>
      </c>
      <c r="AD724">
        <v>20002</v>
      </c>
      <c r="AE724">
        <v>146373</v>
      </c>
      <c r="AF724">
        <v>55608</v>
      </c>
      <c r="AG724">
        <v>55608</v>
      </c>
      <c r="AH724">
        <v>6</v>
      </c>
      <c r="AI724">
        <v>6</v>
      </c>
      <c r="AJ724" t="s">
        <v>14244</v>
      </c>
      <c r="AK724" t="s">
        <v>6632</v>
      </c>
      <c r="AL724" t="s">
        <v>63</v>
      </c>
      <c r="AM724">
        <v>104</v>
      </c>
      <c r="AN724">
        <v>25</v>
      </c>
      <c r="AO724" t="s">
        <v>51</v>
      </c>
      <c r="AP724">
        <v>350</v>
      </c>
      <c r="AQ724">
        <v>-76.994626921797902</v>
      </c>
      <c r="AR724">
        <v>38.896869948483797</v>
      </c>
      <c r="AS724" t="b">
        <f t="shared" si="34"/>
        <v>1</v>
      </c>
    </row>
    <row r="725" spans="1:45">
      <c r="A725">
        <f t="shared" si="35"/>
        <v>724</v>
      </c>
      <c r="B725">
        <v>185284</v>
      </c>
      <c r="C725">
        <v>185284</v>
      </c>
      <c r="D725" t="s">
        <v>11565</v>
      </c>
      <c r="E725" t="s">
        <v>11566</v>
      </c>
      <c r="F725">
        <v>10192257</v>
      </c>
      <c r="G725" t="s">
        <v>201</v>
      </c>
      <c r="K725" t="s">
        <v>11567</v>
      </c>
      <c r="L725" t="s">
        <v>149</v>
      </c>
      <c r="M725" s="4">
        <v>0.29166666666666669</v>
      </c>
      <c r="N725" s="1">
        <v>0.70833333333333337</v>
      </c>
      <c r="O725" t="s">
        <v>255</v>
      </c>
      <c r="P725" t="s">
        <v>138</v>
      </c>
      <c r="Q725" t="s">
        <v>11566</v>
      </c>
      <c r="R725" t="s">
        <v>11568</v>
      </c>
      <c r="S725" t="s">
        <v>11566</v>
      </c>
      <c r="T725" t="s">
        <v>70</v>
      </c>
      <c r="U725" t="s">
        <v>149</v>
      </c>
      <c r="V725" t="s">
        <v>46</v>
      </c>
      <c r="W725" t="str">
        <f t="shared" si="33"/>
        <v>1503 Harvard St. NW WASHINGTON DC 20009</v>
      </c>
      <c r="X725" t="s">
        <v>47</v>
      </c>
      <c r="Y725" t="s">
        <v>11569</v>
      </c>
      <c r="Z725">
        <v>38.926475000000003</v>
      </c>
      <c r="AA725">
        <v>-77.035685000000001</v>
      </c>
      <c r="AB725">
        <v>396905.68</v>
      </c>
      <c r="AC725">
        <v>139844.85999999999</v>
      </c>
      <c r="AD725">
        <v>20009</v>
      </c>
      <c r="AE725">
        <v>235876</v>
      </c>
      <c r="AF725">
        <v>79182</v>
      </c>
      <c r="AG725">
        <v>79182</v>
      </c>
      <c r="AH725">
        <v>1</v>
      </c>
      <c r="AI725">
        <v>1</v>
      </c>
      <c r="AJ725" t="s">
        <v>14249</v>
      </c>
      <c r="AK725" t="s">
        <v>362</v>
      </c>
      <c r="AL725" t="s">
        <v>88</v>
      </c>
      <c r="AM725">
        <v>302</v>
      </c>
      <c r="AN725">
        <v>2</v>
      </c>
      <c r="AO725" t="s">
        <v>51</v>
      </c>
      <c r="AP725">
        <v>864</v>
      </c>
      <c r="AQ725">
        <v>-77.035687459034605</v>
      </c>
      <c r="AR725">
        <v>38.9264828771122</v>
      </c>
      <c r="AS725" t="b">
        <f t="shared" si="34"/>
        <v>1</v>
      </c>
    </row>
    <row r="726" spans="1:45">
      <c r="A726">
        <f t="shared" si="35"/>
        <v>725</v>
      </c>
      <c r="B726">
        <v>179201</v>
      </c>
      <c r="C726">
        <v>179201</v>
      </c>
      <c r="D726" t="s">
        <v>14200</v>
      </c>
      <c r="E726" t="s">
        <v>14201</v>
      </c>
      <c r="F726">
        <v>10189222</v>
      </c>
      <c r="G726" t="s">
        <v>201</v>
      </c>
      <c r="K726" t="s">
        <v>14202</v>
      </c>
      <c r="L726" t="s">
        <v>285</v>
      </c>
      <c r="M726" s="4">
        <v>0.29166666666666669</v>
      </c>
      <c r="N726" s="1">
        <v>0.79166666666666663</v>
      </c>
      <c r="O726" t="s">
        <v>147</v>
      </c>
      <c r="P726" t="s">
        <v>147</v>
      </c>
      <c r="S726" t="s">
        <v>14201</v>
      </c>
      <c r="T726" t="s">
        <v>165</v>
      </c>
      <c r="U726" t="s">
        <v>149</v>
      </c>
      <c r="V726" t="s">
        <v>46</v>
      </c>
      <c r="W726" t="str">
        <f t="shared" si="33"/>
        <v xml:space="preserve"> WASHINGTON DC </v>
      </c>
      <c r="X726" t="s">
        <v>47</v>
      </c>
      <c r="Y726" t="s">
        <v>14203</v>
      </c>
      <c r="Z726">
        <v>38.909109999999998</v>
      </c>
      <c r="AA726">
        <v>-77.028086000000002</v>
      </c>
      <c r="AB726">
        <v>397564.03</v>
      </c>
      <c r="AC726">
        <v>137917.01</v>
      </c>
      <c r="AE726">
        <v>0</v>
      </c>
      <c r="AF726">
        <v>479234</v>
      </c>
      <c r="AG726">
        <v>412064</v>
      </c>
      <c r="AH726">
        <v>2</v>
      </c>
      <c r="AI726">
        <v>2</v>
      </c>
      <c r="AJ726" t="s">
        <v>14248</v>
      </c>
      <c r="AK726" t="s">
        <v>259</v>
      </c>
      <c r="AL726" t="s">
        <v>88</v>
      </c>
      <c r="AM726">
        <v>307</v>
      </c>
      <c r="AN726">
        <v>7</v>
      </c>
      <c r="AO726" t="s">
        <v>51</v>
      </c>
      <c r="AP726">
        <v>4035</v>
      </c>
      <c r="AQ726">
        <v>-77.028088212165201</v>
      </c>
      <c r="AR726">
        <v>38.909118238793802</v>
      </c>
      <c r="AS726" t="b">
        <f t="shared" si="34"/>
        <v>1</v>
      </c>
    </row>
    <row r="727" spans="1:45">
      <c r="A727">
        <f t="shared" si="35"/>
        <v>726</v>
      </c>
      <c r="B727">
        <v>182647</v>
      </c>
      <c r="C727">
        <v>182647</v>
      </c>
      <c r="D727" t="s">
        <v>123</v>
      </c>
      <c r="E727" t="s">
        <v>80</v>
      </c>
      <c r="F727">
        <v>10179302</v>
      </c>
      <c r="G727" t="s">
        <v>54</v>
      </c>
      <c r="K727" t="s">
        <v>124</v>
      </c>
      <c r="L727" t="s">
        <v>125</v>
      </c>
      <c r="M727" s="4">
        <v>0.375</v>
      </c>
      <c r="N727" s="1">
        <v>0.625</v>
      </c>
      <c r="O727" t="s">
        <v>105</v>
      </c>
      <c r="P727" t="s">
        <v>105</v>
      </c>
      <c r="Q727" t="s">
        <v>106</v>
      </c>
      <c r="R727" t="s">
        <v>107</v>
      </c>
      <c r="S727" t="s">
        <v>106</v>
      </c>
      <c r="T727" t="s">
        <v>70</v>
      </c>
      <c r="U727" t="s">
        <v>125</v>
      </c>
      <c r="V727" t="s">
        <v>46</v>
      </c>
      <c r="W727" t="str">
        <f t="shared" si="33"/>
        <v>1733 16th Street NW WASHINGTON DC 20009</v>
      </c>
      <c r="X727" t="s">
        <v>47</v>
      </c>
      <c r="Y727" t="s">
        <v>85</v>
      </c>
      <c r="Z727">
        <v>38.913693000000002</v>
      </c>
      <c r="AA727">
        <v>-77.035826999999998</v>
      </c>
      <c r="AB727">
        <v>396892.86</v>
      </c>
      <c r="AC727">
        <v>138425.85999999999</v>
      </c>
      <c r="AD727">
        <v>20009</v>
      </c>
      <c r="AE727">
        <v>242883</v>
      </c>
      <c r="AF727">
        <v>85816</v>
      </c>
      <c r="AG727">
        <v>85816</v>
      </c>
      <c r="AH727">
        <v>2</v>
      </c>
      <c r="AI727">
        <v>2</v>
      </c>
      <c r="AJ727" t="s">
        <v>14249</v>
      </c>
      <c r="AK727" t="s">
        <v>87</v>
      </c>
      <c r="AL727" t="s">
        <v>88</v>
      </c>
      <c r="AM727">
        <v>301</v>
      </c>
      <c r="AN727">
        <v>6</v>
      </c>
      <c r="AO727" t="s">
        <v>51</v>
      </c>
      <c r="AP727">
        <v>1099</v>
      </c>
      <c r="AQ727">
        <v>-77.035828882236004</v>
      </c>
      <c r="AR727">
        <v>38.913700016409699</v>
      </c>
      <c r="AS727" t="b">
        <f t="shared" si="34"/>
        <v>0</v>
      </c>
    </row>
    <row r="728" spans="1:45">
      <c r="A728">
        <f t="shared" si="35"/>
        <v>727</v>
      </c>
      <c r="B728">
        <v>178231</v>
      </c>
      <c r="C728">
        <v>178231</v>
      </c>
      <c r="D728" t="s">
        <v>282</v>
      </c>
      <c r="E728" t="s">
        <v>283</v>
      </c>
      <c r="F728">
        <v>10185463</v>
      </c>
      <c r="G728" t="s">
        <v>41</v>
      </c>
      <c r="K728" t="s">
        <v>284</v>
      </c>
      <c r="L728" t="s">
        <v>285</v>
      </c>
      <c r="M728" s="4">
        <v>0.29166666666666669</v>
      </c>
      <c r="N728" s="1">
        <v>0.79166666666666663</v>
      </c>
      <c r="O728" t="s">
        <v>149</v>
      </c>
      <c r="P728" t="s">
        <v>149</v>
      </c>
      <c r="S728" t="s">
        <v>283</v>
      </c>
      <c r="T728" t="s">
        <v>165</v>
      </c>
      <c r="U728" t="s">
        <v>125</v>
      </c>
      <c r="V728" t="s">
        <v>46</v>
      </c>
      <c r="W728" t="str">
        <f t="shared" si="33"/>
        <v xml:space="preserve"> WASHINGTON DC 20001</v>
      </c>
      <c r="X728" t="s">
        <v>47</v>
      </c>
      <c r="Y728" t="s">
        <v>286</v>
      </c>
      <c r="Z728">
        <v>38.900640000000003</v>
      </c>
      <c r="AA728">
        <v>-77.020168999999996</v>
      </c>
      <c r="AB728">
        <v>398250.48</v>
      </c>
      <c r="AC728">
        <v>136976.51999999999</v>
      </c>
      <c r="AD728">
        <v>20001</v>
      </c>
      <c r="AE728">
        <v>279837</v>
      </c>
      <c r="AF728">
        <v>122338</v>
      </c>
      <c r="AG728">
        <v>122338</v>
      </c>
      <c r="AH728">
        <v>2</v>
      </c>
      <c r="AI728">
        <v>2</v>
      </c>
      <c r="AJ728" t="s">
        <v>14247</v>
      </c>
      <c r="AK728" t="s">
        <v>62</v>
      </c>
      <c r="AL728" t="s">
        <v>63</v>
      </c>
      <c r="AM728">
        <v>102</v>
      </c>
      <c r="AN728">
        <v>8</v>
      </c>
      <c r="AO728" t="s">
        <v>64</v>
      </c>
      <c r="AP728">
        <v>1454</v>
      </c>
      <c r="AQ728">
        <v>-77.020171274856693</v>
      </c>
      <c r="AR728">
        <v>38.900647608420499</v>
      </c>
      <c r="AS728" t="b">
        <f t="shared" si="34"/>
        <v>1</v>
      </c>
    </row>
    <row r="729" spans="1:45">
      <c r="A729">
        <f t="shared" si="35"/>
        <v>728</v>
      </c>
      <c r="B729">
        <v>181155</v>
      </c>
      <c r="C729">
        <v>181155</v>
      </c>
      <c r="D729" t="s">
        <v>374</v>
      </c>
      <c r="E729" t="s">
        <v>375</v>
      </c>
      <c r="F729">
        <v>10186547</v>
      </c>
      <c r="G729" t="s">
        <v>201</v>
      </c>
      <c r="K729" t="s">
        <v>376</v>
      </c>
      <c r="L729" t="s">
        <v>377</v>
      </c>
      <c r="M729" s="4">
        <v>0.5</v>
      </c>
      <c r="N729" s="1">
        <v>0.875</v>
      </c>
      <c r="O729" t="s">
        <v>149</v>
      </c>
      <c r="P729" t="s">
        <v>149</v>
      </c>
      <c r="Q729" t="s">
        <v>375</v>
      </c>
      <c r="R729" t="s">
        <v>378</v>
      </c>
      <c r="S729" t="s">
        <v>375</v>
      </c>
      <c r="T729" t="s">
        <v>165</v>
      </c>
      <c r="U729" t="s">
        <v>125</v>
      </c>
      <c r="V729" t="s">
        <v>46</v>
      </c>
      <c r="W729" t="str">
        <f t="shared" si="33"/>
        <v>1750 P St NW Apt 206 WASHINGTON DC 20036</v>
      </c>
      <c r="X729" t="s">
        <v>47</v>
      </c>
      <c r="Y729" t="s">
        <v>379</v>
      </c>
      <c r="Z729">
        <v>38.909416999999998</v>
      </c>
      <c r="AA729">
        <v>-77.040606999999994</v>
      </c>
      <c r="AB729">
        <v>396478.07</v>
      </c>
      <c r="AC729">
        <v>137951.41</v>
      </c>
      <c r="AD729">
        <v>20036</v>
      </c>
      <c r="AE729">
        <v>238156</v>
      </c>
      <c r="AF729">
        <v>80898</v>
      </c>
      <c r="AG729">
        <v>80898</v>
      </c>
      <c r="AH729">
        <v>2</v>
      </c>
      <c r="AI729">
        <v>2</v>
      </c>
      <c r="AJ729" t="s">
        <v>14249</v>
      </c>
      <c r="AK729" t="s">
        <v>380</v>
      </c>
      <c r="AL729" t="s">
        <v>50</v>
      </c>
      <c r="AM729">
        <v>208</v>
      </c>
      <c r="AN729">
        <v>6</v>
      </c>
      <c r="AO729" t="s">
        <v>51</v>
      </c>
      <c r="AP729">
        <v>1981</v>
      </c>
      <c r="AQ729">
        <v>-77.040609146681803</v>
      </c>
      <c r="AR729">
        <v>38.909424444736999</v>
      </c>
      <c r="AS729" t="b">
        <f t="shared" si="34"/>
        <v>1</v>
      </c>
    </row>
    <row r="730" spans="1:45">
      <c r="A730">
        <f t="shared" si="35"/>
        <v>729</v>
      </c>
      <c r="B730">
        <v>181107</v>
      </c>
      <c r="C730">
        <v>181107</v>
      </c>
      <c r="D730" t="s">
        <v>537</v>
      </c>
      <c r="E730" t="s">
        <v>538</v>
      </c>
      <c r="F730">
        <v>10185319</v>
      </c>
      <c r="G730" t="s">
        <v>54</v>
      </c>
      <c r="K730" t="s">
        <v>539</v>
      </c>
      <c r="L730" t="s">
        <v>540</v>
      </c>
      <c r="M730" s="4">
        <v>0.375</v>
      </c>
      <c r="N730" s="1">
        <v>0.91666666666666663</v>
      </c>
      <c r="O730" t="s">
        <v>149</v>
      </c>
      <c r="P730" t="s">
        <v>149</v>
      </c>
      <c r="S730" t="s">
        <v>538</v>
      </c>
      <c r="T730" t="s">
        <v>165</v>
      </c>
      <c r="U730" t="s">
        <v>125</v>
      </c>
      <c r="V730" t="s">
        <v>46</v>
      </c>
      <c r="W730" t="str">
        <f t="shared" si="33"/>
        <v xml:space="preserve"> WASHINGTON DC 20004</v>
      </c>
      <c r="X730" t="s">
        <v>47</v>
      </c>
      <c r="Y730" t="s">
        <v>541</v>
      </c>
      <c r="Z730">
        <v>38.896583</v>
      </c>
      <c r="AA730">
        <v>-77.025796999999997</v>
      </c>
      <c r="AB730">
        <v>397762.2</v>
      </c>
      <c r="AC730">
        <v>136526.26</v>
      </c>
      <c r="AD730">
        <v>20004</v>
      </c>
      <c r="AE730">
        <v>239829</v>
      </c>
      <c r="AF730">
        <v>82789</v>
      </c>
      <c r="AG730">
        <v>82789</v>
      </c>
      <c r="AH730">
        <v>2</v>
      </c>
      <c r="AI730">
        <v>2</v>
      </c>
      <c r="AJ730" t="s">
        <v>14247</v>
      </c>
      <c r="AK730" t="s">
        <v>62</v>
      </c>
      <c r="AL730" t="s">
        <v>63</v>
      </c>
      <c r="AM730">
        <v>101</v>
      </c>
      <c r="AN730">
        <v>8</v>
      </c>
      <c r="AO730" t="s">
        <v>64</v>
      </c>
      <c r="AP730">
        <v>3090</v>
      </c>
      <c r="AQ730">
        <v>-77.025798845816595</v>
      </c>
      <c r="AR730">
        <v>38.8965903956395</v>
      </c>
      <c r="AS730" t="b">
        <f t="shared" si="34"/>
        <v>1</v>
      </c>
    </row>
    <row r="731" spans="1:45">
      <c r="A731">
        <f t="shared" si="35"/>
        <v>730</v>
      </c>
      <c r="B731">
        <v>181198</v>
      </c>
      <c r="C731">
        <v>181198</v>
      </c>
      <c r="D731" t="s">
        <v>542</v>
      </c>
      <c r="E731" t="s">
        <v>543</v>
      </c>
      <c r="F731">
        <v>10187577</v>
      </c>
      <c r="G731" t="s">
        <v>201</v>
      </c>
      <c r="K731" t="s">
        <v>544</v>
      </c>
      <c r="L731" t="s">
        <v>545</v>
      </c>
      <c r="M731" s="4">
        <v>0.41666666666666669</v>
      </c>
      <c r="N731" s="1">
        <v>0.70833333333333337</v>
      </c>
      <c r="O731" t="s">
        <v>147</v>
      </c>
      <c r="P731" t="s">
        <v>149</v>
      </c>
      <c r="S731" t="s">
        <v>543</v>
      </c>
      <c r="T731" t="s">
        <v>165</v>
      </c>
      <c r="U731" t="s">
        <v>125</v>
      </c>
      <c r="V731" t="s">
        <v>46</v>
      </c>
      <c r="W731" t="str">
        <f t="shared" si="33"/>
        <v xml:space="preserve"> WASHINGTON DC 20002</v>
      </c>
      <c r="X731" t="s">
        <v>47</v>
      </c>
      <c r="Y731" t="s">
        <v>546</v>
      </c>
      <c r="Z731">
        <v>38.890721999999997</v>
      </c>
      <c r="AA731">
        <v>-77.003271999999996</v>
      </c>
      <c r="AB731">
        <v>399716.11</v>
      </c>
      <c r="AC731">
        <v>135875.35</v>
      </c>
      <c r="AD731">
        <v>20002</v>
      </c>
      <c r="AE731">
        <v>289535</v>
      </c>
      <c r="AF731">
        <v>128430</v>
      </c>
      <c r="AG731">
        <v>128430</v>
      </c>
      <c r="AH731">
        <v>6</v>
      </c>
      <c r="AI731">
        <v>6</v>
      </c>
      <c r="AJ731" t="s">
        <v>14247</v>
      </c>
      <c r="AK731" t="s">
        <v>547</v>
      </c>
      <c r="AL731" t="s">
        <v>63</v>
      </c>
      <c r="AM731">
        <v>107</v>
      </c>
      <c r="AN731">
        <v>26</v>
      </c>
      <c r="AO731" t="s">
        <v>74</v>
      </c>
      <c r="AP731">
        <v>1544</v>
      </c>
      <c r="AQ731">
        <v>-77.003274597039194</v>
      </c>
      <c r="AR731">
        <v>38.890729560508298</v>
      </c>
      <c r="AS731" t="b">
        <f t="shared" si="34"/>
        <v>1</v>
      </c>
    </row>
    <row r="732" spans="1:45">
      <c r="A732">
        <f t="shared" si="35"/>
        <v>731</v>
      </c>
      <c r="B732">
        <v>183892</v>
      </c>
      <c r="C732">
        <v>183892</v>
      </c>
      <c r="D732" t="s">
        <v>581</v>
      </c>
      <c r="E732" t="s">
        <v>582</v>
      </c>
      <c r="F732">
        <v>10187806</v>
      </c>
      <c r="G732" t="s">
        <v>115</v>
      </c>
      <c r="J732">
        <v>106934</v>
      </c>
      <c r="K732" t="s">
        <v>583</v>
      </c>
      <c r="L732" t="s">
        <v>125</v>
      </c>
      <c r="M732" s="4">
        <v>0.39583333333333331</v>
      </c>
      <c r="N732" s="1">
        <v>0.64583333333333337</v>
      </c>
      <c r="O732" t="s">
        <v>149</v>
      </c>
      <c r="P732" t="s">
        <v>584</v>
      </c>
      <c r="S732" t="s">
        <v>582</v>
      </c>
      <c r="T732" t="s">
        <v>70</v>
      </c>
      <c r="U732" t="s">
        <v>125</v>
      </c>
      <c r="V732" t="s">
        <v>46</v>
      </c>
      <c r="W732" t="str">
        <f t="shared" si="33"/>
        <v xml:space="preserve"> WASHINGTON DC 20010</v>
      </c>
      <c r="X732" t="s">
        <v>47</v>
      </c>
      <c r="Y732" t="s">
        <v>585</v>
      </c>
      <c r="Z732">
        <v>38.937412000000002</v>
      </c>
      <c r="AA732">
        <v>-77.032438999999997</v>
      </c>
      <c r="AB732">
        <v>397187.63</v>
      </c>
      <c r="AC732">
        <v>141058.85</v>
      </c>
      <c r="AD732">
        <v>20010</v>
      </c>
      <c r="AE732">
        <v>284786</v>
      </c>
      <c r="AF732">
        <v>123283</v>
      </c>
      <c r="AG732">
        <v>123283</v>
      </c>
      <c r="AH732">
        <v>4</v>
      </c>
      <c r="AI732">
        <v>4</v>
      </c>
      <c r="AJ732" t="s">
        <v>14247</v>
      </c>
      <c r="AK732" t="s">
        <v>586</v>
      </c>
      <c r="AL732" t="s">
        <v>188</v>
      </c>
      <c r="AM732">
        <v>404</v>
      </c>
      <c r="AN732">
        <v>18</v>
      </c>
      <c r="AO732" t="s">
        <v>51</v>
      </c>
      <c r="AP732">
        <v>1510</v>
      </c>
      <c r="AQ732">
        <v>-77.032440853019196</v>
      </c>
      <c r="AR732">
        <v>38.937419819177599</v>
      </c>
      <c r="AS732" t="b">
        <f t="shared" si="34"/>
        <v>1</v>
      </c>
    </row>
    <row r="733" spans="1:45">
      <c r="A733">
        <f t="shared" si="35"/>
        <v>732</v>
      </c>
      <c r="B733">
        <v>181194</v>
      </c>
      <c r="C733">
        <v>181194</v>
      </c>
      <c r="D733" t="s">
        <v>593</v>
      </c>
      <c r="E733" t="s">
        <v>441</v>
      </c>
      <c r="F733">
        <v>10187811</v>
      </c>
      <c r="G733" t="s">
        <v>201</v>
      </c>
      <c r="K733" t="s">
        <v>594</v>
      </c>
      <c r="L733" t="s">
        <v>595</v>
      </c>
      <c r="M733" s="4">
        <v>0.29166666666666669</v>
      </c>
      <c r="N733" s="1">
        <v>0.70833333333333337</v>
      </c>
      <c r="O733" t="s">
        <v>149</v>
      </c>
      <c r="P733" t="s">
        <v>149</v>
      </c>
      <c r="S733" t="s">
        <v>443</v>
      </c>
      <c r="T733" t="s">
        <v>165</v>
      </c>
      <c r="U733" t="s">
        <v>125</v>
      </c>
      <c r="V733" t="s">
        <v>46</v>
      </c>
      <c r="W733" t="str">
        <f t="shared" si="33"/>
        <v xml:space="preserve"> WASHINGTON DC 20011</v>
      </c>
      <c r="X733" t="s">
        <v>47</v>
      </c>
      <c r="Y733" t="s">
        <v>444</v>
      </c>
      <c r="Z733">
        <v>38.944986</v>
      </c>
      <c r="AA733">
        <v>-77.014818000000005</v>
      </c>
      <c r="AB733">
        <v>398715.47</v>
      </c>
      <c r="AC733">
        <v>141899.22</v>
      </c>
      <c r="AD733">
        <v>20011</v>
      </c>
      <c r="AE733">
        <v>284268</v>
      </c>
      <c r="AF733">
        <v>122758</v>
      </c>
      <c r="AG733">
        <v>122758</v>
      </c>
      <c r="AH733">
        <v>4</v>
      </c>
      <c r="AI733">
        <v>4</v>
      </c>
      <c r="AJ733" t="s">
        <v>14247</v>
      </c>
      <c r="AK733" t="s">
        <v>446</v>
      </c>
      <c r="AL733" t="s">
        <v>188</v>
      </c>
      <c r="AM733">
        <v>407</v>
      </c>
      <c r="AN733">
        <v>18</v>
      </c>
      <c r="AO733" t="s">
        <v>51</v>
      </c>
      <c r="AP733">
        <v>1463</v>
      </c>
      <c r="AQ733">
        <v>-77.014819945033096</v>
      </c>
      <c r="AR733">
        <v>38.944993679842199</v>
      </c>
      <c r="AS733" t="b">
        <f t="shared" si="34"/>
        <v>0</v>
      </c>
    </row>
    <row r="734" spans="1:45">
      <c r="A734">
        <f t="shared" si="35"/>
        <v>733</v>
      </c>
      <c r="B734">
        <v>181221</v>
      </c>
      <c r="C734">
        <v>181221</v>
      </c>
      <c r="D734" t="s">
        <v>611</v>
      </c>
      <c r="E734" t="s">
        <v>612</v>
      </c>
      <c r="F734">
        <v>10188001</v>
      </c>
      <c r="G734" t="s">
        <v>160</v>
      </c>
      <c r="K734" t="s">
        <v>613</v>
      </c>
      <c r="L734" t="s">
        <v>506</v>
      </c>
      <c r="M734" s="4">
        <v>0.54166666666666663</v>
      </c>
      <c r="N734" s="1">
        <v>4.1666666666666664E-2</v>
      </c>
      <c r="O734" t="s">
        <v>147</v>
      </c>
      <c r="P734" t="s">
        <v>149</v>
      </c>
      <c r="S734" t="s">
        <v>614</v>
      </c>
      <c r="T734" t="s">
        <v>165</v>
      </c>
      <c r="U734" t="s">
        <v>125</v>
      </c>
      <c r="V734" t="s">
        <v>46</v>
      </c>
      <c r="W734" t="str">
        <f t="shared" si="33"/>
        <v xml:space="preserve"> WASHINGTON DC 20007</v>
      </c>
      <c r="X734" t="s">
        <v>47</v>
      </c>
      <c r="Y734" t="s">
        <v>615</v>
      </c>
      <c r="Z734">
        <v>38.905773000000003</v>
      </c>
      <c r="AA734">
        <v>-77.067978999999994</v>
      </c>
      <c r="AB734">
        <v>394103.75</v>
      </c>
      <c r="AC734">
        <v>137548.26</v>
      </c>
      <c r="AD734">
        <v>20007</v>
      </c>
      <c r="AE734">
        <v>271914</v>
      </c>
      <c r="AF734">
        <v>115067</v>
      </c>
      <c r="AG734">
        <v>115067</v>
      </c>
      <c r="AH734">
        <v>2</v>
      </c>
      <c r="AI734">
        <v>2</v>
      </c>
      <c r="AJ734" t="s">
        <v>14246</v>
      </c>
      <c r="AK734" s="2">
        <v>200000</v>
      </c>
      <c r="AL734" t="s">
        <v>50</v>
      </c>
      <c r="AM734">
        <v>206</v>
      </c>
      <c r="AN734">
        <v>4</v>
      </c>
      <c r="AO734" t="s">
        <v>51</v>
      </c>
      <c r="AP734">
        <v>1309</v>
      </c>
      <c r="AQ734">
        <v>-77.067980919021807</v>
      </c>
      <c r="AR734">
        <v>38.905780008171803</v>
      </c>
      <c r="AS734" t="b">
        <f t="shared" si="34"/>
        <v>0</v>
      </c>
    </row>
    <row r="735" spans="1:45">
      <c r="A735">
        <f t="shared" si="35"/>
        <v>734</v>
      </c>
      <c r="B735">
        <v>181053</v>
      </c>
      <c r="C735">
        <v>181053</v>
      </c>
      <c r="D735" t="s">
        <v>810</v>
      </c>
      <c r="E735" t="s">
        <v>811</v>
      </c>
      <c r="F735">
        <v>10182698</v>
      </c>
      <c r="G735" t="s">
        <v>404</v>
      </c>
      <c r="K735" t="s">
        <v>812</v>
      </c>
      <c r="L735" t="s">
        <v>377</v>
      </c>
      <c r="M735" s="4">
        <v>0.5</v>
      </c>
      <c r="N735" s="1">
        <v>0.79166666666666663</v>
      </c>
      <c r="O735" t="s">
        <v>149</v>
      </c>
      <c r="P735" t="s">
        <v>149</v>
      </c>
      <c r="S735" t="s">
        <v>811</v>
      </c>
      <c r="T735" t="s">
        <v>165</v>
      </c>
      <c r="U735" t="s">
        <v>125</v>
      </c>
      <c r="V735" t="s">
        <v>46</v>
      </c>
      <c r="W735" t="str">
        <f t="shared" si="33"/>
        <v xml:space="preserve"> WASHINGTON DC </v>
      </c>
      <c r="X735" t="s">
        <v>47</v>
      </c>
      <c r="Y735" t="s">
        <v>813</v>
      </c>
      <c r="Z735">
        <v>38.926333999999997</v>
      </c>
      <c r="AA735">
        <v>-77.055330999999995</v>
      </c>
      <c r="AB735">
        <v>395202.10595</v>
      </c>
      <c r="AC735">
        <v>139830.05004999999</v>
      </c>
      <c r="AE735">
        <v>0</v>
      </c>
      <c r="AF735">
        <v>457406</v>
      </c>
      <c r="AG735">
        <v>393428</v>
      </c>
      <c r="AH735">
        <v>3</v>
      </c>
      <c r="AI735">
        <v>3</v>
      </c>
      <c r="AJ735" t="s">
        <v>14247</v>
      </c>
      <c r="AK735" t="s">
        <v>814</v>
      </c>
      <c r="AL735" t="s">
        <v>50</v>
      </c>
      <c r="AM735">
        <v>204</v>
      </c>
      <c r="AN735">
        <v>15</v>
      </c>
      <c r="AO735" t="s">
        <v>51</v>
      </c>
      <c r="AP735">
        <v>3670</v>
      </c>
      <c r="AQ735">
        <v>-77.055333779902</v>
      </c>
      <c r="AR735">
        <v>38.926341813358</v>
      </c>
      <c r="AS735" t="b">
        <f t="shared" si="34"/>
        <v>1</v>
      </c>
    </row>
    <row r="736" spans="1:45">
      <c r="A736">
        <f t="shared" si="35"/>
        <v>735</v>
      </c>
      <c r="B736">
        <v>181240</v>
      </c>
      <c r="C736">
        <v>181240</v>
      </c>
      <c r="D736" t="s">
        <v>842</v>
      </c>
      <c r="E736" t="s">
        <v>843</v>
      </c>
      <c r="F736">
        <v>10188979</v>
      </c>
      <c r="G736" t="s">
        <v>201</v>
      </c>
      <c r="K736" t="s">
        <v>844</v>
      </c>
      <c r="L736" t="s">
        <v>463</v>
      </c>
      <c r="M736" s="4">
        <v>0.29166666666666669</v>
      </c>
      <c r="N736" s="1">
        <v>0.70833333333333337</v>
      </c>
      <c r="O736" t="s">
        <v>147</v>
      </c>
      <c r="P736" t="s">
        <v>149</v>
      </c>
      <c r="S736" t="s">
        <v>843</v>
      </c>
      <c r="T736" t="s">
        <v>165</v>
      </c>
      <c r="U736" t="s">
        <v>125</v>
      </c>
      <c r="V736" t="s">
        <v>46</v>
      </c>
      <c r="W736" t="str">
        <f t="shared" si="33"/>
        <v xml:space="preserve"> WASHINGTON DC 20001</v>
      </c>
      <c r="X736" t="s">
        <v>47</v>
      </c>
      <c r="Y736" t="s">
        <v>845</v>
      </c>
      <c r="Z736">
        <v>38.905453000000001</v>
      </c>
      <c r="AA736">
        <v>-77.019366000000005</v>
      </c>
      <c r="AB736">
        <v>398320.26</v>
      </c>
      <c r="AC736">
        <v>137510.76999999999</v>
      </c>
      <c r="AD736">
        <v>20001</v>
      </c>
      <c r="AE736">
        <v>238895</v>
      </c>
      <c r="AF736">
        <v>81865</v>
      </c>
      <c r="AG736">
        <v>81865</v>
      </c>
      <c r="AH736">
        <v>6</v>
      </c>
      <c r="AI736">
        <v>2</v>
      </c>
      <c r="AJ736" t="s">
        <v>14247</v>
      </c>
      <c r="AK736" t="s">
        <v>846</v>
      </c>
      <c r="AL736" t="s">
        <v>88</v>
      </c>
      <c r="AM736">
        <v>308</v>
      </c>
      <c r="AN736">
        <v>8</v>
      </c>
      <c r="AO736" t="s">
        <v>51</v>
      </c>
      <c r="AP736">
        <v>1917</v>
      </c>
      <c r="AQ736">
        <v>-77.019368136969305</v>
      </c>
      <c r="AR736">
        <v>38.9054604582997</v>
      </c>
      <c r="AS736" t="b">
        <f t="shared" si="34"/>
        <v>1</v>
      </c>
    </row>
    <row r="737" spans="1:45">
      <c r="A737">
        <f t="shared" si="35"/>
        <v>736</v>
      </c>
      <c r="B737">
        <v>181164</v>
      </c>
      <c r="C737">
        <v>181164</v>
      </c>
      <c r="D737" t="s">
        <v>972</v>
      </c>
      <c r="E737" t="s">
        <v>973</v>
      </c>
      <c r="F737">
        <v>10186809</v>
      </c>
      <c r="G737" t="s">
        <v>201</v>
      </c>
      <c r="M737" s="4">
        <v>0.70833333333333337</v>
      </c>
      <c r="N737" s="1">
        <v>0.70833333333333337</v>
      </c>
      <c r="O737" t="s">
        <v>147</v>
      </c>
      <c r="P737" t="s">
        <v>149</v>
      </c>
      <c r="S737" t="s">
        <v>973</v>
      </c>
      <c r="T737" t="s">
        <v>148</v>
      </c>
      <c r="U737" t="s">
        <v>125</v>
      </c>
      <c r="V737" t="s">
        <v>46</v>
      </c>
      <c r="W737" t="str">
        <f t="shared" si="33"/>
        <v xml:space="preserve"> WASHINGTON DC 20009</v>
      </c>
      <c r="X737" t="s">
        <v>47</v>
      </c>
      <c r="Y737" t="s">
        <v>974</v>
      </c>
      <c r="Z737">
        <v>38.911715999999998</v>
      </c>
      <c r="AA737">
        <v>-77.040141000000006</v>
      </c>
      <c r="AB737">
        <v>396518.6</v>
      </c>
      <c r="AC737">
        <v>138206.63</v>
      </c>
      <c r="AD737">
        <v>20009</v>
      </c>
      <c r="AE737">
        <v>241669</v>
      </c>
      <c r="AF737">
        <v>84339</v>
      </c>
      <c r="AG737">
        <v>84339</v>
      </c>
      <c r="AH737">
        <v>2</v>
      </c>
      <c r="AI737">
        <v>2</v>
      </c>
      <c r="AJ737" t="s">
        <v>14249</v>
      </c>
      <c r="AK737" t="s">
        <v>366</v>
      </c>
      <c r="AL737" t="s">
        <v>88</v>
      </c>
      <c r="AM737">
        <v>301</v>
      </c>
      <c r="AN737">
        <v>6</v>
      </c>
      <c r="AO737" t="s">
        <v>51</v>
      </c>
      <c r="AP737">
        <v>3170</v>
      </c>
      <c r="AQ737">
        <v>-77.040143141288894</v>
      </c>
      <c r="AR737">
        <v>38.911723715325103</v>
      </c>
      <c r="AS737" t="b">
        <f t="shared" si="34"/>
        <v>1</v>
      </c>
    </row>
    <row r="738" spans="1:45">
      <c r="A738">
        <f t="shared" si="35"/>
        <v>737</v>
      </c>
      <c r="B738">
        <v>181188</v>
      </c>
      <c r="C738">
        <v>181188</v>
      </c>
      <c r="D738" t="s">
        <v>1097</v>
      </c>
      <c r="E738" t="s">
        <v>340</v>
      </c>
      <c r="F738">
        <v>10187417</v>
      </c>
      <c r="G738" t="s">
        <v>54</v>
      </c>
      <c r="K738" t="s">
        <v>1098</v>
      </c>
      <c r="L738" t="s">
        <v>496</v>
      </c>
      <c r="M738" s="4">
        <v>0.29166666666666669</v>
      </c>
      <c r="N738" s="1">
        <v>0.77083333333333337</v>
      </c>
      <c r="O738" t="s">
        <v>149</v>
      </c>
      <c r="P738" t="s">
        <v>149</v>
      </c>
      <c r="Q738" t="s">
        <v>343</v>
      </c>
      <c r="R738" t="s">
        <v>1099</v>
      </c>
      <c r="S738" t="s">
        <v>343</v>
      </c>
      <c r="T738" t="s">
        <v>165</v>
      </c>
      <c r="U738" t="s">
        <v>125</v>
      </c>
      <c r="V738" t="s">
        <v>46</v>
      </c>
      <c r="W738" t="str">
        <f t="shared" si="33"/>
        <v xml:space="preserve">1150 15th Sreet NW WASHINGTON DC </v>
      </c>
      <c r="X738" t="s">
        <v>47</v>
      </c>
      <c r="Y738" t="s">
        <v>774</v>
      </c>
      <c r="Z738">
        <v>38.896115000000002</v>
      </c>
      <c r="AA738">
        <v>-77.030799999999999</v>
      </c>
      <c r="AB738">
        <v>397328.10239999997</v>
      </c>
      <c r="AC738">
        <v>136474.40396</v>
      </c>
      <c r="AE738">
        <v>0</v>
      </c>
      <c r="AF738">
        <v>456476</v>
      </c>
      <c r="AG738">
        <v>392504</v>
      </c>
      <c r="AH738">
        <v>2</v>
      </c>
      <c r="AI738">
        <v>2</v>
      </c>
      <c r="AJ738" t="s">
        <v>14248</v>
      </c>
      <c r="AK738" t="s">
        <v>171</v>
      </c>
      <c r="AL738" t="s">
        <v>63</v>
      </c>
      <c r="AM738">
        <v>101</v>
      </c>
      <c r="AN738">
        <v>8</v>
      </c>
      <c r="AO738" t="s">
        <v>64</v>
      </c>
      <c r="AP738">
        <v>3620</v>
      </c>
      <c r="AQ738">
        <v>-77.030802766488804</v>
      </c>
      <c r="AR738">
        <v>38.896122045060999</v>
      </c>
      <c r="AS738" t="b">
        <f t="shared" si="34"/>
        <v>0</v>
      </c>
    </row>
    <row r="739" spans="1:45">
      <c r="A739">
        <f t="shared" si="35"/>
        <v>738</v>
      </c>
      <c r="B739">
        <v>181203</v>
      </c>
      <c r="C739">
        <v>181203</v>
      </c>
      <c r="D739" t="s">
        <v>1171</v>
      </c>
      <c r="E739" t="s">
        <v>1172</v>
      </c>
      <c r="F739">
        <v>10187667</v>
      </c>
      <c r="G739" t="s">
        <v>201</v>
      </c>
      <c r="M739" s="4">
        <v>0.29166666666666669</v>
      </c>
      <c r="N739" s="1">
        <v>0.83333333333333337</v>
      </c>
      <c r="O739" t="s">
        <v>149</v>
      </c>
      <c r="P739" t="s">
        <v>149</v>
      </c>
      <c r="S739" t="s">
        <v>1172</v>
      </c>
      <c r="T739" t="s">
        <v>148</v>
      </c>
      <c r="U739" t="s">
        <v>125</v>
      </c>
      <c r="V739" t="s">
        <v>46</v>
      </c>
      <c r="W739" t="str">
        <f t="shared" si="33"/>
        <v xml:space="preserve"> WASHINGTON DC 20001</v>
      </c>
      <c r="X739" t="s">
        <v>47</v>
      </c>
      <c r="Y739" t="s">
        <v>1173</v>
      </c>
      <c r="Z739">
        <v>38.905459</v>
      </c>
      <c r="AA739">
        <v>-77.016859999999994</v>
      </c>
      <c r="AB739">
        <v>398537.64</v>
      </c>
      <c r="AC739">
        <v>137511.37</v>
      </c>
      <c r="AD739">
        <v>20001</v>
      </c>
      <c r="AE739">
        <v>285584</v>
      </c>
      <c r="AF739">
        <v>124441</v>
      </c>
      <c r="AG739">
        <v>124441</v>
      </c>
      <c r="AH739">
        <v>6</v>
      </c>
      <c r="AI739">
        <v>2</v>
      </c>
      <c r="AJ739" t="s">
        <v>14247</v>
      </c>
      <c r="AK739" t="s">
        <v>846</v>
      </c>
      <c r="AL739" t="s">
        <v>88</v>
      </c>
      <c r="AM739">
        <v>308</v>
      </c>
      <c r="AN739">
        <v>8</v>
      </c>
      <c r="AO739" t="s">
        <v>51</v>
      </c>
      <c r="AP739">
        <v>3005</v>
      </c>
      <c r="AQ739">
        <v>-77.016861947382097</v>
      </c>
      <c r="AR739">
        <v>38.905466251941696</v>
      </c>
      <c r="AS739" t="b">
        <f t="shared" si="34"/>
        <v>1</v>
      </c>
    </row>
    <row r="740" spans="1:45">
      <c r="A740">
        <f t="shared" si="35"/>
        <v>739</v>
      </c>
      <c r="B740">
        <v>184500</v>
      </c>
      <c r="C740">
        <v>184500</v>
      </c>
      <c r="D740" t="s">
        <v>1383</v>
      </c>
      <c r="E740" t="s">
        <v>1122</v>
      </c>
      <c r="F740">
        <v>10190122</v>
      </c>
      <c r="G740" t="s">
        <v>115</v>
      </c>
      <c r="H740" t="s">
        <v>1384</v>
      </c>
      <c r="K740" t="s">
        <v>1385</v>
      </c>
      <c r="L740" t="s">
        <v>125</v>
      </c>
      <c r="M740" s="4">
        <v>0.41666666666666669</v>
      </c>
      <c r="N740" s="1">
        <v>0.625</v>
      </c>
      <c r="O740" t="s">
        <v>238</v>
      </c>
      <c r="P740" t="s">
        <v>1025</v>
      </c>
      <c r="S740" t="s">
        <v>1125</v>
      </c>
      <c r="T740" t="s">
        <v>70</v>
      </c>
      <c r="U740" t="s">
        <v>125</v>
      </c>
      <c r="V740" t="s">
        <v>46</v>
      </c>
      <c r="W740" t="str">
        <f t="shared" si="33"/>
        <v xml:space="preserve"> WASHINGTON DC 20002</v>
      </c>
      <c r="X740" t="s">
        <v>47</v>
      </c>
      <c r="Y740" t="s">
        <v>1386</v>
      </c>
      <c r="Z740">
        <v>38.900033000000001</v>
      </c>
      <c r="AA740">
        <v>-76.985844</v>
      </c>
      <c r="AB740">
        <v>401227.95</v>
      </c>
      <c r="AC740">
        <v>136909.04</v>
      </c>
      <c r="AD740">
        <v>20002</v>
      </c>
      <c r="AE740">
        <v>286116</v>
      </c>
      <c r="AF740">
        <v>124683</v>
      </c>
      <c r="AG740">
        <v>124683</v>
      </c>
      <c r="AH740">
        <v>6</v>
      </c>
      <c r="AI740">
        <v>6</v>
      </c>
      <c r="AJ740" t="s">
        <v>14244</v>
      </c>
      <c r="AK740" t="s">
        <v>1387</v>
      </c>
      <c r="AL740" t="s">
        <v>63</v>
      </c>
      <c r="AM740">
        <v>104</v>
      </c>
      <c r="AN740">
        <v>25</v>
      </c>
      <c r="AO740" t="s">
        <v>51</v>
      </c>
      <c r="AP740">
        <v>1514</v>
      </c>
      <c r="AQ740">
        <v>-76.985846228165997</v>
      </c>
      <c r="AR740">
        <v>38.900040608925501</v>
      </c>
      <c r="AS740" t="b">
        <f t="shared" si="34"/>
        <v>0</v>
      </c>
    </row>
    <row r="741" spans="1:45">
      <c r="A741">
        <f t="shared" si="35"/>
        <v>740</v>
      </c>
      <c r="B741">
        <v>181233</v>
      </c>
      <c r="C741">
        <v>181233</v>
      </c>
      <c r="D741" t="s">
        <v>1432</v>
      </c>
      <c r="E741" t="s">
        <v>1433</v>
      </c>
      <c r="F741">
        <v>10188680</v>
      </c>
      <c r="G741" t="s">
        <v>201</v>
      </c>
      <c r="K741" t="s">
        <v>1434</v>
      </c>
      <c r="L741" t="s">
        <v>550</v>
      </c>
      <c r="M741" s="4">
        <v>0.29166666666666669</v>
      </c>
      <c r="N741" s="1">
        <v>0.83333333333333337</v>
      </c>
      <c r="O741" t="s">
        <v>149</v>
      </c>
      <c r="P741" t="s">
        <v>149</v>
      </c>
      <c r="S741" t="s">
        <v>1433</v>
      </c>
      <c r="T741" t="s">
        <v>165</v>
      </c>
      <c r="U741" t="s">
        <v>125</v>
      </c>
      <c r="V741" t="s">
        <v>46</v>
      </c>
      <c r="W741" t="str">
        <f t="shared" si="33"/>
        <v xml:space="preserve"> WASHINGTON DC </v>
      </c>
      <c r="X741" t="s">
        <v>47</v>
      </c>
      <c r="Y741" t="s">
        <v>1435</v>
      </c>
      <c r="Z741">
        <v>38.925697</v>
      </c>
      <c r="AA741">
        <v>-77.039017999999999</v>
      </c>
      <c r="AB741">
        <v>396616.68591</v>
      </c>
      <c r="AC741">
        <v>139758.61817999999</v>
      </c>
      <c r="AE741">
        <v>0</v>
      </c>
      <c r="AF741">
        <v>463636</v>
      </c>
      <c r="AG741">
        <v>398912</v>
      </c>
      <c r="AH741">
        <v>1</v>
      </c>
      <c r="AI741">
        <v>1</v>
      </c>
      <c r="AJ741" t="s">
        <v>14247</v>
      </c>
      <c r="AK741" t="s">
        <v>1194</v>
      </c>
      <c r="AL741" t="s">
        <v>88</v>
      </c>
      <c r="AM741">
        <v>303</v>
      </c>
      <c r="AN741">
        <v>1</v>
      </c>
      <c r="AO741" t="s">
        <v>320</v>
      </c>
      <c r="AP741">
        <v>3765</v>
      </c>
      <c r="AQ741">
        <v>-77.039019851168206</v>
      </c>
      <c r="AR741">
        <v>38.925704918197397</v>
      </c>
      <c r="AS741" t="b">
        <f t="shared" si="34"/>
        <v>1</v>
      </c>
    </row>
    <row r="742" spans="1:45">
      <c r="A742">
        <f t="shared" si="35"/>
        <v>741</v>
      </c>
      <c r="B742">
        <v>184517</v>
      </c>
      <c r="C742">
        <v>184517</v>
      </c>
      <c r="D742" t="s">
        <v>1458</v>
      </c>
      <c r="E742" t="s">
        <v>839</v>
      </c>
      <c r="F742">
        <v>10190169</v>
      </c>
      <c r="G742" t="s">
        <v>115</v>
      </c>
      <c r="J742">
        <v>108897</v>
      </c>
      <c r="M742" s="4">
        <v>0.29166666666666669</v>
      </c>
      <c r="N742" s="1">
        <v>0.70833333333333337</v>
      </c>
      <c r="O742" t="s">
        <v>432</v>
      </c>
      <c r="P742" t="s">
        <v>1352</v>
      </c>
      <c r="Q742" t="s">
        <v>817</v>
      </c>
      <c r="R742" t="s">
        <v>818</v>
      </c>
      <c r="S742" t="s">
        <v>817</v>
      </c>
      <c r="T742" t="s">
        <v>44</v>
      </c>
      <c r="U742" t="s">
        <v>125</v>
      </c>
      <c r="W742" t="str">
        <f t="shared" si="33"/>
        <v xml:space="preserve">301 Bryant St NW   </v>
      </c>
      <c r="Z742">
        <v>0</v>
      </c>
      <c r="AA742">
        <v>0</v>
      </c>
      <c r="AB742">
        <v>0</v>
      </c>
      <c r="AC742">
        <v>0</v>
      </c>
      <c r="AE742">
        <v>-100</v>
      </c>
      <c r="AF742">
        <v>-100</v>
      </c>
      <c r="AG742">
        <v>348291</v>
      </c>
      <c r="AI742" t="s">
        <v>14250</v>
      </c>
      <c r="AJ742" t="s">
        <v>14251</v>
      </c>
      <c r="AK742" t="s">
        <v>51</v>
      </c>
      <c r="AN742" t="s">
        <v>51</v>
      </c>
      <c r="AO742" t="s">
        <v>51</v>
      </c>
      <c r="AP742">
        <v>1705</v>
      </c>
      <c r="AQ742">
        <v>-81.529192133279295</v>
      </c>
      <c r="AR742">
        <v>37.5772691877347</v>
      </c>
      <c r="AS742" t="b">
        <f t="shared" si="34"/>
        <v>0</v>
      </c>
    </row>
    <row r="743" spans="1:45">
      <c r="A743">
        <f t="shared" si="35"/>
        <v>742</v>
      </c>
      <c r="B743">
        <v>184058</v>
      </c>
      <c r="C743">
        <v>184058</v>
      </c>
      <c r="D743" t="s">
        <v>1464</v>
      </c>
      <c r="E743" t="s">
        <v>1465</v>
      </c>
      <c r="F743">
        <v>10188699</v>
      </c>
      <c r="G743" t="s">
        <v>404</v>
      </c>
      <c r="M743" s="4">
        <v>0.54166666666666663</v>
      </c>
      <c r="N743" s="1">
        <v>0.91666666666666663</v>
      </c>
      <c r="O743" t="s">
        <v>673</v>
      </c>
      <c r="P743" t="s">
        <v>673</v>
      </c>
      <c r="S743" t="s">
        <v>1465</v>
      </c>
      <c r="T743" t="s">
        <v>58</v>
      </c>
      <c r="U743" t="s">
        <v>125</v>
      </c>
      <c r="V743" t="s">
        <v>46</v>
      </c>
      <c r="W743" t="str">
        <f t="shared" si="33"/>
        <v xml:space="preserve"> WASHINGTON DC </v>
      </c>
      <c r="X743" t="s">
        <v>47</v>
      </c>
      <c r="Y743" t="s">
        <v>1466</v>
      </c>
      <c r="Z743">
        <v>38.925441999999997</v>
      </c>
      <c r="AA743">
        <v>-77.070886000000002</v>
      </c>
      <c r="AB743">
        <v>393853.3</v>
      </c>
      <c r="AC743">
        <v>139731.99</v>
      </c>
      <c r="AE743">
        <v>0</v>
      </c>
      <c r="AF743">
        <v>476976</v>
      </c>
      <c r="AG743">
        <v>410333</v>
      </c>
      <c r="AH743">
        <v>3</v>
      </c>
      <c r="AI743">
        <v>3</v>
      </c>
      <c r="AJ743" t="s">
        <v>14247</v>
      </c>
      <c r="AK743" t="s">
        <v>169</v>
      </c>
      <c r="AL743" t="s">
        <v>50</v>
      </c>
      <c r="AM743">
        <v>204</v>
      </c>
      <c r="AN743">
        <v>14</v>
      </c>
      <c r="AO743" t="s">
        <v>51</v>
      </c>
      <c r="AP743">
        <v>3985</v>
      </c>
      <c r="AQ743">
        <v>-77.070887939383297</v>
      </c>
      <c r="AR743">
        <v>38.925450057182097</v>
      </c>
      <c r="AS743" t="b">
        <f t="shared" si="34"/>
        <v>1</v>
      </c>
    </row>
    <row r="744" spans="1:45">
      <c r="A744">
        <f t="shared" si="35"/>
        <v>743</v>
      </c>
      <c r="B744">
        <v>181348</v>
      </c>
      <c r="C744">
        <v>181348</v>
      </c>
      <c r="D744" t="s">
        <v>1467</v>
      </c>
      <c r="E744" t="s">
        <v>1468</v>
      </c>
      <c r="F744">
        <v>10190225</v>
      </c>
      <c r="G744" t="s">
        <v>201</v>
      </c>
      <c r="K744" t="s">
        <v>1469</v>
      </c>
      <c r="L744" t="s">
        <v>154</v>
      </c>
      <c r="M744" s="4">
        <v>0.58333333333333337</v>
      </c>
      <c r="N744" s="1">
        <v>0.70833333333333337</v>
      </c>
      <c r="O744" t="s">
        <v>147</v>
      </c>
      <c r="P744" t="s">
        <v>149</v>
      </c>
      <c r="Q744" t="s">
        <v>1468</v>
      </c>
      <c r="R744" t="s">
        <v>1470</v>
      </c>
      <c r="S744" t="s">
        <v>1468</v>
      </c>
      <c r="T744" t="s">
        <v>165</v>
      </c>
      <c r="U744" t="s">
        <v>125</v>
      </c>
      <c r="V744" t="s">
        <v>46</v>
      </c>
      <c r="W744" t="str">
        <f t="shared" si="33"/>
        <v>2308 4th St NW #3 WASHINGTON DC 20007</v>
      </c>
      <c r="X744" t="s">
        <v>47</v>
      </c>
      <c r="Y744" t="s">
        <v>1471</v>
      </c>
      <c r="Z744">
        <v>38.921107999999997</v>
      </c>
      <c r="AA744">
        <v>-77.079053000000002</v>
      </c>
      <c r="AB744">
        <v>393144.7</v>
      </c>
      <c r="AC744">
        <v>139251.42000000001</v>
      </c>
      <c r="AD744">
        <v>20007</v>
      </c>
      <c r="AE744">
        <v>271773</v>
      </c>
      <c r="AF744">
        <v>114609</v>
      </c>
      <c r="AG744">
        <v>114609</v>
      </c>
      <c r="AH744">
        <v>3</v>
      </c>
      <c r="AI744">
        <v>3</v>
      </c>
      <c r="AJ744" t="s">
        <v>14249</v>
      </c>
      <c r="AK744" t="s">
        <v>295</v>
      </c>
      <c r="AL744" t="s">
        <v>50</v>
      </c>
      <c r="AM744">
        <v>204</v>
      </c>
      <c r="AN744">
        <v>14</v>
      </c>
      <c r="AO744" t="s">
        <v>51</v>
      </c>
      <c r="AP744">
        <v>1305</v>
      </c>
      <c r="AQ744">
        <v>-77.079054931371004</v>
      </c>
      <c r="AR744">
        <v>38.921115686864802</v>
      </c>
      <c r="AS744" t="b">
        <f t="shared" si="34"/>
        <v>1</v>
      </c>
    </row>
    <row r="745" spans="1:45">
      <c r="A745">
        <f t="shared" si="35"/>
        <v>744</v>
      </c>
      <c r="B745">
        <v>178717</v>
      </c>
      <c r="C745">
        <v>178717</v>
      </c>
      <c r="D745" t="s">
        <v>1491</v>
      </c>
      <c r="E745" t="s">
        <v>1492</v>
      </c>
      <c r="F745">
        <v>10188789</v>
      </c>
      <c r="G745" t="s">
        <v>201</v>
      </c>
      <c r="K745" t="s">
        <v>1493</v>
      </c>
      <c r="L745" t="s">
        <v>798</v>
      </c>
      <c r="M745" s="4">
        <v>0.29166666666666669</v>
      </c>
      <c r="N745" s="1">
        <v>0.83333333333333337</v>
      </c>
      <c r="O745" t="s">
        <v>147</v>
      </c>
      <c r="P745" t="s">
        <v>149</v>
      </c>
      <c r="Q745" t="s">
        <v>1492</v>
      </c>
      <c r="R745" t="s">
        <v>1494</v>
      </c>
      <c r="S745" t="s">
        <v>1492</v>
      </c>
      <c r="T745" t="s">
        <v>165</v>
      </c>
      <c r="U745" t="s">
        <v>125</v>
      </c>
      <c r="V745" t="s">
        <v>46</v>
      </c>
      <c r="W745" t="str">
        <f t="shared" si="33"/>
        <v>719 G Street SE WASHINGTON DC 20009</v>
      </c>
      <c r="X745" t="s">
        <v>47</v>
      </c>
      <c r="Y745" t="s">
        <v>1495</v>
      </c>
      <c r="Z745">
        <v>38.916122000000001</v>
      </c>
      <c r="AA745">
        <v>-77.038953000000006</v>
      </c>
      <c r="AB745">
        <v>396621.8</v>
      </c>
      <c r="AC745">
        <v>138695.63</v>
      </c>
      <c r="AD745">
        <v>20009</v>
      </c>
      <c r="AE745">
        <v>226434</v>
      </c>
      <c r="AF745">
        <v>69764</v>
      </c>
      <c r="AG745">
        <v>69764</v>
      </c>
      <c r="AH745">
        <v>2</v>
      </c>
      <c r="AI745">
        <v>2</v>
      </c>
      <c r="AJ745" t="s">
        <v>14249</v>
      </c>
      <c r="AK745" t="s">
        <v>773</v>
      </c>
      <c r="AL745" t="s">
        <v>88</v>
      </c>
      <c r="AM745">
        <v>301</v>
      </c>
      <c r="AN745">
        <v>6</v>
      </c>
      <c r="AO745" t="s">
        <v>51</v>
      </c>
      <c r="AP745">
        <v>3267</v>
      </c>
      <c r="AQ745">
        <v>-77.038955642225602</v>
      </c>
      <c r="AR745">
        <v>38.916129194758597</v>
      </c>
      <c r="AS745" t="b">
        <f t="shared" si="34"/>
        <v>1</v>
      </c>
    </row>
    <row r="746" spans="1:45">
      <c r="A746">
        <f t="shared" si="35"/>
        <v>745</v>
      </c>
      <c r="B746">
        <v>181316</v>
      </c>
      <c r="C746">
        <v>181316</v>
      </c>
      <c r="D746" t="s">
        <v>1551</v>
      </c>
      <c r="E746" t="s">
        <v>1402</v>
      </c>
      <c r="F746">
        <v>10190392</v>
      </c>
      <c r="G746" t="s">
        <v>81</v>
      </c>
      <c r="K746" t="s">
        <v>1552</v>
      </c>
      <c r="L746" t="s">
        <v>162</v>
      </c>
      <c r="M746" s="4">
        <v>0.29166666666666669</v>
      </c>
      <c r="N746" s="1">
        <v>0.79166666666666663</v>
      </c>
      <c r="O746" t="s">
        <v>147</v>
      </c>
      <c r="P746" t="s">
        <v>149</v>
      </c>
      <c r="S746" t="s">
        <v>1402</v>
      </c>
      <c r="T746" t="s">
        <v>165</v>
      </c>
      <c r="U746" t="s">
        <v>125</v>
      </c>
      <c r="V746" t="s">
        <v>46</v>
      </c>
      <c r="W746" t="str">
        <f t="shared" si="33"/>
        <v xml:space="preserve"> WASHINGTON DC 20005</v>
      </c>
      <c r="X746" t="s">
        <v>47</v>
      </c>
      <c r="Y746" t="s">
        <v>1553</v>
      </c>
      <c r="Z746">
        <v>38.899976000000002</v>
      </c>
      <c r="AA746">
        <v>-77.031212999999994</v>
      </c>
      <c r="AB746">
        <v>397292.44</v>
      </c>
      <c r="AC746">
        <v>136903.07</v>
      </c>
      <c r="AD746">
        <v>20005</v>
      </c>
      <c r="AE746">
        <v>279043</v>
      </c>
      <c r="AF746">
        <v>121134</v>
      </c>
      <c r="AG746">
        <v>121134</v>
      </c>
      <c r="AH746">
        <v>2</v>
      </c>
      <c r="AI746">
        <v>2</v>
      </c>
      <c r="AJ746" t="s">
        <v>14248</v>
      </c>
      <c r="AK746" t="s">
        <v>171</v>
      </c>
      <c r="AL746" t="s">
        <v>63</v>
      </c>
      <c r="AM746">
        <v>101</v>
      </c>
      <c r="AN746">
        <v>8</v>
      </c>
      <c r="AO746" t="s">
        <v>64</v>
      </c>
      <c r="AP746">
        <v>1412</v>
      </c>
      <c r="AQ746">
        <v>-77.031215557043794</v>
      </c>
      <c r="AR746">
        <v>38.899983515181603</v>
      </c>
      <c r="AS746" t="b">
        <f t="shared" si="34"/>
        <v>1</v>
      </c>
    </row>
    <row r="747" spans="1:45">
      <c r="A747">
        <f t="shared" si="35"/>
        <v>746</v>
      </c>
      <c r="B747">
        <v>179053</v>
      </c>
      <c r="C747">
        <v>179053</v>
      </c>
      <c r="D747" t="s">
        <v>1558</v>
      </c>
      <c r="E747" t="s">
        <v>1559</v>
      </c>
      <c r="F747">
        <v>10188943</v>
      </c>
      <c r="G747" t="s">
        <v>201</v>
      </c>
      <c r="K747" t="s">
        <v>1560</v>
      </c>
      <c r="L747" t="s">
        <v>798</v>
      </c>
      <c r="M747" s="4">
        <v>0.29166666666666669</v>
      </c>
      <c r="N747" s="1">
        <v>0.79166666666666663</v>
      </c>
      <c r="O747" t="s">
        <v>147</v>
      </c>
      <c r="P747" t="s">
        <v>149</v>
      </c>
      <c r="S747" t="s">
        <v>1559</v>
      </c>
      <c r="T747" t="s">
        <v>165</v>
      </c>
      <c r="U747" t="s">
        <v>125</v>
      </c>
      <c r="V747" t="s">
        <v>46</v>
      </c>
      <c r="W747" t="str">
        <f t="shared" si="33"/>
        <v xml:space="preserve"> WASHINGTON DC 20001</v>
      </c>
      <c r="X747" t="s">
        <v>47</v>
      </c>
      <c r="Y747" t="s">
        <v>1561</v>
      </c>
      <c r="Z747">
        <v>38.913173999999998</v>
      </c>
      <c r="AA747">
        <v>-77.009598999999994</v>
      </c>
      <c r="AB747">
        <v>399167.46</v>
      </c>
      <c r="AC747">
        <v>138367.70000000001</v>
      </c>
      <c r="AD747">
        <v>20001</v>
      </c>
      <c r="AE747">
        <v>226813</v>
      </c>
      <c r="AF747">
        <v>70126</v>
      </c>
      <c r="AG747">
        <v>70126</v>
      </c>
      <c r="AH747">
        <v>5</v>
      </c>
      <c r="AI747">
        <v>5</v>
      </c>
      <c r="AJ747" t="s">
        <v>14247</v>
      </c>
      <c r="AK747" t="s">
        <v>1562</v>
      </c>
      <c r="AL747" t="s">
        <v>410</v>
      </c>
      <c r="AM747">
        <v>501</v>
      </c>
      <c r="AN747">
        <v>21</v>
      </c>
      <c r="AO747" t="s">
        <v>51</v>
      </c>
      <c r="AP747">
        <v>3264</v>
      </c>
      <c r="AQ747">
        <v>-77.009601741751993</v>
      </c>
      <c r="AR747">
        <v>38.913181190542097</v>
      </c>
      <c r="AS747" t="b">
        <f t="shared" si="34"/>
        <v>1</v>
      </c>
    </row>
    <row r="748" spans="1:45">
      <c r="A748">
        <f t="shared" si="35"/>
        <v>747</v>
      </c>
      <c r="B748">
        <v>179095</v>
      </c>
      <c r="C748">
        <v>179095</v>
      </c>
      <c r="D748" t="s">
        <v>1570</v>
      </c>
      <c r="E748" t="s">
        <v>1571</v>
      </c>
      <c r="F748">
        <v>10188993</v>
      </c>
      <c r="G748" t="s">
        <v>201</v>
      </c>
      <c r="K748" t="s">
        <v>1572</v>
      </c>
      <c r="L748" t="s">
        <v>540</v>
      </c>
      <c r="M748" s="4">
        <v>0.29166666666666669</v>
      </c>
      <c r="N748" s="1">
        <v>0.79166666666666663</v>
      </c>
      <c r="O748" t="s">
        <v>147</v>
      </c>
      <c r="P748" t="s">
        <v>149</v>
      </c>
      <c r="S748" t="s">
        <v>1571</v>
      </c>
      <c r="T748" t="s">
        <v>165</v>
      </c>
      <c r="U748" t="s">
        <v>125</v>
      </c>
      <c r="V748" t="s">
        <v>46</v>
      </c>
      <c r="W748" t="str">
        <f t="shared" si="33"/>
        <v xml:space="preserve"> WASHINGTON DC </v>
      </c>
      <c r="X748" t="s">
        <v>47</v>
      </c>
      <c r="Y748" t="s">
        <v>1193</v>
      </c>
      <c r="Z748">
        <v>38.927154999999999</v>
      </c>
      <c r="AA748">
        <v>-77.038332999999994</v>
      </c>
      <c r="AB748">
        <v>396676.07</v>
      </c>
      <c r="AC748">
        <v>139920.38</v>
      </c>
      <c r="AE748">
        <v>0</v>
      </c>
      <c r="AF748">
        <v>476695</v>
      </c>
      <c r="AG748">
        <v>410093</v>
      </c>
      <c r="AH748">
        <v>1</v>
      </c>
      <c r="AI748">
        <v>1</v>
      </c>
      <c r="AJ748" t="s">
        <v>14247</v>
      </c>
      <c r="AK748" t="s">
        <v>1194</v>
      </c>
      <c r="AL748" t="s">
        <v>188</v>
      </c>
      <c r="AM748">
        <v>408</v>
      </c>
      <c r="AN748">
        <v>2</v>
      </c>
      <c r="AO748" t="s">
        <v>51</v>
      </c>
      <c r="AP748">
        <v>3957</v>
      </c>
      <c r="AQ748">
        <v>-77.038335796512001</v>
      </c>
      <c r="AR748">
        <v>38.927162346432802</v>
      </c>
      <c r="AS748" t="b">
        <f t="shared" si="34"/>
        <v>1</v>
      </c>
    </row>
    <row r="749" spans="1:45">
      <c r="A749">
        <f t="shared" si="35"/>
        <v>748</v>
      </c>
      <c r="B749">
        <v>184083</v>
      </c>
      <c r="C749">
        <v>184083</v>
      </c>
      <c r="D749" t="s">
        <v>1714</v>
      </c>
      <c r="E749" t="s">
        <v>922</v>
      </c>
      <c r="F749">
        <v>10189266</v>
      </c>
      <c r="G749" t="s">
        <v>115</v>
      </c>
      <c r="J749">
        <v>109751</v>
      </c>
      <c r="K749" t="s">
        <v>1715</v>
      </c>
      <c r="L749" t="s">
        <v>125</v>
      </c>
      <c r="M749" s="4">
        <v>0.39583333333333331</v>
      </c>
      <c r="N749" s="1">
        <v>0.64583333333333337</v>
      </c>
      <c r="O749" t="s">
        <v>422</v>
      </c>
      <c r="P749" t="s">
        <v>924</v>
      </c>
      <c r="Q749" t="s">
        <v>230</v>
      </c>
      <c r="R749" t="s">
        <v>231</v>
      </c>
      <c r="S749" t="s">
        <v>925</v>
      </c>
      <c r="T749" t="s">
        <v>70</v>
      </c>
      <c r="U749" t="s">
        <v>125</v>
      </c>
      <c r="V749" t="s">
        <v>46</v>
      </c>
      <c r="W749" t="str">
        <f t="shared" si="33"/>
        <v>5000 Overlook Ave SW WASHINGTON DC 20036</v>
      </c>
      <c r="X749" t="s">
        <v>47</v>
      </c>
      <c r="Y749" t="s">
        <v>1716</v>
      </c>
      <c r="Z749">
        <v>38.905402000000002</v>
      </c>
      <c r="AA749">
        <v>-77.039088000000007</v>
      </c>
      <c r="AB749">
        <v>396609.63</v>
      </c>
      <c r="AC749">
        <v>137505.60999999999</v>
      </c>
      <c r="AD749">
        <v>20036</v>
      </c>
      <c r="AE749">
        <v>285522</v>
      </c>
      <c r="AF749">
        <v>124034</v>
      </c>
      <c r="AG749">
        <v>124034</v>
      </c>
      <c r="AH749">
        <v>2</v>
      </c>
      <c r="AI749">
        <v>2</v>
      </c>
      <c r="AJ749" t="s">
        <v>14249</v>
      </c>
      <c r="AK749" t="s">
        <v>90</v>
      </c>
      <c r="AL749" t="s">
        <v>50</v>
      </c>
      <c r="AM749">
        <v>207</v>
      </c>
      <c r="AN749">
        <v>6</v>
      </c>
      <c r="AO749" t="s">
        <v>524</v>
      </c>
      <c r="AP749">
        <v>3015</v>
      </c>
      <c r="AQ749">
        <v>-77.0390900960019</v>
      </c>
      <c r="AR749">
        <v>38.9054090408383</v>
      </c>
      <c r="AS749" t="b">
        <f t="shared" si="34"/>
        <v>0</v>
      </c>
    </row>
    <row r="750" spans="1:45">
      <c r="A750">
        <f t="shared" si="35"/>
        <v>749</v>
      </c>
      <c r="B750">
        <v>181442</v>
      </c>
      <c r="C750">
        <v>181442</v>
      </c>
      <c r="D750" t="s">
        <v>1746</v>
      </c>
      <c r="E750" t="s">
        <v>1747</v>
      </c>
      <c r="F750">
        <v>10190716</v>
      </c>
      <c r="G750" t="s">
        <v>160</v>
      </c>
      <c r="M750" s="4">
        <v>0.66666666666666663</v>
      </c>
      <c r="N750" s="1">
        <v>4.1666666666666664E-2</v>
      </c>
      <c r="O750" t="s">
        <v>147</v>
      </c>
      <c r="P750" t="s">
        <v>149</v>
      </c>
      <c r="Q750" t="s">
        <v>1748</v>
      </c>
      <c r="R750" t="s">
        <v>1749</v>
      </c>
      <c r="S750" t="s">
        <v>1748</v>
      </c>
      <c r="T750" t="s">
        <v>148</v>
      </c>
      <c r="U750" t="s">
        <v>125</v>
      </c>
      <c r="V750" t="s">
        <v>46</v>
      </c>
      <c r="W750" t="str">
        <f t="shared" si="33"/>
        <v>4200 Wisconsin Ave NW, WASHINGTON DC 20003</v>
      </c>
      <c r="X750" t="s">
        <v>47</v>
      </c>
      <c r="Y750" t="s">
        <v>953</v>
      </c>
      <c r="Z750">
        <v>38.882640000000002</v>
      </c>
      <c r="AA750">
        <v>-76.978892999999999</v>
      </c>
      <c r="AB750">
        <v>401831.37</v>
      </c>
      <c r="AC750">
        <v>134978.34</v>
      </c>
      <c r="AD750">
        <v>20003</v>
      </c>
      <c r="AE750">
        <v>289436</v>
      </c>
      <c r="AF750">
        <v>127685</v>
      </c>
      <c r="AG750">
        <v>127685</v>
      </c>
      <c r="AH750">
        <v>6</v>
      </c>
      <c r="AI750">
        <v>6</v>
      </c>
      <c r="AJ750" t="s">
        <v>14249</v>
      </c>
      <c r="AK750" t="s">
        <v>954</v>
      </c>
      <c r="AL750" t="s">
        <v>63</v>
      </c>
      <c r="AM750">
        <v>108</v>
      </c>
      <c r="AN750">
        <v>26</v>
      </c>
      <c r="AO750" t="s">
        <v>51</v>
      </c>
      <c r="AP750">
        <v>1527</v>
      </c>
      <c r="AQ750">
        <v>-76.978895026058296</v>
      </c>
      <c r="AR750">
        <v>38.882647091691297</v>
      </c>
      <c r="AS750" t="b">
        <f t="shared" si="34"/>
        <v>0</v>
      </c>
    </row>
    <row r="751" spans="1:45">
      <c r="A751">
        <f t="shared" si="35"/>
        <v>750</v>
      </c>
      <c r="B751">
        <v>181379</v>
      </c>
      <c r="C751">
        <v>181379</v>
      </c>
      <c r="D751" t="s">
        <v>1943</v>
      </c>
      <c r="E751" t="s">
        <v>1944</v>
      </c>
      <c r="F751">
        <v>10190933</v>
      </c>
      <c r="G751" t="s">
        <v>201</v>
      </c>
      <c r="K751" t="s">
        <v>1945</v>
      </c>
      <c r="L751" t="s">
        <v>630</v>
      </c>
      <c r="M751" s="4">
        <v>0.33333333333333331</v>
      </c>
      <c r="N751" s="1">
        <v>0.875</v>
      </c>
      <c r="O751" t="s">
        <v>149</v>
      </c>
      <c r="P751" t="s">
        <v>149</v>
      </c>
      <c r="Q751" t="s">
        <v>1944</v>
      </c>
      <c r="R751" t="s">
        <v>1946</v>
      </c>
      <c r="S751" t="s">
        <v>1944</v>
      </c>
      <c r="T751" t="s">
        <v>165</v>
      </c>
      <c r="U751" t="s">
        <v>125</v>
      </c>
      <c r="W751" t="str">
        <f t="shared" si="33"/>
        <v xml:space="preserve">1601 Argonne Place NW   </v>
      </c>
      <c r="Z751">
        <v>0</v>
      </c>
      <c r="AA751">
        <v>0</v>
      </c>
      <c r="AB751">
        <v>0</v>
      </c>
      <c r="AC751">
        <v>0</v>
      </c>
      <c r="AE751">
        <v>-100</v>
      </c>
      <c r="AF751">
        <v>-100</v>
      </c>
      <c r="AG751">
        <v>348291</v>
      </c>
      <c r="AI751" t="s">
        <v>14250</v>
      </c>
      <c r="AJ751" t="s">
        <v>14251</v>
      </c>
      <c r="AK751" t="s">
        <v>51</v>
      </c>
      <c r="AN751" t="s">
        <v>51</v>
      </c>
      <c r="AO751" t="s">
        <v>51</v>
      </c>
      <c r="AP751">
        <v>1722</v>
      </c>
      <c r="AQ751">
        <v>-81.529192133279295</v>
      </c>
      <c r="AR751">
        <v>37.5772691877347</v>
      </c>
      <c r="AS751" t="b">
        <f t="shared" si="34"/>
        <v>1</v>
      </c>
    </row>
    <row r="752" spans="1:45">
      <c r="A752">
        <f t="shared" si="35"/>
        <v>751</v>
      </c>
      <c r="B752">
        <v>181371</v>
      </c>
      <c r="C752">
        <v>181371</v>
      </c>
      <c r="D752" t="s">
        <v>1997</v>
      </c>
      <c r="E752" t="s">
        <v>1998</v>
      </c>
      <c r="F752">
        <v>10191073</v>
      </c>
      <c r="G752" t="s">
        <v>201</v>
      </c>
      <c r="K752" t="s">
        <v>1999</v>
      </c>
      <c r="L752" t="s">
        <v>630</v>
      </c>
      <c r="M752" s="4">
        <v>0.29166666666666669</v>
      </c>
      <c r="N752" s="1">
        <v>0.79166666666666663</v>
      </c>
      <c r="O752" t="s">
        <v>147</v>
      </c>
      <c r="P752" t="s">
        <v>149</v>
      </c>
      <c r="S752" t="s">
        <v>1998</v>
      </c>
      <c r="T752" t="s">
        <v>165</v>
      </c>
      <c r="U752" t="s">
        <v>125</v>
      </c>
      <c r="V752" t="s">
        <v>46</v>
      </c>
      <c r="W752" t="str">
        <f t="shared" si="33"/>
        <v xml:space="preserve"> WASHINGTON DC 20001</v>
      </c>
      <c r="X752" t="s">
        <v>47</v>
      </c>
      <c r="Y752" t="s">
        <v>2000</v>
      </c>
      <c r="Z752">
        <v>38.907085000000002</v>
      </c>
      <c r="AA752">
        <v>-77.026798999999997</v>
      </c>
      <c r="AB752">
        <v>397675.57</v>
      </c>
      <c r="AC752">
        <v>137692.15</v>
      </c>
      <c r="AD752">
        <v>20001</v>
      </c>
      <c r="AE752">
        <v>239335</v>
      </c>
      <c r="AF752">
        <v>82370</v>
      </c>
      <c r="AG752">
        <v>82370</v>
      </c>
      <c r="AH752">
        <v>2</v>
      </c>
      <c r="AI752">
        <v>2</v>
      </c>
      <c r="AJ752" t="s">
        <v>14248</v>
      </c>
      <c r="AK752" t="s">
        <v>98</v>
      </c>
      <c r="AL752" t="s">
        <v>88</v>
      </c>
      <c r="AM752">
        <v>307</v>
      </c>
      <c r="AN752">
        <v>7</v>
      </c>
      <c r="AO752" t="s">
        <v>51</v>
      </c>
      <c r="AP752">
        <v>1971</v>
      </c>
      <c r="AQ752">
        <v>-77.026801431737994</v>
      </c>
      <c r="AR752">
        <v>38.907092924052399</v>
      </c>
      <c r="AS752" t="b">
        <f t="shared" si="34"/>
        <v>1</v>
      </c>
    </row>
    <row r="753" spans="1:45">
      <c r="A753">
        <f t="shared" si="35"/>
        <v>752</v>
      </c>
      <c r="B753">
        <v>181559</v>
      </c>
      <c r="C753">
        <v>181559</v>
      </c>
      <c r="D753" t="s">
        <v>2008</v>
      </c>
      <c r="E753" t="s">
        <v>2009</v>
      </c>
      <c r="F753">
        <v>10191080</v>
      </c>
      <c r="G753" t="s">
        <v>201</v>
      </c>
      <c r="K753" t="s">
        <v>2010</v>
      </c>
      <c r="L753" t="s">
        <v>630</v>
      </c>
      <c r="M753" s="4">
        <v>0.29166666666666669</v>
      </c>
      <c r="N753" s="1">
        <v>0.70833333333333337</v>
      </c>
      <c r="O753" t="s">
        <v>147</v>
      </c>
      <c r="P753" t="s">
        <v>149</v>
      </c>
      <c r="S753" t="s">
        <v>2009</v>
      </c>
      <c r="T753" t="s">
        <v>165</v>
      </c>
      <c r="U753" t="s">
        <v>125</v>
      </c>
      <c r="V753" t="s">
        <v>46</v>
      </c>
      <c r="W753" t="str">
        <f t="shared" si="33"/>
        <v xml:space="preserve"> WASHINGTON DC 20009</v>
      </c>
      <c r="X753" t="s">
        <v>47</v>
      </c>
      <c r="Y753" t="s">
        <v>2011</v>
      </c>
      <c r="Z753">
        <v>38.914344999999997</v>
      </c>
      <c r="AA753">
        <v>-77.042067000000003</v>
      </c>
      <c r="AB753">
        <v>396351.7</v>
      </c>
      <c r="AC753">
        <v>138498.49</v>
      </c>
      <c r="AD753">
        <v>20009</v>
      </c>
      <c r="AE753">
        <v>241168</v>
      </c>
      <c r="AF753">
        <v>84431</v>
      </c>
      <c r="AG753">
        <v>84431</v>
      </c>
      <c r="AH753">
        <v>2</v>
      </c>
      <c r="AI753">
        <v>2</v>
      </c>
      <c r="AJ753" t="s">
        <v>14249</v>
      </c>
      <c r="AK753" t="s">
        <v>1692</v>
      </c>
      <c r="AL753" t="s">
        <v>50</v>
      </c>
      <c r="AM753">
        <v>208</v>
      </c>
      <c r="AN753">
        <v>6</v>
      </c>
      <c r="AO753" t="s">
        <v>51</v>
      </c>
      <c r="AP753">
        <v>1033</v>
      </c>
      <c r="AQ753">
        <v>-77.042069063995399</v>
      </c>
      <c r="AR753">
        <v>38.914352211847699</v>
      </c>
      <c r="AS753" t="b">
        <f t="shared" si="34"/>
        <v>1</v>
      </c>
    </row>
    <row r="754" spans="1:45">
      <c r="A754">
        <f t="shared" si="35"/>
        <v>753</v>
      </c>
      <c r="B754">
        <v>184344</v>
      </c>
      <c r="C754">
        <v>184344</v>
      </c>
      <c r="D754" t="s">
        <v>2013</v>
      </c>
      <c r="E754" t="s">
        <v>2014</v>
      </c>
      <c r="F754">
        <v>10189830</v>
      </c>
      <c r="G754" t="s">
        <v>160</v>
      </c>
      <c r="K754" t="s">
        <v>2015</v>
      </c>
      <c r="L754" t="s">
        <v>125</v>
      </c>
      <c r="M754" s="4">
        <v>0.41666666666666669</v>
      </c>
      <c r="N754" s="1">
        <v>0.875</v>
      </c>
      <c r="O754" t="s">
        <v>184</v>
      </c>
      <c r="P754" t="s">
        <v>192</v>
      </c>
      <c r="S754" t="s">
        <v>2016</v>
      </c>
      <c r="T754" t="s">
        <v>70</v>
      </c>
      <c r="U754" t="s">
        <v>125</v>
      </c>
      <c r="V754" t="s">
        <v>46</v>
      </c>
      <c r="W754" t="str">
        <f t="shared" si="33"/>
        <v xml:space="preserve"> WASHINGTON DC </v>
      </c>
      <c r="X754" t="s">
        <v>47</v>
      </c>
      <c r="Y754" t="s">
        <v>2017</v>
      </c>
      <c r="Z754">
        <v>38.914462999999998</v>
      </c>
      <c r="AA754">
        <v>-77.031953000000001</v>
      </c>
      <c r="AB754">
        <v>397228.81579999998</v>
      </c>
      <c r="AC754">
        <v>138511.21577000001</v>
      </c>
      <c r="AE754">
        <v>0</v>
      </c>
      <c r="AF754">
        <v>454865</v>
      </c>
      <c r="AG754">
        <v>390893</v>
      </c>
      <c r="AH754">
        <v>2</v>
      </c>
      <c r="AI754">
        <v>2</v>
      </c>
      <c r="AJ754" t="s">
        <v>14249</v>
      </c>
      <c r="AK754" t="s">
        <v>809</v>
      </c>
      <c r="AL754" t="s">
        <v>88</v>
      </c>
      <c r="AM754">
        <v>305</v>
      </c>
      <c r="AN754">
        <v>3</v>
      </c>
      <c r="AO754" t="s">
        <v>51</v>
      </c>
      <c r="AP754">
        <v>3373</v>
      </c>
      <c r="AQ754">
        <v>-77.031955519021196</v>
      </c>
      <c r="AR754">
        <v>38.914470053588303</v>
      </c>
      <c r="AS754" t="b">
        <f t="shared" si="34"/>
        <v>0</v>
      </c>
    </row>
    <row r="755" spans="1:45">
      <c r="A755">
        <f t="shared" si="35"/>
        <v>754</v>
      </c>
      <c r="B755">
        <v>181561</v>
      </c>
      <c r="C755">
        <v>181561</v>
      </c>
      <c r="D755" t="s">
        <v>2018</v>
      </c>
      <c r="E755" t="s">
        <v>2019</v>
      </c>
      <c r="F755">
        <v>10191086</v>
      </c>
      <c r="G755" t="s">
        <v>201</v>
      </c>
      <c r="K755" t="s">
        <v>2020</v>
      </c>
      <c r="L755" t="s">
        <v>630</v>
      </c>
      <c r="M755" s="4">
        <v>0.29166666666666669</v>
      </c>
      <c r="N755" s="1">
        <v>0.79166666666666663</v>
      </c>
      <c r="O755" t="s">
        <v>149</v>
      </c>
      <c r="P755" t="s">
        <v>149</v>
      </c>
      <c r="S755" t="s">
        <v>2019</v>
      </c>
      <c r="T755" t="s">
        <v>165</v>
      </c>
      <c r="U755" t="s">
        <v>125</v>
      </c>
      <c r="V755" t="s">
        <v>46</v>
      </c>
      <c r="W755" t="str">
        <f t="shared" si="33"/>
        <v xml:space="preserve"> WASHINGTON DC 20009</v>
      </c>
      <c r="X755" t="s">
        <v>47</v>
      </c>
      <c r="Y755" t="s">
        <v>2021</v>
      </c>
      <c r="Z755">
        <v>38.916077000000001</v>
      </c>
      <c r="AA755">
        <v>-77.037796</v>
      </c>
      <c r="AB755">
        <v>396722.18</v>
      </c>
      <c r="AC755">
        <v>138690.57</v>
      </c>
      <c r="AD755">
        <v>20009</v>
      </c>
      <c r="AE755">
        <v>241865</v>
      </c>
      <c r="AF755">
        <v>84873</v>
      </c>
      <c r="AG755">
        <v>84873</v>
      </c>
      <c r="AH755">
        <v>2</v>
      </c>
      <c r="AI755">
        <v>2</v>
      </c>
      <c r="AJ755" t="s">
        <v>14249</v>
      </c>
      <c r="AK755" t="s">
        <v>773</v>
      </c>
      <c r="AL755" t="s">
        <v>88</v>
      </c>
      <c r="AM755">
        <v>301</v>
      </c>
      <c r="AN755">
        <v>6</v>
      </c>
      <c r="AO755" t="s">
        <v>51</v>
      </c>
      <c r="AP755">
        <v>1059</v>
      </c>
      <c r="AQ755">
        <v>-77.037798156224795</v>
      </c>
      <c r="AR755">
        <v>38.916083992754999</v>
      </c>
      <c r="AS755" t="b">
        <f t="shared" si="34"/>
        <v>1</v>
      </c>
    </row>
    <row r="756" spans="1:45">
      <c r="A756">
        <f t="shared" si="35"/>
        <v>755</v>
      </c>
      <c r="B756">
        <v>181278</v>
      </c>
      <c r="C756">
        <v>181278</v>
      </c>
      <c r="D756" t="s">
        <v>2022</v>
      </c>
      <c r="E756" t="s">
        <v>2023</v>
      </c>
      <c r="F756">
        <v>10189837</v>
      </c>
      <c r="G756" t="s">
        <v>201</v>
      </c>
      <c r="K756" t="s">
        <v>2024</v>
      </c>
      <c r="L756" t="s">
        <v>469</v>
      </c>
      <c r="M756" s="4">
        <v>0.33333333333333331</v>
      </c>
      <c r="N756" s="1">
        <v>0.75</v>
      </c>
      <c r="O756" t="s">
        <v>149</v>
      </c>
      <c r="P756" t="s">
        <v>149</v>
      </c>
      <c r="Q756" t="s">
        <v>2023</v>
      </c>
      <c r="R756" t="s">
        <v>2025</v>
      </c>
      <c r="S756" t="s">
        <v>2023</v>
      </c>
      <c r="T756" t="s">
        <v>165</v>
      </c>
      <c r="U756" t="s">
        <v>125</v>
      </c>
      <c r="V756" t="s">
        <v>46</v>
      </c>
      <c r="W756" t="str">
        <f t="shared" si="33"/>
        <v>3433 Mount Pleasant Street WASHINGTON DC 20010</v>
      </c>
      <c r="X756" t="s">
        <v>47</v>
      </c>
      <c r="Y756" t="s">
        <v>2026</v>
      </c>
      <c r="Z756">
        <v>38.934981000000001</v>
      </c>
      <c r="AA756">
        <v>-77.039646000000005</v>
      </c>
      <c r="AB756">
        <v>396562.67</v>
      </c>
      <c r="AC756">
        <v>140789.23000000001</v>
      </c>
      <c r="AD756">
        <v>20010</v>
      </c>
      <c r="AE756">
        <v>233996</v>
      </c>
      <c r="AF756">
        <v>76972</v>
      </c>
      <c r="AG756">
        <v>76972</v>
      </c>
      <c r="AH756">
        <v>1</v>
      </c>
      <c r="AI756">
        <v>1</v>
      </c>
      <c r="AJ756" t="s">
        <v>14252</v>
      </c>
      <c r="AK756" t="s">
        <v>2027</v>
      </c>
      <c r="AL756" t="s">
        <v>188</v>
      </c>
      <c r="AM756">
        <v>408</v>
      </c>
      <c r="AN756">
        <v>2</v>
      </c>
      <c r="AO756" t="s">
        <v>51</v>
      </c>
      <c r="AP756">
        <v>3227</v>
      </c>
      <c r="AQ756">
        <v>-77.039647943794705</v>
      </c>
      <c r="AR756">
        <v>38.9349887784863</v>
      </c>
      <c r="AS756" t="b">
        <f t="shared" si="34"/>
        <v>1</v>
      </c>
    </row>
    <row r="757" spans="1:45">
      <c r="A757">
        <f t="shared" si="35"/>
        <v>756</v>
      </c>
      <c r="B757">
        <v>181594</v>
      </c>
      <c r="C757">
        <v>181594</v>
      </c>
      <c r="D757" t="s">
        <v>2099</v>
      </c>
      <c r="E757" t="s">
        <v>2100</v>
      </c>
      <c r="F757">
        <v>10191196</v>
      </c>
      <c r="G757" t="s">
        <v>201</v>
      </c>
      <c r="K757" t="s">
        <v>2101</v>
      </c>
      <c r="L757" t="s">
        <v>1231</v>
      </c>
      <c r="M757" s="4">
        <v>0.29166666666666669</v>
      </c>
      <c r="N757" s="1">
        <v>0.58333333333333337</v>
      </c>
      <c r="O757" t="s">
        <v>147</v>
      </c>
      <c r="P757" t="s">
        <v>149</v>
      </c>
      <c r="Q757" t="s">
        <v>2100</v>
      </c>
      <c r="R757" t="s">
        <v>2102</v>
      </c>
      <c r="S757" t="s">
        <v>2100</v>
      </c>
      <c r="T757" t="s">
        <v>165</v>
      </c>
      <c r="U757" t="s">
        <v>125</v>
      </c>
      <c r="V757" t="s">
        <v>46</v>
      </c>
      <c r="W757" t="str">
        <f t="shared" si="33"/>
        <v>2031 O St NW Unit B WASHINGTON DC 20036</v>
      </c>
      <c r="X757" t="s">
        <v>47</v>
      </c>
      <c r="Y757" t="s">
        <v>2103</v>
      </c>
      <c r="Z757">
        <v>38.908754999999999</v>
      </c>
      <c r="AA757">
        <v>-77.046389000000005</v>
      </c>
      <c r="AB757">
        <v>395976.53</v>
      </c>
      <c r="AC757">
        <v>137878.15</v>
      </c>
      <c r="AD757">
        <v>20036</v>
      </c>
      <c r="AE757">
        <v>242660</v>
      </c>
      <c r="AF757">
        <v>85593</v>
      </c>
      <c r="AG757">
        <v>85593</v>
      </c>
      <c r="AH757">
        <v>2</v>
      </c>
      <c r="AI757">
        <v>2</v>
      </c>
      <c r="AJ757" t="s">
        <v>14249</v>
      </c>
      <c r="AK757" t="s">
        <v>523</v>
      </c>
      <c r="AL757" t="s">
        <v>50</v>
      </c>
      <c r="AM757">
        <v>208</v>
      </c>
      <c r="AN757">
        <v>6</v>
      </c>
      <c r="AO757" t="s">
        <v>51</v>
      </c>
      <c r="AP757">
        <v>1079</v>
      </c>
      <c r="AQ757">
        <v>-77.046391331654903</v>
      </c>
      <c r="AR757">
        <v>38.908762340406199</v>
      </c>
      <c r="AS757" t="b">
        <f t="shared" si="34"/>
        <v>1</v>
      </c>
    </row>
    <row r="758" spans="1:45">
      <c r="A758">
        <f t="shared" si="35"/>
        <v>757</v>
      </c>
      <c r="B758">
        <v>181598</v>
      </c>
      <c r="C758">
        <v>181598</v>
      </c>
      <c r="D758" t="s">
        <v>2118</v>
      </c>
      <c r="E758" t="s">
        <v>2119</v>
      </c>
      <c r="F758">
        <v>10191212</v>
      </c>
      <c r="G758" t="s">
        <v>201</v>
      </c>
      <c r="K758" t="s">
        <v>2120</v>
      </c>
      <c r="L758" t="s">
        <v>558</v>
      </c>
      <c r="M758" s="4">
        <v>0.39583333333333331</v>
      </c>
      <c r="N758" s="1">
        <v>0.64583333333333337</v>
      </c>
      <c r="O758" t="s">
        <v>147</v>
      </c>
      <c r="P758" t="s">
        <v>149</v>
      </c>
      <c r="S758" t="s">
        <v>2119</v>
      </c>
      <c r="T758" t="s">
        <v>165</v>
      </c>
      <c r="U758" t="s">
        <v>125</v>
      </c>
      <c r="V758" t="s">
        <v>46</v>
      </c>
      <c r="W758" t="str">
        <f t="shared" si="33"/>
        <v xml:space="preserve"> WASHINGTON DC 20009</v>
      </c>
      <c r="X758" t="s">
        <v>47</v>
      </c>
      <c r="Y758" t="s">
        <v>1513</v>
      </c>
      <c r="Z758">
        <v>38.922794000000003</v>
      </c>
      <c r="AA758">
        <v>-77.041138000000004</v>
      </c>
      <c r="AB758">
        <v>396432.64000000001</v>
      </c>
      <c r="AC758">
        <v>139436.34</v>
      </c>
      <c r="AD758">
        <v>20009</v>
      </c>
      <c r="AE758">
        <v>284088</v>
      </c>
      <c r="AF758">
        <v>122925</v>
      </c>
      <c r="AG758">
        <v>122925</v>
      </c>
      <c r="AH758">
        <v>1</v>
      </c>
      <c r="AI758">
        <v>1</v>
      </c>
      <c r="AJ758" t="s">
        <v>14247</v>
      </c>
      <c r="AK758" t="s">
        <v>1514</v>
      </c>
      <c r="AL758" t="s">
        <v>88</v>
      </c>
      <c r="AM758">
        <v>303</v>
      </c>
      <c r="AN758">
        <v>1</v>
      </c>
      <c r="AO758" t="s">
        <v>320</v>
      </c>
      <c r="AP758">
        <v>1475</v>
      </c>
      <c r="AQ758">
        <v>-77.041140657903895</v>
      </c>
      <c r="AR758">
        <v>38.922801005429903</v>
      </c>
      <c r="AS758" t="b">
        <f t="shared" si="34"/>
        <v>1</v>
      </c>
    </row>
    <row r="759" spans="1:45">
      <c r="A759">
        <f t="shared" si="35"/>
        <v>758</v>
      </c>
      <c r="B759">
        <v>181605</v>
      </c>
      <c r="C759">
        <v>181605</v>
      </c>
      <c r="D759" t="s">
        <v>2130</v>
      </c>
      <c r="E759" t="s">
        <v>2131</v>
      </c>
      <c r="F759">
        <v>10191225</v>
      </c>
      <c r="G759" t="s">
        <v>201</v>
      </c>
      <c r="K759" t="s">
        <v>2132</v>
      </c>
      <c r="L759" t="s">
        <v>1231</v>
      </c>
      <c r="M759" s="4">
        <v>0.29166666666666669</v>
      </c>
      <c r="N759" s="1">
        <v>0.79166666666666663</v>
      </c>
      <c r="O759" t="s">
        <v>149</v>
      </c>
      <c r="P759" t="s">
        <v>149</v>
      </c>
      <c r="Q759" t="s">
        <v>2133</v>
      </c>
      <c r="R759" t="s">
        <v>2134</v>
      </c>
      <c r="S759" t="s">
        <v>2133</v>
      </c>
      <c r="T759" t="s">
        <v>165</v>
      </c>
      <c r="U759" t="s">
        <v>125</v>
      </c>
      <c r="V759" t="s">
        <v>46</v>
      </c>
      <c r="W759" t="str">
        <f t="shared" si="33"/>
        <v>220 3rd St SE WASHINGTON DC 20009</v>
      </c>
      <c r="X759" t="s">
        <v>47</v>
      </c>
      <c r="Y759" t="s">
        <v>317</v>
      </c>
      <c r="Z759">
        <v>38.91722</v>
      </c>
      <c r="AA759">
        <v>-77.042599999999993</v>
      </c>
      <c r="AB759">
        <v>396305.58</v>
      </c>
      <c r="AC759">
        <v>138817.73000000001</v>
      </c>
      <c r="AD759">
        <v>20009</v>
      </c>
      <c r="AE759">
        <v>243142</v>
      </c>
      <c r="AF759">
        <v>86124</v>
      </c>
      <c r="AG759">
        <v>86124</v>
      </c>
      <c r="AH759">
        <v>1</v>
      </c>
      <c r="AI759">
        <v>1</v>
      </c>
      <c r="AJ759" t="s">
        <v>14247</v>
      </c>
      <c r="AK759" t="s">
        <v>319</v>
      </c>
      <c r="AL759" t="s">
        <v>88</v>
      </c>
      <c r="AM759">
        <v>303</v>
      </c>
      <c r="AN759">
        <v>1</v>
      </c>
      <c r="AO759" t="s">
        <v>320</v>
      </c>
      <c r="AP759">
        <v>1871</v>
      </c>
      <c r="AQ759">
        <v>-77.0426025692271</v>
      </c>
      <c r="AR759">
        <v>38.917227839551103</v>
      </c>
      <c r="AS759" t="b">
        <f t="shared" si="34"/>
        <v>1</v>
      </c>
    </row>
    <row r="760" spans="1:45">
      <c r="A760">
        <f t="shared" si="35"/>
        <v>759</v>
      </c>
      <c r="B760">
        <v>181640</v>
      </c>
      <c r="C760">
        <v>181640</v>
      </c>
      <c r="D760" t="s">
        <v>2205</v>
      </c>
      <c r="E760" t="s">
        <v>2206</v>
      </c>
      <c r="F760">
        <v>10191353</v>
      </c>
      <c r="G760" t="s">
        <v>201</v>
      </c>
      <c r="K760" t="s">
        <v>2207</v>
      </c>
      <c r="L760" t="s">
        <v>162</v>
      </c>
      <c r="M760" s="4">
        <v>0.29166666666666669</v>
      </c>
      <c r="N760" s="1">
        <v>0.70833333333333337</v>
      </c>
      <c r="O760" t="s">
        <v>149</v>
      </c>
      <c r="P760" t="s">
        <v>149</v>
      </c>
      <c r="S760" t="s">
        <v>2206</v>
      </c>
      <c r="T760" t="s">
        <v>165</v>
      </c>
      <c r="U760" t="s">
        <v>125</v>
      </c>
      <c r="V760" t="s">
        <v>46</v>
      </c>
      <c r="W760" t="str">
        <f t="shared" si="33"/>
        <v xml:space="preserve"> WASHINGTON DC 20001</v>
      </c>
      <c r="X760" t="s">
        <v>47</v>
      </c>
      <c r="Y760" t="s">
        <v>2208</v>
      </c>
      <c r="Z760">
        <v>38.906776999999998</v>
      </c>
      <c r="AA760">
        <v>-77.025774999999996</v>
      </c>
      <c r="AB760">
        <v>397764.4</v>
      </c>
      <c r="AC760">
        <v>137657.89000000001</v>
      </c>
      <c r="AD760">
        <v>20001</v>
      </c>
      <c r="AE760">
        <v>242845</v>
      </c>
      <c r="AF760">
        <v>85779</v>
      </c>
      <c r="AG760">
        <v>85779</v>
      </c>
      <c r="AH760">
        <v>2</v>
      </c>
      <c r="AI760">
        <v>2</v>
      </c>
      <c r="AJ760" t="s">
        <v>14248</v>
      </c>
      <c r="AK760" t="s">
        <v>98</v>
      </c>
      <c r="AL760" t="s">
        <v>88</v>
      </c>
      <c r="AM760">
        <v>307</v>
      </c>
      <c r="AN760">
        <v>7</v>
      </c>
      <c r="AO760" t="s">
        <v>51</v>
      </c>
      <c r="AP760">
        <v>1096</v>
      </c>
      <c r="AQ760">
        <v>-77.025777168825002</v>
      </c>
      <c r="AR760">
        <v>38.906784528490803</v>
      </c>
      <c r="AS760" t="b">
        <f t="shared" si="34"/>
        <v>1</v>
      </c>
    </row>
    <row r="761" spans="1:45">
      <c r="A761">
        <f t="shared" si="35"/>
        <v>760</v>
      </c>
      <c r="B761">
        <v>184909</v>
      </c>
      <c r="C761">
        <v>184909</v>
      </c>
      <c r="D761" t="s">
        <v>2264</v>
      </c>
      <c r="E761" t="s">
        <v>794</v>
      </c>
      <c r="F761">
        <v>10191470</v>
      </c>
      <c r="G761" t="s">
        <v>115</v>
      </c>
      <c r="H761" t="s">
        <v>2265</v>
      </c>
      <c r="K761" t="s">
        <v>2266</v>
      </c>
      <c r="L761" t="s">
        <v>125</v>
      </c>
      <c r="M761" s="4">
        <v>0.29166666666666669</v>
      </c>
      <c r="N761" s="1">
        <v>0.64583333333333337</v>
      </c>
      <c r="O761" t="s">
        <v>184</v>
      </c>
      <c r="P761" t="s">
        <v>2267</v>
      </c>
      <c r="Q761" t="s">
        <v>796</v>
      </c>
      <c r="R761" t="s">
        <v>797</v>
      </c>
      <c r="S761" t="s">
        <v>796</v>
      </c>
      <c r="T761" t="s">
        <v>70</v>
      </c>
      <c r="U761" t="s">
        <v>125</v>
      </c>
      <c r="W761" t="str">
        <f t="shared" si="33"/>
        <v xml:space="preserve">3400 Benning Road, NE   </v>
      </c>
      <c r="Z761">
        <v>0</v>
      </c>
      <c r="AA761">
        <v>0</v>
      </c>
      <c r="AB761">
        <v>0</v>
      </c>
      <c r="AC761">
        <v>0</v>
      </c>
      <c r="AE761">
        <v>-100</v>
      </c>
      <c r="AF761">
        <v>-100</v>
      </c>
      <c r="AG761">
        <v>348291</v>
      </c>
      <c r="AI761" t="s">
        <v>14250</v>
      </c>
      <c r="AJ761" t="s">
        <v>14251</v>
      </c>
      <c r="AK761" t="s">
        <v>51</v>
      </c>
      <c r="AN761" t="s">
        <v>51</v>
      </c>
      <c r="AO761" t="s">
        <v>51</v>
      </c>
      <c r="AP761">
        <v>1698</v>
      </c>
      <c r="AQ761">
        <v>-81.529192133279295</v>
      </c>
      <c r="AR761">
        <v>37.5772691877347</v>
      </c>
      <c r="AS761" t="b">
        <f t="shared" si="34"/>
        <v>0</v>
      </c>
    </row>
    <row r="762" spans="1:45">
      <c r="A762">
        <f t="shared" si="35"/>
        <v>761</v>
      </c>
      <c r="B762">
        <v>181477</v>
      </c>
      <c r="C762">
        <v>181477</v>
      </c>
      <c r="D762" t="s">
        <v>2269</v>
      </c>
      <c r="E762" t="s">
        <v>2270</v>
      </c>
      <c r="F762">
        <v>10191481</v>
      </c>
      <c r="G762" t="s">
        <v>201</v>
      </c>
      <c r="M762" s="4">
        <v>0.29166666666666669</v>
      </c>
      <c r="N762" s="1">
        <v>0.875</v>
      </c>
      <c r="O762" t="s">
        <v>147</v>
      </c>
      <c r="P762" t="s">
        <v>149</v>
      </c>
      <c r="S762" t="s">
        <v>2270</v>
      </c>
      <c r="T762" t="s">
        <v>148</v>
      </c>
      <c r="U762" t="s">
        <v>125</v>
      </c>
      <c r="V762" t="s">
        <v>46</v>
      </c>
      <c r="W762" t="str">
        <f t="shared" si="33"/>
        <v xml:space="preserve"> WASHINGTON DC 20016</v>
      </c>
      <c r="X762" t="s">
        <v>47</v>
      </c>
      <c r="Y762" t="s">
        <v>2271</v>
      </c>
      <c r="Z762">
        <v>38.930011</v>
      </c>
      <c r="AA762">
        <v>-77.104269000000002</v>
      </c>
      <c r="AB762">
        <v>390959.14</v>
      </c>
      <c r="AC762">
        <v>140241.89000000001</v>
      </c>
      <c r="AD762">
        <v>20016</v>
      </c>
      <c r="AE762">
        <v>268689</v>
      </c>
      <c r="AF762">
        <v>111203</v>
      </c>
      <c r="AG762">
        <v>111203</v>
      </c>
      <c r="AH762">
        <v>3</v>
      </c>
      <c r="AI762">
        <v>3</v>
      </c>
      <c r="AJ762" t="s">
        <v>14252</v>
      </c>
      <c r="AK762" t="s">
        <v>536</v>
      </c>
      <c r="AL762" t="s">
        <v>50</v>
      </c>
      <c r="AM762">
        <v>205</v>
      </c>
      <c r="AN762">
        <v>13</v>
      </c>
      <c r="AO762" t="s">
        <v>51</v>
      </c>
      <c r="AP762">
        <v>1267</v>
      </c>
      <c r="AQ762">
        <v>-77.104270984104701</v>
      </c>
      <c r="AR762">
        <v>38.930018381895501</v>
      </c>
      <c r="AS762" t="b">
        <f t="shared" si="34"/>
        <v>1</v>
      </c>
    </row>
    <row r="763" spans="1:45">
      <c r="A763">
        <f t="shared" si="35"/>
        <v>762</v>
      </c>
      <c r="B763">
        <v>181494</v>
      </c>
      <c r="C763">
        <v>181494</v>
      </c>
      <c r="D763" t="s">
        <v>2307</v>
      </c>
      <c r="E763" t="s">
        <v>2308</v>
      </c>
      <c r="F763">
        <v>10191526</v>
      </c>
      <c r="G763" t="s">
        <v>201</v>
      </c>
      <c r="K763" t="s">
        <v>2309</v>
      </c>
      <c r="L763" t="s">
        <v>469</v>
      </c>
      <c r="M763" s="4">
        <v>0.41666666666666669</v>
      </c>
      <c r="N763" s="1">
        <v>0.95833333333333337</v>
      </c>
      <c r="O763" t="s">
        <v>147</v>
      </c>
      <c r="P763" t="s">
        <v>149</v>
      </c>
      <c r="S763" t="s">
        <v>2308</v>
      </c>
      <c r="T763" t="s">
        <v>165</v>
      </c>
      <c r="U763" t="s">
        <v>125</v>
      </c>
      <c r="V763" t="s">
        <v>46</v>
      </c>
      <c r="W763" t="str">
        <f t="shared" si="33"/>
        <v xml:space="preserve"> WASHINGTON DC 20009</v>
      </c>
      <c r="X763" t="s">
        <v>47</v>
      </c>
      <c r="Y763" t="s">
        <v>857</v>
      </c>
      <c r="Z763">
        <v>38.914673000000001</v>
      </c>
      <c r="AA763">
        <v>-77.038165000000006</v>
      </c>
      <c r="AB763">
        <v>396690.13</v>
      </c>
      <c r="AC763">
        <v>138534.79999999999</v>
      </c>
      <c r="AD763">
        <v>20009</v>
      </c>
      <c r="AE763">
        <v>241914</v>
      </c>
      <c r="AF763">
        <v>84663</v>
      </c>
      <c r="AG763">
        <v>84663</v>
      </c>
      <c r="AH763">
        <v>2</v>
      </c>
      <c r="AI763">
        <v>2</v>
      </c>
      <c r="AJ763" t="s">
        <v>14249</v>
      </c>
      <c r="AK763" t="s">
        <v>366</v>
      </c>
      <c r="AL763" t="s">
        <v>88</v>
      </c>
      <c r="AM763">
        <v>301</v>
      </c>
      <c r="AN763">
        <v>6</v>
      </c>
      <c r="AO763" t="s">
        <v>51</v>
      </c>
      <c r="AP763">
        <v>1867</v>
      </c>
      <c r="AQ763">
        <v>-77.038166967176906</v>
      </c>
      <c r="AR763">
        <v>38.914680644376702</v>
      </c>
      <c r="AS763" t="b">
        <f t="shared" si="34"/>
        <v>1</v>
      </c>
    </row>
    <row r="764" spans="1:45">
      <c r="A764">
        <f t="shared" si="35"/>
        <v>763</v>
      </c>
      <c r="B764">
        <v>181513</v>
      </c>
      <c r="C764">
        <v>181513</v>
      </c>
      <c r="D764" t="s">
        <v>2413</v>
      </c>
      <c r="E764" t="s">
        <v>2414</v>
      </c>
      <c r="F764">
        <v>10191622</v>
      </c>
      <c r="G764" t="s">
        <v>201</v>
      </c>
      <c r="K764" t="s">
        <v>2415</v>
      </c>
      <c r="L764" t="s">
        <v>558</v>
      </c>
      <c r="M764" s="4">
        <v>0.75</v>
      </c>
      <c r="N764" s="1">
        <v>0.75</v>
      </c>
      <c r="O764" t="s">
        <v>147</v>
      </c>
      <c r="P764" t="s">
        <v>149</v>
      </c>
      <c r="S764" t="s">
        <v>2414</v>
      </c>
      <c r="T764" t="s">
        <v>165</v>
      </c>
      <c r="U764" t="s">
        <v>125</v>
      </c>
      <c r="V764" t="s">
        <v>46</v>
      </c>
      <c r="W764" t="str">
        <f t="shared" si="33"/>
        <v xml:space="preserve"> WASHINGTON DC 20007</v>
      </c>
      <c r="X764" t="s">
        <v>47</v>
      </c>
      <c r="Y764" t="s">
        <v>2416</v>
      </c>
      <c r="Z764">
        <v>38.921233999999998</v>
      </c>
      <c r="AA764">
        <v>-77.081793000000005</v>
      </c>
      <c r="AB764">
        <v>392907.08</v>
      </c>
      <c r="AC764">
        <v>139265.64000000001</v>
      </c>
      <c r="AD764">
        <v>20007</v>
      </c>
      <c r="AE764">
        <v>274923</v>
      </c>
      <c r="AF764">
        <v>117662</v>
      </c>
      <c r="AG764">
        <v>117662</v>
      </c>
      <c r="AH764">
        <v>3</v>
      </c>
      <c r="AI764">
        <v>3</v>
      </c>
      <c r="AJ764" t="s">
        <v>14249</v>
      </c>
      <c r="AK764" t="s">
        <v>295</v>
      </c>
      <c r="AL764" t="s">
        <v>50</v>
      </c>
      <c r="AM764">
        <v>204</v>
      </c>
      <c r="AN764">
        <v>14</v>
      </c>
      <c r="AO764" t="s">
        <v>51</v>
      </c>
      <c r="AP764">
        <v>1355</v>
      </c>
      <c r="AQ764">
        <v>-77.081795218045301</v>
      </c>
      <c r="AR764">
        <v>38.921241899326098</v>
      </c>
      <c r="AS764" t="b">
        <f t="shared" si="34"/>
        <v>1</v>
      </c>
    </row>
    <row r="765" spans="1:45">
      <c r="A765">
        <f t="shared" si="35"/>
        <v>764</v>
      </c>
      <c r="B765">
        <v>181306</v>
      </c>
      <c r="C765">
        <v>181306</v>
      </c>
      <c r="D765" t="s">
        <v>2530</v>
      </c>
      <c r="E765" t="s">
        <v>340</v>
      </c>
      <c r="F765">
        <v>10190526</v>
      </c>
      <c r="G765" t="s">
        <v>160</v>
      </c>
      <c r="K765" t="s">
        <v>2531</v>
      </c>
      <c r="L765" t="s">
        <v>420</v>
      </c>
      <c r="M765" s="4">
        <v>0.29166666666666669</v>
      </c>
      <c r="N765" s="1">
        <v>0.75</v>
      </c>
      <c r="O765" t="s">
        <v>149</v>
      </c>
      <c r="P765" t="s">
        <v>149</v>
      </c>
      <c r="S765" t="s">
        <v>343</v>
      </c>
      <c r="T765" t="s">
        <v>165</v>
      </c>
      <c r="U765" t="s">
        <v>125</v>
      </c>
      <c r="V765" t="s">
        <v>46</v>
      </c>
      <c r="W765" t="str">
        <f t="shared" si="33"/>
        <v xml:space="preserve"> WASHINGTON DC </v>
      </c>
      <c r="X765" t="s">
        <v>47</v>
      </c>
      <c r="Y765" t="s">
        <v>207</v>
      </c>
      <c r="Z765">
        <v>38.895786000000001</v>
      </c>
      <c r="AA765">
        <v>-77.029635999999996</v>
      </c>
      <c r="AB765">
        <v>397429.13552000001</v>
      </c>
      <c r="AC765">
        <v>136437.94352</v>
      </c>
      <c r="AE765">
        <v>0</v>
      </c>
      <c r="AF765">
        <v>456118</v>
      </c>
      <c r="AG765">
        <v>392146</v>
      </c>
      <c r="AH765">
        <v>2</v>
      </c>
      <c r="AI765">
        <v>2</v>
      </c>
      <c r="AJ765" t="s">
        <v>14248</v>
      </c>
      <c r="AK765" t="s">
        <v>171</v>
      </c>
      <c r="AL765" t="s">
        <v>63</v>
      </c>
      <c r="AM765">
        <v>101</v>
      </c>
      <c r="AN765">
        <v>8</v>
      </c>
      <c r="AO765" t="s">
        <v>64</v>
      </c>
      <c r="AP765">
        <v>3523</v>
      </c>
      <c r="AQ765">
        <v>-77.029637963873498</v>
      </c>
      <c r="AR765">
        <v>38.895793897378702</v>
      </c>
      <c r="AS765" t="b">
        <f t="shared" si="34"/>
        <v>0</v>
      </c>
    </row>
    <row r="766" spans="1:45">
      <c r="A766">
        <f t="shared" si="35"/>
        <v>765</v>
      </c>
      <c r="B766">
        <v>181307</v>
      </c>
      <c r="C766">
        <v>181307</v>
      </c>
      <c r="D766" t="s">
        <v>2533</v>
      </c>
      <c r="E766" t="s">
        <v>340</v>
      </c>
      <c r="F766">
        <v>10190527</v>
      </c>
      <c r="G766" t="s">
        <v>160</v>
      </c>
      <c r="K766" t="s">
        <v>2534</v>
      </c>
      <c r="L766" t="s">
        <v>420</v>
      </c>
      <c r="M766" s="4">
        <v>0.29166666666666669</v>
      </c>
      <c r="N766" s="1">
        <v>0.75</v>
      </c>
      <c r="O766" t="s">
        <v>149</v>
      </c>
      <c r="P766" t="s">
        <v>149</v>
      </c>
      <c r="S766" t="s">
        <v>343</v>
      </c>
      <c r="T766" t="s">
        <v>165</v>
      </c>
      <c r="U766" t="s">
        <v>125</v>
      </c>
      <c r="V766" t="s">
        <v>46</v>
      </c>
      <c r="W766" t="str">
        <f t="shared" si="33"/>
        <v xml:space="preserve"> WASHINGTON DC </v>
      </c>
      <c r="X766" t="s">
        <v>47</v>
      </c>
      <c r="Y766" t="s">
        <v>774</v>
      </c>
      <c r="Z766">
        <v>38.896115000000002</v>
      </c>
      <c r="AA766">
        <v>-77.030799999999999</v>
      </c>
      <c r="AB766">
        <v>397328.10239999997</v>
      </c>
      <c r="AC766">
        <v>136474.40396</v>
      </c>
      <c r="AE766">
        <v>0</v>
      </c>
      <c r="AF766">
        <v>456476</v>
      </c>
      <c r="AG766">
        <v>392504</v>
      </c>
      <c r="AH766">
        <v>2</v>
      </c>
      <c r="AI766">
        <v>2</v>
      </c>
      <c r="AJ766" t="s">
        <v>14248</v>
      </c>
      <c r="AK766" t="s">
        <v>171</v>
      </c>
      <c r="AL766" t="s">
        <v>63</v>
      </c>
      <c r="AM766">
        <v>101</v>
      </c>
      <c r="AN766">
        <v>8</v>
      </c>
      <c r="AO766" t="s">
        <v>64</v>
      </c>
      <c r="AP766">
        <v>3621</v>
      </c>
      <c r="AQ766">
        <v>-77.030802766488804</v>
      </c>
      <c r="AR766">
        <v>38.896122045060999</v>
      </c>
      <c r="AS766" t="b">
        <f t="shared" si="34"/>
        <v>0</v>
      </c>
    </row>
    <row r="767" spans="1:45">
      <c r="A767">
        <f t="shared" si="35"/>
        <v>766</v>
      </c>
      <c r="B767">
        <v>181528</v>
      </c>
      <c r="C767">
        <v>181528</v>
      </c>
      <c r="D767" t="s">
        <v>2586</v>
      </c>
      <c r="E767" t="s">
        <v>2587</v>
      </c>
      <c r="F767">
        <v>10191751</v>
      </c>
      <c r="G767" t="s">
        <v>201</v>
      </c>
      <c r="K767" t="s">
        <v>2588</v>
      </c>
      <c r="L767" t="s">
        <v>558</v>
      </c>
      <c r="M767" s="4">
        <v>0.29166666666666669</v>
      </c>
      <c r="N767" s="1">
        <v>0.70833333333333337</v>
      </c>
      <c r="O767" t="s">
        <v>149</v>
      </c>
      <c r="P767" t="s">
        <v>149</v>
      </c>
      <c r="S767" t="s">
        <v>2587</v>
      </c>
      <c r="T767" t="s">
        <v>165</v>
      </c>
      <c r="U767" t="s">
        <v>125</v>
      </c>
      <c r="V767" t="s">
        <v>46</v>
      </c>
      <c r="W767" t="str">
        <f t="shared" si="33"/>
        <v xml:space="preserve"> WASHINGTON DC 20009</v>
      </c>
      <c r="X767" t="s">
        <v>47</v>
      </c>
      <c r="Y767" t="s">
        <v>2589</v>
      </c>
      <c r="Z767">
        <v>38.922046999999999</v>
      </c>
      <c r="AA767">
        <v>-77.039979000000002</v>
      </c>
      <c r="AB767">
        <v>396533.13</v>
      </c>
      <c r="AC767">
        <v>139353.37</v>
      </c>
      <c r="AD767">
        <v>20009</v>
      </c>
      <c r="AE767">
        <v>277159</v>
      </c>
      <c r="AF767">
        <v>119267</v>
      </c>
      <c r="AG767">
        <v>119267</v>
      </c>
      <c r="AH767">
        <v>1</v>
      </c>
      <c r="AI767">
        <v>1</v>
      </c>
      <c r="AJ767" t="s">
        <v>14247</v>
      </c>
      <c r="AK767" t="s">
        <v>1514</v>
      </c>
      <c r="AL767" t="s">
        <v>88</v>
      </c>
      <c r="AM767">
        <v>303</v>
      </c>
      <c r="AN767">
        <v>1</v>
      </c>
      <c r="AO767" t="s">
        <v>51</v>
      </c>
      <c r="AP767">
        <v>1378</v>
      </c>
      <c r="AQ767">
        <v>-77.039981400208006</v>
      </c>
      <c r="AR767">
        <v>38.922053987146597</v>
      </c>
      <c r="AS767" t="b">
        <f t="shared" si="34"/>
        <v>1</v>
      </c>
    </row>
    <row r="768" spans="1:45">
      <c r="A768">
        <f t="shared" si="35"/>
        <v>767</v>
      </c>
      <c r="B768">
        <v>185218</v>
      </c>
      <c r="C768">
        <v>185218</v>
      </c>
      <c r="D768" t="s">
        <v>2710</v>
      </c>
      <c r="E768" t="s">
        <v>40</v>
      </c>
      <c r="F768">
        <v>10191876</v>
      </c>
      <c r="G768" t="s">
        <v>519</v>
      </c>
      <c r="K768" t="s">
        <v>2711</v>
      </c>
      <c r="L768" t="s">
        <v>125</v>
      </c>
      <c r="M768" s="4">
        <v>0.375</v>
      </c>
      <c r="N768" s="1">
        <v>0.66666666666666663</v>
      </c>
      <c r="O768" t="s">
        <v>125</v>
      </c>
      <c r="P768" t="s">
        <v>2299</v>
      </c>
      <c r="S768" t="s">
        <v>2712</v>
      </c>
      <c r="T768" t="s">
        <v>70</v>
      </c>
      <c r="U768" t="s">
        <v>125</v>
      </c>
      <c r="V768" t="s">
        <v>46</v>
      </c>
      <c r="W768" t="str">
        <f t="shared" si="33"/>
        <v xml:space="preserve"> WASHINGTON DC 20001</v>
      </c>
      <c r="X768" t="s">
        <v>47</v>
      </c>
      <c r="Y768" t="s">
        <v>2713</v>
      </c>
      <c r="Z768">
        <v>38.915717000000001</v>
      </c>
      <c r="AA768">
        <v>-77.025357</v>
      </c>
      <c r="AB768">
        <v>397800.95</v>
      </c>
      <c r="AC768">
        <v>138650.26999999999</v>
      </c>
      <c r="AD768">
        <v>20001</v>
      </c>
      <c r="AE768">
        <v>239508</v>
      </c>
      <c r="AF768">
        <v>82475</v>
      </c>
      <c r="AG768">
        <v>82475</v>
      </c>
      <c r="AH768">
        <v>1</v>
      </c>
      <c r="AI768">
        <v>1</v>
      </c>
      <c r="AJ768" t="s">
        <v>14249</v>
      </c>
      <c r="AK768" t="s">
        <v>591</v>
      </c>
      <c r="AL768" t="s">
        <v>88</v>
      </c>
      <c r="AM768">
        <v>305</v>
      </c>
      <c r="AN768">
        <v>3</v>
      </c>
      <c r="AO768" t="s">
        <v>51</v>
      </c>
      <c r="AP768">
        <v>1933</v>
      </c>
      <c r="AQ768">
        <v>-77.025358951795496</v>
      </c>
      <c r="AR768">
        <v>38.915724318751003</v>
      </c>
      <c r="AS768" t="b">
        <f t="shared" si="34"/>
        <v>0</v>
      </c>
    </row>
    <row r="769" spans="1:45">
      <c r="A769">
        <f t="shared" si="35"/>
        <v>768</v>
      </c>
      <c r="B769">
        <v>181542</v>
      </c>
      <c r="C769">
        <v>181542</v>
      </c>
      <c r="D769" t="s">
        <v>2728</v>
      </c>
      <c r="E769" t="s">
        <v>2729</v>
      </c>
      <c r="F769">
        <v>10191900</v>
      </c>
      <c r="G769" t="s">
        <v>201</v>
      </c>
      <c r="K769" t="s">
        <v>2730</v>
      </c>
      <c r="L769" t="s">
        <v>327</v>
      </c>
      <c r="M769" s="4">
        <v>0.375</v>
      </c>
      <c r="N769" s="1">
        <v>0.54166666666666663</v>
      </c>
      <c r="O769" t="s">
        <v>149</v>
      </c>
      <c r="P769" t="s">
        <v>149</v>
      </c>
      <c r="S769" t="s">
        <v>2729</v>
      </c>
      <c r="T769" t="s">
        <v>165</v>
      </c>
      <c r="U769" t="s">
        <v>125</v>
      </c>
      <c r="V769" t="s">
        <v>46</v>
      </c>
      <c r="W769" t="str">
        <f t="shared" si="33"/>
        <v xml:space="preserve"> WASHINGTON DC 20009</v>
      </c>
      <c r="X769" t="s">
        <v>47</v>
      </c>
      <c r="Y769" t="s">
        <v>2731</v>
      </c>
      <c r="Z769">
        <v>38.925513000000002</v>
      </c>
      <c r="AA769">
        <v>-77.030321000000001</v>
      </c>
      <c r="AB769">
        <v>397370.8</v>
      </c>
      <c r="AC769">
        <v>139737.81</v>
      </c>
      <c r="AD769">
        <v>20009</v>
      </c>
      <c r="AE769">
        <v>243083</v>
      </c>
      <c r="AF769">
        <v>86335</v>
      </c>
      <c r="AG769">
        <v>86335</v>
      </c>
      <c r="AH769">
        <v>1</v>
      </c>
      <c r="AI769">
        <v>1</v>
      </c>
      <c r="AJ769" t="s">
        <v>14249</v>
      </c>
      <c r="AK769" t="s">
        <v>1426</v>
      </c>
      <c r="AL769" t="s">
        <v>88</v>
      </c>
      <c r="AM769">
        <v>304</v>
      </c>
      <c r="AN769">
        <v>2</v>
      </c>
      <c r="AO769" t="s">
        <v>51</v>
      </c>
      <c r="AP769">
        <v>1141</v>
      </c>
      <c r="AQ769">
        <v>-77.030323063708906</v>
      </c>
      <c r="AR769">
        <v>38.925520051762099</v>
      </c>
      <c r="AS769" t="b">
        <f t="shared" si="34"/>
        <v>1</v>
      </c>
    </row>
    <row r="770" spans="1:45">
      <c r="A770">
        <f t="shared" si="35"/>
        <v>769</v>
      </c>
      <c r="B770">
        <v>181543</v>
      </c>
      <c r="C770">
        <v>181543</v>
      </c>
      <c r="D770" t="s">
        <v>2733</v>
      </c>
      <c r="E770" t="s">
        <v>2734</v>
      </c>
      <c r="F770">
        <v>10191903</v>
      </c>
      <c r="G770" t="s">
        <v>201</v>
      </c>
      <c r="K770" t="s">
        <v>2735</v>
      </c>
      <c r="L770" t="s">
        <v>327</v>
      </c>
      <c r="M770" s="4">
        <v>0.29166666666666669</v>
      </c>
      <c r="N770" s="1">
        <v>0.70833333333333337</v>
      </c>
      <c r="O770" t="s">
        <v>149</v>
      </c>
      <c r="P770" t="s">
        <v>149</v>
      </c>
      <c r="S770" t="s">
        <v>2734</v>
      </c>
      <c r="T770" t="s">
        <v>165</v>
      </c>
      <c r="U770" t="s">
        <v>125</v>
      </c>
      <c r="V770" t="s">
        <v>46</v>
      </c>
      <c r="W770" t="str">
        <f t="shared" si="33"/>
        <v xml:space="preserve"> WASHINGTON DC 20009</v>
      </c>
      <c r="X770" t="s">
        <v>47</v>
      </c>
      <c r="Y770" t="s">
        <v>2736</v>
      </c>
      <c r="Z770">
        <v>38.911293000000001</v>
      </c>
      <c r="AA770">
        <v>-77.031115999999997</v>
      </c>
      <c r="AB770">
        <v>397301.34</v>
      </c>
      <c r="AC770">
        <v>138159.29</v>
      </c>
      <c r="AD770">
        <v>20009</v>
      </c>
      <c r="AE770">
        <v>240572</v>
      </c>
      <c r="AF770">
        <v>83866</v>
      </c>
      <c r="AG770">
        <v>83866</v>
      </c>
      <c r="AH770">
        <v>2</v>
      </c>
      <c r="AI770">
        <v>2</v>
      </c>
      <c r="AJ770" t="s">
        <v>14248</v>
      </c>
      <c r="AK770" t="s">
        <v>222</v>
      </c>
      <c r="AL770" t="s">
        <v>88</v>
      </c>
      <c r="AM770">
        <v>307</v>
      </c>
      <c r="AN770">
        <v>7</v>
      </c>
      <c r="AO770" t="s">
        <v>51</v>
      </c>
      <c r="AP770">
        <v>1015</v>
      </c>
      <c r="AQ770">
        <v>-77.031117892985407</v>
      </c>
      <c r="AR770">
        <v>38.911300012754701</v>
      </c>
      <c r="AS770" t="b">
        <f t="shared" si="34"/>
        <v>1</v>
      </c>
    </row>
    <row r="771" spans="1:45">
      <c r="A771">
        <f t="shared" si="35"/>
        <v>770</v>
      </c>
      <c r="B771">
        <v>185241</v>
      </c>
      <c r="C771">
        <v>185241</v>
      </c>
      <c r="D771" t="s">
        <v>2743</v>
      </c>
      <c r="E771" t="s">
        <v>880</v>
      </c>
      <c r="F771">
        <v>10191905</v>
      </c>
      <c r="G771" t="s">
        <v>115</v>
      </c>
      <c r="J771">
        <v>109842</v>
      </c>
      <c r="M771" s="4">
        <v>0.29166666666666669</v>
      </c>
      <c r="N771" s="1">
        <v>0.70833333333333337</v>
      </c>
      <c r="O771" t="s">
        <v>387</v>
      </c>
      <c r="P771" t="s">
        <v>69</v>
      </c>
      <c r="Q771" t="s">
        <v>817</v>
      </c>
      <c r="R771" t="s">
        <v>818</v>
      </c>
      <c r="S771" t="s">
        <v>817</v>
      </c>
      <c r="T771" t="s">
        <v>58</v>
      </c>
      <c r="U771" t="s">
        <v>125</v>
      </c>
      <c r="V771" t="s">
        <v>46</v>
      </c>
      <c r="W771" t="str">
        <f t="shared" ref="W771:W834" si="36">CONCATENATE(R771, " ", V771, " ", X771, " ", AD771)</f>
        <v>301 Bryant St NW WASHINGTON DC 20036</v>
      </c>
      <c r="X771" t="s">
        <v>47</v>
      </c>
      <c r="Y771" t="s">
        <v>2744</v>
      </c>
      <c r="Z771">
        <v>38.908247000000003</v>
      </c>
      <c r="AA771">
        <v>-77.046411000000006</v>
      </c>
      <c r="AB771">
        <v>395974.56</v>
      </c>
      <c r="AC771">
        <v>137821.72</v>
      </c>
      <c r="AD771">
        <v>20036</v>
      </c>
      <c r="AE771">
        <v>242698</v>
      </c>
      <c r="AF771">
        <v>85631</v>
      </c>
      <c r="AG771">
        <v>85631</v>
      </c>
      <c r="AH771">
        <v>2</v>
      </c>
      <c r="AI771">
        <v>2</v>
      </c>
      <c r="AJ771" t="s">
        <v>14249</v>
      </c>
      <c r="AK771" t="s">
        <v>523</v>
      </c>
      <c r="AL771" t="s">
        <v>50</v>
      </c>
      <c r="AM771">
        <v>208</v>
      </c>
      <c r="AN771">
        <v>6</v>
      </c>
      <c r="AO771" t="s">
        <v>51</v>
      </c>
      <c r="AP771">
        <v>1081</v>
      </c>
      <c r="AQ771">
        <v>-77.046413714179806</v>
      </c>
      <c r="AR771">
        <v>38.908253990459798</v>
      </c>
      <c r="AS771" t="b">
        <f t="shared" ref="AS771:AS834" si="37">E771=S771</f>
        <v>0</v>
      </c>
    </row>
    <row r="772" spans="1:45">
      <c r="A772">
        <f t="shared" ref="A772:A835" si="38">A771+1</f>
        <v>771</v>
      </c>
      <c r="B772">
        <v>181455</v>
      </c>
      <c r="C772">
        <v>181455</v>
      </c>
      <c r="D772" t="s">
        <v>2745</v>
      </c>
      <c r="E772" t="s">
        <v>1031</v>
      </c>
      <c r="F772">
        <v>10190772</v>
      </c>
      <c r="G772" t="s">
        <v>81</v>
      </c>
      <c r="K772" t="s">
        <v>2746</v>
      </c>
      <c r="L772" t="s">
        <v>558</v>
      </c>
      <c r="M772" s="4">
        <v>0.16666666666666666</v>
      </c>
      <c r="N772" s="1">
        <v>0.875</v>
      </c>
      <c r="O772" t="s">
        <v>147</v>
      </c>
      <c r="P772" t="s">
        <v>149</v>
      </c>
      <c r="S772" t="s">
        <v>1033</v>
      </c>
      <c r="T772" t="s">
        <v>165</v>
      </c>
      <c r="U772" t="s">
        <v>125</v>
      </c>
      <c r="V772" t="s">
        <v>46</v>
      </c>
      <c r="W772" t="str">
        <f t="shared" si="36"/>
        <v xml:space="preserve"> WASHINGTON DC </v>
      </c>
      <c r="X772" t="s">
        <v>47</v>
      </c>
      <c r="Y772" t="s">
        <v>2747</v>
      </c>
      <c r="Z772">
        <v>38.909242999999996</v>
      </c>
      <c r="AA772">
        <v>-77.031952000000004</v>
      </c>
      <c r="AB772">
        <v>397228.74245999998</v>
      </c>
      <c r="AC772">
        <v>137931.79957999999</v>
      </c>
      <c r="AE772">
        <v>0</v>
      </c>
      <c r="AF772">
        <v>455406</v>
      </c>
      <c r="AG772">
        <v>391434</v>
      </c>
      <c r="AH772">
        <v>2</v>
      </c>
      <c r="AI772">
        <v>2</v>
      </c>
      <c r="AJ772" t="s">
        <v>14248</v>
      </c>
      <c r="AK772" t="s">
        <v>2006</v>
      </c>
      <c r="AL772" t="s">
        <v>88</v>
      </c>
      <c r="AM772">
        <v>307</v>
      </c>
      <c r="AN772">
        <v>7</v>
      </c>
      <c r="AO772" t="s">
        <v>51</v>
      </c>
      <c r="AP772">
        <v>3466</v>
      </c>
      <c r="AQ772">
        <v>-77.031954025953794</v>
      </c>
      <c r="AR772">
        <v>38.909250475079098</v>
      </c>
      <c r="AS772" t="b">
        <f t="shared" si="37"/>
        <v>0</v>
      </c>
    </row>
    <row r="773" spans="1:45">
      <c r="A773">
        <f t="shared" si="38"/>
        <v>772</v>
      </c>
      <c r="B773">
        <v>181361</v>
      </c>
      <c r="C773">
        <v>181361</v>
      </c>
      <c r="D773" t="s">
        <v>2773</v>
      </c>
      <c r="E773" t="s">
        <v>340</v>
      </c>
      <c r="F773">
        <v>10190857</v>
      </c>
      <c r="G773" t="s">
        <v>160</v>
      </c>
      <c r="K773" t="s">
        <v>2774</v>
      </c>
      <c r="L773" t="s">
        <v>496</v>
      </c>
      <c r="M773" s="4">
        <v>0.29166666666666669</v>
      </c>
      <c r="N773" s="1">
        <v>0.75</v>
      </c>
      <c r="O773" t="s">
        <v>149</v>
      </c>
      <c r="P773" t="s">
        <v>149</v>
      </c>
      <c r="S773" t="s">
        <v>343</v>
      </c>
      <c r="T773" t="s">
        <v>165</v>
      </c>
      <c r="U773" t="s">
        <v>125</v>
      </c>
      <c r="V773" t="s">
        <v>46</v>
      </c>
      <c r="W773" t="str">
        <f t="shared" si="36"/>
        <v xml:space="preserve"> WASHINGTON DC </v>
      </c>
      <c r="X773" t="s">
        <v>47</v>
      </c>
      <c r="Y773" t="s">
        <v>2775</v>
      </c>
      <c r="Z773">
        <v>38.896740000000001</v>
      </c>
      <c r="AA773">
        <v>-77.027034</v>
      </c>
      <c r="AB773">
        <v>397654.86992000003</v>
      </c>
      <c r="AC773">
        <v>136543.72904999999</v>
      </c>
      <c r="AE773">
        <v>0</v>
      </c>
      <c r="AF773">
        <v>455169</v>
      </c>
      <c r="AG773">
        <v>391197</v>
      </c>
      <c r="AH773">
        <v>2</v>
      </c>
      <c r="AI773">
        <v>2</v>
      </c>
      <c r="AJ773" t="s">
        <v>14247</v>
      </c>
      <c r="AK773" t="s">
        <v>62</v>
      </c>
      <c r="AL773" t="s">
        <v>63</v>
      </c>
      <c r="AM773">
        <v>101</v>
      </c>
      <c r="AN773">
        <v>8</v>
      </c>
      <c r="AO773" t="s">
        <v>64</v>
      </c>
      <c r="AP773">
        <v>3486</v>
      </c>
      <c r="AQ773">
        <v>-77.027036168378999</v>
      </c>
      <c r="AR773">
        <v>38.896747483403999</v>
      </c>
      <c r="AS773" t="b">
        <f t="shared" si="37"/>
        <v>0</v>
      </c>
    </row>
    <row r="774" spans="1:45">
      <c r="A774">
        <f t="shared" si="38"/>
        <v>773</v>
      </c>
      <c r="B774">
        <v>185132</v>
      </c>
      <c r="C774">
        <v>185132</v>
      </c>
      <c r="D774" t="s">
        <v>2821</v>
      </c>
      <c r="E774" t="s">
        <v>2822</v>
      </c>
      <c r="F774">
        <v>10191979</v>
      </c>
      <c r="G774" t="s">
        <v>41</v>
      </c>
      <c r="M774" s="4">
        <v>0.29166666666666669</v>
      </c>
      <c r="N774" s="1">
        <v>0.70833333333333337</v>
      </c>
      <c r="O774" t="s">
        <v>291</v>
      </c>
      <c r="P774" t="s">
        <v>291</v>
      </c>
      <c r="S774" t="s">
        <v>2822</v>
      </c>
      <c r="T774" t="s">
        <v>44</v>
      </c>
      <c r="U774" t="s">
        <v>125</v>
      </c>
      <c r="V774" t="s">
        <v>46</v>
      </c>
      <c r="W774" t="str">
        <f t="shared" si="36"/>
        <v xml:space="preserve"> WASHINGTON DC 20001</v>
      </c>
      <c r="X774" t="s">
        <v>47</v>
      </c>
      <c r="Y774" t="s">
        <v>96</v>
      </c>
      <c r="Z774">
        <v>38.906668000000003</v>
      </c>
      <c r="AA774">
        <v>-77.024206000000007</v>
      </c>
      <c r="AB774">
        <v>397900.46</v>
      </c>
      <c r="AC774">
        <v>137645.73000000001</v>
      </c>
      <c r="AD774">
        <v>20001</v>
      </c>
      <c r="AE774">
        <v>243264</v>
      </c>
      <c r="AF774">
        <v>86195</v>
      </c>
      <c r="AG774">
        <v>86195</v>
      </c>
      <c r="AH774">
        <v>2</v>
      </c>
      <c r="AI774">
        <v>2</v>
      </c>
      <c r="AJ774" t="s">
        <v>14248</v>
      </c>
      <c r="AK774" t="s">
        <v>98</v>
      </c>
      <c r="AL774" t="s">
        <v>88</v>
      </c>
      <c r="AM774">
        <v>307</v>
      </c>
      <c r="AN774">
        <v>7</v>
      </c>
      <c r="AO774" t="s">
        <v>51</v>
      </c>
      <c r="AP774">
        <v>1114</v>
      </c>
      <c r="AQ774">
        <v>-77.024208456269704</v>
      </c>
      <c r="AR774">
        <v>38.906675322557803</v>
      </c>
      <c r="AS774" t="b">
        <f t="shared" si="37"/>
        <v>1</v>
      </c>
    </row>
    <row r="775" spans="1:45">
      <c r="A775">
        <f t="shared" si="38"/>
        <v>774</v>
      </c>
      <c r="B775">
        <v>185148</v>
      </c>
      <c r="C775">
        <v>185148</v>
      </c>
      <c r="D775" t="s">
        <v>2841</v>
      </c>
      <c r="E775" t="s">
        <v>500</v>
      </c>
      <c r="F775">
        <v>10191989</v>
      </c>
      <c r="G775" t="s">
        <v>115</v>
      </c>
      <c r="I775" t="s">
        <v>2842</v>
      </c>
      <c r="M775" s="4">
        <v>0.29166666666666669</v>
      </c>
      <c r="N775" s="1">
        <v>0.70833333333333337</v>
      </c>
      <c r="O775" t="s">
        <v>386</v>
      </c>
      <c r="P775" t="s">
        <v>2843</v>
      </c>
      <c r="Q775" t="s">
        <v>2844</v>
      </c>
      <c r="R775" t="s">
        <v>2845</v>
      </c>
      <c r="S775" t="s">
        <v>2844</v>
      </c>
      <c r="T775" t="s">
        <v>58</v>
      </c>
      <c r="U775" t="s">
        <v>125</v>
      </c>
      <c r="W775" t="str">
        <f t="shared" si="36"/>
        <v xml:space="preserve">4430 Q Street, NW   </v>
      </c>
      <c r="Z775">
        <v>0</v>
      </c>
      <c r="AA775">
        <v>0</v>
      </c>
      <c r="AB775">
        <v>0</v>
      </c>
      <c r="AC775">
        <v>0</v>
      </c>
      <c r="AE775">
        <v>-100</v>
      </c>
      <c r="AF775">
        <v>-100</v>
      </c>
      <c r="AG775">
        <v>348291</v>
      </c>
      <c r="AI775" t="s">
        <v>14250</v>
      </c>
      <c r="AJ775" t="s">
        <v>14251</v>
      </c>
      <c r="AK775" t="s">
        <v>51</v>
      </c>
      <c r="AN775" t="s">
        <v>51</v>
      </c>
      <c r="AO775" t="s">
        <v>51</v>
      </c>
      <c r="AP775">
        <v>1708</v>
      </c>
      <c r="AQ775">
        <v>-81.529192133279295</v>
      </c>
      <c r="AR775">
        <v>37.5772691877347</v>
      </c>
      <c r="AS775" t="b">
        <f t="shared" si="37"/>
        <v>0</v>
      </c>
    </row>
    <row r="776" spans="1:45">
      <c r="A776">
        <f t="shared" si="38"/>
        <v>775</v>
      </c>
      <c r="B776">
        <v>185149</v>
      </c>
      <c r="C776">
        <v>185149</v>
      </c>
      <c r="D776" t="s">
        <v>2841</v>
      </c>
      <c r="E776" t="s">
        <v>500</v>
      </c>
      <c r="F776">
        <v>10191989</v>
      </c>
      <c r="G776" t="s">
        <v>115</v>
      </c>
      <c r="I776" t="s">
        <v>2842</v>
      </c>
      <c r="M776" s="4">
        <v>0.29166666666666669</v>
      </c>
      <c r="N776" s="1">
        <v>0.70833333333333337</v>
      </c>
      <c r="O776" t="s">
        <v>386</v>
      </c>
      <c r="P776" t="s">
        <v>2843</v>
      </c>
      <c r="Q776" t="s">
        <v>2844</v>
      </c>
      <c r="R776" t="s">
        <v>2845</v>
      </c>
      <c r="S776" t="s">
        <v>2844</v>
      </c>
      <c r="T776" t="s">
        <v>58</v>
      </c>
      <c r="U776" t="s">
        <v>125</v>
      </c>
      <c r="W776" t="str">
        <f t="shared" si="36"/>
        <v xml:space="preserve">4430 Q Street, NW   </v>
      </c>
      <c r="Z776">
        <v>0</v>
      </c>
      <c r="AA776">
        <v>0</v>
      </c>
      <c r="AB776">
        <v>0</v>
      </c>
      <c r="AC776">
        <v>0</v>
      </c>
      <c r="AE776">
        <v>-100</v>
      </c>
      <c r="AF776">
        <v>-100</v>
      </c>
      <c r="AG776">
        <v>348291</v>
      </c>
      <c r="AI776" t="s">
        <v>14250</v>
      </c>
      <c r="AJ776" t="s">
        <v>14251</v>
      </c>
      <c r="AK776" t="s">
        <v>51</v>
      </c>
      <c r="AN776" t="s">
        <v>51</v>
      </c>
      <c r="AO776" t="s">
        <v>51</v>
      </c>
      <c r="AP776">
        <v>1708</v>
      </c>
      <c r="AQ776">
        <v>-81.529192133279295</v>
      </c>
      <c r="AR776">
        <v>37.5772691877347</v>
      </c>
      <c r="AS776" t="b">
        <f t="shared" si="37"/>
        <v>0</v>
      </c>
    </row>
    <row r="777" spans="1:45">
      <c r="A777">
        <f t="shared" si="38"/>
        <v>776</v>
      </c>
      <c r="B777">
        <v>185155</v>
      </c>
      <c r="C777">
        <v>185155</v>
      </c>
      <c r="D777" t="s">
        <v>2855</v>
      </c>
      <c r="E777" t="s">
        <v>880</v>
      </c>
      <c r="F777">
        <v>10191995</v>
      </c>
      <c r="G777" t="s">
        <v>115</v>
      </c>
      <c r="J777">
        <v>109837</v>
      </c>
      <c r="M777" s="4">
        <v>0.29166666666666669</v>
      </c>
      <c r="N777" s="1">
        <v>0.70833333333333337</v>
      </c>
      <c r="O777" t="s">
        <v>95</v>
      </c>
      <c r="P777" t="s">
        <v>1165</v>
      </c>
      <c r="Q777" t="s">
        <v>817</v>
      </c>
      <c r="R777" t="s">
        <v>818</v>
      </c>
      <c r="S777" t="s">
        <v>817</v>
      </c>
      <c r="T777" t="s">
        <v>58</v>
      </c>
      <c r="U777" t="s">
        <v>125</v>
      </c>
      <c r="W777" t="str">
        <f t="shared" si="36"/>
        <v xml:space="preserve">301 Bryant St NW   </v>
      </c>
      <c r="Z777">
        <v>0</v>
      </c>
      <c r="AA777">
        <v>0</v>
      </c>
      <c r="AB777">
        <v>0</v>
      </c>
      <c r="AC777">
        <v>0</v>
      </c>
      <c r="AE777">
        <v>-100</v>
      </c>
      <c r="AF777">
        <v>-100</v>
      </c>
      <c r="AG777">
        <v>348291</v>
      </c>
      <c r="AI777" t="s">
        <v>14250</v>
      </c>
      <c r="AJ777" t="s">
        <v>14251</v>
      </c>
      <c r="AK777" t="s">
        <v>51</v>
      </c>
      <c r="AN777" t="s">
        <v>51</v>
      </c>
      <c r="AO777" t="s">
        <v>51</v>
      </c>
      <c r="AP777">
        <v>1714</v>
      </c>
      <c r="AQ777">
        <v>-81.529192133279295</v>
      </c>
      <c r="AR777">
        <v>37.5772691877347</v>
      </c>
      <c r="AS777" t="b">
        <f t="shared" si="37"/>
        <v>0</v>
      </c>
    </row>
    <row r="778" spans="1:45">
      <c r="A778">
        <f t="shared" si="38"/>
        <v>777</v>
      </c>
      <c r="B778">
        <v>185158</v>
      </c>
      <c r="C778">
        <v>185158</v>
      </c>
      <c r="D778" t="s">
        <v>2866</v>
      </c>
      <c r="E778" t="s">
        <v>2867</v>
      </c>
      <c r="F778">
        <v>10192010</v>
      </c>
      <c r="G778" t="s">
        <v>519</v>
      </c>
      <c r="K778" t="s">
        <v>2868</v>
      </c>
      <c r="L778" t="s">
        <v>125</v>
      </c>
      <c r="M778" s="4">
        <v>0.25</v>
      </c>
      <c r="N778" s="1">
        <v>0.79166666666666663</v>
      </c>
      <c r="O778" t="s">
        <v>147</v>
      </c>
      <c r="P778" t="s">
        <v>155</v>
      </c>
      <c r="Q778" t="s">
        <v>2867</v>
      </c>
      <c r="R778" t="s">
        <v>2869</v>
      </c>
      <c r="S778" t="s">
        <v>2867</v>
      </c>
      <c r="T778" t="s">
        <v>70</v>
      </c>
      <c r="U778" t="s">
        <v>125</v>
      </c>
      <c r="V778" t="s">
        <v>46</v>
      </c>
      <c r="W778" t="str">
        <f t="shared" si="36"/>
        <v>5990 Sligo Mill Road NE WASHINGTON DC 20007</v>
      </c>
      <c r="X778" t="s">
        <v>47</v>
      </c>
      <c r="Y778" t="s">
        <v>2870</v>
      </c>
      <c r="Z778">
        <v>38.912894000000001</v>
      </c>
      <c r="AA778">
        <v>-77.069017000000002</v>
      </c>
      <c r="AB778">
        <v>394014.3</v>
      </c>
      <c r="AC778">
        <v>138338.91</v>
      </c>
      <c r="AD778">
        <v>20007</v>
      </c>
      <c r="AE778">
        <v>273389</v>
      </c>
      <c r="AF778">
        <v>116206</v>
      </c>
      <c r="AG778">
        <v>116206</v>
      </c>
      <c r="AH778">
        <v>2</v>
      </c>
      <c r="AI778">
        <v>2</v>
      </c>
      <c r="AJ778" t="s">
        <v>14246</v>
      </c>
      <c r="AK778" s="2">
        <v>200</v>
      </c>
      <c r="AL778" t="s">
        <v>50</v>
      </c>
      <c r="AM778">
        <v>206</v>
      </c>
      <c r="AN778">
        <v>4</v>
      </c>
      <c r="AO778" t="s">
        <v>51</v>
      </c>
      <c r="AP778">
        <v>1322</v>
      </c>
      <c r="AQ778">
        <v>-77.069019091371402</v>
      </c>
      <c r="AR778">
        <v>38.912901849554302</v>
      </c>
      <c r="AS778" t="b">
        <f t="shared" si="37"/>
        <v>1</v>
      </c>
    </row>
    <row r="779" spans="1:45">
      <c r="A779">
        <f t="shared" si="38"/>
        <v>778</v>
      </c>
      <c r="B779">
        <v>181384</v>
      </c>
      <c r="C779">
        <v>181384</v>
      </c>
      <c r="D779" t="s">
        <v>2871</v>
      </c>
      <c r="E779" t="s">
        <v>1402</v>
      </c>
      <c r="F779">
        <v>10190973</v>
      </c>
      <c r="G779" t="s">
        <v>81</v>
      </c>
      <c r="K779" t="s">
        <v>2872</v>
      </c>
      <c r="L779" t="s">
        <v>162</v>
      </c>
      <c r="M779" s="4">
        <v>0.29166666666666669</v>
      </c>
      <c r="N779" s="1">
        <v>0.79166666666666663</v>
      </c>
      <c r="O779" t="s">
        <v>147</v>
      </c>
      <c r="P779" t="s">
        <v>149</v>
      </c>
      <c r="S779" t="s">
        <v>1402</v>
      </c>
      <c r="T779" t="s">
        <v>165</v>
      </c>
      <c r="U779" t="s">
        <v>125</v>
      </c>
      <c r="V779" t="s">
        <v>46</v>
      </c>
      <c r="W779" t="str">
        <f t="shared" si="36"/>
        <v xml:space="preserve"> WASHINGTON DC </v>
      </c>
      <c r="X779" t="s">
        <v>47</v>
      </c>
      <c r="Y779" t="s">
        <v>2873</v>
      </c>
      <c r="Z779">
        <v>38.900202</v>
      </c>
      <c r="AA779">
        <v>-77.032798999999997</v>
      </c>
      <c r="AB779">
        <v>397154.89513000002</v>
      </c>
      <c r="AC779">
        <v>136928.19446</v>
      </c>
      <c r="AE779">
        <v>0</v>
      </c>
      <c r="AF779">
        <v>456811</v>
      </c>
      <c r="AG779">
        <v>392833</v>
      </c>
      <c r="AH779">
        <v>2</v>
      </c>
      <c r="AI779">
        <v>2</v>
      </c>
      <c r="AJ779" t="s">
        <v>14248</v>
      </c>
      <c r="AK779" t="s">
        <v>171</v>
      </c>
      <c r="AL779" t="s">
        <v>50</v>
      </c>
      <c r="AM779">
        <v>207</v>
      </c>
      <c r="AN779">
        <v>8</v>
      </c>
      <c r="AO779" t="s">
        <v>64</v>
      </c>
      <c r="AP779">
        <v>3640</v>
      </c>
      <c r="AQ779">
        <v>-77.032801304759204</v>
      </c>
      <c r="AR779">
        <v>38.900209410875</v>
      </c>
      <c r="AS779" t="b">
        <f t="shared" si="37"/>
        <v>1</v>
      </c>
    </row>
    <row r="780" spans="1:45">
      <c r="A780">
        <f t="shared" si="38"/>
        <v>779</v>
      </c>
      <c r="B780">
        <v>185163</v>
      </c>
      <c r="C780">
        <v>185163</v>
      </c>
      <c r="D780" t="s">
        <v>2892</v>
      </c>
      <c r="E780" t="s">
        <v>2893</v>
      </c>
      <c r="F780">
        <v>10192018</v>
      </c>
      <c r="G780" t="s">
        <v>519</v>
      </c>
      <c r="K780" t="s">
        <v>2894</v>
      </c>
      <c r="L780" t="s">
        <v>125</v>
      </c>
      <c r="M780" s="4">
        <v>0.29166666666666669</v>
      </c>
      <c r="N780" s="1">
        <v>0.66666666666666663</v>
      </c>
      <c r="O780" t="s">
        <v>125</v>
      </c>
      <c r="P780" t="s">
        <v>1752</v>
      </c>
      <c r="Q780" t="s">
        <v>2893</v>
      </c>
      <c r="R780" t="s">
        <v>2895</v>
      </c>
      <c r="S780" t="s">
        <v>2893</v>
      </c>
      <c r="T780" t="s">
        <v>70</v>
      </c>
      <c r="U780" t="s">
        <v>125</v>
      </c>
      <c r="V780" t="s">
        <v>46</v>
      </c>
      <c r="W780" t="str">
        <f t="shared" si="36"/>
        <v>1627 4th Street NW WASHINGTON DC 20001</v>
      </c>
      <c r="X780" t="s">
        <v>47</v>
      </c>
      <c r="Y780" t="s">
        <v>2896</v>
      </c>
      <c r="Z780">
        <v>38.911918999999997</v>
      </c>
      <c r="AA780">
        <v>-77.015962999999999</v>
      </c>
      <c r="AB780">
        <v>398615.58</v>
      </c>
      <c r="AC780">
        <v>138228.51999999999</v>
      </c>
      <c r="AD780">
        <v>20001</v>
      </c>
      <c r="AE780">
        <v>237624</v>
      </c>
      <c r="AF780">
        <v>80274</v>
      </c>
      <c r="AG780">
        <v>80274</v>
      </c>
      <c r="AH780">
        <v>5</v>
      </c>
      <c r="AI780">
        <v>5</v>
      </c>
      <c r="AJ780" t="s">
        <v>14247</v>
      </c>
      <c r="AK780" t="s">
        <v>2517</v>
      </c>
      <c r="AL780" t="s">
        <v>410</v>
      </c>
      <c r="AM780">
        <v>501</v>
      </c>
      <c r="AN780">
        <v>21</v>
      </c>
      <c r="AO780" t="s">
        <v>51</v>
      </c>
      <c r="AP780">
        <v>1921</v>
      </c>
      <c r="AQ780">
        <v>-77.015964817142603</v>
      </c>
      <c r="AR780">
        <v>38.9119267135341</v>
      </c>
      <c r="AS780" t="b">
        <f t="shared" si="37"/>
        <v>1</v>
      </c>
    </row>
    <row r="781" spans="1:45">
      <c r="A781">
        <f t="shared" si="38"/>
        <v>780</v>
      </c>
      <c r="B781">
        <v>181560</v>
      </c>
      <c r="C781">
        <v>181560</v>
      </c>
      <c r="D781" t="s">
        <v>2914</v>
      </c>
      <c r="E781" t="s">
        <v>2915</v>
      </c>
      <c r="F781">
        <v>10191084</v>
      </c>
      <c r="G781" t="s">
        <v>201</v>
      </c>
      <c r="K781" t="s">
        <v>2916</v>
      </c>
      <c r="L781" t="s">
        <v>469</v>
      </c>
      <c r="M781" s="4">
        <v>0.29166666666666669</v>
      </c>
      <c r="N781" s="1">
        <v>0.95833333333333337</v>
      </c>
      <c r="O781" t="s">
        <v>147</v>
      </c>
      <c r="P781" t="s">
        <v>149</v>
      </c>
      <c r="Q781" t="s">
        <v>2915</v>
      </c>
      <c r="R781" t="s">
        <v>2917</v>
      </c>
      <c r="S781" t="s">
        <v>2915</v>
      </c>
      <c r="T781" t="s">
        <v>165</v>
      </c>
      <c r="U781" t="s">
        <v>125</v>
      </c>
      <c r="V781" t="s">
        <v>46</v>
      </c>
      <c r="W781" t="str">
        <f t="shared" si="36"/>
        <v>2604 Mozart Place NW WASHINGTON DC 20009</v>
      </c>
      <c r="X781" t="s">
        <v>47</v>
      </c>
      <c r="Y781" t="s">
        <v>2918</v>
      </c>
      <c r="Z781">
        <v>38.924912999999997</v>
      </c>
      <c r="AA781">
        <v>-77.038086000000007</v>
      </c>
      <c r="AB781">
        <v>396697.43</v>
      </c>
      <c r="AC781">
        <v>139671.54</v>
      </c>
      <c r="AD781">
        <v>20009</v>
      </c>
      <c r="AE781">
        <v>235883</v>
      </c>
      <c r="AF781">
        <v>79189</v>
      </c>
      <c r="AG781">
        <v>79189</v>
      </c>
      <c r="AH781">
        <v>1</v>
      </c>
      <c r="AI781">
        <v>1</v>
      </c>
      <c r="AJ781" t="s">
        <v>14247</v>
      </c>
      <c r="AK781" t="s">
        <v>1725</v>
      </c>
      <c r="AL781" t="s">
        <v>88</v>
      </c>
      <c r="AM781">
        <v>303</v>
      </c>
      <c r="AN781">
        <v>1</v>
      </c>
      <c r="AO781" t="s">
        <v>51</v>
      </c>
      <c r="AP781">
        <v>3141</v>
      </c>
      <c r="AQ781">
        <v>-77.038088263068801</v>
      </c>
      <c r="AR781">
        <v>38.924920797488703</v>
      </c>
      <c r="AS781" t="b">
        <f t="shared" si="37"/>
        <v>1</v>
      </c>
    </row>
    <row r="782" spans="1:45">
      <c r="A782">
        <f t="shared" si="38"/>
        <v>781</v>
      </c>
      <c r="B782">
        <v>181569</v>
      </c>
      <c r="C782">
        <v>181569</v>
      </c>
      <c r="D782" t="s">
        <v>2953</v>
      </c>
      <c r="E782" t="s">
        <v>2954</v>
      </c>
      <c r="F782">
        <v>10191133</v>
      </c>
      <c r="G782" t="s">
        <v>201</v>
      </c>
      <c r="K782" t="s">
        <v>2955</v>
      </c>
      <c r="L782" t="s">
        <v>1923</v>
      </c>
      <c r="M782" s="4">
        <v>0.29166666666666669</v>
      </c>
      <c r="N782" s="1">
        <v>0.79166666666666663</v>
      </c>
      <c r="O782" t="s">
        <v>147</v>
      </c>
      <c r="P782" t="s">
        <v>149</v>
      </c>
      <c r="S782" t="s">
        <v>2954</v>
      </c>
      <c r="T782" t="s">
        <v>165</v>
      </c>
      <c r="U782" t="s">
        <v>125</v>
      </c>
      <c r="V782" t="s">
        <v>46</v>
      </c>
      <c r="W782" t="str">
        <f t="shared" si="36"/>
        <v xml:space="preserve"> WASHINGTON DC 20009</v>
      </c>
      <c r="X782" t="s">
        <v>47</v>
      </c>
      <c r="Y782" t="s">
        <v>2956</v>
      </c>
      <c r="Z782">
        <v>38.918076999999997</v>
      </c>
      <c r="AA782">
        <v>-77.042212000000006</v>
      </c>
      <c r="AB782">
        <v>396339.32</v>
      </c>
      <c r="AC782">
        <v>138912.82999999999</v>
      </c>
      <c r="AD782">
        <v>20009</v>
      </c>
      <c r="AE782">
        <v>226597</v>
      </c>
      <c r="AF782">
        <v>69600</v>
      </c>
      <c r="AG782">
        <v>69600</v>
      </c>
      <c r="AH782">
        <v>1</v>
      </c>
      <c r="AI782">
        <v>1</v>
      </c>
      <c r="AJ782" t="s">
        <v>14247</v>
      </c>
      <c r="AK782" t="s">
        <v>319</v>
      </c>
      <c r="AL782" t="s">
        <v>88</v>
      </c>
      <c r="AM782">
        <v>303</v>
      </c>
      <c r="AN782">
        <v>1</v>
      </c>
      <c r="AO782" t="s">
        <v>51</v>
      </c>
      <c r="AP782">
        <v>3222</v>
      </c>
      <c r="AQ782">
        <v>-77.042214021121396</v>
      </c>
      <c r="AR782">
        <v>38.9180846729761</v>
      </c>
      <c r="AS782" t="b">
        <f t="shared" si="37"/>
        <v>1</v>
      </c>
    </row>
    <row r="783" spans="1:45">
      <c r="A783">
        <f t="shared" si="38"/>
        <v>782</v>
      </c>
      <c r="B783">
        <v>181592</v>
      </c>
      <c r="C783">
        <v>181592</v>
      </c>
      <c r="D783" t="s">
        <v>2990</v>
      </c>
      <c r="E783" t="s">
        <v>2991</v>
      </c>
      <c r="F783">
        <v>10191194</v>
      </c>
      <c r="G783" t="s">
        <v>201</v>
      </c>
      <c r="K783" t="s">
        <v>2992</v>
      </c>
      <c r="L783" t="s">
        <v>469</v>
      </c>
      <c r="M783" s="4">
        <v>0.33333333333333331</v>
      </c>
      <c r="N783" s="1">
        <v>0.625</v>
      </c>
      <c r="O783" t="s">
        <v>149</v>
      </c>
      <c r="P783" t="s">
        <v>149</v>
      </c>
      <c r="S783" t="s">
        <v>2991</v>
      </c>
      <c r="T783" t="s">
        <v>165</v>
      </c>
      <c r="U783" t="s">
        <v>125</v>
      </c>
      <c r="V783" t="s">
        <v>46</v>
      </c>
      <c r="W783" t="str">
        <f t="shared" si="36"/>
        <v xml:space="preserve"> WASHINGTON DC 20009</v>
      </c>
      <c r="X783" t="s">
        <v>47</v>
      </c>
      <c r="Y783" t="s">
        <v>2993</v>
      </c>
      <c r="Z783">
        <v>38.924984000000002</v>
      </c>
      <c r="AA783">
        <v>-77.027410000000003</v>
      </c>
      <c r="AB783">
        <v>397623.21</v>
      </c>
      <c r="AC783">
        <v>139679.04999999999</v>
      </c>
      <c r="AD783">
        <v>20009</v>
      </c>
      <c r="AE783">
        <v>231826</v>
      </c>
      <c r="AF783">
        <v>74850</v>
      </c>
      <c r="AG783">
        <v>74850</v>
      </c>
      <c r="AH783">
        <v>1</v>
      </c>
      <c r="AI783">
        <v>1</v>
      </c>
      <c r="AJ783" t="s">
        <v>14249</v>
      </c>
      <c r="AK783" t="s">
        <v>1426</v>
      </c>
      <c r="AL783" t="s">
        <v>88</v>
      </c>
      <c r="AM783">
        <v>304</v>
      </c>
      <c r="AN783">
        <v>2</v>
      </c>
      <c r="AO783" t="s">
        <v>51</v>
      </c>
      <c r="AP783">
        <v>3158</v>
      </c>
      <c r="AQ783">
        <v>-77.027411987230707</v>
      </c>
      <c r="AR783">
        <v>38.924991442059699</v>
      </c>
      <c r="AS783" t="b">
        <f t="shared" si="37"/>
        <v>1</v>
      </c>
    </row>
    <row r="784" spans="1:45">
      <c r="A784">
        <f t="shared" si="38"/>
        <v>783</v>
      </c>
      <c r="B784">
        <v>181627</v>
      </c>
      <c r="C784">
        <v>181627</v>
      </c>
      <c r="D784" t="s">
        <v>3036</v>
      </c>
      <c r="E784" t="s">
        <v>3037</v>
      </c>
      <c r="F784">
        <v>10191289</v>
      </c>
      <c r="G784" t="s">
        <v>201</v>
      </c>
      <c r="K784" t="s">
        <v>3038</v>
      </c>
      <c r="L784" t="s">
        <v>469</v>
      </c>
      <c r="M784" s="4">
        <v>0.29166666666666669</v>
      </c>
      <c r="N784" s="1">
        <v>0.5</v>
      </c>
      <c r="O784" t="s">
        <v>147</v>
      </c>
      <c r="P784" t="s">
        <v>149</v>
      </c>
      <c r="S784" t="s">
        <v>3039</v>
      </c>
      <c r="T784" t="s">
        <v>165</v>
      </c>
      <c r="U784" t="s">
        <v>125</v>
      </c>
      <c r="V784" t="s">
        <v>46</v>
      </c>
      <c r="W784" t="str">
        <f t="shared" si="36"/>
        <v xml:space="preserve"> WASHINGTON DC 20009</v>
      </c>
      <c r="X784" t="s">
        <v>47</v>
      </c>
      <c r="Y784" t="s">
        <v>3040</v>
      </c>
      <c r="Z784">
        <v>38.923428999999999</v>
      </c>
      <c r="AA784">
        <v>-77.046553000000003</v>
      </c>
      <c r="AB784">
        <v>395963.13</v>
      </c>
      <c r="AC784">
        <v>139507.12</v>
      </c>
      <c r="AD784">
        <v>20009</v>
      </c>
      <c r="AE784">
        <v>307009</v>
      </c>
      <c r="AF784">
        <v>450370</v>
      </c>
      <c r="AG784">
        <v>386605</v>
      </c>
      <c r="AH784">
        <v>1</v>
      </c>
      <c r="AI784">
        <v>1</v>
      </c>
      <c r="AJ784" t="s">
        <v>14247</v>
      </c>
      <c r="AK784" t="s">
        <v>951</v>
      </c>
      <c r="AL784" t="s">
        <v>88</v>
      </c>
      <c r="AM784">
        <v>303</v>
      </c>
      <c r="AN784">
        <v>1</v>
      </c>
      <c r="AO784" t="s">
        <v>51</v>
      </c>
      <c r="AP784">
        <v>3356</v>
      </c>
      <c r="AQ784">
        <v>-77.046555407005599</v>
      </c>
      <c r="AR784">
        <v>38.9234365827825</v>
      </c>
      <c r="AS784" t="b">
        <f t="shared" si="37"/>
        <v>0</v>
      </c>
    </row>
    <row r="785" spans="1:45">
      <c r="A785">
        <f t="shared" si="38"/>
        <v>784</v>
      </c>
      <c r="B785">
        <v>185378</v>
      </c>
      <c r="C785">
        <v>185378</v>
      </c>
      <c r="D785" t="s">
        <v>3059</v>
      </c>
      <c r="E785" t="s">
        <v>867</v>
      </c>
      <c r="F785">
        <v>10192146</v>
      </c>
      <c r="G785" t="s">
        <v>115</v>
      </c>
      <c r="H785" t="s">
        <v>868</v>
      </c>
      <c r="M785" s="4">
        <v>0.29166666666666669</v>
      </c>
      <c r="N785" s="1">
        <v>0.70833333333333337</v>
      </c>
      <c r="O785" t="s">
        <v>1396</v>
      </c>
      <c r="P785" t="s">
        <v>117</v>
      </c>
      <c r="S785" t="s">
        <v>869</v>
      </c>
      <c r="T785" t="s">
        <v>58</v>
      </c>
      <c r="U785" t="s">
        <v>125</v>
      </c>
      <c r="V785" t="s">
        <v>46</v>
      </c>
      <c r="W785" t="str">
        <f t="shared" si="36"/>
        <v xml:space="preserve"> WASHINGTON DC 20007</v>
      </c>
      <c r="X785" t="s">
        <v>47</v>
      </c>
      <c r="Y785" t="s">
        <v>870</v>
      </c>
      <c r="Z785">
        <v>38.9163</v>
      </c>
      <c r="AA785">
        <v>-77.096086999999997</v>
      </c>
      <c r="AB785">
        <v>391666.99</v>
      </c>
      <c r="AC785">
        <v>138719.1</v>
      </c>
      <c r="AD785">
        <v>20007</v>
      </c>
      <c r="AE785">
        <v>284961</v>
      </c>
      <c r="AF785">
        <v>123459</v>
      </c>
      <c r="AG785">
        <v>123459</v>
      </c>
      <c r="AH785">
        <v>3</v>
      </c>
      <c r="AI785">
        <v>3</v>
      </c>
      <c r="AJ785" t="s">
        <v>14252</v>
      </c>
      <c r="AK785" t="s">
        <v>871</v>
      </c>
      <c r="AL785" t="s">
        <v>50</v>
      </c>
      <c r="AM785">
        <v>205</v>
      </c>
      <c r="AN785">
        <v>13</v>
      </c>
      <c r="AO785" t="s">
        <v>51</v>
      </c>
      <c r="AP785">
        <v>1440</v>
      </c>
      <c r="AQ785">
        <v>-77.096088833990606</v>
      </c>
      <c r="AR785">
        <v>38.916307604988603</v>
      </c>
      <c r="AS785" t="b">
        <f t="shared" si="37"/>
        <v>0</v>
      </c>
    </row>
    <row r="786" spans="1:45">
      <c r="A786">
        <f t="shared" si="38"/>
        <v>785</v>
      </c>
      <c r="B786">
        <v>185261</v>
      </c>
      <c r="C786">
        <v>185261</v>
      </c>
      <c r="D786" t="s">
        <v>3075</v>
      </c>
      <c r="E786" t="s">
        <v>3076</v>
      </c>
      <c r="F786">
        <v>10192169</v>
      </c>
      <c r="G786" t="s">
        <v>160</v>
      </c>
      <c r="M786" s="4">
        <v>0.29166666666666669</v>
      </c>
      <c r="N786" s="1">
        <v>0.77083333333333337</v>
      </c>
      <c r="O786" t="s">
        <v>353</v>
      </c>
      <c r="P786" t="s">
        <v>386</v>
      </c>
      <c r="Q786" t="s">
        <v>3076</v>
      </c>
      <c r="R786" t="s">
        <v>3077</v>
      </c>
      <c r="S786" t="s">
        <v>3076</v>
      </c>
      <c r="T786" t="s">
        <v>193</v>
      </c>
      <c r="U786" t="s">
        <v>125</v>
      </c>
      <c r="W786" t="str">
        <f t="shared" si="36"/>
        <v xml:space="preserve">55 M Street SE (DDOT)   </v>
      </c>
      <c r="Z786">
        <v>0</v>
      </c>
      <c r="AA786">
        <v>0</v>
      </c>
      <c r="AB786">
        <v>0</v>
      </c>
      <c r="AC786">
        <v>0</v>
      </c>
      <c r="AE786">
        <v>-100</v>
      </c>
      <c r="AF786">
        <v>-100</v>
      </c>
      <c r="AG786">
        <v>348291</v>
      </c>
      <c r="AI786" t="s">
        <v>14250</v>
      </c>
      <c r="AJ786" t="s">
        <v>14251</v>
      </c>
      <c r="AK786" t="s">
        <v>51</v>
      </c>
      <c r="AN786" t="s">
        <v>51</v>
      </c>
      <c r="AO786" t="s">
        <v>51</v>
      </c>
      <c r="AP786">
        <v>1813</v>
      </c>
      <c r="AQ786">
        <v>-81.529192133279295</v>
      </c>
      <c r="AR786">
        <v>37.5772691877347</v>
      </c>
      <c r="AS786" t="b">
        <f t="shared" si="37"/>
        <v>1</v>
      </c>
    </row>
    <row r="787" spans="1:45">
      <c r="A787">
        <f t="shared" si="38"/>
        <v>786</v>
      </c>
      <c r="B787">
        <v>185272</v>
      </c>
      <c r="C787">
        <v>185272</v>
      </c>
      <c r="D787" t="s">
        <v>3110</v>
      </c>
      <c r="E787" t="s">
        <v>3111</v>
      </c>
      <c r="F787">
        <v>10192188</v>
      </c>
      <c r="G787" t="s">
        <v>201</v>
      </c>
      <c r="M787" s="4">
        <v>0.375</v>
      </c>
      <c r="N787" s="1">
        <v>0.625</v>
      </c>
      <c r="O787" t="s">
        <v>386</v>
      </c>
      <c r="P787" t="s">
        <v>183</v>
      </c>
      <c r="S787" t="s">
        <v>3112</v>
      </c>
      <c r="T787" t="s">
        <v>44</v>
      </c>
      <c r="U787" t="s">
        <v>125</v>
      </c>
      <c r="V787" t="s">
        <v>46</v>
      </c>
      <c r="W787" t="str">
        <f t="shared" si="36"/>
        <v xml:space="preserve"> WASHINGTON DC 20007</v>
      </c>
      <c r="X787" t="s">
        <v>47</v>
      </c>
      <c r="Y787" t="s">
        <v>3113</v>
      </c>
      <c r="Z787">
        <v>38.917127000000001</v>
      </c>
      <c r="AA787">
        <v>-77.096750999999998</v>
      </c>
      <c r="AB787">
        <v>391609.44</v>
      </c>
      <c r="AC787">
        <v>138810.98000000001</v>
      </c>
      <c r="AD787">
        <v>20007</v>
      </c>
      <c r="AE787">
        <v>284988</v>
      </c>
      <c r="AF787">
        <v>123826</v>
      </c>
      <c r="AG787">
        <v>123826</v>
      </c>
      <c r="AH787">
        <v>3</v>
      </c>
      <c r="AI787">
        <v>3</v>
      </c>
      <c r="AJ787" t="s">
        <v>14252</v>
      </c>
      <c r="AK787" t="s">
        <v>871</v>
      </c>
      <c r="AL787" t="s">
        <v>50</v>
      </c>
      <c r="AM787">
        <v>205</v>
      </c>
      <c r="AN787">
        <v>13</v>
      </c>
      <c r="AO787" t="s">
        <v>51</v>
      </c>
      <c r="AP787">
        <v>1482</v>
      </c>
      <c r="AQ787">
        <v>-77.096753555854804</v>
      </c>
      <c r="AR787">
        <v>38.917134742566603</v>
      </c>
      <c r="AS787" t="b">
        <f t="shared" si="37"/>
        <v>0</v>
      </c>
    </row>
    <row r="788" spans="1:45">
      <c r="A788">
        <f t="shared" si="38"/>
        <v>787</v>
      </c>
      <c r="B788">
        <v>181495</v>
      </c>
      <c r="C788">
        <v>181495</v>
      </c>
      <c r="D788" t="s">
        <v>3242</v>
      </c>
      <c r="E788" t="s">
        <v>1433</v>
      </c>
      <c r="F788">
        <v>10191528</v>
      </c>
      <c r="G788" t="s">
        <v>201</v>
      </c>
      <c r="K788" t="s">
        <v>3243</v>
      </c>
      <c r="L788" t="s">
        <v>558</v>
      </c>
      <c r="M788" s="4">
        <v>0.47916666666666669</v>
      </c>
      <c r="N788" s="1">
        <v>0.625</v>
      </c>
      <c r="O788" t="s">
        <v>149</v>
      </c>
      <c r="P788" t="s">
        <v>149</v>
      </c>
      <c r="S788" t="s">
        <v>1433</v>
      </c>
      <c r="T788" t="s">
        <v>165</v>
      </c>
      <c r="U788" t="s">
        <v>125</v>
      </c>
      <c r="V788" t="s">
        <v>46</v>
      </c>
      <c r="W788" t="str">
        <f t="shared" si="36"/>
        <v xml:space="preserve"> WASHINGTON DC 20009</v>
      </c>
      <c r="X788" t="s">
        <v>47</v>
      </c>
      <c r="Y788" t="s">
        <v>3244</v>
      </c>
      <c r="Z788">
        <v>38.922685999999999</v>
      </c>
      <c r="AA788">
        <v>-77.029236999999995</v>
      </c>
      <c r="AB788">
        <v>397464.64</v>
      </c>
      <c r="AC788">
        <v>139423.99</v>
      </c>
      <c r="AD788">
        <v>20009</v>
      </c>
      <c r="AE788">
        <v>232041</v>
      </c>
      <c r="AF788">
        <v>75084</v>
      </c>
      <c r="AG788">
        <v>75084</v>
      </c>
      <c r="AH788">
        <v>1</v>
      </c>
      <c r="AI788">
        <v>1</v>
      </c>
      <c r="AJ788" t="s">
        <v>14249</v>
      </c>
      <c r="AK788" t="s">
        <v>3245</v>
      </c>
      <c r="AL788" t="s">
        <v>88</v>
      </c>
      <c r="AM788">
        <v>304</v>
      </c>
      <c r="AN788">
        <v>2</v>
      </c>
      <c r="AO788" t="s">
        <v>51</v>
      </c>
      <c r="AP788">
        <v>3246</v>
      </c>
      <c r="AQ788">
        <v>-77.029239711501901</v>
      </c>
      <c r="AR788">
        <v>38.922693336539801</v>
      </c>
      <c r="AS788" t="b">
        <f t="shared" si="37"/>
        <v>1</v>
      </c>
    </row>
    <row r="789" spans="1:45">
      <c r="A789">
        <f t="shared" si="38"/>
        <v>788</v>
      </c>
      <c r="B789">
        <v>181499</v>
      </c>
      <c r="C789">
        <v>181499</v>
      </c>
      <c r="D789" t="s">
        <v>3259</v>
      </c>
      <c r="E789" t="s">
        <v>3260</v>
      </c>
      <c r="F789">
        <v>10191549</v>
      </c>
      <c r="G789" t="s">
        <v>201</v>
      </c>
      <c r="K789" t="s">
        <v>3261</v>
      </c>
      <c r="L789" t="s">
        <v>558</v>
      </c>
      <c r="M789" s="4">
        <v>0.33333333333333331</v>
      </c>
      <c r="N789" s="1">
        <v>0.54166666666666663</v>
      </c>
      <c r="O789" t="s">
        <v>149</v>
      </c>
      <c r="P789" t="s">
        <v>149</v>
      </c>
      <c r="S789" t="s">
        <v>3260</v>
      </c>
      <c r="T789" t="s">
        <v>165</v>
      </c>
      <c r="U789" t="s">
        <v>125</v>
      </c>
      <c r="V789" t="s">
        <v>46</v>
      </c>
      <c r="W789" t="str">
        <f t="shared" si="36"/>
        <v xml:space="preserve"> WASHINGTON DC 20010</v>
      </c>
      <c r="X789" t="s">
        <v>47</v>
      </c>
      <c r="Y789" t="s">
        <v>3262</v>
      </c>
      <c r="Z789">
        <v>38.935471999999997</v>
      </c>
      <c r="AA789">
        <v>-77.031854999999993</v>
      </c>
      <c r="AB789">
        <v>397238.15</v>
      </c>
      <c r="AC789">
        <v>140843.43</v>
      </c>
      <c r="AD789">
        <v>20010</v>
      </c>
      <c r="AE789">
        <v>230215</v>
      </c>
      <c r="AF789">
        <v>73550</v>
      </c>
      <c r="AG789">
        <v>73550</v>
      </c>
      <c r="AH789">
        <v>1</v>
      </c>
      <c r="AI789">
        <v>1</v>
      </c>
      <c r="AJ789" t="s">
        <v>14244</v>
      </c>
      <c r="AK789" t="s">
        <v>3214</v>
      </c>
      <c r="AL789" t="s">
        <v>188</v>
      </c>
      <c r="AM789">
        <v>409</v>
      </c>
      <c r="AN789">
        <v>2</v>
      </c>
      <c r="AO789" t="s">
        <v>51</v>
      </c>
      <c r="AP789">
        <v>3157</v>
      </c>
      <c r="AQ789">
        <v>-77.031857275809699</v>
      </c>
      <c r="AR789">
        <v>38.935479411667899</v>
      </c>
      <c r="AS789" t="b">
        <f t="shared" si="37"/>
        <v>1</v>
      </c>
    </row>
    <row r="790" spans="1:45">
      <c r="A790">
        <f t="shared" si="38"/>
        <v>789</v>
      </c>
      <c r="B790">
        <v>185449</v>
      </c>
      <c r="C790">
        <v>185449</v>
      </c>
      <c r="D790" t="s">
        <v>3300</v>
      </c>
      <c r="E790" t="s">
        <v>3301</v>
      </c>
      <c r="F790">
        <v>10192280</v>
      </c>
      <c r="G790" t="s">
        <v>160</v>
      </c>
      <c r="M790" s="4">
        <v>0.41666666666666669</v>
      </c>
      <c r="N790" s="1">
        <v>0.70833333333333337</v>
      </c>
      <c r="O790" t="s">
        <v>622</v>
      </c>
      <c r="P790" t="s">
        <v>255</v>
      </c>
      <c r="Q790" t="s">
        <v>3301</v>
      </c>
      <c r="R790" t="s">
        <v>3302</v>
      </c>
      <c r="S790" t="s">
        <v>3301</v>
      </c>
      <c r="T790" t="s">
        <v>142</v>
      </c>
      <c r="U790" t="s">
        <v>125</v>
      </c>
      <c r="V790" t="s">
        <v>46</v>
      </c>
      <c r="W790" t="str">
        <f t="shared" si="36"/>
        <v>2311 15th Street, NW WASHINGTON DC 20009</v>
      </c>
      <c r="X790" t="s">
        <v>47</v>
      </c>
      <c r="Y790" t="s">
        <v>3303</v>
      </c>
      <c r="Z790">
        <v>38.920050000000003</v>
      </c>
      <c r="AA790">
        <v>-77.034559000000002</v>
      </c>
      <c r="AB790">
        <v>397003.06</v>
      </c>
      <c r="AC790">
        <v>139131.51</v>
      </c>
      <c r="AD790">
        <v>20009</v>
      </c>
      <c r="AE790">
        <v>242997</v>
      </c>
      <c r="AF790">
        <v>85983</v>
      </c>
      <c r="AG790">
        <v>85983</v>
      </c>
      <c r="AH790">
        <v>1</v>
      </c>
      <c r="AI790">
        <v>1</v>
      </c>
      <c r="AJ790" t="s">
        <v>14249</v>
      </c>
      <c r="AK790" t="s">
        <v>733</v>
      </c>
      <c r="AL790" t="s">
        <v>88</v>
      </c>
      <c r="AM790">
        <v>304</v>
      </c>
      <c r="AN790">
        <v>2</v>
      </c>
      <c r="AO790" t="s">
        <v>51</v>
      </c>
      <c r="AP790">
        <v>1996</v>
      </c>
      <c r="AQ790">
        <v>-77.034561311779001</v>
      </c>
      <c r="AR790">
        <v>38.920057128634198</v>
      </c>
      <c r="AS790" t="b">
        <f t="shared" si="37"/>
        <v>1</v>
      </c>
    </row>
    <row r="791" spans="1:45">
      <c r="A791">
        <f t="shared" si="38"/>
        <v>790</v>
      </c>
      <c r="B791">
        <v>185484</v>
      </c>
      <c r="C791">
        <v>185484</v>
      </c>
      <c r="D791" t="s">
        <v>3379</v>
      </c>
      <c r="E791" t="s">
        <v>3380</v>
      </c>
      <c r="F791">
        <v>10192318</v>
      </c>
      <c r="G791" t="s">
        <v>201</v>
      </c>
      <c r="K791" t="s">
        <v>3381</v>
      </c>
      <c r="L791" t="s">
        <v>125</v>
      </c>
      <c r="M791" s="4">
        <v>0.33333333333333331</v>
      </c>
      <c r="N791" s="1">
        <v>0.75</v>
      </c>
      <c r="O791" t="s">
        <v>386</v>
      </c>
      <c r="P791" t="s">
        <v>183</v>
      </c>
      <c r="S791" t="s">
        <v>3382</v>
      </c>
      <c r="T791" t="s">
        <v>70</v>
      </c>
      <c r="U791" t="s">
        <v>125</v>
      </c>
      <c r="V791" t="s">
        <v>46</v>
      </c>
      <c r="W791" t="str">
        <f t="shared" si="36"/>
        <v xml:space="preserve"> WASHINGTON DC 20011</v>
      </c>
      <c r="X791" t="s">
        <v>47</v>
      </c>
      <c r="Y791" t="s">
        <v>3383</v>
      </c>
      <c r="Z791">
        <v>38.964511000000002</v>
      </c>
      <c r="AA791">
        <v>-77.020666000000006</v>
      </c>
      <c r="AB791">
        <v>398208.95</v>
      </c>
      <c r="AC791">
        <v>144066.79</v>
      </c>
      <c r="AD791">
        <v>20011</v>
      </c>
      <c r="AE791">
        <v>246345</v>
      </c>
      <c r="AF791">
        <v>89534</v>
      </c>
      <c r="AG791">
        <v>89534</v>
      </c>
      <c r="AH791">
        <v>4</v>
      </c>
      <c r="AI791">
        <v>4</v>
      </c>
      <c r="AJ791" t="s">
        <v>14249</v>
      </c>
      <c r="AK791" t="s">
        <v>3384</v>
      </c>
      <c r="AL791" t="s">
        <v>188</v>
      </c>
      <c r="AM791">
        <v>402</v>
      </c>
      <c r="AN791">
        <v>17</v>
      </c>
      <c r="AO791" t="s">
        <v>51</v>
      </c>
      <c r="AP791">
        <v>1154</v>
      </c>
      <c r="AQ791">
        <v>-77.020668553393904</v>
      </c>
      <c r="AR791">
        <v>38.964518843477599</v>
      </c>
      <c r="AS791" t="b">
        <f t="shared" si="37"/>
        <v>0</v>
      </c>
    </row>
    <row r="792" spans="1:45">
      <c r="A792">
        <f t="shared" si="38"/>
        <v>791</v>
      </c>
      <c r="B792">
        <v>185488</v>
      </c>
      <c r="C792">
        <v>185488</v>
      </c>
      <c r="D792" t="s">
        <v>3394</v>
      </c>
      <c r="E792" t="s">
        <v>3395</v>
      </c>
      <c r="F792">
        <v>10192322</v>
      </c>
      <c r="G792" t="s">
        <v>201</v>
      </c>
      <c r="K792" t="s">
        <v>3396</v>
      </c>
      <c r="L792" t="s">
        <v>125</v>
      </c>
      <c r="M792" s="4">
        <v>0</v>
      </c>
      <c r="N792" s="1">
        <v>0.95833333333333337</v>
      </c>
      <c r="O792" t="s">
        <v>56</v>
      </c>
      <c r="P792" t="s">
        <v>1396</v>
      </c>
      <c r="S792" t="s">
        <v>3395</v>
      </c>
      <c r="T792" t="s">
        <v>70</v>
      </c>
      <c r="U792" t="s">
        <v>125</v>
      </c>
      <c r="V792" t="s">
        <v>46</v>
      </c>
      <c r="W792" t="str">
        <f t="shared" si="36"/>
        <v xml:space="preserve"> WASHINGTON DC 20009</v>
      </c>
      <c r="X792" t="s">
        <v>47</v>
      </c>
      <c r="Y792" t="s">
        <v>3397</v>
      </c>
      <c r="Z792">
        <v>38.91225</v>
      </c>
      <c r="AA792">
        <v>-77.034820999999994</v>
      </c>
      <c r="AB792">
        <v>396980.02</v>
      </c>
      <c r="AC792">
        <v>138265.64000000001</v>
      </c>
      <c r="AD792">
        <v>20009</v>
      </c>
      <c r="AE792">
        <v>242264</v>
      </c>
      <c r="AF792">
        <v>85247</v>
      </c>
      <c r="AG792">
        <v>85247</v>
      </c>
      <c r="AH792">
        <v>2</v>
      </c>
      <c r="AI792">
        <v>2</v>
      </c>
      <c r="AJ792" t="s">
        <v>14249</v>
      </c>
      <c r="AK792" t="s">
        <v>87</v>
      </c>
      <c r="AL792" t="s">
        <v>88</v>
      </c>
      <c r="AM792">
        <v>301</v>
      </c>
      <c r="AN792">
        <v>6</v>
      </c>
      <c r="AO792" t="s">
        <v>51</v>
      </c>
      <c r="AP792">
        <v>1953</v>
      </c>
      <c r="AQ792">
        <v>-77.034823187049398</v>
      </c>
      <c r="AR792">
        <v>38.912257004278601</v>
      </c>
      <c r="AS792" t="b">
        <f t="shared" si="37"/>
        <v>1</v>
      </c>
    </row>
    <row r="793" spans="1:45">
      <c r="A793">
        <f t="shared" si="38"/>
        <v>792</v>
      </c>
      <c r="B793">
        <v>185527</v>
      </c>
      <c r="C793">
        <v>185527</v>
      </c>
      <c r="D793" t="s">
        <v>3437</v>
      </c>
      <c r="E793" t="s">
        <v>3438</v>
      </c>
      <c r="F793">
        <v>10192375</v>
      </c>
      <c r="G793" t="s">
        <v>201</v>
      </c>
      <c r="K793" t="s">
        <v>3439</v>
      </c>
      <c r="L793" t="s">
        <v>125</v>
      </c>
      <c r="M793" s="4">
        <v>0.29166666666666669</v>
      </c>
      <c r="N793" s="1">
        <v>0.79166666666666663</v>
      </c>
      <c r="O793" t="s">
        <v>117</v>
      </c>
      <c r="P793" t="s">
        <v>881</v>
      </c>
      <c r="S793" t="s">
        <v>3438</v>
      </c>
      <c r="T793" t="s">
        <v>70</v>
      </c>
      <c r="U793" t="s">
        <v>125</v>
      </c>
      <c r="V793" t="s">
        <v>46</v>
      </c>
      <c r="W793" t="str">
        <f t="shared" si="36"/>
        <v xml:space="preserve"> WASHINGTON DC 20015</v>
      </c>
      <c r="X793" t="s">
        <v>47</v>
      </c>
      <c r="Y793" t="s">
        <v>3440</v>
      </c>
      <c r="Z793">
        <v>38.962276000000003</v>
      </c>
      <c r="AA793">
        <v>-77.076780999999997</v>
      </c>
      <c r="AB793">
        <v>393345.51</v>
      </c>
      <c r="AC793">
        <v>143821.23000000001</v>
      </c>
      <c r="AD793">
        <v>20015</v>
      </c>
      <c r="AE793">
        <v>263797</v>
      </c>
      <c r="AF793">
        <v>106679</v>
      </c>
      <c r="AG793">
        <v>106679</v>
      </c>
      <c r="AH793">
        <v>3</v>
      </c>
      <c r="AI793">
        <v>3</v>
      </c>
      <c r="AJ793" t="s">
        <v>14253</v>
      </c>
      <c r="AK793" t="s">
        <v>947</v>
      </c>
      <c r="AL793" t="s">
        <v>50</v>
      </c>
      <c r="AM793">
        <v>201</v>
      </c>
      <c r="AN793">
        <v>10</v>
      </c>
      <c r="AO793" t="s">
        <v>51</v>
      </c>
      <c r="AP793">
        <v>1241</v>
      </c>
      <c r="AQ793">
        <v>-77.0767835951943</v>
      </c>
      <c r="AR793">
        <v>38.962283391642302</v>
      </c>
      <c r="AS793" t="b">
        <f t="shared" si="37"/>
        <v>1</v>
      </c>
    </row>
    <row r="794" spans="1:45">
      <c r="A794">
        <f t="shared" si="38"/>
        <v>793</v>
      </c>
      <c r="B794">
        <v>185549</v>
      </c>
      <c r="C794">
        <v>185549</v>
      </c>
      <c r="D794" t="s">
        <v>3475</v>
      </c>
      <c r="E794" t="s">
        <v>3076</v>
      </c>
      <c r="F794">
        <v>10192402</v>
      </c>
      <c r="G794" t="s">
        <v>160</v>
      </c>
      <c r="M794" s="4">
        <v>0.29166666666666669</v>
      </c>
      <c r="N794" s="1">
        <v>0.75</v>
      </c>
      <c r="O794" t="s">
        <v>334</v>
      </c>
      <c r="P794" t="s">
        <v>334</v>
      </c>
      <c r="Q794" t="s">
        <v>3076</v>
      </c>
      <c r="R794" t="s">
        <v>3077</v>
      </c>
      <c r="S794" t="s">
        <v>3076</v>
      </c>
      <c r="T794" t="s">
        <v>58</v>
      </c>
      <c r="U794" t="s">
        <v>125</v>
      </c>
      <c r="V794" t="s">
        <v>46</v>
      </c>
      <c r="W794" t="str">
        <f t="shared" si="36"/>
        <v>55 M Street SE (DDOT) WASHINGTON DC 20011</v>
      </c>
      <c r="X794" t="s">
        <v>47</v>
      </c>
      <c r="Y794" t="s">
        <v>3476</v>
      </c>
      <c r="Z794">
        <v>38.955058999999999</v>
      </c>
      <c r="AA794">
        <v>-77.022846999999999</v>
      </c>
      <c r="AB794">
        <v>398019.73</v>
      </c>
      <c r="AC794">
        <v>143017.57</v>
      </c>
      <c r="AD794">
        <v>20011</v>
      </c>
      <c r="AE794">
        <v>250236</v>
      </c>
      <c r="AF794">
        <v>93157</v>
      </c>
      <c r="AG794">
        <v>93157</v>
      </c>
      <c r="AH794">
        <v>4</v>
      </c>
      <c r="AI794">
        <v>4</v>
      </c>
      <c r="AJ794" t="s">
        <v>14252</v>
      </c>
      <c r="AK794" t="s">
        <v>1162</v>
      </c>
      <c r="AL794" t="s">
        <v>188</v>
      </c>
      <c r="AM794">
        <v>403</v>
      </c>
      <c r="AN794">
        <v>18</v>
      </c>
      <c r="AO794" t="s">
        <v>51</v>
      </c>
      <c r="AP794">
        <v>1174</v>
      </c>
      <c r="AQ794">
        <v>-77.022848862694204</v>
      </c>
      <c r="AR794">
        <v>38.955066792021697</v>
      </c>
      <c r="AS794" t="b">
        <f t="shared" si="37"/>
        <v>1</v>
      </c>
    </row>
    <row r="795" spans="1:45">
      <c r="A795">
        <f t="shared" si="38"/>
        <v>794</v>
      </c>
      <c r="B795">
        <v>185559</v>
      </c>
      <c r="C795">
        <v>185559</v>
      </c>
      <c r="D795" t="s">
        <v>3500</v>
      </c>
      <c r="E795" t="s">
        <v>159</v>
      </c>
      <c r="F795">
        <v>10192415</v>
      </c>
      <c r="G795" t="s">
        <v>160</v>
      </c>
      <c r="M795" s="4">
        <v>0.70833333333333337</v>
      </c>
      <c r="N795" s="1">
        <v>0.95833333333333337</v>
      </c>
      <c r="O795" t="s">
        <v>55</v>
      </c>
      <c r="P795" t="s">
        <v>55</v>
      </c>
      <c r="Q795" t="s">
        <v>159</v>
      </c>
      <c r="R795" t="s">
        <v>164</v>
      </c>
      <c r="S795" t="s">
        <v>159</v>
      </c>
      <c r="T795" t="s">
        <v>58</v>
      </c>
      <c r="U795" t="s">
        <v>125</v>
      </c>
      <c r="V795" t="s">
        <v>46</v>
      </c>
      <c r="W795" t="str">
        <f t="shared" si="36"/>
        <v>1233 20th Street NW WASHINGTON DC 20009</v>
      </c>
      <c r="X795" t="s">
        <v>47</v>
      </c>
      <c r="Y795" t="s">
        <v>3501</v>
      </c>
      <c r="Z795">
        <v>38.915362999999999</v>
      </c>
      <c r="AA795">
        <v>-77.032359</v>
      </c>
      <c r="AB795">
        <v>397193.69</v>
      </c>
      <c r="AC795">
        <v>138611.15</v>
      </c>
      <c r="AD795">
        <v>20009</v>
      </c>
      <c r="AE795">
        <v>242887</v>
      </c>
      <c r="AF795">
        <v>85820</v>
      </c>
      <c r="AG795">
        <v>85820</v>
      </c>
      <c r="AH795">
        <v>2</v>
      </c>
      <c r="AI795">
        <v>2</v>
      </c>
      <c r="AJ795" t="s">
        <v>14249</v>
      </c>
      <c r="AK795" t="s">
        <v>809</v>
      </c>
      <c r="AL795" t="s">
        <v>88</v>
      </c>
      <c r="AM795">
        <v>301</v>
      </c>
      <c r="AN795">
        <v>3</v>
      </c>
      <c r="AO795" t="s">
        <v>51</v>
      </c>
      <c r="AP795">
        <v>1975</v>
      </c>
      <c r="AQ795">
        <v>-77.032360946735096</v>
      </c>
      <c r="AR795">
        <v>38.915370183171298</v>
      </c>
      <c r="AS795" t="b">
        <f t="shared" si="37"/>
        <v>1</v>
      </c>
    </row>
    <row r="796" spans="1:45">
      <c r="A796">
        <f t="shared" si="38"/>
        <v>795</v>
      </c>
      <c r="B796">
        <v>181264</v>
      </c>
      <c r="C796">
        <v>181264</v>
      </c>
      <c r="D796" t="s">
        <v>3521</v>
      </c>
      <c r="E796" t="s">
        <v>3522</v>
      </c>
      <c r="F796">
        <v>10189401</v>
      </c>
      <c r="G796" t="s">
        <v>201</v>
      </c>
      <c r="K796" t="s">
        <v>3523</v>
      </c>
      <c r="L796" t="s">
        <v>540</v>
      </c>
      <c r="M796" s="4">
        <v>0.5</v>
      </c>
      <c r="N796" s="1">
        <v>0.625</v>
      </c>
      <c r="O796" t="s">
        <v>149</v>
      </c>
      <c r="P796" t="s">
        <v>149</v>
      </c>
      <c r="S796" t="s">
        <v>3522</v>
      </c>
      <c r="T796" t="s">
        <v>165</v>
      </c>
      <c r="U796" t="s">
        <v>125</v>
      </c>
      <c r="V796" t="s">
        <v>46</v>
      </c>
      <c r="W796" t="str">
        <f t="shared" si="36"/>
        <v xml:space="preserve"> WASHINGTON DC </v>
      </c>
      <c r="X796" t="s">
        <v>47</v>
      </c>
      <c r="Y796" t="s">
        <v>3524</v>
      </c>
      <c r="Z796">
        <v>38.878405000000001</v>
      </c>
      <c r="AA796">
        <v>-77.00667</v>
      </c>
      <c r="AB796">
        <v>399421.2</v>
      </c>
      <c r="AC796">
        <v>134508.1</v>
      </c>
      <c r="AE796">
        <v>0</v>
      </c>
      <c r="AF796">
        <v>471547</v>
      </c>
      <c r="AG796">
        <v>405890</v>
      </c>
      <c r="AH796">
        <v>6</v>
      </c>
      <c r="AI796">
        <v>6</v>
      </c>
      <c r="AJ796" t="s">
        <v>14252</v>
      </c>
      <c r="AK796" t="s">
        <v>719</v>
      </c>
      <c r="AL796" t="s">
        <v>63</v>
      </c>
      <c r="AM796">
        <v>106</v>
      </c>
      <c r="AN796">
        <v>27</v>
      </c>
      <c r="AO796" t="s">
        <v>720</v>
      </c>
      <c r="AP796">
        <v>3847</v>
      </c>
      <c r="AQ796">
        <v>-77.0066727829673</v>
      </c>
      <c r="AR796">
        <v>38.8784127015455</v>
      </c>
      <c r="AS796" t="b">
        <f t="shared" si="37"/>
        <v>1</v>
      </c>
    </row>
    <row r="797" spans="1:45">
      <c r="A797">
        <f t="shared" si="38"/>
        <v>796</v>
      </c>
      <c r="B797">
        <v>181617</v>
      </c>
      <c r="C797">
        <v>181617</v>
      </c>
      <c r="D797" t="s">
        <v>3533</v>
      </c>
      <c r="E797" t="s">
        <v>3534</v>
      </c>
      <c r="F797">
        <v>10191250</v>
      </c>
      <c r="G797" t="s">
        <v>201</v>
      </c>
      <c r="M797" s="4">
        <v>0.625</v>
      </c>
      <c r="N797" s="1">
        <v>0.83333333333333337</v>
      </c>
      <c r="O797" t="s">
        <v>149</v>
      </c>
      <c r="P797" t="s">
        <v>149</v>
      </c>
      <c r="S797" t="s">
        <v>3534</v>
      </c>
      <c r="T797" t="s">
        <v>148</v>
      </c>
      <c r="U797" t="s">
        <v>125</v>
      </c>
      <c r="V797" t="s">
        <v>46</v>
      </c>
      <c r="W797" t="str">
        <f t="shared" si="36"/>
        <v xml:space="preserve"> WASHINGTON DC </v>
      </c>
      <c r="X797" t="s">
        <v>47</v>
      </c>
      <c r="Y797" t="s">
        <v>3524</v>
      </c>
      <c r="Z797">
        <v>38.878405000000001</v>
      </c>
      <c r="AA797">
        <v>-77.00667</v>
      </c>
      <c r="AB797">
        <v>399421.2</v>
      </c>
      <c r="AC797">
        <v>134508.1</v>
      </c>
      <c r="AE797">
        <v>0</v>
      </c>
      <c r="AF797">
        <v>471547</v>
      </c>
      <c r="AG797">
        <v>405890</v>
      </c>
      <c r="AH797">
        <v>6</v>
      </c>
      <c r="AI797">
        <v>6</v>
      </c>
      <c r="AJ797" t="s">
        <v>14252</v>
      </c>
      <c r="AK797" t="s">
        <v>719</v>
      </c>
      <c r="AL797" t="s">
        <v>63</v>
      </c>
      <c r="AM797">
        <v>106</v>
      </c>
      <c r="AN797">
        <v>27</v>
      </c>
      <c r="AO797" t="s">
        <v>720</v>
      </c>
      <c r="AP797">
        <v>3848</v>
      </c>
      <c r="AQ797">
        <v>-77.0066727829673</v>
      </c>
      <c r="AR797">
        <v>38.8784127015455</v>
      </c>
      <c r="AS797" t="b">
        <f t="shared" si="37"/>
        <v>1</v>
      </c>
    </row>
    <row r="798" spans="1:45">
      <c r="A798">
        <f t="shared" si="38"/>
        <v>797</v>
      </c>
      <c r="B798">
        <v>185399</v>
      </c>
      <c r="C798">
        <v>185399</v>
      </c>
      <c r="D798" t="s">
        <v>3546</v>
      </c>
      <c r="E798" t="s">
        <v>3547</v>
      </c>
      <c r="F798">
        <v>10192449</v>
      </c>
      <c r="G798" t="s">
        <v>201</v>
      </c>
      <c r="K798" t="s">
        <v>3548</v>
      </c>
      <c r="L798" t="s">
        <v>125</v>
      </c>
      <c r="M798" s="4">
        <v>0.29166666666666669</v>
      </c>
      <c r="N798" s="1">
        <v>0.70833333333333337</v>
      </c>
      <c r="O798" t="s">
        <v>1396</v>
      </c>
      <c r="P798" t="s">
        <v>1396</v>
      </c>
      <c r="Q798" t="s">
        <v>3547</v>
      </c>
      <c r="R798" t="s">
        <v>3549</v>
      </c>
      <c r="S798" t="s">
        <v>3547</v>
      </c>
      <c r="T798" t="s">
        <v>70</v>
      </c>
      <c r="U798" t="s">
        <v>125</v>
      </c>
      <c r="V798" t="s">
        <v>46</v>
      </c>
      <c r="W798" t="str">
        <f t="shared" si="36"/>
        <v>2500 Q ST NW WASHINGTON DC 20007</v>
      </c>
      <c r="X798" t="s">
        <v>47</v>
      </c>
      <c r="Y798" t="s">
        <v>2952</v>
      </c>
      <c r="Z798">
        <v>38.910375999999999</v>
      </c>
      <c r="AA798">
        <v>-77.052159000000003</v>
      </c>
      <c r="AB798">
        <v>395476.16</v>
      </c>
      <c r="AC798">
        <v>138058.35999999999</v>
      </c>
      <c r="AD798">
        <v>20007</v>
      </c>
      <c r="AE798">
        <v>274798</v>
      </c>
      <c r="AF798">
        <v>117601</v>
      </c>
      <c r="AG798">
        <v>117601</v>
      </c>
      <c r="AH798">
        <v>2</v>
      </c>
      <c r="AI798">
        <v>2</v>
      </c>
      <c r="AJ798" t="s">
        <v>14246</v>
      </c>
      <c r="AK798" s="2">
        <v>20000000</v>
      </c>
      <c r="AL798" t="s">
        <v>50</v>
      </c>
      <c r="AM798">
        <v>206</v>
      </c>
      <c r="AN798">
        <v>4</v>
      </c>
      <c r="AO798" t="s">
        <v>51</v>
      </c>
      <c r="AP798">
        <v>1345</v>
      </c>
      <c r="AQ798">
        <v>-77.052161589632703</v>
      </c>
      <c r="AR798">
        <v>38.910383300772502</v>
      </c>
      <c r="AS798" t="b">
        <f t="shared" si="37"/>
        <v>1</v>
      </c>
    </row>
    <row r="799" spans="1:45">
      <c r="A799">
        <f t="shared" si="38"/>
        <v>798</v>
      </c>
      <c r="B799">
        <v>185402</v>
      </c>
      <c r="C799">
        <v>185402</v>
      </c>
      <c r="D799" t="s">
        <v>3558</v>
      </c>
      <c r="E799" t="s">
        <v>3559</v>
      </c>
      <c r="F799">
        <v>10192452</v>
      </c>
      <c r="G799" t="s">
        <v>519</v>
      </c>
      <c r="K799" t="s">
        <v>3560</v>
      </c>
      <c r="L799" t="s">
        <v>125</v>
      </c>
      <c r="M799" s="4">
        <v>0.29166666666666669</v>
      </c>
      <c r="N799" s="1">
        <v>0.70833333333333337</v>
      </c>
      <c r="O799" t="s">
        <v>432</v>
      </c>
      <c r="P799" t="s">
        <v>155</v>
      </c>
      <c r="S799" t="s">
        <v>3559</v>
      </c>
      <c r="T799" t="s">
        <v>70</v>
      </c>
      <c r="U799" t="s">
        <v>125</v>
      </c>
      <c r="V799" t="s">
        <v>46</v>
      </c>
      <c r="W799" t="str">
        <f t="shared" si="36"/>
        <v xml:space="preserve"> WASHINGTON DC 20011</v>
      </c>
      <c r="X799" t="s">
        <v>47</v>
      </c>
      <c r="Y799" t="s">
        <v>3561</v>
      </c>
      <c r="Z799">
        <v>38.939920000000001</v>
      </c>
      <c r="AA799">
        <v>-77.024742000000003</v>
      </c>
      <c r="AB799">
        <v>397855</v>
      </c>
      <c r="AC799">
        <v>141337.06</v>
      </c>
      <c r="AD799">
        <v>20011</v>
      </c>
      <c r="AE799">
        <v>301935</v>
      </c>
      <c r="AF799">
        <v>273320</v>
      </c>
      <c r="AG799">
        <v>273507</v>
      </c>
      <c r="AH799">
        <v>4</v>
      </c>
      <c r="AI799">
        <v>4</v>
      </c>
      <c r="AJ799" t="s">
        <v>14247</v>
      </c>
      <c r="AK799" t="s">
        <v>1022</v>
      </c>
      <c r="AL799" t="s">
        <v>188</v>
      </c>
      <c r="AM799">
        <v>407</v>
      </c>
      <c r="AN799">
        <v>18</v>
      </c>
      <c r="AO799" t="s">
        <v>51</v>
      </c>
      <c r="AP799">
        <v>1627</v>
      </c>
      <c r="AQ799">
        <v>-77.024744113625403</v>
      </c>
      <c r="AR799">
        <v>38.939927900156597</v>
      </c>
      <c r="AS799" t="b">
        <f t="shared" si="37"/>
        <v>1</v>
      </c>
    </row>
    <row r="800" spans="1:45">
      <c r="A800">
        <f t="shared" si="38"/>
        <v>799</v>
      </c>
      <c r="B800">
        <v>185423</v>
      </c>
      <c r="C800">
        <v>185423</v>
      </c>
      <c r="D800" t="s">
        <v>3599</v>
      </c>
      <c r="E800" t="s">
        <v>3600</v>
      </c>
      <c r="F800">
        <v>10192467</v>
      </c>
      <c r="G800" t="s">
        <v>115</v>
      </c>
      <c r="I800" t="s">
        <v>3601</v>
      </c>
      <c r="K800" t="s">
        <v>3602</v>
      </c>
      <c r="L800" t="s">
        <v>125</v>
      </c>
      <c r="M800" s="4">
        <v>0.29166666666666669</v>
      </c>
      <c r="N800" s="1">
        <v>0.70833333333333337</v>
      </c>
      <c r="O800" t="s">
        <v>163</v>
      </c>
      <c r="P800" t="s">
        <v>1252</v>
      </c>
      <c r="Q800" t="s">
        <v>3603</v>
      </c>
      <c r="R800" t="s">
        <v>3604</v>
      </c>
      <c r="S800" t="s">
        <v>3600</v>
      </c>
      <c r="T800" t="s">
        <v>70</v>
      </c>
      <c r="U800" t="s">
        <v>125</v>
      </c>
      <c r="V800" t="s">
        <v>46</v>
      </c>
      <c r="W800" t="str">
        <f t="shared" si="36"/>
        <v>3119 Martin Luther King Jr. AVE SE WASHINGTON DC 20020</v>
      </c>
      <c r="X800" t="s">
        <v>47</v>
      </c>
      <c r="Y800" t="s">
        <v>3605</v>
      </c>
      <c r="Z800">
        <v>38.861780000000003</v>
      </c>
      <c r="AA800">
        <v>-76.990640999999997</v>
      </c>
      <c r="AB800">
        <v>400812.26</v>
      </c>
      <c r="AC800">
        <v>132662.6</v>
      </c>
      <c r="AD800">
        <v>20020</v>
      </c>
      <c r="AE800">
        <v>285996</v>
      </c>
      <c r="AF800">
        <v>124518</v>
      </c>
      <c r="AG800">
        <v>124518</v>
      </c>
      <c r="AH800">
        <v>8</v>
      </c>
      <c r="AI800">
        <v>8</v>
      </c>
      <c r="AJ800" t="s">
        <v>14244</v>
      </c>
      <c r="AK800" t="s">
        <v>3606</v>
      </c>
      <c r="AL800" t="s">
        <v>458</v>
      </c>
      <c r="AM800">
        <v>703</v>
      </c>
      <c r="AN800">
        <v>37</v>
      </c>
      <c r="AO800" t="s">
        <v>51</v>
      </c>
      <c r="AP800">
        <v>1502</v>
      </c>
      <c r="AQ800">
        <v>-76.990643402724004</v>
      </c>
      <c r="AR800">
        <v>38.861787501935503</v>
      </c>
      <c r="AS800" t="b">
        <f t="shared" si="37"/>
        <v>1</v>
      </c>
    </row>
    <row r="801" spans="1:45">
      <c r="A801">
        <f t="shared" si="38"/>
        <v>800</v>
      </c>
      <c r="B801">
        <v>181385</v>
      </c>
      <c r="C801">
        <v>181385</v>
      </c>
      <c r="D801" t="s">
        <v>3656</v>
      </c>
      <c r="E801" t="s">
        <v>985</v>
      </c>
      <c r="F801">
        <v>10190975</v>
      </c>
      <c r="G801" t="s">
        <v>201</v>
      </c>
      <c r="K801" t="s">
        <v>3657</v>
      </c>
      <c r="L801" t="s">
        <v>630</v>
      </c>
      <c r="M801" s="4">
        <v>0.29166666666666669</v>
      </c>
      <c r="N801" s="1">
        <v>0.70833333333333337</v>
      </c>
      <c r="O801" t="s">
        <v>149</v>
      </c>
      <c r="P801" t="s">
        <v>149</v>
      </c>
      <c r="Q801" t="s">
        <v>3658</v>
      </c>
      <c r="R801" t="s">
        <v>3659</v>
      </c>
      <c r="S801" t="s">
        <v>3658</v>
      </c>
      <c r="T801" t="s">
        <v>165</v>
      </c>
      <c r="U801" t="s">
        <v>125</v>
      </c>
      <c r="V801" t="s">
        <v>46</v>
      </c>
      <c r="W801" t="str">
        <f t="shared" si="36"/>
        <v>1155 Merrill Street#306 WASHINGTON DC 20007</v>
      </c>
      <c r="X801" t="s">
        <v>47</v>
      </c>
      <c r="Y801" t="s">
        <v>3660</v>
      </c>
      <c r="Z801">
        <v>38.912785</v>
      </c>
      <c r="AA801">
        <v>-77.068797000000004</v>
      </c>
      <c r="AB801">
        <v>394033.39</v>
      </c>
      <c r="AC801">
        <v>138326.72</v>
      </c>
      <c r="AD801">
        <v>20007</v>
      </c>
      <c r="AE801">
        <v>304744</v>
      </c>
      <c r="AF801">
        <v>421050</v>
      </c>
      <c r="AG801">
        <v>361361</v>
      </c>
      <c r="AH801">
        <v>2</v>
      </c>
      <c r="AI801">
        <v>2</v>
      </c>
      <c r="AJ801" t="s">
        <v>14246</v>
      </c>
      <c r="AK801" s="2">
        <v>200</v>
      </c>
      <c r="AL801" t="s">
        <v>50</v>
      </c>
      <c r="AM801">
        <v>206</v>
      </c>
      <c r="AN801">
        <v>4</v>
      </c>
      <c r="AO801" t="s">
        <v>51</v>
      </c>
      <c r="AP801">
        <v>3340</v>
      </c>
      <c r="AQ801">
        <v>-77.068798872447005</v>
      </c>
      <c r="AR801">
        <v>38.912792167743603</v>
      </c>
      <c r="AS801" t="b">
        <f t="shared" si="37"/>
        <v>0</v>
      </c>
    </row>
    <row r="802" spans="1:45">
      <c r="A802">
        <f t="shared" si="38"/>
        <v>801</v>
      </c>
      <c r="B802">
        <v>181504</v>
      </c>
      <c r="C802">
        <v>181504</v>
      </c>
      <c r="D802" t="s">
        <v>3692</v>
      </c>
      <c r="E802" t="s">
        <v>2803</v>
      </c>
      <c r="F802">
        <v>10191569</v>
      </c>
      <c r="G802" t="s">
        <v>115</v>
      </c>
      <c r="I802" t="s">
        <v>2804</v>
      </c>
      <c r="K802" t="s">
        <v>3693</v>
      </c>
      <c r="L802" t="s">
        <v>162</v>
      </c>
      <c r="M802" s="4">
        <v>0.29166666666666669</v>
      </c>
      <c r="N802" s="1">
        <v>0.79166666666666663</v>
      </c>
      <c r="O802" t="s">
        <v>147</v>
      </c>
      <c r="P802" t="s">
        <v>149</v>
      </c>
      <c r="S802" t="s">
        <v>3694</v>
      </c>
      <c r="T802" t="s">
        <v>165</v>
      </c>
      <c r="U802" t="s">
        <v>125</v>
      </c>
      <c r="V802" t="s">
        <v>46</v>
      </c>
      <c r="W802" t="str">
        <f t="shared" si="36"/>
        <v xml:space="preserve"> WASHINGTON DC </v>
      </c>
      <c r="X802" t="s">
        <v>47</v>
      </c>
      <c r="Y802" t="s">
        <v>3695</v>
      </c>
      <c r="Z802">
        <v>38.899577000000001</v>
      </c>
      <c r="AA802">
        <v>-77.047743999999994</v>
      </c>
      <c r="AB802">
        <v>395858.43554999999</v>
      </c>
      <c r="AC802">
        <v>136859.43627999999</v>
      </c>
      <c r="AE802">
        <v>0</v>
      </c>
      <c r="AF802">
        <v>455913</v>
      </c>
      <c r="AG802">
        <v>391941</v>
      </c>
      <c r="AH802">
        <v>2</v>
      </c>
      <c r="AI802">
        <v>2</v>
      </c>
      <c r="AJ802" t="s">
        <v>14244</v>
      </c>
      <c r="AK802" t="s">
        <v>903</v>
      </c>
      <c r="AL802" t="s">
        <v>50</v>
      </c>
      <c r="AM802">
        <v>207</v>
      </c>
      <c r="AN802">
        <v>5</v>
      </c>
      <c r="AO802" t="s">
        <v>51</v>
      </c>
      <c r="AP802">
        <v>3511</v>
      </c>
      <c r="AQ802">
        <v>-77.047746771119407</v>
      </c>
      <c r="AR802">
        <v>38.899584859748998</v>
      </c>
      <c r="AS802" t="b">
        <f t="shared" si="37"/>
        <v>0</v>
      </c>
    </row>
    <row r="803" spans="1:45">
      <c r="A803">
        <f t="shared" si="38"/>
        <v>802</v>
      </c>
      <c r="B803">
        <v>185696</v>
      </c>
      <c r="C803">
        <v>185696</v>
      </c>
      <c r="D803" t="s">
        <v>3762</v>
      </c>
      <c r="E803" t="s">
        <v>3763</v>
      </c>
      <c r="F803">
        <v>10192512</v>
      </c>
      <c r="G803" t="s">
        <v>201</v>
      </c>
      <c r="K803" t="s">
        <v>3764</v>
      </c>
      <c r="L803" t="s">
        <v>125</v>
      </c>
      <c r="M803" s="4">
        <v>0.29166666666666669</v>
      </c>
      <c r="N803" s="1">
        <v>0.79166666666666663</v>
      </c>
      <c r="O803" t="s">
        <v>3765</v>
      </c>
      <c r="P803" t="s">
        <v>3765</v>
      </c>
      <c r="Q803" t="s">
        <v>3766</v>
      </c>
      <c r="R803" t="s">
        <v>3767</v>
      </c>
      <c r="S803" t="s">
        <v>3766</v>
      </c>
      <c r="T803" t="s">
        <v>70</v>
      </c>
      <c r="U803" t="s">
        <v>125</v>
      </c>
      <c r="V803" t="s">
        <v>46</v>
      </c>
      <c r="W803" t="str">
        <f t="shared" si="36"/>
        <v>1717 S St. NW WASHINGTON DC 20009</v>
      </c>
      <c r="X803" t="s">
        <v>47</v>
      </c>
      <c r="Y803" t="s">
        <v>3768</v>
      </c>
      <c r="Z803">
        <v>38.914332000000002</v>
      </c>
      <c r="AA803">
        <v>-77.039964999999995</v>
      </c>
      <c r="AB803">
        <v>396533.97</v>
      </c>
      <c r="AC803">
        <v>138497</v>
      </c>
      <c r="AD803">
        <v>20009</v>
      </c>
      <c r="AE803">
        <v>241525</v>
      </c>
      <c r="AF803">
        <v>84807</v>
      </c>
      <c r="AG803">
        <v>84807</v>
      </c>
      <c r="AH803">
        <v>2</v>
      </c>
      <c r="AI803">
        <v>2</v>
      </c>
      <c r="AJ803" t="s">
        <v>14249</v>
      </c>
      <c r="AK803" t="s">
        <v>1692</v>
      </c>
      <c r="AL803" t="s">
        <v>88</v>
      </c>
      <c r="AM803">
        <v>301</v>
      </c>
      <c r="AN803">
        <v>6</v>
      </c>
      <c r="AO803" t="s">
        <v>51</v>
      </c>
      <c r="AP803">
        <v>1057</v>
      </c>
      <c r="AQ803">
        <v>-77.039967389694496</v>
      </c>
      <c r="AR803">
        <v>38.914339527233601</v>
      </c>
      <c r="AS803" t="b">
        <f t="shared" si="37"/>
        <v>0</v>
      </c>
    </row>
    <row r="804" spans="1:45">
      <c r="A804">
        <f t="shared" si="38"/>
        <v>803</v>
      </c>
      <c r="B804">
        <v>185722</v>
      </c>
      <c r="C804">
        <v>185722</v>
      </c>
      <c r="D804" t="s">
        <v>3810</v>
      </c>
      <c r="E804" t="s">
        <v>3811</v>
      </c>
      <c r="F804">
        <v>10192550</v>
      </c>
      <c r="G804" t="s">
        <v>201</v>
      </c>
      <c r="M804" s="4">
        <v>0.29166666666666669</v>
      </c>
      <c r="N804" s="1">
        <v>0.79166666666666663</v>
      </c>
      <c r="O804" t="s">
        <v>117</v>
      </c>
      <c r="P804" t="s">
        <v>117</v>
      </c>
      <c r="S804" t="s">
        <v>3811</v>
      </c>
      <c r="T804" t="s">
        <v>44</v>
      </c>
      <c r="U804" t="s">
        <v>125</v>
      </c>
      <c r="V804" t="s">
        <v>46</v>
      </c>
      <c r="W804" t="str">
        <f t="shared" si="36"/>
        <v xml:space="preserve"> WASHINGTON DC 20009</v>
      </c>
      <c r="X804" t="s">
        <v>47</v>
      </c>
      <c r="Y804" t="s">
        <v>2284</v>
      </c>
      <c r="Z804">
        <v>38.912419</v>
      </c>
      <c r="AA804">
        <v>-77.037565000000001</v>
      </c>
      <c r="AB804">
        <v>396742.03</v>
      </c>
      <c r="AC804">
        <v>138284.56</v>
      </c>
      <c r="AD804">
        <v>20009</v>
      </c>
      <c r="AE804">
        <v>243307</v>
      </c>
      <c r="AF804">
        <v>86237</v>
      </c>
      <c r="AG804">
        <v>86237</v>
      </c>
      <c r="AH804">
        <v>2</v>
      </c>
      <c r="AI804">
        <v>2</v>
      </c>
      <c r="AJ804" t="s">
        <v>14249</v>
      </c>
      <c r="AK804" t="s">
        <v>87</v>
      </c>
      <c r="AL804" t="s">
        <v>88</v>
      </c>
      <c r="AM804">
        <v>301</v>
      </c>
      <c r="AN804">
        <v>6</v>
      </c>
      <c r="AO804" t="s">
        <v>51</v>
      </c>
      <c r="AP804">
        <v>1131</v>
      </c>
      <c r="AQ804">
        <v>-77.037567343261799</v>
      </c>
      <c r="AR804">
        <v>38.912426591973102</v>
      </c>
      <c r="AS804" t="b">
        <f t="shared" si="37"/>
        <v>1</v>
      </c>
    </row>
    <row r="805" spans="1:45">
      <c r="A805">
        <f t="shared" si="38"/>
        <v>804</v>
      </c>
      <c r="B805">
        <v>185025</v>
      </c>
      <c r="C805">
        <v>185025</v>
      </c>
      <c r="D805" t="s">
        <v>3879</v>
      </c>
      <c r="E805" t="s">
        <v>2803</v>
      </c>
      <c r="F805">
        <v>10191761</v>
      </c>
      <c r="G805" t="s">
        <v>115</v>
      </c>
      <c r="I805" t="s">
        <v>2804</v>
      </c>
      <c r="M805" s="4">
        <v>0.29166666666666669</v>
      </c>
      <c r="N805" s="1">
        <v>0.79166666666666663</v>
      </c>
      <c r="O805" t="s">
        <v>238</v>
      </c>
      <c r="P805" t="s">
        <v>421</v>
      </c>
      <c r="S805" t="s">
        <v>2805</v>
      </c>
      <c r="T805" t="s">
        <v>193</v>
      </c>
      <c r="U805" t="s">
        <v>125</v>
      </c>
      <c r="V805" t="s">
        <v>46</v>
      </c>
      <c r="W805" t="str">
        <f t="shared" si="36"/>
        <v xml:space="preserve"> WASHINGTON DC </v>
      </c>
      <c r="X805" t="s">
        <v>47</v>
      </c>
      <c r="Y805" t="s">
        <v>3880</v>
      </c>
      <c r="Z805">
        <v>38.900696000000003</v>
      </c>
      <c r="AA805">
        <v>-77.047736999999998</v>
      </c>
      <c r="AB805">
        <v>395859.12472999998</v>
      </c>
      <c r="AC805">
        <v>136983.59907</v>
      </c>
      <c r="AE805">
        <v>0</v>
      </c>
      <c r="AF805">
        <v>455469</v>
      </c>
      <c r="AG805">
        <v>391497</v>
      </c>
      <c r="AH805">
        <v>2</v>
      </c>
      <c r="AI805">
        <v>2</v>
      </c>
      <c r="AJ805" t="s">
        <v>14244</v>
      </c>
      <c r="AK805" t="s">
        <v>610</v>
      </c>
      <c r="AL805" t="s">
        <v>50</v>
      </c>
      <c r="AM805">
        <v>207</v>
      </c>
      <c r="AN805">
        <v>5</v>
      </c>
      <c r="AO805" t="s">
        <v>51</v>
      </c>
      <c r="AP805">
        <v>3561</v>
      </c>
      <c r="AQ805">
        <v>-77.047739574733598</v>
      </c>
      <c r="AR805">
        <v>38.900703365961498</v>
      </c>
      <c r="AS805" t="b">
        <f t="shared" si="37"/>
        <v>0</v>
      </c>
    </row>
    <row r="806" spans="1:45">
      <c r="A806">
        <f t="shared" si="38"/>
        <v>805</v>
      </c>
      <c r="B806">
        <v>185015</v>
      </c>
      <c r="C806">
        <v>185015</v>
      </c>
      <c r="D806" t="s">
        <v>3913</v>
      </c>
      <c r="E806" t="s">
        <v>3914</v>
      </c>
      <c r="F806">
        <v>10191778</v>
      </c>
      <c r="G806" t="s">
        <v>115</v>
      </c>
      <c r="I806" t="s">
        <v>3915</v>
      </c>
      <c r="K806" t="s">
        <v>3916</v>
      </c>
      <c r="L806" t="s">
        <v>125</v>
      </c>
      <c r="M806" s="4">
        <v>0.33333333333333331</v>
      </c>
      <c r="N806" s="1">
        <v>0.70833333333333337</v>
      </c>
      <c r="O806" t="s">
        <v>238</v>
      </c>
      <c r="P806" t="s">
        <v>1365</v>
      </c>
      <c r="S806" t="s">
        <v>3917</v>
      </c>
      <c r="T806" t="s">
        <v>70</v>
      </c>
      <c r="U806" t="s">
        <v>125</v>
      </c>
      <c r="V806" t="s">
        <v>46</v>
      </c>
      <c r="W806" t="str">
        <f t="shared" si="36"/>
        <v xml:space="preserve"> WASHINGTON DC </v>
      </c>
      <c r="X806" t="s">
        <v>47</v>
      </c>
      <c r="Y806" t="s">
        <v>3918</v>
      </c>
      <c r="Z806">
        <v>38.927190000000003</v>
      </c>
      <c r="AA806">
        <v>-77.029707000000002</v>
      </c>
      <c r="AB806">
        <v>397424.08768</v>
      </c>
      <c r="AC806">
        <v>139923.98998000001</v>
      </c>
      <c r="AE806">
        <v>0</v>
      </c>
      <c r="AF806">
        <v>463776</v>
      </c>
      <c r="AG806">
        <v>399050</v>
      </c>
      <c r="AH806">
        <v>1</v>
      </c>
      <c r="AI806">
        <v>1</v>
      </c>
      <c r="AJ806" t="s">
        <v>14244</v>
      </c>
      <c r="AK806" t="s">
        <v>3919</v>
      </c>
      <c r="AL806" t="s">
        <v>88</v>
      </c>
      <c r="AM806">
        <v>302</v>
      </c>
      <c r="AN806">
        <v>2</v>
      </c>
      <c r="AO806" t="s">
        <v>51</v>
      </c>
      <c r="AP806">
        <v>3775</v>
      </c>
      <c r="AQ806">
        <v>-77.029709231920606</v>
      </c>
      <c r="AR806">
        <v>38.9271973777631</v>
      </c>
      <c r="AS806" t="b">
        <f t="shared" si="37"/>
        <v>0</v>
      </c>
    </row>
    <row r="807" spans="1:45">
      <c r="A807">
        <f t="shared" si="38"/>
        <v>806</v>
      </c>
      <c r="B807">
        <v>185175</v>
      </c>
      <c r="C807">
        <v>185175</v>
      </c>
      <c r="D807" t="s">
        <v>3982</v>
      </c>
      <c r="E807" t="s">
        <v>873</v>
      </c>
      <c r="F807">
        <v>10191805</v>
      </c>
      <c r="G807" t="s">
        <v>115</v>
      </c>
      <c r="H807" t="s">
        <v>3795</v>
      </c>
      <c r="K807" t="s">
        <v>3983</v>
      </c>
      <c r="L807" t="s">
        <v>125</v>
      </c>
      <c r="M807" s="4">
        <v>0.29166666666666669</v>
      </c>
      <c r="N807" s="1">
        <v>0.70833333333333337</v>
      </c>
      <c r="O807" t="s">
        <v>125</v>
      </c>
      <c r="P807" t="s">
        <v>254</v>
      </c>
      <c r="Q807" t="s">
        <v>876</v>
      </c>
      <c r="R807" t="s">
        <v>877</v>
      </c>
      <c r="S807" t="s">
        <v>876</v>
      </c>
      <c r="T807" t="s">
        <v>70</v>
      </c>
      <c r="U807" t="s">
        <v>125</v>
      </c>
      <c r="V807" t="s">
        <v>46</v>
      </c>
      <c r="W807" t="str">
        <f t="shared" si="36"/>
        <v xml:space="preserve">6801 Industrial Rd WASHINGTON DC </v>
      </c>
      <c r="X807" t="s">
        <v>47</v>
      </c>
      <c r="Y807" t="s">
        <v>3804</v>
      </c>
      <c r="Z807">
        <v>38.912970000000001</v>
      </c>
      <c r="AA807">
        <v>-77.002035000000006</v>
      </c>
      <c r="AB807">
        <v>399823.48</v>
      </c>
      <c r="AC807">
        <v>138345.04999999999</v>
      </c>
      <c r="AE807">
        <v>0</v>
      </c>
      <c r="AF807">
        <v>480085</v>
      </c>
      <c r="AG807">
        <v>412815</v>
      </c>
      <c r="AH807">
        <v>5</v>
      </c>
      <c r="AI807">
        <v>5</v>
      </c>
      <c r="AJ807" t="s">
        <v>14247</v>
      </c>
      <c r="AK807" t="s">
        <v>1340</v>
      </c>
      <c r="AL807" t="s">
        <v>410</v>
      </c>
      <c r="AM807">
        <v>502</v>
      </c>
      <c r="AN807">
        <v>21</v>
      </c>
      <c r="AO807" t="s">
        <v>51</v>
      </c>
      <c r="AP807">
        <v>3571</v>
      </c>
      <c r="AQ807">
        <v>-77.002037611617396</v>
      </c>
      <c r="AR807">
        <v>38.912977528541496</v>
      </c>
      <c r="AS807" t="b">
        <f t="shared" si="37"/>
        <v>0</v>
      </c>
    </row>
    <row r="808" spans="1:45">
      <c r="A808">
        <f t="shared" si="38"/>
        <v>807</v>
      </c>
      <c r="B808">
        <v>181541</v>
      </c>
      <c r="C808">
        <v>181541</v>
      </c>
      <c r="D808" t="s">
        <v>4128</v>
      </c>
      <c r="E808" t="s">
        <v>4129</v>
      </c>
      <c r="F808">
        <v>10191871</v>
      </c>
      <c r="G808" t="s">
        <v>201</v>
      </c>
      <c r="K808" t="s">
        <v>4130</v>
      </c>
      <c r="L808" t="s">
        <v>162</v>
      </c>
      <c r="M808" s="4">
        <v>0.29166666666666669</v>
      </c>
      <c r="N808" s="1">
        <v>0.29166666666666669</v>
      </c>
      <c r="O808" t="s">
        <v>147</v>
      </c>
      <c r="P808" t="s">
        <v>149</v>
      </c>
      <c r="S808" t="s">
        <v>4129</v>
      </c>
      <c r="T808" t="s">
        <v>165</v>
      </c>
      <c r="U808" t="s">
        <v>125</v>
      </c>
      <c r="V808" t="s">
        <v>46</v>
      </c>
      <c r="W808" t="str">
        <f t="shared" si="36"/>
        <v xml:space="preserve"> WASHINGTON DC </v>
      </c>
      <c r="X808" t="s">
        <v>47</v>
      </c>
      <c r="Y808" t="s">
        <v>1193</v>
      </c>
      <c r="Z808">
        <v>38.927154999999999</v>
      </c>
      <c r="AA808">
        <v>-77.038332999999994</v>
      </c>
      <c r="AB808">
        <v>396676.07</v>
      </c>
      <c r="AC808">
        <v>139920.38</v>
      </c>
      <c r="AE808">
        <v>0</v>
      </c>
      <c r="AF808">
        <v>476695</v>
      </c>
      <c r="AG808">
        <v>410093</v>
      </c>
      <c r="AH808">
        <v>1</v>
      </c>
      <c r="AI808">
        <v>1</v>
      </c>
      <c r="AJ808" t="s">
        <v>14247</v>
      </c>
      <c r="AK808" t="s">
        <v>1194</v>
      </c>
      <c r="AL808" t="s">
        <v>188</v>
      </c>
      <c r="AM808">
        <v>408</v>
      </c>
      <c r="AN808">
        <v>2</v>
      </c>
      <c r="AO808" t="s">
        <v>51</v>
      </c>
      <c r="AP808">
        <v>3956</v>
      </c>
      <c r="AQ808">
        <v>-77.038335796512001</v>
      </c>
      <c r="AR808">
        <v>38.927162346432802</v>
      </c>
      <c r="AS808" t="b">
        <f t="shared" si="37"/>
        <v>1</v>
      </c>
    </row>
    <row r="809" spans="1:45">
      <c r="A809">
        <f t="shared" si="38"/>
        <v>808</v>
      </c>
      <c r="B809">
        <v>185224</v>
      </c>
      <c r="C809">
        <v>185224</v>
      </c>
      <c r="D809" t="s">
        <v>4134</v>
      </c>
      <c r="E809" t="s">
        <v>2451</v>
      </c>
      <c r="F809">
        <v>10191886</v>
      </c>
      <c r="G809" t="s">
        <v>115</v>
      </c>
      <c r="J809">
        <v>109094</v>
      </c>
      <c r="M809" s="4">
        <v>0.33333333333333331</v>
      </c>
      <c r="N809" s="1">
        <v>0.66666666666666663</v>
      </c>
      <c r="O809" t="s">
        <v>255</v>
      </c>
      <c r="P809" t="s">
        <v>885</v>
      </c>
      <c r="S809" t="s">
        <v>796</v>
      </c>
      <c r="T809" t="s">
        <v>58</v>
      </c>
      <c r="U809" t="s">
        <v>125</v>
      </c>
      <c r="V809" t="s">
        <v>46</v>
      </c>
      <c r="W809" t="str">
        <f t="shared" si="36"/>
        <v xml:space="preserve"> WASHINGTON DC 20010</v>
      </c>
      <c r="X809" t="s">
        <v>47</v>
      </c>
      <c r="Y809" t="s">
        <v>4135</v>
      </c>
      <c r="Z809">
        <v>38.929198999999997</v>
      </c>
      <c r="AA809">
        <v>-77.029443000000001</v>
      </c>
      <c r="AB809">
        <v>397447.02</v>
      </c>
      <c r="AC809">
        <v>140146.96</v>
      </c>
      <c r="AD809">
        <v>20010</v>
      </c>
      <c r="AE809">
        <v>294555</v>
      </c>
      <c r="AF809">
        <v>131290</v>
      </c>
      <c r="AG809">
        <v>131290</v>
      </c>
      <c r="AH809">
        <v>1</v>
      </c>
      <c r="AI809">
        <v>1</v>
      </c>
      <c r="AJ809" t="s">
        <v>14244</v>
      </c>
      <c r="AK809" t="s">
        <v>250</v>
      </c>
      <c r="AL809" t="s">
        <v>88</v>
      </c>
      <c r="AM809">
        <v>302</v>
      </c>
      <c r="AN809">
        <v>2</v>
      </c>
      <c r="AO809" t="s">
        <v>51</v>
      </c>
      <c r="AP809">
        <v>3051</v>
      </c>
      <c r="AQ809">
        <v>-77.029445592325004</v>
      </c>
      <c r="AR809">
        <v>38.929206028480301</v>
      </c>
      <c r="AS809" t="b">
        <f t="shared" si="37"/>
        <v>0</v>
      </c>
    </row>
    <row r="810" spans="1:45">
      <c r="A810">
        <f t="shared" si="38"/>
        <v>809</v>
      </c>
      <c r="B810">
        <v>185243</v>
      </c>
      <c r="C810">
        <v>185243</v>
      </c>
      <c r="D810" t="s">
        <v>4166</v>
      </c>
      <c r="E810" t="s">
        <v>4167</v>
      </c>
      <c r="F810">
        <v>10191910</v>
      </c>
      <c r="G810" t="s">
        <v>41</v>
      </c>
      <c r="K810" t="s">
        <v>4168</v>
      </c>
      <c r="L810" t="s">
        <v>125</v>
      </c>
      <c r="M810" s="4">
        <v>0.41666666666666669</v>
      </c>
      <c r="N810" s="1">
        <v>0.95833333333333337</v>
      </c>
      <c r="O810" t="s">
        <v>386</v>
      </c>
      <c r="P810" t="s">
        <v>386</v>
      </c>
      <c r="S810" t="s">
        <v>4167</v>
      </c>
      <c r="T810" t="s">
        <v>70</v>
      </c>
      <c r="U810" t="s">
        <v>125</v>
      </c>
      <c r="V810" t="s">
        <v>46</v>
      </c>
      <c r="W810" t="str">
        <f t="shared" si="36"/>
        <v xml:space="preserve"> WASHINGTON DC 20002</v>
      </c>
      <c r="X810" t="s">
        <v>47</v>
      </c>
      <c r="Y810" t="s">
        <v>2857</v>
      </c>
      <c r="Z810">
        <v>38.890098999999999</v>
      </c>
      <c r="AA810">
        <v>-77.003310999999997</v>
      </c>
      <c r="AB810">
        <v>399712.79</v>
      </c>
      <c r="AC810">
        <v>135806.22</v>
      </c>
      <c r="AD810">
        <v>20002</v>
      </c>
      <c r="AE810">
        <v>285724</v>
      </c>
      <c r="AF810">
        <v>123935</v>
      </c>
      <c r="AG810">
        <v>123935</v>
      </c>
      <c r="AH810">
        <v>6</v>
      </c>
      <c r="AI810">
        <v>6</v>
      </c>
      <c r="AJ810" t="s">
        <v>14247</v>
      </c>
      <c r="AK810" t="s">
        <v>547</v>
      </c>
      <c r="AL810" t="s">
        <v>63</v>
      </c>
      <c r="AM810">
        <v>107</v>
      </c>
      <c r="AN810">
        <v>26</v>
      </c>
      <c r="AO810" t="s">
        <v>74</v>
      </c>
      <c r="AP810">
        <v>3002</v>
      </c>
      <c r="AQ810">
        <v>-77.003312836738701</v>
      </c>
      <c r="AR810">
        <v>38.890106810421898</v>
      </c>
      <c r="AS810" t="b">
        <f t="shared" si="37"/>
        <v>1</v>
      </c>
    </row>
    <row r="811" spans="1:45">
      <c r="A811">
        <f t="shared" si="38"/>
        <v>810</v>
      </c>
      <c r="B811">
        <v>185246</v>
      </c>
      <c r="C811">
        <v>185246</v>
      </c>
      <c r="D811" t="s">
        <v>4184</v>
      </c>
      <c r="E811" t="s">
        <v>4185</v>
      </c>
      <c r="F811">
        <v>10191920</v>
      </c>
      <c r="G811" t="s">
        <v>404</v>
      </c>
      <c r="M811" s="4">
        <v>0.41666666666666669</v>
      </c>
      <c r="N811" s="1">
        <v>0.83333333333333337</v>
      </c>
      <c r="O811" t="s">
        <v>1025</v>
      </c>
      <c r="P811" t="s">
        <v>1025</v>
      </c>
      <c r="S811" t="s">
        <v>4185</v>
      </c>
      <c r="T811" t="s">
        <v>58</v>
      </c>
      <c r="U811" t="s">
        <v>125</v>
      </c>
      <c r="V811" t="s">
        <v>46</v>
      </c>
      <c r="W811" t="str">
        <f t="shared" si="36"/>
        <v xml:space="preserve"> WASHINGTON DC </v>
      </c>
      <c r="X811" t="s">
        <v>47</v>
      </c>
      <c r="Y811" t="s">
        <v>4186</v>
      </c>
      <c r="Z811">
        <v>38.886643999999997</v>
      </c>
      <c r="AA811">
        <v>-76.979881000000006</v>
      </c>
      <c r="AB811">
        <v>401745.54012999998</v>
      </c>
      <c r="AC811">
        <v>135422.82352000001</v>
      </c>
      <c r="AE811">
        <v>0</v>
      </c>
      <c r="AF811">
        <v>465577</v>
      </c>
      <c r="AG811">
        <v>400659</v>
      </c>
      <c r="AH811">
        <v>6</v>
      </c>
      <c r="AI811">
        <v>6</v>
      </c>
      <c r="AJ811" t="s">
        <v>14249</v>
      </c>
      <c r="AK811" t="s">
        <v>4187</v>
      </c>
      <c r="AL811" t="s">
        <v>63</v>
      </c>
      <c r="AM811">
        <v>108</v>
      </c>
      <c r="AN811">
        <v>26</v>
      </c>
      <c r="AO811" t="s">
        <v>51</v>
      </c>
      <c r="AP811">
        <v>3790</v>
      </c>
      <c r="AQ811">
        <v>-76.979883120103693</v>
      </c>
      <c r="AR811">
        <v>38.886651344697299</v>
      </c>
      <c r="AS811" t="b">
        <f t="shared" si="37"/>
        <v>1</v>
      </c>
    </row>
    <row r="812" spans="1:45">
      <c r="A812">
        <f t="shared" si="38"/>
        <v>811</v>
      </c>
      <c r="B812">
        <v>185250</v>
      </c>
      <c r="C812">
        <v>185250</v>
      </c>
      <c r="D812" t="s">
        <v>4192</v>
      </c>
      <c r="E812" t="s">
        <v>2451</v>
      </c>
      <c r="F812">
        <v>10191925</v>
      </c>
      <c r="G812" t="s">
        <v>115</v>
      </c>
      <c r="J812">
        <v>109094</v>
      </c>
      <c r="M812" s="4">
        <v>0.33333333333333331</v>
      </c>
      <c r="N812" s="1">
        <v>0.66666666666666663</v>
      </c>
      <c r="O812" t="s">
        <v>255</v>
      </c>
      <c r="P812" t="s">
        <v>885</v>
      </c>
      <c r="S812" t="s">
        <v>796</v>
      </c>
      <c r="T812" t="s">
        <v>58</v>
      </c>
      <c r="U812" t="s">
        <v>125</v>
      </c>
      <c r="V812" t="s">
        <v>46</v>
      </c>
      <c r="W812" t="str">
        <f t="shared" si="36"/>
        <v xml:space="preserve"> WASHINGTON DC </v>
      </c>
      <c r="X812" t="s">
        <v>47</v>
      </c>
      <c r="Y812" t="s">
        <v>3918</v>
      </c>
      <c r="Z812">
        <v>38.927190000000003</v>
      </c>
      <c r="AA812">
        <v>-77.029707000000002</v>
      </c>
      <c r="AB812">
        <v>397424.08768</v>
      </c>
      <c r="AC812">
        <v>139923.98998000001</v>
      </c>
      <c r="AE812">
        <v>0</v>
      </c>
      <c r="AF812">
        <v>463776</v>
      </c>
      <c r="AG812">
        <v>399050</v>
      </c>
      <c r="AH812">
        <v>1</v>
      </c>
      <c r="AI812">
        <v>1</v>
      </c>
      <c r="AJ812" t="s">
        <v>14244</v>
      </c>
      <c r="AK812" t="s">
        <v>3919</v>
      </c>
      <c r="AL812" t="s">
        <v>88</v>
      </c>
      <c r="AM812">
        <v>302</v>
      </c>
      <c r="AN812">
        <v>2</v>
      </c>
      <c r="AO812" t="s">
        <v>51</v>
      </c>
      <c r="AP812">
        <v>3776</v>
      </c>
      <c r="AQ812">
        <v>-77.029709231920606</v>
      </c>
      <c r="AR812">
        <v>38.9271973777631</v>
      </c>
      <c r="AS812" t="b">
        <f t="shared" si="37"/>
        <v>0</v>
      </c>
    </row>
    <row r="813" spans="1:45">
      <c r="A813">
        <f t="shared" si="38"/>
        <v>812</v>
      </c>
      <c r="B813">
        <v>185123</v>
      </c>
      <c r="C813">
        <v>185123</v>
      </c>
      <c r="D813" t="s">
        <v>4218</v>
      </c>
      <c r="E813" t="s">
        <v>4219</v>
      </c>
      <c r="F813">
        <v>10191964</v>
      </c>
      <c r="G813" t="s">
        <v>404</v>
      </c>
      <c r="M813" s="4">
        <v>0.625</v>
      </c>
      <c r="N813" s="1">
        <v>0.91666666666666663</v>
      </c>
      <c r="O813" t="s">
        <v>1025</v>
      </c>
      <c r="P813" t="s">
        <v>1025</v>
      </c>
      <c r="S813" t="s">
        <v>4219</v>
      </c>
      <c r="T813" t="s">
        <v>58</v>
      </c>
      <c r="U813" t="s">
        <v>125</v>
      </c>
      <c r="V813" t="s">
        <v>46</v>
      </c>
      <c r="W813" t="str">
        <f t="shared" si="36"/>
        <v xml:space="preserve"> WASHINGTON DC </v>
      </c>
      <c r="X813" t="s">
        <v>47</v>
      </c>
      <c r="Y813" t="s">
        <v>4220</v>
      </c>
      <c r="Z813">
        <v>38.893191000000002</v>
      </c>
      <c r="AA813">
        <v>-76.991534999999999</v>
      </c>
      <c r="AB813">
        <v>400734.38757999998</v>
      </c>
      <c r="AC813">
        <v>136149.40002999999</v>
      </c>
      <c r="AE813">
        <v>0</v>
      </c>
      <c r="AF813">
        <v>463886</v>
      </c>
      <c r="AG813">
        <v>399157</v>
      </c>
      <c r="AH813">
        <v>6</v>
      </c>
      <c r="AI813">
        <v>6</v>
      </c>
      <c r="AJ813" t="s">
        <v>14244</v>
      </c>
      <c r="AK813" t="s">
        <v>670</v>
      </c>
      <c r="AL813" t="s">
        <v>63</v>
      </c>
      <c r="AM813">
        <v>107</v>
      </c>
      <c r="AN813">
        <v>25</v>
      </c>
      <c r="AO813" t="s">
        <v>51</v>
      </c>
      <c r="AP813">
        <v>3769</v>
      </c>
      <c r="AQ813">
        <v>-76.991536926952307</v>
      </c>
      <c r="AR813">
        <v>38.893198044978398</v>
      </c>
      <c r="AS813" t="b">
        <f t="shared" si="37"/>
        <v>1</v>
      </c>
    </row>
    <row r="814" spans="1:45">
      <c r="A814">
        <f t="shared" si="38"/>
        <v>813</v>
      </c>
      <c r="B814">
        <v>185370</v>
      </c>
      <c r="C814">
        <v>185370</v>
      </c>
      <c r="D814" t="s">
        <v>4482</v>
      </c>
      <c r="E814" t="s">
        <v>4483</v>
      </c>
      <c r="F814">
        <v>10192125</v>
      </c>
      <c r="G814" t="s">
        <v>404</v>
      </c>
      <c r="M814" s="4">
        <v>0.41666666666666669</v>
      </c>
      <c r="N814" s="1">
        <v>0.91666666666666663</v>
      </c>
      <c r="O814" t="s">
        <v>1025</v>
      </c>
      <c r="P814" t="s">
        <v>1025</v>
      </c>
      <c r="Q814" t="s">
        <v>4483</v>
      </c>
      <c r="R814" t="s">
        <v>4484</v>
      </c>
      <c r="S814" t="s">
        <v>4483</v>
      </c>
      <c r="T814" t="s">
        <v>58</v>
      </c>
      <c r="U814" t="s">
        <v>125</v>
      </c>
      <c r="V814" t="s">
        <v>46</v>
      </c>
      <c r="W814" t="str">
        <f t="shared" si="36"/>
        <v xml:space="preserve">4714 b street se WASHINGTON DC </v>
      </c>
      <c r="X814" t="s">
        <v>47</v>
      </c>
      <c r="Y814" t="s">
        <v>4485</v>
      </c>
      <c r="Z814">
        <v>38.887509000000001</v>
      </c>
      <c r="AA814">
        <v>-76.934168</v>
      </c>
      <c r="AB814">
        <v>405711.51908</v>
      </c>
      <c r="AC814">
        <v>135520.7072</v>
      </c>
      <c r="AE814">
        <v>0</v>
      </c>
      <c r="AF814">
        <v>464266</v>
      </c>
      <c r="AG814">
        <v>399498</v>
      </c>
      <c r="AH814">
        <v>7</v>
      </c>
      <c r="AI814">
        <v>7</v>
      </c>
      <c r="AJ814" t="s">
        <v>14246</v>
      </c>
      <c r="AK814" s="2">
        <v>70000</v>
      </c>
      <c r="AL814" t="s">
        <v>912</v>
      </c>
      <c r="AM814">
        <v>604</v>
      </c>
      <c r="AN814">
        <v>33</v>
      </c>
      <c r="AO814" t="s">
        <v>51</v>
      </c>
      <c r="AP814">
        <v>3777</v>
      </c>
      <c r="AQ814">
        <v>-76.934170291109297</v>
      </c>
      <c r="AR814">
        <v>38.887516300705101</v>
      </c>
      <c r="AS814" t="b">
        <f t="shared" si="37"/>
        <v>1</v>
      </c>
    </row>
    <row r="815" spans="1:45">
      <c r="A815">
        <f t="shared" si="38"/>
        <v>814</v>
      </c>
      <c r="B815">
        <v>185293</v>
      </c>
      <c r="C815">
        <v>185293</v>
      </c>
      <c r="D815" t="s">
        <v>4615</v>
      </c>
      <c r="E815" t="s">
        <v>4616</v>
      </c>
      <c r="F815">
        <v>10192213</v>
      </c>
      <c r="G815" t="s">
        <v>201</v>
      </c>
      <c r="M815" s="4">
        <v>0.29166666666666669</v>
      </c>
      <c r="N815" s="1">
        <v>0.95833333333333337</v>
      </c>
      <c r="O815" t="s">
        <v>4617</v>
      </c>
      <c r="P815" t="s">
        <v>4154</v>
      </c>
      <c r="S815" t="s">
        <v>4616</v>
      </c>
      <c r="T815" t="s">
        <v>44</v>
      </c>
      <c r="U815" t="s">
        <v>125</v>
      </c>
      <c r="V815" t="s">
        <v>46</v>
      </c>
      <c r="W815" t="str">
        <f t="shared" si="36"/>
        <v xml:space="preserve"> WASHINGTON DC 20037</v>
      </c>
      <c r="X815" t="s">
        <v>47</v>
      </c>
      <c r="Y815" t="s">
        <v>4618</v>
      </c>
      <c r="Z815">
        <v>38.900976999999997</v>
      </c>
      <c r="AA815">
        <v>-77.053090999999995</v>
      </c>
      <c r="AB815">
        <v>395394.73</v>
      </c>
      <c r="AC815">
        <v>137015.03</v>
      </c>
      <c r="AD815">
        <v>20037</v>
      </c>
      <c r="AE815">
        <v>295107</v>
      </c>
      <c r="AF815">
        <v>131216</v>
      </c>
      <c r="AG815">
        <v>131216</v>
      </c>
      <c r="AH815">
        <v>2</v>
      </c>
      <c r="AI815">
        <v>2</v>
      </c>
      <c r="AJ815" t="s">
        <v>14244</v>
      </c>
      <c r="AK815" t="s">
        <v>471</v>
      </c>
      <c r="AL815" t="s">
        <v>50</v>
      </c>
      <c r="AM815">
        <v>207</v>
      </c>
      <c r="AN815">
        <v>5</v>
      </c>
      <c r="AO815" t="s">
        <v>51</v>
      </c>
      <c r="AP815">
        <v>3048</v>
      </c>
      <c r="AQ815">
        <v>-77.053093470450307</v>
      </c>
      <c r="AR815">
        <v>38.900984196509199</v>
      </c>
      <c r="AS815" t="b">
        <f t="shared" si="37"/>
        <v>1</v>
      </c>
    </row>
    <row r="816" spans="1:45">
      <c r="A816">
        <f t="shared" si="38"/>
        <v>815</v>
      </c>
      <c r="B816">
        <v>185470</v>
      </c>
      <c r="C816">
        <v>185470</v>
      </c>
      <c r="D816" t="s">
        <v>4692</v>
      </c>
      <c r="E816" t="s">
        <v>3488</v>
      </c>
      <c r="F816">
        <v>10192316</v>
      </c>
      <c r="G816" t="s">
        <v>115</v>
      </c>
      <c r="H816" t="s">
        <v>4693</v>
      </c>
      <c r="M816" s="4">
        <v>0.29166666666666669</v>
      </c>
      <c r="N816" s="1">
        <v>0.79166666666666663</v>
      </c>
      <c r="O816" t="s">
        <v>117</v>
      </c>
      <c r="P816" t="s">
        <v>4694</v>
      </c>
      <c r="S816" t="s">
        <v>3490</v>
      </c>
      <c r="T816" t="s">
        <v>58</v>
      </c>
      <c r="U816" t="s">
        <v>125</v>
      </c>
      <c r="V816" t="s">
        <v>46</v>
      </c>
      <c r="W816" t="str">
        <f t="shared" si="36"/>
        <v xml:space="preserve"> WASHINGTON DC </v>
      </c>
      <c r="X816" t="s">
        <v>47</v>
      </c>
      <c r="Y816" t="s">
        <v>4695</v>
      </c>
      <c r="Z816">
        <v>38.943961999999999</v>
      </c>
      <c r="AA816">
        <v>-77.089623000000003</v>
      </c>
      <c r="AB816">
        <v>392230.57506</v>
      </c>
      <c r="AC816">
        <v>141789.26079999999</v>
      </c>
      <c r="AE816">
        <v>0</v>
      </c>
      <c r="AF816">
        <v>468799</v>
      </c>
      <c r="AG816">
        <v>403568</v>
      </c>
      <c r="AH816">
        <v>3</v>
      </c>
      <c r="AI816">
        <v>3</v>
      </c>
      <c r="AJ816" t="s">
        <v>14246</v>
      </c>
      <c r="AK816" s="2">
        <v>30</v>
      </c>
      <c r="AL816" t="s">
        <v>50</v>
      </c>
      <c r="AM816">
        <v>202</v>
      </c>
      <c r="AN816">
        <v>11</v>
      </c>
      <c r="AO816" t="s">
        <v>51</v>
      </c>
      <c r="AP816">
        <v>3627</v>
      </c>
      <c r="AQ816">
        <v>-77.089624990114999</v>
      </c>
      <c r="AR816">
        <v>38.943969716238399</v>
      </c>
      <c r="AS816" t="b">
        <f t="shared" si="37"/>
        <v>0</v>
      </c>
    </row>
    <row r="817" spans="1:45">
      <c r="A817">
        <f t="shared" si="38"/>
        <v>816</v>
      </c>
      <c r="B817">
        <v>185473</v>
      </c>
      <c r="C817">
        <v>185473</v>
      </c>
      <c r="D817" t="s">
        <v>4692</v>
      </c>
      <c r="E817" t="s">
        <v>3488</v>
      </c>
      <c r="F817">
        <v>10192316</v>
      </c>
      <c r="G817" t="s">
        <v>115</v>
      </c>
      <c r="H817" t="s">
        <v>4693</v>
      </c>
      <c r="M817" s="4">
        <v>0.29166666666666669</v>
      </c>
      <c r="N817" s="1">
        <v>0.79166666666666663</v>
      </c>
      <c r="O817" t="s">
        <v>117</v>
      </c>
      <c r="P817" t="s">
        <v>4694</v>
      </c>
      <c r="S817" t="s">
        <v>3490</v>
      </c>
      <c r="T817" t="s">
        <v>58</v>
      </c>
      <c r="U817" t="s">
        <v>125</v>
      </c>
      <c r="V817" t="s">
        <v>46</v>
      </c>
      <c r="W817" t="str">
        <f t="shared" si="36"/>
        <v xml:space="preserve"> WASHINGTON DC </v>
      </c>
      <c r="X817" t="s">
        <v>47</v>
      </c>
      <c r="Y817" t="s">
        <v>4700</v>
      </c>
      <c r="Z817">
        <v>38.944783999999999</v>
      </c>
      <c r="AA817">
        <v>-77.089624999999998</v>
      </c>
      <c r="AB817">
        <v>392230.49</v>
      </c>
      <c r="AC817">
        <v>141880.53</v>
      </c>
      <c r="AE817">
        <v>0</v>
      </c>
      <c r="AF817">
        <v>477334</v>
      </c>
      <c r="AG817">
        <v>410672</v>
      </c>
      <c r="AH817">
        <v>3</v>
      </c>
      <c r="AI817">
        <v>3</v>
      </c>
      <c r="AJ817" t="s">
        <v>14246</v>
      </c>
      <c r="AK817" s="2">
        <v>30</v>
      </c>
      <c r="AL817" t="s">
        <v>50</v>
      </c>
      <c r="AM817">
        <v>202</v>
      </c>
      <c r="AN817">
        <v>11</v>
      </c>
      <c r="AO817" t="s">
        <v>51</v>
      </c>
      <c r="AP817">
        <v>3627</v>
      </c>
      <c r="AQ817">
        <v>-77.089627004987506</v>
      </c>
      <c r="AR817">
        <v>38.944791894144899</v>
      </c>
      <c r="AS817" t="b">
        <f t="shared" si="37"/>
        <v>0</v>
      </c>
    </row>
    <row r="818" spans="1:45">
      <c r="A818">
        <f t="shared" si="38"/>
        <v>817</v>
      </c>
      <c r="B818">
        <v>185474</v>
      </c>
      <c r="C818">
        <v>185474</v>
      </c>
      <c r="D818" t="s">
        <v>4692</v>
      </c>
      <c r="E818" t="s">
        <v>3488</v>
      </c>
      <c r="F818">
        <v>10192316</v>
      </c>
      <c r="G818" t="s">
        <v>115</v>
      </c>
      <c r="H818" t="s">
        <v>4693</v>
      </c>
      <c r="M818" s="4">
        <v>0.29166666666666669</v>
      </c>
      <c r="N818" s="1">
        <v>0.79166666666666663</v>
      </c>
      <c r="O818" t="s">
        <v>117</v>
      </c>
      <c r="P818" t="s">
        <v>4694</v>
      </c>
      <c r="S818" t="s">
        <v>3490</v>
      </c>
      <c r="T818" t="s">
        <v>58</v>
      </c>
      <c r="U818" t="s">
        <v>125</v>
      </c>
      <c r="V818" t="s">
        <v>46</v>
      </c>
      <c r="W818" t="str">
        <f t="shared" si="36"/>
        <v xml:space="preserve"> WASHINGTON DC </v>
      </c>
      <c r="X818" t="s">
        <v>47</v>
      </c>
      <c r="Y818" t="s">
        <v>4706</v>
      </c>
      <c r="Z818">
        <v>38.945535999999997</v>
      </c>
      <c r="AA818">
        <v>-77.089624000000001</v>
      </c>
      <c r="AB818">
        <v>392230.65</v>
      </c>
      <c r="AC818">
        <v>141964.04</v>
      </c>
      <c r="AE818">
        <v>0</v>
      </c>
      <c r="AF818">
        <v>477384</v>
      </c>
      <c r="AG818">
        <v>410713</v>
      </c>
      <c r="AH818">
        <v>3</v>
      </c>
      <c r="AI818">
        <v>3</v>
      </c>
      <c r="AJ818" t="s">
        <v>14246</v>
      </c>
      <c r="AK818" s="2">
        <v>30</v>
      </c>
      <c r="AL818" t="s">
        <v>50</v>
      </c>
      <c r="AM818">
        <v>202</v>
      </c>
      <c r="AN818">
        <v>11</v>
      </c>
      <c r="AO818" t="s">
        <v>51</v>
      </c>
      <c r="AP818">
        <v>3627</v>
      </c>
      <c r="AQ818">
        <v>-77.089626105121795</v>
      </c>
      <c r="AR818">
        <v>38.945544177045598</v>
      </c>
      <c r="AS818" t="b">
        <f t="shared" si="37"/>
        <v>0</v>
      </c>
    </row>
    <row r="819" spans="1:45">
      <c r="A819">
        <f t="shared" si="38"/>
        <v>818</v>
      </c>
      <c r="B819">
        <v>185475</v>
      </c>
      <c r="C819">
        <v>185475</v>
      </c>
      <c r="D819" t="s">
        <v>4692</v>
      </c>
      <c r="E819" t="s">
        <v>3488</v>
      </c>
      <c r="F819">
        <v>10192316</v>
      </c>
      <c r="G819" t="s">
        <v>115</v>
      </c>
      <c r="H819" t="s">
        <v>4693</v>
      </c>
      <c r="M819" s="4">
        <v>0.29166666666666669</v>
      </c>
      <c r="N819" s="1">
        <v>0.79166666666666663</v>
      </c>
      <c r="O819" t="s">
        <v>117</v>
      </c>
      <c r="P819" t="s">
        <v>4694</v>
      </c>
      <c r="S819" t="s">
        <v>3490</v>
      </c>
      <c r="T819" t="s">
        <v>58</v>
      </c>
      <c r="U819" t="s">
        <v>125</v>
      </c>
      <c r="V819" t="s">
        <v>46</v>
      </c>
      <c r="W819" t="str">
        <f t="shared" si="36"/>
        <v xml:space="preserve"> WASHINGTON DC </v>
      </c>
      <c r="X819" t="s">
        <v>47</v>
      </c>
      <c r="Y819" t="s">
        <v>4715</v>
      </c>
      <c r="Z819">
        <v>38.945534000000002</v>
      </c>
      <c r="AA819">
        <v>-77.087421000000006</v>
      </c>
      <c r="AB819">
        <v>392421.59000999999</v>
      </c>
      <c r="AC819">
        <v>141963.5993</v>
      </c>
      <c r="AE819">
        <v>0</v>
      </c>
      <c r="AF819">
        <v>463505</v>
      </c>
      <c r="AG819">
        <v>398786</v>
      </c>
      <c r="AH819">
        <v>3</v>
      </c>
      <c r="AI819">
        <v>3</v>
      </c>
      <c r="AJ819" t="s">
        <v>14246</v>
      </c>
      <c r="AK819" s="2">
        <v>30</v>
      </c>
      <c r="AL819" t="s">
        <v>50</v>
      </c>
      <c r="AM819">
        <v>202</v>
      </c>
      <c r="AN819">
        <v>11</v>
      </c>
      <c r="AO819" t="s">
        <v>51</v>
      </c>
      <c r="AP819">
        <v>3627</v>
      </c>
      <c r="AQ819">
        <v>-77.087423501289095</v>
      </c>
      <c r="AR819">
        <v>38.945541875103999</v>
      </c>
      <c r="AS819" t="b">
        <f t="shared" si="37"/>
        <v>0</v>
      </c>
    </row>
    <row r="820" spans="1:45">
      <c r="A820">
        <f t="shared" si="38"/>
        <v>819</v>
      </c>
      <c r="B820">
        <v>185476</v>
      </c>
      <c r="C820">
        <v>185476</v>
      </c>
      <c r="D820" t="s">
        <v>4692</v>
      </c>
      <c r="E820" t="s">
        <v>3488</v>
      </c>
      <c r="F820">
        <v>10192316</v>
      </c>
      <c r="G820" t="s">
        <v>115</v>
      </c>
      <c r="H820" t="s">
        <v>4693</v>
      </c>
      <c r="M820" s="4">
        <v>0.29166666666666669</v>
      </c>
      <c r="N820" s="1">
        <v>0.79166666666666663</v>
      </c>
      <c r="O820" t="s">
        <v>117</v>
      </c>
      <c r="P820" t="s">
        <v>4694</v>
      </c>
      <c r="S820" t="s">
        <v>3490</v>
      </c>
      <c r="T820" t="s">
        <v>58</v>
      </c>
      <c r="U820" t="s">
        <v>125</v>
      </c>
      <c r="V820" t="s">
        <v>46</v>
      </c>
      <c r="W820" t="str">
        <f t="shared" si="36"/>
        <v xml:space="preserve"> WASHINGTON DC </v>
      </c>
      <c r="X820" t="s">
        <v>47</v>
      </c>
      <c r="Y820" t="s">
        <v>4716</v>
      </c>
      <c r="Z820">
        <v>38.945535999999997</v>
      </c>
      <c r="AA820">
        <v>-77.084996000000004</v>
      </c>
      <c r="AB820">
        <v>392631.82306000002</v>
      </c>
      <c r="AC820">
        <v>141963.60797000001</v>
      </c>
      <c r="AE820">
        <v>0</v>
      </c>
      <c r="AF820">
        <v>468345</v>
      </c>
      <c r="AG820">
        <v>403193</v>
      </c>
      <c r="AH820">
        <v>3</v>
      </c>
      <c r="AI820">
        <v>3</v>
      </c>
      <c r="AJ820" t="s">
        <v>14246</v>
      </c>
      <c r="AK820" s="2">
        <v>30</v>
      </c>
      <c r="AL820" t="s">
        <v>50</v>
      </c>
      <c r="AM820">
        <v>202</v>
      </c>
      <c r="AN820">
        <v>11</v>
      </c>
      <c r="AO820" t="s">
        <v>51</v>
      </c>
      <c r="AP820">
        <v>3627</v>
      </c>
      <c r="AQ820">
        <v>-77.0849983465137</v>
      </c>
      <c r="AR820">
        <v>38.945543741749702</v>
      </c>
      <c r="AS820" t="b">
        <f t="shared" si="37"/>
        <v>0</v>
      </c>
    </row>
    <row r="821" spans="1:45">
      <c r="A821">
        <f t="shared" si="38"/>
        <v>820</v>
      </c>
      <c r="B821">
        <v>185477</v>
      </c>
      <c r="C821">
        <v>185477</v>
      </c>
      <c r="D821" t="s">
        <v>4692</v>
      </c>
      <c r="E821" t="s">
        <v>3488</v>
      </c>
      <c r="F821">
        <v>10192316</v>
      </c>
      <c r="G821" t="s">
        <v>115</v>
      </c>
      <c r="H821" t="s">
        <v>4693</v>
      </c>
      <c r="M821" s="4">
        <v>0.29166666666666669</v>
      </c>
      <c r="N821" s="1">
        <v>0.79166666666666663</v>
      </c>
      <c r="O821" t="s">
        <v>117</v>
      </c>
      <c r="P821" t="s">
        <v>4694</v>
      </c>
      <c r="S821" t="s">
        <v>3490</v>
      </c>
      <c r="T821" t="s">
        <v>58</v>
      </c>
      <c r="U821" t="s">
        <v>125</v>
      </c>
      <c r="V821" t="s">
        <v>46</v>
      </c>
      <c r="W821" t="str">
        <f t="shared" si="36"/>
        <v xml:space="preserve"> WASHINGTON DC </v>
      </c>
      <c r="X821" t="s">
        <v>47</v>
      </c>
      <c r="Y821" t="s">
        <v>4720</v>
      </c>
      <c r="Z821">
        <v>38.946288000000003</v>
      </c>
      <c r="AA821">
        <v>-77.089622000000006</v>
      </c>
      <c r="AB821">
        <v>392230.91054999997</v>
      </c>
      <c r="AC821">
        <v>142047.42319999999</v>
      </c>
      <c r="AE821">
        <v>0</v>
      </c>
      <c r="AF821">
        <v>468066</v>
      </c>
      <c r="AG821">
        <v>402947</v>
      </c>
      <c r="AH821">
        <v>3</v>
      </c>
      <c r="AI821">
        <v>3</v>
      </c>
      <c r="AJ821" t="s">
        <v>14246</v>
      </c>
      <c r="AK821" s="2">
        <v>30</v>
      </c>
      <c r="AL821" t="s">
        <v>50</v>
      </c>
      <c r="AM821">
        <v>202</v>
      </c>
      <c r="AN821">
        <v>11</v>
      </c>
      <c r="AO821" t="s">
        <v>51</v>
      </c>
      <c r="AP821">
        <v>3627</v>
      </c>
      <c r="AQ821">
        <v>-77.089624043888804</v>
      </c>
      <c r="AR821">
        <v>38.9462953184768</v>
      </c>
      <c r="AS821" t="b">
        <f t="shared" si="37"/>
        <v>0</v>
      </c>
    </row>
    <row r="822" spans="1:45">
      <c r="A822">
        <f t="shared" si="38"/>
        <v>821</v>
      </c>
      <c r="B822">
        <v>185478</v>
      </c>
      <c r="C822">
        <v>185478</v>
      </c>
      <c r="D822" t="s">
        <v>4692</v>
      </c>
      <c r="E822" t="s">
        <v>3488</v>
      </c>
      <c r="F822">
        <v>10192316</v>
      </c>
      <c r="G822" t="s">
        <v>115</v>
      </c>
      <c r="H822" t="s">
        <v>4693</v>
      </c>
      <c r="M822" s="4">
        <v>0.29166666666666669</v>
      </c>
      <c r="N822" s="1">
        <v>0.79166666666666663</v>
      </c>
      <c r="O822" t="s">
        <v>117</v>
      </c>
      <c r="P822" t="s">
        <v>4694</v>
      </c>
      <c r="S822" t="s">
        <v>3490</v>
      </c>
      <c r="T822" t="s">
        <v>58</v>
      </c>
      <c r="U822" t="s">
        <v>125</v>
      </c>
      <c r="V822" t="s">
        <v>46</v>
      </c>
      <c r="W822" t="str">
        <f t="shared" si="36"/>
        <v xml:space="preserve"> WASHINGTON DC </v>
      </c>
      <c r="X822" t="s">
        <v>47</v>
      </c>
      <c r="Y822" t="s">
        <v>4725</v>
      </c>
      <c r="Z822">
        <v>38.946285000000003</v>
      </c>
      <c r="AA822">
        <v>-77.087421000000006</v>
      </c>
      <c r="AB822">
        <v>392421.66044000001</v>
      </c>
      <c r="AC822">
        <v>142046.94135000001</v>
      </c>
      <c r="AE822">
        <v>0</v>
      </c>
      <c r="AF822">
        <v>457635</v>
      </c>
      <c r="AG822">
        <v>393657</v>
      </c>
      <c r="AH822">
        <v>3</v>
      </c>
      <c r="AI822">
        <v>3</v>
      </c>
      <c r="AJ822" t="s">
        <v>14246</v>
      </c>
      <c r="AK822" s="2">
        <v>30</v>
      </c>
      <c r="AL822" t="s">
        <v>50</v>
      </c>
      <c r="AM822">
        <v>202</v>
      </c>
      <c r="AN822">
        <v>11</v>
      </c>
      <c r="AO822" t="s">
        <v>51</v>
      </c>
      <c r="AP822">
        <v>3627</v>
      </c>
      <c r="AQ822">
        <v>-77.087423609555898</v>
      </c>
      <c r="AR822">
        <v>38.946292644165702</v>
      </c>
      <c r="AS822" t="b">
        <f t="shared" si="37"/>
        <v>0</v>
      </c>
    </row>
    <row r="823" spans="1:45">
      <c r="A823">
        <f t="shared" si="38"/>
        <v>822</v>
      </c>
      <c r="B823">
        <v>185479</v>
      </c>
      <c r="C823">
        <v>185479</v>
      </c>
      <c r="D823" t="s">
        <v>4692</v>
      </c>
      <c r="E823" t="s">
        <v>3488</v>
      </c>
      <c r="F823">
        <v>10192316</v>
      </c>
      <c r="G823" t="s">
        <v>115</v>
      </c>
      <c r="H823" t="s">
        <v>4693</v>
      </c>
      <c r="M823" s="4">
        <v>0.29166666666666669</v>
      </c>
      <c r="N823" s="1">
        <v>0.79166666666666663</v>
      </c>
      <c r="O823" t="s">
        <v>117</v>
      </c>
      <c r="P823" t="s">
        <v>4694</v>
      </c>
      <c r="S823" t="s">
        <v>3490</v>
      </c>
      <c r="T823" t="s">
        <v>58</v>
      </c>
      <c r="U823" t="s">
        <v>125</v>
      </c>
      <c r="V823" t="s">
        <v>46</v>
      </c>
      <c r="W823" t="str">
        <f t="shared" si="36"/>
        <v xml:space="preserve"> WASHINGTON DC </v>
      </c>
      <c r="X823" t="s">
        <v>47</v>
      </c>
      <c r="Y823" t="s">
        <v>4729</v>
      </c>
      <c r="Z823">
        <v>38.946286999999998</v>
      </c>
      <c r="AA823">
        <v>-77.084996000000004</v>
      </c>
      <c r="AB823">
        <v>392631.89513000002</v>
      </c>
      <c r="AC823">
        <v>142046.94534999999</v>
      </c>
      <c r="AE823">
        <v>0</v>
      </c>
      <c r="AF823">
        <v>469351</v>
      </c>
      <c r="AG823">
        <v>403964</v>
      </c>
      <c r="AH823">
        <v>3</v>
      </c>
      <c r="AI823">
        <v>3</v>
      </c>
      <c r="AJ823" t="s">
        <v>14246</v>
      </c>
      <c r="AK823" s="2">
        <v>30</v>
      </c>
      <c r="AL823" t="s">
        <v>50</v>
      </c>
      <c r="AM823">
        <v>202</v>
      </c>
      <c r="AN823">
        <v>11</v>
      </c>
      <c r="AO823" t="s">
        <v>51</v>
      </c>
      <c r="AP823">
        <v>3627</v>
      </c>
      <c r="AQ823">
        <v>-77.084998410271396</v>
      </c>
      <c r="AR823">
        <v>38.946294468758097</v>
      </c>
      <c r="AS823" t="b">
        <f t="shared" si="37"/>
        <v>0</v>
      </c>
    </row>
    <row r="824" spans="1:45">
      <c r="A824">
        <f t="shared" si="38"/>
        <v>823</v>
      </c>
      <c r="B824">
        <v>185480</v>
      </c>
      <c r="C824">
        <v>185480</v>
      </c>
      <c r="D824" t="s">
        <v>4692</v>
      </c>
      <c r="E824" t="s">
        <v>3488</v>
      </c>
      <c r="F824">
        <v>10192316</v>
      </c>
      <c r="G824" t="s">
        <v>115</v>
      </c>
      <c r="H824" t="s">
        <v>4693</v>
      </c>
      <c r="M824" s="4">
        <v>0.29166666666666669</v>
      </c>
      <c r="N824" s="1">
        <v>0.79166666666666663</v>
      </c>
      <c r="O824" t="s">
        <v>117</v>
      </c>
      <c r="P824" t="s">
        <v>4694</v>
      </c>
      <c r="S824" t="s">
        <v>3490</v>
      </c>
      <c r="T824" t="s">
        <v>58</v>
      </c>
      <c r="U824" t="s">
        <v>125</v>
      </c>
      <c r="V824" t="s">
        <v>46</v>
      </c>
      <c r="W824" t="str">
        <f t="shared" si="36"/>
        <v xml:space="preserve"> WASHINGTON DC </v>
      </c>
      <c r="X824" t="s">
        <v>47</v>
      </c>
      <c r="Y824" t="s">
        <v>4737</v>
      </c>
      <c r="Z824">
        <v>38.945160000000001</v>
      </c>
      <c r="AA824">
        <v>-77.083787000000001</v>
      </c>
      <c r="AB824">
        <v>392736.56715999998</v>
      </c>
      <c r="AC824">
        <v>141921.78688</v>
      </c>
      <c r="AE824">
        <v>0</v>
      </c>
      <c r="AF824">
        <v>457084</v>
      </c>
      <c r="AG824">
        <v>393106</v>
      </c>
      <c r="AH824">
        <v>3</v>
      </c>
      <c r="AI824">
        <v>3</v>
      </c>
      <c r="AJ824" t="s">
        <v>14246</v>
      </c>
      <c r="AK824" s="2">
        <v>30</v>
      </c>
      <c r="AL824" t="s">
        <v>50</v>
      </c>
      <c r="AM824">
        <v>202</v>
      </c>
      <c r="AN824">
        <v>11</v>
      </c>
      <c r="AO824" t="s">
        <v>51</v>
      </c>
      <c r="AP824">
        <v>3627</v>
      </c>
      <c r="AQ824">
        <v>-77.083789622350807</v>
      </c>
      <c r="AR824">
        <v>38.945167877966298</v>
      </c>
      <c r="AS824" t="b">
        <f t="shared" si="37"/>
        <v>0</v>
      </c>
    </row>
    <row r="825" spans="1:45">
      <c r="A825">
        <f t="shared" si="38"/>
        <v>824</v>
      </c>
      <c r="B825">
        <v>185482</v>
      </c>
      <c r="C825">
        <v>185482</v>
      </c>
      <c r="D825" t="s">
        <v>4692</v>
      </c>
      <c r="E825" t="s">
        <v>3488</v>
      </c>
      <c r="F825">
        <v>10192316</v>
      </c>
      <c r="G825" t="s">
        <v>115</v>
      </c>
      <c r="H825" t="s">
        <v>4693</v>
      </c>
      <c r="M825" s="4">
        <v>0.29166666666666669</v>
      </c>
      <c r="N825" s="1">
        <v>0.79166666666666663</v>
      </c>
      <c r="O825" t="s">
        <v>117</v>
      </c>
      <c r="P825" t="s">
        <v>4694</v>
      </c>
      <c r="S825" t="s">
        <v>3490</v>
      </c>
      <c r="T825" t="s">
        <v>58</v>
      </c>
      <c r="U825" t="s">
        <v>125</v>
      </c>
      <c r="V825" t="s">
        <v>46</v>
      </c>
      <c r="W825" t="str">
        <f t="shared" si="36"/>
        <v xml:space="preserve"> WASHINGTON DC </v>
      </c>
      <c r="X825" t="s">
        <v>47</v>
      </c>
      <c r="Y825" t="s">
        <v>4741</v>
      </c>
      <c r="Z825">
        <v>38.945160999999999</v>
      </c>
      <c r="AA825">
        <v>-77.086209999999994</v>
      </c>
      <c r="AB825">
        <v>392526.56</v>
      </c>
      <c r="AC825">
        <v>141922.1</v>
      </c>
      <c r="AE825">
        <v>0</v>
      </c>
      <c r="AF825">
        <v>479472</v>
      </c>
      <c r="AG825">
        <v>412216</v>
      </c>
      <c r="AH825">
        <v>3</v>
      </c>
      <c r="AI825">
        <v>3</v>
      </c>
      <c r="AJ825" t="s">
        <v>14246</v>
      </c>
      <c r="AK825" s="2">
        <v>30</v>
      </c>
      <c r="AL825" t="s">
        <v>50</v>
      </c>
      <c r="AM825">
        <v>202</v>
      </c>
      <c r="AN825">
        <v>11</v>
      </c>
      <c r="AO825" t="s">
        <v>51</v>
      </c>
      <c r="AP825">
        <v>3627</v>
      </c>
      <c r="AQ825">
        <v>-77.086212162124497</v>
      </c>
      <c r="AR825">
        <v>38.945168937092802</v>
      </c>
      <c r="AS825" t="b">
        <f t="shared" si="37"/>
        <v>0</v>
      </c>
    </row>
    <row r="826" spans="1:45">
      <c r="A826">
        <f t="shared" si="38"/>
        <v>825</v>
      </c>
      <c r="B826">
        <v>185504</v>
      </c>
      <c r="C826">
        <v>185504</v>
      </c>
      <c r="D826" t="s">
        <v>4773</v>
      </c>
      <c r="E826" t="s">
        <v>345</v>
      </c>
      <c r="F826">
        <v>10192340</v>
      </c>
      <c r="G826" t="s">
        <v>346</v>
      </c>
      <c r="K826" t="s">
        <v>4774</v>
      </c>
      <c r="L826" t="s">
        <v>125</v>
      </c>
      <c r="M826" s="4">
        <v>0.29166666666666669</v>
      </c>
      <c r="N826" s="1">
        <v>0.91666666666666663</v>
      </c>
      <c r="O826" t="s">
        <v>203</v>
      </c>
      <c r="P826" t="s">
        <v>56</v>
      </c>
      <c r="S826" t="s">
        <v>676</v>
      </c>
      <c r="T826" t="s">
        <v>70</v>
      </c>
      <c r="U826" t="s">
        <v>125</v>
      </c>
      <c r="V826" t="s">
        <v>46</v>
      </c>
      <c r="W826" t="str">
        <f t="shared" si="36"/>
        <v xml:space="preserve"> WASHINGTON DC </v>
      </c>
      <c r="X826" t="s">
        <v>47</v>
      </c>
      <c r="Y826" t="s">
        <v>349</v>
      </c>
      <c r="Z826">
        <v>38.893538999999997</v>
      </c>
      <c r="AA826">
        <v>-77.040605999999997</v>
      </c>
      <c r="AB826">
        <v>396477.37683000002</v>
      </c>
      <c r="AC826">
        <v>136188.83205999999</v>
      </c>
      <c r="AE826">
        <v>0</v>
      </c>
      <c r="AF826">
        <v>455040</v>
      </c>
      <c r="AG826">
        <v>391068</v>
      </c>
      <c r="AH826">
        <v>2</v>
      </c>
      <c r="AI826">
        <v>2</v>
      </c>
      <c r="AJ826" t="s">
        <v>14244</v>
      </c>
      <c r="AK826" t="s">
        <v>197</v>
      </c>
      <c r="AL826" t="s">
        <v>50</v>
      </c>
      <c r="AM826">
        <v>207</v>
      </c>
      <c r="AN826" t="s">
        <v>51</v>
      </c>
      <c r="AO826" t="s">
        <v>51</v>
      </c>
      <c r="AP826">
        <v>3433</v>
      </c>
      <c r="AQ826">
        <v>-77.040608098377504</v>
      </c>
      <c r="AR826">
        <v>38.893546510683798</v>
      </c>
      <c r="AS826" t="b">
        <f t="shared" si="37"/>
        <v>0</v>
      </c>
    </row>
    <row r="827" spans="1:45">
      <c r="A827">
        <f t="shared" si="38"/>
        <v>826</v>
      </c>
      <c r="B827">
        <v>185522</v>
      </c>
      <c r="C827">
        <v>185522</v>
      </c>
      <c r="D827" t="s">
        <v>4811</v>
      </c>
      <c r="E827" t="s">
        <v>985</v>
      </c>
      <c r="F827">
        <v>10192368</v>
      </c>
      <c r="G827" t="s">
        <v>201</v>
      </c>
      <c r="K827" t="s">
        <v>4812</v>
      </c>
      <c r="L827" t="s">
        <v>125</v>
      </c>
      <c r="M827" s="4">
        <v>0.29166666666666669</v>
      </c>
      <c r="N827" s="1">
        <v>0.70833333333333337</v>
      </c>
      <c r="O827" t="s">
        <v>254</v>
      </c>
      <c r="P827" t="s">
        <v>255</v>
      </c>
      <c r="Q827" t="s">
        <v>4391</v>
      </c>
      <c r="R827" t="s">
        <v>4392</v>
      </c>
      <c r="S827" t="s">
        <v>4391</v>
      </c>
      <c r="T827" t="s">
        <v>70</v>
      </c>
      <c r="U827" t="s">
        <v>125</v>
      </c>
      <c r="V827" t="s">
        <v>46</v>
      </c>
      <c r="W827" t="str">
        <f t="shared" si="36"/>
        <v>4022 Jefferson Davis Hwy WASHINGTON DC 20003</v>
      </c>
      <c r="X827" t="s">
        <v>47</v>
      </c>
      <c r="Y827" t="s">
        <v>4813</v>
      </c>
      <c r="Z827">
        <v>38.880105</v>
      </c>
      <c r="AA827">
        <v>-76.990538000000001</v>
      </c>
      <c r="AB827">
        <v>400820.96</v>
      </c>
      <c r="AC827">
        <v>134696.85999999999</v>
      </c>
      <c r="AD827">
        <v>20003</v>
      </c>
      <c r="AE827">
        <v>78277</v>
      </c>
      <c r="AF827">
        <v>51146</v>
      </c>
      <c r="AG827">
        <v>51146</v>
      </c>
      <c r="AH827">
        <v>6</v>
      </c>
      <c r="AI827">
        <v>6</v>
      </c>
      <c r="AJ827" t="s">
        <v>14249</v>
      </c>
      <c r="AK827" t="s">
        <v>3034</v>
      </c>
      <c r="AL827" t="s">
        <v>63</v>
      </c>
      <c r="AM827">
        <v>106</v>
      </c>
      <c r="AN827">
        <v>26</v>
      </c>
      <c r="AO827" t="s">
        <v>74</v>
      </c>
      <c r="AP827">
        <v>3189</v>
      </c>
      <c r="AQ827">
        <v>-76.990540732939095</v>
      </c>
      <c r="AR827">
        <v>38.8801129336833</v>
      </c>
      <c r="AS827" t="b">
        <f t="shared" si="37"/>
        <v>0</v>
      </c>
    </row>
    <row r="828" spans="1:45">
      <c r="A828">
        <f t="shared" si="38"/>
        <v>827</v>
      </c>
      <c r="B828">
        <v>185531</v>
      </c>
      <c r="C828">
        <v>185531</v>
      </c>
      <c r="D828" t="s">
        <v>4817</v>
      </c>
      <c r="E828" t="s">
        <v>4818</v>
      </c>
      <c r="F828">
        <v>10192379</v>
      </c>
      <c r="G828" t="s">
        <v>201</v>
      </c>
      <c r="K828" t="s">
        <v>4819</v>
      </c>
      <c r="L828" t="s">
        <v>125</v>
      </c>
      <c r="M828" s="4">
        <v>0.29166666666666669</v>
      </c>
      <c r="N828" s="1">
        <v>0.70833333333333337</v>
      </c>
      <c r="O828" t="s">
        <v>210</v>
      </c>
      <c r="P828" t="s">
        <v>2267</v>
      </c>
      <c r="Q828" t="s">
        <v>4818</v>
      </c>
      <c r="R828" t="s">
        <v>4820</v>
      </c>
      <c r="S828" t="s">
        <v>4818</v>
      </c>
      <c r="T828" t="s">
        <v>70</v>
      </c>
      <c r="U828" t="s">
        <v>125</v>
      </c>
      <c r="V828" t="s">
        <v>46</v>
      </c>
      <c r="W828" t="str">
        <f t="shared" si="36"/>
        <v>2220 20th Street, N.W. WASHINGTON DC 20009</v>
      </c>
      <c r="X828" t="s">
        <v>47</v>
      </c>
      <c r="Y828" t="s">
        <v>4821</v>
      </c>
      <c r="Z828">
        <v>38.918810000000001</v>
      </c>
      <c r="AA828">
        <v>-77.046250000000001</v>
      </c>
      <c r="AB828">
        <v>395989.13</v>
      </c>
      <c r="AC828">
        <v>138994.38</v>
      </c>
      <c r="AD828">
        <v>20009</v>
      </c>
      <c r="AE828">
        <v>235127</v>
      </c>
      <c r="AF828">
        <v>77811</v>
      </c>
      <c r="AG828">
        <v>77811</v>
      </c>
      <c r="AH828">
        <v>1</v>
      </c>
      <c r="AI828">
        <v>1</v>
      </c>
      <c r="AJ828" t="s">
        <v>14247</v>
      </c>
      <c r="AK828" t="s">
        <v>2032</v>
      </c>
      <c r="AL828" t="s">
        <v>88</v>
      </c>
      <c r="AM828">
        <v>303</v>
      </c>
      <c r="AN828">
        <v>1</v>
      </c>
      <c r="AO828" t="s">
        <v>51</v>
      </c>
      <c r="AP828">
        <v>3253</v>
      </c>
      <c r="AQ828">
        <v>-77.046252579470803</v>
      </c>
      <c r="AR828">
        <v>38.918817773579001</v>
      </c>
      <c r="AS828" t="b">
        <f t="shared" si="37"/>
        <v>1</v>
      </c>
    </row>
    <row r="829" spans="1:45">
      <c r="A829">
        <f t="shared" si="38"/>
        <v>828</v>
      </c>
      <c r="B829">
        <v>185564</v>
      </c>
      <c r="C829">
        <v>185564</v>
      </c>
      <c r="D829" t="s">
        <v>4910</v>
      </c>
      <c r="E829" t="s">
        <v>4911</v>
      </c>
      <c r="F829">
        <v>10192420</v>
      </c>
      <c r="G829" t="s">
        <v>115</v>
      </c>
      <c r="I829">
        <v>123</v>
      </c>
      <c r="M829" s="4">
        <v>0.16666666666666666</v>
      </c>
      <c r="N829" s="1">
        <v>0.70833333333333337</v>
      </c>
      <c r="O829" t="s">
        <v>183</v>
      </c>
      <c r="P829" t="s">
        <v>155</v>
      </c>
      <c r="S829" t="s">
        <v>4912</v>
      </c>
      <c r="T829" t="s">
        <v>58</v>
      </c>
      <c r="U829" t="s">
        <v>125</v>
      </c>
      <c r="V829" t="s">
        <v>46</v>
      </c>
      <c r="W829" t="str">
        <f t="shared" si="36"/>
        <v xml:space="preserve"> WASHINGTON DC </v>
      </c>
      <c r="X829" t="s">
        <v>47</v>
      </c>
      <c r="Y829" t="s">
        <v>4913</v>
      </c>
      <c r="Z829">
        <v>38.917555</v>
      </c>
      <c r="AA829">
        <v>-77.031951000000007</v>
      </c>
      <c r="AB829">
        <v>397229.12160000001</v>
      </c>
      <c r="AC829">
        <v>138854.54501999999</v>
      </c>
      <c r="AE829">
        <v>0</v>
      </c>
      <c r="AF829">
        <v>455486</v>
      </c>
      <c r="AG829">
        <v>391514</v>
      </c>
      <c r="AH829">
        <v>1</v>
      </c>
      <c r="AI829">
        <v>1</v>
      </c>
      <c r="AJ829" t="s">
        <v>14249</v>
      </c>
      <c r="AK829" t="s">
        <v>591</v>
      </c>
      <c r="AL829" t="s">
        <v>88</v>
      </c>
      <c r="AM829">
        <v>301</v>
      </c>
      <c r="AN829">
        <v>3</v>
      </c>
      <c r="AO829" t="s">
        <v>51</v>
      </c>
      <c r="AP829">
        <v>3485</v>
      </c>
      <c r="AQ829">
        <v>-77.031953378747303</v>
      </c>
      <c r="AR829">
        <v>38.917562878952701</v>
      </c>
      <c r="AS829" t="b">
        <f t="shared" si="37"/>
        <v>0</v>
      </c>
    </row>
    <row r="830" spans="1:45">
      <c r="A830">
        <f t="shared" si="38"/>
        <v>829</v>
      </c>
      <c r="B830">
        <v>185565</v>
      </c>
      <c r="C830">
        <v>185565</v>
      </c>
      <c r="D830" t="s">
        <v>4910</v>
      </c>
      <c r="E830" t="s">
        <v>4911</v>
      </c>
      <c r="F830">
        <v>10192420</v>
      </c>
      <c r="G830" t="s">
        <v>115</v>
      </c>
      <c r="I830">
        <v>123</v>
      </c>
      <c r="M830" s="4">
        <v>0.16666666666666666</v>
      </c>
      <c r="N830" s="1">
        <v>0.70833333333333337</v>
      </c>
      <c r="O830" t="s">
        <v>183</v>
      </c>
      <c r="P830" t="s">
        <v>155</v>
      </c>
      <c r="S830" t="s">
        <v>4912</v>
      </c>
      <c r="T830" t="s">
        <v>58</v>
      </c>
      <c r="U830" t="s">
        <v>125</v>
      </c>
      <c r="V830" t="s">
        <v>46</v>
      </c>
      <c r="W830" t="str">
        <f t="shared" si="36"/>
        <v xml:space="preserve"> WASHINGTON DC </v>
      </c>
      <c r="X830" t="s">
        <v>47</v>
      </c>
      <c r="Y830" t="s">
        <v>4917</v>
      </c>
      <c r="Z830">
        <v>38.916997000000002</v>
      </c>
      <c r="AA830">
        <v>-77.033241000000004</v>
      </c>
      <c r="AB830">
        <v>397117.19328000001</v>
      </c>
      <c r="AC830">
        <v>138792.61775999999</v>
      </c>
      <c r="AE830">
        <v>0</v>
      </c>
      <c r="AF830">
        <v>455124</v>
      </c>
      <c r="AG830">
        <v>391152</v>
      </c>
      <c r="AH830">
        <v>2</v>
      </c>
      <c r="AI830">
        <v>2</v>
      </c>
      <c r="AJ830" t="s">
        <v>14249</v>
      </c>
      <c r="AK830" t="s">
        <v>809</v>
      </c>
      <c r="AL830" t="s">
        <v>88</v>
      </c>
      <c r="AM830">
        <v>301</v>
      </c>
      <c r="AN830">
        <v>3</v>
      </c>
      <c r="AO830" t="s">
        <v>51</v>
      </c>
      <c r="AP830">
        <v>3485</v>
      </c>
      <c r="AQ830">
        <v>-77.0332437678845</v>
      </c>
      <c r="AR830">
        <v>38.917004657594397</v>
      </c>
      <c r="AS830" t="b">
        <f t="shared" si="37"/>
        <v>0</v>
      </c>
    </row>
    <row r="831" spans="1:45">
      <c r="A831">
        <f t="shared" si="38"/>
        <v>830</v>
      </c>
      <c r="B831">
        <v>185392</v>
      </c>
      <c r="C831">
        <v>185392</v>
      </c>
      <c r="D831" t="s">
        <v>4926</v>
      </c>
      <c r="E831" t="s">
        <v>4927</v>
      </c>
      <c r="F831">
        <v>10192437</v>
      </c>
      <c r="G831" t="s">
        <v>201</v>
      </c>
      <c r="K831" t="s">
        <v>4928</v>
      </c>
      <c r="L831" t="s">
        <v>125</v>
      </c>
      <c r="M831" s="4">
        <v>0.33333333333333331</v>
      </c>
      <c r="N831" s="1">
        <v>0.70833333333333337</v>
      </c>
      <c r="O831" t="s">
        <v>203</v>
      </c>
      <c r="P831" t="s">
        <v>203</v>
      </c>
      <c r="S831" t="s">
        <v>4927</v>
      </c>
      <c r="T831" t="s">
        <v>70</v>
      </c>
      <c r="U831" t="s">
        <v>125</v>
      </c>
      <c r="V831" t="s">
        <v>46</v>
      </c>
      <c r="W831" t="str">
        <f t="shared" si="36"/>
        <v xml:space="preserve"> WASHINGTON DC </v>
      </c>
      <c r="X831" t="s">
        <v>47</v>
      </c>
      <c r="Y831" t="s">
        <v>4929</v>
      </c>
      <c r="Z831">
        <v>38.895465000000002</v>
      </c>
      <c r="AA831">
        <v>-77.022963000000004</v>
      </c>
      <c r="AB831">
        <v>398008.01577</v>
      </c>
      <c r="AC831">
        <v>136402.13295999999</v>
      </c>
      <c r="AE831">
        <v>0</v>
      </c>
      <c r="AF831">
        <v>455286</v>
      </c>
      <c r="AG831">
        <v>391314</v>
      </c>
      <c r="AH831">
        <v>2</v>
      </c>
      <c r="AI831">
        <v>6</v>
      </c>
      <c r="AJ831" t="s">
        <v>14247</v>
      </c>
      <c r="AK831" t="s">
        <v>570</v>
      </c>
      <c r="AL831" t="s">
        <v>63</v>
      </c>
      <c r="AM831">
        <v>102</v>
      </c>
      <c r="AN831">
        <v>8</v>
      </c>
      <c r="AO831" t="s">
        <v>64</v>
      </c>
      <c r="AP831">
        <v>3395</v>
      </c>
      <c r="AQ831">
        <v>-77.022964809183705</v>
      </c>
      <c r="AR831">
        <v>38.895472805272497</v>
      </c>
      <c r="AS831" t="b">
        <f t="shared" si="37"/>
        <v>1</v>
      </c>
    </row>
    <row r="832" spans="1:45">
      <c r="A832">
        <f t="shared" si="38"/>
        <v>831</v>
      </c>
      <c r="B832">
        <v>181116</v>
      </c>
      <c r="C832">
        <v>181116</v>
      </c>
      <c r="D832" t="s">
        <v>6522</v>
      </c>
      <c r="E832" t="s">
        <v>6523</v>
      </c>
      <c r="F832">
        <v>10185474</v>
      </c>
      <c r="G832" t="s">
        <v>201</v>
      </c>
      <c r="K832" t="s">
        <v>6524</v>
      </c>
      <c r="L832" t="s">
        <v>290</v>
      </c>
      <c r="M832" s="4">
        <v>0.29166666666666669</v>
      </c>
      <c r="N832" s="1">
        <v>0.83333333333333337</v>
      </c>
      <c r="O832" t="s">
        <v>147</v>
      </c>
      <c r="P832" t="s">
        <v>149</v>
      </c>
      <c r="S832" t="s">
        <v>6523</v>
      </c>
      <c r="T832" t="s">
        <v>165</v>
      </c>
      <c r="U832" t="s">
        <v>125</v>
      </c>
      <c r="V832" t="s">
        <v>46</v>
      </c>
      <c r="W832" t="str">
        <f t="shared" si="36"/>
        <v xml:space="preserve"> WASHINGTON DC 20009</v>
      </c>
      <c r="X832" t="s">
        <v>47</v>
      </c>
      <c r="Y832" t="s">
        <v>6525</v>
      </c>
      <c r="Z832">
        <v>38.919483</v>
      </c>
      <c r="AA832">
        <v>-77.048340999999994</v>
      </c>
      <c r="AB832">
        <v>395807.88</v>
      </c>
      <c r="AC832">
        <v>139069.17000000001</v>
      </c>
      <c r="AD832">
        <v>20009</v>
      </c>
      <c r="AE832">
        <v>226271</v>
      </c>
      <c r="AF832">
        <v>69268</v>
      </c>
      <c r="AG832">
        <v>69268</v>
      </c>
      <c r="AH832">
        <v>1</v>
      </c>
      <c r="AI832">
        <v>1</v>
      </c>
      <c r="AJ832" t="s">
        <v>14247</v>
      </c>
      <c r="AK832" t="s">
        <v>2032</v>
      </c>
      <c r="AL832" t="s">
        <v>88</v>
      </c>
      <c r="AM832">
        <v>303</v>
      </c>
      <c r="AN832">
        <v>1</v>
      </c>
      <c r="AO832" t="s">
        <v>51</v>
      </c>
      <c r="AP832">
        <v>2174</v>
      </c>
      <c r="AQ832">
        <v>-77.048343072622202</v>
      </c>
      <c r="AR832">
        <v>38.9194906604138</v>
      </c>
      <c r="AS832" t="b">
        <f t="shared" si="37"/>
        <v>1</v>
      </c>
    </row>
    <row r="833" spans="1:45">
      <c r="A833">
        <f t="shared" si="38"/>
        <v>832</v>
      </c>
      <c r="B833">
        <v>181169</v>
      </c>
      <c r="C833">
        <v>181169</v>
      </c>
      <c r="D833" t="s">
        <v>6540</v>
      </c>
      <c r="E833" t="s">
        <v>6541</v>
      </c>
      <c r="F833">
        <v>10186683</v>
      </c>
      <c r="G833" t="s">
        <v>201</v>
      </c>
      <c r="K833" t="s">
        <v>6542</v>
      </c>
      <c r="L833" t="s">
        <v>754</v>
      </c>
      <c r="M833" s="4">
        <v>0.29166666666666669</v>
      </c>
      <c r="N833" s="1">
        <v>0.79166666666666663</v>
      </c>
      <c r="O833" t="s">
        <v>147</v>
      </c>
      <c r="P833" t="s">
        <v>149</v>
      </c>
      <c r="S833" t="s">
        <v>6541</v>
      </c>
      <c r="T833" t="s">
        <v>165</v>
      </c>
      <c r="U833" t="s">
        <v>125</v>
      </c>
      <c r="V833" t="s">
        <v>46</v>
      </c>
      <c r="W833" t="str">
        <f t="shared" si="36"/>
        <v xml:space="preserve"> WASHINGTON DC 20001</v>
      </c>
      <c r="X833" t="s">
        <v>47</v>
      </c>
      <c r="Y833" t="s">
        <v>6543</v>
      </c>
      <c r="Z833">
        <v>38.914371000000003</v>
      </c>
      <c r="AA833">
        <v>-77.020156999999998</v>
      </c>
      <c r="AB833">
        <v>398251.89</v>
      </c>
      <c r="AC833">
        <v>138500.71</v>
      </c>
      <c r="AD833">
        <v>20001</v>
      </c>
      <c r="AE833">
        <v>238438</v>
      </c>
      <c r="AF833">
        <v>81417</v>
      </c>
      <c r="AG833">
        <v>81417</v>
      </c>
      <c r="AH833">
        <v>6</v>
      </c>
      <c r="AI833">
        <v>2</v>
      </c>
      <c r="AJ833" t="s">
        <v>14247</v>
      </c>
      <c r="AK833" t="s">
        <v>1069</v>
      </c>
      <c r="AL833" t="s">
        <v>88</v>
      </c>
      <c r="AM833">
        <v>306</v>
      </c>
      <c r="AN833">
        <v>3</v>
      </c>
      <c r="AO833" t="s">
        <v>51</v>
      </c>
      <c r="AP833">
        <v>2043</v>
      </c>
      <c r="AQ833">
        <v>-77.020158900561299</v>
      </c>
      <c r="AR833">
        <v>38.914378044939802</v>
      </c>
      <c r="AS833" t="b">
        <f t="shared" si="37"/>
        <v>1</v>
      </c>
    </row>
    <row r="834" spans="1:45">
      <c r="A834">
        <f t="shared" si="38"/>
        <v>833</v>
      </c>
      <c r="B834">
        <v>181209</v>
      </c>
      <c r="C834">
        <v>181209</v>
      </c>
      <c r="D834" t="s">
        <v>6603</v>
      </c>
      <c r="E834" t="s">
        <v>6604</v>
      </c>
      <c r="F834">
        <v>10187931</v>
      </c>
      <c r="G834" t="s">
        <v>201</v>
      </c>
      <c r="M834" s="4">
        <v>0.54166666666666663</v>
      </c>
      <c r="N834" s="1">
        <v>0.5</v>
      </c>
      <c r="O834" t="s">
        <v>147</v>
      </c>
      <c r="P834" t="s">
        <v>149</v>
      </c>
      <c r="S834" t="s">
        <v>6604</v>
      </c>
      <c r="T834" t="s">
        <v>148</v>
      </c>
      <c r="U834" t="s">
        <v>125</v>
      </c>
      <c r="V834" t="s">
        <v>46</v>
      </c>
      <c r="W834" t="str">
        <f t="shared" si="36"/>
        <v xml:space="preserve"> WASHINGTON DC 20009</v>
      </c>
      <c r="X834" t="s">
        <v>47</v>
      </c>
      <c r="Y834" t="s">
        <v>6605</v>
      </c>
      <c r="Z834">
        <v>38.924503000000001</v>
      </c>
      <c r="AA834">
        <v>-77.028874000000002</v>
      </c>
      <c r="AB834">
        <v>397496.26</v>
      </c>
      <c r="AC834">
        <v>139625.72</v>
      </c>
      <c r="AD834">
        <v>20009</v>
      </c>
      <c r="AE834">
        <v>231872</v>
      </c>
      <c r="AF834">
        <v>74877</v>
      </c>
      <c r="AG834">
        <v>74877</v>
      </c>
      <c r="AH834">
        <v>1</v>
      </c>
      <c r="AI834">
        <v>1</v>
      </c>
      <c r="AJ834" t="s">
        <v>14249</v>
      </c>
      <c r="AK834" t="s">
        <v>2430</v>
      </c>
      <c r="AL834" t="s">
        <v>88</v>
      </c>
      <c r="AM834">
        <v>304</v>
      </c>
      <c r="AN834">
        <v>2</v>
      </c>
      <c r="AO834" t="s">
        <v>51</v>
      </c>
      <c r="AP834">
        <v>2525</v>
      </c>
      <c r="AQ834">
        <v>-77.028875809889001</v>
      </c>
      <c r="AR834">
        <v>38.924510675807198</v>
      </c>
      <c r="AS834" t="b">
        <f t="shared" si="37"/>
        <v>1</v>
      </c>
    </row>
    <row r="835" spans="1:45">
      <c r="A835">
        <f t="shared" si="38"/>
        <v>834</v>
      </c>
      <c r="B835">
        <v>181207</v>
      </c>
      <c r="C835">
        <v>181207</v>
      </c>
      <c r="D835" t="s">
        <v>6617</v>
      </c>
      <c r="E835" t="s">
        <v>6618</v>
      </c>
      <c r="F835">
        <v>10188195</v>
      </c>
      <c r="G835" t="s">
        <v>201</v>
      </c>
      <c r="K835" t="s">
        <v>6619</v>
      </c>
      <c r="L835" t="s">
        <v>414</v>
      </c>
      <c r="M835" s="4">
        <v>0.29166666666666669</v>
      </c>
      <c r="N835" s="1">
        <v>0.83333333333333337</v>
      </c>
      <c r="O835" t="s">
        <v>147</v>
      </c>
      <c r="P835" t="s">
        <v>149</v>
      </c>
      <c r="S835" t="s">
        <v>6618</v>
      </c>
      <c r="T835" t="s">
        <v>165</v>
      </c>
      <c r="U835" t="s">
        <v>125</v>
      </c>
      <c r="V835" t="s">
        <v>46</v>
      </c>
      <c r="W835" t="str">
        <f t="shared" ref="W835:W898" si="39">CONCATENATE(R835, " ", V835, " ", X835, " ", AD835)</f>
        <v xml:space="preserve"> WASHINGTON DC 20003</v>
      </c>
      <c r="X835" t="s">
        <v>47</v>
      </c>
      <c r="Y835" t="s">
        <v>6620</v>
      </c>
      <c r="Z835">
        <v>38.878228</v>
      </c>
      <c r="AA835">
        <v>-77.001833000000005</v>
      </c>
      <c r="AB835">
        <v>399840.99</v>
      </c>
      <c r="AC835">
        <v>134488.35999999999</v>
      </c>
      <c r="AD835">
        <v>20003</v>
      </c>
      <c r="AE835">
        <v>76210</v>
      </c>
      <c r="AF835">
        <v>49998</v>
      </c>
      <c r="AG835">
        <v>49998</v>
      </c>
      <c r="AH835">
        <v>6</v>
      </c>
      <c r="AI835">
        <v>6</v>
      </c>
      <c r="AJ835" t="s">
        <v>14252</v>
      </c>
      <c r="AK835" t="s">
        <v>719</v>
      </c>
      <c r="AL835" t="s">
        <v>63</v>
      </c>
      <c r="AM835">
        <v>106</v>
      </c>
      <c r="AN835">
        <v>27</v>
      </c>
      <c r="AO835" t="s">
        <v>720</v>
      </c>
      <c r="AP835">
        <v>2357</v>
      </c>
      <c r="AQ835">
        <v>-77.001834821398205</v>
      </c>
      <c r="AR835">
        <v>38.878235052135501</v>
      </c>
      <c r="AS835" t="b">
        <f t="shared" ref="AS835:AS898" si="40">E835=S835</f>
        <v>1</v>
      </c>
    </row>
    <row r="836" spans="1:45">
      <c r="A836">
        <f t="shared" ref="A836:A899" si="41">A835+1</f>
        <v>835</v>
      </c>
      <c r="B836">
        <v>181206</v>
      </c>
      <c r="C836">
        <v>181206</v>
      </c>
      <c r="D836" t="s">
        <v>6625</v>
      </c>
      <c r="E836" t="s">
        <v>6626</v>
      </c>
      <c r="F836">
        <v>10188228</v>
      </c>
      <c r="G836" t="s">
        <v>201</v>
      </c>
      <c r="K836" t="s">
        <v>6627</v>
      </c>
      <c r="L836" t="s">
        <v>469</v>
      </c>
      <c r="M836" s="4">
        <v>0.29166666666666669</v>
      </c>
      <c r="N836" s="1">
        <v>0.79166666666666663</v>
      </c>
      <c r="O836" t="s">
        <v>147</v>
      </c>
      <c r="P836" t="s">
        <v>149</v>
      </c>
      <c r="S836" t="s">
        <v>6626</v>
      </c>
      <c r="T836" t="s">
        <v>165</v>
      </c>
      <c r="U836" t="s">
        <v>125</v>
      </c>
      <c r="V836" t="s">
        <v>46</v>
      </c>
      <c r="W836" t="str">
        <f t="shared" si="39"/>
        <v xml:space="preserve"> WASHINGTON DC 20009</v>
      </c>
      <c r="X836" t="s">
        <v>47</v>
      </c>
      <c r="Y836" t="s">
        <v>6605</v>
      </c>
      <c r="Z836">
        <v>38.924503000000001</v>
      </c>
      <c r="AA836">
        <v>-77.028874000000002</v>
      </c>
      <c r="AB836">
        <v>397496.26</v>
      </c>
      <c r="AC836">
        <v>139625.72</v>
      </c>
      <c r="AD836">
        <v>20009</v>
      </c>
      <c r="AE836">
        <v>231872</v>
      </c>
      <c r="AF836">
        <v>74877</v>
      </c>
      <c r="AG836">
        <v>74877</v>
      </c>
      <c r="AH836">
        <v>1</v>
      </c>
      <c r="AI836">
        <v>1</v>
      </c>
      <c r="AJ836" t="s">
        <v>14249</v>
      </c>
      <c r="AK836" t="s">
        <v>2430</v>
      </c>
      <c r="AL836" t="s">
        <v>88</v>
      </c>
      <c r="AM836">
        <v>304</v>
      </c>
      <c r="AN836">
        <v>2</v>
      </c>
      <c r="AO836" t="s">
        <v>51</v>
      </c>
      <c r="AP836">
        <v>2524</v>
      </c>
      <c r="AQ836">
        <v>-77.028875809889001</v>
      </c>
      <c r="AR836">
        <v>38.924510675807198</v>
      </c>
      <c r="AS836" t="b">
        <f t="shared" si="40"/>
        <v>1</v>
      </c>
    </row>
    <row r="837" spans="1:45">
      <c r="A837">
        <f t="shared" si="41"/>
        <v>836</v>
      </c>
      <c r="B837">
        <v>178977</v>
      </c>
      <c r="C837">
        <v>178977</v>
      </c>
      <c r="D837" t="s">
        <v>6701</v>
      </c>
      <c r="E837" t="s">
        <v>723</v>
      </c>
      <c r="F837">
        <v>10188840</v>
      </c>
      <c r="G837" t="s">
        <v>115</v>
      </c>
      <c r="H837" t="s">
        <v>6702</v>
      </c>
      <c r="K837" t="s">
        <v>6703</v>
      </c>
      <c r="L837" t="s">
        <v>125</v>
      </c>
      <c r="M837" s="4">
        <v>0.39583333333333331</v>
      </c>
      <c r="N837" s="1">
        <v>0.64583333333333337</v>
      </c>
      <c r="O837" t="s">
        <v>166</v>
      </c>
      <c r="P837" t="s">
        <v>881</v>
      </c>
      <c r="S837" t="s">
        <v>726</v>
      </c>
      <c r="T837" t="s">
        <v>70</v>
      </c>
      <c r="U837" t="s">
        <v>125</v>
      </c>
      <c r="V837" t="s">
        <v>46</v>
      </c>
      <c r="W837" t="str">
        <f t="shared" si="39"/>
        <v xml:space="preserve"> WASHINGTON DC 20372</v>
      </c>
      <c r="X837" t="s">
        <v>47</v>
      </c>
      <c r="Y837" t="s">
        <v>6704</v>
      </c>
      <c r="Z837">
        <v>38.894244</v>
      </c>
      <c r="AA837">
        <v>-77.051446999999996</v>
      </c>
      <c r="AB837">
        <v>395536.96</v>
      </c>
      <c r="AC837">
        <v>136267.57</v>
      </c>
      <c r="AD837">
        <v>20372</v>
      </c>
      <c r="AE837">
        <v>274048</v>
      </c>
      <c r="AF837">
        <v>116847</v>
      </c>
      <c r="AG837">
        <v>116847</v>
      </c>
      <c r="AH837">
        <v>2</v>
      </c>
      <c r="AI837">
        <v>2</v>
      </c>
      <c r="AJ837" t="s">
        <v>14244</v>
      </c>
      <c r="AK837" t="s">
        <v>1953</v>
      </c>
      <c r="AL837" t="s">
        <v>50</v>
      </c>
      <c r="AM837">
        <v>207</v>
      </c>
      <c r="AN837" t="s">
        <v>51</v>
      </c>
      <c r="AO837" t="s">
        <v>51</v>
      </c>
      <c r="AP837">
        <v>2867</v>
      </c>
      <c r="AQ837">
        <v>-77.051448936282299</v>
      </c>
      <c r="AR837">
        <v>38.894251539435402</v>
      </c>
      <c r="AS837" t="b">
        <f t="shared" si="40"/>
        <v>0</v>
      </c>
    </row>
    <row r="838" spans="1:45">
      <c r="A838">
        <f t="shared" si="41"/>
        <v>837</v>
      </c>
      <c r="B838">
        <v>178996</v>
      </c>
      <c r="C838">
        <v>178996</v>
      </c>
      <c r="D838" t="s">
        <v>6705</v>
      </c>
      <c r="E838" t="s">
        <v>6706</v>
      </c>
      <c r="F838">
        <v>10188870</v>
      </c>
      <c r="G838" t="s">
        <v>201</v>
      </c>
      <c r="K838" t="s">
        <v>6707</v>
      </c>
      <c r="L838" t="s">
        <v>798</v>
      </c>
      <c r="M838" s="4">
        <v>0.29166666666666669</v>
      </c>
      <c r="N838" s="1">
        <v>0.83333333333333337</v>
      </c>
      <c r="O838" t="s">
        <v>149</v>
      </c>
      <c r="P838" t="s">
        <v>149</v>
      </c>
      <c r="S838" t="s">
        <v>6706</v>
      </c>
      <c r="T838" t="s">
        <v>165</v>
      </c>
      <c r="U838" t="s">
        <v>125</v>
      </c>
      <c r="V838" t="s">
        <v>46</v>
      </c>
      <c r="W838" t="str">
        <f t="shared" si="39"/>
        <v xml:space="preserve"> WASHINGTON DC 20008</v>
      </c>
      <c r="X838" t="s">
        <v>47</v>
      </c>
      <c r="Y838" t="s">
        <v>6708</v>
      </c>
      <c r="Z838">
        <v>38.935558</v>
      </c>
      <c r="AA838">
        <v>-77.057167000000007</v>
      </c>
      <c r="AB838">
        <v>395043.62</v>
      </c>
      <c r="AC838">
        <v>140854.03</v>
      </c>
      <c r="AD838">
        <v>20008</v>
      </c>
      <c r="AE838">
        <v>276055</v>
      </c>
      <c r="AF838">
        <v>118258</v>
      </c>
      <c r="AG838">
        <v>118258</v>
      </c>
      <c r="AH838">
        <v>3</v>
      </c>
      <c r="AI838">
        <v>3</v>
      </c>
      <c r="AJ838" t="s">
        <v>14247</v>
      </c>
      <c r="AK838" t="s">
        <v>3732</v>
      </c>
      <c r="AL838" t="s">
        <v>50</v>
      </c>
      <c r="AM838">
        <v>203</v>
      </c>
      <c r="AN838">
        <v>15</v>
      </c>
      <c r="AO838" t="s">
        <v>51</v>
      </c>
      <c r="AP838">
        <v>2891</v>
      </c>
      <c r="AQ838">
        <v>-77.057168907023396</v>
      </c>
      <c r="AR838">
        <v>38.935565259668003</v>
      </c>
      <c r="AS838" t="b">
        <f t="shared" si="40"/>
        <v>1</v>
      </c>
    </row>
    <row r="839" spans="1:45">
      <c r="A839">
        <f t="shared" si="41"/>
        <v>838</v>
      </c>
      <c r="B839">
        <v>181290</v>
      </c>
      <c r="C839">
        <v>181290</v>
      </c>
      <c r="D839" t="s">
        <v>6805</v>
      </c>
      <c r="E839" t="s">
        <v>6806</v>
      </c>
      <c r="F839">
        <v>10189603</v>
      </c>
      <c r="G839" t="s">
        <v>201</v>
      </c>
      <c r="K839" t="s">
        <v>6807</v>
      </c>
      <c r="L839" t="s">
        <v>218</v>
      </c>
      <c r="M839" s="4">
        <v>0.29166666666666669</v>
      </c>
      <c r="N839" s="1">
        <v>0.79166666666666663</v>
      </c>
      <c r="O839" t="s">
        <v>147</v>
      </c>
      <c r="P839" t="s">
        <v>149</v>
      </c>
      <c r="S839" t="s">
        <v>6806</v>
      </c>
      <c r="T839" t="s">
        <v>165</v>
      </c>
      <c r="U839" t="s">
        <v>125</v>
      </c>
      <c r="V839" t="s">
        <v>46</v>
      </c>
      <c r="W839" t="str">
        <f t="shared" si="39"/>
        <v xml:space="preserve"> WASHINGTON DC 20002</v>
      </c>
      <c r="X839" t="s">
        <v>47</v>
      </c>
      <c r="Y839" t="s">
        <v>6808</v>
      </c>
      <c r="Z839">
        <v>38.893422000000001</v>
      </c>
      <c r="AA839">
        <v>-76.994236000000001</v>
      </c>
      <c r="AB839">
        <v>400500</v>
      </c>
      <c r="AC839">
        <v>136175.04000000001</v>
      </c>
      <c r="AD839">
        <v>20002</v>
      </c>
      <c r="AE839">
        <v>80330</v>
      </c>
      <c r="AF839">
        <v>52241</v>
      </c>
      <c r="AG839">
        <v>52241</v>
      </c>
      <c r="AH839">
        <v>6</v>
      </c>
      <c r="AI839">
        <v>6</v>
      </c>
      <c r="AJ839" t="s">
        <v>14244</v>
      </c>
      <c r="AK839" t="s">
        <v>670</v>
      </c>
      <c r="AL839" t="s">
        <v>63</v>
      </c>
      <c r="AM839">
        <v>107</v>
      </c>
      <c r="AN839">
        <v>25</v>
      </c>
      <c r="AO839" t="s">
        <v>51</v>
      </c>
      <c r="AP839">
        <v>2690</v>
      </c>
      <c r="AQ839">
        <v>-76.994238716444301</v>
      </c>
      <c r="AR839">
        <v>38.893429183793103</v>
      </c>
      <c r="AS839" t="b">
        <f t="shared" si="40"/>
        <v>1</v>
      </c>
    </row>
    <row r="840" spans="1:45">
      <c r="A840">
        <f t="shared" si="41"/>
        <v>839</v>
      </c>
      <c r="B840">
        <v>181346</v>
      </c>
      <c r="C840">
        <v>181346</v>
      </c>
      <c r="D840" t="s">
        <v>6998</v>
      </c>
      <c r="E840" t="s">
        <v>6999</v>
      </c>
      <c r="F840">
        <v>10190182</v>
      </c>
      <c r="G840" t="s">
        <v>201</v>
      </c>
      <c r="K840" t="s">
        <v>7000</v>
      </c>
      <c r="L840" t="s">
        <v>154</v>
      </c>
      <c r="M840" s="4">
        <v>0.29166666666666669</v>
      </c>
      <c r="N840" s="1">
        <v>0.70833333333333337</v>
      </c>
      <c r="O840" t="s">
        <v>147</v>
      </c>
      <c r="P840" t="s">
        <v>149</v>
      </c>
      <c r="S840" t="s">
        <v>6999</v>
      </c>
      <c r="T840" t="s">
        <v>165</v>
      </c>
      <c r="U840" t="s">
        <v>125</v>
      </c>
      <c r="V840" t="s">
        <v>46</v>
      </c>
      <c r="W840" t="str">
        <f t="shared" si="39"/>
        <v xml:space="preserve"> WASHINGTON DC 20001</v>
      </c>
      <c r="X840" t="s">
        <v>47</v>
      </c>
      <c r="Y840" t="s">
        <v>7001</v>
      </c>
      <c r="Z840">
        <v>38.911329000000002</v>
      </c>
      <c r="AA840">
        <v>-77.022672</v>
      </c>
      <c r="AB840">
        <v>398033.63</v>
      </c>
      <c r="AC840">
        <v>138163.07</v>
      </c>
      <c r="AD840">
        <v>20001</v>
      </c>
      <c r="AE840">
        <v>225805</v>
      </c>
      <c r="AF840">
        <v>69131</v>
      </c>
      <c r="AG840">
        <v>69131</v>
      </c>
      <c r="AH840">
        <v>6</v>
      </c>
      <c r="AI840">
        <v>2</v>
      </c>
      <c r="AJ840" t="s">
        <v>14247</v>
      </c>
      <c r="AK840" t="s">
        <v>1221</v>
      </c>
      <c r="AL840" t="s">
        <v>88</v>
      </c>
      <c r="AM840">
        <v>308</v>
      </c>
      <c r="AN840">
        <v>7</v>
      </c>
      <c r="AO840" t="s">
        <v>51</v>
      </c>
      <c r="AP840">
        <v>2162</v>
      </c>
      <c r="AQ840">
        <v>-77.022674584525404</v>
      </c>
      <c r="AR840">
        <v>38.911336008019397</v>
      </c>
      <c r="AS840" t="b">
        <f t="shared" si="40"/>
        <v>1</v>
      </c>
    </row>
    <row r="841" spans="1:45">
      <c r="A841">
        <f t="shared" si="41"/>
        <v>840</v>
      </c>
      <c r="B841">
        <v>181303</v>
      </c>
      <c r="C841">
        <v>181303</v>
      </c>
      <c r="D841" t="s">
        <v>7038</v>
      </c>
      <c r="E841" t="s">
        <v>7039</v>
      </c>
      <c r="F841">
        <v>10190338</v>
      </c>
      <c r="G841" t="s">
        <v>201</v>
      </c>
      <c r="K841" t="s">
        <v>7040</v>
      </c>
      <c r="L841" t="s">
        <v>545</v>
      </c>
      <c r="M841" s="4">
        <v>0.29166666666666669</v>
      </c>
      <c r="N841" s="1">
        <v>0.70833333333333337</v>
      </c>
      <c r="O841" t="s">
        <v>149</v>
      </c>
      <c r="P841" t="s">
        <v>149</v>
      </c>
      <c r="S841" t="s">
        <v>7039</v>
      </c>
      <c r="T841" t="s">
        <v>165</v>
      </c>
      <c r="U841" t="s">
        <v>125</v>
      </c>
      <c r="V841" t="s">
        <v>46</v>
      </c>
      <c r="W841" t="str">
        <f t="shared" si="39"/>
        <v xml:space="preserve"> WASHINGTON DC 20001</v>
      </c>
      <c r="X841" t="s">
        <v>47</v>
      </c>
      <c r="Y841" t="s">
        <v>7041</v>
      </c>
      <c r="Z841">
        <v>38.915770999999999</v>
      </c>
      <c r="AA841">
        <v>-77.023251000000002</v>
      </c>
      <c r="AB841">
        <v>397983.54</v>
      </c>
      <c r="AC841">
        <v>138656.25</v>
      </c>
      <c r="AD841">
        <v>20001</v>
      </c>
      <c r="AE841">
        <v>239837</v>
      </c>
      <c r="AF841">
        <v>82796</v>
      </c>
      <c r="AG841">
        <v>82796</v>
      </c>
      <c r="AH841">
        <v>1</v>
      </c>
      <c r="AI841">
        <v>1</v>
      </c>
      <c r="AJ841" t="s">
        <v>14249</v>
      </c>
      <c r="AK841" t="s">
        <v>635</v>
      </c>
      <c r="AL841" t="s">
        <v>88</v>
      </c>
      <c r="AM841">
        <v>305</v>
      </c>
      <c r="AN841">
        <v>3</v>
      </c>
      <c r="AO841" t="s">
        <v>51</v>
      </c>
      <c r="AP841">
        <v>2033</v>
      </c>
      <c r="AQ841">
        <v>-77.023253572179698</v>
      </c>
      <c r="AR841">
        <v>38.9157786265759</v>
      </c>
      <c r="AS841" t="b">
        <f t="shared" si="40"/>
        <v>1</v>
      </c>
    </row>
    <row r="842" spans="1:45">
      <c r="A842">
        <f t="shared" si="41"/>
        <v>841</v>
      </c>
      <c r="B842">
        <v>181318</v>
      </c>
      <c r="C842">
        <v>181318</v>
      </c>
      <c r="D842" t="s">
        <v>7059</v>
      </c>
      <c r="E842" t="s">
        <v>7060</v>
      </c>
      <c r="F842">
        <v>10190399</v>
      </c>
      <c r="G842" t="s">
        <v>201</v>
      </c>
      <c r="K842" t="s">
        <v>7061</v>
      </c>
      <c r="L842" t="s">
        <v>545</v>
      </c>
      <c r="M842" s="4">
        <v>0.29166666666666669</v>
      </c>
      <c r="N842" s="1">
        <v>0.70833333333333337</v>
      </c>
      <c r="O842" t="s">
        <v>149</v>
      </c>
      <c r="P842" t="s">
        <v>149</v>
      </c>
      <c r="Q842" t="s">
        <v>7060</v>
      </c>
      <c r="R842" t="s">
        <v>7062</v>
      </c>
      <c r="S842" t="s">
        <v>7060</v>
      </c>
      <c r="T842" t="s">
        <v>165</v>
      </c>
      <c r="U842" t="s">
        <v>125</v>
      </c>
      <c r="V842" t="s">
        <v>46</v>
      </c>
      <c r="W842" t="str">
        <f t="shared" si="39"/>
        <v>1805 Kenyon Street NW WASHINGTON DC 20010</v>
      </c>
      <c r="X842" t="s">
        <v>47</v>
      </c>
      <c r="Y842" t="s">
        <v>7063</v>
      </c>
      <c r="Z842">
        <v>38.929887000000001</v>
      </c>
      <c r="AA842">
        <v>-77.041901999999993</v>
      </c>
      <c r="AB842">
        <v>396366.79</v>
      </c>
      <c r="AC842">
        <v>140223.85</v>
      </c>
      <c r="AD842">
        <v>20010</v>
      </c>
      <c r="AE842">
        <v>236578</v>
      </c>
      <c r="AF842">
        <v>79901</v>
      </c>
      <c r="AG842">
        <v>79901</v>
      </c>
      <c r="AH842">
        <v>1</v>
      </c>
      <c r="AI842">
        <v>1</v>
      </c>
      <c r="AJ842" t="s">
        <v>14252</v>
      </c>
      <c r="AK842" t="s">
        <v>7064</v>
      </c>
      <c r="AL842" t="s">
        <v>188</v>
      </c>
      <c r="AM842">
        <v>408</v>
      </c>
      <c r="AN842">
        <v>2</v>
      </c>
      <c r="AO842" t="s">
        <v>51</v>
      </c>
      <c r="AP842">
        <v>2545</v>
      </c>
      <c r="AQ842">
        <v>-77.041904201075695</v>
      </c>
      <c r="AR842">
        <v>38.929894874449097</v>
      </c>
      <c r="AS842" t="b">
        <f t="shared" si="40"/>
        <v>1</v>
      </c>
    </row>
    <row r="843" spans="1:45">
      <c r="A843">
        <f t="shared" si="41"/>
        <v>842</v>
      </c>
      <c r="B843">
        <v>181410</v>
      </c>
      <c r="C843">
        <v>181410</v>
      </c>
      <c r="D843" t="s">
        <v>7119</v>
      </c>
      <c r="E843" t="s">
        <v>7120</v>
      </c>
      <c r="F843">
        <v>10190571</v>
      </c>
      <c r="G843" t="s">
        <v>201</v>
      </c>
      <c r="K843" t="s">
        <v>7121</v>
      </c>
      <c r="L843" t="s">
        <v>420</v>
      </c>
      <c r="M843" s="4">
        <v>0.375</v>
      </c>
      <c r="N843" s="1">
        <v>0.70833333333333337</v>
      </c>
      <c r="O843" t="s">
        <v>149</v>
      </c>
      <c r="P843" t="s">
        <v>149</v>
      </c>
      <c r="S843" t="s">
        <v>7120</v>
      </c>
      <c r="T843" t="s">
        <v>165</v>
      </c>
      <c r="U843" t="s">
        <v>125</v>
      </c>
      <c r="V843" t="s">
        <v>46</v>
      </c>
      <c r="W843" t="str">
        <f t="shared" si="39"/>
        <v xml:space="preserve"> WASHINGTON DC 20017</v>
      </c>
      <c r="X843" t="s">
        <v>47</v>
      </c>
      <c r="Y843" t="s">
        <v>7122</v>
      </c>
      <c r="Z843">
        <v>38.924328000000003</v>
      </c>
      <c r="AA843">
        <v>-77.000269000000003</v>
      </c>
      <c r="AB843">
        <v>399976.67</v>
      </c>
      <c r="AC843">
        <v>139605.9</v>
      </c>
      <c r="AD843">
        <v>20017</v>
      </c>
      <c r="AE843">
        <v>28153</v>
      </c>
      <c r="AF843">
        <v>16763</v>
      </c>
      <c r="AG843">
        <v>16763</v>
      </c>
      <c r="AH843">
        <v>5</v>
      </c>
      <c r="AI843">
        <v>5</v>
      </c>
      <c r="AJ843" t="s">
        <v>14247</v>
      </c>
      <c r="AK843" t="s">
        <v>3109</v>
      </c>
      <c r="AL843" t="s">
        <v>410</v>
      </c>
      <c r="AM843">
        <v>502</v>
      </c>
      <c r="AN843">
        <v>21</v>
      </c>
      <c r="AO843" t="s">
        <v>51</v>
      </c>
      <c r="AP843">
        <v>2342</v>
      </c>
      <c r="AQ843">
        <v>-77.000271329600906</v>
      </c>
      <c r="AR843">
        <v>38.924335698525603</v>
      </c>
      <c r="AS843" t="b">
        <f t="shared" si="40"/>
        <v>1</v>
      </c>
    </row>
    <row r="844" spans="1:45">
      <c r="A844">
        <f t="shared" si="41"/>
        <v>843</v>
      </c>
      <c r="B844">
        <v>184812</v>
      </c>
      <c r="C844">
        <v>184812</v>
      </c>
      <c r="D844" t="s">
        <v>7249</v>
      </c>
      <c r="E844" t="s">
        <v>922</v>
      </c>
      <c r="F844">
        <v>10190898</v>
      </c>
      <c r="G844" t="s">
        <v>115</v>
      </c>
      <c r="J844">
        <v>105083</v>
      </c>
      <c r="M844" s="4">
        <v>0.39583333333333331</v>
      </c>
      <c r="N844" s="1">
        <v>0.64583333333333337</v>
      </c>
      <c r="O844" t="s">
        <v>147</v>
      </c>
      <c r="P844" t="s">
        <v>155</v>
      </c>
      <c r="Q844" t="s">
        <v>230</v>
      </c>
      <c r="R844" t="s">
        <v>231</v>
      </c>
      <c r="S844" t="s">
        <v>925</v>
      </c>
      <c r="T844" t="s">
        <v>44</v>
      </c>
      <c r="U844" t="s">
        <v>125</v>
      </c>
      <c r="V844" t="s">
        <v>46</v>
      </c>
      <c r="W844" t="str">
        <f t="shared" si="39"/>
        <v>5000 Overlook Ave SW WASHINGTON DC 20018</v>
      </c>
      <c r="X844" t="s">
        <v>47</v>
      </c>
      <c r="Y844" t="s">
        <v>7250</v>
      </c>
      <c r="Z844">
        <v>38.924911999999999</v>
      </c>
      <c r="AA844">
        <v>-76.983701999999994</v>
      </c>
      <c r="AB844">
        <v>401413.24</v>
      </c>
      <c r="AC844">
        <v>139670.81</v>
      </c>
      <c r="AD844">
        <v>20018</v>
      </c>
      <c r="AE844">
        <v>65128</v>
      </c>
      <c r="AF844">
        <v>40081</v>
      </c>
      <c r="AG844">
        <v>40081</v>
      </c>
      <c r="AH844">
        <v>5</v>
      </c>
      <c r="AI844">
        <v>5</v>
      </c>
      <c r="AJ844" t="s">
        <v>14249</v>
      </c>
      <c r="AK844" t="s">
        <v>6455</v>
      </c>
      <c r="AL844" t="s">
        <v>410</v>
      </c>
      <c r="AM844">
        <v>505</v>
      </c>
      <c r="AN844">
        <v>22</v>
      </c>
      <c r="AO844" t="s">
        <v>51</v>
      </c>
      <c r="AP844">
        <v>2092</v>
      </c>
      <c r="AQ844">
        <v>-76.983704485117499</v>
      </c>
      <c r="AR844">
        <v>38.924919293056803</v>
      </c>
      <c r="AS844" t="b">
        <f t="shared" si="40"/>
        <v>0</v>
      </c>
    </row>
    <row r="845" spans="1:45">
      <c r="A845">
        <f t="shared" si="41"/>
        <v>844</v>
      </c>
      <c r="B845">
        <v>180135</v>
      </c>
      <c r="C845">
        <v>180135</v>
      </c>
      <c r="D845" t="s">
        <v>7287</v>
      </c>
      <c r="E845" t="s">
        <v>7288</v>
      </c>
      <c r="F845">
        <v>10190953</v>
      </c>
      <c r="G845" t="s">
        <v>201</v>
      </c>
      <c r="M845" s="4">
        <v>0.375</v>
      </c>
      <c r="N845" s="1">
        <v>0.79166666666666663</v>
      </c>
      <c r="O845" t="s">
        <v>149</v>
      </c>
      <c r="P845" t="s">
        <v>149</v>
      </c>
      <c r="S845" t="s">
        <v>7288</v>
      </c>
      <c r="T845" t="s">
        <v>148</v>
      </c>
      <c r="U845" t="s">
        <v>125</v>
      </c>
      <c r="V845" t="s">
        <v>46</v>
      </c>
      <c r="W845" t="str">
        <f t="shared" si="39"/>
        <v xml:space="preserve"> WASHINGTON DC 20010</v>
      </c>
      <c r="X845" t="s">
        <v>47</v>
      </c>
      <c r="Y845" t="s">
        <v>7289</v>
      </c>
      <c r="Z845">
        <v>38.933560999999997</v>
      </c>
      <c r="AA845">
        <v>-77.040993</v>
      </c>
      <c r="AB845">
        <v>396445.8</v>
      </c>
      <c r="AC845">
        <v>140631.63</v>
      </c>
      <c r="AD845">
        <v>20010</v>
      </c>
      <c r="AE845">
        <v>233699</v>
      </c>
      <c r="AF845">
        <v>76673</v>
      </c>
      <c r="AG845">
        <v>76673</v>
      </c>
      <c r="AH845">
        <v>1</v>
      </c>
      <c r="AI845">
        <v>1</v>
      </c>
      <c r="AJ845" t="s">
        <v>14252</v>
      </c>
      <c r="AK845" t="s">
        <v>804</v>
      </c>
      <c r="AL845" t="s">
        <v>188</v>
      </c>
      <c r="AM845">
        <v>408</v>
      </c>
      <c r="AN845">
        <v>2</v>
      </c>
      <c r="AO845" t="s">
        <v>51</v>
      </c>
      <c r="AP845">
        <v>2539</v>
      </c>
      <c r="AQ845">
        <v>-77.040995088654199</v>
      </c>
      <c r="AR845">
        <v>38.933568604974496</v>
      </c>
      <c r="AS845" t="b">
        <f t="shared" si="40"/>
        <v>1</v>
      </c>
    </row>
    <row r="846" spans="1:45">
      <c r="A846">
        <f t="shared" si="41"/>
        <v>845</v>
      </c>
      <c r="B846">
        <v>181402</v>
      </c>
      <c r="C846">
        <v>181402</v>
      </c>
      <c r="D846" t="s">
        <v>7298</v>
      </c>
      <c r="E846" t="s">
        <v>3115</v>
      </c>
      <c r="F846">
        <v>10191017</v>
      </c>
      <c r="G846" t="s">
        <v>81</v>
      </c>
      <c r="K846" t="s">
        <v>7299</v>
      </c>
      <c r="L846" t="s">
        <v>469</v>
      </c>
      <c r="M846" s="4">
        <v>0.29166666666666669</v>
      </c>
      <c r="N846" s="1">
        <v>0.79166666666666663</v>
      </c>
      <c r="O846" t="s">
        <v>147</v>
      </c>
      <c r="P846" t="s">
        <v>149</v>
      </c>
      <c r="S846" t="s">
        <v>4077</v>
      </c>
      <c r="T846" t="s">
        <v>165</v>
      </c>
      <c r="U846" t="s">
        <v>125</v>
      </c>
      <c r="V846" t="s">
        <v>46</v>
      </c>
      <c r="W846" t="str">
        <f t="shared" si="39"/>
        <v xml:space="preserve"> WASHINGTON DC 20004</v>
      </c>
      <c r="X846" t="s">
        <v>47</v>
      </c>
      <c r="Y846" t="s">
        <v>7300</v>
      </c>
      <c r="Z846">
        <v>38.894533000000003</v>
      </c>
      <c r="AA846">
        <v>-77.021569</v>
      </c>
      <c r="AB846">
        <v>398128.9</v>
      </c>
      <c r="AC846">
        <v>136298.63</v>
      </c>
      <c r="AD846">
        <v>20004</v>
      </c>
      <c r="AE846">
        <v>279681</v>
      </c>
      <c r="AF846">
        <v>121792</v>
      </c>
      <c r="AG846">
        <v>121792</v>
      </c>
      <c r="AH846">
        <v>2</v>
      </c>
      <c r="AI846">
        <v>6</v>
      </c>
      <c r="AJ846" t="s">
        <v>14247</v>
      </c>
      <c r="AK846" t="s">
        <v>570</v>
      </c>
      <c r="AL846" t="s">
        <v>63</v>
      </c>
      <c r="AM846">
        <v>102</v>
      </c>
      <c r="AN846">
        <v>8</v>
      </c>
      <c r="AO846" t="s">
        <v>64</v>
      </c>
      <c r="AP846">
        <v>2915</v>
      </c>
      <c r="AQ846">
        <v>-77.021571038705702</v>
      </c>
      <c r="AR846">
        <v>38.894540678170898</v>
      </c>
      <c r="AS846" t="b">
        <f t="shared" si="40"/>
        <v>0</v>
      </c>
    </row>
    <row r="847" spans="1:45">
      <c r="A847">
        <f t="shared" si="41"/>
        <v>846</v>
      </c>
      <c r="B847">
        <v>181403</v>
      </c>
      <c r="C847">
        <v>181403</v>
      </c>
      <c r="D847" t="s">
        <v>7301</v>
      </c>
      <c r="E847" t="s">
        <v>7302</v>
      </c>
      <c r="F847">
        <v>10191018</v>
      </c>
      <c r="G847" t="s">
        <v>201</v>
      </c>
      <c r="K847" t="s">
        <v>7303</v>
      </c>
      <c r="L847" t="s">
        <v>630</v>
      </c>
      <c r="M847" s="4">
        <v>0.58333333333333337</v>
      </c>
      <c r="N847" s="1">
        <v>0.79166666666666663</v>
      </c>
      <c r="O847" t="s">
        <v>147</v>
      </c>
      <c r="P847" t="s">
        <v>149</v>
      </c>
      <c r="S847" t="s">
        <v>7302</v>
      </c>
      <c r="T847" t="s">
        <v>165</v>
      </c>
      <c r="U847" t="s">
        <v>125</v>
      </c>
      <c r="V847" t="s">
        <v>46</v>
      </c>
      <c r="W847" t="str">
        <f t="shared" si="39"/>
        <v xml:space="preserve"> WASHINGTON DC 20010</v>
      </c>
      <c r="X847" t="s">
        <v>47</v>
      </c>
      <c r="Y847" t="s">
        <v>7304</v>
      </c>
      <c r="Z847">
        <v>38.930089000000002</v>
      </c>
      <c r="AA847">
        <v>-77.025256999999996</v>
      </c>
      <c r="AB847">
        <v>397810</v>
      </c>
      <c r="AC847">
        <v>140245.68</v>
      </c>
      <c r="AD847">
        <v>20010</v>
      </c>
      <c r="AE847">
        <v>232899</v>
      </c>
      <c r="AF847">
        <v>75923</v>
      </c>
      <c r="AG847">
        <v>75923</v>
      </c>
      <c r="AH847">
        <v>1</v>
      </c>
      <c r="AI847">
        <v>1</v>
      </c>
      <c r="AJ847" t="s">
        <v>14244</v>
      </c>
      <c r="AK847" t="s">
        <v>2820</v>
      </c>
      <c r="AL847" t="s">
        <v>88</v>
      </c>
      <c r="AM847">
        <v>302</v>
      </c>
      <c r="AN847">
        <v>2</v>
      </c>
      <c r="AO847" t="s">
        <v>51</v>
      </c>
      <c r="AP847">
        <v>2473</v>
      </c>
      <c r="AQ847">
        <v>-77.025259689322894</v>
      </c>
      <c r="AR847">
        <v>38.930096308737298</v>
      </c>
      <c r="AS847" t="b">
        <f t="shared" si="40"/>
        <v>1</v>
      </c>
    </row>
    <row r="848" spans="1:45">
      <c r="A848">
        <f t="shared" si="41"/>
        <v>847</v>
      </c>
      <c r="B848">
        <v>181369</v>
      </c>
      <c r="C848">
        <v>181369</v>
      </c>
      <c r="D848" t="s">
        <v>7334</v>
      </c>
      <c r="E848" t="s">
        <v>7335</v>
      </c>
      <c r="F848">
        <v>10191064</v>
      </c>
      <c r="G848" t="s">
        <v>201</v>
      </c>
      <c r="K848" t="s">
        <v>7336</v>
      </c>
      <c r="L848" t="s">
        <v>630</v>
      </c>
      <c r="M848" s="4">
        <v>0.29166666666666669</v>
      </c>
      <c r="N848" s="1">
        <v>0.79166666666666663</v>
      </c>
      <c r="O848" t="s">
        <v>149</v>
      </c>
      <c r="P848" t="s">
        <v>149</v>
      </c>
      <c r="S848" t="s">
        <v>7337</v>
      </c>
      <c r="T848" t="s">
        <v>165</v>
      </c>
      <c r="U848" t="s">
        <v>125</v>
      </c>
      <c r="V848" t="s">
        <v>46</v>
      </c>
      <c r="W848" t="str">
        <f t="shared" si="39"/>
        <v xml:space="preserve"> WASHINGTON DC 20002</v>
      </c>
      <c r="X848" t="s">
        <v>47</v>
      </c>
      <c r="Y848" t="s">
        <v>7338</v>
      </c>
      <c r="Z848">
        <v>38.895350000000001</v>
      </c>
      <c r="AA848">
        <v>-76.994186999999997</v>
      </c>
      <c r="AB848">
        <v>400504.31</v>
      </c>
      <c r="AC848">
        <v>136389.12</v>
      </c>
      <c r="AD848">
        <v>20002</v>
      </c>
      <c r="AE848">
        <v>80354</v>
      </c>
      <c r="AF848">
        <v>51937</v>
      </c>
      <c r="AG848">
        <v>51937</v>
      </c>
      <c r="AH848">
        <v>6</v>
      </c>
      <c r="AI848">
        <v>6</v>
      </c>
      <c r="AJ848" t="s">
        <v>14244</v>
      </c>
      <c r="AK848" t="s">
        <v>670</v>
      </c>
      <c r="AL848" t="s">
        <v>63</v>
      </c>
      <c r="AM848">
        <v>107</v>
      </c>
      <c r="AN848">
        <v>25</v>
      </c>
      <c r="AO848" t="s">
        <v>51</v>
      </c>
      <c r="AP848">
        <v>2686</v>
      </c>
      <c r="AQ848">
        <v>-76.994188877468005</v>
      </c>
      <c r="AR848">
        <v>38.895357693027897</v>
      </c>
      <c r="AS848" t="b">
        <f t="shared" si="40"/>
        <v>0</v>
      </c>
    </row>
    <row r="849" spans="1:45">
      <c r="A849">
        <f t="shared" si="41"/>
        <v>848</v>
      </c>
      <c r="B849">
        <v>181578</v>
      </c>
      <c r="C849">
        <v>181578</v>
      </c>
      <c r="D849" t="s">
        <v>7388</v>
      </c>
      <c r="E849" t="s">
        <v>7389</v>
      </c>
      <c r="F849">
        <v>10191153</v>
      </c>
      <c r="G849" t="s">
        <v>201</v>
      </c>
      <c r="M849" s="4">
        <v>0.5</v>
      </c>
      <c r="N849" s="1">
        <v>0.91666666666666663</v>
      </c>
      <c r="O849" t="s">
        <v>147</v>
      </c>
      <c r="P849" t="s">
        <v>149</v>
      </c>
      <c r="S849" t="s">
        <v>7389</v>
      </c>
      <c r="T849" t="s">
        <v>148</v>
      </c>
      <c r="U849" t="s">
        <v>125</v>
      </c>
      <c r="V849" t="s">
        <v>46</v>
      </c>
      <c r="W849" t="str">
        <f t="shared" si="39"/>
        <v xml:space="preserve"> WASHINGTON DC 20002</v>
      </c>
      <c r="X849" t="s">
        <v>47</v>
      </c>
      <c r="Y849" t="s">
        <v>7390</v>
      </c>
      <c r="Z849">
        <v>38.897136000000003</v>
      </c>
      <c r="AA849">
        <v>-76.994099000000006</v>
      </c>
      <c r="AB849">
        <v>400511.92</v>
      </c>
      <c r="AC849">
        <v>136587.29999999999</v>
      </c>
      <c r="AD849">
        <v>20002</v>
      </c>
      <c r="AE849">
        <v>80565</v>
      </c>
      <c r="AF849">
        <v>52715</v>
      </c>
      <c r="AG849">
        <v>52715</v>
      </c>
      <c r="AH849">
        <v>6</v>
      </c>
      <c r="AI849">
        <v>6</v>
      </c>
      <c r="AJ849" t="s">
        <v>14244</v>
      </c>
      <c r="AK849" t="s">
        <v>6632</v>
      </c>
      <c r="AL849" t="s">
        <v>63</v>
      </c>
      <c r="AM849">
        <v>104</v>
      </c>
      <c r="AN849">
        <v>25</v>
      </c>
      <c r="AO849" t="s">
        <v>51</v>
      </c>
      <c r="AP849">
        <v>2699</v>
      </c>
      <c r="AQ849">
        <v>-76.994101006040395</v>
      </c>
      <c r="AR849">
        <v>38.897142966666799</v>
      </c>
      <c r="AS849" t="b">
        <f t="shared" si="40"/>
        <v>1</v>
      </c>
    </row>
    <row r="850" spans="1:45">
      <c r="A850">
        <f t="shared" si="41"/>
        <v>849</v>
      </c>
      <c r="B850">
        <v>181610</v>
      </c>
      <c r="C850">
        <v>181610</v>
      </c>
      <c r="D850" t="s">
        <v>7440</v>
      </c>
      <c r="E850" t="s">
        <v>7441</v>
      </c>
      <c r="F850">
        <v>10191233</v>
      </c>
      <c r="G850" t="s">
        <v>201</v>
      </c>
      <c r="K850" t="s">
        <v>7442</v>
      </c>
      <c r="L850" t="s">
        <v>469</v>
      </c>
      <c r="M850" s="4">
        <v>0.29166666666666669</v>
      </c>
      <c r="N850" s="1">
        <v>0.70833333333333337</v>
      </c>
      <c r="O850" t="s">
        <v>147</v>
      </c>
      <c r="P850" t="s">
        <v>149</v>
      </c>
      <c r="Q850" t="s">
        <v>7441</v>
      </c>
      <c r="R850" t="s">
        <v>7443</v>
      </c>
      <c r="S850" t="s">
        <v>7441</v>
      </c>
      <c r="T850" t="s">
        <v>165</v>
      </c>
      <c r="U850" t="s">
        <v>125</v>
      </c>
      <c r="V850" t="s">
        <v>46</v>
      </c>
      <c r="W850" t="str">
        <f t="shared" si="39"/>
        <v>3334 17th st nw WASHINGTON DC 20010</v>
      </c>
      <c r="X850" t="s">
        <v>47</v>
      </c>
      <c r="Y850" t="s">
        <v>7444</v>
      </c>
      <c r="Z850">
        <v>38.934761999999999</v>
      </c>
      <c r="AA850">
        <v>-77.042643999999996</v>
      </c>
      <c r="AB850">
        <v>396302.7</v>
      </c>
      <c r="AC850">
        <v>140764.95000000001</v>
      </c>
      <c r="AD850">
        <v>20010</v>
      </c>
      <c r="AE850">
        <v>233826</v>
      </c>
      <c r="AF850">
        <v>77129</v>
      </c>
      <c r="AG850">
        <v>77129</v>
      </c>
      <c r="AH850">
        <v>1</v>
      </c>
      <c r="AI850">
        <v>1</v>
      </c>
      <c r="AJ850" t="s">
        <v>14252</v>
      </c>
      <c r="AK850" t="s">
        <v>2027</v>
      </c>
      <c r="AL850" t="s">
        <v>188</v>
      </c>
      <c r="AM850">
        <v>408</v>
      </c>
      <c r="AN850">
        <v>2</v>
      </c>
      <c r="AO850" t="s">
        <v>51</v>
      </c>
      <c r="AP850">
        <v>2442</v>
      </c>
      <c r="AQ850">
        <v>-77.042646268246102</v>
      </c>
      <c r="AR850">
        <v>38.934769001298797</v>
      </c>
      <c r="AS850" t="b">
        <f t="shared" si="40"/>
        <v>1</v>
      </c>
    </row>
    <row r="851" spans="1:45">
      <c r="A851">
        <f t="shared" si="41"/>
        <v>850</v>
      </c>
      <c r="B851">
        <v>181643</v>
      </c>
      <c r="C851">
        <v>181643</v>
      </c>
      <c r="D851" t="s">
        <v>7516</v>
      </c>
      <c r="E851" t="s">
        <v>7517</v>
      </c>
      <c r="F851">
        <v>10191379</v>
      </c>
      <c r="G851" t="s">
        <v>201</v>
      </c>
      <c r="K851" t="s">
        <v>7518</v>
      </c>
      <c r="L851" t="s">
        <v>469</v>
      </c>
      <c r="M851" s="4">
        <v>0.29166666666666669</v>
      </c>
      <c r="N851" s="1">
        <v>0.75</v>
      </c>
      <c r="O851" t="s">
        <v>147</v>
      </c>
      <c r="P851" t="s">
        <v>149</v>
      </c>
      <c r="S851" t="s">
        <v>7517</v>
      </c>
      <c r="T851" t="s">
        <v>165</v>
      </c>
      <c r="U851" t="s">
        <v>125</v>
      </c>
      <c r="V851" t="s">
        <v>46</v>
      </c>
      <c r="W851" t="str">
        <f t="shared" si="39"/>
        <v xml:space="preserve"> WASHINGTON DC 20003</v>
      </c>
      <c r="X851" t="s">
        <v>47</v>
      </c>
      <c r="Y851" t="s">
        <v>7519</v>
      </c>
      <c r="Z851">
        <v>38.889527999999999</v>
      </c>
      <c r="AA851">
        <v>-76.983900000000006</v>
      </c>
      <c r="AB851">
        <v>401396.8</v>
      </c>
      <c r="AC851">
        <v>135742.95000000001</v>
      </c>
      <c r="AD851">
        <v>20003</v>
      </c>
      <c r="AE851">
        <v>63196</v>
      </c>
      <c r="AF851">
        <v>38482</v>
      </c>
      <c r="AG851">
        <v>38482</v>
      </c>
      <c r="AH851">
        <v>6</v>
      </c>
      <c r="AI851">
        <v>6</v>
      </c>
      <c r="AJ851" t="s">
        <v>14249</v>
      </c>
      <c r="AK851" t="s">
        <v>646</v>
      </c>
      <c r="AL851" t="s">
        <v>63</v>
      </c>
      <c r="AM851">
        <v>108</v>
      </c>
      <c r="AN851">
        <v>26</v>
      </c>
      <c r="AO851" t="s">
        <v>51</v>
      </c>
      <c r="AP851">
        <v>2720</v>
      </c>
      <c r="AQ851">
        <v>-76.983902061571499</v>
      </c>
      <c r="AR851">
        <v>38.889535788472898</v>
      </c>
      <c r="AS851" t="b">
        <f t="shared" si="40"/>
        <v>1</v>
      </c>
    </row>
    <row r="852" spans="1:45">
      <c r="A852">
        <f t="shared" si="41"/>
        <v>851</v>
      </c>
      <c r="B852">
        <v>181468</v>
      </c>
      <c r="C852">
        <v>181468</v>
      </c>
      <c r="D852" t="s">
        <v>7551</v>
      </c>
      <c r="E852" t="s">
        <v>7552</v>
      </c>
      <c r="F852">
        <v>10191441</v>
      </c>
      <c r="G852" t="s">
        <v>201</v>
      </c>
      <c r="K852" t="s">
        <v>7553</v>
      </c>
      <c r="L852" t="s">
        <v>469</v>
      </c>
      <c r="M852" s="4">
        <v>0.29166666666666669</v>
      </c>
      <c r="N852" s="1">
        <v>0.79166666666666663</v>
      </c>
      <c r="O852" t="s">
        <v>147</v>
      </c>
      <c r="P852" t="s">
        <v>149</v>
      </c>
      <c r="Q852" t="s">
        <v>7552</v>
      </c>
      <c r="R852" t="s">
        <v>7554</v>
      </c>
      <c r="S852" t="s">
        <v>7552</v>
      </c>
      <c r="T852" t="s">
        <v>165</v>
      </c>
      <c r="U852" t="s">
        <v>125</v>
      </c>
      <c r="V852" t="s">
        <v>46</v>
      </c>
      <c r="W852" t="str">
        <f t="shared" si="39"/>
        <v>1939, 17th str nw WASHINGTON DC 20009</v>
      </c>
      <c r="X852" t="s">
        <v>47</v>
      </c>
      <c r="Y852" t="s">
        <v>7555</v>
      </c>
      <c r="Z852">
        <v>38.916811000000003</v>
      </c>
      <c r="AA852">
        <v>-77.038216000000006</v>
      </c>
      <c r="AB852">
        <v>396685.77</v>
      </c>
      <c r="AC852">
        <v>138772.09</v>
      </c>
      <c r="AD852">
        <v>20009</v>
      </c>
      <c r="AE852">
        <v>226564</v>
      </c>
      <c r="AF852">
        <v>69567</v>
      </c>
      <c r="AG852">
        <v>69567</v>
      </c>
      <c r="AH852">
        <v>2</v>
      </c>
      <c r="AI852">
        <v>2</v>
      </c>
      <c r="AJ852" t="s">
        <v>14249</v>
      </c>
      <c r="AK852" t="s">
        <v>773</v>
      </c>
      <c r="AL852" t="s">
        <v>88</v>
      </c>
      <c r="AM852">
        <v>301</v>
      </c>
      <c r="AN852">
        <v>6</v>
      </c>
      <c r="AO852" t="s">
        <v>51</v>
      </c>
      <c r="AP852">
        <v>2592</v>
      </c>
      <c r="AQ852">
        <v>-77.0382183859886</v>
      </c>
      <c r="AR852">
        <v>38.916818215459699</v>
      </c>
      <c r="AS852" t="b">
        <f t="shared" si="40"/>
        <v>1</v>
      </c>
    </row>
    <row r="853" spans="1:45">
      <c r="A853">
        <f t="shared" si="41"/>
        <v>852</v>
      </c>
      <c r="B853">
        <v>181470</v>
      </c>
      <c r="C853">
        <v>181470</v>
      </c>
      <c r="D853" t="s">
        <v>7556</v>
      </c>
      <c r="E853" t="s">
        <v>7557</v>
      </c>
      <c r="F853">
        <v>10191447</v>
      </c>
      <c r="G853" t="s">
        <v>201</v>
      </c>
      <c r="K853" t="s">
        <v>7558</v>
      </c>
      <c r="L853" t="s">
        <v>327</v>
      </c>
      <c r="M853" s="4">
        <v>0.54166666666666663</v>
      </c>
      <c r="N853" s="1">
        <v>0.95833333333333337</v>
      </c>
      <c r="O853" t="s">
        <v>147</v>
      </c>
      <c r="P853" t="s">
        <v>149</v>
      </c>
      <c r="S853" t="s">
        <v>7557</v>
      </c>
      <c r="T853" t="s">
        <v>165</v>
      </c>
      <c r="U853" t="s">
        <v>125</v>
      </c>
      <c r="V853" t="s">
        <v>46</v>
      </c>
      <c r="W853" t="str">
        <f t="shared" si="39"/>
        <v xml:space="preserve"> WASHINGTON DC 20009</v>
      </c>
      <c r="X853" t="s">
        <v>47</v>
      </c>
      <c r="Y853" t="s">
        <v>7199</v>
      </c>
      <c r="Z853">
        <v>38.921979</v>
      </c>
      <c r="AA853">
        <v>-77.038439999999994</v>
      </c>
      <c r="AB853">
        <v>396666.63</v>
      </c>
      <c r="AC853">
        <v>139345.87</v>
      </c>
      <c r="AD853">
        <v>20009</v>
      </c>
      <c r="AE853">
        <v>284059</v>
      </c>
      <c r="AF853">
        <v>122898</v>
      </c>
      <c r="AG853">
        <v>122898</v>
      </c>
      <c r="AH853">
        <v>1</v>
      </c>
      <c r="AI853">
        <v>1</v>
      </c>
      <c r="AJ853" t="s">
        <v>14247</v>
      </c>
      <c r="AK853" t="s">
        <v>1514</v>
      </c>
      <c r="AL853" t="s">
        <v>88</v>
      </c>
      <c r="AM853">
        <v>303</v>
      </c>
      <c r="AN853">
        <v>1</v>
      </c>
      <c r="AO853" t="s">
        <v>51</v>
      </c>
      <c r="AP853">
        <v>2981</v>
      </c>
      <c r="AQ853">
        <v>-77.038441873913797</v>
      </c>
      <c r="AR853">
        <v>38.9219869413133</v>
      </c>
      <c r="AS853" t="b">
        <f t="shared" si="40"/>
        <v>1</v>
      </c>
    </row>
    <row r="854" spans="1:45">
      <c r="A854">
        <f t="shared" si="41"/>
        <v>853</v>
      </c>
      <c r="B854">
        <v>181472</v>
      </c>
      <c r="C854">
        <v>181472</v>
      </c>
      <c r="D854" t="s">
        <v>7566</v>
      </c>
      <c r="E854" t="s">
        <v>6793</v>
      </c>
      <c r="F854">
        <v>10191457</v>
      </c>
      <c r="G854" t="s">
        <v>201</v>
      </c>
      <c r="K854" t="s">
        <v>7567</v>
      </c>
      <c r="L854" t="s">
        <v>469</v>
      </c>
      <c r="M854" s="4">
        <v>0.29166666666666669</v>
      </c>
      <c r="N854" s="1">
        <v>0.70833333333333337</v>
      </c>
      <c r="O854" t="s">
        <v>149</v>
      </c>
      <c r="P854" t="s">
        <v>149</v>
      </c>
      <c r="Q854" t="s">
        <v>6793</v>
      </c>
      <c r="R854" t="s">
        <v>7568</v>
      </c>
      <c r="S854" t="s">
        <v>6793</v>
      </c>
      <c r="T854" t="s">
        <v>165</v>
      </c>
      <c r="U854" t="s">
        <v>125</v>
      </c>
      <c r="V854" t="s">
        <v>46</v>
      </c>
      <c r="W854" t="str">
        <f t="shared" si="39"/>
        <v>3511 39th St NW WASHINGTON DC 20016</v>
      </c>
      <c r="X854" t="s">
        <v>47</v>
      </c>
      <c r="Y854" t="s">
        <v>6795</v>
      </c>
      <c r="Z854">
        <v>38.936328000000003</v>
      </c>
      <c r="AA854">
        <v>-77.076904999999996</v>
      </c>
      <c r="AB854">
        <v>393332.38</v>
      </c>
      <c r="AC854">
        <v>140940.82</v>
      </c>
      <c r="AD854">
        <v>20016</v>
      </c>
      <c r="AE854">
        <v>223215</v>
      </c>
      <c r="AF854">
        <v>65956</v>
      </c>
      <c r="AG854">
        <v>65956</v>
      </c>
      <c r="AH854">
        <v>3</v>
      </c>
      <c r="AI854">
        <v>3</v>
      </c>
      <c r="AJ854" t="s">
        <v>14247</v>
      </c>
      <c r="AK854" t="s">
        <v>6657</v>
      </c>
      <c r="AL854" t="s">
        <v>50</v>
      </c>
      <c r="AM854">
        <v>204</v>
      </c>
      <c r="AN854">
        <v>14</v>
      </c>
      <c r="AO854" t="s">
        <v>51</v>
      </c>
      <c r="AP854">
        <v>2150</v>
      </c>
      <c r="AQ854">
        <v>-77.0769070926914</v>
      </c>
      <c r="AR854">
        <v>38.9363357691945</v>
      </c>
      <c r="AS854" t="b">
        <f t="shared" si="40"/>
        <v>1</v>
      </c>
    </row>
    <row r="855" spans="1:45">
      <c r="A855">
        <f t="shared" si="41"/>
        <v>854</v>
      </c>
      <c r="B855">
        <v>184929</v>
      </c>
      <c r="C855">
        <v>184929</v>
      </c>
      <c r="D855" t="s">
        <v>7604</v>
      </c>
      <c r="E855" t="s">
        <v>7605</v>
      </c>
      <c r="F855">
        <v>10191503</v>
      </c>
      <c r="G855" t="s">
        <v>201</v>
      </c>
      <c r="K855" t="s">
        <v>7606</v>
      </c>
      <c r="L855" t="s">
        <v>125</v>
      </c>
      <c r="M855" s="4">
        <v>0.29166666666666669</v>
      </c>
      <c r="N855" s="1">
        <v>0.79166666666666663</v>
      </c>
      <c r="O855" t="s">
        <v>386</v>
      </c>
      <c r="P855" t="s">
        <v>386</v>
      </c>
      <c r="S855" t="s">
        <v>7605</v>
      </c>
      <c r="T855" t="s">
        <v>70</v>
      </c>
      <c r="U855" t="s">
        <v>125</v>
      </c>
      <c r="V855" t="s">
        <v>46</v>
      </c>
      <c r="W855" t="str">
        <f t="shared" si="39"/>
        <v xml:space="preserve"> WASHINGTON DC 20008</v>
      </c>
      <c r="X855" t="s">
        <v>47</v>
      </c>
      <c r="Y855" t="s">
        <v>7607</v>
      </c>
      <c r="Z855">
        <v>38.919117</v>
      </c>
      <c r="AA855">
        <v>-77.048496999999998</v>
      </c>
      <c r="AB855">
        <v>395794.27</v>
      </c>
      <c r="AC855">
        <v>139028.57</v>
      </c>
      <c r="AD855">
        <v>20008</v>
      </c>
      <c r="AE855">
        <v>226277</v>
      </c>
      <c r="AF855">
        <v>69274</v>
      </c>
      <c r="AG855">
        <v>69274</v>
      </c>
      <c r="AH855">
        <v>1</v>
      </c>
      <c r="AI855">
        <v>1</v>
      </c>
      <c r="AJ855" t="s">
        <v>14247</v>
      </c>
      <c r="AK855" t="s">
        <v>2032</v>
      </c>
      <c r="AL855" t="s">
        <v>88</v>
      </c>
      <c r="AM855">
        <v>303</v>
      </c>
      <c r="AN855">
        <v>1</v>
      </c>
      <c r="AO855" t="s">
        <v>51</v>
      </c>
      <c r="AP855">
        <v>2176</v>
      </c>
      <c r="AQ855">
        <v>-77.048499765475896</v>
      </c>
      <c r="AR855">
        <v>38.919124857288701</v>
      </c>
      <c r="AS855" t="b">
        <f t="shared" si="40"/>
        <v>1</v>
      </c>
    </row>
    <row r="856" spans="1:45">
      <c r="A856">
        <f t="shared" si="41"/>
        <v>855</v>
      </c>
      <c r="B856">
        <v>185100</v>
      </c>
      <c r="C856">
        <v>185100</v>
      </c>
      <c r="D856" t="s">
        <v>7722</v>
      </c>
      <c r="E856" t="s">
        <v>7723</v>
      </c>
      <c r="F856">
        <v>10191685</v>
      </c>
      <c r="G856" t="s">
        <v>201</v>
      </c>
      <c r="K856" t="s">
        <v>7724</v>
      </c>
      <c r="L856" t="s">
        <v>125</v>
      </c>
      <c r="M856" s="4">
        <v>0.29166666666666669</v>
      </c>
      <c r="N856" s="1">
        <v>0.79166666666666663</v>
      </c>
      <c r="O856" t="s">
        <v>387</v>
      </c>
      <c r="P856" t="s">
        <v>95</v>
      </c>
      <c r="S856" t="s">
        <v>7723</v>
      </c>
      <c r="T856" t="s">
        <v>70</v>
      </c>
      <c r="U856" t="s">
        <v>125</v>
      </c>
      <c r="V856" t="s">
        <v>46</v>
      </c>
      <c r="W856" t="str">
        <f t="shared" si="39"/>
        <v xml:space="preserve"> WASHINGTON DC 20001</v>
      </c>
      <c r="X856" t="s">
        <v>47</v>
      </c>
      <c r="Y856" t="s">
        <v>7725</v>
      </c>
      <c r="Z856">
        <v>38.917377999999999</v>
      </c>
      <c r="AA856">
        <v>-77.018531999999993</v>
      </c>
      <c r="AB856">
        <v>398392.84</v>
      </c>
      <c r="AC856">
        <v>138834.56</v>
      </c>
      <c r="AD856">
        <v>20001</v>
      </c>
      <c r="AE856">
        <v>229565</v>
      </c>
      <c r="AF856">
        <v>72609</v>
      </c>
      <c r="AG856">
        <v>72609</v>
      </c>
      <c r="AH856">
        <v>1</v>
      </c>
      <c r="AI856">
        <v>1</v>
      </c>
      <c r="AJ856" t="s">
        <v>14249</v>
      </c>
      <c r="AK856" t="s">
        <v>635</v>
      </c>
      <c r="AL856" t="s">
        <v>88</v>
      </c>
      <c r="AM856">
        <v>306</v>
      </c>
      <c r="AN856">
        <v>3</v>
      </c>
      <c r="AO856" t="s">
        <v>51</v>
      </c>
      <c r="AP856">
        <v>2638</v>
      </c>
      <c r="AQ856">
        <v>-77.018534455558594</v>
      </c>
      <c r="AR856">
        <v>38.917385746405699</v>
      </c>
      <c r="AS856" t="b">
        <f t="shared" si="40"/>
        <v>1</v>
      </c>
    </row>
    <row r="857" spans="1:45">
      <c r="A857">
        <f t="shared" si="41"/>
        <v>856</v>
      </c>
      <c r="B857">
        <v>181523</v>
      </c>
      <c r="C857">
        <v>181523</v>
      </c>
      <c r="D857" t="s">
        <v>7726</v>
      </c>
      <c r="E857" t="s">
        <v>5806</v>
      </c>
      <c r="F857">
        <v>10191689</v>
      </c>
      <c r="G857" t="s">
        <v>2388</v>
      </c>
      <c r="K857" t="s">
        <v>7727</v>
      </c>
      <c r="L857" t="s">
        <v>558</v>
      </c>
      <c r="M857" s="4">
        <v>0.33333333333333331</v>
      </c>
      <c r="N857" s="1">
        <v>0.66666666666666663</v>
      </c>
      <c r="O857" t="s">
        <v>147</v>
      </c>
      <c r="P857" t="s">
        <v>147</v>
      </c>
      <c r="Q857" t="s">
        <v>5806</v>
      </c>
      <c r="R857" t="s">
        <v>5808</v>
      </c>
      <c r="S857" t="s">
        <v>5806</v>
      </c>
      <c r="T857" t="s">
        <v>165</v>
      </c>
      <c r="U857" t="s">
        <v>125</v>
      </c>
      <c r="V857" t="s">
        <v>46</v>
      </c>
      <c r="W857" t="str">
        <f t="shared" si="39"/>
        <v>4217  9TH ST N.W WASHINGTON DC 20011</v>
      </c>
      <c r="X857" t="s">
        <v>47</v>
      </c>
      <c r="Y857" t="s">
        <v>7728</v>
      </c>
      <c r="Z857">
        <v>38.952888000000002</v>
      </c>
      <c r="AA857">
        <v>-77.017072999999996</v>
      </c>
      <c r="AB857">
        <v>398520.16</v>
      </c>
      <c r="AC857">
        <v>142776.4</v>
      </c>
      <c r="AD857">
        <v>20011</v>
      </c>
      <c r="AE857">
        <v>243737</v>
      </c>
      <c r="AF857">
        <v>86932</v>
      </c>
      <c r="AG857">
        <v>86932</v>
      </c>
      <c r="AH857">
        <v>4</v>
      </c>
      <c r="AI857">
        <v>4</v>
      </c>
      <c r="AJ857" t="s">
        <v>14252</v>
      </c>
      <c r="AK857" t="s">
        <v>3636</v>
      </c>
      <c r="AL857" t="s">
        <v>188</v>
      </c>
      <c r="AM857">
        <v>403</v>
      </c>
      <c r="AN857">
        <v>18</v>
      </c>
      <c r="AO857" t="s">
        <v>51</v>
      </c>
      <c r="AP857">
        <v>2749</v>
      </c>
      <c r="AQ857">
        <v>-77.017074830706804</v>
      </c>
      <c r="AR857">
        <v>38.952895253648499</v>
      </c>
      <c r="AS857" t="b">
        <f t="shared" si="40"/>
        <v>1</v>
      </c>
    </row>
    <row r="858" spans="1:45">
      <c r="A858">
        <f t="shared" si="41"/>
        <v>857</v>
      </c>
      <c r="B858">
        <v>185002</v>
      </c>
      <c r="C858">
        <v>185002</v>
      </c>
      <c r="D858" t="s">
        <v>7733</v>
      </c>
      <c r="E858" t="s">
        <v>7734</v>
      </c>
      <c r="F858">
        <v>10191725</v>
      </c>
      <c r="G858" t="s">
        <v>160</v>
      </c>
      <c r="K858" t="s">
        <v>7735</v>
      </c>
      <c r="L858" t="s">
        <v>125</v>
      </c>
      <c r="M858" s="4">
        <v>0.66666666666666663</v>
      </c>
      <c r="N858" s="1">
        <v>0.5</v>
      </c>
      <c r="O858" t="s">
        <v>155</v>
      </c>
      <c r="P858" t="s">
        <v>117</v>
      </c>
      <c r="S858" t="s">
        <v>7736</v>
      </c>
      <c r="T858" t="s">
        <v>70</v>
      </c>
      <c r="U858" t="s">
        <v>125</v>
      </c>
      <c r="V858" t="s">
        <v>46</v>
      </c>
      <c r="W858" t="str">
        <f t="shared" si="39"/>
        <v xml:space="preserve"> WASHINGTON DC 20002</v>
      </c>
      <c r="X858" t="s">
        <v>47</v>
      </c>
      <c r="Y858" t="s">
        <v>7737</v>
      </c>
      <c r="Z858">
        <v>38.901131999999997</v>
      </c>
      <c r="AA858">
        <v>-76.988992999999994</v>
      </c>
      <c r="AB858">
        <v>400954.8</v>
      </c>
      <c r="AC858">
        <v>137030.99</v>
      </c>
      <c r="AD858">
        <v>20002</v>
      </c>
      <c r="AE858">
        <v>70052</v>
      </c>
      <c r="AF858">
        <v>44059</v>
      </c>
      <c r="AG858">
        <v>44059</v>
      </c>
      <c r="AH858">
        <v>6</v>
      </c>
      <c r="AI858">
        <v>6</v>
      </c>
      <c r="AJ858" t="s">
        <v>14244</v>
      </c>
      <c r="AK858" t="s">
        <v>2064</v>
      </c>
      <c r="AL858" t="s">
        <v>63</v>
      </c>
      <c r="AM858">
        <v>104</v>
      </c>
      <c r="AN858">
        <v>25</v>
      </c>
      <c r="AO858" t="s">
        <v>51</v>
      </c>
      <c r="AP858">
        <v>2079</v>
      </c>
      <c r="AQ858">
        <v>-76.988994986999103</v>
      </c>
      <c r="AR858">
        <v>38.901139517351901</v>
      </c>
      <c r="AS858" t="b">
        <f t="shared" si="40"/>
        <v>0</v>
      </c>
    </row>
    <row r="859" spans="1:45">
      <c r="A859">
        <f t="shared" si="41"/>
        <v>858</v>
      </c>
      <c r="B859">
        <v>185206</v>
      </c>
      <c r="C859">
        <v>185206</v>
      </c>
      <c r="D859" t="s">
        <v>7823</v>
      </c>
      <c r="E859" t="s">
        <v>816</v>
      </c>
      <c r="F859">
        <v>10191855</v>
      </c>
      <c r="G859" t="s">
        <v>115</v>
      </c>
      <c r="J859">
        <v>108071</v>
      </c>
      <c r="M859" s="4">
        <v>0.29166666666666669</v>
      </c>
      <c r="N859" s="1">
        <v>0.70833333333333337</v>
      </c>
      <c r="O859" t="s">
        <v>387</v>
      </c>
      <c r="P859" t="s">
        <v>69</v>
      </c>
      <c r="Q859" t="s">
        <v>817</v>
      </c>
      <c r="R859" t="s">
        <v>818</v>
      </c>
      <c r="S859" t="s">
        <v>817</v>
      </c>
      <c r="T859" t="s">
        <v>58</v>
      </c>
      <c r="U859" t="s">
        <v>125</v>
      </c>
      <c r="V859" t="s">
        <v>46</v>
      </c>
      <c r="W859" t="str">
        <f t="shared" si="39"/>
        <v>301 Bryant St NW WASHINGTON DC 20011</v>
      </c>
      <c r="X859" t="s">
        <v>47</v>
      </c>
      <c r="Y859" t="s">
        <v>7824</v>
      </c>
      <c r="Z859">
        <v>38.961030999999998</v>
      </c>
      <c r="AA859">
        <v>-77.000215999999995</v>
      </c>
      <c r="AB859">
        <v>399981.27</v>
      </c>
      <c r="AC859">
        <v>143680.26999999999</v>
      </c>
      <c r="AD859">
        <v>20011</v>
      </c>
      <c r="AE859">
        <v>11704</v>
      </c>
      <c r="AF859">
        <v>6832</v>
      </c>
      <c r="AG859">
        <v>6832</v>
      </c>
      <c r="AH859">
        <v>4</v>
      </c>
      <c r="AI859">
        <v>4</v>
      </c>
      <c r="AJ859" t="s">
        <v>14249</v>
      </c>
      <c r="AK859" t="s">
        <v>7825</v>
      </c>
      <c r="AL859" t="s">
        <v>188</v>
      </c>
      <c r="AM859">
        <v>406</v>
      </c>
      <c r="AN859">
        <v>19</v>
      </c>
      <c r="AO859" t="s">
        <v>51</v>
      </c>
      <c r="AP859">
        <v>2265</v>
      </c>
      <c r="AQ859">
        <v>-77.000218395281905</v>
      </c>
      <c r="AR859">
        <v>38.961038800129998</v>
      </c>
      <c r="AS859" t="b">
        <f t="shared" si="40"/>
        <v>0</v>
      </c>
    </row>
    <row r="860" spans="1:45">
      <c r="A860">
        <f t="shared" si="41"/>
        <v>859</v>
      </c>
      <c r="B860">
        <v>185229</v>
      </c>
      <c r="C860">
        <v>185229</v>
      </c>
      <c r="D860" t="s">
        <v>7865</v>
      </c>
      <c r="E860" t="s">
        <v>2451</v>
      </c>
      <c r="F860">
        <v>10191889</v>
      </c>
      <c r="G860" t="s">
        <v>115</v>
      </c>
      <c r="J860">
        <v>109094</v>
      </c>
      <c r="M860" s="4">
        <v>0.33333333333333331</v>
      </c>
      <c r="N860" s="1">
        <v>0.66666666666666663</v>
      </c>
      <c r="O860" t="s">
        <v>255</v>
      </c>
      <c r="P860" t="s">
        <v>885</v>
      </c>
      <c r="S860" t="s">
        <v>796</v>
      </c>
      <c r="T860" t="s">
        <v>58</v>
      </c>
      <c r="U860" t="s">
        <v>125</v>
      </c>
      <c r="V860" t="s">
        <v>46</v>
      </c>
      <c r="W860" t="str">
        <f t="shared" si="39"/>
        <v xml:space="preserve"> WASHINGTON DC 20010</v>
      </c>
      <c r="X860" t="s">
        <v>47</v>
      </c>
      <c r="Y860" t="s">
        <v>7866</v>
      </c>
      <c r="Z860">
        <v>38.929445999999999</v>
      </c>
      <c r="AA860">
        <v>-77.029955999999999</v>
      </c>
      <c r="AB860">
        <v>397402.58</v>
      </c>
      <c r="AC860">
        <v>140174.41</v>
      </c>
      <c r="AD860">
        <v>20010</v>
      </c>
      <c r="AE860">
        <v>231339</v>
      </c>
      <c r="AF860">
        <v>74649</v>
      </c>
      <c r="AG860">
        <v>74649</v>
      </c>
      <c r="AH860">
        <v>1</v>
      </c>
      <c r="AI860">
        <v>1</v>
      </c>
      <c r="AJ860" t="s">
        <v>14244</v>
      </c>
      <c r="AK860" t="s">
        <v>250</v>
      </c>
      <c r="AL860" t="s">
        <v>88</v>
      </c>
      <c r="AM860">
        <v>302</v>
      </c>
      <c r="AN860">
        <v>2</v>
      </c>
      <c r="AO860" t="s">
        <v>51</v>
      </c>
      <c r="AP860">
        <v>2506</v>
      </c>
      <c r="AQ860">
        <v>-77.0299582190287</v>
      </c>
      <c r="AR860">
        <v>38.929453176364397</v>
      </c>
      <c r="AS860" t="b">
        <f t="shared" si="40"/>
        <v>0</v>
      </c>
    </row>
    <row r="861" spans="1:45">
      <c r="A861">
        <f t="shared" si="41"/>
        <v>860</v>
      </c>
      <c r="B861">
        <v>181544</v>
      </c>
      <c r="C861">
        <v>181544</v>
      </c>
      <c r="D861" t="s">
        <v>7878</v>
      </c>
      <c r="E861" t="s">
        <v>2729</v>
      </c>
      <c r="F861">
        <v>10191907</v>
      </c>
      <c r="G861" t="s">
        <v>201</v>
      </c>
      <c r="K861" t="s">
        <v>7879</v>
      </c>
      <c r="L861" t="s">
        <v>327</v>
      </c>
      <c r="M861" s="4">
        <v>0.375</v>
      </c>
      <c r="N861" s="1">
        <v>0.54166666666666663</v>
      </c>
      <c r="O861" t="s">
        <v>149</v>
      </c>
      <c r="P861" t="s">
        <v>149</v>
      </c>
      <c r="S861" t="s">
        <v>2729</v>
      </c>
      <c r="T861" t="s">
        <v>165</v>
      </c>
      <c r="U861" t="s">
        <v>125</v>
      </c>
      <c r="V861" t="s">
        <v>46</v>
      </c>
      <c r="W861" t="str">
        <f t="shared" si="39"/>
        <v xml:space="preserve"> WASHINGTON DC 20011</v>
      </c>
      <c r="X861" t="s">
        <v>47</v>
      </c>
      <c r="Y861" t="s">
        <v>7414</v>
      </c>
      <c r="Z861">
        <v>38.940626999999999</v>
      </c>
      <c r="AA861">
        <v>-77.030095000000003</v>
      </c>
      <c r="AB861">
        <v>397390.94</v>
      </c>
      <c r="AC861">
        <v>141415.66</v>
      </c>
      <c r="AD861">
        <v>20011</v>
      </c>
      <c r="AE861">
        <v>255371</v>
      </c>
      <c r="AF861">
        <v>98004</v>
      </c>
      <c r="AG861">
        <v>98004</v>
      </c>
      <c r="AH861">
        <v>4</v>
      </c>
      <c r="AI861">
        <v>4</v>
      </c>
      <c r="AJ861" t="s">
        <v>14247</v>
      </c>
      <c r="AK861" t="s">
        <v>586</v>
      </c>
      <c r="AL861" t="s">
        <v>188</v>
      </c>
      <c r="AM861">
        <v>404</v>
      </c>
      <c r="AN861">
        <v>18</v>
      </c>
      <c r="AO861" t="s">
        <v>51</v>
      </c>
      <c r="AP861">
        <v>2759</v>
      </c>
      <c r="AQ861">
        <v>-77.030097182614199</v>
      </c>
      <c r="AR861">
        <v>38.9406346961878</v>
      </c>
      <c r="AS861" t="b">
        <f t="shared" si="40"/>
        <v>1</v>
      </c>
    </row>
    <row r="862" spans="1:45">
      <c r="A862">
        <f t="shared" si="41"/>
        <v>861</v>
      </c>
      <c r="B862">
        <v>181553</v>
      </c>
      <c r="C862">
        <v>181553</v>
      </c>
      <c r="D862" t="s">
        <v>7913</v>
      </c>
      <c r="E862" t="s">
        <v>7914</v>
      </c>
      <c r="F862">
        <v>10191957</v>
      </c>
      <c r="G862" t="s">
        <v>201</v>
      </c>
      <c r="M862" s="4">
        <v>0.29166666666666669</v>
      </c>
      <c r="N862" s="1">
        <v>0.70833333333333337</v>
      </c>
      <c r="O862" t="s">
        <v>147</v>
      </c>
      <c r="P862" t="s">
        <v>149</v>
      </c>
      <c r="S862" t="s">
        <v>7914</v>
      </c>
      <c r="T862" t="s">
        <v>148</v>
      </c>
      <c r="U862" t="s">
        <v>125</v>
      </c>
      <c r="V862" t="s">
        <v>46</v>
      </c>
      <c r="W862" t="str">
        <f t="shared" si="39"/>
        <v xml:space="preserve"> WASHINGTON DC 20007</v>
      </c>
      <c r="X862" t="s">
        <v>47</v>
      </c>
      <c r="Y862" t="s">
        <v>7915</v>
      </c>
      <c r="Z862">
        <v>38.908499999999997</v>
      </c>
      <c r="AA862">
        <v>-77.085991000000007</v>
      </c>
      <c r="AB862">
        <v>392541.67</v>
      </c>
      <c r="AC862">
        <v>137852.4</v>
      </c>
      <c r="AD862">
        <v>20007</v>
      </c>
      <c r="AE862">
        <v>224292</v>
      </c>
      <c r="AF862">
        <v>67596</v>
      </c>
      <c r="AG862">
        <v>67596</v>
      </c>
      <c r="AH862">
        <v>3</v>
      </c>
      <c r="AI862">
        <v>3</v>
      </c>
      <c r="AJ862" t="s">
        <v>14252</v>
      </c>
      <c r="AK862" t="s">
        <v>1142</v>
      </c>
      <c r="AL862" t="s">
        <v>50</v>
      </c>
      <c r="AM862">
        <v>205</v>
      </c>
      <c r="AN862">
        <v>13</v>
      </c>
      <c r="AO862" t="s">
        <v>51</v>
      </c>
      <c r="AP862">
        <v>2159</v>
      </c>
      <c r="AQ862">
        <v>-77.085993636667894</v>
      </c>
      <c r="AR862">
        <v>38.908507938782797</v>
      </c>
      <c r="AS862" t="b">
        <f t="shared" si="40"/>
        <v>1</v>
      </c>
    </row>
    <row r="863" spans="1:45">
      <c r="A863">
        <f t="shared" si="41"/>
        <v>862</v>
      </c>
      <c r="B863">
        <v>185156</v>
      </c>
      <c r="C863">
        <v>185156</v>
      </c>
      <c r="D863" t="s">
        <v>7943</v>
      </c>
      <c r="E863" t="s">
        <v>880</v>
      </c>
      <c r="F863">
        <v>10191996</v>
      </c>
      <c r="G863" t="s">
        <v>115</v>
      </c>
      <c r="J863">
        <v>109835</v>
      </c>
      <c r="M863" s="4">
        <v>0.29166666666666669</v>
      </c>
      <c r="N863" s="1">
        <v>0.70833333333333337</v>
      </c>
      <c r="O863" t="s">
        <v>95</v>
      </c>
      <c r="P863" t="s">
        <v>1165</v>
      </c>
      <c r="Q863" t="s">
        <v>817</v>
      </c>
      <c r="R863" t="s">
        <v>818</v>
      </c>
      <c r="S863" t="s">
        <v>817</v>
      </c>
      <c r="T863" t="s">
        <v>58</v>
      </c>
      <c r="U863" t="s">
        <v>125</v>
      </c>
      <c r="V863" t="s">
        <v>46</v>
      </c>
      <c r="W863" t="str">
        <f t="shared" si="39"/>
        <v>301 Bryant St NW WASHINGTON DC 20016</v>
      </c>
      <c r="X863" t="s">
        <v>47</v>
      </c>
      <c r="Y863" t="s">
        <v>7944</v>
      </c>
      <c r="Z863">
        <v>38.946013000000001</v>
      </c>
      <c r="AA863">
        <v>-77.085963000000007</v>
      </c>
      <c r="AB863">
        <v>392548.01</v>
      </c>
      <c r="AC863">
        <v>142016.56</v>
      </c>
      <c r="AD863">
        <v>20016</v>
      </c>
      <c r="AE863">
        <v>265572</v>
      </c>
      <c r="AF863">
        <v>108715</v>
      </c>
      <c r="AG863">
        <v>108715</v>
      </c>
      <c r="AH863">
        <v>3</v>
      </c>
      <c r="AI863">
        <v>3</v>
      </c>
      <c r="AJ863" t="s">
        <v>14246</v>
      </c>
      <c r="AK863" s="2">
        <v>30</v>
      </c>
      <c r="AL863" t="s">
        <v>50</v>
      </c>
      <c r="AM863">
        <v>202</v>
      </c>
      <c r="AN863">
        <v>11</v>
      </c>
      <c r="AO863" t="s">
        <v>51</v>
      </c>
      <c r="AP863">
        <v>2813</v>
      </c>
      <c r="AQ863">
        <v>-77.085965751905107</v>
      </c>
      <c r="AR863">
        <v>38.946020041435503</v>
      </c>
      <c r="AS863" t="b">
        <f t="shared" si="40"/>
        <v>0</v>
      </c>
    </row>
    <row r="864" spans="1:45">
      <c r="A864">
        <f t="shared" si="41"/>
        <v>863</v>
      </c>
      <c r="B864">
        <v>181555</v>
      </c>
      <c r="C864">
        <v>181555</v>
      </c>
      <c r="D864" t="s">
        <v>7975</v>
      </c>
      <c r="E864" t="s">
        <v>7976</v>
      </c>
      <c r="F864">
        <v>10192035</v>
      </c>
      <c r="G864" t="s">
        <v>201</v>
      </c>
      <c r="M864" s="4">
        <v>0.375</v>
      </c>
      <c r="N864" s="1">
        <v>0.83333333333333337</v>
      </c>
      <c r="O864" t="s">
        <v>147</v>
      </c>
      <c r="P864" t="s">
        <v>149</v>
      </c>
      <c r="Q864" t="s">
        <v>7976</v>
      </c>
      <c r="R864" t="s">
        <v>7977</v>
      </c>
      <c r="S864" t="s">
        <v>7976</v>
      </c>
      <c r="T864" t="s">
        <v>148</v>
      </c>
      <c r="U864" t="s">
        <v>125</v>
      </c>
      <c r="V864" t="s">
        <v>46</v>
      </c>
      <c r="W864" t="str">
        <f t="shared" si="39"/>
        <v>1475 Euclid St NW WASHINGTON DC 20009</v>
      </c>
      <c r="X864" t="s">
        <v>47</v>
      </c>
      <c r="Y864" t="s">
        <v>454</v>
      </c>
      <c r="Z864">
        <v>38.923639999999999</v>
      </c>
      <c r="AA864">
        <v>-77.034975000000003</v>
      </c>
      <c r="AB864">
        <v>396967.12</v>
      </c>
      <c r="AC864">
        <v>139530.13</v>
      </c>
      <c r="AD864">
        <v>20009</v>
      </c>
      <c r="AE864">
        <v>234286</v>
      </c>
      <c r="AF864">
        <v>77280</v>
      </c>
      <c r="AG864">
        <v>77280</v>
      </c>
      <c r="AH864">
        <v>1</v>
      </c>
      <c r="AI864">
        <v>1</v>
      </c>
      <c r="AJ864" t="s">
        <v>14249</v>
      </c>
      <c r="AK864" t="s">
        <v>362</v>
      </c>
      <c r="AL864" t="s">
        <v>88</v>
      </c>
      <c r="AM864">
        <v>304</v>
      </c>
      <c r="AN864">
        <v>2</v>
      </c>
      <c r="AO864" t="s">
        <v>51</v>
      </c>
      <c r="AP864">
        <v>2463</v>
      </c>
      <c r="AQ864">
        <v>-77.034977512942206</v>
      </c>
      <c r="AR864">
        <v>38.923647903318503</v>
      </c>
      <c r="AS864" t="b">
        <f t="shared" si="40"/>
        <v>1</v>
      </c>
    </row>
    <row r="865" spans="1:45">
      <c r="A865">
        <f t="shared" si="41"/>
        <v>864</v>
      </c>
      <c r="B865">
        <v>185304</v>
      </c>
      <c r="C865">
        <v>185304</v>
      </c>
      <c r="D865" t="s">
        <v>7988</v>
      </c>
      <c r="E865" t="s">
        <v>7989</v>
      </c>
      <c r="F865">
        <v>10192057</v>
      </c>
      <c r="G865" t="s">
        <v>519</v>
      </c>
      <c r="M865" s="4">
        <v>0.29166666666666669</v>
      </c>
      <c r="N865" s="1">
        <v>0.70833333333333337</v>
      </c>
      <c r="O865" t="s">
        <v>163</v>
      </c>
      <c r="P865" t="s">
        <v>1252</v>
      </c>
      <c r="Q865" t="s">
        <v>7989</v>
      </c>
      <c r="R865" t="s">
        <v>7990</v>
      </c>
      <c r="S865" t="s">
        <v>7989</v>
      </c>
      <c r="T865" t="s">
        <v>44</v>
      </c>
      <c r="U865" t="s">
        <v>125</v>
      </c>
      <c r="V865" t="s">
        <v>46</v>
      </c>
      <c r="W865" t="str">
        <f t="shared" si="39"/>
        <v>1713 euclid st. WASHINGTON DC 20017</v>
      </c>
      <c r="X865" t="s">
        <v>47</v>
      </c>
      <c r="Y865" t="s">
        <v>7991</v>
      </c>
      <c r="Z865">
        <v>38.934274000000002</v>
      </c>
      <c r="AA865">
        <v>-76.992334999999997</v>
      </c>
      <c r="AB865">
        <v>400664.55</v>
      </c>
      <c r="AC865">
        <v>140710.01</v>
      </c>
      <c r="AD865">
        <v>20017</v>
      </c>
      <c r="AE865">
        <v>76344</v>
      </c>
      <c r="AF865">
        <v>49833</v>
      </c>
      <c r="AG865">
        <v>49833</v>
      </c>
      <c r="AH865">
        <v>5</v>
      </c>
      <c r="AI865">
        <v>5</v>
      </c>
      <c r="AJ865" t="s">
        <v>14244</v>
      </c>
      <c r="AK865" t="s">
        <v>3598</v>
      </c>
      <c r="AL865" t="s">
        <v>410</v>
      </c>
      <c r="AM865">
        <v>504</v>
      </c>
      <c r="AN865">
        <v>22</v>
      </c>
      <c r="AO865" t="s">
        <v>51</v>
      </c>
      <c r="AP865">
        <v>2351</v>
      </c>
      <c r="AQ865">
        <v>-76.992337540029794</v>
      </c>
      <c r="AR865">
        <v>38.934281614971901</v>
      </c>
      <c r="AS865" t="b">
        <f t="shared" si="40"/>
        <v>1</v>
      </c>
    </row>
    <row r="866" spans="1:45">
      <c r="A866">
        <f t="shared" si="41"/>
        <v>865</v>
      </c>
      <c r="B866">
        <v>185383</v>
      </c>
      <c r="C866">
        <v>185383</v>
      </c>
      <c r="D866" t="s">
        <v>8061</v>
      </c>
      <c r="E866" t="s">
        <v>8062</v>
      </c>
      <c r="F866">
        <v>10192159</v>
      </c>
      <c r="G866" t="s">
        <v>115</v>
      </c>
      <c r="I866" t="s">
        <v>8063</v>
      </c>
      <c r="M866" s="4">
        <v>0.375</v>
      </c>
      <c r="N866" s="1">
        <v>0.66666666666666663</v>
      </c>
      <c r="O866" t="s">
        <v>138</v>
      </c>
      <c r="P866" t="s">
        <v>118</v>
      </c>
      <c r="Q866" t="s">
        <v>8062</v>
      </c>
      <c r="R866" t="s">
        <v>8064</v>
      </c>
      <c r="S866" t="s">
        <v>8062</v>
      </c>
      <c r="T866" t="s">
        <v>58</v>
      </c>
      <c r="U866" t="s">
        <v>125</v>
      </c>
      <c r="V866" t="s">
        <v>46</v>
      </c>
      <c r="W866" t="str">
        <f t="shared" si="39"/>
        <v>675 E Street NW WASHINGTON DC 20007</v>
      </c>
      <c r="X866" t="s">
        <v>47</v>
      </c>
      <c r="Y866" t="s">
        <v>8065</v>
      </c>
      <c r="Z866">
        <v>38.905259000000001</v>
      </c>
      <c r="AA866">
        <v>-77.066924</v>
      </c>
      <c r="AB866">
        <v>394195.20000000001</v>
      </c>
      <c r="AC866">
        <v>137491.19</v>
      </c>
      <c r="AD866">
        <v>20007</v>
      </c>
      <c r="AE866">
        <v>271943</v>
      </c>
      <c r="AF866">
        <v>114778</v>
      </c>
      <c r="AG866">
        <v>114778</v>
      </c>
      <c r="AH866">
        <v>2</v>
      </c>
      <c r="AI866">
        <v>2</v>
      </c>
      <c r="AJ866" t="s">
        <v>14246</v>
      </c>
      <c r="AK866" s="2">
        <v>200000</v>
      </c>
      <c r="AL866" t="s">
        <v>50</v>
      </c>
      <c r="AM866">
        <v>206</v>
      </c>
      <c r="AN866">
        <v>4</v>
      </c>
      <c r="AO866" t="s">
        <v>567</v>
      </c>
      <c r="AP866">
        <v>2842</v>
      </c>
      <c r="AQ866">
        <v>-77.066926098038707</v>
      </c>
      <c r="AR866">
        <v>38.905266510439603</v>
      </c>
      <c r="AS866" t="b">
        <f t="shared" si="40"/>
        <v>1</v>
      </c>
    </row>
    <row r="867" spans="1:45">
      <c r="A867">
        <f t="shared" si="41"/>
        <v>866</v>
      </c>
      <c r="B867">
        <v>185466</v>
      </c>
      <c r="C867">
        <v>185466</v>
      </c>
      <c r="D867" t="s">
        <v>8157</v>
      </c>
      <c r="E867" t="s">
        <v>8158</v>
      </c>
      <c r="F867">
        <v>10192309</v>
      </c>
      <c r="G867" t="s">
        <v>201</v>
      </c>
      <c r="M867" s="4">
        <v>0.29166666666666669</v>
      </c>
      <c r="N867" s="1">
        <v>0.70833333333333337</v>
      </c>
      <c r="O867" t="s">
        <v>117</v>
      </c>
      <c r="P867" t="s">
        <v>117</v>
      </c>
      <c r="S867" t="s">
        <v>8158</v>
      </c>
      <c r="T867" t="s">
        <v>44</v>
      </c>
      <c r="U867" t="s">
        <v>125</v>
      </c>
      <c r="V867" t="s">
        <v>46</v>
      </c>
      <c r="W867" t="str">
        <f t="shared" si="39"/>
        <v xml:space="preserve"> WASHINGTON DC 20007</v>
      </c>
      <c r="X867" t="s">
        <v>47</v>
      </c>
      <c r="Y867" t="s">
        <v>8159</v>
      </c>
      <c r="Z867">
        <v>38.914718999999998</v>
      </c>
      <c r="AA867">
        <v>-77.072173000000006</v>
      </c>
      <c r="AB867">
        <v>393740.74</v>
      </c>
      <c r="AC867">
        <v>138541.72</v>
      </c>
      <c r="AD867">
        <v>20007</v>
      </c>
      <c r="AE867">
        <v>270498</v>
      </c>
      <c r="AF867">
        <v>113095</v>
      </c>
      <c r="AG867">
        <v>113095</v>
      </c>
      <c r="AH867">
        <v>2</v>
      </c>
      <c r="AI867">
        <v>2</v>
      </c>
      <c r="AJ867" t="s">
        <v>14246</v>
      </c>
      <c r="AK867" s="2">
        <v>20</v>
      </c>
      <c r="AL867" t="s">
        <v>50</v>
      </c>
      <c r="AM867">
        <v>206</v>
      </c>
      <c r="AN867">
        <v>4</v>
      </c>
      <c r="AO867" t="s">
        <v>51</v>
      </c>
      <c r="AP867">
        <v>2821</v>
      </c>
      <c r="AQ867">
        <v>-77.072175162841006</v>
      </c>
      <c r="AR867">
        <v>38.914726924170097</v>
      </c>
      <c r="AS867" t="b">
        <f t="shared" si="40"/>
        <v>1</v>
      </c>
    </row>
    <row r="868" spans="1:45">
      <c r="A868">
        <f t="shared" si="41"/>
        <v>867</v>
      </c>
      <c r="B868">
        <v>185487</v>
      </c>
      <c r="C868">
        <v>185487</v>
      </c>
      <c r="D868" t="s">
        <v>8165</v>
      </c>
      <c r="E868" t="s">
        <v>985</v>
      </c>
      <c r="F868">
        <v>10192321</v>
      </c>
      <c r="G868" t="s">
        <v>201</v>
      </c>
      <c r="K868" t="s">
        <v>8166</v>
      </c>
      <c r="L868" t="s">
        <v>125</v>
      </c>
      <c r="M868" s="4">
        <v>0.29166666666666669</v>
      </c>
      <c r="N868" s="1">
        <v>0.70833333333333337</v>
      </c>
      <c r="O868" t="s">
        <v>254</v>
      </c>
      <c r="P868" t="s">
        <v>254</v>
      </c>
      <c r="Q868" t="s">
        <v>8167</v>
      </c>
      <c r="R868" t="s">
        <v>8168</v>
      </c>
      <c r="S868" t="s">
        <v>8167</v>
      </c>
      <c r="T868" t="s">
        <v>70</v>
      </c>
      <c r="U868" t="s">
        <v>125</v>
      </c>
      <c r="V868" t="s">
        <v>46</v>
      </c>
      <c r="W868" t="str">
        <f t="shared" si="39"/>
        <v>675 Quinn Ave WASHINGTON DC 20003</v>
      </c>
      <c r="X868" t="s">
        <v>47</v>
      </c>
      <c r="Y868" t="s">
        <v>8169</v>
      </c>
      <c r="Z868">
        <v>38.881464999999999</v>
      </c>
      <c r="AA868">
        <v>-76.985264000000001</v>
      </c>
      <c r="AB868">
        <v>401278.55</v>
      </c>
      <c r="AC868">
        <v>134847.85999999999</v>
      </c>
      <c r="AD868">
        <v>20003</v>
      </c>
      <c r="AE868">
        <v>7652</v>
      </c>
      <c r="AF868">
        <v>5006</v>
      </c>
      <c r="AG868">
        <v>5006</v>
      </c>
      <c r="AH868">
        <v>6</v>
      </c>
      <c r="AI868">
        <v>6</v>
      </c>
      <c r="AJ868" t="s">
        <v>14249</v>
      </c>
      <c r="AK868" t="s">
        <v>3566</v>
      </c>
      <c r="AL868" t="s">
        <v>63</v>
      </c>
      <c r="AM868">
        <v>108</v>
      </c>
      <c r="AN868">
        <v>26</v>
      </c>
      <c r="AO868" t="s">
        <v>51</v>
      </c>
      <c r="AP868">
        <v>2119</v>
      </c>
      <c r="AQ868">
        <v>-76.985266735582996</v>
      </c>
      <c r="AR868">
        <v>38.881472654563296</v>
      </c>
      <c r="AS868" t="b">
        <f t="shared" si="40"/>
        <v>0</v>
      </c>
    </row>
    <row r="869" spans="1:45">
      <c r="A869">
        <f t="shared" si="41"/>
        <v>868</v>
      </c>
      <c r="B869">
        <v>185501</v>
      </c>
      <c r="C869">
        <v>185501</v>
      </c>
      <c r="D869" t="s">
        <v>8174</v>
      </c>
      <c r="E869" t="s">
        <v>8175</v>
      </c>
      <c r="F869">
        <v>10192335</v>
      </c>
      <c r="G869" t="s">
        <v>201</v>
      </c>
      <c r="K869" t="s">
        <v>8176</v>
      </c>
      <c r="L869" t="s">
        <v>125</v>
      </c>
      <c r="M869" s="4">
        <v>0.39583333333333331</v>
      </c>
      <c r="N869" s="1">
        <v>0.64583333333333337</v>
      </c>
      <c r="O869" t="s">
        <v>1396</v>
      </c>
      <c r="P869" t="s">
        <v>1396</v>
      </c>
      <c r="S869" t="s">
        <v>8175</v>
      </c>
      <c r="T869" t="s">
        <v>70</v>
      </c>
      <c r="U869" t="s">
        <v>125</v>
      </c>
      <c r="V869" t="s">
        <v>46</v>
      </c>
      <c r="W869" t="str">
        <f t="shared" si="39"/>
        <v xml:space="preserve"> WASHINGTON DC 20005</v>
      </c>
      <c r="X869" t="s">
        <v>47</v>
      </c>
      <c r="Y869" t="s">
        <v>8177</v>
      </c>
      <c r="Z869">
        <v>38.906933000000002</v>
      </c>
      <c r="AA869">
        <v>-77.029342999999997</v>
      </c>
      <c r="AB869">
        <v>397454.93</v>
      </c>
      <c r="AC869">
        <v>137675.32</v>
      </c>
      <c r="AD869">
        <v>20005</v>
      </c>
      <c r="AE869">
        <v>226646</v>
      </c>
      <c r="AF869">
        <v>69629</v>
      </c>
      <c r="AG869">
        <v>69629</v>
      </c>
      <c r="AH869">
        <v>2</v>
      </c>
      <c r="AI869">
        <v>2</v>
      </c>
      <c r="AJ869" t="s">
        <v>14248</v>
      </c>
      <c r="AK869" t="s">
        <v>259</v>
      </c>
      <c r="AL869" t="s">
        <v>88</v>
      </c>
      <c r="AM869">
        <v>307</v>
      </c>
      <c r="AN869">
        <v>7</v>
      </c>
      <c r="AO869" t="s">
        <v>51</v>
      </c>
      <c r="AP869">
        <v>2599</v>
      </c>
      <c r="AQ869">
        <v>-77.029345203147599</v>
      </c>
      <c r="AR869">
        <v>38.906940702269097</v>
      </c>
      <c r="AS869" t="b">
        <f t="shared" si="40"/>
        <v>1</v>
      </c>
    </row>
    <row r="870" spans="1:45">
      <c r="A870">
        <f t="shared" si="41"/>
        <v>869</v>
      </c>
      <c r="B870">
        <v>185541</v>
      </c>
      <c r="C870">
        <v>185541</v>
      </c>
      <c r="D870" t="s">
        <v>8219</v>
      </c>
      <c r="E870" t="s">
        <v>8220</v>
      </c>
      <c r="F870">
        <v>10192391</v>
      </c>
      <c r="G870" t="s">
        <v>201</v>
      </c>
      <c r="K870" t="s">
        <v>8221</v>
      </c>
      <c r="L870" t="s">
        <v>125</v>
      </c>
      <c r="M870" s="4">
        <v>0.29166666666666669</v>
      </c>
      <c r="N870" s="1">
        <v>0.70833333333333337</v>
      </c>
      <c r="O870" t="s">
        <v>683</v>
      </c>
      <c r="P870" t="s">
        <v>56</v>
      </c>
      <c r="S870" t="s">
        <v>8220</v>
      </c>
      <c r="T870" t="s">
        <v>70</v>
      </c>
      <c r="U870" t="s">
        <v>125</v>
      </c>
      <c r="V870" t="s">
        <v>46</v>
      </c>
      <c r="W870" t="str">
        <f t="shared" si="39"/>
        <v xml:space="preserve"> WASHINGTON DC 20010</v>
      </c>
      <c r="X870" t="s">
        <v>47</v>
      </c>
      <c r="Y870" t="s">
        <v>8222</v>
      </c>
      <c r="Z870">
        <v>38.933219999999999</v>
      </c>
      <c r="AA870">
        <v>-77.039049000000006</v>
      </c>
      <c r="AB870">
        <v>396614.32</v>
      </c>
      <c r="AC870">
        <v>140593.64000000001</v>
      </c>
      <c r="AD870">
        <v>20010</v>
      </c>
      <c r="AE870">
        <v>233655</v>
      </c>
      <c r="AF870">
        <v>76687</v>
      </c>
      <c r="AG870">
        <v>76687</v>
      </c>
      <c r="AH870">
        <v>1</v>
      </c>
      <c r="AI870">
        <v>1</v>
      </c>
      <c r="AJ870" t="s">
        <v>14252</v>
      </c>
      <c r="AK870" t="s">
        <v>804</v>
      </c>
      <c r="AL870" t="s">
        <v>188</v>
      </c>
      <c r="AM870">
        <v>408</v>
      </c>
      <c r="AN870">
        <v>2</v>
      </c>
      <c r="AO870" t="s">
        <v>51</v>
      </c>
      <c r="AP870">
        <v>2542</v>
      </c>
      <c r="AQ870">
        <v>-77.039051255293501</v>
      </c>
      <c r="AR870">
        <v>38.933227045103699</v>
      </c>
      <c r="AS870" t="b">
        <f t="shared" si="40"/>
        <v>1</v>
      </c>
    </row>
    <row r="871" spans="1:45">
      <c r="A871">
        <f t="shared" si="41"/>
        <v>870</v>
      </c>
      <c r="B871">
        <v>185542</v>
      </c>
      <c r="C871">
        <v>185542</v>
      </c>
      <c r="D871" t="s">
        <v>8223</v>
      </c>
      <c r="E871" t="s">
        <v>4439</v>
      </c>
      <c r="F871">
        <v>10192392</v>
      </c>
      <c r="G871" t="s">
        <v>519</v>
      </c>
      <c r="M871" s="4">
        <v>0.29166666666666669</v>
      </c>
      <c r="N871" s="1">
        <v>0.70833333333333337</v>
      </c>
      <c r="O871" t="s">
        <v>138</v>
      </c>
      <c r="P871" t="s">
        <v>8224</v>
      </c>
      <c r="Q871" t="s">
        <v>8225</v>
      </c>
      <c r="R871" t="s">
        <v>8226</v>
      </c>
      <c r="S871" t="s">
        <v>8225</v>
      </c>
      <c r="T871" t="s">
        <v>326</v>
      </c>
      <c r="U871" t="s">
        <v>125</v>
      </c>
      <c r="V871" t="s">
        <v>46</v>
      </c>
      <c r="W871" t="str">
        <f t="shared" si="39"/>
        <v>727 6th street ne WASHINGTON DC 20002</v>
      </c>
      <c r="X871" t="s">
        <v>47</v>
      </c>
      <c r="Y871" t="s">
        <v>8227</v>
      </c>
      <c r="Z871">
        <v>38.895598</v>
      </c>
      <c r="AA871">
        <v>-76.983879999999999</v>
      </c>
      <c r="AB871">
        <v>401398.38</v>
      </c>
      <c r="AC871">
        <v>136416.76</v>
      </c>
      <c r="AD871">
        <v>20002</v>
      </c>
      <c r="AE871">
        <v>24318</v>
      </c>
      <c r="AF871">
        <v>14144</v>
      </c>
      <c r="AG871">
        <v>14144</v>
      </c>
      <c r="AH871">
        <v>6</v>
      </c>
      <c r="AI871">
        <v>6</v>
      </c>
      <c r="AJ871" t="s">
        <v>14244</v>
      </c>
      <c r="AK871" t="s">
        <v>1276</v>
      </c>
      <c r="AL871" t="s">
        <v>63</v>
      </c>
      <c r="AM871">
        <v>108</v>
      </c>
      <c r="AN871">
        <v>25</v>
      </c>
      <c r="AO871" t="s">
        <v>51</v>
      </c>
      <c r="AP871">
        <v>2347</v>
      </c>
      <c r="AQ871">
        <v>-76.983882478619194</v>
      </c>
      <c r="AR871">
        <v>38.895605717139098</v>
      </c>
      <c r="AS871" t="b">
        <f t="shared" si="40"/>
        <v>0</v>
      </c>
    </row>
    <row r="872" spans="1:45">
      <c r="A872">
        <f t="shared" si="41"/>
        <v>871</v>
      </c>
      <c r="B872">
        <v>185544</v>
      </c>
      <c r="C872">
        <v>185544</v>
      </c>
      <c r="D872" t="s">
        <v>8228</v>
      </c>
      <c r="E872" t="s">
        <v>8229</v>
      </c>
      <c r="F872">
        <v>10192394</v>
      </c>
      <c r="G872" t="s">
        <v>201</v>
      </c>
      <c r="M872" s="4">
        <v>0.29166666666666669</v>
      </c>
      <c r="N872" s="1">
        <v>0.70833333333333337</v>
      </c>
      <c r="O872" t="s">
        <v>95</v>
      </c>
      <c r="P872" t="s">
        <v>415</v>
      </c>
      <c r="S872" t="s">
        <v>8229</v>
      </c>
      <c r="T872" t="s">
        <v>44</v>
      </c>
      <c r="U872" t="s">
        <v>125</v>
      </c>
      <c r="V872" t="s">
        <v>46</v>
      </c>
      <c r="W872" t="str">
        <f t="shared" si="39"/>
        <v xml:space="preserve"> WASHINGTON DC 20002</v>
      </c>
      <c r="X872" t="s">
        <v>47</v>
      </c>
      <c r="Y872" t="s">
        <v>8230</v>
      </c>
      <c r="Z872">
        <v>38.901069999999997</v>
      </c>
      <c r="AA872">
        <v>-76.992422000000005</v>
      </c>
      <c r="AB872">
        <v>400657.36</v>
      </c>
      <c r="AC872">
        <v>137024.1</v>
      </c>
      <c r="AD872">
        <v>20002</v>
      </c>
      <c r="AE872">
        <v>81009</v>
      </c>
      <c r="AF872">
        <v>53012</v>
      </c>
      <c r="AG872">
        <v>53012</v>
      </c>
      <c r="AH872">
        <v>6</v>
      </c>
      <c r="AI872">
        <v>6</v>
      </c>
      <c r="AJ872" t="s">
        <v>14244</v>
      </c>
      <c r="AK872" t="s">
        <v>2064</v>
      </c>
      <c r="AL872" t="s">
        <v>63</v>
      </c>
      <c r="AM872">
        <v>104</v>
      </c>
      <c r="AN872">
        <v>25</v>
      </c>
      <c r="AO872" t="s">
        <v>51</v>
      </c>
      <c r="AP872">
        <v>2678</v>
      </c>
      <c r="AQ872">
        <v>-76.992423994725101</v>
      </c>
      <c r="AR872">
        <v>38.901077722390802</v>
      </c>
      <c r="AS872" t="b">
        <f t="shared" si="40"/>
        <v>1</v>
      </c>
    </row>
    <row r="873" spans="1:45">
      <c r="A873">
        <f t="shared" si="41"/>
        <v>872</v>
      </c>
      <c r="B873">
        <v>185545</v>
      </c>
      <c r="C873">
        <v>185545</v>
      </c>
      <c r="D873" t="s">
        <v>8231</v>
      </c>
      <c r="E873" t="s">
        <v>8232</v>
      </c>
      <c r="F873">
        <v>10192397</v>
      </c>
      <c r="G873" t="s">
        <v>652</v>
      </c>
      <c r="K873" t="s">
        <v>8233</v>
      </c>
      <c r="L873" t="s">
        <v>125</v>
      </c>
      <c r="M873" s="4">
        <v>0.29166666666666669</v>
      </c>
      <c r="N873" s="1">
        <v>0.95833333333333337</v>
      </c>
      <c r="O873" t="s">
        <v>192</v>
      </c>
      <c r="P873" t="s">
        <v>387</v>
      </c>
      <c r="S873" t="s">
        <v>8232</v>
      </c>
      <c r="T873" t="s">
        <v>70</v>
      </c>
      <c r="U873" t="s">
        <v>125</v>
      </c>
      <c r="V873" t="s">
        <v>46</v>
      </c>
      <c r="W873" t="str">
        <f t="shared" si="39"/>
        <v xml:space="preserve"> WASHINGTON DC 20009</v>
      </c>
      <c r="X873" t="s">
        <v>47</v>
      </c>
      <c r="Y873" t="s">
        <v>8234</v>
      </c>
      <c r="Z873">
        <v>38.912011999999997</v>
      </c>
      <c r="AA873">
        <v>-77.037749000000005</v>
      </c>
      <c r="AB873">
        <v>396726.08</v>
      </c>
      <c r="AC873">
        <v>138239.37</v>
      </c>
      <c r="AD873">
        <v>20009</v>
      </c>
      <c r="AE873">
        <v>226311</v>
      </c>
      <c r="AF873">
        <v>69308</v>
      </c>
      <c r="AG873">
        <v>69308</v>
      </c>
      <c r="AH873">
        <v>2</v>
      </c>
      <c r="AI873">
        <v>2</v>
      </c>
      <c r="AJ873" t="s">
        <v>14249</v>
      </c>
      <c r="AK873" t="s">
        <v>87</v>
      </c>
      <c r="AL873" t="s">
        <v>88</v>
      </c>
      <c r="AM873">
        <v>301</v>
      </c>
      <c r="AN873">
        <v>6</v>
      </c>
      <c r="AO873" t="s">
        <v>51</v>
      </c>
      <c r="AP873">
        <v>2182</v>
      </c>
      <c r="AQ873">
        <v>-77.037751034511402</v>
      </c>
      <c r="AR873">
        <v>38.912019445829898</v>
      </c>
      <c r="AS873" t="b">
        <f t="shared" si="40"/>
        <v>1</v>
      </c>
    </row>
    <row r="874" spans="1:45">
      <c r="A874">
        <f t="shared" si="41"/>
        <v>873</v>
      </c>
      <c r="B874">
        <v>185557</v>
      </c>
      <c r="C874">
        <v>185557</v>
      </c>
      <c r="D874" t="s">
        <v>8235</v>
      </c>
      <c r="E874" t="s">
        <v>8236</v>
      </c>
      <c r="F874">
        <v>10192413</v>
      </c>
      <c r="G874" t="s">
        <v>201</v>
      </c>
      <c r="K874" t="s">
        <v>8237</v>
      </c>
      <c r="L874" t="s">
        <v>125</v>
      </c>
      <c r="M874" s="4">
        <v>0.29166666666666669</v>
      </c>
      <c r="N874" s="1">
        <v>0.79166666666666663</v>
      </c>
      <c r="O874" t="s">
        <v>1396</v>
      </c>
      <c r="P874" t="s">
        <v>1396</v>
      </c>
      <c r="Q874" t="s">
        <v>8236</v>
      </c>
      <c r="R874" t="s">
        <v>8238</v>
      </c>
      <c r="S874" t="s">
        <v>8236</v>
      </c>
      <c r="T874" t="s">
        <v>70</v>
      </c>
      <c r="U874" t="s">
        <v>125</v>
      </c>
      <c r="V874" t="s">
        <v>46</v>
      </c>
      <c r="W874" t="str">
        <f t="shared" si="39"/>
        <v>5401-B Connecticut Ave NW WASHINGTON DC 20015</v>
      </c>
      <c r="X874" t="s">
        <v>47</v>
      </c>
      <c r="Y874" t="s">
        <v>8239</v>
      </c>
      <c r="Z874">
        <v>38.961224999999999</v>
      </c>
      <c r="AA874">
        <v>-77.073127999999997</v>
      </c>
      <c r="AB874">
        <v>393662.08</v>
      </c>
      <c r="AC874">
        <v>143704.35999999999</v>
      </c>
      <c r="AD874">
        <v>20015</v>
      </c>
      <c r="AE874">
        <v>274853</v>
      </c>
      <c r="AF874">
        <v>117697</v>
      </c>
      <c r="AG874">
        <v>117697</v>
      </c>
      <c r="AH874">
        <v>3</v>
      </c>
      <c r="AI874">
        <v>3</v>
      </c>
      <c r="AJ874" t="s">
        <v>14253</v>
      </c>
      <c r="AK874" t="s">
        <v>947</v>
      </c>
      <c r="AL874" t="s">
        <v>50</v>
      </c>
      <c r="AM874">
        <v>201</v>
      </c>
      <c r="AN874">
        <v>10</v>
      </c>
      <c r="AO874" t="s">
        <v>51</v>
      </c>
      <c r="AP874">
        <v>2877</v>
      </c>
      <c r="AQ874">
        <v>-77.073129846124502</v>
      </c>
      <c r="AR874">
        <v>38.961232938809303</v>
      </c>
      <c r="AS874" t="b">
        <f t="shared" si="40"/>
        <v>1</v>
      </c>
    </row>
    <row r="875" spans="1:45">
      <c r="A875">
        <f t="shared" si="41"/>
        <v>874</v>
      </c>
      <c r="B875">
        <v>185404</v>
      </c>
      <c r="C875">
        <v>185404</v>
      </c>
      <c r="D875" t="s">
        <v>8274</v>
      </c>
      <c r="E875" t="s">
        <v>922</v>
      </c>
      <c r="F875">
        <v>10192455</v>
      </c>
      <c r="G875" t="s">
        <v>115</v>
      </c>
      <c r="J875">
        <v>105085</v>
      </c>
      <c r="M875" s="4">
        <v>0.39583333333333331</v>
      </c>
      <c r="N875" s="1">
        <v>0.64583333333333337</v>
      </c>
      <c r="O875" t="s">
        <v>183</v>
      </c>
      <c r="P875" t="s">
        <v>680</v>
      </c>
      <c r="Q875" t="s">
        <v>230</v>
      </c>
      <c r="R875" t="s">
        <v>231</v>
      </c>
      <c r="S875" t="s">
        <v>925</v>
      </c>
      <c r="T875" t="s">
        <v>58</v>
      </c>
      <c r="U875" t="s">
        <v>125</v>
      </c>
      <c r="V875" t="s">
        <v>46</v>
      </c>
      <c r="W875" t="str">
        <f t="shared" si="39"/>
        <v>5000 Overlook Ave SW WASHINGTON DC 20032</v>
      </c>
      <c r="X875" t="s">
        <v>47</v>
      </c>
      <c r="Y875" t="s">
        <v>8275</v>
      </c>
      <c r="Z875">
        <v>38.846139999999998</v>
      </c>
      <c r="AA875">
        <v>-76.983870999999994</v>
      </c>
      <c r="AB875">
        <v>401400.12</v>
      </c>
      <c r="AC875">
        <v>130926.51</v>
      </c>
      <c r="AD875">
        <v>20032</v>
      </c>
      <c r="AE875">
        <v>63351</v>
      </c>
      <c r="AF875">
        <v>38781</v>
      </c>
      <c r="AG875">
        <v>38781</v>
      </c>
      <c r="AH875">
        <v>8</v>
      </c>
      <c r="AI875">
        <v>8</v>
      </c>
      <c r="AJ875" t="s">
        <v>14246</v>
      </c>
      <c r="AK875" s="2">
        <v>800</v>
      </c>
      <c r="AL875" t="s">
        <v>458</v>
      </c>
      <c r="AM875">
        <v>704</v>
      </c>
      <c r="AN875">
        <v>38</v>
      </c>
      <c r="AO875" t="s">
        <v>51</v>
      </c>
      <c r="AP875">
        <v>2732</v>
      </c>
      <c r="AQ875">
        <v>-76.983873599522596</v>
      </c>
      <c r="AR875">
        <v>38.846147314992301</v>
      </c>
      <c r="AS875" t="b">
        <f t="shared" si="40"/>
        <v>0</v>
      </c>
    </row>
    <row r="876" spans="1:45">
      <c r="A876">
        <f t="shared" si="41"/>
        <v>875</v>
      </c>
      <c r="B876">
        <v>185416</v>
      </c>
      <c r="C876">
        <v>185416</v>
      </c>
      <c r="D876" t="s">
        <v>8280</v>
      </c>
      <c r="E876" t="s">
        <v>4439</v>
      </c>
      <c r="F876">
        <v>10192457</v>
      </c>
      <c r="G876" t="s">
        <v>519</v>
      </c>
      <c r="K876" t="s">
        <v>8281</v>
      </c>
      <c r="L876" t="s">
        <v>125</v>
      </c>
      <c r="M876" s="4">
        <v>0.29166666666666669</v>
      </c>
      <c r="N876" s="1">
        <v>0.70833333333333337</v>
      </c>
      <c r="O876" t="s">
        <v>163</v>
      </c>
      <c r="P876" t="s">
        <v>4933</v>
      </c>
      <c r="Q876" t="s">
        <v>8225</v>
      </c>
      <c r="R876" t="s">
        <v>8226</v>
      </c>
      <c r="S876" t="s">
        <v>8225</v>
      </c>
      <c r="T876" t="s">
        <v>70</v>
      </c>
      <c r="U876" t="s">
        <v>125</v>
      </c>
      <c r="V876" t="s">
        <v>46</v>
      </c>
      <c r="W876" t="str">
        <f t="shared" si="39"/>
        <v>727 6th street ne WASHINGTON DC 20002</v>
      </c>
      <c r="X876" t="s">
        <v>47</v>
      </c>
      <c r="Y876" t="s">
        <v>8227</v>
      </c>
      <c r="Z876">
        <v>38.895598</v>
      </c>
      <c r="AA876">
        <v>-76.983879999999999</v>
      </c>
      <c r="AB876">
        <v>401398.38</v>
      </c>
      <c r="AC876">
        <v>136416.76</v>
      </c>
      <c r="AD876">
        <v>20002</v>
      </c>
      <c r="AE876">
        <v>24318</v>
      </c>
      <c r="AF876">
        <v>14144</v>
      </c>
      <c r="AG876">
        <v>14144</v>
      </c>
      <c r="AH876">
        <v>6</v>
      </c>
      <c r="AI876">
        <v>6</v>
      </c>
      <c r="AJ876" t="s">
        <v>14244</v>
      </c>
      <c r="AK876" t="s">
        <v>1276</v>
      </c>
      <c r="AL876" t="s">
        <v>63</v>
      </c>
      <c r="AM876">
        <v>108</v>
      </c>
      <c r="AN876">
        <v>25</v>
      </c>
      <c r="AO876" t="s">
        <v>51</v>
      </c>
      <c r="AP876">
        <v>2346</v>
      </c>
      <c r="AQ876">
        <v>-76.983882478619194</v>
      </c>
      <c r="AR876">
        <v>38.895605717139098</v>
      </c>
      <c r="AS876" t="b">
        <f t="shared" si="40"/>
        <v>0</v>
      </c>
    </row>
    <row r="877" spans="1:45">
      <c r="A877">
        <f t="shared" si="41"/>
        <v>876</v>
      </c>
      <c r="B877">
        <v>185716</v>
      </c>
      <c r="C877">
        <v>185716</v>
      </c>
      <c r="D877" t="s">
        <v>8329</v>
      </c>
      <c r="E877" t="s">
        <v>8330</v>
      </c>
      <c r="F877">
        <v>10192543</v>
      </c>
      <c r="G877" t="s">
        <v>652</v>
      </c>
      <c r="K877" t="s">
        <v>8331</v>
      </c>
      <c r="L877" t="s">
        <v>125</v>
      </c>
      <c r="M877" s="4">
        <v>0.29166666666666669</v>
      </c>
      <c r="N877" s="1">
        <v>0.79166666666666663</v>
      </c>
      <c r="O877" t="s">
        <v>387</v>
      </c>
      <c r="P877" t="s">
        <v>203</v>
      </c>
      <c r="Q877" t="s">
        <v>8330</v>
      </c>
      <c r="R877" t="s">
        <v>8332</v>
      </c>
      <c r="S877" t="s">
        <v>8330</v>
      </c>
      <c r="T877" t="s">
        <v>70</v>
      </c>
      <c r="U877" t="s">
        <v>125</v>
      </c>
      <c r="V877" t="s">
        <v>46</v>
      </c>
      <c r="W877" t="str">
        <f t="shared" si="39"/>
        <v>3014 Dent Place NW #16E WASHINGTON DC 20007</v>
      </c>
      <c r="X877" t="s">
        <v>47</v>
      </c>
      <c r="Y877" t="s">
        <v>8333</v>
      </c>
      <c r="Z877">
        <v>38.911727999999997</v>
      </c>
      <c r="AA877">
        <v>-77.059871000000001</v>
      </c>
      <c r="AB877">
        <v>394807.4</v>
      </c>
      <c r="AC877">
        <v>138208.85999999999</v>
      </c>
      <c r="AD877">
        <v>20007</v>
      </c>
      <c r="AE877">
        <v>274836</v>
      </c>
      <c r="AF877">
        <v>117638</v>
      </c>
      <c r="AG877">
        <v>117638</v>
      </c>
      <c r="AH877">
        <v>2</v>
      </c>
      <c r="AI877">
        <v>2</v>
      </c>
      <c r="AJ877" t="s">
        <v>14246</v>
      </c>
      <c r="AK877" s="2">
        <v>20000000</v>
      </c>
      <c r="AL877" t="s">
        <v>50</v>
      </c>
      <c r="AM877">
        <v>206</v>
      </c>
      <c r="AN877">
        <v>4</v>
      </c>
      <c r="AO877" t="s">
        <v>51</v>
      </c>
      <c r="AP877">
        <v>2872</v>
      </c>
      <c r="AQ877">
        <v>-77.0598734442748</v>
      </c>
      <c r="AR877">
        <v>38.9117353591216</v>
      </c>
      <c r="AS877" t="b">
        <f t="shared" si="40"/>
        <v>1</v>
      </c>
    </row>
    <row r="878" spans="1:45">
      <c r="A878">
        <f t="shared" si="41"/>
        <v>877</v>
      </c>
      <c r="B878">
        <v>181144</v>
      </c>
      <c r="C878">
        <v>181144</v>
      </c>
      <c r="D878" t="s">
        <v>10065</v>
      </c>
      <c r="E878" t="s">
        <v>10066</v>
      </c>
      <c r="F878">
        <v>10186059</v>
      </c>
      <c r="G878" t="s">
        <v>201</v>
      </c>
      <c r="K878" t="s">
        <v>10067</v>
      </c>
      <c r="L878" t="s">
        <v>306</v>
      </c>
      <c r="M878" s="4">
        <v>0.29166666666666669</v>
      </c>
      <c r="N878" s="1">
        <v>0.95833333333333337</v>
      </c>
      <c r="O878" t="s">
        <v>149</v>
      </c>
      <c r="P878" t="s">
        <v>149</v>
      </c>
      <c r="S878" t="s">
        <v>10066</v>
      </c>
      <c r="T878" t="s">
        <v>165</v>
      </c>
      <c r="U878" t="s">
        <v>125</v>
      </c>
      <c r="V878" t="s">
        <v>46</v>
      </c>
      <c r="W878" t="str">
        <f t="shared" si="39"/>
        <v xml:space="preserve"> WASHINGTON DC 20009</v>
      </c>
      <c r="X878" t="s">
        <v>47</v>
      </c>
      <c r="Y878" t="s">
        <v>10068</v>
      </c>
      <c r="Z878">
        <v>38.924258999999999</v>
      </c>
      <c r="AA878">
        <v>-77.030064999999993</v>
      </c>
      <c r="AB878">
        <v>397392.94</v>
      </c>
      <c r="AC878">
        <v>139598.65</v>
      </c>
      <c r="AD878">
        <v>20009</v>
      </c>
      <c r="AE878">
        <v>231665</v>
      </c>
      <c r="AF878">
        <v>74697</v>
      </c>
      <c r="AG878">
        <v>74697</v>
      </c>
      <c r="AH878">
        <v>1</v>
      </c>
      <c r="AI878">
        <v>1</v>
      </c>
      <c r="AJ878" t="s">
        <v>14249</v>
      </c>
      <c r="AK878" t="s">
        <v>1426</v>
      </c>
      <c r="AL878" t="s">
        <v>88</v>
      </c>
      <c r="AM878">
        <v>304</v>
      </c>
      <c r="AN878">
        <v>2</v>
      </c>
      <c r="AO878" t="s">
        <v>51</v>
      </c>
      <c r="AP878">
        <v>739</v>
      </c>
      <c r="AQ878">
        <v>-77.030067209525299</v>
      </c>
      <c r="AR878">
        <v>38.924266520093802</v>
      </c>
      <c r="AS878" t="b">
        <f t="shared" si="40"/>
        <v>1</v>
      </c>
    </row>
    <row r="879" spans="1:45">
      <c r="A879">
        <f t="shared" si="41"/>
        <v>878</v>
      </c>
      <c r="B879">
        <v>181193</v>
      </c>
      <c r="C879">
        <v>181193</v>
      </c>
      <c r="D879" t="s">
        <v>10154</v>
      </c>
      <c r="E879" t="s">
        <v>441</v>
      </c>
      <c r="F879">
        <v>10187810</v>
      </c>
      <c r="G879" t="s">
        <v>201</v>
      </c>
      <c r="K879" t="s">
        <v>10155</v>
      </c>
      <c r="L879" t="s">
        <v>595</v>
      </c>
      <c r="M879" s="4">
        <v>0.29166666666666669</v>
      </c>
      <c r="N879" s="1">
        <v>0.625</v>
      </c>
      <c r="O879" t="s">
        <v>149</v>
      </c>
      <c r="P879" t="s">
        <v>149</v>
      </c>
      <c r="S879" t="s">
        <v>10105</v>
      </c>
      <c r="T879" t="s">
        <v>165</v>
      </c>
      <c r="U879" t="s">
        <v>125</v>
      </c>
      <c r="V879" t="s">
        <v>46</v>
      </c>
      <c r="W879" t="str">
        <f t="shared" si="39"/>
        <v xml:space="preserve"> WASHINGTON DC 20005</v>
      </c>
      <c r="X879" t="s">
        <v>47</v>
      </c>
      <c r="Y879" t="s">
        <v>10106</v>
      </c>
      <c r="Z879">
        <v>38.907463999999997</v>
      </c>
      <c r="AA879">
        <v>-77.032334000000006</v>
      </c>
      <c r="AB879">
        <v>397195.53</v>
      </c>
      <c r="AC879">
        <v>137734.29</v>
      </c>
      <c r="AD879">
        <v>20005</v>
      </c>
      <c r="AE879">
        <v>217999</v>
      </c>
      <c r="AF879">
        <v>61136</v>
      </c>
      <c r="AG879">
        <v>61136</v>
      </c>
      <c r="AH879">
        <v>2</v>
      </c>
      <c r="AI879">
        <v>2</v>
      </c>
      <c r="AJ879" t="s">
        <v>14248</v>
      </c>
      <c r="AK879" t="s">
        <v>2006</v>
      </c>
      <c r="AL879" t="s">
        <v>50</v>
      </c>
      <c r="AM879">
        <v>208</v>
      </c>
      <c r="AN879">
        <v>7</v>
      </c>
      <c r="AO879" t="s">
        <v>51</v>
      </c>
      <c r="AP879">
        <v>383</v>
      </c>
      <c r="AQ879">
        <v>-77.032336148619706</v>
      </c>
      <c r="AR879">
        <v>38.907471135055701</v>
      </c>
      <c r="AS879" t="b">
        <f t="shared" si="40"/>
        <v>0</v>
      </c>
    </row>
    <row r="880" spans="1:45">
      <c r="A880">
        <f t="shared" si="41"/>
        <v>879</v>
      </c>
      <c r="B880">
        <v>179065</v>
      </c>
      <c r="C880">
        <v>179065</v>
      </c>
      <c r="D880" t="s">
        <v>10249</v>
      </c>
      <c r="E880" t="s">
        <v>10250</v>
      </c>
      <c r="F880">
        <v>10188957</v>
      </c>
      <c r="G880" t="s">
        <v>201</v>
      </c>
      <c r="K880" t="s">
        <v>10251</v>
      </c>
      <c r="L880" t="s">
        <v>798</v>
      </c>
      <c r="M880" s="4">
        <v>0.41666666666666669</v>
      </c>
      <c r="N880" s="1">
        <v>0.66666666666666663</v>
      </c>
      <c r="O880" t="s">
        <v>149</v>
      </c>
      <c r="P880" t="s">
        <v>149</v>
      </c>
      <c r="Q880" t="s">
        <v>10250</v>
      </c>
      <c r="R880" t="s">
        <v>10252</v>
      </c>
      <c r="S880" t="s">
        <v>10250</v>
      </c>
      <c r="T880" t="s">
        <v>165</v>
      </c>
      <c r="U880" t="s">
        <v>125</v>
      </c>
      <c r="V880" t="s">
        <v>46</v>
      </c>
      <c r="W880" t="str">
        <f t="shared" si="39"/>
        <v>201 I ST NE WASHINGTON DC 20002</v>
      </c>
      <c r="X880" t="s">
        <v>47</v>
      </c>
      <c r="Y880" t="s">
        <v>10253</v>
      </c>
      <c r="Z880">
        <v>38.900973999999998</v>
      </c>
      <c r="AA880">
        <v>-77.003908999999993</v>
      </c>
      <c r="AB880">
        <v>399660.91</v>
      </c>
      <c r="AC880">
        <v>137013.41</v>
      </c>
      <c r="AD880">
        <v>20002</v>
      </c>
      <c r="AE880">
        <v>81638</v>
      </c>
      <c r="AF880">
        <v>53287</v>
      </c>
      <c r="AG880">
        <v>53287</v>
      </c>
      <c r="AH880">
        <v>6</v>
      </c>
      <c r="AI880">
        <v>6</v>
      </c>
      <c r="AJ880" t="s">
        <v>14247</v>
      </c>
      <c r="AK880" t="s">
        <v>1653</v>
      </c>
      <c r="AL880" t="s">
        <v>63</v>
      </c>
      <c r="AM880">
        <v>104</v>
      </c>
      <c r="AN880">
        <v>25</v>
      </c>
      <c r="AO880" t="s">
        <v>2623</v>
      </c>
      <c r="AP880">
        <v>324</v>
      </c>
      <c r="AQ880">
        <v>-77.003911433090295</v>
      </c>
      <c r="AR880">
        <v>38.900981603001703</v>
      </c>
      <c r="AS880" t="b">
        <f t="shared" si="40"/>
        <v>1</v>
      </c>
    </row>
    <row r="881" spans="1:45">
      <c r="A881">
        <f t="shared" si="41"/>
        <v>880</v>
      </c>
      <c r="B881">
        <v>181245</v>
      </c>
      <c r="C881">
        <v>181245</v>
      </c>
      <c r="D881" t="s">
        <v>10288</v>
      </c>
      <c r="E881" t="s">
        <v>10289</v>
      </c>
      <c r="F881">
        <v>10189268</v>
      </c>
      <c r="G881" t="s">
        <v>201</v>
      </c>
      <c r="M881" s="4">
        <v>0.25</v>
      </c>
      <c r="N881" s="1">
        <v>0.83333333333333337</v>
      </c>
      <c r="O881" t="s">
        <v>147</v>
      </c>
      <c r="P881" t="s">
        <v>149</v>
      </c>
      <c r="S881" t="s">
        <v>10289</v>
      </c>
      <c r="T881" t="s">
        <v>148</v>
      </c>
      <c r="U881" t="s">
        <v>125</v>
      </c>
      <c r="V881" t="s">
        <v>46</v>
      </c>
      <c r="W881" t="str">
        <f t="shared" si="39"/>
        <v xml:space="preserve"> WASHINGTON DC 20002</v>
      </c>
      <c r="X881" t="s">
        <v>47</v>
      </c>
      <c r="Y881" t="s">
        <v>10290</v>
      </c>
      <c r="Z881">
        <v>38.897055999999999</v>
      </c>
      <c r="AA881">
        <v>-77.001828000000003</v>
      </c>
      <c r="AB881">
        <v>399841.44</v>
      </c>
      <c r="AC881">
        <v>136578.47</v>
      </c>
      <c r="AD881">
        <v>20002</v>
      </c>
      <c r="AE881">
        <v>10128</v>
      </c>
      <c r="AF881">
        <v>5863</v>
      </c>
      <c r="AG881">
        <v>5863</v>
      </c>
      <c r="AH881">
        <v>6</v>
      </c>
      <c r="AI881">
        <v>6</v>
      </c>
      <c r="AJ881" t="s">
        <v>14247</v>
      </c>
      <c r="AK881" t="s">
        <v>435</v>
      </c>
      <c r="AL881" t="s">
        <v>63</v>
      </c>
      <c r="AM881">
        <v>104</v>
      </c>
      <c r="AN881">
        <v>25</v>
      </c>
      <c r="AO881" t="s">
        <v>51</v>
      </c>
      <c r="AP881">
        <v>40</v>
      </c>
      <c r="AQ881">
        <v>-77.001830118742603</v>
      </c>
      <c r="AR881">
        <v>38.897063557271998</v>
      </c>
      <c r="AS881" t="b">
        <f t="shared" si="40"/>
        <v>1</v>
      </c>
    </row>
    <row r="882" spans="1:45">
      <c r="A882">
        <f t="shared" si="41"/>
        <v>881</v>
      </c>
      <c r="B882">
        <v>184088</v>
      </c>
      <c r="C882">
        <v>184088</v>
      </c>
      <c r="D882" t="s">
        <v>10297</v>
      </c>
      <c r="E882" t="s">
        <v>922</v>
      </c>
      <c r="F882">
        <v>10189277</v>
      </c>
      <c r="G882" t="s">
        <v>115</v>
      </c>
      <c r="J882">
        <v>109751</v>
      </c>
      <c r="K882" t="s">
        <v>10298</v>
      </c>
      <c r="L882" t="s">
        <v>125</v>
      </c>
      <c r="M882" s="4">
        <v>0.39583333333333331</v>
      </c>
      <c r="N882" s="1">
        <v>0.64583333333333337</v>
      </c>
      <c r="O882" t="s">
        <v>422</v>
      </c>
      <c r="P882" t="s">
        <v>924</v>
      </c>
      <c r="Q882" t="s">
        <v>230</v>
      </c>
      <c r="R882" t="s">
        <v>231</v>
      </c>
      <c r="S882" t="s">
        <v>925</v>
      </c>
      <c r="T882" t="s">
        <v>70</v>
      </c>
      <c r="U882" t="s">
        <v>125</v>
      </c>
      <c r="V882" t="s">
        <v>46</v>
      </c>
      <c r="W882" t="str">
        <f t="shared" si="39"/>
        <v>5000 Overlook Ave SW WASHINGTON DC 20005</v>
      </c>
      <c r="X882" t="s">
        <v>47</v>
      </c>
      <c r="Y882" t="s">
        <v>10296</v>
      </c>
      <c r="Z882">
        <v>38.905825</v>
      </c>
      <c r="AA882">
        <v>-77.027420000000006</v>
      </c>
      <c r="AB882">
        <v>397621.68</v>
      </c>
      <c r="AC882">
        <v>137552.26</v>
      </c>
      <c r="AD882">
        <v>20005</v>
      </c>
      <c r="AE882">
        <v>226355</v>
      </c>
      <c r="AF882">
        <v>69013</v>
      </c>
      <c r="AG882">
        <v>69013</v>
      </c>
      <c r="AH882">
        <v>2</v>
      </c>
      <c r="AI882">
        <v>2</v>
      </c>
      <c r="AJ882" t="s">
        <v>14248</v>
      </c>
      <c r="AK882" t="s">
        <v>1242</v>
      </c>
      <c r="AL882" t="s">
        <v>88</v>
      </c>
      <c r="AM882">
        <v>307</v>
      </c>
      <c r="AN882">
        <v>7</v>
      </c>
      <c r="AO882" t="s">
        <v>51</v>
      </c>
      <c r="AP882">
        <v>552</v>
      </c>
      <c r="AQ882">
        <v>-77.027422263406905</v>
      </c>
      <c r="AR882">
        <v>38.9058326018652</v>
      </c>
      <c r="AS882" t="b">
        <f t="shared" si="40"/>
        <v>0</v>
      </c>
    </row>
    <row r="883" spans="1:45">
      <c r="A883">
        <f t="shared" si="41"/>
        <v>882</v>
      </c>
      <c r="B883">
        <v>181288</v>
      </c>
      <c r="C883">
        <v>181288</v>
      </c>
      <c r="D883" t="s">
        <v>10337</v>
      </c>
      <c r="E883" t="s">
        <v>10338</v>
      </c>
      <c r="F883">
        <v>10189564</v>
      </c>
      <c r="G883" t="s">
        <v>201</v>
      </c>
      <c r="K883" t="s">
        <v>10339</v>
      </c>
      <c r="L883" t="s">
        <v>463</v>
      </c>
      <c r="M883" s="4">
        <v>0.45833333333333331</v>
      </c>
      <c r="N883" s="1">
        <v>0.70833333333333337</v>
      </c>
      <c r="O883" t="s">
        <v>147</v>
      </c>
      <c r="P883" t="s">
        <v>149</v>
      </c>
      <c r="S883" t="s">
        <v>10338</v>
      </c>
      <c r="T883" t="s">
        <v>165</v>
      </c>
      <c r="U883" t="s">
        <v>125</v>
      </c>
      <c r="V883" t="s">
        <v>46</v>
      </c>
      <c r="W883" t="str">
        <f t="shared" si="39"/>
        <v xml:space="preserve"> WASHINGTON DC 20009</v>
      </c>
      <c r="X883" t="s">
        <v>47</v>
      </c>
      <c r="Y883" t="s">
        <v>10340</v>
      </c>
      <c r="Z883">
        <v>38.925651000000002</v>
      </c>
      <c r="AA883">
        <v>-77.039349000000001</v>
      </c>
      <c r="AB883">
        <v>396587.95</v>
      </c>
      <c r="AC883">
        <v>139753.49</v>
      </c>
      <c r="AD883">
        <v>20009</v>
      </c>
      <c r="AE883">
        <v>235975</v>
      </c>
      <c r="AF883">
        <v>78968</v>
      </c>
      <c r="AG883">
        <v>78968</v>
      </c>
      <c r="AH883">
        <v>1</v>
      </c>
      <c r="AI883">
        <v>1</v>
      </c>
      <c r="AJ883" t="s">
        <v>14247</v>
      </c>
      <c r="AK883" t="s">
        <v>1194</v>
      </c>
      <c r="AL883" t="s">
        <v>88</v>
      </c>
      <c r="AM883">
        <v>303</v>
      </c>
      <c r="AN883">
        <v>1</v>
      </c>
      <c r="AO883" t="s">
        <v>51</v>
      </c>
      <c r="AP883">
        <v>859</v>
      </c>
      <c r="AQ883">
        <v>-77.039351218236902</v>
      </c>
      <c r="AR883">
        <v>38.925658610803403</v>
      </c>
      <c r="AS883" t="b">
        <f t="shared" si="40"/>
        <v>1</v>
      </c>
    </row>
    <row r="884" spans="1:45">
      <c r="A884">
        <f t="shared" si="41"/>
        <v>883</v>
      </c>
      <c r="B884">
        <v>184141</v>
      </c>
      <c r="C884">
        <v>184141</v>
      </c>
      <c r="D884" t="s">
        <v>10341</v>
      </c>
      <c r="E884" t="s">
        <v>1019</v>
      </c>
      <c r="F884">
        <v>10189571</v>
      </c>
      <c r="G884" t="s">
        <v>115</v>
      </c>
      <c r="J884">
        <v>110133</v>
      </c>
      <c r="M884" s="4">
        <v>0.29166666666666669</v>
      </c>
      <c r="N884" s="1">
        <v>0.70833333333333337</v>
      </c>
      <c r="O884" t="s">
        <v>147</v>
      </c>
      <c r="P884" t="s">
        <v>56</v>
      </c>
      <c r="Q884" t="s">
        <v>817</v>
      </c>
      <c r="R884" t="s">
        <v>818</v>
      </c>
      <c r="S884" t="s">
        <v>817</v>
      </c>
      <c r="T884" t="s">
        <v>44</v>
      </c>
      <c r="U884" t="s">
        <v>125</v>
      </c>
      <c r="V884" t="s">
        <v>46</v>
      </c>
      <c r="W884" t="str">
        <f t="shared" si="39"/>
        <v>301 Bryant St NW WASHINGTON DC 20019</v>
      </c>
      <c r="X884" t="s">
        <v>47</v>
      </c>
      <c r="Y884" t="s">
        <v>10342</v>
      </c>
      <c r="Z884">
        <v>38.902487999999998</v>
      </c>
      <c r="AA884">
        <v>-76.927042999999998</v>
      </c>
      <c r="AB884">
        <v>406328.35</v>
      </c>
      <c r="AC884">
        <v>137183.95000000001</v>
      </c>
      <c r="AD884">
        <v>20019</v>
      </c>
      <c r="AE884">
        <v>13772</v>
      </c>
      <c r="AF884">
        <v>8024</v>
      </c>
      <c r="AG884">
        <v>8024</v>
      </c>
      <c r="AH884">
        <v>7</v>
      </c>
      <c r="AI884">
        <v>7</v>
      </c>
      <c r="AJ884" t="s">
        <v>14247</v>
      </c>
      <c r="AK884" t="s">
        <v>1202</v>
      </c>
      <c r="AL884" t="s">
        <v>912</v>
      </c>
      <c r="AM884">
        <v>608</v>
      </c>
      <c r="AN884">
        <v>31</v>
      </c>
      <c r="AO884" t="s">
        <v>51</v>
      </c>
      <c r="AP884">
        <v>51</v>
      </c>
      <c r="AQ884">
        <v>-76.927045270097096</v>
      </c>
      <c r="AR884">
        <v>38.902495176380498</v>
      </c>
      <c r="AS884" t="b">
        <f t="shared" si="40"/>
        <v>0</v>
      </c>
    </row>
    <row r="885" spans="1:45">
      <c r="A885">
        <f t="shared" si="41"/>
        <v>884</v>
      </c>
      <c r="B885">
        <v>184301</v>
      </c>
      <c r="C885">
        <v>184301</v>
      </c>
      <c r="D885" t="s">
        <v>10401</v>
      </c>
      <c r="E885" t="s">
        <v>816</v>
      </c>
      <c r="F885">
        <v>10189691</v>
      </c>
      <c r="G885" t="s">
        <v>115</v>
      </c>
      <c r="J885">
        <v>108281</v>
      </c>
      <c r="M885" s="4">
        <v>0.29166666666666669</v>
      </c>
      <c r="N885" s="1">
        <v>0.70833333333333337</v>
      </c>
      <c r="O885" t="s">
        <v>353</v>
      </c>
      <c r="P885" t="s">
        <v>1025</v>
      </c>
      <c r="Q885" t="s">
        <v>817</v>
      </c>
      <c r="R885" t="s">
        <v>818</v>
      </c>
      <c r="S885" t="s">
        <v>817</v>
      </c>
      <c r="T885" t="s">
        <v>44</v>
      </c>
      <c r="U885" t="s">
        <v>125</v>
      </c>
      <c r="V885" t="s">
        <v>46</v>
      </c>
      <c r="W885" t="str">
        <f t="shared" si="39"/>
        <v>301 Bryant St NW WASHINGTON DC 20002</v>
      </c>
      <c r="X885" t="s">
        <v>47</v>
      </c>
      <c r="Y885" t="s">
        <v>10402</v>
      </c>
      <c r="Z885">
        <v>38.896560000000001</v>
      </c>
      <c r="AA885">
        <v>-76.988546999999997</v>
      </c>
      <c r="AB885">
        <v>400993.53</v>
      </c>
      <c r="AC885">
        <v>136523.45000000001</v>
      </c>
      <c r="AD885">
        <v>20002</v>
      </c>
      <c r="AE885">
        <v>12201</v>
      </c>
      <c r="AF885">
        <v>7787</v>
      </c>
      <c r="AG885">
        <v>7787</v>
      </c>
      <c r="AH885">
        <v>6</v>
      </c>
      <c r="AI885">
        <v>6</v>
      </c>
      <c r="AJ885" t="s">
        <v>14244</v>
      </c>
      <c r="AK885" t="s">
        <v>1387</v>
      </c>
      <c r="AL885" t="s">
        <v>63</v>
      </c>
      <c r="AM885">
        <v>107</v>
      </c>
      <c r="AN885">
        <v>25</v>
      </c>
      <c r="AO885" t="s">
        <v>51</v>
      </c>
      <c r="AP885">
        <v>42</v>
      </c>
      <c r="AQ885">
        <v>-76.988549226672902</v>
      </c>
      <c r="AR885">
        <v>38.896567370362803</v>
      </c>
      <c r="AS885" t="b">
        <f t="shared" si="40"/>
        <v>0</v>
      </c>
    </row>
    <row r="886" spans="1:45">
      <c r="A886">
        <f t="shared" si="41"/>
        <v>885</v>
      </c>
      <c r="B886">
        <v>184248</v>
      </c>
      <c r="C886">
        <v>184248</v>
      </c>
      <c r="D886" t="s">
        <v>10448</v>
      </c>
      <c r="E886" t="s">
        <v>10317</v>
      </c>
      <c r="F886">
        <v>10189783</v>
      </c>
      <c r="G886" t="s">
        <v>652</v>
      </c>
      <c r="K886" t="s">
        <v>10449</v>
      </c>
      <c r="L886" t="s">
        <v>125</v>
      </c>
      <c r="M886" s="4">
        <v>0</v>
      </c>
      <c r="N886" s="1">
        <v>0.95833333333333337</v>
      </c>
      <c r="O886" t="s">
        <v>265</v>
      </c>
      <c r="P886" t="s">
        <v>683</v>
      </c>
      <c r="S886" t="s">
        <v>10317</v>
      </c>
      <c r="T886" t="s">
        <v>70</v>
      </c>
      <c r="U886" t="s">
        <v>125</v>
      </c>
      <c r="V886" t="s">
        <v>46</v>
      </c>
      <c r="W886" t="str">
        <f t="shared" si="39"/>
        <v xml:space="preserve"> WASHINGTON DC 20009</v>
      </c>
      <c r="X886" t="s">
        <v>47</v>
      </c>
      <c r="Y886" t="s">
        <v>10318</v>
      </c>
      <c r="Z886">
        <v>38.924002000000002</v>
      </c>
      <c r="AA886">
        <v>-77.028411000000006</v>
      </c>
      <c r="AB886">
        <v>397536.38</v>
      </c>
      <c r="AC886">
        <v>139570.07999999999</v>
      </c>
      <c r="AD886">
        <v>20009</v>
      </c>
      <c r="AE886">
        <v>231884</v>
      </c>
      <c r="AF886">
        <v>74889</v>
      </c>
      <c r="AG886">
        <v>74889</v>
      </c>
      <c r="AH886">
        <v>1</v>
      </c>
      <c r="AI886">
        <v>1</v>
      </c>
      <c r="AJ886" t="s">
        <v>14249</v>
      </c>
      <c r="AK886" t="s">
        <v>2430</v>
      </c>
      <c r="AL886" t="s">
        <v>88</v>
      </c>
      <c r="AM886">
        <v>304</v>
      </c>
      <c r="AN886">
        <v>2</v>
      </c>
      <c r="AO886" t="s">
        <v>51</v>
      </c>
      <c r="AP886">
        <v>696</v>
      </c>
      <c r="AQ886">
        <v>-77.028412940023301</v>
      </c>
      <c r="AR886">
        <v>38.924009566300199</v>
      </c>
      <c r="AS886" t="b">
        <f t="shared" si="40"/>
        <v>1</v>
      </c>
    </row>
    <row r="887" spans="1:45">
      <c r="A887">
        <f t="shared" si="41"/>
        <v>886</v>
      </c>
      <c r="B887">
        <v>181279</v>
      </c>
      <c r="C887">
        <v>181279</v>
      </c>
      <c r="D887" t="s">
        <v>10459</v>
      </c>
      <c r="E887" t="s">
        <v>2023</v>
      </c>
      <c r="F887">
        <v>10189839</v>
      </c>
      <c r="G887" t="s">
        <v>201</v>
      </c>
      <c r="K887" t="s">
        <v>10460</v>
      </c>
      <c r="L887" t="s">
        <v>463</v>
      </c>
      <c r="M887" s="4">
        <v>0.41666666666666669</v>
      </c>
      <c r="N887" s="1">
        <v>0.75</v>
      </c>
      <c r="O887" t="s">
        <v>149</v>
      </c>
      <c r="P887" t="s">
        <v>149</v>
      </c>
      <c r="S887" t="s">
        <v>2023</v>
      </c>
      <c r="T887" t="s">
        <v>165</v>
      </c>
      <c r="U887" t="s">
        <v>125</v>
      </c>
      <c r="V887" t="s">
        <v>46</v>
      </c>
      <c r="W887" t="str">
        <f t="shared" si="39"/>
        <v xml:space="preserve"> WASHINGTON DC 20009</v>
      </c>
      <c r="X887" t="s">
        <v>47</v>
      </c>
      <c r="Y887" t="s">
        <v>10082</v>
      </c>
      <c r="Z887">
        <v>38.921737999999998</v>
      </c>
      <c r="AA887">
        <v>-77.046569000000005</v>
      </c>
      <c r="AB887">
        <v>395961.62</v>
      </c>
      <c r="AC887">
        <v>139319.37</v>
      </c>
      <c r="AD887">
        <v>20009</v>
      </c>
      <c r="AE887">
        <v>238043</v>
      </c>
      <c r="AF887">
        <v>81358</v>
      </c>
      <c r="AG887">
        <v>81358</v>
      </c>
      <c r="AH887">
        <v>1</v>
      </c>
      <c r="AI887">
        <v>1</v>
      </c>
      <c r="AJ887" t="s">
        <v>14247</v>
      </c>
      <c r="AK887" t="s">
        <v>767</v>
      </c>
      <c r="AL887" t="s">
        <v>88</v>
      </c>
      <c r="AM887">
        <v>303</v>
      </c>
      <c r="AN887">
        <v>1</v>
      </c>
      <c r="AO887" t="s">
        <v>51</v>
      </c>
      <c r="AP887">
        <v>911</v>
      </c>
      <c r="AQ887">
        <v>-77.046571715688103</v>
      </c>
      <c r="AR887">
        <v>38.921745263393902</v>
      </c>
      <c r="AS887" t="b">
        <f t="shared" si="40"/>
        <v>1</v>
      </c>
    </row>
    <row r="888" spans="1:45">
      <c r="A888">
        <f t="shared" si="41"/>
        <v>887</v>
      </c>
      <c r="B888">
        <v>184362</v>
      </c>
      <c r="C888">
        <v>184362</v>
      </c>
      <c r="D888" t="s">
        <v>10473</v>
      </c>
      <c r="E888" t="s">
        <v>1019</v>
      </c>
      <c r="F888">
        <v>10189871</v>
      </c>
      <c r="G888" t="s">
        <v>115</v>
      </c>
      <c r="J888">
        <v>107583</v>
      </c>
      <c r="M888" s="4">
        <v>0.29166666666666669</v>
      </c>
      <c r="N888" s="1">
        <v>0.70833333333333337</v>
      </c>
      <c r="O888" t="s">
        <v>163</v>
      </c>
      <c r="P888" t="s">
        <v>117</v>
      </c>
      <c r="Q888" t="s">
        <v>817</v>
      </c>
      <c r="R888" t="s">
        <v>818</v>
      </c>
      <c r="S888" t="s">
        <v>817</v>
      </c>
      <c r="T888" t="s">
        <v>44</v>
      </c>
      <c r="U888" t="s">
        <v>125</v>
      </c>
      <c r="V888" t="s">
        <v>46</v>
      </c>
      <c r="W888" t="str">
        <f t="shared" si="39"/>
        <v>301 Bryant St NW WASHINGTON DC 20019</v>
      </c>
      <c r="X888" t="s">
        <v>47</v>
      </c>
      <c r="Y888" t="s">
        <v>10474</v>
      </c>
      <c r="Z888">
        <v>38.888579999999997</v>
      </c>
      <c r="AA888">
        <v>-76.925540999999996</v>
      </c>
      <c r="AB888">
        <v>406459.91</v>
      </c>
      <c r="AC888">
        <v>135640.18</v>
      </c>
      <c r="AD888">
        <v>20019</v>
      </c>
      <c r="AE888">
        <v>42637</v>
      </c>
      <c r="AF888">
        <v>29199</v>
      </c>
      <c r="AG888">
        <v>29199</v>
      </c>
      <c r="AH888">
        <v>7</v>
      </c>
      <c r="AI888">
        <v>7</v>
      </c>
      <c r="AJ888" t="s">
        <v>14246</v>
      </c>
      <c r="AK888" s="2">
        <v>70000000</v>
      </c>
      <c r="AL888" t="s">
        <v>912</v>
      </c>
      <c r="AM888">
        <v>604</v>
      </c>
      <c r="AN888">
        <v>33</v>
      </c>
      <c r="AO888" t="s">
        <v>51</v>
      </c>
      <c r="AP888">
        <v>136</v>
      </c>
      <c r="AQ888">
        <v>-76.925543083822902</v>
      </c>
      <c r="AR888">
        <v>38.888587376663899</v>
      </c>
      <c r="AS888" t="b">
        <f t="shared" si="40"/>
        <v>0</v>
      </c>
    </row>
    <row r="889" spans="1:45">
      <c r="A889">
        <f t="shared" si="41"/>
        <v>888</v>
      </c>
      <c r="B889">
        <v>181325</v>
      </c>
      <c r="C889">
        <v>181325</v>
      </c>
      <c r="D889" t="s">
        <v>10502</v>
      </c>
      <c r="E889" t="s">
        <v>10503</v>
      </c>
      <c r="F889">
        <v>10189953</v>
      </c>
      <c r="G889" t="s">
        <v>201</v>
      </c>
      <c r="K889" t="s">
        <v>10504</v>
      </c>
      <c r="L889" t="s">
        <v>1225</v>
      </c>
      <c r="M889" s="4">
        <v>0.29166666666666669</v>
      </c>
      <c r="N889" s="1">
        <v>0.70833333333333337</v>
      </c>
      <c r="O889" t="s">
        <v>149</v>
      </c>
      <c r="P889" t="s">
        <v>149</v>
      </c>
      <c r="S889" t="s">
        <v>10503</v>
      </c>
      <c r="T889" t="s">
        <v>165</v>
      </c>
      <c r="U889" t="s">
        <v>125</v>
      </c>
      <c r="V889" t="s">
        <v>46</v>
      </c>
      <c r="W889" t="str">
        <f t="shared" si="39"/>
        <v xml:space="preserve"> WASHINGTON DC 20009</v>
      </c>
      <c r="X889" t="s">
        <v>47</v>
      </c>
      <c r="Y889" t="s">
        <v>10505</v>
      </c>
      <c r="Z889">
        <v>38.911304000000001</v>
      </c>
      <c r="AA889">
        <v>-77.028304000000006</v>
      </c>
      <c r="AB889">
        <v>397545.18</v>
      </c>
      <c r="AC889">
        <v>138160.44</v>
      </c>
      <c r="AD889">
        <v>20009</v>
      </c>
      <c r="AE889">
        <v>226370</v>
      </c>
      <c r="AF889">
        <v>69030</v>
      </c>
      <c r="AG889">
        <v>69030</v>
      </c>
      <c r="AH889">
        <v>2</v>
      </c>
      <c r="AI889">
        <v>2</v>
      </c>
      <c r="AJ889" t="s">
        <v>14248</v>
      </c>
      <c r="AK889" t="s">
        <v>98</v>
      </c>
      <c r="AL889" t="s">
        <v>88</v>
      </c>
      <c r="AM889">
        <v>307</v>
      </c>
      <c r="AN889">
        <v>7</v>
      </c>
      <c r="AO889" t="s">
        <v>51</v>
      </c>
      <c r="AP889">
        <v>553</v>
      </c>
      <c r="AQ889">
        <v>-77.028306416759094</v>
      </c>
      <c r="AR889">
        <v>38.911311087334198</v>
      </c>
      <c r="AS889" t="b">
        <f t="shared" si="40"/>
        <v>1</v>
      </c>
    </row>
    <row r="890" spans="1:45">
      <c r="A890">
        <f t="shared" si="41"/>
        <v>889</v>
      </c>
      <c r="B890">
        <v>181327</v>
      </c>
      <c r="C890">
        <v>181327</v>
      </c>
      <c r="D890" t="s">
        <v>10506</v>
      </c>
      <c r="E890" t="s">
        <v>10507</v>
      </c>
      <c r="F890">
        <v>10189964</v>
      </c>
      <c r="G890" t="s">
        <v>201</v>
      </c>
      <c r="K890" t="s">
        <v>10508</v>
      </c>
      <c r="L890" t="s">
        <v>1225</v>
      </c>
      <c r="M890" s="4">
        <v>0.29166666666666669</v>
      </c>
      <c r="N890" s="1">
        <v>0.79166666666666663</v>
      </c>
      <c r="O890" t="s">
        <v>147</v>
      </c>
      <c r="P890" t="s">
        <v>149</v>
      </c>
      <c r="S890" t="s">
        <v>10507</v>
      </c>
      <c r="T890" t="s">
        <v>165</v>
      </c>
      <c r="U890" t="s">
        <v>125</v>
      </c>
      <c r="V890" t="s">
        <v>46</v>
      </c>
      <c r="W890" t="str">
        <f t="shared" si="39"/>
        <v xml:space="preserve"> WASHINGTON DC 20010</v>
      </c>
      <c r="X890" t="s">
        <v>47</v>
      </c>
      <c r="Y890" t="s">
        <v>10509</v>
      </c>
      <c r="Z890">
        <v>38.932935000000001</v>
      </c>
      <c r="AA890">
        <v>-77.034727000000004</v>
      </c>
      <c r="AB890">
        <v>396989.07</v>
      </c>
      <c r="AC890">
        <v>140561.91</v>
      </c>
      <c r="AD890">
        <v>20010</v>
      </c>
      <c r="AE890">
        <v>234583</v>
      </c>
      <c r="AF890">
        <v>77557</v>
      </c>
      <c r="AG890">
        <v>77557</v>
      </c>
      <c r="AH890">
        <v>1</v>
      </c>
      <c r="AI890">
        <v>1</v>
      </c>
      <c r="AJ890" t="s">
        <v>14244</v>
      </c>
      <c r="AK890" t="s">
        <v>966</v>
      </c>
      <c r="AL890" t="s">
        <v>188</v>
      </c>
      <c r="AM890">
        <v>409</v>
      </c>
      <c r="AN890">
        <v>2</v>
      </c>
      <c r="AO890" t="s">
        <v>51</v>
      </c>
      <c r="AP890">
        <v>797</v>
      </c>
      <c r="AQ890">
        <v>-77.034728911984303</v>
      </c>
      <c r="AR890">
        <v>38.932942575873497</v>
      </c>
      <c r="AS890" t="b">
        <f t="shared" si="40"/>
        <v>1</v>
      </c>
    </row>
    <row r="891" spans="1:45">
      <c r="A891">
        <f t="shared" si="41"/>
        <v>890</v>
      </c>
      <c r="B891">
        <v>181336</v>
      </c>
      <c r="C891">
        <v>181336</v>
      </c>
      <c r="D891" t="s">
        <v>10523</v>
      </c>
      <c r="E891" t="s">
        <v>10524</v>
      </c>
      <c r="F891">
        <v>10190015</v>
      </c>
      <c r="G891" t="s">
        <v>201</v>
      </c>
      <c r="K891" t="s">
        <v>10525</v>
      </c>
      <c r="L891" t="s">
        <v>545</v>
      </c>
      <c r="M891" s="4">
        <v>0.29166666666666669</v>
      </c>
      <c r="N891" s="1">
        <v>0.70833333333333337</v>
      </c>
      <c r="O891" t="s">
        <v>147</v>
      </c>
      <c r="P891" t="s">
        <v>149</v>
      </c>
      <c r="S891" t="s">
        <v>10524</v>
      </c>
      <c r="T891" t="s">
        <v>165</v>
      </c>
      <c r="U891" t="s">
        <v>125</v>
      </c>
      <c r="V891" t="s">
        <v>46</v>
      </c>
      <c r="W891" t="str">
        <f t="shared" si="39"/>
        <v xml:space="preserve"> WASHINGTON DC 20001</v>
      </c>
      <c r="X891" t="s">
        <v>47</v>
      </c>
      <c r="Y891" t="s">
        <v>10526</v>
      </c>
      <c r="Z891">
        <v>38.928673000000003</v>
      </c>
      <c r="AA891">
        <v>-77.019932999999995</v>
      </c>
      <c r="AB891">
        <v>398271.59</v>
      </c>
      <c r="AC891">
        <v>140088.38</v>
      </c>
      <c r="AD891">
        <v>20001</v>
      </c>
      <c r="AE891">
        <v>229418</v>
      </c>
      <c r="AF891">
        <v>72426</v>
      </c>
      <c r="AG891">
        <v>72426</v>
      </c>
      <c r="AH891">
        <v>1</v>
      </c>
      <c r="AI891">
        <v>1</v>
      </c>
      <c r="AJ891" t="s">
        <v>14244</v>
      </c>
      <c r="AK891" t="s">
        <v>6547</v>
      </c>
      <c r="AL891" t="s">
        <v>88</v>
      </c>
      <c r="AM891">
        <v>302</v>
      </c>
      <c r="AN891">
        <v>2</v>
      </c>
      <c r="AO891" t="s">
        <v>51</v>
      </c>
      <c r="AP891">
        <v>670</v>
      </c>
      <c r="AQ891">
        <v>-77.019935747594005</v>
      </c>
      <c r="AR891">
        <v>38.9286803307604</v>
      </c>
      <c r="AS891" t="b">
        <f t="shared" si="40"/>
        <v>1</v>
      </c>
    </row>
    <row r="892" spans="1:45">
      <c r="A892">
        <f t="shared" si="41"/>
        <v>891</v>
      </c>
      <c r="B892">
        <v>181337</v>
      </c>
      <c r="C892">
        <v>181337</v>
      </c>
      <c r="D892" t="s">
        <v>10527</v>
      </c>
      <c r="E892" t="s">
        <v>10524</v>
      </c>
      <c r="F892">
        <v>10190016</v>
      </c>
      <c r="G892" t="s">
        <v>201</v>
      </c>
      <c r="K892" t="s">
        <v>10528</v>
      </c>
      <c r="L892" t="s">
        <v>545</v>
      </c>
      <c r="M892" s="4">
        <v>0.29166666666666669</v>
      </c>
      <c r="N892" s="1">
        <v>0.70833333333333337</v>
      </c>
      <c r="O892" t="s">
        <v>147</v>
      </c>
      <c r="P892" t="s">
        <v>149</v>
      </c>
      <c r="S892" t="s">
        <v>10524</v>
      </c>
      <c r="T892" t="s">
        <v>165</v>
      </c>
      <c r="U892" t="s">
        <v>125</v>
      </c>
      <c r="V892" t="s">
        <v>46</v>
      </c>
      <c r="W892" t="str">
        <f t="shared" si="39"/>
        <v xml:space="preserve"> WASHINGTON DC 20009</v>
      </c>
      <c r="X892" t="s">
        <v>47</v>
      </c>
      <c r="Y892" t="s">
        <v>10529</v>
      </c>
      <c r="Z892">
        <v>38.916792000000001</v>
      </c>
      <c r="AA892">
        <v>-77.043217999999996</v>
      </c>
      <c r="AB892">
        <v>396251.96</v>
      </c>
      <c r="AC892">
        <v>138770.18</v>
      </c>
      <c r="AD892">
        <v>20009</v>
      </c>
      <c r="AE892">
        <v>235558</v>
      </c>
      <c r="AF892">
        <v>78892</v>
      </c>
      <c r="AG892">
        <v>78892</v>
      </c>
      <c r="AH892">
        <v>1</v>
      </c>
      <c r="AI892">
        <v>1</v>
      </c>
      <c r="AJ892" t="s">
        <v>14247</v>
      </c>
      <c r="AK892" t="s">
        <v>319</v>
      </c>
      <c r="AL892" t="s">
        <v>88</v>
      </c>
      <c r="AM892">
        <v>303</v>
      </c>
      <c r="AN892">
        <v>1</v>
      </c>
      <c r="AO892" t="s">
        <v>320</v>
      </c>
      <c r="AP892">
        <v>848</v>
      </c>
      <c r="AQ892">
        <v>-77.043220600700295</v>
      </c>
      <c r="AR892">
        <v>38.916799266325498</v>
      </c>
      <c r="AS892" t="b">
        <f t="shared" si="40"/>
        <v>1</v>
      </c>
    </row>
    <row r="893" spans="1:45">
      <c r="A893">
        <f t="shared" si="41"/>
        <v>892</v>
      </c>
      <c r="B893">
        <v>181339</v>
      </c>
      <c r="C893">
        <v>181339</v>
      </c>
      <c r="D893" t="s">
        <v>10537</v>
      </c>
      <c r="E893" t="s">
        <v>10538</v>
      </c>
      <c r="F893">
        <v>10190047</v>
      </c>
      <c r="G893" t="s">
        <v>201</v>
      </c>
      <c r="K893" t="s">
        <v>10539</v>
      </c>
      <c r="L893" t="s">
        <v>469</v>
      </c>
      <c r="M893" s="4">
        <v>0.41666666666666669</v>
      </c>
      <c r="N893" s="1">
        <v>0.70833333333333337</v>
      </c>
      <c r="O893" t="s">
        <v>149</v>
      </c>
      <c r="P893" t="s">
        <v>149</v>
      </c>
      <c r="S893" t="s">
        <v>10538</v>
      </c>
      <c r="T893" t="s">
        <v>165</v>
      </c>
      <c r="U893" t="s">
        <v>125</v>
      </c>
      <c r="V893" t="s">
        <v>46</v>
      </c>
      <c r="W893" t="str">
        <f t="shared" si="39"/>
        <v xml:space="preserve"> WASHINGTON DC 20009</v>
      </c>
      <c r="X893" t="s">
        <v>47</v>
      </c>
      <c r="Y893" t="s">
        <v>10540</v>
      </c>
      <c r="Z893">
        <v>38.921598000000003</v>
      </c>
      <c r="AA893">
        <v>-77.044669999999996</v>
      </c>
      <c r="AB893">
        <v>396126.3</v>
      </c>
      <c r="AC893">
        <v>139303.76999999999</v>
      </c>
      <c r="AD893">
        <v>20009</v>
      </c>
      <c r="AE893">
        <v>226500</v>
      </c>
      <c r="AF893">
        <v>69830</v>
      </c>
      <c r="AG893">
        <v>69830</v>
      </c>
      <c r="AH893">
        <v>1</v>
      </c>
      <c r="AI893">
        <v>1</v>
      </c>
      <c r="AJ893" t="s">
        <v>14247</v>
      </c>
      <c r="AK893" t="s">
        <v>767</v>
      </c>
      <c r="AL893" t="s">
        <v>88</v>
      </c>
      <c r="AM893">
        <v>303</v>
      </c>
      <c r="AN893">
        <v>1</v>
      </c>
      <c r="AO893" t="s">
        <v>51</v>
      </c>
      <c r="AP893">
        <v>628</v>
      </c>
      <c r="AQ893">
        <v>-77.044672585803696</v>
      </c>
      <c r="AR893">
        <v>38.921605474966398</v>
      </c>
      <c r="AS893" t="b">
        <f t="shared" si="40"/>
        <v>1</v>
      </c>
    </row>
    <row r="894" spans="1:45">
      <c r="A894">
        <f t="shared" si="41"/>
        <v>893</v>
      </c>
      <c r="B894">
        <v>184466</v>
      </c>
      <c r="C894">
        <v>184466</v>
      </c>
      <c r="D894" t="s">
        <v>10556</v>
      </c>
      <c r="E894" t="s">
        <v>880</v>
      </c>
      <c r="F894">
        <v>10190067</v>
      </c>
      <c r="G894" t="s">
        <v>115</v>
      </c>
      <c r="J894">
        <v>109164</v>
      </c>
      <c r="M894" s="4">
        <v>0.29166666666666669</v>
      </c>
      <c r="N894" s="1">
        <v>0.70833333333333337</v>
      </c>
      <c r="O894" t="s">
        <v>432</v>
      </c>
      <c r="P894" t="s">
        <v>1352</v>
      </c>
      <c r="Q894" t="s">
        <v>817</v>
      </c>
      <c r="R894" t="s">
        <v>818</v>
      </c>
      <c r="S894" t="s">
        <v>817</v>
      </c>
      <c r="T894" t="s">
        <v>44</v>
      </c>
      <c r="U894" t="s">
        <v>125</v>
      </c>
      <c r="V894" t="s">
        <v>46</v>
      </c>
      <c r="W894" t="str">
        <f t="shared" si="39"/>
        <v>301 Bryant St NW WASHINGTON DC 20009</v>
      </c>
      <c r="X894" t="s">
        <v>47</v>
      </c>
      <c r="Y894" t="s">
        <v>10557</v>
      </c>
      <c r="Z894">
        <v>38.924998000000002</v>
      </c>
      <c r="AA894">
        <v>-77.043574000000007</v>
      </c>
      <c r="AB894">
        <v>396221.55</v>
      </c>
      <c r="AC894">
        <v>139681.13</v>
      </c>
      <c r="AD894">
        <v>20009</v>
      </c>
      <c r="AE894">
        <v>236063</v>
      </c>
      <c r="AF894">
        <v>78736</v>
      </c>
      <c r="AG894">
        <v>78736</v>
      </c>
      <c r="AH894">
        <v>1</v>
      </c>
      <c r="AI894">
        <v>1</v>
      </c>
      <c r="AJ894" t="s">
        <v>14247</v>
      </c>
      <c r="AK894" t="s">
        <v>951</v>
      </c>
      <c r="AL894" t="s">
        <v>88</v>
      </c>
      <c r="AM894">
        <v>303</v>
      </c>
      <c r="AN894">
        <v>1</v>
      </c>
      <c r="AO894" t="s">
        <v>51</v>
      </c>
      <c r="AP894">
        <v>844</v>
      </c>
      <c r="AQ894">
        <v>-77.043576269981997</v>
      </c>
      <c r="AR894">
        <v>38.9250052696936</v>
      </c>
      <c r="AS894" t="b">
        <f t="shared" si="40"/>
        <v>0</v>
      </c>
    </row>
    <row r="895" spans="1:45">
      <c r="A895">
        <f t="shared" si="41"/>
        <v>894</v>
      </c>
      <c r="B895">
        <v>184487</v>
      </c>
      <c r="C895">
        <v>184487</v>
      </c>
      <c r="D895" t="s">
        <v>10566</v>
      </c>
      <c r="E895" t="s">
        <v>723</v>
      </c>
      <c r="F895">
        <v>10190099</v>
      </c>
      <c r="G895" t="s">
        <v>115</v>
      </c>
      <c r="H895" t="s">
        <v>10567</v>
      </c>
      <c r="K895" t="s">
        <v>10568</v>
      </c>
      <c r="L895" t="s">
        <v>125</v>
      </c>
      <c r="M895" s="4">
        <v>0.39583333333333331</v>
      </c>
      <c r="N895" s="1">
        <v>0.64583333333333337</v>
      </c>
      <c r="O895" t="s">
        <v>183</v>
      </c>
      <c r="P895" t="s">
        <v>1291</v>
      </c>
      <c r="Q895" t="s">
        <v>1279</v>
      </c>
      <c r="R895" t="s">
        <v>797</v>
      </c>
      <c r="S895" t="s">
        <v>1279</v>
      </c>
      <c r="T895" t="s">
        <v>70</v>
      </c>
      <c r="U895" t="s">
        <v>125</v>
      </c>
      <c r="V895" t="s">
        <v>46</v>
      </c>
      <c r="W895" t="str">
        <f t="shared" si="39"/>
        <v>3400 Benning Road, NE WASHINGTON DC 20003</v>
      </c>
      <c r="X895" t="s">
        <v>47</v>
      </c>
      <c r="Y895" t="s">
        <v>10569</v>
      </c>
      <c r="Z895">
        <v>38.889533999999998</v>
      </c>
      <c r="AA895">
        <v>-76.994388999999998</v>
      </c>
      <c r="AB895">
        <v>400486.8</v>
      </c>
      <c r="AC895">
        <v>135743.51</v>
      </c>
      <c r="AD895">
        <v>20003</v>
      </c>
      <c r="AE895">
        <v>80086</v>
      </c>
      <c r="AF895">
        <v>52411</v>
      </c>
      <c r="AG895">
        <v>52411</v>
      </c>
      <c r="AH895">
        <v>6</v>
      </c>
      <c r="AI895">
        <v>6</v>
      </c>
      <c r="AJ895" t="s">
        <v>14249</v>
      </c>
      <c r="AK895" t="s">
        <v>2556</v>
      </c>
      <c r="AL895" t="s">
        <v>63</v>
      </c>
      <c r="AM895">
        <v>107</v>
      </c>
      <c r="AN895">
        <v>26</v>
      </c>
      <c r="AO895" t="s">
        <v>51</v>
      </c>
      <c r="AP895">
        <v>326</v>
      </c>
      <c r="AQ895">
        <v>-76.994391180115997</v>
      </c>
      <c r="AR895">
        <v>38.889541807601503</v>
      </c>
      <c r="AS895" t="b">
        <f t="shared" si="40"/>
        <v>0</v>
      </c>
    </row>
    <row r="896" spans="1:45">
      <c r="A896">
        <f t="shared" si="41"/>
        <v>895</v>
      </c>
      <c r="B896">
        <v>181350</v>
      </c>
      <c r="C896">
        <v>181350</v>
      </c>
      <c r="D896" t="s">
        <v>10593</v>
      </c>
      <c r="E896" t="s">
        <v>10594</v>
      </c>
      <c r="F896">
        <v>10190245</v>
      </c>
      <c r="G896" t="s">
        <v>201</v>
      </c>
      <c r="K896" t="s">
        <v>10595</v>
      </c>
      <c r="L896" t="s">
        <v>154</v>
      </c>
      <c r="M896" s="4">
        <v>0.29166666666666669</v>
      </c>
      <c r="N896" s="1">
        <v>0.70833333333333337</v>
      </c>
      <c r="O896" t="s">
        <v>147</v>
      </c>
      <c r="P896" t="s">
        <v>149</v>
      </c>
      <c r="S896" t="s">
        <v>10594</v>
      </c>
      <c r="T896" t="s">
        <v>165</v>
      </c>
      <c r="U896" t="s">
        <v>125</v>
      </c>
      <c r="V896" t="s">
        <v>46</v>
      </c>
      <c r="W896" t="str">
        <f t="shared" si="39"/>
        <v xml:space="preserve"> WASHINGTON DC 20002</v>
      </c>
      <c r="X896" t="s">
        <v>47</v>
      </c>
      <c r="Y896" t="s">
        <v>10596</v>
      </c>
      <c r="Z896">
        <v>38.895429999999998</v>
      </c>
      <c r="AA896">
        <v>-76.994033000000002</v>
      </c>
      <c r="AB896">
        <v>400517.63</v>
      </c>
      <c r="AC896">
        <v>136397.92000000001</v>
      </c>
      <c r="AD896">
        <v>20002</v>
      </c>
      <c r="AE896">
        <v>80700</v>
      </c>
      <c r="AF896">
        <v>52811</v>
      </c>
      <c r="AG896">
        <v>52811</v>
      </c>
      <c r="AH896">
        <v>6</v>
      </c>
      <c r="AI896">
        <v>6</v>
      </c>
      <c r="AJ896" t="s">
        <v>14244</v>
      </c>
      <c r="AK896" t="s">
        <v>670</v>
      </c>
      <c r="AL896" t="s">
        <v>63</v>
      </c>
      <c r="AM896">
        <v>107</v>
      </c>
      <c r="AN896">
        <v>25</v>
      </c>
      <c r="AO896" t="s">
        <v>51</v>
      </c>
      <c r="AP896">
        <v>328</v>
      </c>
      <c r="AQ896">
        <v>-76.994035325275405</v>
      </c>
      <c r="AR896">
        <v>38.895436958927</v>
      </c>
      <c r="AS896" t="b">
        <f t="shared" si="40"/>
        <v>1</v>
      </c>
    </row>
    <row r="897" spans="1:45">
      <c r="A897">
        <f t="shared" si="41"/>
        <v>896</v>
      </c>
      <c r="B897">
        <v>181352</v>
      </c>
      <c r="C897">
        <v>181352</v>
      </c>
      <c r="D897" t="s">
        <v>10597</v>
      </c>
      <c r="E897" t="s">
        <v>10598</v>
      </c>
      <c r="F897">
        <v>10190262</v>
      </c>
      <c r="G897" t="s">
        <v>201</v>
      </c>
      <c r="K897" t="s">
        <v>10599</v>
      </c>
      <c r="L897" t="s">
        <v>1231</v>
      </c>
      <c r="M897" s="4">
        <v>0.5</v>
      </c>
      <c r="N897" s="1">
        <v>0.45833333333333331</v>
      </c>
      <c r="O897" t="s">
        <v>147</v>
      </c>
      <c r="P897" t="s">
        <v>149</v>
      </c>
      <c r="S897" t="s">
        <v>10598</v>
      </c>
      <c r="T897" t="s">
        <v>165</v>
      </c>
      <c r="U897" t="s">
        <v>125</v>
      </c>
      <c r="V897" t="s">
        <v>46</v>
      </c>
      <c r="W897" t="str">
        <f t="shared" si="39"/>
        <v xml:space="preserve"> WASHINGTON DC 20009</v>
      </c>
      <c r="X897" t="s">
        <v>47</v>
      </c>
      <c r="Y897" t="s">
        <v>10068</v>
      </c>
      <c r="Z897">
        <v>38.924258999999999</v>
      </c>
      <c r="AA897">
        <v>-77.030064999999993</v>
      </c>
      <c r="AB897">
        <v>397392.94</v>
      </c>
      <c r="AC897">
        <v>139598.65</v>
      </c>
      <c r="AD897">
        <v>20009</v>
      </c>
      <c r="AE897">
        <v>231665</v>
      </c>
      <c r="AF897">
        <v>74697</v>
      </c>
      <c r="AG897">
        <v>74697</v>
      </c>
      <c r="AH897">
        <v>1</v>
      </c>
      <c r="AI897">
        <v>1</v>
      </c>
      <c r="AJ897" t="s">
        <v>14249</v>
      </c>
      <c r="AK897" t="s">
        <v>1426</v>
      </c>
      <c r="AL897" t="s">
        <v>88</v>
      </c>
      <c r="AM897">
        <v>304</v>
      </c>
      <c r="AN897">
        <v>2</v>
      </c>
      <c r="AO897" t="s">
        <v>51</v>
      </c>
      <c r="AP897">
        <v>738</v>
      </c>
      <c r="AQ897">
        <v>-77.030067209525299</v>
      </c>
      <c r="AR897">
        <v>38.924266520093802</v>
      </c>
      <c r="AS897" t="b">
        <f t="shared" si="40"/>
        <v>1</v>
      </c>
    </row>
    <row r="898" spans="1:45">
      <c r="A898">
        <f t="shared" si="41"/>
        <v>897</v>
      </c>
      <c r="B898">
        <v>184625</v>
      </c>
      <c r="C898">
        <v>184625</v>
      </c>
      <c r="D898" t="s">
        <v>10656</v>
      </c>
      <c r="E898" t="s">
        <v>10657</v>
      </c>
      <c r="F898">
        <v>10190426</v>
      </c>
      <c r="G898" t="s">
        <v>519</v>
      </c>
      <c r="M898" s="4">
        <v>0.29166666666666669</v>
      </c>
      <c r="N898" s="1">
        <v>0.79166666666666663</v>
      </c>
      <c r="O898" t="s">
        <v>166</v>
      </c>
      <c r="P898" t="s">
        <v>7026</v>
      </c>
      <c r="S898" t="s">
        <v>10658</v>
      </c>
      <c r="T898" t="s">
        <v>44</v>
      </c>
      <c r="U898" t="s">
        <v>125</v>
      </c>
      <c r="V898" t="s">
        <v>46</v>
      </c>
      <c r="W898" t="str">
        <f t="shared" si="39"/>
        <v xml:space="preserve"> WASHINGTON DC 20008</v>
      </c>
      <c r="X898" t="s">
        <v>47</v>
      </c>
      <c r="Y898" t="s">
        <v>10659</v>
      </c>
      <c r="Z898">
        <v>38.939250999999999</v>
      </c>
      <c r="AA898">
        <v>-77.068417999999994</v>
      </c>
      <c r="AB898">
        <v>394068.41</v>
      </c>
      <c r="AC898">
        <v>141264.63</v>
      </c>
      <c r="AD898">
        <v>20008</v>
      </c>
      <c r="AE898">
        <v>221780</v>
      </c>
      <c r="AF898">
        <v>64813</v>
      </c>
      <c r="AG898">
        <v>64813</v>
      </c>
      <c r="AH898">
        <v>3</v>
      </c>
      <c r="AI898">
        <v>3</v>
      </c>
      <c r="AJ898" t="s">
        <v>14247</v>
      </c>
      <c r="AK898" t="s">
        <v>602</v>
      </c>
      <c r="AL898" t="s">
        <v>50</v>
      </c>
      <c r="AM898">
        <v>203</v>
      </c>
      <c r="AN898">
        <v>15</v>
      </c>
      <c r="AO898" t="s">
        <v>51</v>
      </c>
      <c r="AP898">
        <v>449</v>
      </c>
      <c r="AQ898">
        <v>-77.068420472640298</v>
      </c>
      <c r="AR898">
        <v>38.939258022831602</v>
      </c>
      <c r="AS898" t="b">
        <f t="shared" si="40"/>
        <v>0</v>
      </c>
    </row>
    <row r="899" spans="1:45">
      <c r="A899">
        <f t="shared" si="41"/>
        <v>898</v>
      </c>
      <c r="B899">
        <v>181304</v>
      </c>
      <c r="C899">
        <v>181304</v>
      </c>
      <c r="D899" t="s">
        <v>10694</v>
      </c>
      <c r="E899" t="s">
        <v>10695</v>
      </c>
      <c r="F899">
        <v>10190518</v>
      </c>
      <c r="G899" t="s">
        <v>201</v>
      </c>
      <c r="K899" t="s">
        <v>10696</v>
      </c>
      <c r="L899" t="s">
        <v>545</v>
      </c>
      <c r="M899" s="4">
        <v>0.33333333333333331</v>
      </c>
      <c r="N899" s="1">
        <v>0.83333333333333337</v>
      </c>
      <c r="O899" t="s">
        <v>149</v>
      </c>
      <c r="P899" t="s">
        <v>149</v>
      </c>
      <c r="S899" t="s">
        <v>10695</v>
      </c>
      <c r="T899" t="s">
        <v>165</v>
      </c>
      <c r="U899" t="s">
        <v>125</v>
      </c>
      <c r="V899" t="s">
        <v>46</v>
      </c>
      <c r="W899" t="str">
        <f t="shared" ref="W899:W962" si="42">CONCATENATE(R899, " ", V899, " ", X899, " ", AD899)</f>
        <v xml:space="preserve"> WASHINGTON DC 20001</v>
      </c>
      <c r="X899" t="s">
        <v>47</v>
      </c>
      <c r="Y899" t="s">
        <v>10697</v>
      </c>
      <c r="Z899">
        <v>38.90842</v>
      </c>
      <c r="AA899">
        <v>-77.025670000000005</v>
      </c>
      <c r="AB899">
        <v>397773.57</v>
      </c>
      <c r="AC899">
        <v>137840.29999999999</v>
      </c>
      <c r="AD899">
        <v>20001</v>
      </c>
      <c r="AE899">
        <v>239736</v>
      </c>
      <c r="AF899">
        <v>82710</v>
      </c>
      <c r="AG899">
        <v>82710</v>
      </c>
      <c r="AH899">
        <v>2</v>
      </c>
      <c r="AI899">
        <v>2</v>
      </c>
      <c r="AJ899" t="s">
        <v>14248</v>
      </c>
      <c r="AK899" t="s">
        <v>98</v>
      </c>
      <c r="AL899" t="s">
        <v>88</v>
      </c>
      <c r="AM899">
        <v>307</v>
      </c>
      <c r="AN899">
        <v>7</v>
      </c>
      <c r="AO899" t="s">
        <v>51</v>
      </c>
      <c r="AP899">
        <v>984</v>
      </c>
      <c r="AQ899">
        <v>-77.025672036691205</v>
      </c>
      <c r="AR899">
        <v>38.9084277644534</v>
      </c>
      <c r="AS899" t="b">
        <f t="shared" ref="AS899:AS962" si="43">E899=S899</f>
        <v>1</v>
      </c>
    </row>
    <row r="900" spans="1:45">
      <c r="A900">
        <f t="shared" ref="A900:A963" si="44">A899+1</f>
        <v>899</v>
      </c>
      <c r="B900">
        <v>181462</v>
      </c>
      <c r="C900">
        <v>181462</v>
      </c>
      <c r="D900" t="s">
        <v>10793</v>
      </c>
      <c r="E900" t="s">
        <v>10794</v>
      </c>
      <c r="F900">
        <v>10190818</v>
      </c>
      <c r="G900" t="s">
        <v>201</v>
      </c>
      <c r="K900" t="s">
        <v>10795</v>
      </c>
      <c r="L900" t="s">
        <v>469</v>
      </c>
      <c r="M900" s="4">
        <v>0.29166666666666669</v>
      </c>
      <c r="N900" s="1">
        <v>0.79166666666666663</v>
      </c>
      <c r="O900" t="s">
        <v>149</v>
      </c>
      <c r="P900" t="s">
        <v>149</v>
      </c>
      <c r="S900" t="s">
        <v>10794</v>
      </c>
      <c r="T900" t="s">
        <v>165</v>
      </c>
      <c r="U900" t="s">
        <v>125</v>
      </c>
      <c r="V900" t="s">
        <v>46</v>
      </c>
      <c r="W900" t="str">
        <f t="shared" si="42"/>
        <v xml:space="preserve"> WASHINGTON DC 20001</v>
      </c>
      <c r="X900" t="s">
        <v>47</v>
      </c>
      <c r="Y900" t="s">
        <v>10796</v>
      </c>
      <c r="Z900">
        <v>38.918596000000001</v>
      </c>
      <c r="AA900">
        <v>-77.011863000000005</v>
      </c>
      <c r="AB900">
        <v>398971.25</v>
      </c>
      <c r="AC900">
        <v>138969.59</v>
      </c>
      <c r="AD900">
        <v>20001</v>
      </c>
      <c r="AE900">
        <v>227717</v>
      </c>
      <c r="AF900">
        <v>71049</v>
      </c>
      <c r="AG900">
        <v>71049</v>
      </c>
      <c r="AH900">
        <v>5</v>
      </c>
      <c r="AI900">
        <v>5</v>
      </c>
      <c r="AJ900" t="s">
        <v>14247</v>
      </c>
      <c r="AK900" t="s">
        <v>6096</v>
      </c>
      <c r="AL900" t="s">
        <v>410</v>
      </c>
      <c r="AM900">
        <v>501</v>
      </c>
      <c r="AN900">
        <v>21</v>
      </c>
      <c r="AO900" t="s">
        <v>51</v>
      </c>
      <c r="AP900">
        <v>559</v>
      </c>
      <c r="AQ900">
        <v>-77.011865009112697</v>
      </c>
      <c r="AR900">
        <v>38.9186030089787</v>
      </c>
      <c r="AS900" t="b">
        <f t="shared" si="43"/>
        <v>1</v>
      </c>
    </row>
    <row r="901" spans="1:45">
      <c r="A901">
        <f t="shared" si="44"/>
        <v>900</v>
      </c>
      <c r="B901">
        <v>184784</v>
      </c>
      <c r="C901">
        <v>184784</v>
      </c>
      <c r="D901" t="s">
        <v>10815</v>
      </c>
      <c r="E901" t="s">
        <v>2768</v>
      </c>
      <c r="F901">
        <v>10190839</v>
      </c>
      <c r="G901" t="s">
        <v>201</v>
      </c>
      <c r="K901" t="s">
        <v>10816</v>
      </c>
      <c r="L901" t="s">
        <v>496</v>
      </c>
      <c r="M901" s="4">
        <v>0.375</v>
      </c>
      <c r="N901" s="1">
        <v>0.79166666666666663</v>
      </c>
      <c r="O901" t="s">
        <v>881</v>
      </c>
      <c r="P901" t="s">
        <v>881</v>
      </c>
      <c r="S901" t="s">
        <v>2768</v>
      </c>
      <c r="T901" t="s">
        <v>70</v>
      </c>
      <c r="U901" t="s">
        <v>125</v>
      </c>
      <c r="V901" t="s">
        <v>46</v>
      </c>
      <c r="W901" t="str">
        <f t="shared" si="42"/>
        <v xml:space="preserve"> WASHINGTON DC 20009</v>
      </c>
      <c r="X901" t="s">
        <v>47</v>
      </c>
      <c r="Y901" t="s">
        <v>10817</v>
      </c>
      <c r="Z901">
        <v>38.913927999999999</v>
      </c>
      <c r="AA901">
        <v>-77.044584</v>
      </c>
      <c r="AB901">
        <v>396133.33</v>
      </c>
      <c r="AC901">
        <v>138452.32</v>
      </c>
      <c r="AD901">
        <v>20009</v>
      </c>
      <c r="AE901">
        <v>226426</v>
      </c>
      <c r="AF901">
        <v>69755</v>
      </c>
      <c r="AG901">
        <v>69755</v>
      </c>
      <c r="AH901">
        <v>2</v>
      </c>
      <c r="AI901">
        <v>2</v>
      </c>
      <c r="AJ901" t="s">
        <v>14249</v>
      </c>
      <c r="AK901" t="s">
        <v>1692</v>
      </c>
      <c r="AL901" t="s">
        <v>50</v>
      </c>
      <c r="AM901">
        <v>208</v>
      </c>
      <c r="AN901">
        <v>6</v>
      </c>
      <c r="AO901" t="s">
        <v>51</v>
      </c>
      <c r="AP901">
        <v>613</v>
      </c>
      <c r="AQ901">
        <v>-77.044586722242101</v>
      </c>
      <c r="AR901">
        <v>38.913935363260897</v>
      </c>
      <c r="AS901" t="b">
        <f t="shared" si="43"/>
        <v>1</v>
      </c>
    </row>
    <row r="902" spans="1:45">
      <c r="A902">
        <f t="shared" si="44"/>
        <v>901</v>
      </c>
      <c r="B902">
        <v>184790</v>
      </c>
      <c r="C902">
        <v>184790</v>
      </c>
      <c r="D902" t="s">
        <v>10818</v>
      </c>
      <c r="E902" t="s">
        <v>816</v>
      </c>
      <c r="F902">
        <v>10190847</v>
      </c>
      <c r="G902" t="s">
        <v>115</v>
      </c>
      <c r="J902">
        <v>108904</v>
      </c>
      <c r="M902" s="4">
        <v>0.39583333333333331</v>
      </c>
      <c r="N902" s="1">
        <v>0.64583333333333337</v>
      </c>
      <c r="O902" t="s">
        <v>255</v>
      </c>
      <c r="P902" t="s">
        <v>291</v>
      </c>
      <c r="Q902" t="s">
        <v>817</v>
      </c>
      <c r="R902" t="s">
        <v>818</v>
      </c>
      <c r="S902" t="s">
        <v>817</v>
      </c>
      <c r="T902" t="s">
        <v>44</v>
      </c>
      <c r="U902" t="s">
        <v>125</v>
      </c>
      <c r="V902" t="s">
        <v>46</v>
      </c>
      <c r="W902" t="str">
        <f t="shared" si="42"/>
        <v>301 Bryant St NW WASHINGTON DC 20010</v>
      </c>
      <c r="X902" t="s">
        <v>47</v>
      </c>
      <c r="Y902" t="s">
        <v>10819</v>
      </c>
      <c r="Z902">
        <v>38.933529</v>
      </c>
      <c r="AA902">
        <v>-77.042473999999999</v>
      </c>
      <c r="AB902">
        <v>396317.37</v>
      </c>
      <c r="AC902">
        <v>140628.07</v>
      </c>
      <c r="AD902">
        <v>20010</v>
      </c>
      <c r="AE902">
        <v>233774</v>
      </c>
      <c r="AF902">
        <v>77077</v>
      </c>
      <c r="AG902">
        <v>77077</v>
      </c>
      <c r="AH902">
        <v>1</v>
      </c>
      <c r="AI902">
        <v>1</v>
      </c>
      <c r="AJ902" t="s">
        <v>14252</v>
      </c>
      <c r="AK902" t="s">
        <v>2027</v>
      </c>
      <c r="AL902" t="s">
        <v>188</v>
      </c>
      <c r="AM902">
        <v>408</v>
      </c>
      <c r="AN902">
        <v>2</v>
      </c>
      <c r="AO902" t="s">
        <v>51</v>
      </c>
      <c r="AP902">
        <v>777</v>
      </c>
      <c r="AQ902">
        <v>-77.042476332547295</v>
      </c>
      <c r="AR902">
        <v>38.933536006453501</v>
      </c>
      <c r="AS902" t="b">
        <f t="shared" si="43"/>
        <v>0</v>
      </c>
    </row>
    <row r="903" spans="1:45">
      <c r="A903">
        <f t="shared" si="44"/>
        <v>902</v>
      </c>
      <c r="B903">
        <v>181374</v>
      </c>
      <c r="C903">
        <v>181374</v>
      </c>
      <c r="D903" t="s">
        <v>10832</v>
      </c>
      <c r="E903" t="s">
        <v>10833</v>
      </c>
      <c r="F903">
        <v>10190906</v>
      </c>
      <c r="G903" t="s">
        <v>201</v>
      </c>
      <c r="K903" t="s">
        <v>10834</v>
      </c>
      <c r="L903" t="s">
        <v>496</v>
      </c>
      <c r="M903" s="4">
        <v>0.29166666666666669</v>
      </c>
      <c r="N903" s="1">
        <v>0.70833333333333337</v>
      </c>
      <c r="O903" t="s">
        <v>149</v>
      </c>
      <c r="P903" t="s">
        <v>149</v>
      </c>
      <c r="S903" t="s">
        <v>10833</v>
      </c>
      <c r="T903" t="s">
        <v>165</v>
      </c>
      <c r="U903" t="s">
        <v>125</v>
      </c>
      <c r="V903" t="s">
        <v>46</v>
      </c>
      <c r="W903" t="str">
        <f t="shared" si="42"/>
        <v xml:space="preserve"> WASHINGTON DC 20003</v>
      </c>
      <c r="X903" t="s">
        <v>47</v>
      </c>
      <c r="Y903" t="s">
        <v>10835</v>
      </c>
      <c r="Z903">
        <v>38.884690999999997</v>
      </c>
      <c r="AA903">
        <v>-77.008764999999997</v>
      </c>
      <c r="AB903">
        <v>399239.56</v>
      </c>
      <c r="AC903">
        <v>135205.89000000001</v>
      </c>
      <c r="AD903">
        <v>20003</v>
      </c>
      <c r="AE903">
        <v>27025</v>
      </c>
      <c r="AF903">
        <v>15448</v>
      </c>
      <c r="AG903">
        <v>15448</v>
      </c>
      <c r="AH903">
        <v>6</v>
      </c>
      <c r="AI903">
        <v>6</v>
      </c>
      <c r="AJ903" t="s">
        <v>14249</v>
      </c>
      <c r="AK903" t="s">
        <v>73</v>
      </c>
      <c r="AL903" t="s">
        <v>63</v>
      </c>
      <c r="AM903">
        <v>106</v>
      </c>
      <c r="AN903">
        <v>26</v>
      </c>
      <c r="AO903" t="s">
        <v>74</v>
      </c>
      <c r="AP903">
        <v>84</v>
      </c>
      <c r="AQ903">
        <v>-77.008766903320193</v>
      </c>
      <c r="AR903">
        <v>38.884698527278502</v>
      </c>
      <c r="AS903" t="b">
        <f t="shared" si="43"/>
        <v>1</v>
      </c>
    </row>
    <row r="904" spans="1:45">
      <c r="A904">
        <f t="shared" si="44"/>
        <v>903</v>
      </c>
      <c r="B904">
        <v>184728</v>
      </c>
      <c r="C904">
        <v>184728</v>
      </c>
      <c r="D904" t="s">
        <v>10836</v>
      </c>
      <c r="E904" t="s">
        <v>10657</v>
      </c>
      <c r="F904">
        <v>10190935</v>
      </c>
      <c r="G904" t="s">
        <v>519</v>
      </c>
      <c r="K904" t="s">
        <v>10837</v>
      </c>
      <c r="L904" t="s">
        <v>630</v>
      </c>
      <c r="M904" s="4">
        <v>0.29166666666666669</v>
      </c>
      <c r="N904" s="1">
        <v>0.79166666666666663</v>
      </c>
      <c r="O904" t="s">
        <v>353</v>
      </c>
      <c r="P904" t="s">
        <v>1025</v>
      </c>
      <c r="S904" t="s">
        <v>10658</v>
      </c>
      <c r="T904" t="s">
        <v>70</v>
      </c>
      <c r="U904" t="s">
        <v>125</v>
      </c>
      <c r="V904" t="s">
        <v>46</v>
      </c>
      <c r="W904" t="str">
        <f t="shared" si="42"/>
        <v xml:space="preserve"> WASHINGTON DC 20008</v>
      </c>
      <c r="X904" t="s">
        <v>47</v>
      </c>
      <c r="Y904" t="s">
        <v>10659</v>
      </c>
      <c r="Z904">
        <v>38.939250999999999</v>
      </c>
      <c r="AA904">
        <v>-77.068417999999994</v>
      </c>
      <c r="AB904">
        <v>394068.41</v>
      </c>
      <c r="AC904">
        <v>141264.63</v>
      </c>
      <c r="AD904">
        <v>20008</v>
      </c>
      <c r="AE904">
        <v>221780</v>
      </c>
      <c r="AF904">
        <v>64813</v>
      </c>
      <c r="AG904">
        <v>64813</v>
      </c>
      <c r="AH904">
        <v>3</v>
      </c>
      <c r="AI904">
        <v>3</v>
      </c>
      <c r="AJ904" t="s">
        <v>14247</v>
      </c>
      <c r="AK904" t="s">
        <v>602</v>
      </c>
      <c r="AL904" t="s">
        <v>50</v>
      </c>
      <c r="AM904">
        <v>203</v>
      </c>
      <c r="AN904">
        <v>15</v>
      </c>
      <c r="AO904" t="s">
        <v>51</v>
      </c>
      <c r="AP904">
        <v>448</v>
      </c>
      <c r="AQ904">
        <v>-77.068420472640298</v>
      </c>
      <c r="AR904">
        <v>38.939258022831602</v>
      </c>
      <c r="AS904" t="b">
        <f t="shared" si="43"/>
        <v>0</v>
      </c>
    </row>
    <row r="905" spans="1:45">
      <c r="A905">
        <f t="shared" si="44"/>
        <v>904</v>
      </c>
      <c r="B905">
        <v>181381</v>
      </c>
      <c r="C905">
        <v>181381</v>
      </c>
      <c r="D905" t="s">
        <v>10838</v>
      </c>
      <c r="E905" t="s">
        <v>10839</v>
      </c>
      <c r="F905">
        <v>10190948</v>
      </c>
      <c r="G905" t="s">
        <v>201</v>
      </c>
      <c r="K905" t="s">
        <v>10840</v>
      </c>
      <c r="L905" t="s">
        <v>496</v>
      </c>
      <c r="M905" s="4">
        <v>0.375</v>
      </c>
      <c r="N905" s="1">
        <v>0.91666666666666663</v>
      </c>
      <c r="O905" t="s">
        <v>149</v>
      </c>
      <c r="P905" t="s">
        <v>149</v>
      </c>
      <c r="Q905" t="s">
        <v>10839</v>
      </c>
      <c r="R905" t="s">
        <v>10841</v>
      </c>
      <c r="S905" t="s">
        <v>10839</v>
      </c>
      <c r="T905" t="s">
        <v>165</v>
      </c>
      <c r="U905" t="s">
        <v>125</v>
      </c>
      <c r="V905" t="s">
        <v>46</v>
      </c>
      <c r="W905" t="str">
        <f t="shared" si="42"/>
        <v>2031 O Street NW B WASHINGTON DC 20009</v>
      </c>
      <c r="X905" t="s">
        <v>47</v>
      </c>
      <c r="Y905" t="s">
        <v>10842</v>
      </c>
      <c r="Z905">
        <v>38.921925999999999</v>
      </c>
      <c r="AA905">
        <v>-77.039269000000004</v>
      </c>
      <c r="AB905">
        <v>396594.7</v>
      </c>
      <c r="AC905">
        <v>139339.91</v>
      </c>
      <c r="AD905">
        <v>20009</v>
      </c>
      <c r="AE905">
        <v>238014</v>
      </c>
      <c r="AF905">
        <v>81329</v>
      </c>
      <c r="AG905">
        <v>81329</v>
      </c>
      <c r="AH905">
        <v>1</v>
      </c>
      <c r="AI905">
        <v>1</v>
      </c>
      <c r="AJ905" t="s">
        <v>14247</v>
      </c>
      <c r="AK905" t="s">
        <v>1514</v>
      </c>
      <c r="AL905" t="s">
        <v>88</v>
      </c>
      <c r="AM905">
        <v>303</v>
      </c>
      <c r="AN905">
        <v>1</v>
      </c>
      <c r="AO905" t="s">
        <v>51</v>
      </c>
      <c r="AP905">
        <v>904</v>
      </c>
      <c r="AQ905">
        <v>-77.039271323011903</v>
      </c>
      <c r="AR905">
        <v>38.921932975885802</v>
      </c>
      <c r="AS905" t="b">
        <f t="shared" si="43"/>
        <v>1</v>
      </c>
    </row>
    <row r="906" spans="1:45">
      <c r="A906">
        <f t="shared" si="44"/>
        <v>905</v>
      </c>
      <c r="B906">
        <v>181565</v>
      </c>
      <c r="C906">
        <v>181565</v>
      </c>
      <c r="D906" t="s">
        <v>10907</v>
      </c>
      <c r="E906" t="s">
        <v>10908</v>
      </c>
      <c r="F906">
        <v>10191114</v>
      </c>
      <c r="G906" t="s">
        <v>201</v>
      </c>
      <c r="K906" t="s">
        <v>10909</v>
      </c>
      <c r="L906" t="s">
        <v>2051</v>
      </c>
      <c r="M906" s="4">
        <v>0.58333333333333337</v>
      </c>
      <c r="N906" s="1">
        <v>0.79166666666666663</v>
      </c>
      <c r="O906" t="s">
        <v>149</v>
      </c>
      <c r="P906" t="s">
        <v>149</v>
      </c>
      <c r="S906" t="s">
        <v>10908</v>
      </c>
      <c r="T906" t="s">
        <v>165</v>
      </c>
      <c r="U906" t="s">
        <v>125</v>
      </c>
      <c r="V906" t="s">
        <v>46</v>
      </c>
      <c r="W906" t="str">
        <f t="shared" si="42"/>
        <v xml:space="preserve"> WASHINGTON DC 20002</v>
      </c>
      <c r="X906" t="s">
        <v>47</v>
      </c>
      <c r="Y906" t="s">
        <v>10910</v>
      </c>
      <c r="Z906">
        <v>38.896956000000003</v>
      </c>
      <c r="AA906">
        <v>-76.999257999999998</v>
      </c>
      <c r="AB906">
        <v>400064.38</v>
      </c>
      <c r="AC906">
        <v>136567.32</v>
      </c>
      <c r="AD906">
        <v>20002</v>
      </c>
      <c r="AE906">
        <v>11121</v>
      </c>
      <c r="AF906">
        <v>6271</v>
      </c>
      <c r="AG906">
        <v>6271</v>
      </c>
      <c r="AH906">
        <v>6</v>
      </c>
      <c r="AI906">
        <v>6</v>
      </c>
      <c r="AJ906" t="s">
        <v>14247</v>
      </c>
      <c r="AK906" t="s">
        <v>1593</v>
      </c>
      <c r="AL906" t="s">
        <v>63</v>
      </c>
      <c r="AM906">
        <v>104</v>
      </c>
      <c r="AN906">
        <v>25</v>
      </c>
      <c r="AO906" t="s">
        <v>51</v>
      </c>
      <c r="AP906">
        <v>43</v>
      </c>
      <c r="AQ906">
        <v>-76.999260129741998</v>
      </c>
      <c r="AR906">
        <v>38.896963126039203</v>
      </c>
      <c r="AS906" t="b">
        <f t="shared" si="43"/>
        <v>1</v>
      </c>
    </row>
    <row r="907" spans="1:45">
      <c r="A907">
        <f t="shared" si="44"/>
        <v>906</v>
      </c>
      <c r="B907">
        <v>181589</v>
      </c>
      <c r="C907">
        <v>181589</v>
      </c>
      <c r="D907" t="s">
        <v>10964</v>
      </c>
      <c r="E907" t="s">
        <v>10965</v>
      </c>
      <c r="F907">
        <v>10191188</v>
      </c>
      <c r="G907" t="s">
        <v>201</v>
      </c>
      <c r="K907" t="s">
        <v>10966</v>
      </c>
      <c r="L907" t="s">
        <v>327</v>
      </c>
      <c r="M907" s="4">
        <v>0.39583333333333331</v>
      </c>
      <c r="N907" s="1">
        <v>0.64583333333333337</v>
      </c>
      <c r="O907" t="s">
        <v>149</v>
      </c>
      <c r="P907" t="s">
        <v>149</v>
      </c>
      <c r="S907" t="s">
        <v>10965</v>
      </c>
      <c r="T907" t="s">
        <v>165</v>
      </c>
      <c r="U907" t="s">
        <v>125</v>
      </c>
      <c r="V907" t="s">
        <v>46</v>
      </c>
      <c r="W907" t="str">
        <f t="shared" si="42"/>
        <v xml:space="preserve"> WASHINGTON DC 20010</v>
      </c>
      <c r="X907" t="s">
        <v>47</v>
      </c>
      <c r="Y907" t="s">
        <v>10967</v>
      </c>
      <c r="Z907">
        <v>38.931306999999997</v>
      </c>
      <c r="AA907">
        <v>-77.026987000000005</v>
      </c>
      <c r="AB907">
        <v>397660.1</v>
      </c>
      <c r="AC907">
        <v>140380.94</v>
      </c>
      <c r="AD907">
        <v>20010</v>
      </c>
      <c r="AE907">
        <v>231022</v>
      </c>
      <c r="AF907">
        <v>74016</v>
      </c>
      <c r="AG907">
        <v>74016</v>
      </c>
      <c r="AH907">
        <v>1</v>
      </c>
      <c r="AI907">
        <v>1</v>
      </c>
      <c r="AJ907" t="s">
        <v>14244</v>
      </c>
      <c r="AK907" t="s">
        <v>1925</v>
      </c>
      <c r="AL907" t="s">
        <v>88</v>
      </c>
      <c r="AM907">
        <v>302</v>
      </c>
      <c r="AN907">
        <v>2</v>
      </c>
      <c r="AO907" t="s">
        <v>51</v>
      </c>
      <c r="AP907">
        <v>712</v>
      </c>
      <c r="AQ907">
        <v>-77.026988956323507</v>
      </c>
      <c r="AR907">
        <v>38.931314386161297</v>
      </c>
      <c r="AS907" t="b">
        <f t="shared" si="43"/>
        <v>1</v>
      </c>
    </row>
    <row r="908" spans="1:45">
      <c r="A908">
        <f t="shared" si="44"/>
        <v>907</v>
      </c>
      <c r="B908">
        <v>181593</v>
      </c>
      <c r="C908">
        <v>181593</v>
      </c>
      <c r="D908" t="s">
        <v>10968</v>
      </c>
      <c r="E908" t="s">
        <v>10969</v>
      </c>
      <c r="F908">
        <v>10191195</v>
      </c>
      <c r="G908" t="s">
        <v>201</v>
      </c>
      <c r="M908" s="4">
        <v>0.45833333333333331</v>
      </c>
      <c r="N908" s="1">
        <v>0.83333333333333337</v>
      </c>
      <c r="O908" t="s">
        <v>147</v>
      </c>
      <c r="P908" t="s">
        <v>149</v>
      </c>
      <c r="S908" t="s">
        <v>10969</v>
      </c>
      <c r="T908" t="s">
        <v>148</v>
      </c>
      <c r="U908" t="s">
        <v>125</v>
      </c>
      <c r="V908" t="s">
        <v>46</v>
      </c>
      <c r="W908" t="str">
        <f t="shared" si="42"/>
        <v xml:space="preserve"> WASHINGTON DC 20003</v>
      </c>
      <c r="X908" t="s">
        <v>47</v>
      </c>
      <c r="Y908" t="s">
        <v>10923</v>
      </c>
      <c r="Z908">
        <v>38.887403999999997</v>
      </c>
      <c r="AA908">
        <v>-76.989344000000003</v>
      </c>
      <c r="AB908">
        <v>400924.47</v>
      </c>
      <c r="AC908">
        <v>135507.09</v>
      </c>
      <c r="AD908">
        <v>20003</v>
      </c>
      <c r="AE908">
        <v>70819</v>
      </c>
      <c r="AF908">
        <v>44433</v>
      </c>
      <c r="AG908">
        <v>44433</v>
      </c>
      <c r="AH908">
        <v>6</v>
      </c>
      <c r="AI908">
        <v>6</v>
      </c>
      <c r="AJ908" t="s">
        <v>14249</v>
      </c>
      <c r="AK908" t="s">
        <v>3045</v>
      </c>
      <c r="AL908" t="s">
        <v>63</v>
      </c>
      <c r="AM908">
        <v>107</v>
      </c>
      <c r="AN908">
        <v>26</v>
      </c>
      <c r="AO908" t="s">
        <v>51</v>
      </c>
      <c r="AP908">
        <v>257</v>
      </c>
      <c r="AQ908">
        <v>-76.9893466925285</v>
      </c>
      <c r="AR908">
        <v>38.887411695629901</v>
      </c>
      <c r="AS908" t="b">
        <f t="shared" si="43"/>
        <v>1</v>
      </c>
    </row>
    <row r="909" spans="1:45">
      <c r="A909">
        <f t="shared" si="44"/>
        <v>908</v>
      </c>
      <c r="B909">
        <v>181637</v>
      </c>
      <c r="C909">
        <v>181637</v>
      </c>
      <c r="D909" t="s">
        <v>11031</v>
      </c>
      <c r="E909" t="s">
        <v>2131</v>
      </c>
      <c r="F909">
        <v>10191342</v>
      </c>
      <c r="G909" t="s">
        <v>201</v>
      </c>
      <c r="K909" t="s">
        <v>11032</v>
      </c>
      <c r="L909" t="s">
        <v>469</v>
      </c>
      <c r="M909" s="4">
        <v>0.29166666666666669</v>
      </c>
      <c r="N909" s="1">
        <v>0.70833333333333337</v>
      </c>
      <c r="O909" t="s">
        <v>149</v>
      </c>
      <c r="P909" t="s">
        <v>149</v>
      </c>
      <c r="Q909" t="s">
        <v>2131</v>
      </c>
      <c r="R909" t="s">
        <v>2134</v>
      </c>
      <c r="S909" t="s">
        <v>2131</v>
      </c>
      <c r="T909" t="s">
        <v>165</v>
      </c>
      <c r="U909" t="s">
        <v>125</v>
      </c>
      <c r="V909" t="s">
        <v>46</v>
      </c>
      <c r="W909" t="str">
        <f t="shared" si="42"/>
        <v>220 3rd St SE WASHINGTON DC 20003</v>
      </c>
      <c r="X909" t="s">
        <v>47</v>
      </c>
      <c r="Y909" t="s">
        <v>11033</v>
      </c>
      <c r="Z909">
        <v>38.886291</v>
      </c>
      <c r="AA909">
        <v>-77.001852</v>
      </c>
      <c r="AB909">
        <v>399839.36</v>
      </c>
      <c r="AC909">
        <v>135383.43</v>
      </c>
      <c r="AD909">
        <v>20003</v>
      </c>
      <c r="AE909">
        <v>50691</v>
      </c>
      <c r="AF909">
        <v>615</v>
      </c>
      <c r="AG909">
        <v>615</v>
      </c>
      <c r="AH909">
        <v>6</v>
      </c>
      <c r="AI909">
        <v>6</v>
      </c>
      <c r="AJ909" t="s">
        <v>14249</v>
      </c>
      <c r="AK909" t="s">
        <v>73</v>
      </c>
      <c r="AL909" t="s">
        <v>63</v>
      </c>
      <c r="AM909">
        <v>107</v>
      </c>
      <c r="AN909">
        <v>26</v>
      </c>
      <c r="AO909" t="s">
        <v>74</v>
      </c>
      <c r="AP909">
        <v>14</v>
      </c>
      <c r="AQ909">
        <v>-77.001853816335398</v>
      </c>
      <c r="AR909">
        <v>38.886298190100497</v>
      </c>
      <c r="AS909" t="b">
        <f t="shared" si="43"/>
        <v>1</v>
      </c>
    </row>
    <row r="910" spans="1:45">
      <c r="A910">
        <f t="shared" si="44"/>
        <v>909</v>
      </c>
      <c r="B910">
        <v>181639</v>
      </c>
      <c r="C910">
        <v>181639</v>
      </c>
      <c r="D910" t="s">
        <v>11036</v>
      </c>
      <c r="E910" t="s">
        <v>973</v>
      </c>
      <c r="F910">
        <v>10191350</v>
      </c>
      <c r="G910" t="s">
        <v>201</v>
      </c>
      <c r="K910" t="s">
        <v>11037</v>
      </c>
      <c r="L910" t="s">
        <v>469</v>
      </c>
      <c r="M910" s="4">
        <v>0.29166666666666669</v>
      </c>
      <c r="N910" s="1">
        <v>0.70833333333333337</v>
      </c>
      <c r="O910" t="s">
        <v>149</v>
      </c>
      <c r="P910" t="s">
        <v>149</v>
      </c>
      <c r="S910" t="s">
        <v>973</v>
      </c>
      <c r="T910" t="s">
        <v>165</v>
      </c>
      <c r="U910" t="s">
        <v>125</v>
      </c>
      <c r="V910" t="s">
        <v>46</v>
      </c>
      <c r="W910" t="str">
        <f t="shared" si="42"/>
        <v xml:space="preserve"> WASHINGTON DC 20008</v>
      </c>
      <c r="X910" t="s">
        <v>47</v>
      </c>
      <c r="Y910" t="s">
        <v>11038</v>
      </c>
      <c r="Z910">
        <v>38.913184999999999</v>
      </c>
      <c r="AA910">
        <v>-77.049946000000006</v>
      </c>
      <c r="AB910">
        <v>395668.3</v>
      </c>
      <c r="AC910">
        <v>138370.12</v>
      </c>
      <c r="AD910">
        <v>20008</v>
      </c>
      <c r="AE910">
        <v>234942</v>
      </c>
      <c r="AF910">
        <v>78251</v>
      </c>
      <c r="AG910">
        <v>78251</v>
      </c>
      <c r="AH910">
        <v>2</v>
      </c>
      <c r="AI910">
        <v>2</v>
      </c>
      <c r="AJ910" t="s">
        <v>14252</v>
      </c>
      <c r="AK910" t="s">
        <v>1375</v>
      </c>
      <c r="AL910" t="s">
        <v>50</v>
      </c>
      <c r="AM910">
        <v>208</v>
      </c>
      <c r="AN910">
        <v>1</v>
      </c>
      <c r="AO910" t="s">
        <v>51</v>
      </c>
      <c r="AP910">
        <v>820</v>
      </c>
      <c r="AQ910">
        <v>-77.049948206912404</v>
      </c>
      <c r="AR910">
        <v>38.913192708807301</v>
      </c>
      <c r="AS910" t="b">
        <f t="shared" si="43"/>
        <v>1</v>
      </c>
    </row>
    <row r="911" spans="1:45">
      <c r="A911">
        <f t="shared" si="44"/>
        <v>910</v>
      </c>
      <c r="B911">
        <v>181645</v>
      </c>
      <c r="C911">
        <v>181645</v>
      </c>
      <c r="D911" t="s">
        <v>11066</v>
      </c>
      <c r="E911" t="s">
        <v>11067</v>
      </c>
      <c r="F911">
        <v>10191381</v>
      </c>
      <c r="G911" t="s">
        <v>201</v>
      </c>
      <c r="M911" s="4">
        <v>0.29166666666666669</v>
      </c>
      <c r="N911" s="1">
        <v>0.79166666666666663</v>
      </c>
      <c r="O911" t="s">
        <v>147</v>
      </c>
      <c r="P911" t="s">
        <v>149</v>
      </c>
      <c r="S911" t="s">
        <v>11067</v>
      </c>
      <c r="T911" t="s">
        <v>148</v>
      </c>
      <c r="U911" t="s">
        <v>125</v>
      </c>
      <c r="V911" t="s">
        <v>46</v>
      </c>
      <c r="W911" t="str">
        <f t="shared" si="42"/>
        <v xml:space="preserve"> WASHINGTON DC 20002</v>
      </c>
      <c r="X911" t="s">
        <v>47</v>
      </c>
      <c r="Y911" t="s">
        <v>11068</v>
      </c>
      <c r="Z911">
        <v>38.904381999999998</v>
      </c>
      <c r="AA911">
        <v>-76.999229</v>
      </c>
      <c r="AB911">
        <v>400066.89</v>
      </c>
      <c r="AC911">
        <v>137391.67000000001</v>
      </c>
      <c r="AD911">
        <v>20002</v>
      </c>
      <c r="AE911">
        <v>73401</v>
      </c>
      <c r="AF911">
        <v>47086</v>
      </c>
      <c r="AG911">
        <v>47086</v>
      </c>
      <c r="AH911">
        <v>6</v>
      </c>
      <c r="AI911">
        <v>6</v>
      </c>
      <c r="AJ911" t="s">
        <v>14247</v>
      </c>
      <c r="AK911" t="s">
        <v>2287</v>
      </c>
      <c r="AL911" t="s">
        <v>63</v>
      </c>
      <c r="AM911">
        <v>104</v>
      </c>
      <c r="AN911">
        <v>25</v>
      </c>
      <c r="AO911" t="s">
        <v>51</v>
      </c>
      <c r="AP911">
        <v>287</v>
      </c>
      <c r="AQ911">
        <v>-76.999231115380795</v>
      </c>
      <c r="AR911">
        <v>38.904389166755102</v>
      </c>
      <c r="AS911" t="b">
        <f t="shared" si="43"/>
        <v>1</v>
      </c>
    </row>
    <row r="912" spans="1:45">
      <c r="A912">
        <f t="shared" si="44"/>
        <v>911</v>
      </c>
      <c r="B912">
        <v>181661</v>
      </c>
      <c r="C912">
        <v>181661</v>
      </c>
      <c r="D912" t="s">
        <v>11083</v>
      </c>
      <c r="E912" t="s">
        <v>11084</v>
      </c>
      <c r="F912">
        <v>10191412</v>
      </c>
      <c r="G912" t="s">
        <v>201</v>
      </c>
      <c r="K912" t="s">
        <v>11085</v>
      </c>
      <c r="L912" t="s">
        <v>469</v>
      </c>
      <c r="M912" s="4">
        <v>0.29166666666666669</v>
      </c>
      <c r="N912" s="1">
        <v>0.79166666666666663</v>
      </c>
      <c r="O912" t="s">
        <v>149</v>
      </c>
      <c r="P912" t="s">
        <v>149</v>
      </c>
      <c r="S912" t="s">
        <v>11084</v>
      </c>
      <c r="T912" t="s">
        <v>165</v>
      </c>
      <c r="U912" t="s">
        <v>125</v>
      </c>
      <c r="V912" t="s">
        <v>46</v>
      </c>
      <c r="W912" t="str">
        <f t="shared" si="42"/>
        <v xml:space="preserve"> WASHINGTON DC 20011</v>
      </c>
      <c r="X912" t="s">
        <v>47</v>
      </c>
      <c r="Y912" t="s">
        <v>11086</v>
      </c>
      <c r="Z912">
        <v>38.939518</v>
      </c>
      <c r="AA912">
        <v>-77.030906999999999</v>
      </c>
      <c r="AB912">
        <v>397320.52</v>
      </c>
      <c r="AC912">
        <v>141292.5</v>
      </c>
      <c r="AD912">
        <v>20011</v>
      </c>
      <c r="AE912">
        <v>224911</v>
      </c>
      <c r="AF912">
        <v>68217</v>
      </c>
      <c r="AG912">
        <v>68217</v>
      </c>
      <c r="AH912">
        <v>4</v>
      </c>
      <c r="AI912">
        <v>4</v>
      </c>
      <c r="AJ912" t="s">
        <v>14247</v>
      </c>
      <c r="AK912" t="s">
        <v>586</v>
      </c>
      <c r="AL912" t="s">
        <v>188</v>
      </c>
      <c r="AM912">
        <v>404</v>
      </c>
      <c r="AN912">
        <v>18</v>
      </c>
      <c r="AO912" t="s">
        <v>51</v>
      </c>
      <c r="AP912">
        <v>525</v>
      </c>
      <c r="AQ912">
        <v>-77.030908979740602</v>
      </c>
      <c r="AR912">
        <v>38.939525022851598</v>
      </c>
      <c r="AS912" t="b">
        <f t="shared" si="43"/>
        <v>1</v>
      </c>
    </row>
    <row r="913" spans="1:45">
      <c r="A913">
        <f t="shared" si="44"/>
        <v>912</v>
      </c>
      <c r="B913">
        <v>181664</v>
      </c>
      <c r="C913">
        <v>181664</v>
      </c>
      <c r="D913" t="s">
        <v>11090</v>
      </c>
      <c r="E913" t="s">
        <v>11091</v>
      </c>
      <c r="F913">
        <v>10191424</v>
      </c>
      <c r="G913" t="s">
        <v>201</v>
      </c>
      <c r="M913" s="4">
        <v>0.375</v>
      </c>
      <c r="N913" s="1">
        <v>0.79166666666666663</v>
      </c>
      <c r="O913" t="s">
        <v>149</v>
      </c>
      <c r="P913" t="s">
        <v>149</v>
      </c>
      <c r="S913" t="s">
        <v>11091</v>
      </c>
      <c r="T913" t="s">
        <v>148</v>
      </c>
      <c r="U913" t="s">
        <v>125</v>
      </c>
      <c r="V913" t="s">
        <v>46</v>
      </c>
      <c r="W913" t="str">
        <f t="shared" si="42"/>
        <v xml:space="preserve"> WASHINGTON DC 20010</v>
      </c>
      <c r="X913" t="s">
        <v>47</v>
      </c>
      <c r="Y913" t="s">
        <v>11092</v>
      </c>
      <c r="Z913">
        <v>38.934705999999998</v>
      </c>
      <c r="AA913">
        <v>-77.026926000000003</v>
      </c>
      <c r="AB913">
        <v>397665.44</v>
      </c>
      <c r="AC913">
        <v>140758.32</v>
      </c>
      <c r="AD913">
        <v>20010</v>
      </c>
      <c r="AE913">
        <v>230501</v>
      </c>
      <c r="AF913">
        <v>73817</v>
      </c>
      <c r="AG913">
        <v>73817</v>
      </c>
      <c r="AH913">
        <v>1</v>
      </c>
      <c r="AI913">
        <v>1</v>
      </c>
      <c r="AJ913" t="s">
        <v>14244</v>
      </c>
      <c r="AK913" t="s">
        <v>1925</v>
      </c>
      <c r="AL913" t="s">
        <v>188</v>
      </c>
      <c r="AM913">
        <v>409</v>
      </c>
      <c r="AN913">
        <v>2</v>
      </c>
      <c r="AO913" t="s">
        <v>51</v>
      </c>
      <c r="AP913">
        <v>708</v>
      </c>
      <c r="AQ913">
        <v>-77.026928652721693</v>
      </c>
      <c r="AR913">
        <v>38.9347139545606</v>
      </c>
      <c r="AS913" t="b">
        <f t="shared" si="43"/>
        <v>1</v>
      </c>
    </row>
    <row r="914" spans="1:45">
      <c r="A914">
        <f t="shared" si="44"/>
        <v>913</v>
      </c>
      <c r="B914">
        <v>181666</v>
      </c>
      <c r="C914">
        <v>181666</v>
      </c>
      <c r="D914" t="s">
        <v>11098</v>
      </c>
      <c r="E914" t="s">
        <v>11099</v>
      </c>
      <c r="F914">
        <v>10191428</v>
      </c>
      <c r="G914" t="s">
        <v>201</v>
      </c>
      <c r="K914" t="s">
        <v>11100</v>
      </c>
      <c r="L914" t="s">
        <v>327</v>
      </c>
      <c r="M914" s="4">
        <v>0.5</v>
      </c>
      <c r="N914" s="1">
        <v>0</v>
      </c>
      <c r="O914" t="s">
        <v>149</v>
      </c>
      <c r="P914" t="s">
        <v>149</v>
      </c>
      <c r="Q914" t="s">
        <v>11099</v>
      </c>
      <c r="R914" t="s">
        <v>11101</v>
      </c>
      <c r="S914" t="s">
        <v>11099</v>
      </c>
      <c r="T914" t="s">
        <v>165</v>
      </c>
      <c r="U914" t="s">
        <v>125</v>
      </c>
      <c r="V914" t="s">
        <v>46</v>
      </c>
      <c r="W914" t="str">
        <f t="shared" si="42"/>
        <v>2620 13th St NW WASHINGTON DC 20009</v>
      </c>
      <c r="X914" t="s">
        <v>47</v>
      </c>
      <c r="Y914" t="s">
        <v>10068</v>
      </c>
      <c r="Z914">
        <v>38.924258999999999</v>
      </c>
      <c r="AA914">
        <v>-77.030064999999993</v>
      </c>
      <c r="AB914">
        <v>397392.94</v>
      </c>
      <c r="AC914">
        <v>139598.65</v>
      </c>
      <c r="AD914">
        <v>20009</v>
      </c>
      <c r="AE914">
        <v>231665</v>
      </c>
      <c r="AF914">
        <v>74697</v>
      </c>
      <c r="AG914">
        <v>74697</v>
      </c>
      <c r="AH914">
        <v>1</v>
      </c>
      <c r="AI914">
        <v>1</v>
      </c>
      <c r="AJ914" t="s">
        <v>14249</v>
      </c>
      <c r="AK914" t="s">
        <v>1426</v>
      </c>
      <c r="AL914" t="s">
        <v>88</v>
      </c>
      <c r="AM914">
        <v>304</v>
      </c>
      <c r="AN914">
        <v>2</v>
      </c>
      <c r="AO914" t="s">
        <v>51</v>
      </c>
      <c r="AP914">
        <v>737</v>
      </c>
      <c r="AQ914">
        <v>-77.030067209525299</v>
      </c>
      <c r="AR914">
        <v>38.924266520093802</v>
      </c>
      <c r="AS914" t="b">
        <f t="shared" si="43"/>
        <v>1</v>
      </c>
    </row>
    <row r="915" spans="1:45">
      <c r="A915">
        <f t="shared" si="44"/>
        <v>914</v>
      </c>
      <c r="B915">
        <v>184999</v>
      </c>
      <c r="C915">
        <v>184999</v>
      </c>
      <c r="D915" t="s">
        <v>11116</v>
      </c>
      <c r="E915" t="s">
        <v>3115</v>
      </c>
      <c r="F915">
        <v>10191445</v>
      </c>
      <c r="G915" t="s">
        <v>115</v>
      </c>
      <c r="J915">
        <v>105096</v>
      </c>
      <c r="K915" t="s">
        <v>11117</v>
      </c>
      <c r="L915" t="s">
        <v>125</v>
      </c>
      <c r="M915" s="4">
        <v>0.29166666666666669</v>
      </c>
      <c r="N915" s="1">
        <v>0.70833333333333337</v>
      </c>
      <c r="O915" t="s">
        <v>125</v>
      </c>
      <c r="P915" t="s">
        <v>155</v>
      </c>
      <c r="S915" t="s">
        <v>11118</v>
      </c>
      <c r="T915" t="s">
        <v>70</v>
      </c>
      <c r="U915" t="s">
        <v>125</v>
      </c>
      <c r="V915" t="s">
        <v>46</v>
      </c>
      <c r="W915" t="str">
        <f t="shared" si="42"/>
        <v xml:space="preserve"> WASHINGTON DC 20001</v>
      </c>
      <c r="X915" t="s">
        <v>47</v>
      </c>
      <c r="Y915" t="s">
        <v>11119</v>
      </c>
      <c r="Z915">
        <v>38.927926999999997</v>
      </c>
      <c r="AA915">
        <v>-77.026549000000003</v>
      </c>
      <c r="AB915">
        <v>397697.95</v>
      </c>
      <c r="AC915">
        <v>140005.69</v>
      </c>
      <c r="AD915">
        <v>20001</v>
      </c>
      <c r="AE915">
        <v>231261</v>
      </c>
      <c r="AF915">
        <v>74242</v>
      </c>
      <c r="AG915">
        <v>74242</v>
      </c>
      <c r="AH915">
        <v>1</v>
      </c>
      <c r="AI915">
        <v>1</v>
      </c>
      <c r="AJ915" t="s">
        <v>14244</v>
      </c>
      <c r="AK915" t="s">
        <v>6547</v>
      </c>
      <c r="AL915" t="s">
        <v>88</v>
      </c>
      <c r="AM915">
        <v>302</v>
      </c>
      <c r="AN915">
        <v>2</v>
      </c>
      <c r="AO915" t="s">
        <v>51</v>
      </c>
      <c r="AP915">
        <v>719</v>
      </c>
      <c r="AQ915">
        <v>-77.026551163675094</v>
      </c>
      <c r="AR915">
        <v>38.927934117489599</v>
      </c>
      <c r="AS915" t="b">
        <f t="shared" si="43"/>
        <v>0</v>
      </c>
    </row>
    <row r="916" spans="1:45">
      <c r="A916">
        <f t="shared" si="44"/>
        <v>915</v>
      </c>
      <c r="B916">
        <v>181482</v>
      </c>
      <c r="C916">
        <v>181482</v>
      </c>
      <c r="D916" t="s">
        <v>11130</v>
      </c>
      <c r="E916" t="s">
        <v>11131</v>
      </c>
      <c r="F916">
        <v>10191492</v>
      </c>
      <c r="G916" t="s">
        <v>201</v>
      </c>
      <c r="K916" t="s">
        <v>11132</v>
      </c>
      <c r="L916" t="s">
        <v>558</v>
      </c>
      <c r="M916" s="4">
        <v>0.29166666666666669</v>
      </c>
      <c r="N916" s="1">
        <v>0.70833333333333337</v>
      </c>
      <c r="O916" t="s">
        <v>147</v>
      </c>
      <c r="P916" t="s">
        <v>149</v>
      </c>
      <c r="S916" t="s">
        <v>11131</v>
      </c>
      <c r="T916" t="s">
        <v>165</v>
      </c>
      <c r="U916" t="s">
        <v>125</v>
      </c>
      <c r="V916" t="s">
        <v>46</v>
      </c>
      <c r="W916" t="str">
        <f t="shared" si="42"/>
        <v xml:space="preserve"> WASHINGTON DC 20007</v>
      </c>
      <c r="X916" t="s">
        <v>47</v>
      </c>
      <c r="Y916" t="s">
        <v>11133</v>
      </c>
      <c r="Z916">
        <v>38.917886000000003</v>
      </c>
      <c r="AA916">
        <v>-77.098173000000003</v>
      </c>
      <c r="AB916">
        <v>391486.22</v>
      </c>
      <c r="AC916">
        <v>138895.29</v>
      </c>
      <c r="AD916">
        <v>20007</v>
      </c>
      <c r="AE916">
        <v>224539</v>
      </c>
      <c r="AF916">
        <v>67520</v>
      </c>
      <c r="AG916">
        <v>67520</v>
      </c>
      <c r="AH916">
        <v>3</v>
      </c>
      <c r="AI916">
        <v>3</v>
      </c>
      <c r="AJ916" t="s">
        <v>14252</v>
      </c>
      <c r="AK916" t="s">
        <v>871</v>
      </c>
      <c r="AL916" t="s">
        <v>50</v>
      </c>
      <c r="AM916">
        <v>205</v>
      </c>
      <c r="AN916">
        <v>13</v>
      </c>
      <c r="AO916" t="s">
        <v>51</v>
      </c>
      <c r="AP916">
        <v>545</v>
      </c>
      <c r="AQ916">
        <v>-77.098175446072304</v>
      </c>
      <c r="AR916">
        <v>38.9178930494447</v>
      </c>
      <c r="AS916" t="b">
        <f t="shared" si="43"/>
        <v>1</v>
      </c>
    </row>
    <row r="917" spans="1:45">
      <c r="A917">
        <f t="shared" si="44"/>
        <v>916</v>
      </c>
      <c r="B917">
        <v>181485</v>
      </c>
      <c r="C917">
        <v>181485</v>
      </c>
      <c r="D917" t="s">
        <v>11137</v>
      </c>
      <c r="E917" t="s">
        <v>11138</v>
      </c>
      <c r="F917">
        <v>10191495</v>
      </c>
      <c r="G917" t="s">
        <v>201</v>
      </c>
      <c r="K917" t="s">
        <v>11139</v>
      </c>
      <c r="L917" t="s">
        <v>558</v>
      </c>
      <c r="M917" s="4">
        <v>0.29166666666666669</v>
      </c>
      <c r="N917" s="1">
        <v>0.58333333333333337</v>
      </c>
      <c r="O917" t="s">
        <v>149</v>
      </c>
      <c r="P917" t="s">
        <v>149</v>
      </c>
      <c r="Q917" t="s">
        <v>11138</v>
      </c>
      <c r="R917" t="s">
        <v>11140</v>
      </c>
      <c r="S917" t="s">
        <v>11138</v>
      </c>
      <c r="T917" t="s">
        <v>165</v>
      </c>
      <c r="U917" t="s">
        <v>125</v>
      </c>
      <c r="V917" t="s">
        <v>46</v>
      </c>
      <c r="W917" t="str">
        <f t="shared" si="42"/>
        <v>533 3rd St NE WASHINGTON DC 20002</v>
      </c>
      <c r="X917" t="s">
        <v>47</v>
      </c>
      <c r="Y917" t="s">
        <v>10290</v>
      </c>
      <c r="Z917">
        <v>38.897055999999999</v>
      </c>
      <c r="AA917">
        <v>-77.001828000000003</v>
      </c>
      <c r="AB917">
        <v>399841.44</v>
      </c>
      <c r="AC917">
        <v>136578.47</v>
      </c>
      <c r="AD917">
        <v>20002</v>
      </c>
      <c r="AE917">
        <v>10128</v>
      </c>
      <c r="AF917">
        <v>5863</v>
      </c>
      <c r="AG917">
        <v>5863</v>
      </c>
      <c r="AH917">
        <v>6</v>
      </c>
      <c r="AI917">
        <v>6</v>
      </c>
      <c r="AJ917" t="s">
        <v>14247</v>
      </c>
      <c r="AK917" t="s">
        <v>435</v>
      </c>
      <c r="AL917" t="s">
        <v>63</v>
      </c>
      <c r="AM917">
        <v>104</v>
      </c>
      <c r="AN917">
        <v>25</v>
      </c>
      <c r="AO917" t="s">
        <v>51</v>
      </c>
      <c r="AP917">
        <v>39</v>
      </c>
      <c r="AQ917">
        <v>-77.001830118742603</v>
      </c>
      <c r="AR917">
        <v>38.897063557271998</v>
      </c>
      <c r="AS917" t="b">
        <f t="shared" si="43"/>
        <v>1</v>
      </c>
    </row>
    <row r="918" spans="1:45">
      <c r="A918">
        <f t="shared" si="44"/>
        <v>917</v>
      </c>
      <c r="B918">
        <v>181498</v>
      </c>
      <c r="C918">
        <v>181498</v>
      </c>
      <c r="D918" t="s">
        <v>11163</v>
      </c>
      <c r="E918" t="s">
        <v>11164</v>
      </c>
      <c r="F918">
        <v>10191548</v>
      </c>
      <c r="G918" t="s">
        <v>201</v>
      </c>
      <c r="K918" t="s">
        <v>11165</v>
      </c>
      <c r="L918" t="s">
        <v>558</v>
      </c>
      <c r="M918" s="4">
        <v>0.45833333333333331</v>
      </c>
      <c r="N918" s="1">
        <v>0.875</v>
      </c>
      <c r="O918" t="s">
        <v>149</v>
      </c>
      <c r="P918" t="s">
        <v>149</v>
      </c>
      <c r="S918" t="s">
        <v>11164</v>
      </c>
      <c r="T918" t="s">
        <v>165</v>
      </c>
      <c r="U918" t="s">
        <v>125</v>
      </c>
      <c r="V918" t="s">
        <v>46</v>
      </c>
      <c r="W918" t="str">
        <f t="shared" si="42"/>
        <v xml:space="preserve"> WASHINGTON DC 20009</v>
      </c>
      <c r="X918" t="s">
        <v>47</v>
      </c>
      <c r="Y918" t="s">
        <v>11166</v>
      </c>
      <c r="Z918">
        <v>38.917230000000004</v>
      </c>
      <c r="AA918">
        <v>-77.042072000000005</v>
      </c>
      <c r="AB918">
        <v>396351.43</v>
      </c>
      <c r="AC918">
        <v>138818.74</v>
      </c>
      <c r="AD918">
        <v>20009</v>
      </c>
      <c r="AE918">
        <v>226419</v>
      </c>
      <c r="AF918">
        <v>69749</v>
      </c>
      <c r="AG918">
        <v>69749</v>
      </c>
      <c r="AH918">
        <v>1</v>
      </c>
      <c r="AI918">
        <v>1</v>
      </c>
      <c r="AJ918" t="s">
        <v>14247</v>
      </c>
      <c r="AK918" t="s">
        <v>319</v>
      </c>
      <c r="AL918" t="s">
        <v>88</v>
      </c>
      <c r="AM918">
        <v>303</v>
      </c>
      <c r="AN918">
        <v>1</v>
      </c>
      <c r="AO918" t="s">
        <v>320</v>
      </c>
      <c r="AP918">
        <v>608</v>
      </c>
      <c r="AQ918">
        <v>-77.042073879218705</v>
      </c>
      <c r="AR918">
        <v>38.9172371295329</v>
      </c>
      <c r="AS918" t="b">
        <f t="shared" si="43"/>
        <v>1</v>
      </c>
    </row>
    <row r="919" spans="1:45">
      <c r="A919">
        <f t="shared" si="44"/>
        <v>918</v>
      </c>
      <c r="B919">
        <v>181511</v>
      </c>
      <c r="C919">
        <v>181511</v>
      </c>
      <c r="D919" t="s">
        <v>11200</v>
      </c>
      <c r="E919" t="s">
        <v>3734</v>
      </c>
      <c r="F919">
        <v>10191618</v>
      </c>
      <c r="G919" t="s">
        <v>201</v>
      </c>
      <c r="K919" t="s">
        <v>11201</v>
      </c>
      <c r="L919" t="s">
        <v>558</v>
      </c>
      <c r="M919" s="4">
        <v>0.29166666666666669</v>
      </c>
      <c r="N919" s="1">
        <v>0.70833333333333337</v>
      </c>
      <c r="O919" t="s">
        <v>147</v>
      </c>
      <c r="P919" t="s">
        <v>149</v>
      </c>
      <c r="S919" t="s">
        <v>3734</v>
      </c>
      <c r="T919" t="s">
        <v>165</v>
      </c>
      <c r="U919" t="s">
        <v>125</v>
      </c>
      <c r="V919" t="s">
        <v>46</v>
      </c>
      <c r="W919" t="str">
        <f t="shared" si="42"/>
        <v xml:space="preserve"> WASHINGTON DC 20009</v>
      </c>
      <c r="X919" t="s">
        <v>47</v>
      </c>
      <c r="Y919" t="s">
        <v>11202</v>
      </c>
      <c r="Z919">
        <v>38.915849000000001</v>
      </c>
      <c r="AA919">
        <v>-77.033383000000001</v>
      </c>
      <c r="AB919">
        <v>397104.87</v>
      </c>
      <c r="AC919">
        <v>138665.19</v>
      </c>
      <c r="AD919">
        <v>20009</v>
      </c>
      <c r="AE919">
        <v>239978</v>
      </c>
      <c r="AF919">
        <v>83252</v>
      </c>
      <c r="AG919">
        <v>83252</v>
      </c>
      <c r="AH919">
        <v>2</v>
      </c>
      <c r="AI919">
        <v>2</v>
      </c>
      <c r="AJ919" t="s">
        <v>14249</v>
      </c>
      <c r="AK919" t="s">
        <v>809</v>
      </c>
      <c r="AL919" t="s">
        <v>88</v>
      </c>
      <c r="AM919">
        <v>301</v>
      </c>
      <c r="AN919">
        <v>3</v>
      </c>
      <c r="AO919" t="s">
        <v>51</v>
      </c>
      <c r="AP919">
        <v>930</v>
      </c>
      <c r="AQ919">
        <v>-77.033385329528301</v>
      </c>
      <c r="AR919">
        <v>38.915856705407798</v>
      </c>
      <c r="AS919" t="b">
        <f t="shared" si="43"/>
        <v>1</v>
      </c>
    </row>
    <row r="920" spans="1:45">
      <c r="A920">
        <f t="shared" si="44"/>
        <v>919</v>
      </c>
      <c r="B920">
        <v>181515</v>
      </c>
      <c r="C920">
        <v>181515</v>
      </c>
      <c r="D920" t="s">
        <v>11206</v>
      </c>
      <c r="E920" t="s">
        <v>11207</v>
      </c>
      <c r="F920">
        <v>10191628</v>
      </c>
      <c r="G920" t="s">
        <v>201</v>
      </c>
      <c r="K920" t="s">
        <v>11208</v>
      </c>
      <c r="L920" t="s">
        <v>558</v>
      </c>
      <c r="M920" s="4">
        <v>0.29166666666666669</v>
      </c>
      <c r="N920" s="1">
        <v>0.79166666666666663</v>
      </c>
      <c r="O920" t="s">
        <v>149</v>
      </c>
      <c r="P920" t="s">
        <v>149</v>
      </c>
      <c r="S920" t="s">
        <v>11207</v>
      </c>
      <c r="T920" t="s">
        <v>165</v>
      </c>
      <c r="U920" t="s">
        <v>125</v>
      </c>
      <c r="V920" t="s">
        <v>46</v>
      </c>
      <c r="W920" t="str">
        <f t="shared" si="42"/>
        <v xml:space="preserve"> WASHINGTON DC 20010</v>
      </c>
      <c r="X920" t="s">
        <v>47</v>
      </c>
      <c r="Y920" t="s">
        <v>11209</v>
      </c>
      <c r="Z920">
        <v>38.934227999999997</v>
      </c>
      <c r="AA920">
        <v>-77.038403000000002</v>
      </c>
      <c r="AB920">
        <v>396670.34</v>
      </c>
      <c r="AC920">
        <v>140705.54</v>
      </c>
      <c r="AD920">
        <v>20010</v>
      </c>
      <c r="AE920">
        <v>234042</v>
      </c>
      <c r="AF920">
        <v>77359</v>
      </c>
      <c r="AG920">
        <v>77359</v>
      </c>
      <c r="AH920">
        <v>1</v>
      </c>
      <c r="AI920">
        <v>1</v>
      </c>
      <c r="AJ920" t="s">
        <v>14252</v>
      </c>
      <c r="AK920" t="s">
        <v>11210</v>
      </c>
      <c r="AL920" t="s">
        <v>188</v>
      </c>
      <c r="AM920">
        <v>408</v>
      </c>
      <c r="AN920">
        <v>2</v>
      </c>
      <c r="AO920" t="s">
        <v>51</v>
      </c>
      <c r="AP920">
        <v>791</v>
      </c>
      <c r="AQ920">
        <v>-77.038405687899896</v>
      </c>
      <c r="AR920">
        <v>38.934235288368399</v>
      </c>
      <c r="AS920" t="b">
        <f t="shared" si="43"/>
        <v>1</v>
      </c>
    </row>
    <row r="921" spans="1:45">
      <c r="A921">
        <f t="shared" si="44"/>
        <v>920</v>
      </c>
      <c r="B921">
        <v>181524</v>
      </c>
      <c r="C921">
        <v>181524</v>
      </c>
      <c r="D921" t="s">
        <v>11232</v>
      </c>
      <c r="E921" t="s">
        <v>11233</v>
      </c>
      <c r="F921">
        <v>10191696</v>
      </c>
      <c r="G921" t="s">
        <v>160</v>
      </c>
      <c r="K921" t="s">
        <v>11234</v>
      </c>
      <c r="L921" t="s">
        <v>327</v>
      </c>
      <c r="M921" s="4">
        <v>0.41666666666666669</v>
      </c>
      <c r="N921" s="1">
        <v>0.70833333333333337</v>
      </c>
      <c r="O921" t="s">
        <v>147</v>
      </c>
      <c r="P921" t="s">
        <v>149</v>
      </c>
      <c r="S921" t="s">
        <v>11233</v>
      </c>
      <c r="T921" t="s">
        <v>165</v>
      </c>
      <c r="U921" t="s">
        <v>125</v>
      </c>
      <c r="V921" t="s">
        <v>46</v>
      </c>
      <c r="W921" t="str">
        <f t="shared" si="42"/>
        <v xml:space="preserve"> WASHINGTON DC 20009</v>
      </c>
      <c r="X921" t="s">
        <v>47</v>
      </c>
      <c r="Y921" t="s">
        <v>11235</v>
      </c>
      <c r="Z921">
        <v>38.922227999999997</v>
      </c>
      <c r="AA921">
        <v>-77.042238999999995</v>
      </c>
      <c r="AB921">
        <v>396337.2</v>
      </c>
      <c r="AC921">
        <v>139373.54999999999</v>
      </c>
      <c r="AD921">
        <v>20009</v>
      </c>
      <c r="AE921">
        <v>235594</v>
      </c>
      <c r="AF921">
        <v>78927</v>
      </c>
      <c r="AG921">
        <v>78927</v>
      </c>
      <c r="AH921">
        <v>1</v>
      </c>
      <c r="AI921">
        <v>1</v>
      </c>
      <c r="AJ921" t="s">
        <v>14247</v>
      </c>
      <c r="AK921" t="s">
        <v>1514</v>
      </c>
      <c r="AL921" t="s">
        <v>88</v>
      </c>
      <c r="AM921">
        <v>303</v>
      </c>
      <c r="AN921">
        <v>1</v>
      </c>
      <c r="AO921" t="s">
        <v>320</v>
      </c>
      <c r="AP921">
        <v>856</v>
      </c>
      <c r="AQ921">
        <v>-77.042240925458998</v>
      </c>
      <c r="AR921">
        <v>38.922234980208003</v>
      </c>
      <c r="AS921" t="b">
        <f t="shared" si="43"/>
        <v>1</v>
      </c>
    </row>
    <row r="922" spans="1:45">
      <c r="A922">
        <f t="shared" si="44"/>
        <v>921</v>
      </c>
      <c r="B922">
        <v>181529</v>
      </c>
      <c r="C922">
        <v>181529</v>
      </c>
      <c r="D922" t="s">
        <v>11273</v>
      </c>
      <c r="E922" t="s">
        <v>11274</v>
      </c>
      <c r="F922">
        <v>10191753</v>
      </c>
      <c r="G922" t="s">
        <v>201</v>
      </c>
      <c r="K922" t="s">
        <v>11275</v>
      </c>
      <c r="L922" t="s">
        <v>558</v>
      </c>
      <c r="M922" s="4">
        <v>0.29166666666666669</v>
      </c>
      <c r="N922" s="1">
        <v>0.79166666666666663</v>
      </c>
      <c r="O922" t="s">
        <v>149</v>
      </c>
      <c r="P922" t="s">
        <v>149</v>
      </c>
      <c r="S922" t="s">
        <v>11274</v>
      </c>
      <c r="T922" t="s">
        <v>165</v>
      </c>
      <c r="U922" t="s">
        <v>125</v>
      </c>
      <c r="V922" t="s">
        <v>46</v>
      </c>
      <c r="W922" t="str">
        <f t="shared" si="42"/>
        <v xml:space="preserve"> WASHINGTON DC 20002</v>
      </c>
      <c r="X922" t="s">
        <v>47</v>
      </c>
      <c r="Y922" t="s">
        <v>11276</v>
      </c>
      <c r="Z922">
        <v>38.892575000000001</v>
      </c>
      <c r="AA922">
        <v>-76.994006999999996</v>
      </c>
      <c r="AB922">
        <v>400519.92</v>
      </c>
      <c r="AC922">
        <v>136081.04999999999</v>
      </c>
      <c r="AD922">
        <v>20002</v>
      </c>
      <c r="AE922">
        <v>50985</v>
      </c>
      <c r="AF922">
        <v>30815</v>
      </c>
      <c r="AG922">
        <v>30815</v>
      </c>
      <c r="AH922">
        <v>6</v>
      </c>
      <c r="AI922">
        <v>6</v>
      </c>
      <c r="AJ922" t="s">
        <v>14244</v>
      </c>
      <c r="AK922" t="s">
        <v>670</v>
      </c>
      <c r="AL922" t="s">
        <v>63</v>
      </c>
      <c r="AM922">
        <v>107</v>
      </c>
      <c r="AN922">
        <v>25</v>
      </c>
      <c r="AO922" t="s">
        <v>51</v>
      </c>
      <c r="AP922">
        <v>159</v>
      </c>
      <c r="AQ922">
        <v>-76.994009167024103</v>
      </c>
      <c r="AR922">
        <v>38.892582475410101</v>
      </c>
      <c r="AS922" t="b">
        <f t="shared" si="43"/>
        <v>1</v>
      </c>
    </row>
    <row r="923" spans="1:45">
      <c r="A923">
        <f t="shared" si="44"/>
        <v>922</v>
      </c>
      <c r="B923">
        <v>181530</v>
      </c>
      <c r="C923">
        <v>181530</v>
      </c>
      <c r="D923" t="s">
        <v>11277</v>
      </c>
      <c r="E923" t="s">
        <v>11274</v>
      </c>
      <c r="F923">
        <v>10191754</v>
      </c>
      <c r="G923" t="s">
        <v>201</v>
      </c>
      <c r="K923" t="s">
        <v>11278</v>
      </c>
      <c r="L923" t="s">
        <v>558</v>
      </c>
      <c r="M923" s="4">
        <v>0.29166666666666669</v>
      </c>
      <c r="N923" s="1">
        <v>0.79166666666666663</v>
      </c>
      <c r="O923" t="s">
        <v>149</v>
      </c>
      <c r="P923" t="s">
        <v>149</v>
      </c>
      <c r="S923" t="s">
        <v>11274</v>
      </c>
      <c r="T923" t="s">
        <v>165</v>
      </c>
      <c r="U923" t="s">
        <v>125</v>
      </c>
      <c r="V923" t="s">
        <v>46</v>
      </c>
      <c r="W923" t="str">
        <f t="shared" si="42"/>
        <v xml:space="preserve"> WASHINGTON DC 20002</v>
      </c>
      <c r="X923" t="s">
        <v>47</v>
      </c>
      <c r="Y923" t="s">
        <v>11279</v>
      </c>
      <c r="Z923">
        <v>38.897148999999999</v>
      </c>
      <c r="AA923">
        <v>-76.984626000000006</v>
      </c>
      <c r="AB923">
        <v>401333.67</v>
      </c>
      <c r="AC923">
        <v>136588.94</v>
      </c>
      <c r="AD923">
        <v>20002</v>
      </c>
      <c r="AE923">
        <v>64238</v>
      </c>
      <c r="AF923">
        <v>39430</v>
      </c>
      <c r="AG923">
        <v>39430</v>
      </c>
      <c r="AH923">
        <v>6</v>
      </c>
      <c r="AI923">
        <v>6</v>
      </c>
      <c r="AJ923" t="s">
        <v>14244</v>
      </c>
      <c r="AK923" t="s">
        <v>1387</v>
      </c>
      <c r="AL923" t="s">
        <v>63</v>
      </c>
      <c r="AM923">
        <v>108</v>
      </c>
      <c r="AN923">
        <v>25</v>
      </c>
      <c r="AO923" t="s">
        <v>51</v>
      </c>
      <c r="AP923">
        <v>205</v>
      </c>
      <c r="AQ923">
        <v>-76.984628087994906</v>
      </c>
      <c r="AR923">
        <v>38.897156878119603</v>
      </c>
      <c r="AS923" t="b">
        <f t="shared" si="43"/>
        <v>1</v>
      </c>
    </row>
    <row r="924" spans="1:45">
      <c r="A924">
        <f t="shared" si="44"/>
        <v>923</v>
      </c>
      <c r="B924">
        <v>181531</v>
      </c>
      <c r="C924">
        <v>181531</v>
      </c>
      <c r="D924" t="s">
        <v>11280</v>
      </c>
      <c r="E924" t="s">
        <v>11207</v>
      </c>
      <c r="F924">
        <v>10191755</v>
      </c>
      <c r="G924" t="s">
        <v>201</v>
      </c>
      <c r="K924" t="s">
        <v>11281</v>
      </c>
      <c r="L924" t="s">
        <v>327</v>
      </c>
      <c r="M924" s="4">
        <v>0.5</v>
      </c>
      <c r="N924" s="1">
        <v>0.875</v>
      </c>
      <c r="O924" t="s">
        <v>149</v>
      </c>
      <c r="P924" t="s">
        <v>149</v>
      </c>
      <c r="S924" t="s">
        <v>11207</v>
      </c>
      <c r="T924" t="s">
        <v>165</v>
      </c>
      <c r="U924" t="s">
        <v>125</v>
      </c>
      <c r="V924" t="s">
        <v>46</v>
      </c>
      <c r="W924" t="str">
        <f t="shared" si="42"/>
        <v xml:space="preserve"> WASHINGTON DC 20009</v>
      </c>
      <c r="X924" t="s">
        <v>47</v>
      </c>
      <c r="Y924" t="s">
        <v>11282</v>
      </c>
      <c r="Z924">
        <v>38.918888000000003</v>
      </c>
      <c r="AA924">
        <v>-77.033753000000004</v>
      </c>
      <c r="AB924">
        <v>397072.87</v>
      </c>
      <c r="AC924">
        <v>139002.49</v>
      </c>
      <c r="AD924">
        <v>20009</v>
      </c>
      <c r="AE924">
        <v>239961</v>
      </c>
      <c r="AF924">
        <v>83235</v>
      </c>
      <c r="AG924">
        <v>83235</v>
      </c>
      <c r="AH924">
        <v>1</v>
      </c>
      <c r="AI924">
        <v>1</v>
      </c>
      <c r="AJ924" t="s">
        <v>14249</v>
      </c>
      <c r="AK924" t="s">
        <v>373</v>
      </c>
      <c r="AL924" t="s">
        <v>88</v>
      </c>
      <c r="AM924">
        <v>301</v>
      </c>
      <c r="AN924">
        <v>3</v>
      </c>
      <c r="AO924" t="s">
        <v>51</v>
      </c>
      <c r="AP924">
        <v>926</v>
      </c>
      <c r="AQ924">
        <v>-77.033755752012397</v>
      </c>
      <c r="AR924">
        <v>38.918895109518701</v>
      </c>
      <c r="AS924" t="b">
        <f t="shared" si="43"/>
        <v>1</v>
      </c>
    </row>
    <row r="925" spans="1:45">
      <c r="A925">
        <f t="shared" si="44"/>
        <v>924</v>
      </c>
      <c r="B925">
        <v>185220</v>
      </c>
      <c r="C925">
        <v>185220</v>
      </c>
      <c r="D925" t="s">
        <v>11331</v>
      </c>
      <c r="E925" t="s">
        <v>2451</v>
      </c>
      <c r="F925">
        <v>10191880</v>
      </c>
      <c r="G925" t="s">
        <v>115</v>
      </c>
      <c r="J925">
        <v>109094</v>
      </c>
      <c r="M925" s="4">
        <v>0.33333333333333331</v>
      </c>
      <c r="N925" s="1">
        <v>0.66666666666666663</v>
      </c>
      <c r="O925" t="s">
        <v>255</v>
      </c>
      <c r="P925" t="s">
        <v>885</v>
      </c>
      <c r="S925" t="s">
        <v>796</v>
      </c>
      <c r="T925" t="s">
        <v>58</v>
      </c>
      <c r="U925" t="s">
        <v>125</v>
      </c>
      <c r="V925" t="s">
        <v>46</v>
      </c>
      <c r="W925" t="str">
        <f t="shared" si="42"/>
        <v xml:space="preserve"> WASHINGTON DC 20010</v>
      </c>
      <c r="X925" t="s">
        <v>47</v>
      </c>
      <c r="Y925" t="s">
        <v>11332</v>
      </c>
      <c r="Z925">
        <v>38.930712</v>
      </c>
      <c r="AA925">
        <v>-77.030023999999997</v>
      </c>
      <c r="AB925">
        <v>397396.71</v>
      </c>
      <c r="AC925">
        <v>140315.03</v>
      </c>
      <c r="AD925">
        <v>20010</v>
      </c>
      <c r="AE925">
        <v>231088</v>
      </c>
      <c r="AF925">
        <v>74080</v>
      </c>
      <c r="AG925">
        <v>74080</v>
      </c>
      <c r="AH925">
        <v>1</v>
      </c>
      <c r="AI925">
        <v>1</v>
      </c>
      <c r="AJ925" t="s">
        <v>14244</v>
      </c>
      <c r="AK925" t="s">
        <v>250</v>
      </c>
      <c r="AL925" t="s">
        <v>88</v>
      </c>
      <c r="AM925">
        <v>302</v>
      </c>
      <c r="AN925">
        <v>2</v>
      </c>
      <c r="AO925" t="s">
        <v>51</v>
      </c>
      <c r="AP925">
        <v>713</v>
      </c>
      <c r="AQ925">
        <v>-77.030026450947204</v>
      </c>
      <c r="AR925">
        <v>38.930719907545303</v>
      </c>
      <c r="AS925" t="b">
        <f t="shared" si="43"/>
        <v>0</v>
      </c>
    </row>
    <row r="926" spans="1:45">
      <c r="A926">
        <f t="shared" si="44"/>
        <v>925</v>
      </c>
      <c r="B926">
        <v>185239</v>
      </c>
      <c r="C926">
        <v>185239</v>
      </c>
      <c r="D926" t="s">
        <v>11339</v>
      </c>
      <c r="E926" t="s">
        <v>880</v>
      </c>
      <c r="F926">
        <v>10191902</v>
      </c>
      <c r="G926" t="s">
        <v>115</v>
      </c>
      <c r="J926">
        <v>110313</v>
      </c>
      <c r="M926" s="4">
        <v>0.29166666666666669</v>
      </c>
      <c r="N926" s="1">
        <v>0.70833333333333337</v>
      </c>
      <c r="O926" t="s">
        <v>387</v>
      </c>
      <c r="P926" t="s">
        <v>69</v>
      </c>
      <c r="Q926" t="s">
        <v>817</v>
      </c>
      <c r="R926" t="s">
        <v>818</v>
      </c>
      <c r="S926" t="s">
        <v>817</v>
      </c>
      <c r="T926" t="s">
        <v>58</v>
      </c>
      <c r="U926" t="s">
        <v>125</v>
      </c>
      <c r="V926" t="s">
        <v>46</v>
      </c>
      <c r="W926" t="str">
        <f t="shared" si="42"/>
        <v>301 Bryant St NW WASHINGTON DC 20020</v>
      </c>
      <c r="X926" t="s">
        <v>47</v>
      </c>
      <c r="Y926" t="s">
        <v>11340</v>
      </c>
      <c r="Z926">
        <v>38.872248999999996</v>
      </c>
      <c r="AA926">
        <v>-76.951746999999997</v>
      </c>
      <c r="AB926">
        <v>404187.29</v>
      </c>
      <c r="AC926">
        <v>133825.84</v>
      </c>
      <c r="AD926">
        <v>20020</v>
      </c>
      <c r="AE926">
        <v>31472</v>
      </c>
      <c r="AF926">
        <v>17167</v>
      </c>
      <c r="AG926">
        <v>17167</v>
      </c>
      <c r="AH926">
        <v>7</v>
      </c>
      <c r="AI926">
        <v>7</v>
      </c>
      <c r="AJ926" t="s">
        <v>14249</v>
      </c>
      <c r="AK926" t="s">
        <v>3409</v>
      </c>
      <c r="AL926" t="s">
        <v>912</v>
      </c>
      <c r="AM926">
        <v>605</v>
      </c>
      <c r="AN926">
        <v>34</v>
      </c>
      <c r="AO926" t="s">
        <v>51</v>
      </c>
      <c r="AP926">
        <v>91</v>
      </c>
      <c r="AQ926">
        <v>-76.951749149586007</v>
      </c>
      <c r="AR926">
        <v>38.872256854421998</v>
      </c>
      <c r="AS926" t="b">
        <f t="shared" si="43"/>
        <v>0</v>
      </c>
    </row>
    <row r="927" spans="1:45">
      <c r="A927">
        <f t="shared" si="44"/>
        <v>926</v>
      </c>
      <c r="B927">
        <v>181549</v>
      </c>
      <c r="C927">
        <v>181549</v>
      </c>
      <c r="D927" t="s">
        <v>11344</v>
      </c>
      <c r="E927" t="s">
        <v>5806</v>
      </c>
      <c r="F927">
        <v>10191923</v>
      </c>
      <c r="G927" t="s">
        <v>2388</v>
      </c>
      <c r="K927" t="s">
        <v>11345</v>
      </c>
      <c r="L927" t="s">
        <v>327</v>
      </c>
      <c r="M927" s="4">
        <v>0.33333333333333331</v>
      </c>
      <c r="N927" s="1">
        <v>0.66666666666666663</v>
      </c>
      <c r="O927" t="s">
        <v>147</v>
      </c>
      <c r="P927" t="s">
        <v>147</v>
      </c>
      <c r="Q927" t="s">
        <v>5806</v>
      </c>
      <c r="R927" t="s">
        <v>5808</v>
      </c>
      <c r="S927" t="s">
        <v>5806</v>
      </c>
      <c r="T927" t="s">
        <v>165</v>
      </c>
      <c r="U927" t="s">
        <v>125</v>
      </c>
      <c r="V927" t="s">
        <v>46</v>
      </c>
      <c r="W927" t="str">
        <f t="shared" si="42"/>
        <v>4217  9TH ST N.W WASHINGTON DC 20009</v>
      </c>
      <c r="X927" t="s">
        <v>47</v>
      </c>
      <c r="Y927" t="s">
        <v>11346</v>
      </c>
      <c r="Z927">
        <v>38.911602999999999</v>
      </c>
      <c r="AA927">
        <v>-77.031657999999993</v>
      </c>
      <c r="AB927">
        <v>397254.32</v>
      </c>
      <c r="AC927">
        <v>138193.72</v>
      </c>
      <c r="AD927">
        <v>20009</v>
      </c>
      <c r="AE927">
        <v>218363</v>
      </c>
      <c r="AF927">
        <v>61515</v>
      </c>
      <c r="AG927">
        <v>61515</v>
      </c>
      <c r="AH927">
        <v>2</v>
      </c>
      <c r="AI927">
        <v>2</v>
      </c>
      <c r="AJ927" t="s">
        <v>14248</v>
      </c>
      <c r="AK927" t="s">
        <v>222</v>
      </c>
      <c r="AL927" t="s">
        <v>88</v>
      </c>
      <c r="AM927">
        <v>307</v>
      </c>
      <c r="AN927">
        <v>7</v>
      </c>
      <c r="AO927" t="s">
        <v>51</v>
      </c>
      <c r="AP927">
        <v>396</v>
      </c>
      <c r="AQ927">
        <v>-77.031660172256395</v>
      </c>
      <c r="AR927">
        <v>38.911610024286198</v>
      </c>
      <c r="AS927" t="b">
        <f t="shared" si="43"/>
        <v>1</v>
      </c>
    </row>
    <row r="928" spans="1:45">
      <c r="A928">
        <f t="shared" si="44"/>
        <v>927</v>
      </c>
      <c r="B928">
        <v>185251</v>
      </c>
      <c r="C928">
        <v>185251</v>
      </c>
      <c r="D928" t="s">
        <v>11347</v>
      </c>
      <c r="E928" t="s">
        <v>11348</v>
      </c>
      <c r="F928">
        <v>10191927</v>
      </c>
      <c r="G928" t="s">
        <v>201</v>
      </c>
      <c r="K928" t="s">
        <v>11349</v>
      </c>
      <c r="L928" t="s">
        <v>327</v>
      </c>
      <c r="M928" s="4">
        <v>0.29166666666666669</v>
      </c>
      <c r="N928" s="1">
        <v>0.79166666666666663</v>
      </c>
      <c r="O928" t="s">
        <v>683</v>
      </c>
      <c r="P928" t="s">
        <v>56</v>
      </c>
      <c r="S928" t="s">
        <v>11348</v>
      </c>
      <c r="T928" t="s">
        <v>326</v>
      </c>
      <c r="U928" t="s">
        <v>125</v>
      </c>
      <c r="V928" t="s">
        <v>46</v>
      </c>
      <c r="W928" t="str">
        <f t="shared" si="42"/>
        <v xml:space="preserve"> WASHINGTON DC 20001</v>
      </c>
      <c r="X928" t="s">
        <v>47</v>
      </c>
      <c r="Y928" t="s">
        <v>11350</v>
      </c>
      <c r="Z928">
        <v>38.916097999999998</v>
      </c>
      <c r="AA928">
        <v>-77.016178999999994</v>
      </c>
      <c r="AB928">
        <v>398596.85</v>
      </c>
      <c r="AC928">
        <v>138692.4</v>
      </c>
      <c r="AD928">
        <v>20001</v>
      </c>
      <c r="AE928">
        <v>229775</v>
      </c>
      <c r="AF928">
        <v>72773</v>
      </c>
      <c r="AG928">
        <v>72773</v>
      </c>
      <c r="AH928">
        <v>1</v>
      </c>
      <c r="AI928">
        <v>1</v>
      </c>
      <c r="AJ928" t="s">
        <v>14249</v>
      </c>
      <c r="AK928" t="s">
        <v>635</v>
      </c>
      <c r="AL928" t="s">
        <v>88</v>
      </c>
      <c r="AM928">
        <v>306</v>
      </c>
      <c r="AN928">
        <v>3</v>
      </c>
      <c r="AO928" t="s">
        <v>51</v>
      </c>
      <c r="AP928">
        <v>649</v>
      </c>
      <c r="AQ928">
        <v>-77.016181724550194</v>
      </c>
      <c r="AR928">
        <v>38.916105471314097</v>
      </c>
      <c r="AS928" t="b">
        <f t="shared" si="43"/>
        <v>1</v>
      </c>
    </row>
    <row r="929" spans="1:45">
      <c r="A929">
        <f t="shared" si="44"/>
        <v>928</v>
      </c>
      <c r="B929">
        <v>185162</v>
      </c>
      <c r="C929">
        <v>185162</v>
      </c>
      <c r="D929" t="s">
        <v>11406</v>
      </c>
      <c r="E929" t="s">
        <v>5537</v>
      </c>
      <c r="F929">
        <v>10192016</v>
      </c>
      <c r="G929" t="s">
        <v>115</v>
      </c>
      <c r="H929" t="s">
        <v>11407</v>
      </c>
      <c r="M929" s="4">
        <v>0.29166666666666669</v>
      </c>
      <c r="N929" s="1">
        <v>0.70833333333333337</v>
      </c>
      <c r="O929" t="s">
        <v>386</v>
      </c>
      <c r="P929" t="s">
        <v>118</v>
      </c>
      <c r="Q929" t="s">
        <v>1110</v>
      </c>
      <c r="R929" t="s">
        <v>1814</v>
      </c>
      <c r="S929" t="s">
        <v>1110</v>
      </c>
      <c r="T929" t="s">
        <v>58</v>
      </c>
      <c r="U929" t="s">
        <v>125</v>
      </c>
      <c r="V929" t="s">
        <v>46</v>
      </c>
      <c r="W929" t="str">
        <f t="shared" si="42"/>
        <v>6801 Industrial Rd. WASHINGTON DC 20020</v>
      </c>
      <c r="X929" t="s">
        <v>47</v>
      </c>
      <c r="Y929" t="s">
        <v>11408</v>
      </c>
      <c r="Z929">
        <v>38.857123999999999</v>
      </c>
      <c r="AA929">
        <v>-76.980491000000001</v>
      </c>
      <c r="AB929">
        <v>401693.32</v>
      </c>
      <c r="AC929">
        <v>132145.82999999999</v>
      </c>
      <c r="AD929">
        <v>20020</v>
      </c>
      <c r="AE929">
        <v>47896</v>
      </c>
      <c r="AF929">
        <v>32368</v>
      </c>
      <c r="AG929">
        <v>32368</v>
      </c>
      <c r="AH929">
        <v>8</v>
      </c>
      <c r="AI929">
        <v>8</v>
      </c>
      <c r="AJ929" t="s">
        <v>14249</v>
      </c>
      <c r="AK929" t="s">
        <v>2798</v>
      </c>
      <c r="AL929" t="s">
        <v>458</v>
      </c>
      <c r="AM929">
        <v>702</v>
      </c>
      <c r="AN929">
        <v>37</v>
      </c>
      <c r="AO929" t="s">
        <v>51</v>
      </c>
      <c r="AP929">
        <v>167</v>
      </c>
      <c r="AQ929">
        <v>-76.980493081470698</v>
      </c>
      <c r="AR929">
        <v>38.857130964432102</v>
      </c>
      <c r="AS929" t="b">
        <f t="shared" si="43"/>
        <v>0</v>
      </c>
    </row>
    <row r="930" spans="1:45">
      <c r="A930">
        <f t="shared" si="44"/>
        <v>929</v>
      </c>
      <c r="B930">
        <v>185298</v>
      </c>
      <c r="C930">
        <v>185298</v>
      </c>
      <c r="D930" t="s">
        <v>11416</v>
      </c>
      <c r="E930" t="s">
        <v>11417</v>
      </c>
      <c r="F930">
        <v>10192037</v>
      </c>
      <c r="G930" t="s">
        <v>519</v>
      </c>
      <c r="M930" s="4">
        <v>0.29166666666666669</v>
      </c>
      <c r="N930" s="1">
        <v>0.70833333333333337</v>
      </c>
      <c r="O930" t="s">
        <v>163</v>
      </c>
      <c r="P930" t="s">
        <v>5602</v>
      </c>
      <c r="S930" t="s">
        <v>11418</v>
      </c>
      <c r="T930" t="s">
        <v>44</v>
      </c>
      <c r="U930" t="s">
        <v>125</v>
      </c>
      <c r="V930" t="s">
        <v>46</v>
      </c>
      <c r="W930" t="str">
        <f t="shared" si="42"/>
        <v xml:space="preserve"> WASHINGTON DC 20001</v>
      </c>
      <c r="X930" t="s">
        <v>47</v>
      </c>
      <c r="Y930" t="s">
        <v>11419</v>
      </c>
      <c r="Z930">
        <v>38.914247000000003</v>
      </c>
      <c r="AA930">
        <v>-77.019103999999999</v>
      </c>
      <c r="AB930">
        <v>398343.15</v>
      </c>
      <c r="AC930">
        <v>138486.99</v>
      </c>
      <c r="AD930">
        <v>20001</v>
      </c>
      <c r="AE930">
        <v>238729</v>
      </c>
      <c r="AF930">
        <v>82014</v>
      </c>
      <c r="AG930">
        <v>82014</v>
      </c>
      <c r="AH930">
        <v>6</v>
      </c>
      <c r="AI930">
        <v>2</v>
      </c>
      <c r="AJ930" t="s">
        <v>14247</v>
      </c>
      <c r="AK930" t="s">
        <v>1069</v>
      </c>
      <c r="AL930" t="s">
        <v>88</v>
      </c>
      <c r="AM930">
        <v>306</v>
      </c>
      <c r="AN930">
        <v>3</v>
      </c>
      <c r="AO930" t="s">
        <v>51</v>
      </c>
      <c r="AP930">
        <v>952</v>
      </c>
      <c r="AQ930">
        <v>-77.019106592284402</v>
      </c>
      <c r="AR930">
        <v>38.914254627382</v>
      </c>
      <c r="AS930" t="b">
        <f t="shared" si="43"/>
        <v>0</v>
      </c>
    </row>
    <row r="931" spans="1:45">
      <c r="A931">
        <f t="shared" si="44"/>
        <v>930</v>
      </c>
      <c r="B931">
        <v>185310</v>
      </c>
      <c r="C931">
        <v>185310</v>
      </c>
      <c r="D931" t="s">
        <v>11423</v>
      </c>
      <c r="E931" t="s">
        <v>735</v>
      </c>
      <c r="F931">
        <v>10192064</v>
      </c>
      <c r="G931" t="s">
        <v>115</v>
      </c>
      <c r="I931" t="s">
        <v>11424</v>
      </c>
      <c r="M931" s="4">
        <v>0.375</v>
      </c>
      <c r="N931" s="1">
        <v>0.66666666666666663</v>
      </c>
      <c r="O931" t="s">
        <v>138</v>
      </c>
      <c r="P931" t="s">
        <v>278</v>
      </c>
      <c r="Q931" t="s">
        <v>11425</v>
      </c>
      <c r="R931" t="s">
        <v>11426</v>
      </c>
      <c r="S931" t="s">
        <v>11425</v>
      </c>
      <c r="T931" t="s">
        <v>58</v>
      </c>
      <c r="U931" t="s">
        <v>125</v>
      </c>
      <c r="V931" t="s">
        <v>46</v>
      </c>
      <c r="W931" t="str">
        <f t="shared" si="42"/>
        <v>2900 FIARVIEW PARK DRIVE WASHINGTON DC 20004</v>
      </c>
      <c r="X931" t="s">
        <v>47</v>
      </c>
      <c r="Y931" t="s">
        <v>10592</v>
      </c>
      <c r="Z931">
        <v>38.896732999999998</v>
      </c>
      <c r="AA931">
        <v>-77.027583000000007</v>
      </c>
      <c r="AB931">
        <v>397607.25</v>
      </c>
      <c r="AC931">
        <v>136542.94</v>
      </c>
      <c r="AD931">
        <v>20004</v>
      </c>
      <c r="AE931">
        <v>239135</v>
      </c>
      <c r="AF931">
        <v>82103</v>
      </c>
      <c r="AG931">
        <v>82103</v>
      </c>
      <c r="AH931">
        <v>2</v>
      </c>
      <c r="AI931">
        <v>2</v>
      </c>
      <c r="AJ931" t="s">
        <v>14247</v>
      </c>
      <c r="AK931" t="s">
        <v>62</v>
      </c>
      <c r="AL931" t="s">
        <v>63</v>
      </c>
      <c r="AM931">
        <v>101</v>
      </c>
      <c r="AN931">
        <v>8</v>
      </c>
      <c r="AO931" t="s">
        <v>64</v>
      </c>
      <c r="AP931">
        <v>959</v>
      </c>
      <c r="AQ931">
        <v>-77.027585112307506</v>
      </c>
      <c r="AR931">
        <v>38.896740247007202</v>
      </c>
      <c r="AS931" t="b">
        <f t="shared" si="43"/>
        <v>0</v>
      </c>
    </row>
    <row r="932" spans="1:45">
      <c r="A932">
        <f t="shared" si="44"/>
        <v>931</v>
      </c>
      <c r="B932">
        <v>185318</v>
      </c>
      <c r="C932">
        <v>185318</v>
      </c>
      <c r="D932" t="s">
        <v>11427</v>
      </c>
      <c r="E932" t="s">
        <v>2451</v>
      </c>
      <c r="F932">
        <v>10192075</v>
      </c>
      <c r="G932" t="s">
        <v>115</v>
      </c>
      <c r="J932">
        <v>109106</v>
      </c>
      <c r="M932" s="4">
        <v>0.33333333333333331</v>
      </c>
      <c r="N932" s="1">
        <v>0.66666666666666663</v>
      </c>
      <c r="O932" t="s">
        <v>138</v>
      </c>
      <c r="P932" t="s">
        <v>291</v>
      </c>
      <c r="S932" t="s">
        <v>796</v>
      </c>
      <c r="T932" t="s">
        <v>58</v>
      </c>
      <c r="U932" t="s">
        <v>125</v>
      </c>
      <c r="V932" t="s">
        <v>46</v>
      </c>
      <c r="W932" t="str">
        <f t="shared" si="42"/>
        <v xml:space="preserve"> WASHINGTON DC 20009</v>
      </c>
      <c r="X932" t="s">
        <v>47</v>
      </c>
      <c r="Y932" t="s">
        <v>11079</v>
      </c>
      <c r="Z932">
        <v>38.924028999999997</v>
      </c>
      <c r="AA932">
        <v>-77.030563999999998</v>
      </c>
      <c r="AB932">
        <v>397349.62</v>
      </c>
      <c r="AC932">
        <v>139573.18</v>
      </c>
      <c r="AD932">
        <v>20009</v>
      </c>
      <c r="AE932">
        <v>231671</v>
      </c>
      <c r="AF932">
        <v>74703</v>
      </c>
      <c r="AG932">
        <v>74703</v>
      </c>
      <c r="AH932">
        <v>1</v>
      </c>
      <c r="AI932">
        <v>1</v>
      </c>
      <c r="AJ932" t="s">
        <v>14249</v>
      </c>
      <c r="AK932" t="s">
        <v>1426</v>
      </c>
      <c r="AL932" t="s">
        <v>88</v>
      </c>
      <c r="AM932">
        <v>304</v>
      </c>
      <c r="AN932">
        <v>2</v>
      </c>
      <c r="AO932" t="s">
        <v>51</v>
      </c>
      <c r="AP932">
        <v>746</v>
      </c>
      <c r="AQ932">
        <v>-77.030566682500094</v>
      </c>
      <c r="AR932">
        <v>38.924036948574802</v>
      </c>
      <c r="AS932" t="b">
        <f t="shared" si="43"/>
        <v>0</v>
      </c>
    </row>
    <row r="933" spans="1:45">
      <c r="A933">
        <f t="shared" si="44"/>
        <v>932</v>
      </c>
      <c r="B933">
        <v>185329</v>
      </c>
      <c r="C933">
        <v>185329</v>
      </c>
      <c r="D933" t="s">
        <v>11432</v>
      </c>
      <c r="E933" t="s">
        <v>2451</v>
      </c>
      <c r="F933">
        <v>10192094</v>
      </c>
      <c r="G933" t="s">
        <v>115</v>
      </c>
      <c r="J933">
        <v>107236</v>
      </c>
      <c r="M933" s="4">
        <v>0.33333333333333331</v>
      </c>
      <c r="N933" s="1">
        <v>0.66666666666666663</v>
      </c>
      <c r="O933" t="s">
        <v>138</v>
      </c>
      <c r="P933" t="s">
        <v>291</v>
      </c>
      <c r="S933" t="s">
        <v>796</v>
      </c>
      <c r="T933" t="s">
        <v>58</v>
      </c>
      <c r="U933" t="s">
        <v>125</v>
      </c>
      <c r="V933" t="s">
        <v>46</v>
      </c>
      <c r="W933" t="str">
        <f t="shared" si="42"/>
        <v xml:space="preserve"> WASHINGTON DC 20009</v>
      </c>
      <c r="X933" t="s">
        <v>47</v>
      </c>
      <c r="Y933" t="s">
        <v>11433</v>
      </c>
      <c r="Z933">
        <v>38.922764999999998</v>
      </c>
      <c r="AA933">
        <v>-77.041702000000001</v>
      </c>
      <c r="AB933">
        <v>396383.72</v>
      </c>
      <c r="AC933">
        <v>139433.19</v>
      </c>
      <c r="AD933">
        <v>20009</v>
      </c>
      <c r="AE933">
        <v>235625</v>
      </c>
      <c r="AF933">
        <v>78958</v>
      </c>
      <c r="AG933">
        <v>78958</v>
      </c>
      <c r="AH933">
        <v>1</v>
      </c>
      <c r="AI933">
        <v>1</v>
      </c>
      <c r="AJ933" t="s">
        <v>14247</v>
      </c>
      <c r="AK933" t="s">
        <v>1514</v>
      </c>
      <c r="AL933" t="s">
        <v>88</v>
      </c>
      <c r="AM933">
        <v>303</v>
      </c>
      <c r="AN933">
        <v>1</v>
      </c>
      <c r="AO933" t="s">
        <v>320</v>
      </c>
      <c r="AP933">
        <v>857</v>
      </c>
      <c r="AQ933">
        <v>-77.041704780875506</v>
      </c>
      <c r="AR933">
        <v>38.922772429241498</v>
      </c>
      <c r="AS933" t="b">
        <f t="shared" si="43"/>
        <v>0</v>
      </c>
    </row>
    <row r="934" spans="1:45">
      <c r="A934">
        <f t="shared" si="44"/>
        <v>933</v>
      </c>
      <c r="B934">
        <v>185339</v>
      </c>
      <c r="C934">
        <v>185339</v>
      </c>
      <c r="D934" t="s">
        <v>11442</v>
      </c>
      <c r="E934" t="s">
        <v>2451</v>
      </c>
      <c r="F934">
        <v>10192110</v>
      </c>
      <c r="G934" t="s">
        <v>115</v>
      </c>
      <c r="J934">
        <v>107236</v>
      </c>
      <c r="M934" s="4">
        <v>0.33333333333333331</v>
      </c>
      <c r="N934" s="1">
        <v>0.66666666666666663</v>
      </c>
      <c r="O934" t="s">
        <v>138</v>
      </c>
      <c r="P934" t="s">
        <v>291</v>
      </c>
      <c r="S934" t="s">
        <v>796</v>
      </c>
      <c r="T934" t="s">
        <v>58</v>
      </c>
      <c r="U934" t="s">
        <v>125</v>
      </c>
      <c r="V934" t="s">
        <v>46</v>
      </c>
      <c r="W934" t="str">
        <f t="shared" si="42"/>
        <v xml:space="preserve"> WASHINGTON DC 20009</v>
      </c>
      <c r="X934" t="s">
        <v>47</v>
      </c>
      <c r="Y934" t="s">
        <v>11433</v>
      </c>
      <c r="Z934">
        <v>38.922764999999998</v>
      </c>
      <c r="AA934">
        <v>-77.041702000000001</v>
      </c>
      <c r="AB934">
        <v>396383.72</v>
      </c>
      <c r="AC934">
        <v>139433.19</v>
      </c>
      <c r="AD934">
        <v>20009</v>
      </c>
      <c r="AE934">
        <v>235625</v>
      </c>
      <c r="AF934">
        <v>78958</v>
      </c>
      <c r="AG934">
        <v>78958</v>
      </c>
      <c r="AH934">
        <v>1</v>
      </c>
      <c r="AI934">
        <v>1</v>
      </c>
      <c r="AJ934" t="s">
        <v>14247</v>
      </c>
      <c r="AK934" t="s">
        <v>1514</v>
      </c>
      <c r="AL934" t="s">
        <v>88</v>
      </c>
      <c r="AM934">
        <v>303</v>
      </c>
      <c r="AN934">
        <v>1</v>
      </c>
      <c r="AO934" t="s">
        <v>320</v>
      </c>
      <c r="AP934">
        <v>858</v>
      </c>
      <c r="AQ934">
        <v>-77.041704780875506</v>
      </c>
      <c r="AR934">
        <v>38.922772429241498</v>
      </c>
      <c r="AS934" t="b">
        <f t="shared" si="43"/>
        <v>0</v>
      </c>
    </row>
    <row r="935" spans="1:45">
      <c r="A935">
        <f t="shared" si="44"/>
        <v>934</v>
      </c>
      <c r="B935">
        <v>185357</v>
      </c>
      <c r="C935">
        <v>185357</v>
      </c>
      <c r="D935" t="s">
        <v>11444</v>
      </c>
      <c r="E935" t="s">
        <v>2451</v>
      </c>
      <c r="F935">
        <v>10192116</v>
      </c>
      <c r="G935" t="s">
        <v>115</v>
      </c>
      <c r="J935">
        <v>110364</v>
      </c>
      <c r="K935" t="s">
        <v>11445</v>
      </c>
      <c r="L935" t="s">
        <v>125</v>
      </c>
      <c r="M935" s="4">
        <v>0.33333333333333331</v>
      </c>
      <c r="N935" s="1">
        <v>0.66666666666666663</v>
      </c>
      <c r="O935" t="s">
        <v>138</v>
      </c>
      <c r="P935" t="s">
        <v>291</v>
      </c>
      <c r="S935" t="s">
        <v>796</v>
      </c>
      <c r="T935" t="s">
        <v>70</v>
      </c>
      <c r="U935" t="s">
        <v>125</v>
      </c>
      <c r="V935" t="s">
        <v>46</v>
      </c>
      <c r="W935" t="str">
        <f t="shared" si="42"/>
        <v xml:space="preserve"> WASHINGTON DC 20010</v>
      </c>
      <c r="X935" t="s">
        <v>47</v>
      </c>
      <c r="Y935" t="s">
        <v>11446</v>
      </c>
      <c r="Z935">
        <v>38.934395000000002</v>
      </c>
      <c r="AA935">
        <v>-77.031153000000003</v>
      </c>
      <c r="AB935">
        <v>397298.95</v>
      </c>
      <c r="AC935">
        <v>140723.85999999999</v>
      </c>
      <c r="AD935">
        <v>20010</v>
      </c>
      <c r="AE935">
        <v>230791</v>
      </c>
      <c r="AF935">
        <v>74123</v>
      </c>
      <c r="AG935">
        <v>74123</v>
      </c>
      <c r="AH935">
        <v>1</v>
      </c>
      <c r="AI935">
        <v>1</v>
      </c>
      <c r="AJ935" t="s">
        <v>14244</v>
      </c>
      <c r="AK935" t="s">
        <v>3214</v>
      </c>
      <c r="AL935" t="s">
        <v>188</v>
      </c>
      <c r="AM935">
        <v>409</v>
      </c>
      <c r="AN935">
        <v>2</v>
      </c>
      <c r="AO935" t="s">
        <v>51</v>
      </c>
      <c r="AP935">
        <v>714</v>
      </c>
      <c r="AQ935">
        <v>-77.031155542095206</v>
      </c>
      <c r="AR935">
        <v>38.934402478074801</v>
      </c>
      <c r="AS935" t="b">
        <f t="shared" si="43"/>
        <v>0</v>
      </c>
    </row>
    <row r="936" spans="1:45">
      <c r="A936">
        <f t="shared" si="44"/>
        <v>935</v>
      </c>
      <c r="B936">
        <v>185267</v>
      </c>
      <c r="C936">
        <v>185267</v>
      </c>
      <c r="D936" t="s">
        <v>11495</v>
      </c>
      <c r="E936" t="s">
        <v>11496</v>
      </c>
      <c r="F936">
        <v>10192177</v>
      </c>
      <c r="G936" t="s">
        <v>115</v>
      </c>
      <c r="H936" t="s">
        <v>11497</v>
      </c>
      <c r="M936" s="4">
        <v>0.29166666666666669</v>
      </c>
      <c r="N936" s="1">
        <v>0.70833333333333337</v>
      </c>
      <c r="O936" t="s">
        <v>422</v>
      </c>
      <c r="P936" t="s">
        <v>1252</v>
      </c>
      <c r="Q936" t="s">
        <v>11496</v>
      </c>
      <c r="R936" t="s">
        <v>11498</v>
      </c>
      <c r="S936" t="s">
        <v>11499</v>
      </c>
      <c r="T936" t="s">
        <v>44</v>
      </c>
      <c r="U936" t="s">
        <v>125</v>
      </c>
      <c r="V936" t="s">
        <v>46</v>
      </c>
      <c r="W936" t="str">
        <f t="shared" si="42"/>
        <v>2901 reed street - WASHINGTON DC 20001</v>
      </c>
      <c r="X936" t="s">
        <v>47</v>
      </c>
      <c r="Y936" t="s">
        <v>11500</v>
      </c>
      <c r="Z936">
        <v>38.907021999999998</v>
      </c>
      <c r="AA936">
        <v>-77.024739999999994</v>
      </c>
      <c r="AB936">
        <v>397854.21</v>
      </c>
      <c r="AC936">
        <v>137685.01999999999</v>
      </c>
      <c r="AD936">
        <v>20001</v>
      </c>
      <c r="AE936">
        <v>239759</v>
      </c>
      <c r="AF936">
        <v>82451</v>
      </c>
      <c r="AG936">
        <v>82451</v>
      </c>
      <c r="AH936">
        <v>2</v>
      </c>
      <c r="AI936">
        <v>2</v>
      </c>
      <c r="AJ936" t="s">
        <v>14248</v>
      </c>
      <c r="AK936" t="s">
        <v>98</v>
      </c>
      <c r="AL936" t="s">
        <v>88</v>
      </c>
      <c r="AM936">
        <v>307</v>
      </c>
      <c r="AN936">
        <v>7</v>
      </c>
      <c r="AO936" t="s">
        <v>51</v>
      </c>
      <c r="AP936">
        <v>972</v>
      </c>
      <c r="AQ936">
        <v>-77.024741807957199</v>
      </c>
      <c r="AR936">
        <v>38.907029148871302</v>
      </c>
      <c r="AS936" t="b">
        <f t="shared" si="43"/>
        <v>0</v>
      </c>
    </row>
    <row r="937" spans="1:45">
      <c r="A937">
        <f t="shared" si="44"/>
        <v>936</v>
      </c>
      <c r="B937">
        <v>185465</v>
      </c>
      <c r="C937">
        <v>185465</v>
      </c>
      <c r="D937" t="s">
        <v>11600</v>
      </c>
      <c r="E937" t="s">
        <v>3734</v>
      </c>
      <c r="F937">
        <v>10192308</v>
      </c>
      <c r="G937" t="s">
        <v>519</v>
      </c>
      <c r="K937" t="s">
        <v>11601</v>
      </c>
      <c r="L937" t="s">
        <v>125</v>
      </c>
      <c r="M937" s="4">
        <v>0.29166666666666669</v>
      </c>
      <c r="N937" s="1">
        <v>0.66666666666666663</v>
      </c>
      <c r="O937" t="s">
        <v>138</v>
      </c>
      <c r="P937" t="s">
        <v>3765</v>
      </c>
      <c r="S937" t="s">
        <v>3734</v>
      </c>
      <c r="T937" t="s">
        <v>70</v>
      </c>
      <c r="U937" t="s">
        <v>125</v>
      </c>
      <c r="V937" t="s">
        <v>46</v>
      </c>
      <c r="W937" t="str">
        <f t="shared" si="42"/>
        <v xml:space="preserve"> WASHINGTON DC 20018</v>
      </c>
      <c r="X937" t="s">
        <v>47</v>
      </c>
      <c r="Y937" t="s">
        <v>11602</v>
      </c>
      <c r="Z937">
        <v>38.932501999999999</v>
      </c>
      <c r="AA937">
        <v>-76.975966999999997</v>
      </c>
      <c r="AB937">
        <v>402083.79</v>
      </c>
      <c r="AC937">
        <v>140513.54</v>
      </c>
      <c r="AD937">
        <v>20018</v>
      </c>
      <c r="AE937">
        <v>35073</v>
      </c>
      <c r="AF937">
        <v>19466</v>
      </c>
      <c r="AG937">
        <v>19466</v>
      </c>
      <c r="AH937">
        <v>5</v>
      </c>
      <c r="AI937">
        <v>5</v>
      </c>
      <c r="AJ937" t="s">
        <v>14244</v>
      </c>
      <c r="AK937" t="s">
        <v>498</v>
      </c>
      <c r="AL937" t="s">
        <v>410</v>
      </c>
      <c r="AM937">
        <v>503</v>
      </c>
      <c r="AN937">
        <v>22</v>
      </c>
      <c r="AO937" t="s">
        <v>51</v>
      </c>
      <c r="AP937">
        <v>94</v>
      </c>
      <c r="AQ937">
        <v>-76.975968994644703</v>
      </c>
      <c r="AR937">
        <v>38.932509534288897</v>
      </c>
      <c r="AS937" t="b">
        <f t="shared" si="43"/>
        <v>1</v>
      </c>
    </row>
    <row r="938" spans="1:45">
      <c r="A938">
        <f t="shared" si="44"/>
        <v>937</v>
      </c>
      <c r="B938">
        <v>185486</v>
      </c>
      <c r="C938">
        <v>185486</v>
      </c>
      <c r="D938" t="s">
        <v>11603</v>
      </c>
      <c r="E938" t="s">
        <v>839</v>
      </c>
      <c r="F938">
        <v>10192320</v>
      </c>
      <c r="G938" t="s">
        <v>115</v>
      </c>
      <c r="J938">
        <v>110172</v>
      </c>
      <c r="M938" s="4">
        <v>0.29166666666666669</v>
      </c>
      <c r="N938" s="1">
        <v>0.70833333333333337</v>
      </c>
      <c r="O938" t="s">
        <v>265</v>
      </c>
      <c r="P938" t="s">
        <v>84</v>
      </c>
      <c r="Q938" t="s">
        <v>817</v>
      </c>
      <c r="R938" t="s">
        <v>818</v>
      </c>
      <c r="S938" t="s">
        <v>817</v>
      </c>
      <c r="T938" t="s">
        <v>58</v>
      </c>
      <c r="U938" t="s">
        <v>125</v>
      </c>
      <c r="V938" t="s">
        <v>46</v>
      </c>
      <c r="W938" t="str">
        <f t="shared" si="42"/>
        <v>301 Bryant St NW WASHINGTON DC 20001</v>
      </c>
      <c r="X938" t="s">
        <v>47</v>
      </c>
      <c r="Y938" t="s">
        <v>11604</v>
      </c>
      <c r="Z938">
        <v>38.912810999999998</v>
      </c>
      <c r="AA938">
        <v>-77.024662000000006</v>
      </c>
      <c r="AB938">
        <v>397861.12</v>
      </c>
      <c r="AC938">
        <v>138327.73000000001</v>
      </c>
      <c r="AD938">
        <v>20001</v>
      </c>
      <c r="AE938">
        <v>239621</v>
      </c>
      <c r="AF938">
        <v>82908</v>
      </c>
      <c r="AG938">
        <v>82908</v>
      </c>
      <c r="AH938">
        <v>6</v>
      </c>
      <c r="AI938">
        <v>2</v>
      </c>
      <c r="AJ938" t="s">
        <v>14247</v>
      </c>
      <c r="AK938" t="s">
        <v>1221</v>
      </c>
      <c r="AL938" t="s">
        <v>88</v>
      </c>
      <c r="AM938">
        <v>307</v>
      </c>
      <c r="AN938">
        <v>7</v>
      </c>
      <c r="AO938" t="s">
        <v>51</v>
      </c>
      <c r="AP938">
        <v>989</v>
      </c>
      <c r="AQ938">
        <v>-77.024664142472204</v>
      </c>
      <c r="AR938">
        <v>38.9128189183686</v>
      </c>
      <c r="AS938" t="b">
        <f t="shared" si="43"/>
        <v>0</v>
      </c>
    </row>
    <row r="939" spans="1:45">
      <c r="A939">
        <f t="shared" si="44"/>
        <v>938</v>
      </c>
      <c r="B939">
        <v>185524</v>
      </c>
      <c r="C939">
        <v>185524</v>
      </c>
      <c r="D939" t="s">
        <v>11646</v>
      </c>
      <c r="E939" t="s">
        <v>11647</v>
      </c>
      <c r="F939">
        <v>10192370</v>
      </c>
      <c r="G939" t="s">
        <v>201</v>
      </c>
      <c r="M939" s="4">
        <v>0.29166666666666669</v>
      </c>
      <c r="N939" s="1">
        <v>0.29166666666666669</v>
      </c>
      <c r="O939" t="s">
        <v>1005</v>
      </c>
      <c r="P939" t="s">
        <v>1025</v>
      </c>
      <c r="S939" t="s">
        <v>11647</v>
      </c>
      <c r="T939" t="s">
        <v>44</v>
      </c>
      <c r="U939" t="s">
        <v>125</v>
      </c>
      <c r="V939" t="s">
        <v>46</v>
      </c>
      <c r="W939" t="str">
        <f t="shared" si="42"/>
        <v xml:space="preserve"> WASHINGTON DC 20009</v>
      </c>
      <c r="X939" t="s">
        <v>47</v>
      </c>
      <c r="Y939" t="s">
        <v>11648</v>
      </c>
      <c r="Z939">
        <v>38.912841999999998</v>
      </c>
      <c r="AA939">
        <v>-77.044099000000003</v>
      </c>
      <c r="AB939">
        <v>396175.41</v>
      </c>
      <c r="AC939">
        <v>138331.76</v>
      </c>
      <c r="AD939">
        <v>20009</v>
      </c>
      <c r="AE939">
        <v>241021</v>
      </c>
      <c r="AF939">
        <v>83971</v>
      </c>
      <c r="AG939">
        <v>83971</v>
      </c>
      <c r="AH939">
        <v>2</v>
      </c>
      <c r="AI939">
        <v>2</v>
      </c>
      <c r="AJ939" t="s">
        <v>14249</v>
      </c>
      <c r="AK939" t="s">
        <v>1692</v>
      </c>
      <c r="AL939" t="s">
        <v>50</v>
      </c>
      <c r="AM939">
        <v>208</v>
      </c>
      <c r="AN939">
        <v>6</v>
      </c>
      <c r="AO939" t="s">
        <v>51</v>
      </c>
      <c r="AP939">
        <v>975</v>
      </c>
      <c r="AQ939">
        <v>-77.044100849476493</v>
      </c>
      <c r="AR939">
        <v>38.912849502250801</v>
      </c>
      <c r="AS939" t="b">
        <f t="shared" si="43"/>
        <v>1</v>
      </c>
    </row>
    <row r="940" spans="1:45">
      <c r="A940">
        <f t="shared" si="44"/>
        <v>939</v>
      </c>
      <c r="B940">
        <v>185529</v>
      </c>
      <c r="C940">
        <v>185529</v>
      </c>
      <c r="D940" t="s">
        <v>11649</v>
      </c>
      <c r="E940" t="s">
        <v>11650</v>
      </c>
      <c r="F940">
        <v>10192377</v>
      </c>
      <c r="G940" t="s">
        <v>201</v>
      </c>
      <c r="K940" t="s">
        <v>11651</v>
      </c>
      <c r="L940" t="s">
        <v>125</v>
      </c>
      <c r="M940" s="4">
        <v>0.29166666666666669</v>
      </c>
      <c r="N940" s="1">
        <v>0.70833333333333337</v>
      </c>
      <c r="O940" t="s">
        <v>255</v>
      </c>
      <c r="P940" t="s">
        <v>255</v>
      </c>
      <c r="S940" t="s">
        <v>11650</v>
      </c>
      <c r="T940" t="s">
        <v>70</v>
      </c>
      <c r="U940" t="s">
        <v>125</v>
      </c>
      <c r="V940" t="s">
        <v>46</v>
      </c>
      <c r="W940" t="str">
        <f t="shared" si="42"/>
        <v xml:space="preserve"> WASHINGTON DC 20009</v>
      </c>
      <c r="X940" t="s">
        <v>47</v>
      </c>
      <c r="Y940" t="s">
        <v>11510</v>
      </c>
      <c r="Z940">
        <v>38.918028</v>
      </c>
      <c r="AA940">
        <v>-77.044606000000002</v>
      </c>
      <c r="AB940">
        <v>396131.66</v>
      </c>
      <c r="AC940">
        <v>138907.47</v>
      </c>
      <c r="AD940">
        <v>20009</v>
      </c>
      <c r="AE940">
        <v>235119</v>
      </c>
      <c r="AF940">
        <v>77803</v>
      </c>
      <c r="AG940">
        <v>77803</v>
      </c>
      <c r="AH940">
        <v>1</v>
      </c>
      <c r="AI940">
        <v>1</v>
      </c>
      <c r="AJ940" t="s">
        <v>14247</v>
      </c>
      <c r="AK940" t="s">
        <v>319</v>
      </c>
      <c r="AL940" t="s">
        <v>88</v>
      </c>
      <c r="AM940">
        <v>303</v>
      </c>
      <c r="AN940">
        <v>1</v>
      </c>
      <c r="AO940" t="s">
        <v>51</v>
      </c>
      <c r="AP940">
        <v>809</v>
      </c>
      <c r="AQ940">
        <v>-77.044608542705802</v>
      </c>
      <c r="AR940">
        <v>38.918035498709401</v>
      </c>
      <c r="AS940" t="b">
        <f t="shared" si="43"/>
        <v>1</v>
      </c>
    </row>
    <row r="941" spans="1:45">
      <c r="A941">
        <f t="shared" si="44"/>
        <v>940</v>
      </c>
      <c r="B941">
        <v>185537</v>
      </c>
      <c r="C941">
        <v>185537</v>
      </c>
      <c r="D941" t="s">
        <v>11656</v>
      </c>
      <c r="E941" t="s">
        <v>11657</v>
      </c>
      <c r="F941">
        <v>10192387</v>
      </c>
      <c r="G941" t="s">
        <v>201</v>
      </c>
      <c r="K941" t="s">
        <v>11658</v>
      </c>
      <c r="L941" t="s">
        <v>125</v>
      </c>
      <c r="M941" s="4">
        <v>0.29166666666666669</v>
      </c>
      <c r="N941" s="1">
        <v>0.79166666666666663</v>
      </c>
      <c r="O941" t="s">
        <v>255</v>
      </c>
      <c r="P941" t="s">
        <v>255</v>
      </c>
      <c r="S941" t="s">
        <v>11657</v>
      </c>
      <c r="T941" t="s">
        <v>70</v>
      </c>
      <c r="U941" t="s">
        <v>125</v>
      </c>
      <c r="V941" t="s">
        <v>46</v>
      </c>
      <c r="W941" t="str">
        <f t="shared" si="42"/>
        <v xml:space="preserve"> WASHINGTON DC 20009</v>
      </c>
      <c r="X941" t="s">
        <v>47</v>
      </c>
      <c r="Y941" t="s">
        <v>11659</v>
      </c>
      <c r="Z941">
        <v>38.919885999999998</v>
      </c>
      <c r="AA941">
        <v>-77.043785999999997</v>
      </c>
      <c r="AB941">
        <v>396202.87</v>
      </c>
      <c r="AC941">
        <v>139113.68</v>
      </c>
      <c r="AD941">
        <v>20009</v>
      </c>
      <c r="AE941">
        <v>226392</v>
      </c>
      <c r="AF941">
        <v>69382</v>
      </c>
      <c r="AG941">
        <v>69382</v>
      </c>
      <c r="AH941">
        <v>1</v>
      </c>
      <c r="AI941">
        <v>1</v>
      </c>
      <c r="AJ941" t="s">
        <v>14247</v>
      </c>
      <c r="AK941" t="s">
        <v>767</v>
      </c>
      <c r="AL941" t="s">
        <v>88</v>
      </c>
      <c r="AM941">
        <v>303</v>
      </c>
      <c r="AN941">
        <v>1</v>
      </c>
      <c r="AO941" t="s">
        <v>51</v>
      </c>
      <c r="AP941">
        <v>564</v>
      </c>
      <c r="AQ941">
        <v>-77.043788553048799</v>
      </c>
      <c r="AR941">
        <v>38.919893416653302</v>
      </c>
      <c r="AS941" t="b">
        <f t="shared" si="43"/>
        <v>1</v>
      </c>
    </row>
    <row r="942" spans="1:45">
      <c r="A942">
        <f t="shared" si="44"/>
        <v>941</v>
      </c>
      <c r="B942">
        <v>185539</v>
      </c>
      <c r="C942">
        <v>185539</v>
      </c>
      <c r="D942" t="s">
        <v>11660</v>
      </c>
      <c r="E942" t="s">
        <v>11661</v>
      </c>
      <c r="F942">
        <v>10192389</v>
      </c>
      <c r="G942" t="s">
        <v>160</v>
      </c>
      <c r="M942" s="4">
        <v>0.29166666666666669</v>
      </c>
      <c r="N942" s="1">
        <v>0.79166666666666663</v>
      </c>
      <c r="O942" t="s">
        <v>387</v>
      </c>
      <c r="P942" t="s">
        <v>387</v>
      </c>
      <c r="S942" t="s">
        <v>11661</v>
      </c>
      <c r="T942" t="s">
        <v>44</v>
      </c>
      <c r="U942" t="s">
        <v>125</v>
      </c>
      <c r="V942" t="s">
        <v>46</v>
      </c>
      <c r="W942" t="str">
        <f t="shared" si="42"/>
        <v xml:space="preserve"> WASHINGTON DC 20003</v>
      </c>
      <c r="X942" t="s">
        <v>47</v>
      </c>
      <c r="Y942" t="s">
        <v>11662</v>
      </c>
      <c r="Z942">
        <v>38.888829999999999</v>
      </c>
      <c r="AA942">
        <v>-76.993572999999998</v>
      </c>
      <c r="AB942">
        <v>400557.59</v>
      </c>
      <c r="AC942">
        <v>135665.28</v>
      </c>
      <c r="AD942">
        <v>20003</v>
      </c>
      <c r="AE942">
        <v>42644</v>
      </c>
      <c r="AF942">
        <v>29205</v>
      </c>
      <c r="AG942">
        <v>29205</v>
      </c>
      <c r="AH942">
        <v>6</v>
      </c>
      <c r="AI942">
        <v>6</v>
      </c>
      <c r="AJ942" t="s">
        <v>14249</v>
      </c>
      <c r="AK942" t="s">
        <v>3045</v>
      </c>
      <c r="AL942" t="s">
        <v>63</v>
      </c>
      <c r="AM942">
        <v>107</v>
      </c>
      <c r="AN942">
        <v>26</v>
      </c>
      <c r="AO942" t="s">
        <v>51</v>
      </c>
      <c r="AP942">
        <v>137</v>
      </c>
      <c r="AQ942">
        <v>-76.993575282248699</v>
      </c>
      <c r="AR942">
        <v>38.888837040209197</v>
      </c>
      <c r="AS942" t="b">
        <f t="shared" si="43"/>
        <v>1</v>
      </c>
    </row>
    <row r="943" spans="1:45">
      <c r="A943">
        <f t="shared" si="44"/>
        <v>942</v>
      </c>
      <c r="B943">
        <v>185388</v>
      </c>
      <c r="C943">
        <v>185388</v>
      </c>
      <c r="D943" t="s">
        <v>11672</v>
      </c>
      <c r="E943" t="s">
        <v>11673</v>
      </c>
      <c r="F943">
        <v>10192427</v>
      </c>
      <c r="G943" t="s">
        <v>201</v>
      </c>
      <c r="K943" t="s">
        <v>11674</v>
      </c>
      <c r="L943" t="s">
        <v>125</v>
      </c>
      <c r="M943" s="4">
        <v>0.29166666666666669</v>
      </c>
      <c r="N943" s="1">
        <v>0.75</v>
      </c>
      <c r="O943" t="s">
        <v>1396</v>
      </c>
      <c r="P943" t="s">
        <v>155</v>
      </c>
      <c r="S943" t="s">
        <v>11673</v>
      </c>
      <c r="T943" t="s">
        <v>70</v>
      </c>
      <c r="U943" t="s">
        <v>125</v>
      </c>
      <c r="V943" t="s">
        <v>46</v>
      </c>
      <c r="W943" t="str">
        <f t="shared" si="42"/>
        <v xml:space="preserve"> WASHINGTON DC 20009</v>
      </c>
      <c r="X943" t="s">
        <v>47</v>
      </c>
      <c r="Y943" t="s">
        <v>10529</v>
      </c>
      <c r="Z943">
        <v>38.916792000000001</v>
      </c>
      <c r="AA943">
        <v>-77.043217999999996</v>
      </c>
      <c r="AB943">
        <v>396251.96</v>
      </c>
      <c r="AC943">
        <v>138770.18</v>
      </c>
      <c r="AD943">
        <v>20009</v>
      </c>
      <c r="AE943">
        <v>235558</v>
      </c>
      <c r="AF943">
        <v>78892</v>
      </c>
      <c r="AG943">
        <v>78892</v>
      </c>
      <c r="AH943">
        <v>1</v>
      </c>
      <c r="AI943">
        <v>1</v>
      </c>
      <c r="AJ943" t="s">
        <v>14247</v>
      </c>
      <c r="AK943" t="s">
        <v>319</v>
      </c>
      <c r="AL943" t="s">
        <v>88</v>
      </c>
      <c r="AM943">
        <v>303</v>
      </c>
      <c r="AN943">
        <v>1</v>
      </c>
      <c r="AO943" t="s">
        <v>320</v>
      </c>
      <c r="AP943">
        <v>851</v>
      </c>
      <c r="AQ943">
        <v>-77.043220600700295</v>
      </c>
      <c r="AR943">
        <v>38.916799266325498</v>
      </c>
      <c r="AS943" t="b">
        <f t="shared" si="43"/>
        <v>1</v>
      </c>
    </row>
    <row r="944" spans="1:45">
      <c r="A944">
        <f t="shared" si="44"/>
        <v>943</v>
      </c>
      <c r="B944">
        <v>181276</v>
      </c>
      <c r="C944">
        <v>181276</v>
      </c>
      <c r="D944" t="s">
        <v>11679</v>
      </c>
      <c r="E944" t="s">
        <v>11680</v>
      </c>
      <c r="F944">
        <v>10189814</v>
      </c>
      <c r="G944" t="s">
        <v>201</v>
      </c>
      <c r="K944" t="s">
        <v>11681</v>
      </c>
      <c r="L944" t="s">
        <v>463</v>
      </c>
      <c r="M944" s="4">
        <v>0.29166666666666669</v>
      </c>
      <c r="N944" s="1">
        <v>0.79166666666666663</v>
      </c>
      <c r="O944" t="s">
        <v>147</v>
      </c>
      <c r="P944" t="s">
        <v>149</v>
      </c>
      <c r="S944" t="s">
        <v>11680</v>
      </c>
      <c r="T944" t="s">
        <v>165</v>
      </c>
      <c r="U944" t="s">
        <v>125</v>
      </c>
      <c r="V944" t="s">
        <v>46</v>
      </c>
      <c r="W944" t="str">
        <f t="shared" si="42"/>
        <v xml:space="preserve"> WASHINGTON DC 20002</v>
      </c>
      <c r="X944" t="s">
        <v>47</v>
      </c>
      <c r="Y944" t="s">
        <v>11682</v>
      </c>
      <c r="Z944">
        <v>38.891616999999997</v>
      </c>
      <c r="AA944">
        <v>-76.990566000000001</v>
      </c>
      <c r="AB944">
        <v>400818.45</v>
      </c>
      <c r="AC944">
        <v>135974.69</v>
      </c>
      <c r="AD944">
        <v>20002</v>
      </c>
      <c r="AE944">
        <v>64360</v>
      </c>
      <c r="AF944">
        <v>39528</v>
      </c>
      <c r="AG944">
        <v>39528</v>
      </c>
      <c r="AH944">
        <v>6</v>
      </c>
      <c r="AI944">
        <v>6</v>
      </c>
      <c r="AJ944" t="s">
        <v>14244</v>
      </c>
      <c r="AK944" t="s">
        <v>670</v>
      </c>
      <c r="AL944" t="s">
        <v>63</v>
      </c>
      <c r="AM944">
        <v>107</v>
      </c>
      <c r="AN944">
        <v>26</v>
      </c>
      <c r="AO944" t="s">
        <v>51</v>
      </c>
      <c r="AP944">
        <v>207</v>
      </c>
      <c r="AQ944">
        <v>-76.990568139398505</v>
      </c>
      <c r="AR944">
        <v>38.891624117758901</v>
      </c>
      <c r="AS944" t="b">
        <f t="shared" si="43"/>
        <v>1</v>
      </c>
    </row>
    <row r="945" spans="1:45">
      <c r="A945">
        <f t="shared" si="44"/>
        <v>944</v>
      </c>
      <c r="B945">
        <v>185164</v>
      </c>
      <c r="C945">
        <v>185164</v>
      </c>
      <c r="D945" t="s">
        <v>11686</v>
      </c>
      <c r="E945" t="s">
        <v>5537</v>
      </c>
      <c r="F945">
        <v>10192019</v>
      </c>
      <c r="G945" t="s">
        <v>115</v>
      </c>
      <c r="H945" t="s">
        <v>11687</v>
      </c>
      <c r="M945" s="4">
        <v>0.29166666666666669</v>
      </c>
      <c r="N945" s="1">
        <v>0.70833333333333337</v>
      </c>
      <c r="O945" t="s">
        <v>386</v>
      </c>
      <c r="P945" t="s">
        <v>118</v>
      </c>
      <c r="Q945" t="s">
        <v>1110</v>
      </c>
      <c r="R945" t="s">
        <v>1814</v>
      </c>
      <c r="S945" t="s">
        <v>1110</v>
      </c>
      <c r="T945" t="s">
        <v>58</v>
      </c>
      <c r="U945" t="s">
        <v>125</v>
      </c>
      <c r="V945" t="s">
        <v>46</v>
      </c>
      <c r="W945" t="str">
        <f t="shared" si="42"/>
        <v>6801 Industrial Rd. WASHINGTON DC 20020</v>
      </c>
      <c r="X945" t="s">
        <v>47</v>
      </c>
      <c r="Y945" t="s">
        <v>11688</v>
      </c>
      <c r="Z945">
        <v>38.860140999999999</v>
      </c>
      <c r="AA945">
        <v>-76.987617999999998</v>
      </c>
      <c r="AB945">
        <v>401074.7</v>
      </c>
      <c r="AC945">
        <v>132480.64000000001</v>
      </c>
      <c r="AD945">
        <v>20020</v>
      </c>
      <c r="AE945">
        <v>64790</v>
      </c>
      <c r="AF945">
        <v>39900</v>
      </c>
      <c r="AG945">
        <v>39900</v>
      </c>
      <c r="AH945">
        <v>8</v>
      </c>
      <c r="AI945">
        <v>8</v>
      </c>
      <c r="AJ945" t="s">
        <v>14244</v>
      </c>
      <c r="AK945" t="s">
        <v>3606</v>
      </c>
      <c r="AL945" t="s">
        <v>458</v>
      </c>
      <c r="AM945">
        <v>701</v>
      </c>
      <c r="AN945">
        <v>28</v>
      </c>
      <c r="AO945" t="s">
        <v>51</v>
      </c>
      <c r="AP945">
        <v>211</v>
      </c>
      <c r="AQ945">
        <v>-76.9876198472911</v>
      </c>
      <c r="AR945">
        <v>38.860148048216097</v>
      </c>
      <c r="AS945" t="b">
        <f t="shared" si="43"/>
        <v>0</v>
      </c>
    </row>
    <row r="946" spans="1:45">
      <c r="A946">
        <f t="shared" si="44"/>
        <v>945</v>
      </c>
      <c r="B946">
        <v>185428</v>
      </c>
      <c r="C946">
        <v>185428</v>
      </c>
      <c r="D946" t="s">
        <v>11743</v>
      </c>
      <c r="E946" t="s">
        <v>11744</v>
      </c>
      <c r="F946">
        <v>10192474</v>
      </c>
      <c r="G946" t="s">
        <v>201</v>
      </c>
      <c r="M946" s="4">
        <v>0.5</v>
      </c>
      <c r="N946" s="1">
        <v>0.79166666666666663</v>
      </c>
      <c r="O946" t="s">
        <v>155</v>
      </c>
      <c r="P946" t="s">
        <v>155</v>
      </c>
      <c r="S946" t="s">
        <v>11744</v>
      </c>
      <c r="T946" t="s">
        <v>44</v>
      </c>
      <c r="U946" t="s">
        <v>125</v>
      </c>
      <c r="V946" t="s">
        <v>46</v>
      </c>
      <c r="W946" t="str">
        <f t="shared" si="42"/>
        <v xml:space="preserve"> WASHINGTON DC 20009</v>
      </c>
      <c r="X946" t="s">
        <v>47</v>
      </c>
      <c r="Y946" t="s">
        <v>11745</v>
      </c>
      <c r="Z946">
        <v>38.922690000000003</v>
      </c>
      <c r="AA946">
        <v>-77.040424000000002</v>
      </c>
      <c r="AB946">
        <v>396494.54</v>
      </c>
      <c r="AC946">
        <v>139424.79</v>
      </c>
      <c r="AD946">
        <v>20009</v>
      </c>
      <c r="AE946">
        <v>235652</v>
      </c>
      <c r="AF946">
        <v>78412</v>
      </c>
      <c r="AG946">
        <v>78412</v>
      </c>
      <c r="AH946">
        <v>1</v>
      </c>
      <c r="AI946">
        <v>1</v>
      </c>
      <c r="AJ946" t="s">
        <v>14247</v>
      </c>
      <c r="AK946" t="s">
        <v>1514</v>
      </c>
      <c r="AL946" t="s">
        <v>88</v>
      </c>
      <c r="AM946">
        <v>303</v>
      </c>
      <c r="AN946">
        <v>1</v>
      </c>
      <c r="AO946" t="s">
        <v>51</v>
      </c>
      <c r="AP946">
        <v>831</v>
      </c>
      <c r="AQ946">
        <v>-77.040426775542798</v>
      </c>
      <c r="AR946">
        <v>38.922697208441697</v>
      </c>
      <c r="AS946" t="b">
        <f t="shared" si="43"/>
        <v>1</v>
      </c>
    </row>
    <row r="947" spans="1:45">
      <c r="A947">
        <f t="shared" si="44"/>
        <v>946</v>
      </c>
      <c r="B947">
        <v>185697</v>
      </c>
      <c r="C947">
        <v>185697</v>
      </c>
      <c r="D947" t="s">
        <v>11764</v>
      </c>
      <c r="E947" t="s">
        <v>3763</v>
      </c>
      <c r="F947">
        <v>10192514</v>
      </c>
      <c r="G947" t="s">
        <v>201</v>
      </c>
      <c r="K947" t="s">
        <v>11765</v>
      </c>
      <c r="L947" t="s">
        <v>125</v>
      </c>
      <c r="M947" s="4">
        <v>0.29166666666666669</v>
      </c>
      <c r="N947" s="1">
        <v>0.79166666666666663</v>
      </c>
      <c r="O947" t="s">
        <v>3765</v>
      </c>
      <c r="P947" t="s">
        <v>3765</v>
      </c>
      <c r="Q947" t="s">
        <v>3763</v>
      </c>
      <c r="R947" t="s">
        <v>11766</v>
      </c>
      <c r="S947" t="s">
        <v>3763</v>
      </c>
      <c r="T947" t="s">
        <v>70</v>
      </c>
      <c r="U947" t="s">
        <v>125</v>
      </c>
      <c r="V947" t="s">
        <v>46</v>
      </c>
      <c r="W947" t="str">
        <f t="shared" si="42"/>
        <v>1752 Corcoran St. NW WASHINGTON DC 20009</v>
      </c>
      <c r="X947" t="s">
        <v>47</v>
      </c>
      <c r="Y947" t="s">
        <v>11767</v>
      </c>
      <c r="Z947">
        <v>38.911717000000003</v>
      </c>
      <c r="AA947">
        <v>-77.040401000000003</v>
      </c>
      <c r="AB947">
        <v>396496.06</v>
      </c>
      <c r="AC947">
        <v>138206.72</v>
      </c>
      <c r="AD947">
        <v>20009</v>
      </c>
      <c r="AE947">
        <v>238030</v>
      </c>
      <c r="AF947">
        <v>81345</v>
      </c>
      <c r="AG947">
        <v>81345</v>
      </c>
      <c r="AH947">
        <v>2</v>
      </c>
      <c r="AI947">
        <v>2</v>
      </c>
      <c r="AJ947" t="s">
        <v>14249</v>
      </c>
      <c r="AK947" t="s">
        <v>366</v>
      </c>
      <c r="AL947" t="s">
        <v>88</v>
      </c>
      <c r="AM947">
        <v>301</v>
      </c>
      <c r="AN947">
        <v>6</v>
      </c>
      <c r="AO947" t="s">
        <v>51</v>
      </c>
      <c r="AP947">
        <v>908</v>
      </c>
      <c r="AQ947">
        <v>-77.040403029954007</v>
      </c>
      <c r="AR947">
        <v>38.911724436493799</v>
      </c>
      <c r="AS947" t="b">
        <f t="shared" si="43"/>
        <v>1</v>
      </c>
    </row>
    <row r="948" spans="1:45">
      <c r="A948">
        <f t="shared" si="44"/>
        <v>947</v>
      </c>
      <c r="B948">
        <v>185725</v>
      </c>
      <c r="C948">
        <v>185725</v>
      </c>
      <c r="D948" t="s">
        <v>11801</v>
      </c>
      <c r="E948" t="s">
        <v>8347</v>
      </c>
      <c r="F948">
        <v>10192553</v>
      </c>
      <c r="G948" t="s">
        <v>201</v>
      </c>
      <c r="K948" t="s">
        <v>11802</v>
      </c>
      <c r="L948" t="s">
        <v>125</v>
      </c>
      <c r="M948" s="4">
        <v>0.29166666666666669</v>
      </c>
      <c r="N948" s="1">
        <v>0.79166666666666663</v>
      </c>
      <c r="O948" t="s">
        <v>138</v>
      </c>
      <c r="P948" t="s">
        <v>334</v>
      </c>
      <c r="Q948" t="s">
        <v>8347</v>
      </c>
      <c r="R948" t="s">
        <v>8349</v>
      </c>
      <c r="S948" t="s">
        <v>8347</v>
      </c>
      <c r="T948" t="s">
        <v>70</v>
      </c>
      <c r="U948" t="s">
        <v>125</v>
      </c>
      <c r="V948" t="s">
        <v>46</v>
      </c>
      <c r="W948" t="str">
        <f t="shared" si="42"/>
        <v>1811 19th Street NW WASHINGTON DC 20009</v>
      </c>
      <c r="X948" t="s">
        <v>47</v>
      </c>
      <c r="Y948" t="s">
        <v>11803</v>
      </c>
      <c r="Z948">
        <v>38.914515999999999</v>
      </c>
      <c r="AA948">
        <v>-77.043096000000006</v>
      </c>
      <c r="AB948">
        <v>396262.45</v>
      </c>
      <c r="AC948">
        <v>138517.59</v>
      </c>
      <c r="AD948">
        <v>20009</v>
      </c>
      <c r="AE948">
        <v>226430</v>
      </c>
      <c r="AF948">
        <v>69760</v>
      </c>
      <c r="AG948">
        <v>69760</v>
      </c>
      <c r="AH948">
        <v>2</v>
      </c>
      <c r="AI948">
        <v>2</v>
      </c>
      <c r="AJ948" t="s">
        <v>14249</v>
      </c>
      <c r="AK948" t="s">
        <v>1692</v>
      </c>
      <c r="AL948" t="s">
        <v>50</v>
      </c>
      <c r="AM948">
        <v>208</v>
      </c>
      <c r="AN948">
        <v>6</v>
      </c>
      <c r="AO948" t="s">
        <v>51</v>
      </c>
      <c r="AP948">
        <v>614</v>
      </c>
      <c r="AQ948">
        <v>-77.043098266328997</v>
      </c>
      <c r="AR948">
        <v>38.914523896000098</v>
      </c>
      <c r="AS948" t="b">
        <f t="shared" si="43"/>
        <v>1</v>
      </c>
    </row>
    <row r="949" spans="1:45">
      <c r="A949">
        <f t="shared" si="44"/>
        <v>948</v>
      </c>
      <c r="B949">
        <v>185303</v>
      </c>
      <c r="C949">
        <v>185303</v>
      </c>
      <c r="D949" t="s">
        <v>13549</v>
      </c>
      <c r="E949" t="s">
        <v>13550</v>
      </c>
      <c r="F949">
        <v>10192056</v>
      </c>
      <c r="G949" t="s">
        <v>160</v>
      </c>
      <c r="M949" s="4">
        <v>0.29166666666666669</v>
      </c>
      <c r="N949" s="1">
        <v>0.95833333333333337</v>
      </c>
      <c r="O949" t="s">
        <v>11188</v>
      </c>
      <c r="P949" t="s">
        <v>11188</v>
      </c>
      <c r="Q949" t="s">
        <v>13550</v>
      </c>
      <c r="R949" t="s">
        <v>13551</v>
      </c>
      <c r="S949" t="s">
        <v>13552</v>
      </c>
      <c r="T949" t="s">
        <v>431</v>
      </c>
      <c r="U949" t="s">
        <v>125</v>
      </c>
      <c r="V949" t="s">
        <v>46</v>
      </c>
      <c r="W949" t="str">
        <f t="shared" si="42"/>
        <v xml:space="preserve">1005 3rd Street NE WASHINGTON DC </v>
      </c>
      <c r="X949" t="s">
        <v>47</v>
      </c>
      <c r="Y949" t="s">
        <v>13553</v>
      </c>
      <c r="Z949">
        <v>38.903122000000003</v>
      </c>
      <c r="AA949">
        <v>-77.002039999999994</v>
      </c>
      <c r="AB949">
        <v>399823.06</v>
      </c>
      <c r="AC949">
        <v>137251.9</v>
      </c>
      <c r="AE949">
        <v>0</v>
      </c>
      <c r="AF949">
        <v>480151</v>
      </c>
      <c r="AG949">
        <v>412881</v>
      </c>
      <c r="AH949">
        <v>6</v>
      </c>
      <c r="AI949">
        <v>6</v>
      </c>
      <c r="AJ949" t="s">
        <v>14247</v>
      </c>
      <c r="AK949" t="s">
        <v>2287</v>
      </c>
      <c r="AL949" t="s">
        <v>63</v>
      </c>
      <c r="AM949">
        <v>104</v>
      </c>
      <c r="AN949">
        <v>25</v>
      </c>
      <c r="AO949" t="s">
        <v>2623</v>
      </c>
      <c r="AP949">
        <v>4048</v>
      </c>
      <c r="AQ949">
        <v>-77.002042172088807</v>
      </c>
      <c r="AR949">
        <v>38.903130053719202</v>
      </c>
      <c r="AS949" t="b">
        <f t="shared" si="43"/>
        <v>0</v>
      </c>
    </row>
    <row r="950" spans="1:45">
      <c r="A950">
        <f t="shared" si="44"/>
        <v>949</v>
      </c>
      <c r="B950">
        <v>185011</v>
      </c>
      <c r="C950">
        <v>185011</v>
      </c>
      <c r="D950" t="s">
        <v>14174</v>
      </c>
      <c r="E950" t="s">
        <v>873</v>
      </c>
      <c r="F950">
        <v>10191740</v>
      </c>
      <c r="G950" t="s">
        <v>115</v>
      </c>
      <c r="H950" t="s">
        <v>14175</v>
      </c>
      <c r="K950" t="s">
        <v>14176</v>
      </c>
      <c r="L950" t="s">
        <v>125</v>
      </c>
      <c r="M950" s="4">
        <v>0.29166666666666669</v>
      </c>
      <c r="N950" s="1">
        <v>0.70833333333333337</v>
      </c>
      <c r="O950" t="s">
        <v>125</v>
      </c>
      <c r="P950" t="s">
        <v>56</v>
      </c>
      <c r="Q950" t="s">
        <v>876</v>
      </c>
      <c r="R950" t="s">
        <v>877</v>
      </c>
      <c r="S950" t="s">
        <v>876</v>
      </c>
      <c r="T950" t="s">
        <v>70</v>
      </c>
      <c r="U950" t="s">
        <v>125</v>
      </c>
      <c r="V950" t="s">
        <v>46</v>
      </c>
      <c r="W950" t="str">
        <f t="shared" si="42"/>
        <v>6801 Industrial Rd WASHINGTON DC 20002</v>
      </c>
      <c r="X950" t="s">
        <v>47</v>
      </c>
      <c r="Y950" t="s">
        <v>14177</v>
      </c>
      <c r="Z950">
        <v>38.903927000000003</v>
      </c>
      <c r="AA950">
        <v>-76.993533999999997</v>
      </c>
      <c r="AB950">
        <v>400560.83</v>
      </c>
      <c r="AC950">
        <v>137341.26999999999</v>
      </c>
      <c r="AD950">
        <v>20002</v>
      </c>
      <c r="AE950">
        <v>311760</v>
      </c>
      <c r="AF950">
        <v>478003</v>
      </c>
      <c r="AG950">
        <v>411247</v>
      </c>
      <c r="AH950">
        <v>6</v>
      </c>
      <c r="AI950">
        <v>6</v>
      </c>
      <c r="AJ950" t="s">
        <v>14244</v>
      </c>
      <c r="AK950" t="s">
        <v>2064</v>
      </c>
      <c r="AL950" t="s">
        <v>63</v>
      </c>
      <c r="AM950">
        <v>104</v>
      </c>
      <c r="AN950">
        <v>25</v>
      </c>
      <c r="AO950" t="s">
        <v>51</v>
      </c>
      <c r="AP950">
        <v>4017</v>
      </c>
      <c r="AQ950">
        <v>-76.993536569412598</v>
      </c>
      <c r="AR950">
        <v>38.903934969578202</v>
      </c>
      <c r="AS950" t="b">
        <f t="shared" si="43"/>
        <v>0</v>
      </c>
    </row>
    <row r="951" spans="1:45">
      <c r="A951">
        <f t="shared" si="44"/>
        <v>950</v>
      </c>
      <c r="B951">
        <v>183060</v>
      </c>
      <c r="C951">
        <v>183060</v>
      </c>
      <c r="D951" t="s">
        <v>423</v>
      </c>
      <c r="E951" t="s">
        <v>424</v>
      </c>
      <c r="F951">
        <v>10183088</v>
      </c>
      <c r="G951" t="s">
        <v>404</v>
      </c>
      <c r="M951" s="4">
        <v>0.70833333333333337</v>
      </c>
      <c r="N951" s="1">
        <v>0.91666666666666663</v>
      </c>
      <c r="O951" t="s">
        <v>203</v>
      </c>
      <c r="P951" t="s">
        <v>203</v>
      </c>
      <c r="S951" t="s">
        <v>424</v>
      </c>
      <c r="T951" t="s">
        <v>58</v>
      </c>
      <c r="U951" t="s">
        <v>163</v>
      </c>
      <c r="V951" t="s">
        <v>46</v>
      </c>
      <c r="W951" t="str">
        <f t="shared" si="42"/>
        <v xml:space="preserve"> WASHINGTON DC </v>
      </c>
      <c r="X951" t="s">
        <v>47</v>
      </c>
      <c r="Y951" t="s">
        <v>425</v>
      </c>
      <c r="Z951">
        <v>38.910387999999998</v>
      </c>
      <c r="AA951">
        <v>-77.040077999999994</v>
      </c>
      <c r="AB951">
        <v>396523.97554999997</v>
      </c>
      <c r="AC951">
        <v>138059.22696999999</v>
      </c>
      <c r="AE951">
        <v>0</v>
      </c>
      <c r="AF951">
        <v>459126</v>
      </c>
      <c r="AG951">
        <v>394873</v>
      </c>
      <c r="AH951">
        <v>2</v>
      </c>
      <c r="AI951">
        <v>2</v>
      </c>
      <c r="AJ951" t="s">
        <v>14249</v>
      </c>
      <c r="AK951" t="s">
        <v>380</v>
      </c>
      <c r="AL951" t="s">
        <v>50</v>
      </c>
      <c r="AM951">
        <v>208</v>
      </c>
      <c r="AN951">
        <v>6</v>
      </c>
      <c r="AO951" t="s">
        <v>51</v>
      </c>
      <c r="AP951">
        <v>3684</v>
      </c>
      <c r="AQ951">
        <v>-77.040080414480499</v>
      </c>
      <c r="AR951">
        <v>38.910395879784602</v>
      </c>
      <c r="AS951" t="b">
        <f t="shared" si="43"/>
        <v>1</v>
      </c>
    </row>
    <row r="952" spans="1:45">
      <c r="A952">
        <f t="shared" si="44"/>
        <v>951</v>
      </c>
      <c r="B952">
        <v>181680</v>
      </c>
      <c r="C952">
        <v>181680</v>
      </c>
      <c r="D952" t="s">
        <v>632</v>
      </c>
      <c r="E952" t="s">
        <v>275</v>
      </c>
      <c r="F952">
        <v>10185682</v>
      </c>
      <c r="G952" t="s">
        <v>160</v>
      </c>
      <c r="K952" t="s">
        <v>633</v>
      </c>
      <c r="L952" t="s">
        <v>102</v>
      </c>
      <c r="M952" s="4">
        <v>0.66666666666666663</v>
      </c>
      <c r="N952" s="1">
        <v>0.83333333333333337</v>
      </c>
      <c r="O952" t="s">
        <v>125</v>
      </c>
      <c r="P952" t="s">
        <v>125</v>
      </c>
      <c r="Q952" t="s">
        <v>279</v>
      </c>
      <c r="R952" t="s">
        <v>280</v>
      </c>
      <c r="S952" t="s">
        <v>279</v>
      </c>
      <c r="T952" t="s">
        <v>165</v>
      </c>
      <c r="U952" t="s">
        <v>163</v>
      </c>
      <c r="V952" t="s">
        <v>46</v>
      </c>
      <c r="W952" t="str">
        <f t="shared" si="42"/>
        <v>1201 New York Ave NE WASHINGTON DC 20001</v>
      </c>
      <c r="X952" t="s">
        <v>47</v>
      </c>
      <c r="Y952" t="s">
        <v>634</v>
      </c>
      <c r="Z952">
        <v>38.915384000000003</v>
      </c>
      <c r="AA952">
        <v>-77.021372999999997</v>
      </c>
      <c r="AB952">
        <v>398146.41</v>
      </c>
      <c r="AC952">
        <v>138613.26</v>
      </c>
      <c r="AD952">
        <v>20001</v>
      </c>
      <c r="AE952">
        <v>279861</v>
      </c>
      <c r="AF952">
        <v>122046</v>
      </c>
      <c r="AG952">
        <v>122046</v>
      </c>
      <c r="AH952">
        <v>1</v>
      </c>
      <c r="AI952">
        <v>1</v>
      </c>
      <c r="AJ952" t="s">
        <v>14249</v>
      </c>
      <c r="AK952" t="s">
        <v>635</v>
      </c>
      <c r="AL952" t="s">
        <v>88</v>
      </c>
      <c r="AM952">
        <v>306</v>
      </c>
      <c r="AN952">
        <v>3</v>
      </c>
      <c r="AO952" t="s">
        <v>51</v>
      </c>
      <c r="AP952">
        <v>3276</v>
      </c>
      <c r="AQ952">
        <v>-77.021375443600405</v>
      </c>
      <c r="AR952">
        <v>38.9153917169455</v>
      </c>
      <c r="AS952" t="b">
        <f t="shared" si="43"/>
        <v>0</v>
      </c>
    </row>
    <row r="953" spans="1:45">
      <c r="A953">
        <f t="shared" si="44"/>
        <v>952</v>
      </c>
      <c r="B953">
        <v>184015</v>
      </c>
      <c r="C953">
        <v>184015</v>
      </c>
      <c r="D953" t="s">
        <v>722</v>
      </c>
      <c r="E953" t="s">
        <v>723</v>
      </c>
      <c r="F953">
        <v>10188557</v>
      </c>
      <c r="G953" t="s">
        <v>115</v>
      </c>
      <c r="H953" t="s">
        <v>724</v>
      </c>
      <c r="K953" t="s">
        <v>725</v>
      </c>
      <c r="L953" t="s">
        <v>420</v>
      </c>
      <c r="M953" s="4">
        <v>0.41666666666666669</v>
      </c>
      <c r="N953" s="1">
        <v>0.625</v>
      </c>
      <c r="O953" t="s">
        <v>149</v>
      </c>
      <c r="P953" t="s">
        <v>683</v>
      </c>
      <c r="S953" t="s">
        <v>726</v>
      </c>
      <c r="T953" t="s">
        <v>70</v>
      </c>
      <c r="U953" t="s">
        <v>163</v>
      </c>
      <c r="V953" t="s">
        <v>46</v>
      </c>
      <c r="W953" t="str">
        <f t="shared" si="42"/>
        <v xml:space="preserve"> WASHINGTON DC 20005</v>
      </c>
      <c r="X953" t="s">
        <v>47</v>
      </c>
      <c r="Y953" t="s">
        <v>727</v>
      </c>
      <c r="Z953">
        <v>38.910795999999998</v>
      </c>
      <c r="AA953">
        <v>-77.027451999999997</v>
      </c>
      <c r="AB953">
        <v>397619.11</v>
      </c>
      <c r="AC953">
        <v>138104.06</v>
      </c>
      <c r="AD953">
        <v>20005</v>
      </c>
      <c r="AE953">
        <v>278837</v>
      </c>
      <c r="AF953">
        <v>120914</v>
      </c>
      <c r="AG953">
        <v>120914</v>
      </c>
      <c r="AH953">
        <v>2</v>
      </c>
      <c r="AI953">
        <v>2</v>
      </c>
      <c r="AJ953" t="s">
        <v>14248</v>
      </c>
      <c r="AK953" t="s">
        <v>98</v>
      </c>
      <c r="AL953" t="s">
        <v>88</v>
      </c>
      <c r="AM953">
        <v>307</v>
      </c>
      <c r="AN953">
        <v>7</v>
      </c>
      <c r="AO953" t="s">
        <v>51</v>
      </c>
      <c r="AP953">
        <v>1405</v>
      </c>
      <c r="AQ953">
        <v>-77.027453806654194</v>
      </c>
      <c r="AR953">
        <v>38.910803400431703</v>
      </c>
      <c r="AS953" t="b">
        <f t="shared" si="43"/>
        <v>0</v>
      </c>
    </row>
    <row r="954" spans="1:45">
      <c r="A954">
        <f t="shared" si="44"/>
        <v>953</v>
      </c>
      <c r="B954">
        <v>181697</v>
      </c>
      <c r="C954">
        <v>181697</v>
      </c>
      <c r="D954" t="s">
        <v>805</v>
      </c>
      <c r="E954" t="s">
        <v>806</v>
      </c>
      <c r="F954">
        <v>10188834</v>
      </c>
      <c r="G954" t="s">
        <v>201</v>
      </c>
      <c r="K954" t="s">
        <v>807</v>
      </c>
      <c r="L954" t="s">
        <v>630</v>
      </c>
      <c r="M954" s="4">
        <v>0.29166666666666669</v>
      </c>
      <c r="N954" s="1">
        <v>0.58333333333333337</v>
      </c>
      <c r="O954" t="s">
        <v>125</v>
      </c>
      <c r="P954" t="s">
        <v>125</v>
      </c>
      <c r="S954" t="s">
        <v>806</v>
      </c>
      <c r="T954" t="s">
        <v>165</v>
      </c>
      <c r="U954" t="s">
        <v>163</v>
      </c>
      <c r="V954" t="s">
        <v>46</v>
      </c>
      <c r="W954" t="str">
        <f t="shared" si="42"/>
        <v xml:space="preserve"> WASHINGTON DC 20009</v>
      </c>
      <c r="X954" t="s">
        <v>47</v>
      </c>
      <c r="Y954" t="s">
        <v>808</v>
      </c>
      <c r="Z954">
        <v>38.916511999999997</v>
      </c>
      <c r="AA954">
        <v>-77.034817000000004</v>
      </c>
      <c r="AB954">
        <v>396980.56</v>
      </c>
      <c r="AC954">
        <v>138738.82999999999</v>
      </c>
      <c r="AD954">
        <v>20009</v>
      </c>
      <c r="AE954">
        <v>242127</v>
      </c>
      <c r="AF954">
        <v>85388</v>
      </c>
      <c r="AG954">
        <v>85388</v>
      </c>
      <c r="AH954">
        <v>2</v>
      </c>
      <c r="AI954">
        <v>2</v>
      </c>
      <c r="AJ954" t="s">
        <v>14249</v>
      </c>
      <c r="AK954" t="s">
        <v>809</v>
      </c>
      <c r="AL954" t="s">
        <v>88</v>
      </c>
      <c r="AM954">
        <v>301</v>
      </c>
      <c r="AN954">
        <v>6</v>
      </c>
      <c r="AO954" t="s">
        <v>51</v>
      </c>
      <c r="AP954">
        <v>1067</v>
      </c>
      <c r="AQ954">
        <v>-77.034819041878805</v>
      </c>
      <c r="AR954">
        <v>38.916519660710499</v>
      </c>
      <c r="AS954" t="b">
        <f t="shared" si="43"/>
        <v>1</v>
      </c>
    </row>
    <row r="955" spans="1:45">
      <c r="A955">
        <f t="shared" si="44"/>
        <v>954</v>
      </c>
      <c r="B955">
        <v>183579</v>
      </c>
      <c r="C955">
        <v>183579</v>
      </c>
      <c r="D955" t="s">
        <v>919</v>
      </c>
      <c r="E955" t="s">
        <v>403</v>
      </c>
      <c r="F955">
        <v>10186372</v>
      </c>
      <c r="G955" t="s">
        <v>404</v>
      </c>
      <c r="M955" s="4">
        <v>0.45833333333333331</v>
      </c>
      <c r="N955" s="1">
        <v>0.83333333333333337</v>
      </c>
      <c r="O955" t="s">
        <v>147</v>
      </c>
      <c r="P955" t="s">
        <v>147</v>
      </c>
      <c r="Q955" t="s">
        <v>405</v>
      </c>
      <c r="R955" t="s">
        <v>920</v>
      </c>
      <c r="S955" t="s">
        <v>405</v>
      </c>
      <c r="T955" t="s">
        <v>193</v>
      </c>
      <c r="U955" t="s">
        <v>163</v>
      </c>
      <c r="V955" t="s">
        <v>46</v>
      </c>
      <c r="W955" t="str">
        <f t="shared" si="42"/>
        <v xml:space="preserve">3225 8th Street NE WASHINGTON DC </v>
      </c>
      <c r="X955" t="s">
        <v>47</v>
      </c>
      <c r="Y955" t="s">
        <v>407</v>
      </c>
      <c r="Z955">
        <v>38.929904999999998</v>
      </c>
      <c r="AA955">
        <v>-76.994962999999998</v>
      </c>
      <c r="AB955">
        <v>400436.77042999998</v>
      </c>
      <c r="AC955">
        <v>140224.93942000001</v>
      </c>
      <c r="AE955">
        <v>0</v>
      </c>
      <c r="AF955">
        <v>471628</v>
      </c>
      <c r="AG955">
        <v>405965</v>
      </c>
      <c r="AH955">
        <v>5</v>
      </c>
      <c r="AI955">
        <v>5</v>
      </c>
      <c r="AJ955" t="s">
        <v>14247</v>
      </c>
      <c r="AK955" t="s">
        <v>409</v>
      </c>
      <c r="AL955" t="s">
        <v>410</v>
      </c>
      <c r="AM955">
        <v>502</v>
      </c>
      <c r="AN955">
        <v>21</v>
      </c>
      <c r="AO955" t="s">
        <v>51</v>
      </c>
      <c r="AP955">
        <v>3844</v>
      </c>
      <c r="AQ955">
        <v>-76.994964998356195</v>
      </c>
      <c r="AR955">
        <v>38.929912092891698</v>
      </c>
      <c r="AS955" t="b">
        <f t="shared" si="43"/>
        <v>0</v>
      </c>
    </row>
    <row r="956" spans="1:45">
      <c r="A956">
        <f t="shared" si="44"/>
        <v>955</v>
      </c>
      <c r="B956">
        <v>181698</v>
      </c>
      <c r="C956">
        <v>181698</v>
      </c>
      <c r="D956" t="s">
        <v>961</v>
      </c>
      <c r="E956" t="s">
        <v>159</v>
      </c>
      <c r="F956">
        <v>10189298</v>
      </c>
      <c r="G956" t="s">
        <v>160</v>
      </c>
      <c r="M956" s="4">
        <v>0.66666666666666663</v>
      </c>
      <c r="N956" s="1">
        <v>0.95833333333333337</v>
      </c>
      <c r="O956" t="s">
        <v>125</v>
      </c>
      <c r="P956" t="s">
        <v>125</v>
      </c>
      <c r="Q956" t="s">
        <v>159</v>
      </c>
      <c r="R956" t="s">
        <v>164</v>
      </c>
      <c r="S956" t="s">
        <v>159</v>
      </c>
      <c r="T956" t="s">
        <v>148</v>
      </c>
      <c r="U956" t="s">
        <v>163</v>
      </c>
      <c r="V956" t="s">
        <v>46</v>
      </c>
      <c r="W956" t="str">
        <f t="shared" si="42"/>
        <v>1233 20th Street NW WASHINGTON DC 20001</v>
      </c>
      <c r="X956" t="s">
        <v>47</v>
      </c>
      <c r="Y956" t="s">
        <v>96</v>
      </c>
      <c r="Z956">
        <v>38.906668000000003</v>
      </c>
      <c r="AA956">
        <v>-77.024206000000007</v>
      </c>
      <c r="AB956">
        <v>397900.46</v>
      </c>
      <c r="AC956">
        <v>137645.73000000001</v>
      </c>
      <c r="AD956">
        <v>20001</v>
      </c>
      <c r="AE956">
        <v>243264</v>
      </c>
      <c r="AF956">
        <v>86195</v>
      </c>
      <c r="AG956">
        <v>86195</v>
      </c>
      <c r="AH956">
        <v>2</v>
      </c>
      <c r="AI956">
        <v>2</v>
      </c>
      <c r="AJ956" t="s">
        <v>14248</v>
      </c>
      <c r="AK956" t="s">
        <v>98</v>
      </c>
      <c r="AL956" t="s">
        <v>88</v>
      </c>
      <c r="AM956">
        <v>307</v>
      </c>
      <c r="AN956">
        <v>7</v>
      </c>
      <c r="AO956" t="s">
        <v>51</v>
      </c>
      <c r="AP956">
        <v>1115</v>
      </c>
      <c r="AQ956">
        <v>-77.024208456269704</v>
      </c>
      <c r="AR956">
        <v>38.906675322557803</v>
      </c>
      <c r="AS956" t="b">
        <f t="shared" si="43"/>
        <v>1</v>
      </c>
    </row>
    <row r="957" spans="1:45">
      <c r="A957">
        <f t="shared" si="44"/>
        <v>956</v>
      </c>
      <c r="B957">
        <v>183740</v>
      </c>
      <c r="C957">
        <v>183740</v>
      </c>
      <c r="D957" t="s">
        <v>1034</v>
      </c>
      <c r="E957" t="s">
        <v>1035</v>
      </c>
      <c r="F957">
        <v>10187131</v>
      </c>
      <c r="G957" t="s">
        <v>404</v>
      </c>
      <c r="M957" s="4">
        <v>0.41666666666666669</v>
      </c>
      <c r="N957" s="1">
        <v>0.91666666666666663</v>
      </c>
      <c r="O957" t="s">
        <v>278</v>
      </c>
      <c r="P957" t="s">
        <v>278</v>
      </c>
      <c r="S957" t="s">
        <v>1035</v>
      </c>
      <c r="T957" t="s">
        <v>58</v>
      </c>
      <c r="U957" t="s">
        <v>163</v>
      </c>
      <c r="V957" t="s">
        <v>46</v>
      </c>
      <c r="W957" t="str">
        <f t="shared" si="42"/>
        <v xml:space="preserve"> WASHINGTON DC </v>
      </c>
      <c r="X957" t="s">
        <v>47</v>
      </c>
      <c r="Y957" t="s">
        <v>1036</v>
      </c>
      <c r="Z957">
        <v>38.942188999999999</v>
      </c>
      <c r="AA957">
        <v>-77.014545999999996</v>
      </c>
      <c r="AB957">
        <v>398738.96934000001</v>
      </c>
      <c r="AC957">
        <v>141588.72876999999</v>
      </c>
      <c r="AE957">
        <v>0</v>
      </c>
      <c r="AF957">
        <v>459195</v>
      </c>
      <c r="AG957">
        <v>394942</v>
      </c>
      <c r="AH957">
        <v>4</v>
      </c>
      <c r="AI957">
        <v>4</v>
      </c>
      <c r="AJ957" t="s">
        <v>14247</v>
      </c>
      <c r="AK957" t="s">
        <v>1037</v>
      </c>
      <c r="AL957" t="s">
        <v>188</v>
      </c>
      <c r="AM957">
        <v>407</v>
      </c>
      <c r="AN957">
        <v>18</v>
      </c>
      <c r="AO957" t="s">
        <v>51</v>
      </c>
      <c r="AP957">
        <v>3687</v>
      </c>
      <c r="AQ957">
        <v>-77.014548298202101</v>
      </c>
      <c r="AR957">
        <v>38.9421967197163</v>
      </c>
      <c r="AS957" t="b">
        <f t="shared" si="43"/>
        <v>1</v>
      </c>
    </row>
    <row r="958" spans="1:45">
      <c r="A958">
        <f t="shared" si="44"/>
        <v>957</v>
      </c>
      <c r="B958">
        <v>181721</v>
      </c>
      <c r="C958">
        <v>181721</v>
      </c>
      <c r="D958" t="s">
        <v>1195</v>
      </c>
      <c r="E958" t="s">
        <v>556</v>
      </c>
      <c r="F958">
        <v>10189943</v>
      </c>
      <c r="G958" t="s">
        <v>160</v>
      </c>
      <c r="M958" s="4">
        <v>0.66666666666666663</v>
      </c>
      <c r="N958" s="1">
        <v>0.83333333333333337</v>
      </c>
      <c r="O958" t="s">
        <v>125</v>
      </c>
      <c r="P958" t="s">
        <v>125</v>
      </c>
      <c r="S958" t="s">
        <v>559</v>
      </c>
      <c r="T958" t="s">
        <v>148</v>
      </c>
      <c r="U958" t="s">
        <v>163</v>
      </c>
      <c r="V958" t="s">
        <v>46</v>
      </c>
      <c r="W958" t="str">
        <f t="shared" si="42"/>
        <v xml:space="preserve"> WASHINGTON DC 20009</v>
      </c>
      <c r="X958" t="s">
        <v>47</v>
      </c>
      <c r="Y958" t="s">
        <v>1196</v>
      </c>
      <c r="Z958">
        <v>38.911501999999999</v>
      </c>
      <c r="AA958">
        <v>-77.046852000000001</v>
      </c>
      <c r="AB958">
        <v>395936.51</v>
      </c>
      <c r="AC958">
        <v>138183.16</v>
      </c>
      <c r="AD958">
        <v>20009</v>
      </c>
      <c r="AE958">
        <v>243333</v>
      </c>
      <c r="AF958">
        <v>86257</v>
      </c>
      <c r="AG958">
        <v>86257</v>
      </c>
      <c r="AH958">
        <v>2</v>
      </c>
      <c r="AI958">
        <v>2</v>
      </c>
      <c r="AJ958" t="s">
        <v>14249</v>
      </c>
      <c r="AK958" t="s">
        <v>709</v>
      </c>
      <c r="AL958" t="s">
        <v>50</v>
      </c>
      <c r="AM958">
        <v>208</v>
      </c>
      <c r="AN958">
        <v>6</v>
      </c>
      <c r="AO958" t="s">
        <v>51</v>
      </c>
      <c r="AP958">
        <v>1133</v>
      </c>
      <c r="AQ958">
        <v>-77.046854551668801</v>
      </c>
      <c r="AR958">
        <v>38.911509790859199</v>
      </c>
      <c r="AS958" t="b">
        <f t="shared" si="43"/>
        <v>0</v>
      </c>
    </row>
    <row r="959" spans="1:45">
      <c r="A959">
        <f t="shared" si="44"/>
        <v>958</v>
      </c>
      <c r="B959">
        <v>181723</v>
      </c>
      <c r="C959">
        <v>181723</v>
      </c>
      <c r="D959" t="s">
        <v>1243</v>
      </c>
      <c r="E959" t="s">
        <v>1244</v>
      </c>
      <c r="F959">
        <v>10189994</v>
      </c>
      <c r="G959" t="s">
        <v>201</v>
      </c>
      <c r="K959" t="s">
        <v>1245</v>
      </c>
      <c r="L959" t="s">
        <v>558</v>
      </c>
      <c r="M959" s="4">
        <v>0.39583333333333331</v>
      </c>
      <c r="N959" s="1">
        <v>0.64583333333333337</v>
      </c>
      <c r="O959" t="s">
        <v>125</v>
      </c>
      <c r="P959" t="s">
        <v>125</v>
      </c>
      <c r="Q959" t="s">
        <v>1246</v>
      </c>
      <c r="R959" t="s">
        <v>1247</v>
      </c>
      <c r="S959" t="s">
        <v>1246</v>
      </c>
      <c r="T959" t="s">
        <v>165</v>
      </c>
      <c r="U959" t="s">
        <v>163</v>
      </c>
      <c r="V959" t="s">
        <v>46</v>
      </c>
      <c r="W959" t="str">
        <f t="shared" si="42"/>
        <v>1111 25th Street NW, #601 WASHINGTON DC 20037</v>
      </c>
      <c r="X959" t="s">
        <v>47</v>
      </c>
      <c r="Y959" t="s">
        <v>1248</v>
      </c>
      <c r="Z959">
        <v>38.905065999999998</v>
      </c>
      <c r="AA959">
        <v>-77.052676000000005</v>
      </c>
      <c r="AB959">
        <v>395430.99</v>
      </c>
      <c r="AC959">
        <v>137469</v>
      </c>
      <c r="AD959">
        <v>20037</v>
      </c>
      <c r="AE959">
        <v>274799</v>
      </c>
      <c r="AF959">
        <v>117602</v>
      </c>
      <c r="AG959">
        <v>117602</v>
      </c>
      <c r="AH959">
        <v>2</v>
      </c>
      <c r="AI959">
        <v>2</v>
      </c>
      <c r="AJ959" t="s">
        <v>14244</v>
      </c>
      <c r="AK959" t="s">
        <v>927</v>
      </c>
      <c r="AL959" t="s">
        <v>50</v>
      </c>
      <c r="AM959">
        <v>207</v>
      </c>
      <c r="AN959">
        <v>5</v>
      </c>
      <c r="AO959" t="s">
        <v>51</v>
      </c>
      <c r="AP959">
        <v>1349</v>
      </c>
      <c r="AQ959">
        <v>-77.052678472545793</v>
      </c>
      <c r="AR959">
        <v>38.905073908160297</v>
      </c>
      <c r="AS959" t="b">
        <f t="shared" si="43"/>
        <v>0</v>
      </c>
    </row>
    <row r="960" spans="1:45">
      <c r="A960">
        <f t="shared" si="44"/>
        <v>959</v>
      </c>
      <c r="B960">
        <v>181724</v>
      </c>
      <c r="C960">
        <v>181724</v>
      </c>
      <c r="D960" t="s">
        <v>1257</v>
      </c>
      <c r="E960" t="s">
        <v>1258</v>
      </c>
      <c r="F960">
        <v>10189996</v>
      </c>
      <c r="G960" t="s">
        <v>201</v>
      </c>
      <c r="K960" t="s">
        <v>1259</v>
      </c>
      <c r="L960" t="s">
        <v>154</v>
      </c>
      <c r="M960" s="4">
        <v>0.625</v>
      </c>
      <c r="N960" s="1">
        <v>0.75</v>
      </c>
      <c r="O960" t="s">
        <v>125</v>
      </c>
      <c r="P960" t="s">
        <v>125</v>
      </c>
      <c r="S960" t="s">
        <v>1258</v>
      </c>
      <c r="T960" t="s">
        <v>165</v>
      </c>
      <c r="U960" t="s">
        <v>163</v>
      </c>
      <c r="V960" t="s">
        <v>46</v>
      </c>
      <c r="W960" t="str">
        <f t="shared" si="42"/>
        <v xml:space="preserve"> WASHINGTON DC 20009</v>
      </c>
      <c r="X960" t="s">
        <v>47</v>
      </c>
      <c r="Y960" t="s">
        <v>1260</v>
      </c>
      <c r="Z960">
        <v>38.920184999999996</v>
      </c>
      <c r="AA960">
        <v>-77.030270000000002</v>
      </c>
      <c r="AB960">
        <v>397375.03</v>
      </c>
      <c r="AC960">
        <v>139146.42000000001</v>
      </c>
      <c r="AD960">
        <v>20009</v>
      </c>
      <c r="AE960">
        <v>240287</v>
      </c>
      <c r="AF960">
        <v>83584</v>
      </c>
      <c r="AG960">
        <v>83584</v>
      </c>
      <c r="AH960">
        <v>1</v>
      </c>
      <c r="AI960">
        <v>1</v>
      </c>
      <c r="AJ960" t="s">
        <v>14249</v>
      </c>
      <c r="AK960" t="s">
        <v>373</v>
      </c>
      <c r="AL960" t="s">
        <v>88</v>
      </c>
      <c r="AM960">
        <v>305</v>
      </c>
      <c r="AN960">
        <v>3</v>
      </c>
      <c r="AO960" t="s">
        <v>51</v>
      </c>
      <c r="AP960">
        <v>1938</v>
      </c>
      <c r="AQ960">
        <v>-77.030272020238698</v>
      </c>
      <c r="AR960">
        <v>38.920192632744303</v>
      </c>
      <c r="AS960" t="b">
        <f t="shared" si="43"/>
        <v>1</v>
      </c>
    </row>
    <row r="961" spans="1:45">
      <c r="A961">
        <f t="shared" si="44"/>
        <v>960</v>
      </c>
      <c r="B961">
        <v>181695</v>
      </c>
      <c r="C961">
        <v>181695</v>
      </c>
      <c r="D961" t="s">
        <v>1307</v>
      </c>
      <c r="E961" t="s">
        <v>1308</v>
      </c>
      <c r="F961">
        <v>10188227</v>
      </c>
      <c r="G961" t="s">
        <v>201</v>
      </c>
      <c r="K961" t="s">
        <v>1309</v>
      </c>
      <c r="L961" t="s">
        <v>414</v>
      </c>
      <c r="M961" s="4">
        <v>0.70833333333333337</v>
      </c>
      <c r="N961" s="1">
        <v>0.70833333333333337</v>
      </c>
      <c r="O961" t="s">
        <v>149</v>
      </c>
      <c r="P961" t="s">
        <v>125</v>
      </c>
      <c r="S961" t="s">
        <v>1308</v>
      </c>
      <c r="T961" t="s">
        <v>165</v>
      </c>
      <c r="U961" t="s">
        <v>163</v>
      </c>
      <c r="V961" t="s">
        <v>46</v>
      </c>
      <c r="W961" t="str">
        <f t="shared" si="42"/>
        <v xml:space="preserve"> WASHINGTON DC 20001</v>
      </c>
      <c r="X961" t="s">
        <v>47</v>
      </c>
      <c r="Y961" t="s">
        <v>1310</v>
      </c>
      <c r="Z961">
        <v>38.904983999999999</v>
      </c>
      <c r="AA961">
        <v>-77.026748999999995</v>
      </c>
      <c r="AB961">
        <v>397679.89</v>
      </c>
      <c r="AC961">
        <v>137458.84</v>
      </c>
      <c r="AD961">
        <v>20001</v>
      </c>
      <c r="AE961">
        <v>297574</v>
      </c>
      <c r="AF961">
        <v>133672</v>
      </c>
      <c r="AG961">
        <v>133672</v>
      </c>
      <c r="AH961">
        <v>2</v>
      </c>
      <c r="AI961">
        <v>2</v>
      </c>
      <c r="AJ961" t="s">
        <v>14248</v>
      </c>
      <c r="AK961" t="s">
        <v>98</v>
      </c>
      <c r="AL961" t="s">
        <v>88</v>
      </c>
      <c r="AM961">
        <v>307</v>
      </c>
      <c r="AN961">
        <v>8</v>
      </c>
      <c r="AO961" t="s">
        <v>51</v>
      </c>
      <c r="AP961">
        <v>3058</v>
      </c>
      <c r="AQ961">
        <v>-77.026750836682595</v>
      </c>
      <c r="AR961">
        <v>38.904991197304597</v>
      </c>
      <c r="AS961" t="b">
        <f t="shared" si="43"/>
        <v>1</v>
      </c>
    </row>
    <row r="962" spans="1:45">
      <c r="A962">
        <f t="shared" si="44"/>
        <v>961</v>
      </c>
      <c r="B962">
        <v>178821</v>
      </c>
      <c r="C962">
        <v>178821</v>
      </c>
      <c r="D962" t="s">
        <v>1401</v>
      </c>
      <c r="E962" t="s">
        <v>1402</v>
      </c>
      <c r="F962">
        <v>10188579</v>
      </c>
      <c r="G962" t="s">
        <v>81</v>
      </c>
      <c r="K962" t="s">
        <v>1403</v>
      </c>
      <c r="L962" t="s">
        <v>463</v>
      </c>
      <c r="M962" s="4">
        <v>0.875</v>
      </c>
      <c r="N962" s="1">
        <v>0.20833333333333334</v>
      </c>
      <c r="O962" t="s">
        <v>149</v>
      </c>
      <c r="P962" t="s">
        <v>125</v>
      </c>
      <c r="S962" t="s">
        <v>1402</v>
      </c>
      <c r="T962" t="s">
        <v>165</v>
      </c>
      <c r="U962" t="s">
        <v>163</v>
      </c>
      <c r="V962" t="s">
        <v>46</v>
      </c>
      <c r="W962" t="str">
        <f t="shared" si="42"/>
        <v xml:space="preserve"> WASHINGTON DC </v>
      </c>
      <c r="X962" t="s">
        <v>47</v>
      </c>
      <c r="Y962" t="s">
        <v>1404</v>
      </c>
      <c r="Z962">
        <v>38.904905999999997</v>
      </c>
      <c r="AA962">
        <v>-77.021916000000004</v>
      </c>
      <c r="AB962">
        <v>398099.08604000002</v>
      </c>
      <c r="AC962">
        <v>137450.09718000001</v>
      </c>
      <c r="AE962">
        <v>0</v>
      </c>
      <c r="AF962">
        <v>455294</v>
      </c>
      <c r="AG962">
        <v>391322</v>
      </c>
      <c r="AH962">
        <v>2</v>
      </c>
      <c r="AI962">
        <v>2</v>
      </c>
      <c r="AJ962" t="s">
        <v>14247</v>
      </c>
      <c r="AK962" t="s">
        <v>62</v>
      </c>
      <c r="AL962" t="s">
        <v>88</v>
      </c>
      <c r="AM962">
        <v>308</v>
      </c>
      <c r="AN962">
        <v>8</v>
      </c>
      <c r="AO962" t="s">
        <v>51</v>
      </c>
      <c r="AP962">
        <v>3396</v>
      </c>
      <c r="AQ962">
        <v>-77.021917900700601</v>
      </c>
      <c r="AR962">
        <v>38.904913445612699</v>
      </c>
      <c r="AS962" t="b">
        <f t="shared" si="43"/>
        <v>1</v>
      </c>
    </row>
    <row r="963" spans="1:45">
      <c r="A963">
        <f t="shared" si="44"/>
        <v>962</v>
      </c>
      <c r="B963">
        <v>181707</v>
      </c>
      <c r="C963">
        <v>181707</v>
      </c>
      <c r="D963" t="s">
        <v>1407</v>
      </c>
      <c r="E963" t="s">
        <v>985</v>
      </c>
      <c r="F963">
        <v>10190128</v>
      </c>
      <c r="G963" t="s">
        <v>201</v>
      </c>
      <c r="K963" t="s">
        <v>1408</v>
      </c>
      <c r="L963" t="s">
        <v>545</v>
      </c>
      <c r="M963" s="4">
        <v>0.29166666666666669</v>
      </c>
      <c r="N963" s="1">
        <v>0.70833333333333337</v>
      </c>
      <c r="O963" t="s">
        <v>125</v>
      </c>
      <c r="P963" t="s">
        <v>125</v>
      </c>
      <c r="Q963" t="s">
        <v>1409</v>
      </c>
      <c r="R963" t="s">
        <v>1410</v>
      </c>
      <c r="S963" t="s">
        <v>1409</v>
      </c>
      <c r="T963" t="s">
        <v>165</v>
      </c>
      <c r="U963" t="s">
        <v>163</v>
      </c>
      <c r="V963" t="s">
        <v>46</v>
      </c>
      <c r="W963" t="str">
        <f t="shared" ref="W963:W1026" si="45">CONCATENATE(R963, " ", V963, " ", X963, " ", AD963)</f>
        <v>1045 Cranbury South River Road WASHINGTON DC 20036</v>
      </c>
      <c r="X963" t="s">
        <v>47</v>
      </c>
      <c r="Y963" t="s">
        <v>1411</v>
      </c>
      <c r="Z963">
        <v>38.906303999999999</v>
      </c>
      <c r="AA963">
        <v>-77.042921000000007</v>
      </c>
      <c r="AB963">
        <v>396277.21</v>
      </c>
      <c r="AC963">
        <v>137605.9</v>
      </c>
      <c r="AD963">
        <v>20036</v>
      </c>
      <c r="AE963">
        <v>241278</v>
      </c>
      <c r="AF963">
        <v>84228</v>
      </c>
      <c r="AG963">
        <v>84228</v>
      </c>
      <c r="AH963">
        <v>2</v>
      </c>
      <c r="AI963">
        <v>2</v>
      </c>
      <c r="AJ963" t="s">
        <v>14249</v>
      </c>
      <c r="AK963" t="s">
        <v>523</v>
      </c>
      <c r="AL963" t="s">
        <v>50</v>
      </c>
      <c r="AM963">
        <v>208</v>
      </c>
      <c r="AN963">
        <v>6</v>
      </c>
      <c r="AO963" t="s">
        <v>524</v>
      </c>
      <c r="AP963">
        <v>1029</v>
      </c>
      <c r="AQ963">
        <v>-77.042923132507099</v>
      </c>
      <c r="AR963">
        <v>38.9063111430319</v>
      </c>
      <c r="AS963" t="b">
        <f t="shared" ref="AS963:AS1026" si="46">E963=S963</f>
        <v>0</v>
      </c>
    </row>
    <row r="964" spans="1:45">
      <c r="A964">
        <f t="shared" ref="A964:A1027" si="47">A963+1</f>
        <v>963</v>
      </c>
      <c r="B964">
        <v>181718</v>
      </c>
      <c r="C964">
        <v>181718</v>
      </c>
      <c r="D964" t="s">
        <v>1417</v>
      </c>
      <c r="E964" t="s">
        <v>1418</v>
      </c>
      <c r="F964">
        <v>10190149</v>
      </c>
      <c r="G964" t="s">
        <v>201</v>
      </c>
      <c r="K964" t="s">
        <v>1419</v>
      </c>
      <c r="L964" t="s">
        <v>154</v>
      </c>
      <c r="M964" s="4">
        <v>0.375</v>
      </c>
      <c r="N964" s="1">
        <v>0.79166666666666663</v>
      </c>
      <c r="O964" t="s">
        <v>149</v>
      </c>
      <c r="P964" t="s">
        <v>125</v>
      </c>
      <c r="S964" t="s">
        <v>1418</v>
      </c>
      <c r="T964" t="s">
        <v>165</v>
      </c>
      <c r="U964" t="s">
        <v>163</v>
      </c>
      <c r="V964" t="s">
        <v>46</v>
      </c>
      <c r="W964" t="str">
        <f t="shared" si="45"/>
        <v xml:space="preserve"> WASHINGTON DC 20011</v>
      </c>
      <c r="X964" t="s">
        <v>47</v>
      </c>
      <c r="Y964" t="s">
        <v>1420</v>
      </c>
      <c r="Z964">
        <v>38.938668</v>
      </c>
      <c r="AA964">
        <v>-77.018033000000003</v>
      </c>
      <c r="AB964">
        <v>398436.59</v>
      </c>
      <c r="AC964">
        <v>141197.87</v>
      </c>
      <c r="AD964">
        <v>20011</v>
      </c>
      <c r="AE964">
        <v>247896</v>
      </c>
      <c r="AF964">
        <v>91130</v>
      </c>
      <c r="AG964">
        <v>91130</v>
      </c>
      <c r="AH964">
        <v>4</v>
      </c>
      <c r="AI964">
        <v>4</v>
      </c>
      <c r="AJ964" t="s">
        <v>14247</v>
      </c>
      <c r="AK964" t="s">
        <v>1037</v>
      </c>
      <c r="AL964" t="s">
        <v>188</v>
      </c>
      <c r="AM964">
        <v>407</v>
      </c>
      <c r="AN964">
        <v>18</v>
      </c>
      <c r="AO964" t="s">
        <v>51</v>
      </c>
      <c r="AP964">
        <v>1659</v>
      </c>
      <c r="AQ964">
        <v>-77.018035358589799</v>
      </c>
      <c r="AR964">
        <v>38.938675263338503</v>
      </c>
      <c r="AS964" t="b">
        <f t="shared" si="46"/>
        <v>1</v>
      </c>
    </row>
    <row r="965" spans="1:45">
      <c r="A965">
        <f t="shared" si="47"/>
        <v>964</v>
      </c>
      <c r="B965">
        <v>178940</v>
      </c>
      <c r="C965">
        <v>178940</v>
      </c>
      <c r="D965" t="s">
        <v>1626</v>
      </c>
      <c r="E965" t="s">
        <v>1627</v>
      </c>
      <c r="F965">
        <v>10189085</v>
      </c>
      <c r="G965" t="s">
        <v>201</v>
      </c>
      <c r="K965" t="s">
        <v>1628</v>
      </c>
      <c r="L965" t="s">
        <v>540</v>
      </c>
      <c r="M965" s="4">
        <v>0.33333333333333331</v>
      </c>
      <c r="N965" s="1">
        <v>0.58333333333333337</v>
      </c>
      <c r="O965" t="s">
        <v>125</v>
      </c>
      <c r="P965" t="s">
        <v>125</v>
      </c>
      <c r="S965" t="s">
        <v>1627</v>
      </c>
      <c r="T965" t="s">
        <v>165</v>
      </c>
      <c r="U965" t="s">
        <v>163</v>
      </c>
      <c r="V965" t="s">
        <v>46</v>
      </c>
      <c r="W965" t="str">
        <f t="shared" si="45"/>
        <v xml:space="preserve"> WASHINGTON DC </v>
      </c>
      <c r="X965" t="s">
        <v>47</v>
      </c>
      <c r="Y965" t="s">
        <v>1193</v>
      </c>
      <c r="Z965">
        <v>38.927154999999999</v>
      </c>
      <c r="AA965">
        <v>-77.038332999999994</v>
      </c>
      <c r="AB965">
        <v>396676.07</v>
      </c>
      <c r="AC965">
        <v>139920.38</v>
      </c>
      <c r="AE965">
        <v>0</v>
      </c>
      <c r="AF965">
        <v>476695</v>
      </c>
      <c r="AG965">
        <v>410093</v>
      </c>
      <c r="AH965">
        <v>1</v>
      </c>
      <c r="AI965">
        <v>1</v>
      </c>
      <c r="AJ965" t="s">
        <v>14247</v>
      </c>
      <c r="AK965" t="s">
        <v>1194</v>
      </c>
      <c r="AL965" t="s">
        <v>188</v>
      </c>
      <c r="AM965">
        <v>408</v>
      </c>
      <c r="AN965">
        <v>2</v>
      </c>
      <c r="AO965" t="s">
        <v>51</v>
      </c>
      <c r="AP965">
        <v>3959</v>
      </c>
      <c r="AQ965">
        <v>-77.038335796512001</v>
      </c>
      <c r="AR965">
        <v>38.927162346432802</v>
      </c>
      <c r="AS965" t="b">
        <f t="shared" si="46"/>
        <v>1</v>
      </c>
    </row>
    <row r="966" spans="1:45">
      <c r="A966">
        <f t="shared" si="47"/>
        <v>965</v>
      </c>
      <c r="B966">
        <v>181728</v>
      </c>
      <c r="C966">
        <v>181728</v>
      </c>
      <c r="D966" t="s">
        <v>1694</v>
      </c>
      <c r="E966" t="s">
        <v>1695</v>
      </c>
      <c r="F966">
        <v>10190596</v>
      </c>
      <c r="G966" t="s">
        <v>201</v>
      </c>
      <c r="K966" t="s">
        <v>1696</v>
      </c>
      <c r="L966" t="s">
        <v>420</v>
      </c>
      <c r="M966" s="4">
        <v>0.5</v>
      </c>
      <c r="N966" s="1">
        <v>0.54166666666666663</v>
      </c>
      <c r="O966" t="s">
        <v>149</v>
      </c>
      <c r="P966" t="s">
        <v>125</v>
      </c>
      <c r="S966" t="s">
        <v>1695</v>
      </c>
      <c r="T966" t="s">
        <v>165</v>
      </c>
      <c r="U966" t="s">
        <v>163</v>
      </c>
      <c r="V966" t="s">
        <v>46</v>
      </c>
      <c r="W966" t="str">
        <f t="shared" si="45"/>
        <v xml:space="preserve"> WASHINGTON DC 20036</v>
      </c>
      <c r="X966" t="s">
        <v>47</v>
      </c>
      <c r="Y966" t="s">
        <v>1697</v>
      </c>
      <c r="Z966">
        <v>38.908940000000001</v>
      </c>
      <c r="AA966">
        <v>-77.045961000000005</v>
      </c>
      <c r="AB966">
        <v>396013.67</v>
      </c>
      <c r="AC966">
        <v>137898.66</v>
      </c>
      <c r="AD966">
        <v>20036</v>
      </c>
      <c r="AE966">
        <v>242677</v>
      </c>
      <c r="AF966">
        <v>85610</v>
      </c>
      <c r="AG966">
        <v>85610</v>
      </c>
      <c r="AH966">
        <v>2</v>
      </c>
      <c r="AI966">
        <v>2</v>
      </c>
      <c r="AJ966" t="s">
        <v>14249</v>
      </c>
      <c r="AK966" t="s">
        <v>523</v>
      </c>
      <c r="AL966" t="s">
        <v>50</v>
      </c>
      <c r="AM966">
        <v>208</v>
      </c>
      <c r="AN966">
        <v>6</v>
      </c>
      <c r="AO966" t="s">
        <v>51</v>
      </c>
      <c r="AP966">
        <v>1080</v>
      </c>
      <c r="AQ966">
        <v>-77.045963241009602</v>
      </c>
      <c r="AR966">
        <v>38.908947270803097</v>
      </c>
      <c r="AS966" t="b">
        <f t="shared" si="46"/>
        <v>1</v>
      </c>
    </row>
    <row r="967" spans="1:45">
      <c r="A967">
        <f t="shared" si="47"/>
        <v>966</v>
      </c>
      <c r="B967">
        <v>181731</v>
      </c>
      <c r="C967">
        <v>181731</v>
      </c>
      <c r="D967" t="s">
        <v>1721</v>
      </c>
      <c r="E967" t="s">
        <v>735</v>
      </c>
      <c r="F967">
        <v>10190674</v>
      </c>
      <c r="G967" t="s">
        <v>81</v>
      </c>
      <c r="M967" s="4">
        <v>0.29166666666666669</v>
      </c>
      <c r="N967" s="1">
        <v>0.79166666666666663</v>
      </c>
      <c r="O967" t="s">
        <v>147</v>
      </c>
      <c r="P967" t="s">
        <v>147</v>
      </c>
      <c r="Q967" t="s">
        <v>1722</v>
      </c>
      <c r="R967" t="s">
        <v>1723</v>
      </c>
      <c r="S967" t="s">
        <v>1722</v>
      </c>
      <c r="T967" t="s">
        <v>148</v>
      </c>
      <c r="U967" t="s">
        <v>163</v>
      </c>
      <c r="V967" t="s">
        <v>46</v>
      </c>
      <c r="W967" t="str">
        <f t="shared" si="45"/>
        <v>10509 GREEN VALLEY RD WASHINGTON DC 20009</v>
      </c>
      <c r="X967" t="s">
        <v>47</v>
      </c>
      <c r="Y967" t="s">
        <v>1724</v>
      </c>
      <c r="Z967">
        <v>38.924500000000002</v>
      </c>
      <c r="AA967">
        <v>-77.039381000000006</v>
      </c>
      <c r="AB967">
        <v>396585.14</v>
      </c>
      <c r="AC967">
        <v>139625.70000000001</v>
      </c>
      <c r="AD967">
        <v>20009</v>
      </c>
      <c r="AE967">
        <v>284066</v>
      </c>
      <c r="AF967">
        <v>122905</v>
      </c>
      <c r="AG967">
        <v>122905</v>
      </c>
      <c r="AH967">
        <v>1</v>
      </c>
      <c r="AI967">
        <v>1</v>
      </c>
      <c r="AJ967" t="s">
        <v>14247</v>
      </c>
      <c r="AK967" t="s">
        <v>1725</v>
      </c>
      <c r="AL967" t="s">
        <v>88</v>
      </c>
      <c r="AM967">
        <v>303</v>
      </c>
      <c r="AN967">
        <v>1</v>
      </c>
      <c r="AO967" t="s">
        <v>320</v>
      </c>
      <c r="AP967">
        <v>1470</v>
      </c>
      <c r="AQ967">
        <v>-77.039382988304894</v>
      </c>
      <c r="AR967">
        <v>38.924507426913998</v>
      </c>
      <c r="AS967" t="b">
        <f t="shared" si="46"/>
        <v>0</v>
      </c>
    </row>
    <row r="968" spans="1:45">
      <c r="A968">
        <f t="shared" si="47"/>
        <v>967</v>
      </c>
      <c r="B968">
        <v>184659</v>
      </c>
      <c r="C968">
        <v>184659</v>
      </c>
      <c r="D968" t="s">
        <v>1765</v>
      </c>
      <c r="E968" t="s">
        <v>1766</v>
      </c>
      <c r="F968">
        <v>10190730</v>
      </c>
      <c r="G968" t="s">
        <v>115</v>
      </c>
      <c r="I968">
        <v>0</v>
      </c>
      <c r="K968" t="s">
        <v>1767</v>
      </c>
      <c r="L968" t="s">
        <v>163</v>
      </c>
      <c r="M968" s="4">
        <v>0.29166666666666669</v>
      </c>
      <c r="N968" s="1">
        <v>0.70833333333333337</v>
      </c>
      <c r="O968" t="s">
        <v>422</v>
      </c>
      <c r="P968" t="s">
        <v>1768</v>
      </c>
      <c r="Q968" t="s">
        <v>1769</v>
      </c>
      <c r="R968" t="s">
        <v>1770</v>
      </c>
      <c r="S968" t="s">
        <v>1771</v>
      </c>
      <c r="T968" t="s">
        <v>70</v>
      </c>
      <c r="U968" t="s">
        <v>163</v>
      </c>
      <c r="V968" t="s">
        <v>46</v>
      </c>
      <c r="W968" t="str">
        <f t="shared" si="45"/>
        <v>641 S ST NW WASHINGTON DC 20009</v>
      </c>
      <c r="X968" t="s">
        <v>47</v>
      </c>
      <c r="Y968" t="s">
        <v>1772</v>
      </c>
      <c r="Z968">
        <v>38.911746999999998</v>
      </c>
      <c r="AA968">
        <v>-77.045361999999997</v>
      </c>
      <c r="AB968">
        <v>396065.77</v>
      </c>
      <c r="AC968">
        <v>138210.23000000001</v>
      </c>
      <c r="AD968">
        <v>20009</v>
      </c>
      <c r="AE968">
        <v>242626</v>
      </c>
      <c r="AF968">
        <v>85542</v>
      </c>
      <c r="AG968">
        <v>85542</v>
      </c>
      <c r="AH968">
        <v>2</v>
      </c>
      <c r="AI968">
        <v>2</v>
      </c>
      <c r="AJ968" t="s">
        <v>14249</v>
      </c>
      <c r="AK968" t="s">
        <v>709</v>
      </c>
      <c r="AL968" t="s">
        <v>50</v>
      </c>
      <c r="AM968">
        <v>208</v>
      </c>
      <c r="AN968">
        <v>6</v>
      </c>
      <c r="AO968" t="s">
        <v>51</v>
      </c>
      <c r="AP968">
        <v>1076</v>
      </c>
      <c r="AQ968">
        <v>-77.045364331983507</v>
      </c>
      <c r="AR968">
        <v>38.911754234797201</v>
      </c>
      <c r="AS968" t="b">
        <f t="shared" si="46"/>
        <v>0</v>
      </c>
    </row>
    <row r="969" spans="1:45">
      <c r="A969">
        <f t="shared" si="47"/>
        <v>968</v>
      </c>
      <c r="B969">
        <v>181727</v>
      </c>
      <c r="C969">
        <v>181727</v>
      </c>
      <c r="D969" t="s">
        <v>1834</v>
      </c>
      <c r="E969" t="s">
        <v>1835</v>
      </c>
      <c r="F969">
        <v>10190822</v>
      </c>
      <c r="G969" t="s">
        <v>201</v>
      </c>
      <c r="K969" t="s">
        <v>1836</v>
      </c>
      <c r="L969" t="s">
        <v>469</v>
      </c>
      <c r="M969" s="4">
        <v>0.39583333333333331</v>
      </c>
      <c r="N969" s="1">
        <v>0.64583333333333337</v>
      </c>
      <c r="O969" t="s">
        <v>125</v>
      </c>
      <c r="P969" t="s">
        <v>125</v>
      </c>
      <c r="S969" t="s">
        <v>1835</v>
      </c>
      <c r="T969" t="s">
        <v>165</v>
      </c>
      <c r="U969" t="s">
        <v>163</v>
      </c>
      <c r="V969" t="s">
        <v>46</v>
      </c>
      <c r="W969" t="str">
        <f t="shared" si="45"/>
        <v xml:space="preserve"> WASHINGTON DC 20009</v>
      </c>
      <c r="X969" t="s">
        <v>47</v>
      </c>
      <c r="Y969" t="s">
        <v>1837</v>
      </c>
      <c r="Z969">
        <v>38.915993999999998</v>
      </c>
      <c r="AA969">
        <v>-77.036867999999998</v>
      </c>
      <c r="AB969">
        <v>396802.62</v>
      </c>
      <c r="AC969">
        <v>138681.34</v>
      </c>
      <c r="AD969">
        <v>20009</v>
      </c>
      <c r="AE969">
        <v>241925</v>
      </c>
      <c r="AF969">
        <v>84674</v>
      </c>
      <c r="AG969">
        <v>84674</v>
      </c>
      <c r="AH969">
        <v>2</v>
      </c>
      <c r="AI969">
        <v>2</v>
      </c>
      <c r="AJ969" t="s">
        <v>14249</v>
      </c>
      <c r="AK969" t="s">
        <v>809</v>
      </c>
      <c r="AL969" t="s">
        <v>88</v>
      </c>
      <c r="AM969">
        <v>301</v>
      </c>
      <c r="AN969">
        <v>6</v>
      </c>
      <c r="AO969" t="s">
        <v>51</v>
      </c>
      <c r="AP969">
        <v>1051</v>
      </c>
      <c r="AQ969">
        <v>-77.036870576158506</v>
      </c>
      <c r="AR969">
        <v>38.916001142207897</v>
      </c>
      <c r="AS969" t="b">
        <f t="shared" si="46"/>
        <v>1</v>
      </c>
    </row>
    <row r="970" spans="1:45">
      <c r="A970">
        <f t="shared" si="47"/>
        <v>969</v>
      </c>
      <c r="B970">
        <v>184798</v>
      </c>
      <c r="C970">
        <v>184798</v>
      </c>
      <c r="D970" t="s">
        <v>1883</v>
      </c>
      <c r="E970" t="s">
        <v>816</v>
      </c>
      <c r="F970">
        <v>10190872</v>
      </c>
      <c r="G970" t="s">
        <v>115</v>
      </c>
      <c r="J970">
        <v>108298</v>
      </c>
      <c r="M970" s="4">
        <v>0.29166666666666669</v>
      </c>
      <c r="N970" s="1">
        <v>0.70833333333333337</v>
      </c>
      <c r="O970" t="s">
        <v>255</v>
      </c>
      <c r="P970" t="s">
        <v>291</v>
      </c>
      <c r="Q970" t="s">
        <v>817</v>
      </c>
      <c r="R970" t="s">
        <v>818</v>
      </c>
      <c r="S970" t="s">
        <v>817</v>
      </c>
      <c r="T970" t="s">
        <v>44</v>
      </c>
      <c r="U970" t="s">
        <v>163</v>
      </c>
      <c r="W970" t="str">
        <f t="shared" si="45"/>
        <v xml:space="preserve">301 Bryant St NW   </v>
      </c>
      <c r="Z970">
        <v>0</v>
      </c>
      <c r="AA970">
        <v>0</v>
      </c>
      <c r="AB970">
        <v>0</v>
      </c>
      <c r="AC970">
        <v>0</v>
      </c>
      <c r="AE970">
        <v>-100</v>
      </c>
      <c r="AF970">
        <v>-100</v>
      </c>
      <c r="AG970">
        <v>348291</v>
      </c>
      <c r="AI970" t="s">
        <v>14250</v>
      </c>
      <c r="AJ970" t="s">
        <v>14251</v>
      </c>
      <c r="AK970" t="s">
        <v>51</v>
      </c>
      <c r="AN970" t="s">
        <v>51</v>
      </c>
      <c r="AO970" t="s">
        <v>51</v>
      </c>
      <c r="AP970">
        <v>1730</v>
      </c>
      <c r="AQ970">
        <v>-81.529192133279295</v>
      </c>
      <c r="AR970">
        <v>37.5772691877347</v>
      </c>
      <c r="AS970" t="b">
        <f t="shared" si="46"/>
        <v>0</v>
      </c>
    </row>
    <row r="971" spans="1:45">
      <c r="A971">
        <f t="shared" si="47"/>
        <v>970</v>
      </c>
      <c r="B971">
        <v>181740</v>
      </c>
      <c r="C971">
        <v>181740</v>
      </c>
      <c r="D971" t="s">
        <v>2028</v>
      </c>
      <c r="E971" t="s">
        <v>2029</v>
      </c>
      <c r="F971">
        <v>10191093</v>
      </c>
      <c r="G971" t="s">
        <v>201</v>
      </c>
      <c r="K971" t="s">
        <v>2030</v>
      </c>
      <c r="L971" t="s">
        <v>630</v>
      </c>
      <c r="M971" s="4">
        <v>0.33333333333333331</v>
      </c>
      <c r="N971" s="1">
        <v>0.58333333333333337</v>
      </c>
      <c r="O971" t="s">
        <v>125</v>
      </c>
      <c r="P971" t="s">
        <v>125</v>
      </c>
      <c r="S971" t="s">
        <v>2029</v>
      </c>
      <c r="T971" t="s">
        <v>165</v>
      </c>
      <c r="U971" t="s">
        <v>163</v>
      </c>
      <c r="V971" t="s">
        <v>46</v>
      </c>
      <c r="W971" t="str">
        <f t="shared" si="45"/>
        <v xml:space="preserve"> WASHINGTON DC 20009</v>
      </c>
      <c r="X971" t="s">
        <v>47</v>
      </c>
      <c r="Y971" t="s">
        <v>2031</v>
      </c>
      <c r="Z971">
        <v>38.919466999999997</v>
      </c>
      <c r="AA971">
        <v>-77.048737000000003</v>
      </c>
      <c r="AB971">
        <v>395773.53</v>
      </c>
      <c r="AC971">
        <v>139067.4</v>
      </c>
      <c r="AD971">
        <v>20009</v>
      </c>
      <c r="AE971">
        <v>297623</v>
      </c>
      <c r="AF971">
        <v>133404</v>
      </c>
      <c r="AG971">
        <v>133404</v>
      </c>
      <c r="AH971">
        <v>1</v>
      </c>
      <c r="AI971">
        <v>1</v>
      </c>
      <c r="AJ971" t="s">
        <v>14247</v>
      </c>
      <c r="AK971" t="s">
        <v>2032</v>
      </c>
      <c r="AL971" t="s">
        <v>88</v>
      </c>
      <c r="AM971">
        <v>303</v>
      </c>
      <c r="AN971">
        <v>1</v>
      </c>
      <c r="AO971" t="s">
        <v>51</v>
      </c>
      <c r="AP971">
        <v>1589</v>
      </c>
      <c r="AQ971">
        <v>-77.048739163398594</v>
      </c>
      <c r="AR971">
        <v>38.919474551130598</v>
      </c>
      <c r="AS971" t="b">
        <f t="shared" si="46"/>
        <v>1</v>
      </c>
    </row>
    <row r="972" spans="1:45">
      <c r="A972">
        <f t="shared" si="47"/>
        <v>971</v>
      </c>
      <c r="B972">
        <v>181742</v>
      </c>
      <c r="C972">
        <v>181742</v>
      </c>
      <c r="D972" t="s">
        <v>2209</v>
      </c>
      <c r="E972" t="s">
        <v>985</v>
      </c>
      <c r="F972">
        <v>10191358</v>
      </c>
      <c r="G972" t="s">
        <v>201</v>
      </c>
      <c r="K972" t="s">
        <v>2210</v>
      </c>
      <c r="L972" t="s">
        <v>469</v>
      </c>
      <c r="M972" s="4">
        <v>0.29166666666666669</v>
      </c>
      <c r="N972" s="1">
        <v>0.70833333333333337</v>
      </c>
      <c r="O972" t="s">
        <v>125</v>
      </c>
      <c r="P972" t="s">
        <v>125</v>
      </c>
      <c r="Q972" t="s">
        <v>2211</v>
      </c>
      <c r="R972" t="s">
        <v>2212</v>
      </c>
      <c r="S972" t="s">
        <v>2211</v>
      </c>
      <c r="T972" t="s">
        <v>165</v>
      </c>
      <c r="U972" t="s">
        <v>163</v>
      </c>
      <c r="V972" t="s">
        <v>46</v>
      </c>
      <c r="W972" t="str">
        <f t="shared" si="45"/>
        <v>29 Harding St WASHINGTON DC 20036</v>
      </c>
      <c r="X972" t="s">
        <v>47</v>
      </c>
      <c r="Y972" t="s">
        <v>379</v>
      </c>
      <c r="Z972">
        <v>38.909416999999998</v>
      </c>
      <c r="AA972">
        <v>-77.040606999999994</v>
      </c>
      <c r="AB972">
        <v>396478.07</v>
      </c>
      <c r="AC972">
        <v>137951.41</v>
      </c>
      <c r="AD972">
        <v>20036</v>
      </c>
      <c r="AE972">
        <v>238156</v>
      </c>
      <c r="AF972">
        <v>80898</v>
      </c>
      <c r="AG972">
        <v>80898</v>
      </c>
      <c r="AH972">
        <v>2</v>
      </c>
      <c r="AI972">
        <v>2</v>
      </c>
      <c r="AJ972" t="s">
        <v>14249</v>
      </c>
      <c r="AK972" t="s">
        <v>380</v>
      </c>
      <c r="AL972" t="s">
        <v>50</v>
      </c>
      <c r="AM972">
        <v>208</v>
      </c>
      <c r="AN972">
        <v>6</v>
      </c>
      <c r="AO972" t="s">
        <v>51</v>
      </c>
      <c r="AP972">
        <v>1982</v>
      </c>
      <c r="AQ972">
        <v>-77.040609146681803</v>
      </c>
      <c r="AR972">
        <v>38.909424444736999</v>
      </c>
      <c r="AS972" t="b">
        <f t="shared" si="46"/>
        <v>0</v>
      </c>
    </row>
    <row r="973" spans="1:45">
      <c r="A973">
        <f t="shared" si="47"/>
        <v>972</v>
      </c>
      <c r="B973">
        <v>181703</v>
      </c>
      <c r="C973">
        <v>181703</v>
      </c>
      <c r="D973" t="s">
        <v>2231</v>
      </c>
      <c r="E973" t="s">
        <v>2232</v>
      </c>
      <c r="F973">
        <v>10190055</v>
      </c>
      <c r="G973" t="s">
        <v>201</v>
      </c>
      <c r="K973" t="s">
        <v>2233</v>
      </c>
      <c r="L973" t="s">
        <v>154</v>
      </c>
      <c r="M973" s="4">
        <v>0.29166666666666669</v>
      </c>
      <c r="N973" s="1">
        <v>0.70833333333333337</v>
      </c>
      <c r="O973" t="s">
        <v>125</v>
      </c>
      <c r="P973" t="s">
        <v>125</v>
      </c>
      <c r="S973" t="s">
        <v>2232</v>
      </c>
      <c r="T973" t="s">
        <v>165</v>
      </c>
      <c r="U973" t="s">
        <v>163</v>
      </c>
      <c r="V973" t="s">
        <v>46</v>
      </c>
      <c r="W973" t="str">
        <f t="shared" si="45"/>
        <v xml:space="preserve"> WASHINGTON DC 20007</v>
      </c>
      <c r="X973" t="s">
        <v>47</v>
      </c>
      <c r="Y973" t="s">
        <v>1115</v>
      </c>
      <c r="Z973">
        <v>38.905934999999999</v>
      </c>
      <c r="AA973">
        <v>-77.057382000000004</v>
      </c>
      <c r="AB973">
        <v>395022.84</v>
      </c>
      <c r="AC973">
        <v>137565.64000000001</v>
      </c>
      <c r="AD973">
        <v>20007</v>
      </c>
      <c r="AE973">
        <v>275836</v>
      </c>
      <c r="AF973">
        <v>118065</v>
      </c>
      <c r="AG973">
        <v>118065</v>
      </c>
      <c r="AH973">
        <v>2</v>
      </c>
      <c r="AI973">
        <v>2</v>
      </c>
      <c r="AJ973" t="s">
        <v>14246</v>
      </c>
      <c r="AK973" s="2">
        <v>2000000</v>
      </c>
      <c r="AL973" t="s">
        <v>50</v>
      </c>
      <c r="AM973">
        <v>206</v>
      </c>
      <c r="AN973">
        <v>4</v>
      </c>
      <c r="AO973" t="s">
        <v>51</v>
      </c>
      <c r="AP973">
        <v>3216</v>
      </c>
      <c r="AQ973">
        <v>-77.057384739573294</v>
      </c>
      <c r="AR973">
        <v>38.905942258528597</v>
      </c>
      <c r="AS973" t="b">
        <f t="shared" si="46"/>
        <v>1</v>
      </c>
    </row>
    <row r="974" spans="1:45">
      <c r="A974">
        <f t="shared" si="47"/>
        <v>973</v>
      </c>
      <c r="B974">
        <v>181714</v>
      </c>
      <c r="C974">
        <v>181714</v>
      </c>
      <c r="D974" t="s">
        <v>2310</v>
      </c>
      <c r="E974" t="s">
        <v>985</v>
      </c>
      <c r="F974">
        <v>10190140</v>
      </c>
      <c r="G974" t="s">
        <v>201</v>
      </c>
      <c r="K974" t="s">
        <v>2311</v>
      </c>
      <c r="L974" t="s">
        <v>154</v>
      </c>
      <c r="M974" s="4">
        <v>0.29166666666666669</v>
      </c>
      <c r="N974" s="1">
        <v>0.70833333333333337</v>
      </c>
      <c r="O974" t="s">
        <v>125</v>
      </c>
      <c r="P974" t="s">
        <v>125</v>
      </c>
      <c r="Q974" t="s">
        <v>2312</v>
      </c>
      <c r="R974" t="s">
        <v>2313</v>
      </c>
      <c r="S974" t="s">
        <v>2312</v>
      </c>
      <c r="T974" t="s">
        <v>165</v>
      </c>
      <c r="U974" t="s">
        <v>163</v>
      </c>
      <c r="V974" t="s">
        <v>46</v>
      </c>
      <c r="W974" t="str">
        <f t="shared" si="45"/>
        <v>250 Commerce Circle WASHINGTON DC 20005</v>
      </c>
      <c r="X974" t="s">
        <v>47</v>
      </c>
      <c r="Y974" t="s">
        <v>2314</v>
      </c>
      <c r="Z974">
        <v>38.909875</v>
      </c>
      <c r="AA974">
        <v>-77.032998000000006</v>
      </c>
      <c r="AB974">
        <v>397138</v>
      </c>
      <c r="AC974">
        <v>138002.03</v>
      </c>
      <c r="AD974">
        <v>20005</v>
      </c>
      <c r="AE974">
        <v>285512</v>
      </c>
      <c r="AF974">
        <v>124024</v>
      </c>
      <c r="AG974">
        <v>124024</v>
      </c>
      <c r="AH974">
        <v>2</v>
      </c>
      <c r="AI974">
        <v>2</v>
      </c>
      <c r="AJ974" t="s">
        <v>14248</v>
      </c>
      <c r="AK974" t="s">
        <v>222</v>
      </c>
      <c r="AL974" t="s">
        <v>50</v>
      </c>
      <c r="AM974">
        <v>208</v>
      </c>
      <c r="AN974">
        <v>7</v>
      </c>
      <c r="AO974" t="s">
        <v>51</v>
      </c>
      <c r="AP974">
        <v>3013</v>
      </c>
      <c r="AQ974">
        <v>-77.033000551082395</v>
      </c>
      <c r="AR974">
        <v>38.909882844038002</v>
      </c>
      <c r="AS974" t="b">
        <f t="shared" si="46"/>
        <v>0</v>
      </c>
    </row>
    <row r="975" spans="1:45">
      <c r="A975">
        <f t="shared" si="47"/>
        <v>974</v>
      </c>
      <c r="B975">
        <v>185042</v>
      </c>
      <c r="C975">
        <v>185042</v>
      </c>
      <c r="D975" t="s">
        <v>2365</v>
      </c>
      <c r="E975" t="s">
        <v>2366</v>
      </c>
      <c r="F975">
        <v>10191560</v>
      </c>
      <c r="G975" t="s">
        <v>115</v>
      </c>
      <c r="H975" t="s">
        <v>2367</v>
      </c>
      <c r="K975" t="s">
        <v>2368</v>
      </c>
      <c r="L975" t="s">
        <v>163</v>
      </c>
      <c r="M975" s="4">
        <v>0.29166666666666669</v>
      </c>
      <c r="N975" s="1">
        <v>0.70833333333333337</v>
      </c>
      <c r="O975" t="s">
        <v>254</v>
      </c>
      <c r="P975" t="s">
        <v>885</v>
      </c>
      <c r="Q975" t="s">
        <v>2369</v>
      </c>
      <c r="R975" t="s">
        <v>2370</v>
      </c>
      <c r="S975" t="s">
        <v>2369</v>
      </c>
      <c r="T975" t="s">
        <v>70</v>
      </c>
      <c r="U975" t="s">
        <v>163</v>
      </c>
      <c r="V975" t="s">
        <v>46</v>
      </c>
      <c r="W975" t="str">
        <f t="shared" si="45"/>
        <v>520 Van Buren St WASHINGTON DC 20001</v>
      </c>
      <c r="X975" t="s">
        <v>47</v>
      </c>
      <c r="Y975" t="s">
        <v>2371</v>
      </c>
      <c r="Z975">
        <v>38.901871999999997</v>
      </c>
      <c r="AA975">
        <v>-77.020204000000007</v>
      </c>
      <c r="AB975">
        <v>398247.46</v>
      </c>
      <c r="AC975">
        <v>137113.29999999999</v>
      </c>
      <c r="AD975">
        <v>20001</v>
      </c>
      <c r="AE975">
        <v>305814</v>
      </c>
      <c r="AF975">
        <v>272306</v>
      </c>
      <c r="AG975">
        <v>272493</v>
      </c>
      <c r="AH975">
        <v>6</v>
      </c>
      <c r="AI975">
        <v>2</v>
      </c>
      <c r="AJ975" t="s">
        <v>14247</v>
      </c>
      <c r="AK975" t="s">
        <v>62</v>
      </c>
      <c r="AL975" t="s">
        <v>63</v>
      </c>
      <c r="AM975">
        <v>102</v>
      </c>
      <c r="AN975">
        <v>8</v>
      </c>
      <c r="AO975" t="s">
        <v>51</v>
      </c>
      <c r="AP975">
        <v>1632</v>
      </c>
      <c r="AQ975">
        <v>-77.020206439386101</v>
      </c>
      <c r="AR975">
        <v>38.9018797656149</v>
      </c>
      <c r="AS975" t="b">
        <f t="shared" si="46"/>
        <v>0</v>
      </c>
    </row>
    <row r="976" spans="1:45">
      <c r="A976">
        <f t="shared" si="47"/>
        <v>975</v>
      </c>
      <c r="B976">
        <v>185043</v>
      </c>
      <c r="C976">
        <v>185043</v>
      </c>
      <c r="D976" t="s">
        <v>2373</v>
      </c>
      <c r="E976" t="s">
        <v>2374</v>
      </c>
      <c r="F976">
        <v>10191565</v>
      </c>
      <c r="G976" t="s">
        <v>160</v>
      </c>
      <c r="K976" t="s">
        <v>2375</v>
      </c>
      <c r="L976" t="s">
        <v>163</v>
      </c>
      <c r="M976" s="4">
        <v>0.5</v>
      </c>
      <c r="N976" s="1">
        <v>0.83333333333333337</v>
      </c>
      <c r="O976" t="s">
        <v>386</v>
      </c>
      <c r="P976" t="s">
        <v>386</v>
      </c>
      <c r="S976" t="s">
        <v>2376</v>
      </c>
      <c r="T976" t="s">
        <v>70</v>
      </c>
      <c r="U976" t="s">
        <v>163</v>
      </c>
      <c r="V976" t="s">
        <v>46</v>
      </c>
      <c r="W976" t="str">
        <f t="shared" si="45"/>
        <v xml:space="preserve"> WASHINGTON DC 20006</v>
      </c>
      <c r="X976" t="s">
        <v>47</v>
      </c>
      <c r="Y976" t="s">
        <v>2377</v>
      </c>
      <c r="Z976">
        <v>38.897119000000004</v>
      </c>
      <c r="AA976">
        <v>-77.043906000000007</v>
      </c>
      <c r="AB976">
        <v>396191.23</v>
      </c>
      <c r="AC976">
        <v>136586.38</v>
      </c>
      <c r="AD976">
        <v>20006</v>
      </c>
      <c r="AE976">
        <v>241088</v>
      </c>
      <c r="AF976">
        <v>84034</v>
      </c>
      <c r="AG976">
        <v>84034</v>
      </c>
      <c r="AH976">
        <v>2</v>
      </c>
      <c r="AI976">
        <v>2</v>
      </c>
      <c r="AJ976" t="s">
        <v>14244</v>
      </c>
      <c r="AK976" t="s">
        <v>903</v>
      </c>
      <c r="AL976" t="s">
        <v>50</v>
      </c>
      <c r="AM976">
        <v>207</v>
      </c>
      <c r="AN976">
        <v>5</v>
      </c>
      <c r="AO976" t="s">
        <v>51</v>
      </c>
      <c r="AP976">
        <v>1991</v>
      </c>
      <c r="AQ976">
        <v>-77.043908760376993</v>
      </c>
      <c r="AR976">
        <v>38.897126575045803</v>
      </c>
      <c r="AS976" t="b">
        <f t="shared" si="46"/>
        <v>0</v>
      </c>
    </row>
    <row r="977" spans="1:45">
      <c r="A977">
        <f t="shared" si="47"/>
        <v>976</v>
      </c>
      <c r="B977">
        <v>181806</v>
      </c>
      <c r="C977">
        <v>181806</v>
      </c>
      <c r="D977" t="s">
        <v>2404</v>
      </c>
      <c r="E977" t="s">
        <v>2405</v>
      </c>
      <c r="F977">
        <v>10191599</v>
      </c>
      <c r="G977" t="s">
        <v>201</v>
      </c>
      <c r="K977" t="s">
        <v>2406</v>
      </c>
      <c r="L977" t="s">
        <v>558</v>
      </c>
      <c r="M977" s="4">
        <v>0.29166666666666669</v>
      </c>
      <c r="N977" s="1">
        <v>0.70833333333333337</v>
      </c>
      <c r="O977" t="s">
        <v>125</v>
      </c>
      <c r="P977" t="s">
        <v>125</v>
      </c>
      <c r="S977" t="s">
        <v>2405</v>
      </c>
      <c r="T977" t="s">
        <v>165</v>
      </c>
      <c r="U977" t="s">
        <v>163</v>
      </c>
      <c r="V977" t="s">
        <v>46</v>
      </c>
      <c r="W977" t="str">
        <f t="shared" si="45"/>
        <v xml:space="preserve"> WASHINGTON DC 20009</v>
      </c>
      <c r="X977" t="s">
        <v>47</v>
      </c>
      <c r="Y977" t="s">
        <v>2407</v>
      </c>
      <c r="Z977">
        <v>38.915356000000003</v>
      </c>
      <c r="AA977">
        <v>-77.028443999999993</v>
      </c>
      <c r="AB977">
        <v>397533.16</v>
      </c>
      <c r="AC977">
        <v>138610.28</v>
      </c>
      <c r="AD977">
        <v>20009</v>
      </c>
      <c r="AE977">
        <v>240848</v>
      </c>
      <c r="AF977">
        <v>84115</v>
      </c>
      <c r="AG977">
        <v>84115</v>
      </c>
      <c r="AH977">
        <v>1</v>
      </c>
      <c r="AI977">
        <v>1</v>
      </c>
      <c r="AJ977" t="s">
        <v>14249</v>
      </c>
      <c r="AK977" t="s">
        <v>591</v>
      </c>
      <c r="AL977" t="s">
        <v>88</v>
      </c>
      <c r="AM977">
        <v>305</v>
      </c>
      <c r="AN977">
        <v>3</v>
      </c>
      <c r="AO977" t="s">
        <v>51</v>
      </c>
      <c r="AP977">
        <v>1024</v>
      </c>
      <c r="AQ977">
        <v>-77.028446623980301</v>
      </c>
      <c r="AR977">
        <v>38.915363364481102</v>
      </c>
      <c r="AS977" t="b">
        <f t="shared" si="46"/>
        <v>1</v>
      </c>
    </row>
    <row r="978" spans="1:45">
      <c r="A978">
        <f t="shared" si="47"/>
        <v>977</v>
      </c>
      <c r="B978">
        <v>185068</v>
      </c>
      <c r="C978">
        <v>185068</v>
      </c>
      <c r="D978" t="s">
        <v>2445</v>
      </c>
      <c r="E978" t="s">
        <v>1019</v>
      </c>
      <c r="F978">
        <v>10191634</v>
      </c>
      <c r="G978" t="s">
        <v>115</v>
      </c>
      <c r="J978">
        <v>110217</v>
      </c>
      <c r="M978" s="4">
        <v>0.29166666666666669</v>
      </c>
      <c r="N978" s="1">
        <v>0.70833333333333337</v>
      </c>
      <c r="O978" t="s">
        <v>254</v>
      </c>
      <c r="P978" t="s">
        <v>863</v>
      </c>
      <c r="Q978" t="s">
        <v>817</v>
      </c>
      <c r="R978" t="s">
        <v>818</v>
      </c>
      <c r="S978" t="s">
        <v>817</v>
      </c>
      <c r="T978" t="s">
        <v>44</v>
      </c>
      <c r="U978" t="s">
        <v>163</v>
      </c>
      <c r="V978" t="s">
        <v>46</v>
      </c>
      <c r="W978" t="str">
        <f t="shared" si="45"/>
        <v>301 Bryant St NW WASHINGTON DC 20007</v>
      </c>
      <c r="X978" t="s">
        <v>47</v>
      </c>
      <c r="Y978" t="s">
        <v>2446</v>
      </c>
      <c r="Z978">
        <v>38.919356000000001</v>
      </c>
      <c r="AA978">
        <v>-77.076583999999997</v>
      </c>
      <c r="AB978">
        <v>393358.59</v>
      </c>
      <c r="AC978">
        <v>139056.76</v>
      </c>
      <c r="AD978">
        <v>20007</v>
      </c>
      <c r="AE978">
        <v>271837</v>
      </c>
      <c r="AF978">
        <v>114990</v>
      </c>
      <c r="AG978">
        <v>114990</v>
      </c>
      <c r="AH978">
        <v>3</v>
      </c>
      <c r="AI978">
        <v>3</v>
      </c>
      <c r="AJ978" t="s">
        <v>14249</v>
      </c>
      <c r="AK978" t="s">
        <v>655</v>
      </c>
      <c r="AL978" t="s">
        <v>50</v>
      </c>
      <c r="AM978">
        <v>204</v>
      </c>
      <c r="AN978">
        <v>14</v>
      </c>
      <c r="AO978" t="s">
        <v>51</v>
      </c>
      <c r="AP978">
        <v>1307</v>
      </c>
      <c r="AQ978">
        <v>-77.076586553189202</v>
      </c>
      <c r="AR978">
        <v>38.919363769129099</v>
      </c>
      <c r="AS978" t="b">
        <f t="shared" si="46"/>
        <v>0</v>
      </c>
    </row>
    <row r="979" spans="1:45">
      <c r="A979">
        <f t="shared" si="47"/>
        <v>978</v>
      </c>
      <c r="B979">
        <v>181737</v>
      </c>
      <c r="C979">
        <v>181737</v>
      </c>
      <c r="D979" t="s">
        <v>2507</v>
      </c>
      <c r="E979" t="s">
        <v>2508</v>
      </c>
      <c r="F979">
        <v>10190457</v>
      </c>
      <c r="G979" t="s">
        <v>201</v>
      </c>
      <c r="K979" t="s">
        <v>2509</v>
      </c>
      <c r="L979" t="s">
        <v>545</v>
      </c>
      <c r="M979" s="4">
        <v>0.58333333333333337</v>
      </c>
      <c r="N979" s="1">
        <v>0.75</v>
      </c>
      <c r="O979" t="s">
        <v>125</v>
      </c>
      <c r="P979" t="s">
        <v>125</v>
      </c>
      <c r="S979" t="s">
        <v>2508</v>
      </c>
      <c r="T979" t="s">
        <v>165</v>
      </c>
      <c r="U979" t="s">
        <v>163</v>
      </c>
      <c r="V979" t="s">
        <v>46</v>
      </c>
      <c r="W979" t="str">
        <f t="shared" si="45"/>
        <v xml:space="preserve"> WASHINGTON DC 20009</v>
      </c>
      <c r="X979" t="s">
        <v>47</v>
      </c>
      <c r="Y979" t="s">
        <v>2510</v>
      </c>
      <c r="Z979">
        <v>38.918064000000001</v>
      </c>
      <c r="AA979">
        <v>-77.042422999999999</v>
      </c>
      <c r="AB979">
        <v>396321</v>
      </c>
      <c r="AC979">
        <v>138911.38</v>
      </c>
      <c r="AD979">
        <v>20009</v>
      </c>
      <c r="AE979">
        <v>235477</v>
      </c>
      <c r="AF979">
        <v>78140</v>
      </c>
      <c r="AG979">
        <v>78140</v>
      </c>
      <c r="AH979">
        <v>1</v>
      </c>
      <c r="AI979">
        <v>1</v>
      </c>
      <c r="AJ979" t="s">
        <v>14247</v>
      </c>
      <c r="AK979" t="s">
        <v>319</v>
      </c>
      <c r="AL979" t="s">
        <v>88</v>
      </c>
      <c r="AM979">
        <v>303</v>
      </c>
      <c r="AN979">
        <v>1</v>
      </c>
      <c r="AO979" t="s">
        <v>51</v>
      </c>
      <c r="AP979">
        <v>3204</v>
      </c>
      <c r="AQ979">
        <v>-77.042425263419204</v>
      </c>
      <c r="AR979">
        <v>38.918071534388297</v>
      </c>
      <c r="AS979" t="b">
        <f t="shared" si="46"/>
        <v>1</v>
      </c>
    </row>
    <row r="980" spans="1:45">
      <c r="A980">
        <f t="shared" si="47"/>
        <v>979</v>
      </c>
      <c r="B980">
        <v>181738</v>
      </c>
      <c r="C980">
        <v>181738</v>
      </c>
      <c r="D980" t="s">
        <v>2514</v>
      </c>
      <c r="E980" t="s">
        <v>806</v>
      </c>
      <c r="F980">
        <v>10190468</v>
      </c>
      <c r="G980" t="s">
        <v>201</v>
      </c>
      <c r="K980" t="s">
        <v>2515</v>
      </c>
      <c r="L980" t="s">
        <v>630</v>
      </c>
      <c r="M980" s="4">
        <v>0.29166666666666669</v>
      </c>
      <c r="N980" s="1">
        <v>0.70833333333333337</v>
      </c>
      <c r="O980" t="s">
        <v>125</v>
      </c>
      <c r="P980" t="s">
        <v>125</v>
      </c>
      <c r="S980" t="s">
        <v>806</v>
      </c>
      <c r="T980" t="s">
        <v>165</v>
      </c>
      <c r="U980" t="s">
        <v>163</v>
      </c>
      <c r="V980" t="s">
        <v>46</v>
      </c>
      <c r="W980" t="str">
        <f t="shared" si="45"/>
        <v xml:space="preserve"> WASHINGTON DC 20001</v>
      </c>
      <c r="X980" t="s">
        <v>47</v>
      </c>
      <c r="Y980" t="s">
        <v>2516</v>
      </c>
      <c r="Z980">
        <v>38.910215000000001</v>
      </c>
      <c r="AA980">
        <v>-77.014491000000007</v>
      </c>
      <c r="AB980">
        <v>398743.19</v>
      </c>
      <c r="AC980">
        <v>138039.35</v>
      </c>
      <c r="AD980">
        <v>20001</v>
      </c>
      <c r="AE980">
        <v>237857</v>
      </c>
      <c r="AF980">
        <v>80836</v>
      </c>
      <c r="AG980">
        <v>80836</v>
      </c>
      <c r="AH980">
        <v>5</v>
      </c>
      <c r="AI980">
        <v>5</v>
      </c>
      <c r="AJ980" t="s">
        <v>14247</v>
      </c>
      <c r="AK980" t="s">
        <v>2517</v>
      </c>
      <c r="AL980" t="s">
        <v>410</v>
      </c>
      <c r="AM980">
        <v>501</v>
      </c>
      <c r="AN980">
        <v>21</v>
      </c>
      <c r="AO980" t="s">
        <v>51</v>
      </c>
      <c r="AP980">
        <v>3215</v>
      </c>
      <c r="AQ980">
        <v>-77.014493111840196</v>
      </c>
      <c r="AR980">
        <v>38.910222797250697</v>
      </c>
      <c r="AS980" t="b">
        <f t="shared" si="46"/>
        <v>1</v>
      </c>
    </row>
    <row r="981" spans="1:45">
      <c r="A981">
        <f t="shared" si="47"/>
        <v>980</v>
      </c>
      <c r="B981">
        <v>181769</v>
      </c>
      <c r="C981">
        <v>181769</v>
      </c>
      <c r="D981" t="s">
        <v>2564</v>
      </c>
      <c r="E981" t="s">
        <v>2565</v>
      </c>
      <c r="F981">
        <v>10191742</v>
      </c>
      <c r="G981" t="s">
        <v>160</v>
      </c>
      <c r="K981" t="s">
        <v>2566</v>
      </c>
      <c r="L981" t="s">
        <v>327</v>
      </c>
      <c r="M981" s="4">
        <v>0.29166666666666669</v>
      </c>
      <c r="N981" s="1">
        <v>0.70833333333333337</v>
      </c>
      <c r="O981" t="s">
        <v>125</v>
      </c>
      <c r="P981" t="s">
        <v>125</v>
      </c>
      <c r="Q981" t="s">
        <v>2565</v>
      </c>
      <c r="R981" t="s">
        <v>2567</v>
      </c>
      <c r="S981" t="s">
        <v>2565</v>
      </c>
      <c r="T981" t="s">
        <v>165</v>
      </c>
      <c r="U981" t="s">
        <v>163</v>
      </c>
      <c r="V981" t="s">
        <v>46</v>
      </c>
      <c r="W981" t="str">
        <f t="shared" si="45"/>
        <v>1913 New Hampshire Avenue NW WASHINGTON DC 20009</v>
      </c>
      <c r="X981" t="s">
        <v>47</v>
      </c>
      <c r="Y981" t="s">
        <v>2568</v>
      </c>
      <c r="Z981">
        <v>38.915996999999997</v>
      </c>
      <c r="AA981">
        <v>-77.037141000000005</v>
      </c>
      <c r="AB981">
        <v>396778.96</v>
      </c>
      <c r="AC981">
        <v>138681.68</v>
      </c>
      <c r="AD981">
        <v>20009</v>
      </c>
      <c r="AE981">
        <v>241924</v>
      </c>
      <c r="AF981">
        <v>84673</v>
      </c>
      <c r="AG981">
        <v>84673</v>
      </c>
      <c r="AH981">
        <v>2</v>
      </c>
      <c r="AI981">
        <v>2</v>
      </c>
      <c r="AJ981" t="s">
        <v>14249</v>
      </c>
      <c r="AK981" t="s">
        <v>809</v>
      </c>
      <c r="AL981" t="s">
        <v>88</v>
      </c>
      <c r="AM981">
        <v>301</v>
      </c>
      <c r="AN981">
        <v>6</v>
      </c>
      <c r="AO981" t="s">
        <v>51</v>
      </c>
      <c r="AP981">
        <v>1896</v>
      </c>
      <c r="AQ981">
        <v>-77.037143396025101</v>
      </c>
      <c r="AR981">
        <v>38.916004118633801</v>
      </c>
      <c r="AS981" t="b">
        <f t="shared" si="46"/>
        <v>1</v>
      </c>
    </row>
    <row r="982" spans="1:45">
      <c r="A982">
        <f t="shared" si="47"/>
        <v>981</v>
      </c>
      <c r="B982">
        <v>184696</v>
      </c>
      <c r="C982">
        <v>184696</v>
      </c>
      <c r="D982" t="s">
        <v>2615</v>
      </c>
      <c r="E982" t="s">
        <v>2616</v>
      </c>
      <c r="F982">
        <v>10190647</v>
      </c>
      <c r="G982" t="s">
        <v>404</v>
      </c>
      <c r="M982" s="4">
        <v>0.41666666666666669</v>
      </c>
      <c r="N982" s="1">
        <v>0.91666666666666663</v>
      </c>
      <c r="O982" t="s">
        <v>2617</v>
      </c>
      <c r="P982" t="s">
        <v>2617</v>
      </c>
      <c r="Q982" t="s">
        <v>2616</v>
      </c>
      <c r="R982" t="s">
        <v>2618</v>
      </c>
      <c r="S982" t="s">
        <v>2616</v>
      </c>
      <c r="T982" t="s">
        <v>58</v>
      </c>
      <c r="U982" t="s">
        <v>163</v>
      </c>
      <c r="V982" t="s">
        <v>46</v>
      </c>
      <c r="W982" t="str">
        <f t="shared" si="45"/>
        <v xml:space="preserve">513 Newcomb St SE WASHINGTON DC </v>
      </c>
      <c r="X982" t="s">
        <v>47</v>
      </c>
      <c r="Y982" t="s">
        <v>2619</v>
      </c>
      <c r="Z982">
        <v>38.845832999999999</v>
      </c>
      <c r="AA982">
        <v>-76.999296999999999</v>
      </c>
      <c r="AB982">
        <v>400060.98950000003</v>
      </c>
      <c r="AC982">
        <v>130892.34665000001</v>
      </c>
      <c r="AE982">
        <v>0</v>
      </c>
      <c r="AF982">
        <v>459386</v>
      </c>
      <c r="AG982">
        <v>395114</v>
      </c>
      <c r="AH982">
        <v>8</v>
      </c>
      <c r="AI982">
        <v>8</v>
      </c>
      <c r="AJ982" t="s">
        <v>14247</v>
      </c>
      <c r="AK982" t="s">
        <v>457</v>
      </c>
      <c r="AL982" t="s">
        <v>458</v>
      </c>
      <c r="AM982">
        <v>707</v>
      </c>
      <c r="AN982">
        <v>39</v>
      </c>
      <c r="AO982" t="s">
        <v>51</v>
      </c>
      <c r="AP982">
        <v>3690</v>
      </c>
      <c r="AQ982">
        <v>-76.999299714783902</v>
      </c>
      <c r="AR982">
        <v>38.845840667910302</v>
      </c>
      <c r="AS982" t="b">
        <f t="shared" si="46"/>
        <v>1</v>
      </c>
    </row>
    <row r="983" spans="1:45">
      <c r="A983">
        <f t="shared" si="47"/>
        <v>982</v>
      </c>
      <c r="B983">
        <v>181538</v>
      </c>
      <c r="C983">
        <v>181538</v>
      </c>
      <c r="D983" t="s">
        <v>2637</v>
      </c>
      <c r="E983" t="s">
        <v>2638</v>
      </c>
      <c r="F983">
        <v>10191802</v>
      </c>
      <c r="G983" t="s">
        <v>201</v>
      </c>
      <c r="K983" t="s">
        <v>2639</v>
      </c>
      <c r="L983" t="s">
        <v>327</v>
      </c>
      <c r="M983" s="4">
        <v>0.54166666666666663</v>
      </c>
      <c r="N983" s="1">
        <v>0.66666666666666663</v>
      </c>
      <c r="O983" t="s">
        <v>149</v>
      </c>
      <c r="P983" t="s">
        <v>149</v>
      </c>
      <c r="S983" t="s">
        <v>2638</v>
      </c>
      <c r="T983" t="s">
        <v>165</v>
      </c>
      <c r="U983" t="s">
        <v>163</v>
      </c>
      <c r="V983" t="s">
        <v>46</v>
      </c>
      <c r="W983" t="str">
        <f t="shared" si="45"/>
        <v xml:space="preserve"> WASHINGTON DC 20001</v>
      </c>
      <c r="X983" t="s">
        <v>47</v>
      </c>
      <c r="Y983" t="s">
        <v>2640</v>
      </c>
      <c r="Z983">
        <v>38.905450000000002</v>
      </c>
      <c r="AA983">
        <v>-77.018264000000002</v>
      </c>
      <c r="AB983">
        <v>398415.84</v>
      </c>
      <c r="AC983">
        <v>137510.45000000001</v>
      </c>
      <c r="AD983">
        <v>20001</v>
      </c>
      <c r="AE983">
        <v>237538</v>
      </c>
      <c r="AF983">
        <v>80527</v>
      </c>
      <c r="AG983">
        <v>80527</v>
      </c>
      <c r="AH983">
        <v>6</v>
      </c>
      <c r="AI983">
        <v>2</v>
      </c>
      <c r="AJ983" t="s">
        <v>14247</v>
      </c>
      <c r="AK983" t="s">
        <v>846</v>
      </c>
      <c r="AL983" t="s">
        <v>88</v>
      </c>
      <c r="AM983">
        <v>308</v>
      </c>
      <c r="AN983">
        <v>8</v>
      </c>
      <c r="AO983" t="s">
        <v>51</v>
      </c>
      <c r="AP983">
        <v>1931</v>
      </c>
      <c r="AQ983">
        <v>-77.018266187007697</v>
      </c>
      <c r="AR983">
        <v>38.905457753127202</v>
      </c>
      <c r="AS983" t="b">
        <f t="shared" si="46"/>
        <v>1</v>
      </c>
    </row>
    <row r="984" spans="1:45">
      <c r="A984">
        <f t="shared" si="47"/>
        <v>983</v>
      </c>
      <c r="B984">
        <v>184720</v>
      </c>
      <c r="C984">
        <v>184720</v>
      </c>
      <c r="D984" t="s">
        <v>2657</v>
      </c>
      <c r="E984" t="s">
        <v>1900</v>
      </c>
      <c r="F984">
        <v>10190681</v>
      </c>
      <c r="G984" t="s">
        <v>652</v>
      </c>
      <c r="K984" t="s">
        <v>2658</v>
      </c>
      <c r="L984" t="s">
        <v>163</v>
      </c>
      <c r="M984" s="4">
        <v>0.29166666666666669</v>
      </c>
      <c r="N984" s="1">
        <v>0.70833333333333337</v>
      </c>
      <c r="O984" t="s">
        <v>192</v>
      </c>
      <c r="P984" t="s">
        <v>203</v>
      </c>
      <c r="Q984" t="s">
        <v>1900</v>
      </c>
      <c r="R984" t="s">
        <v>1901</v>
      </c>
      <c r="S984" t="s">
        <v>1900</v>
      </c>
      <c r="T984" t="s">
        <v>70</v>
      </c>
      <c r="U984" t="s">
        <v>163</v>
      </c>
      <c r="V984" t="s">
        <v>46</v>
      </c>
      <c r="W984" t="str">
        <f t="shared" si="45"/>
        <v>326 Bryant St NE WASHINGTON DC 20002</v>
      </c>
      <c r="X984" t="s">
        <v>47</v>
      </c>
      <c r="Y984" t="s">
        <v>1902</v>
      </c>
      <c r="Z984">
        <v>38.921472999999999</v>
      </c>
      <c r="AA984">
        <v>-77.000916000000004</v>
      </c>
      <c r="AB984">
        <v>399920.56</v>
      </c>
      <c r="AC984">
        <v>139288.92000000001</v>
      </c>
      <c r="AD984">
        <v>20002</v>
      </c>
      <c r="AE984">
        <v>37462</v>
      </c>
      <c r="AF984">
        <v>20889</v>
      </c>
      <c r="AG984">
        <v>20889</v>
      </c>
      <c r="AH984">
        <v>5</v>
      </c>
      <c r="AI984">
        <v>5</v>
      </c>
      <c r="AJ984" t="s">
        <v>14247</v>
      </c>
      <c r="AK984" t="s">
        <v>451</v>
      </c>
      <c r="AL984" t="s">
        <v>410</v>
      </c>
      <c r="AM984">
        <v>502</v>
      </c>
      <c r="AN984">
        <v>21</v>
      </c>
      <c r="AO984" t="s">
        <v>51</v>
      </c>
      <c r="AP984">
        <v>3127</v>
      </c>
      <c r="AQ984">
        <v>-77.000918360521595</v>
      </c>
      <c r="AR984">
        <v>38.921480237119297</v>
      </c>
      <c r="AS984" t="b">
        <f t="shared" si="46"/>
        <v>1</v>
      </c>
    </row>
    <row r="985" spans="1:45">
      <c r="A985">
        <f t="shared" si="47"/>
        <v>984</v>
      </c>
      <c r="B985">
        <v>185245</v>
      </c>
      <c r="C985">
        <v>185245</v>
      </c>
      <c r="D985" t="s">
        <v>2748</v>
      </c>
      <c r="E985" t="s">
        <v>2749</v>
      </c>
      <c r="F985">
        <v>10191917</v>
      </c>
      <c r="G985" t="s">
        <v>160</v>
      </c>
      <c r="M985" s="4">
        <v>0.5</v>
      </c>
      <c r="N985" s="1">
        <v>0.70833333333333337</v>
      </c>
      <c r="O985" t="s">
        <v>149</v>
      </c>
      <c r="P985" t="s">
        <v>149</v>
      </c>
      <c r="Q985" t="s">
        <v>2750</v>
      </c>
      <c r="R985" t="s">
        <v>2751</v>
      </c>
      <c r="S985" t="s">
        <v>2750</v>
      </c>
      <c r="T985" t="s">
        <v>193</v>
      </c>
      <c r="U985" t="s">
        <v>163</v>
      </c>
      <c r="V985" t="s">
        <v>46</v>
      </c>
      <c r="W985" t="str">
        <f t="shared" si="45"/>
        <v>1231 W. Broad St WASHINGTON DC 20007</v>
      </c>
      <c r="X985" t="s">
        <v>47</v>
      </c>
      <c r="Y985" t="s">
        <v>2752</v>
      </c>
      <c r="Z985">
        <v>38.901985000000003</v>
      </c>
      <c r="AA985">
        <v>-77.058633</v>
      </c>
      <c r="AB985">
        <v>394914.05</v>
      </c>
      <c r="AC985">
        <v>137127.22</v>
      </c>
      <c r="AD985">
        <v>20007</v>
      </c>
      <c r="AE985">
        <v>273874</v>
      </c>
      <c r="AF985">
        <v>116633</v>
      </c>
      <c r="AG985">
        <v>116633</v>
      </c>
      <c r="AH985">
        <v>2</v>
      </c>
      <c r="AI985">
        <v>2</v>
      </c>
      <c r="AJ985" t="s">
        <v>14246</v>
      </c>
      <c r="AK985" s="2">
        <v>200000</v>
      </c>
      <c r="AL985" t="s">
        <v>50</v>
      </c>
      <c r="AM985">
        <v>206</v>
      </c>
      <c r="AN985">
        <v>4</v>
      </c>
      <c r="AO985" t="s">
        <v>567</v>
      </c>
      <c r="AP985">
        <v>1334</v>
      </c>
      <c r="AQ985">
        <v>-77.058635749393304</v>
      </c>
      <c r="AR985">
        <v>38.901992194037703</v>
      </c>
      <c r="AS985" t="b">
        <f t="shared" si="46"/>
        <v>0</v>
      </c>
    </row>
    <row r="986" spans="1:45">
      <c r="A986">
        <f t="shared" si="47"/>
        <v>985</v>
      </c>
      <c r="B986">
        <v>184762</v>
      </c>
      <c r="C986">
        <v>184762</v>
      </c>
      <c r="D986" t="s">
        <v>2761</v>
      </c>
      <c r="E986" t="s">
        <v>2762</v>
      </c>
      <c r="F986">
        <v>10190791</v>
      </c>
      <c r="G986" t="s">
        <v>115</v>
      </c>
      <c r="J986">
        <v>97325</v>
      </c>
      <c r="M986" s="4">
        <v>0.29166666666666669</v>
      </c>
      <c r="N986" s="1">
        <v>0.79166666666666663</v>
      </c>
      <c r="O986" t="s">
        <v>95</v>
      </c>
      <c r="P986" t="s">
        <v>229</v>
      </c>
      <c r="S986" t="s">
        <v>2763</v>
      </c>
      <c r="T986" t="s">
        <v>44</v>
      </c>
      <c r="U986" t="s">
        <v>163</v>
      </c>
      <c r="V986" t="s">
        <v>46</v>
      </c>
      <c r="W986" t="str">
        <f t="shared" si="45"/>
        <v xml:space="preserve"> WASHINGTON DC </v>
      </c>
      <c r="X986" t="s">
        <v>47</v>
      </c>
      <c r="Y986" t="s">
        <v>2764</v>
      </c>
      <c r="Z986">
        <v>38.930891000000003</v>
      </c>
      <c r="AA986">
        <v>-76.996174999999994</v>
      </c>
      <c r="AB986">
        <v>400331.62627000001</v>
      </c>
      <c r="AC986">
        <v>140334.40995</v>
      </c>
      <c r="AE986">
        <v>0</v>
      </c>
      <c r="AF986">
        <v>465505</v>
      </c>
      <c r="AG986">
        <v>400589</v>
      </c>
      <c r="AH986">
        <v>5</v>
      </c>
      <c r="AI986">
        <v>5</v>
      </c>
      <c r="AJ986" t="s">
        <v>14247</v>
      </c>
      <c r="AK986" t="s">
        <v>409</v>
      </c>
      <c r="AL986" t="s">
        <v>410</v>
      </c>
      <c r="AM986">
        <v>502</v>
      </c>
      <c r="AN986">
        <v>21</v>
      </c>
      <c r="AO986" t="s">
        <v>51</v>
      </c>
      <c r="AP986">
        <v>3793</v>
      </c>
      <c r="AQ986">
        <v>-76.996177576399404</v>
      </c>
      <c r="AR986">
        <v>38.930898283285998</v>
      </c>
      <c r="AS986" t="b">
        <f t="shared" si="46"/>
        <v>0</v>
      </c>
    </row>
    <row r="987" spans="1:45">
      <c r="A987">
        <f t="shared" si="47"/>
        <v>986</v>
      </c>
      <c r="B987">
        <v>181784</v>
      </c>
      <c r="C987">
        <v>181784</v>
      </c>
      <c r="D987" t="s">
        <v>2806</v>
      </c>
      <c r="E987" t="s">
        <v>2807</v>
      </c>
      <c r="F987">
        <v>10191950</v>
      </c>
      <c r="G987" t="s">
        <v>201</v>
      </c>
      <c r="K987" t="s">
        <v>2808</v>
      </c>
      <c r="L987" t="s">
        <v>162</v>
      </c>
      <c r="M987" s="4">
        <v>0.29166666666666669</v>
      </c>
      <c r="N987" s="1">
        <v>0.70833333333333337</v>
      </c>
      <c r="O987" t="s">
        <v>125</v>
      </c>
      <c r="P987" t="s">
        <v>125</v>
      </c>
      <c r="S987" t="s">
        <v>2809</v>
      </c>
      <c r="T987" t="s">
        <v>165</v>
      </c>
      <c r="U987" t="s">
        <v>163</v>
      </c>
      <c r="V987" t="s">
        <v>46</v>
      </c>
      <c r="W987" t="str">
        <f t="shared" si="45"/>
        <v xml:space="preserve"> WASHINGTON DC 20009</v>
      </c>
      <c r="X987" t="s">
        <v>47</v>
      </c>
      <c r="Y987" t="s">
        <v>2810</v>
      </c>
      <c r="Z987">
        <v>38.913908999999997</v>
      </c>
      <c r="AA987">
        <v>-77.042209999999997</v>
      </c>
      <c r="AB987">
        <v>396339.23</v>
      </c>
      <c r="AC987">
        <v>138450.07</v>
      </c>
      <c r="AD987">
        <v>20009</v>
      </c>
      <c r="AE987">
        <v>241189</v>
      </c>
      <c r="AF987">
        <v>84452</v>
      </c>
      <c r="AG987">
        <v>84452</v>
      </c>
      <c r="AH987">
        <v>2</v>
      </c>
      <c r="AI987">
        <v>2</v>
      </c>
      <c r="AJ987" t="s">
        <v>14249</v>
      </c>
      <c r="AK987" t="s">
        <v>1692</v>
      </c>
      <c r="AL987" t="s">
        <v>50</v>
      </c>
      <c r="AM987">
        <v>208</v>
      </c>
      <c r="AN987">
        <v>6</v>
      </c>
      <c r="AO987" t="s">
        <v>51</v>
      </c>
      <c r="AP987">
        <v>1035</v>
      </c>
      <c r="AQ987">
        <v>-77.042212591324002</v>
      </c>
      <c r="AR987">
        <v>38.913915976347901</v>
      </c>
      <c r="AS987" t="b">
        <f t="shared" si="46"/>
        <v>0</v>
      </c>
    </row>
    <row r="988" spans="1:45">
      <c r="A988">
        <f t="shared" si="47"/>
        <v>987</v>
      </c>
      <c r="B988">
        <v>185136</v>
      </c>
      <c r="C988">
        <v>185136</v>
      </c>
      <c r="D988" t="s">
        <v>2836</v>
      </c>
      <c r="E988" t="s">
        <v>2837</v>
      </c>
      <c r="F988">
        <v>10191985</v>
      </c>
      <c r="G988" t="s">
        <v>54</v>
      </c>
      <c r="M988" s="4">
        <v>0.25</v>
      </c>
      <c r="N988" s="1">
        <v>0.75</v>
      </c>
      <c r="O988" t="s">
        <v>238</v>
      </c>
      <c r="P988" t="s">
        <v>238</v>
      </c>
      <c r="Q988" t="s">
        <v>2838</v>
      </c>
      <c r="R988" t="s">
        <v>2839</v>
      </c>
      <c r="S988" t="s">
        <v>2840</v>
      </c>
      <c r="T988" t="s">
        <v>431</v>
      </c>
      <c r="U988" t="s">
        <v>163</v>
      </c>
      <c r="W988" t="str">
        <f t="shared" si="45"/>
        <v xml:space="preserve">1099 Tulip Ave   </v>
      </c>
      <c r="Z988">
        <v>0</v>
      </c>
      <c r="AA988">
        <v>0</v>
      </c>
      <c r="AB988">
        <v>0</v>
      </c>
      <c r="AC988">
        <v>0</v>
      </c>
      <c r="AE988">
        <v>-100</v>
      </c>
      <c r="AF988">
        <v>-100</v>
      </c>
      <c r="AG988">
        <v>348291</v>
      </c>
      <c r="AI988" t="s">
        <v>14250</v>
      </c>
      <c r="AJ988" t="s">
        <v>14251</v>
      </c>
      <c r="AK988" t="s">
        <v>51</v>
      </c>
      <c r="AN988" t="s">
        <v>51</v>
      </c>
      <c r="AO988" t="s">
        <v>51</v>
      </c>
      <c r="AP988">
        <v>1702</v>
      </c>
      <c r="AQ988">
        <v>-81.529192133279295</v>
      </c>
      <c r="AR988">
        <v>37.5772691877347</v>
      </c>
      <c r="AS988" t="b">
        <f t="shared" si="46"/>
        <v>0</v>
      </c>
    </row>
    <row r="989" spans="1:45">
      <c r="A989">
        <f t="shared" si="47"/>
        <v>988</v>
      </c>
      <c r="B989">
        <v>184743</v>
      </c>
      <c r="C989">
        <v>184743</v>
      </c>
      <c r="D989" t="s">
        <v>2860</v>
      </c>
      <c r="E989" t="s">
        <v>2861</v>
      </c>
      <c r="F989">
        <v>10190968</v>
      </c>
      <c r="G989" t="s">
        <v>115</v>
      </c>
      <c r="I989" t="s">
        <v>2862</v>
      </c>
      <c r="M989" s="4">
        <v>0.29166666666666669</v>
      </c>
      <c r="N989" s="1">
        <v>0.70833333333333337</v>
      </c>
      <c r="O989" t="s">
        <v>432</v>
      </c>
      <c r="P989" t="s">
        <v>2863</v>
      </c>
      <c r="Q989" t="s">
        <v>2861</v>
      </c>
      <c r="R989" t="s">
        <v>2864</v>
      </c>
      <c r="S989" t="s">
        <v>2861</v>
      </c>
      <c r="T989" t="s">
        <v>58</v>
      </c>
      <c r="U989" t="s">
        <v>163</v>
      </c>
      <c r="W989" t="str">
        <f t="shared" si="45"/>
        <v xml:space="preserve">2217 14th Street NW   </v>
      </c>
      <c r="Y989" t="s">
        <v>2865</v>
      </c>
      <c r="Z989">
        <v>38.905949</v>
      </c>
      <c r="AA989">
        <v>-77.025046000000003</v>
      </c>
      <c r="AB989">
        <v>397827.57150000002</v>
      </c>
      <c r="AC989">
        <v>137565.9515</v>
      </c>
      <c r="AE989">
        <v>0</v>
      </c>
      <c r="AF989">
        <v>273525</v>
      </c>
      <c r="AG989">
        <v>273712</v>
      </c>
      <c r="AH989">
        <v>2</v>
      </c>
      <c r="AI989">
        <v>2</v>
      </c>
      <c r="AJ989" t="s">
        <v>14248</v>
      </c>
      <c r="AK989" t="s">
        <v>98</v>
      </c>
      <c r="AL989" t="s">
        <v>88</v>
      </c>
      <c r="AM989">
        <v>307</v>
      </c>
      <c r="AN989">
        <v>7</v>
      </c>
      <c r="AO989" t="s">
        <v>51</v>
      </c>
      <c r="AP989">
        <v>3074</v>
      </c>
      <c r="AQ989">
        <v>-77.025048555329207</v>
      </c>
      <c r="AR989">
        <v>38.905956472770903</v>
      </c>
      <c r="AS989" t="b">
        <f t="shared" si="46"/>
        <v>1</v>
      </c>
    </row>
    <row r="990" spans="1:45">
      <c r="A990">
        <f t="shared" si="47"/>
        <v>989</v>
      </c>
      <c r="B990">
        <v>185330</v>
      </c>
      <c r="C990">
        <v>185330</v>
      </c>
      <c r="D990" t="s">
        <v>2970</v>
      </c>
      <c r="E990" t="s">
        <v>723</v>
      </c>
      <c r="F990">
        <v>10192098</v>
      </c>
      <c r="G990" t="s">
        <v>115</v>
      </c>
      <c r="H990" t="s">
        <v>2971</v>
      </c>
      <c r="M990" s="4">
        <v>0.33333333333333331</v>
      </c>
      <c r="N990" s="1">
        <v>0.66666666666666663</v>
      </c>
      <c r="O990" t="s">
        <v>138</v>
      </c>
      <c r="P990" t="s">
        <v>291</v>
      </c>
      <c r="Q990" t="s">
        <v>796</v>
      </c>
      <c r="R990" t="s">
        <v>797</v>
      </c>
      <c r="S990" t="s">
        <v>796</v>
      </c>
      <c r="T990" t="s">
        <v>58</v>
      </c>
      <c r="U990" t="s">
        <v>163</v>
      </c>
      <c r="V990" t="s">
        <v>46</v>
      </c>
      <c r="W990" t="str">
        <f t="shared" si="45"/>
        <v>3400 Benning Road, NE WASHINGTON DC 20003</v>
      </c>
      <c r="X990" t="s">
        <v>47</v>
      </c>
      <c r="Y990" t="s">
        <v>2972</v>
      </c>
      <c r="Z990">
        <v>38.879508000000001</v>
      </c>
      <c r="AA990">
        <v>-77.005619999999993</v>
      </c>
      <c r="AB990">
        <v>399512.39</v>
      </c>
      <c r="AC990">
        <v>134630.46</v>
      </c>
      <c r="AD990">
        <v>20003</v>
      </c>
      <c r="AE990">
        <v>307326</v>
      </c>
      <c r="AF990">
        <v>142550</v>
      </c>
      <c r="AG990">
        <v>142550</v>
      </c>
      <c r="AH990">
        <v>6</v>
      </c>
      <c r="AI990">
        <v>6</v>
      </c>
      <c r="AJ990" t="s">
        <v>14252</v>
      </c>
      <c r="AK990" t="s">
        <v>719</v>
      </c>
      <c r="AL990" t="s">
        <v>63</v>
      </c>
      <c r="AM990">
        <v>106</v>
      </c>
      <c r="AN990">
        <v>27</v>
      </c>
      <c r="AO990" t="s">
        <v>720</v>
      </c>
      <c r="AP990">
        <v>1621</v>
      </c>
      <c r="AQ990">
        <v>-77.005621931761794</v>
      </c>
      <c r="AR990">
        <v>38.879515023923702</v>
      </c>
      <c r="AS990" t="b">
        <f t="shared" si="46"/>
        <v>0</v>
      </c>
    </row>
    <row r="991" spans="1:45">
      <c r="A991">
        <f t="shared" si="47"/>
        <v>990</v>
      </c>
      <c r="B991">
        <v>181747</v>
      </c>
      <c r="C991">
        <v>181747</v>
      </c>
      <c r="D991" t="s">
        <v>2973</v>
      </c>
      <c r="E991" t="s">
        <v>2974</v>
      </c>
      <c r="F991">
        <v>10191150</v>
      </c>
      <c r="G991" t="s">
        <v>201</v>
      </c>
      <c r="K991" t="s">
        <v>2975</v>
      </c>
      <c r="L991" t="s">
        <v>558</v>
      </c>
      <c r="M991" s="4">
        <v>0.29166666666666669</v>
      </c>
      <c r="N991" s="1">
        <v>0.70833333333333337</v>
      </c>
      <c r="O991" t="s">
        <v>125</v>
      </c>
      <c r="P991" t="s">
        <v>125</v>
      </c>
      <c r="S991" t="s">
        <v>2974</v>
      </c>
      <c r="T991" t="s">
        <v>165</v>
      </c>
      <c r="U991" t="s">
        <v>163</v>
      </c>
      <c r="V991" t="s">
        <v>46</v>
      </c>
      <c r="W991" t="str">
        <f t="shared" si="45"/>
        <v xml:space="preserve"> WASHINGTON DC 20007</v>
      </c>
      <c r="X991" t="s">
        <v>47</v>
      </c>
      <c r="Y991" t="s">
        <v>2976</v>
      </c>
      <c r="Z991">
        <v>38.908282</v>
      </c>
      <c r="AA991">
        <v>-77.063152000000002</v>
      </c>
      <c r="AB991">
        <v>394522.57</v>
      </c>
      <c r="AC991">
        <v>137826.57999999999</v>
      </c>
      <c r="AD991">
        <v>20007</v>
      </c>
      <c r="AE991">
        <v>303715</v>
      </c>
      <c r="AF991">
        <v>417888</v>
      </c>
      <c r="AG991">
        <v>358913</v>
      </c>
      <c r="AH991">
        <v>2</v>
      </c>
      <c r="AI991">
        <v>2</v>
      </c>
      <c r="AJ991" t="s">
        <v>14246</v>
      </c>
      <c r="AK991" s="2">
        <v>2000000</v>
      </c>
      <c r="AL991" t="s">
        <v>50</v>
      </c>
      <c r="AM991">
        <v>206</v>
      </c>
      <c r="AN991">
        <v>4</v>
      </c>
      <c r="AO991" t="s">
        <v>51</v>
      </c>
      <c r="AP991">
        <v>3336</v>
      </c>
      <c r="AQ991">
        <v>-77.063154510177597</v>
      </c>
      <c r="AR991">
        <v>38.908289921127398</v>
      </c>
      <c r="AS991" t="b">
        <f t="shared" si="46"/>
        <v>1</v>
      </c>
    </row>
    <row r="992" spans="1:45">
      <c r="A992">
        <f t="shared" si="47"/>
        <v>991</v>
      </c>
      <c r="B992">
        <v>181791</v>
      </c>
      <c r="C992">
        <v>181791</v>
      </c>
      <c r="D992" t="s">
        <v>2994</v>
      </c>
      <c r="E992" t="s">
        <v>2995</v>
      </c>
      <c r="F992">
        <v>10192108</v>
      </c>
      <c r="G992" t="s">
        <v>201</v>
      </c>
      <c r="M992" s="4">
        <v>0.29166666666666669</v>
      </c>
      <c r="N992" s="1">
        <v>0.625</v>
      </c>
      <c r="O992" t="s">
        <v>149</v>
      </c>
      <c r="P992" t="s">
        <v>125</v>
      </c>
      <c r="Q992" t="s">
        <v>2995</v>
      </c>
      <c r="R992" t="s">
        <v>2996</v>
      </c>
      <c r="S992" t="s">
        <v>2995</v>
      </c>
      <c r="T992" t="s">
        <v>148</v>
      </c>
      <c r="U992" t="s">
        <v>163</v>
      </c>
      <c r="V992" t="s">
        <v>46</v>
      </c>
      <c r="W992" t="str">
        <f t="shared" si="45"/>
        <v>508 M Street NW WASHINGTON DC 20001</v>
      </c>
      <c r="X992" t="s">
        <v>47</v>
      </c>
      <c r="Y992" t="s">
        <v>845</v>
      </c>
      <c r="Z992">
        <v>38.905453000000001</v>
      </c>
      <c r="AA992">
        <v>-77.019366000000005</v>
      </c>
      <c r="AB992">
        <v>398320.26</v>
      </c>
      <c r="AC992">
        <v>137510.76999999999</v>
      </c>
      <c r="AD992">
        <v>20001</v>
      </c>
      <c r="AE992">
        <v>238895</v>
      </c>
      <c r="AF992">
        <v>81865</v>
      </c>
      <c r="AG992">
        <v>81865</v>
      </c>
      <c r="AH992">
        <v>6</v>
      </c>
      <c r="AI992">
        <v>2</v>
      </c>
      <c r="AJ992" t="s">
        <v>14247</v>
      </c>
      <c r="AK992" t="s">
        <v>846</v>
      </c>
      <c r="AL992" t="s">
        <v>88</v>
      </c>
      <c r="AM992">
        <v>308</v>
      </c>
      <c r="AN992">
        <v>8</v>
      </c>
      <c r="AO992" t="s">
        <v>51</v>
      </c>
      <c r="AP992">
        <v>1916</v>
      </c>
      <c r="AQ992">
        <v>-77.019368136969305</v>
      </c>
      <c r="AR992">
        <v>38.9054604582997</v>
      </c>
      <c r="AS992" t="b">
        <f t="shared" si="46"/>
        <v>1</v>
      </c>
    </row>
    <row r="993" spans="1:45">
      <c r="A993">
        <f t="shared" si="47"/>
        <v>992</v>
      </c>
      <c r="B993">
        <v>181753</v>
      </c>
      <c r="C993">
        <v>181753</v>
      </c>
      <c r="D993" t="s">
        <v>3041</v>
      </c>
      <c r="E993" t="s">
        <v>3042</v>
      </c>
      <c r="F993">
        <v>10191297</v>
      </c>
      <c r="G993" t="s">
        <v>201</v>
      </c>
      <c r="K993" t="s">
        <v>3043</v>
      </c>
      <c r="L993" t="s">
        <v>469</v>
      </c>
      <c r="M993" s="4">
        <v>0.79166666666666663</v>
      </c>
      <c r="N993" s="1">
        <v>0.70833333333333337</v>
      </c>
      <c r="O993" t="s">
        <v>149</v>
      </c>
      <c r="P993" t="s">
        <v>125</v>
      </c>
      <c r="S993" t="s">
        <v>3042</v>
      </c>
      <c r="T993" t="s">
        <v>165</v>
      </c>
      <c r="U993" t="s">
        <v>163</v>
      </c>
      <c r="V993" t="s">
        <v>46</v>
      </c>
      <c r="W993" t="str">
        <f t="shared" si="45"/>
        <v xml:space="preserve"> WASHINGTON DC 20003</v>
      </c>
      <c r="X993" t="s">
        <v>47</v>
      </c>
      <c r="Y993" t="s">
        <v>3044</v>
      </c>
      <c r="Z993">
        <v>38.887155999999997</v>
      </c>
      <c r="AA993">
        <v>-76.990520000000004</v>
      </c>
      <c r="AB993">
        <v>400822.46</v>
      </c>
      <c r="AC993">
        <v>135479.54</v>
      </c>
      <c r="AD993">
        <v>20003</v>
      </c>
      <c r="AE993">
        <v>50790</v>
      </c>
      <c r="AF993">
        <v>700</v>
      </c>
      <c r="AG993">
        <v>700</v>
      </c>
      <c r="AH993">
        <v>6</v>
      </c>
      <c r="AI993">
        <v>6</v>
      </c>
      <c r="AJ993" t="s">
        <v>14249</v>
      </c>
      <c r="AK993" t="s">
        <v>3045</v>
      </c>
      <c r="AL993" t="s">
        <v>63</v>
      </c>
      <c r="AM993">
        <v>107</v>
      </c>
      <c r="AN993">
        <v>26</v>
      </c>
      <c r="AO993" t="s">
        <v>51</v>
      </c>
      <c r="AP993">
        <v>3145</v>
      </c>
      <c r="AQ993">
        <v>-76.990522509183293</v>
      </c>
      <c r="AR993">
        <v>38.887163616047701</v>
      </c>
      <c r="AS993" t="b">
        <f t="shared" si="46"/>
        <v>1</v>
      </c>
    </row>
    <row r="994" spans="1:45">
      <c r="A994">
        <f t="shared" si="47"/>
        <v>993</v>
      </c>
      <c r="B994">
        <v>185270</v>
      </c>
      <c r="C994">
        <v>185270</v>
      </c>
      <c r="D994" t="s">
        <v>3101</v>
      </c>
      <c r="E994" t="s">
        <v>3102</v>
      </c>
      <c r="F994">
        <v>10192184</v>
      </c>
      <c r="G994" t="s">
        <v>652</v>
      </c>
      <c r="K994" t="s">
        <v>3103</v>
      </c>
      <c r="L994" t="s">
        <v>163</v>
      </c>
      <c r="M994" s="4">
        <v>0.29166666666666669</v>
      </c>
      <c r="N994" s="1">
        <v>0.83333333333333337</v>
      </c>
      <c r="O994" t="s">
        <v>55</v>
      </c>
      <c r="P994" t="s">
        <v>155</v>
      </c>
      <c r="S994" t="s">
        <v>3102</v>
      </c>
      <c r="T994" t="s">
        <v>70</v>
      </c>
      <c r="U994" t="s">
        <v>163</v>
      </c>
      <c r="V994" t="s">
        <v>46</v>
      </c>
      <c r="W994" t="str">
        <f t="shared" si="45"/>
        <v xml:space="preserve"> WASHINGTON DC 20007</v>
      </c>
      <c r="X994" t="s">
        <v>47</v>
      </c>
      <c r="Y994" t="s">
        <v>3104</v>
      </c>
      <c r="Z994">
        <v>38.920921</v>
      </c>
      <c r="AA994">
        <v>-77.072861000000003</v>
      </c>
      <c r="AB994">
        <v>393681.6</v>
      </c>
      <c r="AC994">
        <v>139230.24</v>
      </c>
      <c r="AD994">
        <v>20007</v>
      </c>
      <c r="AE994">
        <v>284360</v>
      </c>
      <c r="AF994">
        <v>122832</v>
      </c>
      <c r="AG994">
        <v>122832</v>
      </c>
      <c r="AH994">
        <v>3</v>
      </c>
      <c r="AI994">
        <v>3</v>
      </c>
      <c r="AJ994" t="s">
        <v>14249</v>
      </c>
      <c r="AK994" t="s">
        <v>3105</v>
      </c>
      <c r="AL994" t="s">
        <v>50</v>
      </c>
      <c r="AM994">
        <v>204</v>
      </c>
      <c r="AN994">
        <v>14</v>
      </c>
      <c r="AO994" t="s">
        <v>51</v>
      </c>
      <c r="AP994">
        <v>1465</v>
      </c>
      <c r="AQ994">
        <v>-77.072863417714402</v>
      </c>
      <c r="AR994">
        <v>38.920928915104298</v>
      </c>
      <c r="AS994" t="b">
        <f t="shared" si="46"/>
        <v>1</v>
      </c>
    </row>
    <row r="995" spans="1:45">
      <c r="A995">
        <f t="shared" si="47"/>
        <v>994</v>
      </c>
      <c r="B995">
        <v>181744</v>
      </c>
      <c r="C995">
        <v>181744</v>
      </c>
      <c r="D995" t="s">
        <v>3138</v>
      </c>
      <c r="E995" t="s">
        <v>3139</v>
      </c>
      <c r="F995">
        <v>10191435</v>
      </c>
      <c r="G995" t="s">
        <v>201</v>
      </c>
      <c r="K995" t="s">
        <v>3140</v>
      </c>
      <c r="L995" t="s">
        <v>162</v>
      </c>
      <c r="M995" s="4">
        <v>0.54166666666666663</v>
      </c>
      <c r="N995" s="1">
        <v>0.5</v>
      </c>
      <c r="O995" t="s">
        <v>149</v>
      </c>
      <c r="P995" t="s">
        <v>125</v>
      </c>
      <c r="S995" t="s">
        <v>3139</v>
      </c>
      <c r="T995" t="s">
        <v>165</v>
      </c>
      <c r="U995" t="s">
        <v>163</v>
      </c>
      <c r="V995" t="s">
        <v>46</v>
      </c>
      <c r="W995" t="str">
        <f t="shared" si="45"/>
        <v xml:space="preserve"> WASHINGTON DC 20001</v>
      </c>
      <c r="X995" t="s">
        <v>47</v>
      </c>
      <c r="Y995" t="s">
        <v>3141</v>
      </c>
      <c r="Z995">
        <v>38.906655999999998</v>
      </c>
      <c r="AA995">
        <v>-77.015968000000001</v>
      </c>
      <c r="AB995">
        <v>398615.03</v>
      </c>
      <c r="AC995">
        <v>137644.24</v>
      </c>
      <c r="AD995">
        <v>20001</v>
      </c>
      <c r="AE995">
        <v>310991</v>
      </c>
      <c r="AF995">
        <v>474911</v>
      </c>
      <c r="AG995">
        <v>408730</v>
      </c>
      <c r="AH995">
        <v>6</v>
      </c>
      <c r="AI995">
        <v>6</v>
      </c>
      <c r="AJ995" t="s">
        <v>14247</v>
      </c>
      <c r="AK995" t="s">
        <v>714</v>
      </c>
      <c r="AL995" t="s">
        <v>88</v>
      </c>
      <c r="AM995">
        <v>308</v>
      </c>
      <c r="AN995">
        <v>7</v>
      </c>
      <c r="AO995" t="s">
        <v>51</v>
      </c>
      <c r="AP995">
        <v>3921</v>
      </c>
      <c r="AQ995">
        <v>-77.015969980020401</v>
      </c>
      <c r="AR995">
        <v>38.906663316829601</v>
      </c>
      <c r="AS995" t="b">
        <f t="shared" si="46"/>
        <v>1</v>
      </c>
    </row>
    <row r="996" spans="1:45">
      <c r="A996">
        <f t="shared" si="47"/>
        <v>995</v>
      </c>
      <c r="B996">
        <v>185447</v>
      </c>
      <c r="C996">
        <v>185447</v>
      </c>
      <c r="D996" t="s">
        <v>3298</v>
      </c>
      <c r="E996" t="s">
        <v>2788</v>
      </c>
      <c r="F996">
        <v>10192278</v>
      </c>
      <c r="G996" t="s">
        <v>652</v>
      </c>
      <c r="K996" t="s">
        <v>3299</v>
      </c>
      <c r="L996" t="s">
        <v>163</v>
      </c>
      <c r="M996" s="4">
        <v>0.27083333333333331</v>
      </c>
      <c r="N996" s="1">
        <v>0.72916666666666663</v>
      </c>
      <c r="O996" t="s">
        <v>238</v>
      </c>
      <c r="P996" t="s">
        <v>1682</v>
      </c>
      <c r="Q996" t="s">
        <v>2788</v>
      </c>
      <c r="R996" t="s">
        <v>2790</v>
      </c>
      <c r="S996" t="s">
        <v>2788</v>
      </c>
      <c r="T996" t="s">
        <v>70</v>
      </c>
      <c r="U996" t="s">
        <v>163</v>
      </c>
      <c r="V996" t="s">
        <v>46</v>
      </c>
      <c r="W996" t="str">
        <f t="shared" si="45"/>
        <v>5402 illinois ave nw WASHINGTON DC 20011</v>
      </c>
      <c r="X996" t="s">
        <v>47</v>
      </c>
      <c r="Y996" t="s">
        <v>2791</v>
      </c>
      <c r="Z996">
        <v>38.955438999999998</v>
      </c>
      <c r="AA996">
        <v>-77.027242000000001</v>
      </c>
      <c r="AB996">
        <v>397638.77</v>
      </c>
      <c r="AC996">
        <v>143059.87</v>
      </c>
      <c r="AD996">
        <v>20011</v>
      </c>
      <c r="AE996">
        <v>254602</v>
      </c>
      <c r="AF996">
        <v>97774</v>
      </c>
      <c r="AG996">
        <v>97774</v>
      </c>
      <c r="AH996">
        <v>4</v>
      </c>
      <c r="AI996">
        <v>4</v>
      </c>
      <c r="AJ996" t="s">
        <v>14252</v>
      </c>
      <c r="AK996" t="s">
        <v>2656</v>
      </c>
      <c r="AL996" t="s">
        <v>188</v>
      </c>
      <c r="AM996">
        <v>403</v>
      </c>
      <c r="AN996">
        <v>18</v>
      </c>
      <c r="AO996" t="s">
        <v>51</v>
      </c>
      <c r="AP996">
        <v>1190</v>
      </c>
      <c r="AQ996">
        <v>-77.027244182259594</v>
      </c>
      <c r="AR996">
        <v>38.955446900052799</v>
      </c>
      <c r="AS996" t="b">
        <f t="shared" si="46"/>
        <v>1</v>
      </c>
    </row>
    <row r="997" spans="1:45">
      <c r="A997">
        <f t="shared" si="47"/>
        <v>996</v>
      </c>
      <c r="B997">
        <v>181758</v>
      </c>
      <c r="C997">
        <v>181758</v>
      </c>
      <c r="D997" t="s">
        <v>3528</v>
      </c>
      <c r="E997" t="s">
        <v>3529</v>
      </c>
      <c r="F997">
        <v>10190900</v>
      </c>
      <c r="G997" t="s">
        <v>201</v>
      </c>
      <c r="K997" t="s">
        <v>3530</v>
      </c>
      <c r="L997" t="s">
        <v>630</v>
      </c>
      <c r="M997" s="4">
        <v>0.66666666666666663</v>
      </c>
      <c r="N997" s="1">
        <v>0.70833333333333337</v>
      </c>
      <c r="O997" t="s">
        <v>149</v>
      </c>
      <c r="P997" t="s">
        <v>125</v>
      </c>
      <c r="Q997" t="s">
        <v>3531</v>
      </c>
      <c r="R997" t="s">
        <v>3532</v>
      </c>
      <c r="S997" t="s">
        <v>3529</v>
      </c>
      <c r="T997" t="s">
        <v>165</v>
      </c>
      <c r="U997" t="s">
        <v>163</v>
      </c>
      <c r="V997" t="s">
        <v>46</v>
      </c>
      <c r="W997" t="str">
        <f t="shared" si="45"/>
        <v xml:space="preserve">1011 1st St SE WASHINGTON DC </v>
      </c>
      <c r="X997" t="s">
        <v>47</v>
      </c>
      <c r="Y997" t="s">
        <v>3524</v>
      </c>
      <c r="Z997">
        <v>38.878405000000001</v>
      </c>
      <c r="AA997">
        <v>-77.00667</v>
      </c>
      <c r="AB997">
        <v>399421.2</v>
      </c>
      <c r="AC997">
        <v>134508.1</v>
      </c>
      <c r="AE997">
        <v>0</v>
      </c>
      <c r="AF997">
        <v>471547</v>
      </c>
      <c r="AG997">
        <v>405890</v>
      </c>
      <c r="AH997">
        <v>6</v>
      </c>
      <c r="AI997">
        <v>6</v>
      </c>
      <c r="AJ997" t="s">
        <v>14252</v>
      </c>
      <c r="AK997" t="s">
        <v>719</v>
      </c>
      <c r="AL997" t="s">
        <v>63</v>
      </c>
      <c r="AM997">
        <v>106</v>
      </c>
      <c r="AN997">
        <v>27</v>
      </c>
      <c r="AO997" t="s">
        <v>720</v>
      </c>
      <c r="AP997">
        <v>3845</v>
      </c>
      <c r="AQ997">
        <v>-77.0066727829673</v>
      </c>
      <c r="AR997">
        <v>38.8784127015455</v>
      </c>
      <c r="AS997" t="b">
        <f t="shared" si="46"/>
        <v>1</v>
      </c>
    </row>
    <row r="998" spans="1:45">
      <c r="A998">
        <f t="shared" si="47"/>
        <v>997</v>
      </c>
      <c r="B998">
        <v>185400</v>
      </c>
      <c r="C998">
        <v>185400</v>
      </c>
      <c r="D998" t="s">
        <v>3551</v>
      </c>
      <c r="E998" t="s">
        <v>873</v>
      </c>
      <c r="F998">
        <v>10192450</v>
      </c>
      <c r="G998" t="s">
        <v>115</v>
      </c>
      <c r="H998" t="s">
        <v>3552</v>
      </c>
      <c r="K998" t="s">
        <v>3553</v>
      </c>
      <c r="L998" t="s">
        <v>163</v>
      </c>
      <c r="M998" s="4">
        <v>0.29166666666666669</v>
      </c>
      <c r="N998" s="1">
        <v>0.70833333333333337</v>
      </c>
      <c r="O998" t="s">
        <v>622</v>
      </c>
      <c r="P998" t="s">
        <v>881</v>
      </c>
      <c r="Q998" t="s">
        <v>876</v>
      </c>
      <c r="R998" t="s">
        <v>877</v>
      </c>
      <c r="S998" t="s">
        <v>876</v>
      </c>
      <c r="T998" t="s">
        <v>70</v>
      </c>
      <c r="U998" t="s">
        <v>163</v>
      </c>
      <c r="V998" t="s">
        <v>46</v>
      </c>
      <c r="W998" t="str">
        <f t="shared" si="45"/>
        <v>6801 Industrial Rd WASHINGTON DC 20009</v>
      </c>
      <c r="X998" t="s">
        <v>47</v>
      </c>
      <c r="Y998" t="s">
        <v>3554</v>
      </c>
      <c r="Z998">
        <v>38.913518000000003</v>
      </c>
      <c r="AA998">
        <v>-77.041107999999994</v>
      </c>
      <c r="AB998">
        <v>396434.84</v>
      </c>
      <c r="AC998">
        <v>138406.62</v>
      </c>
      <c r="AD998">
        <v>20009</v>
      </c>
      <c r="AE998">
        <v>241613</v>
      </c>
      <c r="AF998">
        <v>84563</v>
      </c>
      <c r="AG998">
        <v>84563</v>
      </c>
      <c r="AH998">
        <v>2</v>
      </c>
      <c r="AI998">
        <v>2</v>
      </c>
      <c r="AJ998" t="s">
        <v>14249</v>
      </c>
      <c r="AK998" t="s">
        <v>1692</v>
      </c>
      <c r="AL998" t="s">
        <v>88</v>
      </c>
      <c r="AM998">
        <v>301</v>
      </c>
      <c r="AN998">
        <v>6</v>
      </c>
      <c r="AO998" t="s">
        <v>51</v>
      </c>
      <c r="AP998">
        <v>1040</v>
      </c>
      <c r="AQ998">
        <v>-77.041109940008397</v>
      </c>
      <c r="AR998">
        <v>38.913524957191399</v>
      </c>
      <c r="AS998" t="b">
        <f t="shared" si="46"/>
        <v>0</v>
      </c>
    </row>
    <row r="999" spans="1:45">
      <c r="A999">
        <f t="shared" si="47"/>
        <v>998</v>
      </c>
      <c r="B999">
        <v>185401</v>
      </c>
      <c r="C999">
        <v>185401</v>
      </c>
      <c r="D999" t="s">
        <v>3555</v>
      </c>
      <c r="E999" t="s">
        <v>922</v>
      </c>
      <c r="F999">
        <v>10192451</v>
      </c>
      <c r="G999" t="s">
        <v>115</v>
      </c>
      <c r="J999">
        <v>105085</v>
      </c>
      <c r="M999" s="4">
        <v>0.39583333333333331</v>
      </c>
      <c r="N999" s="1">
        <v>0.64583333333333337</v>
      </c>
      <c r="O999" t="s">
        <v>183</v>
      </c>
      <c r="P999" t="s">
        <v>680</v>
      </c>
      <c r="Q999" t="s">
        <v>230</v>
      </c>
      <c r="R999" t="s">
        <v>231</v>
      </c>
      <c r="S999" t="s">
        <v>925</v>
      </c>
      <c r="T999" t="s">
        <v>58</v>
      </c>
      <c r="U999" t="s">
        <v>163</v>
      </c>
      <c r="V999" t="s">
        <v>46</v>
      </c>
      <c r="W999" t="str">
        <f t="shared" si="45"/>
        <v>5000 Overlook Ave SW WASHINGTON DC 20020</v>
      </c>
      <c r="X999" t="s">
        <v>47</v>
      </c>
      <c r="Y999" t="s">
        <v>3508</v>
      </c>
      <c r="Z999">
        <v>38.845576000000001</v>
      </c>
      <c r="AA999">
        <v>-76.985845999999995</v>
      </c>
      <c r="AB999">
        <v>401228.75</v>
      </c>
      <c r="AC999">
        <v>130863.85</v>
      </c>
      <c r="AD999">
        <v>20020</v>
      </c>
      <c r="AE999">
        <v>289202</v>
      </c>
      <c r="AF999">
        <v>128129</v>
      </c>
      <c r="AG999">
        <v>128129</v>
      </c>
      <c r="AH999">
        <v>8</v>
      </c>
      <c r="AI999">
        <v>8</v>
      </c>
      <c r="AJ999" t="s">
        <v>14246</v>
      </c>
      <c r="AK999" s="2">
        <v>800</v>
      </c>
      <c r="AL999" t="s">
        <v>458</v>
      </c>
      <c r="AM999">
        <v>703</v>
      </c>
      <c r="AN999" t="s">
        <v>51</v>
      </c>
      <c r="AO999" t="s">
        <v>51</v>
      </c>
      <c r="AP999">
        <v>1536</v>
      </c>
      <c r="AQ999">
        <v>-76.985847807891204</v>
      </c>
      <c r="AR999">
        <v>38.845583101908403</v>
      </c>
      <c r="AS999" t="b">
        <f t="shared" si="46"/>
        <v>0</v>
      </c>
    </row>
    <row r="1000" spans="1:45">
      <c r="A1000">
        <f t="shared" si="47"/>
        <v>999</v>
      </c>
      <c r="B1000">
        <v>184968</v>
      </c>
      <c r="C1000">
        <v>184968</v>
      </c>
      <c r="D1000" t="s">
        <v>3674</v>
      </c>
      <c r="E1000" t="s">
        <v>839</v>
      </c>
      <c r="F1000">
        <v>10191338</v>
      </c>
      <c r="G1000" t="s">
        <v>115</v>
      </c>
      <c r="J1000">
        <v>108362</v>
      </c>
      <c r="M1000" s="4">
        <v>0.29166666666666669</v>
      </c>
      <c r="N1000" s="1">
        <v>0.70833333333333337</v>
      </c>
      <c r="O1000" t="s">
        <v>184</v>
      </c>
      <c r="P1000" t="s">
        <v>2176</v>
      </c>
      <c r="Q1000" t="s">
        <v>817</v>
      </c>
      <c r="R1000" t="s">
        <v>818</v>
      </c>
      <c r="S1000" t="s">
        <v>817</v>
      </c>
      <c r="T1000" t="s">
        <v>44</v>
      </c>
      <c r="U1000" t="s">
        <v>163</v>
      </c>
      <c r="V1000" t="s">
        <v>46</v>
      </c>
      <c r="W1000" t="str">
        <f t="shared" si="45"/>
        <v xml:space="preserve">301 Bryant St NW WASHINGTON DC </v>
      </c>
      <c r="X1000" t="s">
        <v>47</v>
      </c>
      <c r="Y1000" t="s">
        <v>3675</v>
      </c>
      <c r="Z1000">
        <v>38.926667000000002</v>
      </c>
      <c r="AA1000">
        <v>-77.009044000000003</v>
      </c>
      <c r="AB1000">
        <v>399215.81300000002</v>
      </c>
      <c r="AC1000">
        <v>139865.56299999999</v>
      </c>
      <c r="AE1000">
        <v>0</v>
      </c>
      <c r="AF1000">
        <v>377408</v>
      </c>
      <c r="AG1000">
        <v>337596</v>
      </c>
      <c r="AH1000">
        <v>5</v>
      </c>
      <c r="AI1000">
        <v>5</v>
      </c>
      <c r="AJ1000" t="s">
        <v>14247</v>
      </c>
      <c r="AK1000" t="s">
        <v>3676</v>
      </c>
      <c r="AL1000" t="s">
        <v>188</v>
      </c>
      <c r="AM1000">
        <v>405</v>
      </c>
      <c r="AN1000">
        <v>21</v>
      </c>
      <c r="AO1000" t="s">
        <v>51</v>
      </c>
      <c r="AP1000">
        <v>3105</v>
      </c>
      <c r="AQ1000">
        <v>-77.009045927702701</v>
      </c>
      <c r="AR1000">
        <v>38.926674475536103</v>
      </c>
      <c r="AS1000" t="b">
        <f t="shared" si="46"/>
        <v>0</v>
      </c>
    </row>
    <row r="1001" spans="1:45">
      <c r="A1001">
        <f t="shared" si="47"/>
        <v>1000</v>
      </c>
      <c r="B1001">
        <v>185686</v>
      </c>
      <c r="C1001">
        <v>185686</v>
      </c>
      <c r="D1001" t="s">
        <v>3729</v>
      </c>
      <c r="E1001" t="s">
        <v>3730</v>
      </c>
      <c r="F1001">
        <v>10192501</v>
      </c>
      <c r="G1001" t="s">
        <v>201</v>
      </c>
      <c r="M1001" s="4">
        <v>0.29166666666666669</v>
      </c>
      <c r="N1001" s="1">
        <v>0.79166666666666663</v>
      </c>
      <c r="O1001" t="s">
        <v>622</v>
      </c>
      <c r="P1001" t="s">
        <v>353</v>
      </c>
      <c r="S1001" t="s">
        <v>3730</v>
      </c>
      <c r="T1001" t="s">
        <v>326</v>
      </c>
      <c r="U1001" t="s">
        <v>163</v>
      </c>
      <c r="V1001" t="s">
        <v>46</v>
      </c>
      <c r="W1001" t="str">
        <f t="shared" si="45"/>
        <v xml:space="preserve"> WASHINGTON DC 20008</v>
      </c>
      <c r="X1001" t="s">
        <v>47</v>
      </c>
      <c r="Y1001" t="s">
        <v>3731</v>
      </c>
      <c r="Z1001">
        <v>38.93553</v>
      </c>
      <c r="AA1001">
        <v>-77.056071000000003</v>
      </c>
      <c r="AB1001">
        <v>395138.61</v>
      </c>
      <c r="AC1001">
        <v>140850.84</v>
      </c>
      <c r="AD1001">
        <v>20008</v>
      </c>
      <c r="AE1001">
        <v>276056</v>
      </c>
      <c r="AF1001">
        <v>118259</v>
      </c>
      <c r="AG1001">
        <v>118259</v>
      </c>
      <c r="AH1001">
        <v>3</v>
      </c>
      <c r="AI1001">
        <v>3</v>
      </c>
      <c r="AJ1001" t="s">
        <v>14247</v>
      </c>
      <c r="AK1001" t="s">
        <v>3732</v>
      </c>
      <c r="AL1001" t="s">
        <v>50</v>
      </c>
      <c r="AM1001">
        <v>203</v>
      </c>
      <c r="AN1001">
        <v>15</v>
      </c>
      <c r="AO1001" t="s">
        <v>51</v>
      </c>
      <c r="AP1001">
        <v>1333</v>
      </c>
      <c r="AQ1001">
        <v>-77.056073275131297</v>
      </c>
      <c r="AR1001">
        <v>38.935537053953396</v>
      </c>
      <c r="AS1001" t="b">
        <f t="shared" si="46"/>
        <v>1</v>
      </c>
    </row>
    <row r="1002" spans="1:45">
      <c r="A1002">
        <f t="shared" si="47"/>
        <v>1001</v>
      </c>
      <c r="B1002">
        <v>185105</v>
      </c>
      <c r="C1002">
        <v>185105</v>
      </c>
      <c r="D1002" t="s">
        <v>3827</v>
      </c>
      <c r="E1002" t="s">
        <v>3828</v>
      </c>
      <c r="F1002">
        <v>10191695</v>
      </c>
      <c r="G1002" t="s">
        <v>115</v>
      </c>
      <c r="J1002">
        <v>110650</v>
      </c>
      <c r="M1002" s="4">
        <v>0.29166666666666669</v>
      </c>
      <c r="N1002" s="1">
        <v>0.70833333333333337</v>
      </c>
      <c r="O1002" t="s">
        <v>863</v>
      </c>
      <c r="P1002" t="s">
        <v>1768</v>
      </c>
      <c r="Q1002" t="s">
        <v>1159</v>
      </c>
      <c r="R1002" t="s">
        <v>1160</v>
      </c>
      <c r="S1002" t="s">
        <v>1159</v>
      </c>
      <c r="T1002" t="s">
        <v>44</v>
      </c>
      <c r="U1002" t="s">
        <v>163</v>
      </c>
      <c r="V1002" t="s">
        <v>46</v>
      </c>
      <c r="W1002" t="str">
        <f t="shared" si="45"/>
        <v xml:space="preserve">5000 Overlook Ave. SW WASHINGTON DC </v>
      </c>
      <c r="X1002" t="s">
        <v>47</v>
      </c>
      <c r="Y1002" t="s">
        <v>3829</v>
      </c>
      <c r="Z1002">
        <v>38.942914999999999</v>
      </c>
      <c r="AA1002">
        <v>-76.998215000000002</v>
      </c>
      <c r="AB1002">
        <v>400154.71</v>
      </c>
      <c r="AC1002">
        <v>141669.18</v>
      </c>
      <c r="AE1002">
        <v>0</v>
      </c>
      <c r="AF1002">
        <v>476799</v>
      </c>
      <c r="AG1002">
        <v>410167</v>
      </c>
      <c r="AH1002">
        <v>5</v>
      </c>
      <c r="AI1002">
        <v>5</v>
      </c>
      <c r="AJ1002" t="s">
        <v>14244</v>
      </c>
      <c r="AK1002" t="s">
        <v>3254</v>
      </c>
      <c r="AL1002" t="s">
        <v>188</v>
      </c>
      <c r="AM1002">
        <v>405</v>
      </c>
      <c r="AN1002">
        <v>20</v>
      </c>
      <c r="AO1002" t="s">
        <v>51</v>
      </c>
      <c r="AP1002">
        <v>3937</v>
      </c>
      <c r="AQ1002">
        <v>-76.9982176852794</v>
      </c>
      <c r="AR1002">
        <v>38.942922339680301</v>
      </c>
      <c r="AS1002" t="b">
        <f t="shared" si="46"/>
        <v>0</v>
      </c>
    </row>
    <row r="1003" spans="1:45">
      <c r="A1003">
        <f t="shared" si="47"/>
        <v>1002</v>
      </c>
      <c r="B1003">
        <v>185589</v>
      </c>
      <c r="C1003">
        <v>185589</v>
      </c>
      <c r="D1003" t="s">
        <v>3851</v>
      </c>
      <c r="E1003" t="s">
        <v>723</v>
      </c>
      <c r="F1003">
        <v>10192575</v>
      </c>
      <c r="G1003" t="s">
        <v>115</v>
      </c>
      <c r="H1003" t="s">
        <v>1057</v>
      </c>
      <c r="K1003" t="s">
        <v>3852</v>
      </c>
      <c r="L1003" t="s">
        <v>163</v>
      </c>
      <c r="M1003" s="4">
        <v>0.33333333333333331</v>
      </c>
      <c r="N1003" s="1">
        <v>0.66666666666666663</v>
      </c>
      <c r="O1003" t="s">
        <v>622</v>
      </c>
      <c r="P1003" t="s">
        <v>1365</v>
      </c>
      <c r="Q1003" t="s">
        <v>726</v>
      </c>
      <c r="R1003" t="s">
        <v>3853</v>
      </c>
      <c r="S1003" t="s">
        <v>726</v>
      </c>
      <c r="T1003" t="s">
        <v>70</v>
      </c>
      <c r="U1003" t="s">
        <v>163</v>
      </c>
      <c r="W1003" t="str">
        <f t="shared" si="45"/>
        <v xml:space="preserve">3400 Benning Rd NE   </v>
      </c>
      <c r="Z1003">
        <v>0</v>
      </c>
      <c r="AA1003">
        <v>0</v>
      </c>
      <c r="AB1003">
        <v>0</v>
      </c>
      <c r="AC1003">
        <v>0</v>
      </c>
      <c r="AE1003">
        <v>-100</v>
      </c>
      <c r="AF1003">
        <v>-100</v>
      </c>
      <c r="AG1003">
        <v>348291</v>
      </c>
      <c r="AI1003" t="s">
        <v>14250</v>
      </c>
      <c r="AJ1003" t="s">
        <v>14251</v>
      </c>
      <c r="AK1003" t="s">
        <v>51</v>
      </c>
      <c r="AN1003" t="s">
        <v>51</v>
      </c>
      <c r="AO1003" t="s">
        <v>51</v>
      </c>
      <c r="AP1003">
        <v>1780</v>
      </c>
      <c r="AQ1003">
        <v>-81.529192133279295</v>
      </c>
      <c r="AR1003">
        <v>37.5772691877347</v>
      </c>
      <c r="AS1003" t="b">
        <f t="shared" si="46"/>
        <v>0</v>
      </c>
    </row>
    <row r="1004" spans="1:45">
      <c r="A1004">
        <f t="shared" si="47"/>
        <v>1003</v>
      </c>
      <c r="B1004">
        <v>185594</v>
      </c>
      <c r="C1004">
        <v>185594</v>
      </c>
      <c r="D1004" t="s">
        <v>3862</v>
      </c>
      <c r="E1004" t="s">
        <v>816</v>
      </c>
      <c r="F1004">
        <v>10192583</v>
      </c>
      <c r="G1004" t="s">
        <v>115</v>
      </c>
      <c r="J1004">
        <v>109366</v>
      </c>
      <c r="M1004" s="4">
        <v>0.29166666666666669</v>
      </c>
      <c r="N1004" s="1">
        <v>0.70833333333333337</v>
      </c>
      <c r="O1004" t="s">
        <v>174</v>
      </c>
      <c r="P1004" t="s">
        <v>2354</v>
      </c>
      <c r="Q1004" t="s">
        <v>817</v>
      </c>
      <c r="R1004" t="s">
        <v>818</v>
      </c>
      <c r="S1004" t="s">
        <v>817</v>
      </c>
      <c r="T1004" t="s">
        <v>58</v>
      </c>
      <c r="U1004" t="s">
        <v>163</v>
      </c>
      <c r="W1004" t="str">
        <f t="shared" si="45"/>
        <v xml:space="preserve">301 Bryant St NW   </v>
      </c>
      <c r="Z1004">
        <v>0</v>
      </c>
      <c r="AA1004">
        <v>0</v>
      </c>
      <c r="AB1004">
        <v>0</v>
      </c>
      <c r="AC1004">
        <v>0</v>
      </c>
      <c r="AE1004">
        <v>-100</v>
      </c>
      <c r="AF1004">
        <v>-100</v>
      </c>
      <c r="AG1004">
        <v>348291</v>
      </c>
      <c r="AI1004" t="s">
        <v>14250</v>
      </c>
      <c r="AJ1004" t="s">
        <v>14251</v>
      </c>
      <c r="AK1004" t="s">
        <v>51</v>
      </c>
      <c r="AN1004" t="s">
        <v>51</v>
      </c>
      <c r="AO1004" t="s">
        <v>51</v>
      </c>
      <c r="AP1004">
        <v>1781</v>
      </c>
      <c r="AQ1004">
        <v>-81.529192133279295</v>
      </c>
      <c r="AR1004">
        <v>37.5772691877347</v>
      </c>
      <c r="AS1004" t="b">
        <f t="shared" si="46"/>
        <v>0</v>
      </c>
    </row>
    <row r="1005" spans="1:45">
      <c r="A1005">
        <f t="shared" si="47"/>
        <v>1004</v>
      </c>
      <c r="B1005">
        <v>185596</v>
      </c>
      <c r="C1005">
        <v>185596</v>
      </c>
      <c r="D1005" t="s">
        <v>3863</v>
      </c>
      <c r="E1005" t="s">
        <v>3864</v>
      </c>
      <c r="F1005">
        <v>10192585</v>
      </c>
      <c r="G1005" t="s">
        <v>115</v>
      </c>
      <c r="I1005" t="s">
        <v>3865</v>
      </c>
      <c r="K1005" t="s">
        <v>3866</v>
      </c>
      <c r="L1005" t="s">
        <v>163</v>
      </c>
      <c r="M1005" s="4">
        <v>0.29166666666666669</v>
      </c>
      <c r="N1005" s="1">
        <v>0.70833333333333337</v>
      </c>
      <c r="O1005" t="s">
        <v>184</v>
      </c>
      <c r="P1005" t="s">
        <v>229</v>
      </c>
      <c r="S1005" t="s">
        <v>3864</v>
      </c>
      <c r="T1005" t="s">
        <v>70</v>
      </c>
      <c r="U1005" t="s">
        <v>163</v>
      </c>
      <c r="V1005" t="s">
        <v>46</v>
      </c>
      <c r="W1005" t="str">
        <f t="shared" si="45"/>
        <v xml:space="preserve"> WASHINGTON DC 20016</v>
      </c>
      <c r="X1005" t="s">
        <v>47</v>
      </c>
      <c r="Y1005" t="s">
        <v>3867</v>
      </c>
      <c r="Z1005">
        <v>38.939900999999999</v>
      </c>
      <c r="AA1005">
        <v>-77.101089999999999</v>
      </c>
      <c r="AB1005">
        <v>391235.93</v>
      </c>
      <c r="AC1005">
        <v>141339.47</v>
      </c>
      <c r="AD1005">
        <v>20016</v>
      </c>
      <c r="AE1005">
        <v>269147</v>
      </c>
      <c r="AF1005">
        <v>112290</v>
      </c>
      <c r="AG1005">
        <v>112290</v>
      </c>
      <c r="AH1005">
        <v>3</v>
      </c>
      <c r="AI1005">
        <v>3</v>
      </c>
      <c r="AJ1005" t="s">
        <v>14252</v>
      </c>
      <c r="AK1005" t="s">
        <v>3268</v>
      </c>
      <c r="AL1005" t="s">
        <v>50</v>
      </c>
      <c r="AM1005">
        <v>205</v>
      </c>
      <c r="AN1005">
        <v>13</v>
      </c>
      <c r="AO1005" t="s">
        <v>51</v>
      </c>
      <c r="AP1005">
        <v>1281</v>
      </c>
      <c r="AQ1005">
        <v>-77.1010927718185</v>
      </c>
      <c r="AR1005">
        <v>38.939908512617798</v>
      </c>
      <c r="AS1005" t="b">
        <f t="shared" si="46"/>
        <v>1</v>
      </c>
    </row>
    <row r="1006" spans="1:45">
      <c r="A1006">
        <f t="shared" si="47"/>
        <v>1005</v>
      </c>
      <c r="B1006">
        <v>185600</v>
      </c>
      <c r="C1006">
        <v>185600</v>
      </c>
      <c r="D1006" t="s">
        <v>3870</v>
      </c>
      <c r="E1006" t="s">
        <v>816</v>
      </c>
      <c r="F1006">
        <v>10192590</v>
      </c>
      <c r="G1006" t="s">
        <v>115</v>
      </c>
      <c r="J1006">
        <v>108420</v>
      </c>
      <c r="M1006" s="4">
        <v>0.29166666666666669</v>
      </c>
      <c r="N1006" s="1">
        <v>0.70833333333333337</v>
      </c>
      <c r="O1006" t="s">
        <v>174</v>
      </c>
      <c r="P1006" t="s">
        <v>2354</v>
      </c>
      <c r="Q1006" t="s">
        <v>817</v>
      </c>
      <c r="R1006" t="s">
        <v>818</v>
      </c>
      <c r="S1006" t="s">
        <v>817</v>
      </c>
      <c r="T1006" t="s">
        <v>58</v>
      </c>
      <c r="U1006" t="s">
        <v>163</v>
      </c>
      <c r="W1006" t="str">
        <f t="shared" si="45"/>
        <v xml:space="preserve">301 Bryant St NW   </v>
      </c>
      <c r="Z1006">
        <v>0</v>
      </c>
      <c r="AA1006">
        <v>0</v>
      </c>
      <c r="AB1006">
        <v>0</v>
      </c>
      <c r="AC1006">
        <v>0</v>
      </c>
      <c r="AE1006">
        <v>-100</v>
      </c>
      <c r="AF1006">
        <v>-100</v>
      </c>
      <c r="AG1006">
        <v>348291</v>
      </c>
      <c r="AI1006" t="s">
        <v>14250</v>
      </c>
      <c r="AJ1006" t="s">
        <v>14251</v>
      </c>
      <c r="AK1006" t="s">
        <v>51</v>
      </c>
      <c r="AN1006" t="s">
        <v>51</v>
      </c>
      <c r="AO1006" t="s">
        <v>51</v>
      </c>
      <c r="AP1006">
        <v>1782</v>
      </c>
      <c r="AQ1006">
        <v>-81.529192133279295</v>
      </c>
      <c r="AR1006">
        <v>37.5772691877347</v>
      </c>
      <c r="AS1006" t="b">
        <f t="shared" si="46"/>
        <v>0</v>
      </c>
    </row>
    <row r="1007" spans="1:45">
      <c r="A1007">
        <f t="shared" si="47"/>
        <v>1006</v>
      </c>
      <c r="B1007">
        <v>185603</v>
      </c>
      <c r="C1007">
        <v>185603</v>
      </c>
      <c r="D1007" t="s">
        <v>3872</v>
      </c>
      <c r="E1007" t="s">
        <v>880</v>
      </c>
      <c r="F1007">
        <v>10192593</v>
      </c>
      <c r="G1007" t="s">
        <v>115</v>
      </c>
      <c r="J1007">
        <v>110872</v>
      </c>
      <c r="M1007" s="4">
        <v>0.29166666666666669</v>
      </c>
      <c r="N1007" s="1">
        <v>0.70833333333333337</v>
      </c>
      <c r="O1007" t="s">
        <v>174</v>
      </c>
      <c r="P1007" t="s">
        <v>2354</v>
      </c>
      <c r="Q1007" t="s">
        <v>817</v>
      </c>
      <c r="R1007" t="s">
        <v>818</v>
      </c>
      <c r="S1007" t="s">
        <v>817</v>
      </c>
      <c r="T1007" t="s">
        <v>44</v>
      </c>
      <c r="U1007" t="s">
        <v>163</v>
      </c>
      <c r="W1007" t="str">
        <f t="shared" si="45"/>
        <v xml:space="preserve">301 Bryant St NW   </v>
      </c>
      <c r="Z1007">
        <v>0</v>
      </c>
      <c r="AA1007">
        <v>0</v>
      </c>
      <c r="AB1007">
        <v>0</v>
      </c>
      <c r="AC1007">
        <v>0</v>
      </c>
      <c r="AE1007">
        <v>-100</v>
      </c>
      <c r="AF1007">
        <v>-100</v>
      </c>
      <c r="AG1007">
        <v>348291</v>
      </c>
      <c r="AI1007" t="s">
        <v>14250</v>
      </c>
      <c r="AJ1007" t="s">
        <v>14251</v>
      </c>
      <c r="AK1007" t="s">
        <v>51</v>
      </c>
      <c r="AN1007" t="s">
        <v>51</v>
      </c>
      <c r="AO1007" t="s">
        <v>51</v>
      </c>
      <c r="AP1007">
        <v>1788</v>
      </c>
      <c r="AQ1007">
        <v>-81.529192133279295</v>
      </c>
      <c r="AR1007">
        <v>37.5772691877347</v>
      </c>
      <c r="AS1007" t="b">
        <f t="shared" si="46"/>
        <v>0</v>
      </c>
    </row>
    <row r="1008" spans="1:45">
      <c r="A1008">
        <f t="shared" si="47"/>
        <v>1007</v>
      </c>
      <c r="B1008">
        <v>185604</v>
      </c>
      <c r="C1008">
        <v>185604</v>
      </c>
      <c r="D1008" t="s">
        <v>3875</v>
      </c>
      <c r="E1008" t="s">
        <v>3876</v>
      </c>
      <c r="F1008">
        <v>10192594</v>
      </c>
      <c r="G1008" t="s">
        <v>201</v>
      </c>
      <c r="K1008" t="s">
        <v>3877</v>
      </c>
      <c r="L1008" t="s">
        <v>163</v>
      </c>
      <c r="M1008" s="4">
        <v>0.39583333333333331</v>
      </c>
      <c r="N1008" s="1">
        <v>0.64583333333333337</v>
      </c>
      <c r="O1008" t="s">
        <v>155</v>
      </c>
      <c r="P1008" t="s">
        <v>155</v>
      </c>
      <c r="S1008" t="s">
        <v>3876</v>
      </c>
      <c r="T1008" t="s">
        <v>70</v>
      </c>
      <c r="U1008" t="s">
        <v>163</v>
      </c>
      <c r="V1008" t="s">
        <v>46</v>
      </c>
      <c r="W1008" t="str">
        <f t="shared" si="45"/>
        <v xml:space="preserve"> WASHINGTON DC 20007</v>
      </c>
      <c r="X1008" t="s">
        <v>47</v>
      </c>
      <c r="Y1008" t="s">
        <v>3878</v>
      </c>
      <c r="Z1008">
        <v>38.910806999999998</v>
      </c>
      <c r="AA1008">
        <v>-77.054668000000007</v>
      </c>
      <c r="AB1008">
        <v>395258.6</v>
      </c>
      <c r="AC1008">
        <v>138106.35</v>
      </c>
      <c r="AD1008">
        <v>20007</v>
      </c>
      <c r="AE1008">
        <v>274806</v>
      </c>
      <c r="AF1008">
        <v>117609</v>
      </c>
      <c r="AG1008">
        <v>117609</v>
      </c>
      <c r="AH1008">
        <v>2</v>
      </c>
      <c r="AI1008">
        <v>2</v>
      </c>
      <c r="AJ1008" t="s">
        <v>14246</v>
      </c>
      <c r="AK1008" s="2">
        <v>20000000</v>
      </c>
      <c r="AL1008" t="s">
        <v>50</v>
      </c>
      <c r="AM1008">
        <v>206</v>
      </c>
      <c r="AN1008">
        <v>4</v>
      </c>
      <c r="AO1008" t="s">
        <v>51</v>
      </c>
      <c r="AP1008">
        <v>1354</v>
      </c>
      <c r="AQ1008">
        <v>-77.054670359827696</v>
      </c>
      <c r="AR1008">
        <v>38.910814464259602</v>
      </c>
      <c r="AS1008" t="b">
        <f t="shared" si="46"/>
        <v>1</v>
      </c>
    </row>
    <row r="1009" spans="1:45">
      <c r="A1009">
        <f t="shared" si="47"/>
        <v>1008</v>
      </c>
      <c r="B1009">
        <v>185605</v>
      </c>
      <c r="C1009">
        <v>185605</v>
      </c>
      <c r="D1009" t="s">
        <v>3881</v>
      </c>
      <c r="E1009" t="s">
        <v>3882</v>
      </c>
      <c r="F1009">
        <v>10192595</v>
      </c>
      <c r="G1009" t="s">
        <v>115</v>
      </c>
      <c r="J1009">
        <v>110871</v>
      </c>
      <c r="M1009" s="4">
        <v>0.29166666666666669</v>
      </c>
      <c r="N1009" s="1">
        <v>0.70833333333333337</v>
      </c>
      <c r="O1009" t="s">
        <v>163</v>
      </c>
      <c r="P1009" t="s">
        <v>184</v>
      </c>
      <c r="Q1009" t="s">
        <v>796</v>
      </c>
      <c r="R1009" t="s">
        <v>797</v>
      </c>
      <c r="S1009" t="s">
        <v>796</v>
      </c>
      <c r="T1009" t="s">
        <v>58</v>
      </c>
      <c r="U1009" t="s">
        <v>163</v>
      </c>
      <c r="V1009" t="s">
        <v>46</v>
      </c>
      <c r="W1009" t="str">
        <f t="shared" si="45"/>
        <v>3400 Benning Road, NE WASHINGTON DC 20001</v>
      </c>
      <c r="X1009" t="s">
        <v>47</v>
      </c>
      <c r="Y1009" t="s">
        <v>3883</v>
      </c>
      <c r="Z1009">
        <v>38.903084</v>
      </c>
      <c r="AA1009">
        <v>-77.026284000000004</v>
      </c>
      <c r="AB1009">
        <v>397720.16</v>
      </c>
      <c r="AC1009">
        <v>137247.89000000001</v>
      </c>
      <c r="AD1009">
        <v>20001</v>
      </c>
      <c r="AE1009">
        <v>239364</v>
      </c>
      <c r="AF1009">
        <v>82399</v>
      </c>
      <c r="AG1009">
        <v>82399</v>
      </c>
      <c r="AH1009">
        <v>2</v>
      </c>
      <c r="AI1009">
        <v>2</v>
      </c>
      <c r="AJ1009" t="s">
        <v>14248</v>
      </c>
      <c r="AK1009" t="s">
        <v>98</v>
      </c>
      <c r="AL1009" t="s">
        <v>63</v>
      </c>
      <c r="AM1009">
        <v>101</v>
      </c>
      <c r="AN1009">
        <v>8</v>
      </c>
      <c r="AO1009" t="s">
        <v>64</v>
      </c>
      <c r="AP1009">
        <v>1972</v>
      </c>
      <c r="AQ1009">
        <v>-77.026285863453595</v>
      </c>
      <c r="AR1009">
        <v>38.903090990549302</v>
      </c>
      <c r="AS1009" t="b">
        <f t="shared" si="46"/>
        <v>0</v>
      </c>
    </row>
    <row r="1010" spans="1:45">
      <c r="A1010">
        <f t="shared" si="47"/>
        <v>1009</v>
      </c>
      <c r="B1010">
        <v>185606</v>
      </c>
      <c r="C1010">
        <v>185606</v>
      </c>
      <c r="D1010" t="s">
        <v>3885</v>
      </c>
      <c r="E1010" t="s">
        <v>3886</v>
      </c>
      <c r="F1010">
        <v>10192596</v>
      </c>
      <c r="G1010" t="s">
        <v>201</v>
      </c>
      <c r="M1010" s="4">
        <v>0.375</v>
      </c>
      <c r="N1010" s="1">
        <v>0.58333333333333337</v>
      </c>
      <c r="O1010" t="s">
        <v>622</v>
      </c>
      <c r="P1010" t="s">
        <v>622</v>
      </c>
      <c r="Q1010" t="s">
        <v>3886</v>
      </c>
      <c r="R1010" t="s">
        <v>3887</v>
      </c>
      <c r="S1010" t="s">
        <v>3886</v>
      </c>
      <c r="T1010" t="s">
        <v>142</v>
      </c>
      <c r="U1010" t="s">
        <v>163</v>
      </c>
      <c r="V1010" t="s">
        <v>46</v>
      </c>
      <c r="W1010" t="str">
        <f t="shared" si="45"/>
        <v>3282 N ST NW WASHINGTON DC 20007</v>
      </c>
      <c r="X1010" t="s">
        <v>47</v>
      </c>
      <c r="Y1010" t="s">
        <v>3888</v>
      </c>
      <c r="Z1010">
        <v>38.906677000000002</v>
      </c>
      <c r="AA1010">
        <v>-77.065777999999995</v>
      </c>
      <c r="AB1010">
        <v>394294.73</v>
      </c>
      <c r="AC1010">
        <v>137648.57</v>
      </c>
      <c r="AD1010">
        <v>20007</v>
      </c>
      <c r="AE1010">
        <v>279695</v>
      </c>
      <c r="AF1010">
        <v>121806</v>
      </c>
      <c r="AG1010">
        <v>121806</v>
      </c>
      <c r="AH1010">
        <v>2</v>
      </c>
      <c r="AI1010">
        <v>2</v>
      </c>
      <c r="AJ1010" t="s">
        <v>14246</v>
      </c>
      <c r="AK1010" s="2">
        <v>200000</v>
      </c>
      <c r="AL1010" t="s">
        <v>50</v>
      </c>
      <c r="AM1010">
        <v>206</v>
      </c>
      <c r="AN1010">
        <v>4</v>
      </c>
      <c r="AO1010" t="s">
        <v>51</v>
      </c>
      <c r="AP1010">
        <v>1442</v>
      </c>
      <c r="AQ1010">
        <v>-77.065779919830604</v>
      </c>
      <c r="AR1010">
        <v>38.906684895997103</v>
      </c>
      <c r="AS1010" t="b">
        <f t="shared" si="46"/>
        <v>1</v>
      </c>
    </row>
    <row r="1011" spans="1:45">
      <c r="A1011">
        <f t="shared" si="47"/>
        <v>1010</v>
      </c>
      <c r="B1011">
        <v>185607</v>
      </c>
      <c r="C1011">
        <v>185607</v>
      </c>
      <c r="D1011" t="s">
        <v>3895</v>
      </c>
      <c r="E1011" t="s">
        <v>873</v>
      </c>
      <c r="F1011">
        <v>10192599</v>
      </c>
      <c r="G1011" t="s">
        <v>115</v>
      </c>
      <c r="H1011" t="s">
        <v>3896</v>
      </c>
      <c r="K1011" t="s">
        <v>3897</v>
      </c>
      <c r="L1011" t="s">
        <v>163</v>
      </c>
      <c r="M1011" s="4">
        <v>0.29166666666666669</v>
      </c>
      <c r="N1011" s="1">
        <v>0.70833333333333337</v>
      </c>
      <c r="O1011" t="s">
        <v>422</v>
      </c>
      <c r="P1011" t="s">
        <v>1365</v>
      </c>
      <c r="Q1011" t="s">
        <v>876</v>
      </c>
      <c r="R1011" t="s">
        <v>877</v>
      </c>
      <c r="S1011" t="s">
        <v>876</v>
      </c>
      <c r="T1011" t="s">
        <v>70</v>
      </c>
      <c r="U1011" t="s">
        <v>163</v>
      </c>
      <c r="V1011" t="s">
        <v>46</v>
      </c>
      <c r="W1011" t="str">
        <f t="shared" si="45"/>
        <v>6801 Industrial Rd WASHINGTON DC 20011</v>
      </c>
      <c r="X1011" t="s">
        <v>47</v>
      </c>
      <c r="Y1011" t="s">
        <v>3898</v>
      </c>
      <c r="Z1011">
        <v>38.939005999999999</v>
      </c>
      <c r="AA1011">
        <v>-77.020392999999999</v>
      </c>
      <c r="AB1011">
        <v>398232.04</v>
      </c>
      <c r="AC1011">
        <v>141235.48000000001</v>
      </c>
      <c r="AD1011">
        <v>20011</v>
      </c>
      <c r="AE1011">
        <v>247728</v>
      </c>
      <c r="AF1011">
        <v>90610</v>
      </c>
      <c r="AG1011">
        <v>90610</v>
      </c>
      <c r="AH1011">
        <v>4</v>
      </c>
      <c r="AI1011">
        <v>4</v>
      </c>
      <c r="AJ1011" t="s">
        <v>14247</v>
      </c>
      <c r="AK1011" t="s">
        <v>2128</v>
      </c>
      <c r="AL1011" t="s">
        <v>188</v>
      </c>
      <c r="AM1011">
        <v>407</v>
      </c>
      <c r="AN1011">
        <v>18</v>
      </c>
      <c r="AO1011" t="s">
        <v>51</v>
      </c>
      <c r="AP1011">
        <v>1164</v>
      </c>
      <c r="AQ1011">
        <v>-77.020394826957599</v>
      </c>
      <c r="AR1011">
        <v>38.939013677430502</v>
      </c>
      <c r="AS1011" t="b">
        <f t="shared" si="46"/>
        <v>0</v>
      </c>
    </row>
    <row r="1012" spans="1:45">
      <c r="A1012">
        <f t="shared" si="47"/>
        <v>1011</v>
      </c>
      <c r="B1012">
        <v>185608</v>
      </c>
      <c r="C1012">
        <v>185608</v>
      </c>
      <c r="D1012" t="s">
        <v>3900</v>
      </c>
      <c r="E1012" t="s">
        <v>3886</v>
      </c>
      <c r="F1012">
        <v>10192600</v>
      </c>
      <c r="G1012" t="s">
        <v>201</v>
      </c>
      <c r="M1012" s="4">
        <v>0.375</v>
      </c>
      <c r="N1012" s="1">
        <v>0.58333333333333337</v>
      </c>
      <c r="O1012" t="s">
        <v>622</v>
      </c>
      <c r="P1012" t="s">
        <v>622</v>
      </c>
      <c r="Q1012" t="s">
        <v>3886</v>
      </c>
      <c r="R1012" t="s">
        <v>3887</v>
      </c>
      <c r="S1012" t="s">
        <v>3886</v>
      </c>
      <c r="T1012" t="s">
        <v>142</v>
      </c>
      <c r="U1012" t="s">
        <v>163</v>
      </c>
      <c r="V1012" t="s">
        <v>46</v>
      </c>
      <c r="W1012" t="str">
        <f t="shared" si="45"/>
        <v>3282 N ST NW WASHINGTON DC 20007</v>
      </c>
      <c r="X1012" t="s">
        <v>47</v>
      </c>
      <c r="Y1012" t="s">
        <v>3888</v>
      </c>
      <c r="Z1012">
        <v>38.906677000000002</v>
      </c>
      <c r="AA1012">
        <v>-77.065777999999995</v>
      </c>
      <c r="AB1012">
        <v>394294.73</v>
      </c>
      <c r="AC1012">
        <v>137648.57</v>
      </c>
      <c r="AD1012">
        <v>20007</v>
      </c>
      <c r="AE1012">
        <v>279695</v>
      </c>
      <c r="AF1012">
        <v>121806</v>
      </c>
      <c r="AG1012">
        <v>121806</v>
      </c>
      <c r="AH1012">
        <v>2</v>
      </c>
      <c r="AI1012">
        <v>2</v>
      </c>
      <c r="AJ1012" t="s">
        <v>14246</v>
      </c>
      <c r="AK1012" s="2">
        <v>200000</v>
      </c>
      <c r="AL1012" t="s">
        <v>50</v>
      </c>
      <c r="AM1012">
        <v>206</v>
      </c>
      <c r="AN1012">
        <v>4</v>
      </c>
      <c r="AO1012" t="s">
        <v>51</v>
      </c>
      <c r="AP1012">
        <v>1443</v>
      </c>
      <c r="AQ1012">
        <v>-77.065779919830604</v>
      </c>
      <c r="AR1012">
        <v>38.906684895997103</v>
      </c>
      <c r="AS1012" t="b">
        <f t="shared" si="46"/>
        <v>1</v>
      </c>
    </row>
    <row r="1013" spans="1:45">
      <c r="A1013">
        <f t="shared" si="47"/>
        <v>1012</v>
      </c>
      <c r="B1013">
        <v>185618</v>
      </c>
      <c r="C1013">
        <v>185618</v>
      </c>
      <c r="D1013" t="s">
        <v>3936</v>
      </c>
      <c r="E1013" t="s">
        <v>173</v>
      </c>
      <c r="F1013">
        <v>10192615</v>
      </c>
      <c r="G1013" t="s">
        <v>160</v>
      </c>
      <c r="M1013" s="4">
        <v>0.375</v>
      </c>
      <c r="N1013" s="1">
        <v>0.6875</v>
      </c>
      <c r="O1013" t="s">
        <v>84</v>
      </c>
      <c r="P1013" t="s">
        <v>84</v>
      </c>
      <c r="S1013" t="s">
        <v>175</v>
      </c>
      <c r="T1013" t="s">
        <v>44</v>
      </c>
      <c r="U1013" t="s">
        <v>163</v>
      </c>
      <c r="V1013" t="s">
        <v>46</v>
      </c>
      <c r="W1013" t="str">
        <f t="shared" si="45"/>
        <v xml:space="preserve"> WASHINGTON DC 20001</v>
      </c>
      <c r="X1013" t="s">
        <v>47</v>
      </c>
      <c r="Y1013" t="s">
        <v>177</v>
      </c>
      <c r="Z1013">
        <v>38.898741000000001</v>
      </c>
      <c r="AA1013">
        <v>-77.027320000000003</v>
      </c>
      <c r="AB1013">
        <v>397630.13</v>
      </c>
      <c r="AC1013">
        <v>136765.88</v>
      </c>
      <c r="AD1013">
        <v>20001</v>
      </c>
      <c r="AE1013">
        <v>243255</v>
      </c>
      <c r="AF1013">
        <v>86188</v>
      </c>
      <c r="AG1013">
        <v>86188</v>
      </c>
      <c r="AH1013">
        <v>2</v>
      </c>
      <c r="AI1013">
        <v>2</v>
      </c>
      <c r="AJ1013" t="s">
        <v>14247</v>
      </c>
      <c r="AK1013" t="s">
        <v>62</v>
      </c>
      <c r="AL1013" t="s">
        <v>63</v>
      </c>
      <c r="AM1013">
        <v>101</v>
      </c>
      <c r="AN1013">
        <v>8</v>
      </c>
      <c r="AO1013" t="s">
        <v>64</v>
      </c>
      <c r="AP1013">
        <v>1888</v>
      </c>
      <c r="AQ1013">
        <v>-77.027322128504494</v>
      </c>
      <c r="AR1013">
        <v>38.898748633559201</v>
      </c>
      <c r="AS1013" t="b">
        <f t="shared" si="46"/>
        <v>0</v>
      </c>
    </row>
    <row r="1014" spans="1:45">
      <c r="A1014">
        <f t="shared" si="47"/>
        <v>1013</v>
      </c>
      <c r="B1014">
        <v>185623</v>
      </c>
      <c r="C1014">
        <v>185623</v>
      </c>
      <c r="D1014" t="s">
        <v>3947</v>
      </c>
      <c r="E1014" t="s">
        <v>1805</v>
      </c>
      <c r="F1014">
        <v>10192620</v>
      </c>
      <c r="G1014" t="s">
        <v>1806</v>
      </c>
      <c r="H1014" t="s">
        <v>1807</v>
      </c>
      <c r="J1014">
        <v>108258</v>
      </c>
      <c r="K1014" t="s">
        <v>3948</v>
      </c>
      <c r="L1014" t="s">
        <v>163</v>
      </c>
      <c r="M1014" s="4">
        <v>0.29166666666666669</v>
      </c>
      <c r="N1014" s="1">
        <v>0.70833333333333337</v>
      </c>
      <c r="O1014" t="s">
        <v>255</v>
      </c>
      <c r="P1014" t="s">
        <v>183</v>
      </c>
      <c r="S1014" t="s">
        <v>1809</v>
      </c>
      <c r="T1014" t="s">
        <v>70</v>
      </c>
      <c r="U1014" t="s">
        <v>163</v>
      </c>
      <c r="V1014" t="s">
        <v>46</v>
      </c>
      <c r="W1014" t="str">
        <f t="shared" si="45"/>
        <v xml:space="preserve"> WASHINGTON DC 20037</v>
      </c>
      <c r="X1014" t="s">
        <v>47</v>
      </c>
      <c r="Y1014" t="s">
        <v>1810</v>
      </c>
      <c r="Z1014">
        <v>38.901511999999997</v>
      </c>
      <c r="AA1014">
        <v>-77.048033000000004</v>
      </c>
      <c r="AB1014">
        <v>395833.5</v>
      </c>
      <c r="AC1014">
        <v>137074.26</v>
      </c>
      <c r="AD1014">
        <v>20037</v>
      </c>
      <c r="AE1014">
        <v>295024</v>
      </c>
      <c r="AF1014">
        <v>130884</v>
      </c>
      <c r="AG1014">
        <v>130884</v>
      </c>
      <c r="AH1014">
        <v>2</v>
      </c>
      <c r="AI1014">
        <v>2</v>
      </c>
      <c r="AJ1014" t="s">
        <v>14244</v>
      </c>
      <c r="AK1014" t="s">
        <v>610</v>
      </c>
      <c r="AL1014" t="s">
        <v>50</v>
      </c>
      <c r="AM1014">
        <v>207</v>
      </c>
      <c r="AN1014">
        <v>5</v>
      </c>
      <c r="AO1014" t="s">
        <v>51</v>
      </c>
      <c r="AP1014">
        <v>1569</v>
      </c>
      <c r="AQ1014">
        <v>-77.048035534479098</v>
      </c>
      <c r="AR1014">
        <v>38.901519950912103</v>
      </c>
      <c r="AS1014" t="b">
        <f t="shared" si="46"/>
        <v>0</v>
      </c>
    </row>
    <row r="1015" spans="1:45">
      <c r="A1015">
        <f t="shared" si="47"/>
        <v>1014</v>
      </c>
      <c r="B1015">
        <v>185624</v>
      </c>
      <c r="C1015">
        <v>185624</v>
      </c>
      <c r="D1015" t="s">
        <v>3952</v>
      </c>
      <c r="E1015" t="s">
        <v>1805</v>
      </c>
      <c r="F1015">
        <v>10192621</v>
      </c>
      <c r="G1015" t="s">
        <v>1806</v>
      </c>
      <c r="H1015" t="s">
        <v>1807</v>
      </c>
      <c r="J1015">
        <v>108258</v>
      </c>
      <c r="K1015" t="s">
        <v>3953</v>
      </c>
      <c r="L1015" t="s">
        <v>163</v>
      </c>
      <c r="M1015" s="4">
        <v>0.29166666666666669</v>
      </c>
      <c r="N1015" s="1">
        <v>0.70833333333333337</v>
      </c>
      <c r="O1015" t="s">
        <v>184</v>
      </c>
      <c r="P1015" t="s">
        <v>415</v>
      </c>
      <c r="S1015" t="s">
        <v>1809</v>
      </c>
      <c r="T1015" t="s">
        <v>70</v>
      </c>
      <c r="U1015" t="s">
        <v>163</v>
      </c>
      <c r="V1015" t="s">
        <v>46</v>
      </c>
      <c r="W1015" t="str">
        <f t="shared" si="45"/>
        <v xml:space="preserve"> WASHINGTON DC 20037</v>
      </c>
      <c r="X1015" t="s">
        <v>47</v>
      </c>
      <c r="Y1015" t="s">
        <v>1810</v>
      </c>
      <c r="Z1015">
        <v>38.901511999999997</v>
      </c>
      <c r="AA1015">
        <v>-77.048033000000004</v>
      </c>
      <c r="AB1015">
        <v>395833.5</v>
      </c>
      <c r="AC1015">
        <v>137074.26</v>
      </c>
      <c r="AD1015">
        <v>20037</v>
      </c>
      <c r="AE1015">
        <v>295024</v>
      </c>
      <c r="AF1015">
        <v>130884</v>
      </c>
      <c r="AG1015">
        <v>130884</v>
      </c>
      <c r="AH1015">
        <v>2</v>
      </c>
      <c r="AI1015">
        <v>2</v>
      </c>
      <c r="AJ1015" t="s">
        <v>14244</v>
      </c>
      <c r="AK1015" t="s">
        <v>610</v>
      </c>
      <c r="AL1015" t="s">
        <v>50</v>
      </c>
      <c r="AM1015">
        <v>207</v>
      </c>
      <c r="AN1015">
        <v>5</v>
      </c>
      <c r="AO1015" t="s">
        <v>51</v>
      </c>
      <c r="AP1015">
        <v>1570</v>
      </c>
      <c r="AQ1015">
        <v>-77.048035534479098</v>
      </c>
      <c r="AR1015">
        <v>38.901519950912103</v>
      </c>
      <c r="AS1015" t="b">
        <f t="shared" si="46"/>
        <v>0</v>
      </c>
    </row>
    <row r="1016" spans="1:45">
      <c r="A1016">
        <f t="shared" si="47"/>
        <v>1015</v>
      </c>
      <c r="B1016">
        <v>185630</v>
      </c>
      <c r="C1016">
        <v>185630</v>
      </c>
      <c r="D1016" t="s">
        <v>3954</v>
      </c>
      <c r="E1016" t="s">
        <v>873</v>
      </c>
      <c r="F1016">
        <v>10192629</v>
      </c>
      <c r="G1016" t="s">
        <v>115</v>
      </c>
      <c r="H1016" t="s">
        <v>3955</v>
      </c>
      <c r="M1016" s="4">
        <v>0.29166666666666669</v>
      </c>
      <c r="N1016" s="1">
        <v>0.70833333333333337</v>
      </c>
      <c r="O1016" t="s">
        <v>422</v>
      </c>
      <c r="P1016" t="s">
        <v>1365</v>
      </c>
      <c r="Q1016" t="s">
        <v>876</v>
      </c>
      <c r="R1016" t="s">
        <v>877</v>
      </c>
      <c r="S1016" t="s">
        <v>876</v>
      </c>
      <c r="T1016" t="s">
        <v>58</v>
      </c>
      <c r="U1016" t="s">
        <v>163</v>
      </c>
      <c r="V1016" t="s">
        <v>46</v>
      </c>
      <c r="W1016" t="str">
        <f t="shared" si="45"/>
        <v>6801 Industrial Rd WASHINGTON DC 20016</v>
      </c>
      <c r="X1016" t="s">
        <v>47</v>
      </c>
      <c r="Y1016" t="s">
        <v>3956</v>
      </c>
      <c r="Z1016">
        <v>38.944434999999999</v>
      </c>
      <c r="AA1016">
        <v>-77.088915999999998</v>
      </c>
      <c r="AB1016">
        <v>392291.88</v>
      </c>
      <c r="AC1016">
        <v>141841.70000000001</v>
      </c>
      <c r="AD1016">
        <v>20016</v>
      </c>
      <c r="AE1016">
        <v>267407</v>
      </c>
      <c r="AF1016">
        <v>109982</v>
      </c>
      <c r="AG1016">
        <v>109982</v>
      </c>
      <c r="AH1016">
        <v>3</v>
      </c>
      <c r="AI1016">
        <v>3</v>
      </c>
      <c r="AJ1016" t="s">
        <v>14246</v>
      </c>
      <c r="AK1016" s="2">
        <v>30</v>
      </c>
      <c r="AL1016" t="s">
        <v>50</v>
      </c>
      <c r="AM1016">
        <v>202</v>
      </c>
      <c r="AN1016">
        <v>11</v>
      </c>
      <c r="AO1016" t="s">
        <v>51</v>
      </c>
      <c r="AP1016">
        <v>1271</v>
      </c>
      <c r="AQ1016">
        <v>-77.088918408455697</v>
      </c>
      <c r="AR1016">
        <v>38.944442643402901</v>
      </c>
      <c r="AS1016" t="b">
        <f t="shared" si="46"/>
        <v>0</v>
      </c>
    </row>
    <row r="1017" spans="1:45">
      <c r="A1017">
        <f t="shared" si="47"/>
        <v>1016</v>
      </c>
      <c r="B1017">
        <v>185643</v>
      </c>
      <c r="C1017">
        <v>185643</v>
      </c>
      <c r="D1017" t="s">
        <v>3968</v>
      </c>
      <c r="E1017" t="s">
        <v>173</v>
      </c>
      <c r="F1017">
        <v>10192649</v>
      </c>
      <c r="G1017" t="s">
        <v>160</v>
      </c>
      <c r="M1017" s="4">
        <v>0.375</v>
      </c>
      <c r="N1017" s="1">
        <v>0.66666666666666663</v>
      </c>
      <c r="O1017" t="s">
        <v>3969</v>
      </c>
      <c r="P1017" t="s">
        <v>3969</v>
      </c>
      <c r="S1017" t="s">
        <v>175</v>
      </c>
      <c r="T1017" t="s">
        <v>44</v>
      </c>
      <c r="U1017" t="s">
        <v>163</v>
      </c>
      <c r="V1017" t="s">
        <v>46</v>
      </c>
      <c r="W1017" t="str">
        <f t="shared" si="45"/>
        <v xml:space="preserve"> WASHINGTON DC 20036</v>
      </c>
      <c r="X1017" t="s">
        <v>47</v>
      </c>
      <c r="Y1017" t="s">
        <v>3970</v>
      </c>
      <c r="Z1017">
        <v>38.907887000000002</v>
      </c>
      <c r="AA1017">
        <v>-77.039488000000006</v>
      </c>
      <c r="AB1017">
        <v>396575.03</v>
      </c>
      <c r="AC1017">
        <v>137781.53</v>
      </c>
      <c r="AD1017">
        <v>20036</v>
      </c>
      <c r="AE1017">
        <v>241746</v>
      </c>
      <c r="AF1017">
        <v>85027</v>
      </c>
      <c r="AG1017">
        <v>85027</v>
      </c>
      <c r="AH1017">
        <v>2</v>
      </c>
      <c r="AI1017">
        <v>2</v>
      </c>
      <c r="AJ1017" t="s">
        <v>14249</v>
      </c>
      <c r="AK1017" t="s">
        <v>90</v>
      </c>
      <c r="AL1017" t="s">
        <v>50</v>
      </c>
      <c r="AM1017">
        <v>208</v>
      </c>
      <c r="AN1017">
        <v>6</v>
      </c>
      <c r="AO1017" t="s">
        <v>51</v>
      </c>
      <c r="AP1017">
        <v>1925</v>
      </c>
      <c r="AQ1017">
        <v>-77.039490377945199</v>
      </c>
      <c r="AR1017">
        <v>38.907894490244999</v>
      </c>
      <c r="AS1017" t="b">
        <f t="shared" si="46"/>
        <v>0</v>
      </c>
    </row>
    <row r="1018" spans="1:45">
      <c r="A1018">
        <f t="shared" si="47"/>
        <v>1017</v>
      </c>
      <c r="B1018">
        <v>185657</v>
      </c>
      <c r="C1018">
        <v>185657</v>
      </c>
      <c r="D1018" t="s">
        <v>3994</v>
      </c>
      <c r="E1018" t="s">
        <v>3995</v>
      </c>
      <c r="F1018">
        <v>10192675</v>
      </c>
      <c r="G1018" t="s">
        <v>160</v>
      </c>
      <c r="M1018" s="4">
        <v>0.39583333333333331</v>
      </c>
      <c r="N1018" s="1">
        <v>0.58333333333333337</v>
      </c>
      <c r="O1018" t="s">
        <v>2176</v>
      </c>
      <c r="P1018" t="s">
        <v>2176</v>
      </c>
      <c r="S1018" t="s">
        <v>3995</v>
      </c>
      <c r="T1018" t="s">
        <v>44</v>
      </c>
      <c r="U1018" t="s">
        <v>163</v>
      </c>
      <c r="V1018" t="s">
        <v>46</v>
      </c>
      <c r="W1018" t="str">
        <f t="shared" si="45"/>
        <v xml:space="preserve"> WASHINGTON DC 20006</v>
      </c>
      <c r="X1018" t="s">
        <v>47</v>
      </c>
      <c r="Y1018" t="s">
        <v>3996</v>
      </c>
      <c r="Z1018">
        <v>38.894855999999997</v>
      </c>
      <c r="AA1018">
        <v>-77.040184999999994</v>
      </c>
      <c r="AB1018">
        <v>396462.36</v>
      </c>
      <c r="AC1018">
        <v>136366.07999999999</v>
      </c>
      <c r="AD1018">
        <v>20006</v>
      </c>
      <c r="AE1018">
        <v>279357</v>
      </c>
      <c r="AF1018">
        <v>121424</v>
      </c>
      <c r="AG1018">
        <v>121424</v>
      </c>
      <c r="AH1018">
        <v>2</v>
      </c>
      <c r="AI1018">
        <v>2</v>
      </c>
      <c r="AJ1018" t="s">
        <v>14244</v>
      </c>
      <c r="AK1018" t="s">
        <v>197</v>
      </c>
      <c r="AL1018" t="s">
        <v>50</v>
      </c>
      <c r="AM1018">
        <v>207</v>
      </c>
      <c r="AN1018" t="s">
        <v>51</v>
      </c>
      <c r="AO1018" t="s">
        <v>51</v>
      </c>
      <c r="AP1018">
        <v>1420</v>
      </c>
      <c r="AQ1018">
        <v>-77.040782112453897</v>
      </c>
      <c r="AR1018">
        <v>38.8951431651315</v>
      </c>
      <c r="AS1018" t="b">
        <f t="shared" si="46"/>
        <v>1</v>
      </c>
    </row>
    <row r="1019" spans="1:45">
      <c r="A1019">
        <f t="shared" si="47"/>
        <v>1018</v>
      </c>
      <c r="B1019">
        <v>185659</v>
      </c>
      <c r="C1019">
        <v>185659</v>
      </c>
      <c r="D1019" t="s">
        <v>3999</v>
      </c>
      <c r="E1019" t="s">
        <v>4000</v>
      </c>
      <c r="F1019">
        <v>10192677</v>
      </c>
      <c r="G1019" t="s">
        <v>115</v>
      </c>
      <c r="I1019" t="s">
        <v>4001</v>
      </c>
      <c r="K1019" t="s">
        <v>4002</v>
      </c>
      <c r="L1019" t="s">
        <v>163</v>
      </c>
      <c r="M1019" s="4">
        <v>0.29166666666666669</v>
      </c>
      <c r="N1019" s="1">
        <v>0.64583333333333337</v>
      </c>
      <c r="O1019" t="s">
        <v>622</v>
      </c>
      <c r="P1019" t="s">
        <v>229</v>
      </c>
      <c r="S1019" t="s">
        <v>4000</v>
      </c>
      <c r="T1019" t="s">
        <v>70</v>
      </c>
      <c r="U1019" t="s">
        <v>163</v>
      </c>
      <c r="V1019" t="s">
        <v>46</v>
      </c>
      <c r="W1019" t="str">
        <f t="shared" si="45"/>
        <v xml:space="preserve"> WASHINGTON DC 20001</v>
      </c>
      <c r="X1019" t="s">
        <v>47</v>
      </c>
      <c r="Y1019" t="s">
        <v>4003</v>
      </c>
      <c r="Z1019">
        <v>38.909910000000004</v>
      </c>
      <c r="AA1019">
        <v>-77.020126000000005</v>
      </c>
      <c r="AB1019">
        <v>398254.44</v>
      </c>
      <c r="AC1019">
        <v>138005.56</v>
      </c>
      <c r="AD1019">
        <v>20001</v>
      </c>
      <c r="AE1019">
        <v>238586</v>
      </c>
      <c r="AF1019">
        <v>81554</v>
      </c>
      <c r="AG1019">
        <v>81554</v>
      </c>
      <c r="AH1019">
        <v>6</v>
      </c>
      <c r="AI1019">
        <v>2</v>
      </c>
      <c r="AJ1019" t="s">
        <v>14247</v>
      </c>
      <c r="AK1019" t="s">
        <v>1069</v>
      </c>
      <c r="AL1019" t="s">
        <v>88</v>
      </c>
      <c r="AM1019">
        <v>308</v>
      </c>
      <c r="AN1019">
        <v>7</v>
      </c>
      <c r="AO1019" t="s">
        <v>51</v>
      </c>
      <c r="AP1019">
        <v>1880</v>
      </c>
      <c r="AQ1019">
        <v>-77.020128238754694</v>
      </c>
      <c r="AR1019">
        <v>38.909917570325</v>
      </c>
      <c r="AS1019" t="b">
        <f t="shared" si="46"/>
        <v>1</v>
      </c>
    </row>
    <row r="1020" spans="1:45">
      <c r="A1020">
        <f t="shared" si="47"/>
        <v>1019</v>
      </c>
      <c r="B1020">
        <v>185661</v>
      </c>
      <c r="C1020">
        <v>185661</v>
      </c>
      <c r="D1020" t="s">
        <v>4012</v>
      </c>
      <c r="E1020" t="s">
        <v>3995</v>
      </c>
      <c r="F1020">
        <v>10192679</v>
      </c>
      <c r="G1020" t="s">
        <v>160</v>
      </c>
      <c r="M1020" s="4">
        <v>0.39583333333333331</v>
      </c>
      <c r="N1020" s="1">
        <v>0.58333333333333337</v>
      </c>
      <c r="O1020" t="s">
        <v>2176</v>
      </c>
      <c r="P1020" t="s">
        <v>2176</v>
      </c>
      <c r="S1020" t="s">
        <v>3995</v>
      </c>
      <c r="T1020" t="s">
        <v>44</v>
      </c>
      <c r="U1020" t="s">
        <v>163</v>
      </c>
      <c r="V1020" t="s">
        <v>46</v>
      </c>
      <c r="W1020" t="str">
        <f t="shared" si="45"/>
        <v xml:space="preserve"> WASHINGTON DC 20006</v>
      </c>
      <c r="X1020" t="s">
        <v>47</v>
      </c>
      <c r="Y1020" t="s">
        <v>3996</v>
      </c>
      <c r="Z1020">
        <v>38.894855999999997</v>
      </c>
      <c r="AA1020">
        <v>-77.040184999999994</v>
      </c>
      <c r="AB1020">
        <v>396462.36</v>
      </c>
      <c r="AC1020">
        <v>136366.07999999999</v>
      </c>
      <c r="AD1020">
        <v>20006</v>
      </c>
      <c r="AE1020">
        <v>279357</v>
      </c>
      <c r="AF1020">
        <v>121424</v>
      </c>
      <c r="AG1020">
        <v>121424</v>
      </c>
      <c r="AH1020">
        <v>2</v>
      </c>
      <c r="AI1020">
        <v>2</v>
      </c>
      <c r="AJ1020" t="s">
        <v>14244</v>
      </c>
      <c r="AK1020" t="s">
        <v>197</v>
      </c>
      <c r="AL1020" t="s">
        <v>50</v>
      </c>
      <c r="AM1020">
        <v>207</v>
      </c>
      <c r="AN1020" t="s">
        <v>51</v>
      </c>
      <c r="AO1020" t="s">
        <v>51</v>
      </c>
      <c r="AP1020">
        <v>1421</v>
      </c>
      <c r="AQ1020">
        <v>-77.040782112453897</v>
      </c>
      <c r="AR1020">
        <v>38.8951431651315</v>
      </c>
      <c r="AS1020" t="b">
        <f t="shared" si="46"/>
        <v>1</v>
      </c>
    </row>
    <row r="1021" spans="1:45">
      <c r="A1021">
        <f t="shared" si="47"/>
        <v>1020</v>
      </c>
      <c r="B1021">
        <v>185669</v>
      </c>
      <c r="C1021">
        <v>185669</v>
      </c>
      <c r="D1021" t="s">
        <v>4031</v>
      </c>
      <c r="E1021" t="s">
        <v>985</v>
      </c>
      <c r="F1021">
        <v>10192693</v>
      </c>
      <c r="G1021" t="s">
        <v>201</v>
      </c>
      <c r="K1021" t="s">
        <v>4032</v>
      </c>
      <c r="L1021" t="s">
        <v>163</v>
      </c>
      <c r="M1021" s="4">
        <v>0.29166666666666669</v>
      </c>
      <c r="N1021" s="1">
        <v>0.70833333333333337</v>
      </c>
      <c r="O1021" t="s">
        <v>254</v>
      </c>
      <c r="P1021" t="s">
        <v>254</v>
      </c>
      <c r="Q1021" t="s">
        <v>4033</v>
      </c>
      <c r="R1021" t="s">
        <v>4034</v>
      </c>
      <c r="S1021" t="s">
        <v>4033</v>
      </c>
      <c r="T1021" t="s">
        <v>70</v>
      </c>
      <c r="U1021" t="s">
        <v>163</v>
      </c>
      <c r="V1021" t="s">
        <v>46</v>
      </c>
      <c r="W1021" t="str">
        <f t="shared" si="45"/>
        <v>14 Commerce Drive WASHINGTON DC 20037</v>
      </c>
      <c r="X1021" t="s">
        <v>47</v>
      </c>
      <c r="Y1021" t="s">
        <v>4035</v>
      </c>
      <c r="Z1021">
        <v>38.904581</v>
      </c>
      <c r="AA1021">
        <v>-77.053475000000006</v>
      </c>
      <c r="AB1021">
        <v>395361.71</v>
      </c>
      <c r="AC1021">
        <v>137415.10999999999</v>
      </c>
      <c r="AD1021">
        <v>20037</v>
      </c>
      <c r="AE1021">
        <v>274880</v>
      </c>
      <c r="AF1021">
        <v>117405</v>
      </c>
      <c r="AG1021">
        <v>117405</v>
      </c>
      <c r="AH1021">
        <v>2</v>
      </c>
      <c r="AI1021">
        <v>2</v>
      </c>
      <c r="AJ1021" t="s">
        <v>14244</v>
      </c>
      <c r="AK1021" t="s">
        <v>927</v>
      </c>
      <c r="AL1021" t="s">
        <v>50</v>
      </c>
      <c r="AM1021">
        <v>207</v>
      </c>
      <c r="AN1021">
        <v>5</v>
      </c>
      <c r="AO1021" t="s">
        <v>51</v>
      </c>
      <c r="AP1021">
        <v>1342</v>
      </c>
      <c r="AQ1021">
        <v>-77.053476838611402</v>
      </c>
      <c r="AR1021">
        <v>38.904588085245699</v>
      </c>
      <c r="AS1021" t="b">
        <f t="shared" si="46"/>
        <v>0</v>
      </c>
    </row>
    <row r="1022" spans="1:45">
      <c r="A1022">
        <f t="shared" si="47"/>
        <v>1021</v>
      </c>
      <c r="B1022">
        <v>185671</v>
      </c>
      <c r="C1022">
        <v>185671</v>
      </c>
      <c r="D1022" t="s">
        <v>4043</v>
      </c>
      <c r="E1022" t="s">
        <v>173</v>
      </c>
      <c r="F1022">
        <v>10192695</v>
      </c>
      <c r="G1022" t="s">
        <v>160</v>
      </c>
      <c r="M1022" s="4">
        <v>0.375</v>
      </c>
      <c r="N1022" s="1">
        <v>0.66666666666666663</v>
      </c>
      <c r="O1022" t="s">
        <v>4044</v>
      </c>
      <c r="P1022" t="s">
        <v>4044</v>
      </c>
      <c r="S1022" t="s">
        <v>175</v>
      </c>
      <c r="T1022" t="s">
        <v>44</v>
      </c>
      <c r="U1022" t="s">
        <v>163</v>
      </c>
      <c r="V1022" t="s">
        <v>46</v>
      </c>
      <c r="W1022" t="str">
        <f t="shared" si="45"/>
        <v xml:space="preserve"> WASHINGTON DC 20024</v>
      </c>
      <c r="X1022" t="s">
        <v>47</v>
      </c>
      <c r="Y1022" t="s">
        <v>1490</v>
      </c>
      <c r="Z1022">
        <v>38.883612999999997</v>
      </c>
      <c r="AA1022">
        <v>-77.017152999999993</v>
      </c>
      <c r="AB1022">
        <v>398511.73</v>
      </c>
      <c r="AC1022">
        <v>135086.32</v>
      </c>
      <c r="AD1022">
        <v>20024</v>
      </c>
      <c r="AE1022">
        <v>300404</v>
      </c>
      <c r="AF1022">
        <v>156001</v>
      </c>
      <c r="AG1022">
        <v>156001</v>
      </c>
      <c r="AH1022">
        <v>6</v>
      </c>
      <c r="AI1022">
        <v>6</v>
      </c>
      <c r="AJ1022" t="s">
        <v>14252</v>
      </c>
      <c r="AK1022" t="s">
        <v>937</v>
      </c>
      <c r="AL1022" t="s">
        <v>63</v>
      </c>
      <c r="AM1022">
        <v>105</v>
      </c>
      <c r="AN1022">
        <v>9</v>
      </c>
      <c r="AO1022" t="s">
        <v>51</v>
      </c>
      <c r="AP1022">
        <v>1671</v>
      </c>
      <c r="AQ1022">
        <v>-77.0171554110469</v>
      </c>
      <c r="AR1022">
        <v>38.8836204635816</v>
      </c>
      <c r="AS1022" t="b">
        <f t="shared" si="46"/>
        <v>0</v>
      </c>
    </row>
    <row r="1023" spans="1:45">
      <c r="A1023">
        <f t="shared" si="47"/>
        <v>1022</v>
      </c>
      <c r="B1023">
        <v>185672</v>
      </c>
      <c r="C1023">
        <v>185672</v>
      </c>
      <c r="D1023" t="s">
        <v>4049</v>
      </c>
      <c r="E1023" t="s">
        <v>3958</v>
      </c>
      <c r="F1023">
        <v>10192696</v>
      </c>
      <c r="G1023" t="s">
        <v>115</v>
      </c>
      <c r="H1023" t="s">
        <v>4050</v>
      </c>
      <c r="M1023" s="4">
        <v>0.33333333333333331</v>
      </c>
      <c r="N1023" s="1">
        <v>0.66666666666666663</v>
      </c>
      <c r="O1023" t="s">
        <v>184</v>
      </c>
      <c r="P1023" t="s">
        <v>2351</v>
      </c>
      <c r="S1023" t="s">
        <v>796</v>
      </c>
      <c r="T1023" t="s">
        <v>58</v>
      </c>
      <c r="U1023" t="s">
        <v>163</v>
      </c>
      <c r="V1023" t="s">
        <v>46</v>
      </c>
      <c r="W1023" t="str">
        <f t="shared" si="45"/>
        <v xml:space="preserve"> WASHINGTON DC 20011</v>
      </c>
      <c r="X1023" t="s">
        <v>47</v>
      </c>
      <c r="Y1023" t="s">
        <v>4051</v>
      </c>
      <c r="Z1023">
        <v>38.956597000000002</v>
      </c>
      <c r="AA1023">
        <v>-77.021315999999999</v>
      </c>
      <c r="AB1023">
        <v>398152.47</v>
      </c>
      <c r="AC1023">
        <v>143188.21</v>
      </c>
      <c r="AD1023">
        <v>20011</v>
      </c>
      <c r="AE1023">
        <v>246733</v>
      </c>
      <c r="AF1023">
        <v>89668</v>
      </c>
      <c r="AG1023">
        <v>89668</v>
      </c>
      <c r="AH1023">
        <v>4</v>
      </c>
      <c r="AI1023">
        <v>4</v>
      </c>
      <c r="AJ1023" t="s">
        <v>14252</v>
      </c>
      <c r="AK1023" t="s">
        <v>2656</v>
      </c>
      <c r="AL1023" t="s">
        <v>188</v>
      </c>
      <c r="AM1023">
        <v>403</v>
      </c>
      <c r="AN1023">
        <v>18</v>
      </c>
      <c r="AO1023" t="s">
        <v>51</v>
      </c>
      <c r="AP1023">
        <v>1155</v>
      </c>
      <c r="AQ1023">
        <v>-77.021317887689506</v>
      </c>
      <c r="AR1023">
        <v>38.956604251764197</v>
      </c>
      <c r="AS1023" t="b">
        <f t="shared" si="46"/>
        <v>0</v>
      </c>
    </row>
    <row r="1024" spans="1:45">
      <c r="A1024">
        <f t="shared" si="47"/>
        <v>1023</v>
      </c>
      <c r="B1024">
        <v>185675</v>
      </c>
      <c r="C1024">
        <v>185675</v>
      </c>
      <c r="D1024" t="s">
        <v>4055</v>
      </c>
      <c r="E1024" t="s">
        <v>4056</v>
      </c>
      <c r="F1024">
        <v>10192699</v>
      </c>
      <c r="G1024" t="s">
        <v>652</v>
      </c>
      <c r="K1024" t="s">
        <v>4057</v>
      </c>
      <c r="L1024" t="s">
        <v>163</v>
      </c>
      <c r="M1024" s="4">
        <v>0.375</v>
      </c>
      <c r="N1024" s="1">
        <v>0.70833333333333337</v>
      </c>
      <c r="O1024" t="s">
        <v>183</v>
      </c>
      <c r="P1024" t="s">
        <v>387</v>
      </c>
      <c r="S1024" t="s">
        <v>4056</v>
      </c>
      <c r="T1024" t="s">
        <v>70</v>
      </c>
      <c r="U1024" t="s">
        <v>163</v>
      </c>
      <c r="V1024" t="s">
        <v>46</v>
      </c>
      <c r="W1024" t="str">
        <f t="shared" si="45"/>
        <v xml:space="preserve"> WASHINGTON DC 20002</v>
      </c>
      <c r="X1024" t="s">
        <v>47</v>
      </c>
      <c r="Y1024" t="s">
        <v>4058</v>
      </c>
      <c r="Z1024">
        <v>38.890790000000003</v>
      </c>
      <c r="AA1024">
        <v>-77.000335000000007</v>
      </c>
      <c r="AB1024">
        <v>399970.93</v>
      </c>
      <c r="AC1024">
        <v>135882.87</v>
      </c>
      <c r="AD1024">
        <v>20002</v>
      </c>
      <c r="AE1024">
        <v>288068</v>
      </c>
      <c r="AF1024">
        <v>126930</v>
      </c>
      <c r="AG1024">
        <v>126930</v>
      </c>
      <c r="AH1024">
        <v>6</v>
      </c>
      <c r="AI1024">
        <v>6</v>
      </c>
      <c r="AJ1024" t="s">
        <v>14247</v>
      </c>
      <c r="AK1024" t="s">
        <v>547</v>
      </c>
      <c r="AL1024" t="s">
        <v>63</v>
      </c>
      <c r="AM1024">
        <v>107</v>
      </c>
      <c r="AN1024">
        <v>26</v>
      </c>
      <c r="AO1024" t="s">
        <v>51</v>
      </c>
      <c r="AP1024">
        <v>1518</v>
      </c>
      <c r="AQ1024">
        <v>-77.000337364381707</v>
      </c>
      <c r="AR1024">
        <v>38.890797348953498</v>
      </c>
      <c r="AS1024" t="b">
        <f t="shared" si="46"/>
        <v>1</v>
      </c>
    </row>
    <row r="1025" spans="1:45">
      <c r="A1025">
        <f t="shared" si="47"/>
        <v>1024</v>
      </c>
      <c r="B1025">
        <v>185676</v>
      </c>
      <c r="C1025">
        <v>185676</v>
      </c>
      <c r="D1025" t="s">
        <v>4061</v>
      </c>
      <c r="E1025" t="s">
        <v>3995</v>
      </c>
      <c r="F1025">
        <v>10192700</v>
      </c>
      <c r="G1025" t="s">
        <v>160</v>
      </c>
      <c r="M1025" s="4">
        <v>0.39583333333333331</v>
      </c>
      <c r="N1025" s="1">
        <v>0.58333333333333337</v>
      </c>
      <c r="O1025" t="s">
        <v>2176</v>
      </c>
      <c r="P1025" t="s">
        <v>2176</v>
      </c>
      <c r="S1025" t="s">
        <v>3995</v>
      </c>
      <c r="T1025" t="s">
        <v>44</v>
      </c>
      <c r="U1025" t="s">
        <v>163</v>
      </c>
      <c r="V1025" t="s">
        <v>46</v>
      </c>
      <c r="W1025" t="str">
        <f t="shared" si="45"/>
        <v xml:space="preserve"> WASHINGTON DC 20006</v>
      </c>
      <c r="X1025" t="s">
        <v>47</v>
      </c>
      <c r="Y1025" t="s">
        <v>3996</v>
      </c>
      <c r="Z1025">
        <v>38.894855999999997</v>
      </c>
      <c r="AA1025">
        <v>-77.040184999999994</v>
      </c>
      <c r="AB1025">
        <v>396462.36</v>
      </c>
      <c r="AC1025">
        <v>136366.07999999999</v>
      </c>
      <c r="AD1025">
        <v>20006</v>
      </c>
      <c r="AE1025">
        <v>279357</v>
      </c>
      <c r="AF1025">
        <v>121424</v>
      </c>
      <c r="AG1025">
        <v>121424</v>
      </c>
      <c r="AH1025">
        <v>2</v>
      </c>
      <c r="AI1025">
        <v>2</v>
      </c>
      <c r="AJ1025" t="s">
        <v>14244</v>
      </c>
      <c r="AK1025" t="s">
        <v>197</v>
      </c>
      <c r="AL1025" t="s">
        <v>50</v>
      </c>
      <c r="AM1025">
        <v>207</v>
      </c>
      <c r="AN1025" t="s">
        <v>51</v>
      </c>
      <c r="AO1025" t="s">
        <v>51</v>
      </c>
      <c r="AP1025">
        <v>1422</v>
      </c>
      <c r="AQ1025">
        <v>-77.040782112453897</v>
      </c>
      <c r="AR1025">
        <v>38.8951431651315</v>
      </c>
      <c r="AS1025" t="b">
        <f t="shared" si="46"/>
        <v>1</v>
      </c>
    </row>
    <row r="1026" spans="1:45">
      <c r="A1026">
        <f t="shared" si="47"/>
        <v>1025</v>
      </c>
      <c r="B1026">
        <v>185205</v>
      </c>
      <c r="C1026">
        <v>185205</v>
      </c>
      <c r="D1026" t="s">
        <v>4100</v>
      </c>
      <c r="E1026" t="s">
        <v>873</v>
      </c>
      <c r="F1026">
        <v>10191854</v>
      </c>
      <c r="G1026" t="s">
        <v>115</v>
      </c>
      <c r="H1026" t="s">
        <v>4101</v>
      </c>
      <c r="K1026" t="s">
        <v>4102</v>
      </c>
      <c r="L1026" t="s">
        <v>163</v>
      </c>
      <c r="M1026" s="4">
        <v>0.29166666666666669</v>
      </c>
      <c r="N1026" s="1">
        <v>0.70833333333333337</v>
      </c>
      <c r="O1026" t="s">
        <v>125</v>
      </c>
      <c r="P1026" t="s">
        <v>56</v>
      </c>
      <c r="Q1026" t="s">
        <v>876</v>
      </c>
      <c r="R1026" t="s">
        <v>877</v>
      </c>
      <c r="S1026" t="s">
        <v>876</v>
      </c>
      <c r="T1026" t="s">
        <v>70</v>
      </c>
      <c r="U1026" t="s">
        <v>163</v>
      </c>
      <c r="V1026" t="s">
        <v>46</v>
      </c>
      <c r="W1026" t="str">
        <f t="shared" si="45"/>
        <v>6801 Industrial Rd WASHINGTON DC 20024</v>
      </c>
      <c r="X1026" t="s">
        <v>47</v>
      </c>
      <c r="Y1026" t="s">
        <v>4103</v>
      </c>
      <c r="Z1026">
        <v>38.884064000000002</v>
      </c>
      <c r="AA1026">
        <v>-77.024373999999995</v>
      </c>
      <c r="AB1026">
        <v>397885.2</v>
      </c>
      <c r="AC1026">
        <v>135136.54</v>
      </c>
      <c r="AD1026">
        <v>20024</v>
      </c>
      <c r="AE1026">
        <v>307163</v>
      </c>
      <c r="AF1026">
        <v>449934</v>
      </c>
      <c r="AG1026">
        <v>386462</v>
      </c>
      <c r="AH1026">
        <v>6</v>
      </c>
      <c r="AI1026">
        <v>6</v>
      </c>
      <c r="AJ1026" t="s">
        <v>14252</v>
      </c>
      <c r="AK1026" t="s">
        <v>393</v>
      </c>
      <c r="AL1026" t="s">
        <v>63</v>
      </c>
      <c r="AM1026">
        <v>105</v>
      </c>
      <c r="AN1026">
        <v>9</v>
      </c>
      <c r="AO1026" t="s">
        <v>51</v>
      </c>
      <c r="AP1026">
        <v>3355</v>
      </c>
      <c r="AQ1026">
        <v>-77.024376667415297</v>
      </c>
      <c r="AR1026">
        <v>38.884071580701502</v>
      </c>
      <c r="AS1026" t="b">
        <f t="shared" si="46"/>
        <v>0</v>
      </c>
    </row>
    <row r="1027" spans="1:45">
      <c r="A1027">
        <f t="shared" si="47"/>
        <v>1026</v>
      </c>
      <c r="B1027">
        <v>185824</v>
      </c>
      <c r="C1027">
        <v>185824</v>
      </c>
      <c r="D1027" t="s">
        <v>4114</v>
      </c>
      <c r="E1027" t="s">
        <v>4115</v>
      </c>
      <c r="F1027">
        <v>10192767</v>
      </c>
      <c r="G1027" t="s">
        <v>2496</v>
      </c>
      <c r="I1027" t="s">
        <v>4116</v>
      </c>
      <c r="K1027" t="s">
        <v>4117</v>
      </c>
      <c r="L1027" t="s">
        <v>163</v>
      </c>
      <c r="M1027" s="4">
        <v>0.29166666666666669</v>
      </c>
      <c r="N1027" s="1">
        <v>0.70833333333333337</v>
      </c>
      <c r="O1027" t="s">
        <v>163</v>
      </c>
      <c r="P1027" t="s">
        <v>3765</v>
      </c>
      <c r="Q1027" t="s">
        <v>2499</v>
      </c>
      <c r="R1027" t="s">
        <v>2500</v>
      </c>
      <c r="S1027" t="s">
        <v>4118</v>
      </c>
      <c r="T1027" t="s">
        <v>70</v>
      </c>
      <c r="U1027" t="s">
        <v>163</v>
      </c>
      <c r="V1027" t="s">
        <v>46</v>
      </c>
      <c r="W1027" t="str">
        <f t="shared" ref="W1027:W1090" si="48">CONCATENATE(R1027, " ", V1027, " ", X1027, " ", AD1027)</f>
        <v xml:space="preserve">1100 4th Street, SW/ 2nd Floor WASHINGTON DC </v>
      </c>
      <c r="X1027" t="s">
        <v>47</v>
      </c>
      <c r="Y1027" t="s">
        <v>4119</v>
      </c>
      <c r="Z1027">
        <v>38.872036000000001</v>
      </c>
      <c r="AA1027">
        <v>-77.014409999999998</v>
      </c>
      <c r="AB1027">
        <v>398749.51</v>
      </c>
      <c r="AC1027">
        <v>133801.16</v>
      </c>
      <c r="AE1027">
        <v>0</v>
      </c>
      <c r="AF1027">
        <v>474532</v>
      </c>
      <c r="AG1027">
        <v>408447</v>
      </c>
      <c r="AH1027">
        <v>6</v>
      </c>
      <c r="AI1027">
        <v>6</v>
      </c>
      <c r="AJ1027" t="s">
        <v>14252</v>
      </c>
      <c r="AK1027" t="s">
        <v>1416</v>
      </c>
      <c r="AL1027" t="s">
        <v>63</v>
      </c>
      <c r="AM1027">
        <v>105</v>
      </c>
      <c r="AN1027">
        <v>9</v>
      </c>
      <c r="AO1027" t="s">
        <v>51</v>
      </c>
      <c r="AP1027">
        <v>1789</v>
      </c>
      <c r="AQ1027">
        <v>-77.014412527239301</v>
      </c>
      <c r="AR1027">
        <v>38.872043604768201</v>
      </c>
      <c r="AS1027" t="b">
        <f t="shared" ref="AS1027:AS1090" si="49">E1027=S1027</f>
        <v>0</v>
      </c>
    </row>
    <row r="1028" spans="1:45">
      <c r="A1028">
        <f t="shared" ref="A1028:A1091" si="50">A1027+1</f>
        <v>1027</v>
      </c>
      <c r="B1028">
        <v>185826</v>
      </c>
      <c r="C1028">
        <v>185826</v>
      </c>
      <c r="D1028" t="s">
        <v>4114</v>
      </c>
      <c r="E1028" t="s">
        <v>4115</v>
      </c>
      <c r="F1028">
        <v>10192767</v>
      </c>
      <c r="G1028" t="s">
        <v>2496</v>
      </c>
      <c r="I1028" t="s">
        <v>4116</v>
      </c>
      <c r="K1028" t="s">
        <v>4117</v>
      </c>
      <c r="L1028" t="s">
        <v>163</v>
      </c>
      <c r="M1028" s="4">
        <v>0.29166666666666669</v>
      </c>
      <c r="N1028" s="1">
        <v>0.70833333333333337</v>
      </c>
      <c r="O1028" t="s">
        <v>163</v>
      </c>
      <c r="P1028" t="s">
        <v>3765</v>
      </c>
      <c r="Q1028" t="s">
        <v>2499</v>
      </c>
      <c r="R1028" t="s">
        <v>2500</v>
      </c>
      <c r="S1028" t="s">
        <v>4118</v>
      </c>
      <c r="T1028" t="s">
        <v>70</v>
      </c>
      <c r="U1028" t="s">
        <v>163</v>
      </c>
      <c r="V1028" t="s">
        <v>46</v>
      </c>
      <c r="W1028" t="str">
        <f t="shared" si="48"/>
        <v xml:space="preserve">1100 4th Street, SW/ 2nd Floor WASHINGTON DC </v>
      </c>
      <c r="X1028" t="s">
        <v>47</v>
      </c>
      <c r="Y1028" t="s">
        <v>4123</v>
      </c>
      <c r="Z1028">
        <v>38.872515999999997</v>
      </c>
      <c r="AA1028">
        <v>-77.017555999999999</v>
      </c>
      <c r="AB1028">
        <v>398476.54</v>
      </c>
      <c r="AC1028">
        <v>133854.51</v>
      </c>
      <c r="AE1028">
        <v>0</v>
      </c>
      <c r="AF1028">
        <v>473948</v>
      </c>
      <c r="AG1028">
        <v>408045</v>
      </c>
      <c r="AH1028">
        <v>6</v>
      </c>
      <c r="AI1028">
        <v>6</v>
      </c>
      <c r="AJ1028" t="s">
        <v>14252</v>
      </c>
      <c r="AK1028" t="s">
        <v>4124</v>
      </c>
      <c r="AL1028" t="s">
        <v>63</v>
      </c>
      <c r="AM1028">
        <v>105</v>
      </c>
      <c r="AN1028">
        <v>9</v>
      </c>
      <c r="AO1028" t="s">
        <v>51</v>
      </c>
      <c r="AP1028">
        <v>1789</v>
      </c>
      <c r="AQ1028">
        <v>-77.017558264098199</v>
      </c>
      <c r="AR1028">
        <v>38.872523772460298</v>
      </c>
      <c r="AS1028" t="b">
        <f t="shared" si="49"/>
        <v>0</v>
      </c>
    </row>
    <row r="1029" spans="1:45">
      <c r="A1029">
        <f t="shared" si="50"/>
        <v>1028</v>
      </c>
      <c r="B1029">
        <v>185827</v>
      </c>
      <c r="C1029">
        <v>185827</v>
      </c>
      <c r="D1029" t="s">
        <v>4114</v>
      </c>
      <c r="E1029" t="s">
        <v>4115</v>
      </c>
      <c r="F1029">
        <v>10192767</v>
      </c>
      <c r="G1029" t="s">
        <v>2496</v>
      </c>
      <c r="I1029" t="s">
        <v>4116</v>
      </c>
      <c r="K1029" t="s">
        <v>4117</v>
      </c>
      <c r="L1029" t="s">
        <v>163</v>
      </c>
      <c r="M1029" s="4">
        <v>0.29166666666666669</v>
      </c>
      <c r="N1029" s="1">
        <v>0.70833333333333337</v>
      </c>
      <c r="O1029" t="s">
        <v>163</v>
      </c>
      <c r="P1029" t="s">
        <v>3765</v>
      </c>
      <c r="Q1029" t="s">
        <v>2499</v>
      </c>
      <c r="R1029" t="s">
        <v>2500</v>
      </c>
      <c r="S1029" t="s">
        <v>4118</v>
      </c>
      <c r="T1029" t="s">
        <v>70</v>
      </c>
      <c r="U1029" t="s">
        <v>163</v>
      </c>
      <c r="W1029" t="str">
        <f t="shared" si="48"/>
        <v xml:space="preserve">1100 4th Street, SW/ 2nd Floor   </v>
      </c>
      <c r="Z1029">
        <v>0</v>
      </c>
      <c r="AA1029">
        <v>0</v>
      </c>
      <c r="AB1029">
        <v>0</v>
      </c>
      <c r="AC1029">
        <v>0</v>
      </c>
      <c r="AE1029">
        <v>-100</v>
      </c>
      <c r="AF1029">
        <v>-100</v>
      </c>
      <c r="AG1029">
        <v>348291</v>
      </c>
      <c r="AI1029" t="s">
        <v>14250</v>
      </c>
      <c r="AJ1029" t="s">
        <v>14251</v>
      </c>
      <c r="AK1029" t="s">
        <v>51</v>
      </c>
      <c r="AN1029" t="s">
        <v>51</v>
      </c>
      <c r="AO1029" t="s">
        <v>51</v>
      </c>
      <c r="AP1029">
        <v>1789</v>
      </c>
      <c r="AQ1029">
        <v>-81.529192133279295</v>
      </c>
      <c r="AR1029">
        <v>37.5772691877347</v>
      </c>
      <c r="AS1029" t="b">
        <f t="shared" si="49"/>
        <v>0</v>
      </c>
    </row>
    <row r="1030" spans="1:45">
      <c r="A1030">
        <f t="shared" si="50"/>
        <v>1029</v>
      </c>
      <c r="B1030">
        <v>185828</v>
      </c>
      <c r="C1030">
        <v>185828</v>
      </c>
      <c r="D1030" t="s">
        <v>4114</v>
      </c>
      <c r="E1030" t="s">
        <v>4115</v>
      </c>
      <c r="F1030">
        <v>10192767</v>
      </c>
      <c r="G1030" t="s">
        <v>2496</v>
      </c>
      <c r="I1030" t="s">
        <v>4116</v>
      </c>
      <c r="K1030" t="s">
        <v>4117</v>
      </c>
      <c r="L1030" t="s">
        <v>163</v>
      </c>
      <c r="M1030" s="4">
        <v>0.29166666666666669</v>
      </c>
      <c r="N1030" s="1">
        <v>0.70833333333333337</v>
      </c>
      <c r="O1030" t="s">
        <v>163</v>
      </c>
      <c r="P1030" t="s">
        <v>3765</v>
      </c>
      <c r="Q1030" t="s">
        <v>2499</v>
      </c>
      <c r="R1030" t="s">
        <v>2500</v>
      </c>
      <c r="S1030" t="s">
        <v>4118</v>
      </c>
      <c r="T1030" t="s">
        <v>70</v>
      </c>
      <c r="U1030" t="s">
        <v>163</v>
      </c>
      <c r="V1030" t="s">
        <v>46</v>
      </c>
      <c r="W1030" t="str">
        <f t="shared" si="48"/>
        <v xml:space="preserve">1100 4th Street, SW/ 2nd Floor WASHINGTON DC </v>
      </c>
      <c r="X1030" t="s">
        <v>47</v>
      </c>
      <c r="Y1030" t="s">
        <v>4132</v>
      </c>
      <c r="Z1030">
        <v>38.876461999999997</v>
      </c>
      <c r="AA1030">
        <v>-77.018744999999996</v>
      </c>
      <c r="AB1030">
        <v>398373.41</v>
      </c>
      <c r="AC1030">
        <v>134292.48000000001</v>
      </c>
      <c r="AE1030">
        <v>0</v>
      </c>
      <c r="AF1030">
        <v>470628</v>
      </c>
      <c r="AG1030">
        <v>405061</v>
      </c>
      <c r="AH1030">
        <v>6</v>
      </c>
      <c r="AI1030">
        <v>6</v>
      </c>
      <c r="AJ1030" t="s">
        <v>14252</v>
      </c>
      <c r="AK1030" t="s">
        <v>4124</v>
      </c>
      <c r="AL1030" t="s">
        <v>63</v>
      </c>
      <c r="AM1030">
        <v>105</v>
      </c>
      <c r="AN1030">
        <v>9</v>
      </c>
      <c r="AO1030" t="s">
        <v>51</v>
      </c>
      <c r="AP1030">
        <v>1789</v>
      </c>
      <c r="AQ1030">
        <v>-77.018747745703394</v>
      </c>
      <c r="AR1030">
        <v>38.8764689968068</v>
      </c>
      <c r="AS1030" t="b">
        <f t="shared" si="49"/>
        <v>0</v>
      </c>
    </row>
    <row r="1031" spans="1:45">
      <c r="A1031">
        <f t="shared" si="50"/>
        <v>1030</v>
      </c>
      <c r="B1031">
        <v>185829</v>
      </c>
      <c r="C1031">
        <v>185829</v>
      </c>
      <c r="D1031" t="s">
        <v>4114</v>
      </c>
      <c r="E1031" t="s">
        <v>4115</v>
      </c>
      <c r="F1031">
        <v>10192767</v>
      </c>
      <c r="G1031" t="s">
        <v>2496</v>
      </c>
      <c r="I1031" t="s">
        <v>4116</v>
      </c>
      <c r="K1031" t="s">
        <v>4117</v>
      </c>
      <c r="L1031" t="s">
        <v>163</v>
      </c>
      <c r="M1031" s="4">
        <v>0.29166666666666669</v>
      </c>
      <c r="N1031" s="1">
        <v>0.70833333333333337</v>
      </c>
      <c r="O1031" t="s">
        <v>163</v>
      </c>
      <c r="P1031" t="s">
        <v>3765</v>
      </c>
      <c r="Q1031" t="s">
        <v>2499</v>
      </c>
      <c r="R1031" t="s">
        <v>2500</v>
      </c>
      <c r="S1031" t="s">
        <v>4118</v>
      </c>
      <c r="T1031" t="s">
        <v>70</v>
      </c>
      <c r="U1031" t="s">
        <v>163</v>
      </c>
      <c r="V1031" t="s">
        <v>46</v>
      </c>
      <c r="W1031" t="str">
        <f t="shared" si="48"/>
        <v xml:space="preserve">1100 4th Street, SW/ 2nd Floor WASHINGTON DC </v>
      </c>
      <c r="X1031" t="s">
        <v>47</v>
      </c>
      <c r="Y1031" t="s">
        <v>4133</v>
      </c>
      <c r="Z1031">
        <v>38.876460999999999</v>
      </c>
      <c r="AA1031">
        <v>-77.016407000000001</v>
      </c>
      <c r="AB1031">
        <v>398576.29</v>
      </c>
      <c r="AC1031">
        <v>134292.35</v>
      </c>
      <c r="AE1031">
        <v>0</v>
      </c>
      <c r="AF1031">
        <v>470104</v>
      </c>
      <c r="AG1031">
        <v>404579</v>
      </c>
      <c r="AH1031">
        <v>6</v>
      </c>
      <c r="AI1031">
        <v>6</v>
      </c>
      <c r="AJ1031" t="s">
        <v>14252</v>
      </c>
      <c r="AK1031" t="s">
        <v>1416</v>
      </c>
      <c r="AL1031" t="s">
        <v>63</v>
      </c>
      <c r="AM1031">
        <v>105</v>
      </c>
      <c r="AN1031">
        <v>9</v>
      </c>
      <c r="AO1031" t="s">
        <v>51</v>
      </c>
      <c r="AP1031">
        <v>1789</v>
      </c>
      <c r="AQ1031">
        <v>-77.016409676487697</v>
      </c>
      <c r="AR1031">
        <v>38.876468177687599</v>
      </c>
      <c r="AS1031" t="b">
        <f t="shared" si="49"/>
        <v>0</v>
      </c>
    </row>
    <row r="1032" spans="1:45">
      <c r="A1032">
        <f t="shared" si="50"/>
        <v>1031</v>
      </c>
      <c r="B1032">
        <v>185830</v>
      </c>
      <c r="C1032">
        <v>185830</v>
      </c>
      <c r="D1032" t="s">
        <v>4114</v>
      </c>
      <c r="E1032" t="s">
        <v>4115</v>
      </c>
      <c r="F1032">
        <v>10192767</v>
      </c>
      <c r="G1032" t="s">
        <v>2496</v>
      </c>
      <c r="I1032" t="s">
        <v>4116</v>
      </c>
      <c r="K1032" t="s">
        <v>4117</v>
      </c>
      <c r="L1032" t="s">
        <v>163</v>
      </c>
      <c r="M1032" s="4">
        <v>0.29166666666666669</v>
      </c>
      <c r="N1032" s="1">
        <v>0.70833333333333337</v>
      </c>
      <c r="O1032" t="s">
        <v>163</v>
      </c>
      <c r="P1032" t="s">
        <v>3765</v>
      </c>
      <c r="Q1032" t="s">
        <v>2499</v>
      </c>
      <c r="R1032" t="s">
        <v>2500</v>
      </c>
      <c r="S1032" t="s">
        <v>4118</v>
      </c>
      <c r="T1032" t="s">
        <v>70</v>
      </c>
      <c r="U1032" t="s">
        <v>163</v>
      </c>
      <c r="V1032" t="s">
        <v>46</v>
      </c>
      <c r="W1032" t="str">
        <f t="shared" si="48"/>
        <v xml:space="preserve">1100 4th Street, SW/ 2nd Floor WASHINGTON DC </v>
      </c>
      <c r="X1032" t="s">
        <v>47</v>
      </c>
      <c r="Y1032" t="s">
        <v>4141</v>
      </c>
      <c r="Z1032">
        <v>38.876458</v>
      </c>
      <c r="AA1032">
        <v>-77.013204999999999</v>
      </c>
      <c r="AB1032">
        <v>398854.14968999999</v>
      </c>
      <c r="AC1032">
        <v>134292.01199</v>
      </c>
      <c r="AE1032">
        <v>0</v>
      </c>
      <c r="AF1032">
        <v>462373</v>
      </c>
      <c r="AG1032">
        <v>397866</v>
      </c>
      <c r="AH1032">
        <v>6</v>
      </c>
      <c r="AI1032">
        <v>6</v>
      </c>
      <c r="AJ1032" t="s">
        <v>14252</v>
      </c>
      <c r="AK1032" t="s">
        <v>4142</v>
      </c>
      <c r="AL1032" t="s">
        <v>63</v>
      </c>
      <c r="AM1032">
        <v>105</v>
      </c>
      <c r="AN1032">
        <v>9</v>
      </c>
      <c r="AO1032" t="s">
        <v>51</v>
      </c>
      <c r="AP1032">
        <v>1789</v>
      </c>
      <c r="AQ1032">
        <v>-77.013207511546298</v>
      </c>
      <c r="AR1032">
        <v>38.876465538857701</v>
      </c>
      <c r="AS1032" t="b">
        <f t="shared" si="49"/>
        <v>0</v>
      </c>
    </row>
    <row r="1033" spans="1:45">
      <c r="A1033">
        <f t="shared" si="50"/>
        <v>1032</v>
      </c>
      <c r="B1033">
        <v>185831</v>
      </c>
      <c r="C1033">
        <v>185831</v>
      </c>
      <c r="D1033" t="s">
        <v>4114</v>
      </c>
      <c r="E1033" t="s">
        <v>4115</v>
      </c>
      <c r="F1033">
        <v>10192767</v>
      </c>
      <c r="G1033" t="s">
        <v>2496</v>
      </c>
      <c r="I1033" t="s">
        <v>4116</v>
      </c>
      <c r="K1033" t="s">
        <v>4117</v>
      </c>
      <c r="L1033" t="s">
        <v>163</v>
      </c>
      <c r="M1033" s="4">
        <v>0.29166666666666669</v>
      </c>
      <c r="N1033" s="1">
        <v>0.70833333333333337</v>
      </c>
      <c r="O1033" t="s">
        <v>163</v>
      </c>
      <c r="P1033" t="s">
        <v>3765</v>
      </c>
      <c r="Q1033" t="s">
        <v>2499</v>
      </c>
      <c r="R1033" t="s">
        <v>2500</v>
      </c>
      <c r="S1033" t="s">
        <v>4118</v>
      </c>
      <c r="T1033" t="s">
        <v>70</v>
      </c>
      <c r="U1033" t="s">
        <v>163</v>
      </c>
      <c r="V1033" t="s">
        <v>46</v>
      </c>
      <c r="W1033" t="str">
        <f t="shared" si="48"/>
        <v xml:space="preserve">1100 4th Street, SW/ 2nd Floor WASHINGTON DC </v>
      </c>
      <c r="X1033" t="s">
        <v>47</v>
      </c>
      <c r="Y1033" t="s">
        <v>4143</v>
      </c>
      <c r="Z1033">
        <v>38.876458</v>
      </c>
      <c r="AA1033">
        <v>-77.012024999999994</v>
      </c>
      <c r="AB1033">
        <v>398956.53</v>
      </c>
      <c r="AC1033">
        <v>134292.01</v>
      </c>
      <c r="AE1033">
        <v>0</v>
      </c>
      <c r="AF1033">
        <v>479183</v>
      </c>
      <c r="AG1033">
        <v>412021</v>
      </c>
      <c r="AH1033">
        <v>6</v>
      </c>
      <c r="AI1033">
        <v>6</v>
      </c>
      <c r="AJ1033" t="s">
        <v>14252</v>
      </c>
      <c r="AK1033" t="s">
        <v>2459</v>
      </c>
      <c r="AL1033" t="s">
        <v>63</v>
      </c>
      <c r="AM1033">
        <v>105</v>
      </c>
      <c r="AN1033">
        <v>9</v>
      </c>
      <c r="AO1033" t="s">
        <v>51</v>
      </c>
      <c r="AP1033">
        <v>1789</v>
      </c>
      <c r="AQ1033">
        <v>-77.012027640616097</v>
      </c>
      <c r="AR1033">
        <v>38.876465648426503</v>
      </c>
      <c r="AS1033" t="b">
        <f t="shared" si="49"/>
        <v>0</v>
      </c>
    </row>
    <row r="1034" spans="1:45">
      <c r="A1034">
        <f t="shared" si="50"/>
        <v>1033</v>
      </c>
      <c r="B1034">
        <v>185832</v>
      </c>
      <c r="C1034">
        <v>185832</v>
      </c>
      <c r="D1034" t="s">
        <v>4114</v>
      </c>
      <c r="E1034" t="s">
        <v>4115</v>
      </c>
      <c r="F1034">
        <v>10192767</v>
      </c>
      <c r="G1034" t="s">
        <v>2496</v>
      </c>
      <c r="I1034" t="s">
        <v>4116</v>
      </c>
      <c r="K1034" t="s">
        <v>4117</v>
      </c>
      <c r="L1034" t="s">
        <v>163</v>
      </c>
      <c r="M1034" s="4">
        <v>0.29166666666666669</v>
      </c>
      <c r="N1034" s="1">
        <v>0.70833333333333337</v>
      </c>
      <c r="O1034" t="s">
        <v>163</v>
      </c>
      <c r="P1034" t="s">
        <v>3765</v>
      </c>
      <c r="Q1034" t="s">
        <v>2499</v>
      </c>
      <c r="R1034" t="s">
        <v>2500</v>
      </c>
      <c r="S1034" t="s">
        <v>4118</v>
      </c>
      <c r="T1034" t="s">
        <v>70</v>
      </c>
      <c r="U1034" t="s">
        <v>163</v>
      </c>
      <c r="V1034" t="s">
        <v>46</v>
      </c>
      <c r="W1034" t="str">
        <f t="shared" si="48"/>
        <v xml:space="preserve">1100 4th Street, SW/ 2nd Floor WASHINGTON DC </v>
      </c>
      <c r="X1034" t="s">
        <v>47</v>
      </c>
      <c r="Y1034" t="s">
        <v>4149</v>
      </c>
      <c r="Z1034">
        <v>38.876460000000002</v>
      </c>
      <c r="AA1034">
        <v>-77.009497999999994</v>
      </c>
      <c r="AB1034">
        <v>399175.83</v>
      </c>
      <c r="AC1034">
        <v>134292.17000000001</v>
      </c>
      <c r="AE1034">
        <v>0</v>
      </c>
      <c r="AF1034">
        <v>473031</v>
      </c>
      <c r="AG1034">
        <v>407221</v>
      </c>
      <c r="AH1034">
        <v>6</v>
      </c>
      <c r="AI1034">
        <v>6</v>
      </c>
      <c r="AJ1034" t="s">
        <v>14252</v>
      </c>
      <c r="AK1034" t="s">
        <v>4142</v>
      </c>
      <c r="AL1034" t="s">
        <v>63</v>
      </c>
      <c r="AM1034">
        <v>105</v>
      </c>
      <c r="AN1034">
        <v>9</v>
      </c>
      <c r="AO1034" t="s">
        <v>51</v>
      </c>
      <c r="AP1034">
        <v>1789</v>
      </c>
      <c r="AQ1034">
        <v>-77.009500341412206</v>
      </c>
      <c r="AR1034">
        <v>38.876467322754401</v>
      </c>
      <c r="AS1034" t="b">
        <f t="shared" si="49"/>
        <v>0</v>
      </c>
    </row>
    <row r="1035" spans="1:45">
      <c r="A1035">
        <f t="shared" si="50"/>
        <v>1034</v>
      </c>
      <c r="B1035">
        <v>185838</v>
      </c>
      <c r="C1035">
        <v>185838</v>
      </c>
      <c r="D1035" t="s">
        <v>4114</v>
      </c>
      <c r="E1035" t="s">
        <v>4115</v>
      </c>
      <c r="F1035">
        <v>10192767</v>
      </c>
      <c r="G1035" t="s">
        <v>2496</v>
      </c>
      <c r="I1035" t="s">
        <v>4116</v>
      </c>
      <c r="K1035" t="s">
        <v>4117</v>
      </c>
      <c r="L1035" t="s">
        <v>163</v>
      </c>
      <c r="M1035" s="4">
        <v>0.29166666666666669</v>
      </c>
      <c r="N1035" s="1">
        <v>0.70833333333333337</v>
      </c>
      <c r="O1035" t="s">
        <v>163</v>
      </c>
      <c r="P1035" t="s">
        <v>3765</v>
      </c>
      <c r="Q1035" t="s">
        <v>2499</v>
      </c>
      <c r="R1035" t="s">
        <v>2500</v>
      </c>
      <c r="S1035" t="s">
        <v>4118</v>
      </c>
      <c r="T1035" t="s">
        <v>70</v>
      </c>
      <c r="U1035" t="s">
        <v>163</v>
      </c>
      <c r="V1035" t="s">
        <v>46</v>
      </c>
      <c r="W1035" t="str">
        <f t="shared" si="48"/>
        <v xml:space="preserve">1100 4th Street, SW/ 2nd Floor WASHINGTON DC </v>
      </c>
      <c r="X1035" t="s">
        <v>47</v>
      </c>
      <c r="Y1035" t="s">
        <v>4151</v>
      </c>
      <c r="Z1035">
        <v>38.876482000000003</v>
      </c>
      <c r="AA1035">
        <v>-77.006285000000005</v>
      </c>
      <c r="AB1035">
        <v>399454.61</v>
      </c>
      <c r="AC1035">
        <v>134294.65</v>
      </c>
      <c r="AE1035">
        <v>0</v>
      </c>
      <c r="AF1035">
        <v>476241</v>
      </c>
      <c r="AG1035">
        <v>409675</v>
      </c>
      <c r="AH1035">
        <v>6</v>
      </c>
      <c r="AI1035">
        <v>6</v>
      </c>
      <c r="AJ1035" t="s">
        <v>14252</v>
      </c>
      <c r="AK1035" t="s">
        <v>719</v>
      </c>
      <c r="AL1035" t="s">
        <v>63</v>
      </c>
      <c r="AM1035">
        <v>106</v>
      </c>
      <c r="AN1035">
        <v>27</v>
      </c>
      <c r="AO1035" t="s">
        <v>720</v>
      </c>
      <c r="AP1035">
        <v>1789</v>
      </c>
      <c r="AQ1035">
        <v>-77.0062875730016</v>
      </c>
      <c r="AR1035">
        <v>38.876489880800897</v>
      </c>
      <c r="AS1035" t="b">
        <f t="shared" si="49"/>
        <v>0</v>
      </c>
    </row>
    <row r="1036" spans="1:45">
      <c r="A1036">
        <f t="shared" si="50"/>
        <v>1035</v>
      </c>
      <c r="B1036">
        <v>185124</v>
      </c>
      <c r="C1036">
        <v>185124</v>
      </c>
      <c r="D1036" t="s">
        <v>4223</v>
      </c>
      <c r="E1036" t="s">
        <v>4224</v>
      </c>
      <c r="F1036">
        <v>10191965</v>
      </c>
      <c r="G1036" t="s">
        <v>404</v>
      </c>
      <c r="M1036" s="4">
        <v>0.58333333333333337</v>
      </c>
      <c r="N1036" s="1">
        <v>0.79166666666666663</v>
      </c>
      <c r="O1036" t="s">
        <v>95</v>
      </c>
      <c r="P1036" t="s">
        <v>95</v>
      </c>
      <c r="S1036" t="s">
        <v>4225</v>
      </c>
      <c r="T1036" t="s">
        <v>142</v>
      </c>
      <c r="U1036" t="s">
        <v>163</v>
      </c>
      <c r="V1036" t="s">
        <v>46</v>
      </c>
      <c r="W1036" t="str">
        <f t="shared" si="48"/>
        <v xml:space="preserve"> WASHINGTON DC </v>
      </c>
      <c r="X1036" t="s">
        <v>47</v>
      </c>
      <c r="Y1036" t="s">
        <v>4226</v>
      </c>
      <c r="Z1036">
        <v>38.960175999999997</v>
      </c>
      <c r="AA1036">
        <v>-77.037107000000006</v>
      </c>
      <c r="AB1036">
        <v>396783.87891000003</v>
      </c>
      <c r="AC1036">
        <v>143586.02351999999</v>
      </c>
      <c r="AE1036">
        <v>0</v>
      </c>
      <c r="AF1036">
        <v>461530</v>
      </c>
      <c r="AG1036">
        <v>397153</v>
      </c>
      <c r="AH1036">
        <v>4</v>
      </c>
      <c r="AI1036">
        <v>4</v>
      </c>
      <c r="AJ1036" t="s">
        <v>14244</v>
      </c>
      <c r="AK1036" t="s">
        <v>4227</v>
      </c>
      <c r="AL1036" t="s">
        <v>188</v>
      </c>
      <c r="AM1036">
        <v>403</v>
      </c>
      <c r="AN1036">
        <v>18</v>
      </c>
      <c r="AO1036" t="s">
        <v>51</v>
      </c>
      <c r="AP1036">
        <v>3732</v>
      </c>
      <c r="AQ1036">
        <v>-77.037109666930505</v>
      </c>
      <c r="AR1036">
        <v>38.960183914131598</v>
      </c>
      <c r="AS1036" t="b">
        <f t="shared" si="49"/>
        <v>0</v>
      </c>
    </row>
    <row r="1037" spans="1:45">
      <c r="A1037">
        <f t="shared" si="50"/>
        <v>1036</v>
      </c>
      <c r="B1037">
        <v>185142</v>
      </c>
      <c r="C1037">
        <v>185142</v>
      </c>
      <c r="D1037" t="s">
        <v>4269</v>
      </c>
      <c r="E1037" t="s">
        <v>3293</v>
      </c>
      <c r="F1037">
        <v>10192030</v>
      </c>
      <c r="G1037" t="s">
        <v>115</v>
      </c>
      <c r="J1037">
        <v>108606</v>
      </c>
      <c r="K1037" t="s">
        <v>4270</v>
      </c>
      <c r="L1037" t="s">
        <v>163</v>
      </c>
      <c r="M1037" s="4">
        <v>0.39583333333333331</v>
      </c>
      <c r="N1037" s="1">
        <v>0.64583333333333337</v>
      </c>
      <c r="O1037" t="s">
        <v>421</v>
      </c>
      <c r="P1037" t="s">
        <v>1365</v>
      </c>
      <c r="S1037" t="s">
        <v>3296</v>
      </c>
      <c r="T1037" t="s">
        <v>70</v>
      </c>
      <c r="U1037" t="s">
        <v>163</v>
      </c>
      <c r="V1037" t="s">
        <v>46</v>
      </c>
      <c r="W1037" t="str">
        <f t="shared" si="48"/>
        <v xml:space="preserve"> WASHINGTON DC </v>
      </c>
      <c r="X1037" t="s">
        <v>47</v>
      </c>
      <c r="Y1037" t="s">
        <v>4271</v>
      </c>
      <c r="Z1037">
        <v>38.882261999999997</v>
      </c>
      <c r="AA1037">
        <v>-77.017561000000001</v>
      </c>
      <c r="AB1037">
        <v>398476.31</v>
      </c>
      <c r="AC1037">
        <v>134936.39000000001</v>
      </c>
      <c r="AE1037">
        <v>0</v>
      </c>
      <c r="AF1037">
        <v>470527</v>
      </c>
      <c r="AG1037">
        <v>404977</v>
      </c>
      <c r="AH1037">
        <v>6</v>
      </c>
      <c r="AI1037">
        <v>6</v>
      </c>
      <c r="AJ1037" t="s">
        <v>14252</v>
      </c>
      <c r="AK1037" t="s">
        <v>393</v>
      </c>
      <c r="AL1037" t="s">
        <v>63</v>
      </c>
      <c r="AM1037">
        <v>105</v>
      </c>
      <c r="AN1037">
        <v>9</v>
      </c>
      <c r="AO1037" t="s">
        <v>51</v>
      </c>
      <c r="AP1037">
        <v>3831</v>
      </c>
      <c r="AQ1037">
        <v>-77.017563313475407</v>
      </c>
      <c r="AR1037">
        <v>38.882269775398903</v>
      </c>
      <c r="AS1037" t="b">
        <f t="shared" si="49"/>
        <v>0</v>
      </c>
    </row>
    <row r="1038" spans="1:45">
      <c r="A1038">
        <f t="shared" si="50"/>
        <v>1037</v>
      </c>
      <c r="B1038">
        <v>181792</v>
      </c>
      <c r="C1038">
        <v>181792</v>
      </c>
      <c r="D1038" t="s">
        <v>4512</v>
      </c>
      <c r="E1038" t="s">
        <v>985</v>
      </c>
      <c r="F1038">
        <v>10192151</v>
      </c>
      <c r="G1038" t="s">
        <v>201</v>
      </c>
      <c r="K1038" t="s">
        <v>4513</v>
      </c>
      <c r="L1038" t="s">
        <v>162</v>
      </c>
      <c r="M1038" s="4">
        <v>0.29166666666666669</v>
      </c>
      <c r="N1038" s="1">
        <v>0.70833333333333337</v>
      </c>
      <c r="O1038" t="s">
        <v>125</v>
      </c>
      <c r="P1038" t="s">
        <v>125</v>
      </c>
      <c r="Q1038" t="s">
        <v>4514</v>
      </c>
      <c r="R1038" t="s">
        <v>4515</v>
      </c>
      <c r="S1038" t="s">
        <v>4514</v>
      </c>
      <c r="T1038" t="s">
        <v>165</v>
      </c>
      <c r="U1038" t="s">
        <v>163</v>
      </c>
      <c r="V1038" t="s">
        <v>46</v>
      </c>
      <c r="W1038" t="str">
        <f t="shared" si="48"/>
        <v>13050 Shawnee Ln WASHINGTON DC 20037</v>
      </c>
      <c r="X1038" t="s">
        <v>47</v>
      </c>
      <c r="Y1038" t="s">
        <v>3617</v>
      </c>
      <c r="Z1038">
        <v>38.906494000000002</v>
      </c>
      <c r="AA1038">
        <v>-77.052676000000005</v>
      </c>
      <c r="AB1038">
        <v>395431.13</v>
      </c>
      <c r="AC1038">
        <v>137627.51999999999</v>
      </c>
      <c r="AD1038">
        <v>20037</v>
      </c>
      <c r="AE1038">
        <v>307810</v>
      </c>
      <c r="AF1038">
        <v>452872</v>
      </c>
      <c r="AG1038">
        <v>389162</v>
      </c>
      <c r="AH1038">
        <v>2</v>
      </c>
      <c r="AI1038">
        <v>2</v>
      </c>
      <c r="AJ1038" t="s">
        <v>14244</v>
      </c>
      <c r="AK1038" t="s">
        <v>927</v>
      </c>
      <c r="AL1038" t="s">
        <v>50</v>
      </c>
      <c r="AM1038">
        <v>207</v>
      </c>
      <c r="AN1038">
        <v>5</v>
      </c>
      <c r="AO1038" t="s">
        <v>51</v>
      </c>
      <c r="AP1038">
        <v>3364</v>
      </c>
      <c r="AQ1038">
        <v>-77.052677913127596</v>
      </c>
      <c r="AR1038">
        <v>38.906501912436198</v>
      </c>
      <c r="AS1038" t="b">
        <f t="shared" si="49"/>
        <v>0</v>
      </c>
    </row>
    <row r="1039" spans="1:45">
      <c r="A1039">
        <f t="shared" si="50"/>
        <v>1038</v>
      </c>
      <c r="B1039">
        <v>185291</v>
      </c>
      <c r="C1039">
        <v>185291</v>
      </c>
      <c r="D1039" t="s">
        <v>4608</v>
      </c>
      <c r="E1039" t="s">
        <v>4609</v>
      </c>
      <c r="F1039">
        <v>10192208</v>
      </c>
      <c r="G1039" t="s">
        <v>201</v>
      </c>
      <c r="K1039" t="s">
        <v>4610</v>
      </c>
      <c r="L1039" t="s">
        <v>163</v>
      </c>
      <c r="M1039" s="4">
        <v>0.41666666666666669</v>
      </c>
      <c r="N1039" s="1">
        <v>0.54166666666666663</v>
      </c>
      <c r="O1039" t="s">
        <v>95</v>
      </c>
      <c r="P1039" t="s">
        <v>95</v>
      </c>
      <c r="S1039" t="s">
        <v>4609</v>
      </c>
      <c r="T1039" t="s">
        <v>70</v>
      </c>
      <c r="U1039" t="s">
        <v>163</v>
      </c>
      <c r="V1039" t="s">
        <v>46</v>
      </c>
      <c r="W1039" t="str">
        <f t="shared" si="48"/>
        <v xml:space="preserve"> WASHINGTON DC </v>
      </c>
      <c r="X1039" t="s">
        <v>47</v>
      </c>
      <c r="Y1039" t="s">
        <v>4611</v>
      </c>
      <c r="Z1039">
        <v>38.912609000000003</v>
      </c>
      <c r="AA1039">
        <v>-77.035532000000003</v>
      </c>
      <c r="AB1039">
        <v>396918.35570999997</v>
      </c>
      <c r="AC1039">
        <v>138305.59001000001</v>
      </c>
      <c r="AE1039">
        <v>0</v>
      </c>
      <c r="AF1039">
        <v>455227</v>
      </c>
      <c r="AG1039">
        <v>391255</v>
      </c>
      <c r="AH1039">
        <v>2</v>
      </c>
      <c r="AI1039">
        <v>2</v>
      </c>
      <c r="AJ1039" t="s">
        <v>14249</v>
      </c>
      <c r="AK1039" t="s">
        <v>87</v>
      </c>
      <c r="AL1039" t="s">
        <v>88</v>
      </c>
      <c r="AM1039">
        <v>301</v>
      </c>
      <c r="AN1039">
        <v>6</v>
      </c>
      <c r="AO1039" t="s">
        <v>51</v>
      </c>
      <c r="AP1039">
        <v>3460</v>
      </c>
      <c r="AQ1039">
        <v>-77.035534366445106</v>
      </c>
      <c r="AR1039">
        <v>38.9126166734492</v>
      </c>
      <c r="AS1039" t="b">
        <f t="shared" si="49"/>
        <v>1</v>
      </c>
    </row>
    <row r="1040" spans="1:45">
      <c r="A1040">
        <f t="shared" si="50"/>
        <v>1039</v>
      </c>
      <c r="B1040">
        <v>185407</v>
      </c>
      <c r="C1040">
        <v>185407</v>
      </c>
      <c r="D1040" t="s">
        <v>4978</v>
      </c>
      <c r="E1040" t="s">
        <v>922</v>
      </c>
      <c r="F1040">
        <v>10192482</v>
      </c>
      <c r="G1040" t="s">
        <v>115</v>
      </c>
      <c r="J1040">
        <v>105085</v>
      </c>
      <c r="M1040" s="4">
        <v>0.39583333333333331</v>
      </c>
      <c r="N1040" s="1">
        <v>0.64583333333333337</v>
      </c>
      <c r="O1040" t="s">
        <v>183</v>
      </c>
      <c r="P1040" t="s">
        <v>680</v>
      </c>
      <c r="Q1040" t="s">
        <v>230</v>
      </c>
      <c r="R1040" t="s">
        <v>231</v>
      </c>
      <c r="S1040" t="s">
        <v>925</v>
      </c>
      <c r="T1040" t="s">
        <v>58</v>
      </c>
      <c r="U1040" t="s">
        <v>163</v>
      </c>
      <c r="V1040" t="s">
        <v>46</v>
      </c>
      <c r="W1040" t="str">
        <f t="shared" si="48"/>
        <v>5000 Overlook Ave SW WASHINGTON DC 20020</v>
      </c>
      <c r="X1040" t="s">
        <v>47</v>
      </c>
      <c r="Y1040" t="s">
        <v>4979</v>
      </c>
      <c r="Z1040">
        <v>38.851695999999997</v>
      </c>
      <c r="AA1040">
        <v>-76.980035999999998</v>
      </c>
      <c r="AB1040">
        <v>401732.94</v>
      </c>
      <c r="AC1040">
        <v>131543.34</v>
      </c>
      <c r="AD1040">
        <v>20020</v>
      </c>
      <c r="AE1040">
        <v>287417</v>
      </c>
      <c r="AF1040">
        <v>126278</v>
      </c>
      <c r="AG1040">
        <v>126278</v>
      </c>
      <c r="AH1040">
        <v>8</v>
      </c>
      <c r="AI1040">
        <v>8</v>
      </c>
      <c r="AJ1040" t="s">
        <v>14249</v>
      </c>
      <c r="AK1040" t="s">
        <v>2798</v>
      </c>
      <c r="AL1040" t="s">
        <v>458</v>
      </c>
      <c r="AM1040">
        <v>704</v>
      </c>
      <c r="AN1040">
        <v>38</v>
      </c>
      <c r="AO1040" t="s">
        <v>51</v>
      </c>
      <c r="AP1040">
        <v>3019</v>
      </c>
      <c r="AQ1040">
        <v>-76.980038126424304</v>
      </c>
      <c r="AR1040">
        <v>38.851703397828103</v>
      </c>
      <c r="AS1040" t="b">
        <f t="shared" si="49"/>
        <v>0</v>
      </c>
    </row>
    <row r="1041" spans="1:45">
      <c r="A1041">
        <f t="shared" si="50"/>
        <v>1040</v>
      </c>
      <c r="B1041">
        <v>185707</v>
      </c>
      <c r="C1041">
        <v>185707</v>
      </c>
      <c r="D1041" t="s">
        <v>5024</v>
      </c>
      <c r="E1041" t="s">
        <v>275</v>
      </c>
      <c r="F1041">
        <v>10192531</v>
      </c>
      <c r="G1041" t="s">
        <v>160</v>
      </c>
      <c r="M1041" s="4">
        <v>0.54166666666666663</v>
      </c>
      <c r="N1041" s="1">
        <v>0.66666666666666663</v>
      </c>
      <c r="O1041" t="s">
        <v>138</v>
      </c>
      <c r="P1041" t="s">
        <v>138</v>
      </c>
      <c r="Q1041" t="s">
        <v>279</v>
      </c>
      <c r="R1041" t="s">
        <v>280</v>
      </c>
      <c r="S1041" t="s">
        <v>279</v>
      </c>
      <c r="T1041" t="s">
        <v>44</v>
      </c>
      <c r="U1041" t="s">
        <v>163</v>
      </c>
      <c r="V1041" t="s">
        <v>46</v>
      </c>
      <c r="W1041" t="str">
        <f t="shared" si="48"/>
        <v>1201 New York Ave NE WASHINGTON DC 20001</v>
      </c>
      <c r="X1041" t="s">
        <v>47</v>
      </c>
      <c r="Y1041" t="s">
        <v>5025</v>
      </c>
      <c r="Z1041">
        <v>38.910356</v>
      </c>
      <c r="AA1041">
        <v>-77.022188999999997</v>
      </c>
      <c r="AB1041">
        <v>398075.5</v>
      </c>
      <c r="AC1041">
        <v>138055.13</v>
      </c>
      <c r="AD1041">
        <v>20001</v>
      </c>
      <c r="AE1041">
        <v>310193</v>
      </c>
      <c r="AF1041">
        <v>470792</v>
      </c>
      <c r="AG1041">
        <v>405202</v>
      </c>
      <c r="AH1041">
        <v>6</v>
      </c>
      <c r="AI1041">
        <v>2</v>
      </c>
      <c r="AJ1041" t="s">
        <v>14247</v>
      </c>
      <c r="AK1041" t="s">
        <v>1221</v>
      </c>
      <c r="AL1041" t="s">
        <v>88</v>
      </c>
      <c r="AM1041">
        <v>308</v>
      </c>
      <c r="AN1041">
        <v>7</v>
      </c>
      <c r="AO1041" t="s">
        <v>51</v>
      </c>
      <c r="AP1041">
        <v>3840</v>
      </c>
      <c r="AQ1041">
        <v>-77.022191519721801</v>
      </c>
      <c r="AR1041">
        <v>38.9103637402415</v>
      </c>
      <c r="AS1041" t="b">
        <f t="shared" si="49"/>
        <v>0</v>
      </c>
    </row>
    <row r="1042" spans="1:45">
      <c r="A1042">
        <f t="shared" si="50"/>
        <v>1041</v>
      </c>
      <c r="B1042">
        <v>185710</v>
      </c>
      <c r="C1042">
        <v>185710</v>
      </c>
      <c r="D1042" t="s">
        <v>5036</v>
      </c>
      <c r="E1042" t="s">
        <v>275</v>
      </c>
      <c r="F1042">
        <v>10192534</v>
      </c>
      <c r="G1042" t="s">
        <v>160</v>
      </c>
      <c r="M1042" s="4">
        <v>0.54166666666666663</v>
      </c>
      <c r="N1042" s="1">
        <v>0.66666666666666663</v>
      </c>
      <c r="O1042" t="s">
        <v>683</v>
      </c>
      <c r="P1042" t="s">
        <v>683</v>
      </c>
      <c r="Q1042" t="s">
        <v>279</v>
      </c>
      <c r="R1042" t="s">
        <v>280</v>
      </c>
      <c r="S1042" t="s">
        <v>279</v>
      </c>
      <c r="T1042" t="s">
        <v>44</v>
      </c>
      <c r="U1042" t="s">
        <v>163</v>
      </c>
      <c r="V1042" t="s">
        <v>46</v>
      </c>
      <c r="W1042" t="str">
        <f t="shared" si="48"/>
        <v>1201 New York Ave NE WASHINGTON DC 20003</v>
      </c>
      <c r="X1042" t="s">
        <v>47</v>
      </c>
      <c r="Y1042" t="s">
        <v>5019</v>
      </c>
      <c r="Z1042">
        <v>38.874588000000003</v>
      </c>
      <c r="AA1042">
        <v>-77.001535000000004</v>
      </c>
      <c r="AB1042">
        <v>399866.82</v>
      </c>
      <c r="AC1042">
        <v>134084.32999999999</v>
      </c>
      <c r="AD1042">
        <v>20003</v>
      </c>
      <c r="AE1042">
        <v>307287</v>
      </c>
      <c r="AF1042">
        <v>447994</v>
      </c>
      <c r="AG1042">
        <v>384515</v>
      </c>
      <c r="AH1042">
        <v>6</v>
      </c>
      <c r="AI1042">
        <v>6</v>
      </c>
      <c r="AJ1042" t="s">
        <v>14252</v>
      </c>
      <c r="AK1042" t="s">
        <v>719</v>
      </c>
      <c r="AL1042" t="s">
        <v>63</v>
      </c>
      <c r="AM1042">
        <v>106</v>
      </c>
      <c r="AN1042">
        <v>27</v>
      </c>
      <c r="AO1042" t="s">
        <v>720</v>
      </c>
      <c r="AP1042">
        <v>3350</v>
      </c>
      <c r="AQ1042">
        <v>-77.0015370604373</v>
      </c>
      <c r="AR1042">
        <v>38.874595393564398</v>
      </c>
      <c r="AS1042" t="b">
        <f t="shared" si="49"/>
        <v>0</v>
      </c>
    </row>
    <row r="1043" spans="1:45">
      <c r="A1043">
        <f t="shared" si="50"/>
        <v>1042</v>
      </c>
      <c r="B1043">
        <v>185576</v>
      </c>
      <c r="C1043">
        <v>185576</v>
      </c>
      <c r="D1043" t="s">
        <v>5061</v>
      </c>
      <c r="E1043" t="s">
        <v>723</v>
      </c>
      <c r="F1043">
        <v>10192571</v>
      </c>
      <c r="G1043" t="s">
        <v>115</v>
      </c>
      <c r="H1043" t="s">
        <v>1057</v>
      </c>
      <c r="M1043" s="4">
        <v>0.39583333333333331</v>
      </c>
      <c r="N1043" s="1">
        <v>0.64583333333333337</v>
      </c>
      <c r="O1043" t="s">
        <v>387</v>
      </c>
      <c r="P1043" t="s">
        <v>69</v>
      </c>
      <c r="S1043" t="s">
        <v>726</v>
      </c>
      <c r="T1043" t="s">
        <v>58</v>
      </c>
      <c r="U1043" t="s">
        <v>163</v>
      </c>
      <c r="V1043" t="s">
        <v>46</v>
      </c>
      <c r="W1043" t="str">
        <f t="shared" si="48"/>
        <v xml:space="preserve"> WASHINGTON DC </v>
      </c>
      <c r="X1043" t="s">
        <v>47</v>
      </c>
      <c r="Y1043" t="s">
        <v>5062</v>
      </c>
      <c r="Z1043">
        <v>38.913348999999997</v>
      </c>
      <c r="AA1043">
        <v>-77.021915000000007</v>
      </c>
      <c r="AB1043">
        <v>398099.36268000002</v>
      </c>
      <c r="AC1043">
        <v>138387.31993</v>
      </c>
      <c r="AE1043">
        <v>0</v>
      </c>
      <c r="AF1043">
        <v>457720</v>
      </c>
      <c r="AG1043">
        <v>393742</v>
      </c>
      <c r="AH1043">
        <v>6</v>
      </c>
      <c r="AI1043">
        <v>2</v>
      </c>
      <c r="AJ1043" t="s">
        <v>14247</v>
      </c>
      <c r="AK1043" t="s">
        <v>1221</v>
      </c>
      <c r="AL1043" t="s">
        <v>88</v>
      </c>
      <c r="AM1043">
        <v>308</v>
      </c>
      <c r="AN1043">
        <v>7</v>
      </c>
      <c r="AO1043" t="s">
        <v>51</v>
      </c>
      <c r="AP1043">
        <v>3658</v>
      </c>
      <c r="AQ1043">
        <v>-77.021917305775801</v>
      </c>
      <c r="AR1043">
        <v>38.913356272246098</v>
      </c>
      <c r="AS1043" t="b">
        <f t="shared" si="49"/>
        <v>0</v>
      </c>
    </row>
    <row r="1044" spans="1:45">
      <c r="A1044">
        <f t="shared" si="50"/>
        <v>1043</v>
      </c>
      <c r="B1044">
        <v>185625</v>
      </c>
      <c r="C1044">
        <v>185625</v>
      </c>
      <c r="D1044" t="s">
        <v>5140</v>
      </c>
      <c r="E1044" t="s">
        <v>216</v>
      </c>
      <c r="F1044">
        <v>10192622</v>
      </c>
      <c r="G1044" t="s">
        <v>115</v>
      </c>
      <c r="I1044">
        <v>10183878</v>
      </c>
      <c r="M1044" s="4">
        <v>0.29166666666666669</v>
      </c>
      <c r="N1044" s="1">
        <v>0.70833333333333337</v>
      </c>
      <c r="O1044" t="s">
        <v>117</v>
      </c>
      <c r="P1044" t="s">
        <v>229</v>
      </c>
      <c r="Q1044" t="s">
        <v>460</v>
      </c>
      <c r="R1044" t="s">
        <v>461</v>
      </c>
      <c r="S1044" t="s">
        <v>5141</v>
      </c>
      <c r="T1044" t="s">
        <v>58</v>
      </c>
      <c r="U1044" t="s">
        <v>163</v>
      </c>
      <c r="V1044" t="s">
        <v>46</v>
      </c>
      <c r="W1044" t="str">
        <f t="shared" si="48"/>
        <v>900 OHIO DRIVE SW WASHINGTON DC 20004</v>
      </c>
      <c r="X1044" t="s">
        <v>47</v>
      </c>
      <c r="Y1044" t="s">
        <v>464</v>
      </c>
      <c r="Z1044">
        <v>38.888809000000002</v>
      </c>
      <c r="AA1044">
        <v>-77.025987999999998</v>
      </c>
      <c r="AB1044">
        <v>397745.35</v>
      </c>
      <c r="AC1044">
        <v>135663.26</v>
      </c>
      <c r="AD1044">
        <v>20004</v>
      </c>
      <c r="AE1044">
        <v>293187</v>
      </c>
      <c r="AF1044">
        <v>130475</v>
      </c>
      <c r="AG1044">
        <v>130475</v>
      </c>
      <c r="AH1044">
        <v>2</v>
      </c>
      <c r="AI1044">
        <v>2</v>
      </c>
      <c r="AJ1044" t="s">
        <v>14247</v>
      </c>
      <c r="AK1044" t="s">
        <v>62</v>
      </c>
      <c r="AL1044" t="s">
        <v>63</v>
      </c>
      <c r="AM1044">
        <v>101</v>
      </c>
      <c r="AN1044" t="s">
        <v>51</v>
      </c>
      <c r="AO1044" t="s">
        <v>51</v>
      </c>
      <c r="AP1044">
        <v>3034</v>
      </c>
      <c r="AQ1044">
        <v>-77.025990254045496</v>
      </c>
      <c r="AR1044">
        <v>38.888816127868999</v>
      </c>
      <c r="AS1044" t="b">
        <f t="shared" si="49"/>
        <v>0</v>
      </c>
    </row>
    <row r="1045" spans="1:45">
      <c r="A1045">
        <f t="shared" si="50"/>
        <v>1044</v>
      </c>
      <c r="B1045">
        <v>185652</v>
      </c>
      <c r="C1045">
        <v>185652</v>
      </c>
      <c r="D1045" t="s">
        <v>5184</v>
      </c>
      <c r="E1045" t="s">
        <v>4468</v>
      </c>
      <c r="F1045">
        <v>10192664</v>
      </c>
      <c r="G1045" t="s">
        <v>2561</v>
      </c>
      <c r="M1045" s="4">
        <v>0.29166666666666669</v>
      </c>
      <c r="N1045" s="1">
        <v>0.70833333333333337</v>
      </c>
      <c r="O1045" t="s">
        <v>353</v>
      </c>
      <c r="P1045" t="s">
        <v>386</v>
      </c>
      <c r="S1045" t="s">
        <v>796</v>
      </c>
      <c r="T1045" t="s">
        <v>44</v>
      </c>
      <c r="U1045" t="s">
        <v>163</v>
      </c>
      <c r="V1045" t="s">
        <v>46</v>
      </c>
      <c r="W1045" t="str">
        <f t="shared" si="48"/>
        <v xml:space="preserve"> WASHINGTON DC </v>
      </c>
      <c r="X1045" t="s">
        <v>47</v>
      </c>
      <c r="Y1045" t="s">
        <v>5185</v>
      </c>
      <c r="Z1045">
        <v>38.896728000000003</v>
      </c>
      <c r="AA1045">
        <v>-77.003510000000006</v>
      </c>
      <c r="AB1045">
        <v>399695.54921000003</v>
      </c>
      <c r="AC1045">
        <v>136542.05515999999</v>
      </c>
      <c r="AE1045">
        <v>0</v>
      </c>
      <c r="AF1045">
        <v>461691</v>
      </c>
      <c r="AG1045">
        <v>397244</v>
      </c>
      <c r="AH1045">
        <v>6</v>
      </c>
      <c r="AI1045">
        <v>6</v>
      </c>
      <c r="AJ1045" t="s">
        <v>14247</v>
      </c>
      <c r="AK1045" t="s">
        <v>435</v>
      </c>
      <c r="AL1045" t="s">
        <v>63</v>
      </c>
      <c r="AM1045">
        <v>104</v>
      </c>
      <c r="AN1045">
        <v>25</v>
      </c>
      <c r="AO1045" t="s">
        <v>74</v>
      </c>
      <c r="AP1045">
        <v>3734</v>
      </c>
      <c r="AQ1045">
        <v>-77.003511890853801</v>
      </c>
      <c r="AR1045">
        <v>38.896735480608697</v>
      </c>
      <c r="AS1045" t="b">
        <f t="shared" si="49"/>
        <v>0</v>
      </c>
    </row>
    <row r="1046" spans="1:45">
      <c r="A1046">
        <f t="shared" si="50"/>
        <v>1045</v>
      </c>
      <c r="B1046">
        <v>185655</v>
      </c>
      <c r="C1046">
        <v>185655</v>
      </c>
      <c r="D1046" t="s">
        <v>5191</v>
      </c>
      <c r="E1046" t="s">
        <v>5192</v>
      </c>
      <c r="F1046">
        <v>10192671</v>
      </c>
      <c r="G1046" t="s">
        <v>201</v>
      </c>
      <c r="K1046" t="s">
        <v>5193</v>
      </c>
      <c r="L1046" t="s">
        <v>163</v>
      </c>
      <c r="M1046" s="4">
        <v>0.39583333333333331</v>
      </c>
      <c r="N1046" s="1">
        <v>0.64583333333333337</v>
      </c>
      <c r="O1046" t="s">
        <v>1396</v>
      </c>
      <c r="P1046" t="s">
        <v>155</v>
      </c>
      <c r="Q1046" t="s">
        <v>5194</v>
      </c>
      <c r="R1046" t="s">
        <v>5195</v>
      </c>
      <c r="S1046" t="s">
        <v>5192</v>
      </c>
      <c r="T1046" t="s">
        <v>70</v>
      </c>
      <c r="U1046" t="s">
        <v>163</v>
      </c>
      <c r="V1046" t="s">
        <v>46</v>
      </c>
      <c r="W1046" t="str">
        <f t="shared" si="48"/>
        <v>1517 Q St NW WASHINGTON DC 20009</v>
      </c>
      <c r="X1046" t="s">
        <v>47</v>
      </c>
      <c r="Y1046" t="s">
        <v>5196</v>
      </c>
      <c r="Z1046">
        <v>38.911304000000001</v>
      </c>
      <c r="AA1046">
        <v>-77.035374000000004</v>
      </c>
      <c r="AB1046">
        <v>396932.03</v>
      </c>
      <c r="AC1046">
        <v>138160.75</v>
      </c>
      <c r="AD1046">
        <v>20009</v>
      </c>
      <c r="AE1046">
        <v>242258</v>
      </c>
      <c r="AF1046">
        <v>85202</v>
      </c>
      <c r="AG1046">
        <v>85202</v>
      </c>
      <c r="AH1046">
        <v>2</v>
      </c>
      <c r="AI1046">
        <v>2</v>
      </c>
      <c r="AJ1046" t="s">
        <v>14249</v>
      </c>
      <c r="AK1046" t="s">
        <v>87</v>
      </c>
      <c r="AL1046" t="s">
        <v>88</v>
      </c>
      <c r="AM1046">
        <v>301</v>
      </c>
      <c r="AN1046">
        <v>6</v>
      </c>
      <c r="AO1046" t="s">
        <v>51</v>
      </c>
      <c r="AP1046">
        <v>3129</v>
      </c>
      <c r="AQ1046">
        <v>-77.035376051476803</v>
      </c>
      <c r="AR1046">
        <v>38.911311953222402</v>
      </c>
      <c r="AS1046" t="b">
        <f t="shared" si="49"/>
        <v>1</v>
      </c>
    </row>
    <row r="1047" spans="1:45">
      <c r="A1047">
        <f t="shared" si="50"/>
        <v>1046</v>
      </c>
      <c r="B1047">
        <v>185656</v>
      </c>
      <c r="C1047">
        <v>185656</v>
      </c>
      <c r="D1047" t="s">
        <v>5210</v>
      </c>
      <c r="E1047" t="s">
        <v>3958</v>
      </c>
      <c r="F1047">
        <v>10192674</v>
      </c>
      <c r="G1047" t="s">
        <v>115</v>
      </c>
      <c r="J1047">
        <v>107394</v>
      </c>
      <c r="M1047" s="4">
        <v>0.33333333333333331</v>
      </c>
      <c r="N1047" s="1">
        <v>0.66666666666666663</v>
      </c>
      <c r="O1047" t="s">
        <v>184</v>
      </c>
      <c r="P1047" t="s">
        <v>2351</v>
      </c>
      <c r="S1047" t="s">
        <v>796</v>
      </c>
      <c r="T1047" t="s">
        <v>58</v>
      </c>
      <c r="U1047" t="s">
        <v>163</v>
      </c>
      <c r="V1047" t="s">
        <v>46</v>
      </c>
      <c r="W1047" t="str">
        <f t="shared" si="48"/>
        <v xml:space="preserve"> WASHINGTON DC 20017</v>
      </c>
      <c r="X1047" t="s">
        <v>47</v>
      </c>
      <c r="Y1047" t="s">
        <v>5211</v>
      </c>
      <c r="Z1047">
        <v>38.950085000000001</v>
      </c>
      <c r="AA1047">
        <v>-76.983412999999999</v>
      </c>
      <c r="AB1047">
        <v>401437.82</v>
      </c>
      <c r="AC1047">
        <v>142465.28</v>
      </c>
      <c r="AD1047">
        <v>20017</v>
      </c>
      <c r="AE1047">
        <v>62275</v>
      </c>
      <c r="AF1047">
        <v>38280</v>
      </c>
      <c r="AG1047">
        <v>38280</v>
      </c>
      <c r="AH1047">
        <v>5</v>
      </c>
      <c r="AI1047">
        <v>5</v>
      </c>
      <c r="AJ1047" t="s">
        <v>14244</v>
      </c>
      <c r="AK1047" t="s">
        <v>330</v>
      </c>
      <c r="AL1047" t="s">
        <v>188</v>
      </c>
      <c r="AM1047">
        <v>405</v>
      </c>
      <c r="AN1047">
        <v>20</v>
      </c>
      <c r="AO1047" t="s">
        <v>51</v>
      </c>
      <c r="AP1047">
        <v>3230</v>
      </c>
      <c r="AQ1047">
        <v>-76.983415169058205</v>
      </c>
      <c r="AR1047">
        <v>38.950092670664198</v>
      </c>
      <c r="AS1047" t="b">
        <f t="shared" si="49"/>
        <v>0</v>
      </c>
    </row>
    <row r="1048" spans="1:45">
      <c r="A1048">
        <f t="shared" si="50"/>
        <v>1047</v>
      </c>
      <c r="B1048">
        <v>185662</v>
      </c>
      <c r="C1048">
        <v>185662</v>
      </c>
      <c r="D1048" t="s">
        <v>5216</v>
      </c>
      <c r="E1048" t="s">
        <v>3958</v>
      </c>
      <c r="F1048">
        <v>10192680</v>
      </c>
      <c r="G1048" t="s">
        <v>115</v>
      </c>
      <c r="J1048">
        <v>105108</v>
      </c>
      <c r="M1048" s="4">
        <v>0.33333333333333331</v>
      </c>
      <c r="N1048" s="1">
        <v>0.66666666666666663</v>
      </c>
      <c r="O1048" t="s">
        <v>184</v>
      </c>
      <c r="P1048" t="s">
        <v>2351</v>
      </c>
      <c r="S1048" t="s">
        <v>796</v>
      </c>
      <c r="T1048" t="s">
        <v>58</v>
      </c>
      <c r="U1048" t="s">
        <v>163</v>
      </c>
      <c r="V1048" t="s">
        <v>46</v>
      </c>
      <c r="W1048" t="str">
        <f t="shared" si="48"/>
        <v xml:space="preserve"> WASHINGTON DC 20019</v>
      </c>
      <c r="X1048" t="s">
        <v>47</v>
      </c>
      <c r="Y1048" t="s">
        <v>5217</v>
      </c>
      <c r="Z1048">
        <v>38.891474000000002</v>
      </c>
      <c r="AA1048">
        <v>-76.917390999999995</v>
      </c>
      <c r="AB1048">
        <v>407166.71999999997</v>
      </c>
      <c r="AC1048">
        <v>135962.07999999999</v>
      </c>
      <c r="AD1048">
        <v>20019</v>
      </c>
      <c r="AE1048">
        <v>286586</v>
      </c>
      <c r="AF1048">
        <v>125413</v>
      </c>
      <c r="AG1048">
        <v>125413</v>
      </c>
      <c r="AH1048">
        <v>7</v>
      </c>
      <c r="AI1048">
        <v>7</v>
      </c>
      <c r="AJ1048" t="s">
        <v>14247</v>
      </c>
      <c r="AK1048" t="s">
        <v>5218</v>
      </c>
      <c r="AL1048" t="s">
        <v>912</v>
      </c>
      <c r="AM1048">
        <v>608</v>
      </c>
      <c r="AN1048">
        <v>31</v>
      </c>
      <c r="AO1048" t="s">
        <v>51</v>
      </c>
      <c r="AP1048">
        <v>3011</v>
      </c>
      <c r="AQ1048">
        <v>-76.917392789518203</v>
      </c>
      <c r="AR1048">
        <v>38.891481694578097</v>
      </c>
      <c r="AS1048" t="b">
        <f t="shared" si="49"/>
        <v>0</v>
      </c>
    </row>
    <row r="1049" spans="1:45">
      <c r="A1049">
        <f t="shared" si="50"/>
        <v>1048</v>
      </c>
      <c r="B1049">
        <v>185665</v>
      </c>
      <c r="C1049">
        <v>185665</v>
      </c>
      <c r="D1049" t="s">
        <v>5223</v>
      </c>
      <c r="E1049" t="s">
        <v>5224</v>
      </c>
      <c r="F1049">
        <v>10192685</v>
      </c>
      <c r="G1049" t="s">
        <v>201</v>
      </c>
      <c r="K1049" t="s">
        <v>5225</v>
      </c>
      <c r="L1049" t="s">
        <v>163</v>
      </c>
      <c r="M1049" s="4">
        <v>0.45833333333333331</v>
      </c>
      <c r="N1049" s="1">
        <v>0.58333333333333337</v>
      </c>
      <c r="O1049" t="s">
        <v>117</v>
      </c>
      <c r="P1049" t="s">
        <v>117</v>
      </c>
      <c r="S1049" t="s">
        <v>5224</v>
      </c>
      <c r="T1049" t="s">
        <v>70</v>
      </c>
      <c r="U1049" t="s">
        <v>163</v>
      </c>
      <c r="V1049" t="s">
        <v>46</v>
      </c>
      <c r="W1049" t="str">
        <f t="shared" si="48"/>
        <v xml:space="preserve"> WASHINGTON DC 20009</v>
      </c>
      <c r="X1049" t="s">
        <v>47</v>
      </c>
      <c r="Y1049" t="s">
        <v>3244</v>
      </c>
      <c r="Z1049">
        <v>38.922685999999999</v>
      </c>
      <c r="AA1049">
        <v>-77.029236999999995</v>
      </c>
      <c r="AB1049">
        <v>397464.64</v>
      </c>
      <c r="AC1049">
        <v>139423.99</v>
      </c>
      <c r="AD1049">
        <v>20009</v>
      </c>
      <c r="AE1049">
        <v>232041</v>
      </c>
      <c r="AF1049">
        <v>75084</v>
      </c>
      <c r="AG1049">
        <v>75084</v>
      </c>
      <c r="AH1049">
        <v>1</v>
      </c>
      <c r="AI1049">
        <v>1</v>
      </c>
      <c r="AJ1049" t="s">
        <v>14249</v>
      </c>
      <c r="AK1049" t="s">
        <v>3245</v>
      </c>
      <c r="AL1049" t="s">
        <v>88</v>
      </c>
      <c r="AM1049">
        <v>304</v>
      </c>
      <c r="AN1049">
        <v>2</v>
      </c>
      <c r="AO1049" t="s">
        <v>51</v>
      </c>
      <c r="AP1049">
        <v>3247</v>
      </c>
      <c r="AQ1049">
        <v>-77.029239711501901</v>
      </c>
      <c r="AR1049">
        <v>38.922693336539801</v>
      </c>
      <c r="AS1049" t="b">
        <f t="shared" si="49"/>
        <v>1</v>
      </c>
    </row>
    <row r="1050" spans="1:45">
      <c r="A1050">
        <f t="shared" si="50"/>
        <v>1049</v>
      </c>
      <c r="B1050">
        <v>185581</v>
      </c>
      <c r="C1050">
        <v>185581</v>
      </c>
      <c r="D1050" t="s">
        <v>5264</v>
      </c>
      <c r="E1050" t="s">
        <v>1109</v>
      </c>
      <c r="F1050">
        <v>10192713</v>
      </c>
      <c r="G1050" t="s">
        <v>115</v>
      </c>
      <c r="H1050" t="s">
        <v>5265</v>
      </c>
      <c r="M1050" s="4">
        <v>0.29166666666666669</v>
      </c>
      <c r="N1050" s="1">
        <v>0.70833333333333337</v>
      </c>
      <c r="O1050" t="s">
        <v>184</v>
      </c>
      <c r="P1050" t="s">
        <v>2267</v>
      </c>
      <c r="S1050" t="s">
        <v>1110</v>
      </c>
      <c r="T1050" t="s">
        <v>58</v>
      </c>
      <c r="U1050" t="s">
        <v>163</v>
      </c>
      <c r="V1050" t="s">
        <v>46</v>
      </c>
      <c r="W1050" t="str">
        <f t="shared" si="48"/>
        <v xml:space="preserve"> WASHINGTON DC 20019</v>
      </c>
      <c r="X1050" t="s">
        <v>47</v>
      </c>
      <c r="Y1050" t="s">
        <v>5266</v>
      </c>
      <c r="Z1050">
        <v>38.881898999999997</v>
      </c>
      <c r="AA1050">
        <v>-76.924773000000002</v>
      </c>
      <c r="AB1050">
        <v>406527.15</v>
      </c>
      <c r="AC1050">
        <v>134898.59</v>
      </c>
      <c r="AD1050">
        <v>20019</v>
      </c>
      <c r="AE1050">
        <v>311044</v>
      </c>
      <c r="AF1050">
        <v>475076</v>
      </c>
      <c r="AG1050">
        <v>408857</v>
      </c>
      <c r="AH1050">
        <v>7</v>
      </c>
      <c r="AI1050">
        <v>7</v>
      </c>
      <c r="AJ1050" t="s">
        <v>14246</v>
      </c>
      <c r="AK1050" s="2">
        <v>7000000</v>
      </c>
      <c r="AL1050" t="s">
        <v>912</v>
      </c>
      <c r="AM1050">
        <v>604</v>
      </c>
      <c r="AN1050">
        <v>33</v>
      </c>
      <c r="AO1050" t="s">
        <v>51</v>
      </c>
      <c r="AP1050">
        <v>3918</v>
      </c>
      <c r="AQ1050">
        <v>-76.924775095749098</v>
      </c>
      <c r="AR1050">
        <v>38.881906354996097</v>
      </c>
      <c r="AS1050" t="b">
        <f t="shared" si="49"/>
        <v>0</v>
      </c>
    </row>
    <row r="1051" spans="1:45">
      <c r="A1051">
        <f t="shared" si="50"/>
        <v>1050</v>
      </c>
      <c r="B1051">
        <v>185585</v>
      </c>
      <c r="C1051">
        <v>185585</v>
      </c>
      <c r="D1051" t="s">
        <v>5269</v>
      </c>
      <c r="E1051" t="s">
        <v>4014</v>
      </c>
      <c r="F1051">
        <v>10192721</v>
      </c>
      <c r="G1051" t="s">
        <v>2496</v>
      </c>
      <c r="I1051" t="s">
        <v>4015</v>
      </c>
      <c r="K1051" t="s">
        <v>5270</v>
      </c>
      <c r="L1051" t="s">
        <v>163</v>
      </c>
      <c r="M1051" s="4">
        <v>0.29166666666666669</v>
      </c>
      <c r="N1051" s="1">
        <v>0.70833333333333337</v>
      </c>
      <c r="O1051" t="s">
        <v>622</v>
      </c>
      <c r="P1051" t="s">
        <v>192</v>
      </c>
      <c r="Q1051" t="s">
        <v>2499</v>
      </c>
      <c r="R1051" t="s">
        <v>2500</v>
      </c>
      <c r="S1051" t="s">
        <v>3195</v>
      </c>
      <c r="T1051" t="s">
        <v>70</v>
      </c>
      <c r="U1051" t="s">
        <v>163</v>
      </c>
      <c r="V1051" t="s">
        <v>46</v>
      </c>
      <c r="W1051" t="str">
        <f t="shared" si="48"/>
        <v xml:space="preserve">1100 4th Street, SW/ 2nd Floor WASHINGTON DC </v>
      </c>
      <c r="X1051" t="s">
        <v>47</v>
      </c>
      <c r="Y1051" t="s">
        <v>3290</v>
      </c>
      <c r="Z1051">
        <v>38.909680999999999</v>
      </c>
      <c r="AA1051">
        <v>-76.983545000000007</v>
      </c>
      <c r="AB1051">
        <v>401427.16649999999</v>
      </c>
      <c r="AC1051">
        <v>137980.10626999999</v>
      </c>
      <c r="AE1051">
        <v>0</v>
      </c>
      <c r="AF1051">
        <v>457885</v>
      </c>
      <c r="AG1051">
        <v>393912</v>
      </c>
      <c r="AH1051">
        <v>5</v>
      </c>
      <c r="AI1051">
        <v>5</v>
      </c>
      <c r="AJ1051" t="s">
        <v>14249</v>
      </c>
      <c r="AK1051" t="s">
        <v>3291</v>
      </c>
      <c r="AL1051" t="s">
        <v>410</v>
      </c>
      <c r="AM1051">
        <v>505</v>
      </c>
      <c r="AN1051">
        <v>23</v>
      </c>
      <c r="AO1051" t="s">
        <v>51</v>
      </c>
      <c r="AP1051">
        <v>3665</v>
      </c>
      <c r="AQ1051">
        <v>-76.983547395142295</v>
      </c>
      <c r="AR1051">
        <v>38.909688850395902</v>
      </c>
      <c r="AS1051" t="b">
        <f t="shared" si="49"/>
        <v>0</v>
      </c>
    </row>
    <row r="1052" spans="1:45">
      <c r="A1052">
        <f t="shared" si="50"/>
        <v>1051</v>
      </c>
      <c r="B1052">
        <v>185853</v>
      </c>
      <c r="C1052">
        <v>185853</v>
      </c>
      <c r="D1052" t="s">
        <v>5362</v>
      </c>
      <c r="E1052" t="s">
        <v>3151</v>
      </c>
      <c r="F1052">
        <v>10192787</v>
      </c>
      <c r="G1052" t="s">
        <v>2496</v>
      </c>
      <c r="I1052" t="s">
        <v>3152</v>
      </c>
      <c r="K1052" t="s">
        <v>5363</v>
      </c>
      <c r="L1052" t="s">
        <v>163</v>
      </c>
      <c r="M1052" s="4">
        <v>0.29166666666666669</v>
      </c>
      <c r="N1052" s="1">
        <v>0.70833333333333337</v>
      </c>
      <c r="O1052" t="s">
        <v>163</v>
      </c>
      <c r="P1052" t="s">
        <v>95</v>
      </c>
      <c r="Q1052" t="s">
        <v>2499</v>
      </c>
      <c r="R1052" t="s">
        <v>2500</v>
      </c>
      <c r="S1052" t="s">
        <v>3154</v>
      </c>
      <c r="T1052" t="s">
        <v>70</v>
      </c>
      <c r="U1052" t="s">
        <v>163</v>
      </c>
      <c r="V1052" t="s">
        <v>46</v>
      </c>
      <c r="W1052" t="str">
        <f t="shared" si="48"/>
        <v xml:space="preserve">1100 4th Street, SW/ 2nd Floor WASHINGTON DC </v>
      </c>
      <c r="X1052" t="s">
        <v>47</v>
      </c>
      <c r="Y1052" t="s">
        <v>5364</v>
      </c>
      <c r="Z1052">
        <v>38.912605999999997</v>
      </c>
      <c r="AA1052">
        <v>-77.023455999999996</v>
      </c>
      <c r="AB1052">
        <v>397965.67008000001</v>
      </c>
      <c r="AC1052">
        <v>138304.93001000001</v>
      </c>
      <c r="AE1052">
        <v>0</v>
      </c>
      <c r="AF1052">
        <v>463277</v>
      </c>
      <c r="AG1052">
        <v>398579</v>
      </c>
      <c r="AH1052">
        <v>6</v>
      </c>
      <c r="AI1052">
        <v>2</v>
      </c>
      <c r="AJ1052" t="s">
        <v>14247</v>
      </c>
      <c r="AK1052" t="s">
        <v>1221</v>
      </c>
      <c r="AL1052" t="s">
        <v>88</v>
      </c>
      <c r="AM1052">
        <v>308</v>
      </c>
      <c r="AN1052">
        <v>7</v>
      </c>
      <c r="AO1052" t="s">
        <v>51</v>
      </c>
      <c r="AP1052">
        <v>3458</v>
      </c>
      <c r="AQ1052">
        <v>-77.023458584595303</v>
      </c>
      <c r="AR1052">
        <v>38.912613776586198</v>
      </c>
      <c r="AS1052" t="b">
        <f t="shared" si="49"/>
        <v>0</v>
      </c>
    </row>
    <row r="1053" spans="1:45">
      <c r="A1053">
        <f t="shared" si="50"/>
        <v>1052</v>
      </c>
      <c r="B1053">
        <v>185854</v>
      </c>
      <c r="C1053">
        <v>185854</v>
      </c>
      <c r="D1053" t="s">
        <v>5362</v>
      </c>
      <c r="E1053" t="s">
        <v>3151</v>
      </c>
      <c r="F1053">
        <v>10192787</v>
      </c>
      <c r="G1053" t="s">
        <v>2496</v>
      </c>
      <c r="I1053" t="s">
        <v>3152</v>
      </c>
      <c r="K1053" t="s">
        <v>5363</v>
      </c>
      <c r="L1053" t="s">
        <v>163</v>
      </c>
      <c r="M1053" s="4">
        <v>0.29166666666666669</v>
      </c>
      <c r="N1053" s="1">
        <v>0.70833333333333337</v>
      </c>
      <c r="O1053" t="s">
        <v>163</v>
      </c>
      <c r="P1053" t="s">
        <v>95</v>
      </c>
      <c r="Q1053" t="s">
        <v>2499</v>
      </c>
      <c r="R1053" t="s">
        <v>2500</v>
      </c>
      <c r="S1053" t="s">
        <v>3154</v>
      </c>
      <c r="T1053" t="s">
        <v>70</v>
      </c>
      <c r="U1053" t="s">
        <v>163</v>
      </c>
      <c r="V1053" t="s">
        <v>46</v>
      </c>
      <c r="W1053" t="str">
        <f t="shared" si="48"/>
        <v xml:space="preserve">1100 4th Street, SW/ 2nd Floor WASHINGTON DC </v>
      </c>
      <c r="X1053" t="s">
        <v>47</v>
      </c>
      <c r="Y1053" t="s">
        <v>5368</v>
      </c>
      <c r="Z1053">
        <v>38.912607000000001</v>
      </c>
      <c r="AA1053">
        <v>-77.024979000000002</v>
      </c>
      <c r="AB1053">
        <v>397833.63494000002</v>
      </c>
      <c r="AC1053">
        <v>138305.03868999999</v>
      </c>
      <c r="AE1053">
        <v>0</v>
      </c>
      <c r="AF1053">
        <v>463086</v>
      </c>
      <c r="AG1053">
        <v>398393</v>
      </c>
      <c r="AH1053">
        <v>6</v>
      </c>
      <c r="AI1053">
        <v>2</v>
      </c>
      <c r="AJ1053" t="s">
        <v>14247</v>
      </c>
      <c r="AK1053" t="s">
        <v>1221</v>
      </c>
      <c r="AL1053" t="s">
        <v>88</v>
      </c>
      <c r="AM1053">
        <v>307</v>
      </c>
      <c r="AN1053">
        <v>7</v>
      </c>
      <c r="AO1053" t="s">
        <v>51</v>
      </c>
      <c r="AP1053">
        <v>3458</v>
      </c>
      <c r="AQ1053">
        <v>-77.0249809809429</v>
      </c>
      <c r="AR1053">
        <v>38.912614440020903</v>
      </c>
      <c r="AS1053" t="b">
        <f t="shared" si="49"/>
        <v>0</v>
      </c>
    </row>
    <row r="1054" spans="1:45">
      <c r="A1054">
        <f t="shared" si="50"/>
        <v>1053</v>
      </c>
      <c r="B1054">
        <v>185856</v>
      </c>
      <c r="C1054">
        <v>185856</v>
      </c>
      <c r="D1054" t="s">
        <v>5362</v>
      </c>
      <c r="E1054" t="s">
        <v>3151</v>
      </c>
      <c r="F1054">
        <v>10192787</v>
      </c>
      <c r="G1054" t="s">
        <v>2496</v>
      </c>
      <c r="I1054" t="s">
        <v>3152</v>
      </c>
      <c r="K1054" t="s">
        <v>5363</v>
      </c>
      <c r="L1054" t="s">
        <v>163</v>
      </c>
      <c r="M1054" s="4">
        <v>0.29166666666666669</v>
      </c>
      <c r="N1054" s="1">
        <v>0.70833333333333337</v>
      </c>
      <c r="O1054" t="s">
        <v>163</v>
      </c>
      <c r="P1054" t="s">
        <v>95</v>
      </c>
      <c r="Q1054" t="s">
        <v>2499</v>
      </c>
      <c r="R1054" t="s">
        <v>2500</v>
      </c>
      <c r="S1054" t="s">
        <v>3154</v>
      </c>
      <c r="T1054" t="s">
        <v>70</v>
      </c>
      <c r="U1054" t="s">
        <v>163</v>
      </c>
      <c r="V1054" t="s">
        <v>46</v>
      </c>
      <c r="W1054" t="str">
        <f t="shared" si="48"/>
        <v xml:space="preserve">1100 4th Street, SW/ 2nd Floor WASHINGTON DC </v>
      </c>
      <c r="X1054" t="s">
        <v>47</v>
      </c>
      <c r="Y1054" t="s">
        <v>5369</v>
      </c>
      <c r="Z1054">
        <v>38.912607999999999</v>
      </c>
      <c r="AA1054">
        <v>-77.027463999999995</v>
      </c>
      <c r="AB1054">
        <v>397618.05033</v>
      </c>
      <c r="AC1054">
        <v>138305.16326</v>
      </c>
      <c r="AE1054">
        <v>0</v>
      </c>
      <c r="AF1054">
        <v>456779</v>
      </c>
      <c r="AG1054">
        <v>392801</v>
      </c>
      <c r="AH1054">
        <v>2</v>
      </c>
      <c r="AI1054">
        <v>2</v>
      </c>
      <c r="AJ1054" t="s">
        <v>14248</v>
      </c>
      <c r="AK1054" t="s">
        <v>98</v>
      </c>
      <c r="AL1054" t="s">
        <v>88</v>
      </c>
      <c r="AM1054">
        <v>307</v>
      </c>
      <c r="AN1054">
        <v>7</v>
      </c>
      <c r="AO1054" t="s">
        <v>51</v>
      </c>
      <c r="AP1054">
        <v>3458</v>
      </c>
      <c r="AQ1054">
        <v>-77.027466722288096</v>
      </c>
      <c r="AR1054">
        <v>38.912615004263003</v>
      </c>
      <c r="AS1054" t="b">
        <f t="shared" si="49"/>
        <v>0</v>
      </c>
    </row>
    <row r="1055" spans="1:45">
      <c r="A1055">
        <f t="shared" si="50"/>
        <v>1054</v>
      </c>
      <c r="B1055">
        <v>185858</v>
      </c>
      <c r="C1055">
        <v>185858</v>
      </c>
      <c r="D1055" t="s">
        <v>5362</v>
      </c>
      <c r="E1055" t="s">
        <v>3151</v>
      </c>
      <c r="F1055">
        <v>10192787</v>
      </c>
      <c r="G1055" t="s">
        <v>2496</v>
      </c>
      <c r="I1055" t="s">
        <v>3152</v>
      </c>
      <c r="K1055" t="s">
        <v>5363</v>
      </c>
      <c r="L1055" t="s">
        <v>163</v>
      </c>
      <c r="M1055" s="4">
        <v>0.29166666666666669</v>
      </c>
      <c r="N1055" s="1">
        <v>0.70833333333333337</v>
      </c>
      <c r="O1055" t="s">
        <v>163</v>
      </c>
      <c r="P1055" t="s">
        <v>95</v>
      </c>
      <c r="Q1055" t="s">
        <v>2499</v>
      </c>
      <c r="R1055" t="s">
        <v>2500</v>
      </c>
      <c r="S1055" t="s">
        <v>3154</v>
      </c>
      <c r="T1055" t="s">
        <v>70</v>
      </c>
      <c r="U1055" t="s">
        <v>163</v>
      </c>
      <c r="V1055" t="s">
        <v>46</v>
      </c>
      <c r="W1055" t="str">
        <f t="shared" si="48"/>
        <v xml:space="preserve">1100 4th Street, SW/ 2nd Floor WASHINGTON DC </v>
      </c>
      <c r="X1055" t="s">
        <v>47</v>
      </c>
      <c r="Y1055" t="s">
        <v>5376</v>
      </c>
      <c r="Z1055">
        <v>38.912607999999999</v>
      </c>
      <c r="AA1055">
        <v>-77.032599000000005</v>
      </c>
      <c r="AB1055">
        <v>397172.77471999999</v>
      </c>
      <c r="AC1055">
        <v>138305.39353</v>
      </c>
      <c r="AE1055">
        <v>0</v>
      </c>
      <c r="AF1055">
        <v>459581</v>
      </c>
      <c r="AG1055">
        <v>395300</v>
      </c>
      <c r="AH1055">
        <v>2</v>
      </c>
      <c r="AI1055">
        <v>2</v>
      </c>
      <c r="AJ1055" t="s">
        <v>14248</v>
      </c>
      <c r="AK1055" t="s">
        <v>222</v>
      </c>
      <c r="AL1055" t="s">
        <v>88</v>
      </c>
      <c r="AM1055">
        <v>301</v>
      </c>
      <c r="AN1055">
        <v>7</v>
      </c>
      <c r="AO1055" t="s">
        <v>51</v>
      </c>
      <c r="AP1055">
        <v>3458</v>
      </c>
      <c r="AQ1055">
        <v>-77.032600854981794</v>
      </c>
      <c r="AR1055">
        <v>38.912615758845398</v>
      </c>
      <c r="AS1055" t="b">
        <f t="shared" si="49"/>
        <v>0</v>
      </c>
    </row>
    <row r="1056" spans="1:45">
      <c r="A1056">
        <f t="shared" si="50"/>
        <v>1055</v>
      </c>
      <c r="B1056">
        <v>185860</v>
      </c>
      <c r="C1056">
        <v>185860</v>
      </c>
      <c r="D1056" t="s">
        <v>5362</v>
      </c>
      <c r="E1056" t="s">
        <v>3151</v>
      </c>
      <c r="F1056">
        <v>10192787</v>
      </c>
      <c r="G1056" t="s">
        <v>2496</v>
      </c>
      <c r="I1056" t="s">
        <v>3152</v>
      </c>
      <c r="K1056" t="s">
        <v>5363</v>
      </c>
      <c r="L1056" t="s">
        <v>163</v>
      </c>
      <c r="M1056" s="4">
        <v>0.29166666666666669</v>
      </c>
      <c r="N1056" s="1">
        <v>0.70833333333333337</v>
      </c>
      <c r="O1056" t="s">
        <v>163</v>
      </c>
      <c r="P1056" t="s">
        <v>95</v>
      </c>
      <c r="Q1056" t="s">
        <v>2499</v>
      </c>
      <c r="R1056" t="s">
        <v>2500</v>
      </c>
      <c r="S1056" t="s">
        <v>3154</v>
      </c>
      <c r="T1056" t="s">
        <v>70</v>
      </c>
      <c r="U1056" t="s">
        <v>163</v>
      </c>
      <c r="V1056" t="s">
        <v>46</v>
      </c>
      <c r="W1056" t="str">
        <f t="shared" si="48"/>
        <v xml:space="preserve">1100 4th Street, SW/ 2nd Floor WASHINGTON DC </v>
      </c>
      <c r="X1056" t="s">
        <v>47</v>
      </c>
      <c r="Y1056" t="s">
        <v>4611</v>
      </c>
      <c r="Z1056">
        <v>38.912609000000003</v>
      </c>
      <c r="AA1056">
        <v>-77.035532000000003</v>
      </c>
      <c r="AB1056">
        <v>396918.35570999997</v>
      </c>
      <c r="AC1056">
        <v>138305.59001000001</v>
      </c>
      <c r="AE1056">
        <v>0</v>
      </c>
      <c r="AF1056">
        <v>455227</v>
      </c>
      <c r="AG1056">
        <v>391255</v>
      </c>
      <c r="AH1056">
        <v>2</v>
      </c>
      <c r="AI1056">
        <v>2</v>
      </c>
      <c r="AJ1056" t="s">
        <v>14249</v>
      </c>
      <c r="AK1056" t="s">
        <v>87</v>
      </c>
      <c r="AL1056" t="s">
        <v>88</v>
      </c>
      <c r="AM1056">
        <v>301</v>
      </c>
      <c r="AN1056">
        <v>6</v>
      </c>
      <c r="AO1056" t="s">
        <v>51</v>
      </c>
      <c r="AP1056">
        <v>3458</v>
      </c>
      <c r="AQ1056">
        <v>-77.035534366445106</v>
      </c>
      <c r="AR1056">
        <v>38.9126166734492</v>
      </c>
      <c r="AS1056" t="b">
        <f t="shared" si="49"/>
        <v>0</v>
      </c>
    </row>
    <row r="1057" spans="1:45">
      <c r="A1057">
        <f t="shared" si="50"/>
        <v>1056</v>
      </c>
      <c r="B1057">
        <v>185863</v>
      </c>
      <c r="C1057">
        <v>185863</v>
      </c>
      <c r="D1057" t="s">
        <v>5394</v>
      </c>
      <c r="E1057" t="s">
        <v>2495</v>
      </c>
      <c r="F1057">
        <v>10192790</v>
      </c>
      <c r="G1057" t="s">
        <v>2496</v>
      </c>
      <c r="I1057" t="s">
        <v>2497</v>
      </c>
      <c r="K1057" t="s">
        <v>5395</v>
      </c>
      <c r="L1057" t="s">
        <v>163</v>
      </c>
      <c r="M1057" s="4">
        <v>0.29166666666666669</v>
      </c>
      <c r="N1057" s="1">
        <v>0.79166666666666663</v>
      </c>
      <c r="O1057" t="s">
        <v>422</v>
      </c>
      <c r="P1057" t="s">
        <v>255</v>
      </c>
      <c r="Q1057" t="s">
        <v>2499</v>
      </c>
      <c r="R1057" t="s">
        <v>2500</v>
      </c>
      <c r="S1057" t="s">
        <v>2501</v>
      </c>
      <c r="T1057" t="s">
        <v>70</v>
      </c>
      <c r="U1057" t="s">
        <v>163</v>
      </c>
      <c r="V1057" t="s">
        <v>46</v>
      </c>
      <c r="W1057" t="str">
        <f t="shared" si="48"/>
        <v xml:space="preserve">1100 4th Street, SW/ 2nd Floor WASHINGTON DC </v>
      </c>
      <c r="X1057" t="s">
        <v>47</v>
      </c>
      <c r="Y1057" t="s">
        <v>3267</v>
      </c>
      <c r="Z1057">
        <v>38.942216999999999</v>
      </c>
      <c r="AA1057">
        <v>-77.095550000000003</v>
      </c>
      <c r="AB1057">
        <v>391716.57020000002</v>
      </c>
      <c r="AC1057">
        <v>141595.99642000001</v>
      </c>
      <c r="AE1057">
        <v>0</v>
      </c>
      <c r="AF1057">
        <v>469805</v>
      </c>
      <c r="AG1057">
        <v>404304</v>
      </c>
      <c r="AH1057">
        <v>3</v>
      </c>
      <c r="AI1057">
        <v>3</v>
      </c>
      <c r="AJ1057" t="s">
        <v>14252</v>
      </c>
      <c r="AK1057" t="s">
        <v>3268</v>
      </c>
      <c r="AL1057" t="s">
        <v>50</v>
      </c>
      <c r="AM1057">
        <v>205</v>
      </c>
      <c r="AN1057">
        <v>13</v>
      </c>
      <c r="AO1057" t="s">
        <v>51</v>
      </c>
      <c r="AP1057">
        <v>3821</v>
      </c>
      <c r="AQ1057">
        <v>-77.095551856380496</v>
      </c>
      <c r="AR1057">
        <v>38.942224039555903</v>
      </c>
      <c r="AS1057" t="b">
        <f t="shared" si="49"/>
        <v>0</v>
      </c>
    </row>
    <row r="1058" spans="1:45">
      <c r="A1058">
        <f t="shared" si="50"/>
        <v>1057</v>
      </c>
      <c r="B1058">
        <v>185864</v>
      </c>
      <c r="C1058">
        <v>185864</v>
      </c>
      <c r="D1058" t="s">
        <v>5402</v>
      </c>
      <c r="E1058" t="s">
        <v>2495</v>
      </c>
      <c r="F1058">
        <v>10192791</v>
      </c>
      <c r="G1058" t="s">
        <v>2496</v>
      </c>
      <c r="I1058" t="s">
        <v>2497</v>
      </c>
      <c r="K1058" t="s">
        <v>5403</v>
      </c>
      <c r="L1058" t="s">
        <v>163</v>
      </c>
      <c r="M1058" s="4">
        <v>0.29166666666666669</v>
      </c>
      <c r="N1058" s="1">
        <v>0.79166666666666663</v>
      </c>
      <c r="O1058" t="s">
        <v>422</v>
      </c>
      <c r="P1058" t="s">
        <v>255</v>
      </c>
      <c r="Q1058" t="s">
        <v>2499</v>
      </c>
      <c r="R1058" t="s">
        <v>2500</v>
      </c>
      <c r="S1058" t="s">
        <v>2501</v>
      </c>
      <c r="T1058" t="s">
        <v>70</v>
      </c>
      <c r="U1058" t="s">
        <v>163</v>
      </c>
      <c r="V1058" t="s">
        <v>46</v>
      </c>
      <c r="W1058" t="str">
        <f t="shared" si="48"/>
        <v xml:space="preserve">1100 4th Street, SW/ 2nd Floor WASHINGTON DC </v>
      </c>
      <c r="X1058" t="s">
        <v>47</v>
      </c>
      <c r="Y1058" t="s">
        <v>5404</v>
      </c>
      <c r="Z1058">
        <v>38.932226999999997</v>
      </c>
      <c r="AA1058">
        <v>-77.030867999999998</v>
      </c>
      <c r="AB1058">
        <v>397323.59</v>
      </c>
      <c r="AC1058">
        <v>140483.23000000001</v>
      </c>
      <c r="AE1058">
        <v>0</v>
      </c>
      <c r="AF1058">
        <v>477901</v>
      </c>
      <c r="AG1058">
        <v>411158</v>
      </c>
      <c r="AH1058">
        <v>1</v>
      </c>
      <c r="AI1058">
        <v>1</v>
      </c>
      <c r="AJ1058" t="s">
        <v>14244</v>
      </c>
      <c r="AK1058" t="s">
        <v>5405</v>
      </c>
      <c r="AL1058" t="s">
        <v>188</v>
      </c>
      <c r="AM1058">
        <v>409</v>
      </c>
      <c r="AN1058">
        <v>2</v>
      </c>
      <c r="AO1058" t="s">
        <v>51</v>
      </c>
      <c r="AP1058">
        <v>3942</v>
      </c>
      <c r="AQ1058">
        <v>-77.030870411734995</v>
      </c>
      <c r="AR1058">
        <v>38.932234885177103</v>
      </c>
      <c r="AS1058" t="b">
        <f t="shared" si="49"/>
        <v>0</v>
      </c>
    </row>
    <row r="1059" spans="1:45">
      <c r="A1059">
        <f t="shared" si="50"/>
        <v>1058</v>
      </c>
      <c r="B1059">
        <v>185867</v>
      </c>
      <c r="C1059">
        <v>185867</v>
      </c>
      <c r="D1059" t="s">
        <v>5402</v>
      </c>
      <c r="E1059" t="s">
        <v>2495</v>
      </c>
      <c r="F1059">
        <v>10192791</v>
      </c>
      <c r="G1059" t="s">
        <v>2496</v>
      </c>
      <c r="I1059" t="s">
        <v>2497</v>
      </c>
      <c r="K1059" t="s">
        <v>5403</v>
      </c>
      <c r="L1059" t="s">
        <v>163</v>
      </c>
      <c r="M1059" s="4">
        <v>0.29166666666666669</v>
      </c>
      <c r="N1059" s="1">
        <v>0.79166666666666663</v>
      </c>
      <c r="O1059" t="s">
        <v>422</v>
      </c>
      <c r="P1059" t="s">
        <v>255</v>
      </c>
      <c r="Q1059" t="s">
        <v>2499</v>
      </c>
      <c r="R1059" t="s">
        <v>2500</v>
      </c>
      <c r="S1059" t="s">
        <v>2501</v>
      </c>
      <c r="T1059" t="s">
        <v>70</v>
      </c>
      <c r="U1059" t="s">
        <v>163</v>
      </c>
      <c r="V1059" t="s">
        <v>46</v>
      </c>
      <c r="W1059" t="str">
        <f t="shared" si="48"/>
        <v xml:space="preserve">1100 4th Street, SW/ 2nd Floor WASHINGTON DC </v>
      </c>
      <c r="X1059" t="s">
        <v>47</v>
      </c>
      <c r="Y1059" t="s">
        <v>5410</v>
      </c>
      <c r="Z1059">
        <v>38.934932000000003</v>
      </c>
      <c r="AA1059">
        <v>-77.030866000000003</v>
      </c>
      <c r="AB1059">
        <v>397323.84</v>
      </c>
      <c r="AC1059">
        <v>140783.53</v>
      </c>
      <c r="AE1059">
        <v>0</v>
      </c>
      <c r="AF1059">
        <v>476631</v>
      </c>
      <c r="AG1059">
        <v>410032</v>
      </c>
      <c r="AH1059">
        <v>1</v>
      </c>
      <c r="AI1059">
        <v>1</v>
      </c>
      <c r="AJ1059" t="s">
        <v>14244</v>
      </c>
      <c r="AK1059" t="s">
        <v>3214</v>
      </c>
      <c r="AL1059" t="s">
        <v>188</v>
      </c>
      <c r="AM1059">
        <v>409</v>
      </c>
      <c r="AN1059">
        <v>2</v>
      </c>
      <c r="AO1059" t="s">
        <v>51</v>
      </c>
      <c r="AP1059">
        <v>3942</v>
      </c>
      <c r="AQ1059">
        <v>-77.030868699619106</v>
      </c>
      <c r="AR1059">
        <v>38.934940079641002</v>
      </c>
      <c r="AS1059" t="b">
        <f t="shared" si="49"/>
        <v>0</v>
      </c>
    </row>
    <row r="1060" spans="1:45">
      <c r="A1060">
        <f t="shared" si="50"/>
        <v>1059</v>
      </c>
      <c r="B1060">
        <v>185868</v>
      </c>
      <c r="C1060">
        <v>185868</v>
      </c>
      <c r="D1060" t="s">
        <v>5402</v>
      </c>
      <c r="E1060" t="s">
        <v>2495</v>
      </c>
      <c r="F1060">
        <v>10192791</v>
      </c>
      <c r="G1060" t="s">
        <v>2496</v>
      </c>
      <c r="I1060" t="s">
        <v>2497</v>
      </c>
      <c r="K1060" t="s">
        <v>5403</v>
      </c>
      <c r="L1060" t="s">
        <v>163</v>
      </c>
      <c r="M1060" s="4">
        <v>0.29166666666666669</v>
      </c>
      <c r="N1060" s="1">
        <v>0.79166666666666663</v>
      </c>
      <c r="O1060" t="s">
        <v>422</v>
      </c>
      <c r="P1060" t="s">
        <v>255</v>
      </c>
      <c r="Q1060" t="s">
        <v>2499</v>
      </c>
      <c r="R1060" t="s">
        <v>2500</v>
      </c>
      <c r="S1060" t="s">
        <v>2501</v>
      </c>
      <c r="T1060" t="s">
        <v>70</v>
      </c>
      <c r="U1060" t="s">
        <v>163</v>
      </c>
      <c r="V1060" t="s">
        <v>46</v>
      </c>
      <c r="W1060" t="str">
        <f t="shared" si="48"/>
        <v xml:space="preserve">1100 4th Street, SW/ 2nd Floor WASHINGTON DC </v>
      </c>
      <c r="X1060" t="s">
        <v>47</v>
      </c>
      <c r="Y1060" t="s">
        <v>5414</v>
      </c>
      <c r="Z1060">
        <v>38.935540000000003</v>
      </c>
      <c r="AA1060">
        <v>-77.030866000000003</v>
      </c>
      <c r="AB1060">
        <v>397323.89</v>
      </c>
      <c r="AC1060">
        <v>140850.96</v>
      </c>
      <c r="AE1060">
        <v>0</v>
      </c>
      <c r="AF1060">
        <v>478023</v>
      </c>
      <c r="AG1060">
        <v>411261</v>
      </c>
      <c r="AH1060">
        <v>1</v>
      </c>
      <c r="AI1060">
        <v>1</v>
      </c>
      <c r="AJ1060" t="s">
        <v>14244</v>
      </c>
      <c r="AK1060" t="s">
        <v>3214</v>
      </c>
      <c r="AL1060" t="s">
        <v>188</v>
      </c>
      <c r="AM1060">
        <v>409</v>
      </c>
      <c r="AN1060">
        <v>2</v>
      </c>
      <c r="AO1060" t="s">
        <v>51</v>
      </c>
      <c r="AP1060">
        <v>3942</v>
      </c>
      <c r="AQ1060">
        <v>-77.030868385925999</v>
      </c>
      <c r="AR1060">
        <v>38.935547509543802</v>
      </c>
      <c r="AS1060" t="b">
        <f t="shared" si="49"/>
        <v>0</v>
      </c>
    </row>
    <row r="1061" spans="1:45">
      <c r="A1061">
        <f t="shared" si="50"/>
        <v>1060</v>
      </c>
      <c r="B1061">
        <v>185869</v>
      </c>
      <c r="C1061">
        <v>185869</v>
      </c>
      <c r="D1061" t="s">
        <v>5402</v>
      </c>
      <c r="E1061" t="s">
        <v>2495</v>
      </c>
      <c r="F1061">
        <v>10192791</v>
      </c>
      <c r="G1061" t="s">
        <v>2496</v>
      </c>
      <c r="I1061" t="s">
        <v>2497</v>
      </c>
      <c r="K1061" t="s">
        <v>5403</v>
      </c>
      <c r="L1061" t="s">
        <v>163</v>
      </c>
      <c r="M1061" s="4">
        <v>0.29166666666666669</v>
      </c>
      <c r="N1061" s="1">
        <v>0.79166666666666663</v>
      </c>
      <c r="O1061" t="s">
        <v>422</v>
      </c>
      <c r="P1061" t="s">
        <v>255</v>
      </c>
      <c r="Q1061" t="s">
        <v>2499</v>
      </c>
      <c r="R1061" t="s">
        <v>2500</v>
      </c>
      <c r="S1061" t="s">
        <v>2501</v>
      </c>
      <c r="T1061" t="s">
        <v>70</v>
      </c>
      <c r="U1061" t="s">
        <v>163</v>
      </c>
      <c r="V1061" t="s">
        <v>46</v>
      </c>
      <c r="W1061" t="str">
        <f t="shared" si="48"/>
        <v xml:space="preserve">1100 4th Street, SW/ 2nd Floor WASHINGTON DC </v>
      </c>
      <c r="X1061" t="s">
        <v>47</v>
      </c>
      <c r="Y1061" t="s">
        <v>5417</v>
      </c>
      <c r="Z1061">
        <v>38.933514000000002</v>
      </c>
      <c r="AA1061">
        <v>-77.030867999999998</v>
      </c>
      <c r="AB1061">
        <v>397323.63</v>
      </c>
      <c r="AC1061">
        <v>140626.09</v>
      </c>
      <c r="AE1061">
        <v>0</v>
      </c>
      <c r="AF1061">
        <v>477981</v>
      </c>
      <c r="AG1061">
        <v>411231</v>
      </c>
      <c r="AH1061">
        <v>1</v>
      </c>
      <c r="AI1061">
        <v>1</v>
      </c>
      <c r="AJ1061" t="s">
        <v>14244</v>
      </c>
      <c r="AK1061" t="s">
        <v>3214</v>
      </c>
      <c r="AL1061" t="s">
        <v>188</v>
      </c>
      <c r="AM1061">
        <v>409</v>
      </c>
      <c r="AN1061">
        <v>2</v>
      </c>
      <c r="AO1061" t="s">
        <v>51</v>
      </c>
      <c r="AP1061">
        <v>3942</v>
      </c>
      <c r="AQ1061">
        <v>-77.030870507616598</v>
      </c>
      <c r="AR1061">
        <v>38.933521811786498</v>
      </c>
      <c r="AS1061" t="b">
        <f t="shared" si="49"/>
        <v>0</v>
      </c>
    </row>
    <row r="1062" spans="1:45">
      <c r="A1062">
        <f t="shared" si="50"/>
        <v>1061</v>
      </c>
      <c r="B1062">
        <v>185894</v>
      </c>
      <c r="C1062">
        <v>185894</v>
      </c>
      <c r="D1062" t="s">
        <v>5468</v>
      </c>
      <c r="E1062" t="s">
        <v>5469</v>
      </c>
      <c r="F1062">
        <v>10192810</v>
      </c>
      <c r="G1062" t="s">
        <v>201</v>
      </c>
      <c r="K1062" t="s">
        <v>5470</v>
      </c>
      <c r="L1062" t="s">
        <v>163</v>
      </c>
      <c r="M1062" s="4">
        <v>0.625</v>
      </c>
      <c r="N1062" s="1">
        <v>0.75</v>
      </c>
      <c r="O1062" t="s">
        <v>2351</v>
      </c>
      <c r="P1062" t="s">
        <v>2351</v>
      </c>
      <c r="S1062" t="s">
        <v>5469</v>
      </c>
      <c r="T1062" t="s">
        <v>70</v>
      </c>
      <c r="U1062" t="s">
        <v>163</v>
      </c>
      <c r="V1062" t="s">
        <v>46</v>
      </c>
      <c r="W1062" t="str">
        <f t="shared" si="48"/>
        <v xml:space="preserve"> WASHINGTON DC </v>
      </c>
      <c r="X1062" t="s">
        <v>47</v>
      </c>
      <c r="Y1062" t="s">
        <v>2667</v>
      </c>
      <c r="Z1062">
        <v>38.906252000000002</v>
      </c>
      <c r="AA1062">
        <v>-77.051405000000003</v>
      </c>
      <c r="AB1062">
        <v>395541.36598</v>
      </c>
      <c r="AC1062">
        <v>137600.56112</v>
      </c>
      <c r="AE1062">
        <v>0</v>
      </c>
      <c r="AF1062">
        <v>455389</v>
      </c>
      <c r="AG1062">
        <v>391417</v>
      </c>
      <c r="AH1062">
        <v>2</v>
      </c>
      <c r="AI1062">
        <v>2</v>
      </c>
      <c r="AJ1062" t="s">
        <v>14244</v>
      </c>
      <c r="AK1062" t="s">
        <v>927</v>
      </c>
      <c r="AL1062" t="s">
        <v>50</v>
      </c>
      <c r="AM1062">
        <v>207</v>
      </c>
      <c r="AN1062">
        <v>5</v>
      </c>
      <c r="AO1062" t="s">
        <v>51</v>
      </c>
      <c r="AP1062">
        <v>3457</v>
      </c>
      <c r="AQ1062">
        <v>-77.0514068005604</v>
      </c>
      <c r="AR1062">
        <v>38.906259623594302</v>
      </c>
      <c r="AS1062" t="b">
        <f t="shared" si="49"/>
        <v>1</v>
      </c>
    </row>
    <row r="1063" spans="1:45">
      <c r="A1063">
        <f t="shared" si="50"/>
        <v>1062</v>
      </c>
      <c r="B1063">
        <v>185897</v>
      </c>
      <c r="C1063">
        <v>185897</v>
      </c>
      <c r="D1063" t="s">
        <v>5472</v>
      </c>
      <c r="E1063" t="s">
        <v>5473</v>
      </c>
      <c r="F1063">
        <v>10192813</v>
      </c>
      <c r="G1063" t="s">
        <v>2496</v>
      </c>
      <c r="I1063" t="s">
        <v>5474</v>
      </c>
      <c r="K1063" t="s">
        <v>5475</v>
      </c>
      <c r="L1063" t="s">
        <v>163</v>
      </c>
      <c r="M1063" s="4">
        <v>0.29166666666666669</v>
      </c>
      <c r="N1063" s="1">
        <v>0.70833333333333337</v>
      </c>
      <c r="O1063" t="s">
        <v>422</v>
      </c>
      <c r="P1063" t="s">
        <v>255</v>
      </c>
      <c r="Q1063" t="s">
        <v>2499</v>
      </c>
      <c r="R1063" t="s">
        <v>2500</v>
      </c>
      <c r="S1063" t="s">
        <v>2501</v>
      </c>
      <c r="T1063" t="s">
        <v>70</v>
      </c>
      <c r="U1063" t="s">
        <v>163</v>
      </c>
      <c r="V1063" t="s">
        <v>46</v>
      </c>
      <c r="W1063" t="str">
        <f t="shared" si="48"/>
        <v xml:space="preserve">1100 4th Street, SW/ 2nd Floor WASHINGTON DC </v>
      </c>
      <c r="X1063" t="s">
        <v>47</v>
      </c>
      <c r="Y1063" t="s">
        <v>5476</v>
      </c>
      <c r="Z1063">
        <v>38.947287000000003</v>
      </c>
      <c r="AA1063">
        <v>-76.996003999999999</v>
      </c>
      <c r="AE1063">
        <v>0</v>
      </c>
      <c r="AF1063">
        <v>459393</v>
      </c>
      <c r="AG1063">
        <v>395121</v>
      </c>
      <c r="AH1063">
        <v>5</v>
      </c>
      <c r="AI1063">
        <v>5</v>
      </c>
      <c r="AJ1063" t="s">
        <v>14244</v>
      </c>
      <c r="AK1063" t="s">
        <v>4011</v>
      </c>
      <c r="AL1063" t="s">
        <v>188</v>
      </c>
      <c r="AM1063">
        <v>405</v>
      </c>
      <c r="AN1063">
        <v>20</v>
      </c>
      <c r="AO1063" t="s">
        <v>51</v>
      </c>
      <c r="AP1063">
        <v>3683</v>
      </c>
      <c r="AS1063" t="b">
        <f t="shared" si="49"/>
        <v>0</v>
      </c>
    </row>
    <row r="1064" spans="1:45">
      <c r="A1064">
        <f t="shared" si="50"/>
        <v>1063</v>
      </c>
      <c r="B1064">
        <v>185898</v>
      </c>
      <c r="C1064">
        <v>185898</v>
      </c>
      <c r="D1064" t="s">
        <v>5472</v>
      </c>
      <c r="E1064" t="s">
        <v>5473</v>
      </c>
      <c r="F1064">
        <v>10192813</v>
      </c>
      <c r="G1064" t="s">
        <v>2496</v>
      </c>
      <c r="I1064" t="s">
        <v>5474</v>
      </c>
      <c r="K1064" t="s">
        <v>5475</v>
      </c>
      <c r="L1064" t="s">
        <v>163</v>
      </c>
      <c r="M1064" s="4">
        <v>0.29166666666666669</v>
      </c>
      <c r="N1064" s="1">
        <v>0.70833333333333337</v>
      </c>
      <c r="O1064" t="s">
        <v>422</v>
      </c>
      <c r="P1064" t="s">
        <v>255</v>
      </c>
      <c r="Q1064" t="s">
        <v>2499</v>
      </c>
      <c r="R1064" t="s">
        <v>2500</v>
      </c>
      <c r="S1064" t="s">
        <v>2501</v>
      </c>
      <c r="T1064" t="s">
        <v>70</v>
      </c>
      <c r="U1064" t="s">
        <v>163</v>
      </c>
      <c r="V1064" t="s">
        <v>46</v>
      </c>
      <c r="W1064" t="str">
        <f t="shared" si="48"/>
        <v xml:space="preserve">1100 4th Street, SW/ 2nd Floor WASHINGTON DC </v>
      </c>
      <c r="X1064" t="s">
        <v>47</v>
      </c>
      <c r="Y1064" t="s">
        <v>5478</v>
      </c>
      <c r="Z1064">
        <v>38.947288999999998</v>
      </c>
      <c r="AA1064">
        <v>-76.993798999999996</v>
      </c>
      <c r="AB1064">
        <v>400537.53795000003</v>
      </c>
      <c r="AC1064">
        <v>142154.80450999999</v>
      </c>
      <c r="AE1064">
        <v>0</v>
      </c>
      <c r="AF1064">
        <v>465983</v>
      </c>
      <c r="AG1064">
        <v>401040</v>
      </c>
      <c r="AH1064">
        <v>5</v>
      </c>
      <c r="AI1064">
        <v>5</v>
      </c>
      <c r="AJ1064" t="s">
        <v>14244</v>
      </c>
      <c r="AK1064" t="s">
        <v>4011</v>
      </c>
      <c r="AL1064" t="s">
        <v>188</v>
      </c>
      <c r="AM1064">
        <v>405</v>
      </c>
      <c r="AN1064">
        <v>20</v>
      </c>
      <c r="AO1064" t="s">
        <v>51</v>
      </c>
      <c r="AP1064">
        <v>3683</v>
      </c>
      <c r="AQ1064">
        <v>-76.993801332603795</v>
      </c>
      <c r="AR1064">
        <v>38.947296832857504</v>
      </c>
      <c r="AS1064" t="b">
        <f t="shared" si="49"/>
        <v>0</v>
      </c>
    </row>
    <row r="1065" spans="1:45">
      <c r="A1065">
        <f t="shared" si="50"/>
        <v>1064</v>
      </c>
      <c r="B1065">
        <v>185903</v>
      </c>
      <c r="C1065">
        <v>185903</v>
      </c>
      <c r="D1065" t="s">
        <v>5485</v>
      </c>
      <c r="E1065" t="s">
        <v>5486</v>
      </c>
      <c r="F1065">
        <v>10192817</v>
      </c>
      <c r="G1065" t="s">
        <v>201</v>
      </c>
      <c r="K1065" t="s">
        <v>5487</v>
      </c>
      <c r="L1065" t="s">
        <v>163</v>
      </c>
      <c r="M1065" s="4">
        <v>0.5</v>
      </c>
      <c r="N1065" s="1">
        <v>0.66666666666666663</v>
      </c>
      <c r="O1065" t="s">
        <v>265</v>
      </c>
      <c r="P1065" t="s">
        <v>265</v>
      </c>
      <c r="S1065" t="s">
        <v>5486</v>
      </c>
      <c r="T1065" t="s">
        <v>70</v>
      </c>
      <c r="U1065" t="s">
        <v>163</v>
      </c>
      <c r="V1065" t="s">
        <v>46</v>
      </c>
      <c r="W1065" t="str">
        <f t="shared" si="48"/>
        <v xml:space="preserve"> WASHINGTON DC 20005</v>
      </c>
      <c r="X1065" t="s">
        <v>47</v>
      </c>
      <c r="Y1065" t="s">
        <v>5488</v>
      </c>
      <c r="Z1065">
        <v>38.909188</v>
      </c>
      <c r="AA1065">
        <v>-77.034824</v>
      </c>
      <c r="AB1065">
        <v>396979.63</v>
      </c>
      <c r="AC1065">
        <v>137925.75</v>
      </c>
      <c r="AD1065">
        <v>20005</v>
      </c>
      <c r="AE1065">
        <v>242304</v>
      </c>
      <c r="AF1065">
        <v>85228</v>
      </c>
      <c r="AG1065">
        <v>85228</v>
      </c>
      <c r="AH1065">
        <v>2</v>
      </c>
      <c r="AI1065">
        <v>2</v>
      </c>
      <c r="AJ1065" t="s">
        <v>14249</v>
      </c>
      <c r="AK1065" t="s">
        <v>90</v>
      </c>
      <c r="AL1065" t="s">
        <v>50</v>
      </c>
      <c r="AM1065">
        <v>208</v>
      </c>
      <c r="AN1065">
        <v>6</v>
      </c>
      <c r="AO1065" t="s">
        <v>51</v>
      </c>
      <c r="AP1065">
        <v>3138</v>
      </c>
      <c r="AQ1065">
        <v>-77.034826188650001</v>
      </c>
      <c r="AR1065">
        <v>38.909195157517303</v>
      </c>
      <c r="AS1065" t="b">
        <f t="shared" si="49"/>
        <v>1</v>
      </c>
    </row>
    <row r="1066" spans="1:45">
      <c r="A1066">
        <f t="shared" si="50"/>
        <v>1065</v>
      </c>
      <c r="B1066">
        <v>181771</v>
      </c>
      <c r="C1066">
        <v>181771</v>
      </c>
      <c r="D1066" t="s">
        <v>6186</v>
      </c>
      <c r="E1066" t="s">
        <v>6187</v>
      </c>
      <c r="F1066">
        <v>10191785</v>
      </c>
      <c r="G1066" t="s">
        <v>201</v>
      </c>
      <c r="K1066" t="s">
        <v>6188</v>
      </c>
      <c r="L1066" t="s">
        <v>327</v>
      </c>
      <c r="M1066" s="4">
        <v>0.29166666666666669</v>
      </c>
      <c r="N1066" s="1">
        <v>0.70833333333333337</v>
      </c>
      <c r="O1066" t="s">
        <v>125</v>
      </c>
      <c r="P1066" t="s">
        <v>125</v>
      </c>
      <c r="S1066" t="s">
        <v>6187</v>
      </c>
      <c r="T1066" t="s">
        <v>165</v>
      </c>
      <c r="U1066" t="s">
        <v>163</v>
      </c>
      <c r="V1066" t="s">
        <v>46</v>
      </c>
      <c r="W1066" t="str">
        <f t="shared" si="48"/>
        <v xml:space="preserve"> WASHINGTON DC 20003</v>
      </c>
      <c r="X1066" t="s">
        <v>47</v>
      </c>
      <c r="Y1066" t="s">
        <v>6189</v>
      </c>
      <c r="Z1066">
        <v>38.882333000000003</v>
      </c>
      <c r="AA1066">
        <v>-77.005610000000004</v>
      </c>
      <c r="AB1066">
        <v>399513.26</v>
      </c>
      <c r="AC1066">
        <v>134944.13</v>
      </c>
      <c r="AD1066">
        <v>20003</v>
      </c>
      <c r="AE1066">
        <v>10844</v>
      </c>
      <c r="AF1066">
        <v>6962</v>
      </c>
      <c r="AG1066">
        <v>6962</v>
      </c>
      <c r="AH1066">
        <v>6</v>
      </c>
      <c r="AI1066">
        <v>6</v>
      </c>
      <c r="AJ1066" t="s">
        <v>14249</v>
      </c>
      <c r="AK1066" t="s">
        <v>73</v>
      </c>
      <c r="AL1066" t="s">
        <v>63</v>
      </c>
      <c r="AM1066">
        <v>106</v>
      </c>
      <c r="AN1066">
        <v>26</v>
      </c>
      <c r="AO1066" t="s">
        <v>51</v>
      </c>
      <c r="AP1066">
        <v>3148</v>
      </c>
      <c r="AQ1066">
        <v>-77.005612127432499</v>
      </c>
      <c r="AR1066">
        <v>38.882340686269004</v>
      </c>
      <c r="AS1066" t="b">
        <f t="shared" si="49"/>
        <v>1</v>
      </c>
    </row>
    <row r="1067" spans="1:45">
      <c r="A1067">
        <f t="shared" si="50"/>
        <v>1066</v>
      </c>
      <c r="B1067">
        <v>185886</v>
      </c>
      <c r="C1067">
        <v>185886</v>
      </c>
      <c r="D1067" t="s">
        <v>6243</v>
      </c>
      <c r="E1067" t="s">
        <v>6132</v>
      </c>
      <c r="F1067">
        <v>10192799</v>
      </c>
      <c r="G1067" t="s">
        <v>201</v>
      </c>
      <c r="K1067" t="s">
        <v>6244</v>
      </c>
      <c r="L1067" t="s">
        <v>163</v>
      </c>
      <c r="M1067" s="4">
        <v>0.29166666666666669</v>
      </c>
      <c r="N1067" s="1">
        <v>0.70833333333333337</v>
      </c>
      <c r="O1067" t="s">
        <v>69</v>
      </c>
      <c r="P1067" t="s">
        <v>69</v>
      </c>
      <c r="S1067" t="s">
        <v>6132</v>
      </c>
      <c r="T1067" t="s">
        <v>70</v>
      </c>
      <c r="U1067" t="s">
        <v>163</v>
      </c>
      <c r="V1067" t="s">
        <v>46</v>
      </c>
      <c r="W1067" t="str">
        <f t="shared" si="48"/>
        <v xml:space="preserve"> WASHINGTON DC 20003</v>
      </c>
      <c r="X1067" t="s">
        <v>47</v>
      </c>
      <c r="Y1067" t="s">
        <v>6134</v>
      </c>
      <c r="Z1067">
        <v>38.879125999999999</v>
      </c>
      <c r="AA1067">
        <v>-77.001552000000004</v>
      </c>
      <c r="AB1067">
        <v>399865.35</v>
      </c>
      <c r="AC1067">
        <v>134588.10999999999</v>
      </c>
      <c r="AD1067">
        <v>20003</v>
      </c>
      <c r="AE1067">
        <v>308410</v>
      </c>
      <c r="AF1067">
        <v>375558</v>
      </c>
      <c r="AG1067">
        <v>335200</v>
      </c>
      <c r="AH1067">
        <v>6</v>
      </c>
      <c r="AI1067">
        <v>6</v>
      </c>
      <c r="AJ1067" t="s">
        <v>14252</v>
      </c>
      <c r="AK1067" t="s">
        <v>719</v>
      </c>
      <c r="AL1067" t="s">
        <v>63</v>
      </c>
      <c r="AM1067">
        <v>106</v>
      </c>
      <c r="AN1067">
        <v>27</v>
      </c>
      <c r="AO1067" t="s">
        <v>720</v>
      </c>
      <c r="AP1067">
        <v>3125</v>
      </c>
      <c r="AQ1067">
        <v>-77.001554099817497</v>
      </c>
      <c r="AR1067">
        <v>38.879133643521101</v>
      </c>
      <c r="AS1067" t="b">
        <f t="shared" si="49"/>
        <v>1</v>
      </c>
    </row>
    <row r="1068" spans="1:45">
      <c r="A1068">
        <f t="shared" si="50"/>
        <v>1067</v>
      </c>
      <c r="B1068">
        <v>185678</v>
      </c>
      <c r="C1068">
        <v>185678</v>
      </c>
      <c r="D1068" t="s">
        <v>6252</v>
      </c>
      <c r="E1068" t="s">
        <v>6253</v>
      </c>
      <c r="F1068">
        <v>10192706</v>
      </c>
      <c r="G1068" t="s">
        <v>519</v>
      </c>
      <c r="K1068" t="s">
        <v>6254</v>
      </c>
      <c r="L1068" t="s">
        <v>163</v>
      </c>
      <c r="M1068" s="4">
        <v>0.29166666666666669</v>
      </c>
      <c r="N1068" s="1">
        <v>0.29166666666666669</v>
      </c>
      <c r="O1068" t="s">
        <v>353</v>
      </c>
      <c r="P1068" t="s">
        <v>607</v>
      </c>
      <c r="S1068" t="s">
        <v>6253</v>
      </c>
      <c r="T1068" t="s">
        <v>70</v>
      </c>
      <c r="U1068" t="s">
        <v>163</v>
      </c>
      <c r="V1068" t="s">
        <v>46</v>
      </c>
      <c r="W1068" t="str">
        <f t="shared" si="48"/>
        <v xml:space="preserve"> WASHINGTON DC </v>
      </c>
      <c r="X1068" t="s">
        <v>47</v>
      </c>
      <c r="Y1068" t="s">
        <v>6255</v>
      </c>
      <c r="Z1068">
        <v>0</v>
      </c>
      <c r="AA1068">
        <v>0</v>
      </c>
      <c r="AB1068">
        <v>0</v>
      </c>
      <c r="AC1068">
        <v>0</v>
      </c>
      <c r="AE1068">
        <v>0</v>
      </c>
      <c r="AF1068">
        <v>424377</v>
      </c>
      <c r="AG1068">
        <v>363918</v>
      </c>
      <c r="AH1068">
        <v>6</v>
      </c>
      <c r="AI1068" t="s">
        <v>14250</v>
      </c>
      <c r="AJ1068" t="s">
        <v>14251</v>
      </c>
      <c r="AK1068" t="s">
        <v>51</v>
      </c>
      <c r="AL1068" t="s">
        <v>63</v>
      </c>
      <c r="AM1068">
        <v>104</v>
      </c>
      <c r="AN1068" t="s">
        <v>51</v>
      </c>
      <c r="AO1068" t="s">
        <v>51</v>
      </c>
      <c r="AP1068">
        <v>3343</v>
      </c>
      <c r="AQ1068">
        <v>-81.529192133279295</v>
      </c>
      <c r="AR1068">
        <v>37.5772691877347</v>
      </c>
      <c r="AS1068" t="b">
        <f t="shared" si="49"/>
        <v>1</v>
      </c>
    </row>
    <row r="1069" spans="1:45">
      <c r="A1069">
        <f t="shared" si="50"/>
        <v>1068</v>
      </c>
      <c r="B1069">
        <v>181694</v>
      </c>
      <c r="C1069">
        <v>181694</v>
      </c>
      <c r="D1069" t="s">
        <v>6647</v>
      </c>
      <c r="E1069" t="s">
        <v>6644</v>
      </c>
      <c r="F1069">
        <v>10188417</v>
      </c>
      <c r="G1069" t="s">
        <v>201</v>
      </c>
      <c r="K1069" t="s">
        <v>6648</v>
      </c>
      <c r="L1069" t="s">
        <v>506</v>
      </c>
      <c r="M1069" s="4">
        <v>0.41666666666666669</v>
      </c>
      <c r="N1069" s="1">
        <v>0.625</v>
      </c>
      <c r="O1069" t="s">
        <v>125</v>
      </c>
      <c r="P1069" t="s">
        <v>125</v>
      </c>
      <c r="S1069" t="s">
        <v>6644</v>
      </c>
      <c r="T1069" t="s">
        <v>165</v>
      </c>
      <c r="U1069" t="s">
        <v>163</v>
      </c>
      <c r="V1069" t="s">
        <v>46</v>
      </c>
      <c r="W1069" t="str">
        <f t="shared" si="48"/>
        <v xml:space="preserve"> WASHINGTON DC 20005</v>
      </c>
      <c r="X1069" t="s">
        <v>47</v>
      </c>
      <c r="Y1069" t="s">
        <v>6649</v>
      </c>
      <c r="Z1069">
        <v>38.910888999999997</v>
      </c>
      <c r="AA1069">
        <v>-77.027801999999994</v>
      </c>
      <c r="AB1069">
        <v>397588.73</v>
      </c>
      <c r="AC1069">
        <v>138114.35999999999</v>
      </c>
      <c r="AD1069">
        <v>20005</v>
      </c>
      <c r="AE1069">
        <v>225709</v>
      </c>
      <c r="AF1069">
        <v>68425</v>
      </c>
      <c r="AG1069">
        <v>68425</v>
      </c>
      <c r="AH1069">
        <v>2</v>
      </c>
      <c r="AI1069">
        <v>2</v>
      </c>
      <c r="AJ1069" t="s">
        <v>14248</v>
      </c>
      <c r="AK1069" t="s">
        <v>98</v>
      </c>
      <c r="AL1069" t="s">
        <v>88</v>
      </c>
      <c r="AM1069">
        <v>307</v>
      </c>
      <c r="AN1069">
        <v>7</v>
      </c>
      <c r="AO1069" t="s">
        <v>51</v>
      </c>
      <c r="AP1069">
        <v>2214</v>
      </c>
      <c r="AQ1069">
        <v>-77.027804122429401</v>
      </c>
      <c r="AR1069">
        <v>38.910896103521502</v>
      </c>
      <c r="AS1069" t="b">
        <f t="shared" si="49"/>
        <v>1</v>
      </c>
    </row>
    <row r="1070" spans="1:45">
      <c r="A1070">
        <f t="shared" si="50"/>
        <v>1069</v>
      </c>
      <c r="B1070">
        <v>181700</v>
      </c>
      <c r="C1070">
        <v>181700</v>
      </c>
      <c r="D1070" t="s">
        <v>6817</v>
      </c>
      <c r="E1070" t="s">
        <v>3107</v>
      </c>
      <c r="F1070">
        <v>10189673</v>
      </c>
      <c r="G1070" t="s">
        <v>115</v>
      </c>
      <c r="I1070" t="s">
        <v>2876</v>
      </c>
      <c r="M1070" s="4">
        <v>0.41666666666666669</v>
      </c>
      <c r="N1070" s="1">
        <v>0.58333333333333337</v>
      </c>
      <c r="O1070" t="s">
        <v>125</v>
      </c>
      <c r="P1070" t="s">
        <v>125</v>
      </c>
      <c r="S1070" t="s">
        <v>6818</v>
      </c>
      <c r="T1070" t="s">
        <v>148</v>
      </c>
      <c r="U1070" t="s">
        <v>163</v>
      </c>
      <c r="V1070" t="s">
        <v>46</v>
      </c>
      <c r="W1070" t="str">
        <f t="shared" si="48"/>
        <v xml:space="preserve"> WASHINGTON DC 20015</v>
      </c>
      <c r="X1070" t="s">
        <v>47</v>
      </c>
      <c r="Y1070" t="s">
        <v>6819</v>
      </c>
      <c r="Z1070">
        <v>38.961266000000002</v>
      </c>
      <c r="AA1070">
        <v>-77.075552999999999</v>
      </c>
      <c r="AB1070">
        <v>393451.88</v>
      </c>
      <c r="AC1070">
        <v>143709</v>
      </c>
      <c r="AD1070">
        <v>20015</v>
      </c>
      <c r="AE1070">
        <v>263765</v>
      </c>
      <c r="AF1070">
        <v>106334</v>
      </c>
      <c r="AG1070">
        <v>106334</v>
      </c>
      <c r="AH1070">
        <v>3</v>
      </c>
      <c r="AI1070">
        <v>3</v>
      </c>
      <c r="AJ1070" t="s">
        <v>14253</v>
      </c>
      <c r="AK1070" t="s">
        <v>947</v>
      </c>
      <c r="AL1070" t="s">
        <v>50</v>
      </c>
      <c r="AM1070">
        <v>201</v>
      </c>
      <c r="AN1070">
        <v>10</v>
      </c>
      <c r="AO1070" t="s">
        <v>51</v>
      </c>
      <c r="AP1070">
        <v>2797</v>
      </c>
      <c r="AQ1070">
        <v>-77.075555198101299</v>
      </c>
      <c r="AR1070">
        <v>38.961273195025598</v>
      </c>
      <c r="AS1070" t="b">
        <f t="shared" si="49"/>
        <v>0</v>
      </c>
    </row>
    <row r="1071" spans="1:45">
      <c r="A1071">
        <f t="shared" si="50"/>
        <v>1070</v>
      </c>
      <c r="B1071">
        <v>181722</v>
      </c>
      <c r="C1071">
        <v>181722</v>
      </c>
      <c r="D1071" t="s">
        <v>6908</v>
      </c>
      <c r="E1071" t="s">
        <v>6909</v>
      </c>
      <c r="F1071">
        <v>10189969</v>
      </c>
      <c r="G1071" t="s">
        <v>201</v>
      </c>
      <c r="K1071" t="s">
        <v>6910</v>
      </c>
      <c r="L1071" t="s">
        <v>6911</v>
      </c>
      <c r="M1071" s="4">
        <v>0.5</v>
      </c>
      <c r="N1071" s="1">
        <v>0.75</v>
      </c>
      <c r="O1071" t="s">
        <v>125</v>
      </c>
      <c r="P1071" t="s">
        <v>125</v>
      </c>
      <c r="S1071" t="s">
        <v>6909</v>
      </c>
      <c r="T1071" t="s">
        <v>165</v>
      </c>
      <c r="U1071" t="s">
        <v>163</v>
      </c>
      <c r="V1071" t="s">
        <v>46</v>
      </c>
      <c r="W1071" t="str">
        <f t="shared" si="48"/>
        <v xml:space="preserve"> WASHINGTON DC 20002</v>
      </c>
      <c r="X1071" t="s">
        <v>47</v>
      </c>
      <c r="Y1071" t="s">
        <v>6912</v>
      </c>
      <c r="Z1071">
        <v>38.902704999999997</v>
      </c>
      <c r="AA1071">
        <v>-76.979797000000005</v>
      </c>
      <c r="AB1071">
        <v>401752.4</v>
      </c>
      <c r="AC1071">
        <v>137205.74</v>
      </c>
      <c r="AD1071">
        <v>20002</v>
      </c>
      <c r="AE1071">
        <v>58681</v>
      </c>
      <c r="AF1071">
        <v>35575</v>
      </c>
      <c r="AG1071">
        <v>35575</v>
      </c>
      <c r="AH1071">
        <v>5</v>
      </c>
      <c r="AI1071">
        <v>5</v>
      </c>
      <c r="AJ1071" t="s">
        <v>14249</v>
      </c>
      <c r="AK1071" t="s">
        <v>3819</v>
      </c>
      <c r="AL1071" t="s">
        <v>410</v>
      </c>
      <c r="AM1071">
        <v>507</v>
      </c>
      <c r="AN1071">
        <v>23</v>
      </c>
      <c r="AO1071" t="s">
        <v>51</v>
      </c>
      <c r="AP1071">
        <v>2721</v>
      </c>
      <c r="AQ1071">
        <v>-76.979799506112201</v>
      </c>
      <c r="AR1071">
        <v>38.9027124998616</v>
      </c>
      <c r="AS1071" t="b">
        <f t="shared" si="49"/>
        <v>1</v>
      </c>
    </row>
    <row r="1072" spans="1:45">
      <c r="A1072">
        <f t="shared" si="50"/>
        <v>1071</v>
      </c>
      <c r="B1072">
        <v>184519</v>
      </c>
      <c r="C1072">
        <v>184519</v>
      </c>
      <c r="D1072" t="s">
        <v>6990</v>
      </c>
      <c r="E1072" t="s">
        <v>839</v>
      </c>
      <c r="F1072">
        <v>10190172</v>
      </c>
      <c r="G1072" t="s">
        <v>115</v>
      </c>
      <c r="J1072">
        <v>108366</v>
      </c>
      <c r="M1072" s="4">
        <v>0.29166666666666669</v>
      </c>
      <c r="N1072" s="1">
        <v>0.70833333333333337</v>
      </c>
      <c r="O1072" t="s">
        <v>432</v>
      </c>
      <c r="P1072" t="s">
        <v>1352</v>
      </c>
      <c r="Q1072" t="s">
        <v>817</v>
      </c>
      <c r="R1072" t="s">
        <v>818</v>
      </c>
      <c r="S1072" t="s">
        <v>817</v>
      </c>
      <c r="T1072" t="s">
        <v>44</v>
      </c>
      <c r="U1072" t="s">
        <v>163</v>
      </c>
      <c r="V1072" t="s">
        <v>46</v>
      </c>
      <c r="W1072" t="str">
        <f t="shared" si="48"/>
        <v>301 Bryant St NW WASHINGTON DC 20016</v>
      </c>
      <c r="X1072" t="s">
        <v>47</v>
      </c>
      <c r="Y1072" t="s">
        <v>6991</v>
      </c>
      <c r="Z1072">
        <v>38.950276000000002</v>
      </c>
      <c r="AA1072">
        <v>-77.08475</v>
      </c>
      <c r="AB1072">
        <v>392653.68</v>
      </c>
      <c r="AC1072">
        <v>142489.73000000001</v>
      </c>
      <c r="AD1072">
        <v>20016</v>
      </c>
      <c r="AE1072">
        <v>274469</v>
      </c>
      <c r="AF1072">
        <v>117544</v>
      </c>
      <c r="AG1072">
        <v>117544</v>
      </c>
      <c r="AH1072">
        <v>3</v>
      </c>
      <c r="AI1072">
        <v>3</v>
      </c>
      <c r="AJ1072" t="s">
        <v>14246</v>
      </c>
      <c r="AK1072" s="2">
        <v>3000</v>
      </c>
      <c r="AL1072" t="s">
        <v>50</v>
      </c>
      <c r="AM1072">
        <v>202</v>
      </c>
      <c r="AN1072">
        <v>11</v>
      </c>
      <c r="AO1072" t="s">
        <v>51</v>
      </c>
      <c r="AP1072">
        <v>2869</v>
      </c>
      <c r="AQ1072">
        <v>-77.084751849251305</v>
      </c>
      <c r="AR1072">
        <v>38.950283377238797</v>
      </c>
      <c r="AS1072" t="b">
        <f t="shared" si="49"/>
        <v>0</v>
      </c>
    </row>
    <row r="1073" spans="1:45">
      <c r="A1073">
        <f t="shared" si="50"/>
        <v>1072</v>
      </c>
      <c r="B1073">
        <v>184589</v>
      </c>
      <c r="C1073">
        <v>184589</v>
      </c>
      <c r="D1073" t="s">
        <v>7046</v>
      </c>
      <c r="E1073" t="s">
        <v>7047</v>
      </c>
      <c r="F1073">
        <v>10190348</v>
      </c>
      <c r="G1073" t="s">
        <v>115</v>
      </c>
      <c r="I1073" t="s">
        <v>7048</v>
      </c>
      <c r="M1073" s="4">
        <v>0.29166666666666669</v>
      </c>
      <c r="N1073" s="1">
        <v>0.70833333333333337</v>
      </c>
      <c r="O1073" t="s">
        <v>622</v>
      </c>
      <c r="P1073" t="s">
        <v>1365</v>
      </c>
      <c r="S1073" t="s">
        <v>7049</v>
      </c>
      <c r="T1073" t="s">
        <v>44</v>
      </c>
      <c r="U1073" t="s">
        <v>163</v>
      </c>
      <c r="V1073" t="s">
        <v>46</v>
      </c>
      <c r="W1073" t="str">
        <f t="shared" si="48"/>
        <v xml:space="preserve"> WASHINGTON DC 20001</v>
      </c>
      <c r="X1073" t="s">
        <v>47</v>
      </c>
      <c r="Y1073" t="s">
        <v>7050</v>
      </c>
      <c r="Z1073">
        <v>38.926464000000003</v>
      </c>
      <c r="AA1073">
        <v>-77.027557999999999</v>
      </c>
      <c r="AB1073">
        <v>397610.44</v>
      </c>
      <c r="AC1073">
        <v>139843.32999999999</v>
      </c>
      <c r="AD1073">
        <v>20001</v>
      </c>
      <c r="AE1073">
        <v>0</v>
      </c>
      <c r="AF1073">
        <v>217311</v>
      </c>
      <c r="AG1073">
        <v>217311</v>
      </c>
      <c r="AH1073">
        <v>1</v>
      </c>
      <c r="AI1073">
        <v>1</v>
      </c>
      <c r="AJ1073" t="s">
        <v>14249</v>
      </c>
      <c r="AK1073" t="s">
        <v>1426</v>
      </c>
      <c r="AL1073" t="s">
        <v>88</v>
      </c>
      <c r="AM1073">
        <v>304</v>
      </c>
      <c r="AN1073">
        <v>2</v>
      </c>
      <c r="AO1073" t="s">
        <v>51</v>
      </c>
      <c r="AP1073">
        <v>2684</v>
      </c>
      <c r="AQ1073">
        <v>-77.027559825863506</v>
      </c>
      <c r="AR1073">
        <v>38.926471293813201</v>
      </c>
      <c r="AS1073" t="b">
        <f t="shared" si="49"/>
        <v>0</v>
      </c>
    </row>
    <row r="1074" spans="1:45">
      <c r="A1074">
        <f t="shared" si="50"/>
        <v>1073</v>
      </c>
      <c r="B1074">
        <v>181735</v>
      </c>
      <c r="C1074">
        <v>181735</v>
      </c>
      <c r="D1074" t="s">
        <v>7081</v>
      </c>
      <c r="E1074" t="s">
        <v>7082</v>
      </c>
      <c r="F1074">
        <v>10190449</v>
      </c>
      <c r="G1074" t="s">
        <v>201</v>
      </c>
      <c r="K1074" t="s">
        <v>7083</v>
      </c>
      <c r="L1074" t="s">
        <v>420</v>
      </c>
      <c r="M1074" s="4">
        <v>0.54166666666666663</v>
      </c>
      <c r="N1074" s="1">
        <v>0.75</v>
      </c>
      <c r="O1074" t="s">
        <v>125</v>
      </c>
      <c r="P1074" t="s">
        <v>125</v>
      </c>
      <c r="S1074" t="s">
        <v>7082</v>
      </c>
      <c r="T1074" t="s">
        <v>165</v>
      </c>
      <c r="U1074" t="s">
        <v>163</v>
      </c>
      <c r="V1074" t="s">
        <v>46</v>
      </c>
      <c r="W1074" t="str">
        <f t="shared" si="48"/>
        <v xml:space="preserve"> WASHINGTON DC 20010</v>
      </c>
      <c r="X1074" t="s">
        <v>47</v>
      </c>
      <c r="Y1074" t="s">
        <v>7084</v>
      </c>
      <c r="Z1074">
        <v>38.931429999999999</v>
      </c>
      <c r="AA1074">
        <v>-77.035258999999996</v>
      </c>
      <c r="AB1074">
        <v>396942.87</v>
      </c>
      <c r="AC1074">
        <v>140394.79999999999</v>
      </c>
      <c r="AD1074">
        <v>20010</v>
      </c>
      <c r="AE1074">
        <v>234437</v>
      </c>
      <c r="AF1074">
        <v>77194</v>
      </c>
      <c r="AG1074">
        <v>77194</v>
      </c>
      <c r="AH1074">
        <v>1</v>
      </c>
      <c r="AI1074">
        <v>1</v>
      </c>
      <c r="AJ1074" t="s">
        <v>14244</v>
      </c>
      <c r="AK1074" t="s">
        <v>5405</v>
      </c>
      <c r="AL1074" t="s">
        <v>88</v>
      </c>
      <c r="AM1074">
        <v>302</v>
      </c>
      <c r="AN1074">
        <v>2</v>
      </c>
      <c r="AO1074" t="s">
        <v>51</v>
      </c>
      <c r="AP1074">
        <v>2444</v>
      </c>
      <c r="AQ1074">
        <v>-77.035261016126796</v>
      </c>
      <c r="AR1074">
        <v>38.931437038261201</v>
      </c>
      <c r="AS1074" t="b">
        <f t="shared" si="49"/>
        <v>1</v>
      </c>
    </row>
    <row r="1075" spans="1:45">
      <c r="A1075">
        <f t="shared" si="50"/>
        <v>1074</v>
      </c>
      <c r="B1075">
        <v>181736</v>
      </c>
      <c r="C1075">
        <v>181736</v>
      </c>
      <c r="D1075" t="s">
        <v>7085</v>
      </c>
      <c r="E1075" t="s">
        <v>7082</v>
      </c>
      <c r="F1075">
        <v>10190451</v>
      </c>
      <c r="G1075" t="s">
        <v>201</v>
      </c>
      <c r="K1075" t="s">
        <v>7086</v>
      </c>
      <c r="L1075" t="s">
        <v>545</v>
      </c>
      <c r="M1075" s="4">
        <v>0.58333333333333337</v>
      </c>
      <c r="N1075" s="1">
        <v>0.83333333333333337</v>
      </c>
      <c r="O1075" t="s">
        <v>125</v>
      </c>
      <c r="P1075" t="s">
        <v>125</v>
      </c>
      <c r="S1075" t="s">
        <v>7082</v>
      </c>
      <c r="T1075" t="s">
        <v>165</v>
      </c>
      <c r="U1075" t="s">
        <v>163</v>
      </c>
      <c r="V1075" t="s">
        <v>46</v>
      </c>
      <c r="W1075" t="str">
        <f t="shared" si="48"/>
        <v xml:space="preserve"> WASHINGTON DC 20011</v>
      </c>
      <c r="X1075" t="s">
        <v>47</v>
      </c>
      <c r="Y1075" t="s">
        <v>7087</v>
      </c>
      <c r="Z1075">
        <v>38.951076999999998</v>
      </c>
      <c r="AA1075">
        <v>-77.009415000000004</v>
      </c>
      <c r="AB1075">
        <v>399183.88</v>
      </c>
      <c r="AC1075">
        <v>142575.26</v>
      </c>
      <c r="AD1075">
        <v>20011</v>
      </c>
      <c r="AE1075">
        <v>276085</v>
      </c>
      <c r="AF1075">
        <v>118027</v>
      </c>
      <c r="AG1075">
        <v>118027</v>
      </c>
      <c r="AH1075">
        <v>4</v>
      </c>
      <c r="AI1075">
        <v>4</v>
      </c>
      <c r="AJ1075" t="s">
        <v>14252</v>
      </c>
      <c r="AK1075" t="s">
        <v>7088</v>
      </c>
      <c r="AL1075" t="s">
        <v>188</v>
      </c>
      <c r="AM1075">
        <v>407</v>
      </c>
      <c r="AN1075">
        <v>19</v>
      </c>
      <c r="AO1075" t="s">
        <v>51</v>
      </c>
      <c r="AP1075">
        <v>2881</v>
      </c>
      <c r="AQ1075">
        <v>-77.009417419717195</v>
      </c>
      <c r="AR1075">
        <v>38.951084197390401</v>
      </c>
      <c r="AS1075" t="b">
        <f t="shared" si="49"/>
        <v>1</v>
      </c>
    </row>
    <row r="1076" spans="1:45">
      <c r="A1076">
        <f t="shared" si="50"/>
        <v>1075</v>
      </c>
      <c r="B1076">
        <v>181730</v>
      </c>
      <c r="C1076">
        <v>181730</v>
      </c>
      <c r="D1076" t="s">
        <v>7160</v>
      </c>
      <c r="E1076" t="s">
        <v>7161</v>
      </c>
      <c r="F1076">
        <v>10190668</v>
      </c>
      <c r="G1076" t="s">
        <v>201</v>
      </c>
      <c r="K1076" t="s">
        <v>7162</v>
      </c>
      <c r="L1076" t="s">
        <v>420</v>
      </c>
      <c r="M1076" s="4">
        <v>0.29166666666666669</v>
      </c>
      <c r="N1076" s="1">
        <v>0.70833333333333337</v>
      </c>
      <c r="O1076" t="s">
        <v>149</v>
      </c>
      <c r="P1076" t="s">
        <v>125</v>
      </c>
      <c r="Q1076" t="s">
        <v>7163</v>
      </c>
      <c r="R1076" t="s">
        <v>7164</v>
      </c>
      <c r="S1076" t="s">
        <v>7161</v>
      </c>
      <c r="T1076" t="s">
        <v>165</v>
      </c>
      <c r="U1076" t="s">
        <v>163</v>
      </c>
      <c r="V1076" t="s">
        <v>46</v>
      </c>
      <c r="W1076" t="str">
        <f t="shared" si="48"/>
        <v>1722 Wisconsin Ave., NW WASHINGTON DC 20007</v>
      </c>
      <c r="X1076" t="s">
        <v>47</v>
      </c>
      <c r="Y1076" t="s">
        <v>7165</v>
      </c>
      <c r="Z1076">
        <v>38.911760999999998</v>
      </c>
      <c r="AA1076">
        <v>-77.060460000000006</v>
      </c>
      <c r="AB1076">
        <v>394756.37</v>
      </c>
      <c r="AC1076">
        <v>138212.60999999999</v>
      </c>
      <c r="AD1076">
        <v>20007</v>
      </c>
      <c r="AE1076">
        <v>273037</v>
      </c>
      <c r="AF1076">
        <v>115530</v>
      </c>
      <c r="AG1076">
        <v>115530</v>
      </c>
      <c r="AH1076">
        <v>2</v>
      </c>
      <c r="AI1076">
        <v>2</v>
      </c>
      <c r="AJ1076" t="s">
        <v>14246</v>
      </c>
      <c r="AK1076" s="2">
        <v>20000000</v>
      </c>
      <c r="AL1076" t="s">
        <v>50</v>
      </c>
      <c r="AM1076">
        <v>206</v>
      </c>
      <c r="AN1076">
        <v>4</v>
      </c>
      <c r="AO1076" t="s">
        <v>51</v>
      </c>
      <c r="AP1076">
        <v>2834</v>
      </c>
      <c r="AQ1076">
        <v>-77.060461853378598</v>
      </c>
      <c r="AR1076">
        <v>38.9117688374008</v>
      </c>
      <c r="AS1076" t="b">
        <f t="shared" si="49"/>
        <v>1</v>
      </c>
    </row>
    <row r="1077" spans="1:45">
      <c r="A1077">
        <f t="shared" si="50"/>
        <v>1076</v>
      </c>
      <c r="B1077">
        <v>181761</v>
      </c>
      <c r="C1077">
        <v>181761</v>
      </c>
      <c r="D1077" t="s">
        <v>7310</v>
      </c>
      <c r="E1077" t="s">
        <v>7311</v>
      </c>
      <c r="F1077">
        <v>10191036</v>
      </c>
      <c r="G1077" t="s">
        <v>652</v>
      </c>
      <c r="K1077" t="s">
        <v>7312</v>
      </c>
      <c r="L1077" t="s">
        <v>558</v>
      </c>
      <c r="M1077" s="4">
        <v>0.29166666666666669</v>
      </c>
      <c r="N1077" s="1">
        <v>0.70833333333333337</v>
      </c>
      <c r="O1077" t="s">
        <v>147</v>
      </c>
      <c r="P1077" t="s">
        <v>125</v>
      </c>
      <c r="S1077" t="s">
        <v>7311</v>
      </c>
      <c r="T1077" t="s">
        <v>165</v>
      </c>
      <c r="U1077" t="s">
        <v>163</v>
      </c>
      <c r="V1077" t="s">
        <v>46</v>
      </c>
      <c r="W1077" t="str">
        <f t="shared" si="48"/>
        <v xml:space="preserve"> WASHINGTON DC 20009</v>
      </c>
      <c r="X1077" t="s">
        <v>47</v>
      </c>
      <c r="Y1077" t="s">
        <v>7313</v>
      </c>
      <c r="Z1077">
        <v>38.926507000000001</v>
      </c>
      <c r="AA1077">
        <v>-77.029168999999996</v>
      </c>
      <c r="AB1077">
        <v>397470.75</v>
      </c>
      <c r="AC1077">
        <v>139848.13</v>
      </c>
      <c r="AD1077">
        <v>20009</v>
      </c>
      <c r="AE1077">
        <v>231703</v>
      </c>
      <c r="AF1077">
        <v>74735</v>
      </c>
      <c r="AG1077">
        <v>74735</v>
      </c>
      <c r="AH1077">
        <v>1</v>
      </c>
      <c r="AI1077">
        <v>1</v>
      </c>
      <c r="AJ1077" t="s">
        <v>14249</v>
      </c>
      <c r="AK1077" t="s">
        <v>1426</v>
      </c>
      <c r="AL1077" t="s">
        <v>88</v>
      </c>
      <c r="AM1077">
        <v>304</v>
      </c>
      <c r="AN1077">
        <v>2</v>
      </c>
      <c r="AO1077" t="s">
        <v>51</v>
      </c>
      <c r="AP1077">
        <v>2522</v>
      </c>
      <c r="AQ1077">
        <v>-77.029170814864898</v>
      </c>
      <c r="AR1077">
        <v>38.9265141426988</v>
      </c>
      <c r="AS1077" t="b">
        <f t="shared" si="49"/>
        <v>1</v>
      </c>
    </row>
    <row r="1078" spans="1:45">
      <c r="A1078">
        <f t="shared" si="50"/>
        <v>1077</v>
      </c>
      <c r="B1078">
        <v>181748</v>
      </c>
      <c r="C1078">
        <v>181748</v>
      </c>
      <c r="D1078" t="s">
        <v>7396</v>
      </c>
      <c r="E1078" t="s">
        <v>7397</v>
      </c>
      <c r="F1078">
        <v>10191176</v>
      </c>
      <c r="G1078" t="s">
        <v>201</v>
      </c>
      <c r="K1078" t="s">
        <v>7398</v>
      </c>
      <c r="L1078" t="s">
        <v>469</v>
      </c>
      <c r="M1078" s="4">
        <v>0.29166666666666669</v>
      </c>
      <c r="N1078" s="1">
        <v>0.79166666666666663</v>
      </c>
      <c r="O1078" t="s">
        <v>125</v>
      </c>
      <c r="P1078" t="s">
        <v>125</v>
      </c>
      <c r="S1078" t="s">
        <v>7397</v>
      </c>
      <c r="T1078" t="s">
        <v>165</v>
      </c>
      <c r="U1078" t="s">
        <v>163</v>
      </c>
      <c r="V1078" t="s">
        <v>46</v>
      </c>
      <c r="W1078" t="str">
        <f t="shared" si="48"/>
        <v xml:space="preserve"> WASHINGTON DC 20009</v>
      </c>
      <c r="X1078" t="s">
        <v>47</v>
      </c>
      <c r="Y1078" t="s">
        <v>7399</v>
      </c>
      <c r="Z1078">
        <v>38.914253000000002</v>
      </c>
      <c r="AA1078">
        <v>-77.028346999999997</v>
      </c>
      <c r="AB1078">
        <v>397541.56</v>
      </c>
      <c r="AC1078">
        <v>138487.84</v>
      </c>
      <c r="AD1078">
        <v>20009</v>
      </c>
      <c r="AE1078">
        <v>240837</v>
      </c>
      <c r="AF1078">
        <v>84104</v>
      </c>
      <c r="AG1078">
        <v>84104</v>
      </c>
      <c r="AH1078">
        <v>1</v>
      </c>
      <c r="AI1078">
        <v>1</v>
      </c>
      <c r="AJ1078" t="s">
        <v>14249</v>
      </c>
      <c r="AK1078" t="s">
        <v>591</v>
      </c>
      <c r="AL1078" t="s">
        <v>88</v>
      </c>
      <c r="AM1078">
        <v>305</v>
      </c>
      <c r="AN1078">
        <v>3</v>
      </c>
      <c r="AO1078" t="s">
        <v>51</v>
      </c>
      <c r="AP1078">
        <v>2008</v>
      </c>
      <c r="AQ1078">
        <v>-77.028349327818603</v>
      </c>
      <c r="AR1078">
        <v>38.914260407404299</v>
      </c>
      <c r="AS1078" t="b">
        <f t="shared" si="49"/>
        <v>1</v>
      </c>
    </row>
    <row r="1079" spans="1:45">
      <c r="A1079">
        <f t="shared" si="50"/>
        <v>1078</v>
      </c>
      <c r="B1079">
        <v>181752</v>
      </c>
      <c r="C1079">
        <v>181752</v>
      </c>
      <c r="D1079" t="s">
        <v>7458</v>
      </c>
      <c r="E1079" t="s">
        <v>7459</v>
      </c>
      <c r="F1079">
        <v>10191285</v>
      </c>
      <c r="G1079" t="s">
        <v>201</v>
      </c>
      <c r="K1079" t="s">
        <v>7460</v>
      </c>
      <c r="L1079" t="s">
        <v>469</v>
      </c>
      <c r="M1079" s="4">
        <v>0.58333333333333337</v>
      </c>
      <c r="N1079" s="1">
        <v>0.70833333333333337</v>
      </c>
      <c r="O1079" t="s">
        <v>125</v>
      </c>
      <c r="P1079" t="s">
        <v>125</v>
      </c>
      <c r="S1079" t="s">
        <v>7459</v>
      </c>
      <c r="T1079" t="s">
        <v>165</v>
      </c>
      <c r="U1079" t="s">
        <v>163</v>
      </c>
      <c r="V1079" t="s">
        <v>46</v>
      </c>
      <c r="W1079" t="str">
        <f t="shared" si="48"/>
        <v xml:space="preserve"> WASHINGTON DC 20010</v>
      </c>
      <c r="X1079" t="s">
        <v>47</v>
      </c>
      <c r="Y1079" t="s">
        <v>7134</v>
      </c>
      <c r="Z1079">
        <v>38.932422000000003</v>
      </c>
      <c r="AA1079">
        <v>-77.033568000000002</v>
      </c>
      <c r="AB1079">
        <v>397089.52</v>
      </c>
      <c r="AC1079">
        <v>140504.9</v>
      </c>
      <c r="AD1079">
        <v>20010</v>
      </c>
      <c r="AE1079">
        <v>284025</v>
      </c>
      <c r="AF1079">
        <v>122531</v>
      </c>
      <c r="AG1079">
        <v>122531</v>
      </c>
      <c r="AH1079">
        <v>1</v>
      </c>
      <c r="AI1079">
        <v>1</v>
      </c>
      <c r="AJ1079" t="s">
        <v>14244</v>
      </c>
      <c r="AK1079" t="s">
        <v>966</v>
      </c>
      <c r="AL1079" t="s">
        <v>188</v>
      </c>
      <c r="AM1079">
        <v>409</v>
      </c>
      <c r="AN1079">
        <v>2</v>
      </c>
      <c r="AO1079" t="s">
        <v>51</v>
      </c>
      <c r="AP1079">
        <v>2960</v>
      </c>
      <c r="AQ1079">
        <v>-77.033570128026398</v>
      </c>
      <c r="AR1079">
        <v>38.932429350902098</v>
      </c>
      <c r="AS1079" t="b">
        <f t="shared" si="49"/>
        <v>1</v>
      </c>
    </row>
    <row r="1080" spans="1:45">
      <c r="A1080">
        <f t="shared" si="50"/>
        <v>1079</v>
      </c>
      <c r="B1080">
        <v>184957</v>
      </c>
      <c r="C1080">
        <v>184957</v>
      </c>
      <c r="D1080" t="s">
        <v>7487</v>
      </c>
      <c r="E1080" t="s">
        <v>839</v>
      </c>
      <c r="F1080">
        <v>10191314</v>
      </c>
      <c r="G1080" t="s">
        <v>115</v>
      </c>
      <c r="J1080">
        <v>108975</v>
      </c>
      <c r="M1080" s="4">
        <v>0.29166666666666669</v>
      </c>
      <c r="N1080" s="1">
        <v>0.70833333333333337</v>
      </c>
      <c r="O1080" t="s">
        <v>184</v>
      </c>
      <c r="P1080" t="s">
        <v>2176</v>
      </c>
      <c r="Q1080" t="s">
        <v>817</v>
      </c>
      <c r="R1080" t="s">
        <v>818</v>
      </c>
      <c r="S1080" t="s">
        <v>817</v>
      </c>
      <c r="T1080" t="s">
        <v>44</v>
      </c>
      <c r="U1080" t="s">
        <v>163</v>
      </c>
      <c r="V1080" t="s">
        <v>46</v>
      </c>
      <c r="W1080" t="str">
        <f t="shared" si="48"/>
        <v>301 Bryant St NW WASHINGTON DC 20010</v>
      </c>
      <c r="X1080" t="s">
        <v>47</v>
      </c>
      <c r="Y1080" t="s">
        <v>7488</v>
      </c>
      <c r="Z1080">
        <v>38.934570999999998</v>
      </c>
      <c r="AA1080">
        <v>-77.019403999999994</v>
      </c>
      <c r="AB1080">
        <v>398317.6</v>
      </c>
      <c r="AC1080">
        <v>140743.10999999999</v>
      </c>
      <c r="AD1080">
        <v>20010</v>
      </c>
      <c r="AE1080">
        <v>228660</v>
      </c>
      <c r="AF1080">
        <v>71977</v>
      </c>
      <c r="AG1080">
        <v>71977</v>
      </c>
      <c r="AH1080">
        <v>1</v>
      </c>
      <c r="AI1080">
        <v>1</v>
      </c>
      <c r="AJ1080" t="s">
        <v>14244</v>
      </c>
      <c r="AK1080" t="s">
        <v>1361</v>
      </c>
      <c r="AL1080" t="s">
        <v>188</v>
      </c>
      <c r="AM1080">
        <v>409</v>
      </c>
      <c r="AN1080">
        <v>2</v>
      </c>
      <c r="AO1080" t="s">
        <v>51</v>
      </c>
      <c r="AP1080">
        <v>2602</v>
      </c>
      <c r="AQ1080">
        <v>-77.019406727396699</v>
      </c>
      <c r="AR1080">
        <v>38.9345784293658</v>
      </c>
      <c r="AS1080" t="b">
        <f t="shared" si="49"/>
        <v>0</v>
      </c>
    </row>
    <row r="1081" spans="1:45">
      <c r="A1081">
        <f t="shared" si="50"/>
        <v>1080</v>
      </c>
      <c r="B1081">
        <v>181756</v>
      </c>
      <c r="C1081">
        <v>181756</v>
      </c>
      <c r="D1081" t="s">
        <v>7493</v>
      </c>
      <c r="E1081" t="s">
        <v>2194</v>
      </c>
      <c r="F1081">
        <v>10191332</v>
      </c>
      <c r="G1081" t="s">
        <v>201</v>
      </c>
      <c r="K1081" t="s">
        <v>7494</v>
      </c>
      <c r="L1081" t="s">
        <v>469</v>
      </c>
      <c r="M1081" s="4">
        <v>0.33333333333333331</v>
      </c>
      <c r="N1081" s="1">
        <v>4.1666666666666664E-2</v>
      </c>
      <c r="O1081" t="s">
        <v>125</v>
      </c>
      <c r="P1081" t="s">
        <v>125</v>
      </c>
      <c r="S1081" t="s">
        <v>2194</v>
      </c>
      <c r="T1081" t="s">
        <v>165</v>
      </c>
      <c r="U1081" t="s">
        <v>163</v>
      </c>
      <c r="V1081" t="s">
        <v>46</v>
      </c>
      <c r="W1081" t="str">
        <f t="shared" si="48"/>
        <v xml:space="preserve"> WASHINGTON DC 20007</v>
      </c>
      <c r="X1081" t="s">
        <v>47</v>
      </c>
      <c r="Y1081" t="s">
        <v>7495</v>
      </c>
      <c r="Z1081">
        <v>38.907035</v>
      </c>
      <c r="AA1081">
        <v>-77.067351000000002</v>
      </c>
      <c r="AB1081">
        <v>394158.32</v>
      </c>
      <c r="AC1081">
        <v>137688.32999999999</v>
      </c>
      <c r="AD1081">
        <v>20007</v>
      </c>
      <c r="AE1081">
        <v>275716</v>
      </c>
      <c r="AF1081">
        <v>117912</v>
      </c>
      <c r="AG1081">
        <v>117912</v>
      </c>
      <c r="AH1081">
        <v>2</v>
      </c>
      <c r="AI1081">
        <v>2</v>
      </c>
      <c r="AJ1081" t="s">
        <v>14246</v>
      </c>
      <c r="AK1081" s="2">
        <v>2000</v>
      </c>
      <c r="AL1081" t="s">
        <v>50</v>
      </c>
      <c r="AM1081">
        <v>206</v>
      </c>
      <c r="AN1081">
        <v>4</v>
      </c>
      <c r="AO1081" t="s">
        <v>51</v>
      </c>
      <c r="AP1081">
        <v>2880</v>
      </c>
      <c r="AQ1081">
        <v>-77.067352966109198</v>
      </c>
      <c r="AR1081">
        <v>38.907042171789797</v>
      </c>
      <c r="AS1081" t="b">
        <f t="shared" si="49"/>
        <v>1</v>
      </c>
    </row>
    <row r="1082" spans="1:45">
      <c r="A1082">
        <f t="shared" si="50"/>
        <v>1081</v>
      </c>
      <c r="B1082">
        <v>184983</v>
      </c>
      <c r="C1082">
        <v>184983</v>
      </c>
      <c r="D1082" t="s">
        <v>7514</v>
      </c>
      <c r="E1082" t="s">
        <v>7515</v>
      </c>
      <c r="F1082">
        <v>10191376</v>
      </c>
      <c r="G1082" t="s">
        <v>201</v>
      </c>
      <c r="M1082" s="4">
        <v>0.29166666666666669</v>
      </c>
      <c r="N1082" s="1">
        <v>0.79166666666666663</v>
      </c>
      <c r="O1082" t="s">
        <v>166</v>
      </c>
      <c r="P1082" t="s">
        <v>166</v>
      </c>
      <c r="S1082" t="s">
        <v>7515</v>
      </c>
      <c r="T1082" t="s">
        <v>326</v>
      </c>
      <c r="U1082" t="s">
        <v>163</v>
      </c>
      <c r="V1082" t="s">
        <v>46</v>
      </c>
      <c r="W1082" t="str">
        <f t="shared" si="48"/>
        <v xml:space="preserve"> WASHINGTON DC 20036</v>
      </c>
      <c r="X1082" t="s">
        <v>47</v>
      </c>
      <c r="Y1082" t="s">
        <v>7266</v>
      </c>
      <c r="Z1082">
        <v>38.906308000000003</v>
      </c>
      <c r="AA1082">
        <v>-77.042991999999998</v>
      </c>
      <c r="AB1082">
        <v>396271.01</v>
      </c>
      <c r="AC1082">
        <v>137606.42000000001</v>
      </c>
      <c r="AD1082">
        <v>20036</v>
      </c>
      <c r="AE1082">
        <v>241277</v>
      </c>
      <c r="AF1082">
        <v>84227</v>
      </c>
      <c r="AG1082">
        <v>84227</v>
      </c>
      <c r="AH1082">
        <v>2</v>
      </c>
      <c r="AI1082">
        <v>2</v>
      </c>
      <c r="AJ1082" t="s">
        <v>14249</v>
      </c>
      <c r="AK1082" t="s">
        <v>523</v>
      </c>
      <c r="AL1082" t="s">
        <v>50</v>
      </c>
      <c r="AM1082">
        <v>208</v>
      </c>
      <c r="AN1082">
        <v>6</v>
      </c>
      <c r="AO1082" t="s">
        <v>524</v>
      </c>
      <c r="AP1082">
        <v>2023</v>
      </c>
      <c r="AQ1082">
        <v>-77.042994616456994</v>
      </c>
      <c r="AR1082">
        <v>38.9063158010892</v>
      </c>
      <c r="AS1082" t="b">
        <f t="shared" si="49"/>
        <v>1</v>
      </c>
    </row>
    <row r="1083" spans="1:45">
      <c r="A1083">
        <f t="shared" si="50"/>
        <v>1082</v>
      </c>
      <c r="B1083">
        <v>184984</v>
      </c>
      <c r="C1083">
        <v>184984</v>
      </c>
      <c r="D1083" t="s">
        <v>7528</v>
      </c>
      <c r="E1083" t="s">
        <v>7529</v>
      </c>
      <c r="F1083">
        <v>10191389</v>
      </c>
      <c r="G1083" t="s">
        <v>115</v>
      </c>
      <c r="I1083" t="s">
        <v>7530</v>
      </c>
      <c r="K1083" t="s">
        <v>7531</v>
      </c>
      <c r="L1083" t="s">
        <v>163</v>
      </c>
      <c r="M1083" s="4">
        <v>0.29166666666666669</v>
      </c>
      <c r="N1083" s="1">
        <v>0.79166666666666663</v>
      </c>
      <c r="O1083" t="s">
        <v>147</v>
      </c>
      <c r="P1083" t="s">
        <v>649</v>
      </c>
      <c r="S1083" t="s">
        <v>7532</v>
      </c>
      <c r="T1083" t="s">
        <v>70</v>
      </c>
      <c r="U1083" t="s">
        <v>163</v>
      </c>
      <c r="V1083" t="s">
        <v>46</v>
      </c>
      <c r="W1083" t="str">
        <f t="shared" si="48"/>
        <v xml:space="preserve"> WASHINGTON DC 20008</v>
      </c>
      <c r="X1083" t="s">
        <v>47</v>
      </c>
      <c r="Y1083" t="s">
        <v>7533</v>
      </c>
      <c r="Z1083">
        <v>38.946950999999999</v>
      </c>
      <c r="AA1083">
        <v>-77.064588999999998</v>
      </c>
      <c r="AB1083">
        <v>394400.98</v>
      </c>
      <c r="AC1083">
        <v>142119.25</v>
      </c>
      <c r="AD1083">
        <v>20008</v>
      </c>
      <c r="AE1083">
        <v>284922</v>
      </c>
      <c r="AF1083">
        <v>123478</v>
      </c>
      <c r="AG1083">
        <v>123478</v>
      </c>
      <c r="AH1083">
        <v>3</v>
      </c>
      <c r="AI1083">
        <v>3</v>
      </c>
      <c r="AJ1083" t="s">
        <v>14248</v>
      </c>
      <c r="AK1083" t="s">
        <v>4464</v>
      </c>
      <c r="AL1083" t="s">
        <v>50</v>
      </c>
      <c r="AM1083">
        <v>203</v>
      </c>
      <c r="AN1083">
        <v>12</v>
      </c>
      <c r="AO1083" t="s">
        <v>51</v>
      </c>
      <c r="AP1083">
        <v>2996</v>
      </c>
      <c r="AQ1083">
        <v>-77.0645914056404</v>
      </c>
      <c r="AR1083">
        <v>38.9469588666812</v>
      </c>
      <c r="AS1083" t="b">
        <f t="shared" si="49"/>
        <v>0</v>
      </c>
    </row>
    <row r="1084" spans="1:45">
      <c r="A1084">
        <f t="shared" si="50"/>
        <v>1083</v>
      </c>
      <c r="B1084">
        <v>181746</v>
      </c>
      <c r="C1084">
        <v>181746</v>
      </c>
      <c r="D1084" t="s">
        <v>7562</v>
      </c>
      <c r="E1084" t="s">
        <v>7563</v>
      </c>
      <c r="F1084">
        <v>10191455</v>
      </c>
      <c r="G1084" t="s">
        <v>201</v>
      </c>
      <c r="K1084" t="s">
        <v>7564</v>
      </c>
      <c r="L1084" t="s">
        <v>469</v>
      </c>
      <c r="M1084" s="4">
        <v>0.29166666666666669</v>
      </c>
      <c r="N1084" s="1">
        <v>0.79166666666666663</v>
      </c>
      <c r="O1084" t="s">
        <v>125</v>
      </c>
      <c r="P1084" t="s">
        <v>125</v>
      </c>
      <c r="S1084" t="s">
        <v>7563</v>
      </c>
      <c r="T1084" t="s">
        <v>165</v>
      </c>
      <c r="U1084" t="s">
        <v>163</v>
      </c>
      <c r="V1084" t="s">
        <v>46</v>
      </c>
      <c r="W1084" t="str">
        <f t="shared" si="48"/>
        <v xml:space="preserve"> WASHINGTON DC 20007</v>
      </c>
      <c r="X1084" t="s">
        <v>47</v>
      </c>
      <c r="Y1084" t="s">
        <v>7565</v>
      </c>
      <c r="Z1084">
        <v>38.911901</v>
      </c>
      <c r="AA1084">
        <v>-77.066508999999996</v>
      </c>
      <c r="AB1084">
        <v>394231.68</v>
      </c>
      <c r="AC1084">
        <v>138228.46</v>
      </c>
      <c r="AD1084">
        <v>20007</v>
      </c>
      <c r="AE1084">
        <v>273175</v>
      </c>
      <c r="AF1084">
        <v>116288</v>
      </c>
      <c r="AG1084">
        <v>116288</v>
      </c>
      <c r="AH1084">
        <v>2</v>
      </c>
      <c r="AI1084">
        <v>2</v>
      </c>
      <c r="AJ1084" t="s">
        <v>14246</v>
      </c>
      <c r="AK1084" s="2">
        <v>200</v>
      </c>
      <c r="AL1084" t="s">
        <v>50</v>
      </c>
      <c r="AM1084">
        <v>206</v>
      </c>
      <c r="AN1084">
        <v>4</v>
      </c>
      <c r="AO1084" t="s">
        <v>51</v>
      </c>
      <c r="AP1084">
        <v>2861</v>
      </c>
      <c r="AQ1084">
        <v>-77.066511711744099</v>
      </c>
      <c r="AR1084">
        <v>38.911908332350201</v>
      </c>
      <c r="AS1084" t="b">
        <f t="shared" si="49"/>
        <v>1</v>
      </c>
    </row>
    <row r="1085" spans="1:45">
      <c r="A1085">
        <f t="shared" si="50"/>
        <v>1084</v>
      </c>
      <c r="B1085">
        <v>181797</v>
      </c>
      <c r="C1085">
        <v>181797</v>
      </c>
      <c r="D1085" t="s">
        <v>7573</v>
      </c>
      <c r="E1085" t="s">
        <v>7574</v>
      </c>
      <c r="F1085">
        <v>10191473</v>
      </c>
      <c r="G1085" t="s">
        <v>201</v>
      </c>
      <c r="K1085" t="s">
        <v>7575</v>
      </c>
      <c r="L1085" t="s">
        <v>558</v>
      </c>
      <c r="M1085" s="4">
        <v>0.41666666666666669</v>
      </c>
      <c r="N1085" s="1">
        <v>0.75</v>
      </c>
      <c r="O1085" t="s">
        <v>125</v>
      </c>
      <c r="P1085" t="s">
        <v>125</v>
      </c>
      <c r="S1085" t="s">
        <v>7574</v>
      </c>
      <c r="T1085" t="s">
        <v>165</v>
      </c>
      <c r="U1085" t="s">
        <v>163</v>
      </c>
      <c r="V1085" t="s">
        <v>46</v>
      </c>
      <c r="W1085" t="str">
        <f t="shared" si="48"/>
        <v xml:space="preserve"> WASHINGTON DC 20007</v>
      </c>
      <c r="X1085" t="s">
        <v>47</v>
      </c>
      <c r="Y1085" t="s">
        <v>7576</v>
      </c>
      <c r="Z1085">
        <v>38.909540999999997</v>
      </c>
      <c r="AA1085">
        <v>-77.056528999999998</v>
      </c>
      <c r="AB1085">
        <v>395097.11</v>
      </c>
      <c r="AC1085">
        <v>137965.92000000001</v>
      </c>
      <c r="AD1085">
        <v>20007</v>
      </c>
      <c r="AE1085">
        <v>272702</v>
      </c>
      <c r="AF1085">
        <v>115476</v>
      </c>
      <c r="AG1085">
        <v>115476</v>
      </c>
      <c r="AH1085">
        <v>2</v>
      </c>
      <c r="AI1085">
        <v>2</v>
      </c>
      <c r="AJ1085" t="s">
        <v>14246</v>
      </c>
      <c r="AK1085" s="2">
        <v>20000000</v>
      </c>
      <c r="AL1085" t="s">
        <v>50</v>
      </c>
      <c r="AM1085">
        <v>206</v>
      </c>
      <c r="AN1085">
        <v>4</v>
      </c>
      <c r="AO1085" t="s">
        <v>51</v>
      </c>
      <c r="AP1085">
        <v>2833</v>
      </c>
      <c r="AQ1085">
        <v>-77.056531327275493</v>
      </c>
      <c r="AR1085">
        <v>38.909548536707099</v>
      </c>
      <c r="AS1085" t="b">
        <f t="shared" si="49"/>
        <v>1</v>
      </c>
    </row>
    <row r="1086" spans="1:45">
      <c r="A1086">
        <f t="shared" si="50"/>
        <v>1085</v>
      </c>
      <c r="B1086">
        <v>181800</v>
      </c>
      <c r="C1086">
        <v>181800</v>
      </c>
      <c r="D1086" t="s">
        <v>7627</v>
      </c>
      <c r="E1086" t="s">
        <v>7628</v>
      </c>
      <c r="F1086">
        <v>10191541</v>
      </c>
      <c r="G1086" t="s">
        <v>201</v>
      </c>
      <c r="K1086" t="s">
        <v>7629</v>
      </c>
      <c r="L1086" t="s">
        <v>558</v>
      </c>
      <c r="M1086" s="4">
        <v>0.29166666666666669</v>
      </c>
      <c r="N1086" s="1">
        <v>0.70833333333333337</v>
      </c>
      <c r="O1086" t="s">
        <v>125</v>
      </c>
      <c r="P1086" t="s">
        <v>125</v>
      </c>
      <c r="S1086" t="s">
        <v>7628</v>
      </c>
      <c r="T1086" t="s">
        <v>165</v>
      </c>
      <c r="U1086" t="s">
        <v>163</v>
      </c>
      <c r="V1086" t="s">
        <v>46</v>
      </c>
      <c r="W1086" t="str">
        <f t="shared" si="48"/>
        <v xml:space="preserve"> WASHINGTON DC 20009</v>
      </c>
      <c r="X1086" t="s">
        <v>47</v>
      </c>
      <c r="Y1086" t="s">
        <v>7630</v>
      </c>
      <c r="Z1086">
        <v>38.916392000000002</v>
      </c>
      <c r="AA1086">
        <v>-77.042867999999999</v>
      </c>
      <c r="AB1086">
        <v>396282.32</v>
      </c>
      <c r="AC1086">
        <v>138725.78</v>
      </c>
      <c r="AD1086">
        <v>20009</v>
      </c>
      <c r="AE1086">
        <v>226467</v>
      </c>
      <c r="AF1086">
        <v>69797</v>
      </c>
      <c r="AG1086">
        <v>69797</v>
      </c>
      <c r="AH1086">
        <v>1</v>
      </c>
      <c r="AI1086">
        <v>1</v>
      </c>
      <c r="AJ1086" t="s">
        <v>14247</v>
      </c>
      <c r="AK1086" t="s">
        <v>319</v>
      </c>
      <c r="AL1086" t="s">
        <v>88</v>
      </c>
      <c r="AM1086">
        <v>303</v>
      </c>
      <c r="AN1086">
        <v>1</v>
      </c>
      <c r="AO1086" t="s">
        <v>320</v>
      </c>
      <c r="AP1086">
        <v>2612</v>
      </c>
      <c r="AQ1086">
        <v>-77.042870281849702</v>
      </c>
      <c r="AR1086">
        <v>38.916399425345801</v>
      </c>
      <c r="AS1086" t="b">
        <f t="shared" si="49"/>
        <v>1</v>
      </c>
    </row>
    <row r="1087" spans="1:45">
      <c r="A1087">
        <f t="shared" si="50"/>
        <v>1086</v>
      </c>
      <c r="B1087">
        <v>181801</v>
      </c>
      <c r="C1087">
        <v>181801</v>
      </c>
      <c r="D1087" t="s">
        <v>7631</v>
      </c>
      <c r="E1087" t="s">
        <v>1031</v>
      </c>
      <c r="F1087">
        <v>10191542</v>
      </c>
      <c r="G1087" t="s">
        <v>81</v>
      </c>
      <c r="K1087" t="s">
        <v>7632</v>
      </c>
      <c r="L1087" t="s">
        <v>558</v>
      </c>
      <c r="M1087" s="4">
        <v>0.33333333333333331</v>
      </c>
      <c r="N1087" s="1">
        <v>0.66666666666666663</v>
      </c>
      <c r="O1087" t="s">
        <v>125</v>
      </c>
      <c r="P1087" t="s">
        <v>125</v>
      </c>
      <c r="S1087" t="s">
        <v>3922</v>
      </c>
      <c r="T1087" t="s">
        <v>165</v>
      </c>
      <c r="U1087" t="s">
        <v>163</v>
      </c>
      <c r="V1087" t="s">
        <v>46</v>
      </c>
      <c r="W1087" t="str">
        <f t="shared" si="48"/>
        <v xml:space="preserve"> WASHINGTON DC 20002</v>
      </c>
      <c r="X1087" t="s">
        <v>47</v>
      </c>
      <c r="Y1087" t="s">
        <v>7633</v>
      </c>
      <c r="Z1087">
        <v>38.893754000000001</v>
      </c>
      <c r="AA1087">
        <v>-77.002589</v>
      </c>
      <c r="AB1087">
        <v>399775.36</v>
      </c>
      <c r="AC1087">
        <v>136211.93</v>
      </c>
      <c r="AD1087">
        <v>20002</v>
      </c>
      <c r="AE1087">
        <v>49549</v>
      </c>
      <c r="AF1087">
        <v>19849</v>
      </c>
      <c r="AG1087">
        <v>19849</v>
      </c>
      <c r="AH1087">
        <v>6</v>
      </c>
      <c r="AI1087">
        <v>6</v>
      </c>
      <c r="AJ1087" t="s">
        <v>14247</v>
      </c>
      <c r="AK1087" t="s">
        <v>435</v>
      </c>
      <c r="AL1087" t="s">
        <v>63</v>
      </c>
      <c r="AM1087">
        <v>107</v>
      </c>
      <c r="AN1087">
        <v>25</v>
      </c>
      <c r="AO1087" t="s">
        <v>74</v>
      </c>
      <c r="AP1087">
        <v>2410</v>
      </c>
      <c r="AQ1087">
        <v>-77.002591750464902</v>
      </c>
      <c r="AR1087">
        <v>38.893761615758699</v>
      </c>
      <c r="AS1087" t="b">
        <f t="shared" si="49"/>
        <v>0</v>
      </c>
    </row>
    <row r="1088" spans="1:45">
      <c r="A1088">
        <f t="shared" si="50"/>
        <v>1087</v>
      </c>
      <c r="B1088">
        <v>181803</v>
      </c>
      <c r="C1088">
        <v>181803</v>
      </c>
      <c r="D1088" t="s">
        <v>7639</v>
      </c>
      <c r="E1088" t="s">
        <v>1747</v>
      </c>
      <c r="F1088">
        <v>10191571</v>
      </c>
      <c r="G1088" t="s">
        <v>160</v>
      </c>
      <c r="K1088" t="s">
        <v>7640</v>
      </c>
      <c r="L1088" t="s">
        <v>327</v>
      </c>
      <c r="M1088" s="4">
        <v>0.66666666666666663</v>
      </c>
      <c r="N1088" s="1">
        <v>0.91666666666666663</v>
      </c>
      <c r="O1088" t="s">
        <v>125</v>
      </c>
      <c r="P1088" t="s">
        <v>125</v>
      </c>
      <c r="Q1088" t="s">
        <v>1748</v>
      </c>
      <c r="R1088" t="s">
        <v>1749</v>
      </c>
      <c r="S1088" t="s">
        <v>1748</v>
      </c>
      <c r="T1088" t="s">
        <v>165</v>
      </c>
      <c r="U1088" t="s">
        <v>163</v>
      </c>
      <c r="V1088" t="s">
        <v>46</v>
      </c>
      <c r="W1088" t="str">
        <f t="shared" si="48"/>
        <v>4200 Wisconsin Ave NW, WASHINGTON DC 20007</v>
      </c>
      <c r="X1088" t="s">
        <v>47</v>
      </c>
      <c r="Y1088" t="s">
        <v>7641</v>
      </c>
      <c r="Z1088">
        <v>38.908714000000003</v>
      </c>
      <c r="AA1088">
        <v>-77.059875000000005</v>
      </c>
      <c r="AB1088">
        <v>394806.86</v>
      </c>
      <c r="AC1088">
        <v>137874.29</v>
      </c>
      <c r="AD1088">
        <v>20007</v>
      </c>
      <c r="AE1088">
        <v>223741</v>
      </c>
      <c r="AF1088">
        <v>67056</v>
      </c>
      <c r="AG1088">
        <v>67056</v>
      </c>
      <c r="AH1088">
        <v>2</v>
      </c>
      <c r="AI1088">
        <v>2</v>
      </c>
      <c r="AJ1088" t="s">
        <v>14246</v>
      </c>
      <c r="AK1088" s="2">
        <v>2000000</v>
      </c>
      <c r="AL1088" t="s">
        <v>50</v>
      </c>
      <c r="AM1088">
        <v>206</v>
      </c>
      <c r="AN1088">
        <v>4</v>
      </c>
      <c r="AO1088" t="s">
        <v>51</v>
      </c>
      <c r="AP1088">
        <v>2220</v>
      </c>
      <c r="AQ1088">
        <v>-77.0598771401786</v>
      </c>
      <c r="AR1088">
        <v>38.908721435045898</v>
      </c>
      <c r="AS1088" t="b">
        <f t="shared" si="49"/>
        <v>0</v>
      </c>
    </row>
    <row r="1089" spans="1:45">
      <c r="A1089">
        <f t="shared" si="50"/>
        <v>1088</v>
      </c>
      <c r="B1089">
        <v>181804</v>
      </c>
      <c r="C1089">
        <v>181804</v>
      </c>
      <c r="D1089" t="s">
        <v>7644</v>
      </c>
      <c r="E1089" t="s">
        <v>7645</v>
      </c>
      <c r="F1089">
        <v>10191576</v>
      </c>
      <c r="G1089" t="s">
        <v>201</v>
      </c>
      <c r="K1089" t="s">
        <v>7646</v>
      </c>
      <c r="L1089" t="s">
        <v>558</v>
      </c>
      <c r="M1089" s="4">
        <v>0.45833333333333331</v>
      </c>
      <c r="N1089" s="1">
        <v>0.70833333333333337</v>
      </c>
      <c r="O1089" t="s">
        <v>125</v>
      </c>
      <c r="P1089" t="s">
        <v>125</v>
      </c>
      <c r="S1089" t="s">
        <v>7647</v>
      </c>
      <c r="T1089" t="s">
        <v>165</v>
      </c>
      <c r="U1089" t="s">
        <v>163</v>
      </c>
      <c r="V1089" t="s">
        <v>46</v>
      </c>
      <c r="W1089" t="str">
        <f t="shared" si="48"/>
        <v xml:space="preserve"> WASHINGTON DC 20007</v>
      </c>
      <c r="X1089" t="s">
        <v>47</v>
      </c>
      <c r="Y1089" t="s">
        <v>7648</v>
      </c>
      <c r="Z1089">
        <v>38.923448</v>
      </c>
      <c r="AA1089">
        <v>-77.080785000000006</v>
      </c>
      <c r="AB1089">
        <v>392994.74</v>
      </c>
      <c r="AC1089">
        <v>139511.24</v>
      </c>
      <c r="AD1089">
        <v>20007</v>
      </c>
      <c r="AE1089">
        <v>264402</v>
      </c>
      <c r="AF1089">
        <v>106974</v>
      </c>
      <c r="AG1089">
        <v>106974</v>
      </c>
      <c r="AH1089">
        <v>3</v>
      </c>
      <c r="AI1089">
        <v>3</v>
      </c>
      <c r="AJ1089" t="s">
        <v>14249</v>
      </c>
      <c r="AK1089" t="s">
        <v>295</v>
      </c>
      <c r="AL1089" t="s">
        <v>50</v>
      </c>
      <c r="AM1089">
        <v>204</v>
      </c>
      <c r="AN1089">
        <v>14</v>
      </c>
      <c r="AO1089" t="s">
        <v>51</v>
      </c>
      <c r="AP1089">
        <v>2805</v>
      </c>
      <c r="AQ1089">
        <v>-77.080786862264205</v>
      </c>
      <c r="AR1089">
        <v>38.923455045918999</v>
      </c>
      <c r="AS1089" t="b">
        <f t="shared" si="49"/>
        <v>1</v>
      </c>
    </row>
    <row r="1090" spans="1:45">
      <c r="A1090">
        <f t="shared" si="50"/>
        <v>1089</v>
      </c>
      <c r="B1090">
        <v>181805</v>
      </c>
      <c r="C1090">
        <v>181805</v>
      </c>
      <c r="D1090" t="s">
        <v>7651</v>
      </c>
      <c r="E1090" t="s">
        <v>7652</v>
      </c>
      <c r="F1090">
        <v>10191587</v>
      </c>
      <c r="G1090" t="s">
        <v>201</v>
      </c>
      <c r="K1090" t="s">
        <v>7653</v>
      </c>
      <c r="L1090" t="s">
        <v>558</v>
      </c>
      <c r="M1090" s="4">
        <v>0.79166666666666663</v>
      </c>
      <c r="N1090" s="1">
        <v>0.79166666666666663</v>
      </c>
      <c r="O1090" t="s">
        <v>149</v>
      </c>
      <c r="P1090" t="s">
        <v>125</v>
      </c>
      <c r="S1090" t="s">
        <v>7654</v>
      </c>
      <c r="T1090" t="s">
        <v>165</v>
      </c>
      <c r="U1090" t="s">
        <v>163</v>
      </c>
      <c r="V1090" t="s">
        <v>46</v>
      </c>
      <c r="W1090" t="str">
        <f t="shared" si="48"/>
        <v xml:space="preserve"> WASHINGTON DC 20009</v>
      </c>
      <c r="X1090" t="s">
        <v>47</v>
      </c>
      <c r="Y1090" t="s">
        <v>6511</v>
      </c>
      <c r="Z1090">
        <v>38.919215000000001</v>
      </c>
      <c r="AA1090">
        <v>-77.04504</v>
      </c>
      <c r="AB1090">
        <v>396094.09</v>
      </c>
      <c r="AC1090">
        <v>139039.26999999999</v>
      </c>
      <c r="AD1090">
        <v>20009</v>
      </c>
      <c r="AE1090">
        <v>235134</v>
      </c>
      <c r="AF1090">
        <v>77818</v>
      </c>
      <c r="AG1090">
        <v>77818</v>
      </c>
      <c r="AH1090">
        <v>1</v>
      </c>
      <c r="AI1090">
        <v>1</v>
      </c>
      <c r="AJ1090" t="s">
        <v>14247</v>
      </c>
      <c r="AK1090" t="s">
        <v>2032</v>
      </c>
      <c r="AL1090" t="s">
        <v>88</v>
      </c>
      <c r="AM1090">
        <v>303</v>
      </c>
      <c r="AN1090">
        <v>1</v>
      </c>
      <c r="AO1090" t="s">
        <v>51</v>
      </c>
      <c r="AP1090">
        <v>2513</v>
      </c>
      <c r="AQ1090">
        <v>-77.045042516394105</v>
      </c>
      <c r="AR1090">
        <v>38.9192226302347</v>
      </c>
      <c r="AS1090" t="b">
        <f t="shared" si="49"/>
        <v>0</v>
      </c>
    </row>
    <row r="1091" spans="1:45">
      <c r="A1091">
        <f t="shared" si="50"/>
        <v>1090</v>
      </c>
      <c r="B1091">
        <v>185053</v>
      </c>
      <c r="C1091">
        <v>185053</v>
      </c>
      <c r="D1091" t="s">
        <v>7666</v>
      </c>
      <c r="E1091" t="s">
        <v>7667</v>
      </c>
      <c r="F1091">
        <v>10191601</v>
      </c>
      <c r="G1091" t="s">
        <v>115</v>
      </c>
      <c r="I1091" t="s">
        <v>7668</v>
      </c>
      <c r="K1091" t="s">
        <v>7669</v>
      </c>
      <c r="L1091" t="s">
        <v>163</v>
      </c>
      <c r="M1091" s="4">
        <v>0.375</v>
      </c>
      <c r="N1091" s="1">
        <v>0.66666666666666663</v>
      </c>
      <c r="O1091" t="s">
        <v>683</v>
      </c>
      <c r="P1091" t="s">
        <v>584</v>
      </c>
      <c r="Q1091" t="s">
        <v>7670</v>
      </c>
      <c r="R1091" t="s">
        <v>7671</v>
      </c>
      <c r="S1091" t="s">
        <v>7672</v>
      </c>
      <c r="T1091" t="s">
        <v>70</v>
      </c>
      <c r="U1091" t="s">
        <v>163</v>
      </c>
      <c r="V1091" t="s">
        <v>46</v>
      </c>
      <c r="W1091" t="str">
        <f t="shared" ref="W1091:W1154" si="51">CONCATENATE(R1091, " ", V1091, " ", X1091, " ", AD1091)</f>
        <v>3307 M St NW Suite 400 WASHINGTON DC 20007</v>
      </c>
      <c r="X1091" t="s">
        <v>47</v>
      </c>
      <c r="Y1091" t="s">
        <v>7673</v>
      </c>
      <c r="Z1091">
        <v>38.905000999999999</v>
      </c>
      <c r="AA1091">
        <v>-77.061402000000001</v>
      </c>
      <c r="AB1091">
        <v>394674.1</v>
      </c>
      <c r="AC1091">
        <v>137462.18</v>
      </c>
      <c r="AD1091">
        <v>20007</v>
      </c>
      <c r="AE1091">
        <v>302262</v>
      </c>
      <c r="AF1091">
        <v>190253</v>
      </c>
      <c r="AG1091">
        <v>190253</v>
      </c>
      <c r="AH1091">
        <v>2</v>
      </c>
      <c r="AI1091">
        <v>2</v>
      </c>
      <c r="AJ1091" t="s">
        <v>14246</v>
      </c>
      <c r="AK1091" s="2">
        <v>200000</v>
      </c>
      <c r="AL1091" t="s">
        <v>50</v>
      </c>
      <c r="AM1091">
        <v>206</v>
      </c>
      <c r="AN1091">
        <v>4</v>
      </c>
      <c r="AO1091" t="s">
        <v>567</v>
      </c>
      <c r="AP1091">
        <v>2337</v>
      </c>
      <c r="AQ1091">
        <v>-77.061404614015004</v>
      </c>
      <c r="AR1091">
        <v>38.905008210628303</v>
      </c>
      <c r="AS1091" t="b">
        <f t="shared" ref="AS1091:AS1154" si="52">E1091=S1091</f>
        <v>0</v>
      </c>
    </row>
    <row r="1092" spans="1:45">
      <c r="A1092">
        <f t="shared" ref="A1092:A1155" si="53">A1091+1</f>
        <v>1091</v>
      </c>
      <c r="B1092">
        <v>181807</v>
      </c>
      <c r="C1092">
        <v>181807</v>
      </c>
      <c r="D1092" t="s">
        <v>7719</v>
      </c>
      <c r="E1092" t="s">
        <v>985</v>
      </c>
      <c r="F1092">
        <v>10191673</v>
      </c>
      <c r="G1092" t="s">
        <v>201</v>
      </c>
      <c r="K1092" t="s">
        <v>7720</v>
      </c>
      <c r="L1092" t="s">
        <v>558</v>
      </c>
      <c r="M1092" s="4">
        <v>0.29166666666666669</v>
      </c>
      <c r="N1092" s="1">
        <v>0.70833333333333337</v>
      </c>
      <c r="O1092" t="s">
        <v>125</v>
      </c>
      <c r="P1092" t="s">
        <v>125</v>
      </c>
      <c r="Q1092" t="s">
        <v>4391</v>
      </c>
      <c r="R1092" t="s">
        <v>4392</v>
      </c>
      <c r="S1092" t="s">
        <v>4391</v>
      </c>
      <c r="T1092" t="s">
        <v>165</v>
      </c>
      <c r="U1092" t="s">
        <v>163</v>
      </c>
      <c r="V1092" t="s">
        <v>46</v>
      </c>
      <c r="W1092" t="str">
        <f t="shared" si="51"/>
        <v>4022 Jefferson Davis Hwy WASHINGTON DC 20002</v>
      </c>
      <c r="X1092" t="s">
        <v>47</v>
      </c>
      <c r="Y1092" t="s">
        <v>7721</v>
      </c>
      <c r="Z1092">
        <v>38.892969999999998</v>
      </c>
      <c r="AA1092">
        <v>-76.987283000000005</v>
      </c>
      <c r="AB1092">
        <v>401103.24</v>
      </c>
      <c r="AC1092">
        <v>136124.98000000001</v>
      </c>
      <c r="AD1092">
        <v>20002</v>
      </c>
      <c r="AE1092">
        <v>48448</v>
      </c>
      <c r="AF1092">
        <v>20033</v>
      </c>
      <c r="AG1092">
        <v>20033</v>
      </c>
      <c r="AH1092">
        <v>6</v>
      </c>
      <c r="AI1092">
        <v>6</v>
      </c>
      <c r="AJ1092" t="s">
        <v>14244</v>
      </c>
      <c r="AK1092" t="s">
        <v>1392</v>
      </c>
      <c r="AL1092" t="s">
        <v>63</v>
      </c>
      <c r="AM1092">
        <v>108</v>
      </c>
      <c r="AN1092">
        <v>25</v>
      </c>
      <c r="AO1092" t="s">
        <v>51</v>
      </c>
      <c r="AP1092">
        <v>2412</v>
      </c>
      <c r="AQ1092">
        <v>-76.987285168926107</v>
      </c>
      <c r="AR1092">
        <v>38.8929776749345</v>
      </c>
      <c r="AS1092" t="b">
        <f t="shared" si="52"/>
        <v>0</v>
      </c>
    </row>
    <row r="1093" spans="1:45">
      <c r="A1093">
        <f t="shared" si="53"/>
        <v>1092</v>
      </c>
      <c r="B1093">
        <v>181810</v>
      </c>
      <c r="C1093">
        <v>181810</v>
      </c>
      <c r="D1093" t="s">
        <v>7741</v>
      </c>
      <c r="E1093" t="s">
        <v>7742</v>
      </c>
      <c r="F1093">
        <v>10191734</v>
      </c>
      <c r="G1093" t="s">
        <v>201</v>
      </c>
      <c r="K1093" t="s">
        <v>7743</v>
      </c>
      <c r="L1093" t="s">
        <v>558</v>
      </c>
      <c r="M1093" s="4">
        <v>0.375</v>
      </c>
      <c r="N1093" s="1">
        <v>0.79166666666666663</v>
      </c>
      <c r="O1093" t="s">
        <v>149</v>
      </c>
      <c r="P1093" t="s">
        <v>125</v>
      </c>
      <c r="S1093" t="s">
        <v>7742</v>
      </c>
      <c r="T1093" t="s">
        <v>165</v>
      </c>
      <c r="U1093" t="s">
        <v>163</v>
      </c>
      <c r="V1093" t="s">
        <v>46</v>
      </c>
      <c r="W1093" t="str">
        <f t="shared" si="51"/>
        <v xml:space="preserve"> WASHINGTON DC 20008</v>
      </c>
      <c r="X1093" t="s">
        <v>47</v>
      </c>
      <c r="Y1093" t="s">
        <v>7744</v>
      </c>
      <c r="Z1093">
        <v>38.915469999999999</v>
      </c>
      <c r="AA1093">
        <v>-77.049931000000001</v>
      </c>
      <c r="AB1093">
        <v>395669.73</v>
      </c>
      <c r="AC1093">
        <v>138623.79999999999</v>
      </c>
      <c r="AD1093">
        <v>20008</v>
      </c>
      <c r="AE1093">
        <v>226246</v>
      </c>
      <c r="AF1093">
        <v>69243</v>
      </c>
      <c r="AG1093">
        <v>69243</v>
      </c>
      <c r="AH1093">
        <v>2</v>
      </c>
      <c r="AI1093">
        <v>2</v>
      </c>
      <c r="AJ1093" t="s">
        <v>14252</v>
      </c>
      <c r="AK1093" t="s">
        <v>1375</v>
      </c>
      <c r="AL1093" t="s">
        <v>50</v>
      </c>
      <c r="AM1093">
        <v>208</v>
      </c>
      <c r="AN1093">
        <v>1</v>
      </c>
      <c r="AO1093" t="s">
        <v>51</v>
      </c>
      <c r="AP1093">
        <v>2166</v>
      </c>
      <c r="AQ1093">
        <v>-77.049933318547005</v>
      </c>
      <c r="AR1093">
        <v>38.9154779504128</v>
      </c>
      <c r="AS1093" t="b">
        <f t="shared" si="52"/>
        <v>1</v>
      </c>
    </row>
    <row r="1094" spans="1:45">
      <c r="A1094">
        <f t="shared" si="53"/>
        <v>1093</v>
      </c>
      <c r="B1094">
        <v>181811</v>
      </c>
      <c r="C1094">
        <v>181811</v>
      </c>
      <c r="D1094" t="s">
        <v>7741</v>
      </c>
      <c r="E1094" t="s">
        <v>7742</v>
      </c>
      <c r="F1094">
        <v>10191734</v>
      </c>
      <c r="G1094" t="s">
        <v>201</v>
      </c>
      <c r="K1094" t="s">
        <v>7743</v>
      </c>
      <c r="L1094" t="s">
        <v>558</v>
      </c>
      <c r="M1094" s="4">
        <v>0.375</v>
      </c>
      <c r="N1094" s="1">
        <v>0.79166666666666663</v>
      </c>
      <c r="O1094" t="s">
        <v>149</v>
      </c>
      <c r="P1094" t="s">
        <v>125</v>
      </c>
      <c r="S1094" t="s">
        <v>7742</v>
      </c>
      <c r="T1094" t="s">
        <v>165</v>
      </c>
      <c r="U1094" t="s">
        <v>163</v>
      </c>
      <c r="V1094" t="s">
        <v>46</v>
      </c>
      <c r="W1094" t="str">
        <f t="shared" si="51"/>
        <v xml:space="preserve"> WASHINGTON DC 20008</v>
      </c>
      <c r="X1094" t="s">
        <v>47</v>
      </c>
      <c r="Y1094" t="s">
        <v>7744</v>
      </c>
      <c r="Z1094">
        <v>38.915469999999999</v>
      </c>
      <c r="AA1094">
        <v>-77.049931000000001</v>
      </c>
      <c r="AB1094">
        <v>395669.73</v>
      </c>
      <c r="AC1094">
        <v>138623.79999999999</v>
      </c>
      <c r="AD1094">
        <v>20008</v>
      </c>
      <c r="AE1094">
        <v>226246</v>
      </c>
      <c r="AF1094">
        <v>69243</v>
      </c>
      <c r="AG1094">
        <v>69243</v>
      </c>
      <c r="AH1094">
        <v>2</v>
      </c>
      <c r="AI1094">
        <v>2</v>
      </c>
      <c r="AJ1094" t="s">
        <v>14252</v>
      </c>
      <c r="AK1094" t="s">
        <v>1375</v>
      </c>
      <c r="AL1094" t="s">
        <v>50</v>
      </c>
      <c r="AM1094">
        <v>208</v>
      </c>
      <c r="AN1094">
        <v>1</v>
      </c>
      <c r="AO1094" t="s">
        <v>51</v>
      </c>
      <c r="AP1094">
        <v>2166</v>
      </c>
      <c r="AQ1094">
        <v>-77.049933318547005</v>
      </c>
      <c r="AR1094">
        <v>38.9154779504128</v>
      </c>
      <c r="AS1094" t="b">
        <f t="shared" si="52"/>
        <v>1</v>
      </c>
    </row>
    <row r="1095" spans="1:45">
      <c r="A1095">
        <f t="shared" si="53"/>
        <v>1094</v>
      </c>
      <c r="B1095">
        <v>181812</v>
      </c>
      <c r="C1095">
        <v>181812</v>
      </c>
      <c r="D1095" t="s">
        <v>7741</v>
      </c>
      <c r="E1095" t="s">
        <v>7742</v>
      </c>
      <c r="F1095">
        <v>10191734</v>
      </c>
      <c r="G1095" t="s">
        <v>201</v>
      </c>
      <c r="K1095" t="s">
        <v>7743</v>
      </c>
      <c r="L1095" t="s">
        <v>558</v>
      </c>
      <c r="M1095" s="4">
        <v>0.375</v>
      </c>
      <c r="N1095" s="1">
        <v>0.79166666666666663</v>
      </c>
      <c r="O1095" t="s">
        <v>149</v>
      </c>
      <c r="P1095" t="s">
        <v>125</v>
      </c>
      <c r="S1095" t="s">
        <v>7742</v>
      </c>
      <c r="T1095" t="s">
        <v>165</v>
      </c>
      <c r="U1095" t="s">
        <v>163</v>
      </c>
      <c r="V1095" t="s">
        <v>46</v>
      </c>
      <c r="W1095" t="str">
        <f t="shared" si="51"/>
        <v xml:space="preserve"> WASHINGTON DC 20008</v>
      </c>
      <c r="X1095" t="s">
        <v>47</v>
      </c>
      <c r="Y1095" t="s">
        <v>7744</v>
      </c>
      <c r="Z1095">
        <v>38.915469999999999</v>
      </c>
      <c r="AA1095">
        <v>-77.049931000000001</v>
      </c>
      <c r="AB1095">
        <v>395669.73</v>
      </c>
      <c r="AC1095">
        <v>138623.79999999999</v>
      </c>
      <c r="AD1095">
        <v>20008</v>
      </c>
      <c r="AE1095">
        <v>226246</v>
      </c>
      <c r="AF1095">
        <v>69243</v>
      </c>
      <c r="AG1095">
        <v>69243</v>
      </c>
      <c r="AH1095">
        <v>2</v>
      </c>
      <c r="AI1095">
        <v>2</v>
      </c>
      <c r="AJ1095" t="s">
        <v>14252</v>
      </c>
      <c r="AK1095" t="s">
        <v>1375</v>
      </c>
      <c r="AL1095" t="s">
        <v>50</v>
      </c>
      <c r="AM1095">
        <v>208</v>
      </c>
      <c r="AN1095">
        <v>1</v>
      </c>
      <c r="AO1095" t="s">
        <v>51</v>
      </c>
      <c r="AP1095">
        <v>2166</v>
      </c>
      <c r="AQ1095">
        <v>-77.049933318547005</v>
      </c>
      <c r="AR1095">
        <v>38.9154779504128</v>
      </c>
      <c r="AS1095" t="b">
        <f t="shared" si="52"/>
        <v>1</v>
      </c>
    </row>
    <row r="1096" spans="1:45">
      <c r="A1096">
        <f t="shared" si="53"/>
        <v>1095</v>
      </c>
      <c r="B1096">
        <v>181813</v>
      </c>
      <c r="C1096">
        <v>181813</v>
      </c>
      <c r="D1096" t="s">
        <v>7741</v>
      </c>
      <c r="E1096" t="s">
        <v>7742</v>
      </c>
      <c r="F1096">
        <v>10191734</v>
      </c>
      <c r="G1096" t="s">
        <v>201</v>
      </c>
      <c r="K1096" t="s">
        <v>7743</v>
      </c>
      <c r="L1096" t="s">
        <v>558</v>
      </c>
      <c r="M1096" s="4">
        <v>0.375</v>
      </c>
      <c r="N1096" s="1">
        <v>0.79166666666666663</v>
      </c>
      <c r="O1096" t="s">
        <v>149</v>
      </c>
      <c r="P1096" t="s">
        <v>125</v>
      </c>
      <c r="S1096" t="s">
        <v>7742</v>
      </c>
      <c r="T1096" t="s">
        <v>165</v>
      </c>
      <c r="U1096" t="s">
        <v>163</v>
      </c>
      <c r="V1096" t="s">
        <v>46</v>
      </c>
      <c r="W1096" t="str">
        <f t="shared" si="51"/>
        <v xml:space="preserve"> WASHINGTON DC 20008</v>
      </c>
      <c r="X1096" t="s">
        <v>47</v>
      </c>
      <c r="Y1096" t="s">
        <v>7744</v>
      </c>
      <c r="Z1096">
        <v>38.915469999999999</v>
      </c>
      <c r="AA1096">
        <v>-77.049931000000001</v>
      </c>
      <c r="AB1096">
        <v>395669.73</v>
      </c>
      <c r="AC1096">
        <v>138623.79999999999</v>
      </c>
      <c r="AD1096">
        <v>20008</v>
      </c>
      <c r="AE1096">
        <v>226246</v>
      </c>
      <c r="AF1096">
        <v>69243</v>
      </c>
      <c r="AG1096">
        <v>69243</v>
      </c>
      <c r="AH1096">
        <v>2</v>
      </c>
      <c r="AI1096">
        <v>2</v>
      </c>
      <c r="AJ1096" t="s">
        <v>14252</v>
      </c>
      <c r="AK1096" t="s">
        <v>1375</v>
      </c>
      <c r="AL1096" t="s">
        <v>50</v>
      </c>
      <c r="AM1096">
        <v>208</v>
      </c>
      <c r="AN1096">
        <v>1</v>
      </c>
      <c r="AO1096" t="s">
        <v>51</v>
      </c>
      <c r="AP1096">
        <v>2166</v>
      </c>
      <c r="AQ1096">
        <v>-77.049933318547005</v>
      </c>
      <c r="AR1096">
        <v>38.9154779504128</v>
      </c>
      <c r="AS1096" t="b">
        <f t="shared" si="52"/>
        <v>1</v>
      </c>
    </row>
    <row r="1097" spans="1:45">
      <c r="A1097">
        <f t="shared" si="53"/>
        <v>1096</v>
      </c>
      <c r="B1097">
        <v>181772</v>
      </c>
      <c r="C1097">
        <v>181772</v>
      </c>
      <c r="D1097" t="s">
        <v>7776</v>
      </c>
      <c r="E1097" t="s">
        <v>6187</v>
      </c>
      <c r="F1097">
        <v>10191787</v>
      </c>
      <c r="G1097" t="s">
        <v>201</v>
      </c>
      <c r="K1097" t="s">
        <v>7777</v>
      </c>
      <c r="L1097" t="s">
        <v>327</v>
      </c>
      <c r="M1097" s="4">
        <v>0.29166666666666669</v>
      </c>
      <c r="N1097" s="1">
        <v>0.79166666666666663</v>
      </c>
      <c r="O1097" t="s">
        <v>125</v>
      </c>
      <c r="P1097" t="s">
        <v>125</v>
      </c>
      <c r="Q1097" t="s">
        <v>6187</v>
      </c>
      <c r="R1097" t="s">
        <v>7778</v>
      </c>
      <c r="S1097" t="s">
        <v>6187</v>
      </c>
      <c r="T1097" t="s">
        <v>165</v>
      </c>
      <c r="U1097" t="s">
        <v>163</v>
      </c>
      <c r="V1097" t="s">
        <v>46</v>
      </c>
      <c r="W1097" t="str">
        <f t="shared" si="51"/>
        <v>504 A St SE WASHINGTON DC 20003</v>
      </c>
      <c r="X1097" t="s">
        <v>47</v>
      </c>
      <c r="Y1097" t="s">
        <v>7779</v>
      </c>
      <c r="Z1097">
        <v>38.888871999999999</v>
      </c>
      <c r="AA1097">
        <v>-76.999149000000003</v>
      </c>
      <c r="AB1097">
        <v>400073.84</v>
      </c>
      <c r="AC1097">
        <v>135670.01</v>
      </c>
      <c r="AD1097">
        <v>20003</v>
      </c>
      <c r="AE1097">
        <v>14475</v>
      </c>
      <c r="AF1097">
        <v>8463</v>
      </c>
      <c r="AG1097">
        <v>8463</v>
      </c>
      <c r="AH1097">
        <v>6</v>
      </c>
      <c r="AI1097">
        <v>6</v>
      </c>
      <c r="AJ1097" t="s">
        <v>14249</v>
      </c>
      <c r="AK1097" t="s">
        <v>2556</v>
      </c>
      <c r="AL1097" t="s">
        <v>63</v>
      </c>
      <c r="AM1097">
        <v>107</v>
      </c>
      <c r="AN1097">
        <v>26</v>
      </c>
      <c r="AO1097" t="s">
        <v>51</v>
      </c>
      <c r="AP1097">
        <v>2246</v>
      </c>
      <c r="AQ1097">
        <v>-76.999151173604702</v>
      </c>
      <c r="AR1097">
        <v>38.888879823346002</v>
      </c>
      <c r="AS1097" t="b">
        <f t="shared" si="52"/>
        <v>1</v>
      </c>
    </row>
    <row r="1098" spans="1:45">
      <c r="A1098">
        <f t="shared" si="53"/>
        <v>1097</v>
      </c>
      <c r="B1098">
        <v>185166</v>
      </c>
      <c r="C1098">
        <v>185166</v>
      </c>
      <c r="D1098" t="s">
        <v>7783</v>
      </c>
      <c r="E1098" t="s">
        <v>880</v>
      </c>
      <c r="F1098">
        <v>10191792</v>
      </c>
      <c r="G1098" t="s">
        <v>115</v>
      </c>
      <c r="J1098">
        <v>109607</v>
      </c>
      <c r="M1098" s="4">
        <v>0.29166666666666669</v>
      </c>
      <c r="N1098" s="1">
        <v>0.70833333333333337</v>
      </c>
      <c r="O1098" t="s">
        <v>387</v>
      </c>
      <c r="P1098" t="s">
        <v>2351</v>
      </c>
      <c r="Q1098" t="s">
        <v>817</v>
      </c>
      <c r="R1098" t="s">
        <v>818</v>
      </c>
      <c r="S1098" t="s">
        <v>817</v>
      </c>
      <c r="T1098" t="s">
        <v>44</v>
      </c>
      <c r="U1098" t="s">
        <v>163</v>
      </c>
      <c r="V1098" t="s">
        <v>46</v>
      </c>
      <c r="W1098" t="str">
        <f t="shared" si="51"/>
        <v>301 Bryant St NW WASHINGTON DC 20032</v>
      </c>
      <c r="X1098" t="s">
        <v>47</v>
      </c>
      <c r="Y1098" t="s">
        <v>7784</v>
      </c>
      <c r="Z1098">
        <v>38.827154999999998</v>
      </c>
      <c r="AA1098">
        <v>-76.997240000000005</v>
      </c>
      <c r="AB1098">
        <v>400239.62</v>
      </c>
      <c r="AC1098">
        <v>128818.93</v>
      </c>
      <c r="AD1098">
        <v>20032</v>
      </c>
      <c r="AE1098">
        <v>22585</v>
      </c>
      <c r="AF1098">
        <v>12429</v>
      </c>
      <c r="AG1098">
        <v>12429</v>
      </c>
      <c r="AH1098">
        <v>8</v>
      </c>
      <c r="AI1098">
        <v>8</v>
      </c>
      <c r="AJ1098" t="s">
        <v>14252</v>
      </c>
      <c r="AK1098" t="s">
        <v>4048</v>
      </c>
      <c r="AL1098" t="s">
        <v>458</v>
      </c>
      <c r="AM1098">
        <v>706</v>
      </c>
      <c r="AN1098">
        <v>39</v>
      </c>
      <c r="AO1098" t="s">
        <v>51</v>
      </c>
      <c r="AP1098">
        <v>2344</v>
      </c>
      <c r="AQ1098">
        <v>-76.997242710669099</v>
      </c>
      <c r="AR1098">
        <v>38.827162352388399</v>
      </c>
      <c r="AS1098" t="b">
        <f t="shared" si="52"/>
        <v>0</v>
      </c>
    </row>
    <row r="1099" spans="1:45">
      <c r="A1099">
        <f t="shared" si="53"/>
        <v>1098</v>
      </c>
      <c r="B1099">
        <v>181773</v>
      </c>
      <c r="C1099">
        <v>181773</v>
      </c>
      <c r="D1099" t="s">
        <v>7791</v>
      </c>
      <c r="E1099" t="s">
        <v>7792</v>
      </c>
      <c r="F1099">
        <v>10191813</v>
      </c>
      <c r="G1099" t="s">
        <v>201</v>
      </c>
      <c r="K1099" t="s">
        <v>7793</v>
      </c>
      <c r="L1099" t="s">
        <v>327</v>
      </c>
      <c r="M1099" s="4">
        <v>0.41666666666666669</v>
      </c>
      <c r="N1099" s="1">
        <v>0.70833333333333337</v>
      </c>
      <c r="O1099" t="s">
        <v>125</v>
      </c>
      <c r="P1099" t="s">
        <v>125</v>
      </c>
      <c r="S1099" t="s">
        <v>7792</v>
      </c>
      <c r="T1099" t="s">
        <v>165</v>
      </c>
      <c r="U1099" t="s">
        <v>163</v>
      </c>
      <c r="V1099" t="s">
        <v>46</v>
      </c>
      <c r="W1099" t="str">
        <f t="shared" si="51"/>
        <v xml:space="preserve"> WASHINGTON DC 20009</v>
      </c>
      <c r="X1099" t="s">
        <v>47</v>
      </c>
      <c r="Y1099" t="s">
        <v>7199</v>
      </c>
      <c r="Z1099">
        <v>38.921979</v>
      </c>
      <c r="AA1099">
        <v>-77.038439999999994</v>
      </c>
      <c r="AB1099">
        <v>396666.63</v>
      </c>
      <c r="AC1099">
        <v>139345.87</v>
      </c>
      <c r="AD1099">
        <v>20009</v>
      </c>
      <c r="AE1099">
        <v>284059</v>
      </c>
      <c r="AF1099">
        <v>122898</v>
      </c>
      <c r="AG1099">
        <v>122898</v>
      </c>
      <c r="AH1099">
        <v>1</v>
      </c>
      <c r="AI1099">
        <v>1</v>
      </c>
      <c r="AJ1099" t="s">
        <v>14247</v>
      </c>
      <c r="AK1099" t="s">
        <v>1514</v>
      </c>
      <c r="AL1099" t="s">
        <v>88</v>
      </c>
      <c r="AM1099">
        <v>303</v>
      </c>
      <c r="AN1099">
        <v>1</v>
      </c>
      <c r="AO1099" t="s">
        <v>51</v>
      </c>
      <c r="AP1099">
        <v>2977</v>
      </c>
      <c r="AQ1099">
        <v>-77.038441873913797</v>
      </c>
      <c r="AR1099">
        <v>38.9219869413133</v>
      </c>
      <c r="AS1099" t="b">
        <f t="shared" si="52"/>
        <v>1</v>
      </c>
    </row>
    <row r="1100" spans="1:45">
      <c r="A1100">
        <f t="shared" si="53"/>
        <v>1099</v>
      </c>
      <c r="B1100">
        <v>181774</v>
      </c>
      <c r="C1100">
        <v>181774</v>
      </c>
      <c r="D1100" t="s">
        <v>7794</v>
      </c>
      <c r="E1100" t="s">
        <v>7795</v>
      </c>
      <c r="F1100">
        <v>10191817</v>
      </c>
      <c r="G1100" t="s">
        <v>201</v>
      </c>
      <c r="K1100" t="s">
        <v>7796</v>
      </c>
      <c r="L1100" t="s">
        <v>327</v>
      </c>
      <c r="M1100" s="4">
        <v>0.3125</v>
      </c>
      <c r="N1100" s="1">
        <v>0.72916666666666663</v>
      </c>
      <c r="O1100" t="s">
        <v>125</v>
      </c>
      <c r="P1100" t="s">
        <v>125</v>
      </c>
      <c r="Q1100" t="s">
        <v>7795</v>
      </c>
      <c r="R1100" t="s">
        <v>7797</v>
      </c>
      <c r="S1100" t="s">
        <v>7795</v>
      </c>
      <c r="T1100" t="s">
        <v>165</v>
      </c>
      <c r="U1100" t="s">
        <v>163</v>
      </c>
      <c r="V1100" t="s">
        <v>46</v>
      </c>
      <c r="W1100" t="str">
        <f t="shared" si="51"/>
        <v>2311 Connecticut Ave. N.W. WASHINGTON DC 20008</v>
      </c>
      <c r="X1100" t="s">
        <v>47</v>
      </c>
      <c r="Y1100" t="s">
        <v>7607</v>
      </c>
      <c r="Z1100">
        <v>38.919117</v>
      </c>
      <c r="AA1100">
        <v>-77.048496999999998</v>
      </c>
      <c r="AB1100">
        <v>395794.27</v>
      </c>
      <c r="AC1100">
        <v>139028.57</v>
      </c>
      <c r="AD1100">
        <v>20008</v>
      </c>
      <c r="AE1100">
        <v>226277</v>
      </c>
      <c r="AF1100">
        <v>69274</v>
      </c>
      <c r="AG1100">
        <v>69274</v>
      </c>
      <c r="AH1100">
        <v>1</v>
      </c>
      <c r="AI1100">
        <v>1</v>
      </c>
      <c r="AJ1100" t="s">
        <v>14247</v>
      </c>
      <c r="AK1100" t="s">
        <v>2032</v>
      </c>
      <c r="AL1100" t="s">
        <v>88</v>
      </c>
      <c r="AM1100">
        <v>303</v>
      </c>
      <c r="AN1100">
        <v>1</v>
      </c>
      <c r="AO1100" t="s">
        <v>51</v>
      </c>
      <c r="AP1100">
        <v>2175</v>
      </c>
      <c r="AQ1100">
        <v>-77.048499765475896</v>
      </c>
      <c r="AR1100">
        <v>38.919124857288701</v>
      </c>
      <c r="AS1100" t="b">
        <f t="shared" si="52"/>
        <v>1</v>
      </c>
    </row>
    <row r="1101" spans="1:45">
      <c r="A1101">
        <f t="shared" si="53"/>
        <v>1100</v>
      </c>
      <c r="B1101">
        <v>181778</v>
      </c>
      <c r="C1101">
        <v>181778</v>
      </c>
      <c r="D1101" t="s">
        <v>7809</v>
      </c>
      <c r="E1101" t="s">
        <v>7810</v>
      </c>
      <c r="F1101">
        <v>10191830</v>
      </c>
      <c r="G1101" t="s">
        <v>201</v>
      </c>
      <c r="K1101" t="s">
        <v>7811</v>
      </c>
      <c r="L1101" t="s">
        <v>162</v>
      </c>
      <c r="M1101" s="4">
        <v>0.33333333333333331</v>
      </c>
      <c r="N1101" s="1">
        <v>0.79166666666666663</v>
      </c>
      <c r="O1101" t="s">
        <v>125</v>
      </c>
      <c r="P1101" t="s">
        <v>125</v>
      </c>
      <c r="S1101" t="s">
        <v>7810</v>
      </c>
      <c r="T1101" t="s">
        <v>165</v>
      </c>
      <c r="U1101" t="s">
        <v>163</v>
      </c>
      <c r="V1101" t="s">
        <v>46</v>
      </c>
      <c r="W1101" t="str">
        <f t="shared" si="51"/>
        <v xml:space="preserve"> WASHINGTON DC 20007</v>
      </c>
      <c r="X1101" t="s">
        <v>47</v>
      </c>
      <c r="Y1101" t="s">
        <v>7812</v>
      </c>
      <c r="Z1101">
        <v>38.919652999999997</v>
      </c>
      <c r="AA1101">
        <v>-77.075802999999993</v>
      </c>
      <c r="AB1101">
        <v>393426.41</v>
      </c>
      <c r="AC1101">
        <v>139089.63</v>
      </c>
      <c r="AD1101">
        <v>20007</v>
      </c>
      <c r="AE1101">
        <v>270079</v>
      </c>
      <c r="AF1101">
        <v>112918</v>
      </c>
      <c r="AG1101">
        <v>112918</v>
      </c>
      <c r="AH1101">
        <v>3</v>
      </c>
      <c r="AI1101">
        <v>3</v>
      </c>
      <c r="AJ1101" t="s">
        <v>14249</v>
      </c>
      <c r="AK1101" t="s">
        <v>655</v>
      </c>
      <c r="AL1101" t="s">
        <v>50</v>
      </c>
      <c r="AM1101">
        <v>204</v>
      </c>
      <c r="AN1101">
        <v>14</v>
      </c>
      <c r="AO1101" t="s">
        <v>51</v>
      </c>
      <c r="AP1101">
        <v>2830</v>
      </c>
      <c r="AQ1101">
        <v>-77.0758048137278</v>
      </c>
      <c r="AR1101">
        <v>38.919660382727201</v>
      </c>
      <c r="AS1101" t="b">
        <f t="shared" si="52"/>
        <v>1</v>
      </c>
    </row>
    <row r="1102" spans="1:45">
      <c r="A1102">
        <f t="shared" si="53"/>
        <v>1101</v>
      </c>
      <c r="B1102">
        <v>181780</v>
      </c>
      <c r="C1102">
        <v>181780</v>
      </c>
      <c r="D1102" t="s">
        <v>7871</v>
      </c>
      <c r="E1102" t="s">
        <v>4708</v>
      </c>
      <c r="F1102">
        <v>10191901</v>
      </c>
      <c r="G1102" t="s">
        <v>2388</v>
      </c>
      <c r="K1102" t="s">
        <v>7872</v>
      </c>
      <c r="L1102" t="s">
        <v>327</v>
      </c>
      <c r="M1102" s="4">
        <v>0.33333333333333331</v>
      </c>
      <c r="N1102" s="1">
        <v>0.625</v>
      </c>
      <c r="O1102" t="s">
        <v>125</v>
      </c>
      <c r="P1102" t="s">
        <v>125</v>
      </c>
      <c r="Q1102" t="s">
        <v>7873</v>
      </c>
      <c r="R1102" t="s">
        <v>7874</v>
      </c>
      <c r="S1102" t="s">
        <v>7873</v>
      </c>
      <c r="T1102" t="s">
        <v>165</v>
      </c>
      <c r="U1102" t="s">
        <v>163</v>
      </c>
      <c r="V1102" t="s">
        <v>46</v>
      </c>
      <c r="W1102" t="str">
        <f t="shared" si="51"/>
        <v>7474 Landover Road WASHINGTON DC 20018</v>
      </c>
      <c r="X1102" t="s">
        <v>47</v>
      </c>
      <c r="Y1102" t="s">
        <v>7875</v>
      </c>
      <c r="Z1102">
        <v>38.9285</v>
      </c>
      <c r="AA1102">
        <v>-76.978922999999995</v>
      </c>
      <c r="AB1102">
        <v>401827.59</v>
      </c>
      <c r="AC1102">
        <v>140069.20000000001</v>
      </c>
      <c r="AD1102">
        <v>20018</v>
      </c>
      <c r="AE1102">
        <v>56145</v>
      </c>
      <c r="AF1102">
        <v>33665</v>
      </c>
      <c r="AG1102">
        <v>33665</v>
      </c>
      <c r="AH1102">
        <v>5</v>
      </c>
      <c r="AI1102">
        <v>5</v>
      </c>
      <c r="AJ1102" t="s">
        <v>14244</v>
      </c>
      <c r="AK1102" t="s">
        <v>498</v>
      </c>
      <c r="AL1102" t="s">
        <v>410</v>
      </c>
      <c r="AM1102">
        <v>504</v>
      </c>
      <c r="AN1102">
        <v>22</v>
      </c>
      <c r="AO1102" t="s">
        <v>51</v>
      </c>
      <c r="AP1102">
        <v>2710</v>
      </c>
      <c r="AQ1102">
        <v>-76.978925047797503</v>
      </c>
      <c r="AR1102">
        <v>38.9285073521634</v>
      </c>
      <c r="AS1102" t="b">
        <f t="shared" si="52"/>
        <v>0</v>
      </c>
    </row>
    <row r="1103" spans="1:45">
      <c r="A1103">
        <f t="shared" si="53"/>
        <v>1102</v>
      </c>
      <c r="B1103">
        <v>181781</v>
      </c>
      <c r="C1103">
        <v>181781</v>
      </c>
      <c r="D1103" t="s">
        <v>7876</v>
      </c>
      <c r="E1103" t="s">
        <v>7877</v>
      </c>
      <c r="F1103">
        <v>10191906</v>
      </c>
      <c r="G1103" t="s">
        <v>201</v>
      </c>
      <c r="M1103" s="4">
        <v>0.29166666666666669</v>
      </c>
      <c r="N1103" s="1">
        <v>0.79166666666666663</v>
      </c>
      <c r="O1103" t="s">
        <v>125</v>
      </c>
      <c r="P1103" t="s">
        <v>125</v>
      </c>
      <c r="S1103" t="s">
        <v>7877</v>
      </c>
      <c r="T1103" t="s">
        <v>148</v>
      </c>
      <c r="U1103" t="s">
        <v>163</v>
      </c>
      <c r="V1103" t="s">
        <v>46</v>
      </c>
      <c r="W1103" t="str">
        <f t="shared" si="51"/>
        <v xml:space="preserve"> WASHINGTON DC 20002</v>
      </c>
      <c r="X1103" t="s">
        <v>47</v>
      </c>
      <c r="Y1103" t="s">
        <v>7721</v>
      </c>
      <c r="Z1103">
        <v>38.892969999999998</v>
      </c>
      <c r="AA1103">
        <v>-76.987283000000005</v>
      </c>
      <c r="AB1103">
        <v>401103.24</v>
      </c>
      <c r="AC1103">
        <v>136124.98000000001</v>
      </c>
      <c r="AD1103">
        <v>20002</v>
      </c>
      <c r="AE1103">
        <v>48448</v>
      </c>
      <c r="AF1103">
        <v>20033</v>
      </c>
      <c r="AG1103">
        <v>20033</v>
      </c>
      <c r="AH1103">
        <v>6</v>
      </c>
      <c r="AI1103">
        <v>6</v>
      </c>
      <c r="AJ1103" t="s">
        <v>14244</v>
      </c>
      <c r="AK1103" t="s">
        <v>1392</v>
      </c>
      <c r="AL1103" t="s">
        <v>63</v>
      </c>
      <c r="AM1103">
        <v>108</v>
      </c>
      <c r="AN1103">
        <v>25</v>
      </c>
      <c r="AO1103" t="s">
        <v>51</v>
      </c>
      <c r="AP1103">
        <v>2413</v>
      </c>
      <c r="AQ1103">
        <v>-76.987285168926107</v>
      </c>
      <c r="AR1103">
        <v>38.8929776749345</v>
      </c>
      <c r="AS1103" t="b">
        <f t="shared" si="52"/>
        <v>1</v>
      </c>
    </row>
    <row r="1104" spans="1:45">
      <c r="A1104">
        <f t="shared" si="53"/>
        <v>1103</v>
      </c>
      <c r="B1104">
        <v>185242</v>
      </c>
      <c r="C1104">
        <v>185242</v>
      </c>
      <c r="D1104" t="s">
        <v>7880</v>
      </c>
      <c r="E1104" t="s">
        <v>880</v>
      </c>
      <c r="F1104">
        <v>10191908</v>
      </c>
      <c r="G1104" t="s">
        <v>115</v>
      </c>
      <c r="J1104">
        <v>110314</v>
      </c>
      <c r="K1104" t="s">
        <v>7881</v>
      </c>
      <c r="L1104" t="s">
        <v>163</v>
      </c>
      <c r="M1104" s="4">
        <v>0.39583333333333331</v>
      </c>
      <c r="N1104" s="1">
        <v>0.64583333333333337</v>
      </c>
      <c r="O1104" t="s">
        <v>387</v>
      </c>
      <c r="P1104" t="s">
        <v>69</v>
      </c>
      <c r="Q1104" t="s">
        <v>817</v>
      </c>
      <c r="R1104" t="s">
        <v>818</v>
      </c>
      <c r="S1104" t="s">
        <v>817</v>
      </c>
      <c r="T1104" t="s">
        <v>70</v>
      </c>
      <c r="U1104" t="s">
        <v>163</v>
      </c>
      <c r="V1104" t="s">
        <v>46</v>
      </c>
      <c r="W1104" t="str">
        <f t="shared" si="51"/>
        <v>301 Bryant St NW WASHINGTON DC 20001</v>
      </c>
      <c r="X1104" t="s">
        <v>47</v>
      </c>
      <c r="Y1104" t="s">
        <v>7882</v>
      </c>
      <c r="Z1104">
        <v>38.913063000000001</v>
      </c>
      <c r="AA1104">
        <v>-77.026234000000002</v>
      </c>
      <c r="AB1104">
        <v>397724.8</v>
      </c>
      <c r="AC1104">
        <v>138355.70000000001</v>
      </c>
      <c r="AD1104">
        <v>20001</v>
      </c>
      <c r="AE1104">
        <v>239300</v>
      </c>
      <c r="AF1104">
        <v>82608</v>
      </c>
      <c r="AG1104">
        <v>82608</v>
      </c>
      <c r="AH1104">
        <v>6</v>
      </c>
      <c r="AI1104">
        <v>2</v>
      </c>
      <c r="AJ1104" t="s">
        <v>14247</v>
      </c>
      <c r="AK1104" t="s">
        <v>1221</v>
      </c>
      <c r="AL1104" t="s">
        <v>88</v>
      </c>
      <c r="AM1104">
        <v>307</v>
      </c>
      <c r="AN1104">
        <v>7</v>
      </c>
      <c r="AO1104" t="s">
        <v>51</v>
      </c>
      <c r="AP1104">
        <v>2007</v>
      </c>
      <c r="AQ1104">
        <v>-77.026236041121706</v>
      </c>
      <c r="AR1104">
        <v>38.913070539222097</v>
      </c>
      <c r="AS1104" t="b">
        <f t="shared" si="52"/>
        <v>0</v>
      </c>
    </row>
    <row r="1105" spans="1:45">
      <c r="A1105">
        <f t="shared" si="53"/>
        <v>1104</v>
      </c>
      <c r="B1105">
        <v>181782</v>
      </c>
      <c r="C1105">
        <v>181782</v>
      </c>
      <c r="D1105" t="s">
        <v>7883</v>
      </c>
      <c r="E1105" t="s">
        <v>7884</v>
      </c>
      <c r="F1105">
        <v>10191909</v>
      </c>
      <c r="G1105" t="s">
        <v>201</v>
      </c>
      <c r="K1105" t="s">
        <v>7885</v>
      </c>
      <c r="L1105" t="s">
        <v>147</v>
      </c>
      <c r="M1105" s="4">
        <v>0.70833333333333337</v>
      </c>
      <c r="N1105" s="1">
        <v>0.79166666666666663</v>
      </c>
      <c r="O1105" t="s">
        <v>125</v>
      </c>
      <c r="P1105" t="s">
        <v>125</v>
      </c>
      <c r="Q1105" t="s">
        <v>7884</v>
      </c>
      <c r="R1105" t="s">
        <v>7886</v>
      </c>
      <c r="S1105" t="s">
        <v>7884</v>
      </c>
      <c r="T1105" t="s">
        <v>165</v>
      </c>
      <c r="U1105" t="s">
        <v>163</v>
      </c>
      <c r="V1105" t="s">
        <v>46</v>
      </c>
      <c r="W1105" t="str">
        <f t="shared" si="51"/>
        <v>1631 Kalorama Road NW Apt #22 WASHINGTON DC 20009</v>
      </c>
      <c r="X1105" t="s">
        <v>47</v>
      </c>
      <c r="Y1105" t="s">
        <v>7199</v>
      </c>
      <c r="Z1105">
        <v>38.921979</v>
      </c>
      <c r="AA1105">
        <v>-77.038439999999994</v>
      </c>
      <c r="AB1105">
        <v>396666.63</v>
      </c>
      <c r="AC1105">
        <v>139345.87</v>
      </c>
      <c r="AD1105">
        <v>20009</v>
      </c>
      <c r="AE1105">
        <v>284059</v>
      </c>
      <c r="AF1105">
        <v>122898</v>
      </c>
      <c r="AG1105">
        <v>122898</v>
      </c>
      <c r="AH1105">
        <v>1</v>
      </c>
      <c r="AI1105">
        <v>1</v>
      </c>
      <c r="AJ1105" t="s">
        <v>14247</v>
      </c>
      <c r="AK1105" t="s">
        <v>1514</v>
      </c>
      <c r="AL1105" t="s">
        <v>88</v>
      </c>
      <c r="AM1105">
        <v>303</v>
      </c>
      <c r="AN1105">
        <v>1</v>
      </c>
      <c r="AO1105" t="s">
        <v>51</v>
      </c>
      <c r="AP1105">
        <v>2978</v>
      </c>
      <c r="AQ1105">
        <v>-77.038441873913797</v>
      </c>
      <c r="AR1105">
        <v>38.9219869413133</v>
      </c>
      <c r="AS1105" t="b">
        <f t="shared" si="52"/>
        <v>1</v>
      </c>
    </row>
    <row r="1106" spans="1:45">
      <c r="A1106">
        <f t="shared" si="53"/>
        <v>1105</v>
      </c>
      <c r="B1106">
        <v>181788</v>
      </c>
      <c r="C1106">
        <v>181788</v>
      </c>
      <c r="D1106" t="s">
        <v>7969</v>
      </c>
      <c r="E1106" t="s">
        <v>7970</v>
      </c>
      <c r="F1106">
        <v>10192028</v>
      </c>
      <c r="G1106" t="s">
        <v>201</v>
      </c>
      <c r="K1106" t="s">
        <v>7971</v>
      </c>
      <c r="L1106" t="s">
        <v>162</v>
      </c>
      <c r="M1106" s="4">
        <v>0.41666666666666669</v>
      </c>
      <c r="N1106" s="1">
        <v>0.70833333333333337</v>
      </c>
      <c r="O1106" t="s">
        <v>149</v>
      </c>
      <c r="P1106" t="s">
        <v>125</v>
      </c>
      <c r="Q1106" t="s">
        <v>7970</v>
      </c>
      <c r="R1106" t="s">
        <v>7972</v>
      </c>
      <c r="S1106" t="s">
        <v>7970</v>
      </c>
      <c r="T1106" t="s">
        <v>165</v>
      </c>
      <c r="U1106" t="s">
        <v>163</v>
      </c>
      <c r="V1106" t="s">
        <v>46</v>
      </c>
      <c r="W1106" t="str">
        <f t="shared" si="51"/>
        <v>1806 6th street NW WASHINGTON DC 20001</v>
      </c>
      <c r="X1106" t="s">
        <v>47</v>
      </c>
      <c r="Y1106" t="s">
        <v>6543</v>
      </c>
      <c r="Z1106">
        <v>38.914371000000003</v>
      </c>
      <c r="AA1106">
        <v>-77.020156999999998</v>
      </c>
      <c r="AB1106">
        <v>398251.89</v>
      </c>
      <c r="AC1106">
        <v>138500.71</v>
      </c>
      <c r="AD1106">
        <v>20001</v>
      </c>
      <c r="AE1106">
        <v>238438</v>
      </c>
      <c r="AF1106">
        <v>81417</v>
      </c>
      <c r="AG1106">
        <v>81417</v>
      </c>
      <c r="AH1106">
        <v>6</v>
      </c>
      <c r="AI1106">
        <v>2</v>
      </c>
      <c r="AJ1106" t="s">
        <v>14247</v>
      </c>
      <c r="AK1106" t="s">
        <v>1069</v>
      </c>
      <c r="AL1106" t="s">
        <v>88</v>
      </c>
      <c r="AM1106">
        <v>306</v>
      </c>
      <c r="AN1106">
        <v>3</v>
      </c>
      <c r="AO1106" t="s">
        <v>51</v>
      </c>
      <c r="AP1106">
        <v>2042</v>
      </c>
      <c r="AQ1106">
        <v>-77.020158900561299</v>
      </c>
      <c r="AR1106">
        <v>38.914378044939802</v>
      </c>
      <c r="AS1106" t="b">
        <f t="shared" si="52"/>
        <v>1</v>
      </c>
    </row>
    <row r="1107" spans="1:45">
      <c r="A1107">
        <f t="shared" si="53"/>
        <v>1106</v>
      </c>
      <c r="B1107">
        <v>181789</v>
      </c>
      <c r="C1107">
        <v>181789</v>
      </c>
      <c r="D1107" t="s">
        <v>7978</v>
      </c>
      <c r="E1107" t="s">
        <v>7979</v>
      </c>
      <c r="F1107">
        <v>10192051</v>
      </c>
      <c r="G1107" t="s">
        <v>201</v>
      </c>
      <c r="K1107" t="s">
        <v>7980</v>
      </c>
      <c r="L1107" t="s">
        <v>162</v>
      </c>
      <c r="M1107" s="4">
        <v>0.29166666666666669</v>
      </c>
      <c r="N1107" s="1">
        <v>0.70833333333333337</v>
      </c>
      <c r="O1107" t="s">
        <v>125</v>
      </c>
      <c r="P1107" t="s">
        <v>125</v>
      </c>
      <c r="Q1107" t="s">
        <v>7981</v>
      </c>
      <c r="R1107" t="s">
        <v>7982</v>
      </c>
      <c r="S1107" t="s">
        <v>7981</v>
      </c>
      <c r="T1107" t="s">
        <v>165</v>
      </c>
      <c r="U1107" t="s">
        <v>163</v>
      </c>
      <c r="V1107" t="s">
        <v>46</v>
      </c>
      <c r="W1107" t="str">
        <f t="shared" si="51"/>
        <v>826 25TH STREET NW WASHINGTON DC 20037</v>
      </c>
      <c r="X1107" t="s">
        <v>47</v>
      </c>
      <c r="Y1107" t="s">
        <v>7982</v>
      </c>
      <c r="Z1107">
        <v>38.900343999999997</v>
      </c>
      <c r="AA1107">
        <v>-77.053517999999997</v>
      </c>
      <c r="AB1107">
        <v>395357.64</v>
      </c>
      <c r="AC1107">
        <v>136944.76</v>
      </c>
      <c r="AD1107">
        <v>20037</v>
      </c>
      <c r="AE1107">
        <v>277519</v>
      </c>
      <c r="AF1107">
        <v>119587</v>
      </c>
      <c r="AG1107">
        <v>119587</v>
      </c>
      <c r="AH1107">
        <v>2</v>
      </c>
      <c r="AI1107">
        <v>2</v>
      </c>
      <c r="AJ1107" t="s">
        <v>14244</v>
      </c>
      <c r="AK1107" t="s">
        <v>471</v>
      </c>
      <c r="AL1107" t="s">
        <v>50</v>
      </c>
      <c r="AM1107">
        <v>207</v>
      </c>
      <c r="AN1107">
        <v>5</v>
      </c>
      <c r="AO1107" t="s">
        <v>51</v>
      </c>
      <c r="AP1107">
        <v>2922</v>
      </c>
      <c r="AQ1107">
        <v>-77.053520582073105</v>
      </c>
      <c r="AR1107">
        <v>38.9003509841015</v>
      </c>
      <c r="AS1107" t="b">
        <f t="shared" si="52"/>
        <v>0</v>
      </c>
    </row>
    <row r="1108" spans="1:45">
      <c r="A1108">
        <f t="shared" si="53"/>
        <v>1107</v>
      </c>
      <c r="B1108">
        <v>185334</v>
      </c>
      <c r="C1108">
        <v>185334</v>
      </c>
      <c r="D1108" t="s">
        <v>8038</v>
      </c>
      <c r="E1108" t="s">
        <v>8039</v>
      </c>
      <c r="F1108">
        <v>10192103</v>
      </c>
      <c r="G1108" t="s">
        <v>652</v>
      </c>
      <c r="K1108" t="s">
        <v>8040</v>
      </c>
      <c r="L1108" t="s">
        <v>163</v>
      </c>
      <c r="M1108" s="4">
        <v>0.33333333333333331</v>
      </c>
      <c r="N1108" s="1">
        <v>0.79166666666666663</v>
      </c>
      <c r="O1108" t="s">
        <v>192</v>
      </c>
      <c r="P1108" t="s">
        <v>203</v>
      </c>
      <c r="S1108" t="s">
        <v>8039</v>
      </c>
      <c r="T1108" t="s">
        <v>70</v>
      </c>
      <c r="U1108" t="s">
        <v>163</v>
      </c>
      <c r="V1108" t="s">
        <v>46</v>
      </c>
      <c r="W1108" t="str">
        <f t="shared" si="51"/>
        <v xml:space="preserve"> WASHINGTON DC 20003</v>
      </c>
      <c r="X1108" t="s">
        <v>47</v>
      </c>
      <c r="Y1108" t="s">
        <v>8041</v>
      </c>
      <c r="Z1108">
        <v>38.883975999999997</v>
      </c>
      <c r="AA1108">
        <v>-77.006500000000003</v>
      </c>
      <c r="AB1108">
        <v>399436</v>
      </c>
      <c r="AC1108">
        <v>135126.48000000001</v>
      </c>
      <c r="AD1108">
        <v>20003</v>
      </c>
      <c r="AE1108">
        <v>22467</v>
      </c>
      <c r="AF1108">
        <v>13289</v>
      </c>
      <c r="AG1108">
        <v>13289</v>
      </c>
      <c r="AH1108">
        <v>6</v>
      </c>
      <c r="AI1108">
        <v>6</v>
      </c>
      <c r="AJ1108" t="s">
        <v>14249</v>
      </c>
      <c r="AK1108" t="s">
        <v>73</v>
      </c>
      <c r="AL1108" t="s">
        <v>63</v>
      </c>
      <c r="AM1108">
        <v>106</v>
      </c>
      <c r="AN1108">
        <v>26</v>
      </c>
      <c r="AO1108" t="s">
        <v>74</v>
      </c>
      <c r="AP1108">
        <v>2323</v>
      </c>
      <c r="AQ1108">
        <v>-77.006502725107296</v>
      </c>
      <c r="AR1108">
        <v>38.883983319449797</v>
      </c>
      <c r="AS1108" t="b">
        <f t="shared" si="52"/>
        <v>1</v>
      </c>
    </row>
    <row r="1109" spans="1:45">
      <c r="A1109">
        <f t="shared" si="53"/>
        <v>1108</v>
      </c>
      <c r="B1109">
        <v>181794</v>
      </c>
      <c r="C1109">
        <v>181794</v>
      </c>
      <c r="D1109" t="s">
        <v>8083</v>
      </c>
      <c r="E1109" t="s">
        <v>8084</v>
      </c>
      <c r="F1109">
        <v>10192205</v>
      </c>
      <c r="G1109" t="s">
        <v>201</v>
      </c>
      <c r="K1109" t="s">
        <v>8085</v>
      </c>
      <c r="L1109" t="s">
        <v>147</v>
      </c>
      <c r="M1109" s="4">
        <v>0.70833333333333337</v>
      </c>
      <c r="N1109" s="1">
        <v>0.83333333333333337</v>
      </c>
      <c r="O1109" t="s">
        <v>125</v>
      </c>
      <c r="P1109" t="s">
        <v>125</v>
      </c>
      <c r="S1109" t="s">
        <v>8084</v>
      </c>
      <c r="T1109" t="s">
        <v>165</v>
      </c>
      <c r="U1109" t="s">
        <v>163</v>
      </c>
      <c r="V1109" t="s">
        <v>46</v>
      </c>
      <c r="W1109" t="str">
        <f t="shared" si="51"/>
        <v xml:space="preserve"> WASHINGTON DC 20003</v>
      </c>
      <c r="X1109" t="s">
        <v>47</v>
      </c>
      <c r="Y1109" t="s">
        <v>8086</v>
      </c>
      <c r="Z1109">
        <v>38.884878999999998</v>
      </c>
      <c r="AA1109">
        <v>-76.982453000000007</v>
      </c>
      <c r="AB1109">
        <v>401522.41</v>
      </c>
      <c r="AC1109">
        <v>135226.82999999999</v>
      </c>
      <c r="AD1109">
        <v>20003</v>
      </c>
      <c r="AE1109">
        <v>39352</v>
      </c>
      <c r="AF1109">
        <v>24416</v>
      </c>
      <c r="AG1109">
        <v>24416</v>
      </c>
      <c r="AH1109">
        <v>6</v>
      </c>
      <c r="AI1109">
        <v>6</v>
      </c>
      <c r="AJ1109" t="s">
        <v>14249</v>
      </c>
      <c r="AK1109" t="s">
        <v>954</v>
      </c>
      <c r="AL1109" t="s">
        <v>63</v>
      </c>
      <c r="AM1109">
        <v>108</v>
      </c>
      <c r="AN1109">
        <v>26</v>
      </c>
      <c r="AO1109" t="s">
        <v>51</v>
      </c>
      <c r="AP1109">
        <v>2548</v>
      </c>
      <c r="AQ1109">
        <v>-76.982455360598095</v>
      </c>
      <c r="AR1109">
        <v>38.884886174626402</v>
      </c>
      <c r="AS1109" t="b">
        <f t="shared" si="52"/>
        <v>1</v>
      </c>
    </row>
    <row r="1110" spans="1:45">
      <c r="A1110">
        <f t="shared" si="53"/>
        <v>1109</v>
      </c>
      <c r="B1110">
        <v>185523</v>
      </c>
      <c r="C1110">
        <v>185523</v>
      </c>
      <c r="D1110" t="s">
        <v>8201</v>
      </c>
      <c r="E1110" t="s">
        <v>8202</v>
      </c>
      <c r="F1110">
        <v>10192369</v>
      </c>
      <c r="G1110" t="s">
        <v>652</v>
      </c>
      <c r="K1110" t="s">
        <v>8203</v>
      </c>
      <c r="L1110" t="s">
        <v>163</v>
      </c>
      <c r="M1110" s="4">
        <v>0.29166666666666669</v>
      </c>
      <c r="N1110" s="1">
        <v>0.70833333333333337</v>
      </c>
      <c r="O1110" t="s">
        <v>422</v>
      </c>
      <c r="P1110" t="s">
        <v>255</v>
      </c>
      <c r="S1110" t="s">
        <v>8202</v>
      </c>
      <c r="T1110" t="s">
        <v>70</v>
      </c>
      <c r="U1110" t="s">
        <v>163</v>
      </c>
      <c r="V1110" t="s">
        <v>46</v>
      </c>
      <c r="W1110" t="str">
        <f t="shared" si="51"/>
        <v xml:space="preserve"> WASHINGTON DC 20010</v>
      </c>
      <c r="X1110" t="s">
        <v>47</v>
      </c>
      <c r="Y1110" t="s">
        <v>8204</v>
      </c>
      <c r="Z1110">
        <v>38.934914999999997</v>
      </c>
      <c r="AA1110">
        <v>-77.020314999999997</v>
      </c>
      <c r="AB1110">
        <v>398238.69</v>
      </c>
      <c r="AC1110">
        <v>140781.34</v>
      </c>
      <c r="AD1110">
        <v>20010</v>
      </c>
      <c r="AE1110">
        <v>228689</v>
      </c>
      <c r="AF1110">
        <v>71686</v>
      </c>
      <c r="AG1110">
        <v>71686</v>
      </c>
      <c r="AH1110">
        <v>1</v>
      </c>
      <c r="AI1110">
        <v>1</v>
      </c>
      <c r="AJ1110" t="s">
        <v>14244</v>
      </c>
      <c r="AK1110" t="s">
        <v>1361</v>
      </c>
      <c r="AL1110" t="s">
        <v>188</v>
      </c>
      <c r="AM1110">
        <v>409</v>
      </c>
      <c r="AN1110">
        <v>2</v>
      </c>
      <c r="AO1110" t="s">
        <v>51</v>
      </c>
      <c r="AP1110">
        <v>2565</v>
      </c>
      <c r="AQ1110">
        <v>-77.020316956572898</v>
      </c>
      <c r="AR1110">
        <v>38.934922662088503</v>
      </c>
      <c r="AS1110" t="b">
        <f t="shared" si="52"/>
        <v>1</v>
      </c>
    </row>
    <row r="1111" spans="1:45">
      <c r="A1111">
        <f t="shared" si="53"/>
        <v>1110</v>
      </c>
      <c r="B1111">
        <v>185394</v>
      </c>
      <c r="C1111">
        <v>185394</v>
      </c>
      <c r="D1111" t="s">
        <v>8263</v>
      </c>
      <c r="E1111" t="s">
        <v>8264</v>
      </c>
      <c r="F1111">
        <v>10192440</v>
      </c>
      <c r="G1111" t="s">
        <v>201</v>
      </c>
      <c r="K1111" t="s">
        <v>8265</v>
      </c>
      <c r="L1111" t="s">
        <v>163</v>
      </c>
      <c r="M1111" s="4">
        <v>0.375</v>
      </c>
      <c r="N1111" s="1">
        <v>0.625</v>
      </c>
      <c r="O1111" t="s">
        <v>1005</v>
      </c>
      <c r="P1111" t="s">
        <v>1005</v>
      </c>
      <c r="S1111" t="s">
        <v>8264</v>
      </c>
      <c r="T1111" t="s">
        <v>70</v>
      </c>
      <c r="U1111" t="s">
        <v>163</v>
      </c>
      <c r="V1111" t="s">
        <v>46</v>
      </c>
      <c r="W1111" t="str">
        <f t="shared" si="51"/>
        <v xml:space="preserve"> WASHINGTON DC 20003</v>
      </c>
      <c r="X1111" t="s">
        <v>47</v>
      </c>
      <c r="Y1111" t="s">
        <v>8266</v>
      </c>
      <c r="Z1111">
        <v>38.887813000000001</v>
      </c>
      <c r="AA1111">
        <v>-76.982917999999998</v>
      </c>
      <c r="AB1111">
        <v>401481.99</v>
      </c>
      <c r="AC1111">
        <v>135552.51</v>
      </c>
      <c r="AD1111">
        <v>20003</v>
      </c>
      <c r="AE1111">
        <v>61456</v>
      </c>
      <c r="AF1111">
        <v>37693</v>
      </c>
      <c r="AG1111">
        <v>37693</v>
      </c>
      <c r="AH1111">
        <v>6</v>
      </c>
      <c r="AI1111">
        <v>6</v>
      </c>
      <c r="AJ1111" t="s">
        <v>14249</v>
      </c>
      <c r="AK1111" t="s">
        <v>646</v>
      </c>
      <c r="AL1111" t="s">
        <v>63</v>
      </c>
      <c r="AM1111">
        <v>108</v>
      </c>
      <c r="AN1111">
        <v>26</v>
      </c>
      <c r="AO1111" t="s">
        <v>51</v>
      </c>
      <c r="AP1111">
        <v>2705</v>
      </c>
      <c r="AQ1111">
        <v>-76.982920529325199</v>
      </c>
      <c r="AR1111">
        <v>38.887820093484898</v>
      </c>
      <c r="AS1111" t="b">
        <f t="shared" si="52"/>
        <v>1</v>
      </c>
    </row>
    <row r="1112" spans="1:45">
      <c r="A1112">
        <f t="shared" si="53"/>
        <v>1111</v>
      </c>
      <c r="B1112">
        <v>185396</v>
      </c>
      <c r="C1112">
        <v>185396</v>
      </c>
      <c r="D1112" t="s">
        <v>8267</v>
      </c>
      <c r="E1112" t="s">
        <v>8264</v>
      </c>
      <c r="F1112">
        <v>10192443</v>
      </c>
      <c r="G1112" t="s">
        <v>201</v>
      </c>
      <c r="K1112" t="s">
        <v>8268</v>
      </c>
      <c r="L1112" t="s">
        <v>163</v>
      </c>
      <c r="M1112" s="4">
        <v>0.29166666666666669</v>
      </c>
      <c r="N1112" s="1">
        <v>0.79166666666666663</v>
      </c>
      <c r="O1112" t="s">
        <v>1005</v>
      </c>
      <c r="P1112" t="s">
        <v>1005</v>
      </c>
      <c r="S1112" t="s">
        <v>8264</v>
      </c>
      <c r="T1112" t="s">
        <v>70</v>
      </c>
      <c r="U1112" t="s">
        <v>163</v>
      </c>
      <c r="V1112" t="s">
        <v>46</v>
      </c>
      <c r="W1112" t="str">
        <f t="shared" si="51"/>
        <v xml:space="preserve"> WASHINGTON DC 20009</v>
      </c>
      <c r="X1112" t="s">
        <v>47</v>
      </c>
      <c r="Y1112" t="s">
        <v>8269</v>
      </c>
      <c r="Z1112">
        <v>38.917591999999999</v>
      </c>
      <c r="AA1112">
        <v>-77.042991999999998</v>
      </c>
      <c r="AB1112">
        <v>396271.66</v>
      </c>
      <c r="AC1112">
        <v>138858.96</v>
      </c>
      <c r="AD1112">
        <v>20009</v>
      </c>
      <c r="AE1112">
        <v>225430</v>
      </c>
      <c r="AF1112">
        <v>68087</v>
      </c>
      <c r="AG1112">
        <v>68087</v>
      </c>
      <c r="AH1112">
        <v>1</v>
      </c>
      <c r="AI1112">
        <v>1</v>
      </c>
      <c r="AJ1112" t="s">
        <v>14247</v>
      </c>
      <c r="AK1112" t="s">
        <v>319</v>
      </c>
      <c r="AL1112" t="s">
        <v>88</v>
      </c>
      <c r="AM1112">
        <v>303</v>
      </c>
      <c r="AN1112">
        <v>1</v>
      </c>
      <c r="AO1112" t="s">
        <v>51</v>
      </c>
      <c r="AP1112">
        <v>2207</v>
      </c>
      <c r="AQ1112">
        <v>-77.042993923944195</v>
      </c>
      <c r="AR1112">
        <v>38.9175991097676</v>
      </c>
      <c r="AS1112" t="b">
        <f t="shared" si="52"/>
        <v>1</v>
      </c>
    </row>
    <row r="1113" spans="1:45">
      <c r="A1113">
        <f t="shared" si="53"/>
        <v>1112</v>
      </c>
      <c r="B1113">
        <v>185405</v>
      </c>
      <c r="C1113">
        <v>185405</v>
      </c>
      <c r="D1113" t="s">
        <v>8276</v>
      </c>
      <c r="E1113" t="s">
        <v>873</v>
      </c>
      <c r="F1113">
        <v>10192456</v>
      </c>
      <c r="G1113" t="s">
        <v>115</v>
      </c>
      <c r="H1113" t="s">
        <v>8277</v>
      </c>
      <c r="K1113" t="s">
        <v>8278</v>
      </c>
      <c r="L1113" t="s">
        <v>163</v>
      </c>
      <c r="M1113" s="4">
        <v>0.29166666666666669</v>
      </c>
      <c r="N1113" s="1">
        <v>0.70833333333333337</v>
      </c>
      <c r="O1113" t="s">
        <v>622</v>
      </c>
      <c r="P1113" t="s">
        <v>881</v>
      </c>
      <c r="Q1113" t="s">
        <v>876</v>
      </c>
      <c r="R1113" t="s">
        <v>877</v>
      </c>
      <c r="S1113" t="s">
        <v>876</v>
      </c>
      <c r="T1113" t="s">
        <v>70</v>
      </c>
      <c r="U1113" t="s">
        <v>163</v>
      </c>
      <c r="V1113" t="s">
        <v>46</v>
      </c>
      <c r="W1113" t="str">
        <f t="shared" si="51"/>
        <v>6801 Industrial Rd WASHINGTON DC 20007</v>
      </c>
      <c r="X1113" t="s">
        <v>47</v>
      </c>
      <c r="Y1113" t="s">
        <v>8279</v>
      </c>
      <c r="Z1113">
        <v>38.906207000000002</v>
      </c>
      <c r="AA1113">
        <v>-77.058712</v>
      </c>
      <c r="AB1113">
        <v>394907.51</v>
      </c>
      <c r="AC1113">
        <v>137595.9</v>
      </c>
      <c r="AD1113">
        <v>20007</v>
      </c>
      <c r="AE1113">
        <v>223387</v>
      </c>
      <c r="AF1113">
        <v>66727</v>
      </c>
      <c r="AG1113">
        <v>66727</v>
      </c>
      <c r="AH1113">
        <v>2</v>
      </c>
      <c r="AI1113">
        <v>2</v>
      </c>
      <c r="AJ1113" t="s">
        <v>14246</v>
      </c>
      <c r="AK1113" s="2">
        <v>2000000</v>
      </c>
      <c r="AL1113" t="s">
        <v>50</v>
      </c>
      <c r="AM1113">
        <v>206</v>
      </c>
      <c r="AN1113">
        <v>4</v>
      </c>
      <c r="AO1113" t="s">
        <v>51</v>
      </c>
      <c r="AP1113">
        <v>2211</v>
      </c>
      <c r="AQ1113">
        <v>-77.058714621203407</v>
      </c>
      <c r="AR1113">
        <v>38.906214190484398</v>
      </c>
      <c r="AS1113" t="b">
        <f t="shared" si="52"/>
        <v>0</v>
      </c>
    </row>
    <row r="1114" spans="1:45">
      <c r="A1114">
        <f t="shared" si="53"/>
        <v>1113</v>
      </c>
      <c r="B1114">
        <v>185419</v>
      </c>
      <c r="C1114">
        <v>185419</v>
      </c>
      <c r="D1114" t="s">
        <v>8282</v>
      </c>
      <c r="E1114" t="s">
        <v>922</v>
      </c>
      <c r="F1114">
        <v>10192461</v>
      </c>
      <c r="G1114" t="s">
        <v>115</v>
      </c>
      <c r="J1114">
        <v>105085</v>
      </c>
      <c r="M1114" s="4">
        <v>0.39583333333333331</v>
      </c>
      <c r="N1114" s="1">
        <v>0.64583333333333337</v>
      </c>
      <c r="O1114" t="s">
        <v>183</v>
      </c>
      <c r="P1114" t="s">
        <v>680</v>
      </c>
      <c r="Q1114" t="s">
        <v>230</v>
      </c>
      <c r="R1114" t="s">
        <v>231</v>
      </c>
      <c r="S1114" t="s">
        <v>925</v>
      </c>
      <c r="T1114" t="s">
        <v>58</v>
      </c>
      <c r="U1114" t="s">
        <v>163</v>
      </c>
      <c r="V1114" t="s">
        <v>46</v>
      </c>
      <c r="W1114" t="str">
        <f t="shared" si="51"/>
        <v>5000 Overlook Ave SW WASHINGTON DC 20020</v>
      </c>
      <c r="X1114" t="s">
        <v>47</v>
      </c>
      <c r="Y1114" t="s">
        <v>8283</v>
      </c>
      <c r="Z1114">
        <v>38.846491999999998</v>
      </c>
      <c r="AA1114">
        <v>-76.983046000000002</v>
      </c>
      <c r="AB1114">
        <v>401471.75</v>
      </c>
      <c r="AC1114">
        <v>130965.62</v>
      </c>
      <c r="AD1114">
        <v>20020</v>
      </c>
      <c r="AE1114">
        <v>145449</v>
      </c>
      <c r="AF1114">
        <v>54671</v>
      </c>
      <c r="AG1114">
        <v>54671</v>
      </c>
      <c r="AH1114">
        <v>8</v>
      </c>
      <c r="AI1114">
        <v>8</v>
      </c>
      <c r="AJ1114" t="s">
        <v>14246</v>
      </c>
      <c r="AK1114" s="2">
        <v>800</v>
      </c>
      <c r="AL1114" t="s">
        <v>458</v>
      </c>
      <c r="AM1114">
        <v>704</v>
      </c>
      <c r="AN1114">
        <v>38</v>
      </c>
      <c r="AO1114" t="s">
        <v>51</v>
      </c>
      <c r="AP1114">
        <v>2682</v>
      </c>
      <c r="AQ1114">
        <v>-76.983048374188698</v>
      </c>
      <c r="AR1114">
        <v>38.846499518298202</v>
      </c>
      <c r="AS1114" t="b">
        <f t="shared" si="52"/>
        <v>0</v>
      </c>
    </row>
    <row r="1115" spans="1:45">
      <c r="A1115">
        <f t="shared" si="53"/>
        <v>1114</v>
      </c>
      <c r="B1115">
        <v>185424</v>
      </c>
      <c r="C1115">
        <v>185424</v>
      </c>
      <c r="D1115" t="s">
        <v>8288</v>
      </c>
      <c r="E1115" t="s">
        <v>922</v>
      </c>
      <c r="F1115">
        <v>10192469</v>
      </c>
      <c r="G1115" t="s">
        <v>115</v>
      </c>
      <c r="J1115">
        <v>105085</v>
      </c>
      <c r="M1115" s="4">
        <v>0.39583333333333331</v>
      </c>
      <c r="N1115" s="1">
        <v>0.64583333333333337</v>
      </c>
      <c r="O1115" t="s">
        <v>183</v>
      </c>
      <c r="P1115" t="s">
        <v>680</v>
      </c>
      <c r="Q1115" t="s">
        <v>230</v>
      </c>
      <c r="R1115" t="s">
        <v>231</v>
      </c>
      <c r="S1115" t="s">
        <v>925</v>
      </c>
      <c r="T1115" t="s">
        <v>58</v>
      </c>
      <c r="U1115" t="s">
        <v>163</v>
      </c>
      <c r="V1115" t="s">
        <v>46</v>
      </c>
      <c r="W1115" t="str">
        <f t="shared" si="51"/>
        <v>5000 Overlook Ave SW WASHINGTON DC 20020</v>
      </c>
      <c r="X1115" t="s">
        <v>47</v>
      </c>
      <c r="Y1115" t="s">
        <v>8289</v>
      </c>
      <c r="Z1115">
        <v>38.848981999999999</v>
      </c>
      <c r="AA1115">
        <v>-76.982307000000006</v>
      </c>
      <c r="AB1115">
        <v>401535.83</v>
      </c>
      <c r="AC1115">
        <v>131242.07</v>
      </c>
      <c r="AD1115">
        <v>20020</v>
      </c>
      <c r="AE1115">
        <v>155538</v>
      </c>
      <c r="AF1115">
        <v>191221</v>
      </c>
      <c r="AG1115">
        <v>191221</v>
      </c>
      <c r="AH1115">
        <v>8</v>
      </c>
      <c r="AI1115">
        <v>8</v>
      </c>
      <c r="AJ1115" t="s">
        <v>14246</v>
      </c>
      <c r="AK1115" s="2">
        <v>80</v>
      </c>
      <c r="AL1115" t="s">
        <v>458</v>
      </c>
      <c r="AM1115">
        <v>704</v>
      </c>
      <c r="AN1115">
        <v>38</v>
      </c>
      <c r="AO1115" t="s">
        <v>51</v>
      </c>
      <c r="AP1115">
        <v>2336</v>
      </c>
      <c r="AQ1115">
        <v>-76.982309584023398</v>
      </c>
      <c r="AR1115">
        <v>38.848989792211597</v>
      </c>
      <c r="AS1115" t="b">
        <f t="shared" si="52"/>
        <v>0</v>
      </c>
    </row>
    <row r="1116" spans="1:45">
      <c r="A1116">
        <f t="shared" si="53"/>
        <v>1115</v>
      </c>
      <c r="B1116">
        <v>185427</v>
      </c>
      <c r="C1116">
        <v>185427</v>
      </c>
      <c r="D1116" t="s">
        <v>8293</v>
      </c>
      <c r="E1116" t="s">
        <v>922</v>
      </c>
      <c r="F1116">
        <v>10192473</v>
      </c>
      <c r="G1116" t="s">
        <v>115</v>
      </c>
      <c r="J1116">
        <v>105085</v>
      </c>
      <c r="M1116" s="4">
        <v>0.39583333333333331</v>
      </c>
      <c r="N1116" s="1">
        <v>0.64583333333333337</v>
      </c>
      <c r="O1116" t="s">
        <v>183</v>
      </c>
      <c r="P1116" t="s">
        <v>680</v>
      </c>
      <c r="Q1116" t="s">
        <v>230</v>
      </c>
      <c r="R1116" t="s">
        <v>231</v>
      </c>
      <c r="S1116" t="s">
        <v>925</v>
      </c>
      <c r="T1116" t="s">
        <v>58</v>
      </c>
      <c r="U1116" t="s">
        <v>163</v>
      </c>
      <c r="V1116" t="s">
        <v>46</v>
      </c>
      <c r="W1116" t="str">
        <f t="shared" si="51"/>
        <v>5000 Overlook Ave SW WASHINGTON DC 20020</v>
      </c>
      <c r="X1116" t="s">
        <v>47</v>
      </c>
      <c r="Y1116" t="s">
        <v>8294</v>
      </c>
      <c r="Z1116">
        <v>38.849966000000002</v>
      </c>
      <c r="AA1116">
        <v>-76.982607000000002</v>
      </c>
      <c r="AB1116">
        <v>401509.79</v>
      </c>
      <c r="AC1116">
        <v>131351.26</v>
      </c>
      <c r="AD1116">
        <v>20020</v>
      </c>
      <c r="AE1116">
        <v>156506</v>
      </c>
      <c r="AF1116">
        <v>61105</v>
      </c>
      <c r="AG1116">
        <v>61105</v>
      </c>
      <c r="AH1116">
        <v>8</v>
      </c>
      <c r="AI1116">
        <v>8</v>
      </c>
      <c r="AJ1116" t="s">
        <v>14246</v>
      </c>
      <c r="AK1116" s="2">
        <v>80</v>
      </c>
      <c r="AL1116" t="s">
        <v>458</v>
      </c>
      <c r="AM1116">
        <v>704</v>
      </c>
      <c r="AN1116">
        <v>38</v>
      </c>
      <c r="AO1116" t="s">
        <v>51</v>
      </c>
      <c r="AP1116">
        <v>2316</v>
      </c>
      <c r="AQ1116">
        <v>-76.982609324113099</v>
      </c>
      <c r="AR1116">
        <v>38.849973468639</v>
      </c>
      <c r="AS1116" t="b">
        <f t="shared" si="52"/>
        <v>0</v>
      </c>
    </row>
    <row r="1117" spans="1:45">
      <c r="A1117">
        <f t="shared" si="53"/>
        <v>1116</v>
      </c>
      <c r="B1117">
        <v>185690</v>
      </c>
      <c r="C1117">
        <v>185690</v>
      </c>
      <c r="D1117" t="s">
        <v>8299</v>
      </c>
      <c r="E1117" t="s">
        <v>8300</v>
      </c>
      <c r="F1117">
        <v>10192504</v>
      </c>
      <c r="G1117" t="s">
        <v>41</v>
      </c>
      <c r="M1117" s="4">
        <v>0.375</v>
      </c>
      <c r="N1117" s="1">
        <v>0.41666666666666669</v>
      </c>
      <c r="O1117" t="s">
        <v>238</v>
      </c>
      <c r="P1117" t="s">
        <v>238</v>
      </c>
      <c r="S1117" t="s">
        <v>8301</v>
      </c>
      <c r="T1117" t="s">
        <v>193</v>
      </c>
      <c r="U1117" t="s">
        <v>163</v>
      </c>
      <c r="V1117" t="s">
        <v>46</v>
      </c>
      <c r="W1117" t="str">
        <f t="shared" si="51"/>
        <v xml:space="preserve"> WASHINGTON DC 20016</v>
      </c>
      <c r="X1117" t="s">
        <v>47</v>
      </c>
      <c r="Y1117" t="s">
        <v>8302</v>
      </c>
      <c r="Z1117">
        <v>38.930247000000001</v>
      </c>
      <c r="AA1117">
        <v>-77.074714999999998</v>
      </c>
      <c r="AB1117">
        <v>393521.7</v>
      </c>
      <c r="AC1117">
        <v>140265.56</v>
      </c>
      <c r="AD1117">
        <v>20016</v>
      </c>
      <c r="AE1117">
        <v>222174</v>
      </c>
      <c r="AF1117">
        <v>65529</v>
      </c>
      <c r="AG1117">
        <v>65529</v>
      </c>
      <c r="AH1117">
        <v>3</v>
      </c>
      <c r="AI1117">
        <v>3</v>
      </c>
      <c r="AJ1117" t="s">
        <v>14247</v>
      </c>
      <c r="AK1117" t="s">
        <v>1875</v>
      </c>
      <c r="AL1117" t="s">
        <v>50</v>
      </c>
      <c r="AM1117">
        <v>204</v>
      </c>
      <c r="AN1117">
        <v>14</v>
      </c>
      <c r="AO1117" t="s">
        <v>51</v>
      </c>
      <c r="AP1117">
        <v>2219</v>
      </c>
      <c r="AQ1117">
        <v>-77.074717088391097</v>
      </c>
      <c r="AR1117">
        <v>38.930254239586098</v>
      </c>
      <c r="AS1117" t="b">
        <f t="shared" si="52"/>
        <v>0</v>
      </c>
    </row>
    <row r="1118" spans="1:45">
      <c r="A1118">
        <f t="shared" si="53"/>
        <v>1117</v>
      </c>
      <c r="B1118">
        <v>185702</v>
      </c>
      <c r="C1118">
        <v>185702</v>
      </c>
      <c r="D1118" t="s">
        <v>8314</v>
      </c>
      <c r="E1118" t="s">
        <v>8315</v>
      </c>
      <c r="F1118">
        <v>10192525</v>
      </c>
      <c r="G1118" t="s">
        <v>519</v>
      </c>
      <c r="K1118" t="s">
        <v>8316</v>
      </c>
      <c r="L1118" t="s">
        <v>163</v>
      </c>
      <c r="M1118" s="4">
        <v>0.29166666666666669</v>
      </c>
      <c r="N1118" s="1">
        <v>0.70833333333333337</v>
      </c>
      <c r="O1118" t="s">
        <v>166</v>
      </c>
      <c r="P1118" t="s">
        <v>155</v>
      </c>
      <c r="S1118" t="s">
        <v>8315</v>
      </c>
      <c r="T1118" t="s">
        <v>70</v>
      </c>
      <c r="U1118" t="s">
        <v>163</v>
      </c>
      <c r="V1118" t="s">
        <v>46</v>
      </c>
      <c r="W1118" t="str">
        <f t="shared" si="51"/>
        <v xml:space="preserve"> WASHINGTON DC 20032</v>
      </c>
      <c r="X1118" t="s">
        <v>47</v>
      </c>
      <c r="Y1118" t="s">
        <v>8317</v>
      </c>
      <c r="Z1118">
        <v>38.845958000000003</v>
      </c>
      <c r="AA1118">
        <v>-76.998285999999993</v>
      </c>
      <c r="AB1118">
        <v>400148.75</v>
      </c>
      <c r="AC1118">
        <v>130906.25</v>
      </c>
      <c r="AD1118">
        <v>20032</v>
      </c>
      <c r="AE1118">
        <v>5007</v>
      </c>
      <c r="AF1118">
        <v>4054</v>
      </c>
      <c r="AG1118">
        <v>4054</v>
      </c>
      <c r="AH1118">
        <v>8</v>
      </c>
      <c r="AI1118">
        <v>8</v>
      </c>
      <c r="AJ1118" t="s">
        <v>14247</v>
      </c>
      <c r="AK1118" t="s">
        <v>8318</v>
      </c>
      <c r="AL1118" t="s">
        <v>458</v>
      </c>
      <c r="AM1118">
        <v>707</v>
      </c>
      <c r="AN1118">
        <v>39</v>
      </c>
      <c r="AO1118" t="s">
        <v>51</v>
      </c>
      <c r="AP1118">
        <v>2103</v>
      </c>
      <c r="AQ1118">
        <v>-76.998288759154093</v>
      </c>
      <c r="AR1118">
        <v>38.845965905029601</v>
      </c>
      <c r="AS1118" t="b">
        <f t="shared" si="52"/>
        <v>1</v>
      </c>
    </row>
    <row r="1119" spans="1:45">
      <c r="A1119">
        <f t="shared" si="53"/>
        <v>1118</v>
      </c>
      <c r="B1119">
        <v>185724</v>
      </c>
      <c r="C1119">
        <v>185724</v>
      </c>
      <c r="D1119" t="s">
        <v>8338</v>
      </c>
      <c r="E1119" t="s">
        <v>8339</v>
      </c>
      <c r="F1119">
        <v>10192552</v>
      </c>
      <c r="G1119" t="s">
        <v>201</v>
      </c>
      <c r="M1119" s="4">
        <v>0.39583333333333331</v>
      </c>
      <c r="N1119" s="1">
        <v>0.64583333333333337</v>
      </c>
      <c r="O1119" t="s">
        <v>2351</v>
      </c>
      <c r="P1119" t="s">
        <v>69</v>
      </c>
      <c r="Q1119" t="s">
        <v>8339</v>
      </c>
      <c r="R1119" t="s">
        <v>8340</v>
      </c>
      <c r="S1119" t="s">
        <v>8339</v>
      </c>
      <c r="T1119" t="s">
        <v>44</v>
      </c>
      <c r="U1119" t="s">
        <v>163</v>
      </c>
      <c r="V1119" t="s">
        <v>46</v>
      </c>
      <c r="W1119" t="str">
        <f t="shared" si="51"/>
        <v>2321 37th Street NW WASHINGTON DC 20009</v>
      </c>
      <c r="X1119" t="s">
        <v>47</v>
      </c>
      <c r="Y1119" t="s">
        <v>8341</v>
      </c>
      <c r="Z1119">
        <v>38.919840000000001</v>
      </c>
      <c r="AA1119">
        <v>-77.041425000000004</v>
      </c>
      <c r="AB1119">
        <v>396407.6</v>
      </c>
      <c r="AC1119">
        <v>139108.5</v>
      </c>
      <c r="AD1119">
        <v>20009</v>
      </c>
      <c r="AE1119">
        <v>226269</v>
      </c>
      <c r="AF1119">
        <v>69266</v>
      </c>
      <c r="AG1119">
        <v>69266</v>
      </c>
      <c r="AH1119">
        <v>1</v>
      </c>
      <c r="AI1119">
        <v>1</v>
      </c>
      <c r="AJ1119" t="s">
        <v>14247</v>
      </c>
      <c r="AK1119" t="s">
        <v>1514</v>
      </c>
      <c r="AL1119" t="s">
        <v>88</v>
      </c>
      <c r="AM1119">
        <v>303</v>
      </c>
      <c r="AN1119">
        <v>1</v>
      </c>
      <c r="AO1119" t="s">
        <v>320</v>
      </c>
      <c r="AP1119">
        <v>2173</v>
      </c>
      <c r="AQ1119">
        <v>-77.041427700410694</v>
      </c>
      <c r="AR1119">
        <v>38.919847614362098</v>
      </c>
      <c r="AS1119" t="b">
        <f t="shared" si="52"/>
        <v>1</v>
      </c>
    </row>
    <row r="1120" spans="1:45">
      <c r="A1120">
        <f t="shared" si="53"/>
        <v>1119</v>
      </c>
      <c r="B1120">
        <v>185577</v>
      </c>
      <c r="C1120">
        <v>185577</v>
      </c>
      <c r="D1120" t="s">
        <v>8354</v>
      </c>
      <c r="E1120" t="s">
        <v>816</v>
      </c>
      <c r="F1120">
        <v>10192572</v>
      </c>
      <c r="G1120" t="s">
        <v>115</v>
      </c>
      <c r="J1120">
        <v>109235</v>
      </c>
      <c r="M1120" s="4">
        <v>0.29166666666666669</v>
      </c>
      <c r="N1120" s="1">
        <v>0.70833333333333337</v>
      </c>
      <c r="O1120" t="s">
        <v>174</v>
      </c>
      <c r="P1120" t="s">
        <v>2354</v>
      </c>
      <c r="Q1120" t="s">
        <v>817</v>
      </c>
      <c r="R1120" t="s">
        <v>818</v>
      </c>
      <c r="S1120" t="s">
        <v>817</v>
      </c>
      <c r="T1120" t="s">
        <v>58</v>
      </c>
      <c r="U1120" t="s">
        <v>163</v>
      </c>
      <c r="V1120" t="s">
        <v>46</v>
      </c>
      <c r="W1120" t="str">
        <f t="shared" si="51"/>
        <v>301 Bryant St NW WASHINGTON DC 20001</v>
      </c>
      <c r="X1120" t="s">
        <v>47</v>
      </c>
      <c r="Y1120" t="s">
        <v>8355</v>
      </c>
      <c r="Z1120">
        <v>38.913721000000002</v>
      </c>
      <c r="AA1120">
        <v>-77.026166000000003</v>
      </c>
      <c r="AB1120">
        <v>397730.71</v>
      </c>
      <c r="AC1120">
        <v>138428.69</v>
      </c>
      <c r="AD1120">
        <v>20001</v>
      </c>
      <c r="AE1120">
        <v>239281</v>
      </c>
      <c r="AF1120">
        <v>82588</v>
      </c>
      <c r="AG1120">
        <v>82588</v>
      </c>
      <c r="AH1120">
        <v>6</v>
      </c>
      <c r="AI1120">
        <v>2</v>
      </c>
      <c r="AJ1120" t="s">
        <v>14247</v>
      </c>
      <c r="AK1120" t="s">
        <v>1221</v>
      </c>
      <c r="AL1120" t="s">
        <v>88</v>
      </c>
      <c r="AM1120">
        <v>307</v>
      </c>
      <c r="AN1120">
        <v>7</v>
      </c>
      <c r="AO1120" t="s">
        <v>51</v>
      </c>
      <c r="AP1120">
        <v>2006</v>
      </c>
      <c r="AQ1120">
        <v>-77.026168138270705</v>
      </c>
      <c r="AR1120">
        <v>38.913728073099101</v>
      </c>
      <c r="AS1120" t="b">
        <f t="shared" si="52"/>
        <v>0</v>
      </c>
    </row>
    <row r="1121" spans="1:45">
      <c r="A1121">
        <f t="shared" si="53"/>
        <v>1120</v>
      </c>
      <c r="B1121">
        <v>185610</v>
      </c>
      <c r="C1121">
        <v>185610</v>
      </c>
      <c r="D1121" t="s">
        <v>8366</v>
      </c>
      <c r="E1121" t="s">
        <v>8367</v>
      </c>
      <c r="F1121">
        <v>10192602</v>
      </c>
      <c r="G1121" t="s">
        <v>652</v>
      </c>
      <c r="K1121" t="s">
        <v>8368</v>
      </c>
      <c r="L1121" t="s">
        <v>163</v>
      </c>
      <c r="M1121" s="4">
        <v>0.29166666666666669</v>
      </c>
      <c r="N1121" s="1">
        <v>0.79166666666666663</v>
      </c>
      <c r="O1121" t="s">
        <v>863</v>
      </c>
      <c r="P1121" t="s">
        <v>863</v>
      </c>
      <c r="S1121" t="s">
        <v>8367</v>
      </c>
      <c r="T1121" t="s">
        <v>70</v>
      </c>
      <c r="U1121" t="s">
        <v>163</v>
      </c>
      <c r="V1121" t="s">
        <v>46</v>
      </c>
      <c r="W1121" t="str">
        <f t="shared" si="51"/>
        <v xml:space="preserve"> WASHINGTON DC 20003</v>
      </c>
      <c r="X1121" t="s">
        <v>47</v>
      </c>
      <c r="Y1121" t="s">
        <v>6521</v>
      </c>
      <c r="Z1121">
        <v>38.878174999999999</v>
      </c>
      <c r="AA1121">
        <v>-77.006134000000003</v>
      </c>
      <c r="AB1121">
        <v>399467.74</v>
      </c>
      <c r="AC1121">
        <v>134482.59</v>
      </c>
      <c r="AD1121">
        <v>20003</v>
      </c>
      <c r="AE1121">
        <v>277870</v>
      </c>
      <c r="AF1121">
        <v>120263</v>
      </c>
      <c r="AG1121">
        <v>120263</v>
      </c>
      <c r="AH1121">
        <v>6</v>
      </c>
      <c r="AI1121">
        <v>6</v>
      </c>
      <c r="AJ1121" t="s">
        <v>14252</v>
      </c>
      <c r="AK1121" t="s">
        <v>719</v>
      </c>
      <c r="AL1121" t="s">
        <v>63</v>
      </c>
      <c r="AM1121">
        <v>106</v>
      </c>
      <c r="AN1121">
        <v>27</v>
      </c>
      <c r="AO1121" t="s">
        <v>720</v>
      </c>
      <c r="AP1121">
        <v>2932</v>
      </c>
      <c r="AQ1121">
        <v>-77.006136403309299</v>
      </c>
      <c r="AR1121">
        <v>38.878182926821403</v>
      </c>
      <c r="AS1121" t="b">
        <f t="shared" si="52"/>
        <v>1</v>
      </c>
    </row>
    <row r="1122" spans="1:45">
      <c r="A1122">
        <f t="shared" si="53"/>
        <v>1121</v>
      </c>
      <c r="B1122">
        <v>185631</v>
      </c>
      <c r="C1122">
        <v>185631</v>
      </c>
      <c r="D1122" t="s">
        <v>8387</v>
      </c>
      <c r="E1122" t="s">
        <v>8388</v>
      </c>
      <c r="F1122">
        <v>10192630</v>
      </c>
      <c r="G1122" t="s">
        <v>201</v>
      </c>
      <c r="K1122" t="s">
        <v>8389</v>
      </c>
      <c r="L1122" t="s">
        <v>163</v>
      </c>
      <c r="M1122" s="4">
        <v>0.29166666666666669</v>
      </c>
      <c r="N1122" s="1">
        <v>0.70833333333333337</v>
      </c>
      <c r="O1122" t="s">
        <v>683</v>
      </c>
      <c r="P1122" t="s">
        <v>56</v>
      </c>
      <c r="S1122" t="s">
        <v>8388</v>
      </c>
      <c r="T1122" t="s">
        <v>70</v>
      </c>
      <c r="U1122" t="s">
        <v>163</v>
      </c>
      <c r="V1122" t="s">
        <v>46</v>
      </c>
      <c r="W1122" t="str">
        <f t="shared" si="51"/>
        <v xml:space="preserve"> WASHINGTON DC 20003</v>
      </c>
      <c r="X1122" t="s">
        <v>47</v>
      </c>
      <c r="Y1122" t="s">
        <v>8390</v>
      </c>
      <c r="Z1122">
        <v>38.885897</v>
      </c>
      <c r="AA1122">
        <v>-76.989588999999995</v>
      </c>
      <c r="AB1122">
        <v>400903.25</v>
      </c>
      <c r="AC1122">
        <v>135339.76999999999</v>
      </c>
      <c r="AD1122">
        <v>20003</v>
      </c>
      <c r="AE1122">
        <v>71155</v>
      </c>
      <c r="AF1122">
        <v>44771</v>
      </c>
      <c r="AG1122">
        <v>44771</v>
      </c>
      <c r="AH1122">
        <v>6</v>
      </c>
      <c r="AI1122">
        <v>6</v>
      </c>
      <c r="AJ1122" t="s">
        <v>14249</v>
      </c>
      <c r="AK1122" t="s">
        <v>3566</v>
      </c>
      <c r="AL1122" t="s">
        <v>63</v>
      </c>
      <c r="AM1122">
        <v>107</v>
      </c>
      <c r="AN1122">
        <v>26</v>
      </c>
      <c r="AO1122" t="s">
        <v>51</v>
      </c>
      <c r="AP1122">
        <v>2094</v>
      </c>
      <c r="AQ1122">
        <v>-76.989591497512805</v>
      </c>
      <c r="AR1122">
        <v>38.8859044352822</v>
      </c>
      <c r="AS1122" t="b">
        <f t="shared" si="52"/>
        <v>1</v>
      </c>
    </row>
    <row r="1123" spans="1:45">
      <c r="A1123">
        <f t="shared" si="53"/>
        <v>1122</v>
      </c>
      <c r="B1123">
        <v>185638</v>
      </c>
      <c r="C1123">
        <v>185638</v>
      </c>
      <c r="D1123" t="s">
        <v>8395</v>
      </c>
      <c r="E1123" t="s">
        <v>8396</v>
      </c>
      <c r="F1123">
        <v>10192640</v>
      </c>
      <c r="G1123" t="s">
        <v>54</v>
      </c>
      <c r="M1123" s="4">
        <v>0.625</v>
      </c>
      <c r="N1123" s="1">
        <v>0.91666666666666663</v>
      </c>
      <c r="O1123" t="s">
        <v>55</v>
      </c>
      <c r="P1123" t="s">
        <v>683</v>
      </c>
      <c r="S1123" t="s">
        <v>8397</v>
      </c>
      <c r="T1123" t="s">
        <v>58</v>
      </c>
      <c r="U1123" t="s">
        <v>163</v>
      </c>
      <c r="V1123" t="s">
        <v>46</v>
      </c>
      <c r="W1123" t="str">
        <f t="shared" si="51"/>
        <v xml:space="preserve"> WASHINGTON DC 20002</v>
      </c>
      <c r="X1123" t="s">
        <v>47</v>
      </c>
      <c r="Y1123" t="s">
        <v>8398</v>
      </c>
      <c r="Z1123">
        <v>38.899965000000002</v>
      </c>
      <c r="AA1123">
        <v>-76.995716999999999</v>
      </c>
      <c r="AB1123">
        <v>400371.54</v>
      </c>
      <c r="AC1123">
        <v>136901.35999999999</v>
      </c>
      <c r="AD1123">
        <v>20002</v>
      </c>
      <c r="AE1123">
        <v>76768</v>
      </c>
      <c r="AF1123">
        <v>50150</v>
      </c>
      <c r="AG1123">
        <v>50150</v>
      </c>
      <c r="AH1123">
        <v>6</v>
      </c>
      <c r="AI1123">
        <v>6</v>
      </c>
      <c r="AJ1123" t="s">
        <v>14247</v>
      </c>
      <c r="AK1123" t="s">
        <v>1653</v>
      </c>
      <c r="AL1123" t="s">
        <v>63</v>
      </c>
      <c r="AM1123">
        <v>104</v>
      </c>
      <c r="AN1123">
        <v>25</v>
      </c>
      <c r="AO1123" t="s">
        <v>51</v>
      </c>
      <c r="AP1123">
        <v>2359</v>
      </c>
      <c r="AQ1123">
        <v>-76.995719099569698</v>
      </c>
      <c r="AR1123">
        <v>38.899972203506799</v>
      </c>
      <c r="AS1123" t="b">
        <f t="shared" si="52"/>
        <v>0</v>
      </c>
    </row>
    <row r="1124" spans="1:45">
      <c r="A1124">
        <f t="shared" si="53"/>
        <v>1123</v>
      </c>
      <c r="B1124">
        <v>185647</v>
      </c>
      <c r="C1124">
        <v>185647</v>
      </c>
      <c r="D1124" t="s">
        <v>8409</v>
      </c>
      <c r="E1124" t="s">
        <v>518</v>
      </c>
      <c r="F1124">
        <v>10192656</v>
      </c>
      <c r="G1124" t="s">
        <v>519</v>
      </c>
      <c r="M1124" s="4">
        <v>0.29166666666666669</v>
      </c>
      <c r="N1124" s="1">
        <v>0.70833333333333337</v>
      </c>
      <c r="O1124" t="s">
        <v>422</v>
      </c>
      <c r="P1124" t="s">
        <v>1352</v>
      </c>
      <c r="Q1124" t="s">
        <v>518</v>
      </c>
      <c r="R1124" t="s">
        <v>3436</v>
      </c>
      <c r="S1124" t="s">
        <v>518</v>
      </c>
      <c r="T1124" t="s">
        <v>44</v>
      </c>
      <c r="U1124" t="s">
        <v>163</v>
      </c>
      <c r="V1124" t="s">
        <v>46</v>
      </c>
      <c r="W1124" t="str">
        <f t="shared" si="51"/>
        <v>73 RIVERSIDE DRIVE WASHINGTON DC 20007</v>
      </c>
      <c r="X1124" t="s">
        <v>47</v>
      </c>
      <c r="Y1124" t="s">
        <v>8410</v>
      </c>
      <c r="Z1124">
        <v>38.903212000000003</v>
      </c>
      <c r="AA1124">
        <v>-77.061701999999997</v>
      </c>
      <c r="AB1124">
        <v>394648</v>
      </c>
      <c r="AC1124">
        <v>137263.67999999999</v>
      </c>
      <c r="AD1124">
        <v>20007</v>
      </c>
      <c r="AE1124">
        <v>300061</v>
      </c>
      <c r="AF1124">
        <v>190154</v>
      </c>
      <c r="AG1124">
        <v>190154</v>
      </c>
      <c r="AH1124">
        <v>2</v>
      </c>
      <c r="AI1124">
        <v>2</v>
      </c>
      <c r="AJ1124" t="s">
        <v>14246</v>
      </c>
      <c r="AK1124" s="2">
        <v>200000</v>
      </c>
      <c r="AL1124" t="s">
        <v>50</v>
      </c>
      <c r="AM1124">
        <v>206</v>
      </c>
      <c r="AN1124">
        <v>4</v>
      </c>
      <c r="AO1124" t="s">
        <v>567</v>
      </c>
      <c r="AP1124">
        <v>2332</v>
      </c>
      <c r="AQ1124">
        <v>-77.061703974060293</v>
      </c>
      <c r="AR1124">
        <v>38.903219894297699</v>
      </c>
      <c r="AS1124" t="b">
        <f t="shared" si="52"/>
        <v>1</v>
      </c>
    </row>
    <row r="1125" spans="1:45">
      <c r="A1125">
        <f t="shared" si="53"/>
        <v>1124</v>
      </c>
      <c r="B1125">
        <v>185648</v>
      </c>
      <c r="C1125">
        <v>185648</v>
      </c>
      <c r="D1125" t="s">
        <v>8411</v>
      </c>
      <c r="E1125" t="s">
        <v>518</v>
      </c>
      <c r="F1125">
        <v>10192658</v>
      </c>
      <c r="G1125" t="s">
        <v>115</v>
      </c>
      <c r="I1125" t="s">
        <v>8412</v>
      </c>
      <c r="M1125" s="4">
        <v>0.29166666666666669</v>
      </c>
      <c r="N1125" s="1">
        <v>0.70833333333333337</v>
      </c>
      <c r="O1125" t="s">
        <v>184</v>
      </c>
      <c r="P1125" t="s">
        <v>2351</v>
      </c>
      <c r="Q1125" t="s">
        <v>518</v>
      </c>
      <c r="R1125" t="s">
        <v>3436</v>
      </c>
      <c r="S1125" t="s">
        <v>518</v>
      </c>
      <c r="T1125" t="s">
        <v>58</v>
      </c>
      <c r="U1125" t="s">
        <v>163</v>
      </c>
      <c r="V1125" t="s">
        <v>46</v>
      </c>
      <c r="W1125" t="str">
        <f t="shared" si="51"/>
        <v>73 RIVERSIDE DRIVE WASHINGTON DC 20007</v>
      </c>
      <c r="X1125" t="s">
        <v>47</v>
      </c>
      <c r="Y1125" t="s">
        <v>8410</v>
      </c>
      <c r="Z1125">
        <v>38.903212000000003</v>
      </c>
      <c r="AA1125">
        <v>-77.061701999999997</v>
      </c>
      <c r="AB1125">
        <v>394648</v>
      </c>
      <c r="AC1125">
        <v>137263.67999999999</v>
      </c>
      <c r="AD1125">
        <v>20007</v>
      </c>
      <c r="AE1125">
        <v>300061</v>
      </c>
      <c r="AF1125">
        <v>190154</v>
      </c>
      <c r="AG1125">
        <v>190154</v>
      </c>
      <c r="AH1125">
        <v>2</v>
      </c>
      <c r="AI1125">
        <v>2</v>
      </c>
      <c r="AJ1125" t="s">
        <v>14246</v>
      </c>
      <c r="AK1125" s="2">
        <v>200000</v>
      </c>
      <c r="AL1125" t="s">
        <v>50</v>
      </c>
      <c r="AM1125">
        <v>206</v>
      </c>
      <c r="AN1125">
        <v>4</v>
      </c>
      <c r="AO1125" t="s">
        <v>567</v>
      </c>
      <c r="AP1125">
        <v>2333</v>
      </c>
      <c r="AQ1125">
        <v>-77.061703974060293</v>
      </c>
      <c r="AR1125">
        <v>38.903219894297699</v>
      </c>
      <c r="AS1125" t="b">
        <f t="shared" si="52"/>
        <v>1</v>
      </c>
    </row>
    <row r="1126" spans="1:45">
      <c r="A1126">
        <f t="shared" si="53"/>
        <v>1125</v>
      </c>
      <c r="B1126">
        <v>185650</v>
      </c>
      <c r="C1126">
        <v>185650</v>
      </c>
      <c r="D1126" t="s">
        <v>8413</v>
      </c>
      <c r="E1126" t="s">
        <v>612</v>
      </c>
      <c r="F1126">
        <v>10192662</v>
      </c>
      <c r="G1126" t="s">
        <v>41</v>
      </c>
      <c r="M1126" s="4">
        <v>0.58333333333333337</v>
      </c>
      <c r="N1126" s="1">
        <v>0.91666666666666663</v>
      </c>
      <c r="O1126" t="s">
        <v>622</v>
      </c>
      <c r="P1126" t="s">
        <v>622</v>
      </c>
      <c r="S1126" t="s">
        <v>614</v>
      </c>
      <c r="T1126" t="s">
        <v>193</v>
      </c>
      <c r="U1126" t="s">
        <v>163</v>
      </c>
      <c r="V1126" t="s">
        <v>46</v>
      </c>
      <c r="W1126" t="str">
        <f t="shared" si="51"/>
        <v xml:space="preserve"> WASHINGTON DC 20007</v>
      </c>
      <c r="X1126" t="s">
        <v>47</v>
      </c>
      <c r="Y1126" t="s">
        <v>8414</v>
      </c>
      <c r="Z1126">
        <v>38.919668000000001</v>
      </c>
      <c r="AA1126">
        <v>-77.071361999999993</v>
      </c>
      <c r="AB1126">
        <v>393811.5</v>
      </c>
      <c r="AC1126">
        <v>139090.99</v>
      </c>
      <c r="AD1126">
        <v>20007</v>
      </c>
      <c r="AE1126">
        <v>284297</v>
      </c>
      <c r="AF1126">
        <v>122787</v>
      </c>
      <c r="AG1126">
        <v>122787</v>
      </c>
      <c r="AH1126">
        <v>3</v>
      </c>
      <c r="AI1126">
        <v>3</v>
      </c>
      <c r="AJ1126" t="s">
        <v>14249</v>
      </c>
      <c r="AK1126" t="s">
        <v>3105</v>
      </c>
      <c r="AL1126" t="s">
        <v>50</v>
      </c>
      <c r="AM1126">
        <v>204</v>
      </c>
      <c r="AN1126">
        <v>14</v>
      </c>
      <c r="AO1126" t="s">
        <v>51</v>
      </c>
      <c r="AP1126">
        <v>2968</v>
      </c>
      <c r="AQ1126">
        <v>-77.071364210795394</v>
      </c>
      <c r="AR1126">
        <v>38.919675430382298</v>
      </c>
      <c r="AS1126" t="b">
        <f t="shared" si="52"/>
        <v>0</v>
      </c>
    </row>
    <row r="1127" spans="1:45">
      <c r="A1127">
        <f t="shared" si="53"/>
        <v>1126</v>
      </c>
      <c r="B1127">
        <v>185651</v>
      </c>
      <c r="C1127">
        <v>185651</v>
      </c>
      <c r="D1127" t="s">
        <v>8415</v>
      </c>
      <c r="E1127" t="s">
        <v>612</v>
      </c>
      <c r="F1127">
        <v>10192663</v>
      </c>
      <c r="G1127" t="s">
        <v>2388</v>
      </c>
      <c r="M1127" s="4">
        <v>0.58333333333333337</v>
      </c>
      <c r="N1127" s="1">
        <v>0.91666666666666663</v>
      </c>
      <c r="O1127" t="s">
        <v>622</v>
      </c>
      <c r="P1127" t="s">
        <v>622</v>
      </c>
      <c r="S1127" t="s">
        <v>614</v>
      </c>
      <c r="T1127" t="s">
        <v>193</v>
      </c>
      <c r="U1127" t="s">
        <v>163</v>
      </c>
      <c r="V1127" t="s">
        <v>46</v>
      </c>
      <c r="W1127" t="str">
        <f t="shared" si="51"/>
        <v xml:space="preserve"> WASHINGTON DC 20007</v>
      </c>
      <c r="X1127" t="s">
        <v>47</v>
      </c>
      <c r="Y1127" t="s">
        <v>8414</v>
      </c>
      <c r="Z1127">
        <v>38.919668000000001</v>
      </c>
      <c r="AA1127">
        <v>-77.071361999999993</v>
      </c>
      <c r="AB1127">
        <v>393811.5</v>
      </c>
      <c r="AC1127">
        <v>139090.99</v>
      </c>
      <c r="AD1127">
        <v>20007</v>
      </c>
      <c r="AE1127">
        <v>284297</v>
      </c>
      <c r="AF1127">
        <v>122787</v>
      </c>
      <c r="AG1127">
        <v>122787</v>
      </c>
      <c r="AH1127">
        <v>3</v>
      </c>
      <c r="AI1127">
        <v>3</v>
      </c>
      <c r="AJ1127" t="s">
        <v>14249</v>
      </c>
      <c r="AK1127" t="s">
        <v>3105</v>
      </c>
      <c r="AL1127" t="s">
        <v>50</v>
      </c>
      <c r="AM1127">
        <v>204</v>
      </c>
      <c r="AN1127">
        <v>14</v>
      </c>
      <c r="AO1127" t="s">
        <v>51</v>
      </c>
      <c r="AP1127">
        <v>2969</v>
      </c>
      <c r="AQ1127">
        <v>-77.071364210795394</v>
      </c>
      <c r="AR1127">
        <v>38.919675430382298</v>
      </c>
      <c r="AS1127" t="b">
        <f t="shared" si="52"/>
        <v>0</v>
      </c>
    </row>
    <row r="1128" spans="1:45">
      <c r="A1128">
        <f t="shared" si="53"/>
        <v>1127</v>
      </c>
      <c r="B1128">
        <v>185658</v>
      </c>
      <c r="C1128">
        <v>185658</v>
      </c>
      <c r="D1128" t="s">
        <v>8416</v>
      </c>
      <c r="E1128" t="s">
        <v>8417</v>
      </c>
      <c r="F1128">
        <v>10192676</v>
      </c>
      <c r="G1128" t="s">
        <v>201</v>
      </c>
      <c r="K1128" t="s">
        <v>8418</v>
      </c>
      <c r="L1128" t="s">
        <v>163</v>
      </c>
      <c r="M1128" s="4">
        <v>0.29166666666666669</v>
      </c>
      <c r="N1128" s="1">
        <v>0.79166666666666663</v>
      </c>
      <c r="O1128" t="s">
        <v>432</v>
      </c>
      <c r="P1128" t="s">
        <v>1682</v>
      </c>
      <c r="S1128" t="s">
        <v>8417</v>
      </c>
      <c r="T1128" t="s">
        <v>70</v>
      </c>
      <c r="U1128" t="s">
        <v>163</v>
      </c>
      <c r="V1128" t="s">
        <v>46</v>
      </c>
      <c r="W1128" t="str">
        <f t="shared" si="51"/>
        <v xml:space="preserve"> WASHINGTON DC 20024</v>
      </c>
      <c r="X1128" t="s">
        <v>47</v>
      </c>
      <c r="Y1128" t="s">
        <v>8419</v>
      </c>
      <c r="Z1128">
        <v>38.875183999999997</v>
      </c>
      <c r="AA1128">
        <v>-77.014785000000003</v>
      </c>
      <c r="AB1128">
        <v>398717.02</v>
      </c>
      <c r="AC1128">
        <v>134150.62</v>
      </c>
      <c r="AD1128">
        <v>20024</v>
      </c>
      <c r="AE1128">
        <v>145882</v>
      </c>
      <c r="AF1128">
        <v>54810</v>
      </c>
      <c r="AG1128">
        <v>54810</v>
      </c>
      <c r="AH1128">
        <v>6</v>
      </c>
      <c r="AI1128">
        <v>6</v>
      </c>
      <c r="AJ1128" t="s">
        <v>14252</v>
      </c>
      <c r="AK1128" t="s">
        <v>1416</v>
      </c>
      <c r="AL1128" t="s">
        <v>63</v>
      </c>
      <c r="AM1128">
        <v>105</v>
      </c>
      <c r="AN1128">
        <v>9</v>
      </c>
      <c r="AO1128" t="s">
        <v>51</v>
      </c>
      <c r="AP1128">
        <v>2685</v>
      </c>
      <c r="AQ1128">
        <v>-77.014787583989602</v>
      </c>
      <c r="AR1128">
        <v>38.875191634040299</v>
      </c>
      <c r="AS1128" t="b">
        <f t="shared" si="52"/>
        <v>1</v>
      </c>
    </row>
    <row r="1129" spans="1:45">
      <c r="A1129">
        <f t="shared" si="53"/>
        <v>1128</v>
      </c>
      <c r="B1129">
        <v>185673</v>
      </c>
      <c r="C1129">
        <v>185673</v>
      </c>
      <c r="D1129" t="s">
        <v>8427</v>
      </c>
      <c r="E1129" t="s">
        <v>3592</v>
      </c>
      <c r="F1129">
        <v>10192697</v>
      </c>
      <c r="G1129" t="s">
        <v>115</v>
      </c>
      <c r="I1129" t="s">
        <v>8428</v>
      </c>
      <c r="K1129" t="s">
        <v>8429</v>
      </c>
      <c r="L1129" t="s">
        <v>163</v>
      </c>
      <c r="M1129" s="4">
        <v>0.29166666666666669</v>
      </c>
      <c r="N1129" s="1">
        <v>0.70833333333333337</v>
      </c>
      <c r="O1129" t="s">
        <v>166</v>
      </c>
      <c r="P1129" t="s">
        <v>118</v>
      </c>
      <c r="Q1129" t="s">
        <v>8430</v>
      </c>
      <c r="R1129" t="s">
        <v>8431</v>
      </c>
      <c r="S1129" t="s">
        <v>3592</v>
      </c>
      <c r="T1129" t="s">
        <v>70</v>
      </c>
      <c r="U1129" t="s">
        <v>163</v>
      </c>
      <c r="V1129" t="s">
        <v>46</v>
      </c>
      <c r="W1129" t="str">
        <f t="shared" si="51"/>
        <v>7508 Wisconsin Ave. WASHINGTON DC 20007</v>
      </c>
      <c r="X1129" t="s">
        <v>47</v>
      </c>
      <c r="Y1129" t="s">
        <v>8432</v>
      </c>
      <c r="Z1129">
        <v>38.907069</v>
      </c>
      <c r="AA1129">
        <v>-77.056256000000005</v>
      </c>
      <c r="AB1129">
        <v>395120.61</v>
      </c>
      <c r="AC1129">
        <v>137691.49</v>
      </c>
      <c r="AD1129">
        <v>20007</v>
      </c>
      <c r="AE1129">
        <v>275974</v>
      </c>
      <c r="AF1129">
        <v>118182</v>
      </c>
      <c r="AG1129">
        <v>118182</v>
      </c>
      <c r="AH1129">
        <v>2</v>
      </c>
      <c r="AI1129">
        <v>2</v>
      </c>
      <c r="AJ1129" t="s">
        <v>14246</v>
      </c>
      <c r="AK1129" s="2">
        <v>2000000</v>
      </c>
      <c r="AL1129" t="s">
        <v>50</v>
      </c>
      <c r="AM1129">
        <v>206</v>
      </c>
      <c r="AN1129">
        <v>4</v>
      </c>
      <c r="AO1129" t="s">
        <v>51</v>
      </c>
      <c r="AP1129">
        <v>2888</v>
      </c>
      <c r="AQ1129">
        <v>-77.056258428455195</v>
      </c>
      <c r="AR1129">
        <v>38.907076507353999</v>
      </c>
      <c r="AS1129" t="b">
        <f t="shared" si="52"/>
        <v>1</v>
      </c>
    </row>
    <row r="1130" spans="1:45">
      <c r="A1130">
        <f t="shared" si="53"/>
        <v>1129</v>
      </c>
      <c r="B1130">
        <v>185793</v>
      </c>
      <c r="C1130">
        <v>185793</v>
      </c>
      <c r="D1130" t="s">
        <v>8450</v>
      </c>
      <c r="E1130" t="s">
        <v>8451</v>
      </c>
      <c r="F1130">
        <v>10192728</v>
      </c>
      <c r="G1130" t="s">
        <v>201</v>
      </c>
      <c r="K1130" t="s">
        <v>8452</v>
      </c>
      <c r="L1130" t="s">
        <v>163</v>
      </c>
      <c r="M1130" s="4">
        <v>0.29166666666666669</v>
      </c>
      <c r="N1130" s="1">
        <v>0.70833333333333337</v>
      </c>
      <c r="O1130" t="s">
        <v>334</v>
      </c>
      <c r="P1130" t="s">
        <v>334</v>
      </c>
      <c r="S1130" t="s">
        <v>8451</v>
      </c>
      <c r="T1130" t="s">
        <v>70</v>
      </c>
      <c r="U1130" t="s">
        <v>163</v>
      </c>
      <c r="V1130" t="s">
        <v>46</v>
      </c>
      <c r="W1130" t="str">
        <f t="shared" si="51"/>
        <v xml:space="preserve"> WASHINGTON DC 20001</v>
      </c>
      <c r="X1130" t="s">
        <v>47</v>
      </c>
      <c r="Y1130" t="s">
        <v>8453</v>
      </c>
      <c r="Z1130">
        <v>38.925852999999996</v>
      </c>
      <c r="AA1130">
        <v>-77.023790000000005</v>
      </c>
      <c r="AB1130">
        <v>397937.08</v>
      </c>
      <c r="AC1130">
        <v>139775.48000000001</v>
      </c>
      <c r="AD1130">
        <v>20001</v>
      </c>
      <c r="AE1130">
        <v>232431</v>
      </c>
      <c r="AF1130">
        <v>75432</v>
      </c>
      <c r="AG1130">
        <v>75432</v>
      </c>
      <c r="AH1130">
        <v>1</v>
      </c>
      <c r="AI1130">
        <v>1</v>
      </c>
      <c r="AJ1130" t="s">
        <v>14249</v>
      </c>
      <c r="AK1130" t="s">
        <v>2430</v>
      </c>
      <c r="AL1130" t="s">
        <v>88</v>
      </c>
      <c r="AM1130">
        <v>304</v>
      </c>
      <c r="AN1130">
        <v>2</v>
      </c>
      <c r="AO1130" t="s">
        <v>51</v>
      </c>
      <c r="AP1130">
        <v>2431</v>
      </c>
      <c r="AQ1130">
        <v>-77.023792654491899</v>
      </c>
      <c r="AR1130">
        <v>38.925860907201297</v>
      </c>
      <c r="AS1130" t="b">
        <f t="shared" si="52"/>
        <v>1</v>
      </c>
    </row>
    <row r="1131" spans="1:45">
      <c r="A1131">
        <f t="shared" si="53"/>
        <v>1130</v>
      </c>
      <c r="B1131">
        <v>185896</v>
      </c>
      <c r="C1131">
        <v>185896</v>
      </c>
      <c r="D1131" t="s">
        <v>8481</v>
      </c>
      <c r="E1131" t="s">
        <v>8482</v>
      </c>
      <c r="F1131">
        <v>10192812</v>
      </c>
      <c r="G1131" t="s">
        <v>201</v>
      </c>
      <c r="K1131" t="s">
        <v>8483</v>
      </c>
      <c r="L1131" t="s">
        <v>163</v>
      </c>
      <c r="M1131" s="4">
        <v>0.29166666666666669</v>
      </c>
      <c r="N1131" s="1">
        <v>0.79166666666666663</v>
      </c>
      <c r="O1131" t="s">
        <v>183</v>
      </c>
      <c r="P1131" t="s">
        <v>183</v>
      </c>
      <c r="S1131" t="s">
        <v>8482</v>
      </c>
      <c r="T1131" t="s">
        <v>70</v>
      </c>
      <c r="U1131" t="s">
        <v>163</v>
      </c>
      <c r="V1131" t="s">
        <v>46</v>
      </c>
      <c r="W1131" t="str">
        <f t="shared" si="51"/>
        <v xml:space="preserve"> WASHINGTON DC 20002</v>
      </c>
      <c r="X1131" t="s">
        <v>47</v>
      </c>
      <c r="Y1131" t="s">
        <v>8484</v>
      </c>
      <c r="Z1131">
        <v>38.901758000000001</v>
      </c>
      <c r="AA1131">
        <v>-76.992401000000001</v>
      </c>
      <c r="AB1131">
        <v>400659.16</v>
      </c>
      <c r="AC1131">
        <v>137100.49</v>
      </c>
      <c r="AD1131">
        <v>20002</v>
      </c>
      <c r="AE1131">
        <v>82093</v>
      </c>
      <c r="AF1131">
        <v>53932</v>
      </c>
      <c r="AG1131">
        <v>53932</v>
      </c>
      <c r="AH1131">
        <v>6</v>
      </c>
      <c r="AI1131">
        <v>6</v>
      </c>
      <c r="AJ1131" t="s">
        <v>14244</v>
      </c>
      <c r="AK1131" t="s">
        <v>2064</v>
      </c>
      <c r="AL1131" t="s">
        <v>63</v>
      </c>
      <c r="AM1131">
        <v>104</v>
      </c>
      <c r="AN1131">
        <v>25</v>
      </c>
      <c r="AO1131" t="s">
        <v>51</v>
      </c>
      <c r="AP1131">
        <v>2697</v>
      </c>
      <c r="AQ1131">
        <v>-76.992403170394397</v>
      </c>
      <c r="AR1131">
        <v>38.901765869508701</v>
      </c>
      <c r="AS1131" t="b">
        <f t="shared" si="52"/>
        <v>1</v>
      </c>
    </row>
    <row r="1132" spans="1:45">
      <c r="A1132">
        <f t="shared" si="53"/>
        <v>1131</v>
      </c>
      <c r="B1132">
        <v>181685</v>
      </c>
      <c r="C1132">
        <v>181685</v>
      </c>
      <c r="D1132" t="s">
        <v>10083</v>
      </c>
      <c r="E1132" t="s">
        <v>10084</v>
      </c>
      <c r="F1132">
        <v>10186719</v>
      </c>
      <c r="G1132" t="s">
        <v>201</v>
      </c>
      <c r="K1132" t="s">
        <v>10085</v>
      </c>
      <c r="L1132" t="s">
        <v>754</v>
      </c>
      <c r="M1132" s="4">
        <v>0.33333333333333331</v>
      </c>
      <c r="N1132" s="1">
        <v>0.70833333333333337</v>
      </c>
      <c r="O1132" t="s">
        <v>125</v>
      </c>
      <c r="P1132" t="s">
        <v>125</v>
      </c>
      <c r="S1132" t="s">
        <v>10084</v>
      </c>
      <c r="T1132" t="s">
        <v>165</v>
      </c>
      <c r="U1132" t="s">
        <v>163</v>
      </c>
      <c r="V1132" t="s">
        <v>46</v>
      </c>
      <c r="W1132" t="str">
        <f t="shared" si="51"/>
        <v xml:space="preserve"> WASHINGTON DC 20001</v>
      </c>
      <c r="X1132" t="s">
        <v>47</v>
      </c>
      <c r="Y1132" t="s">
        <v>10086</v>
      </c>
      <c r="Z1132">
        <v>38.918346999999997</v>
      </c>
      <c r="AA1132">
        <v>-77.026782999999995</v>
      </c>
      <c r="AB1132">
        <v>397677.31</v>
      </c>
      <c r="AC1132">
        <v>138942.28</v>
      </c>
      <c r="AD1132">
        <v>20001</v>
      </c>
      <c r="AE1132">
        <v>239915</v>
      </c>
      <c r="AF1132">
        <v>83189</v>
      </c>
      <c r="AG1132">
        <v>83189</v>
      </c>
      <c r="AH1132">
        <v>1</v>
      </c>
      <c r="AI1132">
        <v>1</v>
      </c>
      <c r="AJ1132" t="s">
        <v>14249</v>
      </c>
      <c r="AK1132" t="s">
        <v>591</v>
      </c>
      <c r="AL1132" t="s">
        <v>88</v>
      </c>
      <c r="AM1132">
        <v>305</v>
      </c>
      <c r="AN1132">
        <v>3</v>
      </c>
      <c r="AO1132" t="s">
        <v>51</v>
      </c>
      <c r="AP1132">
        <v>920</v>
      </c>
      <c r="AQ1132">
        <v>-77.026785600081894</v>
      </c>
      <c r="AR1132">
        <v>38.918354523661201</v>
      </c>
      <c r="AS1132" t="b">
        <f t="shared" si="52"/>
        <v>1</v>
      </c>
    </row>
    <row r="1133" spans="1:45">
      <c r="A1133">
        <f t="shared" si="53"/>
        <v>1132</v>
      </c>
      <c r="B1133">
        <v>181689</v>
      </c>
      <c r="C1133">
        <v>181689</v>
      </c>
      <c r="D1133" t="s">
        <v>10138</v>
      </c>
      <c r="E1133" t="s">
        <v>10139</v>
      </c>
      <c r="F1133">
        <v>10187613</v>
      </c>
      <c r="G1133" t="s">
        <v>201</v>
      </c>
      <c r="K1133" t="s">
        <v>10140</v>
      </c>
      <c r="L1133" t="s">
        <v>1154</v>
      </c>
      <c r="M1133" s="4">
        <v>0.29166666666666669</v>
      </c>
      <c r="N1133" s="1">
        <v>0.70833333333333337</v>
      </c>
      <c r="O1133" t="s">
        <v>125</v>
      </c>
      <c r="P1133" t="s">
        <v>125</v>
      </c>
      <c r="S1133" t="s">
        <v>10139</v>
      </c>
      <c r="T1133" t="s">
        <v>165</v>
      </c>
      <c r="U1133" t="s">
        <v>163</v>
      </c>
      <c r="V1133" t="s">
        <v>46</v>
      </c>
      <c r="W1133" t="str">
        <f t="shared" si="51"/>
        <v xml:space="preserve"> WASHINGTON DC 20002</v>
      </c>
      <c r="X1133" t="s">
        <v>47</v>
      </c>
      <c r="Y1133" t="s">
        <v>10141</v>
      </c>
      <c r="Z1133">
        <v>38.901021</v>
      </c>
      <c r="AA1133">
        <v>-76.992422000000005</v>
      </c>
      <c r="AB1133">
        <v>400657.36</v>
      </c>
      <c r="AC1133">
        <v>137018.63</v>
      </c>
      <c r="AD1133">
        <v>20002</v>
      </c>
      <c r="AE1133">
        <v>80942</v>
      </c>
      <c r="AF1133">
        <v>52638</v>
      </c>
      <c r="AG1133">
        <v>52638</v>
      </c>
      <c r="AH1133">
        <v>6</v>
      </c>
      <c r="AI1133">
        <v>6</v>
      </c>
      <c r="AJ1133" t="s">
        <v>14244</v>
      </c>
      <c r="AK1133" t="s">
        <v>2064</v>
      </c>
      <c r="AL1133" t="s">
        <v>63</v>
      </c>
      <c r="AM1133">
        <v>104</v>
      </c>
      <c r="AN1133">
        <v>25</v>
      </c>
      <c r="AO1133" t="s">
        <v>51</v>
      </c>
      <c r="AP1133">
        <v>327</v>
      </c>
      <c r="AQ1133">
        <v>-76.992423999956998</v>
      </c>
      <c r="AR1133">
        <v>38.9010284466695</v>
      </c>
      <c r="AS1133" t="b">
        <f t="shared" si="52"/>
        <v>1</v>
      </c>
    </row>
    <row r="1134" spans="1:45">
      <c r="A1134">
        <f t="shared" si="53"/>
        <v>1133</v>
      </c>
      <c r="B1134">
        <v>181690</v>
      </c>
      <c r="C1134">
        <v>181690</v>
      </c>
      <c r="D1134" t="s">
        <v>10174</v>
      </c>
      <c r="E1134" t="s">
        <v>1273</v>
      </c>
      <c r="F1134">
        <v>10188146</v>
      </c>
      <c r="G1134" t="s">
        <v>201</v>
      </c>
      <c r="K1134" t="s">
        <v>10175</v>
      </c>
      <c r="L1134" t="s">
        <v>414</v>
      </c>
      <c r="M1134" s="4">
        <v>0.70833333333333337</v>
      </c>
      <c r="N1134" s="1">
        <v>0.91666666666666663</v>
      </c>
      <c r="O1134" t="s">
        <v>149</v>
      </c>
      <c r="P1134" t="s">
        <v>125</v>
      </c>
      <c r="S1134" t="s">
        <v>1273</v>
      </c>
      <c r="T1134" t="s">
        <v>165</v>
      </c>
      <c r="U1134" t="s">
        <v>163</v>
      </c>
      <c r="V1134" t="s">
        <v>46</v>
      </c>
      <c r="W1134" t="str">
        <f t="shared" si="51"/>
        <v xml:space="preserve"> WASHINGTON DC 20001</v>
      </c>
      <c r="X1134" t="s">
        <v>47</v>
      </c>
      <c r="Y1134" t="s">
        <v>10176</v>
      </c>
      <c r="Z1134">
        <v>38.909289000000001</v>
      </c>
      <c r="AA1134">
        <v>-77.025666000000001</v>
      </c>
      <c r="AB1134">
        <v>397773.94</v>
      </c>
      <c r="AC1134">
        <v>137936.78</v>
      </c>
      <c r="AD1134">
        <v>20001</v>
      </c>
      <c r="AE1134">
        <v>225511</v>
      </c>
      <c r="AF1134">
        <v>68813</v>
      </c>
      <c r="AG1134">
        <v>68813</v>
      </c>
      <c r="AH1134">
        <v>2</v>
      </c>
      <c r="AI1134">
        <v>2</v>
      </c>
      <c r="AJ1134" t="s">
        <v>14248</v>
      </c>
      <c r="AK1134" t="s">
        <v>98</v>
      </c>
      <c r="AL1134" t="s">
        <v>88</v>
      </c>
      <c r="AM1134">
        <v>307</v>
      </c>
      <c r="AN1134">
        <v>7</v>
      </c>
      <c r="AO1134" t="s">
        <v>51</v>
      </c>
      <c r="AP1134">
        <v>543</v>
      </c>
      <c r="AQ1134">
        <v>-77.025668083551906</v>
      </c>
      <c r="AR1134">
        <v>38.909296890567397</v>
      </c>
      <c r="AS1134" t="b">
        <f t="shared" si="52"/>
        <v>1</v>
      </c>
    </row>
    <row r="1135" spans="1:45">
      <c r="A1135">
        <f t="shared" si="53"/>
        <v>1134</v>
      </c>
      <c r="B1135">
        <v>181701</v>
      </c>
      <c r="C1135">
        <v>181701</v>
      </c>
      <c r="D1135" t="s">
        <v>10309</v>
      </c>
      <c r="E1135" t="s">
        <v>10310</v>
      </c>
      <c r="F1135">
        <v>10189411</v>
      </c>
      <c r="G1135" t="s">
        <v>201</v>
      </c>
      <c r="M1135" s="4">
        <v>0.41666666666666669</v>
      </c>
      <c r="N1135" s="1">
        <v>0.83333333333333337</v>
      </c>
      <c r="O1135" t="s">
        <v>125</v>
      </c>
      <c r="P1135" t="s">
        <v>125</v>
      </c>
      <c r="S1135" t="s">
        <v>10310</v>
      </c>
      <c r="T1135" t="s">
        <v>148</v>
      </c>
      <c r="U1135" t="s">
        <v>163</v>
      </c>
      <c r="V1135" t="s">
        <v>46</v>
      </c>
      <c r="W1135" t="str">
        <f t="shared" si="51"/>
        <v xml:space="preserve"> WASHINGTON DC 20009</v>
      </c>
      <c r="X1135" t="s">
        <v>47</v>
      </c>
      <c r="Y1135" t="s">
        <v>10311</v>
      </c>
      <c r="Z1135">
        <v>38.915343999999997</v>
      </c>
      <c r="AA1135">
        <v>-77.038741999999999</v>
      </c>
      <c r="AB1135">
        <v>396640.11</v>
      </c>
      <c r="AC1135">
        <v>138609.24</v>
      </c>
      <c r="AD1135">
        <v>20009</v>
      </c>
      <c r="AE1135">
        <v>226459</v>
      </c>
      <c r="AF1135">
        <v>69789</v>
      </c>
      <c r="AG1135">
        <v>69789</v>
      </c>
      <c r="AH1135">
        <v>2</v>
      </c>
      <c r="AI1135">
        <v>2</v>
      </c>
      <c r="AJ1135" t="s">
        <v>14249</v>
      </c>
      <c r="AK1135" t="s">
        <v>773</v>
      </c>
      <c r="AL1135" t="s">
        <v>88</v>
      </c>
      <c r="AM1135">
        <v>301</v>
      </c>
      <c r="AN1135">
        <v>6</v>
      </c>
      <c r="AO1135" t="s">
        <v>51</v>
      </c>
      <c r="AP1135">
        <v>620</v>
      </c>
      <c r="AQ1135">
        <v>-77.038744090452894</v>
      </c>
      <c r="AR1135">
        <v>38.9153510350055</v>
      </c>
      <c r="AS1135" t="b">
        <f t="shared" si="52"/>
        <v>1</v>
      </c>
    </row>
    <row r="1136" spans="1:45">
      <c r="A1136">
        <f t="shared" si="53"/>
        <v>1135</v>
      </c>
      <c r="B1136">
        <v>184279</v>
      </c>
      <c r="C1136">
        <v>184279</v>
      </c>
      <c r="D1136" t="s">
        <v>10370</v>
      </c>
      <c r="E1136" t="s">
        <v>816</v>
      </c>
      <c r="F1136">
        <v>10189635</v>
      </c>
      <c r="G1136" t="s">
        <v>115</v>
      </c>
      <c r="J1136">
        <v>108047</v>
      </c>
      <c r="M1136" s="4">
        <v>0.29166666666666669</v>
      </c>
      <c r="N1136" s="1">
        <v>0.70833333333333337</v>
      </c>
      <c r="O1136" t="s">
        <v>353</v>
      </c>
      <c r="P1136" t="s">
        <v>1025</v>
      </c>
      <c r="Q1136" t="s">
        <v>817</v>
      </c>
      <c r="R1136" t="s">
        <v>818</v>
      </c>
      <c r="S1136" t="s">
        <v>817</v>
      </c>
      <c r="T1136" t="s">
        <v>44</v>
      </c>
      <c r="U1136" t="s">
        <v>163</v>
      </c>
      <c r="V1136" t="s">
        <v>46</v>
      </c>
      <c r="W1136" t="str">
        <f t="shared" si="51"/>
        <v>301 Bryant St NW WASHINGTON DC 20008</v>
      </c>
      <c r="X1136" t="s">
        <v>47</v>
      </c>
      <c r="Y1136" t="s">
        <v>10371</v>
      </c>
      <c r="Z1136">
        <v>38.941823999999997</v>
      </c>
      <c r="AA1136">
        <v>-77.060803000000007</v>
      </c>
      <c r="AB1136">
        <v>394728.77</v>
      </c>
      <c r="AC1136">
        <v>141549.82</v>
      </c>
      <c r="AD1136">
        <v>20008</v>
      </c>
      <c r="AE1136">
        <v>219316</v>
      </c>
      <c r="AF1136">
        <v>62399</v>
      </c>
      <c r="AG1136">
        <v>62399</v>
      </c>
      <c r="AH1136">
        <v>3</v>
      </c>
      <c r="AI1136">
        <v>3</v>
      </c>
      <c r="AJ1136" t="s">
        <v>14248</v>
      </c>
      <c r="AK1136" t="s">
        <v>6478</v>
      </c>
      <c r="AL1136" t="s">
        <v>50</v>
      </c>
      <c r="AM1136">
        <v>203</v>
      </c>
      <c r="AN1136">
        <v>12</v>
      </c>
      <c r="AO1136" t="s">
        <v>51</v>
      </c>
      <c r="AP1136">
        <v>419</v>
      </c>
      <c r="AQ1136">
        <v>-77.060805714641504</v>
      </c>
      <c r="AR1136">
        <v>38.941831307738497</v>
      </c>
      <c r="AS1136" t="b">
        <f t="shared" si="52"/>
        <v>0</v>
      </c>
    </row>
    <row r="1137" spans="1:45">
      <c r="A1137">
        <f t="shared" si="53"/>
        <v>1136</v>
      </c>
      <c r="B1137">
        <v>184298</v>
      </c>
      <c r="C1137">
        <v>184298</v>
      </c>
      <c r="D1137" t="s">
        <v>10397</v>
      </c>
      <c r="E1137" t="s">
        <v>10398</v>
      </c>
      <c r="F1137">
        <v>10189683</v>
      </c>
      <c r="G1137" t="s">
        <v>201</v>
      </c>
      <c r="K1137" t="s">
        <v>10399</v>
      </c>
      <c r="L1137" t="s">
        <v>163</v>
      </c>
      <c r="M1137" s="4">
        <v>0.29166666666666669</v>
      </c>
      <c r="N1137" s="1">
        <v>0.79166666666666663</v>
      </c>
      <c r="O1137" t="s">
        <v>1396</v>
      </c>
      <c r="P1137" t="s">
        <v>155</v>
      </c>
      <c r="S1137" t="s">
        <v>10398</v>
      </c>
      <c r="T1137" t="s">
        <v>70</v>
      </c>
      <c r="U1137" t="s">
        <v>163</v>
      </c>
      <c r="V1137" t="s">
        <v>46</v>
      </c>
      <c r="W1137" t="str">
        <f t="shared" si="51"/>
        <v xml:space="preserve"> WASHINGTON DC 20037</v>
      </c>
      <c r="X1137" t="s">
        <v>47</v>
      </c>
      <c r="Y1137" t="s">
        <v>10400</v>
      </c>
      <c r="Z1137">
        <v>38.908831999999997</v>
      </c>
      <c r="AA1137">
        <v>-77.048488000000006</v>
      </c>
      <c r="AB1137">
        <v>395794.49</v>
      </c>
      <c r="AC1137">
        <v>137886.76</v>
      </c>
      <c r="AD1137">
        <v>20037</v>
      </c>
      <c r="AE1137">
        <v>218641</v>
      </c>
      <c r="AF1137">
        <v>61830</v>
      </c>
      <c r="AG1137">
        <v>61830</v>
      </c>
      <c r="AH1137">
        <v>2</v>
      </c>
      <c r="AI1137">
        <v>2</v>
      </c>
      <c r="AJ1137" t="s">
        <v>14249</v>
      </c>
      <c r="AK1137" t="s">
        <v>709</v>
      </c>
      <c r="AL1137" t="s">
        <v>50</v>
      </c>
      <c r="AM1137">
        <v>208</v>
      </c>
      <c r="AN1137">
        <v>6</v>
      </c>
      <c r="AO1137" t="s">
        <v>51</v>
      </c>
      <c r="AP1137">
        <v>399</v>
      </c>
      <c r="AQ1137">
        <v>-77.048490234550499</v>
      </c>
      <c r="AR1137">
        <v>38.908839050005703</v>
      </c>
      <c r="AS1137" t="b">
        <f t="shared" si="52"/>
        <v>1</v>
      </c>
    </row>
    <row r="1138" spans="1:45">
      <c r="A1138">
        <f t="shared" si="53"/>
        <v>1137</v>
      </c>
      <c r="B1138">
        <v>181719</v>
      </c>
      <c r="C1138">
        <v>181719</v>
      </c>
      <c r="D1138" t="s">
        <v>10461</v>
      </c>
      <c r="E1138" t="s">
        <v>10462</v>
      </c>
      <c r="F1138">
        <v>10189855</v>
      </c>
      <c r="G1138" t="s">
        <v>201</v>
      </c>
      <c r="K1138" t="s">
        <v>10463</v>
      </c>
      <c r="L1138" t="s">
        <v>558</v>
      </c>
      <c r="M1138" s="4">
        <v>0.29166666666666669</v>
      </c>
      <c r="N1138" s="1">
        <v>0.79166666666666663</v>
      </c>
      <c r="O1138" t="s">
        <v>149</v>
      </c>
      <c r="P1138" t="s">
        <v>125</v>
      </c>
      <c r="S1138" t="s">
        <v>10462</v>
      </c>
      <c r="T1138" t="s">
        <v>165</v>
      </c>
      <c r="U1138" t="s">
        <v>163</v>
      </c>
      <c r="V1138" t="s">
        <v>46</v>
      </c>
      <c r="W1138" t="str">
        <f t="shared" si="51"/>
        <v xml:space="preserve"> WASHINGTON DC 20002</v>
      </c>
      <c r="X1138" t="s">
        <v>47</v>
      </c>
      <c r="Y1138" t="s">
        <v>10464</v>
      </c>
      <c r="Z1138">
        <v>38.891174999999997</v>
      </c>
      <c r="AA1138">
        <v>-76.994743999999997</v>
      </c>
      <c r="AB1138">
        <v>400455.94</v>
      </c>
      <c r="AC1138">
        <v>135925.68</v>
      </c>
      <c r="AD1138">
        <v>20002</v>
      </c>
      <c r="AE1138">
        <v>74907</v>
      </c>
      <c r="AF1138">
        <v>48404</v>
      </c>
      <c r="AG1138">
        <v>48404</v>
      </c>
      <c r="AH1138">
        <v>6</v>
      </c>
      <c r="AI1138">
        <v>6</v>
      </c>
      <c r="AJ1138" t="s">
        <v>14244</v>
      </c>
      <c r="AK1138" t="s">
        <v>670</v>
      </c>
      <c r="AL1138" t="s">
        <v>63</v>
      </c>
      <c r="AM1138">
        <v>107</v>
      </c>
      <c r="AN1138">
        <v>26</v>
      </c>
      <c r="AO1138" t="s">
        <v>51</v>
      </c>
      <c r="AP1138">
        <v>286</v>
      </c>
      <c r="AQ1138">
        <v>-76.994746767283701</v>
      </c>
      <c r="AR1138">
        <v>38.8911828799353</v>
      </c>
      <c r="AS1138" t="b">
        <f t="shared" si="52"/>
        <v>1</v>
      </c>
    </row>
    <row r="1139" spans="1:45">
      <c r="A1139">
        <f t="shared" si="53"/>
        <v>1138</v>
      </c>
      <c r="B1139">
        <v>181720</v>
      </c>
      <c r="C1139">
        <v>181720</v>
      </c>
      <c r="D1139" t="s">
        <v>10469</v>
      </c>
      <c r="E1139" t="s">
        <v>10470</v>
      </c>
      <c r="F1139">
        <v>10189861</v>
      </c>
      <c r="G1139" t="s">
        <v>201</v>
      </c>
      <c r="K1139" t="s">
        <v>10471</v>
      </c>
      <c r="L1139" t="s">
        <v>463</v>
      </c>
      <c r="M1139" s="4">
        <v>0.54166666666666663</v>
      </c>
      <c r="N1139" s="1">
        <v>0.70833333333333337</v>
      </c>
      <c r="O1139" t="s">
        <v>125</v>
      </c>
      <c r="P1139" t="s">
        <v>125</v>
      </c>
      <c r="S1139" t="s">
        <v>10470</v>
      </c>
      <c r="T1139" t="s">
        <v>165</v>
      </c>
      <c r="U1139" t="s">
        <v>163</v>
      </c>
      <c r="V1139" t="s">
        <v>46</v>
      </c>
      <c r="W1139" t="str">
        <f t="shared" si="51"/>
        <v xml:space="preserve"> WASHINGTON DC 20036</v>
      </c>
      <c r="X1139" t="s">
        <v>47</v>
      </c>
      <c r="Y1139" t="s">
        <v>10472</v>
      </c>
      <c r="Z1139">
        <v>38.910699999999999</v>
      </c>
      <c r="AA1139">
        <v>-77.036974999999998</v>
      </c>
      <c r="AB1139">
        <v>396793.12</v>
      </c>
      <c r="AC1139">
        <v>138093.72</v>
      </c>
      <c r="AD1139">
        <v>20036</v>
      </c>
      <c r="AE1139">
        <v>225745</v>
      </c>
      <c r="AF1139">
        <v>68442</v>
      </c>
      <c r="AG1139">
        <v>68442</v>
      </c>
      <c r="AH1139">
        <v>2</v>
      </c>
      <c r="AI1139">
        <v>2</v>
      </c>
      <c r="AJ1139" t="s">
        <v>14249</v>
      </c>
      <c r="AK1139" t="s">
        <v>90</v>
      </c>
      <c r="AL1139" t="s">
        <v>50</v>
      </c>
      <c r="AM1139">
        <v>208</v>
      </c>
      <c r="AN1139">
        <v>6</v>
      </c>
      <c r="AO1139" t="s">
        <v>51</v>
      </c>
      <c r="AP1139">
        <v>528</v>
      </c>
      <c r="AQ1139">
        <v>-77.036977373845801</v>
      </c>
      <c r="AR1139">
        <v>38.910707628155997</v>
      </c>
      <c r="AS1139" t="b">
        <f t="shared" si="52"/>
        <v>1</v>
      </c>
    </row>
    <row r="1140" spans="1:45">
      <c r="A1140">
        <f t="shared" si="53"/>
        <v>1139</v>
      </c>
      <c r="B1140">
        <v>181717</v>
      </c>
      <c r="C1140">
        <v>181717</v>
      </c>
      <c r="D1140" t="s">
        <v>10570</v>
      </c>
      <c r="E1140" t="s">
        <v>1418</v>
      </c>
      <c r="F1140">
        <v>10190143</v>
      </c>
      <c r="G1140" t="s">
        <v>201</v>
      </c>
      <c r="K1140" t="s">
        <v>10571</v>
      </c>
      <c r="L1140" t="s">
        <v>154</v>
      </c>
      <c r="M1140" s="4">
        <v>0.41666666666666669</v>
      </c>
      <c r="N1140" s="1">
        <v>0.70833333333333337</v>
      </c>
      <c r="O1140" t="s">
        <v>149</v>
      </c>
      <c r="P1140" t="s">
        <v>125</v>
      </c>
      <c r="S1140" t="s">
        <v>1418</v>
      </c>
      <c r="T1140" t="s">
        <v>165</v>
      </c>
      <c r="U1140" t="s">
        <v>163</v>
      </c>
      <c r="V1140" t="s">
        <v>46</v>
      </c>
      <c r="W1140" t="str">
        <f t="shared" si="51"/>
        <v xml:space="preserve"> WASHINGTON DC 20005</v>
      </c>
      <c r="X1140" t="s">
        <v>47</v>
      </c>
      <c r="Y1140" t="s">
        <v>10572</v>
      </c>
      <c r="Z1140">
        <v>38.907463</v>
      </c>
      <c r="AA1140">
        <v>-77.033704</v>
      </c>
      <c r="AB1140">
        <v>397076.69</v>
      </c>
      <c r="AC1140">
        <v>137734.26</v>
      </c>
      <c r="AD1140">
        <v>20005</v>
      </c>
      <c r="AE1140">
        <v>226175</v>
      </c>
      <c r="AF1140">
        <v>69484</v>
      </c>
      <c r="AG1140">
        <v>69484</v>
      </c>
      <c r="AH1140">
        <v>2</v>
      </c>
      <c r="AI1140">
        <v>2</v>
      </c>
      <c r="AJ1140" t="s">
        <v>14248</v>
      </c>
      <c r="AK1140" t="s">
        <v>2006</v>
      </c>
      <c r="AL1140" t="s">
        <v>50</v>
      </c>
      <c r="AM1140">
        <v>208</v>
      </c>
      <c r="AN1140">
        <v>7</v>
      </c>
      <c r="AO1140" t="s">
        <v>51</v>
      </c>
      <c r="AP1140">
        <v>581</v>
      </c>
      <c r="AQ1140">
        <v>-77.033706302613794</v>
      </c>
      <c r="AR1140">
        <v>38.907470477536798</v>
      </c>
      <c r="AS1140" t="b">
        <f t="shared" si="52"/>
        <v>1</v>
      </c>
    </row>
    <row r="1141" spans="1:45">
      <c r="A1141">
        <f t="shared" si="53"/>
        <v>1140</v>
      </c>
      <c r="B1141">
        <v>181704</v>
      </c>
      <c r="C1141">
        <v>181704</v>
      </c>
      <c r="D1141" t="s">
        <v>10625</v>
      </c>
      <c r="E1141" t="s">
        <v>10626</v>
      </c>
      <c r="F1141">
        <v>10190312</v>
      </c>
      <c r="G1141" t="s">
        <v>201</v>
      </c>
      <c r="K1141" t="s">
        <v>10627</v>
      </c>
      <c r="L1141" t="s">
        <v>154</v>
      </c>
      <c r="M1141" s="4">
        <v>0.29166666666666669</v>
      </c>
      <c r="N1141" s="1">
        <v>0.70833333333333337</v>
      </c>
      <c r="O1141" t="s">
        <v>125</v>
      </c>
      <c r="P1141" t="s">
        <v>125</v>
      </c>
      <c r="Q1141" t="s">
        <v>10626</v>
      </c>
      <c r="R1141" t="s">
        <v>10628</v>
      </c>
      <c r="S1141" t="s">
        <v>10626</v>
      </c>
      <c r="T1141" t="s">
        <v>165</v>
      </c>
      <c r="U1141" t="s">
        <v>163</v>
      </c>
      <c r="V1141" t="s">
        <v>46</v>
      </c>
      <c r="W1141" t="str">
        <f t="shared" si="51"/>
        <v>1312 21st Street, NW #2 WASHINGTON DC 20036</v>
      </c>
      <c r="X1141" t="s">
        <v>47</v>
      </c>
      <c r="Y1141" t="s">
        <v>10629</v>
      </c>
      <c r="Z1141">
        <v>38.907735000000002</v>
      </c>
      <c r="AA1141">
        <v>-77.046933999999993</v>
      </c>
      <c r="AB1141">
        <v>395929.22</v>
      </c>
      <c r="AC1141">
        <v>137764.93</v>
      </c>
      <c r="AD1141">
        <v>20036</v>
      </c>
      <c r="AE1141">
        <v>226550</v>
      </c>
      <c r="AF1141">
        <v>69554</v>
      </c>
      <c r="AG1141">
        <v>69554</v>
      </c>
      <c r="AH1141">
        <v>2</v>
      </c>
      <c r="AI1141">
        <v>2</v>
      </c>
      <c r="AJ1141" t="s">
        <v>14249</v>
      </c>
      <c r="AK1141" t="s">
        <v>523</v>
      </c>
      <c r="AL1141" t="s">
        <v>50</v>
      </c>
      <c r="AM1141">
        <v>208</v>
      </c>
      <c r="AN1141">
        <v>5</v>
      </c>
      <c r="AO1141" t="s">
        <v>51</v>
      </c>
      <c r="AP1141">
        <v>597</v>
      </c>
      <c r="AQ1141">
        <v>-77.046936126304303</v>
      </c>
      <c r="AR1141">
        <v>38.907742197643699</v>
      </c>
      <c r="AS1141" t="b">
        <f t="shared" si="52"/>
        <v>1</v>
      </c>
    </row>
    <row r="1142" spans="1:45">
      <c r="A1142">
        <f t="shared" si="53"/>
        <v>1141</v>
      </c>
      <c r="B1142">
        <v>181706</v>
      </c>
      <c r="C1142">
        <v>181706</v>
      </c>
      <c r="D1142" t="s">
        <v>10636</v>
      </c>
      <c r="E1142" t="s">
        <v>10095</v>
      </c>
      <c r="F1142">
        <v>10190352</v>
      </c>
      <c r="G1142" t="s">
        <v>201</v>
      </c>
      <c r="K1142" t="s">
        <v>10637</v>
      </c>
      <c r="L1142" t="s">
        <v>545</v>
      </c>
      <c r="M1142" s="4">
        <v>0.29166666666666669</v>
      </c>
      <c r="N1142" s="1">
        <v>0.39583333333333331</v>
      </c>
      <c r="O1142" t="s">
        <v>125</v>
      </c>
      <c r="P1142" t="s">
        <v>125</v>
      </c>
      <c r="Q1142" t="s">
        <v>10097</v>
      </c>
      <c r="R1142" t="s">
        <v>10638</v>
      </c>
      <c r="S1142" t="s">
        <v>10095</v>
      </c>
      <c r="T1142" t="s">
        <v>165</v>
      </c>
      <c r="U1142" t="s">
        <v>163</v>
      </c>
      <c r="V1142" t="s">
        <v>46</v>
      </c>
      <c r="W1142" t="str">
        <f t="shared" si="51"/>
        <v>2555 Pennsylvania Avenue NW Suite 1005 WASHINGTON DC 20036</v>
      </c>
      <c r="X1142" t="s">
        <v>47</v>
      </c>
      <c r="Y1142" t="s">
        <v>10099</v>
      </c>
      <c r="Z1142">
        <v>38.908397000000001</v>
      </c>
      <c r="AA1142">
        <v>-77.045513999999997</v>
      </c>
      <c r="AB1142">
        <v>396052.44</v>
      </c>
      <c r="AC1142">
        <v>137838.35</v>
      </c>
      <c r="AD1142">
        <v>20036</v>
      </c>
      <c r="AE1142">
        <v>226650</v>
      </c>
      <c r="AF1142">
        <v>69313</v>
      </c>
      <c r="AG1142">
        <v>69313</v>
      </c>
      <c r="AH1142">
        <v>2</v>
      </c>
      <c r="AI1142">
        <v>2</v>
      </c>
      <c r="AJ1142" t="s">
        <v>14249</v>
      </c>
      <c r="AK1142" t="s">
        <v>523</v>
      </c>
      <c r="AL1142" t="s">
        <v>50</v>
      </c>
      <c r="AM1142">
        <v>208</v>
      </c>
      <c r="AN1142">
        <v>6</v>
      </c>
      <c r="AO1142" t="s">
        <v>51</v>
      </c>
      <c r="AP1142">
        <v>510</v>
      </c>
      <c r="AQ1142">
        <v>-77.045515890157901</v>
      </c>
      <c r="AR1142">
        <v>38.9084041525118</v>
      </c>
      <c r="AS1142" t="b">
        <f t="shared" si="52"/>
        <v>1</v>
      </c>
    </row>
    <row r="1143" spans="1:45">
      <c r="A1143">
        <f t="shared" si="53"/>
        <v>1142</v>
      </c>
      <c r="B1143">
        <v>181739</v>
      </c>
      <c r="C1143">
        <v>181739</v>
      </c>
      <c r="D1143" t="s">
        <v>10674</v>
      </c>
      <c r="E1143" t="s">
        <v>1347</v>
      </c>
      <c r="F1143">
        <v>10190480</v>
      </c>
      <c r="G1143" t="s">
        <v>652</v>
      </c>
      <c r="K1143" t="s">
        <v>10675</v>
      </c>
      <c r="L1143" t="s">
        <v>545</v>
      </c>
      <c r="M1143" s="4">
        <v>0.29166666666666669</v>
      </c>
      <c r="N1143" s="1">
        <v>0.83333333333333337</v>
      </c>
      <c r="O1143" t="s">
        <v>147</v>
      </c>
      <c r="P1143" t="s">
        <v>125</v>
      </c>
      <c r="S1143" t="s">
        <v>1347</v>
      </c>
      <c r="T1143" t="s">
        <v>165</v>
      </c>
      <c r="U1143" t="s">
        <v>163</v>
      </c>
      <c r="V1143" t="s">
        <v>46</v>
      </c>
      <c r="W1143" t="str">
        <f t="shared" si="51"/>
        <v xml:space="preserve"> WASHINGTON DC 20001</v>
      </c>
      <c r="X1143" t="s">
        <v>47</v>
      </c>
      <c r="Y1143" t="s">
        <v>10676</v>
      </c>
      <c r="Z1143">
        <v>38.909970999999999</v>
      </c>
      <c r="AA1143">
        <v>-77.023165000000006</v>
      </c>
      <c r="AB1143">
        <v>397990.86</v>
      </c>
      <c r="AC1143">
        <v>138012.35999999999</v>
      </c>
      <c r="AD1143">
        <v>20001</v>
      </c>
      <c r="AE1143">
        <v>225618</v>
      </c>
      <c r="AF1143">
        <v>68918</v>
      </c>
      <c r="AG1143">
        <v>68918</v>
      </c>
      <c r="AH1143">
        <v>6</v>
      </c>
      <c r="AI1143">
        <v>2</v>
      </c>
      <c r="AJ1143" t="s">
        <v>14247</v>
      </c>
      <c r="AK1143" t="s">
        <v>1221</v>
      </c>
      <c r="AL1143" t="s">
        <v>88</v>
      </c>
      <c r="AM1143">
        <v>308</v>
      </c>
      <c r="AN1143">
        <v>7</v>
      </c>
      <c r="AO1143" t="s">
        <v>51</v>
      </c>
      <c r="AP1143">
        <v>637</v>
      </c>
      <c r="AQ1143">
        <v>-77.023167282751203</v>
      </c>
      <c r="AR1143">
        <v>38.909978263949903</v>
      </c>
      <c r="AS1143" t="b">
        <f t="shared" si="52"/>
        <v>1</v>
      </c>
    </row>
    <row r="1144" spans="1:45">
      <c r="A1144">
        <f t="shared" si="53"/>
        <v>1143</v>
      </c>
      <c r="B1144">
        <v>181733</v>
      </c>
      <c r="C1144">
        <v>181733</v>
      </c>
      <c r="D1144" t="s">
        <v>10775</v>
      </c>
      <c r="E1144" t="s">
        <v>10776</v>
      </c>
      <c r="F1144">
        <v>10190753</v>
      </c>
      <c r="G1144" t="s">
        <v>201</v>
      </c>
      <c r="K1144" t="s">
        <v>10777</v>
      </c>
      <c r="L1144" t="s">
        <v>558</v>
      </c>
      <c r="M1144" s="4">
        <v>0.33333333333333331</v>
      </c>
      <c r="N1144" s="1">
        <v>0.625</v>
      </c>
      <c r="O1144" t="s">
        <v>125</v>
      </c>
      <c r="P1144" t="s">
        <v>125</v>
      </c>
      <c r="S1144" t="s">
        <v>10776</v>
      </c>
      <c r="T1144" t="s">
        <v>165</v>
      </c>
      <c r="U1144" t="s">
        <v>163</v>
      </c>
      <c r="V1144" t="s">
        <v>46</v>
      </c>
      <c r="W1144" t="str">
        <f t="shared" si="51"/>
        <v xml:space="preserve"> WASHINGTON DC 20002</v>
      </c>
      <c r="X1144" t="s">
        <v>47</v>
      </c>
      <c r="Y1144" t="s">
        <v>10778</v>
      </c>
      <c r="Z1144">
        <v>38.897128000000002</v>
      </c>
      <c r="AA1144">
        <v>-76.986247000000006</v>
      </c>
      <c r="AB1144">
        <v>401193.06</v>
      </c>
      <c r="AC1144">
        <v>136586.59</v>
      </c>
      <c r="AD1144">
        <v>20002</v>
      </c>
      <c r="AE1144">
        <v>65457</v>
      </c>
      <c r="AF1144">
        <v>40652</v>
      </c>
      <c r="AG1144">
        <v>40652</v>
      </c>
      <c r="AH1144">
        <v>6</v>
      </c>
      <c r="AI1144">
        <v>6</v>
      </c>
      <c r="AJ1144" t="s">
        <v>14244</v>
      </c>
      <c r="AK1144" t="s">
        <v>1387</v>
      </c>
      <c r="AL1144" t="s">
        <v>63</v>
      </c>
      <c r="AM1144">
        <v>108</v>
      </c>
      <c r="AN1144">
        <v>25</v>
      </c>
      <c r="AO1144" t="s">
        <v>51</v>
      </c>
      <c r="AP1144">
        <v>222</v>
      </c>
      <c r="AQ1144">
        <v>-76.986249006976095</v>
      </c>
      <c r="AR1144">
        <v>38.897135910479903</v>
      </c>
      <c r="AS1144" t="b">
        <f t="shared" si="52"/>
        <v>1</v>
      </c>
    </row>
    <row r="1145" spans="1:45">
      <c r="A1145">
        <f t="shared" si="53"/>
        <v>1144</v>
      </c>
      <c r="B1145">
        <v>181759</v>
      </c>
      <c r="C1145">
        <v>181759</v>
      </c>
      <c r="D1145" t="s">
        <v>10848</v>
      </c>
      <c r="E1145" t="s">
        <v>10849</v>
      </c>
      <c r="F1145">
        <v>10190983</v>
      </c>
      <c r="G1145" t="s">
        <v>201</v>
      </c>
      <c r="K1145" t="s">
        <v>10850</v>
      </c>
      <c r="L1145" t="s">
        <v>630</v>
      </c>
      <c r="M1145" s="4">
        <v>0.29166666666666669</v>
      </c>
      <c r="N1145" s="1">
        <v>0.79166666666666663</v>
      </c>
      <c r="O1145" t="s">
        <v>125</v>
      </c>
      <c r="P1145" t="s">
        <v>125</v>
      </c>
      <c r="S1145" t="s">
        <v>10849</v>
      </c>
      <c r="T1145" t="s">
        <v>165</v>
      </c>
      <c r="U1145" t="s">
        <v>163</v>
      </c>
      <c r="V1145" t="s">
        <v>46</v>
      </c>
      <c r="W1145" t="str">
        <f t="shared" si="51"/>
        <v xml:space="preserve"> WASHINGTON DC 20008</v>
      </c>
      <c r="X1145" t="s">
        <v>47</v>
      </c>
      <c r="Y1145" t="s">
        <v>10851</v>
      </c>
      <c r="Z1145">
        <v>38.910863999999997</v>
      </c>
      <c r="AA1145">
        <v>-77.049730999999994</v>
      </c>
      <c r="AB1145">
        <v>395686.78</v>
      </c>
      <c r="AC1145">
        <v>138112.45000000001</v>
      </c>
      <c r="AD1145">
        <v>20008</v>
      </c>
      <c r="AE1145">
        <v>225951</v>
      </c>
      <c r="AF1145">
        <v>68979</v>
      </c>
      <c r="AG1145">
        <v>68979</v>
      </c>
      <c r="AH1145">
        <v>2</v>
      </c>
      <c r="AI1145">
        <v>2</v>
      </c>
      <c r="AJ1145" t="s">
        <v>14252</v>
      </c>
      <c r="AK1145" t="s">
        <v>1375</v>
      </c>
      <c r="AL1145" t="s">
        <v>50</v>
      </c>
      <c r="AM1145">
        <v>208</v>
      </c>
      <c r="AN1145">
        <v>6</v>
      </c>
      <c r="AO1145" t="s">
        <v>51</v>
      </c>
      <c r="AP1145">
        <v>546</v>
      </c>
      <c r="AQ1145">
        <v>-77.049733507826701</v>
      </c>
      <c r="AR1145">
        <v>38.910871620903997</v>
      </c>
      <c r="AS1145" t="b">
        <f t="shared" si="52"/>
        <v>1</v>
      </c>
    </row>
    <row r="1146" spans="1:45">
      <c r="A1146">
        <f t="shared" si="53"/>
        <v>1145</v>
      </c>
      <c r="B1146">
        <v>181762</v>
      </c>
      <c r="C1146">
        <v>181762</v>
      </c>
      <c r="D1146" t="s">
        <v>10877</v>
      </c>
      <c r="E1146" t="s">
        <v>985</v>
      </c>
      <c r="F1146">
        <v>10191039</v>
      </c>
      <c r="G1146" t="s">
        <v>201</v>
      </c>
      <c r="K1146" t="s">
        <v>10878</v>
      </c>
      <c r="L1146" t="s">
        <v>630</v>
      </c>
      <c r="M1146" s="4">
        <v>0.29166666666666669</v>
      </c>
      <c r="N1146" s="1">
        <v>0.70833333333333337</v>
      </c>
      <c r="O1146" t="s">
        <v>125</v>
      </c>
      <c r="P1146" t="s">
        <v>125</v>
      </c>
      <c r="Q1146" t="s">
        <v>10879</v>
      </c>
      <c r="R1146" t="s">
        <v>10880</v>
      </c>
      <c r="S1146" t="s">
        <v>10879</v>
      </c>
      <c r="T1146" t="s">
        <v>165</v>
      </c>
      <c r="U1146" t="s">
        <v>163</v>
      </c>
      <c r="V1146" t="s">
        <v>46</v>
      </c>
      <c r="W1146" t="str">
        <f t="shared" si="51"/>
        <v>824 D Street SE WASHINGTON DC 20003</v>
      </c>
      <c r="X1146" t="s">
        <v>47</v>
      </c>
      <c r="Y1146" t="s">
        <v>10881</v>
      </c>
      <c r="Z1146">
        <v>38.885007999999999</v>
      </c>
      <c r="AA1146">
        <v>-76.997915000000006</v>
      </c>
      <c r="AB1146">
        <v>400180.89</v>
      </c>
      <c r="AC1146">
        <v>135241.04</v>
      </c>
      <c r="AD1146">
        <v>20003</v>
      </c>
      <c r="AE1146">
        <v>4406</v>
      </c>
      <c r="AF1146">
        <v>3970</v>
      </c>
      <c r="AG1146">
        <v>3970</v>
      </c>
      <c r="AH1146">
        <v>6</v>
      </c>
      <c r="AI1146">
        <v>6</v>
      </c>
      <c r="AJ1146" t="s">
        <v>14249</v>
      </c>
      <c r="AK1146" t="s">
        <v>2556</v>
      </c>
      <c r="AL1146" t="s">
        <v>63</v>
      </c>
      <c r="AM1146">
        <v>107</v>
      </c>
      <c r="AN1146">
        <v>26</v>
      </c>
      <c r="AO1146" t="s">
        <v>74</v>
      </c>
      <c r="AP1146">
        <v>28</v>
      </c>
      <c r="AQ1146">
        <v>-76.997917385350604</v>
      </c>
      <c r="AR1146">
        <v>38.8850154826373</v>
      </c>
      <c r="AS1146" t="b">
        <f t="shared" si="52"/>
        <v>0</v>
      </c>
    </row>
    <row r="1147" spans="1:45">
      <c r="A1147">
        <f t="shared" si="53"/>
        <v>1146</v>
      </c>
      <c r="B1147">
        <v>181741</v>
      </c>
      <c r="C1147">
        <v>181741</v>
      </c>
      <c r="D1147" t="s">
        <v>10903</v>
      </c>
      <c r="E1147" t="s">
        <v>10904</v>
      </c>
      <c r="F1147">
        <v>10191113</v>
      </c>
      <c r="G1147" t="s">
        <v>201</v>
      </c>
      <c r="K1147" t="s">
        <v>10905</v>
      </c>
      <c r="L1147" t="s">
        <v>2051</v>
      </c>
      <c r="M1147" s="4">
        <v>0.79166666666666663</v>
      </c>
      <c r="N1147" s="1">
        <v>0.79166666666666663</v>
      </c>
      <c r="O1147" t="s">
        <v>149</v>
      </c>
      <c r="P1147" t="s">
        <v>125</v>
      </c>
      <c r="S1147" t="s">
        <v>10904</v>
      </c>
      <c r="T1147" t="s">
        <v>165</v>
      </c>
      <c r="U1147" t="s">
        <v>163</v>
      </c>
      <c r="V1147" t="s">
        <v>46</v>
      </c>
      <c r="W1147" t="str">
        <f t="shared" si="51"/>
        <v xml:space="preserve"> WASHINGTON DC 20001</v>
      </c>
      <c r="X1147" t="s">
        <v>47</v>
      </c>
      <c r="Y1147" t="s">
        <v>10906</v>
      </c>
      <c r="Z1147">
        <v>38.915768999999997</v>
      </c>
      <c r="AA1147">
        <v>-77.011233000000004</v>
      </c>
      <c r="AB1147">
        <v>399025.8</v>
      </c>
      <c r="AC1147">
        <v>138655.85</v>
      </c>
      <c r="AD1147">
        <v>20001</v>
      </c>
      <c r="AE1147">
        <v>227360</v>
      </c>
      <c r="AF1147">
        <v>70672</v>
      </c>
      <c r="AG1147">
        <v>70672</v>
      </c>
      <c r="AH1147">
        <v>5</v>
      </c>
      <c r="AI1147">
        <v>5</v>
      </c>
      <c r="AJ1147" t="s">
        <v>14247</v>
      </c>
      <c r="AK1147" t="s">
        <v>1562</v>
      </c>
      <c r="AL1147" t="s">
        <v>410</v>
      </c>
      <c r="AM1147">
        <v>501</v>
      </c>
      <c r="AN1147">
        <v>21</v>
      </c>
      <c r="AO1147" t="s">
        <v>51</v>
      </c>
      <c r="AP1147">
        <v>643</v>
      </c>
      <c r="AQ1147">
        <v>-77.011235536679095</v>
      </c>
      <c r="AR1147">
        <v>38.9157767970582</v>
      </c>
      <c r="AS1147" t="b">
        <f t="shared" si="52"/>
        <v>1</v>
      </c>
    </row>
    <row r="1148" spans="1:45">
      <c r="A1148">
        <f t="shared" si="53"/>
        <v>1147</v>
      </c>
      <c r="B1148">
        <v>181751</v>
      </c>
      <c r="C1148">
        <v>181751</v>
      </c>
      <c r="D1148" t="s">
        <v>10988</v>
      </c>
      <c r="E1148" t="s">
        <v>10989</v>
      </c>
      <c r="F1148">
        <v>10191252</v>
      </c>
      <c r="G1148" t="s">
        <v>201</v>
      </c>
      <c r="K1148" t="s">
        <v>10990</v>
      </c>
      <c r="L1148" t="s">
        <v>469</v>
      </c>
      <c r="M1148" s="4">
        <v>0.375</v>
      </c>
      <c r="N1148" s="1">
        <v>0.625</v>
      </c>
      <c r="O1148" t="s">
        <v>125</v>
      </c>
      <c r="P1148" t="s">
        <v>125</v>
      </c>
      <c r="S1148" t="s">
        <v>10989</v>
      </c>
      <c r="T1148" t="s">
        <v>165</v>
      </c>
      <c r="U1148" t="s">
        <v>163</v>
      </c>
      <c r="V1148" t="s">
        <v>46</v>
      </c>
      <c r="W1148" t="str">
        <f t="shared" si="51"/>
        <v xml:space="preserve"> WASHINGTON DC 20005</v>
      </c>
      <c r="X1148" t="s">
        <v>47</v>
      </c>
      <c r="Y1148" t="s">
        <v>10991</v>
      </c>
      <c r="Z1148">
        <v>38.910218999999998</v>
      </c>
      <c r="AA1148">
        <v>-77.028675000000007</v>
      </c>
      <c r="AB1148">
        <v>397512.97</v>
      </c>
      <c r="AC1148">
        <v>138040.07999999999</v>
      </c>
      <c r="AD1148">
        <v>20005</v>
      </c>
      <c r="AE1148">
        <v>225342</v>
      </c>
      <c r="AF1148">
        <v>68337</v>
      </c>
      <c r="AG1148">
        <v>68337</v>
      </c>
      <c r="AH1148">
        <v>2</v>
      </c>
      <c r="AI1148">
        <v>2</v>
      </c>
      <c r="AJ1148" t="s">
        <v>14248</v>
      </c>
      <c r="AK1148" t="s">
        <v>98</v>
      </c>
      <c r="AL1148" t="s">
        <v>88</v>
      </c>
      <c r="AM1148">
        <v>307</v>
      </c>
      <c r="AN1148">
        <v>7</v>
      </c>
      <c r="AO1148" t="s">
        <v>51</v>
      </c>
      <c r="AP1148">
        <v>493</v>
      </c>
      <c r="AQ1148">
        <v>-77.028677362814804</v>
      </c>
      <c r="AR1148">
        <v>38.910226752685098</v>
      </c>
      <c r="AS1148" t="b">
        <f t="shared" si="52"/>
        <v>1</v>
      </c>
    </row>
    <row r="1149" spans="1:45">
      <c r="A1149">
        <f t="shared" si="53"/>
        <v>1148</v>
      </c>
      <c r="B1149">
        <v>181743</v>
      </c>
      <c r="C1149">
        <v>181743</v>
      </c>
      <c r="D1149" t="s">
        <v>11055</v>
      </c>
      <c r="E1149" t="s">
        <v>11056</v>
      </c>
      <c r="F1149">
        <v>10191367</v>
      </c>
      <c r="G1149" t="s">
        <v>201</v>
      </c>
      <c r="K1149" t="s">
        <v>11057</v>
      </c>
      <c r="L1149" t="s">
        <v>327</v>
      </c>
      <c r="M1149" s="4">
        <v>0.5</v>
      </c>
      <c r="N1149" s="1">
        <v>0.70833333333333337</v>
      </c>
      <c r="O1149" t="s">
        <v>125</v>
      </c>
      <c r="P1149" t="s">
        <v>125</v>
      </c>
      <c r="Q1149" t="s">
        <v>11058</v>
      </c>
      <c r="R1149" t="s">
        <v>11059</v>
      </c>
      <c r="S1149" t="s">
        <v>11060</v>
      </c>
      <c r="T1149" t="s">
        <v>165</v>
      </c>
      <c r="U1149" t="s">
        <v>163</v>
      </c>
      <c r="V1149" t="s">
        <v>46</v>
      </c>
      <c r="W1149" t="str">
        <f t="shared" si="51"/>
        <v>2104 Vermont Ave NW WASHINGTON DC 20001</v>
      </c>
      <c r="X1149" t="s">
        <v>47</v>
      </c>
      <c r="Y1149" t="s">
        <v>11061</v>
      </c>
      <c r="Z1149">
        <v>38.918377999999997</v>
      </c>
      <c r="AA1149">
        <v>-77.024854000000005</v>
      </c>
      <c r="AB1149">
        <v>397844.63</v>
      </c>
      <c r="AC1149">
        <v>138945.64000000001</v>
      </c>
      <c r="AD1149">
        <v>20001</v>
      </c>
      <c r="AE1149">
        <v>239427</v>
      </c>
      <c r="AF1149">
        <v>82202</v>
      </c>
      <c r="AG1149">
        <v>82202</v>
      </c>
      <c r="AH1149">
        <v>1</v>
      </c>
      <c r="AI1149">
        <v>1</v>
      </c>
      <c r="AJ1149" t="s">
        <v>14249</v>
      </c>
      <c r="AK1149" t="s">
        <v>591</v>
      </c>
      <c r="AL1149" t="s">
        <v>88</v>
      </c>
      <c r="AM1149">
        <v>305</v>
      </c>
      <c r="AN1149">
        <v>3</v>
      </c>
      <c r="AO1149" t="s">
        <v>51</v>
      </c>
      <c r="AP1149">
        <v>961</v>
      </c>
      <c r="AQ1149">
        <v>-77.024856216650903</v>
      </c>
      <c r="AR1149">
        <v>38.918385218015203</v>
      </c>
      <c r="AS1149" t="b">
        <f t="shared" si="52"/>
        <v>0</v>
      </c>
    </row>
    <row r="1150" spans="1:45">
      <c r="A1150">
        <f t="shared" si="53"/>
        <v>1149</v>
      </c>
      <c r="B1150">
        <v>181745</v>
      </c>
      <c r="C1150">
        <v>181745</v>
      </c>
      <c r="D1150" t="s">
        <v>11114</v>
      </c>
      <c r="E1150" t="s">
        <v>3139</v>
      </c>
      <c r="F1150">
        <v>10191439</v>
      </c>
      <c r="G1150" t="s">
        <v>201</v>
      </c>
      <c r="K1150" t="s">
        <v>11115</v>
      </c>
      <c r="L1150" t="s">
        <v>162</v>
      </c>
      <c r="M1150" s="4">
        <v>0.54166666666666663</v>
      </c>
      <c r="N1150" s="1">
        <v>0.54166666666666663</v>
      </c>
      <c r="O1150" t="s">
        <v>149</v>
      </c>
      <c r="P1150" t="s">
        <v>125</v>
      </c>
      <c r="S1150" t="s">
        <v>3139</v>
      </c>
      <c r="T1150" t="s">
        <v>165</v>
      </c>
      <c r="U1150" t="s">
        <v>163</v>
      </c>
      <c r="V1150" t="s">
        <v>46</v>
      </c>
      <c r="W1150" t="str">
        <f t="shared" si="51"/>
        <v xml:space="preserve"> WASHINGTON DC 20010</v>
      </c>
      <c r="X1150" t="s">
        <v>47</v>
      </c>
      <c r="Y1150" t="s">
        <v>11092</v>
      </c>
      <c r="Z1150">
        <v>38.934705999999998</v>
      </c>
      <c r="AA1150">
        <v>-77.026926000000003</v>
      </c>
      <c r="AB1150">
        <v>397665.44</v>
      </c>
      <c r="AC1150">
        <v>140758.32</v>
      </c>
      <c r="AD1150">
        <v>20010</v>
      </c>
      <c r="AE1150">
        <v>230501</v>
      </c>
      <c r="AF1150">
        <v>73817</v>
      </c>
      <c r="AG1150">
        <v>73817</v>
      </c>
      <c r="AH1150">
        <v>1</v>
      </c>
      <c r="AI1150">
        <v>1</v>
      </c>
      <c r="AJ1150" t="s">
        <v>14244</v>
      </c>
      <c r="AK1150" t="s">
        <v>1925</v>
      </c>
      <c r="AL1150" t="s">
        <v>188</v>
      </c>
      <c r="AM1150">
        <v>409</v>
      </c>
      <c r="AN1150">
        <v>2</v>
      </c>
      <c r="AO1150" t="s">
        <v>51</v>
      </c>
      <c r="AP1150">
        <v>707</v>
      </c>
      <c r="AQ1150">
        <v>-77.026928652721693</v>
      </c>
      <c r="AR1150">
        <v>38.9347139545606</v>
      </c>
      <c r="AS1150" t="b">
        <f t="shared" si="52"/>
        <v>1</v>
      </c>
    </row>
    <row r="1151" spans="1:45">
      <c r="A1151">
        <f t="shared" si="53"/>
        <v>1150</v>
      </c>
      <c r="B1151">
        <v>185077</v>
      </c>
      <c r="C1151">
        <v>185077</v>
      </c>
      <c r="D1151" t="s">
        <v>11211</v>
      </c>
      <c r="E1151" t="s">
        <v>1019</v>
      </c>
      <c r="F1151">
        <v>10191647</v>
      </c>
      <c r="G1151" t="s">
        <v>115</v>
      </c>
      <c r="J1151">
        <v>110493</v>
      </c>
      <c r="M1151" s="4">
        <v>0.29166666666666669</v>
      </c>
      <c r="N1151" s="1">
        <v>0.70833333333333337</v>
      </c>
      <c r="O1151" t="s">
        <v>254</v>
      </c>
      <c r="P1151" t="s">
        <v>863</v>
      </c>
      <c r="Q1151" t="s">
        <v>817</v>
      </c>
      <c r="R1151" t="s">
        <v>818</v>
      </c>
      <c r="S1151" t="s">
        <v>817</v>
      </c>
      <c r="T1151" t="s">
        <v>44</v>
      </c>
      <c r="U1151" t="s">
        <v>163</v>
      </c>
      <c r="V1151" t="s">
        <v>46</v>
      </c>
      <c r="W1151" t="str">
        <f t="shared" si="51"/>
        <v>301 Bryant St NW WASHINGTON DC 20017</v>
      </c>
      <c r="X1151" t="s">
        <v>47</v>
      </c>
      <c r="Y1151" t="s">
        <v>11212</v>
      </c>
      <c r="Z1151">
        <v>38.941405000000003</v>
      </c>
      <c r="AA1151">
        <v>-76.988065000000006</v>
      </c>
      <c r="AB1151">
        <v>401034.66</v>
      </c>
      <c r="AC1151">
        <v>141501.65</v>
      </c>
      <c r="AD1151">
        <v>20017</v>
      </c>
      <c r="AE1151">
        <v>25141</v>
      </c>
      <c r="AF1151">
        <v>14193</v>
      </c>
      <c r="AG1151">
        <v>14193</v>
      </c>
      <c r="AH1151">
        <v>5</v>
      </c>
      <c r="AI1151">
        <v>5</v>
      </c>
      <c r="AJ1151" t="s">
        <v>14244</v>
      </c>
      <c r="AK1151" t="s">
        <v>3254</v>
      </c>
      <c r="AL1151" t="s">
        <v>188</v>
      </c>
      <c r="AM1151">
        <v>405</v>
      </c>
      <c r="AN1151">
        <v>20</v>
      </c>
      <c r="AO1151" t="s">
        <v>51</v>
      </c>
      <c r="AP1151">
        <v>76</v>
      </c>
      <c r="AQ1151">
        <v>-76.988067595033598</v>
      </c>
      <c r="AR1151">
        <v>38.941412585625102</v>
      </c>
      <c r="AS1151" t="b">
        <f t="shared" si="52"/>
        <v>0</v>
      </c>
    </row>
    <row r="1152" spans="1:45">
      <c r="A1152">
        <f t="shared" si="53"/>
        <v>1151</v>
      </c>
      <c r="B1152">
        <v>185094</v>
      </c>
      <c r="C1152">
        <v>185094</v>
      </c>
      <c r="D1152" t="s">
        <v>11223</v>
      </c>
      <c r="E1152" t="s">
        <v>11224</v>
      </c>
      <c r="F1152">
        <v>10191678</v>
      </c>
      <c r="G1152" t="s">
        <v>160</v>
      </c>
      <c r="M1152" s="4">
        <v>0.29166666666666669</v>
      </c>
      <c r="N1152" s="1">
        <v>0.79166666666666663</v>
      </c>
      <c r="O1152" t="s">
        <v>117</v>
      </c>
      <c r="P1152" t="s">
        <v>229</v>
      </c>
      <c r="S1152" t="s">
        <v>11224</v>
      </c>
      <c r="T1152" t="s">
        <v>142</v>
      </c>
      <c r="U1152" t="s">
        <v>163</v>
      </c>
      <c r="V1152" t="s">
        <v>46</v>
      </c>
      <c r="W1152" t="str">
        <f t="shared" si="51"/>
        <v xml:space="preserve"> WASHINGTON DC 20009</v>
      </c>
      <c r="X1152" t="s">
        <v>47</v>
      </c>
      <c r="Y1152" t="s">
        <v>11225</v>
      </c>
      <c r="Z1152">
        <v>38.920005000000003</v>
      </c>
      <c r="AA1152">
        <v>-77.041021000000001</v>
      </c>
      <c r="AB1152">
        <v>396442.64</v>
      </c>
      <c r="AC1152">
        <v>139126.78</v>
      </c>
      <c r="AD1152">
        <v>20009</v>
      </c>
      <c r="AE1152">
        <v>235582</v>
      </c>
      <c r="AF1152">
        <v>78915</v>
      </c>
      <c r="AG1152">
        <v>78915</v>
      </c>
      <c r="AH1152">
        <v>1</v>
      </c>
      <c r="AI1152">
        <v>1</v>
      </c>
      <c r="AJ1152" t="s">
        <v>14247</v>
      </c>
      <c r="AK1152" t="s">
        <v>1514</v>
      </c>
      <c r="AL1152" t="s">
        <v>88</v>
      </c>
      <c r="AM1152">
        <v>303</v>
      </c>
      <c r="AN1152">
        <v>1</v>
      </c>
      <c r="AO1152" t="s">
        <v>320</v>
      </c>
      <c r="AP1152">
        <v>854</v>
      </c>
      <c r="AQ1152">
        <v>-77.041023734802494</v>
      </c>
      <c r="AR1152">
        <v>38.920012429128597</v>
      </c>
      <c r="AS1152" t="b">
        <f t="shared" si="52"/>
        <v>1</v>
      </c>
    </row>
    <row r="1153" spans="1:45">
      <c r="A1153">
        <f t="shared" si="53"/>
        <v>1152</v>
      </c>
      <c r="B1153">
        <v>185121</v>
      </c>
      <c r="C1153">
        <v>185121</v>
      </c>
      <c r="D1153" t="s">
        <v>11238</v>
      </c>
      <c r="E1153" t="s">
        <v>11239</v>
      </c>
      <c r="F1153">
        <v>10191718</v>
      </c>
      <c r="G1153" t="s">
        <v>519</v>
      </c>
      <c r="K1153" t="s">
        <v>11240</v>
      </c>
      <c r="L1153" t="s">
        <v>558</v>
      </c>
      <c r="M1153" s="4">
        <v>0.29166666666666669</v>
      </c>
      <c r="N1153" s="1">
        <v>0.70833333333333337</v>
      </c>
      <c r="O1153" t="s">
        <v>125</v>
      </c>
      <c r="P1153" t="s">
        <v>117</v>
      </c>
      <c r="Q1153" t="s">
        <v>11239</v>
      </c>
      <c r="R1153" t="s">
        <v>11241</v>
      </c>
      <c r="S1153" t="s">
        <v>11239</v>
      </c>
      <c r="T1153" t="s">
        <v>70</v>
      </c>
      <c r="U1153" t="s">
        <v>163</v>
      </c>
      <c r="V1153" t="s">
        <v>46</v>
      </c>
      <c r="W1153" t="str">
        <f t="shared" si="51"/>
        <v>515 M ST SE WASHINGTON DC 20020</v>
      </c>
      <c r="X1153" t="s">
        <v>47</v>
      </c>
      <c r="Y1153" t="s">
        <v>11242</v>
      </c>
      <c r="Z1153">
        <v>38.863154999999999</v>
      </c>
      <c r="AA1153">
        <v>-76.988187999999994</v>
      </c>
      <c r="AB1153">
        <v>401025.15</v>
      </c>
      <c r="AC1153">
        <v>132815.25</v>
      </c>
      <c r="AD1153">
        <v>20020</v>
      </c>
      <c r="AE1153">
        <v>67603</v>
      </c>
      <c r="AF1153">
        <v>41647</v>
      </c>
      <c r="AG1153">
        <v>41647</v>
      </c>
      <c r="AH1153">
        <v>8</v>
      </c>
      <c r="AI1153">
        <v>8</v>
      </c>
      <c r="AJ1153" t="s">
        <v>14244</v>
      </c>
      <c r="AK1153" t="s">
        <v>579</v>
      </c>
      <c r="AL1153" t="s">
        <v>458</v>
      </c>
      <c r="AM1153">
        <v>701</v>
      </c>
      <c r="AN1153">
        <v>28</v>
      </c>
      <c r="AO1153" t="s">
        <v>51</v>
      </c>
      <c r="AP1153">
        <v>231</v>
      </c>
      <c r="AQ1153">
        <v>-76.988190251754304</v>
      </c>
      <c r="AR1153">
        <v>38.8631624147826</v>
      </c>
      <c r="AS1153" t="b">
        <f t="shared" si="52"/>
        <v>1</v>
      </c>
    </row>
    <row r="1154" spans="1:45">
      <c r="A1154">
        <f t="shared" si="53"/>
        <v>1153</v>
      </c>
      <c r="B1154">
        <v>181808</v>
      </c>
      <c r="C1154">
        <v>181808</v>
      </c>
      <c r="D1154" t="s">
        <v>11248</v>
      </c>
      <c r="E1154" t="s">
        <v>985</v>
      </c>
      <c r="F1154">
        <v>10191721</v>
      </c>
      <c r="G1154" t="s">
        <v>201</v>
      </c>
      <c r="K1154" t="s">
        <v>11249</v>
      </c>
      <c r="L1154" t="s">
        <v>558</v>
      </c>
      <c r="M1154" s="4">
        <v>0.29166666666666669</v>
      </c>
      <c r="N1154" s="1">
        <v>0.70833333333333337</v>
      </c>
      <c r="O1154" t="s">
        <v>125</v>
      </c>
      <c r="P1154" t="s">
        <v>125</v>
      </c>
      <c r="Q1154" t="s">
        <v>11250</v>
      </c>
      <c r="R1154" t="s">
        <v>11251</v>
      </c>
      <c r="S1154" t="s">
        <v>11250</v>
      </c>
      <c r="T1154" t="s">
        <v>165</v>
      </c>
      <c r="U1154" t="s">
        <v>163</v>
      </c>
      <c r="V1154" t="s">
        <v>46</v>
      </c>
      <c r="W1154" t="str">
        <f t="shared" si="51"/>
        <v>4412 Wheeler Avenue WASHINGTON DC 20009</v>
      </c>
      <c r="X1154" t="s">
        <v>47</v>
      </c>
      <c r="Y1154" t="s">
        <v>11252</v>
      </c>
      <c r="Z1154">
        <v>38.913488999999998</v>
      </c>
      <c r="AA1154">
        <v>-77.038799999999995</v>
      </c>
      <c r="AB1154">
        <v>396634.94</v>
      </c>
      <c r="AC1154">
        <v>138403.32</v>
      </c>
      <c r="AD1154">
        <v>20009</v>
      </c>
      <c r="AE1154">
        <v>238111</v>
      </c>
      <c r="AF1154">
        <v>81153</v>
      </c>
      <c r="AG1154">
        <v>81153</v>
      </c>
      <c r="AH1154">
        <v>2</v>
      </c>
      <c r="AI1154">
        <v>2</v>
      </c>
      <c r="AJ1154" t="s">
        <v>14249</v>
      </c>
      <c r="AK1154" t="s">
        <v>366</v>
      </c>
      <c r="AL1154" t="s">
        <v>88</v>
      </c>
      <c r="AM1154">
        <v>301</v>
      </c>
      <c r="AN1154">
        <v>6</v>
      </c>
      <c r="AO1154" t="s">
        <v>51</v>
      </c>
      <c r="AP1154">
        <v>895</v>
      </c>
      <c r="AQ1154">
        <v>-77.038802694740795</v>
      </c>
      <c r="AR1154">
        <v>38.913496018689997</v>
      </c>
      <c r="AS1154" t="b">
        <f t="shared" si="52"/>
        <v>0</v>
      </c>
    </row>
    <row r="1155" spans="1:45">
      <c r="A1155">
        <f t="shared" si="53"/>
        <v>1154</v>
      </c>
      <c r="B1155">
        <v>181809</v>
      </c>
      <c r="C1155">
        <v>181809</v>
      </c>
      <c r="D1155" t="s">
        <v>11253</v>
      </c>
      <c r="E1155" t="s">
        <v>11254</v>
      </c>
      <c r="F1155">
        <v>10191724</v>
      </c>
      <c r="G1155" t="s">
        <v>201</v>
      </c>
      <c r="M1155" s="4">
        <v>0.29166666666666669</v>
      </c>
      <c r="N1155" s="1">
        <v>0.70833333333333337</v>
      </c>
      <c r="O1155" t="s">
        <v>125</v>
      </c>
      <c r="P1155" t="s">
        <v>125</v>
      </c>
      <c r="S1155" t="s">
        <v>11254</v>
      </c>
      <c r="T1155" t="s">
        <v>148</v>
      </c>
      <c r="U1155" t="s">
        <v>163</v>
      </c>
      <c r="V1155" t="s">
        <v>46</v>
      </c>
      <c r="W1155" t="str">
        <f t="shared" ref="W1155:W1218" si="54">CONCATENATE(R1155, " ", V1155, " ", X1155, " ", AD1155)</f>
        <v xml:space="preserve"> WASHINGTON DC 20009</v>
      </c>
      <c r="X1155" t="s">
        <v>47</v>
      </c>
      <c r="Y1155" t="s">
        <v>10054</v>
      </c>
      <c r="Z1155">
        <v>38.912449000000002</v>
      </c>
      <c r="AA1155">
        <v>-77.042047999999994</v>
      </c>
      <c r="AB1155">
        <v>396353.23</v>
      </c>
      <c r="AC1155">
        <v>138288.09</v>
      </c>
      <c r="AD1155">
        <v>20009</v>
      </c>
      <c r="AE1155">
        <v>225438</v>
      </c>
      <c r="AF1155">
        <v>68095</v>
      </c>
      <c r="AG1155">
        <v>68095</v>
      </c>
      <c r="AH1155">
        <v>2</v>
      </c>
      <c r="AI1155">
        <v>2</v>
      </c>
      <c r="AJ1155" t="s">
        <v>14249</v>
      </c>
      <c r="AK1155" t="s">
        <v>366</v>
      </c>
      <c r="AL1155" t="s">
        <v>50</v>
      </c>
      <c r="AM1155">
        <v>208</v>
      </c>
      <c r="AN1155">
        <v>6</v>
      </c>
      <c r="AO1155" t="s">
        <v>51</v>
      </c>
      <c r="AP1155">
        <v>519</v>
      </c>
      <c r="AQ1155">
        <v>-77.042050304754497</v>
      </c>
      <c r="AR1155">
        <v>38.912456863996198</v>
      </c>
      <c r="AS1155" t="b">
        <f t="shared" ref="AS1155:AS1218" si="55">E1155=S1155</f>
        <v>1</v>
      </c>
    </row>
    <row r="1156" spans="1:45">
      <c r="A1156">
        <f t="shared" ref="A1156:A1219" si="56">A1155+1</f>
        <v>1155</v>
      </c>
      <c r="B1156">
        <v>185223</v>
      </c>
      <c r="C1156">
        <v>185223</v>
      </c>
      <c r="D1156" t="s">
        <v>11333</v>
      </c>
      <c r="E1156" t="s">
        <v>2451</v>
      </c>
      <c r="F1156">
        <v>10191885</v>
      </c>
      <c r="G1156" t="s">
        <v>115</v>
      </c>
      <c r="J1156">
        <v>109094</v>
      </c>
      <c r="K1156" t="s">
        <v>11334</v>
      </c>
      <c r="L1156" t="s">
        <v>163</v>
      </c>
      <c r="M1156" s="4">
        <v>0.33333333333333331</v>
      </c>
      <c r="N1156" s="1">
        <v>0.66666666666666663</v>
      </c>
      <c r="O1156" t="s">
        <v>255</v>
      </c>
      <c r="P1156" t="s">
        <v>885</v>
      </c>
      <c r="S1156" t="s">
        <v>796</v>
      </c>
      <c r="T1156" t="s">
        <v>70</v>
      </c>
      <c r="U1156" t="s">
        <v>163</v>
      </c>
      <c r="V1156" t="s">
        <v>46</v>
      </c>
      <c r="W1156" t="str">
        <f t="shared" si="54"/>
        <v xml:space="preserve"> WASHINGTON DC 20010</v>
      </c>
      <c r="X1156" t="s">
        <v>47</v>
      </c>
      <c r="Y1156" t="s">
        <v>11335</v>
      </c>
      <c r="Z1156">
        <v>38.930500000000002</v>
      </c>
      <c r="AA1156">
        <v>-77.029397000000003</v>
      </c>
      <c r="AB1156">
        <v>397451.11</v>
      </c>
      <c r="AC1156">
        <v>140291.39000000001</v>
      </c>
      <c r="AD1156">
        <v>20010</v>
      </c>
      <c r="AE1156">
        <v>231143</v>
      </c>
      <c r="AF1156">
        <v>74144</v>
      </c>
      <c r="AG1156">
        <v>74144</v>
      </c>
      <c r="AH1156">
        <v>1</v>
      </c>
      <c r="AI1156">
        <v>1</v>
      </c>
      <c r="AJ1156" t="s">
        <v>14244</v>
      </c>
      <c r="AK1156" t="s">
        <v>250</v>
      </c>
      <c r="AL1156" t="s">
        <v>88</v>
      </c>
      <c r="AM1156">
        <v>302</v>
      </c>
      <c r="AN1156">
        <v>2</v>
      </c>
      <c r="AO1156" t="s">
        <v>51</v>
      </c>
      <c r="AP1156">
        <v>716</v>
      </c>
      <c r="AQ1156">
        <v>-77.0293989591638</v>
      </c>
      <c r="AR1156">
        <v>38.930507110631197</v>
      </c>
      <c r="AS1156" t="b">
        <f t="shared" si="55"/>
        <v>0</v>
      </c>
    </row>
    <row r="1157" spans="1:45">
      <c r="A1157">
        <f t="shared" si="56"/>
        <v>1156</v>
      </c>
      <c r="B1157">
        <v>181785</v>
      </c>
      <c r="C1157">
        <v>181785</v>
      </c>
      <c r="D1157" t="s">
        <v>11356</v>
      </c>
      <c r="E1157" t="s">
        <v>2807</v>
      </c>
      <c r="F1157">
        <v>10191952</v>
      </c>
      <c r="G1157" t="s">
        <v>201</v>
      </c>
      <c r="K1157" t="s">
        <v>11357</v>
      </c>
      <c r="L1157" t="s">
        <v>162</v>
      </c>
      <c r="M1157" s="4">
        <v>0.29166666666666669</v>
      </c>
      <c r="N1157" s="1">
        <v>0.70833333333333337</v>
      </c>
      <c r="O1157" t="s">
        <v>125</v>
      </c>
      <c r="P1157" t="s">
        <v>125</v>
      </c>
      <c r="S1157" t="s">
        <v>2809</v>
      </c>
      <c r="T1157" t="s">
        <v>165</v>
      </c>
      <c r="U1157" t="s">
        <v>163</v>
      </c>
      <c r="V1157" t="s">
        <v>46</v>
      </c>
      <c r="W1157" t="str">
        <f t="shared" si="54"/>
        <v xml:space="preserve"> WASHINGTON DC 20009</v>
      </c>
      <c r="X1157" t="s">
        <v>47</v>
      </c>
      <c r="Y1157" t="s">
        <v>11358</v>
      </c>
      <c r="Z1157">
        <v>38.922530000000002</v>
      </c>
      <c r="AA1157">
        <v>-77.039299</v>
      </c>
      <c r="AB1157">
        <v>396592.15</v>
      </c>
      <c r="AC1157">
        <v>139406.97</v>
      </c>
      <c r="AD1157">
        <v>20009</v>
      </c>
      <c r="AE1157">
        <v>226339</v>
      </c>
      <c r="AF1157">
        <v>68996</v>
      </c>
      <c r="AG1157">
        <v>68996</v>
      </c>
      <c r="AH1157">
        <v>1</v>
      </c>
      <c r="AI1157">
        <v>1</v>
      </c>
      <c r="AJ1157" t="s">
        <v>14247</v>
      </c>
      <c r="AK1157" t="s">
        <v>1514</v>
      </c>
      <c r="AL1157" t="s">
        <v>88</v>
      </c>
      <c r="AM1157">
        <v>303</v>
      </c>
      <c r="AN1157">
        <v>1</v>
      </c>
      <c r="AO1157" t="s">
        <v>51</v>
      </c>
      <c r="AP1157">
        <v>547</v>
      </c>
      <c r="AQ1157">
        <v>-77.039301061890797</v>
      </c>
      <c r="AR1157">
        <v>38.9225370641336</v>
      </c>
      <c r="AS1157" t="b">
        <f t="shared" si="55"/>
        <v>0</v>
      </c>
    </row>
    <row r="1158" spans="1:45">
      <c r="A1158">
        <f t="shared" si="56"/>
        <v>1157</v>
      </c>
      <c r="B1158">
        <v>181786</v>
      </c>
      <c r="C1158">
        <v>181786</v>
      </c>
      <c r="D1158" t="s">
        <v>11371</v>
      </c>
      <c r="E1158" t="s">
        <v>11372</v>
      </c>
      <c r="F1158">
        <v>10191966</v>
      </c>
      <c r="G1158" t="s">
        <v>201</v>
      </c>
      <c r="K1158" t="s">
        <v>11373</v>
      </c>
      <c r="L1158" t="s">
        <v>327</v>
      </c>
      <c r="M1158" s="4">
        <v>0.29166666666666669</v>
      </c>
      <c r="N1158" s="1">
        <v>0.70833333333333337</v>
      </c>
      <c r="O1158" t="s">
        <v>125</v>
      </c>
      <c r="P1158" t="s">
        <v>125</v>
      </c>
      <c r="S1158" t="s">
        <v>11372</v>
      </c>
      <c r="T1158" t="s">
        <v>165</v>
      </c>
      <c r="U1158" t="s">
        <v>163</v>
      </c>
      <c r="V1158" t="s">
        <v>46</v>
      </c>
      <c r="W1158" t="str">
        <f t="shared" si="54"/>
        <v xml:space="preserve"> WASHINGTON DC 20008</v>
      </c>
      <c r="X1158" t="s">
        <v>47</v>
      </c>
      <c r="Y1158" t="s">
        <v>11374</v>
      </c>
      <c r="Z1158">
        <v>38.930764000000003</v>
      </c>
      <c r="AA1158">
        <v>-77.056545</v>
      </c>
      <c r="AB1158">
        <v>395097.2</v>
      </c>
      <c r="AC1158">
        <v>140321.85999999999</v>
      </c>
      <c r="AD1158">
        <v>20008</v>
      </c>
      <c r="AE1158">
        <v>223243</v>
      </c>
      <c r="AF1158">
        <v>65984</v>
      </c>
      <c r="AG1158">
        <v>65984</v>
      </c>
      <c r="AH1158">
        <v>3</v>
      </c>
      <c r="AI1158">
        <v>3</v>
      </c>
      <c r="AJ1158" t="s">
        <v>14247</v>
      </c>
      <c r="AK1158" t="s">
        <v>814</v>
      </c>
      <c r="AL1158" t="s">
        <v>50</v>
      </c>
      <c r="AM1158">
        <v>204</v>
      </c>
      <c r="AN1158">
        <v>15</v>
      </c>
      <c r="AO1158" t="s">
        <v>51</v>
      </c>
      <c r="AP1158">
        <v>475</v>
      </c>
      <c r="AQ1158">
        <v>-77.056547116102706</v>
      </c>
      <c r="AR1158">
        <v>38.930771611418599</v>
      </c>
      <c r="AS1158" t="b">
        <f t="shared" si="55"/>
        <v>1</v>
      </c>
    </row>
    <row r="1159" spans="1:45">
      <c r="A1159">
        <f t="shared" si="56"/>
        <v>1158</v>
      </c>
      <c r="B1159">
        <v>181787</v>
      </c>
      <c r="C1159">
        <v>181787</v>
      </c>
      <c r="D1159" t="s">
        <v>11409</v>
      </c>
      <c r="E1159" t="s">
        <v>10485</v>
      </c>
      <c r="F1159">
        <v>10192021</v>
      </c>
      <c r="G1159" t="s">
        <v>201</v>
      </c>
      <c r="K1159" t="s">
        <v>11410</v>
      </c>
      <c r="L1159" t="s">
        <v>162</v>
      </c>
      <c r="M1159" s="4">
        <v>0.375</v>
      </c>
      <c r="N1159" s="1">
        <v>0.75</v>
      </c>
      <c r="O1159" t="s">
        <v>125</v>
      </c>
      <c r="P1159" t="s">
        <v>125</v>
      </c>
      <c r="S1159" t="s">
        <v>10485</v>
      </c>
      <c r="T1159" t="s">
        <v>165</v>
      </c>
      <c r="U1159" t="s">
        <v>163</v>
      </c>
      <c r="V1159" t="s">
        <v>46</v>
      </c>
      <c r="W1159" t="str">
        <f t="shared" si="54"/>
        <v xml:space="preserve"> WASHINGTON DC 20002</v>
      </c>
      <c r="X1159" t="s">
        <v>47</v>
      </c>
      <c r="Y1159" t="s">
        <v>11411</v>
      </c>
      <c r="Z1159">
        <v>38.893003</v>
      </c>
      <c r="AA1159">
        <v>-76.997297000000003</v>
      </c>
      <c r="AB1159">
        <v>400234.5</v>
      </c>
      <c r="AC1159">
        <v>136128.56</v>
      </c>
      <c r="AD1159">
        <v>20002</v>
      </c>
      <c r="AE1159">
        <v>2956</v>
      </c>
      <c r="AF1159">
        <v>2812</v>
      </c>
      <c r="AG1159">
        <v>2812</v>
      </c>
      <c r="AH1159">
        <v>6</v>
      </c>
      <c r="AI1159">
        <v>6</v>
      </c>
      <c r="AJ1159" t="s">
        <v>14247</v>
      </c>
      <c r="AK1159" t="s">
        <v>1593</v>
      </c>
      <c r="AL1159" t="s">
        <v>63</v>
      </c>
      <c r="AM1159">
        <v>107</v>
      </c>
      <c r="AN1159">
        <v>25</v>
      </c>
      <c r="AO1159" t="s">
        <v>51</v>
      </c>
      <c r="AP1159">
        <v>7</v>
      </c>
      <c r="AQ1159">
        <v>-76.997299186194198</v>
      </c>
      <c r="AR1159">
        <v>38.893010585499198</v>
      </c>
      <c r="AS1159" t="b">
        <f t="shared" si="55"/>
        <v>1</v>
      </c>
    </row>
    <row r="1160" spans="1:45">
      <c r="A1160">
        <f t="shared" si="56"/>
        <v>1159</v>
      </c>
      <c r="B1160">
        <v>181790</v>
      </c>
      <c r="C1160">
        <v>181790</v>
      </c>
      <c r="D1160" t="s">
        <v>11428</v>
      </c>
      <c r="E1160" t="s">
        <v>11429</v>
      </c>
      <c r="F1160">
        <v>10192079</v>
      </c>
      <c r="G1160" t="s">
        <v>201</v>
      </c>
      <c r="K1160" t="s">
        <v>11430</v>
      </c>
      <c r="L1160" t="s">
        <v>162</v>
      </c>
      <c r="M1160" s="4">
        <v>0.33333333333333331</v>
      </c>
      <c r="N1160" s="1">
        <v>0.58333333333333337</v>
      </c>
      <c r="O1160" t="s">
        <v>125</v>
      </c>
      <c r="P1160" t="s">
        <v>125</v>
      </c>
      <c r="S1160" t="s">
        <v>11429</v>
      </c>
      <c r="T1160" t="s">
        <v>165</v>
      </c>
      <c r="U1160" t="s">
        <v>163</v>
      </c>
      <c r="V1160" t="s">
        <v>46</v>
      </c>
      <c r="W1160" t="str">
        <f t="shared" si="54"/>
        <v xml:space="preserve"> WASHINGTON DC 20009</v>
      </c>
      <c r="X1160" t="s">
        <v>47</v>
      </c>
      <c r="Y1160" t="s">
        <v>11431</v>
      </c>
      <c r="Z1160">
        <v>38.927464999999998</v>
      </c>
      <c r="AA1160">
        <v>-77.041402000000005</v>
      </c>
      <c r="AB1160">
        <v>396410.01</v>
      </c>
      <c r="AC1160">
        <v>139954.88</v>
      </c>
      <c r="AD1160">
        <v>20009</v>
      </c>
      <c r="AE1160">
        <v>236247</v>
      </c>
      <c r="AF1160">
        <v>79549</v>
      </c>
      <c r="AG1160">
        <v>79549</v>
      </c>
      <c r="AH1160">
        <v>1</v>
      </c>
      <c r="AI1160">
        <v>1</v>
      </c>
      <c r="AJ1160" t="s">
        <v>14252</v>
      </c>
      <c r="AK1160" t="s">
        <v>3654</v>
      </c>
      <c r="AL1160" t="s">
        <v>188</v>
      </c>
      <c r="AM1160">
        <v>408</v>
      </c>
      <c r="AN1160">
        <v>2</v>
      </c>
      <c r="AO1160" t="s">
        <v>51</v>
      </c>
      <c r="AP1160">
        <v>870</v>
      </c>
      <c r="AQ1160">
        <v>-77.041404336623401</v>
      </c>
      <c r="AR1160">
        <v>38.9274720864465</v>
      </c>
      <c r="AS1160" t="b">
        <f t="shared" si="55"/>
        <v>1</v>
      </c>
    </row>
    <row r="1161" spans="1:45">
      <c r="A1161">
        <f t="shared" si="56"/>
        <v>1160</v>
      </c>
      <c r="B1161">
        <v>185374</v>
      </c>
      <c r="C1161">
        <v>185374</v>
      </c>
      <c r="D1161" t="s">
        <v>11461</v>
      </c>
      <c r="E1161" t="s">
        <v>11462</v>
      </c>
      <c r="F1161">
        <v>10192138</v>
      </c>
      <c r="G1161" t="s">
        <v>160</v>
      </c>
      <c r="M1161" s="4">
        <v>0.20833333333333334</v>
      </c>
      <c r="N1161" s="1">
        <v>0.875</v>
      </c>
      <c r="O1161" t="s">
        <v>265</v>
      </c>
      <c r="P1161" t="s">
        <v>265</v>
      </c>
      <c r="S1161" t="s">
        <v>11463</v>
      </c>
      <c r="T1161" t="s">
        <v>431</v>
      </c>
      <c r="U1161" t="s">
        <v>163</v>
      </c>
      <c r="V1161" t="s">
        <v>46</v>
      </c>
      <c r="W1161" t="str">
        <f t="shared" si="54"/>
        <v xml:space="preserve"> WASHINGTON DC 20005</v>
      </c>
      <c r="X1161" t="s">
        <v>47</v>
      </c>
      <c r="Y1161" t="s">
        <v>11464</v>
      </c>
      <c r="Z1161">
        <v>38.906013000000002</v>
      </c>
      <c r="AA1161">
        <v>-77.033973000000003</v>
      </c>
      <c r="AB1161">
        <v>397053.32</v>
      </c>
      <c r="AC1161">
        <v>137573.34</v>
      </c>
      <c r="AD1161">
        <v>20005</v>
      </c>
      <c r="AE1161">
        <v>240244</v>
      </c>
      <c r="AF1161">
        <v>83542</v>
      </c>
      <c r="AG1161">
        <v>83542</v>
      </c>
      <c r="AH1161">
        <v>2</v>
      </c>
      <c r="AI1161">
        <v>2</v>
      </c>
      <c r="AJ1161" t="s">
        <v>14248</v>
      </c>
      <c r="AK1161" t="s">
        <v>171</v>
      </c>
      <c r="AL1161" t="s">
        <v>50</v>
      </c>
      <c r="AM1161">
        <v>208</v>
      </c>
      <c r="AN1161">
        <v>8</v>
      </c>
      <c r="AO1161" t="s">
        <v>64</v>
      </c>
      <c r="AP1161">
        <v>942</v>
      </c>
      <c r="AQ1161">
        <v>-77.033975054195906</v>
      </c>
      <c r="AR1161">
        <v>38.9060207760132</v>
      </c>
      <c r="AS1161" t="b">
        <f t="shared" si="55"/>
        <v>0</v>
      </c>
    </row>
    <row r="1162" spans="1:45">
      <c r="A1162">
        <f t="shared" si="56"/>
        <v>1161</v>
      </c>
      <c r="B1162">
        <v>185375</v>
      </c>
      <c r="C1162">
        <v>185375</v>
      </c>
      <c r="D1162" t="s">
        <v>11465</v>
      </c>
      <c r="E1162" t="s">
        <v>11462</v>
      </c>
      <c r="F1162">
        <v>10192140</v>
      </c>
      <c r="G1162" t="s">
        <v>160</v>
      </c>
      <c r="M1162" s="4">
        <v>0.20833333333333334</v>
      </c>
      <c r="N1162" s="1">
        <v>0.875</v>
      </c>
      <c r="O1162" t="s">
        <v>174</v>
      </c>
      <c r="P1162" t="s">
        <v>174</v>
      </c>
      <c r="S1162" t="s">
        <v>11463</v>
      </c>
      <c r="T1162" t="s">
        <v>142</v>
      </c>
      <c r="U1162" t="s">
        <v>163</v>
      </c>
      <c r="V1162" t="s">
        <v>46</v>
      </c>
      <c r="W1162" t="str">
        <f t="shared" si="54"/>
        <v xml:space="preserve"> WASHINGTON DC 20005</v>
      </c>
      <c r="X1162" t="s">
        <v>47</v>
      </c>
      <c r="Y1162" t="s">
        <v>11464</v>
      </c>
      <c r="Z1162">
        <v>38.906013000000002</v>
      </c>
      <c r="AA1162">
        <v>-77.033973000000003</v>
      </c>
      <c r="AB1162">
        <v>397053.32</v>
      </c>
      <c r="AC1162">
        <v>137573.34</v>
      </c>
      <c r="AD1162">
        <v>20005</v>
      </c>
      <c r="AE1162">
        <v>240244</v>
      </c>
      <c r="AF1162">
        <v>83542</v>
      </c>
      <c r="AG1162">
        <v>83542</v>
      </c>
      <c r="AH1162">
        <v>2</v>
      </c>
      <c r="AI1162">
        <v>2</v>
      </c>
      <c r="AJ1162" t="s">
        <v>14248</v>
      </c>
      <c r="AK1162" t="s">
        <v>171</v>
      </c>
      <c r="AL1162" t="s">
        <v>50</v>
      </c>
      <c r="AM1162">
        <v>208</v>
      </c>
      <c r="AN1162">
        <v>8</v>
      </c>
      <c r="AO1162" t="s">
        <v>64</v>
      </c>
      <c r="AP1162">
        <v>943</v>
      </c>
      <c r="AQ1162">
        <v>-77.033975054195906</v>
      </c>
      <c r="AR1162">
        <v>38.9060207760132</v>
      </c>
      <c r="AS1162" t="b">
        <f t="shared" si="55"/>
        <v>0</v>
      </c>
    </row>
    <row r="1163" spans="1:45">
      <c r="A1163">
        <f t="shared" si="56"/>
        <v>1162</v>
      </c>
      <c r="B1163">
        <v>181793</v>
      </c>
      <c r="C1163">
        <v>181793</v>
      </c>
      <c r="D1163" t="s">
        <v>11488</v>
      </c>
      <c r="E1163" t="s">
        <v>11489</v>
      </c>
      <c r="F1163">
        <v>10192174</v>
      </c>
      <c r="G1163" t="s">
        <v>201</v>
      </c>
      <c r="K1163" t="s">
        <v>11490</v>
      </c>
      <c r="L1163" t="s">
        <v>162</v>
      </c>
      <c r="M1163" s="4">
        <v>0.5</v>
      </c>
      <c r="N1163" s="1">
        <v>0.70833333333333337</v>
      </c>
      <c r="O1163" t="s">
        <v>125</v>
      </c>
      <c r="P1163" t="s">
        <v>125</v>
      </c>
      <c r="S1163" t="s">
        <v>11489</v>
      </c>
      <c r="T1163" t="s">
        <v>165</v>
      </c>
      <c r="U1163" t="s">
        <v>163</v>
      </c>
      <c r="V1163" t="s">
        <v>46</v>
      </c>
      <c r="W1163" t="str">
        <f t="shared" si="54"/>
        <v xml:space="preserve"> WASHINGTON DC 20009</v>
      </c>
      <c r="X1163" t="s">
        <v>47</v>
      </c>
      <c r="Y1163" t="s">
        <v>11491</v>
      </c>
      <c r="Z1163">
        <v>38.925522999999998</v>
      </c>
      <c r="AA1163">
        <v>-77.034908000000001</v>
      </c>
      <c r="AB1163">
        <v>396973.02</v>
      </c>
      <c r="AC1163">
        <v>139739.06</v>
      </c>
      <c r="AD1163">
        <v>20009</v>
      </c>
      <c r="AE1163">
        <v>234337</v>
      </c>
      <c r="AF1163">
        <v>77654</v>
      </c>
      <c r="AG1163">
        <v>77654</v>
      </c>
      <c r="AH1163">
        <v>1</v>
      </c>
      <c r="AI1163">
        <v>1</v>
      </c>
      <c r="AJ1163" t="s">
        <v>14249</v>
      </c>
      <c r="AK1163" t="s">
        <v>362</v>
      </c>
      <c r="AL1163" t="s">
        <v>88</v>
      </c>
      <c r="AM1163">
        <v>304</v>
      </c>
      <c r="AN1163">
        <v>2</v>
      </c>
      <c r="AO1163" t="s">
        <v>51</v>
      </c>
      <c r="AP1163">
        <v>800</v>
      </c>
      <c r="AQ1163">
        <v>-77.0349103954876</v>
      </c>
      <c r="AR1163">
        <v>38.925530031780198</v>
      </c>
      <c r="AS1163" t="b">
        <f t="shared" si="55"/>
        <v>1</v>
      </c>
    </row>
    <row r="1164" spans="1:45">
      <c r="A1164">
        <f t="shared" si="56"/>
        <v>1163</v>
      </c>
      <c r="B1164">
        <v>181795</v>
      </c>
      <c r="C1164">
        <v>181795</v>
      </c>
      <c r="D1164" t="s">
        <v>11521</v>
      </c>
      <c r="E1164" t="s">
        <v>8084</v>
      </c>
      <c r="F1164">
        <v>10192214</v>
      </c>
      <c r="G1164" t="s">
        <v>201</v>
      </c>
      <c r="K1164" t="s">
        <v>11522</v>
      </c>
      <c r="L1164" t="s">
        <v>147</v>
      </c>
      <c r="M1164" s="4">
        <v>0.75</v>
      </c>
      <c r="N1164" s="1">
        <v>0.83333333333333337</v>
      </c>
      <c r="O1164" t="s">
        <v>125</v>
      </c>
      <c r="P1164" t="s">
        <v>125</v>
      </c>
      <c r="S1164" t="s">
        <v>8084</v>
      </c>
      <c r="T1164" t="s">
        <v>165</v>
      </c>
      <c r="U1164" t="s">
        <v>163</v>
      </c>
      <c r="V1164" t="s">
        <v>46</v>
      </c>
      <c r="W1164" t="str">
        <f t="shared" si="54"/>
        <v xml:space="preserve"> WASHINGTON DC 20002</v>
      </c>
      <c r="X1164" t="s">
        <v>47</v>
      </c>
      <c r="Y1164" t="s">
        <v>11523</v>
      </c>
      <c r="Z1164">
        <v>38.890585999999999</v>
      </c>
      <c r="AA1164">
        <v>-76.990933999999996</v>
      </c>
      <c r="AB1164">
        <v>400786.51</v>
      </c>
      <c r="AC1164">
        <v>135860.22</v>
      </c>
      <c r="AD1164">
        <v>20002</v>
      </c>
      <c r="AE1164">
        <v>73935</v>
      </c>
      <c r="AF1164">
        <v>47862</v>
      </c>
      <c r="AG1164">
        <v>47862</v>
      </c>
      <c r="AH1164">
        <v>6</v>
      </c>
      <c r="AI1164">
        <v>6</v>
      </c>
      <c r="AJ1164" t="s">
        <v>14244</v>
      </c>
      <c r="AK1164" t="s">
        <v>670</v>
      </c>
      <c r="AL1164" t="s">
        <v>63</v>
      </c>
      <c r="AM1164">
        <v>107</v>
      </c>
      <c r="AN1164">
        <v>26</v>
      </c>
      <c r="AO1164" t="s">
        <v>51</v>
      </c>
      <c r="AP1164">
        <v>294</v>
      </c>
      <c r="AQ1164">
        <v>-76.990936437695595</v>
      </c>
      <c r="AR1164">
        <v>38.890592958272499</v>
      </c>
      <c r="AS1164" t="b">
        <f t="shared" si="55"/>
        <v>1</v>
      </c>
    </row>
    <row r="1165" spans="1:45">
      <c r="A1165">
        <f t="shared" si="56"/>
        <v>1164</v>
      </c>
      <c r="B1165">
        <v>185297</v>
      </c>
      <c r="C1165">
        <v>185297</v>
      </c>
      <c r="D1165" t="s">
        <v>11537</v>
      </c>
      <c r="E1165" t="s">
        <v>11538</v>
      </c>
      <c r="F1165">
        <v>10192236</v>
      </c>
      <c r="G1165" t="s">
        <v>652</v>
      </c>
      <c r="K1165" t="s">
        <v>11539</v>
      </c>
      <c r="L1165" t="s">
        <v>163</v>
      </c>
      <c r="M1165" s="4">
        <v>0.29166666666666669</v>
      </c>
      <c r="N1165" s="1">
        <v>0.79166666666666663</v>
      </c>
      <c r="O1165" t="s">
        <v>183</v>
      </c>
      <c r="P1165" t="s">
        <v>95</v>
      </c>
      <c r="Q1165" t="s">
        <v>11538</v>
      </c>
      <c r="R1165" t="s">
        <v>11540</v>
      </c>
      <c r="S1165" t="s">
        <v>11538</v>
      </c>
      <c r="T1165" t="s">
        <v>70</v>
      </c>
      <c r="U1165" t="s">
        <v>163</v>
      </c>
      <c r="V1165" t="s">
        <v>46</v>
      </c>
      <c r="W1165" t="str">
        <f t="shared" si="54"/>
        <v>1209 Independence Ave SE WASHINGTON DC 20003</v>
      </c>
      <c r="X1165" t="s">
        <v>47</v>
      </c>
      <c r="Y1165" t="s">
        <v>11541</v>
      </c>
      <c r="Z1165">
        <v>38.887396000000003</v>
      </c>
      <c r="AA1165">
        <v>-76.989762999999996</v>
      </c>
      <c r="AB1165">
        <v>400888.16</v>
      </c>
      <c r="AC1165">
        <v>135506.21</v>
      </c>
      <c r="AD1165">
        <v>20003</v>
      </c>
      <c r="AE1165">
        <v>71968</v>
      </c>
      <c r="AF1165">
        <v>46100</v>
      </c>
      <c r="AG1165">
        <v>46100</v>
      </c>
      <c r="AH1165">
        <v>6</v>
      </c>
      <c r="AI1165">
        <v>6</v>
      </c>
      <c r="AJ1165" t="s">
        <v>14249</v>
      </c>
      <c r="AK1165" t="s">
        <v>3045</v>
      </c>
      <c r="AL1165" t="s">
        <v>63</v>
      </c>
      <c r="AM1165">
        <v>107</v>
      </c>
      <c r="AN1165">
        <v>26</v>
      </c>
      <c r="AO1165" t="s">
        <v>51</v>
      </c>
      <c r="AP1165">
        <v>273</v>
      </c>
      <c r="AQ1165">
        <v>-76.989765208574894</v>
      </c>
      <c r="AR1165">
        <v>38.887403805669699</v>
      </c>
      <c r="AS1165" t="b">
        <f t="shared" si="55"/>
        <v>1</v>
      </c>
    </row>
    <row r="1166" spans="1:45">
      <c r="A1166">
        <f t="shared" si="56"/>
        <v>1165</v>
      </c>
      <c r="B1166">
        <v>185494</v>
      </c>
      <c r="C1166">
        <v>185494</v>
      </c>
      <c r="D1166" t="s">
        <v>11614</v>
      </c>
      <c r="E1166" t="s">
        <v>839</v>
      </c>
      <c r="F1166">
        <v>10192329</v>
      </c>
      <c r="G1166" t="s">
        <v>115</v>
      </c>
      <c r="J1166">
        <v>110175</v>
      </c>
      <c r="M1166" s="4">
        <v>0.29166666666666669</v>
      </c>
      <c r="N1166" s="1">
        <v>0.70833333333333337</v>
      </c>
      <c r="O1166" t="s">
        <v>265</v>
      </c>
      <c r="P1166" t="s">
        <v>84</v>
      </c>
      <c r="Q1166" t="s">
        <v>817</v>
      </c>
      <c r="R1166" t="s">
        <v>818</v>
      </c>
      <c r="S1166" t="s">
        <v>817</v>
      </c>
      <c r="T1166" t="s">
        <v>44</v>
      </c>
      <c r="U1166" t="s">
        <v>163</v>
      </c>
      <c r="V1166" t="s">
        <v>46</v>
      </c>
      <c r="W1166" t="str">
        <f t="shared" si="54"/>
        <v>301 Bryant St NW WASHINGTON DC 20002</v>
      </c>
      <c r="X1166" t="s">
        <v>47</v>
      </c>
      <c r="Y1166" t="s">
        <v>11175</v>
      </c>
      <c r="Z1166">
        <v>38.917388000000003</v>
      </c>
      <c r="AA1166">
        <v>-77.004080999999999</v>
      </c>
      <c r="AB1166">
        <v>399646.08</v>
      </c>
      <c r="AC1166">
        <v>138835.49</v>
      </c>
      <c r="AD1166">
        <v>20002</v>
      </c>
      <c r="AE1166">
        <v>58107</v>
      </c>
      <c r="AF1166">
        <v>35214</v>
      </c>
      <c r="AG1166">
        <v>35214</v>
      </c>
      <c r="AH1166">
        <v>5</v>
      </c>
      <c r="AI1166">
        <v>5</v>
      </c>
      <c r="AJ1166" t="s">
        <v>14247</v>
      </c>
      <c r="AK1166" t="s">
        <v>788</v>
      </c>
      <c r="AL1166" t="s">
        <v>410</v>
      </c>
      <c r="AM1166">
        <v>502</v>
      </c>
      <c r="AN1166">
        <v>21</v>
      </c>
      <c r="AO1166" t="s">
        <v>51</v>
      </c>
      <c r="AP1166">
        <v>181</v>
      </c>
      <c r="AQ1166">
        <v>-77.004083338634004</v>
      </c>
      <c r="AR1166">
        <v>38.917395522975703</v>
      </c>
      <c r="AS1166" t="b">
        <f t="shared" si="55"/>
        <v>0</v>
      </c>
    </row>
    <row r="1167" spans="1:45">
      <c r="A1167">
        <f t="shared" si="56"/>
        <v>1166</v>
      </c>
      <c r="B1167">
        <v>185568</v>
      </c>
      <c r="C1167">
        <v>185568</v>
      </c>
      <c r="D1167" t="s">
        <v>11804</v>
      </c>
      <c r="E1167" t="s">
        <v>7937</v>
      </c>
      <c r="F1167">
        <v>10192560</v>
      </c>
      <c r="G1167" t="s">
        <v>115</v>
      </c>
      <c r="I1167" t="s">
        <v>11805</v>
      </c>
      <c r="M1167" s="4">
        <v>0.29166666666666669</v>
      </c>
      <c r="N1167" s="1">
        <v>0.70833333333333337</v>
      </c>
      <c r="O1167" t="s">
        <v>238</v>
      </c>
      <c r="P1167" t="s">
        <v>2794</v>
      </c>
      <c r="Q1167" t="s">
        <v>11806</v>
      </c>
      <c r="R1167" t="s">
        <v>11807</v>
      </c>
      <c r="S1167" t="s">
        <v>11806</v>
      </c>
      <c r="T1167" t="s">
        <v>58</v>
      </c>
      <c r="U1167" t="s">
        <v>163</v>
      </c>
      <c r="V1167" t="s">
        <v>46</v>
      </c>
      <c r="W1167" t="str">
        <f t="shared" si="54"/>
        <v>1515 14th Street NW Ste 201 WASHINGTON DC 20009</v>
      </c>
      <c r="X1167" t="s">
        <v>47</v>
      </c>
      <c r="Y1167" t="s">
        <v>11808</v>
      </c>
      <c r="Z1167">
        <v>38.928083999999998</v>
      </c>
      <c r="AA1167">
        <v>-77.035713000000001</v>
      </c>
      <c r="AB1167">
        <v>396903.31</v>
      </c>
      <c r="AC1167">
        <v>140023.4</v>
      </c>
      <c r="AD1167">
        <v>20009</v>
      </c>
      <c r="AE1167">
        <v>234374</v>
      </c>
      <c r="AF1167">
        <v>77691</v>
      </c>
      <c r="AG1167">
        <v>77691</v>
      </c>
      <c r="AH1167">
        <v>1</v>
      </c>
      <c r="AI1167">
        <v>1</v>
      </c>
      <c r="AJ1167" t="s">
        <v>14244</v>
      </c>
      <c r="AK1167" t="s">
        <v>6725</v>
      </c>
      <c r="AL1167" t="s">
        <v>88</v>
      </c>
      <c r="AM1167">
        <v>302</v>
      </c>
      <c r="AN1167">
        <v>2</v>
      </c>
      <c r="AO1167" t="s">
        <v>51</v>
      </c>
      <c r="AP1167">
        <v>805</v>
      </c>
      <c r="AQ1167">
        <v>-77.035715596612405</v>
      </c>
      <c r="AR1167">
        <v>38.928091213242901</v>
      </c>
      <c r="AS1167" t="b">
        <f t="shared" si="55"/>
        <v>0</v>
      </c>
    </row>
    <row r="1168" spans="1:45">
      <c r="A1168">
        <f t="shared" si="56"/>
        <v>1167</v>
      </c>
      <c r="B1168">
        <v>181796</v>
      </c>
      <c r="C1168">
        <v>181796</v>
      </c>
      <c r="D1168" t="s">
        <v>11816</v>
      </c>
      <c r="E1168" t="s">
        <v>11817</v>
      </c>
      <c r="F1168">
        <v>10192564</v>
      </c>
      <c r="G1168" t="s">
        <v>201</v>
      </c>
      <c r="M1168" s="4">
        <v>0.29166666666666669</v>
      </c>
      <c r="N1168" s="1">
        <v>0.70833333333333337</v>
      </c>
      <c r="O1168" t="s">
        <v>254</v>
      </c>
      <c r="P1168" t="s">
        <v>254</v>
      </c>
      <c r="S1168" t="s">
        <v>11817</v>
      </c>
      <c r="T1168" t="s">
        <v>44</v>
      </c>
      <c r="U1168" t="s">
        <v>163</v>
      </c>
      <c r="V1168" t="s">
        <v>46</v>
      </c>
      <c r="W1168" t="str">
        <f t="shared" si="54"/>
        <v xml:space="preserve"> WASHINGTON DC 20011</v>
      </c>
      <c r="X1168" t="s">
        <v>47</v>
      </c>
      <c r="Y1168" t="s">
        <v>11818</v>
      </c>
      <c r="Z1168">
        <v>38.955258999999998</v>
      </c>
      <c r="AA1168">
        <v>-76.995811000000003</v>
      </c>
      <c r="AB1168">
        <v>400363.07</v>
      </c>
      <c r="AC1168">
        <v>143039.54999999999</v>
      </c>
      <c r="AD1168">
        <v>20011</v>
      </c>
      <c r="AE1168">
        <v>9804</v>
      </c>
      <c r="AF1168">
        <v>6607</v>
      </c>
      <c r="AG1168">
        <v>6607</v>
      </c>
      <c r="AH1168">
        <v>5</v>
      </c>
      <c r="AI1168">
        <v>5</v>
      </c>
      <c r="AJ1168" t="s">
        <v>14244</v>
      </c>
      <c r="AK1168" t="s">
        <v>11819</v>
      </c>
      <c r="AL1168" t="s">
        <v>188</v>
      </c>
      <c r="AM1168">
        <v>405</v>
      </c>
      <c r="AN1168">
        <v>19</v>
      </c>
      <c r="AO1168" t="s">
        <v>51</v>
      </c>
      <c r="AP1168">
        <v>36</v>
      </c>
      <c r="AQ1168">
        <v>-76.995813499789094</v>
      </c>
      <c r="AR1168">
        <v>38.955266951943798</v>
      </c>
      <c r="AS1168" t="b">
        <f t="shared" si="55"/>
        <v>1</v>
      </c>
    </row>
    <row r="1169" spans="1:45">
      <c r="A1169">
        <f t="shared" si="56"/>
        <v>1168</v>
      </c>
      <c r="B1169">
        <v>185593</v>
      </c>
      <c r="C1169">
        <v>185593</v>
      </c>
      <c r="D1169" t="s">
        <v>11836</v>
      </c>
      <c r="E1169" t="s">
        <v>839</v>
      </c>
      <c r="F1169">
        <v>10192582</v>
      </c>
      <c r="G1169" t="s">
        <v>115</v>
      </c>
      <c r="J1169">
        <v>108908</v>
      </c>
      <c r="M1169" s="4">
        <v>0.29166666666666669</v>
      </c>
      <c r="N1169" s="1">
        <v>0.70833333333333337</v>
      </c>
      <c r="O1169" t="s">
        <v>174</v>
      </c>
      <c r="P1169" t="s">
        <v>2354</v>
      </c>
      <c r="Q1169" t="s">
        <v>817</v>
      </c>
      <c r="R1169" t="s">
        <v>818</v>
      </c>
      <c r="S1169" t="s">
        <v>817</v>
      </c>
      <c r="T1169" t="s">
        <v>58</v>
      </c>
      <c r="U1169" t="s">
        <v>163</v>
      </c>
      <c r="V1169" t="s">
        <v>46</v>
      </c>
      <c r="W1169" t="str">
        <f t="shared" si="54"/>
        <v>301 Bryant St NW WASHINGTON DC 20008</v>
      </c>
      <c r="X1169" t="s">
        <v>47</v>
      </c>
      <c r="Y1169" t="s">
        <v>11837</v>
      </c>
      <c r="Z1169">
        <v>38.917715000000001</v>
      </c>
      <c r="AA1169">
        <v>-77.049814999999995</v>
      </c>
      <c r="AB1169">
        <v>395679.93</v>
      </c>
      <c r="AC1169">
        <v>138872.93</v>
      </c>
      <c r="AD1169">
        <v>20008</v>
      </c>
      <c r="AE1169">
        <v>234979</v>
      </c>
      <c r="AF1169">
        <v>78288</v>
      </c>
      <c r="AG1169">
        <v>78288</v>
      </c>
      <c r="AH1169">
        <v>2</v>
      </c>
      <c r="AI1169">
        <v>2</v>
      </c>
      <c r="AJ1169" t="s">
        <v>14252</v>
      </c>
      <c r="AK1169" t="s">
        <v>206</v>
      </c>
      <c r="AL1169" t="s">
        <v>50</v>
      </c>
      <c r="AM1169">
        <v>208</v>
      </c>
      <c r="AN1169">
        <v>1</v>
      </c>
      <c r="AO1169" t="s">
        <v>51</v>
      </c>
      <c r="AP1169">
        <v>824</v>
      </c>
      <c r="AQ1169">
        <v>-77.049817273156194</v>
      </c>
      <c r="AR1169">
        <v>38.9177222463139</v>
      </c>
      <c r="AS1169" t="b">
        <f t="shared" si="55"/>
        <v>0</v>
      </c>
    </row>
    <row r="1170" spans="1:45">
      <c r="A1170">
        <f t="shared" si="56"/>
        <v>1169</v>
      </c>
      <c r="B1170">
        <v>185601</v>
      </c>
      <c r="C1170">
        <v>185601</v>
      </c>
      <c r="D1170" t="s">
        <v>11840</v>
      </c>
      <c r="E1170" t="s">
        <v>11841</v>
      </c>
      <c r="F1170">
        <v>10192591</v>
      </c>
      <c r="G1170" t="s">
        <v>160</v>
      </c>
      <c r="M1170" s="4">
        <v>0.375</v>
      </c>
      <c r="N1170" s="1">
        <v>0.66666666666666663</v>
      </c>
      <c r="O1170" t="s">
        <v>4617</v>
      </c>
      <c r="P1170" t="s">
        <v>4617</v>
      </c>
      <c r="S1170" t="s">
        <v>11842</v>
      </c>
      <c r="T1170" t="s">
        <v>44</v>
      </c>
      <c r="U1170" t="s">
        <v>163</v>
      </c>
      <c r="V1170" t="s">
        <v>46</v>
      </c>
      <c r="W1170" t="str">
        <f t="shared" si="54"/>
        <v xml:space="preserve"> WASHINGTON DC 20004</v>
      </c>
      <c r="X1170" t="s">
        <v>47</v>
      </c>
      <c r="Y1170" t="s">
        <v>10592</v>
      </c>
      <c r="Z1170">
        <v>38.896732999999998</v>
      </c>
      <c r="AA1170">
        <v>-77.027583000000007</v>
      </c>
      <c r="AB1170">
        <v>397607.25</v>
      </c>
      <c r="AC1170">
        <v>136542.94</v>
      </c>
      <c r="AD1170">
        <v>20004</v>
      </c>
      <c r="AE1170">
        <v>239135</v>
      </c>
      <c r="AF1170">
        <v>82103</v>
      </c>
      <c r="AG1170">
        <v>82103</v>
      </c>
      <c r="AH1170">
        <v>2</v>
      </c>
      <c r="AI1170">
        <v>2</v>
      </c>
      <c r="AJ1170" t="s">
        <v>14247</v>
      </c>
      <c r="AK1170" t="s">
        <v>62</v>
      </c>
      <c r="AL1170" t="s">
        <v>63</v>
      </c>
      <c r="AM1170">
        <v>101</v>
      </c>
      <c r="AN1170">
        <v>8</v>
      </c>
      <c r="AO1170" t="s">
        <v>64</v>
      </c>
      <c r="AP1170">
        <v>958</v>
      </c>
      <c r="AQ1170">
        <v>-77.027585112307506</v>
      </c>
      <c r="AR1170">
        <v>38.896740247007202</v>
      </c>
      <c r="AS1170" t="b">
        <f t="shared" si="55"/>
        <v>0</v>
      </c>
    </row>
    <row r="1171" spans="1:45">
      <c r="A1171">
        <f t="shared" si="56"/>
        <v>1170</v>
      </c>
      <c r="B1171">
        <v>185637</v>
      </c>
      <c r="C1171">
        <v>185637</v>
      </c>
      <c r="D1171" t="s">
        <v>11861</v>
      </c>
      <c r="E1171" t="s">
        <v>1019</v>
      </c>
      <c r="F1171">
        <v>10192639</v>
      </c>
      <c r="G1171" t="s">
        <v>115</v>
      </c>
      <c r="J1171">
        <v>110199</v>
      </c>
      <c r="M1171" s="4">
        <v>0.29166666666666669</v>
      </c>
      <c r="N1171" s="1">
        <v>0.70833333333333337</v>
      </c>
      <c r="O1171" t="s">
        <v>184</v>
      </c>
      <c r="P1171" t="s">
        <v>2267</v>
      </c>
      <c r="Q1171" t="s">
        <v>817</v>
      </c>
      <c r="R1171" t="s">
        <v>818</v>
      </c>
      <c r="S1171" t="s">
        <v>817</v>
      </c>
      <c r="T1171" t="s">
        <v>58</v>
      </c>
      <c r="U1171" t="s">
        <v>163</v>
      </c>
      <c r="V1171" t="s">
        <v>46</v>
      </c>
      <c r="W1171" t="str">
        <f t="shared" si="54"/>
        <v>301 Bryant St NW WASHINGTON DC 20002</v>
      </c>
      <c r="X1171" t="s">
        <v>47</v>
      </c>
      <c r="Y1171" t="s">
        <v>11862</v>
      </c>
      <c r="Z1171">
        <v>38.896605999999998</v>
      </c>
      <c r="AA1171">
        <v>-76.99691</v>
      </c>
      <c r="AB1171">
        <v>400268.06</v>
      </c>
      <c r="AC1171">
        <v>136528.54</v>
      </c>
      <c r="AD1171">
        <v>20002</v>
      </c>
      <c r="AE1171">
        <v>151664</v>
      </c>
      <c r="AF1171">
        <v>59675</v>
      </c>
      <c r="AG1171">
        <v>59675</v>
      </c>
      <c r="AH1171">
        <v>6</v>
      </c>
      <c r="AI1171">
        <v>6</v>
      </c>
      <c r="AJ1171" t="s">
        <v>14247</v>
      </c>
      <c r="AK1171" t="s">
        <v>1593</v>
      </c>
      <c r="AL1171" t="s">
        <v>63</v>
      </c>
      <c r="AM1171">
        <v>104</v>
      </c>
      <c r="AN1171">
        <v>25</v>
      </c>
      <c r="AO1171" t="s">
        <v>51</v>
      </c>
      <c r="AP1171">
        <v>367</v>
      </c>
      <c r="AQ1171">
        <v>-76.996912182019997</v>
      </c>
      <c r="AR1171">
        <v>38.896613743201598</v>
      </c>
      <c r="AS1171" t="b">
        <f t="shared" si="55"/>
        <v>0</v>
      </c>
    </row>
    <row r="1172" spans="1:45">
      <c r="A1172">
        <f t="shared" si="56"/>
        <v>1171</v>
      </c>
      <c r="B1172">
        <v>185641</v>
      </c>
      <c r="C1172">
        <v>185641</v>
      </c>
      <c r="D1172" t="s">
        <v>11865</v>
      </c>
      <c r="E1172" t="s">
        <v>873</v>
      </c>
      <c r="F1172">
        <v>10192645</v>
      </c>
      <c r="G1172" t="s">
        <v>115</v>
      </c>
      <c r="H1172" t="s">
        <v>11866</v>
      </c>
      <c r="M1172" s="4">
        <v>0.29166666666666669</v>
      </c>
      <c r="N1172" s="1">
        <v>0.70833333333333337</v>
      </c>
      <c r="O1172" t="s">
        <v>422</v>
      </c>
      <c r="P1172" t="s">
        <v>1365</v>
      </c>
      <c r="Q1172" t="s">
        <v>876</v>
      </c>
      <c r="R1172" t="s">
        <v>877</v>
      </c>
      <c r="S1172" t="s">
        <v>876</v>
      </c>
      <c r="T1172" t="s">
        <v>58</v>
      </c>
      <c r="U1172" t="s">
        <v>163</v>
      </c>
      <c r="V1172" t="s">
        <v>46</v>
      </c>
      <c r="W1172" t="str">
        <f t="shared" si="54"/>
        <v>6801 Industrial Rd WASHINGTON DC 20001</v>
      </c>
      <c r="X1172" t="s">
        <v>47</v>
      </c>
      <c r="Y1172" t="s">
        <v>11867</v>
      </c>
      <c r="Z1172">
        <v>38.925978999999998</v>
      </c>
      <c r="AA1172">
        <v>-77.026753999999997</v>
      </c>
      <c r="AB1172">
        <v>397680.08</v>
      </c>
      <c r="AC1172">
        <v>139789.45000000001</v>
      </c>
      <c r="AD1172">
        <v>20001</v>
      </c>
      <c r="AE1172">
        <v>231732</v>
      </c>
      <c r="AF1172">
        <v>75042</v>
      </c>
      <c r="AG1172">
        <v>75042</v>
      </c>
      <c r="AH1172">
        <v>1</v>
      </c>
      <c r="AI1172">
        <v>1</v>
      </c>
      <c r="AJ1172" t="s">
        <v>14249</v>
      </c>
      <c r="AK1172" t="s">
        <v>2430</v>
      </c>
      <c r="AL1172" t="s">
        <v>88</v>
      </c>
      <c r="AM1172">
        <v>304</v>
      </c>
      <c r="AN1172">
        <v>2</v>
      </c>
      <c r="AO1172" t="s">
        <v>51</v>
      </c>
      <c r="AP1172">
        <v>693</v>
      </c>
      <c r="AQ1172">
        <v>-77.026756522221902</v>
      </c>
      <c r="AR1172">
        <v>38.925986112359702</v>
      </c>
      <c r="AS1172" t="b">
        <f t="shared" si="55"/>
        <v>0</v>
      </c>
    </row>
    <row r="1173" spans="1:45">
      <c r="A1173">
        <f t="shared" si="56"/>
        <v>1172</v>
      </c>
      <c r="B1173">
        <v>185668</v>
      </c>
      <c r="C1173">
        <v>185668</v>
      </c>
      <c r="D1173" t="s">
        <v>11879</v>
      </c>
      <c r="E1173" t="s">
        <v>173</v>
      </c>
      <c r="F1173">
        <v>10192690</v>
      </c>
      <c r="G1173" t="s">
        <v>160</v>
      </c>
      <c r="M1173" s="4">
        <v>0.375</v>
      </c>
      <c r="N1173" s="1">
        <v>0.6875</v>
      </c>
      <c r="O1173" t="s">
        <v>5602</v>
      </c>
      <c r="P1173" t="s">
        <v>5602</v>
      </c>
      <c r="S1173" t="s">
        <v>175</v>
      </c>
      <c r="T1173" t="s">
        <v>44</v>
      </c>
      <c r="U1173" t="s">
        <v>163</v>
      </c>
      <c r="V1173" t="s">
        <v>46</v>
      </c>
      <c r="W1173" t="str">
        <f t="shared" si="54"/>
        <v xml:space="preserve"> WASHINGTON DC 20036</v>
      </c>
      <c r="X1173" t="s">
        <v>47</v>
      </c>
      <c r="Y1173" t="s">
        <v>11880</v>
      </c>
      <c r="Z1173">
        <v>38.905313999999997</v>
      </c>
      <c r="AA1173">
        <v>-77.041310999999993</v>
      </c>
      <c r="AB1173">
        <v>396416.78</v>
      </c>
      <c r="AC1173">
        <v>137495.99</v>
      </c>
      <c r="AD1173">
        <v>20036</v>
      </c>
      <c r="AE1173">
        <v>241786</v>
      </c>
      <c r="AF1173">
        <v>85065</v>
      </c>
      <c r="AG1173">
        <v>85065</v>
      </c>
      <c r="AH1173">
        <v>2</v>
      </c>
      <c r="AI1173">
        <v>2</v>
      </c>
      <c r="AJ1173" t="s">
        <v>14249</v>
      </c>
      <c r="AK1173" t="s">
        <v>523</v>
      </c>
      <c r="AL1173" t="s">
        <v>50</v>
      </c>
      <c r="AM1173">
        <v>207</v>
      </c>
      <c r="AN1173">
        <v>6</v>
      </c>
      <c r="AO1173" t="s">
        <v>524</v>
      </c>
      <c r="AP1173">
        <v>997</v>
      </c>
      <c r="AQ1173">
        <v>-77.0413134266078</v>
      </c>
      <c r="AR1173">
        <v>38.9053216154078</v>
      </c>
      <c r="AS1173" t="b">
        <f t="shared" si="55"/>
        <v>0</v>
      </c>
    </row>
    <row r="1174" spans="1:45">
      <c r="A1174">
        <f t="shared" si="56"/>
        <v>1173</v>
      </c>
      <c r="B1174">
        <v>185677</v>
      </c>
      <c r="C1174">
        <v>185677</v>
      </c>
      <c r="D1174" t="s">
        <v>11881</v>
      </c>
      <c r="E1174" t="s">
        <v>723</v>
      </c>
      <c r="F1174">
        <v>10192704</v>
      </c>
      <c r="G1174" t="s">
        <v>115</v>
      </c>
      <c r="H1174" t="s">
        <v>11882</v>
      </c>
      <c r="M1174" s="4">
        <v>0.39583333333333331</v>
      </c>
      <c r="N1174" s="1">
        <v>0.66666666666666663</v>
      </c>
      <c r="O1174" t="s">
        <v>184</v>
      </c>
      <c r="P1174" t="s">
        <v>69</v>
      </c>
      <c r="Q1174" t="s">
        <v>1279</v>
      </c>
      <c r="R1174" t="s">
        <v>797</v>
      </c>
      <c r="S1174" t="s">
        <v>1279</v>
      </c>
      <c r="T1174" t="s">
        <v>58</v>
      </c>
      <c r="U1174" t="s">
        <v>163</v>
      </c>
      <c r="V1174" t="s">
        <v>46</v>
      </c>
      <c r="W1174" t="str">
        <f t="shared" si="54"/>
        <v>3400 Benning Road, NE WASHINGTON DC 20001</v>
      </c>
      <c r="X1174" t="s">
        <v>47</v>
      </c>
      <c r="Y1174" t="s">
        <v>11883</v>
      </c>
      <c r="Z1174">
        <v>38.900070999999997</v>
      </c>
      <c r="AA1174">
        <v>-77.021136999999996</v>
      </c>
      <c r="AB1174">
        <v>398166.46</v>
      </c>
      <c r="AC1174">
        <v>136913.35</v>
      </c>
      <c r="AD1174">
        <v>20001</v>
      </c>
      <c r="AE1174">
        <v>238700</v>
      </c>
      <c r="AF1174">
        <v>81985</v>
      </c>
      <c r="AG1174">
        <v>81985</v>
      </c>
      <c r="AH1174">
        <v>2</v>
      </c>
      <c r="AI1174">
        <v>2</v>
      </c>
      <c r="AJ1174" t="s">
        <v>14247</v>
      </c>
      <c r="AK1174" t="s">
        <v>62</v>
      </c>
      <c r="AL1174" t="s">
        <v>63</v>
      </c>
      <c r="AM1174">
        <v>102</v>
      </c>
      <c r="AN1174">
        <v>8</v>
      </c>
      <c r="AO1174" t="s">
        <v>64</v>
      </c>
      <c r="AP1174">
        <v>949</v>
      </c>
      <c r="AQ1174">
        <v>-77.021139713926402</v>
      </c>
      <c r="AR1174">
        <v>38.900078379078501</v>
      </c>
      <c r="AS1174" t="b">
        <f t="shared" si="55"/>
        <v>0</v>
      </c>
    </row>
    <row r="1175" spans="1:45">
      <c r="A1175">
        <f t="shared" si="56"/>
        <v>1174</v>
      </c>
      <c r="B1175">
        <v>185805</v>
      </c>
      <c r="C1175">
        <v>185805</v>
      </c>
      <c r="D1175" t="s">
        <v>11904</v>
      </c>
      <c r="E1175" t="s">
        <v>11905</v>
      </c>
      <c r="F1175">
        <v>10192741</v>
      </c>
      <c r="G1175" t="s">
        <v>201</v>
      </c>
      <c r="K1175" t="s">
        <v>11906</v>
      </c>
      <c r="L1175" t="s">
        <v>163</v>
      </c>
      <c r="M1175" s="4">
        <v>0.29166666666666669</v>
      </c>
      <c r="N1175" s="1">
        <v>0.70833333333333337</v>
      </c>
      <c r="O1175" t="s">
        <v>334</v>
      </c>
      <c r="P1175" t="s">
        <v>334</v>
      </c>
      <c r="S1175" t="s">
        <v>11905</v>
      </c>
      <c r="T1175" t="s">
        <v>70</v>
      </c>
      <c r="U1175" t="s">
        <v>163</v>
      </c>
      <c r="V1175" t="s">
        <v>46</v>
      </c>
      <c r="W1175" t="str">
        <f t="shared" si="54"/>
        <v xml:space="preserve"> WASHINGTON DC 20002</v>
      </c>
      <c r="X1175" t="s">
        <v>47</v>
      </c>
      <c r="Y1175" t="s">
        <v>11907</v>
      </c>
      <c r="Z1175">
        <v>38.894948999999997</v>
      </c>
      <c r="AA1175">
        <v>-76.990893999999997</v>
      </c>
      <c r="AB1175">
        <v>400789.94</v>
      </c>
      <c r="AC1175">
        <v>136344.59</v>
      </c>
      <c r="AD1175">
        <v>20002</v>
      </c>
      <c r="AE1175">
        <v>73884</v>
      </c>
      <c r="AF1175">
        <v>47503</v>
      </c>
      <c r="AG1175">
        <v>47503</v>
      </c>
      <c r="AH1175">
        <v>6</v>
      </c>
      <c r="AI1175">
        <v>6</v>
      </c>
      <c r="AJ1175" t="s">
        <v>14244</v>
      </c>
      <c r="AK1175" t="s">
        <v>1276</v>
      </c>
      <c r="AL1175" t="s">
        <v>63</v>
      </c>
      <c r="AM1175">
        <v>107</v>
      </c>
      <c r="AN1175">
        <v>25</v>
      </c>
      <c r="AO1175" t="s">
        <v>51</v>
      </c>
      <c r="AP1175">
        <v>293</v>
      </c>
      <c r="AQ1175">
        <v>-76.990896344550094</v>
      </c>
      <c r="AR1175">
        <v>38.894956340263001</v>
      </c>
      <c r="AS1175" t="b">
        <f t="shared" si="55"/>
        <v>1</v>
      </c>
    </row>
    <row r="1176" spans="1:45">
      <c r="A1176">
        <f t="shared" si="56"/>
        <v>1175</v>
      </c>
      <c r="B1176">
        <v>185806</v>
      </c>
      <c r="C1176">
        <v>185806</v>
      </c>
      <c r="D1176" t="s">
        <v>11908</v>
      </c>
      <c r="E1176" t="s">
        <v>11909</v>
      </c>
      <c r="F1176">
        <v>10192742</v>
      </c>
      <c r="G1176" t="s">
        <v>519</v>
      </c>
      <c r="M1176" s="4">
        <v>0.29166666666666669</v>
      </c>
      <c r="N1176" s="1">
        <v>0.70833333333333337</v>
      </c>
      <c r="O1176" t="s">
        <v>163</v>
      </c>
      <c r="P1176" t="s">
        <v>584</v>
      </c>
      <c r="S1176" t="s">
        <v>11909</v>
      </c>
      <c r="T1176" t="s">
        <v>326</v>
      </c>
      <c r="U1176" t="s">
        <v>163</v>
      </c>
      <c r="V1176" t="s">
        <v>46</v>
      </c>
      <c r="W1176" t="str">
        <f t="shared" si="54"/>
        <v xml:space="preserve"> WASHINGTON DC 20020</v>
      </c>
      <c r="X1176" t="s">
        <v>47</v>
      </c>
      <c r="Y1176" t="s">
        <v>11910</v>
      </c>
      <c r="Z1176">
        <v>38.864463999999998</v>
      </c>
      <c r="AA1176">
        <v>-76.981251</v>
      </c>
      <c r="AB1176">
        <v>401627.18</v>
      </c>
      <c r="AC1176">
        <v>132960.62</v>
      </c>
      <c r="AD1176">
        <v>20020</v>
      </c>
      <c r="AE1176">
        <v>59098</v>
      </c>
      <c r="AF1176">
        <v>35889</v>
      </c>
      <c r="AG1176">
        <v>35889</v>
      </c>
      <c r="AH1176">
        <v>8</v>
      </c>
      <c r="AI1176">
        <v>8</v>
      </c>
      <c r="AJ1176" t="s">
        <v>14244</v>
      </c>
      <c r="AK1176" t="s">
        <v>11911</v>
      </c>
      <c r="AL1176" t="s">
        <v>458</v>
      </c>
      <c r="AM1176">
        <v>701</v>
      </c>
      <c r="AN1176">
        <v>28</v>
      </c>
      <c r="AO1176" t="s">
        <v>51</v>
      </c>
      <c r="AP1176">
        <v>185</v>
      </c>
      <c r="AQ1176">
        <v>-76.981253170776696</v>
      </c>
      <c r="AR1176">
        <v>38.864471060784801</v>
      </c>
      <c r="AS1176" t="b">
        <f t="shared" si="55"/>
        <v>1</v>
      </c>
    </row>
    <row r="1177" spans="1:45">
      <c r="A1177">
        <f t="shared" si="56"/>
        <v>1176</v>
      </c>
      <c r="B1177">
        <v>185810</v>
      </c>
      <c r="C1177">
        <v>185810</v>
      </c>
      <c r="D1177" t="s">
        <v>11922</v>
      </c>
      <c r="E1177" t="s">
        <v>11923</v>
      </c>
      <c r="F1177">
        <v>10192747</v>
      </c>
      <c r="G1177" t="s">
        <v>519</v>
      </c>
      <c r="K1177" t="s">
        <v>11924</v>
      </c>
      <c r="L1177" t="s">
        <v>163</v>
      </c>
      <c r="M1177" s="4">
        <v>0.33333333333333331</v>
      </c>
      <c r="N1177" s="1">
        <v>0.70833333333333337</v>
      </c>
      <c r="O1177" t="s">
        <v>183</v>
      </c>
      <c r="P1177" t="s">
        <v>584</v>
      </c>
      <c r="Q1177" t="s">
        <v>11923</v>
      </c>
      <c r="R1177" t="s">
        <v>11925</v>
      </c>
      <c r="S1177" t="s">
        <v>11923</v>
      </c>
      <c r="T1177" t="s">
        <v>70</v>
      </c>
      <c r="U1177" t="s">
        <v>163</v>
      </c>
      <c r="V1177" t="s">
        <v>46</v>
      </c>
      <c r="W1177" t="str">
        <f t="shared" si="54"/>
        <v>1930 columbia rd nw WASHINGTON DC 20010</v>
      </c>
      <c r="X1177" t="s">
        <v>47</v>
      </c>
      <c r="Y1177" t="s">
        <v>11926</v>
      </c>
      <c r="Z1177">
        <v>38.936039999999998</v>
      </c>
      <c r="AA1177">
        <v>-77.021818999999994</v>
      </c>
      <c r="AB1177">
        <v>398108.31</v>
      </c>
      <c r="AC1177">
        <v>140906.28</v>
      </c>
      <c r="AD1177">
        <v>20010</v>
      </c>
      <c r="AE1177">
        <v>228403</v>
      </c>
      <c r="AF1177">
        <v>71445</v>
      </c>
      <c r="AG1177">
        <v>71445</v>
      </c>
      <c r="AH1177">
        <v>1</v>
      </c>
      <c r="AI1177">
        <v>1</v>
      </c>
      <c r="AJ1177" t="s">
        <v>14244</v>
      </c>
      <c r="AK1177" t="s">
        <v>1361</v>
      </c>
      <c r="AL1177" t="s">
        <v>188</v>
      </c>
      <c r="AM1177">
        <v>409</v>
      </c>
      <c r="AN1177">
        <v>2</v>
      </c>
      <c r="AO1177" t="s">
        <v>51</v>
      </c>
      <c r="AP1177">
        <v>657</v>
      </c>
      <c r="AQ1177">
        <v>-77.021821083301802</v>
      </c>
      <c r="AR1177">
        <v>38.936047888127298</v>
      </c>
      <c r="AS1177" t="b">
        <f t="shared" si="55"/>
        <v>1</v>
      </c>
    </row>
    <row r="1178" spans="1:45">
      <c r="A1178">
        <f t="shared" si="56"/>
        <v>1177</v>
      </c>
      <c r="B1178">
        <v>185811</v>
      </c>
      <c r="C1178">
        <v>185811</v>
      </c>
      <c r="D1178" t="s">
        <v>11927</v>
      </c>
      <c r="E1178" t="s">
        <v>3053</v>
      </c>
      <c r="F1178">
        <v>10192749</v>
      </c>
      <c r="G1178" t="s">
        <v>201</v>
      </c>
      <c r="M1178" s="4">
        <v>0.5</v>
      </c>
      <c r="N1178" s="1">
        <v>0.70833333333333337</v>
      </c>
      <c r="O1178" t="s">
        <v>255</v>
      </c>
      <c r="P1178" t="s">
        <v>255</v>
      </c>
      <c r="S1178" t="s">
        <v>3053</v>
      </c>
      <c r="T1178" t="s">
        <v>44</v>
      </c>
      <c r="U1178" t="s">
        <v>163</v>
      </c>
      <c r="V1178" t="s">
        <v>46</v>
      </c>
      <c r="W1178" t="str">
        <f t="shared" si="54"/>
        <v xml:space="preserve"> WASHINGTON DC 20006</v>
      </c>
      <c r="X1178" t="s">
        <v>47</v>
      </c>
      <c r="Y1178" t="s">
        <v>11928</v>
      </c>
      <c r="Z1178">
        <v>38.900896000000003</v>
      </c>
      <c r="AA1178">
        <v>-77.038809999999998</v>
      </c>
      <c r="AB1178">
        <v>396633.54</v>
      </c>
      <c r="AC1178">
        <v>137005.48000000001</v>
      </c>
      <c r="AD1178">
        <v>20006</v>
      </c>
      <c r="AE1178">
        <v>218771</v>
      </c>
      <c r="AF1178">
        <v>62192</v>
      </c>
      <c r="AG1178">
        <v>62192</v>
      </c>
      <c r="AH1178">
        <v>2</v>
      </c>
      <c r="AI1178">
        <v>2</v>
      </c>
      <c r="AJ1178" t="s">
        <v>14249</v>
      </c>
      <c r="AK1178" t="s">
        <v>90</v>
      </c>
      <c r="AL1178" t="s">
        <v>50</v>
      </c>
      <c r="AM1178">
        <v>207</v>
      </c>
      <c r="AN1178">
        <v>6</v>
      </c>
      <c r="AO1178" t="s">
        <v>524</v>
      </c>
      <c r="AP1178">
        <v>378</v>
      </c>
      <c r="AQ1178">
        <v>-77.038811984375897</v>
      </c>
      <c r="AR1178">
        <v>38.900903784477897</v>
      </c>
      <c r="AS1178" t="b">
        <f t="shared" si="55"/>
        <v>1</v>
      </c>
    </row>
    <row r="1179" spans="1:45">
      <c r="A1179">
        <f t="shared" si="56"/>
        <v>1178</v>
      </c>
      <c r="B1179">
        <v>185814</v>
      </c>
      <c r="C1179">
        <v>185814</v>
      </c>
      <c r="D1179" t="s">
        <v>11931</v>
      </c>
      <c r="E1179" t="s">
        <v>11923</v>
      </c>
      <c r="F1179">
        <v>10192752</v>
      </c>
      <c r="G1179" t="s">
        <v>519</v>
      </c>
      <c r="K1179" t="s">
        <v>11932</v>
      </c>
      <c r="L1179" t="s">
        <v>163</v>
      </c>
      <c r="M1179" s="4">
        <v>0.29166666666666669</v>
      </c>
      <c r="N1179" s="1">
        <v>0.70833333333333337</v>
      </c>
      <c r="O1179" t="s">
        <v>166</v>
      </c>
      <c r="P1179" t="s">
        <v>584</v>
      </c>
      <c r="Q1179" t="s">
        <v>11923</v>
      </c>
      <c r="R1179" t="s">
        <v>11933</v>
      </c>
      <c r="S1179" t="s">
        <v>11923</v>
      </c>
      <c r="T1179" t="s">
        <v>70</v>
      </c>
      <c r="U1179" t="s">
        <v>163</v>
      </c>
      <c r="V1179" t="s">
        <v>46</v>
      </c>
      <c r="W1179" t="str">
        <f t="shared" si="54"/>
        <v>1524 ogden st nw WASHINGTON DC 20010</v>
      </c>
      <c r="X1179" t="s">
        <v>47</v>
      </c>
      <c r="Y1179" t="s">
        <v>11934</v>
      </c>
      <c r="Z1179">
        <v>38.936059999999998</v>
      </c>
      <c r="AA1179">
        <v>-77.023514000000006</v>
      </c>
      <c r="AB1179">
        <v>397961.31</v>
      </c>
      <c r="AC1179">
        <v>140908.51</v>
      </c>
      <c r="AD1179">
        <v>20010</v>
      </c>
      <c r="AE1179">
        <v>228322</v>
      </c>
      <c r="AF1179">
        <v>71657</v>
      </c>
      <c r="AG1179">
        <v>71657</v>
      </c>
      <c r="AH1179">
        <v>1</v>
      </c>
      <c r="AI1179">
        <v>1</v>
      </c>
      <c r="AJ1179" t="s">
        <v>14244</v>
      </c>
      <c r="AK1179" t="s">
        <v>1361</v>
      </c>
      <c r="AL1179" t="s">
        <v>188</v>
      </c>
      <c r="AM1179">
        <v>409</v>
      </c>
      <c r="AN1179">
        <v>2</v>
      </c>
      <c r="AO1179" t="s">
        <v>51</v>
      </c>
      <c r="AP1179">
        <v>658</v>
      </c>
      <c r="AQ1179">
        <v>-77.023516591360703</v>
      </c>
      <c r="AR1179">
        <v>38.936067647774898</v>
      </c>
      <c r="AS1179" t="b">
        <f t="shared" si="55"/>
        <v>1</v>
      </c>
    </row>
    <row r="1180" spans="1:45">
      <c r="A1180">
        <f t="shared" si="56"/>
        <v>1179</v>
      </c>
      <c r="B1180">
        <v>185883</v>
      </c>
      <c r="C1180">
        <v>185883</v>
      </c>
      <c r="D1180" t="s">
        <v>11961</v>
      </c>
      <c r="E1180" t="s">
        <v>11962</v>
      </c>
      <c r="F1180">
        <v>10192796</v>
      </c>
      <c r="G1180" t="s">
        <v>201</v>
      </c>
      <c r="K1180" t="s">
        <v>11963</v>
      </c>
      <c r="L1180" t="s">
        <v>163</v>
      </c>
      <c r="M1180" s="4">
        <v>0.33333333333333331</v>
      </c>
      <c r="N1180" s="1">
        <v>0.66666666666666663</v>
      </c>
      <c r="O1180" t="s">
        <v>138</v>
      </c>
      <c r="P1180" t="s">
        <v>138</v>
      </c>
      <c r="S1180" t="s">
        <v>11962</v>
      </c>
      <c r="T1180" t="s">
        <v>70</v>
      </c>
      <c r="U1180" t="s">
        <v>163</v>
      </c>
      <c r="V1180" t="s">
        <v>46</v>
      </c>
      <c r="W1180" t="str">
        <f t="shared" si="54"/>
        <v xml:space="preserve"> WASHINGTON DC 20009</v>
      </c>
      <c r="X1180" t="s">
        <v>47</v>
      </c>
      <c r="Y1180" t="s">
        <v>11964</v>
      </c>
      <c r="Z1180">
        <v>38.918948999999998</v>
      </c>
      <c r="AA1180">
        <v>-77.042651000000006</v>
      </c>
      <c r="AB1180">
        <v>396301.28</v>
      </c>
      <c r="AC1180">
        <v>139009.59</v>
      </c>
      <c r="AD1180">
        <v>20009</v>
      </c>
      <c r="AE1180">
        <v>235456</v>
      </c>
      <c r="AF1180">
        <v>78514</v>
      </c>
      <c r="AG1180">
        <v>78514</v>
      </c>
      <c r="AH1180">
        <v>1</v>
      </c>
      <c r="AI1180">
        <v>1</v>
      </c>
      <c r="AJ1180" t="s">
        <v>14247</v>
      </c>
      <c r="AK1180" t="s">
        <v>319</v>
      </c>
      <c r="AL1180" t="s">
        <v>88</v>
      </c>
      <c r="AM1180">
        <v>303</v>
      </c>
      <c r="AN1180">
        <v>1</v>
      </c>
      <c r="AO1180" t="s">
        <v>51</v>
      </c>
      <c r="AP1180">
        <v>781</v>
      </c>
      <c r="AQ1180">
        <v>-77.042653186165495</v>
      </c>
      <c r="AR1180">
        <v>38.918956159592803</v>
      </c>
      <c r="AS1180" t="b">
        <f t="shared" si="55"/>
        <v>1</v>
      </c>
    </row>
    <row r="1181" spans="1:45">
      <c r="A1181">
        <f t="shared" si="56"/>
        <v>1180</v>
      </c>
      <c r="B1181">
        <v>185892</v>
      </c>
      <c r="C1181">
        <v>185892</v>
      </c>
      <c r="D1181" t="s">
        <v>11976</v>
      </c>
      <c r="E1181" t="s">
        <v>9652</v>
      </c>
      <c r="F1181">
        <v>10192808</v>
      </c>
      <c r="G1181" t="s">
        <v>201</v>
      </c>
      <c r="K1181" t="s">
        <v>11977</v>
      </c>
      <c r="L1181" t="s">
        <v>163</v>
      </c>
      <c r="M1181" s="4">
        <v>0.29166666666666669</v>
      </c>
      <c r="N1181" s="1">
        <v>0.79166666666666663</v>
      </c>
      <c r="O1181" t="s">
        <v>95</v>
      </c>
      <c r="P1181" t="s">
        <v>95</v>
      </c>
      <c r="S1181" t="s">
        <v>9652</v>
      </c>
      <c r="T1181" t="s">
        <v>70</v>
      </c>
      <c r="U1181" t="s">
        <v>163</v>
      </c>
      <c r="V1181" t="s">
        <v>46</v>
      </c>
      <c r="W1181" t="str">
        <f t="shared" si="54"/>
        <v xml:space="preserve"> WASHINGTON DC 20009</v>
      </c>
      <c r="X1181" t="s">
        <v>47</v>
      </c>
      <c r="Y1181" t="s">
        <v>11957</v>
      </c>
      <c r="Z1181">
        <v>38.924188999999998</v>
      </c>
      <c r="AA1181">
        <v>-77.029403000000002</v>
      </c>
      <c r="AB1181">
        <v>397450.31</v>
      </c>
      <c r="AC1181">
        <v>139590.9</v>
      </c>
      <c r="AD1181">
        <v>20009</v>
      </c>
      <c r="AE1181">
        <v>231855</v>
      </c>
      <c r="AF1181">
        <v>74917</v>
      </c>
      <c r="AG1181">
        <v>74917</v>
      </c>
      <c r="AH1181">
        <v>1</v>
      </c>
      <c r="AI1181">
        <v>1</v>
      </c>
      <c r="AJ1181" t="s">
        <v>14249</v>
      </c>
      <c r="AK1181" t="s">
        <v>2430</v>
      </c>
      <c r="AL1181" t="s">
        <v>88</v>
      </c>
      <c r="AM1181">
        <v>304</v>
      </c>
      <c r="AN1181">
        <v>2</v>
      </c>
      <c r="AO1181" t="s">
        <v>51</v>
      </c>
      <c r="AP1181">
        <v>765</v>
      </c>
      <c r="AQ1181">
        <v>-77.029405583149995</v>
      </c>
      <c r="AR1181">
        <v>38.924196873971397</v>
      </c>
      <c r="AS1181" t="b">
        <f t="shared" si="55"/>
        <v>1</v>
      </c>
    </row>
    <row r="1182" spans="1:45">
      <c r="A1182">
        <f t="shared" si="56"/>
        <v>1181</v>
      </c>
      <c r="B1182">
        <v>185893</v>
      </c>
      <c r="C1182">
        <v>185893</v>
      </c>
      <c r="D1182" t="s">
        <v>11978</v>
      </c>
      <c r="E1182" t="s">
        <v>11979</v>
      </c>
      <c r="F1182">
        <v>10192809</v>
      </c>
      <c r="G1182" t="s">
        <v>201</v>
      </c>
      <c r="K1182" t="s">
        <v>11980</v>
      </c>
      <c r="L1182" t="s">
        <v>163</v>
      </c>
      <c r="M1182" s="4">
        <v>0.33333333333333331</v>
      </c>
      <c r="N1182" s="1">
        <v>0.54166666666666663</v>
      </c>
      <c r="O1182" t="s">
        <v>291</v>
      </c>
      <c r="P1182" t="s">
        <v>291</v>
      </c>
      <c r="S1182" t="s">
        <v>11979</v>
      </c>
      <c r="T1182" t="s">
        <v>70</v>
      </c>
      <c r="U1182" t="s">
        <v>163</v>
      </c>
      <c r="V1182" t="s">
        <v>46</v>
      </c>
      <c r="W1182" t="str">
        <f t="shared" si="54"/>
        <v xml:space="preserve"> WASHINGTON DC 20002</v>
      </c>
      <c r="X1182" t="s">
        <v>47</v>
      </c>
      <c r="Y1182" t="s">
        <v>11981</v>
      </c>
      <c r="Z1182">
        <v>38.914290999999999</v>
      </c>
      <c r="AA1182">
        <v>-77.002540999999994</v>
      </c>
      <c r="AB1182">
        <v>399779.67</v>
      </c>
      <c r="AC1182">
        <v>138491.69</v>
      </c>
      <c r="AD1182">
        <v>20002</v>
      </c>
      <c r="AE1182">
        <v>49570</v>
      </c>
      <c r="AF1182">
        <v>19923</v>
      </c>
      <c r="AG1182">
        <v>19923</v>
      </c>
      <c r="AH1182">
        <v>5</v>
      </c>
      <c r="AI1182">
        <v>5</v>
      </c>
      <c r="AJ1182" t="s">
        <v>14247</v>
      </c>
      <c r="AK1182" t="s">
        <v>1340</v>
      </c>
      <c r="AL1182" t="s">
        <v>410</v>
      </c>
      <c r="AM1182">
        <v>502</v>
      </c>
      <c r="AN1182">
        <v>21</v>
      </c>
      <c r="AO1182" t="s">
        <v>51</v>
      </c>
      <c r="AP1182">
        <v>102</v>
      </c>
      <c r="AQ1182">
        <v>-77.002542800880406</v>
      </c>
      <c r="AR1182">
        <v>38.914298501320403</v>
      </c>
      <c r="AS1182" t="b">
        <f t="shared" si="55"/>
        <v>1</v>
      </c>
    </row>
    <row r="1183" spans="1:45">
      <c r="A1183">
        <f t="shared" si="56"/>
        <v>1182</v>
      </c>
      <c r="B1183">
        <v>183315</v>
      </c>
      <c r="C1183">
        <v>183315</v>
      </c>
      <c r="D1183" t="s">
        <v>14227</v>
      </c>
      <c r="E1183" t="s">
        <v>14228</v>
      </c>
      <c r="F1183">
        <v>10184774</v>
      </c>
      <c r="G1183" t="s">
        <v>404</v>
      </c>
      <c r="K1183" t="s">
        <v>14229</v>
      </c>
      <c r="L1183" t="s">
        <v>420</v>
      </c>
      <c r="M1183" s="4">
        <v>0.625</v>
      </c>
      <c r="N1183" s="1">
        <v>0.91666666666666663</v>
      </c>
      <c r="O1183" t="s">
        <v>138</v>
      </c>
      <c r="P1183" t="s">
        <v>138</v>
      </c>
      <c r="S1183" t="s">
        <v>14228</v>
      </c>
      <c r="T1183" t="s">
        <v>70</v>
      </c>
      <c r="U1183" t="s">
        <v>163</v>
      </c>
      <c r="V1183" t="s">
        <v>46</v>
      </c>
      <c r="W1183" t="str">
        <f t="shared" si="54"/>
        <v xml:space="preserve"> WASHINGTON DC </v>
      </c>
      <c r="X1183" t="s">
        <v>47</v>
      </c>
      <c r="Y1183" t="s">
        <v>14230</v>
      </c>
      <c r="Z1183">
        <v>38.927968999999997</v>
      </c>
      <c r="AA1183">
        <v>-77.039928000000003</v>
      </c>
      <c r="AB1183">
        <v>396537.85</v>
      </c>
      <c r="AC1183">
        <v>140010.89000000001</v>
      </c>
      <c r="AE1183">
        <v>0</v>
      </c>
      <c r="AF1183">
        <v>477750</v>
      </c>
      <c r="AG1183">
        <v>411033</v>
      </c>
      <c r="AH1183">
        <v>1</v>
      </c>
      <c r="AI1183">
        <v>1</v>
      </c>
      <c r="AJ1183" t="s">
        <v>14252</v>
      </c>
      <c r="AK1183" t="s">
        <v>3654</v>
      </c>
      <c r="AL1183" t="s">
        <v>188</v>
      </c>
      <c r="AM1183">
        <v>408</v>
      </c>
      <c r="AN1183">
        <v>2</v>
      </c>
      <c r="AO1183" t="s">
        <v>51</v>
      </c>
      <c r="AP1183">
        <v>4013</v>
      </c>
      <c r="AQ1183">
        <v>-77.039930287059306</v>
      </c>
      <c r="AR1183">
        <v>38.927977155144298</v>
      </c>
      <c r="AS1183" t="b">
        <f t="shared" si="55"/>
        <v>1</v>
      </c>
    </row>
    <row r="1184" spans="1:45">
      <c r="A1184">
        <f t="shared" si="56"/>
        <v>1183</v>
      </c>
      <c r="B1184">
        <v>181823</v>
      </c>
      <c r="C1184">
        <v>181823</v>
      </c>
      <c r="D1184" t="s">
        <v>158</v>
      </c>
      <c r="E1184" t="s">
        <v>159</v>
      </c>
      <c r="F1184">
        <v>10182792</v>
      </c>
      <c r="G1184" t="s">
        <v>160</v>
      </c>
      <c r="K1184" t="s">
        <v>161</v>
      </c>
      <c r="L1184" t="s">
        <v>162</v>
      </c>
      <c r="M1184" s="4">
        <v>0.66666666666666663</v>
      </c>
      <c r="N1184" s="1">
        <v>0.91666666666666663</v>
      </c>
      <c r="O1184" t="s">
        <v>163</v>
      </c>
      <c r="P1184" t="s">
        <v>163</v>
      </c>
      <c r="Q1184" t="s">
        <v>159</v>
      </c>
      <c r="R1184" t="s">
        <v>164</v>
      </c>
      <c r="S1184" t="s">
        <v>159</v>
      </c>
      <c r="T1184" t="s">
        <v>165</v>
      </c>
      <c r="U1184" t="s">
        <v>166</v>
      </c>
      <c r="V1184" t="s">
        <v>46</v>
      </c>
      <c r="W1184" t="str">
        <f t="shared" si="54"/>
        <v>1233 20th Street NW WASHINGTON DC 20008</v>
      </c>
      <c r="X1184" t="s">
        <v>47</v>
      </c>
      <c r="Y1184" t="s">
        <v>167</v>
      </c>
      <c r="Z1184">
        <v>38.919424999999997</v>
      </c>
      <c r="AA1184">
        <v>-77.057840999999996</v>
      </c>
      <c r="AB1184">
        <v>394984.02</v>
      </c>
      <c r="AC1184">
        <v>139063.15</v>
      </c>
      <c r="AD1184">
        <v>20008</v>
      </c>
      <c r="AE1184">
        <v>275267</v>
      </c>
      <c r="AF1184">
        <v>117706</v>
      </c>
      <c r="AG1184">
        <v>117706</v>
      </c>
      <c r="AH1184">
        <v>3</v>
      </c>
      <c r="AI1184">
        <v>3</v>
      </c>
      <c r="AJ1184" t="s">
        <v>14247</v>
      </c>
      <c r="AK1184" t="s">
        <v>169</v>
      </c>
      <c r="AL1184" t="s">
        <v>50</v>
      </c>
      <c r="AM1184">
        <v>204</v>
      </c>
      <c r="AN1184">
        <v>15</v>
      </c>
      <c r="AO1184" t="s">
        <v>51</v>
      </c>
      <c r="AP1184">
        <v>1357</v>
      </c>
      <c r="AQ1184">
        <v>-77.057843241350199</v>
      </c>
      <c r="AR1184">
        <v>38.919432113734402</v>
      </c>
      <c r="AS1184" t="b">
        <f t="shared" si="55"/>
        <v>1</v>
      </c>
    </row>
    <row r="1185" spans="1:45">
      <c r="A1185">
        <f t="shared" si="56"/>
        <v>1184</v>
      </c>
      <c r="B1185">
        <v>182890</v>
      </c>
      <c r="C1185">
        <v>182890</v>
      </c>
      <c r="D1185" t="s">
        <v>344</v>
      </c>
      <c r="E1185" t="s">
        <v>345</v>
      </c>
      <c r="F1185">
        <v>10181801</v>
      </c>
      <c r="G1185" t="s">
        <v>346</v>
      </c>
      <c r="K1185" t="s">
        <v>347</v>
      </c>
      <c r="L1185" t="s">
        <v>166</v>
      </c>
      <c r="M1185" s="4">
        <v>0</v>
      </c>
      <c r="N1185" s="1">
        <v>0.95833333333333337</v>
      </c>
      <c r="O1185" t="s">
        <v>155</v>
      </c>
      <c r="P1185" t="s">
        <v>292</v>
      </c>
      <c r="S1185" t="s">
        <v>348</v>
      </c>
      <c r="T1185" t="s">
        <v>70</v>
      </c>
      <c r="U1185" t="s">
        <v>166</v>
      </c>
      <c r="V1185" t="s">
        <v>46</v>
      </c>
      <c r="W1185" t="str">
        <f t="shared" si="54"/>
        <v xml:space="preserve"> WASHINGTON DC </v>
      </c>
      <c r="X1185" t="s">
        <v>47</v>
      </c>
      <c r="Y1185" t="s">
        <v>349</v>
      </c>
      <c r="Z1185">
        <v>38.893538999999997</v>
      </c>
      <c r="AA1185">
        <v>-77.040605999999997</v>
      </c>
      <c r="AB1185">
        <v>396477.37683000002</v>
      </c>
      <c r="AC1185">
        <v>136188.83205999999</v>
      </c>
      <c r="AE1185">
        <v>0</v>
      </c>
      <c r="AF1185">
        <v>455040</v>
      </c>
      <c r="AG1185">
        <v>391068</v>
      </c>
      <c r="AH1185">
        <v>2</v>
      </c>
      <c r="AI1185">
        <v>2</v>
      </c>
      <c r="AJ1185" t="s">
        <v>14244</v>
      </c>
      <c r="AK1185" t="s">
        <v>197</v>
      </c>
      <c r="AL1185" t="s">
        <v>50</v>
      </c>
      <c r="AM1185">
        <v>207</v>
      </c>
      <c r="AN1185" t="s">
        <v>51</v>
      </c>
      <c r="AO1185" t="s">
        <v>51</v>
      </c>
      <c r="AP1185">
        <v>3432</v>
      </c>
      <c r="AQ1185">
        <v>-77.040608098377504</v>
      </c>
      <c r="AR1185">
        <v>38.893546510683798</v>
      </c>
      <c r="AS1185" t="b">
        <f t="shared" si="55"/>
        <v>0</v>
      </c>
    </row>
    <row r="1186" spans="1:45">
      <c r="A1186">
        <f t="shared" si="56"/>
        <v>1185</v>
      </c>
      <c r="B1186">
        <v>181862</v>
      </c>
      <c r="C1186">
        <v>181862</v>
      </c>
      <c r="D1186" t="s">
        <v>440</v>
      </c>
      <c r="E1186" t="s">
        <v>441</v>
      </c>
      <c r="F1186">
        <v>10187339</v>
      </c>
      <c r="G1186" t="s">
        <v>201</v>
      </c>
      <c r="K1186" t="s">
        <v>442</v>
      </c>
      <c r="L1186" t="s">
        <v>102</v>
      </c>
      <c r="M1186" s="4">
        <v>0.29166666666666669</v>
      </c>
      <c r="N1186" s="1">
        <v>0.625</v>
      </c>
      <c r="O1186" t="s">
        <v>163</v>
      </c>
      <c r="P1186" t="s">
        <v>163</v>
      </c>
      <c r="S1186" t="s">
        <v>443</v>
      </c>
      <c r="T1186" t="s">
        <v>165</v>
      </c>
      <c r="U1186" t="s">
        <v>166</v>
      </c>
      <c r="V1186" t="s">
        <v>46</v>
      </c>
      <c r="W1186" t="str">
        <f t="shared" si="54"/>
        <v xml:space="preserve"> WASHINGTON DC 20011</v>
      </c>
      <c r="X1186" t="s">
        <v>47</v>
      </c>
      <c r="Y1186" t="s">
        <v>444</v>
      </c>
      <c r="Z1186">
        <v>38.944986</v>
      </c>
      <c r="AA1186">
        <v>-77.014818000000005</v>
      </c>
      <c r="AB1186">
        <v>398715.47</v>
      </c>
      <c r="AC1186">
        <v>141899.22</v>
      </c>
      <c r="AD1186">
        <v>20011</v>
      </c>
      <c r="AE1186">
        <v>284268</v>
      </c>
      <c r="AF1186">
        <v>122758</v>
      </c>
      <c r="AG1186">
        <v>122758</v>
      </c>
      <c r="AH1186">
        <v>4</v>
      </c>
      <c r="AI1186">
        <v>4</v>
      </c>
      <c r="AJ1186" t="s">
        <v>14247</v>
      </c>
      <c r="AK1186" t="s">
        <v>446</v>
      </c>
      <c r="AL1186" t="s">
        <v>188</v>
      </c>
      <c r="AM1186">
        <v>407</v>
      </c>
      <c r="AN1186">
        <v>18</v>
      </c>
      <c r="AO1186" t="s">
        <v>51</v>
      </c>
      <c r="AP1186">
        <v>1464</v>
      </c>
      <c r="AQ1186">
        <v>-77.014819945033096</v>
      </c>
      <c r="AR1186">
        <v>38.944993679842199</v>
      </c>
      <c r="AS1186" t="b">
        <f t="shared" si="55"/>
        <v>0</v>
      </c>
    </row>
    <row r="1187" spans="1:45">
      <c r="A1187">
        <f t="shared" si="56"/>
        <v>1186</v>
      </c>
      <c r="B1187">
        <v>181886</v>
      </c>
      <c r="C1187">
        <v>181886</v>
      </c>
      <c r="D1187" t="s">
        <v>650</v>
      </c>
      <c r="E1187" t="s">
        <v>651</v>
      </c>
      <c r="F1187">
        <v>10188198</v>
      </c>
      <c r="G1187" t="s">
        <v>652</v>
      </c>
      <c r="K1187" t="s">
        <v>653</v>
      </c>
      <c r="L1187" t="s">
        <v>414</v>
      </c>
      <c r="M1187" s="4">
        <v>0.29166666666666669</v>
      </c>
      <c r="N1187" s="1">
        <v>0.83333333333333337</v>
      </c>
      <c r="O1187" t="s">
        <v>125</v>
      </c>
      <c r="P1187" t="s">
        <v>163</v>
      </c>
      <c r="S1187" t="s">
        <v>651</v>
      </c>
      <c r="T1187" t="s">
        <v>165</v>
      </c>
      <c r="U1187" t="s">
        <v>166</v>
      </c>
      <c r="V1187" t="s">
        <v>46</v>
      </c>
      <c r="W1187" t="str">
        <f t="shared" si="54"/>
        <v xml:space="preserve"> WASHINGTON DC 20007</v>
      </c>
      <c r="X1187" t="s">
        <v>47</v>
      </c>
      <c r="Y1187" t="s">
        <v>654</v>
      </c>
      <c r="Z1187">
        <v>38.918242999999997</v>
      </c>
      <c r="AA1187">
        <v>-77.073873000000006</v>
      </c>
      <c r="AB1187">
        <v>393593.65</v>
      </c>
      <c r="AC1187">
        <v>138933.03</v>
      </c>
      <c r="AD1187">
        <v>20007</v>
      </c>
      <c r="AE1187">
        <v>270234</v>
      </c>
      <c r="AF1187">
        <v>113109</v>
      </c>
      <c r="AG1187">
        <v>113109</v>
      </c>
      <c r="AH1187">
        <v>3</v>
      </c>
      <c r="AI1187">
        <v>3</v>
      </c>
      <c r="AJ1187" t="s">
        <v>14249</v>
      </c>
      <c r="AK1187" t="s">
        <v>655</v>
      </c>
      <c r="AL1187" t="s">
        <v>50</v>
      </c>
      <c r="AM1187">
        <v>204</v>
      </c>
      <c r="AN1187">
        <v>14</v>
      </c>
      <c r="AO1187" t="s">
        <v>51</v>
      </c>
      <c r="AP1187">
        <v>1291</v>
      </c>
      <c r="AQ1187">
        <v>-77.0738748460995</v>
      </c>
      <c r="AR1187">
        <v>38.918250913977197</v>
      </c>
      <c r="AS1187" t="b">
        <f t="shared" si="55"/>
        <v>1</v>
      </c>
    </row>
    <row r="1188" spans="1:45">
      <c r="A1188">
        <f t="shared" si="56"/>
        <v>1187</v>
      </c>
      <c r="B1188">
        <v>182889</v>
      </c>
      <c r="C1188">
        <v>182889</v>
      </c>
      <c r="D1188" t="s">
        <v>344</v>
      </c>
      <c r="E1188" t="s">
        <v>345</v>
      </c>
      <c r="F1188">
        <v>10181801</v>
      </c>
      <c r="G1188" t="s">
        <v>346</v>
      </c>
      <c r="K1188" t="s">
        <v>347</v>
      </c>
      <c r="L1188" t="s">
        <v>166</v>
      </c>
      <c r="M1188" s="4">
        <v>0</v>
      </c>
      <c r="N1188" s="1">
        <v>0.95833333333333337</v>
      </c>
      <c r="O1188" t="s">
        <v>155</v>
      </c>
      <c r="P1188" t="s">
        <v>292</v>
      </c>
      <c r="S1188" t="s">
        <v>348</v>
      </c>
      <c r="T1188" t="s">
        <v>70</v>
      </c>
      <c r="U1188" t="s">
        <v>166</v>
      </c>
      <c r="V1188" t="s">
        <v>46</v>
      </c>
      <c r="W1188" t="str">
        <f t="shared" si="54"/>
        <v xml:space="preserve"> WASHINGTON DC </v>
      </c>
      <c r="X1188" t="s">
        <v>47</v>
      </c>
      <c r="Y1188" t="s">
        <v>677</v>
      </c>
      <c r="Z1188">
        <v>38.894336000000003</v>
      </c>
      <c r="AA1188">
        <v>-77.040599</v>
      </c>
      <c r="AB1188">
        <v>396478.01912999997</v>
      </c>
      <c r="AC1188">
        <v>136277.31112999999</v>
      </c>
      <c r="AE1188">
        <v>0</v>
      </c>
      <c r="AF1188">
        <v>455509</v>
      </c>
      <c r="AG1188">
        <v>391537</v>
      </c>
      <c r="AH1188">
        <v>2</v>
      </c>
      <c r="AI1188">
        <v>2</v>
      </c>
      <c r="AJ1188" t="s">
        <v>14244</v>
      </c>
      <c r="AK1188" t="s">
        <v>197</v>
      </c>
      <c r="AL1188" t="s">
        <v>50</v>
      </c>
      <c r="AM1188">
        <v>207</v>
      </c>
      <c r="AN1188" t="s">
        <v>51</v>
      </c>
      <c r="AO1188" t="s">
        <v>51</v>
      </c>
      <c r="AP1188">
        <v>3432</v>
      </c>
      <c r="AQ1188">
        <v>-77.040601148123599</v>
      </c>
      <c r="AR1188">
        <v>38.894343565379501</v>
      </c>
      <c r="AS1188" t="b">
        <f t="shared" si="55"/>
        <v>0</v>
      </c>
    </row>
    <row r="1189" spans="1:45">
      <c r="A1189">
        <f t="shared" si="56"/>
        <v>1188</v>
      </c>
      <c r="B1189">
        <v>181824</v>
      </c>
      <c r="C1189">
        <v>181824</v>
      </c>
      <c r="D1189" t="s">
        <v>821</v>
      </c>
      <c r="E1189" t="s">
        <v>159</v>
      </c>
      <c r="F1189">
        <v>10182793</v>
      </c>
      <c r="G1189" t="s">
        <v>160</v>
      </c>
      <c r="K1189" t="s">
        <v>822</v>
      </c>
      <c r="L1189" t="s">
        <v>162</v>
      </c>
      <c r="M1189" s="4">
        <v>0.58333333333333337</v>
      </c>
      <c r="N1189" s="1">
        <v>0.91666666666666663</v>
      </c>
      <c r="O1189" t="s">
        <v>163</v>
      </c>
      <c r="P1189" t="s">
        <v>163</v>
      </c>
      <c r="Q1189" t="s">
        <v>159</v>
      </c>
      <c r="R1189" t="s">
        <v>164</v>
      </c>
      <c r="S1189" t="s">
        <v>159</v>
      </c>
      <c r="T1189" t="s">
        <v>165</v>
      </c>
      <c r="U1189" t="s">
        <v>166</v>
      </c>
      <c r="V1189" t="s">
        <v>46</v>
      </c>
      <c r="W1189" t="str">
        <f t="shared" si="54"/>
        <v xml:space="preserve">1233 20th Street NW WASHINGTON DC </v>
      </c>
      <c r="X1189" t="s">
        <v>47</v>
      </c>
      <c r="Y1189" t="s">
        <v>823</v>
      </c>
      <c r="Z1189">
        <v>38.918388999999998</v>
      </c>
      <c r="AA1189">
        <v>-77.061459999999997</v>
      </c>
      <c r="AB1189">
        <v>394670.10550000001</v>
      </c>
      <c r="AC1189">
        <v>138948.37478000001</v>
      </c>
      <c r="AE1189">
        <v>0</v>
      </c>
      <c r="AF1189">
        <v>461728</v>
      </c>
      <c r="AG1189">
        <v>397315</v>
      </c>
      <c r="AH1189">
        <v>3</v>
      </c>
      <c r="AI1189">
        <v>3</v>
      </c>
      <c r="AJ1189" t="s">
        <v>14247</v>
      </c>
      <c r="AK1189" t="s">
        <v>169</v>
      </c>
      <c r="AL1189" t="s">
        <v>50</v>
      </c>
      <c r="AM1189">
        <v>204</v>
      </c>
      <c r="AN1189">
        <v>15</v>
      </c>
      <c r="AO1189" t="s">
        <v>51</v>
      </c>
      <c r="AP1189">
        <v>3737</v>
      </c>
      <c r="AQ1189">
        <v>-77.061462203114601</v>
      </c>
      <c r="AR1189">
        <v>38.918396333052598</v>
      </c>
      <c r="AS1189" t="b">
        <f t="shared" si="55"/>
        <v>1</v>
      </c>
    </row>
    <row r="1190" spans="1:45">
      <c r="A1190">
        <f t="shared" si="56"/>
        <v>1189</v>
      </c>
      <c r="B1190">
        <v>181858</v>
      </c>
      <c r="C1190">
        <v>181858</v>
      </c>
      <c r="D1190" t="s">
        <v>980</v>
      </c>
      <c r="E1190" t="s">
        <v>981</v>
      </c>
      <c r="F1190">
        <v>10186962</v>
      </c>
      <c r="G1190" t="s">
        <v>201</v>
      </c>
      <c r="M1190" s="4">
        <v>0.39583333333333331</v>
      </c>
      <c r="N1190" s="1">
        <v>0.64583333333333337</v>
      </c>
      <c r="O1190" t="s">
        <v>163</v>
      </c>
      <c r="P1190" t="s">
        <v>163</v>
      </c>
      <c r="S1190" t="s">
        <v>981</v>
      </c>
      <c r="T1190" t="s">
        <v>148</v>
      </c>
      <c r="U1190" t="s">
        <v>166</v>
      </c>
      <c r="V1190" t="s">
        <v>46</v>
      </c>
      <c r="W1190" t="str">
        <f t="shared" si="54"/>
        <v xml:space="preserve"> WASHINGTON DC 20001</v>
      </c>
      <c r="X1190" t="s">
        <v>47</v>
      </c>
      <c r="Y1190" t="s">
        <v>982</v>
      </c>
      <c r="Z1190">
        <v>38.918697999999999</v>
      </c>
      <c r="AA1190">
        <v>-77.024180000000001</v>
      </c>
      <c r="AB1190">
        <v>397903.07</v>
      </c>
      <c r="AC1190">
        <v>138981.20000000001</v>
      </c>
      <c r="AD1190">
        <v>20001</v>
      </c>
      <c r="AE1190">
        <v>285468</v>
      </c>
      <c r="AF1190">
        <v>123999</v>
      </c>
      <c r="AG1190">
        <v>123999</v>
      </c>
      <c r="AH1190">
        <v>1</v>
      </c>
      <c r="AI1190">
        <v>1</v>
      </c>
      <c r="AJ1190" t="s">
        <v>14249</v>
      </c>
      <c r="AK1190" t="s">
        <v>983</v>
      </c>
      <c r="AL1190" t="s">
        <v>88</v>
      </c>
      <c r="AM1190">
        <v>305</v>
      </c>
      <c r="AN1190">
        <v>3</v>
      </c>
      <c r="AO1190" t="s">
        <v>51</v>
      </c>
      <c r="AP1190">
        <v>3012</v>
      </c>
      <c r="AQ1190">
        <v>-77.024182443899505</v>
      </c>
      <c r="AR1190">
        <v>38.918705695626002</v>
      </c>
      <c r="AS1190" t="b">
        <f t="shared" si="55"/>
        <v>1</v>
      </c>
    </row>
    <row r="1191" spans="1:45">
      <c r="A1191">
        <f t="shared" si="56"/>
        <v>1190</v>
      </c>
      <c r="B1191">
        <v>181891</v>
      </c>
      <c r="C1191">
        <v>181891</v>
      </c>
      <c r="D1191" t="s">
        <v>984</v>
      </c>
      <c r="E1191" t="s">
        <v>985</v>
      </c>
      <c r="F1191">
        <v>10189321</v>
      </c>
      <c r="G1191" t="s">
        <v>201</v>
      </c>
      <c r="K1191" t="s">
        <v>986</v>
      </c>
      <c r="L1191" t="s">
        <v>540</v>
      </c>
      <c r="M1191" s="4">
        <v>0.29166666666666669</v>
      </c>
      <c r="N1191" s="1">
        <v>0.70833333333333337</v>
      </c>
      <c r="O1191" t="s">
        <v>163</v>
      </c>
      <c r="P1191" t="s">
        <v>163</v>
      </c>
      <c r="Q1191" t="s">
        <v>987</v>
      </c>
      <c r="R1191" t="s">
        <v>988</v>
      </c>
      <c r="S1191" t="s">
        <v>987</v>
      </c>
      <c r="T1191" t="s">
        <v>165</v>
      </c>
      <c r="U1191" t="s">
        <v>166</v>
      </c>
      <c r="V1191" t="s">
        <v>46</v>
      </c>
      <c r="W1191" t="str">
        <f t="shared" si="54"/>
        <v>305 Marly Way WASHINGTON DC 20009</v>
      </c>
      <c r="X1191" t="s">
        <v>47</v>
      </c>
      <c r="Y1191" t="s">
        <v>989</v>
      </c>
      <c r="Z1191">
        <v>38.918725999999999</v>
      </c>
      <c r="AA1191">
        <v>-77.029363000000004</v>
      </c>
      <c r="AB1191">
        <v>397453.58</v>
      </c>
      <c r="AC1191">
        <v>138984.44</v>
      </c>
      <c r="AD1191">
        <v>20009</v>
      </c>
      <c r="AE1191">
        <v>284227</v>
      </c>
      <c r="AF1191">
        <v>122401</v>
      </c>
      <c r="AG1191">
        <v>122401</v>
      </c>
      <c r="AH1191">
        <v>1</v>
      </c>
      <c r="AI1191">
        <v>1</v>
      </c>
      <c r="AJ1191" t="s">
        <v>14249</v>
      </c>
      <c r="AK1191" t="s">
        <v>373</v>
      </c>
      <c r="AL1191" t="s">
        <v>88</v>
      </c>
      <c r="AM1191">
        <v>305</v>
      </c>
      <c r="AN1191">
        <v>3</v>
      </c>
      <c r="AO1191" t="s">
        <v>51</v>
      </c>
      <c r="AP1191">
        <v>1460</v>
      </c>
      <c r="AQ1191">
        <v>-77.0293656232556</v>
      </c>
      <c r="AR1191">
        <v>38.918733694943299</v>
      </c>
      <c r="AS1191" t="b">
        <f t="shared" si="55"/>
        <v>0</v>
      </c>
    </row>
    <row r="1192" spans="1:45">
      <c r="A1192">
        <f t="shared" si="56"/>
        <v>1191</v>
      </c>
      <c r="B1192">
        <v>181860</v>
      </c>
      <c r="C1192">
        <v>181860</v>
      </c>
      <c r="D1192" t="s">
        <v>1006</v>
      </c>
      <c r="E1192" t="s">
        <v>1007</v>
      </c>
      <c r="F1192">
        <v>10187071</v>
      </c>
      <c r="G1192" t="s">
        <v>201</v>
      </c>
      <c r="K1192" t="s">
        <v>1008</v>
      </c>
      <c r="L1192" t="s">
        <v>389</v>
      </c>
      <c r="M1192" s="4">
        <v>0.29166666666666669</v>
      </c>
      <c r="N1192" s="1">
        <v>0.70833333333333337</v>
      </c>
      <c r="O1192" t="s">
        <v>125</v>
      </c>
      <c r="P1192" t="s">
        <v>163</v>
      </c>
      <c r="S1192" t="s">
        <v>1007</v>
      </c>
      <c r="T1192" t="s">
        <v>165</v>
      </c>
      <c r="U1192" t="s">
        <v>166</v>
      </c>
      <c r="V1192" t="s">
        <v>46</v>
      </c>
      <c r="W1192" t="str">
        <f t="shared" si="54"/>
        <v xml:space="preserve"> WASHINGTON DC 20009</v>
      </c>
      <c r="X1192" t="s">
        <v>47</v>
      </c>
      <c r="Y1192" t="s">
        <v>1009</v>
      </c>
      <c r="Z1192">
        <v>38.923012999999997</v>
      </c>
      <c r="AA1192">
        <v>-77.04607</v>
      </c>
      <c r="AB1192">
        <v>396005.02</v>
      </c>
      <c r="AC1192">
        <v>139460.85</v>
      </c>
      <c r="AD1192">
        <v>20009</v>
      </c>
      <c r="AE1192">
        <v>308239</v>
      </c>
      <c r="AF1192">
        <v>458846</v>
      </c>
      <c r="AG1192">
        <v>394765</v>
      </c>
      <c r="AH1192">
        <v>1</v>
      </c>
      <c r="AI1192">
        <v>1</v>
      </c>
      <c r="AJ1192" t="s">
        <v>14247</v>
      </c>
      <c r="AK1192" t="s">
        <v>767</v>
      </c>
      <c r="AL1192" t="s">
        <v>88</v>
      </c>
      <c r="AM1192">
        <v>303</v>
      </c>
      <c r="AN1192">
        <v>1</v>
      </c>
      <c r="AO1192" t="s">
        <v>51</v>
      </c>
      <c r="AP1192">
        <v>3673</v>
      </c>
      <c r="AQ1192">
        <v>-77.046072062954707</v>
      </c>
      <c r="AR1192">
        <v>38.923019959229002</v>
      </c>
      <c r="AS1192" t="b">
        <f t="shared" si="55"/>
        <v>1</v>
      </c>
    </row>
    <row r="1193" spans="1:45">
      <c r="A1193">
        <f t="shared" si="56"/>
        <v>1192</v>
      </c>
      <c r="B1193">
        <v>184366</v>
      </c>
      <c r="C1193">
        <v>184366</v>
      </c>
      <c r="D1193" t="s">
        <v>1156</v>
      </c>
      <c r="E1193" t="s">
        <v>1157</v>
      </c>
      <c r="F1193">
        <v>10189877</v>
      </c>
      <c r="G1193" t="s">
        <v>115</v>
      </c>
      <c r="J1193">
        <v>101150</v>
      </c>
      <c r="K1193" t="s">
        <v>1158</v>
      </c>
      <c r="L1193" t="s">
        <v>166</v>
      </c>
      <c r="M1193" s="4">
        <v>0</v>
      </c>
      <c r="N1193" s="1">
        <v>0</v>
      </c>
      <c r="O1193" t="s">
        <v>163</v>
      </c>
      <c r="P1193" t="s">
        <v>117</v>
      </c>
      <c r="Q1193" t="s">
        <v>1159</v>
      </c>
      <c r="R1193" t="s">
        <v>1160</v>
      </c>
      <c r="S1193" t="s">
        <v>1159</v>
      </c>
      <c r="T1193" t="s">
        <v>70</v>
      </c>
      <c r="U1193" t="s">
        <v>166</v>
      </c>
      <c r="V1193" t="s">
        <v>46</v>
      </c>
      <c r="W1193" t="str">
        <f t="shared" si="54"/>
        <v>5000 Overlook Ave. SW WASHINGTON DC 20011</v>
      </c>
      <c r="X1193" t="s">
        <v>47</v>
      </c>
      <c r="Y1193" t="s">
        <v>1161</v>
      </c>
      <c r="Z1193">
        <v>38.953086999999996</v>
      </c>
      <c r="AA1193">
        <v>-77.025836999999996</v>
      </c>
      <c r="AB1193">
        <v>397760.5</v>
      </c>
      <c r="AC1193">
        <v>142798.67000000001</v>
      </c>
      <c r="AD1193">
        <v>20011</v>
      </c>
      <c r="AE1193">
        <v>285454</v>
      </c>
      <c r="AF1193">
        <v>123980</v>
      </c>
      <c r="AG1193">
        <v>123980</v>
      </c>
      <c r="AH1193">
        <v>4</v>
      </c>
      <c r="AI1193">
        <v>4</v>
      </c>
      <c r="AJ1193" t="s">
        <v>14252</v>
      </c>
      <c r="AK1193" t="s">
        <v>1162</v>
      </c>
      <c r="AL1193" t="s">
        <v>188</v>
      </c>
      <c r="AM1193">
        <v>403</v>
      </c>
      <c r="AN1193">
        <v>18</v>
      </c>
      <c r="AO1193" t="s">
        <v>51</v>
      </c>
      <c r="AP1193">
        <v>1486</v>
      </c>
      <c r="AQ1193">
        <v>-77.025838910456002</v>
      </c>
      <c r="AR1193">
        <v>38.953094259218801</v>
      </c>
      <c r="AS1193" t="b">
        <f t="shared" si="55"/>
        <v>0</v>
      </c>
    </row>
    <row r="1194" spans="1:45">
      <c r="A1194">
        <f t="shared" si="56"/>
        <v>1193</v>
      </c>
      <c r="B1194">
        <v>184367</v>
      </c>
      <c r="C1194">
        <v>184367</v>
      </c>
      <c r="D1194" t="s">
        <v>1168</v>
      </c>
      <c r="E1194" t="s">
        <v>1157</v>
      </c>
      <c r="F1194">
        <v>10189881</v>
      </c>
      <c r="G1194" t="s">
        <v>115</v>
      </c>
      <c r="J1194">
        <v>101150</v>
      </c>
      <c r="K1194" t="s">
        <v>1169</v>
      </c>
      <c r="L1194" t="s">
        <v>166</v>
      </c>
      <c r="M1194" s="4">
        <v>0</v>
      </c>
      <c r="N1194" s="1">
        <v>0</v>
      </c>
      <c r="O1194" t="s">
        <v>163</v>
      </c>
      <c r="P1194" t="s">
        <v>117</v>
      </c>
      <c r="Q1194" t="s">
        <v>1159</v>
      </c>
      <c r="R1194" t="s">
        <v>1160</v>
      </c>
      <c r="S1194" t="s">
        <v>1159</v>
      </c>
      <c r="T1194" t="s">
        <v>70</v>
      </c>
      <c r="U1194" t="s">
        <v>166</v>
      </c>
      <c r="V1194" t="s">
        <v>46</v>
      </c>
      <c r="W1194" t="str">
        <f t="shared" si="54"/>
        <v>5000 Overlook Ave. SW WASHINGTON DC 20011</v>
      </c>
      <c r="X1194" t="s">
        <v>47</v>
      </c>
      <c r="Y1194" t="s">
        <v>1170</v>
      </c>
      <c r="Z1194">
        <v>38.944211000000003</v>
      </c>
      <c r="AA1194">
        <v>-77.012574000000001</v>
      </c>
      <c r="AB1194">
        <v>398909.95</v>
      </c>
      <c r="AC1194">
        <v>141813.09</v>
      </c>
      <c r="AD1194">
        <v>20011</v>
      </c>
      <c r="AE1194">
        <v>244506</v>
      </c>
      <c r="AF1194">
        <v>87393</v>
      </c>
      <c r="AG1194">
        <v>87393</v>
      </c>
      <c r="AH1194">
        <v>4</v>
      </c>
      <c r="AI1194">
        <v>4</v>
      </c>
      <c r="AJ1194" t="s">
        <v>14247</v>
      </c>
      <c r="AK1194" t="s">
        <v>1037</v>
      </c>
      <c r="AL1194" t="s">
        <v>188</v>
      </c>
      <c r="AM1194">
        <v>407</v>
      </c>
      <c r="AN1194">
        <v>18</v>
      </c>
      <c r="AO1194" t="s">
        <v>51</v>
      </c>
      <c r="AP1194">
        <v>1148</v>
      </c>
      <c r="AQ1194">
        <v>-77.012576389736907</v>
      </c>
      <c r="AR1194">
        <v>38.944218059136197</v>
      </c>
      <c r="AS1194" t="b">
        <f t="shared" si="55"/>
        <v>0</v>
      </c>
    </row>
    <row r="1195" spans="1:45">
      <c r="A1195">
        <f t="shared" si="56"/>
        <v>1194</v>
      </c>
      <c r="B1195">
        <v>181897</v>
      </c>
      <c r="C1195">
        <v>181897</v>
      </c>
      <c r="D1195" t="s">
        <v>1184</v>
      </c>
      <c r="E1195" t="s">
        <v>1185</v>
      </c>
      <c r="F1195">
        <v>10189932</v>
      </c>
      <c r="G1195" t="s">
        <v>115</v>
      </c>
      <c r="I1195" t="s">
        <v>1186</v>
      </c>
      <c r="K1195" t="s">
        <v>1187</v>
      </c>
      <c r="L1195" t="s">
        <v>154</v>
      </c>
      <c r="M1195" s="4">
        <v>0.29166666666666669</v>
      </c>
      <c r="N1195" s="1">
        <v>0.79166666666666663</v>
      </c>
      <c r="O1195" t="s">
        <v>163</v>
      </c>
      <c r="P1195" t="s">
        <v>163</v>
      </c>
      <c r="S1195" t="s">
        <v>1188</v>
      </c>
      <c r="T1195" t="s">
        <v>165</v>
      </c>
      <c r="U1195" t="s">
        <v>166</v>
      </c>
      <c r="W1195" t="str">
        <f t="shared" si="54"/>
        <v xml:space="preserve">   </v>
      </c>
      <c r="Z1195">
        <v>0</v>
      </c>
      <c r="AA1195">
        <v>0</v>
      </c>
      <c r="AB1195">
        <v>0</v>
      </c>
      <c r="AC1195">
        <v>0</v>
      </c>
      <c r="AE1195">
        <v>-100</v>
      </c>
      <c r="AF1195">
        <v>-100</v>
      </c>
      <c r="AG1195">
        <v>348291</v>
      </c>
      <c r="AI1195" t="s">
        <v>14250</v>
      </c>
      <c r="AJ1195" t="s">
        <v>14251</v>
      </c>
      <c r="AK1195" t="s">
        <v>51</v>
      </c>
      <c r="AN1195" t="s">
        <v>51</v>
      </c>
      <c r="AO1195" t="s">
        <v>51</v>
      </c>
      <c r="AP1195">
        <v>1749</v>
      </c>
      <c r="AQ1195">
        <v>-81.529192133279295</v>
      </c>
      <c r="AR1195">
        <v>37.5772691877347</v>
      </c>
      <c r="AS1195" t="b">
        <f t="shared" si="55"/>
        <v>0</v>
      </c>
    </row>
    <row r="1196" spans="1:45">
      <c r="A1196">
        <f t="shared" si="56"/>
        <v>1195</v>
      </c>
      <c r="B1196">
        <v>181898</v>
      </c>
      <c r="C1196">
        <v>181898</v>
      </c>
      <c r="D1196" t="s">
        <v>1203</v>
      </c>
      <c r="E1196" t="s">
        <v>556</v>
      </c>
      <c r="F1196">
        <v>10189944</v>
      </c>
      <c r="G1196" t="s">
        <v>160</v>
      </c>
      <c r="K1196" t="s">
        <v>1204</v>
      </c>
      <c r="L1196" t="s">
        <v>125</v>
      </c>
      <c r="M1196" s="4">
        <v>0.66666666666666663</v>
      </c>
      <c r="N1196" s="1">
        <v>0.875</v>
      </c>
      <c r="O1196" t="s">
        <v>163</v>
      </c>
      <c r="P1196" t="s">
        <v>163</v>
      </c>
      <c r="S1196" t="s">
        <v>559</v>
      </c>
      <c r="T1196" t="s">
        <v>165</v>
      </c>
      <c r="U1196" t="s">
        <v>166</v>
      </c>
      <c r="V1196" t="s">
        <v>46</v>
      </c>
      <c r="W1196" t="str">
        <f t="shared" si="54"/>
        <v xml:space="preserve"> WASHINGTON DC 20009</v>
      </c>
      <c r="X1196" t="s">
        <v>47</v>
      </c>
      <c r="Y1196" t="s">
        <v>1196</v>
      </c>
      <c r="Z1196">
        <v>38.911501999999999</v>
      </c>
      <c r="AA1196">
        <v>-77.046852000000001</v>
      </c>
      <c r="AB1196">
        <v>395936.51</v>
      </c>
      <c r="AC1196">
        <v>138183.16</v>
      </c>
      <c r="AD1196">
        <v>20009</v>
      </c>
      <c r="AE1196">
        <v>243333</v>
      </c>
      <c r="AF1196">
        <v>86257</v>
      </c>
      <c r="AG1196">
        <v>86257</v>
      </c>
      <c r="AH1196">
        <v>2</v>
      </c>
      <c r="AI1196">
        <v>2</v>
      </c>
      <c r="AJ1196" t="s">
        <v>14249</v>
      </c>
      <c r="AK1196" t="s">
        <v>709</v>
      </c>
      <c r="AL1196" t="s">
        <v>50</v>
      </c>
      <c r="AM1196">
        <v>208</v>
      </c>
      <c r="AN1196">
        <v>6</v>
      </c>
      <c r="AO1196" t="s">
        <v>51</v>
      </c>
      <c r="AP1196">
        <v>1135</v>
      </c>
      <c r="AQ1196">
        <v>-77.046854551668801</v>
      </c>
      <c r="AR1196">
        <v>38.911509790859199</v>
      </c>
      <c r="AS1196" t="b">
        <f t="shared" si="55"/>
        <v>0</v>
      </c>
    </row>
    <row r="1197" spans="1:45">
      <c r="A1197">
        <f t="shared" si="56"/>
        <v>1196</v>
      </c>
      <c r="B1197">
        <v>181895</v>
      </c>
      <c r="C1197">
        <v>181895</v>
      </c>
      <c r="D1197" t="s">
        <v>1376</v>
      </c>
      <c r="E1197" t="s">
        <v>985</v>
      </c>
      <c r="F1197">
        <v>10190120</v>
      </c>
      <c r="G1197" t="s">
        <v>201</v>
      </c>
      <c r="K1197" t="s">
        <v>1377</v>
      </c>
      <c r="L1197" t="s">
        <v>154</v>
      </c>
      <c r="M1197" s="4">
        <v>0.29166666666666669</v>
      </c>
      <c r="N1197" s="1">
        <v>0.70833333333333337</v>
      </c>
      <c r="O1197" t="s">
        <v>125</v>
      </c>
      <c r="P1197" t="s">
        <v>163</v>
      </c>
      <c r="Q1197" t="s">
        <v>1378</v>
      </c>
      <c r="R1197" t="s">
        <v>1379</v>
      </c>
      <c r="S1197" t="s">
        <v>1378</v>
      </c>
      <c r="T1197" t="s">
        <v>165</v>
      </c>
      <c r="U1197" t="s">
        <v>166</v>
      </c>
      <c r="V1197" t="s">
        <v>46</v>
      </c>
      <c r="W1197" t="str">
        <f t="shared" si="54"/>
        <v>1701 Florida Ave NW WASHINGTON DC 20007</v>
      </c>
      <c r="X1197" t="s">
        <v>47</v>
      </c>
      <c r="Y1197" t="s">
        <v>1380</v>
      </c>
      <c r="Z1197">
        <v>38.908054</v>
      </c>
      <c r="AA1197">
        <v>-77.070166999999998</v>
      </c>
      <c r="AB1197">
        <v>393914.12</v>
      </c>
      <c r="AC1197">
        <v>137801.65</v>
      </c>
      <c r="AD1197">
        <v>20007</v>
      </c>
      <c r="AE1197">
        <v>272513</v>
      </c>
      <c r="AF1197">
        <v>115665</v>
      </c>
      <c r="AG1197">
        <v>115665</v>
      </c>
      <c r="AH1197">
        <v>2</v>
      </c>
      <c r="AI1197">
        <v>2</v>
      </c>
      <c r="AJ1197" t="s">
        <v>14246</v>
      </c>
      <c r="AK1197" s="2">
        <v>2000</v>
      </c>
      <c r="AL1197" t="s">
        <v>50</v>
      </c>
      <c r="AM1197">
        <v>206</v>
      </c>
      <c r="AN1197">
        <v>4</v>
      </c>
      <c r="AO1197" t="s">
        <v>51</v>
      </c>
      <c r="AP1197">
        <v>1313</v>
      </c>
      <c r="AQ1197">
        <v>-77.070169432762597</v>
      </c>
      <c r="AR1197">
        <v>38.908061340466098</v>
      </c>
      <c r="AS1197" t="b">
        <f t="shared" si="55"/>
        <v>0</v>
      </c>
    </row>
    <row r="1198" spans="1:45">
      <c r="A1198">
        <f t="shared" si="56"/>
        <v>1197</v>
      </c>
      <c r="B1198">
        <v>178687</v>
      </c>
      <c r="C1198">
        <v>178687</v>
      </c>
      <c r="D1198" t="s">
        <v>1479</v>
      </c>
      <c r="E1198" t="s">
        <v>1480</v>
      </c>
      <c r="F1198">
        <v>10188744</v>
      </c>
      <c r="G1198" t="s">
        <v>201</v>
      </c>
      <c r="K1198" t="s">
        <v>1481</v>
      </c>
      <c r="L1198" t="s">
        <v>218</v>
      </c>
      <c r="M1198" s="4">
        <v>0.75</v>
      </c>
      <c r="N1198" s="1">
        <v>0.75</v>
      </c>
      <c r="O1198" t="s">
        <v>125</v>
      </c>
      <c r="P1198" t="s">
        <v>163</v>
      </c>
      <c r="Q1198" t="s">
        <v>1480</v>
      </c>
      <c r="R1198" t="s">
        <v>1482</v>
      </c>
      <c r="S1198" t="s">
        <v>1480</v>
      </c>
      <c r="T1198" t="s">
        <v>165</v>
      </c>
      <c r="U1198" t="s">
        <v>166</v>
      </c>
      <c r="V1198" t="s">
        <v>46</v>
      </c>
      <c r="W1198" t="str">
        <f t="shared" si="54"/>
        <v xml:space="preserve">1520 16th St NW WASHINGTON DC </v>
      </c>
      <c r="X1198" t="s">
        <v>47</v>
      </c>
      <c r="Y1198" t="s">
        <v>1483</v>
      </c>
      <c r="Z1198">
        <v>38.910384999999998</v>
      </c>
      <c r="AA1198">
        <v>-77.036862999999997</v>
      </c>
      <c r="AB1198">
        <v>396802.81</v>
      </c>
      <c r="AC1198">
        <v>138058.78</v>
      </c>
      <c r="AE1198">
        <v>0</v>
      </c>
      <c r="AF1198">
        <v>476543</v>
      </c>
      <c r="AG1198">
        <v>409957</v>
      </c>
      <c r="AH1198">
        <v>2</v>
      </c>
      <c r="AI1198">
        <v>2</v>
      </c>
      <c r="AJ1198" t="s">
        <v>14249</v>
      </c>
      <c r="AK1198" t="s">
        <v>90</v>
      </c>
      <c r="AL1198" t="s">
        <v>50</v>
      </c>
      <c r="AM1198">
        <v>208</v>
      </c>
      <c r="AN1198">
        <v>6</v>
      </c>
      <c r="AO1198" t="s">
        <v>51</v>
      </c>
      <c r="AP1198">
        <v>3973</v>
      </c>
      <c r="AQ1198">
        <v>-77.036865486177007</v>
      </c>
      <c r="AR1198">
        <v>38.910392911979798</v>
      </c>
      <c r="AS1198" t="b">
        <f t="shared" si="55"/>
        <v>1</v>
      </c>
    </row>
    <row r="1199" spans="1:45">
      <c r="A1199">
        <f t="shared" si="56"/>
        <v>1198</v>
      </c>
      <c r="B1199">
        <v>184613</v>
      </c>
      <c r="C1199">
        <v>184613</v>
      </c>
      <c r="D1199" t="s">
        <v>1573</v>
      </c>
      <c r="E1199" t="s">
        <v>1574</v>
      </c>
      <c r="F1199">
        <v>10190402</v>
      </c>
      <c r="G1199" t="s">
        <v>115</v>
      </c>
      <c r="I1199" t="s">
        <v>1575</v>
      </c>
      <c r="M1199" s="4">
        <v>0.29166666666666669</v>
      </c>
      <c r="N1199" s="1">
        <v>0.70833333333333337</v>
      </c>
      <c r="O1199" t="s">
        <v>622</v>
      </c>
      <c r="P1199" t="s">
        <v>1576</v>
      </c>
      <c r="Q1199" t="s">
        <v>1577</v>
      </c>
      <c r="R1199" t="s">
        <v>1578</v>
      </c>
      <c r="S1199" t="s">
        <v>1577</v>
      </c>
      <c r="T1199" t="s">
        <v>44</v>
      </c>
      <c r="U1199" t="s">
        <v>166</v>
      </c>
      <c r="V1199" t="s">
        <v>46</v>
      </c>
      <c r="W1199" t="str">
        <f t="shared" si="54"/>
        <v>2131 espey ct ste 3 WASHINGTON DC 20011</v>
      </c>
      <c r="X1199" t="s">
        <v>47</v>
      </c>
      <c r="Y1199" t="s">
        <v>1579</v>
      </c>
      <c r="Z1199">
        <v>38.945501999999998</v>
      </c>
      <c r="AA1199">
        <v>-77.025998999999999</v>
      </c>
      <c r="AB1199">
        <v>397746.2</v>
      </c>
      <c r="AC1199">
        <v>141956.73000000001</v>
      </c>
      <c r="AD1199">
        <v>20011</v>
      </c>
      <c r="AE1199">
        <v>252285</v>
      </c>
      <c r="AF1199">
        <v>95158</v>
      </c>
      <c r="AG1199">
        <v>95158</v>
      </c>
      <c r="AH1199">
        <v>4</v>
      </c>
      <c r="AI1199">
        <v>4</v>
      </c>
      <c r="AJ1199" t="s">
        <v>14247</v>
      </c>
      <c r="AK1199" t="s">
        <v>1022</v>
      </c>
      <c r="AL1199" t="s">
        <v>188</v>
      </c>
      <c r="AM1199">
        <v>407</v>
      </c>
      <c r="AN1199">
        <v>18</v>
      </c>
      <c r="AO1199" t="s">
        <v>51</v>
      </c>
      <c r="AP1199">
        <v>1637</v>
      </c>
      <c r="AQ1199">
        <v>-77.026001119640895</v>
      </c>
      <c r="AR1199">
        <v>38.945509793868403</v>
      </c>
      <c r="AS1199" t="b">
        <f t="shared" si="55"/>
        <v>0</v>
      </c>
    </row>
    <row r="1200" spans="1:45">
      <c r="A1200">
        <f t="shared" si="56"/>
        <v>1199</v>
      </c>
      <c r="B1200">
        <v>181931</v>
      </c>
      <c r="C1200">
        <v>181931</v>
      </c>
      <c r="D1200" t="s">
        <v>1753</v>
      </c>
      <c r="E1200" t="s">
        <v>1747</v>
      </c>
      <c r="F1200">
        <v>10190717</v>
      </c>
      <c r="G1200" t="s">
        <v>160</v>
      </c>
      <c r="M1200" s="4">
        <v>0.77083333333333337</v>
      </c>
      <c r="N1200" s="1">
        <v>0.95833333333333337</v>
      </c>
      <c r="O1200" t="s">
        <v>163</v>
      </c>
      <c r="P1200" t="s">
        <v>163</v>
      </c>
      <c r="Q1200" t="s">
        <v>1748</v>
      </c>
      <c r="R1200" t="s">
        <v>1749</v>
      </c>
      <c r="S1200" t="s">
        <v>1748</v>
      </c>
      <c r="T1200" t="s">
        <v>148</v>
      </c>
      <c r="U1200" t="s">
        <v>166</v>
      </c>
      <c r="V1200" t="s">
        <v>46</v>
      </c>
      <c r="W1200" t="str">
        <f t="shared" si="54"/>
        <v>4200 Wisconsin Ave NW, WASHINGTON DC 20004</v>
      </c>
      <c r="X1200" t="s">
        <v>47</v>
      </c>
      <c r="Y1200" t="s">
        <v>664</v>
      </c>
      <c r="Z1200">
        <v>38.892499999999998</v>
      </c>
      <c r="AA1200">
        <v>-77.030028000000001</v>
      </c>
      <c r="AB1200">
        <v>397395</v>
      </c>
      <c r="AC1200">
        <v>136073.10999999999</v>
      </c>
      <c r="AD1200">
        <v>20004</v>
      </c>
      <c r="AE1200">
        <v>293199</v>
      </c>
      <c r="AF1200">
        <v>130486</v>
      </c>
      <c r="AG1200">
        <v>130486</v>
      </c>
      <c r="AH1200">
        <v>2</v>
      </c>
      <c r="AI1200">
        <v>2</v>
      </c>
      <c r="AJ1200" t="s">
        <v>14248</v>
      </c>
      <c r="AK1200" t="s">
        <v>171</v>
      </c>
      <c r="AL1200" t="s">
        <v>63</v>
      </c>
      <c r="AM1200">
        <v>101</v>
      </c>
      <c r="AN1200" t="s">
        <v>51</v>
      </c>
      <c r="AO1200" t="s">
        <v>64</v>
      </c>
      <c r="AP1200">
        <v>1546</v>
      </c>
      <c r="AQ1200">
        <v>-77.030030078018697</v>
      </c>
      <c r="AR1200">
        <v>38.892507241830799</v>
      </c>
      <c r="AS1200" t="b">
        <f t="shared" si="55"/>
        <v>0</v>
      </c>
    </row>
    <row r="1201" spans="1:45">
      <c r="A1201">
        <f t="shared" si="56"/>
        <v>1200</v>
      </c>
      <c r="B1201">
        <v>184783</v>
      </c>
      <c r="C1201">
        <v>184783</v>
      </c>
      <c r="D1201" t="s">
        <v>1851</v>
      </c>
      <c r="E1201" t="s">
        <v>526</v>
      </c>
      <c r="F1201">
        <v>10190838</v>
      </c>
      <c r="G1201" t="s">
        <v>519</v>
      </c>
      <c r="K1201" t="s">
        <v>1852</v>
      </c>
      <c r="L1201" t="s">
        <v>166</v>
      </c>
      <c r="M1201" s="4">
        <v>0.29166666666666669</v>
      </c>
      <c r="N1201" s="1">
        <v>0.29166666666666669</v>
      </c>
      <c r="O1201" t="s">
        <v>353</v>
      </c>
      <c r="P1201" t="s">
        <v>1853</v>
      </c>
      <c r="S1201" t="s">
        <v>1854</v>
      </c>
      <c r="T1201" t="s">
        <v>70</v>
      </c>
      <c r="U1201" t="s">
        <v>166</v>
      </c>
      <c r="V1201" t="s">
        <v>46</v>
      </c>
      <c r="W1201" t="str">
        <f t="shared" si="54"/>
        <v xml:space="preserve"> WASHINGTON DC 20004</v>
      </c>
      <c r="X1201" t="s">
        <v>47</v>
      </c>
      <c r="Y1201" t="s">
        <v>1855</v>
      </c>
      <c r="Z1201">
        <v>38.894438000000001</v>
      </c>
      <c r="AA1201">
        <v>-77.022379999999998</v>
      </c>
      <c r="AB1201">
        <v>398058.52</v>
      </c>
      <c r="AC1201">
        <v>136288.13</v>
      </c>
      <c r="AD1201">
        <v>20004</v>
      </c>
      <c r="AE1201">
        <v>279889</v>
      </c>
      <c r="AF1201">
        <v>122076</v>
      </c>
      <c r="AG1201">
        <v>122076</v>
      </c>
      <c r="AH1201">
        <v>2</v>
      </c>
      <c r="AI1201">
        <v>6</v>
      </c>
      <c r="AJ1201" t="s">
        <v>14247</v>
      </c>
      <c r="AK1201" t="s">
        <v>570</v>
      </c>
      <c r="AL1201" t="s">
        <v>63</v>
      </c>
      <c r="AM1201">
        <v>102</v>
      </c>
      <c r="AN1201">
        <v>8</v>
      </c>
      <c r="AO1201" t="s">
        <v>64</v>
      </c>
      <c r="AP1201">
        <v>1399</v>
      </c>
      <c r="AQ1201">
        <v>-77.022382301289497</v>
      </c>
      <c r="AR1201">
        <v>38.894445937652897</v>
      </c>
      <c r="AS1201" t="b">
        <f t="shared" si="55"/>
        <v>0</v>
      </c>
    </row>
    <row r="1202" spans="1:45">
      <c r="A1202">
        <f t="shared" si="56"/>
        <v>1201</v>
      </c>
      <c r="B1202">
        <v>184368</v>
      </c>
      <c r="C1202">
        <v>184368</v>
      </c>
      <c r="D1202" t="s">
        <v>2053</v>
      </c>
      <c r="E1202" t="s">
        <v>1157</v>
      </c>
      <c r="F1202">
        <v>10189883</v>
      </c>
      <c r="G1202" t="s">
        <v>115</v>
      </c>
      <c r="J1202">
        <v>108262</v>
      </c>
      <c r="K1202" t="s">
        <v>2054</v>
      </c>
      <c r="L1202" t="s">
        <v>166</v>
      </c>
      <c r="M1202" s="4">
        <v>0</v>
      </c>
      <c r="N1202" s="1">
        <v>0</v>
      </c>
      <c r="O1202" t="s">
        <v>422</v>
      </c>
      <c r="P1202" t="s">
        <v>1252</v>
      </c>
      <c r="Q1202" t="s">
        <v>1159</v>
      </c>
      <c r="R1202" t="s">
        <v>1160</v>
      </c>
      <c r="S1202" t="s">
        <v>1159</v>
      </c>
      <c r="T1202" t="s">
        <v>70</v>
      </c>
      <c r="U1202" t="s">
        <v>166</v>
      </c>
      <c r="V1202" t="s">
        <v>46</v>
      </c>
      <c r="W1202" t="str">
        <f t="shared" si="54"/>
        <v>5000 Overlook Ave. SW WASHINGTON DC 20003</v>
      </c>
      <c r="X1202" t="s">
        <v>47</v>
      </c>
      <c r="Y1202" t="s">
        <v>2055</v>
      </c>
      <c r="Z1202">
        <v>38.889432999999997</v>
      </c>
      <c r="AA1202">
        <v>-77.002768000000003</v>
      </c>
      <c r="AB1202">
        <v>399759.9</v>
      </c>
      <c r="AC1202">
        <v>135732.29</v>
      </c>
      <c r="AD1202">
        <v>20003</v>
      </c>
      <c r="AE1202">
        <v>278034</v>
      </c>
      <c r="AF1202">
        <v>120093</v>
      </c>
      <c r="AG1202">
        <v>120093</v>
      </c>
      <c r="AH1202">
        <v>6</v>
      </c>
      <c r="AI1202">
        <v>6</v>
      </c>
      <c r="AJ1202" t="s">
        <v>14249</v>
      </c>
      <c r="AK1202" t="s">
        <v>73</v>
      </c>
      <c r="AL1202" t="s">
        <v>63</v>
      </c>
      <c r="AM1202">
        <v>107</v>
      </c>
      <c r="AN1202">
        <v>26</v>
      </c>
      <c r="AO1202" t="s">
        <v>74</v>
      </c>
      <c r="AP1202">
        <v>3275</v>
      </c>
      <c r="AQ1202">
        <v>-77.002769792899102</v>
      </c>
      <c r="AR1202">
        <v>38.889440835284802</v>
      </c>
      <c r="AS1202" t="b">
        <f t="shared" si="55"/>
        <v>0</v>
      </c>
    </row>
    <row r="1203" spans="1:45">
      <c r="A1203">
        <f t="shared" si="56"/>
        <v>1202</v>
      </c>
      <c r="B1203">
        <v>181896</v>
      </c>
      <c r="C1203">
        <v>181896</v>
      </c>
      <c r="D1203" t="s">
        <v>2060</v>
      </c>
      <c r="E1203" t="s">
        <v>2061</v>
      </c>
      <c r="F1203">
        <v>10189896</v>
      </c>
      <c r="G1203" t="s">
        <v>201</v>
      </c>
      <c r="K1203" t="s">
        <v>2062</v>
      </c>
      <c r="L1203" t="s">
        <v>463</v>
      </c>
      <c r="M1203" s="4">
        <v>0.33333333333333331</v>
      </c>
      <c r="N1203" s="1">
        <v>0.625</v>
      </c>
      <c r="O1203" t="s">
        <v>163</v>
      </c>
      <c r="P1203" t="s">
        <v>163</v>
      </c>
      <c r="S1203" t="s">
        <v>2061</v>
      </c>
      <c r="T1203" t="s">
        <v>165</v>
      </c>
      <c r="U1203" t="s">
        <v>166</v>
      </c>
      <c r="V1203" t="s">
        <v>46</v>
      </c>
      <c r="W1203" t="str">
        <f t="shared" si="54"/>
        <v xml:space="preserve"> WASHINGTON DC 20002</v>
      </c>
      <c r="X1203" t="s">
        <v>47</v>
      </c>
      <c r="Y1203" t="s">
        <v>2063</v>
      </c>
      <c r="Z1203">
        <v>38.901505999999998</v>
      </c>
      <c r="AA1203">
        <v>-76.994568999999998</v>
      </c>
      <c r="AB1203">
        <v>400471.11</v>
      </c>
      <c r="AC1203">
        <v>137072.44</v>
      </c>
      <c r="AD1203">
        <v>20002</v>
      </c>
      <c r="AE1203">
        <v>79746</v>
      </c>
      <c r="AF1203">
        <v>52165</v>
      </c>
      <c r="AG1203">
        <v>52165</v>
      </c>
      <c r="AH1203">
        <v>6</v>
      </c>
      <c r="AI1203">
        <v>6</v>
      </c>
      <c r="AJ1203" t="s">
        <v>14244</v>
      </c>
      <c r="AK1203" t="s">
        <v>2064</v>
      </c>
      <c r="AL1203" t="s">
        <v>63</v>
      </c>
      <c r="AM1203">
        <v>104</v>
      </c>
      <c r="AN1203">
        <v>25</v>
      </c>
      <c r="AO1203" t="s">
        <v>51</v>
      </c>
      <c r="AP1203">
        <v>3114</v>
      </c>
      <c r="AQ1203">
        <v>-76.994571120382403</v>
      </c>
      <c r="AR1203">
        <v>38.9015133058966</v>
      </c>
      <c r="AS1203" t="b">
        <f t="shared" si="55"/>
        <v>1</v>
      </c>
    </row>
    <row r="1204" spans="1:45">
      <c r="A1204">
        <f t="shared" si="56"/>
        <v>1203</v>
      </c>
      <c r="B1204">
        <v>184375</v>
      </c>
      <c r="C1204">
        <v>184375</v>
      </c>
      <c r="D1204" t="s">
        <v>2069</v>
      </c>
      <c r="E1204" t="s">
        <v>1157</v>
      </c>
      <c r="F1204">
        <v>10189899</v>
      </c>
      <c r="G1204" t="s">
        <v>115</v>
      </c>
      <c r="J1204">
        <v>100262</v>
      </c>
      <c r="K1204" t="s">
        <v>2070</v>
      </c>
      <c r="L1204" t="s">
        <v>166</v>
      </c>
      <c r="M1204" s="4">
        <v>0</v>
      </c>
      <c r="N1204" s="1">
        <v>0</v>
      </c>
      <c r="O1204" t="s">
        <v>422</v>
      </c>
      <c r="P1204" t="s">
        <v>1252</v>
      </c>
      <c r="Q1204" t="s">
        <v>1159</v>
      </c>
      <c r="R1204" t="s">
        <v>1160</v>
      </c>
      <c r="S1204" t="s">
        <v>1159</v>
      </c>
      <c r="T1204" t="s">
        <v>70</v>
      </c>
      <c r="U1204" t="s">
        <v>166</v>
      </c>
      <c r="V1204" t="s">
        <v>46</v>
      </c>
      <c r="W1204" t="str">
        <f t="shared" si="54"/>
        <v>5000 Overlook Ave. SW WASHINGTON DC 20020</v>
      </c>
      <c r="X1204" t="s">
        <v>47</v>
      </c>
      <c r="Y1204" t="s">
        <v>2071</v>
      </c>
      <c r="Z1204">
        <v>38.865212</v>
      </c>
      <c r="AA1204">
        <v>-76.951654000000005</v>
      </c>
      <c r="AB1204">
        <v>404195.76</v>
      </c>
      <c r="AC1204">
        <v>133044.68</v>
      </c>
      <c r="AD1204">
        <v>20020</v>
      </c>
      <c r="AE1204">
        <v>295900</v>
      </c>
      <c r="AF1204">
        <v>131725</v>
      </c>
      <c r="AG1204">
        <v>131725</v>
      </c>
      <c r="AH1204">
        <v>7</v>
      </c>
      <c r="AI1204">
        <v>7</v>
      </c>
      <c r="AJ1204" t="s">
        <v>14249</v>
      </c>
      <c r="AK1204" t="s">
        <v>2072</v>
      </c>
      <c r="AL1204" t="s">
        <v>912</v>
      </c>
      <c r="AM1204">
        <v>606</v>
      </c>
      <c r="AN1204">
        <v>35</v>
      </c>
      <c r="AO1204" t="s">
        <v>51</v>
      </c>
      <c r="AP1204">
        <v>3054</v>
      </c>
      <c r="AQ1204">
        <v>-76.951656310663097</v>
      </c>
      <c r="AR1204">
        <v>38.865219805965502</v>
      </c>
      <c r="AS1204" t="b">
        <f t="shared" si="55"/>
        <v>0</v>
      </c>
    </row>
    <row r="1205" spans="1:45">
      <c r="A1205">
        <f t="shared" si="56"/>
        <v>1204</v>
      </c>
      <c r="B1205">
        <v>184938</v>
      </c>
      <c r="C1205">
        <v>184938</v>
      </c>
      <c r="D1205" t="s">
        <v>2152</v>
      </c>
      <c r="E1205" t="s">
        <v>2153</v>
      </c>
      <c r="F1205">
        <v>10191269</v>
      </c>
      <c r="G1205" t="s">
        <v>1806</v>
      </c>
      <c r="J1205">
        <v>109258</v>
      </c>
      <c r="K1205" t="s">
        <v>2154</v>
      </c>
      <c r="L1205" t="s">
        <v>166</v>
      </c>
      <c r="M1205" s="4">
        <v>0.29166666666666669</v>
      </c>
      <c r="N1205" s="1">
        <v>0.79166666666666663</v>
      </c>
      <c r="O1205" t="s">
        <v>125</v>
      </c>
      <c r="P1205" t="s">
        <v>117</v>
      </c>
      <c r="Q1205" t="s">
        <v>2155</v>
      </c>
      <c r="R1205" t="s">
        <v>2156</v>
      </c>
      <c r="S1205" t="s">
        <v>2155</v>
      </c>
      <c r="T1205" t="s">
        <v>70</v>
      </c>
      <c r="U1205" t="s">
        <v>166</v>
      </c>
      <c r="V1205" t="s">
        <v>46</v>
      </c>
      <c r="W1205" t="str">
        <f t="shared" si="54"/>
        <v>4601 N FAIRFAX DR STE 1150 WASHINGTON DC 20002</v>
      </c>
      <c r="X1205" t="s">
        <v>47</v>
      </c>
      <c r="Y1205" t="s">
        <v>2157</v>
      </c>
      <c r="Z1205">
        <v>38.900396999999998</v>
      </c>
      <c r="AA1205">
        <v>-76.998144999999994</v>
      </c>
      <c r="AB1205">
        <v>400160.9</v>
      </c>
      <c r="AC1205">
        <v>136949.34</v>
      </c>
      <c r="AD1205">
        <v>20002</v>
      </c>
      <c r="AE1205">
        <v>311750</v>
      </c>
      <c r="AF1205">
        <v>159480</v>
      </c>
      <c r="AG1205">
        <v>159480</v>
      </c>
      <c r="AH1205">
        <v>6</v>
      </c>
      <c r="AI1205">
        <v>6</v>
      </c>
      <c r="AJ1205" t="s">
        <v>14247</v>
      </c>
      <c r="AK1205" t="s">
        <v>1653</v>
      </c>
      <c r="AL1205" t="s">
        <v>63</v>
      </c>
      <c r="AM1205">
        <v>104</v>
      </c>
      <c r="AN1205">
        <v>25</v>
      </c>
      <c r="AO1205" t="s">
        <v>51</v>
      </c>
      <c r="AP1205">
        <v>1883</v>
      </c>
      <c r="AQ1205">
        <v>-76.998147386441204</v>
      </c>
      <c r="AR1205">
        <v>38.900404488321399</v>
      </c>
      <c r="AS1205" t="b">
        <f t="shared" si="55"/>
        <v>0</v>
      </c>
    </row>
    <row r="1206" spans="1:45">
      <c r="A1206">
        <f t="shared" si="56"/>
        <v>1205</v>
      </c>
      <c r="B1206">
        <v>181940</v>
      </c>
      <c r="C1206">
        <v>181940</v>
      </c>
      <c r="D1206" t="s">
        <v>2217</v>
      </c>
      <c r="E1206" t="s">
        <v>2218</v>
      </c>
      <c r="F1206">
        <v>10191385</v>
      </c>
      <c r="G1206" t="s">
        <v>201</v>
      </c>
      <c r="K1206" t="s">
        <v>2219</v>
      </c>
      <c r="L1206" t="s">
        <v>469</v>
      </c>
      <c r="M1206" s="4">
        <v>0.33333333333333331</v>
      </c>
      <c r="N1206" s="1">
        <v>0.75</v>
      </c>
      <c r="O1206" t="s">
        <v>125</v>
      </c>
      <c r="P1206" t="s">
        <v>163</v>
      </c>
      <c r="Q1206" t="s">
        <v>2220</v>
      </c>
      <c r="R1206" t="s">
        <v>2221</v>
      </c>
      <c r="S1206" t="s">
        <v>2220</v>
      </c>
      <c r="T1206" t="s">
        <v>165</v>
      </c>
      <c r="U1206" t="s">
        <v>166</v>
      </c>
      <c r="V1206" t="s">
        <v>46</v>
      </c>
      <c r="W1206" t="str">
        <f t="shared" si="54"/>
        <v>2397 South Dove St. WASHINGTON DC 20007</v>
      </c>
      <c r="X1206" t="s">
        <v>47</v>
      </c>
      <c r="Y1206" t="s">
        <v>2222</v>
      </c>
      <c r="Z1206">
        <v>38.909168999999999</v>
      </c>
      <c r="AA1206">
        <v>-77.059444999999997</v>
      </c>
      <c r="AB1206">
        <v>394844.15999999997</v>
      </c>
      <c r="AC1206">
        <v>137924.79</v>
      </c>
      <c r="AD1206">
        <v>20007</v>
      </c>
      <c r="AE1206">
        <v>276928</v>
      </c>
      <c r="AF1206">
        <v>119002</v>
      </c>
      <c r="AG1206">
        <v>119002</v>
      </c>
      <c r="AH1206">
        <v>2</v>
      </c>
      <c r="AI1206">
        <v>2</v>
      </c>
      <c r="AJ1206" t="s">
        <v>14246</v>
      </c>
      <c r="AK1206" s="2">
        <v>2000000</v>
      </c>
      <c r="AL1206" t="s">
        <v>50</v>
      </c>
      <c r="AM1206">
        <v>206</v>
      </c>
      <c r="AN1206">
        <v>4</v>
      </c>
      <c r="AO1206" t="s">
        <v>51</v>
      </c>
      <c r="AP1206">
        <v>1373</v>
      </c>
      <c r="AQ1206">
        <v>-77.059447465184803</v>
      </c>
      <c r="AR1206">
        <v>38.9091765760191</v>
      </c>
      <c r="AS1206" t="b">
        <f t="shared" si="55"/>
        <v>0</v>
      </c>
    </row>
    <row r="1207" spans="1:45">
      <c r="A1207">
        <f t="shared" si="56"/>
        <v>1206</v>
      </c>
      <c r="B1207">
        <v>181471</v>
      </c>
      <c r="C1207">
        <v>181471</v>
      </c>
      <c r="D1207" t="s">
        <v>2253</v>
      </c>
      <c r="E1207" t="s">
        <v>2254</v>
      </c>
      <c r="F1207">
        <v>10191452</v>
      </c>
      <c r="G1207" t="s">
        <v>201</v>
      </c>
      <c r="K1207" t="s">
        <v>2255</v>
      </c>
      <c r="L1207" t="s">
        <v>469</v>
      </c>
      <c r="M1207" s="4">
        <v>0.70833333333333337</v>
      </c>
      <c r="N1207" s="1">
        <v>0.95833333333333337</v>
      </c>
      <c r="O1207" t="s">
        <v>147</v>
      </c>
      <c r="P1207" t="s">
        <v>149</v>
      </c>
      <c r="S1207" t="s">
        <v>2254</v>
      </c>
      <c r="T1207" t="s">
        <v>165</v>
      </c>
      <c r="U1207" t="s">
        <v>166</v>
      </c>
      <c r="V1207" t="s">
        <v>46</v>
      </c>
      <c r="W1207" t="str">
        <f t="shared" si="54"/>
        <v xml:space="preserve"> WASHINGTON DC 20001</v>
      </c>
      <c r="X1207" t="s">
        <v>47</v>
      </c>
      <c r="Y1207" t="s">
        <v>2256</v>
      </c>
      <c r="Z1207">
        <v>38.907404</v>
      </c>
      <c r="AA1207">
        <v>-77.019602000000006</v>
      </c>
      <c r="AB1207">
        <v>398299.85</v>
      </c>
      <c r="AC1207">
        <v>137727.34</v>
      </c>
      <c r="AD1207">
        <v>20001</v>
      </c>
      <c r="AE1207">
        <v>304859</v>
      </c>
      <c r="AF1207">
        <v>421585</v>
      </c>
      <c r="AG1207">
        <v>363213</v>
      </c>
      <c r="AH1207">
        <v>6</v>
      </c>
      <c r="AI1207">
        <v>2</v>
      </c>
      <c r="AJ1207" t="s">
        <v>14247</v>
      </c>
      <c r="AK1207" t="s">
        <v>846</v>
      </c>
      <c r="AL1207" t="s">
        <v>88</v>
      </c>
      <c r="AM1207">
        <v>308</v>
      </c>
      <c r="AN1207">
        <v>7</v>
      </c>
      <c r="AO1207" t="s">
        <v>51</v>
      </c>
      <c r="AP1207">
        <v>1606</v>
      </c>
      <c r="AQ1207">
        <v>-77.019603981688903</v>
      </c>
      <c r="AR1207">
        <v>38.9074113573324</v>
      </c>
      <c r="AS1207" t="b">
        <f t="shared" si="55"/>
        <v>1</v>
      </c>
    </row>
    <row r="1208" spans="1:45">
      <c r="A1208">
        <f t="shared" si="56"/>
        <v>1207</v>
      </c>
      <c r="B1208">
        <v>184478</v>
      </c>
      <c r="C1208">
        <v>184478</v>
      </c>
      <c r="D1208" t="s">
        <v>2285</v>
      </c>
      <c r="E1208" t="s">
        <v>839</v>
      </c>
      <c r="F1208">
        <v>10190088</v>
      </c>
      <c r="G1208" t="s">
        <v>115</v>
      </c>
      <c r="J1208">
        <v>108379</v>
      </c>
      <c r="M1208" s="4">
        <v>0.29166666666666669</v>
      </c>
      <c r="N1208" s="1">
        <v>0.70833333333333337</v>
      </c>
      <c r="O1208" t="s">
        <v>432</v>
      </c>
      <c r="P1208" t="s">
        <v>1352</v>
      </c>
      <c r="Q1208" t="s">
        <v>817</v>
      </c>
      <c r="R1208" t="s">
        <v>818</v>
      </c>
      <c r="S1208" t="s">
        <v>817</v>
      </c>
      <c r="T1208" t="s">
        <v>44</v>
      </c>
      <c r="U1208" t="s">
        <v>166</v>
      </c>
      <c r="V1208" t="s">
        <v>46</v>
      </c>
      <c r="W1208" t="str">
        <f t="shared" si="54"/>
        <v>301 Bryant St NW WASHINGTON DC 20002</v>
      </c>
      <c r="X1208" t="s">
        <v>47</v>
      </c>
      <c r="Y1208" t="s">
        <v>2286</v>
      </c>
      <c r="Z1208">
        <v>38.905231000000001</v>
      </c>
      <c r="AA1208">
        <v>-77.001107000000005</v>
      </c>
      <c r="AB1208">
        <v>399903.97</v>
      </c>
      <c r="AC1208">
        <v>137485.98000000001</v>
      </c>
      <c r="AD1208">
        <v>20002</v>
      </c>
      <c r="AE1208">
        <v>72585</v>
      </c>
      <c r="AF1208">
        <v>46283</v>
      </c>
      <c r="AG1208">
        <v>46283</v>
      </c>
      <c r="AH1208">
        <v>6</v>
      </c>
      <c r="AI1208">
        <v>6</v>
      </c>
      <c r="AJ1208" t="s">
        <v>14247</v>
      </c>
      <c r="AK1208" t="s">
        <v>2287</v>
      </c>
      <c r="AL1208" t="s">
        <v>63</v>
      </c>
      <c r="AM1208">
        <v>104</v>
      </c>
      <c r="AN1208">
        <v>25</v>
      </c>
      <c r="AO1208" t="s">
        <v>51</v>
      </c>
      <c r="AP1208">
        <v>3214</v>
      </c>
      <c r="AQ1208">
        <v>-77.001109417745894</v>
      </c>
      <c r="AR1208">
        <v>38.905238741708203</v>
      </c>
      <c r="AS1208" t="b">
        <f t="shared" si="55"/>
        <v>0</v>
      </c>
    </row>
    <row r="1209" spans="1:45">
      <c r="A1209">
        <f t="shared" si="56"/>
        <v>1208</v>
      </c>
      <c r="B1209">
        <v>181905</v>
      </c>
      <c r="C1209">
        <v>181905</v>
      </c>
      <c r="D1209" t="s">
        <v>2426</v>
      </c>
      <c r="E1209" t="s">
        <v>2427</v>
      </c>
      <c r="F1209">
        <v>10190359</v>
      </c>
      <c r="G1209" t="s">
        <v>652</v>
      </c>
      <c r="K1209" t="s">
        <v>2428</v>
      </c>
      <c r="L1209" t="s">
        <v>558</v>
      </c>
      <c r="M1209" s="4">
        <v>0.29166666666666669</v>
      </c>
      <c r="N1209" s="1">
        <v>0.70833333333333337</v>
      </c>
      <c r="O1209" t="s">
        <v>147</v>
      </c>
      <c r="P1209" t="s">
        <v>163</v>
      </c>
      <c r="S1209" t="s">
        <v>2427</v>
      </c>
      <c r="T1209" t="s">
        <v>165</v>
      </c>
      <c r="U1209" t="s">
        <v>166</v>
      </c>
      <c r="V1209" t="s">
        <v>46</v>
      </c>
      <c r="W1209" t="str">
        <f t="shared" si="54"/>
        <v xml:space="preserve"> WASHINGTON DC 20001</v>
      </c>
      <c r="X1209" t="s">
        <v>47</v>
      </c>
      <c r="Y1209" t="s">
        <v>2429</v>
      </c>
      <c r="Z1209">
        <v>38.925842000000003</v>
      </c>
      <c r="AA1209">
        <v>-77.023859000000002</v>
      </c>
      <c r="AB1209">
        <v>397931.11</v>
      </c>
      <c r="AC1209">
        <v>139774.26</v>
      </c>
      <c r="AD1209">
        <v>20001</v>
      </c>
      <c r="AE1209">
        <v>232430</v>
      </c>
      <c r="AF1209">
        <v>75431</v>
      </c>
      <c r="AG1209">
        <v>75431</v>
      </c>
      <c r="AH1209">
        <v>1</v>
      </c>
      <c r="AI1209">
        <v>1</v>
      </c>
      <c r="AJ1209" t="s">
        <v>14249</v>
      </c>
      <c r="AK1209" t="s">
        <v>2430</v>
      </c>
      <c r="AL1209" t="s">
        <v>88</v>
      </c>
      <c r="AM1209">
        <v>304</v>
      </c>
      <c r="AN1209">
        <v>2</v>
      </c>
      <c r="AO1209" t="s">
        <v>51</v>
      </c>
      <c r="AP1209">
        <v>3249</v>
      </c>
      <c r="AQ1209">
        <v>-77.023861499096299</v>
      </c>
      <c r="AR1209">
        <v>38.925849903016001</v>
      </c>
      <c r="AS1209" t="b">
        <f t="shared" si="55"/>
        <v>1</v>
      </c>
    </row>
    <row r="1210" spans="1:45">
      <c r="A1210">
        <f t="shared" si="56"/>
        <v>1209</v>
      </c>
      <c r="B1210">
        <v>184548</v>
      </c>
      <c r="C1210">
        <v>184548</v>
      </c>
      <c r="D1210" t="s">
        <v>2502</v>
      </c>
      <c r="E1210" t="s">
        <v>2503</v>
      </c>
      <c r="F1210">
        <v>10190455</v>
      </c>
      <c r="G1210" t="s">
        <v>404</v>
      </c>
      <c r="M1210" s="4">
        <v>0.70833333333333337</v>
      </c>
      <c r="N1210" s="1">
        <v>0.79166666666666663</v>
      </c>
      <c r="O1210" t="s">
        <v>138</v>
      </c>
      <c r="P1210" t="s">
        <v>138</v>
      </c>
      <c r="S1210" t="s">
        <v>2503</v>
      </c>
      <c r="T1210" t="s">
        <v>58</v>
      </c>
      <c r="U1210" t="s">
        <v>166</v>
      </c>
      <c r="V1210" t="s">
        <v>46</v>
      </c>
      <c r="W1210" t="str">
        <f t="shared" si="54"/>
        <v xml:space="preserve"> WASHINGTON DC </v>
      </c>
      <c r="X1210" t="s">
        <v>47</v>
      </c>
      <c r="Y1210" t="s">
        <v>2504</v>
      </c>
      <c r="Z1210">
        <v>38.974046000000001</v>
      </c>
      <c r="AA1210">
        <v>-77.018032000000005</v>
      </c>
      <c r="AB1210">
        <v>398437.47000999999</v>
      </c>
      <c r="AC1210">
        <v>145125.20608</v>
      </c>
      <c r="AE1210">
        <v>0</v>
      </c>
      <c r="AF1210">
        <v>463395</v>
      </c>
      <c r="AG1210">
        <v>398697</v>
      </c>
      <c r="AH1210">
        <v>4</v>
      </c>
      <c r="AI1210">
        <v>4</v>
      </c>
      <c r="AJ1210" t="s">
        <v>14249</v>
      </c>
      <c r="AK1210" t="s">
        <v>2325</v>
      </c>
      <c r="AL1210" t="s">
        <v>188</v>
      </c>
      <c r="AM1210">
        <v>401</v>
      </c>
      <c r="AN1210">
        <v>17</v>
      </c>
      <c r="AO1210" t="s">
        <v>51</v>
      </c>
      <c r="AP1210">
        <v>3743</v>
      </c>
      <c r="AQ1210">
        <v>-77.018034158193004</v>
      </c>
      <c r="AR1210">
        <v>38.974053747767798</v>
      </c>
      <c r="AS1210" t="b">
        <f t="shared" si="55"/>
        <v>1</v>
      </c>
    </row>
    <row r="1211" spans="1:45">
      <c r="A1211">
        <f t="shared" si="56"/>
        <v>1210</v>
      </c>
      <c r="B1211">
        <v>181934</v>
      </c>
      <c r="C1211">
        <v>181934</v>
      </c>
      <c r="D1211" t="s">
        <v>2541</v>
      </c>
      <c r="E1211" t="s">
        <v>2495</v>
      </c>
      <c r="F1211">
        <v>10191716</v>
      </c>
      <c r="G1211" t="s">
        <v>2496</v>
      </c>
      <c r="I1211" t="s">
        <v>2497</v>
      </c>
      <c r="K1211" t="s">
        <v>2542</v>
      </c>
      <c r="L1211" t="s">
        <v>558</v>
      </c>
      <c r="M1211" s="4">
        <v>0.29166666666666669</v>
      </c>
      <c r="N1211" s="1">
        <v>0.79166666666666663</v>
      </c>
      <c r="O1211" t="s">
        <v>149</v>
      </c>
      <c r="P1211" t="s">
        <v>163</v>
      </c>
      <c r="Q1211" t="s">
        <v>2499</v>
      </c>
      <c r="R1211" t="s">
        <v>2500</v>
      </c>
      <c r="S1211" t="s">
        <v>2501</v>
      </c>
      <c r="T1211" t="s">
        <v>165</v>
      </c>
      <c r="U1211" t="s">
        <v>166</v>
      </c>
      <c r="W1211" t="str">
        <f t="shared" si="54"/>
        <v xml:space="preserve">1100 4th Street, SW/ 2nd Floor   </v>
      </c>
      <c r="Z1211">
        <v>0</v>
      </c>
      <c r="AA1211">
        <v>0</v>
      </c>
      <c r="AB1211">
        <v>0</v>
      </c>
      <c r="AC1211">
        <v>0</v>
      </c>
      <c r="AE1211">
        <v>-100</v>
      </c>
      <c r="AF1211">
        <v>-100</v>
      </c>
      <c r="AG1211">
        <v>348291</v>
      </c>
      <c r="AI1211" t="s">
        <v>14250</v>
      </c>
      <c r="AJ1211" t="s">
        <v>14251</v>
      </c>
      <c r="AK1211" t="s">
        <v>51</v>
      </c>
      <c r="AN1211" t="s">
        <v>51</v>
      </c>
      <c r="AO1211" t="s">
        <v>51</v>
      </c>
      <c r="AP1211">
        <v>1758</v>
      </c>
      <c r="AQ1211">
        <v>-81.529192133279295</v>
      </c>
      <c r="AR1211">
        <v>37.5772691877347</v>
      </c>
      <c r="AS1211" t="b">
        <f t="shared" si="55"/>
        <v>0</v>
      </c>
    </row>
    <row r="1212" spans="1:45">
      <c r="A1212">
        <f t="shared" si="56"/>
        <v>1211</v>
      </c>
      <c r="B1212">
        <v>181907</v>
      </c>
      <c r="C1212">
        <v>181907</v>
      </c>
      <c r="D1212" t="s">
        <v>2552</v>
      </c>
      <c r="E1212" t="s">
        <v>2553</v>
      </c>
      <c r="F1212">
        <v>10190564</v>
      </c>
      <c r="G1212" t="s">
        <v>201</v>
      </c>
      <c r="K1212" t="s">
        <v>2554</v>
      </c>
      <c r="L1212" t="s">
        <v>162</v>
      </c>
      <c r="M1212" s="4">
        <v>0.375</v>
      </c>
      <c r="N1212" s="1">
        <v>0.625</v>
      </c>
      <c r="O1212" t="s">
        <v>163</v>
      </c>
      <c r="P1212" t="s">
        <v>163</v>
      </c>
      <c r="S1212" t="s">
        <v>2553</v>
      </c>
      <c r="T1212" t="s">
        <v>165</v>
      </c>
      <c r="U1212" t="s">
        <v>166</v>
      </c>
      <c r="V1212" t="s">
        <v>46</v>
      </c>
      <c r="W1212" t="str">
        <f t="shared" si="54"/>
        <v xml:space="preserve"> WASHINGTON DC 20003</v>
      </c>
      <c r="X1212" t="s">
        <v>47</v>
      </c>
      <c r="Y1212" t="s">
        <v>2555</v>
      </c>
      <c r="Z1212">
        <v>38.887742000000003</v>
      </c>
      <c r="AA1212">
        <v>-76.997668000000004</v>
      </c>
      <c r="AB1212">
        <v>400202.32</v>
      </c>
      <c r="AC1212">
        <v>135544.48000000001</v>
      </c>
      <c r="AD1212">
        <v>20003</v>
      </c>
      <c r="AE1212">
        <v>3190</v>
      </c>
      <c r="AF1212">
        <v>2502</v>
      </c>
      <c r="AG1212">
        <v>2502</v>
      </c>
      <c r="AH1212">
        <v>6</v>
      </c>
      <c r="AI1212">
        <v>6</v>
      </c>
      <c r="AJ1212" t="s">
        <v>14249</v>
      </c>
      <c r="AK1212" t="s">
        <v>2556</v>
      </c>
      <c r="AL1212" t="s">
        <v>63</v>
      </c>
      <c r="AM1212">
        <v>107</v>
      </c>
      <c r="AN1212">
        <v>26</v>
      </c>
      <c r="AO1212" t="s">
        <v>51</v>
      </c>
      <c r="AP1212">
        <v>3287</v>
      </c>
      <c r="AQ1212">
        <v>-76.997670298837605</v>
      </c>
      <c r="AR1212">
        <v>38.887748981412201</v>
      </c>
      <c r="AS1212" t="b">
        <f t="shared" si="55"/>
        <v>1</v>
      </c>
    </row>
    <row r="1213" spans="1:45">
      <c r="A1213">
        <f t="shared" si="56"/>
        <v>1212</v>
      </c>
      <c r="B1213">
        <v>184712</v>
      </c>
      <c r="C1213">
        <v>184712</v>
      </c>
      <c r="D1213" t="s">
        <v>2624</v>
      </c>
      <c r="E1213" t="s">
        <v>794</v>
      </c>
      <c r="F1213">
        <v>10190672</v>
      </c>
      <c r="G1213" t="s">
        <v>115</v>
      </c>
      <c r="H1213" t="s">
        <v>2625</v>
      </c>
      <c r="K1213" t="s">
        <v>2626</v>
      </c>
      <c r="L1213" t="s">
        <v>166</v>
      </c>
      <c r="M1213" s="4">
        <v>0.39583333333333331</v>
      </c>
      <c r="N1213" s="1">
        <v>0.64583333333333337</v>
      </c>
      <c r="O1213" t="s">
        <v>353</v>
      </c>
      <c r="P1213" t="s">
        <v>1005</v>
      </c>
      <c r="Q1213" t="s">
        <v>796</v>
      </c>
      <c r="R1213" t="s">
        <v>797</v>
      </c>
      <c r="S1213" t="s">
        <v>796</v>
      </c>
      <c r="T1213" t="s">
        <v>70</v>
      </c>
      <c r="U1213" t="s">
        <v>166</v>
      </c>
      <c r="V1213" t="s">
        <v>46</v>
      </c>
      <c r="W1213" t="str">
        <f t="shared" si="54"/>
        <v xml:space="preserve">3400 Benning Road, NE WASHINGTON DC </v>
      </c>
      <c r="X1213" t="s">
        <v>47</v>
      </c>
      <c r="Y1213" t="s">
        <v>1554</v>
      </c>
      <c r="Z1213">
        <v>38.959037000000002</v>
      </c>
      <c r="AA1213">
        <v>-77.086968999999996</v>
      </c>
      <c r="AB1213">
        <v>392462.2574</v>
      </c>
      <c r="AC1213">
        <v>143462.43728000001</v>
      </c>
      <c r="AE1213">
        <v>0</v>
      </c>
      <c r="AF1213">
        <v>456795</v>
      </c>
      <c r="AG1213">
        <v>392817</v>
      </c>
      <c r="AH1213">
        <v>3</v>
      </c>
      <c r="AI1213">
        <v>3</v>
      </c>
      <c r="AJ1213" t="s">
        <v>14246</v>
      </c>
      <c r="AK1213" s="2">
        <v>3000</v>
      </c>
      <c r="AL1213" t="s">
        <v>50</v>
      </c>
      <c r="AM1213">
        <v>202</v>
      </c>
      <c r="AN1213">
        <v>11</v>
      </c>
      <c r="AO1213" t="s">
        <v>51</v>
      </c>
      <c r="AP1213">
        <v>3454</v>
      </c>
      <c r="AQ1213">
        <v>-77.086970852958501</v>
      </c>
      <c r="AR1213">
        <v>38.959044159303197</v>
      </c>
      <c r="AS1213" t="b">
        <f t="shared" si="55"/>
        <v>0</v>
      </c>
    </row>
    <row r="1214" spans="1:45">
      <c r="A1214">
        <f t="shared" si="56"/>
        <v>1213</v>
      </c>
      <c r="B1214">
        <v>184713</v>
      </c>
      <c r="C1214">
        <v>184713</v>
      </c>
      <c r="D1214" t="s">
        <v>2624</v>
      </c>
      <c r="E1214" t="s">
        <v>794</v>
      </c>
      <c r="F1214">
        <v>10190672</v>
      </c>
      <c r="G1214" t="s">
        <v>115</v>
      </c>
      <c r="H1214" t="s">
        <v>2625</v>
      </c>
      <c r="K1214" t="s">
        <v>2626</v>
      </c>
      <c r="L1214" t="s">
        <v>166</v>
      </c>
      <c r="M1214" s="4">
        <v>0.39583333333333331</v>
      </c>
      <c r="N1214" s="1">
        <v>0.64583333333333337</v>
      </c>
      <c r="O1214" t="s">
        <v>353</v>
      </c>
      <c r="P1214" t="s">
        <v>1005</v>
      </c>
      <c r="Q1214" t="s">
        <v>796</v>
      </c>
      <c r="R1214" t="s">
        <v>797</v>
      </c>
      <c r="S1214" t="s">
        <v>796</v>
      </c>
      <c r="T1214" t="s">
        <v>70</v>
      </c>
      <c r="U1214" t="s">
        <v>166</v>
      </c>
      <c r="V1214" t="s">
        <v>46</v>
      </c>
      <c r="W1214" t="str">
        <f t="shared" si="54"/>
        <v xml:space="preserve">3400 Benning Road, NE WASHINGTON DC </v>
      </c>
      <c r="X1214" t="s">
        <v>47</v>
      </c>
      <c r="Y1214" t="s">
        <v>2631</v>
      </c>
      <c r="Z1214">
        <v>38.959912000000003</v>
      </c>
      <c r="AA1214">
        <v>-77.085288000000006</v>
      </c>
      <c r="AB1214">
        <v>392607.98817999999</v>
      </c>
      <c r="AC1214">
        <v>143559.50362</v>
      </c>
      <c r="AE1214">
        <v>0</v>
      </c>
      <c r="AF1214">
        <v>455523</v>
      </c>
      <c r="AG1214">
        <v>391551</v>
      </c>
      <c r="AH1214">
        <v>3</v>
      </c>
      <c r="AI1214">
        <v>3</v>
      </c>
      <c r="AJ1214" t="s">
        <v>14246</v>
      </c>
      <c r="AK1214" s="2">
        <v>30000</v>
      </c>
      <c r="AL1214" t="s">
        <v>50</v>
      </c>
      <c r="AM1214">
        <v>202</v>
      </c>
      <c r="AN1214">
        <v>11</v>
      </c>
      <c r="AO1214" t="s">
        <v>51</v>
      </c>
      <c r="AP1214">
        <v>3454</v>
      </c>
      <c r="AQ1214">
        <v>-77.085290495469707</v>
      </c>
      <c r="AR1214">
        <v>38.959919796327597</v>
      </c>
      <c r="AS1214" t="b">
        <f t="shared" si="55"/>
        <v>0</v>
      </c>
    </row>
    <row r="1215" spans="1:45">
      <c r="A1215">
        <f t="shared" si="56"/>
        <v>1214</v>
      </c>
      <c r="B1215">
        <v>184714</v>
      </c>
      <c r="C1215">
        <v>184714</v>
      </c>
      <c r="D1215" t="s">
        <v>2624</v>
      </c>
      <c r="E1215" t="s">
        <v>794</v>
      </c>
      <c r="F1215">
        <v>10190672</v>
      </c>
      <c r="G1215" t="s">
        <v>115</v>
      </c>
      <c r="H1215" t="s">
        <v>2625</v>
      </c>
      <c r="K1215" t="s">
        <v>2626</v>
      </c>
      <c r="L1215" t="s">
        <v>166</v>
      </c>
      <c r="M1215" s="4">
        <v>0.39583333333333331</v>
      </c>
      <c r="N1215" s="1">
        <v>0.64583333333333337</v>
      </c>
      <c r="O1215" t="s">
        <v>353</v>
      </c>
      <c r="P1215" t="s">
        <v>1005</v>
      </c>
      <c r="Q1215" t="s">
        <v>796</v>
      </c>
      <c r="R1215" t="s">
        <v>797</v>
      </c>
      <c r="S1215" t="s">
        <v>796</v>
      </c>
      <c r="T1215" t="s">
        <v>70</v>
      </c>
      <c r="U1215" t="s">
        <v>166</v>
      </c>
      <c r="V1215" t="s">
        <v>46</v>
      </c>
      <c r="W1215" t="str">
        <f t="shared" si="54"/>
        <v xml:space="preserve">3400 Benning Road, NE WASHINGTON DC </v>
      </c>
      <c r="X1215" t="s">
        <v>47</v>
      </c>
      <c r="Y1215" t="s">
        <v>2636</v>
      </c>
      <c r="Z1215">
        <v>38.958534</v>
      </c>
      <c r="AA1215">
        <v>-77.084586999999999</v>
      </c>
      <c r="AB1215">
        <v>392668.58230000001</v>
      </c>
      <c r="AC1215">
        <v>143406.46400000001</v>
      </c>
      <c r="AE1215">
        <v>0</v>
      </c>
      <c r="AF1215">
        <v>455460</v>
      </c>
      <c r="AG1215">
        <v>391488</v>
      </c>
      <c r="AH1215">
        <v>3</v>
      </c>
      <c r="AI1215">
        <v>3</v>
      </c>
      <c r="AJ1215" t="s">
        <v>14246</v>
      </c>
      <c r="AK1215" s="2">
        <v>30000</v>
      </c>
      <c r="AL1215" t="s">
        <v>50</v>
      </c>
      <c r="AM1215">
        <v>202</v>
      </c>
      <c r="AN1215">
        <v>11</v>
      </c>
      <c r="AO1215" t="s">
        <v>51</v>
      </c>
      <c r="AP1215">
        <v>3454</v>
      </c>
      <c r="AQ1215">
        <v>-77.084589731448403</v>
      </c>
      <c r="AR1215">
        <v>38.958541684151299</v>
      </c>
      <c r="AS1215" t="b">
        <f t="shared" si="55"/>
        <v>0</v>
      </c>
    </row>
    <row r="1216" spans="1:45">
      <c r="A1216">
        <f t="shared" si="56"/>
        <v>1215</v>
      </c>
      <c r="B1216">
        <v>184715</v>
      </c>
      <c r="C1216">
        <v>184715</v>
      </c>
      <c r="D1216" t="s">
        <v>2624</v>
      </c>
      <c r="E1216" t="s">
        <v>794</v>
      </c>
      <c r="F1216">
        <v>10190672</v>
      </c>
      <c r="G1216" t="s">
        <v>115</v>
      </c>
      <c r="H1216" t="s">
        <v>2625</v>
      </c>
      <c r="K1216" t="s">
        <v>2626</v>
      </c>
      <c r="L1216" t="s">
        <v>166</v>
      </c>
      <c r="M1216" s="4">
        <v>0.39583333333333331</v>
      </c>
      <c r="N1216" s="1">
        <v>0.64583333333333337</v>
      </c>
      <c r="O1216" t="s">
        <v>353</v>
      </c>
      <c r="P1216" t="s">
        <v>1005</v>
      </c>
      <c r="Q1216" t="s">
        <v>796</v>
      </c>
      <c r="R1216" t="s">
        <v>797</v>
      </c>
      <c r="S1216" t="s">
        <v>796</v>
      </c>
      <c r="T1216" t="s">
        <v>70</v>
      </c>
      <c r="U1216" t="s">
        <v>166</v>
      </c>
      <c r="V1216" t="s">
        <v>46</v>
      </c>
      <c r="W1216" t="str">
        <f t="shared" si="54"/>
        <v xml:space="preserve">3400 Benning Road, NE WASHINGTON DC </v>
      </c>
      <c r="X1216" t="s">
        <v>47</v>
      </c>
      <c r="Y1216" t="s">
        <v>2641</v>
      </c>
      <c r="Z1216">
        <v>38.957526000000001</v>
      </c>
      <c r="AA1216">
        <v>-77.084073000000004</v>
      </c>
      <c r="AB1216">
        <v>392713.0759</v>
      </c>
      <c r="AC1216">
        <v>143294.46937999999</v>
      </c>
      <c r="AE1216">
        <v>0</v>
      </c>
      <c r="AF1216">
        <v>455388</v>
      </c>
      <c r="AG1216">
        <v>391416</v>
      </c>
      <c r="AH1216">
        <v>3</v>
      </c>
      <c r="AI1216">
        <v>3</v>
      </c>
      <c r="AJ1216" t="s">
        <v>14246</v>
      </c>
      <c r="AK1216" s="2">
        <v>30000</v>
      </c>
      <c r="AL1216" t="s">
        <v>50</v>
      </c>
      <c r="AM1216">
        <v>202</v>
      </c>
      <c r="AN1216">
        <v>11</v>
      </c>
      <c r="AO1216" t="s">
        <v>51</v>
      </c>
      <c r="AP1216">
        <v>3454</v>
      </c>
      <c r="AQ1216">
        <v>-77.084075189386894</v>
      </c>
      <c r="AR1216">
        <v>38.957533177977098</v>
      </c>
      <c r="AS1216" t="b">
        <f t="shared" si="55"/>
        <v>0</v>
      </c>
    </row>
    <row r="1217" spans="1:45">
      <c r="A1217">
        <f t="shared" si="56"/>
        <v>1216</v>
      </c>
      <c r="B1217">
        <v>184651</v>
      </c>
      <c r="C1217">
        <v>184651</v>
      </c>
      <c r="D1217" t="s">
        <v>2700</v>
      </c>
      <c r="E1217" t="s">
        <v>1263</v>
      </c>
      <c r="F1217">
        <v>10190722</v>
      </c>
      <c r="G1217" t="s">
        <v>115</v>
      </c>
      <c r="J1217">
        <v>103325</v>
      </c>
      <c r="K1217" t="s">
        <v>2701</v>
      </c>
      <c r="L1217" t="s">
        <v>166</v>
      </c>
      <c r="M1217" s="4">
        <v>0.29166666666666669</v>
      </c>
      <c r="N1217" s="1">
        <v>0.79166666666666663</v>
      </c>
      <c r="O1217" t="s">
        <v>422</v>
      </c>
      <c r="P1217" t="s">
        <v>1252</v>
      </c>
      <c r="Q1217" t="s">
        <v>1266</v>
      </c>
      <c r="R1217" t="s">
        <v>1267</v>
      </c>
      <c r="S1217" t="s">
        <v>1268</v>
      </c>
      <c r="T1217" t="s">
        <v>70</v>
      </c>
      <c r="U1217" t="s">
        <v>166</v>
      </c>
      <c r="V1217" t="s">
        <v>46</v>
      </c>
      <c r="W1217" t="str">
        <f t="shared" si="54"/>
        <v xml:space="preserve">5000 Overlook Avenue, SW WASHINGTON DC </v>
      </c>
      <c r="X1217" t="s">
        <v>47</v>
      </c>
      <c r="Y1217" t="s">
        <v>2702</v>
      </c>
      <c r="Z1217">
        <v>38.899555999999997</v>
      </c>
      <c r="AA1217">
        <v>-76.996167999999997</v>
      </c>
      <c r="AB1217">
        <v>400332.38</v>
      </c>
      <c r="AC1217">
        <v>136856.04999999999</v>
      </c>
      <c r="AE1217">
        <v>0</v>
      </c>
      <c r="AF1217">
        <v>476692</v>
      </c>
      <c r="AG1217">
        <v>410090</v>
      </c>
      <c r="AH1217">
        <v>6</v>
      </c>
      <c r="AI1217">
        <v>6</v>
      </c>
      <c r="AJ1217" t="s">
        <v>14247</v>
      </c>
      <c r="AK1217" t="s">
        <v>1653</v>
      </c>
      <c r="AL1217" t="s">
        <v>63</v>
      </c>
      <c r="AM1217">
        <v>104</v>
      </c>
      <c r="AN1217">
        <v>25</v>
      </c>
      <c r="AO1217" t="s">
        <v>51</v>
      </c>
      <c r="AP1217">
        <v>3804</v>
      </c>
      <c r="AQ1217">
        <v>-76.996170565415994</v>
      </c>
      <c r="AR1217">
        <v>38.899564050347799</v>
      </c>
      <c r="AS1217" t="b">
        <f t="shared" si="55"/>
        <v>0</v>
      </c>
    </row>
    <row r="1218" spans="1:45">
      <c r="A1218">
        <f t="shared" si="56"/>
        <v>1217</v>
      </c>
      <c r="B1218">
        <v>184653</v>
      </c>
      <c r="C1218">
        <v>184653</v>
      </c>
      <c r="D1218" t="s">
        <v>2700</v>
      </c>
      <c r="E1218" t="s">
        <v>1263</v>
      </c>
      <c r="F1218">
        <v>10190722</v>
      </c>
      <c r="G1218" t="s">
        <v>115</v>
      </c>
      <c r="J1218">
        <v>103325</v>
      </c>
      <c r="K1218" t="s">
        <v>2701</v>
      </c>
      <c r="L1218" t="s">
        <v>166</v>
      </c>
      <c r="M1218" s="4">
        <v>0.29166666666666669</v>
      </c>
      <c r="N1218" s="1">
        <v>0.79166666666666663</v>
      </c>
      <c r="O1218" t="s">
        <v>422</v>
      </c>
      <c r="P1218" t="s">
        <v>1252</v>
      </c>
      <c r="Q1218" t="s">
        <v>1266</v>
      </c>
      <c r="R1218" t="s">
        <v>1267</v>
      </c>
      <c r="S1218" t="s">
        <v>1268</v>
      </c>
      <c r="T1218" t="s">
        <v>70</v>
      </c>
      <c r="U1218" t="s">
        <v>166</v>
      </c>
      <c r="V1218" t="s">
        <v>46</v>
      </c>
      <c r="W1218" t="str">
        <f t="shared" si="54"/>
        <v xml:space="preserve">5000 Overlook Avenue, SW WASHINGTON DC </v>
      </c>
      <c r="X1218" t="s">
        <v>47</v>
      </c>
      <c r="Y1218" t="s">
        <v>2705</v>
      </c>
      <c r="Z1218">
        <v>38.897027000000001</v>
      </c>
      <c r="AA1218">
        <v>-76.996167999999997</v>
      </c>
      <c r="AB1218">
        <v>400332.42197999998</v>
      </c>
      <c r="AC1218">
        <v>136575.25484000001</v>
      </c>
      <c r="AE1218">
        <v>0</v>
      </c>
      <c r="AF1218">
        <v>473992</v>
      </c>
      <c r="AG1218">
        <v>408085</v>
      </c>
      <c r="AH1218">
        <v>6</v>
      </c>
      <c r="AI1218">
        <v>6</v>
      </c>
      <c r="AJ1218" t="s">
        <v>14247</v>
      </c>
      <c r="AK1218" t="s">
        <v>1593</v>
      </c>
      <c r="AL1218" t="s">
        <v>63</v>
      </c>
      <c r="AM1218">
        <v>104</v>
      </c>
      <c r="AN1218">
        <v>25</v>
      </c>
      <c r="AO1218" t="s">
        <v>51</v>
      </c>
      <c r="AP1218">
        <v>3804</v>
      </c>
      <c r="AQ1218">
        <v>-76.996170217194006</v>
      </c>
      <c r="AR1218">
        <v>38.897034545595197</v>
      </c>
      <c r="AS1218" t="b">
        <f t="shared" si="55"/>
        <v>0</v>
      </c>
    </row>
    <row r="1219" spans="1:45">
      <c r="A1219">
        <f t="shared" si="56"/>
        <v>1218</v>
      </c>
      <c r="B1219">
        <v>182042</v>
      </c>
      <c r="C1219">
        <v>182042</v>
      </c>
      <c r="D1219" t="s">
        <v>2706</v>
      </c>
      <c r="E1219" t="s">
        <v>2707</v>
      </c>
      <c r="F1219">
        <v>10191872</v>
      </c>
      <c r="G1219" t="s">
        <v>201</v>
      </c>
      <c r="K1219" t="s">
        <v>2708</v>
      </c>
      <c r="L1219" t="s">
        <v>327</v>
      </c>
      <c r="M1219" s="4">
        <v>0.5</v>
      </c>
      <c r="N1219" s="1">
        <v>0.5</v>
      </c>
      <c r="O1219" t="s">
        <v>125</v>
      </c>
      <c r="P1219" t="s">
        <v>163</v>
      </c>
      <c r="S1219" t="s">
        <v>2707</v>
      </c>
      <c r="T1219" t="s">
        <v>165</v>
      </c>
      <c r="U1219" t="s">
        <v>166</v>
      </c>
      <c r="V1219" t="s">
        <v>46</v>
      </c>
      <c r="W1219" t="str">
        <f t="shared" ref="W1219:W1282" si="57">CONCATENATE(R1219, " ", V1219, " ", X1219, " ", AD1219)</f>
        <v xml:space="preserve"> WASHINGTON DC 20007</v>
      </c>
      <c r="X1219" t="s">
        <v>47</v>
      </c>
      <c r="Y1219" t="s">
        <v>2709</v>
      </c>
      <c r="Z1219">
        <v>38.907629999999997</v>
      </c>
      <c r="AA1219">
        <v>-77.068871999999999</v>
      </c>
      <c r="AB1219">
        <v>394026.38</v>
      </c>
      <c r="AC1219">
        <v>137754.54</v>
      </c>
      <c r="AD1219">
        <v>20007</v>
      </c>
      <c r="AE1219">
        <v>272266</v>
      </c>
      <c r="AF1219">
        <v>115119</v>
      </c>
      <c r="AG1219">
        <v>115119</v>
      </c>
      <c r="AH1219">
        <v>2</v>
      </c>
      <c r="AI1219">
        <v>2</v>
      </c>
      <c r="AJ1219" t="s">
        <v>14246</v>
      </c>
      <c r="AK1219" s="2">
        <v>2000</v>
      </c>
      <c r="AL1219" t="s">
        <v>50</v>
      </c>
      <c r="AM1219">
        <v>206</v>
      </c>
      <c r="AN1219">
        <v>4</v>
      </c>
      <c r="AO1219" t="s">
        <v>51</v>
      </c>
      <c r="AP1219">
        <v>1310</v>
      </c>
      <c r="AQ1219">
        <v>-77.0688747218678</v>
      </c>
      <c r="AR1219">
        <v>38.907637727511897</v>
      </c>
      <c r="AS1219" t="b">
        <f t="shared" ref="AS1219:AS1282" si="58">E1219=S1219</f>
        <v>1</v>
      </c>
    </row>
    <row r="1220" spans="1:45">
      <c r="A1220">
        <f t="shared" ref="A1220:A1283" si="59">A1219+1</f>
        <v>1219</v>
      </c>
      <c r="B1220">
        <v>184654</v>
      </c>
      <c r="C1220">
        <v>184654</v>
      </c>
      <c r="D1220" t="s">
        <v>2700</v>
      </c>
      <c r="E1220" t="s">
        <v>1263</v>
      </c>
      <c r="F1220">
        <v>10190722</v>
      </c>
      <c r="G1220" t="s">
        <v>115</v>
      </c>
      <c r="J1220">
        <v>103325</v>
      </c>
      <c r="K1220" t="s">
        <v>2701</v>
      </c>
      <c r="L1220" t="s">
        <v>166</v>
      </c>
      <c r="M1220" s="4">
        <v>0.29166666666666669</v>
      </c>
      <c r="N1220" s="1">
        <v>0.79166666666666663</v>
      </c>
      <c r="O1220" t="s">
        <v>422</v>
      </c>
      <c r="P1220" t="s">
        <v>1252</v>
      </c>
      <c r="Q1220" t="s">
        <v>1266</v>
      </c>
      <c r="R1220" t="s">
        <v>1267</v>
      </c>
      <c r="S1220" t="s">
        <v>1268</v>
      </c>
      <c r="T1220" t="s">
        <v>70</v>
      </c>
      <c r="U1220" t="s">
        <v>166</v>
      </c>
      <c r="V1220" t="s">
        <v>46</v>
      </c>
      <c r="W1220" t="str">
        <f t="shared" si="57"/>
        <v xml:space="preserve">5000 Overlook Avenue, SW WASHINGTON DC </v>
      </c>
      <c r="X1220" t="s">
        <v>47</v>
      </c>
      <c r="Y1220" t="s">
        <v>2714</v>
      </c>
      <c r="Z1220">
        <v>38.896419000000002</v>
      </c>
      <c r="AA1220">
        <v>-76.996168999999995</v>
      </c>
      <c r="AB1220">
        <v>400332.29388999997</v>
      </c>
      <c r="AC1220">
        <v>136507.79996</v>
      </c>
      <c r="AE1220">
        <v>0</v>
      </c>
      <c r="AF1220">
        <v>467758</v>
      </c>
      <c r="AG1220">
        <v>402646</v>
      </c>
      <c r="AH1220">
        <v>6</v>
      </c>
      <c r="AI1220">
        <v>6</v>
      </c>
      <c r="AJ1220" t="s">
        <v>14247</v>
      </c>
      <c r="AK1220" t="s">
        <v>1593</v>
      </c>
      <c r="AL1220" t="s">
        <v>63</v>
      </c>
      <c r="AM1220">
        <v>104</v>
      </c>
      <c r="AN1220">
        <v>25</v>
      </c>
      <c r="AO1220" t="s">
        <v>51</v>
      </c>
      <c r="AP1220">
        <v>3804</v>
      </c>
      <c r="AQ1220">
        <v>-76.996171726370903</v>
      </c>
      <c r="AR1220">
        <v>38.896426887426699</v>
      </c>
      <c r="AS1220" t="b">
        <f t="shared" si="58"/>
        <v>0</v>
      </c>
    </row>
    <row r="1221" spans="1:45">
      <c r="A1221">
        <f t="shared" si="59"/>
        <v>1220</v>
      </c>
      <c r="B1221">
        <v>185152</v>
      </c>
      <c r="C1221">
        <v>185152</v>
      </c>
      <c r="D1221" t="s">
        <v>2849</v>
      </c>
      <c r="E1221" t="s">
        <v>880</v>
      </c>
      <c r="F1221">
        <v>10191992</v>
      </c>
      <c r="G1221" t="s">
        <v>115</v>
      </c>
      <c r="J1221">
        <v>109514</v>
      </c>
      <c r="M1221" s="4">
        <v>0.29166666666666669</v>
      </c>
      <c r="N1221" s="1">
        <v>0.70833333333333337</v>
      </c>
      <c r="O1221" t="s">
        <v>95</v>
      </c>
      <c r="P1221" t="s">
        <v>1165</v>
      </c>
      <c r="Q1221" t="s">
        <v>817</v>
      </c>
      <c r="R1221" t="s">
        <v>818</v>
      </c>
      <c r="S1221" t="s">
        <v>817</v>
      </c>
      <c r="T1221" t="s">
        <v>44</v>
      </c>
      <c r="U1221" t="s">
        <v>166</v>
      </c>
      <c r="W1221" t="str">
        <f t="shared" si="57"/>
        <v xml:space="preserve">301 Bryant St NW   </v>
      </c>
      <c r="Z1221">
        <v>0</v>
      </c>
      <c r="AA1221">
        <v>0</v>
      </c>
      <c r="AB1221">
        <v>0</v>
      </c>
      <c r="AC1221">
        <v>0</v>
      </c>
      <c r="AE1221">
        <v>-100</v>
      </c>
      <c r="AF1221">
        <v>-100</v>
      </c>
      <c r="AG1221">
        <v>348291</v>
      </c>
      <c r="AI1221" t="s">
        <v>14250</v>
      </c>
      <c r="AJ1221" t="s">
        <v>14251</v>
      </c>
      <c r="AK1221" t="s">
        <v>51</v>
      </c>
      <c r="AN1221" t="s">
        <v>51</v>
      </c>
      <c r="AO1221" t="s">
        <v>51</v>
      </c>
      <c r="AP1221">
        <v>1709</v>
      </c>
      <c r="AQ1221">
        <v>-81.529192133279295</v>
      </c>
      <c r="AR1221">
        <v>37.5772691877347</v>
      </c>
      <c r="AS1221" t="b">
        <f t="shared" si="58"/>
        <v>0</v>
      </c>
    </row>
    <row r="1222" spans="1:45">
      <c r="A1222">
        <f t="shared" si="59"/>
        <v>1221</v>
      </c>
      <c r="B1222">
        <v>181924</v>
      </c>
      <c r="C1222">
        <v>181924</v>
      </c>
      <c r="D1222" t="s">
        <v>2850</v>
      </c>
      <c r="E1222" t="s">
        <v>1747</v>
      </c>
      <c r="F1222">
        <v>10190960</v>
      </c>
      <c r="G1222" t="s">
        <v>160</v>
      </c>
      <c r="K1222" t="s">
        <v>2851</v>
      </c>
      <c r="L1222" t="s">
        <v>327</v>
      </c>
      <c r="M1222" s="4">
        <v>0.625</v>
      </c>
      <c r="N1222" s="1">
        <v>0.91666666666666663</v>
      </c>
      <c r="O1222" t="s">
        <v>163</v>
      </c>
      <c r="P1222" t="s">
        <v>163</v>
      </c>
      <c r="Q1222" t="s">
        <v>1748</v>
      </c>
      <c r="R1222" t="s">
        <v>1749</v>
      </c>
      <c r="S1222" t="s">
        <v>1748</v>
      </c>
      <c r="T1222" t="s">
        <v>165</v>
      </c>
      <c r="U1222" t="s">
        <v>166</v>
      </c>
      <c r="V1222" t="s">
        <v>46</v>
      </c>
      <c r="W1222" t="str">
        <f t="shared" si="57"/>
        <v xml:space="preserve">4200 Wisconsin Ave NW, WASHINGTON DC </v>
      </c>
      <c r="X1222" t="s">
        <v>47</v>
      </c>
      <c r="Y1222" t="s">
        <v>2852</v>
      </c>
      <c r="Z1222">
        <v>38.902517000000003</v>
      </c>
      <c r="AA1222">
        <v>-77.012946999999997</v>
      </c>
      <c r="AB1222">
        <v>398876.98389999999</v>
      </c>
      <c r="AC1222">
        <v>137184.75813999999</v>
      </c>
      <c r="AE1222">
        <v>0</v>
      </c>
      <c r="AF1222">
        <v>455175</v>
      </c>
      <c r="AG1222">
        <v>391203</v>
      </c>
      <c r="AH1222">
        <v>6</v>
      </c>
      <c r="AI1222">
        <v>6</v>
      </c>
      <c r="AJ1222" t="s">
        <v>14247</v>
      </c>
      <c r="AK1222" t="s">
        <v>714</v>
      </c>
      <c r="AL1222" t="s">
        <v>63</v>
      </c>
      <c r="AM1222">
        <v>103</v>
      </c>
      <c r="AN1222">
        <v>8</v>
      </c>
      <c r="AO1222" t="s">
        <v>51</v>
      </c>
      <c r="AP1222">
        <v>3442</v>
      </c>
      <c r="AQ1222">
        <v>-77.0129490906982</v>
      </c>
      <c r="AR1222">
        <v>38.902524515984901</v>
      </c>
      <c r="AS1222" t="b">
        <f t="shared" si="58"/>
        <v>0</v>
      </c>
    </row>
    <row r="1223" spans="1:45">
      <c r="A1223">
        <f t="shared" si="59"/>
        <v>1222</v>
      </c>
      <c r="B1223">
        <v>185153</v>
      </c>
      <c r="C1223">
        <v>185153</v>
      </c>
      <c r="D1223" t="s">
        <v>2853</v>
      </c>
      <c r="E1223" t="s">
        <v>880</v>
      </c>
      <c r="F1223">
        <v>10191993</v>
      </c>
      <c r="G1223" t="s">
        <v>115</v>
      </c>
      <c r="J1223">
        <v>109843</v>
      </c>
      <c r="M1223" s="4">
        <v>0.29166666666666669</v>
      </c>
      <c r="N1223" s="1">
        <v>0.70833333333333337</v>
      </c>
      <c r="O1223" t="s">
        <v>95</v>
      </c>
      <c r="P1223" t="s">
        <v>1165</v>
      </c>
      <c r="Q1223" t="s">
        <v>817</v>
      </c>
      <c r="R1223" t="s">
        <v>818</v>
      </c>
      <c r="S1223" t="s">
        <v>817</v>
      </c>
      <c r="T1223" t="s">
        <v>44</v>
      </c>
      <c r="U1223" t="s">
        <v>166</v>
      </c>
      <c r="W1223" t="str">
        <f t="shared" si="57"/>
        <v xml:space="preserve">301 Bryant St NW   </v>
      </c>
      <c r="Z1223">
        <v>0</v>
      </c>
      <c r="AA1223">
        <v>0</v>
      </c>
      <c r="AB1223">
        <v>0</v>
      </c>
      <c r="AC1223">
        <v>0</v>
      </c>
      <c r="AE1223">
        <v>-100</v>
      </c>
      <c r="AF1223">
        <v>-100</v>
      </c>
      <c r="AG1223">
        <v>348291</v>
      </c>
      <c r="AI1223" t="s">
        <v>14250</v>
      </c>
      <c r="AJ1223" t="s">
        <v>14251</v>
      </c>
      <c r="AK1223" t="s">
        <v>51</v>
      </c>
      <c r="AN1223" t="s">
        <v>51</v>
      </c>
      <c r="AO1223" t="s">
        <v>51</v>
      </c>
      <c r="AP1223">
        <v>1710</v>
      </c>
      <c r="AQ1223">
        <v>-81.529192133279295</v>
      </c>
      <c r="AR1223">
        <v>37.5772691877347</v>
      </c>
      <c r="AS1223" t="b">
        <f t="shared" si="58"/>
        <v>0</v>
      </c>
    </row>
    <row r="1224" spans="1:45">
      <c r="A1224">
        <f t="shared" si="59"/>
        <v>1223</v>
      </c>
      <c r="B1224">
        <v>181980</v>
      </c>
      <c r="C1224">
        <v>181980</v>
      </c>
      <c r="D1224" t="s">
        <v>2901</v>
      </c>
      <c r="E1224" t="s">
        <v>2902</v>
      </c>
      <c r="F1224">
        <v>10192023</v>
      </c>
      <c r="G1224" t="s">
        <v>160</v>
      </c>
      <c r="K1224" t="s">
        <v>2903</v>
      </c>
      <c r="L1224" t="s">
        <v>162</v>
      </c>
      <c r="M1224" s="4">
        <v>0.29166666666666669</v>
      </c>
      <c r="N1224" s="1">
        <v>0.70833333333333337</v>
      </c>
      <c r="O1224" t="s">
        <v>163</v>
      </c>
      <c r="P1224" t="s">
        <v>163</v>
      </c>
      <c r="S1224" t="s">
        <v>2902</v>
      </c>
      <c r="T1224" t="s">
        <v>165</v>
      </c>
      <c r="U1224" t="s">
        <v>166</v>
      </c>
      <c r="V1224" t="s">
        <v>46</v>
      </c>
      <c r="W1224" t="str">
        <f t="shared" si="57"/>
        <v xml:space="preserve"> WASHINGTON DC 20009</v>
      </c>
      <c r="X1224" t="s">
        <v>47</v>
      </c>
      <c r="Y1224" t="s">
        <v>2904</v>
      </c>
      <c r="Z1224">
        <v>38.911290000000001</v>
      </c>
      <c r="AA1224">
        <v>-77.035129999999995</v>
      </c>
      <c r="AB1224">
        <v>396953.14</v>
      </c>
      <c r="AC1224">
        <v>138159.13</v>
      </c>
      <c r="AD1224">
        <v>20009</v>
      </c>
      <c r="AE1224">
        <v>242254</v>
      </c>
      <c r="AF1224">
        <v>85198</v>
      </c>
      <c r="AG1224">
        <v>85198</v>
      </c>
      <c r="AH1224">
        <v>2</v>
      </c>
      <c r="AI1224">
        <v>2</v>
      </c>
      <c r="AJ1224" t="s">
        <v>14249</v>
      </c>
      <c r="AK1224" t="s">
        <v>87</v>
      </c>
      <c r="AL1224" t="s">
        <v>88</v>
      </c>
      <c r="AM1224">
        <v>301</v>
      </c>
      <c r="AN1224">
        <v>6</v>
      </c>
      <c r="AO1224" t="s">
        <v>51</v>
      </c>
      <c r="AP1224">
        <v>1010</v>
      </c>
      <c r="AQ1224">
        <v>-77.035132645508597</v>
      </c>
      <c r="AR1224">
        <v>38.911297433153401</v>
      </c>
      <c r="AS1224" t="b">
        <f t="shared" si="58"/>
        <v>1</v>
      </c>
    </row>
    <row r="1225" spans="1:45">
      <c r="A1225">
        <f t="shared" si="59"/>
        <v>1224</v>
      </c>
      <c r="B1225">
        <v>181986</v>
      </c>
      <c r="C1225">
        <v>181986</v>
      </c>
      <c r="D1225" t="s">
        <v>2919</v>
      </c>
      <c r="E1225" t="s">
        <v>2920</v>
      </c>
      <c r="F1225">
        <v>10192047</v>
      </c>
      <c r="G1225" t="s">
        <v>201</v>
      </c>
      <c r="K1225" t="s">
        <v>2921</v>
      </c>
      <c r="L1225" t="s">
        <v>162</v>
      </c>
      <c r="M1225" s="4">
        <v>0.33333333333333331</v>
      </c>
      <c r="N1225" s="1">
        <v>0.625</v>
      </c>
      <c r="O1225" t="s">
        <v>125</v>
      </c>
      <c r="P1225" t="s">
        <v>163</v>
      </c>
      <c r="Q1225" t="s">
        <v>2920</v>
      </c>
      <c r="R1225" t="s">
        <v>2922</v>
      </c>
      <c r="S1225" t="s">
        <v>2920</v>
      </c>
      <c r="T1225" t="s">
        <v>165</v>
      </c>
      <c r="U1225" t="s">
        <v>166</v>
      </c>
      <c r="V1225" t="s">
        <v>46</v>
      </c>
      <c r="W1225" t="str">
        <f t="shared" si="57"/>
        <v>6119 utah ave nw WASHINGTON DC 20015</v>
      </c>
      <c r="X1225" t="s">
        <v>47</v>
      </c>
      <c r="Y1225" t="s">
        <v>2923</v>
      </c>
      <c r="Z1225">
        <v>38.970509999999997</v>
      </c>
      <c r="AA1225">
        <v>-77.062172000000004</v>
      </c>
      <c r="AB1225">
        <v>394612.33</v>
      </c>
      <c r="AC1225">
        <v>144734.29</v>
      </c>
      <c r="AD1225">
        <v>20015</v>
      </c>
      <c r="AE1225">
        <v>260335</v>
      </c>
      <c r="AF1225">
        <v>103209</v>
      </c>
      <c r="AG1225">
        <v>103209</v>
      </c>
      <c r="AH1225">
        <v>4</v>
      </c>
      <c r="AI1225">
        <v>3</v>
      </c>
      <c r="AJ1225" t="s">
        <v>14253</v>
      </c>
      <c r="AK1225" t="s">
        <v>828</v>
      </c>
      <c r="AL1225" t="s">
        <v>50</v>
      </c>
      <c r="AM1225">
        <v>201</v>
      </c>
      <c r="AN1225">
        <v>10</v>
      </c>
      <c r="AO1225" t="s">
        <v>51</v>
      </c>
      <c r="AP1225">
        <v>1213</v>
      </c>
      <c r="AQ1225">
        <v>-77.062173863395898</v>
      </c>
      <c r="AR1225">
        <v>38.970517145063098</v>
      </c>
      <c r="AS1225" t="b">
        <f t="shared" si="58"/>
        <v>1</v>
      </c>
    </row>
    <row r="1226" spans="1:45">
      <c r="A1226">
        <f t="shared" si="59"/>
        <v>1225</v>
      </c>
      <c r="B1226">
        <v>181987</v>
      </c>
      <c r="C1226">
        <v>181987</v>
      </c>
      <c r="D1226" t="s">
        <v>2928</v>
      </c>
      <c r="E1226" t="s">
        <v>2920</v>
      </c>
      <c r="F1226">
        <v>10192050</v>
      </c>
      <c r="G1226" t="s">
        <v>201</v>
      </c>
      <c r="M1226" s="4">
        <v>0.33333333333333331</v>
      </c>
      <c r="N1226" s="1">
        <v>0.66666666666666663</v>
      </c>
      <c r="O1226" t="s">
        <v>125</v>
      </c>
      <c r="P1226" t="s">
        <v>163</v>
      </c>
      <c r="Q1226" t="s">
        <v>2920</v>
      </c>
      <c r="R1226" t="s">
        <v>2922</v>
      </c>
      <c r="S1226" t="s">
        <v>2920</v>
      </c>
      <c r="T1226" t="s">
        <v>148</v>
      </c>
      <c r="U1226" t="s">
        <v>166</v>
      </c>
      <c r="V1226" t="s">
        <v>46</v>
      </c>
      <c r="W1226" t="str">
        <f t="shared" si="57"/>
        <v>6119 utah ave nw WASHINGTON DC 20015</v>
      </c>
      <c r="X1226" t="s">
        <v>47</v>
      </c>
      <c r="Y1226" t="s">
        <v>2923</v>
      </c>
      <c r="Z1226">
        <v>38.970509999999997</v>
      </c>
      <c r="AA1226">
        <v>-77.062172000000004</v>
      </c>
      <c r="AB1226">
        <v>394612.33</v>
      </c>
      <c r="AC1226">
        <v>144734.29</v>
      </c>
      <c r="AD1226">
        <v>20015</v>
      </c>
      <c r="AE1226">
        <v>260335</v>
      </c>
      <c r="AF1226">
        <v>103209</v>
      </c>
      <c r="AG1226">
        <v>103209</v>
      </c>
      <c r="AH1226">
        <v>4</v>
      </c>
      <c r="AI1226">
        <v>3</v>
      </c>
      <c r="AJ1226" t="s">
        <v>14253</v>
      </c>
      <c r="AK1226" t="s">
        <v>828</v>
      </c>
      <c r="AL1226" t="s">
        <v>50</v>
      </c>
      <c r="AM1226">
        <v>201</v>
      </c>
      <c r="AN1226">
        <v>10</v>
      </c>
      <c r="AO1226" t="s">
        <v>51</v>
      </c>
      <c r="AP1226">
        <v>1214</v>
      </c>
      <c r="AQ1226">
        <v>-77.062173863395898</v>
      </c>
      <c r="AR1226">
        <v>38.970517145063098</v>
      </c>
      <c r="AS1226" t="b">
        <f t="shared" si="58"/>
        <v>1</v>
      </c>
    </row>
    <row r="1227" spans="1:45">
      <c r="A1227">
        <f t="shared" si="59"/>
        <v>1226</v>
      </c>
      <c r="B1227">
        <v>184873</v>
      </c>
      <c r="C1227">
        <v>184873</v>
      </c>
      <c r="D1227" t="s">
        <v>2929</v>
      </c>
      <c r="E1227" t="s">
        <v>2930</v>
      </c>
      <c r="F1227">
        <v>10191097</v>
      </c>
      <c r="G1227" t="s">
        <v>404</v>
      </c>
      <c r="M1227" s="4">
        <v>0.45833333333333331</v>
      </c>
      <c r="N1227" s="1">
        <v>0.91666666666666663</v>
      </c>
      <c r="O1227" t="s">
        <v>1025</v>
      </c>
      <c r="P1227" t="s">
        <v>1025</v>
      </c>
      <c r="S1227" t="s">
        <v>2930</v>
      </c>
      <c r="T1227" t="s">
        <v>58</v>
      </c>
      <c r="U1227" t="s">
        <v>166</v>
      </c>
      <c r="V1227" t="s">
        <v>46</v>
      </c>
      <c r="W1227" t="str">
        <f t="shared" si="57"/>
        <v xml:space="preserve"> WASHINGTON DC </v>
      </c>
      <c r="X1227" t="s">
        <v>47</v>
      </c>
      <c r="Y1227" t="s">
        <v>2931</v>
      </c>
      <c r="Z1227">
        <v>38.904147999999999</v>
      </c>
      <c r="AA1227">
        <v>-76.935406999999998</v>
      </c>
      <c r="AB1227">
        <v>405602.69481999998</v>
      </c>
      <c r="AC1227">
        <v>137367.76547000001</v>
      </c>
      <c r="AE1227">
        <v>0</v>
      </c>
      <c r="AF1227">
        <v>474945</v>
      </c>
      <c r="AG1227">
        <v>408759</v>
      </c>
      <c r="AH1227">
        <v>7</v>
      </c>
      <c r="AI1227">
        <v>7</v>
      </c>
      <c r="AJ1227" t="s">
        <v>14247</v>
      </c>
      <c r="AK1227" t="s">
        <v>911</v>
      </c>
      <c r="AL1227" t="s">
        <v>912</v>
      </c>
      <c r="AM1227">
        <v>602</v>
      </c>
      <c r="AN1227">
        <v>31</v>
      </c>
      <c r="AO1227" t="s">
        <v>51</v>
      </c>
      <c r="AP1227">
        <v>3922</v>
      </c>
      <c r="AQ1227">
        <v>-76.935409555850399</v>
      </c>
      <c r="AR1227">
        <v>38.9041559754017</v>
      </c>
      <c r="AS1227" t="b">
        <f t="shared" si="58"/>
        <v>1</v>
      </c>
    </row>
    <row r="1228" spans="1:45">
      <c r="A1228">
        <f t="shared" si="59"/>
        <v>1227</v>
      </c>
      <c r="B1228">
        <v>185319</v>
      </c>
      <c r="C1228">
        <v>185319</v>
      </c>
      <c r="D1228" t="s">
        <v>2945</v>
      </c>
      <c r="E1228" t="s">
        <v>2946</v>
      </c>
      <c r="F1228">
        <v>10192077</v>
      </c>
      <c r="G1228" t="s">
        <v>115</v>
      </c>
      <c r="I1228" t="s">
        <v>2947</v>
      </c>
      <c r="M1228" s="4">
        <v>0.29166666666666669</v>
      </c>
      <c r="N1228" s="1">
        <v>0.79166666666666663</v>
      </c>
      <c r="O1228" t="s">
        <v>386</v>
      </c>
      <c r="P1228" t="s">
        <v>2351</v>
      </c>
      <c r="S1228" t="s">
        <v>2946</v>
      </c>
      <c r="T1228" t="s">
        <v>44</v>
      </c>
      <c r="U1228" t="s">
        <v>166</v>
      </c>
      <c r="W1228" t="str">
        <f t="shared" si="57"/>
        <v xml:space="preserve">   </v>
      </c>
      <c r="Z1228">
        <v>0</v>
      </c>
      <c r="AA1228">
        <v>0</v>
      </c>
      <c r="AB1228">
        <v>0</v>
      </c>
      <c r="AC1228">
        <v>0</v>
      </c>
      <c r="AE1228">
        <v>-100</v>
      </c>
      <c r="AF1228">
        <v>-100</v>
      </c>
      <c r="AG1228">
        <v>348291</v>
      </c>
      <c r="AI1228" t="s">
        <v>14250</v>
      </c>
      <c r="AJ1228" t="s">
        <v>14251</v>
      </c>
      <c r="AK1228" t="s">
        <v>51</v>
      </c>
      <c r="AN1228" t="s">
        <v>51</v>
      </c>
      <c r="AO1228" t="s">
        <v>51</v>
      </c>
      <c r="AP1228">
        <v>1849</v>
      </c>
      <c r="AQ1228">
        <v>-81.529192133279295</v>
      </c>
      <c r="AR1228">
        <v>37.5772691877347</v>
      </c>
      <c r="AS1228" t="b">
        <f t="shared" si="58"/>
        <v>1</v>
      </c>
    </row>
    <row r="1229" spans="1:45">
      <c r="A1229">
        <f t="shared" si="59"/>
        <v>1228</v>
      </c>
      <c r="B1229">
        <v>181573</v>
      </c>
      <c r="C1229">
        <v>181573</v>
      </c>
      <c r="D1229" t="s">
        <v>2961</v>
      </c>
      <c r="E1229" t="s">
        <v>2962</v>
      </c>
      <c r="F1229">
        <v>10191141</v>
      </c>
      <c r="G1229" t="s">
        <v>201</v>
      </c>
      <c r="K1229" t="s">
        <v>2963</v>
      </c>
      <c r="L1229" t="s">
        <v>558</v>
      </c>
      <c r="M1229" s="4">
        <v>0.5</v>
      </c>
      <c r="N1229" s="1">
        <v>0.79166666666666663</v>
      </c>
      <c r="O1229" t="s">
        <v>147</v>
      </c>
      <c r="P1229" t="s">
        <v>147</v>
      </c>
      <c r="S1229" t="s">
        <v>2962</v>
      </c>
      <c r="T1229" t="s">
        <v>165</v>
      </c>
      <c r="U1229" t="s">
        <v>166</v>
      </c>
      <c r="V1229" t="s">
        <v>46</v>
      </c>
      <c r="W1229" t="str">
        <f t="shared" si="57"/>
        <v xml:space="preserve"> WASHINGTON DC 20001</v>
      </c>
      <c r="X1229" t="s">
        <v>47</v>
      </c>
      <c r="Y1229" t="s">
        <v>1349</v>
      </c>
      <c r="Z1229">
        <v>38.90981</v>
      </c>
      <c r="AA1229">
        <v>-77.022599999999997</v>
      </c>
      <c r="AB1229">
        <v>398039.85</v>
      </c>
      <c r="AC1229">
        <v>137994.47</v>
      </c>
      <c r="AD1229">
        <v>20001</v>
      </c>
      <c r="AE1229">
        <v>309484</v>
      </c>
      <c r="AF1229">
        <v>466675</v>
      </c>
      <c r="AG1229">
        <v>401688</v>
      </c>
      <c r="AH1229">
        <v>6</v>
      </c>
      <c r="AI1229">
        <v>2</v>
      </c>
      <c r="AJ1229" t="s">
        <v>14247</v>
      </c>
      <c r="AK1229" t="s">
        <v>1221</v>
      </c>
      <c r="AL1229" t="s">
        <v>88</v>
      </c>
      <c r="AM1229">
        <v>308</v>
      </c>
      <c r="AN1229">
        <v>7</v>
      </c>
      <c r="AO1229" t="s">
        <v>51</v>
      </c>
      <c r="AP1229">
        <v>3799</v>
      </c>
      <c r="AQ1229">
        <v>-77.022602386401502</v>
      </c>
      <c r="AR1229">
        <v>38.909817215320203</v>
      </c>
      <c r="AS1229" t="b">
        <f t="shared" si="58"/>
        <v>1</v>
      </c>
    </row>
    <row r="1230" spans="1:45">
      <c r="A1230">
        <f t="shared" si="59"/>
        <v>1229</v>
      </c>
      <c r="B1230">
        <v>181993</v>
      </c>
      <c r="C1230">
        <v>181993</v>
      </c>
      <c r="D1230" t="s">
        <v>2964</v>
      </c>
      <c r="E1230" t="s">
        <v>2387</v>
      </c>
      <c r="F1230">
        <v>10192090</v>
      </c>
      <c r="G1230" t="s">
        <v>2388</v>
      </c>
      <c r="K1230" t="s">
        <v>2965</v>
      </c>
      <c r="L1230" t="s">
        <v>162</v>
      </c>
      <c r="M1230" s="4">
        <v>0.29166666666666669</v>
      </c>
      <c r="N1230" s="1">
        <v>0.70833333333333337</v>
      </c>
      <c r="O1230" t="s">
        <v>163</v>
      </c>
      <c r="P1230" t="s">
        <v>163</v>
      </c>
      <c r="S1230" t="s">
        <v>2387</v>
      </c>
      <c r="T1230" t="s">
        <v>165</v>
      </c>
      <c r="U1230" t="s">
        <v>166</v>
      </c>
      <c r="V1230" t="s">
        <v>46</v>
      </c>
      <c r="W1230" t="str">
        <f t="shared" si="57"/>
        <v xml:space="preserve"> WASHINGTON DC 20009</v>
      </c>
      <c r="X1230" t="s">
        <v>47</v>
      </c>
      <c r="Y1230" t="s">
        <v>2966</v>
      </c>
      <c r="Z1230">
        <v>38.912894000000001</v>
      </c>
      <c r="AA1230">
        <v>-77.029007000000007</v>
      </c>
      <c r="AB1230">
        <v>397484.27</v>
      </c>
      <c r="AC1230">
        <v>138337.04</v>
      </c>
      <c r="AD1230">
        <v>20009</v>
      </c>
      <c r="AE1230">
        <v>278969</v>
      </c>
      <c r="AF1230">
        <v>121025</v>
      </c>
      <c r="AG1230">
        <v>121025</v>
      </c>
      <c r="AH1230">
        <v>2</v>
      </c>
      <c r="AI1230">
        <v>2</v>
      </c>
      <c r="AJ1230" t="s">
        <v>14248</v>
      </c>
      <c r="AK1230" t="s">
        <v>98</v>
      </c>
      <c r="AL1230" t="s">
        <v>88</v>
      </c>
      <c r="AM1230">
        <v>307</v>
      </c>
      <c r="AN1230">
        <v>7</v>
      </c>
      <c r="AO1230" t="s">
        <v>51</v>
      </c>
      <c r="AP1230">
        <v>1410</v>
      </c>
      <c r="AQ1230">
        <v>-77.029009357553505</v>
      </c>
      <c r="AR1230">
        <v>38.912901787935098</v>
      </c>
      <c r="AS1230" t="b">
        <f t="shared" si="58"/>
        <v>1</v>
      </c>
    </row>
    <row r="1231" spans="1:45">
      <c r="A1231">
        <f t="shared" si="59"/>
        <v>1230</v>
      </c>
      <c r="B1231">
        <v>185362</v>
      </c>
      <c r="C1231">
        <v>185362</v>
      </c>
      <c r="D1231" t="s">
        <v>3010</v>
      </c>
      <c r="E1231" t="s">
        <v>2078</v>
      </c>
      <c r="F1231">
        <v>10192123</v>
      </c>
      <c r="G1231" t="s">
        <v>115</v>
      </c>
      <c r="H1231" t="s">
        <v>3011</v>
      </c>
      <c r="K1231" t="s">
        <v>3012</v>
      </c>
      <c r="L1231" t="s">
        <v>166</v>
      </c>
      <c r="M1231" s="4">
        <v>0.29166666666666669</v>
      </c>
      <c r="N1231" s="1">
        <v>0.70833333333333337</v>
      </c>
      <c r="O1231" t="s">
        <v>422</v>
      </c>
      <c r="P1231" t="s">
        <v>1252</v>
      </c>
      <c r="Q1231" t="s">
        <v>796</v>
      </c>
      <c r="R1231" t="s">
        <v>797</v>
      </c>
      <c r="S1231" t="s">
        <v>796</v>
      </c>
      <c r="T1231" t="s">
        <v>70</v>
      </c>
      <c r="U1231" t="s">
        <v>166</v>
      </c>
      <c r="V1231" t="s">
        <v>46</v>
      </c>
      <c r="W1231" t="str">
        <f t="shared" si="57"/>
        <v xml:space="preserve">3400 Benning Road, NE WASHINGTON DC </v>
      </c>
      <c r="X1231" t="s">
        <v>47</v>
      </c>
      <c r="Y1231" t="s">
        <v>3013</v>
      </c>
      <c r="Z1231">
        <v>38.945532999999998</v>
      </c>
      <c r="AA1231">
        <v>-77.077682999999993</v>
      </c>
      <c r="AB1231">
        <v>393265.80335</v>
      </c>
      <c r="AC1231">
        <v>141962.64506000001</v>
      </c>
      <c r="AE1231">
        <v>0</v>
      </c>
      <c r="AF1231">
        <v>457809</v>
      </c>
      <c r="AG1231">
        <v>393828</v>
      </c>
      <c r="AH1231">
        <v>3</v>
      </c>
      <c r="AI1231">
        <v>3</v>
      </c>
      <c r="AJ1231" t="s">
        <v>14248</v>
      </c>
      <c r="AK1231" t="s">
        <v>895</v>
      </c>
      <c r="AL1231" t="s">
        <v>50</v>
      </c>
      <c r="AM1231">
        <v>202</v>
      </c>
      <c r="AN1231">
        <v>11</v>
      </c>
      <c r="AO1231" t="s">
        <v>51</v>
      </c>
      <c r="AP1231">
        <v>1861</v>
      </c>
      <c r="AQ1231">
        <v>-77.077685021964797</v>
      </c>
      <c r="AR1231">
        <v>38.945540156509203</v>
      </c>
      <c r="AS1231" t="b">
        <f t="shared" si="58"/>
        <v>0</v>
      </c>
    </row>
    <row r="1232" spans="1:45">
      <c r="A1232">
        <f t="shared" si="59"/>
        <v>1231</v>
      </c>
      <c r="B1232">
        <v>185363</v>
      </c>
      <c r="C1232">
        <v>185363</v>
      </c>
      <c r="D1232" t="s">
        <v>3010</v>
      </c>
      <c r="E1232" t="s">
        <v>2078</v>
      </c>
      <c r="F1232">
        <v>10192123</v>
      </c>
      <c r="G1232" t="s">
        <v>115</v>
      </c>
      <c r="H1232" t="s">
        <v>3011</v>
      </c>
      <c r="K1232" t="s">
        <v>3012</v>
      </c>
      <c r="L1232" t="s">
        <v>166</v>
      </c>
      <c r="M1232" s="4">
        <v>0.29166666666666669</v>
      </c>
      <c r="N1232" s="1">
        <v>0.70833333333333337</v>
      </c>
      <c r="O1232" t="s">
        <v>422</v>
      </c>
      <c r="P1232" t="s">
        <v>1252</v>
      </c>
      <c r="Q1232" t="s">
        <v>796</v>
      </c>
      <c r="R1232" t="s">
        <v>797</v>
      </c>
      <c r="S1232" t="s">
        <v>796</v>
      </c>
      <c r="T1232" t="s">
        <v>70</v>
      </c>
      <c r="U1232" t="s">
        <v>166</v>
      </c>
      <c r="V1232" t="s">
        <v>46</v>
      </c>
      <c r="W1232" t="str">
        <f t="shared" si="57"/>
        <v xml:space="preserve">3400 Benning Road, NE WASHINGTON DC </v>
      </c>
      <c r="X1232" t="s">
        <v>47</v>
      </c>
      <c r="Y1232" t="s">
        <v>3019</v>
      </c>
      <c r="Z1232">
        <v>38.946278999999997</v>
      </c>
      <c r="AA1232">
        <v>-77.075818999999996</v>
      </c>
      <c r="AB1232">
        <v>393427.46990999999</v>
      </c>
      <c r="AC1232">
        <v>142045.32013000001</v>
      </c>
      <c r="AE1232">
        <v>0</v>
      </c>
      <c r="AF1232">
        <v>470535</v>
      </c>
      <c r="AG1232">
        <v>404985</v>
      </c>
      <c r="AH1232">
        <v>3</v>
      </c>
      <c r="AI1232">
        <v>3</v>
      </c>
      <c r="AJ1232" t="s">
        <v>14248</v>
      </c>
      <c r="AK1232" t="s">
        <v>895</v>
      </c>
      <c r="AL1232" t="s">
        <v>50</v>
      </c>
      <c r="AM1232">
        <v>202</v>
      </c>
      <c r="AN1232">
        <v>11</v>
      </c>
      <c r="AO1232" t="s">
        <v>51</v>
      </c>
      <c r="AP1232">
        <v>1861</v>
      </c>
      <c r="AQ1232">
        <v>-77.075820900515495</v>
      </c>
      <c r="AR1232">
        <v>38.946286141183499</v>
      </c>
      <c r="AS1232" t="b">
        <f t="shared" si="58"/>
        <v>0</v>
      </c>
    </row>
    <row r="1233" spans="1:45">
      <c r="A1233">
        <f t="shared" si="59"/>
        <v>1232</v>
      </c>
      <c r="B1233">
        <v>185364</v>
      </c>
      <c r="C1233">
        <v>185364</v>
      </c>
      <c r="D1233" t="s">
        <v>3010</v>
      </c>
      <c r="E1233" t="s">
        <v>2078</v>
      </c>
      <c r="F1233">
        <v>10192123</v>
      </c>
      <c r="G1233" t="s">
        <v>115</v>
      </c>
      <c r="H1233" t="s">
        <v>3011</v>
      </c>
      <c r="K1233" t="s">
        <v>3012</v>
      </c>
      <c r="L1233" t="s">
        <v>166</v>
      </c>
      <c r="M1233" s="4">
        <v>0.29166666666666669</v>
      </c>
      <c r="N1233" s="1">
        <v>0.70833333333333337</v>
      </c>
      <c r="O1233" t="s">
        <v>422</v>
      </c>
      <c r="P1233" t="s">
        <v>1252</v>
      </c>
      <c r="Q1233" t="s">
        <v>796</v>
      </c>
      <c r="R1233" t="s">
        <v>797</v>
      </c>
      <c r="S1233" t="s">
        <v>796</v>
      </c>
      <c r="T1233" t="s">
        <v>70</v>
      </c>
      <c r="U1233" t="s">
        <v>166</v>
      </c>
      <c r="V1233" t="s">
        <v>46</v>
      </c>
      <c r="W1233" t="str">
        <f t="shared" si="57"/>
        <v xml:space="preserve">3400 Benning Road, NE WASHINGTON DC </v>
      </c>
      <c r="X1233" t="s">
        <v>47</v>
      </c>
      <c r="Y1233" t="s">
        <v>3025</v>
      </c>
      <c r="Z1233">
        <v>38.951414</v>
      </c>
      <c r="AA1233">
        <v>-77.072618000000006</v>
      </c>
      <c r="AB1233">
        <v>393705.41295000003</v>
      </c>
      <c r="AC1233">
        <v>142615.14371</v>
      </c>
      <c r="AE1233">
        <v>0</v>
      </c>
      <c r="AF1233">
        <v>457224</v>
      </c>
      <c r="AG1233">
        <v>393296</v>
      </c>
      <c r="AH1233">
        <v>3</v>
      </c>
      <c r="AI1233">
        <v>3</v>
      </c>
      <c r="AJ1233" t="s">
        <v>14248</v>
      </c>
      <c r="AK1233" t="s">
        <v>895</v>
      </c>
      <c r="AL1233" t="s">
        <v>50</v>
      </c>
      <c r="AM1233">
        <v>202</v>
      </c>
      <c r="AN1233">
        <v>11</v>
      </c>
      <c r="AO1233" t="s">
        <v>51</v>
      </c>
      <c r="AP1233">
        <v>1861</v>
      </c>
      <c r="AQ1233">
        <v>-77.072619868698098</v>
      </c>
      <c r="AR1233">
        <v>38.951421304529703</v>
      </c>
      <c r="AS1233" t="b">
        <f t="shared" si="58"/>
        <v>0</v>
      </c>
    </row>
    <row r="1234" spans="1:45">
      <c r="A1234">
        <f t="shared" si="59"/>
        <v>1233</v>
      </c>
      <c r="B1234">
        <v>185365</v>
      </c>
      <c r="C1234">
        <v>185365</v>
      </c>
      <c r="D1234" t="s">
        <v>3010</v>
      </c>
      <c r="E1234" t="s">
        <v>2078</v>
      </c>
      <c r="F1234">
        <v>10192123</v>
      </c>
      <c r="G1234" t="s">
        <v>115</v>
      </c>
      <c r="H1234" t="s">
        <v>3011</v>
      </c>
      <c r="K1234" t="s">
        <v>3012</v>
      </c>
      <c r="L1234" t="s">
        <v>166</v>
      </c>
      <c r="M1234" s="4">
        <v>0.29166666666666669</v>
      </c>
      <c r="N1234" s="1">
        <v>0.70833333333333337</v>
      </c>
      <c r="O1234" t="s">
        <v>422</v>
      </c>
      <c r="P1234" t="s">
        <v>1252</v>
      </c>
      <c r="Q1234" t="s">
        <v>796</v>
      </c>
      <c r="R1234" t="s">
        <v>797</v>
      </c>
      <c r="S1234" t="s">
        <v>796</v>
      </c>
      <c r="T1234" t="s">
        <v>70</v>
      </c>
      <c r="U1234" t="s">
        <v>166</v>
      </c>
      <c r="V1234" t="s">
        <v>46</v>
      </c>
      <c r="W1234" t="str">
        <f t="shared" si="57"/>
        <v xml:space="preserve">3400 Benning Road, NE WASHINGTON DC </v>
      </c>
      <c r="X1234" t="s">
        <v>47</v>
      </c>
      <c r="Y1234" t="s">
        <v>3027</v>
      </c>
      <c r="Z1234">
        <v>38.950727000000001</v>
      </c>
      <c r="AA1234">
        <v>-77.073155</v>
      </c>
      <c r="AB1234">
        <v>393658.75318</v>
      </c>
      <c r="AC1234">
        <v>142538.92691000001</v>
      </c>
      <c r="AE1234">
        <v>0</v>
      </c>
      <c r="AF1234">
        <v>461146</v>
      </c>
      <c r="AG1234">
        <v>396769</v>
      </c>
      <c r="AH1234">
        <v>3</v>
      </c>
      <c r="AI1234">
        <v>3</v>
      </c>
      <c r="AJ1234" t="s">
        <v>14248</v>
      </c>
      <c r="AK1234" t="s">
        <v>895</v>
      </c>
      <c r="AL1234" t="s">
        <v>50</v>
      </c>
      <c r="AM1234">
        <v>202</v>
      </c>
      <c r="AN1234">
        <v>11</v>
      </c>
      <c r="AO1234" t="s">
        <v>51</v>
      </c>
      <c r="AP1234">
        <v>1861</v>
      </c>
      <c r="AQ1234">
        <v>-77.0731574548266</v>
      </c>
      <c r="AR1234">
        <v>38.9507343872937</v>
      </c>
      <c r="AS1234" t="b">
        <f t="shared" si="58"/>
        <v>0</v>
      </c>
    </row>
    <row r="1235" spans="1:45">
      <c r="A1235">
        <f t="shared" si="59"/>
        <v>1234</v>
      </c>
      <c r="B1235">
        <v>185367</v>
      </c>
      <c r="C1235">
        <v>185367</v>
      </c>
      <c r="D1235" t="s">
        <v>3010</v>
      </c>
      <c r="E1235" t="s">
        <v>2078</v>
      </c>
      <c r="F1235">
        <v>10192123</v>
      </c>
      <c r="G1235" t="s">
        <v>115</v>
      </c>
      <c r="H1235" t="s">
        <v>3011</v>
      </c>
      <c r="K1235" t="s">
        <v>3012</v>
      </c>
      <c r="L1235" t="s">
        <v>166</v>
      </c>
      <c r="M1235" s="4">
        <v>0.29166666666666669</v>
      </c>
      <c r="N1235" s="1">
        <v>0.70833333333333337</v>
      </c>
      <c r="O1235" t="s">
        <v>422</v>
      </c>
      <c r="P1235" t="s">
        <v>1252</v>
      </c>
      <c r="Q1235" t="s">
        <v>796</v>
      </c>
      <c r="R1235" t="s">
        <v>797</v>
      </c>
      <c r="S1235" t="s">
        <v>796</v>
      </c>
      <c r="T1235" t="s">
        <v>70</v>
      </c>
      <c r="U1235" t="s">
        <v>166</v>
      </c>
      <c r="V1235" t="s">
        <v>46</v>
      </c>
      <c r="W1235" t="str">
        <f t="shared" si="57"/>
        <v xml:space="preserve">3400 Benning Road, NE WASHINGTON DC </v>
      </c>
      <c r="X1235" t="s">
        <v>47</v>
      </c>
      <c r="Y1235" t="s">
        <v>3035</v>
      </c>
      <c r="Z1235">
        <v>38.948678999999998</v>
      </c>
      <c r="AA1235">
        <v>-77.075840999999997</v>
      </c>
      <c r="AB1235">
        <v>393425.73634</v>
      </c>
      <c r="AC1235">
        <v>142311.74825999999</v>
      </c>
      <c r="AE1235">
        <v>0</v>
      </c>
      <c r="AF1235">
        <v>457500</v>
      </c>
      <c r="AG1235">
        <v>393522</v>
      </c>
      <c r="AH1235">
        <v>3</v>
      </c>
      <c r="AI1235">
        <v>3</v>
      </c>
      <c r="AJ1235" t="s">
        <v>14248</v>
      </c>
      <c r="AK1235" t="s">
        <v>895</v>
      </c>
      <c r="AL1235" t="s">
        <v>50</v>
      </c>
      <c r="AM1235">
        <v>202</v>
      </c>
      <c r="AN1235">
        <v>11</v>
      </c>
      <c r="AO1235" t="s">
        <v>51</v>
      </c>
      <c r="AP1235">
        <v>1861</v>
      </c>
      <c r="AQ1235">
        <v>-77.075843451924896</v>
      </c>
      <c r="AR1235">
        <v>38.948686186732097</v>
      </c>
      <c r="AS1235" t="b">
        <f t="shared" si="58"/>
        <v>0</v>
      </c>
    </row>
    <row r="1236" spans="1:45">
      <c r="A1236">
        <f t="shared" si="59"/>
        <v>1235</v>
      </c>
      <c r="B1236">
        <v>185368</v>
      </c>
      <c r="C1236">
        <v>185368</v>
      </c>
      <c r="D1236" t="s">
        <v>3010</v>
      </c>
      <c r="E1236" t="s">
        <v>2078</v>
      </c>
      <c r="F1236">
        <v>10192123</v>
      </c>
      <c r="G1236" t="s">
        <v>115</v>
      </c>
      <c r="H1236" t="s">
        <v>3011</v>
      </c>
      <c r="K1236" t="s">
        <v>3012</v>
      </c>
      <c r="L1236" t="s">
        <v>166</v>
      </c>
      <c r="M1236" s="4">
        <v>0.29166666666666669</v>
      </c>
      <c r="N1236" s="1">
        <v>0.70833333333333337</v>
      </c>
      <c r="O1236" t="s">
        <v>422</v>
      </c>
      <c r="P1236" t="s">
        <v>1252</v>
      </c>
      <c r="Q1236" t="s">
        <v>796</v>
      </c>
      <c r="R1236" t="s">
        <v>797</v>
      </c>
      <c r="S1236" t="s">
        <v>796</v>
      </c>
      <c r="T1236" t="s">
        <v>70</v>
      </c>
      <c r="U1236" t="s">
        <v>166</v>
      </c>
      <c r="W1236" t="str">
        <f t="shared" si="57"/>
        <v xml:space="preserve">3400 Benning Road, NE   </v>
      </c>
      <c r="Z1236">
        <v>0</v>
      </c>
      <c r="AA1236">
        <v>0</v>
      </c>
      <c r="AB1236">
        <v>0</v>
      </c>
      <c r="AC1236">
        <v>0</v>
      </c>
      <c r="AE1236">
        <v>-100</v>
      </c>
      <c r="AF1236">
        <v>-100</v>
      </c>
      <c r="AG1236">
        <v>348291</v>
      </c>
      <c r="AI1236" t="s">
        <v>14250</v>
      </c>
      <c r="AJ1236" t="s">
        <v>14251</v>
      </c>
      <c r="AK1236" t="s">
        <v>51</v>
      </c>
      <c r="AN1236" t="s">
        <v>51</v>
      </c>
      <c r="AO1236" t="s">
        <v>51</v>
      </c>
      <c r="AP1236">
        <v>1861</v>
      </c>
      <c r="AQ1236">
        <v>-81.529192133279295</v>
      </c>
      <c r="AR1236">
        <v>37.5772691877347</v>
      </c>
      <c r="AS1236" t="b">
        <f t="shared" si="58"/>
        <v>0</v>
      </c>
    </row>
    <row r="1237" spans="1:45">
      <c r="A1237">
        <f t="shared" si="59"/>
        <v>1236</v>
      </c>
      <c r="B1237">
        <v>185369</v>
      </c>
      <c r="C1237">
        <v>185369</v>
      </c>
      <c r="D1237" t="s">
        <v>3010</v>
      </c>
      <c r="E1237" t="s">
        <v>2078</v>
      </c>
      <c r="F1237">
        <v>10192123</v>
      </c>
      <c r="G1237" t="s">
        <v>115</v>
      </c>
      <c r="H1237" t="s">
        <v>3011</v>
      </c>
      <c r="K1237" t="s">
        <v>3012</v>
      </c>
      <c r="L1237" t="s">
        <v>166</v>
      </c>
      <c r="M1237" s="4">
        <v>0.29166666666666669</v>
      </c>
      <c r="N1237" s="1">
        <v>0.70833333333333337</v>
      </c>
      <c r="O1237" t="s">
        <v>422</v>
      </c>
      <c r="P1237" t="s">
        <v>1252</v>
      </c>
      <c r="Q1237" t="s">
        <v>796</v>
      </c>
      <c r="R1237" t="s">
        <v>797</v>
      </c>
      <c r="S1237" t="s">
        <v>796</v>
      </c>
      <c r="T1237" t="s">
        <v>70</v>
      </c>
      <c r="U1237" t="s">
        <v>166</v>
      </c>
      <c r="V1237" t="s">
        <v>46</v>
      </c>
      <c r="W1237" t="str">
        <f t="shared" si="57"/>
        <v xml:space="preserve">3400 Benning Road, NE WASHINGTON DC </v>
      </c>
      <c r="X1237" t="s">
        <v>47</v>
      </c>
      <c r="Y1237" t="s">
        <v>3046</v>
      </c>
      <c r="Z1237">
        <v>38.951743999999998</v>
      </c>
      <c r="AA1237">
        <v>-77.073255000000003</v>
      </c>
      <c r="AB1237">
        <v>393650.23</v>
      </c>
      <c r="AC1237">
        <v>142651.82</v>
      </c>
      <c r="AE1237">
        <v>0</v>
      </c>
      <c r="AF1237">
        <v>476194</v>
      </c>
      <c r="AG1237">
        <v>409637</v>
      </c>
      <c r="AH1237">
        <v>3</v>
      </c>
      <c r="AI1237">
        <v>3</v>
      </c>
      <c r="AJ1237" t="s">
        <v>14248</v>
      </c>
      <c r="AK1237" t="s">
        <v>895</v>
      </c>
      <c r="AL1237" t="s">
        <v>50</v>
      </c>
      <c r="AM1237">
        <v>202</v>
      </c>
      <c r="AN1237">
        <v>11</v>
      </c>
      <c r="AO1237" t="s">
        <v>51</v>
      </c>
      <c r="AP1237">
        <v>1861</v>
      </c>
      <c r="AQ1237">
        <v>-77.073256826767206</v>
      </c>
      <c r="AR1237">
        <v>38.951751297281902</v>
      </c>
      <c r="AS1237" t="b">
        <f t="shared" si="58"/>
        <v>0</v>
      </c>
    </row>
    <row r="1238" spans="1:45">
      <c r="A1238">
        <f t="shared" si="59"/>
        <v>1237</v>
      </c>
      <c r="B1238">
        <v>184977</v>
      </c>
      <c r="C1238">
        <v>184977</v>
      </c>
      <c r="D1238" t="s">
        <v>3078</v>
      </c>
      <c r="E1238" t="s">
        <v>3079</v>
      </c>
      <c r="F1238">
        <v>10191357</v>
      </c>
      <c r="G1238" t="s">
        <v>115</v>
      </c>
      <c r="J1238">
        <v>109779</v>
      </c>
      <c r="M1238" s="4">
        <v>0.41666666666666669</v>
      </c>
      <c r="N1238" s="1">
        <v>0.66666666666666663</v>
      </c>
      <c r="O1238" t="s">
        <v>95</v>
      </c>
      <c r="P1238" t="s">
        <v>3080</v>
      </c>
      <c r="Q1238" t="s">
        <v>3081</v>
      </c>
      <c r="R1238" t="s">
        <v>3082</v>
      </c>
      <c r="S1238" t="s">
        <v>3083</v>
      </c>
      <c r="T1238" t="s">
        <v>44</v>
      </c>
      <c r="U1238" t="s">
        <v>166</v>
      </c>
      <c r="V1238" t="s">
        <v>46</v>
      </c>
      <c r="W1238" t="str">
        <f t="shared" si="57"/>
        <v xml:space="preserve">11700 Montgomery Road WASHINGTON DC </v>
      </c>
      <c r="X1238" t="s">
        <v>47</v>
      </c>
      <c r="Y1238" t="s">
        <v>3084</v>
      </c>
      <c r="Z1238">
        <v>38.899889000000002</v>
      </c>
      <c r="AA1238">
        <v>-77.043463000000003</v>
      </c>
      <c r="AB1238">
        <v>396229.83315000002</v>
      </c>
      <c r="AC1238">
        <v>136893.82024999999</v>
      </c>
      <c r="AE1238">
        <v>0</v>
      </c>
      <c r="AF1238">
        <v>455860</v>
      </c>
      <c r="AG1238">
        <v>391888</v>
      </c>
      <c r="AH1238">
        <v>2</v>
      </c>
      <c r="AI1238">
        <v>2</v>
      </c>
      <c r="AJ1238" t="s">
        <v>14244</v>
      </c>
      <c r="AK1238" t="s">
        <v>903</v>
      </c>
      <c r="AL1238" t="s">
        <v>50</v>
      </c>
      <c r="AM1238">
        <v>207</v>
      </c>
      <c r="AN1238">
        <v>5</v>
      </c>
      <c r="AO1238" t="s">
        <v>51</v>
      </c>
      <c r="AP1238">
        <v>3497</v>
      </c>
      <c r="AQ1238">
        <v>-77.043465441241807</v>
      </c>
      <c r="AR1238">
        <v>38.899896274434198</v>
      </c>
      <c r="AS1238" t="b">
        <f t="shared" si="58"/>
        <v>0</v>
      </c>
    </row>
    <row r="1239" spans="1:45">
      <c r="A1239">
        <f t="shared" si="59"/>
        <v>1238</v>
      </c>
      <c r="B1239">
        <v>184981</v>
      </c>
      <c r="C1239">
        <v>184981</v>
      </c>
      <c r="D1239" t="s">
        <v>3099</v>
      </c>
      <c r="E1239" t="s">
        <v>3079</v>
      </c>
      <c r="F1239">
        <v>10191369</v>
      </c>
      <c r="G1239" t="s">
        <v>115</v>
      </c>
      <c r="J1239">
        <v>109775</v>
      </c>
      <c r="M1239" s="4">
        <v>0.41666666666666669</v>
      </c>
      <c r="N1239" s="1">
        <v>0.70833333333333337</v>
      </c>
      <c r="O1239" t="s">
        <v>95</v>
      </c>
      <c r="P1239" t="s">
        <v>3080</v>
      </c>
      <c r="Q1239" t="s">
        <v>3081</v>
      </c>
      <c r="R1239" t="s">
        <v>3082</v>
      </c>
      <c r="S1239" t="s">
        <v>3083</v>
      </c>
      <c r="T1239" t="s">
        <v>58</v>
      </c>
      <c r="U1239" t="s">
        <v>166</v>
      </c>
      <c r="V1239" t="s">
        <v>46</v>
      </c>
      <c r="W1239" t="str">
        <f t="shared" si="57"/>
        <v xml:space="preserve">11700 Montgomery Road WASHINGTON DC </v>
      </c>
      <c r="X1239" t="s">
        <v>47</v>
      </c>
      <c r="Y1239" t="s">
        <v>3100</v>
      </c>
      <c r="Z1239">
        <v>38.901006000000002</v>
      </c>
      <c r="AA1239">
        <v>-77.046650999999997</v>
      </c>
      <c r="AB1239">
        <v>395953.40350999997</v>
      </c>
      <c r="AC1239">
        <v>137017.93731000001</v>
      </c>
      <c r="AE1239">
        <v>0</v>
      </c>
      <c r="AF1239">
        <v>456364</v>
      </c>
      <c r="AG1239">
        <v>392392</v>
      </c>
      <c r="AH1239">
        <v>2</v>
      </c>
      <c r="AI1239">
        <v>2</v>
      </c>
      <c r="AJ1239" t="s">
        <v>14244</v>
      </c>
      <c r="AK1239" t="s">
        <v>610</v>
      </c>
      <c r="AL1239" t="s">
        <v>50</v>
      </c>
      <c r="AM1239">
        <v>207</v>
      </c>
      <c r="AN1239">
        <v>5</v>
      </c>
      <c r="AO1239" t="s">
        <v>51</v>
      </c>
      <c r="AP1239">
        <v>3521</v>
      </c>
      <c r="AQ1239">
        <v>-77.046652902296401</v>
      </c>
      <c r="AR1239">
        <v>38.901013136216797</v>
      </c>
      <c r="AS1239" t="b">
        <f t="shared" si="58"/>
        <v>0</v>
      </c>
    </row>
    <row r="1240" spans="1:45">
      <c r="A1240">
        <f t="shared" si="59"/>
        <v>1239</v>
      </c>
      <c r="B1240">
        <v>184992</v>
      </c>
      <c r="C1240">
        <v>184992</v>
      </c>
      <c r="D1240" t="s">
        <v>3122</v>
      </c>
      <c r="E1240" t="s">
        <v>227</v>
      </c>
      <c r="F1240">
        <v>10191421</v>
      </c>
      <c r="G1240" t="s">
        <v>115</v>
      </c>
      <c r="J1240">
        <v>107341</v>
      </c>
      <c r="K1240" t="s">
        <v>3123</v>
      </c>
      <c r="L1240" t="s">
        <v>166</v>
      </c>
      <c r="M1240" s="4">
        <v>0.29166666666666669</v>
      </c>
      <c r="N1240" s="1">
        <v>0.70833333333333337</v>
      </c>
      <c r="O1240" t="s">
        <v>138</v>
      </c>
      <c r="P1240" t="s">
        <v>292</v>
      </c>
      <c r="Q1240" t="s">
        <v>230</v>
      </c>
      <c r="R1240" t="s">
        <v>231</v>
      </c>
      <c r="S1240" t="s">
        <v>232</v>
      </c>
      <c r="T1240" t="s">
        <v>70</v>
      </c>
      <c r="U1240" t="s">
        <v>166</v>
      </c>
      <c r="V1240" t="s">
        <v>46</v>
      </c>
      <c r="W1240" t="str">
        <f t="shared" si="57"/>
        <v xml:space="preserve">5000 Overlook Ave SW WASHINGTON DC </v>
      </c>
      <c r="X1240" t="s">
        <v>47</v>
      </c>
      <c r="Y1240" t="s">
        <v>3124</v>
      </c>
      <c r="Z1240">
        <v>38.926561</v>
      </c>
      <c r="AA1240">
        <v>-76.981375</v>
      </c>
      <c r="AB1240">
        <v>401615.04128</v>
      </c>
      <c r="AC1240">
        <v>139853.86614</v>
      </c>
      <c r="AE1240">
        <v>0</v>
      </c>
      <c r="AF1240">
        <v>456672</v>
      </c>
      <c r="AG1240">
        <v>392694</v>
      </c>
      <c r="AH1240">
        <v>5</v>
      </c>
      <c r="AI1240">
        <v>5</v>
      </c>
      <c r="AJ1240" t="s">
        <v>14249</v>
      </c>
      <c r="AK1240" t="s">
        <v>3125</v>
      </c>
      <c r="AL1240" t="s">
        <v>410</v>
      </c>
      <c r="AM1240">
        <v>504</v>
      </c>
      <c r="AN1240">
        <v>22</v>
      </c>
      <c r="AO1240" t="s">
        <v>51</v>
      </c>
      <c r="AP1240">
        <v>3599</v>
      </c>
      <c r="AQ1240">
        <v>-76.981376837044905</v>
      </c>
      <c r="AR1240">
        <v>38.9265679732815</v>
      </c>
      <c r="AS1240" t="b">
        <f t="shared" si="58"/>
        <v>0</v>
      </c>
    </row>
    <row r="1241" spans="1:45">
      <c r="A1241">
        <f t="shared" si="59"/>
        <v>1240</v>
      </c>
      <c r="B1241">
        <v>182008</v>
      </c>
      <c r="C1241">
        <v>182008</v>
      </c>
      <c r="D1241" t="s">
        <v>3181</v>
      </c>
      <c r="E1241" t="s">
        <v>3182</v>
      </c>
      <c r="F1241">
        <v>10192212</v>
      </c>
      <c r="G1241" t="s">
        <v>201</v>
      </c>
      <c r="K1241" t="s">
        <v>3183</v>
      </c>
      <c r="L1241" t="s">
        <v>147</v>
      </c>
      <c r="M1241" s="4">
        <v>0.375</v>
      </c>
      <c r="N1241" s="1">
        <v>0.70833333333333337</v>
      </c>
      <c r="O1241" t="s">
        <v>163</v>
      </c>
      <c r="P1241" t="s">
        <v>163</v>
      </c>
      <c r="S1241" t="s">
        <v>3184</v>
      </c>
      <c r="T1241" t="s">
        <v>165</v>
      </c>
      <c r="U1241" t="s">
        <v>166</v>
      </c>
      <c r="V1241" t="s">
        <v>46</v>
      </c>
      <c r="W1241" t="str">
        <f t="shared" si="57"/>
        <v xml:space="preserve"> WASHINGTON DC 20009</v>
      </c>
      <c r="X1241" t="s">
        <v>47</v>
      </c>
      <c r="Y1241" t="s">
        <v>3185</v>
      </c>
      <c r="Z1241">
        <v>38.914648999999997</v>
      </c>
      <c r="AA1241">
        <v>-77.034800000000004</v>
      </c>
      <c r="AB1241">
        <v>396981.97</v>
      </c>
      <c r="AC1241">
        <v>138532</v>
      </c>
      <c r="AD1241">
        <v>20009</v>
      </c>
      <c r="AE1241">
        <v>242176</v>
      </c>
      <c r="AF1241">
        <v>85121</v>
      </c>
      <c r="AG1241">
        <v>85121</v>
      </c>
      <c r="AH1241">
        <v>2</v>
      </c>
      <c r="AI1241">
        <v>2</v>
      </c>
      <c r="AJ1241" t="s">
        <v>14249</v>
      </c>
      <c r="AK1241" t="s">
        <v>809</v>
      </c>
      <c r="AL1241" t="s">
        <v>88</v>
      </c>
      <c r="AM1241">
        <v>301</v>
      </c>
      <c r="AN1241">
        <v>6</v>
      </c>
      <c r="AO1241" t="s">
        <v>51</v>
      </c>
      <c r="AP1241">
        <v>1930</v>
      </c>
      <c r="AQ1241">
        <v>-77.034801874100395</v>
      </c>
      <c r="AR1241">
        <v>38.914656471801401</v>
      </c>
      <c r="AS1241" t="b">
        <f t="shared" si="58"/>
        <v>0</v>
      </c>
    </row>
    <row r="1242" spans="1:45">
      <c r="A1242">
        <f t="shared" si="59"/>
        <v>1241</v>
      </c>
      <c r="B1242">
        <v>182011</v>
      </c>
      <c r="C1242">
        <v>182011</v>
      </c>
      <c r="D1242" t="s">
        <v>3189</v>
      </c>
      <c r="E1242" t="s">
        <v>3190</v>
      </c>
      <c r="F1242">
        <v>10192230</v>
      </c>
      <c r="G1242" t="s">
        <v>201</v>
      </c>
      <c r="K1242" t="s">
        <v>3191</v>
      </c>
      <c r="L1242" t="s">
        <v>147</v>
      </c>
      <c r="M1242" s="4">
        <v>0.29166666666666669</v>
      </c>
      <c r="N1242" s="1">
        <v>0.70833333333333337</v>
      </c>
      <c r="O1242" t="s">
        <v>163</v>
      </c>
      <c r="P1242" t="s">
        <v>163</v>
      </c>
      <c r="S1242" t="s">
        <v>3190</v>
      </c>
      <c r="T1242" t="s">
        <v>165</v>
      </c>
      <c r="U1242" t="s">
        <v>166</v>
      </c>
      <c r="V1242" t="s">
        <v>46</v>
      </c>
      <c r="W1242" t="str">
        <f t="shared" si="57"/>
        <v xml:space="preserve"> WASHINGTON DC 20007</v>
      </c>
      <c r="X1242" t="s">
        <v>47</v>
      </c>
      <c r="Y1242" t="s">
        <v>3192</v>
      </c>
      <c r="Z1242">
        <v>38.911740000000002</v>
      </c>
      <c r="AA1242">
        <v>-77.060727999999997</v>
      </c>
      <c r="AB1242">
        <v>394733.07</v>
      </c>
      <c r="AC1242">
        <v>138210.23000000001</v>
      </c>
      <c r="AD1242">
        <v>20007</v>
      </c>
      <c r="AE1242">
        <v>273019</v>
      </c>
      <c r="AF1242">
        <v>115812</v>
      </c>
      <c r="AG1242">
        <v>115812</v>
      </c>
      <c r="AH1242">
        <v>2</v>
      </c>
      <c r="AI1242">
        <v>2</v>
      </c>
      <c r="AJ1242" t="s">
        <v>14246</v>
      </c>
      <c r="AK1242" s="2">
        <v>20000000</v>
      </c>
      <c r="AL1242" t="s">
        <v>50</v>
      </c>
      <c r="AM1242">
        <v>206</v>
      </c>
      <c r="AN1242">
        <v>4</v>
      </c>
      <c r="AO1242" t="s">
        <v>51</v>
      </c>
      <c r="AP1242">
        <v>1314</v>
      </c>
      <c r="AQ1242">
        <v>-77.060730486332503</v>
      </c>
      <c r="AR1242">
        <v>38.911747258223599</v>
      </c>
      <c r="AS1242" t="b">
        <f t="shared" si="58"/>
        <v>1</v>
      </c>
    </row>
    <row r="1243" spans="1:45">
      <c r="A1243">
        <f t="shared" si="59"/>
        <v>1242</v>
      </c>
      <c r="B1243">
        <v>181947</v>
      </c>
      <c r="C1243">
        <v>181947</v>
      </c>
      <c r="D1243" t="s">
        <v>3265</v>
      </c>
      <c r="E1243" t="s">
        <v>2495</v>
      </c>
      <c r="F1243">
        <v>10191551</v>
      </c>
      <c r="G1243" t="s">
        <v>2496</v>
      </c>
      <c r="I1243" t="s">
        <v>2497</v>
      </c>
      <c r="K1243" t="s">
        <v>3266</v>
      </c>
      <c r="L1243" t="s">
        <v>558</v>
      </c>
      <c r="M1243" s="4">
        <v>0.29166666666666669</v>
      </c>
      <c r="N1243" s="1">
        <v>0.79166666666666663</v>
      </c>
      <c r="O1243" t="s">
        <v>147</v>
      </c>
      <c r="P1243" t="s">
        <v>163</v>
      </c>
      <c r="Q1243" t="s">
        <v>2499</v>
      </c>
      <c r="R1243" t="s">
        <v>2500</v>
      </c>
      <c r="S1243" t="s">
        <v>2501</v>
      </c>
      <c r="T1243" t="s">
        <v>165</v>
      </c>
      <c r="U1243" t="s">
        <v>166</v>
      </c>
      <c r="V1243" t="s">
        <v>46</v>
      </c>
      <c r="W1243" t="str">
        <f t="shared" si="57"/>
        <v xml:space="preserve">1100 4th Street, SW/ 2nd Floor WASHINGTON DC </v>
      </c>
      <c r="X1243" t="s">
        <v>47</v>
      </c>
      <c r="Y1243" t="s">
        <v>3267</v>
      </c>
      <c r="Z1243">
        <v>38.942216999999999</v>
      </c>
      <c r="AA1243">
        <v>-77.095550000000003</v>
      </c>
      <c r="AB1243">
        <v>391716.57020000002</v>
      </c>
      <c r="AC1243">
        <v>141595.99642000001</v>
      </c>
      <c r="AE1243">
        <v>0</v>
      </c>
      <c r="AF1243">
        <v>469805</v>
      </c>
      <c r="AG1243">
        <v>404304</v>
      </c>
      <c r="AH1243">
        <v>3</v>
      </c>
      <c r="AI1243">
        <v>3</v>
      </c>
      <c r="AJ1243" t="s">
        <v>14252</v>
      </c>
      <c r="AK1243" t="s">
        <v>3268</v>
      </c>
      <c r="AL1243" t="s">
        <v>50</v>
      </c>
      <c r="AM1243">
        <v>205</v>
      </c>
      <c r="AN1243">
        <v>13</v>
      </c>
      <c r="AO1243" t="s">
        <v>51</v>
      </c>
      <c r="AP1243">
        <v>3819</v>
      </c>
      <c r="AQ1243">
        <v>-77.095551856380496</v>
      </c>
      <c r="AR1243">
        <v>38.942224039555903</v>
      </c>
      <c r="AS1243" t="b">
        <f t="shared" si="58"/>
        <v>0</v>
      </c>
    </row>
    <row r="1244" spans="1:45">
      <c r="A1244">
        <f t="shared" si="59"/>
        <v>1243</v>
      </c>
      <c r="B1244">
        <v>184652</v>
      </c>
      <c r="C1244">
        <v>184652</v>
      </c>
      <c r="D1244" t="s">
        <v>2700</v>
      </c>
      <c r="E1244" t="s">
        <v>1263</v>
      </c>
      <c r="F1244">
        <v>10190722</v>
      </c>
      <c r="G1244" t="s">
        <v>115</v>
      </c>
      <c r="J1244">
        <v>103325</v>
      </c>
      <c r="K1244" t="s">
        <v>2701</v>
      </c>
      <c r="L1244" t="s">
        <v>166</v>
      </c>
      <c r="M1244" s="4">
        <v>0.29166666666666669</v>
      </c>
      <c r="N1244" s="1">
        <v>0.79166666666666663</v>
      </c>
      <c r="O1244" t="s">
        <v>422</v>
      </c>
      <c r="P1244" t="s">
        <v>1252</v>
      </c>
      <c r="Q1244" t="s">
        <v>1266</v>
      </c>
      <c r="R1244" t="s">
        <v>1267</v>
      </c>
      <c r="S1244" t="s">
        <v>1268</v>
      </c>
      <c r="T1244" t="s">
        <v>70</v>
      </c>
      <c r="U1244" t="s">
        <v>166</v>
      </c>
      <c r="V1244" t="s">
        <v>46</v>
      </c>
      <c r="W1244" t="str">
        <f t="shared" si="57"/>
        <v xml:space="preserve">5000 Overlook Avenue, SW WASHINGTON DC </v>
      </c>
      <c r="X1244" t="s">
        <v>47</v>
      </c>
      <c r="Y1244" t="s">
        <v>3326</v>
      </c>
      <c r="Z1244">
        <v>38.897733000000002</v>
      </c>
      <c r="AA1244">
        <v>-76.996170000000006</v>
      </c>
      <c r="AB1244">
        <v>400332.28</v>
      </c>
      <c r="AC1244">
        <v>136653.67000000001</v>
      </c>
      <c r="AE1244">
        <v>0</v>
      </c>
      <c r="AF1244">
        <v>477077</v>
      </c>
      <c r="AG1244">
        <v>410429</v>
      </c>
      <c r="AH1244">
        <v>6</v>
      </c>
      <c r="AI1244">
        <v>6</v>
      </c>
      <c r="AJ1244" t="s">
        <v>14247</v>
      </c>
      <c r="AK1244" t="s">
        <v>1593</v>
      </c>
      <c r="AL1244" t="s">
        <v>63</v>
      </c>
      <c r="AM1244">
        <v>104</v>
      </c>
      <c r="AN1244">
        <v>25</v>
      </c>
      <c r="AO1244" t="s">
        <v>51</v>
      </c>
      <c r="AP1244">
        <v>3804</v>
      </c>
      <c r="AQ1244">
        <v>-76.996171816012506</v>
      </c>
      <c r="AR1244">
        <v>38.897740937991699</v>
      </c>
      <c r="AS1244" t="b">
        <f t="shared" si="58"/>
        <v>0</v>
      </c>
    </row>
    <row r="1245" spans="1:45">
      <c r="A1245">
        <f t="shared" si="59"/>
        <v>1244</v>
      </c>
      <c r="B1245">
        <v>184650</v>
      </c>
      <c r="C1245">
        <v>184650</v>
      </c>
      <c r="D1245" t="s">
        <v>2700</v>
      </c>
      <c r="E1245" t="s">
        <v>1263</v>
      </c>
      <c r="F1245">
        <v>10190722</v>
      </c>
      <c r="G1245" t="s">
        <v>115</v>
      </c>
      <c r="J1245">
        <v>103325</v>
      </c>
      <c r="K1245" t="s">
        <v>2701</v>
      </c>
      <c r="L1245" t="s">
        <v>166</v>
      </c>
      <c r="M1245" s="4">
        <v>0.29166666666666669</v>
      </c>
      <c r="N1245" s="1">
        <v>0.79166666666666663</v>
      </c>
      <c r="O1245" t="s">
        <v>422</v>
      </c>
      <c r="P1245" t="s">
        <v>1252</v>
      </c>
      <c r="Q1245" t="s">
        <v>1266</v>
      </c>
      <c r="R1245" t="s">
        <v>1267</v>
      </c>
      <c r="S1245" t="s">
        <v>1268</v>
      </c>
      <c r="T1245" t="s">
        <v>70</v>
      </c>
      <c r="U1245" t="s">
        <v>166</v>
      </c>
      <c r="V1245" t="s">
        <v>46</v>
      </c>
      <c r="W1245" t="str">
        <f t="shared" si="57"/>
        <v xml:space="preserve">5000 Overlook Avenue, SW WASHINGTON DC </v>
      </c>
      <c r="X1245" t="s">
        <v>47</v>
      </c>
      <c r="Y1245" t="s">
        <v>3353</v>
      </c>
      <c r="Z1245">
        <v>38.898521000000002</v>
      </c>
      <c r="AA1245">
        <v>-76.996167999999997</v>
      </c>
      <c r="AB1245">
        <v>400332.41567999998</v>
      </c>
      <c r="AC1245">
        <v>136741.09993</v>
      </c>
      <c r="AE1245">
        <v>0</v>
      </c>
      <c r="AF1245">
        <v>467233</v>
      </c>
      <c r="AG1245">
        <v>402202</v>
      </c>
      <c r="AH1245">
        <v>6</v>
      </c>
      <c r="AI1245">
        <v>6</v>
      </c>
      <c r="AJ1245" t="s">
        <v>14247</v>
      </c>
      <c r="AK1245" t="s">
        <v>1653</v>
      </c>
      <c r="AL1245" t="s">
        <v>63</v>
      </c>
      <c r="AM1245">
        <v>104</v>
      </c>
      <c r="AN1245">
        <v>25</v>
      </c>
      <c r="AO1245" t="s">
        <v>51</v>
      </c>
      <c r="AP1245">
        <v>3804</v>
      </c>
      <c r="AQ1245">
        <v>-76.996170209656299</v>
      </c>
      <c r="AR1245">
        <v>38.898528538512302</v>
      </c>
      <c r="AS1245" t="b">
        <f t="shared" si="58"/>
        <v>0</v>
      </c>
    </row>
    <row r="1246" spans="1:45">
      <c r="A1246">
        <f t="shared" si="59"/>
        <v>1245</v>
      </c>
      <c r="B1246">
        <v>185485</v>
      </c>
      <c r="C1246">
        <v>185485</v>
      </c>
      <c r="D1246" t="s">
        <v>3388</v>
      </c>
      <c r="E1246" t="s">
        <v>839</v>
      </c>
      <c r="F1246">
        <v>10192319</v>
      </c>
      <c r="G1246" t="s">
        <v>115</v>
      </c>
      <c r="J1246">
        <v>110171</v>
      </c>
      <c r="M1246" s="4">
        <v>0.29166666666666669</v>
      </c>
      <c r="N1246" s="1">
        <v>0.70833333333333337</v>
      </c>
      <c r="O1246" t="s">
        <v>265</v>
      </c>
      <c r="P1246" t="s">
        <v>84</v>
      </c>
      <c r="Q1246" t="s">
        <v>817</v>
      </c>
      <c r="R1246" t="s">
        <v>818</v>
      </c>
      <c r="S1246" t="s">
        <v>817</v>
      </c>
      <c r="T1246" t="s">
        <v>44</v>
      </c>
      <c r="U1246" t="s">
        <v>166</v>
      </c>
      <c r="V1246" t="s">
        <v>46</v>
      </c>
      <c r="W1246" t="str">
        <f t="shared" si="57"/>
        <v>301 Bryant St NW WASHINGTON DC 20010</v>
      </c>
      <c r="X1246" t="s">
        <v>47</v>
      </c>
      <c r="Y1246" t="s">
        <v>3389</v>
      </c>
      <c r="Z1246">
        <v>38.935015999999997</v>
      </c>
      <c r="AA1246">
        <v>-77.023719</v>
      </c>
      <c r="AB1246">
        <v>397943.51</v>
      </c>
      <c r="AC1246">
        <v>140792.57</v>
      </c>
      <c r="AD1246">
        <v>20010</v>
      </c>
      <c r="AE1246">
        <v>299760</v>
      </c>
      <c r="AF1246">
        <v>135441</v>
      </c>
      <c r="AG1246">
        <v>135441</v>
      </c>
      <c r="AH1246">
        <v>1</v>
      </c>
      <c r="AI1246">
        <v>1</v>
      </c>
      <c r="AJ1246" t="s">
        <v>14244</v>
      </c>
      <c r="AK1246" t="s">
        <v>1361</v>
      </c>
      <c r="AL1246" t="s">
        <v>188</v>
      </c>
      <c r="AM1246">
        <v>409</v>
      </c>
      <c r="AN1246">
        <v>2</v>
      </c>
      <c r="AO1246" t="s">
        <v>51</v>
      </c>
      <c r="AP1246">
        <v>1603</v>
      </c>
      <c r="AQ1246">
        <v>-77.023721549513695</v>
      </c>
      <c r="AR1246">
        <v>38.935023183877398</v>
      </c>
      <c r="AS1246" t="b">
        <f t="shared" si="58"/>
        <v>0</v>
      </c>
    </row>
    <row r="1247" spans="1:45">
      <c r="A1247">
        <f t="shared" si="59"/>
        <v>1246</v>
      </c>
      <c r="B1247">
        <v>185491</v>
      </c>
      <c r="C1247">
        <v>185491</v>
      </c>
      <c r="D1247" t="s">
        <v>3410</v>
      </c>
      <c r="E1247" t="s">
        <v>839</v>
      </c>
      <c r="F1247">
        <v>10192325</v>
      </c>
      <c r="G1247" t="s">
        <v>115</v>
      </c>
      <c r="J1247">
        <v>110174</v>
      </c>
      <c r="M1247" s="4">
        <v>0.29166666666666669</v>
      </c>
      <c r="N1247" s="1">
        <v>0.70833333333333337</v>
      </c>
      <c r="O1247" t="s">
        <v>265</v>
      </c>
      <c r="P1247" t="s">
        <v>84</v>
      </c>
      <c r="Q1247" t="s">
        <v>817</v>
      </c>
      <c r="R1247" t="s">
        <v>818</v>
      </c>
      <c r="S1247" t="s">
        <v>817</v>
      </c>
      <c r="T1247" t="s">
        <v>44</v>
      </c>
      <c r="U1247" t="s">
        <v>166</v>
      </c>
      <c r="V1247" t="s">
        <v>46</v>
      </c>
      <c r="W1247" t="str">
        <f t="shared" si="57"/>
        <v>301 Bryant St NW WASHINGTON DC 20015</v>
      </c>
      <c r="X1247" t="s">
        <v>47</v>
      </c>
      <c r="Y1247" t="s">
        <v>3411</v>
      </c>
      <c r="Z1247">
        <v>38.966152000000001</v>
      </c>
      <c r="AA1247">
        <v>-77.062077000000002</v>
      </c>
      <c r="AB1247">
        <v>394620.15999999997</v>
      </c>
      <c r="AC1247">
        <v>144250.49</v>
      </c>
      <c r="AD1247">
        <v>20015</v>
      </c>
      <c r="AE1247">
        <v>259717</v>
      </c>
      <c r="AF1247">
        <v>102869</v>
      </c>
      <c r="AG1247">
        <v>102869</v>
      </c>
      <c r="AH1247">
        <v>4</v>
      </c>
      <c r="AI1247">
        <v>3</v>
      </c>
      <c r="AJ1247" t="s">
        <v>14253</v>
      </c>
      <c r="AK1247" t="s">
        <v>3412</v>
      </c>
      <c r="AL1247" t="s">
        <v>50</v>
      </c>
      <c r="AM1247">
        <v>201</v>
      </c>
      <c r="AN1247">
        <v>10</v>
      </c>
      <c r="AO1247" t="s">
        <v>51</v>
      </c>
      <c r="AP1247">
        <v>1212</v>
      </c>
      <c r="AQ1247">
        <v>-77.062079711641701</v>
      </c>
      <c r="AR1247">
        <v>38.966159005813601</v>
      </c>
      <c r="AS1247" t="b">
        <f t="shared" si="58"/>
        <v>0</v>
      </c>
    </row>
    <row r="1248" spans="1:45">
      <c r="A1248">
        <f t="shared" si="59"/>
        <v>1247</v>
      </c>
      <c r="B1248">
        <v>181888</v>
      </c>
      <c r="C1248">
        <v>181888</v>
      </c>
      <c r="D1248" t="s">
        <v>3413</v>
      </c>
      <c r="E1248" t="s">
        <v>3414</v>
      </c>
      <c r="F1248">
        <v>10188554</v>
      </c>
      <c r="G1248" t="s">
        <v>201</v>
      </c>
      <c r="K1248" t="s">
        <v>3415</v>
      </c>
      <c r="L1248" t="s">
        <v>550</v>
      </c>
      <c r="M1248" s="4">
        <v>0.79166666666666663</v>
      </c>
      <c r="N1248" s="1">
        <v>0.70833333333333337</v>
      </c>
      <c r="O1248" t="s">
        <v>125</v>
      </c>
      <c r="P1248" t="s">
        <v>163</v>
      </c>
      <c r="S1248" t="s">
        <v>3414</v>
      </c>
      <c r="T1248" t="s">
        <v>165</v>
      </c>
      <c r="U1248" t="s">
        <v>166</v>
      </c>
      <c r="V1248" t="s">
        <v>46</v>
      </c>
      <c r="W1248" t="str">
        <f t="shared" si="57"/>
        <v xml:space="preserve"> WASHINGTON DC 20010</v>
      </c>
      <c r="X1248" t="s">
        <v>47</v>
      </c>
      <c r="Y1248" t="s">
        <v>3416</v>
      </c>
      <c r="Z1248">
        <v>38.932696</v>
      </c>
      <c r="AA1248">
        <v>-77.021280000000004</v>
      </c>
      <c r="AB1248">
        <v>398154.96</v>
      </c>
      <c r="AC1248">
        <v>140534.98000000001</v>
      </c>
      <c r="AD1248">
        <v>20010</v>
      </c>
      <c r="AE1248">
        <v>228915</v>
      </c>
      <c r="AF1248">
        <v>72250</v>
      </c>
      <c r="AG1248">
        <v>72250</v>
      </c>
      <c r="AH1248">
        <v>1</v>
      </c>
      <c r="AI1248">
        <v>1</v>
      </c>
      <c r="AJ1248" t="s">
        <v>14244</v>
      </c>
      <c r="AK1248" t="s">
        <v>2820</v>
      </c>
      <c r="AL1248" t="s">
        <v>88</v>
      </c>
      <c r="AM1248">
        <v>302</v>
      </c>
      <c r="AN1248">
        <v>2</v>
      </c>
      <c r="AO1248" t="s">
        <v>51</v>
      </c>
      <c r="AP1248">
        <v>3273</v>
      </c>
      <c r="AQ1248">
        <v>-77.021282022616603</v>
      </c>
      <c r="AR1248">
        <v>38.932703204459798</v>
      </c>
      <c r="AS1248" t="b">
        <f t="shared" si="58"/>
        <v>1</v>
      </c>
    </row>
    <row r="1249" spans="1:45">
      <c r="A1249">
        <f t="shared" si="59"/>
        <v>1248</v>
      </c>
      <c r="B1249">
        <v>182016</v>
      </c>
      <c r="C1249">
        <v>182016</v>
      </c>
      <c r="D1249" t="s">
        <v>3482</v>
      </c>
      <c r="E1249" t="s">
        <v>3483</v>
      </c>
      <c r="F1249">
        <v>10192406</v>
      </c>
      <c r="G1249" t="s">
        <v>652</v>
      </c>
      <c r="K1249" t="s">
        <v>3484</v>
      </c>
      <c r="L1249" t="s">
        <v>125</v>
      </c>
      <c r="M1249" s="4">
        <v>0.29166666666666669</v>
      </c>
      <c r="N1249" s="1">
        <v>0.70833333333333337</v>
      </c>
      <c r="O1249" t="s">
        <v>163</v>
      </c>
      <c r="P1249" t="s">
        <v>163</v>
      </c>
      <c r="S1249" t="s">
        <v>3483</v>
      </c>
      <c r="T1249" t="s">
        <v>165</v>
      </c>
      <c r="U1249" t="s">
        <v>166</v>
      </c>
      <c r="V1249" t="s">
        <v>46</v>
      </c>
      <c r="W1249" t="str">
        <f t="shared" si="57"/>
        <v xml:space="preserve"> WASHINGTON DC 20007</v>
      </c>
      <c r="X1249" t="s">
        <v>47</v>
      </c>
      <c r="Y1249" t="s">
        <v>3485</v>
      </c>
      <c r="Z1249">
        <v>38.905468999999997</v>
      </c>
      <c r="AA1249">
        <v>-77.065900999999997</v>
      </c>
      <c r="AB1249">
        <v>394283.92</v>
      </c>
      <c r="AC1249">
        <v>137514.38</v>
      </c>
      <c r="AD1249">
        <v>20007</v>
      </c>
      <c r="AE1249">
        <v>271950</v>
      </c>
      <c r="AF1249">
        <v>114785</v>
      </c>
      <c r="AG1249">
        <v>114785</v>
      </c>
      <c r="AH1249">
        <v>2</v>
      </c>
      <c r="AI1249">
        <v>2</v>
      </c>
      <c r="AJ1249" t="s">
        <v>14246</v>
      </c>
      <c r="AK1249" s="2">
        <v>200000</v>
      </c>
      <c r="AL1249" t="s">
        <v>50</v>
      </c>
      <c r="AM1249">
        <v>206</v>
      </c>
      <c r="AN1249">
        <v>4</v>
      </c>
      <c r="AO1249" t="s">
        <v>51</v>
      </c>
      <c r="AP1249">
        <v>1287</v>
      </c>
      <c r="AQ1249">
        <v>-77.065903434332995</v>
      </c>
      <c r="AR1249">
        <v>38.905475995529699</v>
      </c>
      <c r="AS1249" t="b">
        <f t="shared" si="58"/>
        <v>1</v>
      </c>
    </row>
    <row r="1250" spans="1:45">
      <c r="A1250">
        <f t="shared" si="59"/>
        <v>1249</v>
      </c>
      <c r="B1250">
        <v>182017</v>
      </c>
      <c r="C1250">
        <v>182017</v>
      </c>
      <c r="D1250" t="s">
        <v>3535</v>
      </c>
      <c r="E1250" t="s">
        <v>3517</v>
      </c>
      <c r="F1250">
        <v>10192436</v>
      </c>
      <c r="G1250" t="s">
        <v>1806</v>
      </c>
      <c r="H1250" t="s">
        <v>3536</v>
      </c>
      <c r="J1250">
        <v>107843</v>
      </c>
      <c r="K1250" t="s">
        <v>3537</v>
      </c>
      <c r="L1250" t="s">
        <v>125</v>
      </c>
      <c r="M1250" s="4">
        <v>0.66666666666666663</v>
      </c>
      <c r="N1250" s="1">
        <v>0.66666666666666663</v>
      </c>
      <c r="O1250" t="s">
        <v>125</v>
      </c>
      <c r="P1250" t="s">
        <v>163</v>
      </c>
      <c r="Q1250" t="s">
        <v>3517</v>
      </c>
      <c r="R1250" t="s">
        <v>3520</v>
      </c>
      <c r="S1250" t="s">
        <v>3517</v>
      </c>
      <c r="T1250" t="s">
        <v>165</v>
      </c>
      <c r="U1250" t="s">
        <v>166</v>
      </c>
      <c r="V1250" t="s">
        <v>46</v>
      </c>
      <c r="W1250" t="str">
        <f t="shared" si="57"/>
        <v>3400 benning rd. ne WASHINGTON DC 20016</v>
      </c>
      <c r="X1250" t="s">
        <v>47</v>
      </c>
      <c r="Y1250" t="s">
        <v>3538</v>
      </c>
      <c r="Z1250">
        <v>38.949947000000002</v>
      </c>
      <c r="AA1250">
        <v>-77.080826999999999</v>
      </c>
      <c r="AB1250">
        <v>392993.63</v>
      </c>
      <c r="AC1250">
        <v>142452.94</v>
      </c>
      <c r="AD1250">
        <v>20016</v>
      </c>
      <c r="AE1250">
        <v>264444</v>
      </c>
      <c r="AF1250">
        <v>107284</v>
      </c>
      <c r="AG1250">
        <v>107284</v>
      </c>
      <c r="AH1250">
        <v>3</v>
      </c>
      <c r="AI1250">
        <v>3</v>
      </c>
      <c r="AJ1250" t="s">
        <v>14246</v>
      </c>
      <c r="AK1250" s="2">
        <v>3000</v>
      </c>
      <c r="AL1250" t="s">
        <v>50</v>
      </c>
      <c r="AM1250">
        <v>202</v>
      </c>
      <c r="AN1250">
        <v>11</v>
      </c>
      <c r="AO1250" t="s">
        <v>51</v>
      </c>
      <c r="AP1250">
        <v>1246</v>
      </c>
      <c r="AQ1250">
        <v>-77.080829700586094</v>
      </c>
      <c r="AR1250">
        <v>38.949954740269199</v>
      </c>
      <c r="AS1250" t="b">
        <f t="shared" si="58"/>
        <v>1</v>
      </c>
    </row>
    <row r="1251" spans="1:45">
      <c r="A1251">
        <f t="shared" si="59"/>
        <v>1250</v>
      </c>
      <c r="B1251">
        <v>185430</v>
      </c>
      <c r="C1251">
        <v>185430</v>
      </c>
      <c r="D1251" t="s">
        <v>3627</v>
      </c>
      <c r="E1251" t="s">
        <v>873</v>
      </c>
      <c r="F1251">
        <v>10192476</v>
      </c>
      <c r="G1251" t="s">
        <v>115</v>
      </c>
      <c r="H1251" t="s">
        <v>3628</v>
      </c>
      <c r="K1251" t="s">
        <v>3629</v>
      </c>
      <c r="L1251" t="s">
        <v>166</v>
      </c>
      <c r="M1251" s="4">
        <v>0.29166666666666669</v>
      </c>
      <c r="N1251" s="1">
        <v>0.70833333333333337</v>
      </c>
      <c r="O1251" t="s">
        <v>622</v>
      </c>
      <c r="P1251" t="s">
        <v>881</v>
      </c>
      <c r="Q1251" t="s">
        <v>876</v>
      </c>
      <c r="R1251" t="s">
        <v>877</v>
      </c>
      <c r="S1251" t="s">
        <v>876</v>
      </c>
      <c r="T1251" t="s">
        <v>70</v>
      </c>
      <c r="U1251" t="s">
        <v>166</v>
      </c>
      <c r="V1251" t="s">
        <v>46</v>
      </c>
      <c r="W1251" t="str">
        <f t="shared" si="57"/>
        <v>6801 Industrial Rd WASHINGTON DC 20016</v>
      </c>
      <c r="X1251" t="s">
        <v>47</v>
      </c>
      <c r="Y1251" t="s">
        <v>3630</v>
      </c>
      <c r="Z1251">
        <v>38.928159000000001</v>
      </c>
      <c r="AA1251">
        <v>-77.090835999999996</v>
      </c>
      <c r="AB1251">
        <v>392123.62</v>
      </c>
      <c r="AC1251">
        <v>140035.04999999999</v>
      </c>
      <c r="AD1251">
        <v>20016</v>
      </c>
      <c r="AE1251">
        <v>268291</v>
      </c>
      <c r="AF1251">
        <v>111137</v>
      </c>
      <c r="AG1251">
        <v>111137</v>
      </c>
      <c r="AH1251">
        <v>3</v>
      </c>
      <c r="AI1251">
        <v>3</v>
      </c>
      <c r="AJ1251" t="s">
        <v>14252</v>
      </c>
      <c r="AK1251" t="s">
        <v>509</v>
      </c>
      <c r="AL1251" t="s">
        <v>50</v>
      </c>
      <c r="AM1251">
        <v>205</v>
      </c>
      <c r="AN1251">
        <v>13</v>
      </c>
      <c r="AO1251" t="s">
        <v>51</v>
      </c>
      <c r="AP1251">
        <v>1265</v>
      </c>
      <c r="AQ1251">
        <v>-77.090838612699301</v>
      </c>
      <c r="AR1251">
        <v>38.928166313957199</v>
      </c>
      <c r="AS1251" t="b">
        <f t="shared" si="58"/>
        <v>0</v>
      </c>
    </row>
    <row r="1252" spans="1:45">
      <c r="A1252">
        <f t="shared" si="59"/>
        <v>1251</v>
      </c>
      <c r="B1252">
        <v>182019</v>
      </c>
      <c r="C1252">
        <v>182019</v>
      </c>
      <c r="D1252" t="s">
        <v>3631</v>
      </c>
      <c r="E1252" t="s">
        <v>3632</v>
      </c>
      <c r="F1252">
        <v>10192477</v>
      </c>
      <c r="G1252" t="s">
        <v>2388</v>
      </c>
      <c r="K1252" t="s">
        <v>3633</v>
      </c>
      <c r="L1252" t="s">
        <v>125</v>
      </c>
      <c r="M1252" s="4">
        <v>0.29166666666666669</v>
      </c>
      <c r="N1252" s="1">
        <v>0.66666666666666663</v>
      </c>
      <c r="O1252" t="s">
        <v>163</v>
      </c>
      <c r="P1252" t="s">
        <v>163</v>
      </c>
      <c r="S1252" t="s">
        <v>3634</v>
      </c>
      <c r="T1252" t="s">
        <v>165</v>
      </c>
      <c r="U1252" t="s">
        <v>166</v>
      </c>
      <c r="V1252" t="s">
        <v>46</v>
      </c>
      <c r="W1252" t="str">
        <f t="shared" si="57"/>
        <v xml:space="preserve"> WASHINGTON DC 20011</v>
      </c>
      <c r="X1252" t="s">
        <v>47</v>
      </c>
      <c r="Y1252" t="s">
        <v>3635</v>
      </c>
      <c r="Z1252">
        <v>38.956699</v>
      </c>
      <c r="AA1252">
        <v>-77.018427000000003</v>
      </c>
      <c r="AB1252">
        <v>398402.84</v>
      </c>
      <c r="AC1252">
        <v>143199.45000000001</v>
      </c>
      <c r="AD1252">
        <v>20011</v>
      </c>
      <c r="AE1252">
        <v>248775</v>
      </c>
      <c r="AF1252">
        <v>91964</v>
      </c>
      <c r="AG1252">
        <v>91964</v>
      </c>
      <c r="AH1252">
        <v>4</v>
      </c>
      <c r="AI1252">
        <v>4</v>
      </c>
      <c r="AJ1252" t="s">
        <v>14252</v>
      </c>
      <c r="AK1252" t="s">
        <v>3636</v>
      </c>
      <c r="AL1252" t="s">
        <v>188</v>
      </c>
      <c r="AM1252">
        <v>403</v>
      </c>
      <c r="AN1252">
        <v>18</v>
      </c>
      <c r="AO1252" t="s">
        <v>51</v>
      </c>
      <c r="AP1252">
        <v>1157</v>
      </c>
      <c r="AQ1252">
        <v>-77.018429307576795</v>
      </c>
      <c r="AR1252">
        <v>38.956705995708298</v>
      </c>
      <c r="AS1252" t="b">
        <f t="shared" si="58"/>
        <v>0</v>
      </c>
    </row>
    <row r="1253" spans="1:45">
      <c r="A1253">
        <f t="shared" si="59"/>
        <v>1252</v>
      </c>
      <c r="B1253">
        <v>181948</v>
      </c>
      <c r="C1253">
        <v>181948</v>
      </c>
      <c r="D1253" t="s">
        <v>3686</v>
      </c>
      <c r="E1253" t="s">
        <v>2495</v>
      </c>
      <c r="F1253">
        <v>10191554</v>
      </c>
      <c r="G1253" t="s">
        <v>2496</v>
      </c>
      <c r="I1253" t="s">
        <v>2497</v>
      </c>
      <c r="K1253" t="s">
        <v>3687</v>
      </c>
      <c r="L1253" t="s">
        <v>558</v>
      </c>
      <c r="M1253" s="4">
        <v>0.29166666666666669</v>
      </c>
      <c r="N1253" s="1">
        <v>0.79166666666666663</v>
      </c>
      <c r="O1253" t="s">
        <v>147</v>
      </c>
      <c r="P1253" t="s">
        <v>163</v>
      </c>
      <c r="Q1253" t="s">
        <v>2499</v>
      </c>
      <c r="R1253" t="s">
        <v>2500</v>
      </c>
      <c r="S1253" t="s">
        <v>2501</v>
      </c>
      <c r="T1253" t="s">
        <v>165</v>
      </c>
      <c r="U1253" t="s">
        <v>166</v>
      </c>
      <c r="V1253" t="s">
        <v>46</v>
      </c>
      <c r="W1253" t="str">
        <f t="shared" si="57"/>
        <v xml:space="preserve">1100 4th Street, SW/ 2nd Floor WASHINGTON DC </v>
      </c>
      <c r="X1253" t="s">
        <v>47</v>
      </c>
      <c r="Y1253" t="s">
        <v>3267</v>
      </c>
      <c r="Z1253">
        <v>38.942216999999999</v>
      </c>
      <c r="AA1253">
        <v>-77.095550000000003</v>
      </c>
      <c r="AB1253">
        <v>391716.57020000002</v>
      </c>
      <c r="AC1253">
        <v>141595.99642000001</v>
      </c>
      <c r="AE1253">
        <v>0</v>
      </c>
      <c r="AF1253">
        <v>469805</v>
      </c>
      <c r="AG1253">
        <v>404304</v>
      </c>
      <c r="AH1253">
        <v>3</v>
      </c>
      <c r="AI1253">
        <v>3</v>
      </c>
      <c r="AJ1253" t="s">
        <v>14252</v>
      </c>
      <c r="AK1253" t="s">
        <v>3268</v>
      </c>
      <c r="AL1253" t="s">
        <v>50</v>
      </c>
      <c r="AM1253">
        <v>205</v>
      </c>
      <c r="AN1253">
        <v>13</v>
      </c>
      <c r="AO1253" t="s">
        <v>51</v>
      </c>
      <c r="AP1253">
        <v>3820</v>
      </c>
      <c r="AQ1253">
        <v>-77.095551856380496</v>
      </c>
      <c r="AR1253">
        <v>38.942224039555903</v>
      </c>
      <c r="AS1253" t="b">
        <f t="shared" si="58"/>
        <v>0</v>
      </c>
    </row>
    <row r="1254" spans="1:45">
      <c r="A1254">
        <f t="shared" si="59"/>
        <v>1253</v>
      </c>
      <c r="B1254">
        <v>185116</v>
      </c>
      <c r="C1254">
        <v>185116</v>
      </c>
      <c r="D1254" t="s">
        <v>3848</v>
      </c>
      <c r="E1254" t="s">
        <v>2298</v>
      </c>
      <c r="F1254">
        <v>10191711</v>
      </c>
      <c r="G1254" t="s">
        <v>115</v>
      </c>
      <c r="I1254" t="s">
        <v>3849</v>
      </c>
      <c r="M1254" s="4">
        <v>0.29166666666666669</v>
      </c>
      <c r="N1254" s="1">
        <v>0.70833333333333337</v>
      </c>
      <c r="O1254" t="s">
        <v>254</v>
      </c>
      <c r="P1254" t="s">
        <v>1005</v>
      </c>
      <c r="S1254" t="s">
        <v>2298</v>
      </c>
      <c r="T1254" t="s">
        <v>44</v>
      </c>
      <c r="U1254" t="s">
        <v>166</v>
      </c>
      <c r="V1254" t="s">
        <v>46</v>
      </c>
      <c r="W1254" t="str">
        <f t="shared" si="57"/>
        <v xml:space="preserve"> WASHINGTON DC </v>
      </c>
      <c r="X1254" t="s">
        <v>47</v>
      </c>
      <c r="Y1254" t="s">
        <v>3850</v>
      </c>
      <c r="Z1254">
        <v>38.904687000000003</v>
      </c>
      <c r="AA1254">
        <v>-77.013337000000007</v>
      </c>
      <c r="AB1254">
        <v>398843.18089000002</v>
      </c>
      <c r="AC1254">
        <v>137425.63696</v>
      </c>
      <c r="AE1254">
        <v>0</v>
      </c>
      <c r="AF1254">
        <v>455415</v>
      </c>
      <c r="AG1254">
        <v>391443</v>
      </c>
      <c r="AH1254">
        <v>6</v>
      </c>
      <c r="AI1254">
        <v>6</v>
      </c>
      <c r="AJ1254" t="s">
        <v>14247</v>
      </c>
      <c r="AK1254" t="s">
        <v>714</v>
      </c>
      <c r="AL1254" t="s">
        <v>63</v>
      </c>
      <c r="AM1254">
        <v>103</v>
      </c>
      <c r="AN1254">
        <v>8</v>
      </c>
      <c r="AO1254" t="s">
        <v>51</v>
      </c>
      <c r="AP1254">
        <v>3461</v>
      </c>
      <c r="AQ1254">
        <v>-77.013339198023402</v>
      </c>
      <c r="AR1254">
        <v>38.904694393901003</v>
      </c>
      <c r="AS1254" t="b">
        <f t="shared" si="58"/>
        <v>1</v>
      </c>
    </row>
    <row r="1255" spans="1:45">
      <c r="A1255">
        <f t="shared" si="59"/>
        <v>1254</v>
      </c>
      <c r="B1255">
        <v>185170</v>
      </c>
      <c r="C1255">
        <v>185170</v>
      </c>
      <c r="D1255" t="s">
        <v>3971</v>
      </c>
      <c r="E1255" t="s">
        <v>2875</v>
      </c>
      <c r="F1255">
        <v>10191801</v>
      </c>
      <c r="G1255" t="s">
        <v>115</v>
      </c>
      <c r="J1255">
        <v>107101</v>
      </c>
      <c r="K1255" t="s">
        <v>3972</v>
      </c>
      <c r="L1255" t="s">
        <v>166</v>
      </c>
      <c r="M1255" s="4">
        <v>0.39583333333333331</v>
      </c>
      <c r="N1255" s="1">
        <v>0.64583333333333337</v>
      </c>
      <c r="O1255" t="s">
        <v>147</v>
      </c>
      <c r="P1255" t="s">
        <v>607</v>
      </c>
      <c r="Q1255" t="s">
        <v>3973</v>
      </c>
      <c r="R1255" t="s">
        <v>3974</v>
      </c>
      <c r="S1255" t="s">
        <v>3973</v>
      </c>
      <c r="T1255" t="s">
        <v>70</v>
      </c>
      <c r="U1255" t="s">
        <v>166</v>
      </c>
      <c r="V1255" t="s">
        <v>46</v>
      </c>
      <c r="W1255" t="str">
        <f t="shared" si="57"/>
        <v xml:space="preserve">1886 Metro Center Drive WASHINGTON DC </v>
      </c>
      <c r="X1255" t="s">
        <v>47</v>
      </c>
      <c r="Y1255" t="s">
        <v>3975</v>
      </c>
      <c r="Z1255">
        <v>38.963245999999998</v>
      </c>
      <c r="AA1255">
        <v>-77.004305000000002</v>
      </c>
      <c r="AB1255">
        <v>399626.89</v>
      </c>
      <c r="AC1255">
        <v>143926.19</v>
      </c>
      <c r="AE1255">
        <v>0</v>
      </c>
      <c r="AF1255">
        <v>476482</v>
      </c>
      <c r="AG1255">
        <v>409899</v>
      </c>
      <c r="AH1255">
        <v>4</v>
      </c>
      <c r="AI1255">
        <v>4</v>
      </c>
      <c r="AJ1255" t="s">
        <v>14249</v>
      </c>
      <c r="AK1255" t="s">
        <v>3976</v>
      </c>
      <c r="AL1255" t="s">
        <v>188</v>
      </c>
      <c r="AM1255">
        <v>406</v>
      </c>
      <c r="AN1255">
        <v>19</v>
      </c>
      <c r="AO1255" t="s">
        <v>51</v>
      </c>
      <c r="AP1255">
        <v>3971</v>
      </c>
      <c r="AQ1255">
        <v>-77.004307389758097</v>
      </c>
      <c r="AR1255">
        <v>38.9632540309251</v>
      </c>
      <c r="AS1255" t="b">
        <f t="shared" si="58"/>
        <v>0</v>
      </c>
    </row>
    <row r="1256" spans="1:45">
      <c r="A1256">
        <f t="shared" si="59"/>
        <v>1255</v>
      </c>
      <c r="B1256">
        <v>185582</v>
      </c>
      <c r="C1256">
        <v>185582</v>
      </c>
      <c r="D1256" t="s">
        <v>4065</v>
      </c>
      <c r="E1256" t="s">
        <v>4066</v>
      </c>
      <c r="F1256">
        <v>10192715</v>
      </c>
      <c r="G1256" t="s">
        <v>201</v>
      </c>
      <c r="M1256" s="4">
        <v>0.625</v>
      </c>
      <c r="N1256" s="1">
        <v>0.75</v>
      </c>
      <c r="O1256" t="s">
        <v>683</v>
      </c>
      <c r="P1256" t="s">
        <v>683</v>
      </c>
      <c r="Q1256" t="s">
        <v>4066</v>
      </c>
      <c r="R1256" t="s">
        <v>4067</v>
      </c>
      <c r="S1256" t="s">
        <v>4066</v>
      </c>
      <c r="T1256" t="s">
        <v>44</v>
      </c>
      <c r="U1256" t="s">
        <v>166</v>
      </c>
      <c r="V1256" t="s">
        <v>46</v>
      </c>
      <c r="W1256" t="str">
        <f t="shared" si="57"/>
        <v>1506 P Street NW WASHINGTON DC 20003</v>
      </c>
      <c r="X1256" t="s">
        <v>47</v>
      </c>
      <c r="Y1256" t="s">
        <v>4068</v>
      </c>
      <c r="Z1256">
        <v>38.878219999999999</v>
      </c>
      <c r="AA1256">
        <v>-77.00685</v>
      </c>
      <c r="AB1256">
        <v>399405.66</v>
      </c>
      <c r="AC1256">
        <v>134487.51</v>
      </c>
      <c r="AD1256">
        <v>20003</v>
      </c>
      <c r="AE1256">
        <v>278564</v>
      </c>
      <c r="AF1256">
        <v>120657</v>
      </c>
      <c r="AG1256">
        <v>120657</v>
      </c>
      <c r="AH1256">
        <v>6</v>
      </c>
      <c r="AI1256">
        <v>6</v>
      </c>
      <c r="AJ1256" t="s">
        <v>14252</v>
      </c>
      <c r="AK1256" t="s">
        <v>719</v>
      </c>
      <c r="AL1256" t="s">
        <v>63</v>
      </c>
      <c r="AM1256">
        <v>106</v>
      </c>
      <c r="AN1256">
        <v>27</v>
      </c>
      <c r="AO1256" t="s">
        <v>720</v>
      </c>
      <c r="AP1256">
        <v>1401</v>
      </c>
      <c r="AQ1256">
        <v>-77.006851859106405</v>
      </c>
      <c r="AR1256">
        <v>38.878227208327502</v>
      </c>
      <c r="AS1256" t="b">
        <f t="shared" si="58"/>
        <v>1</v>
      </c>
    </row>
    <row r="1257" spans="1:45">
      <c r="A1257">
        <f t="shared" si="59"/>
        <v>1256</v>
      </c>
      <c r="B1257">
        <v>185193</v>
      </c>
      <c r="C1257">
        <v>185193</v>
      </c>
      <c r="D1257" t="s">
        <v>4084</v>
      </c>
      <c r="E1257" t="s">
        <v>1263</v>
      </c>
      <c r="F1257">
        <v>10191835</v>
      </c>
      <c r="G1257" t="s">
        <v>115</v>
      </c>
      <c r="J1257">
        <v>106482</v>
      </c>
      <c r="K1257" t="s">
        <v>4085</v>
      </c>
      <c r="L1257" t="s">
        <v>166</v>
      </c>
      <c r="M1257" s="4">
        <v>0.29166666666666669</v>
      </c>
      <c r="N1257" s="1">
        <v>0.79166666666666663</v>
      </c>
      <c r="O1257" t="s">
        <v>147</v>
      </c>
      <c r="P1257" t="s">
        <v>155</v>
      </c>
      <c r="Q1257" t="s">
        <v>1266</v>
      </c>
      <c r="R1257" t="s">
        <v>1267</v>
      </c>
      <c r="S1257" t="s">
        <v>1268</v>
      </c>
      <c r="T1257" t="s">
        <v>70</v>
      </c>
      <c r="U1257" t="s">
        <v>166</v>
      </c>
      <c r="V1257" t="s">
        <v>46</v>
      </c>
      <c r="W1257" t="str">
        <f t="shared" si="57"/>
        <v xml:space="preserve">5000 Overlook Avenue, SW WASHINGTON DC </v>
      </c>
      <c r="X1257" t="s">
        <v>47</v>
      </c>
      <c r="Y1257" t="s">
        <v>4086</v>
      </c>
      <c r="Z1257">
        <v>38.860576000000002</v>
      </c>
      <c r="AA1257">
        <v>-76.954674999999995</v>
      </c>
      <c r="AB1257">
        <v>403933.83727999998</v>
      </c>
      <c r="AC1257">
        <v>132529.85014</v>
      </c>
      <c r="AE1257">
        <v>0</v>
      </c>
      <c r="AF1257">
        <v>463243</v>
      </c>
      <c r="AG1257">
        <v>398545</v>
      </c>
      <c r="AH1257">
        <v>7</v>
      </c>
      <c r="AI1257">
        <v>7</v>
      </c>
      <c r="AJ1257" t="s">
        <v>14249</v>
      </c>
      <c r="AK1257" t="s">
        <v>2072</v>
      </c>
      <c r="AL1257" t="s">
        <v>912</v>
      </c>
      <c r="AM1257">
        <v>606</v>
      </c>
      <c r="AN1257">
        <v>35</v>
      </c>
      <c r="AO1257" t="s">
        <v>51</v>
      </c>
      <c r="AP1257">
        <v>3749</v>
      </c>
      <c r="AQ1257">
        <v>-76.954677280107006</v>
      </c>
      <c r="AR1257">
        <v>38.860583214296398</v>
      </c>
      <c r="AS1257" t="b">
        <f t="shared" si="58"/>
        <v>0</v>
      </c>
    </row>
    <row r="1258" spans="1:45">
      <c r="A1258">
        <f t="shared" si="59"/>
        <v>1257</v>
      </c>
      <c r="B1258">
        <v>185816</v>
      </c>
      <c r="C1258">
        <v>185816</v>
      </c>
      <c r="D1258" t="s">
        <v>4087</v>
      </c>
      <c r="E1258" t="s">
        <v>1109</v>
      </c>
      <c r="F1258">
        <v>10192755</v>
      </c>
      <c r="G1258" t="s">
        <v>115</v>
      </c>
      <c r="H1258" t="s">
        <v>4088</v>
      </c>
      <c r="M1258" s="4">
        <v>0.29166666666666669</v>
      </c>
      <c r="N1258" s="1">
        <v>0.70833333333333337</v>
      </c>
      <c r="O1258" t="s">
        <v>184</v>
      </c>
      <c r="P1258" t="s">
        <v>2267</v>
      </c>
      <c r="S1258" t="s">
        <v>1110</v>
      </c>
      <c r="T1258" t="s">
        <v>58</v>
      </c>
      <c r="U1258" t="s">
        <v>166</v>
      </c>
      <c r="V1258" t="s">
        <v>46</v>
      </c>
      <c r="W1258" t="str">
        <f t="shared" si="57"/>
        <v xml:space="preserve"> WASHINGTON DC 20011</v>
      </c>
      <c r="X1258" t="s">
        <v>47</v>
      </c>
      <c r="Y1258" t="s">
        <v>3981</v>
      </c>
      <c r="Z1258">
        <v>38.937959999999997</v>
      </c>
      <c r="AA1258">
        <v>-77.019333000000003</v>
      </c>
      <c r="AB1258">
        <v>398323.86</v>
      </c>
      <c r="AC1258">
        <v>141119.29</v>
      </c>
      <c r="AD1258">
        <v>20011</v>
      </c>
      <c r="AE1258">
        <v>247749</v>
      </c>
      <c r="AF1258">
        <v>90631</v>
      </c>
      <c r="AG1258">
        <v>90631</v>
      </c>
      <c r="AH1258">
        <v>4</v>
      </c>
      <c r="AI1258">
        <v>4</v>
      </c>
      <c r="AJ1258" t="s">
        <v>14247</v>
      </c>
      <c r="AK1258" t="s">
        <v>2128</v>
      </c>
      <c r="AL1258" t="s">
        <v>188</v>
      </c>
      <c r="AM1258">
        <v>407</v>
      </c>
      <c r="AN1258">
        <v>18</v>
      </c>
      <c r="AO1258" t="s">
        <v>51</v>
      </c>
      <c r="AP1258">
        <v>1165</v>
      </c>
      <c r="AQ1258">
        <v>-77.019335444975397</v>
      </c>
      <c r="AR1258">
        <v>38.9379671835365</v>
      </c>
      <c r="AS1258" t="b">
        <f t="shared" si="58"/>
        <v>0</v>
      </c>
    </row>
    <row r="1259" spans="1:45">
      <c r="A1259">
        <f t="shared" si="59"/>
        <v>1258</v>
      </c>
      <c r="B1259">
        <v>185818</v>
      </c>
      <c r="C1259">
        <v>185818</v>
      </c>
      <c r="D1259" t="s">
        <v>4092</v>
      </c>
      <c r="E1259" t="s">
        <v>4093</v>
      </c>
      <c r="F1259">
        <v>10192757</v>
      </c>
      <c r="G1259" t="s">
        <v>115</v>
      </c>
      <c r="I1259" t="s">
        <v>4094</v>
      </c>
      <c r="M1259" s="4">
        <v>0.29166666666666669</v>
      </c>
      <c r="N1259" s="1">
        <v>0.29166666666666669</v>
      </c>
      <c r="O1259" t="s">
        <v>1396</v>
      </c>
      <c r="P1259" t="s">
        <v>881</v>
      </c>
      <c r="Q1259" t="s">
        <v>4095</v>
      </c>
      <c r="R1259" t="s">
        <v>4096</v>
      </c>
      <c r="S1259" t="s">
        <v>4097</v>
      </c>
      <c r="T1259" t="s">
        <v>58</v>
      </c>
      <c r="U1259" t="s">
        <v>166</v>
      </c>
      <c r="V1259" t="s">
        <v>46</v>
      </c>
      <c r="W1259" t="str">
        <f t="shared" si="57"/>
        <v>Chevron Environmental Management Company, 4800 Fournace Pl. #536C WASHINGTON DC 20016</v>
      </c>
      <c r="X1259" t="s">
        <v>47</v>
      </c>
      <c r="Y1259" t="s">
        <v>4098</v>
      </c>
      <c r="Z1259">
        <v>38.946123</v>
      </c>
      <c r="AA1259">
        <v>-77.096483000000006</v>
      </c>
      <c r="AB1259">
        <v>391636.09</v>
      </c>
      <c r="AC1259">
        <v>142029.74</v>
      </c>
      <c r="AD1259">
        <v>20016</v>
      </c>
      <c r="AE1259">
        <v>269571</v>
      </c>
      <c r="AF1259">
        <v>112144</v>
      </c>
      <c r="AG1259">
        <v>112144</v>
      </c>
      <c r="AH1259">
        <v>3</v>
      </c>
      <c r="AI1259">
        <v>3</v>
      </c>
      <c r="AJ1259" t="s">
        <v>14246</v>
      </c>
      <c r="AK1259" s="2">
        <v>30</v>
      </c>
      <c r="AL1259" t="s">
        <v>50</v>
      </c>
      <c r="AM1259">
        <v>202</v>
      </c>
      <c r="AN1259">
        <v>11</v>
      </c>
      <c r="AO1259" t="s">
        <v>51</v>
      </c>
      <c r="AP1259">
        <v>1275</v>
      </c>
      <c r="AQ1259">
        <v>-77.096485485000301</v>
      </c>
      <c r="AR1259">
        <v>38.946130561187999</v>
      </c>
      <c r="AS1259" t="b">
        <f t="shared" si="58"/>
        <v>0</v>
      </c>
    </row>
    <row r="1260" spans="1:45">
      <c r="A1260">
        <f t="shared" si="59"/>
        <v>1259</v>
      </c>
      <c r="B1260">
        <v>185819</v>
      </c>
      <c r="C1260">
        <v>185819</v>
      </c>
      <c r="D1260" t="s">
        <v>4099</v>
      </c>
      <c r="E1260" t="s">
        <v>3958</v>
      </c>
      <c r="F1260">
        <v>10192758</v>
      </c>
      <c r="G1260" t="s">
        <v>115</v>
      </c>
      <c r="J1260">
        <v>108181</v>
      </c>
      <c r="M1260" s="4">
        <v>0.33333333333333331</v>
      </c>
      <c r="N1260" s="1">
        <v>0.66666666666666663</v>
      </c>
      <c r="O1260" t="s">
        <v>184</v>
      </c>
      <c r="P1260" t="s">
        <v>2351</v>
      </c>
      <c r="S1260" t="s">
        <v>796</v>
      </c>
      <c r="T1260" t="s">
        <v>58</v>
      </c>
      <c r="U1260" t="s">
        <v>166</v>
      </c>
      <c r="W1260" t="str">
        <f t="shared" si="57"/>
        <v xml:space="preserve">   </v>
      </c>
      <c r="Z1260">
        <v>0</v>
      </c>
      <c r="AA1260">
        <v>0</v>
      </c>
      <c r="AB1260">
        <v>0</v>
      </c>
      <c r="AC1260">
        <v>0</v>
      </c>
      <c r="AE1260">
        <v>-100</v>
      </c>
      <c r="AF1260">
        <v>-100</v>
      </c>
      <c r="AG1260">
        <v>348291</v>
      </c>
      <c r="AI1260" t="s">
        <v>14250</v>
      </c>
      <c r="AJ1260" t="s">
        <v>14251</v>
      </c>
      <c r="AK1260" t="s">
        <v>51</v>
      </c>
      <c r="AN1260" t="s">
        <v>51</v>
      </c>
      <c r="AO1260" t="s">
        <v>51</v>
      </c>
      <c r="AP1260">
        <v>1783</v>
      </c>
      <c r="AQ1260">
        <v>-81.529192133279295</v>
      </c>
      <c r="AR1260">
        <v>37.5772691877347</v>
      </c>
      <c r="AS1260" t="b">
        <f t="shared" si="58"/>
        <v>0</v>
      </c>
    </row>
    <row r="1261" spans="1:45">
      <c r="A1261">
        <f t="shared" si="59"/>
        <v>1260</v>
      </c>
      <c r="B1261">
        <v>185212</v>
      </c>
      <c r="C1261">
        <v>185212</v>
      </c>
      <c r="D1261" t="s">
        <v>4120</v>
      </c>
      <c r="E1261" t="s">
        <v>4121</v>
      </c>
      <c r="F1261">
        <v>10191865</v>
      </c>
      <c r="G1261" t="s">
        <v>201</v>
      </c>
      <c r="K1261" t="s">
        <v>4122</v>
      </c>
      <c r="L1261" t="s">
        <v>166</v>
      </c>
      <c r="M1261" s="4">
        <v>0.375</v>
      </c>
      <c r="N1261" s="1">
        <v>0.70833333333333337</v>
      </c>
      <c r="O1261" t="s">
        <v>229</v>
      </c>
      <c r="P1261" t="s">
        <v>118</v>
      </c>
      <c r="S1261" t="s">
        <v>4121</v>
      </c>
      <c r="T1261" t="s">
        <v>70</v>
      </c>
      <c r="U1261" t="s">
        <v>166</v>
      </c>
      <c r="V1261" t="s">
        <v>46</v>
      </c>
      <c r="W1261" t="str">
        <f t="shared" si="57"/>
        <v xml:space="preserve"> WASHINGTON DC </v>
      </c>
      <c r="X1261" t="s">
        <v>47</v>
      </c>
      <c r="Y1261" t="s">
        <v>1929</v>
      </c>
      <c r="Z1261">
        <v>38.908309000000003</v>
      </c>
      <c r="AA1261">
        <v>-77.038495999999995</v>
      </c>
      <c r="AB1261">
        <v>396661.11</v>
      </c>
      <c r="AC1261">
        <v>137828.35</v>
      </c>
      <c r="AE1261">
        <v>0</v>
      </c>
      <c r="AF1261">
        <v>476389</v>
      </c>
      <c r="AG1261">
        <v>409813</v>
      </c>
      <c r="AH1261">
        <v>2</v>
      </c>
      <c r="AI1261">
        <v>2</v>
      </c>
      <c r="AJ1261" t="s">
        <v>14249</v>
      </c>
      <c r="AK1261" t="s">
        <v>380</v>
      </c>
      <c r="AL1261" t="s">
        <v>50</v>
      </c>
      <c r="AM1261">
        <v>208</v>
      </c>
      <c r="AN1261">
        <v>6</v>
      </c>
      <c r="AO1261" t="s">
        <v>51</v>
      </c>
      <c r="AP1261">
        <v>3968</v>
      </c>
      <c r="AQ1261">
        <v>-77.038498148820295</v>
      </c>
      <c r="AR1261">
        <v>38.908316592268299</v>
      </c>
      <c r="AS1261" t="b">
        <f t="shared" si="58"/>
        <v>1</v>
      </c>
    </row>
    <row r="1262" spans="1:45">
      <c r="A1262">
        <f t="shared" si="59"/>
        <v>1261</v>
      </c>
      <c r="B1262">
        <v>185842</v>
      </c>
      <c r="C1262">
        <v>185842</v>
      </c>
      <c r="D1262" t="s">
        <v>4156</v>
      </c>
      <c r="E1262" t="s">
        <v>873</v>
      </c>
      <c r="F1262">
        <v>10192773</v>
      </c>
      <c r="G1262" t="s">
        <v>115</v>
      </c>
      <c r="H1262" t="s">
        <v>4157</v>
      </c>
      <c r="M1262" s="4">
        <v>0.29166666666666669</v>
      </c>
      <c r="N1262" s="1">
        <v>0.70833333333333337</v>
      </c>
      <c r="O1262" t="s">
        <v>422</v>
      </c>
      <c r="P1262" t="s">
        <v>1365</v>
      </c>
      <c r="Q1262" t="s">
        <v>876</v>
      </c>
      <c r="R1262" t="s">
        <v>877</v>
      </c>
      <c r="S1262" t="s">
        <v>876</v>
      </c>
      <c r="T1262" t="s">
        <v>58</v>
      </c>
      <c r="U1262" t="s">
        <v>166</v>
      </c>
      <c r="V1262" t="s">
        <v>46</v>
      </c>
      <c r="W1262" t="str">
        <f t="shared" si="57"/>
        <v>6801 Industrial Rd WASHINGTON DC 20016</v>
      </c>
      <c r="X1262" t="s">
        <v>47</v>
      </c>
      <c r="Y1262" t="s">
        <v>4158</v>
      </c>
      <c r="Z1262">
        <v>38.932617</v>
      </c>
      <c r="AA1262">
        <v>-77.090637000000001</v>
      </c>
      <c r="AB1262">
        <v>392141.43</v>
      </c>
      <c r="AC1262">
        <v>140529.94</v>
      </c>
      <c r="AD1262">
        <v>20016</v>
      </c>
      <c r="AE1262">
        <v>265203</v>
      </c>
      <c r="AF1262">
        <v>108365</v>
      </c>
      <c r="AG1262">
        <v>108365</v>
      </c>
      <c r="AH1262">
        <v>3</v>
      </c>
      <c r="AI1262">
        <v>3</v>
      </c>
      <c r="AJ1262" t="s">
        <v>14252</v>
      </c>
      <c r="AK1262" t="s">
        <v>509</v>
      </c>
      <c r="AL1262" t="s">
        <v>50</v>
      </c>
      <c r="AM1262">
        <v>205</v>
      </c>
      <c r="AN1262">
        <v>13</v>
      </c>
      <c r="AO1262" t="s">
        <v>51</v>
      </c>
      <c r="AP1262">
        <v>1259</v>
      </c>
      <c r="AQ1262">
        <v>-77.090638881498407</v>
      </c>
      <c r="AR1262">
        <v>38.932624593756501</v>
      </c>
      <c r="AS1262" t="b">
        <f t="shared" si="58"/>
        <v>0</v>
      </c>
    </row>
    <row r="1263" spans="1:45">
      <c r="A1263">
        <f t="shared" si="59"/>
        <v>1262</v>
      </c>
      <c r="B1263">
        <v>185844</v>
      </c>
      <c r="C1263">
        <v>185844</v>
      </c>
      <c r="D1263" t="s">
        <v>4160</v>
      </c>
      <c r="E1263" t="s">
        <v>873</v>
      </c>
      <c r="F1263">
        <v>10192777</v>
      </c>
      <c r="G1263" t="s">
        <v>115</v>
      </c>
      <c r="H1263" t="s">
        <v>4161</v>
      </c>
      <c r="M1263" s="4">
        <v>0.29166666666666669</v>
      </c>
      <c r="N1263" s="1">
        <v>0.70833333333333337</v>
      </c>
      <c r="O1263" t="s">
        <v>422</v>
      </c>
      <c r="P1263" t="s">
        <v>1365</v>
      </c>
      <c r="Q1263" t="s">
        <v>876</v>
      </c>
      <c r="R1263" t="s">
        <v>877</v>
      </c>
      <c r="S1263" t="s">
        <v>876</v>
      </c>
      <c r="T1263" t="s">
        <v>58</v>
      </c>
      <c r="U1263" t="s">
        <v>166</v>
      </c>
      <c r="V1263" t="s">
        <v>46</v>
      </c>
      <c r="W1263" t="str">
        <f t="shared" si="57"/>
        <v>6801 Industrial Rd WASHINGTON DC 20037</v>
      </c>
      <c r="X1263" t="s">
        <v>47</v>
      </c>
      <c r="Y1263" t="s">
        <v>4162</v>
      </c>
      <c r="Z1263">
        <v>38.901035</v>
      </c>
      <c r="AA1263">
        <v>-77.047210000000007</v>
      </c>
      <c r="AB1263">
        <v>395904.9</v>
      </c>
      <c r="AC1263">
        <v>137021.23000000001</v>
      </c>
      <c r="AD1263">
        <v>20037</v>
      </c>
      <c r="AE1263">
        <v>242495</v>
      </c>
      <c r="AF1263">
        <v>85431</v>
      </c>
      <c r="AG1263">
        <v>85431</v>
      </c>
      <c r="AH1263">
        <v>2</v>
      </c>
      <c r="AI1263">
        <v>2</v>
      </c>
      <c r="AJ1263" t="s">
        <v>14244</v>
      </c>
      <c r="AK1263" t="s">
        <v>610</v>
      </c>
      <c r="AL1263" t="s">
        <v>50</v>
      </c>
      <c r="AM1263">
        <v>207</v>
      </c>
      <c r="AN1263">
        <v>5</v>
      </c>
      <c r="AO1263" t="s">
        <v>51</v>
      </c>
      <c r="AP1263">
        <v>1070</v>
      </c>
      <c r="AQ1263">
        <v>-77.047212087725399</v>
      </c>
      <c r="AR1263">
        <v>38.901042573300899</v>
      </c>
      <c r="AS1263" t="b">
        <f t="shared" si="58"/>
        <v>0</v>
      </c>
    </row>
    <row r="1264" spans="1:45">
      <c r="A1264">
        <f t="shared" si="59"/>
        <v>1263</v>
      </c>
      <c r="B1264">
        <v>185874</v>
      </c>
      <c r="C1264">
        <v>185874</v>
      </c>
      <c r="D1264" t="s">
        <v>4169</v>
      </c>
      <c r="E1264" t="s">
        <v>114</v>
      </c>
      <c r="F1264">
        <v>10192793</v>
      </c>
      <c r="G1264" t="s">
        <v>115</v>
      </c>
      <c r="H1264" t="s">
        <v>4170</v>
      </c>
      <c r="M1264" s="4">
        <v>0.29166666666666669</v>
      </c>
      <c r="N1264" s="1">
        <v>0.70833333333333337</v>
      </c>
      <c r="O1264" t="s">
        <v>155</v>
      </c>
      <c r="P1264" t="s">
        <v>1283</v>
      </c>
      <c r="Q1264" t="s">
        <v>4171</v>
      </c>
      <c r="R1264" t="s">
        <v>4172</v>
      </c>
      <c r="S1264" t="s">
        <v>4171</v>
      </c>
      <c r="T1264" t="s">
        <v>58</v>
      </c>
      <c r="U1264" t="s">
        <v>166</v>
      </c>
      <c r="V1264" t="s">
        <v>46</v>
      </c>
      <c r="W1264" t="str">
        <f t="shared" si="57"/>
        <v>7 Jackson Walkway WASHINGTON DC 20019</v>
      </c>
      <c r="X1264" t="s">
        <v>47</v>
      </c>
      <c r="Y1264" t="s">
        <v>4173</v>
      </c>
      <c r="Z1264">
        <v>38.898529000000003</v>
      </c>
      <c r="AA1264">
        <v>-76.950609</v>
      </c>
      <c r="AB1264">
        <v>404284.45</v>
      </c>
      <c r="AC1264">
        <v>136743.21</v>
      </c>
      <c r="AD1264">
        <v>20019</v>
      </c>
      <c r="AE1264">
        <v>311058</v>
      </c>
      <c r="AF1264">
        <v>159214</v>
      </c>
      <c r="AG1264">
        <v>159214</v>
      </c>
      <c r="AH1264">
        <v>7</v>
      </c>
      <c r="AI1264">
        <v>7</v>
      </c>
      <c r="AJ1264" t="s">
        <v>14252</v>
      </c>
      <c r="AK1264" t="s">
        <v>1996</v>
      </c>
      <c r="AL1264" t="s">
        <v>912</v>
      </c>
      <c r="AM1264">
        <v>601</v>
      </c>
      <c r="AN1264">
        <v>30</v>
      </c>
      <c r="AO1264" t="s">
        <v>51</v>
      </c>
      <c r="AP1264">
        <v>1864</v>
      </c>
      <c r="AQ1264">
        <v>-76.950611318083503</v>
      </c>
      <c r="AR1264">
        <v>38.898537170331501</v>
      </c>
      <c r="AS1264" t="b">
        <f t="shared" si="58"/>
        <v>0</v>
      </c>
    </row>
    <row r="1265" spans="1:45">
      <c r="A1265">
        <f t="shared" si="59"/>
        <v>1264</v>
      </c>
      <c r="B1265">
        <v>185888</v>
      </c>
      <c r="C1265">
        <v>185888</v>
      </c>
      <c r="D1265" t="s">
        <v>4178</v>
      </c>
      <c r="E1265" t="s">
        <v>4179</v>
      </c>
      <c r="F1265">
        <v>10192801</v>
      </c>
      <c r="G1265" t="s">
        <v>201</v>
      </c>
      <c r="K1265" t="s">
        <v>4180</v>
      </c>
      <c r="L1265" t="s">
        <v>166</v>
      </c>
      <c r="M1265" s="4">
        <v>0.29166666666666669</v>
      </c>
      <c r="N1265" s="1">
        <v>0.70833333333333337</v>
      </c>
      <c r="O1265" t="s">
        <v>325</v>
      </c>
      <c r="P1265" t="s">
        <v>4181</v>
      </c>
      <c r="Q1265" t="s">
        <v>4179</v>
      </c>
      <c r="R1265" t="s">
        <v>4182</v>
      </c>
      <c r="S1265" t="s">
        <v>4179</v>
      </c>
      <c r="T1265" t="s">
        <v>70</v>
      </c>
      <c r="U1265" t="s">
        <v>166</v>
      </c>
      <c r="V1265" t="s">
        <v>46</v>
      </c>
      <c r="W1265" t="str">
        <f t="shared" si="57"/>
        <v>1821 Belmont Rd. NW WASHINGTON DC 20009</v>
      </c>
      <c r="X1265" t="s">
        <v>47</v>
      </c>
      <c r="Y1265" t="s">
        <v>4183</v>
      </c>
      <c r="Z1265">
        <v>38.920822999999999</v>
      </c>
      <c r="AA1265">
        <v>-77.042894000000004</v>
      </c>
      <c r="AB1265">
        <v>396280.3</v>
      </c>
      <c r="AC1265">
        <v>139217.62</v>
      </c>
      <c r="AD1265">
        <v>20009</v>
      </c>
      <c r="AE1265">
        <v>238154</v>
      </c>
      <c r="AF1265">
        <v>80896</v>
      </c>
      <c r="AG1265">
        <v>80896</v>
      </c>
      <c r="AH1265">
        <v>1</v>
      </c>
      <c r="AI1265">
        <v>1</v>
      </c>
      <c r="AJ1265" t="s">
        <v>14247</v>
      </c>
      <c r="AK1265" t="s">
        <v>767</v>
      </c>
      <c r="AL1265" t="s">
        <v>88</v>
      </c>
      <c r="AM1265">
        <v>303</v>
      </c>
      <c r="AN1265">
        <v>1</v>
      </c>
      <c r="AO1265" t="s">
        <v>320</v>
      </c>
      <c r="AP1265">
        <v>1980</v>
      </c>
      <c r="AQ1265">
        <v>-77.042896239228696</v>
      </c>
      <c r="AR1265">
        <v>38.920830073227897</v>
      </c>
      <c r="AS1265" t="b">
        <f t="shared" si="58"/>
        <v>1</v>
      </c>
    </row>
    <row r="1266" spans="1:45">
      <c r="A1266">
        <f t="shared" si="59"/>
        <v>1265</v>
      </c>
      <c r="B1266">
        <v>185910</v>
      </c>
      <c r="C1266">
        <v>185910</v>
      </c>
      <c r="D1266" t="s">
        <v>4193</v>
      </c>
      <c r="E1266" t="s">
        <v>4194</v>
      </c>
      <c r="F1266">
        <v>10192828</v>
      </c>
      <c r="G1266" t="s">
        <v>54</v>
      </c>
      <c r="M1266" s="4">
        <v>0.25</v>
      </c>
      <c r="N1266" s="1">
        <v>0.95833333333333337</v>
      </c>
      <c r="O1266" t="s">
        <v>254</v>
      </c>
      <c r="P1266" t="s">
        <v>138</v>
      </c>
      <c r="S1266" t="s">
        <v>4194</v>
      </c>
      <c r="T1266" t="s">
        <v>193</v>
      </c>
      <c r="U1266" t="s">
        <v>166</v>
      </c>
      <c r="W1266" t="str">
        <f t="shared" si="57"/>
        <v xml:space="preserve">   </v>
      </c>
      <c r="Z1266">
        <v>0</v>
      </c>
      <c r="AA1266">
        <v>0</v>
      </c>
      <c r="AB1266">
        <v>0</v>
      </c>
      <c r="AC1266">
        <v>0</v>
      </c>
      <c r="AE1266">
        <v>-100</v>
      </c>
      <c r="AF1266">
        <v>-100</v>
      </c>
      <c r="AG1266">
        <v>348291</v>
      </c>
      <c r="AI1266" t="s">
        <v>14250</v>
      </c>
      <c r="AJ1266" t="s">
        <v>14251</v>
      </c>
      <c r="AK1266" t="s">
        <v>51</v>
      </c>
      <c r="AN1266" t="s">
        <v>51</v>
      </c>
      <c r="AO1266" t="s">
        <v>51</v>
      </c>
      <c r="AP1266">
        <v>1815</v>
      </c>
      <c r="AQ1266">
        <v>-81.529192133279295</v>
      </c>
      <c r="AR1266">
        <v>37.5772691877347</v>
      </c>
      <c r="AS1266" t="b">
        <f t="shared" si="58"/>
        <v>1</v>
      </c>
    </row>
    <row r="1267" spans="1:45">
      <c r="A1267">
        <f t="shared" si="59"/>
        <v>1266</v>
      </c>
      <c r="B1267">
        <v>185928</v>
      </c>
      <c r="C1267">
        <v>185928</v>
      </c>
      <c r="D1267" t="s">
        <v>4214</v>
      </c>
      <c r="E1267" t="s">
        <v>4215</v>
      </c>
      <c r="F1267">
        <v>10192841</v>
      </c>
      <c r="G1267" t="s">
        <v>201</v>
      </c>
      <c r="M1267" s="4">
        <v>0.29166666666666669</v>
      </c>
      <c r="N1267" s="1">
        <v>0.70833333333333337</v>
      </c>
      <c r="O1267" t="s">
        <v>432</v>
      </c>
      <c r="P1267" t="s">
        <v>432</v>
      </c>
      <c r="Q1267" t="s">
        <v>4215</v>
      </c>
      <c r="R1267" t="s">
        <v>4216</v>
      </c>
      <c r="S1267" t="s">
        <v>4215</v>
      </c>
      <c r="T1267" t="s">
        <v>326</v>
      </c>
      <c r="U1267" t="s">
        <v>166</v>
      </c>
      <c r="V1267" t="s">
        <v>46</v>
      </c>
      <c r="W1267" t="str">
        <f t="shared" si="57"/>
        <v>1809 37th Street NW WASHINGTON DC 20007</v>
      </c>
      <c r="X1267" t="s">
        <v>47</v>
      </c>
      <c r="Y1267" t="s">
        <v>4217</v>
      </c>
      <c r="Z1267">
        <v>38.914858000000002</v>
      </c>
      <c r="AA1267">
        <v>-77.072509999999994</v>
      </c>
      <c r="AB1267">
        <v>393711.5</v>
      </c>
      <c r="AC1267">
        <v>138557.10999999999</v>
      </c>
      <c r="AD1267">
        <v>20007</v>
      </c>
      <c r="AE1267">
        <v>270519</v>
      </c>
      <c r="AF1267">
        <v>113056</v>
      </c>
      <c r="AG1267">
        <v>113056</v>
      </c>
      <c r="AH1267">
        <v>2</v>
      </c>
      <c r="AI1267">
        <v>2</v>
      </c>
      <c r="AJ1267" t="s">
        <v>14246</v>
      </c>
      <c r="AK1267" s="2">
        <v>20</v>
      </c>
      <c r="AL1267" t="s">
        <v>50</v>
      </c>
      <c r="AM1267">
        <v>206</v>
      </c>
      <c r="AN1267">
        <v>4</v>
      </c>
      <c r="AO1267" t="s">
        <v>51</v>
      </c>
      <c r="AP1267">
        <v>1288</v>
      </c>
      <c r="AQ1267">
        <v>-77.0725124577272</v>
      </c>
      <c r="AR1267">
        <v>38.914865353672802</v>
      </c>
      <c r="AS1267" t="b">
        <f t="shared" si="58"/>
        <v>1</v>
      </c>
    </row>
    <row r="1268" spans="1:45">
      <c r="A1268">
        <f t="shared" si="59"/>
        <v>1267</v>
      </c>
      <c r="B1268">
        <v>185730</v>
      </c>
      <c r="C1268">
        <v>185730</v>
      </c>
      <c r="D1268" t="s">
        <v>4228</v>
      </c>
      <c r="E1268" t="s">
        <v>3882</v>
      </c>
      <c r="F1268">
        <v>10192843</v>
      </c>
      <c r="G1268" t="s">
        <v>115</v>
      </c>
      <c r="J1268">
        <v>110948</v>
      </c>
      <c r="M1268" s="4">
        <v>0.29166666666666669</v>
      </c>
      <c r="N1268" s="1">
        <v>0.70833333333333337</v>
      </c>
      <c r="O1268" t="s">
        <v>166</v>
      </c>
      <c r="P1268" t="s">
        <v>192</v>
      </c>
      <c r="Q1268" t="s">
        <v>796</v>
      </c>
      <c r="R1268" t="s">
        <v>797</v>
      </c>
      <c r="S1268" t="s">
        <v>796</v>
      </c>
      <c r="T1268" t="s">
        <v>58</v>
      </c>
      <c r="U1268" t="s">
        <v>166</v>
      </c>
      <c r="V1268" t="s">
        <v>46</v>
      </c>
      <c r="W1268" t="str">
        <f t="shared" si="57"/>
        <v>3400 Benning Road, NE WASHINGTON DC 20001</v>
      </c>
      <c r="X1268" t="s">
        <v>47</v>
      </c>
      <c r="Y1268" t="s">
        <v>4229</v>
      </c>
      <c r="Z1268">
        <v>38.907108999999998</v>
      </c>
      <c r="AA1268">
        <v>-77.015730000000005</v>
      </c>
      <c r="AB1268">
        <v>398635.62</v>
      </c>
      <c r="AC1268">
        <v>137694.53</v>
      </c>
      <c r="AD1268">
        <v>20001</v>
      </c>
      <c r="AE1268">
        <v>285502</v>
      </c>
      <c r="AF1268">
        <v>124014</v>
      </c>
      <c r="AG1268">
        <v>124014</v>
      </c>
      <c r="AH1268">
        <v>6</v>
      </c>
      <c r="AI1268">
        <v>6</v>
      </c>
      <c r="AJ1268" t="s">
        <v>14247</v>
      </c>
      <c r="AK1268" t="s">
        <v>714</v>
      </c>
      <c r="AL1268" t="s">
        <v>88</v>
      </c>
      <c r="AM1268">
        <v>308</v>
      </c>
      <c r="AN1268">
        <v>7</v>
      </c>
      <c r="AO1268" t="s">
        <v>51</v>
      </c>
      <c r="AP1268">
        <v>1493</v>
      </c>
      <c r="AQ1268">
        <v>-77.015732692248505</v>
      </c>
      <c r="AR1268">
        <v>38.9071163789108</v>
      </c>
      <c r="AS1268" t="b">
        <f t="shared" si="58"/>
        <v>0</v>
      </c>
    </row>
    <row r="1269" spans="1:45">
      <c r="A1269">
        <f t="shared" si="59"/>
        <v>1268</v>
      </c>
      <c r="B1269">
        <v>185735</v>
      </c>
      <c r="C1269">
        <v>185735</v>
      </c>
      <c r="D1269" t="s">
        <v>4239</v>
      </c>
      <c r="E1269" t="s">
        <v>4240</v>
      </c>
      <c r="F1269">
        <v>10192850</v>
      </c>
      <c r="G1269" t="s">
        <v>201</v>
      </c>
      <c r="M1269" s="4">
        <v>0.29166666666666669</v>
      </c>
      <c r="N1269" s="1">
        <v>0.79166666666666663</v>
      </c>
      <c r="O1269" t="s">
        <v>683</v>
      </c>
      <c r="P1269" t="s">
        <v>56</v>
      </c>
      <c r="S1269" t="s">
        <v>4240</v>
      </c>
      <c r="T1269" t="s">
        <v>44</v>
      </c>
      <c r="U1269" t="s">
        <v>166</v>
      </c>
      <c r="V1269" t="s">
        <v>46</v>
      </c>
      <c r="W1269" t="str">
        <f t="shared" si="57"/>
        <v xml:space="preserve"> WASHINGTON DC 20001</v>
      </c>
      <c r="X1269" t="s">
        <v>47</v>
      </c>
      <c r="Y1269" t="s">
        <v>4241</v>
      </c>
      <c r="Z1269">
        <v>38.917842999999998</v>
      </c>
      <c r="AA1269">
        <v>-77.026743999999994</v>
      </c>
      <c r="AB1269">
        <v>397680.68</v>
      </c>
      <c r="AC1269">
        <v>138886.37</v>
      </c>
      <c r="AD1269">
        <v>20001</v>
      </c>
      <c r="AE1269">
        <v>239190</v>
      </c>
      <c r="AF1269">
        <v>81819</v>
      </c>
      <c r="AG1269">
        <v>81819</v>
      </c>
      <c r="AH1269">
        <v>1</v>
      </c>
      <c r="AI1269">
        <v>1</v>
      </c>
      <c r="AJ1269" t="s">
        <v>14249</v>
      </c>
      <c r="AK1269" t="s">
        <v>591</v>
      </c>
      <c r="AL1269" t="s">
        <v>88</v>
      </c>
      <c r="AM1269">
        <v>305</v>
      </c>
      <c r="AN1269">
        <v>3</v>
      </c>
      <c r="AO1269" t="s">
        <v>51</v>
      </c>
      <c r="AP1269">
        <v>1915</v>
      </c>
      <c r="AQ1269">
        <v>-77.026746551160201</v>
      </c>
      <c r="AR1269">
        <v>38.917850876818797</v>
      </c>
      <c r="AS1269" t="b">
        <f t="shared" si="58"/>
        <v>1</v>
      </c>
    </row>
    <row r="1270" spans="1:45">
      <c r="A1270">
        <f t="shared" si="59"/>
        <v>1269</v>
      </c>
      <c r="B1270">
        <v>185746</v>
      </c>
      <c r="C1270">
        <v>185746</v>
      </c>
      <c r="D1270" t="s">
        <v>4248</v>
      </c>
      <c r="E1270" t="s">
        <v>985</v>
      </c>
      <c r="F1270">
        <v>10192864</v>
      </c>
      <c r="G1270" t="s">
        <v>201</v>
      </c>
      <c r="K1270" t="s">
        <v>4249</v>
      </c>
      <c r="L1270" t="s">
        <v>166</v>
      </c>
      <c r="M1270" s="4">
        <v>0.29166666666666669</v>
      </c>
      <c r="N1270" s="1">
        <v>0.70833333333333337</v>
      </c>
      <c r="O1270" t="s">
        <v>254</v>
      </c>
      <c r="P1270" t="s">
        <v>254</v>
      </c>
      <c r="Q1270" t="s">
        <v>4250</v>
      </c>
      <c r="R1270" t="s">
        <v>4251</v>
      </c>
      <c r="S1270" t="s">
        <v>4250</v>
      </c>
      <c r="T1270" t="s">
        <v>70</v>
      </c>
      <c r="U1270" t="s">
        <v>166</v>
      </c>
      <c r="V1270" t="s">
        <v>46</v>
      </c>
      <c r="W1270" t="str">
        <f t="shared" si="57"/>
        <v>5105 Woodville Roadf WASHINGTON DC 20015</v>
      </c>
      <c r="X1270" t="s">
        <v>47</v>
      </c>
      <c r="Y1270" t="s">
        <v>4252</v>
      </c>
      <c r="Z1270">
        <v>38.960642999999997</v>
      </c>
      <c r="AA1270">
        <v>-77.083974999999995</v>
      </c>
      <c r="AB1270">
        <v>392721.86</v>
      </c>
      <c r="AC1270">
        <v>143640.56</v>
      </c>
      <c r="AD1270">
        <v>20015</v>
      </c>
      <c r="AE1270">
        <v>265961</v>
      </c>
      <c r="AF1270">
        <v>108495</v>
      </c>
      <c r="AG1270">
        <v>108495</v>
      </c>
      <c r="AH1270">
        <v>3</v>
      </c>
      <c r="AI1270">
        <v>3</v>
      </c>
      <c r="AJ1270" t="s">
        <v>14246</v>
      </c>
      <c r="AK1270" s="2">
        <v>30000</v>
      </c>
      <c r="AL1270" t="s">
        <v>50</v>
      </c>
      <c r="AM1270">
        <v>202</v>
      </c>
      <c r="AN1270">
        <v>11</v>
      </c>
      <c r="AO1270" t="s">
        <v>51</v>
      </c>
      <c r="AP1270">
        <v>1260</v>
      </c>
      <c r="AQ1270">
        <v>-77.083977516194594</v>
      </c>
      <c r="AR1270">
        <v>38.960650923835097</v>
      </c>
      <c r="AS1270" t="b">
        <f t="shared" si="58"/>
        <v>0</v>
      </c>
    </row>
    <row r="1271" spans="1:45">
      <c r="A1271">
        <f t="shared" si="59"/>
        <v>1270</v>
      </c>
      <c r="B1271">
        <v>185130</v>
      </c>
      <c r="C1271">
        <v>185130</v>
      </c>
      <c r="D1271" t="s">
        <v>4253</v>
      </c>
      <c r="E1271" t="s">
        <v>794</v>
      </c>
      <c r="F1271">
        <v>10191970</v>
      </c>
      <c r="G1271" t="s">
        <v>115</v>
      </c>
      <c r="J1271">
        <v>110265</v>
      </c>
      <c r="K1271" t="s">
        <v>4254</v>
      </c>
      <c r="L1271" t="s">
        <v>166</v>
      </c>
      <c r="M1271" s="4">
        <v>0.39583333333333331</v>
      </c>
      <c r="N1271" s="1">
        <v>0.64583333333333337</v>
      </c>
      <c r="O1271" t="s">
        <v>183</v>
      </c>
      <c r="P1271" t="s">
        <v>210</v>
      </c>
      <c r="Q1271" t="s">
        <v>796</v>
      </c>
      <c r="R1271" t="s">
        <v>797</v>
      </c>
      <c r="S1271" t="s">
        <v>796</v>
      </c>
      <c r="T1271" t="s">
        <v>70</v>
      </c>
      <c r="U1271" t="s">
        <v>166</v>
      </c>
      <c r="V1271" t="s">
        <v>46</v>
      </c>
      <c r="W1271" t="str">
        <f t="shared" si="57"/>
        <v xml:space="preserve">3400 Benning Road, NE WASHINGTON DC </v>
      </c>
      <c r="X1271" t="s">
        <v>47</v>
      </c>
      <c r="Y1271" t="s">
        <v>4255</v>
      </c>
      <c r="Z1271">
        <v>38.956757000000003</v>
      </c>
      <c r="AA1271">
        <v>-77.090888000000007</v>
      </c>
      <c r="AB1271">
        <v>392122.26172000001</v>
      </c>
      <c r="AC1271">
        <v>143209.69433999999</v>
      </c>
      <c r="AE1271">
        <v>0</v>
      </c>
      <c r="AF1271">
        <v>456157</v>
      </c>
      <c r="AG1271">
        <v>392185</v>
      </c>
      <c r="AH1271">
        <v>3</v>
      </c>
      <c r="AI1271">
        <v>3</v>
      </c>
      <c r="AJ1271" t="s">
        <v>14246</v>
      </c>
      <c r="AK1271" s="2">
        <v>3000</v>
      </c>
      <c r="AL1271" t="s">
        <v>50</v>
      </c>
      <c r="AM1271">
        <v>202</v>
      </c>
      <c r="AN1271">
        <v>11</v>
      </c>
      <c r="AO1271" t="s">
        <v>51</v>
      </c>
      <c r="AP1271">
        <v>3518</v>
      </c>
      <c r="AQ1271">
        <v>-77.090890731059005</v>
      </c>
      <c r="AR1271">
        <v>38.9567644019575</v>
      </c>
      <c r="AS1271" t="b">
        <f t="shared" si="58"/>
        <v>0</v>
      </c>
    </row>
    <row r="1272" spans="1:45">
      <c r="A1272">
        <f t="shared" si="59"/>
        <v>1271</v>
      </c>
      <c r="B1272">
        <v>181967</v>
      </c>
      <c r="C1272">
        <v>181967</v>
      </c>
      <c r="D1272" t="s">
        <v>4260</v>
      </c>
      <c r="E1272" t="s">
        <v>4261</v>
      </c>
      <c r="F1272">
        <v>10191977</v>
      </c>
      <c r="G1272" t="s">
        <v>201</v>
      </c>
      <c r="K1272" t="s">
        <v>4262</v>
      </c>
      <c r="L1272" t="s">
        <v>162</v>
      </c>
      <c r="M1272" s="4">
        <v>0.29166666666666669</v>
      </c>
      <c r="N1272" s="1">
        <v>0.79166666666666663</v>
      </c>
      <c r="O1272" t="s">
        <v>163</v>
      </c>
      <c r="P1272" t="s">
        <v>163</v>
      </c>
      <c r="S1272" t="s">
        <v>4261</v>
      </c>
      <c r="T1272" t="s">
        <v>165</v>
      </c>
      <c r="U1272" t="s">
        <v>166</v>
      </c>
      <c r="V1272" t="s">
        <v>46</v>
      </c>
      <c r="W1272" t="str">
        <f t="shared" si="57"/>
        <v xml:space="preserve"> WASHINGTON DC 20036</v>
      </c>
      <c r="X1272" t="s">
        <v>47</v>
      </c>
      <c r="Y1272" t="s">
        <v>3228</v>
      </c>
      <c r="Z1272">
        <v>38.907060000000001</v>
      </c>
      <c r="AA1272">
        <v>-77.045365000000004</v>
      </c>
      <c r="AB1272">
        <v>396065.26</v>
      </c>
      <c r="AC1272">
        <v>137690</v>
      </c>
      <c r="AD1272">
        <v>20036</v>
      </c>
      <c r="AE1272">
        <v>242555</v>
      </c>
      <c r="AF1272">
        <v>85491</v>
      </c>
      <c r="AG1272">
        <v>85491</v>
      </c>
      <c r="AH1272">
        <v>2</v>
      </c>
      <c r="AI1272">
        <v>2</v>
      </c>
      <c r="AJ1272" t="s">
        <v>14244</v>
      </c>
      <c r="AK1272" t="s">
        <v>927</v>
      </c>
      <c r="AL1272" t="s">
        <v>50</v>
      </c>
      <c r="AM1272">
        <v>208</v>
      </c>
      <c r="AN1272">
        <v>6</v>
      </c>
      <c r="AO1272" t="s">
        <v>524</v>
      </c>
      <c r="AP1272">
        <v>3168</v>
      </c>
      <c r="AQ1272">
        <v>-77.045367231247297</v>
      </c>
      <c r="AR1272">
        <v>38.907067821781503</v>
      </c>
      <c r="AS1272" t="b">
        <f t="shared" si="58"/>
        <v>1</v>
      </c>
    </row>
    <row r="1273" spans="1:45">
      <c r="A1273">
        <f t="shared" si="59"/>
        <v>1272</v>
      </c>
      <c r="B1273">
        <v>185787</v>
      </c>
      <c r="C1273">
        <v>185787</v>
      </c>
      <c r="D1273" t="s">
        <v>4272</v>
      </c>
      <c r="E1273" t="s">
        <v>985</v>
      </c>
      <c r="F1273">
        <v>10192904</v>
      </c>
      <c r="G1273" t="s">
        <v>201</v>
      </c>
      <c r="K1273" t="s">
        <v>4273</v>
      </c>
      <c r="L1273" t="s">
        <v>166</v>
      </c>
      <c r="M1273" s="4">
        <v>0.29166666666666669</v>
      </c>
      <c r="N1273" s="1">
        <v>0.70833333333333337</v>
      </c>
      <c r="O1273" t="s">
        <v>1396</v>
      </c>
      <c r="P1273" t="s">
        <v>1396</v>
      </c>
      <c r="Q1273" t="s">
        <v>4274</v>
      </c>
      <c r="R1273" t="s">
        <v>4275</v>
      </c>
      <c r="S1273" t="s">
        <v>4274</v>
      </c>
      <c r="T1273" t="s">
        <v>70</v>
      </c>
      <c r="U1273" t="s">
        <v>166</v>
      </c>
      <c r="V1273" t="s">
        <v>46</v>
      </c>
      <c r="W1273" t="str">
        <f t="shared" si="57"/>
        <v>2070 Belmont Rd NW, Apt 201 WASHINGTON DC 20009</v>
      </c>
      <c r="X1273" t="s">
        <v>47</v>
      </c>
      <c r="Y1273" t="s">
        <v>2031</v>
      </c>
      <c r="Z1273">
        <v>38.919466999999997</v>
      </c>
      <c r="AA1273">
        <v>-77.048737000000003</v>
      </c>
      <c r="AB1273">
        <v>395773.53</v>
      </c>
      <c r="AC1273">
        <v>139067.4</v>
      </c>
      <c r="AD1273">
        <v>20009</v>
      </c>
      <c r="AE1273">
        <v>297623</v>
      </c>
      <c r="AF1273">
        <v>133404</v>
      </c>
      <c r="AG1273">
        <v>133404</v>
      </c>
      <c r="AH1273">
        <v>1</v>
      </c>
      <c r="AI1273">
        <v>1</v>
      </c>
      <c r="AJ1273" t="s">
        <v>14247</v>
      </c>
      <c r="AK1273" t="s">
        <v>2032</v>
      </c>
      <c r="AL1273" t="s">
        <v>88</v>
      </c>
      <c r="AM1273">
        <v>303</v>
      </c>
      <c r="AN1273">
        <v>1</v>
      </c>
      <c r="AO1273" t="s">
        <v>51</v>
      </c>
      <c r="AP1273">
        <v>1591</v>
      </c>
      <c r="AQ1273">
        <v>-77.048739163398594</v>
      </c>
      <c r="AR1273">
        <v>38.919474551130598</v>
      </c>
      <c r="AS1273" t="b">
        <f t="shared" si="58"/>
        <v>0</v>
      </c>
    </row>
    <row r="1274" spans="1:45">
      <c r="A1274">
        <f t="shared" si="59"/>
        <v>1273</v>
      </c>
      <c r="B1274">
        <v>185789</v>
      </c>
      <c r="C1274">
        <v>185789</v>
      </c>
      <c r="D1274" t="s">
        <v>4284</v>
      </c>
      <c r="E1274" t="s">
        <v>985</v>
      </c>
      <c r="F1274">
        <v>10192906</v>
      </c>
      <c r="G1274" t="s">
        <v>201</v>
      </c>
      <c r="K1274" t="s">
        <v>4285</v>
      </c>
      <c r="L1274" t="s">
        <v>166</v>
      </c>
      <c r="M1274" s="4">
        <v>0.29166666666666669</v>
      </c>
      <c r="N1274" s="1">
        <v>0.70833333333333337</v>
      </c>
      <c r="O1274" t="s">
        <v>1682</v>
      </c>
      <c r="P1274" t="s">
        <v>1682</v>
      </c>
      <c r="Q1274" t="s">
        <v>4286</v>
      </c>
      <c r="R1274" t="s">
        <v>4287</v>
      </c>
      <c r="S1274" t="s">
        <v>4286</v>
      </c>
      <c r="T1274" t="s">
        <v>70</v>
      </c>
      <c r="U1274" t="s">
        <v>166</v>
      </c>
      <c r="V1274" t="s">
        <v>46</v>
      </c>
      <c r="W1274" t="str">
        <f t="shared" si="57"/>
        <v>24 Schoolhouse Road WASHINGTON DC 20007</v>
      </c>
      <c r="X1274" t="s">
        <v>47</v>
      </c>
      <c r="Y1274" t="s">
        <v>2952</v>
      </c>
      <c r="Z1274">
        <v>38.910375999999999</v>
      </c>
      <c r="AA1274">
        <v>-77.052159000000003</v>
      </c>
      <c r="AB1274">
        <v>395476.16</v>
      </c>
      <c r="AC1274">
        <v>138058.35999999999</v>
      </c>
      <c r="AD1274">
        <v>20007</v>
      </c>
      <c r="AE1274">
        <v>274798</v>
      </c>
      <c r="AF1274">
        <v>117601</v>
      </c>
      <c r="AG1274">
        <v>117601</v>
      </c>
      <c r="AH1274">
        <v>2</v>
      </c>
      <c r="AI1274">
        <v>2</v>
      </c>
      <c r="AJ1274" t="s">
        <v>14246</v>
      </c>
      <c r="AK1274" s="2">
        <v>20000000</v>
      </c>
      <c r="AL1274" t="s">
        <v>50</v>
      </c>
      <c r="AM1274">
        <v>206</v>
      </c>
      <c r="AN1274">
        <v>4</v>
      </c>
      <c r="AO1274" t="s">
        <v>51</v>
      </c>
      <c r="AP1274">
        <v>1347</v>
      </c>
      <c r="AQ1274">
        <v>-77.052161589632703</v>
      </c>
      <c r="AR1274">
        <v>38.910383300772502</v>
      </c>
      <c r="AS1274" t="b">
        <f t="shared" si="58"/>
        <v>0</v>
      </c>
    </row>
    <row r="1275" spans="1:45">
      <c r="A1275">
        <f t="shared" si="59"/>
        <v>1274</v>
      </c>
      <c r="B1275">
        <v>186016</v>
      </c>
      <c r="C1275">
        <v>186016</v>
      </c>
      <c r="D1275" t="s">
        <v>4306</v>
      </c>
      <c r="E1275" t="s">
        <v>4307</v>
      </c>
      <c r="F1275">
        <v>10192939</v>
      </c>
      <c r="G1275" t="s">
        <v>201</v>
      </c>
      <c r="K1275" t="s">
        <v>4308</v>
      </c>
      <c r="L1275" t="s">
        <v>166</v>
      </c>
      <c r="M1275" s="4">
        <v>0.29166666666666669</v>
      </c>
      <c r="N1275" s="1">
        <v>0.5</v>
      </c>
      <c r="O1275" t="s">
        <v>387</v>
      </c>
      <c r="P1275" t="s">
        <v>387</v>
      </c>
      <c r="S1275" t="s">
        <v>4307</v>
      </c>
      <c r="T1275" t="s">
        <v>70</v>
      </c>
      <c r="U1275" t="s">
        <v>166</v>
      </c>
      <c r="V1275" t="s">
        <v>46</v>
      </c>
      <c r="W1275" t="str">
        <f t="shared" si="57"/>
        <v xml:space="preserve"> WASHINGTON DC 20003</v>
      </c>
      <c r="X1275" t="s">
        <v>47</v>
      </c>
      <c r="Y1275" t="s">
        <v>4309</v>
      </c>
      <c r="Z1275">
        <v>38.878239999999998</v>
      </c>
      <c r="AA1275">
        <v>-76.986085000000003</v>
      </c>
      <c r="AB1275">
        <v>401207.45</v>
      </c>
      <c r="AC1275">
        <v>134489.82</v>
      </c>
      <c r="AD1275">
        <v>20003</v>
      </c>
      <c r="AE1275">
        <v>286104</v>
      </c>
      <c r="AF1275">
        <v>124671</v>
      </c>
      <c r="AG1275">
        <v>124671</v>
      </c>
      <c r="AH1275">
        <v>6</v>
      </c>
      <c r="AI1275">
        <v>6</v>
      </c>
      <c r="AJ1275" t="s">
        <v>14249</v>
      </c>
      <c r="AK1275" t="s">
        <v>4310</v>
      </c>
      <c r="AL1275" t="s">
        <v>63</v>
      </c>
      <c r="AM1275">
        <v>106</v>
      </c>
      <c r="AN1275">
        <v>26</v>
      </c>
      <c r="AO1275" t="s">
        <v>51</v>
      </c>
      <c r="AP1275">
        <v>1513</v>
      </c>
      <c r="AQ1275">
        <v>-76.986086806241303</v>
      </c>
      <c r="AR1275">
        <v>38.878247390329001</v>
      </c>
      <c r="AS1275" t="b">
        <f t="shared" si="58"/>
        <v>1</v>
      </c>
    </row>
    <row r="1276" spans="1:45">
      <c r="A1276">
        <f t="shared" si="59"/>
        <v>1275</v>
      </c>
      <c r="B1276">
        <v>186046</v>
      </c>
      <c r="C1276">
        <v>186046</v>
      </c>
      <c r="D1276" t="s">
        <v>4331</v>
      </c>
      <c r="E1276" t="s">
        <v>661</v>
      </c>
      <c r="F1276">
        <v>10192976</v>
      </c>
      <c r="G1276" t="s">
        <v>160</v>
      </c>
      <c r="M1276" s="4">
        <v>0.70833333333333337</v>
      </c>
      <c r="N1276" s="1">
        <v>0.91666666666666663</v>
      </c>
      <c r="O1276" t="s">
        <v>502</v>
      </c>
      <c r="P1276" t="s">
        <v>502</v>
      </c>
      <c r="Q1276" t="s">
        <v>662</v>
      </c>
      <c r="R1276" t="s">
        <v>663</v>
      </c>
      <c r="S1276" t="s">
        <v>662</v>
      </c>
      <c r="T1276" t="s">
        <v>58</v>
      </c>
      <c r="U1276" t="s">
        <v>166</v>
      </c>
      <c r="V1276" t="s">
        <v>46</v>
      </c>
      <c r="W1276" t="str">
        <f t="shared" si="57"/>
        <v>10020 B Colesville Road WASHINGTON DC 20001</v>
      </c>
      <c r="X1276" t="s">
        <v>47</v>
      </c>
      <c r="Y1276" t="s">
        <v>4332</v>
      </c>
      <c r="Z1276">
        <v>38.895397000000003</v>
      </c>
      <c r="AA1276">
        <v>-77.009597999999997</v>
      </c>
      <c r="AB1276">
        <v>399167.35</v>
      </c>
      <c r="AC1276">
        <v>136394.39000000001</v>
      </c>
      <c r="AD1276">
        <v>20001</v>
      </c>
      <c r="AE1276">
        <v>242916</v>
      </c>
      <c r="AF1276">
        <v>85888</v>
      </c>
      <c r="AG1276">
        <v>85888</v>
      </c>
      <c r="AH1276">
        <v>6</v>
      </c>
      <c r="AI1276">
        <v>6</v>
      </c>
      <c r="AJ1276" t="s">
        <v>14247</v>
      </c>
      <c r="AK1276" t="s">
        <v>435</v>
      </c>
      <c r="AL1276" t="s">
        <v>63</v>
      </c>
      <c r="AM1276">
        <v>103</v>
      </c>
      <c r="AN1276">
        <v>8</v>
      </c>
      <c r="AO1276" t="s">
        <v>64</v>
      </c>
      <c r="AP1276">
        <v>1104</v>
      </c>
      <c r="AQ1276">
        <v>-77.009600616697696</v>
      </c>
      <c r="AR1276">
        <v>38.895404916876302</v>
      </c>
      <c r="AS1276" t="b">
        <f t="shared" si="58"/>
        <v>1</v>
      </c>
    </row>
    <row r="1277" spans="1:45">
      <c r="A1277">
        <f t="shared" si="59"/>
        <v>1276</v>
      </c>
      <c r="B1277">
        <v>186047</v>
      </c>
      <c r="C1277">
        <v>186047</v>
      </c>
      <c r="D1277" t="s">
        <v>4334</v>
      </c>
      <c r="E1277" t="s">
        <v>4335</v>
      </c>
      <c r="F1277">
        <v>10192978</v>
      </c>
      <c r="G1277" t="s">
        <v>201</v>
      </c>
      <c r="K1277" t="s">
        <v>4336</v>
      </c>
      <c r="L1277" t="s">
        <v>166</v>
      </c>
      <c r="M1277" s="4">
        <v>0.29166666666666669</v>
      </c>
      <c r="N1277" s="1">
        <v>0.79166666666666663</v>
      </c>
      <c r="O1277" t="s">
        <v>1005</v>
      </c>
      <c r="P1277" t="s">
        <v>1005</v>
      </c>
      <c r="S1277" t="s">
        <v>4335</v>
      </c>
      <c r="T1277" t="s">
        <v>70</v>
      </c>
      <c r="U1277" t="s">
        <v>166</v>
      </c>
      <c r="V1277" t="s">
        <v>46</v>
      </c>
      <c r="W1277" t="str">
        <f t="shared" si="57"/>
        <v xml:space="preserve"> WASHINGTON DC 20009</v>
      </c>
      <c r="X1277" t="s">
        <v>47</v>
      </c>
      <c r="Y1277" t="s">
        <v>2031</v>
      </c>
      <c r="Z1277">
        <v>38.919466999999997</v>
      </c>
      <c r="AA1277">
        <v>-77.048737000000003</v>
      </c>
      <c r="AB1277">
        <v>395773.53</v>
      </c>
      <c r="AC1277">
        <v>139067.4</v>
      </c>
      <c r="AD1277">
        <v>20009</v>
      </c>
      <c r="AE1277">
        <v>297623</v>
      </c>
      <c r="AF1277">
        <v>133404</v>
      </c>
      <c r="AG1277">
        <v>133404</v>
      </c>
      <c r="AH1277">
        <v>1</v>
      </c>
      <c r="AI1277">
        <v>1</v>
      </c>
      <c r="AJ1277" t="s">
        <v>14247</v>
      </c>
      <c r="AK1277" t="s">
        <v>2032</v>
      </c>
      <c r="AL1277" t="s">
        <v>88</v>
      </c>
      <c r="AM1277">
        <v>303</v>
      </c>
      <c r="AN1277">
        <v>1</v>
      </c>
      <c r="AO1277" t="s">
        <v>51</v>
      </c>
      <c r="AP1277">
        <v>1590</v>
      </c>
      <c r="AQ1277">
        <v>-77.048739163398594</v>
      </c>
      <c r="AR1277">
        <v>38.919474551130598</v>
      </c>
      <c r="AS1277" t="b">
        <f t="shared" si="58"/>
        <v>1</v>
      </c>
    </row>
    <row r="1278" spans="1:45">
      <c r="A1278">
        <f t="shared" si="59"/>
        <v>1277</v>
      </c>
      <c r="B1278">
        <v>186050</v>
      </c>
      <c r="C1278">
        <v>186050</v>
      </c>
      <c r="D1278" t="s">
        <v>4344</v>
      </c>
      <c r="E1278" t="s">
        <v>4345</v>
      </c>
      <c r="F1278">
        <v>10192982</v>
      </c>
      <c r="G1278" t="s">
        <v>201</v>
      </c>
      <c r="K1278" t="s">
        <v>4346</v>
      </c>
      <c r="L1278" t="s">
        <v>166</v>
      </c>
      <c r="M1278" s="4">
        <v>0.29166666666666669</v>
      </c>
      <c r="N1278" s="1">
        <v>0.75</v>
      </c>
      <c r="O1278" t="s">
        <v>203</v>
      </c>
      <c r="P1278" t="s">
        <v>265</v>
      </c>
      <c r="Q1278" t="s">
        <v>4345</v>
      </c>
      <c r="R1278" t="s">
        <v>4347</v>
      </c>
      <c r="S1278" t="s">
        <v>4345</v>
      </c>
      <c r="T1278" t="s">
        <v>70</v>
      </c>
      <c r="U1278" t="s">
        <v>166</v>
      </c>
      <c r="V1278" t="s">
        <v>46</v>
      </c>
      <c r="W1278" t="str">
        <f t="shared" si="57"/>
        <v>617 Varnum Street, NW WASHINGTON DC 20011</v>
      </c>
      <c r="X1278" t="s">
        <v>47</v>
      </c>
      <c r="Y1278" t="s">
        <v>4348</v>
      </c>
      <c r="Z1278">
        <v>38.943241999999998</v>
      </c>
      <c r="AA1278">
        <v>-77.021280000000004</v>
      </c>
      <c r="AB1278">
        <v>398155.2</v>
      </c>
      <c r="AC1278">
        <v>141705.67000000001</v>
      </c>
      <c r="AD1278">
        <v>20011</v>
      </c>
      <c r="AE1278">
        <v>247480</v>
      </c>
      <c r="AF1278">
        <v>90362</v>
      </c>
      <c r="AG1278">
        <v>90362</v>
      </c>
      <c r="AH1278">
        <v>4</v>
      </c>
      <c r="AI1278">
        <v>4</v>
      </c>
      <c r="AJ1278" t="s">
        <v>14247</v>
      </c>
      <c r="AK1278" t="s">
        <v>1022</v>
      </c>
      <c r="AL1278" t="s">
        <v>188</v>
      </c>
      <c r="AM1278">
        <v>407</v>
      </c>
      <c r="AN1278">
        <v>18</v>
      </c>
      <c r="AO1278" t="s">
        <v>51</v>
      </c>
      <c r="AP1278">
        <v>1160</v>
      </c>
      <c r="AQ1278">
        <v>-77.021282402685898</v>
      </c>
      <c r="AR1278">
        <v>38.943249127925199</v>
      </c>
      <c r="AS1278" t="b">
        <f t="shared" si="58"/>
        <v>1</v>
      </c>
    </row>
    <row r="1279" spans="1:45">
      <c r="A1279">
        <f t="shared" si="59"/>
        <v>1278</v>
      </c>
      <c r="B1279">
        <v>186054</v>
      </c>
      <c r="C1279">
        <v>186054</v>
      </c>
      <c r="D1279" t="s">
        <v>4365</v>
      </c>
      <c r="E1279" t="s">
        <v>661</v>
      </c>
      <c r="F1279">
        <v>10192987</v>
      </c>
      <c r="G1279" t="s">
        <v>41</v>
      </c>
      <c r="M1279" s="4">
        <v>0.66666666666666663</v>
      </c>
      <c r="N1279" s="1">
        <v>0.95833333333333337</v>
      </c>
      <c r="O1279" t="s">
        <v>138</v>
      </c>
      <c r="P1279" t="s">
        <v>138</v>
      </c>
      <c r="Q1279" t="s">
        <v>662</v>
      </c>
      <c r="R1279" t="s">
        <v>663</v>
      </c>
      <c r="S1279" t="s">
        <v>662</v>
      </c>
      <c r="T1279" t="s">
        <v>193</v>
      </c>
      <c r="U1279" t="s">
        <v>166</v>
      </c>
      <c r="V1279" t="s">
        <v>46</v>
      </c>
      <c r="W1279" t="str">
        <f t="shared" si="57"/>
        <v>10020 B Colesville Road WASHINGTON DC 20007</v>
      </c>
      <c r="X1279" t="s">
        <v>47</v>
      </c>
      <c r="Y1279" t="s">
        <v>4366</v>
      </c>
      <c r="Z1279">
        <v>38.904511999999997</v>
      </c>
      <c r="AA1279">
        <v>-77.063034999999999</v>
      </c>
      <c r="AB1279">
        <v>394532.47</v>
      </c>
      <c r="AC1279">
        <v>137408</v>
      </c>
      <c r="AD1279">
        <v>20007</v>
      </c>
      <c r="AE1279">
        <v>278804</v>
      </c>
      <c r="AF1279">
        <v>121189</v>
      </c>
      <c r="AG1279">
        <v>121189</v>
      </c>
      <c r="AH1279">
        <v>2</v>
      </c>
      <c r="AI1279">
        <v>2</v>
      </c>
      <c r="AJ1279" t="s">
        <v>14246</v>
      </c>
      <c r="AK1279" s="2">
        <v>200000</v>
      </c>
      <c r="AL1279" t="s">
        <v>50</v>
      </c>
      <c r="AM1279">
        <v>206</v>
      </c>
      <c r="AN1279">
        <v>4</v>
      </c>
      <c r="AO1279" t="s">
        <v>567</v>
      </c>
      <c r="AP1279">
        <v>1414</v>
      </c>
      <c r="AQ1279">
        <v>-77.063037035200793</v>
      </c>
      <c r="AR1279">
        <v>38.904519268568897</v>
      </c>
      <c r="AS1279" t="b">
        <f t="shared" si="58"/>
        <v>1</v>
      </c>
    </row>
    <row r="1280" spans="1:45">
      <c r="A1280">
        <f t="shared" si="59"/>
        <v>1279</v>
      </c>
      <c r="B1280">
        <v>186085</v>
      </c>
      <c r="C1280">
        <v>186085</v>
      </c>
      <c r="D1280" t="s">
        <v>4389</v>
      </c>
      <c r="E1280" t="s">
        <v>985</v>
      </c>
      <c r="F1280">
        <v>10193011</v>
      </c>
      <c r="G1280" t="s">
        <v>201</v>
      </c>
      <c r="K1280" t="s">
        <v>4390</v>
      </c>
      <c r="L1280" t="s">
        <v>166</v>
      </c>
      <c r="M1280" s="4">
        <v>0.29166666666666669</v>
      </c>
      <c r="N1280" s="1">
        <v>0.70833333333333337</v>
      </c>
      <c r="O1280" t="s">
        <v>254</v>
      </c>
      <c r="P1280" t="s">
        <v>254</v>
      </c>
      <c r="Q1280" t="s">
        <v>4391</v>
      </c>
      <c r="R1280" t="s">
        <v>4392</v>
      </c>
      <c r="S1280" t="s">
        <v>4391</v>
      </c>
      <c r="T1280" t="s">
        <v>70</v>
      </c>
      <c r="U1280" t="s">
        <v>166</v>
      </c>
      <c r="V1280" t="s">
        <v>46</v>
      </c>
      <c r="W1280" t="str">
        <f t="shared" si="57"/>
        <v>4022 Jefferson Davis Hwy WASHINGTON DC 20007</v>
      </c>
      <c r="X1280" t="s">
        <v>47</v>
      </c>
      <c r="Y1280" t="s">
        <v>4393</v>
      </c>
      <c r="Z1280">
        <v>38.913324000000003</v>
      </c>
      <c r="AA1280">
        <v>-77.073581000000004</v>
      </c>
      <c r="AB1280">
        <v>393618.5</v>
      </c>
      <c r="AC1280">
        <v>138386.9</v>
      </c>
      <c r="AD1280">
        <v>20007</v>
      </c>
      <c r="AE1280">
        <v>270534</v>
      </c>
      <c r="AF1280">
        <v>113071</v>
      </c>
      <c r="AG1280">
        <v>113071</v>
      </c>
      <c r="AH1280">
        <v>2</v>
      </c>
      <c r="AI1280">
        <v>2</v>
      </c>
      <c r="AJ1280" t="s">
        <v>14246</v>
      </c>
      <c r="AK1280" s="2">
        <v>20</v>
      </c>
      <c r="AL1280" t="s">
        <v>50</v>
      </c>
      <c r="AM1280">
        <v>206</v>
      </c>
      <c r="AN1280">
        <v>4</v>
      </c>
      <c r="AO1280" t="s">
        <v>51</v>
      </c>
      <c r="AP1280">
        <v>1290</v>
      </c>
      <c r="AQ1280">
        <v>-77.073583220975607</v>
      </c>
      <c r="AR1280">
        <v>38.913331374681</v>
      </c>
      <c r="AS1280" t="b">
        <f t="shared" si="58"/>
        <v>0</v>
      </c>
    </row>
    <row r="1281" spans="1:45">
      <c r="A1281">
        <f t="shared" si="59"/>
        <v>1280</v>
      </c>
      <c r="B1281">
        <v>186087</v>
      </c>
      <c r="C1281">
        <v>186087</v>
      </c>
      <c r="D1281" t="s">
        <v>4397</v>
      </c>
      <c r="E1281" t="s">
        <v>4398</v>
      </c>
      <c r="F1281">
        <v>10193013</v>
      </c>
      <c r="G1281" t="s">
        <v>115</v>
      </c>
      <c r="J1281">
        <v>110524</v>
      </c>
      <c r="M1281" s="4">
        <v>0.29166666666666669</v>
      </c>
      <c r="N1281" s="1">
        <v>0.70833333333333337</v>
      </c>
      <c r="O1281" t="s">
        <v>192</v>
      </c>
      <c r="P1281" t="s">
        <v>1025</v>
      </c>
      <c r="Q1281" t="s">
        <v>4398</v>
      </c>
      <c r="R1281" t="s">
        <v>4399</v>
      </c>
      <c r="S1281" t="s">
        <v>4398</v>
      </c>
      <c r="T1281" t="s">
        <v>58</v>
      </c>
      <c r="U1281" t="s">
        <v>166</v>
      </c>
      <c r="V1281" t="s">
        <v>46</v>
      </c>
      <c r="W1281" t="str">
        <f t="shared" si="57"/>
        <v>9344 Lanham Severn RD WASHINGTON DC 20011</v>
      </c>
      <c r="X1281" t="s">
        <v>47</v>
      </c>
      <c r="Y1281" t="s">
        <v>4400</v>
      </c>
      <c r="Z1281">
        <v>38.953251000000002</v>
      </c>
      <c r="AA1281">
        <v>-77.001019999999997</v>
      </c>
      <c r="AB1281">
        <v>399911.57</v>
      </c>
      <c r="AC1281">
        <v>142816.60999999999</v>
      </c>
      <c r="AD1281">
        <v>20011</v>
      </c>
      <c r="AE1281">
        <v>303504</v>
      </c>
      <c r="AF1281">
        <v>269163</v>
      </c>
      <c r="AG1281">
        <v>269350</v>
      </c>
      <c r="AH1281">
        <v>5</v>
      </c>
      <c r="AI1281">
        <v>5</v>
      </c>
      <c r="AJ1281" t="s">
        <v>14244</v>
      </c>
      <c r="AK1281" t="s">
        <v>4401</v>
      </c>
      <c r="AL1281" t="s">
        <v>188</v>
      </c>
      <c r="AM1281">
        <v>405</v>
      </c>
      <c r="AN1281">
        <v>19</v>
      </c>
      <c r="AO1281" t="s">
        <v>51</v>
      </c>
      <c r="AP1281">
        <v>1608</v>
      </c>
      <c r="AQ1281">
        <v>-77.001022486779902</v>
      </c>
      <c r="AR1281">
        <v>38.953258718910803</v>
      </c>
      <c r="AS1281" t="b">
        <f t="shared" si="58"/>
        <v>1</v>
      </c>
    </row>
    <row r="1282" spans="1:45">
      <c r="A1282">
        <f t="shared" si="59"/>
        <v>1281</v>
      </c>
      <c r="B1282">
        <v>186098</v>
      </c>
      <c r="C1282">
        <v>186098</v>
      </c>
      <c r="D1282" t="s">
        <v>4418</v>
      </c>
      <c r="E1282" t="s">
        <v>4419</v>
      </c>
      <c r="F1282">
        <v>10193025</v>
      </c>
      <c r="G1282" t="s">
        <v>201</v>
      </c>
      <c r="K1282" t="s">
        <v>4420</v>
      </c>
      <c r="L1282" t="s">
        <v>166</v>
      </c>
      <c r="M1282" s="4">
        <v>0.29166666666666669</v>
      </c>
      <c r="N1282" s="1">
        <v>0.70833333333333337</v>
      </c>
      <c r="O1282" t="s">
        <v>1682</v>
      </c>
      <c r="P1282" t="s">
        <v>1682</v>
      </c>
      <c r="S1282" t="s">
        <v>4419</v>
      </c>
      <c r="T1282" t="s">
        <v>70</v>
      </c>
      <c r="U1282" t="s">
        <v>166</v>
      </c>
      <c r="V1282" t="s">
        <v>46</v>
      </c>
      <c r="W1282" t="str">
        <f t="shared" si="57"/>
        <v xml:space="preserve"> WASHINGTON DC 20009</v>
      </c>
      <c r="X1282" t="s">
        <v>47</v>
      </c>
      <c r="Y1282" t="s">
        <v>989</v>
      </c>
      <c r="Z1282">
        <v>38.918725999999999</v>
      </c>
      <c r="AA1282">
        <v>-77.029363000000004</v>
      </c>
      <c r="AB1282">
        <v>397453.58</v>
      </c>
      <c r="AC1282">
        <v>138984.44</v>
      </c>
      <c r="AD1282">
        <v>20009</v>
      </c>
      <c r="AE1282">
        <v>284227</v>
      </c>
      <c r="AF1282">
        <v>122401</v>
      </c>
      <c r="AG1282">
        <v>122401</v>
      </c>
      <c r="AH1282">
        <v>1</v>
      </c>
      <c r="AI1282">
        <v>1</v>
      </c>
      <c r="AJ1282" t="s">
        <v>14249</v>
      </c>
      <c r="AK1282" t="s">
        <v>373</v>
      </c>
      <c r="AL1282" t="s">
        <v>88</v>
      </c>
      <c r="AM1282">
        <v>305</v>
      </c>
      <c r="AN1282">
        <v>3</v>
      </c>
      <c r="AO1282" t="s">
        <v>51</v>
      </c>
      <c r="AP1282">
        <v>1461</v>
      </c>
      <c r="AQ1282">
        <v>-77.0293656232556</v>
      </c>
      <c r="AR1282">
        <v>38.918733694943299</v>
      </c>
      <c r="AS1282" t="b">
        <f t="shared" si="58"/>
        <v>1</v>
      </c>
    </row>
    <row r="1283" spans="1:45">
      <c r="A1283">
        <f t="shared" si="59"/>
        <v>1282</v>
      </c>
      <c r="B1283">
        <v>185342</v>
      </c>
      <c r="C1283">
        <v>185342</v>
      </c>
      <c r="D1283" t="s">
        <v>4428</v>
      </c>
      <c r="E1283" t="s">
        <v>2078</v>
      </c>
      <c r="F1283">
        <v>10192114</v>
      </c>
      <c r="G1283" t="s">
        <v>115</v>
      </c>
      <c r="H1283" t="s">
        <v>4429</v>
      </c>
      <c r="K1283" t="s">
        <v>4430</v>
      </c>
      <c r="L1283" t="s">
        <v>166</v>
      </c>
      <c r="M1283" s="4">
        <v>0.29166666666666669</v>
      </c>
      <c r="N1283" s="1">
        <v>0.70833333333333337</v>
      </c>
      <c r="O1283" t="s">
        <v>422</v>
      </c>
      <c r="P1283" t="s">
        <v>1252</v>
      </c>
      <c r="Q1283" t="s">
        <v>796</v>
      </c>
      <c r="R1283" t="s">
        <v>797</v>
      </c>
      <c r="S1283" t="s">
        <v>796</v>
      </c>
      <c r="T1283" t="s">
        <v>70</v>
      </c>
      <c r="U1283" t="s">
        <v>166</v>
      </c>
      <c r="V1283" t="s">
        <v>46</v>
      </c>
      <c r="W1283" t="str">
        <f t="shared" ref="W1283:W1346" si="60">CONCATENATE(R1283, " ", V1283, " ", X1283, " ", AD1283)</f>
        <v xml:space="preserve">3400 Benning Road, NE WASHINGTON DC </v>
      </c>
      <c r="X1283" t="s">
        <v>47</v>
      </c>
      <c r="Y1283" t="s">
        <v>3013</v>
      </c>
      <c r="Z1283">
        <v>38.945532999999998</v>
      </c>
      <c r="AA1283">
        <v>-77.077682999999993</v>
      </c>
      <c r="AB1283">
        <v>393265.80335</v>
      </c>
      <c r="AC1283">
        <v>141962.64506000001</v>
      </c>
      <c r="AE1283">
        <v>0</v>
      </c>
      <c r="AF1283">
        <v>457809</v>
      </c>
      <c r="AG1283">
        <v>393828</v>
      </c>
      <c r="AH1283">
        <v>3</v>
      </c>
      <c r="AI1283">
        <v>3</v>
      </c>
      <c r="AJ1283" t="s">
        <v>14248</v>
      </c>
      <c r="AK1283" t="s">
        <v>895</v>
      </c>
      <c r="AL1283" t="s">
        <v>50</v>
      </c>
      <c r="AM1283">
        <v>202</v>
      </c>
      <c r="AN1283">
        <v>11</v>
      </c>
      <c r="AO1283" t="s">
        <v>51</v>
      </c>
      <c r="AP1283">
        <v>3661</v>
      </c>
      <c r="AQ1283">
        <v>-77.077685021964797</v>
      </c>
      <c r="AR1283">
        <v>38.945540156509203</v>
      </c>
      <c r="AS1283" t="b">
        <f t="shared" ref="AS1283:AS1346" si="61">E1283=S1283</f>
        <v>0</v>
      </c>
    </row>
    <row r="1284" spans="1:45">
      <c r="A1284">
        <f t="shared" ref="A1284:A1347" si="62">A1283+1</f>
        <v>1283</v>
      </c>
      <c r="B1284">
        <v>185343</v>
      </c>
      <c r="C1284">
        <v>185343</v>
      </c>
      <c r="D1284" t="s">
        <v>4428</v>
      </c>
      <c r="E1284" t="s">
        <v>2078</v>
      </c>
      <c r="F1284">
        <v>10192114</v>
      </c>
      <c r="G1284" t="s">
        <v>115</v>
      </c>
      <c r="H1284" t="s">
        <v>4429</v>
      </c>
      <c r="K1284" t="s">
        <v>4430</v>
      </c>
      <c r="L1284" t="s">
        <v>166</v>
      </c>
      <c r="M1284" s="4">
        <v>0.29166666666666669</v>
      </c>
      <c r="N1284" s="1">
        <v>0.70833333333333337</v>
      </c>
      <c r="O1284" t="s">
        <v>422</v>
      </c>
      <c r="P1284" t="s">
        <v>1252</v>
      </c>
      <c r="Q1284" t="s">
        <v>796</v>
      </c>
      <c r="R1284" t="s">
        <v>797</v>
      </c>
      <c r="S1284" t="s">
        <v>796</v>
      </c>
      <c r="T1284" t="s">
        <v>70</v>
      </c>
      <c r="U1284" t="s">
        <v>166</v>
      </c>
      <c r="V1284" t="s">
        <v>46</v>
      </c>
      <c r="W1284" t="str">
        <f t="shared" si="60"/>
        <v xml:space="preserve">3400 Benning Road, NE WASHINGTON DC </v>
      </c>
      <c r="X1284" t="s">
        <v>47</v>
      </c>
      <c r="Y1284" t="s">
        <v>1584</v>
      </c>
      <c r="Z1284">
        <v>38.945529999999998</v>
      </c>
      <c r="AA1284">
        <v>-77.075819999999993</v>
      </c>
      <c r="AB1284">
        <v>393427.30540000001</v>
      </c>
      <c r="AC1284">
        <v>141962.26444999999</v>
      </c>
      <c r="AE1284">
        <v>0</v>
      </c>
      <c r="AF1284">
        <v>473979</v>
      </c>
      <c r="AG1284">
        <v>408076</v>
      </c>
      <c r="AH1284">
        <v>3</v>
      </c>
      <c r="AI1284">
        <v>3</v>
      </c>
      <c r="AJ1284" t="s">
        <v>14248</v>
      </c>
      <c r="AK1284" t="s">
        <v>895</v>
      </c>
      <c r="AL1284" t="s">
        <v>50</v>
      </c>
      <c r="AM1284">
        <v>202</v>
      </c>
      <c r="AN1284">
        <v>11</v>
      </c>
      <c r="AO1284" t="s">
        <v>51</v>
      </c>
      <c r="AP1284">
        <v>3661</v>
      </c>
      <c r="AQ1284">
        <v>-77.075822002450494</v>
      </c>
      <c r="AR1284">
        <v>38.9455379511137</v>
      </c>
      <c r="AS1284" t="b">
        <f t="shared" si="61"/>
        <v>0</v>
      </c>
    </row>
    <row r="1285" spans="1:45">
      <c r="A1285">
        <f t="shared" si="62"/>
        <v>1284</v>
      </c>
      <c r="B1285">
        <v>185345</v>
      </c>
      <c r="C1285">
        <v>185345</v>
      </c>
      <c r="D1285" t="s">
        <v>4428</v>
      </c>
      <c r="E1285" t="s">
        <v>2078</v>
      </c>
      <c r="F1285">
        <v>10192114</v>
      </c>
      <c r="G1285" t="s">
        <v>115</v>
      </c>
      <c r="H1285" t="s">
        <v>4429</v>
      </c>
      <c r="K1285" t="s">
        <v>4430</v>
      </c>
      <c r="L1285" t="s">
        <v>166</v>
      </c>
      <c r="M1285" s="4">
        <v>0.29166666666666669</v>
      </c>
      <c r="N1285" s="1">
        <v>0.70833333333333337</v>
      </c>
      <c r="O1285" t="s">
        <v>422</v>
      </c>
      <c r="P1285" t="s">
        <v>1252</v>
      </c>
      <c r="Q1285" t="s">
        <v>796</v>
      </c>
      <c r="R1285" t="s">
        <v>797</v>
      </c>
      <c r="S1285" t="s">
        <v>796</v>
      </c>
      <c r="T1285" t="s">
        <v>70</v>
      </c>
      <c r="U1285" t="s">
        <v>166</v>
      </c>
      <c r="V1285" t="s">
        <v>46</v>
      </c>
      <c r="W1285" t="str">
        <f t="shared" si="60"/>
        <v xml:space="preserve">3400 Benning Road, NE WASHINGTON DC </v>
      </c>
      <c r="X1285" t="s">
        <v>47</v>
      </c>
      <c r="Y1285" t="s">
        <v>3019</v>
      </c>
      <c r="Z1285">
        <v>38.946278999999997</v>
      </c>
      <c r="AA1285">
        <v>-77.075818999999996</v>
      </c>
      <c r="AB1285">
        <v>393427.46990999999</v>
      </c>
      <c r="AC1285">
        <v>142045.32013000001</v>
      </c>
      <c r="AE1285">
        <v>0</v>
      </c>
      <c r="AF1285">
        <v>470535</v>
      </c>
      <c r="AG1285">
        <v>404985</v>
      </c>
      <c r="AH1285">
        <v>3</v>
      </c>
      <c r="AI1285">
        <v>3</v>
      </c>
      <c r="AJ1285" t="s">
        <v>14248</v>
      </c>
      <c r="AK1285" t="s">
        <v>895</v>
      </c>
      <c r="AL1285" t="s">
        <v>50</v>
      </c>
      <c r="AM1285">
        <v>202</v>
      </c>
      <c r="AN1285">
        <v>11</v>
      </c>
      <c r="AO1285" t="s">
        <v>51</v>
      </c>
      <c r="AP1285">
        <v>3661</v>
      </c>
      <c r="AQ1285">
        <v>-77.075820900515495</v>
      </c>
      <c r="AR1285">
        <v>38.946286141183499</v>
      </c>
      <c r="AS1285" t="b">
        <f t="shared" si="61"/>
        <v>0</v>
      </c>
    </row>
    <row r="1286" spans="1:45">
      <c r="A1286">
        <f t="shared" si="62"/>
        <v>1285</v>
      </c>
      <c r="B1286">
        <v>185347</v>
      </c>
      <c r="C1286">
        <v>185347</v>
      </c>
      <c r="D1286" t="s">
        <v>4428</v>
      </c>
      <c r="E1286" t="s">
        <v>2078</v>
      </c>
      <c r="F1286">
        <v>10192114</v>
      </c>
      <c r="G1286" t="s">
        <v>115</v>
      </c>
      <c r="H1286" t="s">
        <v>4429</v>
      </c>
      <c r="K1286" t="s">
        <v>4430</v>
      </c>
      <c r="L1286" t="s">
        <v>166</v>
      </c>
      <c r="M1286" s="4">
        <v>0.29166666666666669</v>
      </c>
      <c r="N1286" s="1">
        <v>0.70833333333333337</v>
      </c>
      <c r="O1286" t="s">
        <v>422</v>
      </c>
      <c r="P1286" t="s">
        <v>1252</v>
      </c>
      <c r="Q1286" t="s">
        <v>796</v>
      </c>
      <c r="R1286" t="s">
        <v>797</v>
      </c>
      <c r="S1286" t="s">
        <v>796</v>
      </c>
      <c r="T1286" t="s">
        <v>70</v>
      </c>
      <c r="U1286" t="s">
        <v>166</v>
      </c>
      <c r="V1286" t="s">
        <v>46</v>
      </c>
      <c r="W1286" t="str">
        <f t="shared" si="60"/>
        <v xml:space="preserve">3400 Benning Road, NE WASHINGTON DC </v>
      </c>
      <c r="X1286" t="s">
        <v>47</v>
      </c>
      <c r="Y1286" t="s">
        <v>4443</v>
      </c>
      <c r="Z1286">
        <v>38.947493999999999</v>
      </c>
      <c r="AA1286">
        <v>-77.074602999999996</v>
      </c>
      <c r="AB1286">
        <v>393532.94</v>
      </c>
      <c r="AC1286">
        <v>142180.13</v>
      </c>
      <c r="AE1286">
        <v>0</v>
      </c>
      <c r="AF1286">
        <v>476207</v>
      </c>
      <c r="AG1286">
        <v>409650</v>
      </c>
      <c r="AH1286">
        <v>3</v>
      </c>
      <c r="AI1286">
        <v>3</v>
      </c>
      <c r="AJ1286" t="s">
        <v>14248</v>
      </c>
      <c r="AK1286" t="s">
        <v>895</v>
      </c>
      <c r="AL1286" t="s">
        <v>50</v>
      </c>
      <c r="AM1286">
        <v>202</v>
      </c>
      <c r="AN1286">
        <v>11</v>
      </c>
      <c r="AO1286" t="s">
        <v>51</v>
      </c>
      <c r="AP1286">
        <v>3661</v>
      </c>
      <c r="AQ1286">
        <v>-77.074605502648893</v>
      </c>
      <c r="AR1286">
        <v>38.947501328863098</v>
      </c>
      <c r="AS1286" t="b">
        <f t="shared" si="61"/>
        <v>0</v>
      </c>
    </row>
    <row r="1287" spans="1:45">
      <c r="A1287">
        <f t="shared" si="62"/>
        <v>1286</v>
      </c>
      <c r="B1287">
        <v>186112</v>
      </c>
      <c r="C1287">
        <v>186112</v>
      </c>
      <c r="D1287" t="s">
        <v>4444</v>
      </c>
      <c r="E1287" t="s">
        <v>4445</v>
      </c>
      <c r="F1287">
        <v>10193051</v>
      </c>
      <c r="G1287" t="s">
        <v>652</v>
      </c>
      <c r="K1287" t="s">
        <v>4446</v>
      </c>
      <c r="L1287" t="s">
        <v>166</v>
      </c>
      <c r="M1287" s="4">
        <v>0.25</v>
      </c>
      <c r="N1287" s="1">
        <v>0.70833333333333337</v>
      </c>
      <c r="O1287" t="s">
        <v>432</v>
      </c>
      <c r="P1287" t="s">
        <v>254</v>
      </c>
      <c r="S1287" t="s">
        <v>4445</v>
      </c>
      <c r="T1287" t="s">
        <v>70</v>
      </c>
      <c r="U1287" t="s">
        <v>166</v>
      </c>
      <c r="V1287" t="s">
        <v>46</v>
      </c>
      <c r="W1287" t="str">
        <f t="shared" si="60"/>
        <v xml:space="preserve"> WASHINGTON DC 20008</v>
      </c>
      <c r="X1287" t="s">
        <v>47</v>
      </c>
      <c r="Y1287" t="s">
        <v>4447</v>
      </c>
      <c r="Z1287">
        <v>38.945376000000003</v>
      </c>
      <c r="AA1287">
        <v>-77.072151000000005</v>
      </c>
      <c r="AB1287">
        <v>393745.36</v>
      </c>
      <c r="AC1287">
        <v>141944.89000000001</v>
      </c>
      <c r="AD1287">
        <v>20008</v>
      </c>
      <c r="AE1287">
        <v>284771</v>
      </c>
      <c r="AF1287">
        <v>123268</v>
      </c>
      <c r="AG1287">
        <v>123268</v>
      </c>
      <c r="AH1287">
        <v>3</v>
      </c>
      <c r="AI1287">
        <v>3</v>
      </c>
      <c r="AJ1287" t="s">
        <v>14248</v>
      </c>
      <c r="AK1287" t="s">
        <v>2091</v>
      </c>
      <c r="AL1287" t="s">
        <v>50</v>
      </c>
      <c r="AM1287">
        <v>202</v>
      </c>
      <c r="AN1287">
        <v>11</v>
      </c>
      <c r="AO1287" t="s">
        <v>51</v>
      </c>
      <c r="AP1287">
        <v>1508</v>
      </c>
      <c r="AQ1287">
        <v>-77.072152907524298</v>
      </c>
      <c r="AR1287">
        <v>38.945383759373698</v>
      </c>
      <c r="AS1287" t="b">
        <f t="shared" si="61"/>
        <v>1</v>
      </c>
    </row>
    <row r="1288" spans="1:45">
      <c r="A1288">
        <f t="shared" si="62"/>
        <v>1287</v>
      </c>
      <c r="B1288">
        <v>185351</v>
      </c>
      <c r="C1288">
        <v>185351</v>
      </c>
      <c r="D1288" t="s">
        <v>4428</v>
      </c>
      <c r="E1288" t="s">
        <v>2078</v>
      </c>
      <c r="F1288">
        <v>10192114</v>
      </c>
      <c r="G1288" t="s">
        <v>115</v>
      </c>
      <c r="H1288" t="s">
        <v>4429</v>
      </c>
      <c r="K1288" t="s">
        <v>4430</v>
      </c>
      <c r="L1288" t="s">
        <v>166</v>
      </c>
      <c r="M1288" s="4">
        <v>0.29166666666666669</v>
      </c>
      <c r="N1288" s="1">
        <v>0.70833333333333337</v>
      </c>
      <c r="O1288" t="s">
        <v>422</v>
      </c>
      <c r="P1288" t="s">
        <v>1252</v>
      </c>
      <c r="Q1288" t="s">
        <v>796</v>
      </c>
      <c r="R1288" t="s">
        <v>797</v>
      </c>
      <c r="S1288" t="s">
        <v>796</v>
      </c>
      <c r="T1288" t="s">
        <v>70</v>
      </c>
      <c r="U1288" t="s">
        <v>166</v>
      </c>
      <c r="V1288" t="s">
        <v>46</v>
      </c>
      <c r="W1288" t="str">
        <f t="shared" si="60"/>
        <v xml:space="preserve">3400 Benning Road, NE WASHINGTON DC </v>
      </c>
      <c r="X1288" t="s">
        <v>47</v>
      </c>
      <c r="Y1288" t="s">
        <v>4448</v>
      </c>
      <c r="Z1288">
        <v>38.953079000000002</v>
      </c>
      <c r="AA1288">
        <v>-77.072941</v>
      </c>
      <c r="AB1288">
        <v>393677.50008999999</v>
      </c>
      <c r="AC1288">
        <v>142800.06018999999</v>
      </c>
      <c r="AE1288">
        <v>0</v>
      </c>
      <c r="AF1288">
        <v>465509</v>
      </c>
      <c r="AG1288">
        <v>400593</v>
      </c>
      <c r="AH1288">
        <v>3</v>
      </c>
      <c r="AI1288">
        <v>3</v>
      </c>
      <c r="AJ1288" t="s">
        <v>14248</v>
      </c>
      <c r="AK1288" t="s">
        <v>895</v>
      </c>
      <c r="AL1288" t="s">
        <v>50</v>
      </c>
      <c r="AM1288">
        <v>202</v>
      </c>
      <c r="AN1288">
        <v>11</v>
      </c>
      <c r="AO1288" t="s">
        <v>51</v>
      </c>
      <c r="AP1288">
        <v>3661</v>
      </c>
      <c r="AQ1288">
        <v>-77.072943590261801</v>
      </c>
      <c r="AR1288">
        <v>38.953086881515802</v>
      </c>
      <c r="AS1288" t="b">
        <f t="shared" si="61"/>
        <v>0</v>
      </c>
    </row>
    <row r="1289" spans="1:45">
      <c r="A1289">
        <f t="shared" si="62"/>
        <v>1288</v>
      </c>
      <c r="B1289">
        <v>185352</v>
      </c>
      <c r="C1289">
        <v>185352</v>
      </c>
      <c r="D1289" t="s">
        <v>4428</v>
      </c>
      <c r="E1289" t="s">
        <v>2078</v>
      </c>
      <c r="F1289">
        <v>10192114</v>
      </c>
      <c r="G1289" t="s">
        <v>115</v>
      </c>
      <c r="H1289" t="s">
        <v>4429</v>
      </c>
      <c r="K1289" t="s">
        <v>4430</v>
      </c>
      <c r="L1289" t="s">
        <v>166</v>
      </c>
      <c r="M1289" s="4">
        <v>0.29166666666666669</v>
      </c>
      <c r="N1289" s="1">
        <v>0.70833333333333337</v>
      </c>
      <c r="O1289" t="s">
        <v>422</v>
      </c>
      <c r="P1289" t="s">
        <v>1252</v>
      </c>
      <c r="Q1289" t="s">
        <v>796</v>
      </c>
      <c r="R1289" t="s">
        <v>797</v>
      </c>
      <c r="S1289" t="s">
        <v>796</v>
      </c>
      <c r="T1289" t="s">
        <v>70</v>
      </c>
      <c r="U1289" t="s">
        <v>166</v>
      </c>
      <c r="V1289" t="s">
        <v>46</v>
      </c>
      <c r="W1289" t="str">
        <f t="shared" si="60"/>
        <v xml:space="preserve">3400 Benning Road, NE WASHINGTON DC </v>
      </c>
      <c r="X1289" t="s">
        <v>47</v>
      </c>
      <c r="Y1289" t="s">
        <v>4451</v>
      </c>
      <c r="Z1289">
        <v>38.954352</v>
      </c>
      <c r="AA1289">
        <v>-77.071853000000004</v>
      </c>
      <c r="AB1289">
        <v>393771.98044000001</v>
      </c>
      <c r="AC1289">
        <v>142941.24489999999</v>
      </c>
      <c r="AE1289">
        <v>0</v>
      </c>
      <c r="AF1289">
        <v>474201</v>
      </c>
      <c r="AG1289">
        <v>408238</v>
      </c>
      <c r="AH1289">
        <v>3</v>
      </c>
      <c r="AI1289">
        <v>3</v>
      </c>
      <c r="AJ1289" t="s">
        <v>14253</v>
      </c>
      <c r="AK1289" t="s">
        <v>1354</v>
      </c>
      <c r="AL1289" t="s">
        <v>50</v>
      </c>
      <c r="AM1289">
        <v>201</v>
      </c>
      <c r="AN1289">
        <v>12</v>
      </c>
      <c r="AO1289" t="s">
        <v>51</v>
      </c>
      <c r="AP1289">
        <v>3661</v>
      </c>
      <c r="AQ1289">
        <v>-77.071854873618193</v>
      </c>
      <c r="AR1289">
        <v>38.954359386068603</v>
      </c>
      <c r="AS1289" t="b">
        <f t="shared" si="61"/>
        <v>0</v>
      </c>
    </row>
    <row r="1290" spans="1:45">
      <c r="A1290">
        <f t="shared" si="62"/>
        <v>1289</v>
      </c>
      <c r="B1290">
        <v>185353</v>
      </c>
      <c r="C1290">
        <v>185353</v>
      </c>
      <c r="D1290" t="s">
        <v>4428</v>
      </c>
      <c r="E1290" t="s">
        <v>2078</v>
      </c>
      <c r="F1290">
        <v>10192114</v>
      </c>
      <c r="G1290" t="s">
        <v>115</v>
      </c>
      <c r="H1290" t="s">
        <v>4429</v>
      </c>
      <c r="K1290" t="s">
        <v>4430</v>
      </c>
      <c r="L1290" t="s">
        <v>166</v>
      </c>
      <c r="M1290" s="4">
        <v>0.29166666666666669</v>
      </c>
      <c r="N1290" s="1">
        <v>0.70833333333333337</v>
      </c>
      <c r="O1290" t="s">
        <v>422</v>
      </c>
      <c r="P1290" t="s">
        <v>1252</v>
      </c>
      <c r="Q1290" t="s">
        <v>796</v>
      </c>
      <c r="R1290" t="s">
        <v>797</v>
      </c>
      <c r="S1290" t="s">
        <v>796</v>
      </c>
      <c r="T1290" t="s">
        <v>70</v>
      </c>
      <c r="U1290" t="s">
        <v>166</v>
      </c>
      <c r="V1290" t="s">
        <v>46</v>
      </c>
      <c r="W1290" t="str">
        <f t="shared" si="60"/>
        <v xml:space="preserve">3400 Benning Road, NE WASHINGTON DC </v>
      </c>
      <c r="X1290" t="s">
        <v>47</v>
      </c>
      <c r="Y1290" t="s">
        <v>4456</v>
      </c>
      <c r="Z1290">
        <v>38.955362999999998</v>
      </c>
      <c r="AA1290">
        <v>-77.070984999999993</v>
      </c>
      <c r="AB1290">
        <v>393847.25281999999</v>
      </c>
      <c r="AC1290">
        <v>143053.4761</v>
      </c>
      <c r="AE1290">
        <v>0</v>
      </c>
      <c r="AF1290">
        <v>457493</v>
      </c>
      <c r="AG1290">
        <v>393515</v>
      </c>
      <c r="AH1290">
        <v>3</v>
      </c>
      <c r="AI1290">
        <v>3</v>
      </c>
      <c r="AJ1290" t="s">
        <v>14248</v>
      </c>
      <c r="AK1290" t="s">
        <v>626</v>
      </c>
      <c r="AL1290" t="s">
        <v>50</v>
      </c>
      <c r="AM1290">
        <v>203</v>
      </c>
      <c r="AN1290">
        <v>10</v>
      </c>
      <c r="AO1290" t="s">
        <v>51</v>
      </c>
      <c r="AP1290">
        <v>3661</v>
      </c>
      <c r="AQ1290">
        <v>-77.070987464322798</v>
      </c>
      <c r="AR1290">
        <v>38.955370924964399</v>
      </c>
      <c r="AS1290" t="b">
        <f t="shared" si="61"/>
        <v>0</v>
      </c>
    </row>
    <row r="1291" spans="1:45">
      <c r="A1291">
        <f t="shared" si="62"/>
        <v>1290</v>
      </c>
      <c r="B1291">
        <v>185354</v>
      </c>
      <c r="C1291">
        <v>185354</v>
      </c>
      <c r="D1291" t="s">
        <v>4428</v>
      </c>
      <c r="E1291" t="s">
        <v>2078</v>
      </c>
      <c r="F1291">
        <v>10192114</v>
      </c>
      <c r="G1291" t="s">
        <v>115</v>
      </c>
      <c r="H1291" t="s">
        <v>4429</v>
      </c>
      <c r="K1291" t="s">
        <v>4430</v>
      </c>
      <c r="L1291" t="s">
        <v>166</v>
      </c>
      <c r="M1291" s="4">
        <v>0.29166666666666669</v>
      </c>
      <c r="N1291" s="1">
        <v>0.70833333333333337</v>
      </c>
      <c r="O1291" t="s">
        <v>422</v>
      </c>
      <c r="P1291" t="s">
        <v>1252</v>
      </c>
      <c r="Q1291" t="s">
        <v>796</v>
      </c>
      <c r="R1291" t="s">
        <v>797</v>
      </c>
      <c r="S1291" t="s">
        <v>796</v>
      </c>
      <c r="T1291" t="s">
        <v>70</v>
      </c>
      <c r="U1291" t="s">
        <v>166</v>
      </c>
      <c r="V1291" t="s">
        <v>46</v>
      </c>
      <c r="W1291" t="str">
        <f t="shared" si="60"/>
        <v xml:space="preserve">3400 Benning Road, NE WASHINGTON DC </v>
      </c>
      <c r="X1291" t="s">
        <v>47</v>
      </c>
      <c r="Y1291" t="s">
        <v>4459</v>
      </c>
      <c r="Z1291">
        <v>38.951974999999997</v>
      </c>
      <c r="AA1291">
        <v>-77.066646000000006</v>
      </c>
      <c r="AB1291">
        <v>394223.10382999998</v>
      </c>
      <c r="AC1291">
        <v>142676.99346999999</v>
      </c>
      <c r="AE1291">
        <v>0</v>
      </c>
      <c r="AF1291">
        <v>459600</v>
      </c>
      <c r="AG1291">
        <v>395319</v>
      </c>
      <c r="AH1291">
        <v>3</v>
      </c>
      <c r="AI1291">
        <v>3</v>
      </c>
      <c r="AJ1291" t="s">
        <v>14248</v>
      </c>
      <c r="AK1291" t="s">
        <v>4460</v>
      </c>
      <c r="AL1291" t="s">
        <v>50</v>
      </c>
      <c r="AM1291">
        <v>203</v>
      </c>
      <c r="AN1291">
        <v>12</v>
      </c>
      <c r="AO1291" t="s">
        <v>51</v>
      </c>
      <c r="AP1291">
        <v>3661</v>
      </c>
      <c r="AQ1291">
        <v>-77.066648044572702</v>
      </c>
      <c r="AR1291">
        <v>38.9519820212806</v>
      </c>
      <c r="AS1291" t="b">
        <f t="shared" si="61"/>
        <v>0</v>
      </c>
    </row>
    <row r="1292" spans="1:45">
      <c r="A1292">
        <f t="shared" si="62"/>
        <v>1291</v>
      </c>
      <c r="B1292">
        <v>185355</v>
      </c>
      <c r="C1292">
        <v>185355</v>
      </c>
      <c r="D1292" t="s">
        <v>4428</v>
      </c>
      <c r="E1292" t="s">
        <v>2078</v>
      </c>
      <c r="F1292">
        <v>10192114</v>
      </c>
      <c r="G1292" t="s">
        <v>115</v>
      </c>
      <c r="H1292" t="s">
        <v>4429</v>
      </c>
      <c r="K1292" t="s">
        <v>4430</v>
      </c>
      <c r="L1292" t="s">
        <v>166</v>
      </c>
      <c r="M1292" s="4">
        <v>0.29166666666666669</v>
      </c>
      <c r="N1292" s="1">
        <v>0.70833333333333337</v>
      </c>
      <c r="O1292" t="s">
        <v>422</v>
      </c>
      <c r="P1292" t="s">
        <v>1252</v>
      </c>
      <c r="Q1292" t="s">
        <v>796</v>
      </c>
      <c r="R1292" t="s">
        <v>797</v>
      </c>
      <c r="S1292" t="s">
        <v>796</v>
      </c>
      <c r="T1292" t="s">
        <v>70</v>
      </c>
      <c r="U1292" t="s">
        <v>166</v>
      </c>
      <c r="V1292" t="s">
        <v>46</v>
      </c>
      <c r="W1292" t="str">
        <f t="shared" si="60"/>
        <v xml:space="preserve">3400 Benning Road, NE WASHINGTON DC </v>
      </c>
      <c r="X1292" t="s">
        <v>47</v>
      </c>
      <c r="Y1292" t="s">
        <v>4463</v>
      </c>
      <c r="Z1292">
        <v>38.953305999999998</v>
      </c>
      <c r="AA1292">
        <v>-77.066997999999998</v>
      </c>
      <c r="AB1292">
        <v>394192.64302999998</v>
      </c>
      <c r="AC1292">
        <v>142824.85910999999</v>
      </c>
      <c r="AE1292">
        <v>0</v>
      </c>
      <c r="AF1292">
        <v>462902</v>
      </c>
      <c r="AG1292">
        <v>398222</v>
      </c>
      <c r="AH1292">
        <v>3</v>
      </c>
      <c r="AI1292">
        <v>3</v>
      </c>
      <c r="AJ1292" t="s">
        <v>14248</v>
      </c>
      <c r="AK1292" t="s">
        <v>4464</v>
      </c>
      <c r="AL1292" t="s">
        <v>50</v>
      </c>
      <c r="AM1292">
        <v>203</v>
      </c>
      <c r="AN1292">
        <v>12</v>
      </c>
      <c r="AO1292" t="s">
        <v>51</v>
      </c>
      <c r="AP1292">
        <v>3661</v>
      </c>
      <c r="AQ1292">
        <v>-77.067000710654895</v>
      </c>
      <c r="AR1292">
        <v>38.953313833890803</v>
      </c>
      <c r="AS1292" t="b">
        <f t="shared" si="61"/>
        <v>0</v>
      </c>
    </row>
    <row r="1293" spans="1:45">
      <c r="A1293">
        <f t="shared" si="62"/>
        <v>1292</v>
      </c>
      <c r="B1293">
        <v>181996</v>
      </c>
      <c r="C1293">
        <v>181996</v>
      </c>
      <c r="D1293" t="s">
        <v>4471</v>
      </c>
      <c r="E1293" t="s">
        <v>4472</v>
      </c>
      <c r="F1293">
        <v>10192121</v>
      </c>
      <c r="G1293" t="s">
        <v>201</v>
      </c>
      <c r="K1293" t="s">
        <v>4473</v>
      </c>
      <c r="L1293" t="s">
        <v>162</v>
      </c>
      <c r="M1293" s="4">
        <v>0.33333333333333331</v>
      </c>
      <c r="N1293" s="1">
        <v>0.70833333333333337</v>
      </c>
      <c r="O1293" t="s">
        <v>163</v>
      </c>
      <c r="P1293" t="s">
        <v>163</v>
      </c>
      <c r="S1293" t="s">
        <v>4472</v>
      </c>
      <c r="T1293" t="s">
        <v>165</v>
      </c>
      <c r="U1293" t="s">
        <v>166</v>
      </c>
      <c r="V1293" t="s">
        <v>46</v>
      </c>
      <c r="W1293" t="str">
        <f t="shared" si="60"/>
        <v xml:space="preserve"> WASHINGTON DC </v>
      </c>
      <c r="X1293" t="s">
        <v>47</v>
      </c>
      <c r="Y1293" t="s">
        <v>4474</v>
      </c>
      <c r="Z1293">
        <v>38.909168999999999</v>
      </c>
      <c r="AA1293">
        <v>-77.038492000000005</v>
      </c>
      <c r="AB1293">
        <v>396661.51039000001</v>
      </c>
      <c r="AC1293">
        <v>137923.74960000001</v>
      </c>
      <c r="AE1293">
        <v>0</v>
      </c>
      <c r="AF1293">
        <v>458020</v>
      </c>
      <c r="AG1293">
        <v>394047</v>
      </c>
      <c r="AH1293">
        <v>2</v>
      </c>
      <c r="AI1293">
        <v>2</v>
      </c>
      <c r="AJ1293" t="s">
        <v>14249</v>
      </c>
      <c r="AK1293" t="s">
        <v>380</v>
      </c>
      <c r="AL1293" t="s">
        <v>50</v>
      </c>
      <c r="AM1293">
        <v>208</v>
      </c>
      <c r="AN1293">
        <v>6</v>
      </c>
      <c r="AO1293" t="s">
        <v>51</v>
      </c>
      <c r="AP1293">
        <v>3651</v>
      </c>
      <c r="AQ1293">
        <v>-77.038493996338303</v>
      </c>
      <c r="AR1293">
        <v>38.909175986325202</v>
      </c>
      <c r="AS1293" t="b">
        <f t="shared" si="61"/>
        <v>1</v>
      </c>
    </row>
    <row r="1294" spans="1:45">
      <c r="A1294">
        <f t="shared" si="62"/>
        <v>1293</v>
      </c>
      <c r="B1294">
        <v>185371</v>
      </c>
      <c r="C1294">
        <v>185371</v>
      </c>
      <c r="D1294" t="s">
        <v>4490</v>
      </c>
      <c r="E1294" t="s">
        <v>4491</v>
      </c>
      <c r="F1294">
        <v>10192129</v>
      </c>
      <c r="G1294" t="s">
        <v>201</v>
      </c>
      <c r="K1294" t="s">
        <v>4492</v>
      </c>
      <c r="L1294" t="s">
        <v>166</v>
      </c>
      <c r="M1294" s="4">
        <v>0.29166666666666669</v>
      </c>
      <c r="N1294" s="1">
        <v>0.70833333333333337</v>
      </c>
      <c r="O1294" t="s">
        <v>1352</v>
      </c>
      <c r="P1294" t="s">
        <v>863</v>
      </c>
      <c r="S1294" t="s">
        <v>4491</v>
      </c>
      <c r="T1294" t="s">
        <v>70</v>
      </c>
      <c r="U1294" t="s">
        <v>166</v>
      </c>
      <c r="V1294" t="s">
        <v>46</v>
      </c>
      <c r="W1294" t="str">
        <f t="shared" si="60"/>
        <v xml:space="preserve"> WASHINGTON DC 20036</v>
      </c>
      <c r="X1294" t="s">
        <v>47</v>
      </c>
      <c r="Y1294" t="s">
        <v>3228</v>
      </c>
      <c r="Z1294">
        <v>38.907060000000001</v>
      </c>
      <c r="AA1294">
        <v>-77.045365000000004</v>
      </c>
      <c r="AB1294">
        <v>396065.26</v>
      </c>
      <c r="AC1294">
        <v>137690</v>
      </c>
      <c r="AD1294">
        <v>20036</v>
      </c>
      <c r="AE1294">
        <v>242555</v>
      </c>
      <c r="AF1294">
        <v>85491</v>
      </c>
      <c r="AG1294">
        <v>85491</v>
      </c>
      <c r="AH1294">
        <v>2</v>
      </c>
      <c r="AI1294">
        <v>2</v>
      </c>
      <c r="AJ1294" t="s">
        <v>14244</v>
      </c>
      <c r="AK1294" t="s">
        <v>927</v>
      </c>
      <c r="AL1294" t="s">
        <v>50</v>
      </c>
      <c r="AM1294">
        <v>208</v>
      </c>
      <c r="AN1294">
        <v>6</v>
      </c>
      <c r="AO1294" t="s">
        <v>524</v>
      </c>
      <c r="AP1294">
        <v>3169</v>
      </c>
      <c r="AQ1294">
        <v>-77.045367231247297</v>
      </c>
      <c r="AR1294">
        <v>38.907067821781503</v>
      </c>
      <c r="AS1294" t="b">
        <f t="shared" si="61"/>
        <v>1</v>
      </c>
    </row>
    <row r="1295" spans="1:45">
      <c r="A1295">
        <f t="shared" si="62"/>
        <v>1294</v>
      </c>
      <c r="B1295">
        <v>181997</v>
      </c>
      <c r="C1295">
        <v>181997</v>
      </c>
      <c r="D1295" t="s">
        <v>4496</v>
      </c>
      <c r="E1295" t="s">
        <v>4497</v>
      </c>
      <c r="F1295">
        <v>10192131</v>
      </c>
      <c r="G1295" t="s">
        <v>4498</v>
      </c>
      <c r="K1295" t="s">
        <v>4499</v>
      </c>
      <c r="L1295" t="s">
        <v>162</v>
      </c>
      <c r="M1295" s="4">
        <v>0</v>
      </c>
      <c r="N1295" s="1">
        <v>0.4993055555555555</v>
      </c>
      <c r="O1295" t="s">
        <v>147</v>
      </c>
      <c r="P1295" t="s">
        <v>163</v>
      </c>
      <c r="S1295" t="s">
        <v>4498</v>
      </c>
      <c r="T1295" t="s">
        <v>165</v>
      </c>
      <c r="U1295" t="s">
        <v>166</v>
      </c>
      <c r="V1295" t="s">
        <v>46</v>
      </c>
      <c r="W1295" t="str">
        <f t="shared" si="60"/>
        <v xml:space="preserve"> WASHINGTON DC </v>
      </c>
      <c r="X1295" t="s">
        <v>47</v>
      </c>
      <c r="Y1295" t="s">
        <v>4500</v>
      </c>
      <c r="Z1295">
        <v>38.903894000000001</v>
      </c>
      <c r="AA1295">
        <v>-77.058075000000002</v>
      </c>
      <c r="AB1295">
        <v>394962.63608999999</v>
      </c>
      <c r="AC1295">
        <v>137339.10485999999</v>
      </c>
      <c r="AE1295">
        <v>0</v>
      </c>
      <c r="AF1295">
        <v>454849</v>
      </c>
      <c r="AG1295">
        <v>390877</v>
      </c>
      <c r="AH1295">
        <v>2</v>
      </c>
      <c r="AI1295">
        <v>2</v>
      </c>
      <c r="AJ1295" t="s">
        <v>14246</v>
      </c>
      <c r="AK1295" s="2">
        <v>200000</v>
      </c>
      <c r="AL1295" t="s">
        <v>50</v>
      </c>
      <c r="AM1295">
        <v>206</v>
      </c>
      <c r="AN1295">
        <v>4</v>
      </c>
      <c r="AO1295" t="s">
        <v>567</v>
      </c>
      <c r="AP1295">
        <v>3368</v>
      </c>
      <c r="AQ1295">
        <v>-77.058077178033002</v>
      </c>
      <c r="AR1295">
        <v>38.903901207595702</v>
      </c>
      <c r="AS1295" t="b">
        <f t="shared" si="61"/>
        <v>0</v>
      </c>
    </row>
    <row r="1296" spans="1:45">
      <c r="A1296">
        <f t="shared" si="62"/>
        <v>1295</v>
      </c>
      <c r="B1296">
        <v>185420</v>
      </c>
      <c r="C1296">
        <v>185420</v>
      </c>
      <c r="D1296" t="s">
        <v>4965</v>
      </c>
      <c r="E1296" t="s">
        <v>873</v>
      </c>
      <c r="F1296">
        <v>10192462</v>
      </c>
      <c r="G1296" t="s">
        <v>115</v>
      </c>
      <c r="H1296" t="s">
        <v>4966</v>
      </c>
      <c r="K1296" t="s">
        <v>4967</v>
      </c>
      <c r="L1296" t="s">
        <v>166</v>
      </c>
      <c r="M1296" s="4">
        <v>0.29166666666666669</v>
      </c>
      <c r="N1296" s="1">
        <v>0.70833333333333337</v>
      </c>
      <c r="O1296" t="s">
        <v>622</v>
      </c>
      <c r="P1296" t="s">
        <v>881</v>
      </c>
      <c r="Q1296" t="s">
        <v>876</v>
      </c>
      <c r="R1296" t="s">
        <v>877</v>
      </c>
      <c r="S1296" t="s">
        <v>876</v>
      </c>
      <c r="T1296" t="s">
        <v>70</v>
      </c>
      <c r="U1296" t="s">
        <v>166</v>
      </c>
      <c r="V1296" t="s">
        <v>46</v>
      </c>
      <c r="W1296" t="str">
        <f t="shared" si="60"/>
        <v>6801 Industrial Rd WASHINGTON DC 20002</v>
      </c>
      <c r="X1296" t="s">
        <v>47</v>
      </c>
      <c r="Y1296" t="s">
        <v>4968</v>
      </c>
      <c r="Z1296">
        <v>38.922538000000003</v>
      </c>
      <c r="AA1296">
        <v>-77.002857000000006</v>
      </c>
      <c r="AB1296">
        <v>399752.27</v>
      </c>
      <c r="AC1296">
        <v>139407.19</v>
      </c>
      <c r="AD1296">
        <v>20002</v>
      </c>
      <c r="AE1296">
        <v>51079</v>
      </c>
      <c r="AF1296">
        <v>29811</v>
      </c>
      <c r="AG1296">
        <v>29811</v>
      </c>
      <c r="AH1296">
        <v>5</v>
      </c>
      <c r="AI1296">
        <v>5</v>
      </c>
      <c r="AJ1296" t="s">
        <v>14247</v>
      </c>
      <c r="AK1296" t="s">
        <v>451</v>
      </c>
      <c r="AL1296" t="s">
        <v>410</v>
      </c>
      <c r="AM1296">
        <v>502</v>
      </c>
      <c r="AN1296">
        <v>21</v>
      </c>
      <c r="AO1296" t="s">
        <v>51</v>
      </c>
      <c r="AP1296">
        <v>3243</v>
      </c>
      <c r="AQ1296">
        <v>-77.002859067603794</v>
      </c>
      <c r="AR1296">
        <v>38.9225456202118</v>
      </c>
      <c r="AS1296" t="b">
        <f t="shared" si="61"/>
        <v>0</v>
      </c>
    </row>
    <row r="1297" spans="1:45">
      <c r="A1297">
        <f t="shared" si="62"/>
        <v>1296</v>
      </c>
      <c r="B1297">
        <v>185599</v>
      </c>
      <c r="C1297">
        <v>185599</v>
      </c>
      <c r="D1297" t="s">
        <v>5083</v>
      </c>
      <c r="E1297" t="s">
        <v>816</v>
      </c>
      <c r="F1297">
        <v>10192589</v>
      </c>
      <c r="G1297" t="s">
        <v>115</v>
      </c>
      <c r="J1297">
        <v>109851</v>
      </c>
      <c r="M1297" s="4">
        <v>0.29166666666666669</v>
      </c>
      <c r="N1297" s="1">
        <v>0.70833333333333337</v>
      </c>
      <c r="O1297" t="s">
        <v>174</v>
      </c>
      <c r="P1297" t="s">
        <v>2354</v>
      </c>
      <c r="Q1297" t="s">
        <v>817</v>
      </c>
      <c r="R1297" t="s">
        <v>818</v>
      </c>
      <c r="S1297" t="s">
        <v>817</v>
      </c>
      <c r="T1297" t="s">
        <v>44</v>
      </c>
      <c r="U1297" t="s">
        <v>166</v>
      </c>
      <c r="V1297" t="s">
        <v>46</v>
      </c>
      <c r="W1297" t="str">
        <f t="shared" si="60"/>
        <v>301 Bryant St NW WASHINGTON DC 20017</v>
      </c>
      <c r="X1297" t="s">
        <v>47</v>
      </c>
      <c r="Y1297" t="s">
        <v>5084</v>
      </c>
      <c r="Z1297">
        <v>38.946652999999998</v>
      </c>
      <c r="AA1297">
        <v>-76.998884000000004</v>
      </c>
      <c r="AB1297">
        <v>400096.74</v>
      </c>
      <c r="AC1297">
        <v>142084.16</v>
      </c>
      <c r="AD1297">
        <v>20017</v>
      </c>
      <c r="AE1297">
        <v>18284</v>
      </c>
      <c r="AF1297">
        <v>9882</v>
      </c>
      <c r="AG1297">
        <v>9882</v>
      </c>
      <c r="AH1297">
        <v>5</v>
      </c>
      <c r="AI1297">
        <v>5</v>
      </c>
      <c r="AJ1297" t="s">
        <v>14244</v>
      </c>
      <c r="AK1297" t="s">
        <v>5085</v>
      </c>
      <c r="AL1297" t="s">
        <v>188</v>
      </c>
      <c r="AM1297">
        <v>405</v>
      </c>
      <c r="AN1297">
        <v>20</v>
      </c>
      <c r="AO1297" t="s">
        <v>51</v>
      </c>
      <c r="AP1297">
        <v>3203</v>
      </c>
      <c r="AQ1297">
        <v>-76.998886318820695</v>
      </c>
      <c r="AR1297">
        <v>38.946660606172202</v>
      </c>
      <c r="AS1297" t="b">
        <f t="shared" si="61"/>
        <v>0</v>
      </c>
    </row>
    <row r="1298" spans="1:45">
      <c r="A1298">
        <f t="shared" si="62"/>
        <v>1297</v>
      </c>
      <c r="B1298">
        <v>185667</v>
      </c>
      <c r="C1298">
        <v>185667</v>
      </c>
      <c r="D1298" t="s">
        <v>5229</v>
      </c>
      <c r="E1298" t="s">
        <v>5230</v>
      </c>
      <c r="F1298">
        <v>10192689</v>
      </c>
      <c r="G1298" t="s">
        <v>652</v>
      </c>
      <c r="K1298" t="s">
        <v>5231</v>
      </c>
      <c r="L1298" t="s">
        <v>166</v>
      </c>
      <c r="M1298" s="4">
        <v>0.29166666666666669</v>
      </c>
      <c r="N1298" s="1">
        <v>0.70833333333333337</v>
      </c>
      <c r="O1298" t="s">
        <v>422</v>
      </c>
      <c r="P1298" t="s">
        <v>255</v>
      </c>
      <c r="Q1298" t="s">
        <v>5230</v>
      </c>
      <c r="R1298" t="s">
        <v>5232</v>
      </c>
      <c r="S1298" t="s">
        <v>5230</v>
      </c>
      <c r="T1298" t="s">
        <v>70</v>
      </c>
      <c r="U1298" t="s">
        <v>166</v>
      </c>
      <c r="V1298" t="s">
        <v>46</v>
      </c>
      <c r="W1298" t="str">
        <f t="shared" si="60"/>
        <v>1123 S ST NW WASHINGTON DC 20009</v>
      </c>
      <c r="X1298" t="s">
        <v>47</v>
      </c>
      <c r="Y1298" t="s">
        <v>5233</v>
      </c>
      <c r="Z1298">
        <v>38.914431999999998</v>
      </c>
      <c r="AA1298">
        <v>-77.027912999999998</v>
      </c>
      <c r="AB1298">
        <v>397579.23</v>
      </c>
      <c r="AC1298">
        <v>138507.68</v>
      </c>
      <c r="AD1298">
        <v>20009</v>
      </c>
      <c r="AE1298">
        <v>310242</v>
      </c>
      <c r="AF1298">
        <v>471321</v>
      </c>
      <c r="AG1298">
        <v>405692</v>
      </c>
      <c r="AH1298">
        <v>1</v>
      </c>
      <c r="AI1298">
        <v>1</v>
      </c>
      <c r="AJ1298" t="s">
        <v>14249</v>
      </c>
      <c r="AK1298" t="s">
        <v>591</v>
      </c>
      <c r="AL1298" t="s">
        <v>88</v>
      </c>
      <c r="AM1298">
        <v>305</v>
      </c>
      <c r="AN1298">
        <v>3</v>
      </c>
      <c r="AO1298" t="s">
        <v>51</v>
      </c>
      <c r="AP1298">
        <v>3853</v>
      </c>
      <c r="AQ1298">
        <v>-77.027915043854904</v>
      </c>
      <c r="AR1298">
        <v>38.9144392373817</v>
      </c>
      <c r="AS1298" t="b">
        <f t="shared" si="61"/>
        <v>1</v>
      </c>
    </row>
    <row r="1299" spans="1:45">
      <c r="A1299">
        <f t="shared" si="62"/>
        <v>1298</v>
      </c>
      <c r="B1299">
        <v>185840</v>
      </c>
      <c r="C1299">
        <v>185840</v>
      </c>
      <c r="D1299" t="s">
        <v>5319</v>
      </c>
      <c r="E1299" t="s">
        <v>1109</v>
      </c>
      <c r="F1299">
        <v>10192769</v>
      </c>
      <c r="G1299" t="s">
        <v>115</v>
      </c>
      <c r="H1299" t="s">
        <v>5320</v>
      </c>
      <c r="M1299" s="4">
        <v>0.29166666666666669</v>
      </c>
      <c r="N1299" s="1">
        <v>0.70833333333333337</v>
      </c>
      <c r="O1299" t="s">
        <v>184</v>
      </c>
      <c r="P1299" t="s">
        <v>2267</v>
      </c>
      <c r="S1299" t="s">
        <v>1110</v>
      </c>
      <c r="T1299" t="s">
        <v>58</v>
      </c>
      <c r="U1299" t="s">
        <v>166</v>
      </c>
      <c r="V1299" t="s">
        <v>46</v>
      </c>
      <c r="W1299" t="str">
        <f t="shared" si="60"/>
        <v xml:space="preserve"> WASHINGTON DC </v>
      </c>
      <c r="X1299" t="s">
        <v>47</v>
      </c>
      <c r="Y1299" t="s">
        <v>5321</v>
      </c>
      <c r="Z1299">
        <v>38.898907999999999</v>
      </c>
      <c r="AA1299">
        <v>-76.985037000000005</v>
      </c>
      <c r="AB1299">
        <v>401297.97490999999</v>
      </c>
      <c r="AC1299">
        <v>136784.11395</v>
      </c>
      <c r="AE1299">
        <v>0</v>
      </c>
      <c r="AF1299">
        <v>457280</v>
      </c>
      <c r="AG1299">
        <v>393268</v>
      </c>
      <c r="AH1299">
        <v>6</v>
      </c>
      <c r="AI1299">
        <v>6</v>
      </c>
      <c r="AJ1299" t="s">
        <v>14244</v>
      </c>
      <c r="AK1299" t="s">
        <v>1387</v>
      </c>
      <c r="AL1299" t="s">
        <v>63</v>
      </c>
      <c r="AM1299">
        <v>108</v>
      </c>
      <c r="AN1299">
        <v>25</v>
      </c>
      <c r="AO1299" t="s">
        <v>51</v>
      </c>
      <c r="AP1299">
        <v>3638</v>
      </c>
      <c r="AQ1299">
        <v>-76.9850392028778</v>
      </c>
      <c r="AR1299">
        <v>38.898915129388797</v>
      </c>
      <c r="AS1299" t="b">
        <f t="shared" si="61"/>
        <v>0</v>
      </c>
    </row>
    <row r="1300" spans="1:45">
      <c r="A1300">
        <f t="shared" si="62"/>
        <v>1299</v>
      </c>
      <c r="B1300">
        <v>185846</v>
      </c>
      <c r="C1300">
        <v>185846</v>
      </c>
      <c r="D1300" t="s">
        <v>5329</v>
      </c>
      <c r="E1300" t="s">
        <v>5330</v>
      </c>
      <c r="F1300">
        <v>10192779</v>
      </c>
      <c r="G1300" t="s">
        <v>115</v>
      </c>
      <c r="H1300" t="s">
        <v>5331</v>
      </c>
      <c r="M1300" s="4">
        <v>0.29166666666666669</v>
      </c>
      <c r="N1300" s="1">
        <v>0.70833333333333337</v>
      </c>
      <c r="O1300" t="s">
        <v>184</v>
      </c>
      <c r="P1300" t="s">
        <v>607</v>
      </c>
      <c r="Q1300" t="s">
        <v>796</v>
      </c>
      <c r="R1300" t="s">
        <v>797</v>
      </c>
      <c r="S1300" t="s">
        <v>796</v>
      </c>
      <c r="T1300" t="s">
        <v>58</v>
      </c>
      <c r="U1300" t="s">
        <v>166</v>
      </c>
      <c r="V1300" t="s">
        <v>46</v>
      </c>
      <c r="W1300" t="str">
        <f t="shared" si="60"/>
        <v xml:space="preserve">3400 Benning Road, NE WASHINGTON DC </v>
      </c>
      <c r="X1300" t="s">
        <v>47</v>
      </c>
      <c r="Y1300" t="s">
        <v>5332</v>
      </c>
      <c r="Z1300">
        <v>38.957025000000002</v>
      </c>
      <c r="AA1300">
        <v>-77.085002000000003</v>
      </c>
      <c r="AB1300">
        <v>392632.53164</v>
      </c>
      <c r="AC1300">
        <v>143238.93530000001</v>
      </c>
      <c r="AE1300">
        <v>0</v>
      </c>
      <c r="AF1300">
        <v>456228</v>
      </c>
      <c r="AG1300">
        <v>392256</v>
      </c>
      <c r="AH1300">
        <v>3</v>
      </c>
      <c r="AI1300">
        <v>3</v>
      </c>
      <c r="AJ1300" t="s">
        <v>14246</v>
      </c>
      <c r="AK1300" s="2">
        <v>3000</v>
      </c>
      <c r="AL1300" t="s">
        <v>50</v>
      </c>
      <c r="AM1300">
        <v>202</v>
      </c>
      <c r="AN1300">
        <v>11</v>
      </c>
      <c r="AO1300" t="s">
        <v>51</v>
      </c>
      <c r="AP1300">
        <v>3555</v>
      </c>
      <c r="AQ1300">
        <v>-77.085003871794896</v>
      </c>
      <c r="AR1300">
        <v>38.957032240634</v>
      </c>
      <c r="AS1300" t="b">
        <f t="shared" si="61"/>
        <v>0</v>
      </c>
    </row>
    <row r="1301" spans="1:45">
      <c r="A1301">
        <f t="shared" si="62"/>
        <v>1300</v>
      </c>
      <c r="B1301">
        <v>185849</v>
      </c>
      <c r="C1301">
        <v>185849</v>
      </c>
      <c r="D1301" t="s">
        <v>5338</v>
      </c>
      <c r="E1301" t="s">
        <v>873</v>
      </c>
      <c r="F1301">
        <v>10192782</v>
      </c>
      <c r="G1301" t="s">
        <v>115</v>
      </c>
      <c r="H1301" t="s">
        <v>5339</v>
      </c>
      <c r="M1301" s="4">
        <v>0.29166666666666669</v>
      </c>
      <c r="N1301" s="1">
        <v>0.70833333333333337</v>
      </c>
      <c r="O1301" t="s">
        <v>255</v>
      </c>
      <c r="P1301" t="s">
        <v>885</v>
      </c>
      <c r="Q1301" t="s">
        <v>876</v>
      </c>
      <c r="R1301" t="s">
        <v>877</v>
      </c>
      <c r="S1301" t="s">
        <v>876</v>
      </c>
      <c r="T1301" t="s">
        <v>58</v>
      </c>
      <c r="U1301" t="s">
        <v>166</v>
      </c>
      <c r="V1301" t="s">
        <v>46</v>
      </c>
      <c r="W1301" t="str">
        <f t="shared" si="60"/>
        <v xml:space="preserve">6801 Industrial Rd WASHINGTON DC </v>
      </c>
      <c r="X1301" t="s">
        <v>47</v>
      </c>
      <c r="Y1301" t="s">
        <v>5340</v>
      </c>
      <c r="Z1301">
        <v>38.897896000000003</v>
      </c>
      <c r="AA1301">
        <v>-77.007532999999995</v>
      </c>
      <c r="AB1301">
        <v>399346.57075000001</v>
      </c>
      <c r="AC1301">
        <v>136671.73368999999</v>
      </c>
      <c r="AE1301">
        <v>0</v>
      </c>
      <c r="AF1301">
        <v>455341</v>
      </c>
      <c r="AG1301">
        <v>391369</v>
      </c>
      <c r="AH1301">
        <v>6</v>
      </c>
      <c r="AI1301">
        <v>6</v>
      </c>
      <c r="AJ1301" t="s">
        <v>14247</v>
      </c>
      <c r="AK1301" t="s">
        <v>1653</v>
      </c>
      <c r="AL1301" t="s">
        <v>63</v>
      </c>
      <c r="AM1301">
        <v>103</v>
      </c>
      <c r="AN1301">
        <v>25</v>
      </c>
      <c r="AO1301" t="s">
        <v>2623</v>
      </c>
      <c r="AP1301">
        <v>3491</v>
      </c>
      <c r="AQ1301">
        <v>-77.007534921957799</v>
      </c>
      <c r="AR1301">
        <v>38.897903481804697</v>
      </c>
      <c r="AS1301" t="b">
        <f t="shared" si="61"/>
        <v>0</v>
      </c>
    </row>
    <row r="1302" spans="1:45">
      <c r="A1302">
        <f t="shared" si="62"/>
        <v>1301</v>
      </c>
      <c r="B1302">
        <v>185852</v>
      </c>
      <c r="C1302">
        <v>185852</v>
      </c>
      <c r="D1302" t="s">
        <v>5354</v>
      </c>
      <c r="E1302" t="s">
        <v>1109</v>
      </c>
      <c r="F1302">
        <v>10192785</v>
      </c>
      <c r="G1302" t="s">
        <v>115</v>
      </c>
      <c r="H1302" t="s">
        <v>5355</v>
      </c>
      <c r="M1302" s="4">
        <v>0.29166666666666669</v>
      </c>
      <c r="N1302" s="1">
        <v>0.70833333333333337</v>
      </c>
      <c r="O1302" t="s">
        <v>184</v>
      </c>
      <c r="P1302" t="s">
        <v>2267</v>
      </c>
      <c r="S1302" t="s">
        <v>1110</v>
      </c>
      <c r="T1302" t="s">
        <v>58</v>
      </c>
      <c r="U1302" t="s">
        <v>166</v>
      </c>
      <c r="V1302" t="s">
        <v>46</v>
      </c>
      <c r="W1302" t="str">
        <f t="shared" si="60"/>
        <v xml:space="preserve"> WASHINGTON DC 20002</v>
      </c>
      <c r="X1302" t="s">
        <v>47</v>
      </c>
      <c r="Y1302" t="s">
        <v>5356</v>
      </c>
      <c r="Z1302">
        <v>38.909700999999998</v>
      </c>
      <c r="AA1302">
        <v>-76.999210000000005</v>
      </c>
      <c r="AB1302">
        <v>400068.48</v>
      </c>
      <c r="AC1302">
        <v>137982.15</v>
      </c>
      <c r="AD1302">
        <v>20002</v>
      </c>
      <c r="AE1302">
        <v>286080</v>
      </c>
      <c r="AF1302">
        <v>124609</v>
      </c>
      <c r="AG1302">
        <v>124609</v>
      </c>
      <c r="AH1302">
        <v>5</v>
      </c>
      <c r="AI1302">
        <v>5</v>
      </c>
      <c r="AJ1302" t="s">
        <v>14249</v>
      </c>
      <c r="AK1302" t="s">
        <v>5357</v>
      </c>
      <c r="AL1302" t="s">
        <v>410</v>
      </c>
      <c r="AM1302">
        <v>506</v>
      </c>
      <c r="AN1302">
        <v>23</v>
      </c>
      <c r="AO1302" t="s">
        <v>51</v>
      </c>
      <c r="AP1302">
        <v>3010</v>
      </c>
      <c r="AQ1302">
        <v>-76.999212725868205</v>
      </c>
      <c r="AR1302">
        <v>38.909708416461399</v>
      </c>
      <c r="AS1302" t="b">
        <f t="shared" si="61"/>
        <v>0</v>
      </c>
    </row>
    <row r="1303" spans="1:45">
      <c r="A1303">
        <f t="shared" si="62"/>
        <v>1302</v>
      </c>
      <c r="B1303">
        <v>185862</v>
      </c>
      <c r="C1303">
        <v>185862</v>
      </c>
      <c r="D1303" t="s">
        <v>5382</v>
      </c>
      <c r="E1303" t="s">
        <v>5383</v>
      </c>
      <c r="F1303">
        <v>10192789</v>
      </c>
      <c r="G1303" t="s">
        <v>115</v>
      </c>
      <c r="I1303" t="s">
        <v>5384</v>
      </c>
      <c r="M1303" s="4">
        <v>0.29166666666666669</v>
      </c>
      <c r="N1303" s="1">
        <v>0.79166666666666663</v>
      </c>
      <c r="O1303" t="s">
        <v>155</v>
      </c>
      <c r="P1303" t="s">
        <v>1283</v>
      </c>
      <c r="Q1303" t="s">
        <v>5385</v>
      </c>
      <c r="R1303" t="s">
        <v>5386</v>
      </c>
      <c r="S1303" t="s">
        <v>5387</v>
      </c>
      <c r="T1303" t="s">
        <v>58</v>
      </c>
      <c r="U1303" t="s">
        <v>166</v>
      </c>
      <c r="V1303" t="s">
        <v>46</v>
      </c>
      <c r="W1303" t="str">
        <f t="shared" si="60"/>
        <v>1111 14TH ST NW, SUITE 200 WASHINGTON DC 20002</v>
      </c>
      <c r="X1303" t="s">
        <v>47</v>
      </c>
      <c r="Y1303" t="s">
        <v>5388</v>
      </c>
      <c r="Z1303">
        <v>38.892322</v>
      </c>
      <c r="AA1303">
        <v>-76.995356999999998</v>
      </c>
      <c r="AB1303">
        <v>400402.83</v>
      </c>
      <c r="AC1303">
        <v>136052.97</v>
      </c>
      <c r="AD1303">
        <v>20002</v>
      </c>
      <c r="AE1303">
        <v>295162</v>
      </c>
      <c r="AF1303">
        <v>131592</v>
      </c>
      <c r="AG1303">
        <v>131592</v>
      </c>
      <c r="AH1303">
        <v>6</v>
      </c>
      <c r="AI1303">
        <v>6</v>
      </c>
      <c r="AJ1303" t="s">
        <v>14247</v>
      </c>
      <c r="AK1303" t="s">
        <v>1593</v>
      </c>
      <c r="AL1303" t="s">
        <v>63</v>
      </c>
      <c r="AM1303">
        <v>107</v>
      </c>
      <c r="AN1303">
        <v>25</v>
      </c>
      <c r="AO1303" t="s">
        <v>51</v>
      </c>
      <c r="AP1303">
        <v>3053</v>
      </c>
      <c r="AQ1303">
        <v>-76.995358879499193</v>
      </c>
      <c r="AR1303">
        <v>38.892329581713298</v>
      </c>
      <c r="AS1303" t="b">
        <f t="shared" si="61"/>
        <v>0</v>
      </c>
    </row>
    <row r="1304" spans="1:45">
      <c r="A1304">
        <f t="shared" si="62"/>
        <v>1303</v>
      </c>
      <c r="B1304">
        <v>185875</v>
      </c>
      <c r="C1304">
        <v>185875</v>
      </c>
      <c r="D1304" t="s">
        <v>5432</v>
      </c>
      <c r="E1304" t="s">
        <v>5330</v>
      </c>
      <c r="F1304">
        <v>10192794</v>
      </c>
      <c r="G1304" t="s">
        <v>115</v>
      </c>
      <c r="H1304" t="s">
        <v>5331</v>
      </c>
      <c r="M1304" s="4">
        <v>0.29166666666666669</v>
      </c>
      <c r="N1304" s="1">
        <v>0.70833333333333337</v>
      </c>
      <c r="O1304" t="s">
        <v>184</v>
      </c>
      <c r="P1304" t="s">
        <v>607</v>
      </c>
      <c r="Q1304" t="s">
        <v>796</v>
      </c>
      <c r="R1304" t="s">
        <v>797</v>
      </c>
      <c r="S1304" t="s">
        <v>796</v>
      </c>
      <c r="T1304" t="s">
        <v>58</v>
      </c>
      <c r="U1304" t="s">
        <v>166</v>
      </c>
      <c r="V1304" t="s">
        <v>46</v>
      </c>
      <c r="W1304" t="str">
        <f t="shared" si="60"/>
        <v xml:space="preserve">3400 Benning Road, NE WASHINGTON DC </v>
      </c>
      <c r="X1304" t="s">
        <v>47</v>
      </c>
      <c r="Y1304" t="s">
        <v>5332</v>
      </c>
      <c r="Z1304">
        <v>38.957025000000002</v>
      </c>
      <c r="AA1304">
        <v>-77.085002000000003</v>
      </c>
      <c r="AB1304">
        <v>392632.53164</v>
      </c>
      <c r="AC1304">
        <v>143238.93530000001</v>
      </c>
      <c r="AE1304">
        <v>0</v>
      </c>
      <c r="AF1304">
        <v>456228</v>
      </c>
      <c r="AG1304">
        <v>392256</v>
      </c>
      <c r="AH1304">
        <v>3</v>
      </c>
      <c r="AI1304">
        <v>3</v>
      </c>
      <c r="AJ1304" t="s">
        <v>14246</v>
      </c>
      <c r="AK1304" s="2">
        <v>3000</v>
      </c>
      <c r="AL1304" t="s">
        <v>50</v>
      </c>
      <c r="AM1304">
        <v>202</v>
      </c>
      <c r="AN1304">
        <v>11</v>
      </c>
      <c r="AO1304" t="s">
        <v>51</v>
      </c>
      <c r="AP1304">
        <v>3556</v>
      </c>
      <c r="AQ1304">
        <v>-77.085003871794896</v>
      </c>
      <c r="AR1304">
        <v>38.957032240634</v>
      </c>
      <c r="AS1304" t="b">
        <f t="shared" si="61"/>
        <v>0</v>
      </c>
    </row>
    <row r="1305" spans="1:45">
      <c r="A1305">
        <f t="shared" si="62"/>
        <v>1304</v>
      </c>
      <c r="B1305">
        <v>185877</v>
      </c>
      <c r="C1305">
        <v>185877</v>
      </c>
      <c r="D1305" t="s">
        <v>5432</v>
      </c>
      <c r="E1305" t="s">
        <v>5330</v>
      </c>
      <c r="F1305">
        <v>10192794</v>
      </c>
      <c r="G1305" t="s">
        <v>115</v>
      </c>
      <c r="H1305" t="s">
        <v>5331</v>
      </c>
      <c r="M1305" s="4">
        <v>0.29166666666666669</v>
      </c>
      <c r="N1305" s="1">
        <v>0.70833333333333337</v>
      </c>
      <c r="O1305" t="s">
        <v>184</v>
      </c>
      <c r="P1305" t="s">
        <v>607</v>
      </c>
      <c r="Q1305" t="s">
        <v>796</v>
      </c>
      <c r="R1305" t="s">
        <v>797</v>
      </c>
      <c r="S1305" t="s">
        <v>796</v>
      </c>
      <c r="T1305" t="s">
        <v>58</v>
      </c>
      <c r="U1305" t="s">
        <v>166</v>
      </c>
      <c r="V1305" t="s">
        <v>46</v>
      </c>
      <c r="W1305" t="str">
        <f t="shared" si="60"/>
        <v xml:space="preserve">3400 Benning Road, NE WASHINGTON DC </v>
      </c>
      <c r="X1305" t="s">
        <v>47</v>
      </c>
      <c r="Y1305" t="s">
        <v>5436</v>
      </c>
      <c r="Z1305">
        <v>38.955655</v>
      </c>
      <c r="AA1305">
        <v>-77.086207999999999</v>
      </c>
      <c r="AB1305">
        <v>392527.78626000002</v>
      </c>
      <c r="AC1305">
        <v>143086.94498999999</v>
      </c>
      <c r="AE1305">
        <v>0</v>
      </c>
      <c r="AF1305">
        <v>457293</v>
      </c>
      <c r="AG1305">
        <v>393281</v>
      </c>
      <c r="AH1305">
        <v>3</v>
      </c>
      <c r="AI1305">
        <v>3</v>
      </c>
      <c r="AJ1305" t="s">
        <v>14246</v>
      </c>
      <c r="AK1305" s="2">
        <v>3000</v>
      </c>
      <c r="AL1305" t="s">
        <v>50</v>
      </c>
      <c r="AM1305">
        <v>202</v>
      </c>
      <c r="AN1305">
        <v>11</v>
      </c>
      <c r="AO1305" t="s">
        <v>51</v>
      </c>
      <c r="AP1305">
        <v>3556</v>
      </c>
      <c r="AQ1305">
        <v>-77.086210706561502</v>
      </c>
      <c r="AR1305">
        <v>38.955662187369697</v>
      </c>
      <c r="AS1305" t="b">
        <f t="shared" si="61"/>
        <v>0</v>
      </c>
    </row>
    <row r="1306" spans="1:45">
      <c r="A1306">
        <f t="shared" si="62"/>
        <v>1305</v>
      </c>
      <c r="B1306">
        <v>185878</v>
      </c>
      <c r="C1306">
        <v>185878</v>
      </c>
      <c r="D1306" t="s">
        <v>5432</v>
      </c>
      <c r="E1306" t="s">
        <v>5330</v>
      </c>
      <c r="F1306">
        <v>10192794</v>
      </c>
      <c r="G1306" t="s">
        <v>115</v>
      </c>
      <c r="H1306" t="s">
        <v>5331</v>
      </c>
      <c r="M1306" s="4">
        <v>0.29166666666666669</v>
      </c>
      <c r="N1306" s="1">
        <v>0.70833333333333337</v>
      </c>
      <c r="O1306" t="s">
        <v>184</v>
      </c>
      <c r="P1306" t="s">
        <v>607</v>
      </c>
      <c r="Q1306" t="s">
        <v>796</v>
      </c>
      <c r="R1306" t="s">
        <v>797</v>
      </c>
      <c r="S1306" t="s">
        <v>796</v>
      </c>
      <c r="T1306" t="s">
        <v>58</v>
      </c>
      <c r="U1306" t="s">
        <v>166</v>
      </c>
      <c r="V1306" t="s">
        <v>46</v>
      </c>
      <c r="W1306" t="str">
        <f t="shared" si="60"/>
        <v xml:space="preserve">3400 Benning Road, NE WASHINGTON DC </v>
      </c>
      <c r="X1306" t="s">
        <v>47</v>
      </c>
      <c r="Y1306" t="s">
        <v>5441</v>
      </c>
      <c r="Z1306">
        <v>38.955029000000003</v>
      </c>
      <c r="AA1306">
        <v>-77.086208999999997</v>
      </c>
      <c r="AB1306">
        <v>392527.66102</v>
      </c>
      <c r="AC1306">
        <v>143017.43500999999</v>
      </c>
      <c r="AE1306">
        <v>0</v>
      </c>
      <c r="AF1306">
        <v>469820</v>
      </c>
      <c r="AG1306">
        <v>404319</v>
      </c>
      <c r="AH1306">
        <v>3</v>
      </c>
      <c r="AI1306">
        <v>3</v>
      </c>
      <c r="AJ1306" t="s">
        <v>14246</v>
      </c>
      <c r="AK1306" s="2">
        <v>3000</v>
      </c>
      <c r="AL1306" t="s">
        <v>50</v>
      </c>
      <c r="AM1306">
        <v>202</v>
      </c>
      <c r="AN1306">
        <v>11</v>
      </c>
      <c r="AO1306" t="s">
        <v>51</v>
      </c>
      <c r="AP1306">
        <v>3556</v>
      </c>
      <c r="AQ1306">
        <v>-77.086211394112496</v>
      </c>
      <c r="AR1306">
        <v>38.955036022139502</v>
      </c>
      <c r="AS1306" t="b">
        <f t="shared" si="61"/>
        <v>0</v>
      </c>
    </row>
    <row r="1307" spans="1:45">
      <c r="A1307">
        <f t="shared" si="62"/>
        <v>1306</v>
      </c>
      <c r="B1307">
        <v>185879</v>
      </c>
      <c r="C1307">
        <v>185879</v>
      </c>
      <c r="D1307" t="s">
        <v>5432</v>
      </c>
      <c r="E1307" t="s">
        <v>5330</v>
      </c>
      <c r="F1307">
        <v>10192794</v>
      </c>
      <c r="G1307" t="s">
        <v>115</v>
      </c>
      <c r="H1307" t="s">
        <v>5331</v>
      </c>
      <c r="M1307" s="4">
        <v>0.29166666666666669</v>
      </c>
      <c r="N1307" s="1">
        <v>0.70833333333333337</v>
      </c>
      <c r="O1307" t="s">
        <v>184</v>
      </c>
      <c r="P1307" t="s">
        <v>607</v>
      </c>
      <c r="Q1307" t="s">
        <v>796</v>
      </c>
      <c r="R1307" t="s">
        <v>797</v>
      </c>
      <c r="S1307" t="s">
        <v>796</v>
      </c>
      <c r="T1307" t="s">
        <v>58</v>
      </c>
      <c r="U1307" t="s">
        <v>166</v>
      </c>
      <c r="V1307" t="s">
        <v>46</v>
      </c>
      <c r="W1307" t="str">
        <f t="shared" si="60"/>
        <v xml:space="preserve">3400 Benning Road, NE WASHINGTON DC </v>
      </c>
      <c r="X1307" t="s">
        <v>47</v>
      </c>
      <c r="Y1307" t="s">
        <v>5443</v>
      </c>
      <c r="Z1307">
        <v>38.957023999999997</v>
      </c>
      <c r="AA1307">
        <v>-77.082920000000001</v>
      </c>
      <c r="AB1307">
        <v>392812.91489999997</v>
      </c>
      <c r="AC1307">
        <v>143238.65251000001</v>
      </c>
      <c r="AE1307">
        <v>0</v>
      </c>
      <c r="AF1307">
        <v>460880</v>
      </c>
      <c r="AG1307">
        <v>396502</v>
      </c>
      <c r="AH1307">
        <v>3</v>
      </c>
      <c r="AI1307">
        <v>3</v>
      </c>
      <c r="AJ1307" t="s">
        <v>14246</v>
      </c>
      <c r="AK1307" s="2">
        <v>30000</v>
      </c>
      <c r="AL1307" t="s">
        <v>50</v>
      </c>
      <c r="AM1307">
        <v>202</v>
      </c>
      <c r="AN1307">
        <v>11</v>
      </c>
      <c r="AO1307" t="s">
        <v>51</v>
      </c>
      <c r="AP1307">
        <v>3556</v>
      </c>
      <c r="AQ1307">
        <v>-77.082922712363896</v>
      </c>
      <c r="AR1307">
        <v>38.957031187775598</v>
      </c>
      <c r="AS1307" t="b">
        <f t="shared" si="61"/>
        <v>0</v>
      </c>
    </row>
    <row r="1308" spans="1:45">
      <c r="A1308">
        <f t="shared" si="62"/>
        <v>1307</v>
      </c>
      <c r="B1308">
        <v>185915</v>
      </c>
      <c r="C1308">
        <v>185915</v>
      </c>
      <c r="D1308" t="s">
        <v>5503</v>
      </c>
      <c r="E1308" t="s">
        <v>5504</v>
      </c>
      <c r="F1308">
        <v>10192833</v>
      </c>
      <c r="G1308" t="s">
        <v>2496</v>
      </c>
      <c r="I1308" t="s">
        <v>5505</v>
      </c>
      <c r="M1308" s="4">
        <v>0.29166666666666669</v>
      </c>
      <c r="N1308" s="1">
        <v>0.66666666666666663</v>
      </c>
      <c r="O1308" t="s">
        <v>166</v>
      </c>
      <c r="P1308" t="s">
        <v>4694</v>
      </c>
      <c r="Q1308" t="s">
        <v>2499</v>
      </c>
      <c r="R1308" t="s">
        <v>2500</v>
      </c>
      <c r="S1308" t="s">
        <v>5506</v>
      </c>
      <c r="T1308" t="s">
        <v>70</v>
      </c>
      <c r="U1308" t="s">
        <v>166</v>
      </c>
      <c r="V1308" t="s">
        <v>46</v>
      </c>
      <c r="W1308" t="str">
        <f t="shared" si="60"/>
        <v xml:space="preserve">1100 4th Street, SW/ 2nd Floor WASHINGTON DC </v>
      </c>
      <c r="X1308" t="s">
        <v>47</v>
      </c>
      <c r="Y1308" t="s">
        <v>5507</v>
      </c>
      <c r="Z1308">
        <v>38.917136999999997</v>
      </c>
      <c r="AA1308">
        <v>-76.965134000000006</v>
      </c>
      <c r="AB1308">
        <v>403023.68</v>
      </c>
      <c r="AC1308">
        <v>138808.25</v>
      </c>
      <c r="AE1308">
        <v>0</v>
      </c>
      <c r="AF1308">
        <v>476778</v>
      </c>
      <c r="AG1308">
        <v>410146</v>
      </c>
      <c r="AH1308">
        <v>5</v>
      </c>
      <c r="AI1308">
        <v>5</v>
      </c>
      <c r="AJ1308" t="s">
        <v>14249</v>
      </c>
      <c r="AK1308" t="s">
        <v>3291</v>
      </c>
      <c r="AL1308" t="s">
        <v>410</v>
      </c>
      <c r="AM1308">
        <v>503</v>
      </c>
      <c r="AN1308">
        <v>24</v>
      </c>
      <c r="AO1308" t="s">
        <v>51</v>
      </c>
      <c r="AP1308">
        <v>3935</v>
      </c>
      <c r="AQ1308">
        <v>-76.965136330657103</v>
      </c>
      <c r="AR1308">
        <v>38.917145007144299</v>
      </c>
      <c r="AS1308" t="b">
        <f t="shared" si="61"/>
        <v>0</v>
      </c>
    </row>
    <row r="1309" spans="1:45">
      <c r="A1309">
        <f t="shared" si="62"/>
        <v>1308</v>
      </c>
      <c r="B1309">
        <v>185769</v>
      </c>
      <c r="C1309">
        <v>185769</v>
      </c>
      <c r="D1309" t="s">
        <v>5577</v>
      </c>
      <c r="E1309" t="s">
        <v>5578</v>
      </c>
      <c r="F1309">
        <v>10192877</v>
      </c>
      <c r="G1309" t="s">
        <v>160</v>
      </c>
      <c r="M1309" s="4">
        <v>0.375</v>
      </c>
      <c r="N1309" s="1">
        <v>0.66666666666666663</v>
      </c>
      <c r="O1309" t="s">
        <v>2267</v>
      </c>
      <c r="P1309" t="s">
        <v>2267</v>
      </c>
      <c r="S1309" t="s">
        <v>5578</v>
      </c>
      <c r="T1309" t="s">
        <v>44</v>
      </c>
      <c r="U1309" t="s">
        <v>166</v>
      </c>
      <c r="V1309" t="s">
        <v>46</v>
      </c>
      <c r="W1309" t="str">
        <f t="shared" si="60"/>
        <v xml:space="preserve"> WASHINGTON DC </v>
      </c>
      <c r="X1309" t="s">
        <v>47</v>
      </c>
      <c r="Y1309" t="s">
        <v>5579</v>
      </c>
      <c r="Z1309">
        <v>38.887596000000002</v>
      </c>
      <c r="AA1309">
        <v>-77.002780000000001</v>
      </c>
      <c r="AE1309">
        <v>0</v>
      </c>
      <c r="AF1309">
        <v>457229</v>
      </c>
      <c r="AG1309">
        <v>393301</v>
      </c>
      <c r="AH1309">
        <v>6</v>
      </c>
      <c r="AI1309">
        <v>6</v>
      </c>
      <c r="AJ1309" t="s">
        <v>14249</v>
      </c>
      <c r="AK1309" t="s">
        <v>73</v>
      </c>
      <c r="AL1309" t="s">
        <v>63</v>
      </c>
      <c r="AM1309">
        <v>107</v>
      </c>
      <c r="AN1309">
        <v>26</v>
      </c>
      <c r="AO1309" t="s">
        <v>74</v>
      </c>
      <c r="AP1309">
        <v>3634</v>
      </c>
      <c r="AS1309" t="b">
        <f t="shared" si="61"/>
        <v>1</v>
      </c>
    </row>
    <row r="1310" spans="1:45">
      <c r="A1310">
        <f t="shared" si="62"/>
        <v>1309</v>
      </c>
      <c r="B1310">
        <v>185988</v>
      </c>
      <c r="C1310">
        <v>185988</v>
      </c>
      <c r="D1310" t="s">
        <v>5631</v>
      </c>
      <c r="E1310" t="s">
        <v>5632</v>
      </c>
      <c r="F1310">
        <v>10192917</v>
      </c>
      <c r="G1310" t="s">
        <v>2496</v>
      </c>
      <c r="I1310" t="s">
        <v>3152</v>
      </c>
      <c r="K1310" t="s">
        <v>5633</v>
      </c>
      <c r="L1310" t="s">
        <v>166</v>
      </c>
      <c r="M1310" s="4">
        <v>0.29166666666666669</v>
      </c>
      <c r="N1310" s="1">
        <v>0.70833333333333337</v>
      </c>
      <c r="O1310" t="s">
        <v>422</v>
      </c>
      <c r="P1310" t="s">
        <v>255</v>
      </c>
      <c r="Q1310" t="s">
        <v>2499</v>
      </c>
      <c r="R1310" t="s">
        <v>2500</v>
      </c>
      <c r="S1310" t="s">
        <v>5634</v>
      </c>
      <c r="T1310" t="s">
        <v>70</v>
      </c>
      <c r="U1310" t="s">
        <v>166</v>
      </c>
      <c r="V1310" t="s">
        <v>46</v>
      </c>
      <c r="W1310" t="str">
        <f t="shared" si="60"/>
        <v xml:space="preserve">1100 4th Street, SW/ 2nd Floor WASHINGTON DC </v>
      </c>
      <c r="X1310" t="s">
        <v>47</v>
      </c>
      <c r="Y1310" t="s">
        <v>5643</v>
      </c>
      <c r="Z1310">
        <v>38.892794000000002</v>
      </c>
      <c r="AA1310">
        <v>-76.985507999999996</v>
      </c>
      <c r="AB1310">
        <v>401257.24582000001</v>
      </c>
      <c r="AC1310">
        <v>136105.4448</v>
      </c>
      <c r="AE1310">
        <v>0</v>
      </c>
      <c r="AF1310">
        <v>454909</v>
      </c>
      <c r="AG1310">
        <v>390937</v>
      </c>
      <c r="AH1310">
        <v>6</v>
      </c>
      <c r="AI1310">
        <v>6</v>
      </c>
      <c r="AJ1310" t="s">
        <v>14244</v>
      </c>
      <c r="AK1310" t="s">
        <v>1392</v>
      </c>
      <c r="AL1310" t="s">
        <v>63</v>
      </c>
      <c r="AM1310">
        <v>108</v>
      </c>
      <c r="AN1310">
        <v>25</v>
      </c>
      <c r="AO1310" t="s">
        <v>51</v>
      </c>
      <c r="AP1310">
        <v>3477</v>
      </c>
      <c r="AQ1310">
        <v>-76.985509970293407</v>
      </c>
      <c r="AR1310">
        <v>38.892801487904499</v>
      </c>
      <c r="AS1310" t="b">
        <f t="shared" si="61"/>
        <v>0</v>
      </c>
    </row>
    <row r="1311" spans="1:45">
      <c r="A1311">
        <f t="shared" si="62"/>
        <v>1310</v>
      </c>
      <c r="B1311">
        <v>185993</v>
      </c>
      <c r="C1311">
        <v>185993</v>
      </c>
      <c r="D1311" t="s">
        <v>5631</v>
      </c>
      <c r="E1311" t="s">
        <v>5632</v>
      </c>
      <c r="F1311">
        <v>10192917</v>
      </c>
      <c r="G1311" t="s">
        <v>2496</v>
      </c>
      <c r="I1311" t="s">
        <v>3152</v>
      </c>
      <c r="K1311" t="s">
        <v>5633</v>
      </c>
      <c r="L1311" t="s">
        <v>166</v>
      </c>
      <c r="M1311" s="4">
        <v>0.29166666666666669</v>
      </c>
      <c r="N1311" s="1">
        <v>0.70833333333333337</v>
      </c>
      <c r="O1311" t="s">
        <v>422</v>
      </c>
      <c r="P1311" t="s">
        <v>255</v>
      </c>
      <c r="Q1311" t="s">
        <v>2499</v>
      </c>
      <c r="R1311" t="s">
        <v>2500</v>
      </c>
      <c r="S1311" t="s">
        <v>5634</v>
      </c>
      <c r="T1311" t="s">
        <v>70</v>
      </c>
      <c r="U1311" t="s">
        <v>166</v>
      </c>
      <c r="V1311" t="s">
        <v>46</v>
      </c>
      <c r="W1311" t="str">
        <f t="shared" si="60"/>
        <v xml:space="preserve">1100 4th Street, SW/ 2nd Floor WASHINGTON DC </v>
      </c>
      <c r="X1311" t="s">
        <v>47</v>
      </c>
      <c r="Y1311" t="s">
        <v>5651</v>
      </c>
      <c r="Z1311">
        <v>38.898121000000003</v>
      </c>
      <c r="AA1311">
        <v>-76.985504000000006</v>
      </c>
      <c r="AB1311">
        <v>401257.50537999999</v>
      </c>
      <c r="AC1311">
        <v>136696.74479999999</v>
      </c>
      <c r="AE1311">
        <v>0</v>
      </c>
      <c r="AF1311">
        <v>455997</v>
      </c>
      <c r="AG1311">
        <v>392025</v>
      </c>
      <c r="AH1311">
        <v>6</v>
      </c>
      <c r="AI1311">
        <v>6</v>
      </c>
      <c r="AJ1311" t="s">
        <v>14244</v>
      </c>
      <c r="AK1311" t="s">
        <v>1387</v>
      </c>
      <c r="AL1311" t="s">
        <v>63</v>
      </c>
      <c r="AM1311">
        <v>108</v>
      </c>
      <c r="AN1311">
        <v>25</v>
      </c>
      <c r="AO1311" t="s">
        <v>51</v>
      </c>
      <c r="AP1311">
        <v>3477</v>
      </c>
      <c r="AQ1311">
        <v>-76.985505896308794</v>
      </c>
      <c r="AR1311">
        <v>38.898128135215501</v>
      </c>
      <c r="AS1311" t="b">
        <f t="shared" si="61"/>
        <v>0</v>
      </c>
    </row>
    <row r="1312" spans="1:45">
      <c r="A1312">
        <f t="shared" si="62"/>
        <v>1311</v>
      </c>
      <c r="B1312">
        <v>185999</v>
      </c>
      <c r="C1312">
        <v>185999</v>
      </c>
      <c r="D1312" t="s">
        <v>5661</v>
      </c>
      <c r="E1312" t="s">
        <v>5662</v>
      </c>
      <c r="F1312">
        <v>10192922</v>
      </c>
      <c r="G1312" t="s">
        <v>160</v>
      </c>
      <c r="M1312" s="4">
        <v>0.375</v>
      </c>
      <c r="N1312" s="1">
        <v>0.58333333333333337</v>
      </c>
      <c r="O1312" t="s">
        <v>1682</v>
      </c>
      <c r="P1312" t="s">
        <v>1682</v>
      </c>
      <c r="Q1312" t="s">
        <v>5663</v>
      </c>
      <c r="R1312" t="s">
        <v>5664</v>
      </c>
      <c r="S1312" t="s">
        <v>5663</v>
      </c>
      <c r="T1312" t="s">
        <v>44</v>
      </c>
      <c r="U1312" t="s">
        <v>166</v>
      </c>
      <c r="V1312" t="s">
        <v>46</v>
      </c>
      <c r="W1312" t="str">
        <f t="shared" si="60"/>
        <v>901 G Street, Nw WASHINGTON DC 20001</v>
      </c>
      <c r="X1312" t="s">
        <v>47</v>
      </c>
      <c r="Y1312" t="s">
        <v>1915</v>
      </c>
      <c r="Z1312">
        <v>38.898691999999997</v>
      </c>
      <c r="AA1312">
        <v>-77.024766</v>
      </c>
      <c r="AB1312">
        <v>397851.64</v>
      </c>
      <c r="AC1312">
        <v>136760.32000000001</v>
      </c>
      <c r="AD1312">
        <v>20001</v>
      </c>
      <c r="AE1312">
        <v>239815</v>
      </c>
      <c r="AF1312">
        <v>82446</v>
      </c>
      <c r="AG1312">
        <v>82446</v>
      </c>
      <c r="AH1312">
        <v>2</v>
      </c>
      <c r="AI1312">
        <v>2</v>
      </c>
      <c r="AJ1312" t="s">
        <v>14247</v>
      </c>
      <c r="AK1312" t="s">
        <v>62</v>
      </c>
      <c r="AL1312" t="s">
        <v>63</v>
      </c>
      <c r="AM1312">
        <v>101</v>
      </c>
      <c r="AN1312">
        <v>8</v>
      </c>
      <c r="AO1312" t="s">
        <v>64</v>
      </c>
      <c r="AP1312">
        <v>3163</v>
      </c>
      <c r="AQ1312">
        <v>-77.024768545489394</v>
      </c>
      <c r="AR1312">
        <v>38.898699116427203</v>
      </c>
      <c r="AS1312" t="b">
        <f t="shared" si="61"/>
        <v>0</v>
      </c>
    </row>
    <row r="1313" spans="1:45">
      <c r="A1313">
        <f t="shared" si="62"/>
        <v>1312</v>
      </c>
      <c r="B1313">
        <v>186000</v>
      </c>
      <c r="C1313">
        <v>186000</v>
      </c>
      <c r="D1313" t="s">
        <v>5668</v>
      </c>
      <c r="E1313" t="s">
        <v>3478</v>
      </c>
      <c r="F1313">
        <v>10192924</v>
      </c>
      <c r="G1313" t="s">
        <v>115</v>
      </c>
      <c r="J1313">
        <v>106651</v>
      </c>
      <c r="M1313" s="4">
        <v>0.29166666666666669</v>
      </c>
      <c r="N1313" s="1">
        <v>0.70833333333333337</v>
      </c>
      <c r="O1313" t="s">
        <v>192</v>
      </c>
      <c r="P1313" t="s">
        <v>885</v>
      </c>
      <c r="Q1313" t="s">
        <v>1159</v>
      </c>
      <c r="R1313" t="s">
        <v>1160</v>
      </c>
      <c r="S1313" t="s">
        <v>1159</v>
      </c>
      <c r="T1313" t="s">
        <v>58</v>
      </c>
      <c r="U1313" t="s">
        <v>166</v>
      </c>
      <c r="V1313" t="s">
        <v>46</v>
      </c>
      <c r="W1313" t="str">
        <f t="shared" si="60"/>
        <v xml:space="preserve">5000 Overlook Ave. SW WASHINGTON DC </v>
      </c>
      <c r="X1313" t="s">
        <v>47</v>
      </c>
      <c r="Y1313" t="s">
        <v>5669</v>
      </c>
      <c r="Z1313">
        <v>38.881470999999998</v>
      </c>
      <c r="AA1313">
        <v>-76.982691000000003</v>
      </c>
      <c r="AB1313">
        <v>401501.84863999998</v>
      </c>
      <c r="AC1313">
        <v>134848.57506999999</v>
      </c>
      <c r="AE1313">
        <v>0</v>
      </c>
      <c r="AF1313">
        <v>469023</v>
      </c>
      <c r="AG1313">
        <v>403736</v>
      </c>
      <c r="AH1313">
        <v>6</v>
      </c>
      <c r="AI1313">
        <v>6</v>
      </c>
      <c r="AJ1313" t="s">
        <v>14249</v>
      </c>
      <c r="AK1313" t="s">
        <v>954</v>
      </c>
      <c r="AL1313" t="s">
        <v>63</v>
      </c>
      <c r="AM1313">
        <v>108</v>
      </c>
      <c r="AN1313">
        <v>26</v>
      </c>
      <c r="AO1313" t="s">
        <v>51</v>
      </c>
      <c r="AP1313">
        <v>3815</v>
      </c>
      <c r="AQ1313">
        <v>-76.982693172179196</v>
      </c>
      <c r="AR1313">
        <v>38.881478743232897</v>
      </c>
      <c r="AS1313" t="b">
        <f t="shared" si="61"/>
        <v>0</v>
      </c>
    </row>
    <row r="1314" spans="1:45">
      <c r="A1314">
        <f t="shared" si="62"/>
        <v>1313</v>
      </c>
      <c r="B1314">
        <v>186003</v>
      </c>
      <c r="C1314">
        <v>186003</v>
      </c>
      <c r="D1314" t="s">
        <v>5672</v>
      </c>
      <c r="E1314" t="s">
        <v>3151</v>
      </c>
      <c r="F1314">
        <v>10192926</v>
      </c>
      <c r="G1314" t="s">
        <v>2496</v>
      </c>
      <c r="I1314" t="s">
        <v>3152</v>
      </c>
      <c r="K1314" t="s">
        <v>5673</v>
      </c>
      <c r="L1314" t="s">
        <v>166</v>
      </c>
      <c r="M1314" s="4">
        <v>0.29166666666666669</v>
      </c>
      <c r="N1314" s="1">
        <v>0.70833333333333337</v>
      </c>
      <c r="O1314" t="s">
        <v>353</v>
      </c>
      <c r="P1314" t="s">
        <v>138</v>
      </c>
      <c r="Q1314" t="s">
        <v>2499</v>
      </c>
      <c r="R1314" t="s">
        <v>2500</v>
      </c>
      <c r="S1314" t="s">
        <v>3195</v>
      </c>
      <c r="T1314" t="s">
        <v>70</v>
      </c>
      <c r="U1314" t="s">
        <v>166</v>
      </c>
      <c r="V1314" t="s">
        <v>46</v>
      </c>
      <c r="W1314" t="str">
        <f t="shared" si="60"/>
        <v xml:space="preserve">1100 4th Street, SW/ 2nd Floor WASHINGTON DC </v>
      </c>
      <c r="X1314" t="s">
        <v>47</v>
      </c>
      <c r="Y1314" t="s">
        <v>5674</v>
      </c>
      <c r="Z1314">
        <v>38.880749999999999</v>
      </c>
      <c r="AA1314">
        <v>-76.982219000000001</v>
      </c>
      <c r="AB1314">
        <v>401542.76749</v>
      </c>
      <c r="AC1314">
        <v>134768.59391</v>
      </c>
      <c r="AE1314">
        <v>0</v>
      </c>
      <c r="AF1314">
        <v>472650</v>
      </c>
      <c r="AG1314">
        <v>406863</v>
      </c>
      <c r="AH1314">
        <v>6</v>
      </c>
      <c r="AI1314">
        <v>6</v>
      </c>
      <c r="AJ1314" t="s">
        <v>14249</v>
      </c>
      <c r="AK1314" t="s">
        <v>954</v>
      </c>
      <c r="AL1314" t="s">
        <v>63</v>
      </c>
      <c r="AM1314">
        <v>108</v>
      </c>
      <c r="AN1314">
        <v>26</v>
      </c>
      <c r="AO1314" t="s">
        <v>51</v>
      </c>
      <c r="AP1314">
        <v>3867</v>
      </c>
      <c r="AQ1314">
        <v>-76.982221753641795</v>
      </c>
      <c r="AR1314">
        <v>38.880758170916401</v>
      </c>
      <c r="AS1314" t="b">
        <f t="shared" si="61"/>
        <v>0</v>
      </c>
    </row>
    <row r="1315" spans="1:45">
      <c r="A1315">
        <f t="shared" si="62"/>
        <v>1314</v>
      </c>
      <c r="B1315">
        <v>186021</v>
      </c>
      <c r="C1315">
        <v>186021</v>
      </c>
      <c r="D1315" t="s">
        <v>5699</v>
      </c>
      <c r="E1315" t="s">
        <v>1735</v>
      </c>
      <c r="F1315">
        <v>10192945</v>
      </c>
      <c r="G1315" t="s">
        <v>115</v>
      </c>
      <c r="H1315" t="s">
        <v>5700</v>
      </c>
      <c r="M1315" s="4">
        <v>0.39583333333333331</v>
      </c>
      <c r="N1315" s="1">
        <v>0.64583333333333337</v>
      </c>
      <c r="O1315" t="s">
        <v>95</v>
      </c>
      <c r="P1315" t="s">
        <v>2351</v>
      </c>
      <c r="S1315" t="s">
        <v>1125</v>
      </c>
      <c r="T1315" t="s">
        <v>58</v>
      </c>
      <c r="U1315" t="s">
        <v>166</v>
      </c>
      <c r="V1315" t="s">
        <v>46</v>
      </c>
      <c r="W1315" t="str">
        <f t="shared" si="60"/>
        <v xml:space="preserve"> WASHINGTON DC 20019</v>
      </c>
      <c r="X1315" t="s">
        <v>47</v>
      </c>
      <c r="Y1315" t="s">
        <v>5701</v>
      </c>
      <c r="Z1315">
        <v>38.901696000000001</v>
      </c>
      <c r="AA1315">
        <v>-76.950714000000005</v>
      </c>
      <c r="AB1315">
        <v>404275.14</v>
      </c>
      <c r="AC1315">
        <v>137094.76999999999</v>
      </c>
      <c r="AD1315">
        <v>20019</v>
      </c>
      <c r="AE1315">
        <v>149055</v>
      </c>
      <c r="AF1315">
        <v>57797</v>
      </c>
      <c r="AG1315">
        <v>57797</v>
      </c>
      <c r="AH1315">
        <v>7</v>
      </c>
      <c r="AI1315">
        <v>7</v>
      </c>
      <c r="AJ1315" t="s">
        <v>14252</v>
      </c>
      <c r="AK1315" t="s">
        <v>1996</v>
      </c>
      <c r="AL1315" t="s">
        <v>912</v>
      </c>
      <c r="AM1315">
        <v>601</v>
      </c>
      <c r="AN1315">
        <v>30</v>
      </c>
      <c r="AO1315" t="s">
        <v>51</v>
      </c>
      <c r="AP1315">
        <v>3131</v>
      </c>
      <c r="AQ1315">
        <v>-76.950716455504704</v>
      </c>
      <c r="AR1315">
        <v>38.901704194268703</v>
      </c>
      <c r="AS1315" t="b">
        <f t="shared" si="61"/>
        <v>0</v>
      </c>
    </row>
    <row r="1316" spans="1:45">
      <c r="A1316">
        <f t="shared" si="62"/>
        <v>1315</v>
      </c>
      <c r="B1316">
        <v>186022</v>
      </c>
      <c r="C1316">
        <v>186022</v>
      </c>
      <c r="D1316" t="s">
        <v>5706</v>
      </c>
      <c r="E1316" t="s">
        <v>985</v>
      </c>
      <c r="F1316">
        <v>10192946</v>
      </c>
      <c r="G1316" t="s">
        <v>201</v>
      </c>
      <c r="K1316" t="s">
        <v>5707</v>
      </c>
      <c r="L1316" t="s">
        <v>166</v>
      </c>
      <c r="M1316" s="4">
        <v>0.29166666666666669</v>
      </c>
      <c r="N1316" s="1">
        <v>0.70833333333333337</v>
      </c>
      <c r="O1316" t="s">
        <v>184</v>
      </c>
      <c r="P1316" t="s">
        <v>192</v>
      </c>
      <c r="Q1316" t="s">
        <v>5708</v>
      </c>
      <c r="R1316" t="s">
        <v>5709</v>
      </c>
      <c r="S1316" t="s">
        <v>5708</v>
      </c>
      <c r="T1316" t="s">
        <v>70</v>
      </c>
      <c r="U1316" t="s">
        <v>166</v>
      </c>
      <c r="V1316" t="s">
        <v>46</v>
      </c>
      <c r="W1316" t="str">
        <f t="shared" si="60"/>
        <v>1710 Crossroads Dr WASHINGTON DC 20016</v>
      </c>
      <c r="X1316" t="s">
        <v>47</v>
      </c>
      <c r="Y1316" t="s">
        <v>5710</v>
      </c>
      <c r="Z1316">
        <v>38.935366000000002</v>
      </c>
      <c r="AA1316">
        <v>-77.071145999999999</v>
      </c>
      <c r="AB1316">
        <v>393831.54</v>
      </c>
      <c r="AC1316">
        <v>140833.63</v>
      </c>
      <c r="AD1316">
        <v>20016</v>
      </c>
      <c r="AE1316">
        <v>221497</v>
      </c>
      <c r="AF1316">
        <v>64857</v>
      </c>
      <c r="AG1316">
        <v>64857</v>
      </c>
      <c r="AH1316">
        <v>3</v>
      </c>
      <c r="AI1316">
        <v>3</v>
      </c>
      <c r="AJ1316" t="s">
        <v>14247</v>
      </c>
      <c r="AK1316" t="s">
        <v>554</v>
      </c>
      <c r="AL1316" t="s">
        <v>50</v>
      </c>
      <c r="AM1316">
        <v>203</v>
      </c>
      <c r="AN1316">
        <v>15</v>
      </c>
      <c r="AO1316" t="s">
        <v>51</v>
      </c>
      <c r="AP1316">
        <v>3196</v>
      </c>
      <c r="AQ1316">
        <v>-77.071148784295005</v>
      </c>
      <c r="AR1316">
        <v>38.935373816245502</v>
      </c>
      <c r="AS1316" t="b">
        <f t="shared" si="61"/>
        <v>0</v>
      </c>
    </row>
    <row r="1317" spans="1:45">
      <c r="A1317">
        <f t="shared" si="62"/>
        <v>1316</v>
      </c>
      <c r="B1317">
        <v>186023</v>
      </c>
      <c r="C1317">
        <v>186023</v>
      </c>
      <c r="D1317" t="s">
        <v>5713</v>
      </c>
      <c r="E1317" t="s">
        <v>5714</v>
      </c>
      <c r="F1317">
        <v>10192947</v>
      </c>
      <c r="G1317" t="s">
        <v>404</v>
      </c>
      <c r="M1317" s="4">
        <v>0.41666666666666669</v>
      </c>
      <c r="N1317" s="1">
        <v>0.91666666666666663</v>
      </c>
      <c r="O1317" t="s">
        <v>291</v>
      </c>
      <c r="P1317" t="s">
        <v>291</v>
      </c>
      <c r="Q1317" t="s">
        <v>5714</v>
      </c>
      <c r="R1317" t="s">
        <v>5715</v>
      </c>
      <c r="S1317" t="s">
        <v>5714</v>
      </c>
      <c r="T1317" t="s">
        <v>58</v>
      </c>
      <c r="U1317" t="s">
        <v>166</v>
      </c>
      <c r="V1317" t="s">
        <v>46</v>
      </c>
      <c r="W1317" t="str">
        <f t="shared" si="60"/>
        <v xml:space="preserve">1615 A Street NE WASHINGTON DC </v>
      </c>
      <c r="X1317" t="s">
        <v>47</v>
      </c>
      <c r="Y1317" t="s">
        <v>5716</v>
      </c>
      <c r="Z1317">
        <v>38.890928000000002</v>
      </c>
      <c r="AA1317">
        <v>-76.981487999999999</v>
      </c>
      <c r="AB1317">
        <v>401605.99696000002</v>
      </c>
      <c r="AC1317">
        <v>135898.36588</v>
      </c>
      <c r="AE1317">
        <v>0</v>
      </c>
      <c r="AF1317">
        <v>455633</v>
      </c>
      <c r="AG1317">
        <v>391661</v>
      </c>
      <c r="AH1317">
        <v>6</v>
      </c>
      <c r="AI1317">
        <v>6</v>
      </c>
      <c r="AJ1317" t="s">
        <v>14244</v>
      </c>
      <c r="AK1317" t="s">
        <v>3481</v>
      </c>
      <c r="AL1317" t="s">
        <v>63</v>
      </c>
      <c r="AM1317">
        <v>108</v>
      </c>
      <c r="AN1317">
        <v>26</v>
      </c>
      <c r="AO1317" t="s">
        <v>51</v>
      </c>
      <c r="AP1317">
        <v>3504</v>
      </c>
      <c r="AQ1317">
        <v>-76.981490388772997</v>
      </c>
      <c r="AR1317">
        <v>38.890935475948503</v>
      </c>
      <c r="AS1317" t="b">
        <f t="shared" si="61"/>
        <v>1</v>
      </c>
    </row>
    <row r="1318" spans="1:45">
      <c r="A1318">
        <f t="shared" si="62"/>
        <v>1317</v>
      </c>
      <c r="B1318">
        <v>186026</v>
      </c>
      <c r="C1318">
        <v>186026</v>
      </c>
      <c r="D1318" t="s">
        <v>5726</v>
      </c>
      <c r="E1318" t="s">
        <v>873</v>
      </c>
      <c r="F1318">
        <v>10192951</v>
      </c>
      <c r="G1318" t="s">
        <v>115</v>
      </c>
      <c r="H1318" t="s">
        <v>5242</v>
      </c>
      <c r="M1318" s="4">
        <v>0.29166666666666669</v>
      </c>
      <c r="N1318" s="1">
        <v>0.70833333333333337</v>
      </c>
      <c r="O1318" t="s">
        <v>353</v>
      </c>
      <c r="P1318" t="s">
        <v>1005</v>
      </c>
      <c r="Q1318" t="s">
        <v>876</v>
      </c>
      <c r="R1318" t="s">
        <v>877</v>
      </c>
      <c r="S1318" t="s">
        <v>876</v>
      </c>
      <c r="T1318" t="s">
        <v>58</v>
      </c>
      <c r="U1318" t="s">
        <v>166</v>
      </c>
      <c r="V1318" t="s">
        <v>46</v>
      </c>
      <c r="W1318" t="str">
        <f t="shared" si="60"/>
        <v xml:space="preserve">6801 Industrial Rd WASHINGTON DC </v>
      </c>
      <c r="X1318" t="s">
        <v>47</v>
      </c>
      <c r="Y1318" t="s">
        <v>5243</v>
      </c>
      <c r="Z1318">
        <v>38.914214000000001</v>
      </c>
      <c r="AA1318">
        <v>-76.98603</v>
      </c>
      <c r="AB1318">
        <v>401211.60015999997</v>
      </c>
      <c r="AC1318">
        <v>138483.24051</v>
      </c>
      <c r="AE1318">
        <v>0</v>
      </c>
      <c r="AF1318">
        <v>458079</v>
      </c>
      <c r="AG1318">
        <v>394106</v>
      </c>
      <c r="AH1318">
        <v>5</v>
      </c>
      <c r="AI1318">
        <v>5</v>
      </c>
      <c r="AJ1318" t="s">
        <v>14249</v>
      </c>
      <c r="AK1318" t="s">
        <v>3291</v>
      </c>
      <c r="AL1318" t="s">
        <v>410</v>
      </c>
      <c r="AM1318">
        <v>505</v>
      </c>
      <c r="AN1318">
        <v>23</v>
      </c>
      <c r="AO1318" t="s">
        <v>51</v>
      </c>
      <c r="AP1318">
        <v>3668</v>
      </c>
      <c r="AQ1318">
        <v>-76.986031936047894</v>
      </c>
      <c r="AR1318">
        <v>38.914221578549501</v>
      </c>
      <c r="AS1318" t="b">
        <f t="shared" si="61"/>
        <v>0</v>
      </c>
    </row>
    <row r="1319" spans="1:45">
      <c r="A1319">
        <f t="shared" si="62"/>
        <v>1318</v>
      </c>
      <c r="B1319">
        <v>186044</v>
      </c>
      <c r="C1319">
        <v>186044</v>
      </c>
      <c r="D1319" t="s">
        <v>5773</v>
      </c>
      <c r="E1319" t="s">
        <v>661</v>
      </c>
      <c r="F1319">
        <v>10192974</v>
      </c>
      <c r="G1319" t="s">
        <v>160</v>
      </c>
      <c r="M1319" s="4">
        <v>0.75</v>
      </c>
      <c r="N1319" s="1">
        <v>0.95833333333333337</v>
      </c>
      <c r="O1319" t="s">
        <v>3765</v>
      </c>
      <c r="P1319" t="s">
        <v>3765</v>
      </c>
      <c r="Q1319" t="s">
        <v>662</v>
      </c>
      <c r="R1319" t="s">
        <v>663</v>
      </c>
      <c r="S1319" t="s">
        <v>662</v>
      </c>
      <c r="T1319" t="s">
        <v>58</v>
      </c>
      <c r="U1319" t="s">
        <v>166</v>
      </c>
      <c r="V1319" t="s">
        <v>46</v>
      </c>
      <c r="W1319" t="str">
        <f t="shared" si="60"/>
        <v>10020 B Colesville Road WASHINGTON DC 20009</v>
      </c>
      <c r="X1319" t="s">
        <v>47</v>
      </c>
      <c r="Y1319" t="s">
        <v>766</v>
      </c>
      <c r="Z1319">
        <v>38.922992999999998</v>
      </c>
      <c r="AA1319">
        <v>-77.043088999999995</v>
      </c>
      <c r="AB1319">
        <v>396263.54</v>
      </c>
      <c r="AC1319">
        <v>139458.56</v>
      </c>
      <c r="AD1319">
        <v>20009</v>
      </c>
      <c r="AE1319">
        <v>0</v>
      </c>
      <c r="AF1319">
        <v>266478</v>
      </c>
      <c r="AG1319">
        <v>266665</v>
      </c>
      <c r="AH1319">
        <v>1</v>
      </c>
      <c r="AI1319">
        <v>1</v>
      </c>
      <c r="AJ1319" t="s">
        <v>14247</v>
      </c>
      <c r="AK1319" t="s">
        <v>767</v>
      </c>
      <c r="AL1319" t="s">
        <v>88</v>
      </c>
      <c r="AM1319">
        <v>303</v>
      </c>
      <c r="AN1319">
        <v>1</v>
      </c>
      <c r="AO1319" t="s">
        <v>320</v>
      </c>
      <c r="AP1319">
        <v>3320</v>
      </c>
      <c r="AQ1319">
        <v>-77.043090819748898</v>
      </c>
      <c r="AR1319">
        <v>38.923000467528503</v>
      </c>
      <c r="AS1319" t="b">
        <f t="shared" si="61"/>
        <v>1</v>
      </c>
    </row>
    <row r="1320" spans="1:45">
      <c r="A1320">
        <f t="shared" si="62"/>
        <v>1319</v>
      </c>
      <c r="B1320">
        <v>186051</v>
      </c>
      <c r="C1320">
        <v>186051</v>
      </c>
      <c r="D1320" t="s">
        <v>5775</v>
      </c>
      <c r="E1320" t="s">
        <v>5776</v>
      </c>
      <c r="F1320">
        <v>10192983</v>
      </c>
      <c r="G1320" t="s">
        <v>519</v>
      </c>
      <c r="M1320" s="4">
        <v>0.29166666666666669</v>
      </c>
      <c r="N1320" s="1">
        <v>0.70833333333333337</v>
      </c>
      <c r="O1320" t="s">
        <v>184</v>
      </c>
      <c r="P1320" t="s">
        <v>265</v>
      </c>
      <c r="S1320" t="s">
        <v>5776</v>
      </c>
      <c r="T1320" t="s">
        <v>44</v>
      </c>
      <c r="U1320" t="s">
        <v>166</v>
      </c>
      <c r="V1320" t="s">
        <v>46</v>
      </c>
      <c r="W1320" t="str">
        <f t="shared" si="60"/>
        <v xml:space="preserve"> WASHINGTON DC 20007</v>
      </c>
      <c r="X1320" t="s">
        <v>47</v>
      </c>
      <c r="Y1320" t="s">
        <v>5170</v>
      </c>
      <c r="Z1320">
        <v>38.906601999999999</v>
      </c>
      <c r="AA1320">
        <v>-77.068460000000002</v>
      </c>
      <c r="AB1320">
        <v>394062.08000000002</v>
      </c>
      <c r="AC1320">
        <v>137640.34</v>
      </c>
      <c r="AD1320">
        <v>20007</v>
      </c>
      <c r="AE1320">
        <v>272198</v>
      </c>
      <c r="AF1320">
        <v>115351</v>
      </c>
      <c r="AG1320">
        <v>115351</v>
      </c>
      <c r="AH1320">
        <v>2</v>
      </c>
      <c r="AI1320">
        <v>2</v>
      </c>
      <c r="AJ1320" t="s">
        <v>14246</v>
      </c>
      <c r="AK1320" s="2">
        <v>200000</v>
      </c>
      <c r="AL1320" t="s">
        <v>50</v>
      </c>
      <c r="AM1320">
        <v>206</v>
      </c>
      <c r="AN1320">
        <v>4</v>
      </c>
      <c r="AO1320" t="s">
        <v>51</v>
      </c>
      <c r="AP1320">
        <v>3091</v>
      </c>
      <c r="AQ1320">
        <v>-77.068462133882306</v>
      </c>
      <c r="AR1320">
        <v>38.9066092162956</v>
      </c>
      <c r="AS1320" t="b">
        <f t="shared" si="61"/>
        <v>1</v>
      </c>
    </row>
    <row r="1321" spans="1:45">
      <c r="A1321">
        <f t="shared" si="62"/>
        <v>1320</v>
      </c>
      <c r="B1321">
        <v>186060</v>
      </c>
      <c r="C1321">
        <v>186060</v>
      </c>
      <c r="D1321" t="s">
        <v>5786</v>
      </c>
      <c r="E1321" t="s">
        <v>5787</v>
      </c>
      <c r="F1321">
        <v>10192995</v>
      </c>
      <c r="G1321" t="s">
        <v>54</v>
      </c>
      <c r="M1321" s="4">
        <v>0.25</v>
      </c>
      <c r="N1321" s="1">
        <v>0.25</v>
      </c>
      <c r="O1321" t="s">
        <v>885</v>
      </c>
      <c r="P1321" t="s">
        <v>292</v>
      </c>
      <c r="Q1321" t="s">
        <v>5787</v>
      </c>
      <c r="R1321" t="s">
        <v>5788</v>
      </c>
      <c r="S1321" t="s">
        <v>5787</v>
      </c>
      <c r="T1321" t="s">
        <v>58</v>
      </c>
      <c r="U1321" t="s">
        <v>166</v>
      </c>
      <c r="V1321" t="s">
        <v>46</v>
      </c>
      <c r="W1321" t="str">
        <f t="shared" si="60"/>
        <v xml:space="preserve">600 5th St NW WASHINGTON DC </v>
      </c>
      <c r="X1321" t="s">
        <v>47</v>
      </c>
      <c r="Y1321" t="s">
        <v>5789</v>
      </c>
      <c r="Z1321">
        <v>38.902524</v>
      </c>
      <c r="AA1321">
        <v>-77.038978</v>
      </c>
      <c r="AB1321">
        <v>396619.04376999999</v>
      </c>
      <c r="AC1321">
        <v>137186.12156</v>
      </c>
      <c r="AE1321">
        <v>0</v>
      </c>
      <c r="AF1321">
        <v>455206</v>
      </c>
      <c r="AG1321">
        <v>391234</v>
      </c>
      <c r="AH1321">
        <v>2</v>
      </c>
      <c r="AI1321">
        <v>2</v>
      </c>
      <c r="AJ1321" t="s">
        <v>14249</v>
      </c>
      <c r="AK1321" t="s">
        <v>90</v>
      </c>
      <c r="AL1321" t="s">
        <v>50</v>
      </c>
      <c r="AM1321">
        <v>207</v>
      </c>
      <c r="AN1321">
        <v>6</v>
      </c>
      <c r="AO1321" t="s">
        <v>524</v>
      </c>
      <c r="AP1321">
        <v>3423</v>
      </c>
      <c r="AQ1321">
        <v>-77.038979991115497</v>
      </c>
      <c r="AR1321">
        <v>38.902531012441898</v>
      </c>
      <c r="AS1321" t="b">
        <f t="shared" si="61"/>
        <v>1</v>
      </c>
    </row>
    <row r="1322" spans="1:45">
      <c r="A1322">
        <f t="shared" si="62"/>
        <v>1321</v>
      </c>
      <c r="B1322">
        <v>186061</v>
      </c>
      <c r="C1322">
        <v>186061</v>
      </c>
      <c r="D1322" t="s">
        <v>5786</v>
      </c>
      <c r="E1322" t="s">
        <v>5787</v>
      </c>
      <c r="F1322">
        <v>10192995</v>
      </c>
      <c r="G1322" t="s">
        <v>54</v>
      </c>
      <c r="M1322" s="4">
        <v>0.25</v>
      </c>
      <c r="N1322" s="1">
        <v>0.25</v>
      </c>
      <c r="O1322" t="s">
        <v>885</v>
      </c>
      <c r="P1322" t="s">
        <v>292</v>
      </c>
      <c r="Q1322" t="s">
        <v>5787</v>
      </c>
      <c r="R1322" t="s">
        <v>5788</v>
      </c>
      <c r="S1322" t="s">
        <v>5787</v>
      </c>
      <c r="T1322" t="s">
        <v>58</v>
      </c>
      <c r="U1322" t="s">
        <v>166</v>
      </c>
      <c r="V1322" t="s">
        <v>46</v>
      </c>
      <c r="W1322" t="str">
        <f t="shared" si="60"/>
        <v xml:space="preserve">600 5th St NW WASHINGTON DC </v>
      </c>
      <c r="X1322" t="s">
        <v>47</v>
      </c>
      <c r="Y1322" t="s">
        <v>5790</v>
      </c>
      <c r="Z1322">
        <v>38.903143999999998</v>
      </c>
      <c r="AA1322">
        <v>-77.039666999999994</v>
      </c>
      <c r="AB1322">
        <v>396559.27</v>
      </c>
      <c r="AC1322">
        <v>137255.04000000001</v>
      </c>
      <c r="AE1322">
        <v>0</v>
      </c>
      <c r="AF1322">
        <v>476412</v>
      </c>
      <c r="AG1322">
        <v>409835</v>
      </c>
      <c r="AH1322">
        <v>2</v>
      </c>
      <c r="AI1322">
        <v>2</v>
      </c>
      <c r="AJ1322" t="s">
        <v>14249</v>
      </c>
      <c r="AK1322" t="s">
        <v>523</v>
      </c>
      <c r="AL1322" t="s">
        <v>50</v>
      </c>
      <c r="AM1322">
        <v>207</v>
      </c>
      <c r="AN1322">
        <v>6</v>
      </c>
      <c r="AO1322" t="s">
        <v>524</v>
      </c>
      <c r="AP1322">
        <v>3423</v>
      </c>
      <c r="AQ1322">
        <v>-77.039669444469794</v>
      </c>
      <c r="AR1322">
        <v>38.903151622237701</v>
      </c>
      <c r="AS1322" t="b">
        <f t="shared" si="61"/>
        <v>1</v>
      </c>
    </row>
    <row r="1323" spans="1:45">
      <c r="A1323">
        <f t="shared" si="62"/>
        <v>1322</v>
      </c>
      <c r="B1323">
        <v>186062</v>
      </c>
      <c r="C1323">
        <v>186062</v>
      </c>
      <c r="D1323" t="s">
        <v>5786</v>
      </c>
      <c r="E1323" t="s">
        <v>5787</v>
      </c>
      <c r="F1323">
        <v>10192995</v>
      </c>
      <c r="G1323" t="s">
        <v>54</v>
      </c>
      <c r="M1323" s="4">
        <v>0.25</v>
      </c>
      <c r="N1323" s="1">
        <v>0.25</v>
      </c>
      <c r="O1323" t="s">
        <v>885</v>
      </c>
      <c r="P1323" t="s">
        <v>292</v>
      </c>
      <c r="Q1323" t="s">
        <v>5787</v>
      </c>
      <c r="R1323" t="s">
        <v>5788</v>
      </c>
      <c r="S1323" t="s">
        <v>5787</v>
      </c>
      <c r="T1323" t="s">
        <v>58</v>
      </c>
      <c r="U1323" t="s">
        <v>166</v>
      </c>
      <c r="V1323" t="s">
        <v>46</v>
      </c>
      <c r="W1323" t="str">
        <f t="shared" si="60"/>
        <v xml:space="preserve">600 5th St NW WASHINGTON DC </v>
      </c>
      <c r="X1323" t="s">
        <v>47</v>
      </c>
      <c r="Y1323" t="s">
        <v>5798</v>
      </c>
      <c r="Z1323">
        <v>38.899062999999998</v>
      </c>
      <c r="AA1323">
        <v>-77.028081999999998</v>
      </c>
      <c r="AB1323">
        <v>397564.06443999999</v>
      </c>
      <c r="AC1323">
        <v>136801.67097000001</v>
      </c>
      <c r="AE1323">
        <v>0</v>
      </c>
      <c r="AF1323">
        <v>455715</v>
      </c>
      <c r="AG1323">
        <v>391743</v>
      </c>
      <c r="AH1323">
        <v>2</v>
      </c>
      <c r="AI1323">
        <v>2</v>
      </c>
      <c r="AJ1323" t="s">
        <v>14247</v>
      </c>
      <c r="AK1323" t="s">
        <v>62</v>
      </c>
      <c r="AL1323" t="s">
        <v>63</v>
      </c>
      <c r="AM1323">
        <v>101</v>
      </c>
      <c r="AN1323">
        <v>8</v>
      </c>
      <c r="AO1323" t="s">
        <v>64</v>
      </c>
      <c r="AP1323">
        <v>3423</v>
      </c>
      <c r="AQ1323">
        <v>-77.028083858718304</v>
      </c>
      <c r="AR1323">
        <v>38.899070870941003</v>
      </c>
      <c r="AS1323" t="b">
        <f t="shared" si="61"/>
        <v>1</v>
      </c>
    </row>
    <row r="1324" spans="1:45">
      <c r="A1324">
        <f t="shared" si="62"/>
        <v>1323</v>
      </c>
      <c r="B1324">
        <v>186063</v>
      </c>
      <c r="C1324">
        <v>186063</v>
      </c>
      <c r="D1324" t="s">
        <v>5786</v>
      </c>
      <c r="E1324" t="s">
        <v>5787</v>
      </c>
      <c r="F1324">
        <v>10192995</v>
      </c>
      <c r="G1324" t="s">
        <v>54</v>
      </c>
      <c r="M1324" s="4">
        <v>0.25</v>
      </c>
      <c r="N1324" s="1">
        <v>0.25</v>
      </c>
      <c r="O1324" t="s">
        <v>885</v>
      </c>
      <c r="P1324" t="s">
        <v>292</v>
      </c>
      <c r="Q1324" t="s">
        <v>5787</v>
      </c>
      <c r="R1324" t="s">
        <v>5788</v>
      </c>
      <c r="S1324" t="s">
        <v>5787</v>
      </c>
      <c r="T1324" t="s">
        <v>58</v>
      </c>
      <c r="U1324" t="s">
        <v>166</v>
      </c>
      <c r="V1324" t="s">
        <v>46</v>
      </c>
      <c r="W1324" t="str">
        <f t="shared" si="60"/>
        <v xml:space="preserve">600 5th St NW WASHINGTON DC </v>
      </c>
      <c r="X1324" t="s">
        <v>47</v>
      </c>
      <c r="Y1324" t="s">
        <v>2438</v>
      </c>
      <c r="Z1324">
        <v>38.899067000000002</v>
      </c>
      <c r="AA1324">
        <v>-77.027034999999998</v>
      </c>
      <c r="AB1324">
        <v>397654.85430000001</v>
      </c>
      <c r="AC1324">
        <v>136801.99554999999</v>
      </c>
      <c r="AE1324">
        <v>0</v>
      </c>
      <c r="AF1324">
        <v>456670</v>
      </c>
      <c r="AG1324">
        <v>392692</v>
      </c>
      <c r="AH1324">
        <v>2</v>
      </c>
      <c r="AI1324">
        <v>2</v>
      </c>
      <c r="AJ1324" t="s">
        <v>14247</v>
      </c>
      <c r="AK1324" t="s">
        <v>62</v>
      </c>
      <c r="AL1324" t="s">
        <v>63</v>
      </c>
      <c r="AM1324">
        <v>101</v>
      </c>
      <c r="AN1324">
        <v>8</v>
      </c>
      <c r="AO1324" t="s">
        <v>64</v>
      </c>
      <c r="AP1324">
        <v>3423</v>
      </c>
      <c r="AQ1324">
        <v>-77.027037230279305</v>
      </c>
      <c r="AR1324">
        <v>38.899074041812597</v>
      </c>
      <c r="AS1324" t="b">
        <f t="shared" si="61"/>
        <v>1</v>
      </c>
    </row>
    <row r="1325" spans="1:45">
      <c r="A1325">
        <f t="shared" si="62"/>
        <v>1324</v>
      </c>
      <c r="B1325">
        <v>186064</v>
      </c>
      <c r="C1325">
        <v>186064</v>
      </c>
      <c r="D1325" t="s">
        <v>5786</v>
      </c>
      <c r="E1325" t="s">
        <v>5787</v>
      </c>
      <c r="F1325">
        <v>10192995</v>
      </c>
      <c r="G1325" t="s">
        <v>54</v>
      </c>
      <c r="M1325" s="4">
        <v>0.25</v>
      </c>
      <c r="N1325" s="1">
        <v>0.25</v>
      </c>
      <c r="O1325" t="s">
        <v>885</v>
      </c>
      <c r="P1325" t="s">
        <v>292</v>
      </c>
      <c r="Q1325" t="s">
        <v>5787</v>
      </c>
      <c r="R1325" t="s">
        <v>5788</v>
      </c>
      <c r="S1325" t="s">
        <v>5787</v>
      </c>
      <c r="T1325" t="s">
        <v>58</v>
      </c>
      <c r="U1325" t="s">
        <v>166</v>
      </c>
      <c r="V1325" t="s">
        <v>46</v>
      </c>
      <c r="W1325" t="str">
        <f t="shared" si="60"/>
        <v xml:space="preserve">600 5th St NW WASHINGTON DC </v>
      </c>
      <c r="X1325" t="s">
        <v>47</v>
      </c>
      <c r="Y1325" t="s">
        <v>5809</v>
      </c>
      <c r="Z1325">
        <v>38.896704</v>
      </c>
      <c r="AA1325">
        <v>-77.021917000000002</v>
      </c>
      <c r="AB1325">
        <v>398098.7488</v>
      </c>
      <c r="AC1325">
        <v>136539.61824000001</v>
      </c>
      <c r="AE1325">
        <v>0</v>
      </c>
      <c r="AF1325">
        <v>455565</v>
      </c>
      <c r="AG1325">
        <v>391593</v>
      </c>
      <c r="AH1325">
        <v>2</v>
      </c>
      <c r="AI1325">
        <v>2</v>
      </c>
      <c r="AJ1325" t="s">
        <v>14247</v>
      </c>
      <c r="AK1325" t="s">
        <v>62</v>
      </c>
      <c r="AL1325" t="s">
        <v>63</v>
      </c>
      <c r="AM1325">
        <v>102</v>
      </c>
      <c r="AN1325">
        <v>8</v>
      </c>
      <c r="AO1325" t="s">
        <v>64</v>
      </c>
      <c r="AP1325">
        <v>3423</v>
      </c>
      <c r="AQ1325">
        <v>-77.021919268089803</v>
      </c>
      <c r="AR1325">
        <v>38.896711523990703</v>
      </c>
      <c r="AS1325" t="b">
        <f t="shared" si="61"/>
        <v>1</v>
      </c>
    </row>
    <row r="1326" spans="1:45">
      <c r="A1326">
        <f t="shared" si="62"/>
        <v>1325</v>
      </c>
      <c r="B1326">
        <v>186065</v>
      </c>
      <c r="C1326">
        <v>186065</v>
      </c>
      <c r="D1326" t="s">
        <v>5786</v>
      </c>
      <c r="E1326" t="s">
        <v>5787</v>
      </c>
      <c r="F1326">
        <v>10192995</v>
      </c>
      <c r="G1326" t="s">
        <v>54</v>
      </c>
      <c r="M1326" s="4">
        <v>0.25</v>
      </c>
      <c r="N1326" s="1">
        <v>0.25</v>
      </c>
      <c r="O1326" t="s">
        <v>885</v>
      </c>
      <c r="P1326" t="s">
        <v>292</v>
      </c>
      <c r="Q1326" t="s">
        <v>5787</v>
      </c>
      <c r="R1326" t="s">
        <v>5788</v>
      </c>
      <c r="S1326" t="s">
        <v>5787</v>
      </c>
      <c r="T1326" t="s">
        <v>58</v>
      </c>
      <c r="U1326" t="s">
        <v>166</v>
      </c>
      <c r="V1326" t="s">
        <v>46</v>
      </c>
      <c r="W1326" t="str">
        <f t="shared" si="60"/>
        <v xml:space="preserve">600 5th St NW WASHINGTON DC </v>
      </c>
      <c r="X1326" t="s">
        <v>47</v>
      </c>
      <c r="Y1326" t="s">
        <v>5813</v>
      </c>
      <c r="Z1326">
        <v>38.897342999999999</v>
      </c>
      <c r="AA1326">
        <v>-77.020916999999997</v>
      </c>
      <c r="AB1326">
        <v>398185.53609000001</v>
      </c>
      <c r="AC1326">
        <v>136610.53875000001</v>
      </c>
      <c r="AE1326">
        <v>0</v>
      </c>
      <c r="AF1326">
        <v>455393</v>
      </c>
      <c r="AG1326">
        <v>391421</v>
      </c>
      <c r="AH1326">
        <v>2</v>
      </c>
      <c r="AI1326">
        <v>2</v>
      </c>
      <c r="AJ1326" t="s">
        <v>14247</v>
      </c>
      <c r="AK1326" t="s">
        <v>62</v>
      </c>
      <c r="AL1326" t="s">
        <v>63</v>
      </c>
      <c r="AM1326">
        <v>102</v>
      </c>
      <c r="AN1326">
        <v>8</v>
      </c>
      <c r="AO1326" t="s">
        <v>64</v>
      </c>
      <c r="AP1326">
        <v>3423</v>
      </c>
      <c r="AQ1326">
        <v>-77.020919000780694</v>
      </c>
      <c r="AR1326">
        <v>38.897350585273301</v>
      </c>
      <c r="AS1326" t="b">
        <f t="shared" si="61"/>
        <v>1</v>
      </c>
    </row>
    <row r="1327" spans="1:45">
      <c r="A1327">
        <f t="shared" si="62"/>
        <v>1326</v>
      </c>
      <c r="B1327">
        <v>186066</v>
      </c>
      <c r="C1327">
        <v>186066</v>
      </c>
      <c r="D1327" t="s">
        <v>5786</v>
      </c>
      <c r="E1327" t="s">
        <v>5787</v>
      </c>
      <c r="F1327">
        <v>10192995</v>
      </c>
      <c r="G1327" t="s">
        <v>54</v>
      </c>
      <c r="M1327" s="4">
        <v>0.25</v>
      </c>
      <c r="N1327" s="1">
        <v>0.25</v>
      </c>
      <c r="O1327" t="s">
        <v>885</v>
      </c>
      <c r="P1327" t="s">
        <v>292</v>
      </c>
      <c r="Q1327" t="s">
        <v>5787</v>
      </c>
      <c r="R1327" t="s">
        <v>5788</v>
      </c>
      <c r="S1327" t="s">
        <v>5787</v>
      </c>
      <c r="T1327" t="s">
        <v>58</v>
      </c>
      <c r="U1327" t="s">
        <v>166</v>
      </c>
      <c r="V1327" t="s">
        <v>46</v>
      </c>
      <c r="W1327" t="str">
        <f t="shared" si="60"/>
        <v xml:space="preserve">600 5th St NW WASHINGTON DC </v>
      </c>
      <c r="X1327" t="s">
        <v>47</v>
      </c>
      <c r="Y1327" t="s">
        <v>5340</v>
      </c>
      <c r="Z1327">
        <v>38.897896000000003</v>
      </c>
      <c r="AA1327">
        <v>-77.007532999999995</v>
      </c>
      <c r="AB1327">
        <v>399346.57075000001</v>
      </c>
      <c r="AC1327">
        <v>136671.73368999999</v>
      </c>
      <c r="AE1327">
        <v>0</v>
      </c>
      <c r="AF1327">
        <v>455341</v>
      </c>
      <c r="AG1327">
        <v>391369</v>
      </c>
      <c r="AH1327">
        <v>6</v>
      </c>
      <c r="AI1327">
        <v>6</v>
      </c>
      <c r="AJ1327" t="s">
        <v>14247</v>
      </c>
      <c r="AK1327" t="s">
        <v>1653</v>
      </c>
      <c r="AL1327" t="s">
        <v>63</v>
      </c>
      <c r="AM1327">
        <v>103</v>
      </c>
      <c r="AN1327">
        <v>25</v>
      </c>
      <c r="AO1327" t="s">
        <v>2623</v>
      </c>
      <c r="AP1327">
        <v>3423</v>
      </c>
      <c r="AQ1327">
        <v>-77.007534921957799</v>
      </c>
      <c r="AR1327">
        <v>38.897903481804697</v>
      </c>
      <c r="AS1327" t="b">
        <f t="shared" si="61"/>
        <v>1</v>
      </c>
    </row>
    <row r="1328" spans="1:45">
      <c r="A1328">
        <f t="shared" si="62"/>
        <v>1327</v>
      </c>
      <c r="B1328">
        <v>186067</v>
      </c>
      <c r="C1328">
        <v>186067</v>
      </c>
      <c r="D1328" t="s">
        <v>5786</v>
      </c>
      <c r="E1328" t="s">
        <v>5787</v>
      </c>
      <c r="F1328">
        <v>10192995</v>
      </c>
      <c r="G1328" t="s">
        <v>54</v>
      </c>
      <c r="M1328" s="4">
        <v>0.25</v>
      </c>
      <c r="N1328" s="1">
        <v>0.25</v>
      </c>
      <c r="O1328" t="s">
        <v>885</v>
      </c>
      <c r="P1328" t="s">
        <v>292</v>
      </c>
      <c r="Q1328" t="s">
        <v>5787</v>
      </c>
      <c r="R1328" t="s">
        <v>5788</v>
      </c>
      <c r="S1328" t="s">
        <v>5787</v>
      </c>
      <c r="T1328" t="s">
        <v>58</v>
      </c>
      <c r="U1328" t="s">
        <v>166</v>
      </c>
      <c r="V1328" t="s">
        <v>46</v>
      </c>
      <c r="W1328" t="str">
        <f t="shared" si="60"/>
        <v xml:space="preserve">600 5th St NW WASHINGTON DC </v>
      </c>
      <c r="X1328" t="s">
        <v>47</v>
      </c>
      <c r="Y1328" t="s">
        <v>5819</v>
      </c>
      <c r="Z1328">
        <v>38.907237000000002</v>
      </c>
      <c r="AA1328">
        <v>-77.004700999999997</v>
      </c>
      <c r="AB1328">
        <v>399592.3</v>
      </c>
      <c r="AC1328">
        <v>137708.6</v>
      </c>
      <c r="AE1328">
        <v>0</v>
      </c>
      <c r="AF1328">
        <v>457611</v>
      </c>
      <c r="AG1328">
        <v>393633</v>
      </c>
      <c r="AH1328">
        <v>6</v>
      </c>
      <c r="AI1328">
        <v>6</v>
      </c>
      <c r="AJ1328" t="s">
        <v>14247</v>
      </c>
      <c r="AK1328" t="s">
        <v>2287</v>
      </c>
      <c r="AL1328" t="s">
        <v>410</v>
      </c>
      <c r="AM1328">
        <v>506</v>
      </c>
      <c r="AN1328">
        <v>25</v>
      </c>
      <c r="AO1328" t="s">
        <v>2623</v>
      </c>
      <c r="AP1328">
        <v>3423</v>
      </c>
      <c r="AQ1328">
        <v>-77.004702806494095</v>
      </c>
      <c r="AR1328">
        <v>38.907244091179301</v>
      </c>
      <c r="AS1328" t="b">
        <f t="shared" si="61"/>
        <v>1</v>
      </c>
    </row>
    <row r="1329" spans="1:45">
      <c r="A1329">
        <f t="shared" si="62"/>
        <v>1328</v>
      </c>
      <c r="B1329">
        <v>186068</v>
      </c>
      <c r="C1329">
        <v>186068</v>
      </c>
      <c r="D1329" t="s">
        <v>5786</v>
      </c>
      <c r="E1329" t="s">
        <v>5787</v>
      </c>
      <c r="F1329">
        <v>10192995</v>
      </c>
      <c r="G1329" t="s">
        <v>54</v>
      </c>
      <c r="M1329" s="4">
        <v>0.25</v>
      </c>
      <c r="N1329" s="1">
        <v>0.25</v>
      </c>
      <c r="O1329" t="s">
        <v>885</v>
      </c>
      <c r="P1329" t="s">
        <v>292</v>
      </c>
      <c r="Q1329" t="s">
        <v>5787</v>
      </c>
      <c r="R1329" t="s">
        <v>5788</v>
      </c>
      <c r="S1329" t="s">
        <v>5787</v>
      </c>
      <c r="T1329" t="s">
        <v>58</v>
      </c>
      <c r="U1329" t="s">
        <v>166</v>
      </c>
      <c r="V1329" t="s">
        <v>46</v>
      </c>
      <c r="W1329" t="str">
        <f t="shared" si="60"/>
        <v xml:space="preserve">600 5th St NW WASHINGTON DC </v>
      </c>
      <c r="X1329" t="s">
        <v>47</v>
      </c>
      <c r="Y1329" t="s">
        <v>5824</v>
      </c>
      <c r="Z1329">
        <v>38.907825000000003</v>
      </c>
      <c r="AA1329">
        <v>-77.003513999999996</v>
      </c>
      <c r="AB1329">
        <v>399695.2</v>
      </c>
      <c r="AC1329">
        <v>137774</v>
      </c>
      <c r="AE1329">
        <v>0</v>
      </c>
      <c r="AF1329">
        <v>478351</v>
      </c>
      <c r="AG1329">
        <v>411529</v>
      </c>
      <c r="AH1329">
        <v>6</v>
      </c>
      <c r="AI1329">
        <v>6</v>
      </c>
      <c r="AJ1329" t="s">
        <v>14247</v>
      </c>
      <c r="AK1329" t="s">
        <v>2287</v>
      </c>
      <c r="AL1329" t="s">
        <v>410</v>
      </c>
      <c r="AM1329">
        <v>506</v>
      </c>
      <c r="AN1329">
        <v>25</v>
      </c>
      <c r="AO1329" t="s">
        <v>2623</v>
      </c>
      <c r="AP1329">
        <v>3423</v>
      </c>
      <c r="AQ1329">
        <v>-77.003516463797197</v>
      </c>
      <c r="AR1329">
        <v>38.907833278892298</v>
      </c>
      <c r="AS1329" t="b">
        <f t="shared" si="61"/>
        <v>1</v>
      </c>
    </row>
    <row r="1330" spans="1:45">
      <c r="A1330">
        <f t="shared" si="62"/>
        <v>1329</v>
      </c>
      <c r="B1330">
        <v>186071</v>
      </c>
      <c r="C1330">
        <v>186071</v>
      </c>
      <c r="D1330" t="s">
        <v>5829</v>
      </c>
      <c r="E1330" t="s">
        <v>5504</v>
      </c>
      <c r="F1330">
        <v>10192998</v>
      </c>
      <c r="G1330" t="s">
        <v>2496</v>
      </c>
      <c r="I1330" t="s">
        <v>5505</v>
      </c>
      <c r="K1330" t="s">
        <v>5830</v>
      </c>
      <c r="L1330" t="s">
        <v>166</v>
      </c>
      <c r="M1330" s="4">
        <v>0.83333333333333337</v>
      </c>
      <c r="N1330" s="1">
        <v>0.20833333333333334</v>
      </c>
      <c r="O1330" t="s">
        <v>166</v>
      </c>
      <c r="P1330" t="s">
        <v>4694</v>
      </c>
      <c r="Q1330" t="s">
        <v>2499</v>
      </c>
      <c r="R1330" t="s">
        <v>2500</v>
      </c>
      <c r="S1330" t="s">
        <v>5506</v>
      </c>
      <c r="T1330" t="s">
        <v>70</v>
      </c>
      <c r="U1330" t="s">
        <v>166</v>
      </c>
      <c r="V1330" t="s">
        <v>46</v>
      </c>
      <c r="W1330" t="str">
        <f t="shared" si="60"/>
        <v xml:space="preserve">1100 4th Street, SW/ 2nd Floor WASHINGTON DC </v>
      </c>
      <c r="X1330" t="s">
        <v>47</v>
      </c>
      <c r="Y1330" t="s">
        <v>5507</v>
      </c>
      <c r="Z1330">
        <v>38.917136999999997</v>
      </c>
      <c r="AA1330">
        <v>-76.965134000000006</v>
      </c>
      <c r="AB1330">
        <v>403023.68</v>
      </c>
      <c r="AC1330">
        <v>138808.25</v>
      </c>
      <c r="AE1330">
        <v>0</v>
      </c>
      <c r="AF1330">
        <v>476778</v>
      </c>
      <c r="AG1330">
        <v>410146</v>
      </c>
      <c r="AH1330">
        <v>5</v>
      </c>
      <c r="AI1330">
        <v>5</v>
      </c>
      <c r="AJ1330" t="s">
        <v>14249</v>
      </c>
      <c r="AK1330" t="s">
        <v>3291</v>
      </c>
      <c r="AL1330" t="s">
        <v>410</v>
      </c>
      <c r="AM1330">
        <v>503</v>
      </c>
      <c r="AN1330">
        <v>24</v>
      </c>
      <c r="AO1330" t="s">
        <v>51</v>
      </c>
      <c r="AP1330">
        <v>3934</v>
      </c>
      <c r="AQ1330">
        <v>-76.965136330657103</v>
      </c>
      <c r="AR1330">
        <v>38.917145007144299</v>
      </c>
      <c r="AS1330" t="b">
        <f t="shared" si="61"/>
        <v>0</v>
      </c>
    </row>
    <row r="1331" spans="1:45">
      <c r="A1331">
        <f t="shared" si="62"/>
        <v>1330</v>
      </c>
      <c r="B1331">
        <v>186081</v>
      </c>
      <c r="C1331">
        <v>186081</v>
      </c>
      <c r="D1331" t="s">
        <v>5835</v>
      </c>
      <c r="E1331" t="s">
        <v>873</v>
      </c>
      <c r="F1331">
        <v>10193008</v>
      </c>
      <c r="G1331" t="s">
        <v>115</v>
      </c>
      <c r="H1331" t="s">
        <v>5836</v>
      </c>
      <c r="M1331" s="4">
        <v>0.29166666666666669</v>
      </c>
      <c r="N1331" s="1">
        <v>0.70833333333333337</v>
      </c>
      <c r="O1331" t="s">
        <v>203</v>
      </c>
      <c r="P1331" t="s">
        <v>4617</v>
      </c>
      <c r="Q1331" t="s">
        <v>876</v>
      </c>
      <c r="R1331" t="s">
        <v>877</v>
      </c>
      <c r="S1331" t="s">
        <v>876</v>
      </c>
      <c r="T1331" t="s">
        <v>58</v>
      </c>
      <c r="U1331" t="s">
        <v>166</v>
      </c>
      <c r="V1331" t="s">
        <v>46</v>
      </c>
      <c r="W1331" t="str">
        <f t="shared" si="60"/>
        <v xml:space="preserve">6801 Industrial Rd WASHINGTON DC </v>
      </c>
      <c r="X1331" t="s">
        <v>47</v>
      </c>
      <c r="Y1331" t="s">
        <v>5837</v>
      </c>
      <c r="Z1331">
        <v>38.951574999999998</v>
      </c>
      <c r="AA1331">
        <v>-77.086202</v>
      </c>
      <c r="AB1331">
        <v>392527.88696999999</v>
      </c>
      <c r="AC1331">
        <v>142634.00915</v>
      </c>
      <c r="AE1331">
        <v>0</v>
      </c>
      <c r="AF1331">
        <v>462097</v>
      </c>
      <c r="AG1331">
        <v>397666</v>
      </c>
      <c r="AH1331">
        <v>3</v>
      </c>
      <c r="AI1331">
        <v>3</v>
      </c>
      <c r="AJ1331" t="s">
        <v>14246</v>
      </c>
      <c r="AK1331" s="2">
        <v>3000</v>
      </c>
      <c r="AL1331" t="s">
        <v>50</v>
      </c>
      <c r="AM1331">
        <v>202</v>
      </c>
      <c r="AN1331">
        <v>11</v>
      </c>
      <c r="AO1331" t="s">
        <v>51</v>
      </c>
      <c r="AP1331">
        <v>3723</v>
      </c>
      <c r="AQ1331">
        <v>-77.0862046099395</v>
      </c>
      <c r="AR1331">
        <v>38.951582021784802</v>
      </c>
      <c r="AS1331" t="b">
        <f t="shared" si="61"/>
        <v>0</v>
      </c>
    </row>
    <row r="1332" spans="1:45">
      <c r="A1332">
        <f t="shared" si="62"/>
        <v>1331</v>
      </c>
      <c r="B1332">
        <v>186082</v>
      </c>
      <c r="C1332">
        <v>186082</v>
      </c>
      <c r="D1332" t="s">
        <v>5835</v>
      </c>
      <c r="E1332" t="s">
        <v>873</v>
      </c>
      <c r="F1332">
        <v>10193008</v>
      </c>
      <c r="G1332" t="s">
        <v>115</v>
      </c>
      <c r="H1332" t="s">
        <v>5836</v>
      </c>
      <c r="M1332" s="4">
        <v>0.29166666666666669</v>
      </c>
      <c r="N1332" s="1">
        <v>0.70833333333333337</v>
      </c>
      <c r="O1332" t="s">
        <v>203</v>
      </c>
      <c r="P1332" t="s">
        <v>4617</v>
      </c>
      <c r="Q1332" t="s">
        <v>876</v>
      </c>
      <c r="R1332" t="s">
        <v>877</v>
      </c>
      <c r="S1332" t="s">
        <v>876</v>
      </c>
      <c r="T1332" t="s">
        <v>58</v>
      </c>
      <c r="U1332" t="s">
        <v>166</v>
      </c>
      <c r="V1332" t="s">
        <v>46</v>
      </c>
      <c r="W1332" t="str">
        <f t="shared" si="60"/>
        <v xml:space="preserve">6801 Industrial Rd WASHINGTON DC </v>
      </c>
      <c r="X1332" t="s">
        <v>47</v>
      </c>
      <c r="Y1332" t="s">
        <v>5840</v>
      </c>
      <c r="Z1332">
        <v>38.952108000000003</v>
      </c>
      <c r="AA1332">
        <v>-77.087418</v>
      </c>
      <c r="AB1332">
        <v>392422.54501</v>
      </c>
      <c r="AC1332">
        <v>142693.37997000001</v>
      </c>
      <c r="AE1332">
        <v>0</v>
      </c>
      <c r="AF1332">
        <v>461178</v>
      </c>
      <c r="AG1332">
        <v>396801</v>
      </c>
      <c r="AH1332">
        <v>3</v>
      </c>
      <c r="AI1332">
        <v>3</v>
      </c>
      <c r="AJ1332" t="s">
        <v>14246</v>
      </c>
      <c r="AK1332" s="2">
        <v>3000</v>
      </c>
      <c r="AL1332" t="s">
        <v>50</v>
      </c>
      <c r="AM1332">
        <v>202</v>
      </c>
      <c r="AN1332">
        <v>11</v>
      </c>
      <c r="AO1332" t="s">
        <v>51</v>
      </c>
      <c r="AP1332">
        <v>3723</v>
      </c>
      <c r="AQ1332">
        <v>-77.0874205467575</v>
      </c>
      <c r="AR1332">
        <v>38.952115947651698</v>
      </c>
      <c r="AS1332" t="b">
        <f t="shared" si="61"/>
        <v>0</v>
      </c>
    </row>
    <row r="1333" spans="1:45">
      <c r="A1333">
        <f t="shared" si="62"/>
        <v>1332</v>
      </c>
      <c r="B1333">
        <v>185921</v>
      </c>
      <c r="C1333">
        <v>185921</v>
      </c>
      <c r="D1333" t="s">
        <v>5510</v>
      </c>
      <c r="E1333" t="s">
        <v>3151</v>
      </c>
      <c r="F1333">
        <v>10192838</v>
      </c>
      <c r="G1333" t="s">
        <v>2496</v>
      </c>
      <c r="I1333" t="s">
        <v>4318</v>
      </c>
      <c r="K1333" t="s">
        <v>5511</v>
      </c>
      <c r="L1333" t="s">
        <v>166</v>
      </c>
      <c r="M1333" s="4">
        <v>0.29166666666666669</v>
      </c>
      <c r="N1333" s="1">
        <v>0.70833333333333337</v>
      </c>
      <c r="O1333" t="s">
        <v>166</v>
      </c>
      <c r="P1333" t="s">
        <v>95</v>
      </c>
      <c r="Q1333" t="s">
        <v>2499</v>
      </c>
      <c r="R1333" t="s">
        <v>2500</v>
      </c>
      <c r="S1333" t="s">
        <v>3154</v>
      </c>
      <c r="T1333" t="s">
        <v>70</v>
      </c>
      <c r="U1333" t="s">
        <v>166</v>
      </c>
      <c r="V1333" t="s">
        <v>46</v>
      </c>
      <c r="W1333" t="str">
        <f t="shared" si="60"/>
        <v xml:space="preserve">1100 4th Street, SW/ 2nd Floor WASHINGTON DC </v>
      </c>
      <c r="X1333" t="s">
        <v>47</v>
      </c>
      <c r="Y1333" t="s">
        <v>6154</v>
      </c>
      <c r="Z1333">
        <v>38.912605999999997</v>
      </c>
      <c r="AA1333">
        <v>-77.026511999999997</v>
      </c>
      <c r="AB1333">
        <v>397700.63036000001</v>
      </c>
      <c r="AC1333">
        <v>138304.92144000001</v>
      </c>
      <c r="AE1333">
        <v>0</v>
      </c>
      <c r="AF1333">
        <v>460730</v>
      </c>
      <c r="AG1333">
        <v>396357</v>
      </c>
      <c r="AH1333">
        <v>6</v>
      </c>
      <c r="AI1333">
        <v>2</v>
      </c>
      <c r="AJ1333" t="s">
        <v>14247</v>
      </c>
      <c r="AK1333" t="s">
        <v>1221</v>
      </c>
      <c r="AL1333" t="s">
        <v>88</v>
      </c>
      <c r="AM1333">
        <v>307</v>
      </c>
      <c r="AN1333">
        <v>7</v>
      </c>
      <c r="AO1333" t="s">
        <v>51</v>
      </c>
      <c r="AP1333">
        <v>3459</v>
      </c>
      <c r="AQ1333">
        <v>-77.0265145544316</v>
      </c>
      <c r="AR1333">
        <v>38.912613045829701</v>
      </c>
      <c r="AS1333" t="b">
        <f t="shared" si="61"/>
        <v>0</v>
      </c>
    </row>
    <row r="1334" spans="1:45">
      <c r="A1334">
        <f t="shared" si="62"/>
        <v>1333</v>
      </c>
      <c r="B1334">
        <v>181968</v>
      </c>
      <c r="C1334">
        <v>181968</v>
      </c>
      <c r="D1334" t="s">
        <v>6203</v>
      </c>
      <c r="E1334" t="s">
        <v>4577</v>
      </c>
      <c r="F1334">
        <v>10191978</v>
      </c>
      <c r="G1334" t="s">
        <v>2388</v>
      </c>
      <c r="K1334" t="s">
        <v>6204</v>
      </c>
      <c r="L1334" t="s">
        <v>162</v>
      </c>
      <c r="M1334" s="4">
        <v>0.29166666666666669</v>
      </c>
      <c r="N1334" s="1">
        <v>0.70833333333333337</v>
      </c>
      <c r="O1334" t="s">
        <v>163</v>
      </c>
      <c r="P1334" t="s">
        <v>163</v>
      </c>
      <c r="Q1334" t="s">
        <v>4577</v>
      </c>
      <c r="R1334" t="s">
        <v>4579</v>
      </c>
      <c r="S1334" t="s">
        <v>4577</v>
      </c>
      <c r="T1334" t="s">
        <v>165</v>
      </c>
      <c r="U1334" t="s">
        <v>166</v>
      </c>
      <c r="V1334" t="s">
        <v>46</v>
      </c>
      <c r="W1334" t="str">
        <f t="shared" si="60"/>
        <v>1722 North Capitol St. NW WASHINGTON DC 20001</v>
      </c>
      <c r="X1334" t="s">
        <v>47</v>
      </c>
      <c r="Y1334" t="s">
        <v>6205</v>
      </c>
      <c r="Z1334">
        <v>38.907010999999997</v>
      </c>
      <c r="AA1334">
        <v>-77.020441000000005</v>
      </c>
      <c r="AB1334">
        <v>398227.02</v>
      </c>
      <c r="AC1334">
        <v>137683.73000000001</v>
      </c>
      <c r="AD1334">
        <v>20001</v>
      </c>
      <c r="AE1334">
        <v>296144</v>
      </c>
      <c r="AF1334">
        <v>132289</v>
      </c>
      <c r="AG1334">
        <v>132289</v>
      </c>
      <c r="AH1334">
        <v>6</v>
      </c>
      <c r="AI1334">
        <v>2</v>
      </c>
      <c r="AJ1334" t="s">
        <v>14247</v>
      </c>
      <c r="AK1334" t="s">
        <v>62</v>
      </c>
      <c r="AL1334" t="s">
        <v>88</v>
      </c>
      <c r="AM1334">
        <v>308</v>
      </c>
      <c r="AN1334">
        <v>7</v>
      </c>
      <c r="AO1334" t="s">
        <v>51</v>
      </c>
      <c r="AP1334">
        <v>3031</v>
      </c>
      <c r="AQ1334">
        <v>-77.020443554751793</v>
      </c>
      <c r="AR1334">
        <v>38.9070183593373</v>
      </c>
      <c r="AS1334" t="b">
        <f t="shared" si="61"/>
        <v>1</v>
      </c>
    </row>
    <row r="1335" spans="1:45">
      <c r="A1335">
        <f t="shared" si="62"/>
        <v>1334</v>
      </c>
      <c r="B1335">
        <v>185150</v>
      </c>
      <c r="C1335">
        <v>185150</v>
      </c>
      <c r="D1335" t="s">
        <v>6216</v>
      </c>
      <c r="E1335" t="s">
        <v>500</v>
      </c>
      <c r="F1335">
        <v>10191990</v>
      </c>
      <c r="G1335" t="s">
        <v>115</v>
      </c>
      <c r="I1335" t="s">
        <v>6217</v>
      </c>
      <c r="M1335" s="4">
        <v>0.29166666666666669</v>
      </c>
      <c r="N1335" s="1">
        <v>0.70833333333333337</v>
      </c>
      <c r="O1335" t="s">
        <v>386</v>
      </c>
      <c r="P1335" t="s">
        <v>2843</v>
      </c>
      <c r="Q1335" t="s">
        <v>2844</v>
      </c>
      <c r="R1335" t="s">
        <v>2845</v>
      </c>
      <c r="S1335" t="s">
        <v>2844</v>
      </c>
      <c r="T1335" t="s">
        <v>44</v>
      </c>
      <c r="U1335" t="s">
        <v>166</v>
      </c>
      <c r="V1335" t="s">
        <v>46</v>
      </c>
      <c r="W1335" t="str">
        <f t="shared" si="60"/>
        <v>4430 Q Street, NW WASHINGTON DC 20007</v>
      </c>
      <c r="X1335" t="s">
        <v>47</v>
      </c>
      <c r="Y1335" t="s">
        <v>6218</v>
      </c>
      <c r="Z1335">
        <v>38.918199000000001</v>
      </c>
      <c r="AA1335">
        <v>-77.088448</v>
      </c>
      <c r="AB1335">
        <v>392329.64</v>
      </c>
      <c r="AC1335">
        <v>138929.17000000001</v>
      </c>
      <c r="AD1335">
        <v>20007</v>
      </c>
      <c r="AE1335">
        <v>306189</v>
      </c>
      <c r="AF1335">
        <v>444359</v>
      </c>
      <c r="AG1335">
        <v>381499</v>
      </c>
      <c r="AH1335">
        <v>3</v>
      </c>
      <c r="AI1335">
        <v>3</v>
      </c>
      <c r="AJ1335" t="s">
        <v>14252</v>
      </c>
      <c r="AK1335" t="s">
        <v>1142</v>
      </c>
      <c r="AL1335" t="s">
        <v>50</v>
      </c>
      <c r="AM1335">
        <v>205</v>
      </c>
      <c r="AN1335">
        <v>13</v>
      </c>
      <c r="AO1335" t="s">
        <v>51</v>
      </c>
      <c r="AP1335">
        <v>3344</v>
      </c>
      <c r="AQ1335">
        <v>-77.088450279298399</v>
      </c>
      <c r="AR1335">
        <v>38.918206017991302</v>
      </c>
      <c r="AS1335" t="b">
        <f t="shared" si="61"/>
        <v>0</v>
      </c>
    </row>
    <row r="1336" spans="1:45">
      <c r="A1336">
        <f t="shared" si="62"/>
        <v>1335</v>
      </c>
      <c r="B1336">
        <v>185151</v>
      </c>
      <c r="C1336">
        <v>185151</v>
      </c>
      <c r="D1336" t="s">
        <v>6216</v>
      </c>
      <c r="E1336" t="s">
        <v>500</v>
      </c>
      <c r="F1336">
        <v>10191990</v>
      </c>
      <c r="G1336" t="s">
        <v>115</v>
      </c>
      <c r="I1336" t="s">
        <v>6217</v>
      </c>
      <c r="M1336" s="4">
        <v>0.29166666666666669</v>
      </c>
      <c r="N1336" s="1">
        <v>0.70833333333333337</v>
      </c>
      <c r="O1336" t="s">
        <v>386</v>
      </c>
      <c r="P1336" t="s">
        <v>2843</v>
      </c>
      <c r="Q1336" t="s">
        <v>2844</v>
      </c>
      <c r="R1336" t="s">
        <v>2845</v>
      </c>
      <c r="S1336" t="s">
        <v>2844</v>
      </c>
      <c r="T1336" t="s">
        <v>44</v>
      </c>
      <c r="U1336" t="s">
        <v>166</v>
      </c>
      <c r="V1336" t="s">
        <v>46</v>
      </c>
      <c r="W1336" t="str">
        <f t="shared" si="60"/>
        <v>4430 Q Street, NW WASHINGTON DC 20007</v>
      </c>
      <c r="X1336" t="s">
        <v>47</v>
      </c>
      <c r="Y1336" t="s">
        <v>6221</v>
      </c>
      <c r="Z1336">
        <v>38.918357</v>
      </c>
      <c r="AA1336">
        <v>-77.088453000000001</v>
      </c>
      <c r="AB1336">
        <v>392329.22</v>
      </c>
      <c r="AC1336">
        <v>138946.79999999999</v>
      </c>
      <c r="AD1336">
        <v>20007</v>
      </c>
      <c r="AE1336">
        <v>306190</v>
      </c>
      <c r="AF1336">
        <v>444373</v>
      </c>
      <c r="AG1336">
        <v>381504</v>
      </c>
      <c r="AH1336">
        <v>3</v>
      </c>
      <c r="AI1336">
        <v>3</v>
      </c>
      <c r="AJ1336" t="s">
        <v>14252</v>
      </c>
      <c r="AK1336" t="s">
        <v>1142</v>
      </c>
      <c r="AL1336" t="s">
        <v>50</v>
      </c>
      <c r="AM1336">
        <v>205</v>
      </c>
      <c r="AN1336">
        <v>13</v>
      </c>
      <c r="AO1336" t="s">
        <v>51</v>
      </c>
      <c r="AP1336">
        <v>3344</v>
      </c>
      <c r="AQ1336">
        <v>-77.088455319363405</v>
      </c>
      <c r="AR1336">
        <v>38.918364831114403</v>
      </c>
      <c r="AS1336" t="b">
        <f t="shared" si="61"/>
        <v>0</v>
      </c>
    </row>
    <row r="1337" spans="1:45">
      <c r="A1337">
        <f t="shared" si="62"/>
        <v>1336</v>
      </c>
      <c r="B1337">
        <v>181821</v>
      </c>
      <c r="C1337">
        <v>181821</v>
      </c>
      <c r="D1337" t="s">
        <v>6496</v>
      </c>
      <c r="E1337" t="s">
        <v>159</v>
      </c>
      <c r="F1337">
        <v>10182767</v>
      </c>
      <c r="G1337" t="s">
        <v>160</v>
      </c>
      <c r="K1337" t="s">
        <v>6497</v>
      </c>
      <c r="L1337" t="s">
        <v>162</v>
      </c>
      <c r="M1337" s="4">
        <v>0.66666666666666663</v>
      </c>
      <c r="N1337" s="1">
        <v>0.875</v>
      </c>
      <c r="O1337" t="s">
        <v>163</v>
      </c>
      <c r="P1337" t="s">
        <v>163</v>
      </c>
      <c r="Q1337" t="s">
        <v>159</v>
      </c>
      <c r="R1337" t="s">
        <v>164</v>
      </c>
      <c r="S1337" t="s">
        <v>159</v>
      </c>
      <c r="T1337" t="s">
        <v>165</v>
      </c>
      <c r="U1337" t="s">
        <v>166</v>
      </c>
      <c r="V1337" t="s">
        <v>46</v>
      </c>
      <c r="W1337" t="str">
        <f t="shared" si="60"/>
        <v>1233 20th Street NW WASHINGTON DC 20008</v>
      </c>
      <c r="X1337" t="s">
        <v>47</v>
      </c>
      <c r="Y1337" t="s">
        <v>6498</v>
      </c>
      <c r="Z1337">
        <v>38.919187999999998</v>
      </c>
      <c r="AA1337">
        <v>-77.058443999999994</v>
      </c>
      <c r="AB1337">
        <v>394931.69</v>
      </c>
      <c r="AC1337">
        <v>139036.92000000001</v>
      </c>
      <c r="AD1337">
        <v>20008</v>
      </c>
      <c r="AE1337">
        <v>220396</v>
      </c>
      <c r="AF1337">
        <v>63482</v>
      </c>
      <c r="AG1337">
        <v>63482</v>
      </c>
      <c r="AH1337">
        <v>3</v>
      </c>
      <c r="AI1337">
        <v>3</v>
      </c>
      <c r="AJ1337" t="s">
        <v>14247</v>
      </c>
      <c r="AK1337" t="s">
        <v>169</v>
      </c>
      <c r="AL1337" t="s">
        <v>50</v>
      </c>
      <c r="AM1337">
        <v>204</v>
      </c>
      <c r="AN1337">
        <v>15</v>
      </c>
      <c r="AO1337" t="s">
        <v>51</v>
      </c>
      <c r="AP1337">
        <v>2205</v>
      </c>
      <c r="AQ1337">
        <v>-77.058446482402303</v>
      </c>
      <c r="AR1337">
        <v>38.919195525057098</v>
      </c>
      <c r="AS1337" t="b">
        <f t="shared" si="61"/>
        <v>1</v>
      </c>
    </row>
    <row r="1338" spans="1:45">
      <c r="A1338">
        <f t="shared" si="62"/>
        <v>1337</v>
      </c>
      <c r="B1338">
        <v>178748</v>
      </c>
      <c r="C1338">
        <v>178748</v>
      </c>
      <c r="D1338" t="s">
        <v>6697</v>
      </c>
      <c r="E1338" t="s">
        <v>6571</v>
      </c>
      <c r="F1338">
        <v>10188827</v>
      </c>
      <c r="G1338" t="s">
        <v>201</v>
      </c>
      <c r="K1338" t="s">
        <v>6698</v>
      </c>
      <c r="L1338" t="s">
        <v>154</v>
      </c>
      <c r="M1338" s="4">
        <v>0.29166666666666669</v>
      </c>
      <c r="N1338" s="1">
        <v>0.75</v>
      </c>
      <c r="O1338" t="s">
        <v>125</v>
      </c>
      <c r="P1338" t="s">
        <v>163</v>
      </c>
      <c r="Q1338" t="s">
        <v>6571</v>
      </c>
      <c r="R1338" t="s">
        <v>6573</v>
      </c>
      <c r="S1338" t="s">
        <v>6571</v>
      </c>
      <c r="T1338" t="s">
        <v>165</v>
      </c>
      <c r="U1338" t="s">
        <v>166</v>
      </c>
      <c r="V1338" t="s">
        <v>46</v>
      </c>
      <c r="W1338" t="str">
        <f t="shared" si="60"/>
        <v>2328 Champlain st NW WASHINGTON DC 20009</v>
      </c>
      <c r="X1338" t="s">
        <v>47</v>
      </c>
      <c r="Y1338" t="s">
        <v>6574</v>
      </c>
      <c r="Z1338">
        <v>38.920734000000003</v>
      </c>
      <c r="AA1338">
        <v>-77.041290000000004</v>
      </c>
      <c r="AB1338">
        <v>396419.39</v>
      </c>
      <c r="AC1338">
        <v>139207.76</v>
      </c>
      <c r="AD1338">
        <v>20009</v>
      </c>
      <c r="AE1338">
        <v>284366</v>
      </c>
      <c r="AF1338">
        <v>122834</v>
      </c>
      <c r="AG1338">
        <v>122834</v>
      </c>
      <c r="AH1338">
        <v>1</v>
      </c>
      <c r="AI1338">
        <v>1</v>
      </c>
      <c r="AJ1338" t="s">
        <v>14247</v>
      </c>
      <c r="AK1338" t="s">
        <v>1514</v>
      </c>
      <c r="AL1338" t="s">
        <v>88</v>
      </c>
      <c r="AM1338">
        <v>303</v>
      </c>
      <c r="AN1338">
        <v>1</v>
      </c>
      <c r="AO1338" t="s">
        <v>320</v>
      </c>
      <c r="AP1338">
        <v>2973</v>
      </c>
      <c r="AQ1338">
        <v>-77.041292262939095</v>
      </c>
      <c r="AR1338">
        <v>38.920741828928698</v>
      </c>
      <c r="AS1338" t="b">
        <f t="shared" si="61"/>
        <v>1</v>
      </c>
    </row>
    <row r="1339" spans="1:45">
      <c r="A1339">
        <f t="shared" si="62"/>
        <v>1338</v>
      </c>
      <c r="B1339">
        <v>179068</v>
      </c>
      <c r="C1339">
        <v>179068</v>
      </c>
      <c r="D1339" t="s">
        <v>6726</v>
      </c>
      <c r="E1339" t="s">
        <v>6727</v>
      </c>
      <c r="F1339">
        <v>10188962</v>
      </c>
      <c r="G1339" t="s">
        <v>201</v>
      </c>
      <c r="K1339" t="s">
        <v>6728</v>
      </c>
      <c r="L1339" t="s">
        <v>798</v>
      </c>
      <c r="M1339" s="4">
        <v>0.29166666666666669</v>
      </c>
      <c r="N1339" s="1">
        <v>0.79166666666666663</v>
      </c>
      <c r="O1339" t="s">
        <v>163</v>
      </c>
      <c r="P1339" t="s">
        <v>163</v>
      </c>
      <c r="Q1339" t="s">
        <v>6727</v>
      </c>
      <c r="R1339" t="s">
        <v>6729</v>
      </c>
      <c r="S1339" t="s">
        <v>6727</v>
      </c>
      <c r="T1339" t="s">
        <v>165</v>
      </c>
      <c r="U1339" t="s">
        <v>166</v>
      </c>
      <c r="V1339" t="s">
        <v>46</v>
      </c>
      <c r="W1339" t="str">
        <f t="shared" si="60"/>
        <v>1938 Biltmore St NW WASHINGTON DC 20009</v>
      </c>
      <c r="X1339" t="s">
        <v>47</v>
      </c>
      <c r="Y1339" t="s">
        <v>6730</v>
      </c>
      <c r="Z1339">
        <v>38.922080999999999</v>
      </c>
      <c r="AA1339">
        <v>-77.04607</v>
      </c>
      <c r="AB1339">
        <v>396004.94</v>
      </c>
      <c r="AC1339">
        <v>139357.42000000001</v>
      </c>
      <c r="AD1339">
        <v>20009</v>
      </c>
      <c r="AE1339">
        <v>226075</v>
      </c>
      <c r="AF1339">
        <v>69060</v>
      </c>
      <c r="AG1339">
        <v>69060</v>
      </c>
      <c r="AH1339">
        <v>1</v>
      </c>
      <c r="AI1339">
        <v>1</v>
      </c>
      <c r="AJ1339" t="s">
        <v>14247</v>
      </c>
      <c r="AK1339" t="s">
        <v>767</v>
      </c>
      <c r="AL1339" t="s">
        <v>88</v>
      </c>
      <c r="AM1339">
        <v>303</v>
      </c>
      <c r="AN1339">
        <v>1</v>
      </c>
      <c r="AO1339" t="s">
        <v>51</v>
      </c>
      <c r="AP1339">
        <v>2149</v>
      </c>
      <c r="AQ1339">
        <v>-77.046072383514002</v>
      </c>
      <c r="AR1339">
        <v>38.922088228114902</v>
      </c>
      <c r="AS1339" t="b">
        <f t="shared" si="61"/>
        <v>1</v>
      </c>
    </row>
    <row r="1340" spans="1:45">
      <c r="A1340">
        <f t="shared" si="62"/>
        <v>1339</v>
      </c>
      <c r="B1340">
        <v>181894</v>
      </c>
      <c r="C1340">
        <v>181894</v>
      </c>
      <c r="D1340" t="s">
        <v>6830</v>
      </c>
      <c r="E1340" t="s">
        <v>6831</v>
      </c>
      <c r="F1340">
        <v>10189749</v>
      </c>
      <c r="G1340" t="s">
        <v>201</v>
      </c>
      <c r="K1340" t="s">
        <v>6832</v>
      </c>
      <c r="L1340" t="s">
        <v>218</v>
      </c>
      <c r="M1340" s="4">
        <v>0.29166666666666669</v>
      </c>
      <c r="N1340" s="1">
        <v>0.79166666666666663</v>
      </c>
      <c r="O1340" t="s">
        <v>163</v>
      </c>
      <c r="P1340" t="s">
        <v>163</v>
      </c>
      <c r="Q1340" t="s">
        <v>6831</v>
      </c>
      <c r="R1340" t="s">
        <v>6833</v>
      </c>
      <c r="S1340" t="s">
        <v>6831</v>
      </c>
      <c r="T1340" t="s">
        <v>165</v>
      </c>
      <c r="U1340" t="s">
        <v>166</v>
      </c>
      <c r="V1340" t="s">
        <v>46</v>
      </c>
      <c r="W1340" t="str">
        <f t="shared" si="60"/>
        <v>402 3rd Street SE WASHINGTON DC 20003</v>
      </c>
      <c r="X1340" t="s">
        <v>47</v>
      </c>
      <c r="Y1340" t="s">
        <v>6834</v>
      </c>
      <c r="Z1340">
        <v>38.881470999999998</v>
      </c>
      <c r="AA1340">
        <v>-76.998687000000004</v>
      </c>
      <c r="AB1340">
        <v>400113.91</v>
      </c>
      <c r="AC1340">
        <v>134848.39000000001</v>
      </c>
      <c r="AD1340">
        <v>20003</v>
      </c>
      <c r="AE1340">
        <v>11949</v>
      </c>
      <c r="AF1340">
        <v>7103</v>
      </c>
      <c r="AG1340">
        <v>7103</v>
      </c>
      <c r="AH1340">
        <v>6</v>
      </c>
      <c r="AI1340">
        <v>6</v>
      </c>
      <c r="AJ1340" t="s">
        <v>14249</v>
      </c>
      <c r="AK1340" t="s">
        <v>1398</v>
      </c>
      <c r="AL1340" t="s">
        <v>63</v>
      </c>
      <c r="AM1340">
        <v>107</v>
      </c>
      <c r="AN1340">
        <v>26</v>
      </c>
      <c r="AO1340" t="s">
        <v>51</v>
      </c>
      <c r="AP1340">
        <v>2248</v>
      </c>
      <c r="AQ1340">
        <v>-76.998689446565905</v>
      </c>
      <c r="AR1340">
        <v>38.881478350707603</v>
      </c>
      <c r="AS1340" t="b">
        <f t="shared" si="61"/>
        <v>1</v>
      </c>
    </row>
    <row r="1341" spans="1:45">
      <c r="A1341">
        <f t="shared" si="62"/>
        <v>1340</v>
      </c>
      <c r="B1341">
        <v>184374</v>
      </c>
      <c r="C1341">
        <v>184374</v>
      </c>
      <c r="D1341" t="s">
        <v>6875</v>
      </c>
      <c r="E1341" t="s">
        <v>1157</v>
      </c>
      <c r="F1341">
        <v>10189898</v>
      </c>
      <c r="G1341" t="s">
        <v>115</v>
      </c>
      <c r="J1341">
        <v>100262</v>
      </c>
      <c r="K1341" t="s">
        <v>6876</v>
      </c>
      <c r="L1341" t="s">
        <v>166</v>
      </c>
      <c r="M1341" s="4">
        <v>0</v>
      </c>
      <c r="N1341" s="1">
        <v>0</v>
      </c>
      <c r="O1341" t="s">
        <v>422</v>
      </c>
      <c r="P1341" t="s">
        <v>1252</v>
      </c>
      <c r="Q1341" t="s">
        <v>1159</v>
      </c>
      <c r="R1341" t="s">
        <v>1160</v>
      </c>
      <c r="S1341" t="s">
        <v>1159</v>
      </c>
      <c r="T1341" t="s">
        <v>70</v>
      </c>
      <c r="U1341" t="s">
        <v>166</v>
      </c>
      <c r="V1341" t="s">
        <v>46</v>
      </c>
      <c r="W1341" t="str">
        <f t="shared" si="60"/>
        <v>5000 Overlook Ave. SW WASHINGTON DC 20019</v>
      </c>
      <c r="X1341" t="s">
        <v>47</v>
      </c>
      <c r="Y1341" t="s">
        <v>6877</v>
      </c>
      <c r="Z1341">
        <v>38.890155999999998</v>
      </c>
      <c r="AA1341">
        <v>-76.938108999999997</v>
      </c>
      <c r="AB1341">
        <v>405369.4</v>
      </c>
      <c r="AC1341">
        <v>135814.26999999999</v>
      </c>
      <c r="AD1341">
        <v>20019</v>
      </c>
      <c r="AE1341">
        <v>20633</v>
      </c>
      <c r="AF1341">
        <v>11528</v>
      </c>
      <c r="AG1341">
        <v>11528</v>
      </c>
      <c r="AH1341">
        <v>7</v>
      </c>
      <c r="AI1341">
        <v>7</v>
      </c>
      <c r="AJ1341" t="s">
        <v>14252</v>
      </c>
      <c r="AK1341" t="s">
        <v>6878</v>
      </c>
      <c r="AL1341" t="s">
        <v>912</v>
      </c>
      <c r="AM1341">
        <v>603</v>
      </c>
      <c r="AN1341">
        <v>32</v>
      </c>
      <c r="AO1341" t="s">
        <v>51</v>
      </c>
      <c r="AP1341">
        <v>2251</v>
      </c>
      <c r="AQ1341">
        <v>-76.938111321781705</v>
      </c>
      <c r="AR1341">
        <v>38.890162980608203</v>
      </c>
      <c r="AS1341" t="b">
        <f t="shared" si="61"/>
        <v>0</v>
      </c>
    </row>
    <row r="1342" spans="1:45">
      <c r="A1342">
        <f t="shared" si="62"/>
        <v>1341</v>
      </c>
      <c r="B1342">
        <v>184377</v>
      </c>
      <c r="C1342">
        <v>184377</v>
      </c>
      <c r="D1342" t="s">
        <v>6879</v>
      </c>
      <c r="E1342" t="s">
        <v>1157</v>
      </c>
      <c r="F1342">
        <v>10189903</v>
      </c>
      <c r="G1342" t="s">
        <v>115</v>
      </c>
      <c r="J1342">
        <v>100935</v>
      </c>
      <c r="K1342" t="s">
        <v>6880</v>
      </c>
      <c r="L1342" t="s">
        <v>166</v>
      </c>
      <c r="M1342" s="4">
        <v>0</v>
      </c>
      <c r="N1342" s="1">
        <v>0</v>
      </c>
      <c r="O1342" t="s">
        <v>432</v>
      </c>
      <c r="P1342" t="s">
        <v>1352</v>
      </c>
      <c r="Q1342" t="s">
        <v>1159</v>
      </c>
      <c r="R1342" t="s">
        <v>1160</v>
      </c>
      <c r="S1342" t="s">
        <v>1159</v>
      </c>
      <c r="T1342" t="s">
        <v>70</v>
      </c>
      <c r="U1342" t="s">
        <v>166</v>
      </c>
      <c r="V1342" t="s">
        <v>46</v>
      </c>
      <c r="W1342" t="str">
        <f t="shared" si="60"/>
        <v>5000 Overlook Ave. SW WASHINGTON DC 20005</v>
      </c>
      <c r="X1342" t="s">
        <v>47</v>
      </c>
      <c r="Y1342" t="s">
        <v>6881</v>
      </c>
      <c r="Z1342">
        <v>38.898111</v>
      </c>
      <c r="AA1342">
        <v>-77.032512999999994</v>
      </c>
      <c r="AB1342">
        <v>397179.59</v>
      </c>
      <c r="AC1342">
        <v>136696.07</v>
      </c>
      <c r="AD1342">
        <v>20005</v>
      </c>
      <c r="AE1342">
        <v>301002</v>
      </c>
      <c r="AF1342">
        <v>173168</v>
      </c>
      <c r="AG1342">
        <v>173168</v>
      </c>
      <c r="AH1342">
        <v>2</v>
      </c>
      <c r="AI1342">
        <v>2</v>
      </c>
      <c r="AJ1342" t="s">
        <v>14248</v>
      </c>
      <c r="AK1342" t="s">
        <v>171</v>
      </c>
      <c r="AL1342" t="s">
        <v>50</v>
      </c>
      <c r="AM1342">
        <v>207</v>
      </c>
      <c r="AN1342">
        <v>8</v>
      </c>
      <c r="AO1342" t="s">
        <v>64</v>
      </c>
      <c r="AP1342">
        <v>2116</v>
      </c>
      <c r="AQ1342">
        <v>-77.032515663452699</v>
      </c>
      <c r="AR1342">
        <v>38.898118429517901</v>
      </c>
      <c r="AS1342" t="b">
        <f t="shared" si="61"/>
        <v>0</v>
      </c>
    </row>
    <row r="1343" spans="1:45">
      <c r="A1343">
        <f t="shared" si="62"/>
        <v>1342</v>
      </c>
      <c r="B1343">
        <v>184334</v>
      </c>
      <c r="C1343">
        <v>184334</v>
      </c>
      <c r="D1343" t="s">
        <v>6917</v>
      </c>
      <c r="E1343" t="s">
        <v>500</v>
      </c>
      <c r="F1343">
        <v>10189998</v>
      </c>
      <c r="G1343" t="s">
        <v>115</v>
      </c>
      <c r="I1343" t="s">
        <v>6918</v>
      </c>
      <c r="M1343" s="4">
        <v>0.29166666666666669</v>
      </c>
      <c r="N1343" s="1">
        <v>0.70833333333333337</v>
      </c>
      <c r="O1343" t="s">
        <v>528</v>
      </c>
      <c r="P1343" t="s">
        <v>6919</v>
      </c>
      <c r="Q1343" t="s">
        <v>6920</v>
      </c>
      <c r="R1343" t="s">
        <v>6921</v>
      </c>
      <c r="S1343" t="s">
        <v>6920</v>
      </c>
      <c r="T1343" t="s">
        <v>44</v>
      </c>
      <c r="U1343" t="s">
        <v>166</v>
      </c>
      <c r="V1343" t="s">
        <v>46</v>
      </c>
      <c r="W1343" t="str">
        <f t="shared" si="60"/>
        <v>4525 31st Street, NW WASHINGTON DC 20008</v>
      </c>
      <c r="X1343" t="s">
        <v>47</v>
      </c>
      <c r="Y1343" t="s">
        <v>6922</v>
      </c>
      <c r="Z1343">
        <v>38.948936000000003</v>
      </c>
      <c r="AA1343">
        <v>-77.062605000000005</v>
      </c>
      <c r="AB1343">
        <v>394573.11</v>
      </c>
      <c r="AC1343">
        <v>142339.39000000001</v>
      </c>
      <c r="AD1343">
        <v>20008</v>
      </c>
      <c r="AE1343">
        <v>220595</v>
      </c>
      <c r="AF1343">
        <v>63949</v>
      </c>
      <c r="AG1343">
        <v>63949</v>
      </c>
      <c r="AH1343">
        <v>3</v>
      </c>
      <c r="AI1343">
        <v>3</v>
      </c>
      <c r="AJ1343" t="s">
        <v>14248</v>
      </c>
      <c r="AK1343" t="s">
        <v>4464</v>
      </c>
      <c r="AL1343" t="s">
        <v>50</v>
      </c>
      <c r="AM1343">
        <v>203</v>
      </c>
      <c r="AN1343">
        <v>12</v>
      </c>
      <c r="AO1343" t="s">
        <v>51</v>
      </c>
      <c r="AP1343">
        <v>2215</v>
      </c>
      <c r="AQ1343">
        <v>-77.062607492420597</v>
      </c>
      <c r="AR1343">
        <v>38.948943029222001</v>
      </c>
      <c r="AS1343" t="b">
        <f t="shared" si="61"/>
        <v>0</v>
      </c>
    </row>
    <row r="1344" spans="1:45">
      <c r="A1344">
        <f t="shared" si="62"/>
        <v>1343</v>
      </c>
      <c r="B1344">
        <v>184506</v>
      </c>
      <c r="C1344">
        <v>184506</v>
      </c>
      <c r="D1344" t="s">
        <v>6980</v>
      </c>
      <c r="E1344" t="s">
        <v>839</v>
      </c>
      <c r="F1344">
        <v>10190147</v>
      </c>
      <c r="G1344" t="s">
        <v>115</v>
      </c>
      <c r="J1344">
        <v>108099</v>
      </c>
      <c r="M1344" s="4">
        <v>0.29166666666666669</v>
      </c>
      <c r="N1344" s="1">
        <v>0.70833333333333337</v>
      </c>
      <c r="O1344" t="s">
        <v>432</v>
      </c>
      <c r="P1344" t="s">
        <v>1352</v>
      </c>
      <c r="Q1344" t="s">
        <v>817</v>
      </c>
      <c r="R1344" t="s">
        <v>818</v>
      </c>
      <c r="S1344" t="s">
        <v>817</v>
      </c>
      <c r="T1344" t="s">
        <v>44</v>
      </c>
      <c r="U1344" t="s">
        <v>166</v>
      </c>
      <c r="V1344" t="s">
        <v>46</v>
      </c>
      <c r="W1344" t="str">
        <f t="shared" si="60"/>
        <v>301 Bryant St NW WASHINGTON DC 20001</v>
      </c>
      <c r="X1344" t="s">
        <v>47</v>
      </c>
      <c r="Y1344" t="s">
        <v>6981</v>
      </c>
      <c r="Z1344">
        <v>38.916088000000002</v>
      </c>
      <c r="AA1344">
        <v>-77.010285999999994</v>
      </c>
      <c r="AB1344">
        <v>399107.98</v>
      </c>
      <c r="AC1344">
        <v>138691.19</v>
      </c>
      <c r="AD1344">
        <v>20001</v>
      </c>
      <c r="AE1344">
        <v>227342</v>
      </c>
      <c r="AF1344">
        <v>70654</v>
      </c>
      <c r="AG1344">
        <v>70654</v>
      </c>
      <c r="AH1344">
        <v>5</v>
      </c>
      <c r="AI1344">
        <v>5</v>
      </c>
      <c r="AJ1344" t="s">
        <v>14247</v>
      </c>
      <c r="AK1344" t="s">
        <v>1562</v>
      </c>
      <c r="AL1344" t="s">
        <v>410</v>
      </c>
      <c r="AM1344">
        <v>501</v>
      </c>
      <c r="AN1344">
        <v>21</v>
      </c>
      <c r="AO1344" t="s">
        <v>51</v>
      </c>
      <c r="AP1344">
        <v>2590</v>
      </c>
      <c r="AQ1344">
        <v>-77.010287985962805</v>
      </c>
      <c r="AR1344">
        <v>38.916095238877098</v>
      </c>
      <c r="AS1344" t="b">
        <f t="shared" si="61"/>
        <v>0</v>
      </c>
    </row>
    <row r="1345" spans="1:45">
      <c r="A1345">
        <f t="shared" si="62"/>
        <v>1344</v>
      </c>
      <c r="B1345">
        <v>181916</v>
      </c>
      <c r="C1345">
        <v>181916</v>
      </c>
      <c r="D1345" t="s">
        <v>7208</v>
      </c>
      <c r="E1345" t="s">
        <v>7209</v>
      </c>
      <c r="F1345">
        <v>10190812</v>
      </c>
      <c r="G1345" t="s">
        <v>201</v>
      </c>
      <c r="K1345" t="s">
        <v>7210</v>
      </c>
      <c r="L1345" t="s">
        <v>496</v>
      </c>
      <c r="M1345" s="4">
        <v>0.29166666666666669</v>
      </c>
      <c r="N1345" s="1">
        <v>0.70833333333333337</v>
      </c>
      <c r="O1345" t="s">
        <v>125</v>
      </c>
      <c r="P1345" t="s">
        <v>163</v>
      </c>
      <c r="S1345" t="s">
        <v>7209</v>
      </c>
      <c r="T1345" t="s">
        <v>165</v>
      </c>
      <c r="U1345" t="s">
        <v>166</v>
      </c>
      <c r="V1345" t="s">
        <v>46</v>
      </c>
      <c r="W1345" t="str">
        <f t="shared" si="60"/>
        <v xml:space="preserve"> WASHINGTON DC 20003</v>
      </c>
      <c r="X1345" t="s">
        <v>47</v>
      </c>
      <c r="Y1345" t="s">
        <v>7211</v>
      </c>
      <c r="Z1345">
        <v>38.888483000000001</v>
      </c>
      <c r="AA1345">
        <v>-76.978566000000001</v>
      </c>
      <c r="AB1345">
        <v>401859.61</v>
      </c>
      <c r="AC1345">
        <v>135626.95000000001</v>
      </c>
      <c r="AD1345">
        <v>20003</v>
      </c>
      <c r="AE1345">
        <v>55959</v>
      </c>
      <c r="AF1345">
        <v>32864</v>
      </c>
      <c r="AG1345">
        <v>32864</v>
      </c>
      <c r="AH1345">
        <v>6</v>
      </c>
      <c r="AI1345">
        <v>6</v>
      </c>
      <c r="AJ1345" t="s">
        <v>14249</v>
      </c>
      <c r="AK1345" t="s">
        <v>4187</v>
      </c>
      <c r="AL1345" t="s">
        <v>63</v>
      </c>
      <c r="AM1345">
        <v>108</v>
      </c>
      <c r="AN1345">
        <v>26</v>
      </c>
      <c r="AO1345" t="s">
        <v>51</v>
      </c>
      <c r="AP1345">
        <v>2668</v>
      </c>
      <c r="AQ1345">
        <v>-76.978567794128395</v>
      </c>
      <c r="AR1345">
        <v>38.888489959752697</v>
      </c>
      <c r="AS1345" t="b">
        <f t="shared" si="61"/>
        <v>1</v>
      </c>
    </row>
    <row r="1346" spans="1:45">
      <c r="A1346">
        <f t="shared" si="62"/>
        <v>1345</v>
      </c>
      <c r="B1346">
        <v>181918</v>
      </c>
      <c r="C1346">
        <v>181918</v>
      </c>
      <c r="D1346" t="s">
        <v>7237</v>
      </c>
      <c r="E1346" t="s">
        <v>6861</v>
      </c>
      <c r="F1346">
        <v>10190859</v>
      </c>
      <c r="G1346" t="s">
        <v>201</v>
      </c>
      <c r="K1346" t="s">
        <v>7238</v>
      </c>
      <c r="L1346" t="s">
        <v>496</v>
      </c>
      <c r="M1346" s="4">
        <v>0.29166666666666669</v>
      </c>
      <c r="N1346" s="1">
        <v>0.79166666666666663</v>
      </c>
      <c r="O1346" t="s">
        <v>163</v>
      </c>
      <c r="P1346" t="s">
        <v>163</v>
      </c>
      <c r="Q1346" t="s">
        <v>6861</v>
      </c>
      <c r="R1346" t="s">
        <v>6863</v>
      </c>
      <c r="S1346" t="s">
        <v>6861</v>
      </c>
      <c r="T1346" t="s">
        <v>165</v>
      </c>
      <c r="U1346" t="s">
        <v>166</v>
      </c>
      <c r="V1346" t="s">
        <v>46</v>
      </c>
      <c r="W1346" t="str">
        <f t="shared" si="60"/>
        <v>6131 14TH ST NW WASHINGTON DC 20011</v>
      </c>
      <c r="X1346" t="s">
        <v>47</v>
      </c>
      <c r="Y1346" t="s">
        <v>6864</v>
      </c>
      <c r="Z1346">
        <v>38.965297999999997</v>
      </c>
      <c r="AA1346">
        <v>-77.033141000000001</v>
      </c>
      <c r="AB1346">
        <v>397127.83</v>
      </c>
      <c r="AC1346">
        <v>144154.4</v>
      </c>
      <c r="AD1346">
        <v>20011</v>
      </c>
      <c r="AE1346">
        <v>258180</v>
      </c>
      <c r="AF1346">
        <v>101041</v>
      </c>
      <c r="AG1346">
        <v>101041</v>
      </c>
      <c r="AH1346">
        <v>4</v>
      </c>
      <c r="AI1346">
        <v>4</v>
      </c>
      <c r="AJ1346" t="s">
        <v>14244</v>
      </c>
      <c r="AK1346" t="s">
        <v>6865</v>
      </c>
      <c r="AL1346" t="s">
        <v>188</v>
      </c>
      <c r="AM1346">
        <v>402</v>
      </c>
      <c r="AN1346">
        <v>17</v>
      </c>
      <c r="AO1346" t="s">
        <v>51</v>
      </c>
      <c r="AP1346">
        <v>2768</v>
      </c>
      <c r="AQ1346">
        <v>-77.0331435648134</v>
      </c>
      <c r="AR1346">
        <v>38.965305185547798</v>
      </c>
      <c r="AS1346" t="b">
        <f t="shared" si="61"/>
        <v>1</v>
      </c>
    </row>
    <row r="1347" spans="1:45">
      <c r="A1347">
        <f t="shared" si="62"/>
        <v>1346</v>
      </c>
      <c r="B1347">
        <v>184816</v>
      </c>
      <c r="C1347">
        <v>184816</v>
      </c>
      <c r="D1347" t="s">
        <v>7256</v>
      </c>
      <c r="E1347" t="s">
        <v>922</v>
      </c>
      <c r="F1347">
        <v>10190908</v>
      </c>
      <c r="G1347" t="s">
        <v>115</v>
      </c>
      <c r="J1347">
        <v>105085</v>
      </c>
      <c r="M1347" s="4">
        <v>0.39583333333333331</v>
      </c>
      <c r="N1347" s="1">
        <v>0.64583333333333337</v>
      </c>
      <c r="O1347" t="s">
        <v>147</v>
      </c>
      <c r="P1347" t="s">
        <v>155</v>
      </c>
      <c r="Q1347" t="s">
        <v>230</v>
      </c>
      <c r="R1347" t="s">
        <v>231</v>
      </c>
      <c r="S1347" t="s">
        <v>925</v>
      </c>
      <c r="T1347" t="s">
        <v>44</v>
      </c>
      <c r="U1347" t="s">
        <v>166</v>
      </c>
      <c r="V1347" t="s">
        <v>46</v>
      </c>
      <c r="W1347" t="str">
        <f t="shared" ref="W1347:W1410" si="63">CONCATENATE(R1347, " ", V1347, " ", X1347, " ", AD1347)</f>
        <v>5000 Overlook Ave SW WASHINGTON DC 20032</v>
      </c>
      <c r="X1347" t="s">
        <v>47</v>
      </c>
      <c r="Y1347" t="s">
        <v>7257</v>
      </c>
      <c r="Z1347">
        <v>38.843795999999998</v>
      </c>
      <c r="AA1347">
        <v>-76.994926000000007</v>
      </c>
      <c r="AB1347">
        <v>400440.51</v>
      </c>
      <c r="AC1347">
        <v>130666.19</v>
      </c>
      <c r="AD1347">
        <v>20032</v>
      </c>
      <c r="AE1347">
        <v>77629</v>
      </c>
      <c r="AF1347">
        <v>50777</v>
      </c>
      <c r="AG1347">
        <v>50777</v>
      </c>
      <c r="AH1347">
        <v>8</v>
      </c>
      <c r="AI1347">
        <v>8</v>
      </c>
      <c r="AJ1347" t="s">
        <v>14247</v>
      </c>
      <c r="AK1347" t="s">
        <v>457</v>
      </c>
      <c r="AL1347" t="s">
        <v>458</v>
      </c>
      <c r="AM1347">
        <v>705</v>
      </c>
      <c r="AN1347">
        <v>39</v>
      </c>
      <c r="AO1347" t="s">
        <v>51</v>
      </c>
      <c r="AP1347">
        <v>2378</v>
      </c>
      <c r="AQ1347">
        <v>-76.994927992312995</v>
      </c>
      <c r="AR1347">
        <v>38.843803240123002</v>
      </c>
      <c r="AS1347" t="b">
        <f t="shared" ref="AS1347:AS1410" si="64">E1347=S1347</f>
        <v>0</v>
      </c>
    </row>
    <row r="1348" spans="1:45">
      <c r="A1348">
        <f t="shared" ref="A1348:A1411" si="65">A1347+1</f>
        <v>1347</v>
      </c>
      <c r="B1348">
        <v>181920</v>
      </c>
      <c r="C1348">
        <v>181920</v>
      </c>
      <c r="D1348" t="s">
        <v>7272</v>
      </c>
      <c r="E1348" t="s">
        <v>3177</v>
      </c>
      <c r="F1348">
        <v>10190929</v>
      </c>
      <c r="G1348" t="s">
        <v>201</v>
      </c>
      <c r="K1348" t="s">
        <v>7273</v>
      </c>
      <c r="L1348" t="s">
        <v>630</v>
      </c>
      <c r="M1348" s="4">
        <v>0.29166666666666669</v>
      </c>
      <c r="N1348" s="1">
        <v>0.79166666666666663</v>
      </c>
      <c r="O1348" t="s">
        <v>125</v>
      </c>
      <c r="P1348" t="s">
        <v>163</v>
      </c>
      <c r="S1348" t="s">
        <v>3179</v>
      </c>
      <c r="T1348" t="s">
        <v>165</v>
      </c>
      <c r="U1348" t="s">
        <v>166</v>
      </c>
      <c r="V1348" t="s">
        <v>46</v>
      </c>
      <c r="W1348" t="str">
        <f t="shared" si="63"/>
        <v xml:space="preserve"> WASHINGTON DC 20003</v>
      </c>
      <c r="X1348" t="s">
        <v>47</v>
      </c>
      <c r="Y1348" t="s">
        <v>7274</v>
      </c>
      <c r="Z1348">
        <v>38.885711000000001</v>
      </c>
      <c r="AA1348">
        <v>-77.002216000000004</v>
      </c>
      <c r="AB1348">
        <v>399807.72</v>
      </c>
      <c r="AC1348">
        <v>135319.07</v>
      </c>
      <c r="AD1348">
        <v>20003</v>
      </c>
      <c r="AE1348">
        <v>40761</v>
      </c>
      <c r="AF1348">
        <v>26930</v>
      </c>
      <c r="AG1348">
        <v>26930</v>
      </c>
      <c r="AH1348">
        <v>6</v>
      </c>
      <c r="AI1348">
        <v>6</v>
      </c>
      <c r="AJ1348" t="s">
        <v>14249</v>
      </c>
      <c r="AK1348" t="s">
        <v>73</v>
      </c>
      <c r="AL1348" t="s">
        <v>63</v>
      </c>
      <c r="AM1348">
        <v>107</v>
      </c>
      <c r="AN1348">
        <v>26</v>
      </c>
      <c r="AO1348" t="s">
        <v>74</v>
      </c>
      <c r="AP1348">
        <v>2550</v>
      </c>
      <c r="AQ1348">
        <v>-77.002218480338897</v>
      </c>
      <c r="AR1348">
        <v>38.885718404232797</v>
      </c>
      <c r="AS1348" t="b">
        <f t="shared" si="64"/>
        <v>0</v>
      </c>
    </row>
    <row r="1349" spans="1:45">
      <c r="A1349">
        <f t="shared" si="65"/>
        <v>1348</v>
      </c>
      <c r="B1349">
        <v>181922</v>
      </c>
      <c r="C1349">
        <v>181922</v>
      </c>
      <c r="D1349" t="s">
        <v>7277</v>
      </c>
      <c r="E1349" t="s">
        <v>7278</v>
      </c>
      <c r="F1349">
        <v>10190937</v>
      </c>
      <c r="G1349" t="s">
        <v>201</v>
      </c>
      <c r="K1349" t="s">
        <v>7279</v>
      </c>
      <c r="L1349" t="s">
        <v>496</v>
      </c>
      <c r="M1349" s="4">
        <v>0.29166666666666669</v>
      </c>
      <c r="N1349" s="1">
        <v>0.70833333333333337</v>
      </c>
      <c r="O1349" t="s">
        <v>163</v>
      </c>
      <c r="P1349" t="s">
        <v>163</v>
      </c>
      <c r="Q1349" t="s">
        <v>7278</v>
      </c>
      <c r="R1349" t="s">
        <v>7280</v>
      </c>
      <c r="S1349" t="s">
        <v>7278</v>
      </c>
      <c r="T1349" t="s">
        <v>165</v>
      </c>
      <c r="U1349" t="s">
        <v>166</v>
      </c>
      <c r="V1349" t="s">
        <v>46</v>
      </c>
      <c r="W1349" t="str">
        <f t="shared" si="63"/>
        <v>1440 N St NW #402 WASHINGTON DC 20005</v>
      </c>
      <c r="X1349" t="s">
        <v>47</v>
      </c>
      <c r="Y1349" t="s">
        <v>7281</v>
      </c>
      <c r="Z1349">
        <v>38.907032999999998</v>
      </c>
      <c r="AA1349">
        <v>-77.033569</v>
      </c>
      <c r="AB1349">
        <v>397088.35</v>
      </c>
      <c r="AC1349">
        <v>137686.54</v>
      </c>
      <c r="AD1349">
        <v>20005</v>
      </c>
      <c r="AE1349">
        <v>226170</v>
      </c>
      <c r="AF1349">
        <v>69479</v>
      </c>
      <c r="AG1349">
        <v>69479</v>
      </c>
      <c r="AH1349">
        <v>2</v>
      </c>
      <c r="AI1349">
        <v>2</v>
      </c>
      <c r="AJ1349" t="s">
        <v>14248</v>
      </c>
      <c r="AK1349" t="s">
        <v>171</v>
      </c>
      <c r="AL1349" t="s">
        <v>50</v>
      </c>
      <c r="AM1349">
        <v>208</v>
      </c>
      <c r="AN1349">
        <v>7</v>
      </c>
      <c r="AO1349" t="s">
        <v>51</v>
      </c>
      <c r="AP1349">
        <v>2582</v>
      </c>
      <c r="AQ1349">
        <v>-77.033571667444605</v>
      </c>
      <c r="AR1349">
        <v>38.907040637882602</v>
      </c>
      <c r="AS1349" t="b">
        <f t="shared" si="64"/>
        <v>1</v>
      </c>
    </row>
    <row r="1350" spans="1:45">
      <c r="A1350">
        <f t="shared" si="65"/>
        <v>1349</v>
      </c>
      <c r="B1350">
        <v>181956</v>
      </c>
      <c r="C1350">
        <v>181956</v>
      </c>
      <c r="D1350" t="s">
        <v>7419</v>
      </c>
      <c r="E1350" t="s">
        <v>7420</v>
      </c>
      <c r="F1350">
        <v>10191208</v>
      </c>
      <c r="G1350" t="s">
        <v>201</v>
      </c>
      <c r="K1350" t="s">
        <v>7421</v>
      </c>
      <c r="L1350" t="s">
        <v>469</v>
      </c>
      <c r="M1350" s="4">
        <v>0.375</v>
      </c>
      <c r="N1350" s="1">
        <v>0.625</v>
      </c>
      <c r="O1350" t="s">
        <v>125</v>
      </c>
      <c r="P1350" t="s">
        <v>163</v>
      </c>
      <c r="S1350" t="s">
        <v>7420</v>
      </c>
      <c r="T1350" t="s">
        <v>165</v>
      </c>
      <c r="U1350" t="s">
        <v>166</v>
      </c>
      <c r="V1350" t="s">
        <v>46</v>
      </c>
      <c r="W1350" t="str">
        <f t="shared" si="63"/>
        <v xml:space="preserve"> WASHINGTON DC 20007</v>
      </c>
      <c r="X1350" t="s">
        <v>47</v>
      </c>
      <c r="Y1350" t="s">
        <v>7234</v>
      </c>
      <c r="Z1350">
        <v>38.925536000000001</v>
      </c>
      <c r="AA1350">
        <v>-77.073616000000001</v>
      </c>
      <c r="AB1350">
        <v>393616.59</v>
      </c>
      <c r="AC1350">
        <v>139742.57999999999</v>
      </c>
      <c r="AD1350">
        <v>20007</v>
      </c>
      <c r="AE1350">
        <v>262663</v>
      </c>
      <c r="AF1350">
        <v>105582</v>
      </c>
      <c r="AG1350">
        <v>105582</v>
      </c>
      <c r="AH1350">
        <v>3</v>
      </c>
      <c r="AI1350">
        <v>3</v>
      </c>
      <c r="AJ1350" t="s">
        <v>14249</v>
      </c>
      <c r="AK1350" t="s">
        <v>3105</v>
      </c>
      <c r="AL1350" t="s">
        <v>50</v>
      </c>
      <c r="AM1350">
        <v>204</v>
      </c>
      <c r="AN1350">
        <v>14</v>
      </c>
      <c r="AO1350" t="s">
        <v>51</v>
      </c>
      <c r="AP1350">
        <v>2786</v>
      </c>
      <c r="AQ1350">
        <v>-77.073617849981503</v>
      </c>
      <c r="AR1350">
        <v>38.925543767478203</v>
      </c>
      <c r="AS1350" t="b">
        <f t="shared" si="64"/>
        <v>1</v>
      </c>
    </row>
    <row r="1351" spans="1:45">
      <c r="A1351">
        <f t="shared" si="65"/>
        <v>1350</v>
      </c>
      <c r="B1351">
        <v>184831</v>
      </c>
      <c r="C1351">
        <v>184831</v>
      </c>
      <c r="D1351" t="s">
        <v>7450</v>
      </c>
      <c r="E1351" t="s">
        <v>7451</v>
      </c>
      <c r="F1351">
        <v>10191255</v>
      </c>
      <c r="G1351" t="s">
        <v>201</v>
      </c>
      <c r="K1351" t="s">
        <v>7452</v>
      </c>
      <c r="L1351" t="s">
        <v>166</v>
      </c>
      <c r="M1351" s="4">
        <v>0.375</v>
      </c>
      <c r="N1351" s="1">
        <v>0.70833333333333337</v>
      </c>
      <c r="O1351" t="s">
        <v>255</v>
      </c>
      <c r="P1351" t="s">
        <v>255</v>
      </c>
      <c r="S1351" t="s">
        <v>7451</v>
      </c>
      <c r="T1351" t="s">
        <v>70</v>
      </c>
      <c r="U1351" t="s">
        <v>166</v>
      </c>
      <c r="V1351" t="s">
        <v>46</v>
      </c>
      <c r="W1351" t="str">
        <f t="shared" si="63"/>
        <v xml:space="preserve"> WASHINGTON DC 20010</v>
      </c>
      <c r="X1351" t="s">
        <v>47</v>
      </c>
      <c r="Y1351" t="s">
        <v>7453</v>
      </c>
      <c r="Z1351">
        <v>38.932298000000003</v>
      </c>
      <c r="AA1351">
        <v>-77.039218000000005</v>
      </c>
      <c r="AB1351">
        <v>396599.62</v>
      </c>
      <c r="AC1351">
        <v>140491.35999999999</v>
      </c>
      <c r="AD1351">
        <v>20010</v>
      </c>
      <c r="AE1351">
        <v>233527</v>
      </c>
      <c r="AF1351">
        <v>76829</v>
      </c>
      <c r="AG1351">
        <v>76829</v>
      </c>
      <c r="AH1351">
        <v>1</v>
      </c>
      <c r="AI1351">
        <v>1</v>
      </c>
      <c r="AJ1351" t="s">
        <v>14252</v>
      </c>
      <c r="AK1351" t="s">
        <v>804</v>
      </c>
      <c r="AL1351" t="s">
        <v>188</v>
      </c>
      <c r="AM1351">
        <v>408</v>
      </c>
      <c r="AN1351">
        <v>2</v>
      </c>
      <c r="AO1351" t="s">
        <v>51</v>
      </c>
      <c r="AP1351">
        <v>2417</v>
      </c>
      <c r="AQ1351">
        <v>-77.039220291877598</v>
      </c>
      <c r="AR1351">
        <v>38.932305618882602</v>
      </c>
      <c r="AS1351" t="b">
        <f t="shared" si="64"/>
        <v>1</v>
      </c>
    </row>
    <row r="1352" spans="1:45">
      <c r="A1352">
        <f t="shared" si="65"/>
        <v>1351</v>
      </c>
      <c r="B1352">
        <v>181939</v>
      </c>
      <c r="C1352">
        <v>181939</v>
      </c>
      <c r="D1352" t="s">
        <v>7520</v>
      </c>
      <c r="E1352" t="s">
        <v>7521</v>
      </c>
      <c r="F1352">
        <v>10191382</v>
      </c>
      <c r="G1352" t="s">
        <v>201</v>
      </c>
      <c r="K1352" t="s">
        <v>7522</v>
      </c>
      <c r="L1352" t="s">
        <v>558</v>
      </c>
      <c r="M1352" s="4">
        <v>0.29166666666666669</v>
      </c>
      <c r="N1352" s="1">
        <v>0.79166666666666663</v>
      </c>
      <c r="O1352" t="s">
        <v>125</v>
      </c>
      <c r="P1352" t="s">
        <v>163</v>
      </c>
      <c r="Q1352" t="s">
        <v>7521</v>
      </c>
      <c r="R1352" t="s">
        <v>7523</v>
      </c>
      <c r="S1352" t="s">
        <v>7521</v>
      </c>
      <c r="T1352" t="s">
        <v>165</v>
      </c>
      <c r="U1352" t="s">
        <v>166</v>
      </c>
      <c r="V1352" t="s">
        <v>46</v>
      </c>
      <c r="W1352" t="str">
        <f t="shared" si="63"/>
        <v>1417 Newton St NW WASHINGTON DC 20010</v>
      </c>
      <c r="X1352" t="s">
        <v>47</v>
      </c>
      <c r="Y1352" t="s">
        <v>7134</v>
      </c>
      <c r="Z1352">
        <v>38.932422000000003</v>
      </c>
      <c r="AA1352">
        <v>-77.033568000000002</v>
      </c>
      <c r="AB1352">
        <v>397089.52</v>
      </c>
      <c r="AC1352">
        <v>140504.9</v>
      </c>
      <c r="AD1352">
        <v>20010</v>
      </c>
      <c r="AE1352">
        <v>284025</v>
      </c>
      <c r="AF1352">
        <v>122531</v>
      </c>
      <c r="AG1352">
        <v>122531</v>
      </c>
      <c r="AH1352">
        <v>1</v>
      </c>
      <c r="AI1352">
        <v>1</v>
      </c>
      <c r="AJ1352" t="s">
        <v>14244</v>
      </c>
      <c r="AK1352" t="s">
        <v>966</v>
      </c>
      <c r="AL1352" t="s">
        <v>188</v>
      </c>
      <c r="AM1352">
        <v>409</v>
      </c>
      <c r="AN1352">
        <v>2</v>
      </c>
      <c r="AO1352" t="s">
        <v>51</v>
      </c>
      <c r="AP1352">
        <v>2961</v>
      </c>
      <c r="AQ1352">
        <v>-77.033570128026398</v>
      </c>
      <c r="AR1352">
        <v>38.932429350902098</v>
      </c>
      <c r="AS1352" t="b">
        <f t="shared" si="64"/>
        <v>1</v>
      </c>
    </row>
    <row r="1353" spans="1:45">
      <c r="A1353">
        <f t="shared" si="65"/>
        <v>1352</v>
      </c>
      <c r="B1353">
        <v>181944</v>
      </c>
      <c r="C1353">
        <v>181944</v>
      </c>
      <c r="D1353" t="s">
        <v>7608</v>
      </c>
      <c r="E1353" t="s">
        <v>7609</v>
      </c>
      <c r="F1353">
        <v>10191515</v>
      </c>
      <c r="G1353" t="s">
        <v>201</v>
      </c>
      <c r="K1353" t="s">
        <v>7610</v>
      </c>
      <c r="L1353" t="s">
        <v>558</v>
      </c>
      <c r="M1353" s="4">
        <v>0.47916666666666669</v>
      </c>
      <c r="N1353" s="1">
        <v>0.70833333333333337</v>
      </c>
      <c r="O1353" t="s">
        <v>163</v>
      </c>
      <c r="P1353" t="s">
        <v>163</v>
      </c>
      <c r="S1353" t="s">
        <v>7609</v>
      </c>
      <c r="T1353" t="s">
        <v>165</v>
      </c>
      <c r="U1353" t="s">
        <v>166</v>
      </c>
      <c r="V1353" t="s">
        <v>46</v>
      </c>
      <c r="W1353" t="str">
        <f t="shared" si="63"/>
        <v xml:space="preserve"> WASHINGTON DC 20009</v>
      </c>
      <c r="X1353" t="s">
        <v>47</v>
      </c>
      <c r="Y1353" t="s">
        <v>7611</v>
      </c>
      <c r="Z1353">
        <v>38.913637000000001</v>
      </c>
      <c r="AA1353">
        <v>-77.044490999999994</v>
      </c>
      <c r="AB1353">
        <v>396141.46</v>
      </c>
      <c r="AC1353">
        <v>138420</v>
      </c>
      <c r="AD1353">
        <v>20009</v>
      </c>
      <c r="AE1353">
        <v>238017</v>
      </c>
      <c r="AF1353">
        <v>81332</v>
      </c>
      <c r="AG1353">
        <v>81332</v>
      </c>
      <c r="AH1353">
        <v>2</v>
      </c>
      <c r="AI1353">
        <v>2</v>
      </c>
      <c r="AJ1353" t="s">
        <v>14249</v>
      </c>
      <c r="AK1353" t="s">
        <v>1692</v>
      </c>
      <c r="AL1353" t="s">
        <v>50</v>
      </c>
      <c r="AM1353">
        <v>208</v>
      </c>
      <c r="AN1353">
        <v>6</v>
      </c>
      <c r="AO1353" t="s">
        <v>51</v>
      </c>
      <c r="AP1353">
        <v>2031</v>
      </c>
      <c r="AQ1353">
        <v>-77.044492798073804</v>
      </c>
      <c r="AR1353">
        <v>38.913644249552902</v>
      </c>
      <c r="AS1353" t="b">
        <f t="shared" si="64"/>
        <v>1</v>
      </c>
    </row>
    <row r="1354" spans="1:45">
      <c r="A1354">
        <f t="shared" si="65"/>
        <v>1353</v>
      </c>
      <c r="B1354">
        <v>185075</v>
      </c>
      <c r="C1354">
        <v>185075</v>
      </c>
      <c r="D1354" t="s">
        <v>7701</v>
      </c>
      <c r="E1354" t="s">
        <v>1019</v>
      </c>
      <c r="F1354">
        <v>10191645</v>
      </c>
      <c r="G1354" t="s">
        <v>115</v>
      </c>
      <c r="J1354">
        <v>110640</v>
      </c>
      <c r="M1354" s="4">
        <v>0.29166666666666669</v>
      </c>
      <c r="N1354" s="1">
        <v>0.70833333333333337</v>
      </c>
      <c r="O1354" t="s">
        <v>254</v>
      </c>
      <c r="P1354" t="s">
        <v>863</v>
      </c>
      <c r="Q1354" t="s">
        <v>817</v>
      </c>
      <c r="R1354" t="s">
        <v>818</v>
      </c>
      <c r="S1354" t="s">
        <v>817</v>
      </c>
      <c r="T1354" t="s">
        <v>44</v>
      </c>
      <c r="U1354" t="s">
        <v>166</v>
      </c>
      <c r="V1354" t="s">
        <v>46</v>
      </c>
      <c r="W1354" t="str">
        <f t="shared" si="63"/>
        <v>301 Bryant St NW WASHINGTON DC 20017</v>
      </c>
      <c r="X1354" t="s">
        <v>47</v>
      </c>
      <c r="Y1354" t="s">
        <v>7702</v>
      </c>
      <c r="Z1354">
        <v>38.951411999999998</v>
      </c>
      <c r="AA1354">
        <v>-76.993691999999996</v>
      </c>
      <c r="AB1354">
        <v>400546.79</v>
      </c>
      <c r="AC1354">
        <v>142612.47</v>
      </c>
      <c r="AD1354">
        <v>20017</v>
      </c>
      <c r="AE1354">
        <v>13979</v>
      </c>
      <c r="AF1354">
        <v>8363</v>
      </c>
      <c r="AG1354">
        <v>8363</v>
      </c>
      <c r="AH1354">
        <v>5</v>
      </c>
      <c r="AI1354">
        <v>5</v>
      </c>
      <c r="AJ1354" t="s">
        <v>14244</v>
      </c>
      <c r="AK1354" t="s">
        <v>5085</v>
      </c>
      <c r="AL1354" t="s">
        <v>188</v>
      </c>
      <c r="AM1354">
        <v>405</v>
      </c>
      <c r="AN1354">
        <v>20</v>
      </c>
      <c r="AO1354" t="s">
        <v>51</v>
      </c>
      <c r="AP1354">
        <v>2273</v>
      </c>
      <c r="AQ1354">
        <v>-76.993694237834703</v>
      </c>
      <c r="AR1354">
        <v>38.9514196047909</v>
      </c>
      <c r="AS1354" t="b">
        <f t="shared" si="64"/>
        <v>0</v>
      </c>
    </row>
    <row r="1355" spans="1:45">
      <c r="A1355">
        <f t="shared" si="65"/>
        <v>1354</v>
      </c>
      <c r="B1355">
        <v>182032</v>
      </c>
      <c r="C1355">
        <v>182032</v>
      </c>
      <c r="D1355" t="s">
        <v>7745</v>
      </c>
      <c r="E1355" t="s">
        <v>7746</v>
      </c>
      <c r="F1355">
        <v>10191744</v>
      </c>
      <c r="G1355" t="s">
        <v>201</v>
      </c>
      <c r="K1355" t="s">
        <v>7747</v>
      </c>
      <c r="L1355" t="s">
        <v>558</v>
      </c>
      <c r="M1355" s="4">
        <v>0.29166666666666669</v>
      </c>
      <c r="N1355" s="1">
        <v>0.79166666666666663</v>
      </c>
      <c r="O1355" t="s">
        <v>163</v>
      </c>
      <c r="P1355" t="s">
        <v>163</v>
      </c>
      <c r="S1355" t="s">
        <v>7746</v>
      </c>
      <c r="T1355" t="s">
        <v>165</v>
      </c>
      <c r="U1355" t="s">
        <v>166</v>
      </c>
      <c r="V1355" t="s">
        <v>46</v>
      </c>
      <c r="W1355" t="str">
        <f t="shared" si="63"/>
        <v xml:space="preserve"> WASHINGTON DC 20007</v>
      </c>
      <c r="X1355" t="s">
        <v>47</v>
      </c>
      <c r="Y1355" t="s">
        <v>7748</v>
      </c>
      <c r="Z1355">
        <v>38.918961000000003</v>
      </c>
      <c r="AA1355">
        <v>-77.078400000000002</v>
      </c>
      <c r="AB1355">
        <v>393201.09</v>
      </c>
      <c r="AC1355">
        <v>139013.06</v>
      </c>
      <c r="AD1355">
        <v>20007</v>
      </c>
      <c r="AE1355">
        <v>270800</v>
      </c>
      <c r="AF1355">
        <v>113356</v>
      </c>
      <c r="AG1355">
        <v>113356</v>
      </c>
      <c r="AH1355">
        <v>3</v>
      </c>
      <c r="AI1355">
        <v>3</v>
      </c>
      <c r="AJ1355" t="s">
        <v>14249</v>
      </c>
      <c r="AK1355" t="s">
        <v>655</v>
      </c>
      <c r="AL1355" t="s">
        <v>50</v>
      </c>
      <c r="AM1355">
        <v>204</v>
      </c>
      <c r="AN1355">
        <v>14</v>
      </c>
      <c r="AO1355" t="s">
        <v>51</v>
      </c>
      <c r="AP1355">
        <v>2826</v>
      </c>
      <c r="AQ1355">
        <v>-77.078402303464301</v>
      </c>
      <c r="AR1355">
        <v>38.918968900844298</v>
      </c>
      <c r="AS1355" t="b">
        <f t="shared" si="64"/>
        <v>1</v>
      </c>
    </row>
    <row r="1356" spans="1:45">
      <c r="A1356">
        <f t="shared" si="65"/>
        <v>1355</v>
      </c>
      <c r="B1356">
        <v>182041</v>
      </c>
      <c r="C1356">
        <v>182041</v>
      </c>
      <c r="D1356" t="s">
        <v>7830</v>
      </c>
      <c r="E1356" t="s">
        <v>7831</v>
      </c>
      <c r="F1356">
        <v>10191857</v>
      </c>
      <c r="G1356" t="s">
        <v>201</v>
      </c>
      <c r="K1356" t="s">
        <v>7832</v>
      </c>
      <c r="L1356" t="s">
        <v>162</v>
      </c>
      <c r="M1356" s="4">
        <v>0.91666666666666663</v>
      </c>
      <c r="N1356" s="1">
        <v>0.91666666666666663</v>
      </c>
      <c r="O1356" t="s">
        <v>125</v>
      </c>
      <c r="P1356" t="s">
        <v>163</v>
      </c>
      <c r="S1356" t="s">
        <v>7831</v>
      </c>
      <c r="T1356" t="s">
        <v>165</v>
      </c>
      <c r="U1356" t="s">
        <v>166</v>
      </c>
      <c r="V1356" t="s">
        <v>46</v>
      </c>
      <c r="W1356" t="str">
        <f t="shared" si="63"/>
        <v xml:space="preserve"> WASHINGTON DC 20009</v>
      </c>
      <c r="X1356" t="s">
        <v>47</v>
      </c>
      <c r="Y1356" t="s">
        <v>7833</v>
      </c>
      <c r="Z1356">
        <v>38.927500000000002</v>
      </c>
      <c r="AA1356">
        <v>-77.027421000000004</v>
      </c>
      <c r="AB1356">
        <v>397622.35</v>
      </c>
      <c r="AC1356">
        <v>139958.35</v>
      </c>
      <c r="AD1356">
        <v>20009</v>
      </c>
      <c r="AE1356">
        <v>231541</v>
      </c>
      <c r="AF1356">
        <v>74585</v>
      </c>
      <c r="AG1356">
        <v>74585</v>
      </c>
      <c r="AH1356">
        <v>1</v>
      </c>
      <c r="AI1356">
        <v>1</v>
      </c>
      <c r="AJ1356" t="s">
        <v>14244</v>
      </c>
      <c r="AK1356" t="s">
        <v>3919</v>
      </c>
      <c r="AL1356" t="s">
        <v>88</v>
      </c>
      <c r="AM1356">
        <v>302</v>
      </c>
      <c r="AN1356">
        <v>2</v>
      </c>
      <c r="AO1356" t="s">
        <v>51</v>
      </c>
      <c r="AP1356">
        <v>2497</v>
      </c>
      <c r="AQ1356">
        <v>-77.027422872593206</v>
      </c>
      <c r="AR1356">
        <v>38.927507462555802</v>
      </c>
      <c r="AS1356" t="b">
        <f t="shared" si="64"/>
        <v>1</v>
      </c>
    </row>
    <row r="1357" spans="1:45">
      <c r="A1357">
        <f t="shared" si="65"/>
        <v>1356</v>
      </c>
      <c r="B1357">
        <v>185208</v>
      </c>
      <c r="C1357">
        <v>185208</v>
      </c>
      <c r="D1357" t="s">
        <v>7834</v>
      </c>
      <c r="E1357" t="s">
        <v>816</v>
      </c>
      <c r="F1357">
        <v>10191858</v>
      </c>
      <c r="G1357" t="s">
        <v>115</v>
      </c>
      <c r="J1357">
        <v>110209</v>
      </c>
      <c r="M1357" s="4">
        <v>0.29166666666666669</v>
      </c>
      <c r="N1357" s="1">
        <v>0.70833333333333337</v>
      </c>
      <c r="O1357" t="s">
        <v>387</v>
      </c>
      <c r="P1357" t="s">
        <v>69</v>
      </c>
      <c r="Q1357" t="s">
        <v>817</v>
      </c>
      <c r="R1357" t="s">
        <v>818</v>
      </c>
      <c r="S1357" t="s">
        <v>817</v>
      </c>
      <c r="T1357" t="s">
        <v>44</v>
      </c>
      <c r="U1357" t="s">
        <v>166</v>
      </c>
      <c r="V1357" t="s">
        <v>46</v>
      </c>
      <c r="W1357" t="str">
        <f t="shared" si="63"/>
        <v>301 Bryant St NW WASHINGTON DC 20001</v>
      </c>
      <c r="X1357" t="s">
        <v>47</v>
      </c>
      <c r="Y1357" t="s">
        <v>7835</v>
      </c>
      <c r="Z1357">
        <v>38.913888999999998</v>
      </c>
      <c r="AA1357">
        <v>-77.025577999999996</v>
      </c>
      <c r="AB1357">
        <v>397781.71</v>
      </c>
      <c r="AC1357">
        <v>138447.42000000001</v>
      </c>
      <c r="AD1357">
        <v>20001</v>
      </c>
      <c r="AE1357">
        <v>239663</v>
      </c>
      <c r="AF1357">
        <v>82638</v>
      </c>
      <c r="AG1357">
        <v>82638</v>
      </c>
      <c r="AH1357">
        <v>6</v>
      </c>
      <c r="AI1357">
        <v>2</v>
      </c>
      <c r="AJ1357" t="s">
        <v>14247</v>
      </c>
      <c r="AK1357" t="s">
        <v>1221</v>
      </c>
      <c r="AL1357" t="s">
        <v>88</v>
      </c>
      <c r="AM1357">
        <v>307</v>
      </c>
      <c r="AN1357">
        <v>7</v>
      </c>
      <c r="AO1357" t="s">
        <v>51</v>
      </c>
      <c r="AP1357">
        <v>2016</v>
      </c>
      <c r="AQ1357">
        <v>-77.025580147692693</v>
      </c>
      <c r="AR1357">
        <v>38.9138969294848</v>
      </c>
      <c r="AS1357" t="b">
        <f t="shared" si="64"/>
        <v>0</v>
      </c>
    </row>
    <row r="1358" spans="1:45">
      <c r="A1358">
        <f t="shared" si="65"/>
        <v>1357</v>
      </c>
      <c r="B1358">
        <v>185222</v>
      </c>
      <c r="C1358">
        <v>185222</v>
      </c>
      <c r="D1358" t="s">
        <v>7861</v>
      </c>
      <c r="E1358" t="s">
        <v>7862</v>
      </c>
      <c r="F1358">
        <v>10191883</v>
      </c>
      <c r="G1358" t="s">
        <v>519</v>
      </c>
      <c r="K1358" t="s">
        <v>7863</v>
      </c>
      <c r="L1358" t="s">
        <v>166</v>
      </c>
      <c r="M1358" s="4">
        <v>0.29166666666666669</v>
      </c>
      <c r="N1358" s="1">
        <v>0.79166666666666663</v>
      </c>
      <c r="O1358" t="s">
        <v>163</v>
      </c>
      <c r="P1358" t="s">
        <v>155</v>
      </c>
      <c r="S1358" t="s">
        <v>7862</v>
      </c>
      <c r="T1358" t="s">
        <v>70</v>
      </c>
      <c r="U1358" t="s">
        <v>166</v>
      </c>
      <c r="V1358" t="s">
        <v>46</v>
      </c>
      <c r="W1358" t="str">
        <f t="shared" si="63"/>
        <v xml:space="preserve"> WASHINGTON DC 20001</v>
      </c>
      <c r="X1358" t="s">
        <v>47</v>
      </c>
      <c r="Y1358" t="s">
        <v>7864</v>
      </c>
      <c r="Z1358">
        <v>38.912393999999999</v>
      </c>
      <c r="AA1358">
        <v>-77.009761999999995</v>
      </c>
      <c r="AB1358">
        <v>399153.34</v>
      </c>
      <c r="AC1358">
        <v>138281.09</v>
      </c>
      <c r="AD1358">
        <v>20001</v>
      </c>
      <c r="AE1358">
        <v>226741</v>
      </c>
      <c r="AF1358">
        <v>70054</v>
      </c>
      <c r="AG1358">
        <v>70054</v>
      </c>
      <c r="AH1358">
        <v>5</v>
      </c>
      <c r="AI1358">
        <v>5</v>
      </c>
      <c r="AJ1358" t="s">
        <v>14247</v>
      </c>
      <c r="AK1358" t="s">
        <v>1562</v>
      </c>
      <c r="AL1358" t="s">
        <v>410</v>
      </c>
      <c r="AM1358">
        <v>501</v>
      </c>
      <c r="AN1358">
        <v>21</v>
      </c>
      <c r="AO1358" t="s">
        <v>51</v>
      </c>
      <c r="AP1358">
        <v>2610</v>
      </c>
      <c r="AQ1358">
        <v>-77.009764443110697</v>
      </c>
      <c r="AR1358">
        <v>38.912400964773497</v>
      </c>
      <c r="AS1358" t="b">
        <f t="shared" si="64"/>
        <v>1</v>
      </c>
    </row>
    <row r="1359" spans="1:45">
      <c r="A1359">
        <f t="shared" si="65"/>
        <v>1358</v>
      </c>
      <c r="B1359">
        <v>185255</v>
      </c>
      <c r="C1359">
        <v>185255</v>
      </c>
      <c r="D1359" t="s">
        <v>7896</v>
      </c>
      <c r="E1359" t="s">
        <v>880</v>
      </c>
      <c r="F1359">
        <v>10191938</v>
      </c>
      <c r="G1359" t="s">
        <v>115</v>
      </c>
      <c r="J1359">
        <v>110162</v>
      </c>
      <c r="M1359" s="4">
        <v>0.29166666666666669</v>
      </c>
      <c r="N1359" s="1">
        <v>0.70833333333333337</v>
      </c>
      <c r="O1359" t="s">
        <v>387</v>
      </c>
      <c r="P1359" t="s">
        <v>69</v>
      </c>
      <c r="Q1359" t="s">
        <v>817</v>
      </c>
      <c r="R1359" t="s">
        <v>818</v>
      </c>
      <c r="S1359" t="s">
        <v>817</v>
      </c>
      <c r="T1359" t="s">
        <v>44</v>
      </c>
      <c r="U1359" t="s">
        <v>166</v>
      </c>
      <c r="V1359" t="s">
        <v>46</v>
      </c>
      <c r="W1359" t="str">
        <f t="shared" si="63"/>
        <v>301 Bryant St NW WASHINGTON DC 20036</v>
      </c>
      <c r="X1359" t="s">
        <v>47</v>
      </c>
      <c r="Y1359" t="s">
        <v>7897</v>
      </c>
      <c r="Z1359">
        <v>38.905054999999997</v>
      </c>
      <c r="AA1359">
        <v>-77.042940000000002</v>
      </c>
      <c r="AB1359">
        <v>396275.51</v>
      </c>
      <c r="AC1359">
        <v>137467.26</v>
      </c>
      <c r="AD1359">
        <v>20036</v>
      </c>
      <c r="AE1359">
        <v>241304</v>
      </c>
      <c r="AF1359">
        <v>84254</v>
      </c>
      <c r="AG1359">
        <v>84254</v>
      </c>
      <c r="AH1359">
        <v>2</v>
      </c>
      <c r="AI1359">
        <v>2</v>
      </c>
      <c r="AJ1359" t="s">
        <v>14249</v>
      </c>
      <c r="AK1359" t="s">
        <v>523</v>
      </c>
      <c r="AL1359" t="s">
        <v>50</v>
      </c>
      <c r="AM1359">
        <v>207</v>
      </c>
      <c r="AN1359">
        <v>6</v>
      </c>
      <c r="AO1359" t="s">
        <v>524</v>
      </c>
      <c r="AP1359">
        <v>2027</v>
      </c>
      <c r="AQ1359">
        <v>-77.042941980244706</v>
      </c>
      <c r="AR1359">
        <v>38.905062218174699</v>
      </c>
      <c r="AS1359" t="b">
        <f t="shared" si="64"/>
        <v>0</v>
      </c>
    </row>
    <row r="1360" spans="1:45">
      <c r="A1360">
        <f t="shared" si="65"/>
        <v>1359</v>
      </c>
      <c r="B1360">
        <v>185257</v>
      </c>
      <c r="C1360">
        <v>185257</v>
      </c>
      <c r="D1360" t="s">
        <v>7898</v>
      </c>
      <c r="E1360" t="s">
        <v>7899</v>
      </c>
      <c r="F1360">
        <v>10191942</v>
      </c>
      <c r="G1360" t="s">
        <v>652</v>
      </c>
      <c r="M1360" s="4">
        <v>0.29166666666666669</v>
      </c>
      <c r="N1360" s="1">
        <v>0.70833333333333337</v>
      </c>
      <c r="O1360" t="s">
        <v>147</v>
      </c>
      <c r="P1360" t="s">
        <v>147</v>
      </c>
      <c r="S1360" t="s">
        <v>7899</v>
      </c>
      <c r="T1360" t="s">
        <v>142</v>
      </c>
      <c r="U1360" t="s">
        <v>166</v>
      </c>
      <c r="V1360" t="s">
        <v>46</v>
      </c>
      <c r="W1360" t="str">
        <f t="shared" si="63"/>
        <v xml:space="preserve"> WASHINGTON DC 20010</v>
      </c>
      <c r="X1360" t="s">
        <v>47</v>
      </c>
      <c r="Y1360" t="s">
        <v>7900</v>
      </c>
      <c r="Z1360">
        <v>38.935808999999999</v>
      </c>
      <c r="AA1360">
        <v>-77.029488000000001</v>
      </c>
      <c r="AB1360">
        <v>397443.36</v>
      </c>
      <c r="AC1360">
        <v>140880.74</v>
      </c>
      <c r="AD1360">
        <v>20010</v>
      </c>
      <c r="AE1360">
        <v>230395</v>
      </c>
      <c r="AF1360">
        <v>73432</v>
      </c>
      <c r="AG1360">
        <v>73432</v>
      </c>
      <c r="AH1360">
        <v>1</v>
      </c>
      <c r="AI1360">
        <v>1</v>
      </c>
      <c r="AJ1360" t="s">
        <v>14244</v>
      </c>
      <c r="AK1360" t="s">
        <v>1925</v>
      </c>
      <c r="AL1360" t="s">
        <v>188</v>
      </c>
      <c r="AM1360">
        <v>409</v>
      </c>
      <c r="AN1360">
        <v>2</v>
      </c>
      <c r="AO1360" t="s">
        <v>51</v>
      </c>
      <c r="AP1360">
        <v>2621</v>
      </c>
      <c r="AQ1360">
        <v>-77.029490536821697</v>
      </c>
      <c r="AR1360">
        <v>38.935816132549398</v>
      </c>
      <c r="AS1360" t="b">
        <f t="shared" si="64"/>
        <v>1</v>
      </c>
    </row>
    <row r="1361" spans="1:45">
      <c r="A1361">
        <f t="shared" si="65"/>
        <v>1360</v>
      </c>
      <c r="B1361">
        <v>181963</v>
      </c>
      <c r="C1361">
        <v>181963</v>
      </c>
      <c r="D1361" t="s">
        <v>7910</v>
      </c>
      <c r="E1361" t="s">
        <v>2807</v>
      </c>
      <c r="F1361">
        <v>10191954</v>
      </c>
      <c r="G1361" t="s">
        <v>201</v>
      </c>
      <c r="K1361" t="s">
        <v>7911</v>
      </c>
      <c r="L1361" t="s">
        <v>162</v>
      </c>
      <c r="M1361" s="4">
        <v>0.29166666666666669</v>
      </c>
      <c r="N1361" s="1">
        <v>0.70833333333333337</v>
      </c>
      <c r="O1361" t="s">
        <v>163</v>
      </c>
      <c r="P1361" t="s">
        <v>163</v>
      </c>
      <c r="S1361" t="s">
        <v>2809</v>
      </c>
      <c r="T1361" t="s">
        <v>165</v>
      </c>
      <c r="U1361" t="s">
        <v>166</v>
      </c>
      <c r="V1361" t="s">
        <v>46</v>
      </c>
      <c r="W1361" t="str">
        <f t="shared" si="63"/>
        <v xml:space="preserve"> WASHINGTON DC 20009</v>
      </c>
      <c r="X1361" t="s">
        <v>47</v>
      </c>
      <c r="Y1361" t="s">
        <v>7912</v>
      </c>
      <c r="Z1361">
        <v>38.923464000000003</v>
      </c>
      <c r="AA1361">
        <v>-77.040473000000006</v>
      </c>
      <c r="AB1361">
        <v>396490.36</v>
      </c>
      <c r="AC1361">
        <v>139510.70000000001</v>
      </c>
      <c r="AD1361">
        <v>20009</v>
      </c>
      <c r="AE1361">
        <v>235695</v>
      </c>
      <c r="AF1361">
        <v>78455</v>
      </c>
      <c r="AG1361">
        <v>78455</v>
      </c>
      <c r="AH1361">
        <v>1</v>
      </c>
      <c r="AI1361">
        <v>1</v>
      </c>
      <c r="AJ1361" t="s">
        <v>14247</v>
      </c>
      <c r="AK1361" t="s">
        <v>1725</v>
      </c>
      <c r="AL1361" t="s">
        <v>88</v>
      </c>
      <c r="AM1361">
        <v>303</v>
      </c>
      <c r="AN1361">
        <v>1</v>
      </c>
      <c r="AO1361" t="s">
        <v>51</v>
      </c>
      <c r="AP1361">
        <v>2424</v>
      </c>
      <c r="AQ1361">
        <v>-77.040475418010402</v>
      </c>
      <c r="AR1361">
        <v>38.923471096649799</v>
      </c>
      <c r="AS1361" t="b">
        <f t="shared" si="64"/>
        <v>0</v>
      </c>
    </row>
    <row r="1362" spans="1:45">
      <c r="A1362">
        <f t="shared" si="65"/>
        <v>1361</v>
      </c>
      <c r="B1362">
        <v>185308</v>
      </c>
      <c r="C1362">
        <v>185308</v>
      </c>
      <c r="D1362" t="s">
        <v>7999</v>
      </c>
      <c r="E1362" t="s">
        <v>7989</v>
      </c>
      <c r="F1362">
        <v>10192062</v>
      </c>
      <c r="G1362" t="s">
        <v>519</v>
      </c>
      <c r="K1362" t="s">
        <v>8000</v>
      </c>
      <c r="L1362" t="s">
        <v>162</v>
      </c>
      <c r="M1362" s="4">
        <v>0.29166666666666669</v>
      </c>
      <c r="N1362" s="1">
        <v>0.70833333333333337</v>
      </c>
      <c r="O1362" t="s">
        <v>125</v>
      </c>
      <c r="P1362" t="s">
        <v>117</v>
      </c>
      <c r="S1362" t="s">
        <v>7989</v>
      </c>
      <c r="T1362" t="s">
        <v>70</v>
      </c>
      <c r="U1362" t="s">
        <v>166</v>
      </c>
      <c r="V1362" t="s">
        <v>46</v>
      </c>
      <c r="W1362" t="str">
        <f t="shared" si="63"/>
        <v xml:space="preserve"> WASHINGTON DC 20017</v>
      </c>
      <c r="X1362" t="s">
        <v>47</v>
      </c>
      <c r="Y1362" t="s">
        <v>7991</v>
      </c>
      <c r="Z1362">
        <v>38.934274000000002</v>
      </c>
      <c r="AA1362">
        <v>-76.992334999999997</v>
      </c>
      <c r="AB1362">
        <v>400664.55</v>
      </c>
      <c r="AC1362">
        <v>140710.01</v>
      </c>
      <c r="AD1362">
        <v>20017</v>
      </c>
      <c r="AE1362">
        <v>76344</v>
      </c>
      <c r="AF1362">
        <v>49833</v>
      </c>
      <c r="AG1362">
        <v>49833</v>
      </c>
      <c r="AH1362">
        <v>5</v>
      </c>
      <c r="AI1362">
        <v>5</v>
      </c>
      <c r="AJ1362" t="s">
        <v>14244</v>
      </c>
      <c r="AK1362" t="s">
        <v>3598</v>
      </c>
      <c r="AL1362" t="s">
        <v>410</v>
      </c>
      <c r="AM1362">
        <v>504</v>
      </c>
      <c r="AN1362">
        <v>22</v>
      </c>
      <c r="AO1362" t="s">
        <v>51</v>
      </c>
      <c r="AP1362">
        <v>2352</v>
      </c>
      <c r="AQ1362">
        <v>-76.992337540029794</v>
      </c>
      <c r="AR1362">
        <v>38.934281614971901</v>
      </c>
      <c r="AS1362" t="b">
        <f t="shared" si="64"/>
        <v>1</v>
      </c>
    </row>
    <row r="1363" spans="1:45">
      <c r="A1363">
        <f t="shared" si="65"/>
        <v>1362</v>
      </c>
      <c r="B1363">
        <v>181989</v>
      </c>
      <c r="C1363">
        <v>181989</v>
      </c>
      <c r="D1363" t="s">
        <v>8002</v>
      </c>
      <c r="E1363" t="s">
        <v>8003</v>
      </c>
      <c r="F1363">
        <v>10192066</v>
      </c>
      <c r="G1363" t="s">
        <v>201</v>
      </c>
      <c r="K1363" t="s">
        <v>8004</v>
      </c>
      <c r="L1363" t="s">
        <v>162</v>
      </c>
      <c r="M1363" s="4">
        <v>0.29166666666666669</v>
      </c>
      <c r="N1363" s="1">
        <v>0.70833333333333337</v>
      </c>
      <c r="O1363" t="s">
        <v>125</v>
      </c>
      <c r="P1363" t="s">
        <v>163</v>
      </c>
      <c r="S1363" t="s">
        <v>8003</v>
      </c>
      <c r="T1363" t="s">
        <v>165</v>
      </c>
      <c r="U1363" t="s">
        <v>166</v>
      </c>
      <c r="V1363" t="s">
        <v>46</v>
      </c>
      <c r="W1363" t="str">
        <f t="shared" si="63"/>
        <v xml:space="preserve"> WASHINGTON DC 20008</v>
      </c>
      <c r="X1363" t="s">
        <v>47</v>
      </c>
      <c r="Y1363" t="s">
        <v>6916</v>
      </c>
      <c r="Z1363">
        <v>38.927492000000001</v>
      </c>
      <c r="AA1363">
        <v>-77.054192</v>
      </c>
      <c r="AB1363">
        <v>395300.95</v>
      </c>
      <c r="AC1363">
        <v>139958.48000000001</v>
      </c>
      <c r="AD1363">
        <v>20008</v>
      </c>
      <c r="AE1363">
        <v>219985</v>
      </c>
      <c r="AF1363">
        <v>63359</v>
      </c>
      <c r="AG1363">
        <v>63359</v>
      </c>
      <c r="AH1363">
        <v>3</v>
      </c>
      <c r="AI1363">
        <v>3</v>
      </c>
      <c r="AJ1363" t="s">
        <v>14247</v>
      </c>
      <c r="AK1363" t="s">
        <v>5686</v>
      </c>
      <c r="AL1363" t="s">
        <v>50</v>
      </c>
      <c r="AM1363">
        <v>204</v>
      </c>
      <c r="AN1363">
        <v>15</v>
      </c>
      <c r="AO1363" t="s">
        <v>51</v>
      </c>
      <c r="AP1363">
        <v>2143</v>
      </c>
      <c r="AQ1363">
        <v>-77.054194744982397</v>
      </c>
      <c r="AR1363">
        <v>38.9274992848907</v>
      </c>
      <c r="AS1363" t="b">
        <f t="shared" si="64"/>
        <v>1</v>
      </c>
    </row>
    <row r="1364" spans="1:45">
      <c r="A1364">
        <f t="shared" si="65"/>
        <v>1363</v>
      </c>
      <c r="B1364">
        <v>181994</v>
      </c>
      <c r="C1364">
        <v>181994</v>
      </c>
      <c r="D1364" t="s">
        <v>8035</v>
      </c>
      <c r="E1364" t="s">
        <v>2387</v>
      </c>
      <c r="F1364">
        <v>10192092</v>
      </c>
      <c r="G1364" t="s">
        <v>2388</v>
      </c>
      <c r="K1364" t="s">
        <v>8036</v>
      </c>
      <c r="L1364" t="s">
        <v>162</v>
      </c>
      <c r="M1364" s="4">
        <v>0.29166666666666669</v>
      </c>
      <c r="N1364" s="1">
        <v>0.70833333333333337</v>
      </c>
      <c r="O1364" t="s">
        <v>163</v>
      </c>
      <c r="P1364" t="s">
        <v>163</v>
      </c>
      <c r="S1364" t="s">
        <v>2387</v>
      </c>
      <c r="T1364" t="s">
        <v>165</v>
      </c>
      <c r="U1364" t="s">
        <v>166</v>
      </c>
      <c r="V1364" t="s">
        <v>46</v>
      </c>
      <c r="W1364" t="str">
        <f t="shared" si="63"/>
        <v xml:space="preserve"> WASHINGTON DC 20002</v>
      </c>
      <c r="X1364" t="s">
        <v>47</v>
      </c>
      <c r="Y1364" t="s">
        <v>8037</v>
      </c>
      <c r="Z1364">
        <v>38.891289999999998</v>
      </c>
      <c r="AA1364">
        <v>-76.992953999999997</v>
      </c>
      <c r="AB1364">
        <v>400611.28</v>
      </c>
      <c r="AC1364">
        <v>135938.43</v>
      </c>
      <c r="AD1364">
        <v>20002</v>
      </c>
      <c r="AE1364">
        <v>82264</v>
      </c>
      <c r="AF1364">
        <v>53497</v>
      </c>
      <c r="AG1364">
        <v>53497</v>
      </c>
      <c r="AH1364">
        <v>6</v>
      </c>
      <c r="AI1364">
        <v>6</v>
      </c>
      <c r="AJ1364" t="s">
        <v>14244</v>
      </c>
      <c r="AK1364" t="s">
        <v>670</v>
      </c>
      <c r="AL1364" t="s">
        <v>63</v>
      </c>
      <c r="AM1364">
        <v>107</v>
      </c>
      <c r="AN1364">
        <v>26</v>
      </c>
      <c r="AO1364" t="s">
        <v>51</v>
      </c>
      <c r="AP1364">
        <v>2687</v>
      </c>
      <c r="AQ1364">
        <v>-76.992956187432696</v>
      </c>
      <c r="AR1364">
        <v>38.891297642488603</v>
      </c>
      <c r="AS1364" t="b">
        <f t="shared" si="64"/>
        <v>1</v>
      </c>
    </row>
    <row r="1365" spans="1:45">
      <c r="A1365">
        <f t="shared" si="65"/>
        <v>1364</v>
      </c>
      <c r="B1365">
        <v>182005</v>
      </c>
      <c r="C1365">
        <v>182005</v>
      </c>
      <c r="D1365" t="s">
        <v>8069</v>
      </c>
      <c r="E1365" t="s">
        <v>8070</v>
      </c>
      <c r="F1365">
        <v>10192189</v>
      </c>
      <c r="G1365" t="s">
        <v>201</v>
      </c>
      <c r="M1365" s="4">
        <v>0.29166666666666669</v>
      </c>
      <c r="N1365" s="1">
        <v>0.70833333333333337</v>
      </c>
      <c r="O1365" t="s">
        <v>147</v>
      </c>
      <c r="P1365" t="s">
        <v>149</v>
      </c>
      <c r="Q1365" t="s">
        <v>8070</v>
      </c>
      <c r="R1365" t="s">
        <v>8071</v>
      </c>
      <c r="S1365" t="s">
        <v>8070</v>
      </c>
      <c r="T1365" t="s">
        <v>148</v>
      </c>
      <c r="U1365" t="s">
        <v>166</v>
      </c>
      <c r="V1365" t="s">
        <v>46</v>
      </c>
      <c r="W1365" t="str">
        <f t="shared" si="63"/>
        <v>510 9th St. SE WASHINGTON DC 20003</v>
      </c>
      <c r="X1365" t="s">
        <v>47</v>
      </c>
      <c r="Y1365" t="s">
        <v>8072</v>
      </c>
      <c r="Z1365">
        <v>38.882263000000002</v>
      </c>
      <c r="AA1365">
        <v>-76.993516</v>
      </c>
      <c r="AB1365">
        <v>400562.6</v>
      </c>
      <c r="AC1365">
        <v>134936.37</v>
      </c>
      <c r="AD1365">
        <v>20003</v>
      </c>
      <c r="AE1365">
        <v>13696</v>
      </c>
      <c r="AF1365">
        <v>7621</v>
      </c>
      <c r="AG1365">
        <v>7621</v>
      </c>
      <c r="AH1365">
        <v>6</v>
      </c>
      <c r="AI1365">
        <v>6</v>
      </c>
      <c r="AJ1365" t="s">
        <v>14249</v>
      </c>
      <c r="AK1365" t="s">
        <v>3034</v>
      </c>
      <c r="AL1365" t="s">
        <v>63</v>
      </c>
      <c r="AM1365">
        <v>107</v>
      </c>
      <c r="AN1365">
        <v>26</v>
      </c>
      <c r="AO1365" t="s">
        <v>74</v>
      </c>
      <c r="AP1365">
        <v>2256</v>
      </c>
      <c r="AQ1365">
        <v>-76.9935181313936</v>
      </c>
      <c r="AR1365">
        <v>38.882270736358301</v>
      </c>
      <c r="AS1365" t="b">
        <f t="shared" si="64"/>
        <v>1</v>
      </c>
    </row>
    <row r="1366" spans="1:45">
      <c r="A1366">
        <f t="shared" si="65"/>
        <v>1365</v>
      </c>
      <c r="B1366">
        <v>182006</v>
      </c>
      <c r="C1366">
        <v>182006</v>
      </c>
      <c r="D1366" t="s">
        <v>8073</v>
      </c>
      <c r="E1366" t="s">
        <v>6793</v>
      </c>
      <c r="F1366">
        <v>10192195</v>
      </c>
      <c r="G1366" t="s">
        <v>201</v>
      </c>
      <c r="K1366" t="s">
        <v>8074</v>
      </c>
      <c r="L1366" t="s">
        <v>147</v>
      </c>
      <c r="M1366" s="4">
        <v>0.29166666666666669</v>
      </c>
      <c r="N1366" s="1">
        <v>0.70833333333333337</v>
      </c>
      <c r="O1366" t="s">
        <v>125</v>
      </c>
      <c r="P1366" t="s">
        <v>163</v>
      </c>
      <c r="Q1366" t="s">
        <v>6793</v>
      </c>
      <c r="R1366" t="s">
        <v>7568</v>
      </c>
      <c r="S1366" t="s">
        <v>6793</v>
      </c>
      <c r="T1366" t="s">
        <v>165</v>
      </c>
      <c r="U1366" t="s">
        <v>166</v>
      </c>
      <c r="V1366" t="s">
        <v>46</v>
      </c>
      <c r="W1366" t="str">
        <f t="shared" si="63"/>
        <v>3511 39th St NW WASHINGTON DC 20016</v>
      </c>
      <c r="X1366" t="s">
        <v>47</v>
      </c>
      <c r="Y1366" t="s">
        <v>6795</v>
      </c>
      <c r="Z1366">
        <v>38.936328000000003</v>
      </c>
      <c r="AA1366">
        <v>-77.076904999999996</v>
      </c>
      <c r="AB1366">
        <v>393332.38</v>
      </c>
      <c r="AC1366">
        <v>140940.82</v>
      </c>
      <c r="AD1366">
        <v>20016</v>
      </c>
      <c r="AE1366">
        <v>223215</v>
      </c>
      <c r="AF1366">
        <v>65956</v>
      </c>
      <c r="AG1366">
        <v>65956</v>
      </c>
      <c r="AH1366">
        <v>3</v>
      </c>
      <c r="AI1366">
        <v>3</v>
      </c>
      <c r="AJ1366" t="s">
        <v>14247</v>
      </c>
      <c r="AK1366" t="s">
        <v>6657</v>
      </c>
      <c r="AL1366" t="s">
        <v>50</v>
      </c>
      <c r="AM1366">
        <v>204</v>
      </c>
      <c r="AN1366">
        <v>14</v>
      </c>
      <c r="AO1366" t="s">
        <v>51</v>
      </c>
      <c r="AP1366">
        <v>2151</v>
      </c>
      <c r="AQ1366">
        <v>-77.0769070926914</v>
      </c>
      <c r="AR1366">
        <v>38.9363357691945</v>
      </c>
      <c r="AS1366" t="b">
        <f t="shared" si="64"/>
        <v>1</v>
      </c>
    </row>
    <row r="1367" spans="1:45">
      <c r="A1367">
        <f t="shared" si="65"/>
        <v>1366</v>
      </c>
      <c r="B1367">
        <v>185540</v>
      </c>
      <c r="C1367">
        <v>185540</v>
      </c>
      <c r="D1367" t="s">
        <v>8215</v>
      </c>
      <c r="E1367" t="s">
        <v>8216</v>
      </c>
      <c r="F1367">
        <v>10192390</v>
      </c>
      <c r="G1367" t="s">
        <v>201</v>
      </c>
      <c r="K1367" t="s">
        <v>8217</v>
      </c>
      <c r="L1367" t="s">
        <v>166</v>
      </c>
      <c r="M1367" s="4">
        <v>0.29166666666666669</v>
      </c>
      <c r="N1367" s="1">
        <v>0.79166666666666663</v>
      </c>
      <c r="O1367" t="s">
        <v>203</v>
      </c>
      <c r="P1367" t="s">
        <v>203</v>
      </c>
      <c r="S1367" t="s">
        <v>8216</v>
      </c>
      <c r="T1367" t="s">
        <v>70</v>
      </c>
      <c r="U1367" t="s">
        <v>166</v>
      </c>
      <c r="V1367" t="s">
        <v>46</v>
      </c>
      <c r="W1367" t="str">
        <f t="shared" si="63"/>
        <v xml:space="preserve"> WASHINGTON DC 20008</v>
      </c>
      <c r="X1367" t="s">
        <v>47</v>
      </c>
      <c r="Y1367" t="s">
        <v>8218</v>
      </c>
      <c r="Z1367">
        <v>38.916791000000003</v>
      </c>
      <c r="AA1367">
        <v>-77.047858000000005</v>
      </c>
      <c r="AB1367">
        <v>395849.62</v>
      </c>
      <c r="AC1367">
        <v>138770.26999999999</v>
      </c>
      <c r="AD1367">
        <v>20008</v>
      </c>
      <c r="AE1367">
        <v>226296</v>
      </c>
      <c r="AF1367">
        <v>69293</v>
      </c>
      <c r="AG1367">
        <v>69293</v>
      </c>
      <c r="AH1367">
        <v>2</v>
      </c>
      <c r="AI1367">
        <v>2</v>
      </c>
      <c r="AJ1367" t="s">
        <v>14252</v>
      </c>
      <c r="AK1367" t="s">
        <v>206</v>
      </c>
      <c r="AL1367" t="s">
        <v>50</v>
      </c>
      <c r="AM1367">
        <v>208</v>
      </c>
      <c r="AN1367">
        <v>1</v>
      </c>
      <c r="AO1367" t="s">
        <v>51</v>
      </c>
      <c r="AP1367">
        <v>2181</v>
      </c>
      <c r="AQ1367">
        <v>-77.047859947217802</v>
      </c>
      <c r="AR1367">
        <v>38.9167982689154</v>
      </c>
      <c r="AS1367" t="b">
        <f t="shared" si="64"/>
        <v>1</v>
      </c>
    </row>
    <row r="1368" spans="1:45">
      <c r="A1368">
        <f t="shared" si="65"/>
        <v>1367</v>
      </c>
      <c r="B1368">
        <v>185663</v>
      </c>
      <c r="C1368">
        <v>185663</v>
      </c>
      <c r="D1368" t="s">
        <v>8420</v>
      </c>
      <c r="E1368" t="s">
        <v>8421</v>
      </c>
      <c r="F1368">
        <v>10192681</v>
      </c>
      <c r="G1368" t="s">
        <v>201</v>
      </c>
      <c r="K1368" t="s">
        <v>8422</v>
      </c>
      <c r="L1368" t="s">
        <v>166</v>
      </c>
      <c r="M1368" s="4">
        <v>0.39583333333333331</v>
      </c>
      <c r="N1368" s="1">
        <v>0.64583333333333337</v>
      </c>
      <c r="O1368" t="s">
        <v>1682</v>
      </c>
      <c r="P1368" t="s">
        <v>254</v>
      </c>
      <c r="S1368" t="s">
        <v>8421</v>
      </c>
      <c r="T1368" t="s">
        <v>70</v>
      </c>
      <c r="U1368" t="s">
        <v>166</v>
      </c>
      <c r="V1368" t="s">
        <v>46</v>
      </c>
      <c r="W1368" t="str">
        <f t="shared" si="63"/>
        <v xml:space="preserve"> WASHINGTON DC 20009</v>
      </c>
      <c r="X1368" t="s">
        <v>47</v>
      </c>
      <c r="Y1368" t="s">
        <v>7555</v>
      </c>
      <c r="Z1368">
        <v>38.916811000000003</v>
      </c>
      <c r="AA1368">
        <v>-77.038216000000006</v>
      </c>
      <c r="AB1368">
        <v>396685.77</v>
      </c>
      <c r="AC1368">
        <v>138772.09</v>
      </c>
      <c r="AD1368">
        <v>20009</v>
      </c>
      <c r="AE1368">
        <v>226564</v>
      </c>
      <c r="AF1368">
        <v>69567</v>
      </c>
      <c r="AG1368">
        <v>69567</v>
      </c>
      <c r="AH1368">
        <v>2</v>
      </c>
      <c r="AI1368">
        <v>2</v>
      </c>
      <c r="AJ1368" t="s">
        <v>14249</v>
      </c>
      <c r="AK1368" t="s">
        <v>773</v>
      </c>
      <c r="AL1368" t="s">
        <v>88</v>
      </c>
      <c r="AM1368">
        <v>301</v>
      </c>
      <c r="AN1368">
        <v>6</v>
      </c>
      <c r="AO1368" t="s">
        <v>51</v>
      </c>
      <c r="AP1368">
        <v>2593</v>
      </c>
      <c r="AQ1368">
        <v>-77.0382183859886</v>
      </c>
      <c r="AR1368">
        <v>38.916818215459699</v>
      </c>
      <c r="AS1368" t="b">
        <f t="shared" si="64"/>
        <v>1</v>
      </c>
    </row>
    <row r="1369" spans="1:45">
      <c r="A1369">
        <f t="shared" si="65"/>
        <v>1368</v>
      </c>
      <c r="B1369">
        <v>185583</v>
      </c>
      <c r="C1369">
        <v>185583</v>
      </c>
      <c r="D1369" t="s">
        <v>8437</v>
      </c>
      <c r="E1369" t="s">
        <v>723</v>
      </c>
      <c r="F1369">
        <v>10192716</v>
      </c>
      <c r="G1369" t="s">
        <v>115</v>
      </c>
      <c r="H1369" t="s">
        <v>8438</v>
      </c>
      <c r="M1369" s="4">
        <v>0.39583333333333331</v>
      </c>
      <c r="N1369" s="1">
        <v>0.66666666666666663</v>
      </c>
      <c r="O1369" t="s">
        <v>184</v>
      </c>
      <c r="P1369" t="s">
        <v>69</v>
      </c>
      <c r="Q1369" t="s">
        <v>796</v>
      </c>
      <c r="R1369" t="s">
        <v>797</v>
      </c>
      <c r="S1369" t="s">
        <v>796</v>
      </c>
      <c r="T1369" t="s">
        <v>58</v>
      </c>
      <c r="U1369" t="s">
        <v>166</v>
      </c>
      <c r="V1369" t="s">
        <v>46</v>
      </c>
      <c r="W1369" t="str">
        <f t="shared" si="63"/>
        <v>3400 Benning Road, NE WASHINGTON DC 20007</v>
      </c>
      <c r="X1369" t="s">
        <v>47</v>
      </c>
      <c r="Y1369" t="s">
        <v>7673</v>
      </c>
      <c r="Z1369">
        <v>38.905000999999999</v>
      </c>
      <c r="AA1369">
        <v>-77.061402000000001</v>
      </c>
      <c r="AB1369">
        <v>394674.1</v>
      </c>
      <c r="AC1369">
        <v>137462.18</v>
      </c>
      <c r="AD1369">
        <v>20007</v>
      </c>
      <c r="AE1369">
        <v>302262</v>
      </c>
      <c r="AF1369">
        <v>190253</v>
      </c>
      <c r="AG1369">
        <v>190253</v>
      </c>
      <c r="AH1369">
        <v>2</v>
      </c>
      <c r="AI1369">
        <v>2</v>
      </c>
      <c r="AJ1369" t="s">
        <v>14246</v>
      </c>
      <c r="AK1369" s="2">
        <v>200000</v>
      </c>
      <c r="AL1369" t="s">
        <v>50</v>
      </c>
      <c r="AM1369">
        <v>206</v>
      </c>
      <c r="AN1369">
        <v>4</v>
      </c>
      <c r="AO1369" t="s">
        <v>567</v>
      </c>
      <c r="AP1369">
        <v>2339</v>
      </c>
      <c r="AQ1369">
        <v>-77.061404614015004</v>
      </c>
      <c r="AR1369">
        <v>38.905008210628303</v>
      </c>
      <c r="AS1369" t="b">
        <f t="shared" si="64"/>
        <v>0</v>
      </c>
    </row>
    <row r="1370" spans="1:45">
      <c r="A1370">
        <f t="shared" si="65"/>
        <v>1369</v>
      </c>
      <c r="B1370">
        <v>185584</v>
      </c>
      <c r="C1370">
        <v>185584</v>
      </c>
      <c r="D1370" t="s">
        <v>8441</v>
      </c>
      <c r="E1370" t="s">
        <v>8442</v>
      </c>
      <c r="F1370">
        <v>10192720</v>
      </c>
      <c r="G1370" t="s">
        <v>519</v>
      </c>
      <c r="K1370" t="s">
        <v>8443</v>
      </c>
      <c r="L1370" t="s">
        <v>166</v>
      </c>
      <c r="M1370" s="4">
        <v>0.29166666666666669</v>
      </c>
      <c r="N1370" s="1">
        <v>0.70833333333333337</v>
      </c>
      <c r="O1370" t="s">
        <v>125</v>
      </c>
      <c r="P1370" t="s">
        <v>155</v>
      </c>
      <c r="S1370" t="s">
        <v>8442</v>
      </c>
      <c r="T1370" t="s">
        <v>70</v>
      </c>
      <c r="U1370" t="s">
        <v>166</v>
      </c>
      <c r="V1370" t="s">
        <v>46</v>
      </c>
      <c r="W1370" t="str">
        <f t="shared" si="63"/>
        <v xml:space="preserve"> WASHINGTON DC 20020</v>
      </c>
      <c r="X1370" t="s">
        <v>47</v>
      </c>
      <c r="Y1370" t="s">
        <v>8444</v>
      </c>
      <c r="Z1370">
        <v>38.862487000000002</v>
      </c>
      <c r="AA1370">
        <v>-76.966735999999997</v>
      </c>
      <c r="AB1370">
        <v>402886.99</v>
      </c>
      <c r="AC1370">
        <v>132741.59</v>
      </c>
      <c r="AD1370">
        <v>20020</v>
      </c>
      <c r="AE1370">
        <v>42857</v>
      </c>
      <c r="AF1370">
        <v>29530</v>
      </c>
      <c r="AG1370">
        <v>29530</v>
      </c>
      <c r="AH1370">
        <v>7</v>
      </c>
      <c r="AI1370">
        <v>7</v>
      </c>
      <c r="AJ1370" t="s">
        <v>14249</v>
      </c>
      <c r="AK1370" t="s">
        <v>8445</v>
      </c>
      <c r="AL1370" t="s">
        <v>912</v>
      </c>
      <c r="AM1370">
        <v>606</v>
      </c>
      <c r="AN1370">
        <v>35</v>
      </c>
      <c r="AO1370" t="s">
        <v>51</v>
      </c>
      <c r="AP1370">
        <v>2661</v>
      </c>
      <c r="AQ1370">
        <v>-76.966737985496295</v>
      </c>
      <c r="AR1370">
        <v>38.862494714613597</v>
      </c>
      <c r="AS1370" t="b">
        <f t="shared" si="64"/>
        <v>1</v>
      </c>
    </row>
    <row r="1371" spans="1:45">
      <c r="A1371">
        <f t="shared" si="65"/>
        <v>1370</v>
      </c>
      <c r="B1371">
        <v>185812</v>
      </c>
      <c r="C1371">
        <v>185812</v>
      </c>
      <c r="D1371" t="s">
        <v>8460</v>
      </c>
      <c r="E1371" t="s">
        <v>880</v>
      </c>
      <c r="F1371">
        <v>10192750</v>
      </c>
      <c r="G1371" t="s">
        <v>115</v>
      </c>
      <c r="J1371">
        <v>110922</v>
      </c>
      <c r="M1371" s="4">
        <v>0.29166666666666669</v>
      </c>
      <c r="N1371" s="1">
        <v>0.70833333333333337</v>
      </c>
      <c r="O1371" t="s">
        <v>174</v>
      </c>
      <c r="P1371" t="s">
        <v>2354</v>
      </c>
      <c r="Q1371" t="s">
        <v>817</v>
      </c>
      <c r="R1371" t="s">
        <v>818</v>
      </c>
      <c r="S1371" t="s">
        <v>817</v>
      </c>
      <c r="T1371" t="s">
        <v>58</v>
      </c>
      <c r="U1371" t="s">
        <v>166</v>
      </c>
      <c r="V1371" t="s">
        <v>46</v>
      </c>
      <c r="W1371" t="str">
        <f t="shared" si="63"/>
        <v>301 Bryant St NW WASHINGTON DC 20019</v>
      </c>
      <c r="X1371" t="s">
        <v>47</v>
      </c>
      <c r="Y1371" t="s">
        <v>8461</v>
      </c>
      <c r="Z1371">
        <v>38.900863000000001</v>
      </c>
      <c r="AA1371">
        <v>-76.927346</v>
      </c>
      <c r="AB1371">
        <v>406302.22</v>
      </c>
      <c r="AC1371">
        <v>137003.57999999999</v>
      </c>
      <c r="AD1371">
        <v>20019</v>
      </c>
      <c r="AE1371">
        <v>81061</v>
      </c>
      <c r="AF1371">
        <v>53051</v>
      </c>
      <c r="AG1371">
        <v>53051</v>
      </c>
      <c r="AH1371">
        <v>7</v>
      </c>
      <c r="AI1371">
        <v>7</v>
      </c>
      <c r="AJ1371" t="s">
        <v>14247</v>
      </c>
      <c r="AK1371" t="s">
        <v>1202</v>
      </c>
      <c r="AL1371" t="s">
        <v>912</v>
      </c>
      <c r="AM1371">
        <v>608</v>
      </c>
      <c r="AN1371">
        <v>31</v>
      </c>
      <c r="AO1371" t="s">
        <v>51</v>
      </c>
      <c r="AP1371">
        <v>2679</v>
      </c>
      <c r="AQ1371">
        <v>-76.927348167129196</v>
      </c>
      <c r="AR1371">
        <v>38.900870527160201</v>
      </c>
      <c r="AS1371" t="b">
        <f t="shared" si="64"/>
        <v>0</v>
      </c>
    </row>
    <row r="1372" spans="1:45">
      <c r="A1372">
        <f t="shared" si="65"/>
        <v>1371</v>
      </c>
      <c r="B1372">
        <v>185912</v>
      </c>
      <c r="C1372">
        <v>185912</v>
      </c>
      <c r="D1372" t="s">
        <v>8506</v>
      </c>
      <c r="E1372" t="s">
        <v>880</v>
      </c>
      <c r="F1372">
        <v>10192830</v>
      </c>
      <c r="G1372" t="s">
        <v>115</v>
      </c>
      <c r="J1372">
        <v>110939</v>
      </c>
      <c r="M1372" s="4">
        <v>0.29166666666666669</v>
      </c>
      <c r="N1372" s="1">
        <v>0.70833333333333337</v>
      </c>
      <c r="O1372" t="s">
        <v>266</v>
      </c>
      <c r="P1372" t="s">
        <v>3092</v>
      </c>
      <c r="Q1372" t="s">
        <v>817</v>
      </c>
      <c r="R1372" t="s">
        <v>818</v>
      </c>
      <c r="S1372" t="s">
        <v>817</v>
      </c>
      <c r="T1372" t="s">
        <v>58</v>
      </c>
      <c r="U1372" t="s">
        <v>166</v>
      </c>
      <c r="V1372" t="s">
        <v>46</v>
      </c>
      <c r="W1372" t="str">
        <f t="shared" si="63"/>
        <v>301 Bryant St NW WASHINGTON DC 20008</v>
      </c>
      <c r="X1372" t="s">
        <v>47</v>
      </c>
      <c r="Y1372" t="s">
        <v>8507</v>
      </c>
      <c r="Z1372">
        <v>38.915618000000002</v>
      </c>
      <c r="AA1372">
        <v>-77.048533000000006</v>
      </c>
      <c r="AB1372">
        <v>395791</v>
      </c>
      <c r="AC1372">
        <v>138640.07999999999</v>
      </c>
      <c r="AD1372">
        <v>20008</v>
      </c>
      <c r="AE1372">
        <v>218525</v>
      </c>
      <c r="AF1372">
        <v>61650</v>
      </c>
      <c r="AG1372">
        <v>61650</v>
      </c>
      <c r="AH1372">
        <v>2</v>
      </c>
      <c r="AI1372">
        <v>2</v>
      </c>
      <c r="AJ1372" t="s">
        <v>14252</v>
      </c>
      <c r="AK1372" t="s">
        <v>1375</v>
      </c>
      <c r="AL1372" t="s">
        <v>50</v>
      </c>
      <c r="AM1372">
        <v>208</v>
      </c>
      <c r="AN1372">
        <v>1</v>
      </c>
      <c r="AO1372" t="s">
        <v>51</v>
      </c>
      <c r="AP1372">
        <v>2284</v>
      </c>
      <c r="AQ1372">
        <v>-77.048535090920296</v>
      </c>
      <c r="AR1372">
        <v>38.915625195288797</v>
      </c>
      <c r="AS1372" t="b">
        <f t="shared" si="64"/>
        <v>0</v>
      </c>
    </row>
    <row r="1373" spans="1:45">
      <c r="A1373">
        <f t="shared" si="65"/>
        <v>1372</v>
      </c>
      <c r="B1373">
        <v>185734</v>
      </c>
      <c r="C1373">
        <v>185734</v>
      </c>
      <c r="D1373" t="s">
        <v>8519</v>
      </c>
      <c r="E1373" t="s">
        <v>8520</v>
      </c>
      <c r="F1373">
        <v>10192847</v>
      </c>
      <c r="G1373" t="s">
        <v>519</v>
      </c>
      <c r="K1373" t="s">
        <v>8521</v>
      </c>
      <c r="L1373" t="s">
        <v>166</v>
      </c>
      <c r="M1373" s="4">
        <v>0.29166666666666669</v>
      </c>
      <c r="N1373" s="1">
        <v>0.83333333333333337</v>
      </c>
      <c r="O1373" t="s">
        <v>386</v>
      </c>
      <c r="P1373" t="s">
        <v>1396</v>
      </c>
      <c r="S1373" t="s">
        <v>8520</v>
      </c>
      <c r="T1373" t="s">
        <v>70</v>
      </c>
      <c r="U1373" t="s">
        <v>166</v>
      </c>
      <c r="V1373" t="s">
        <v>46</v>
      </c>
      <c r="W1373" t="str">
        <f t="shared" si="63"/>
        <v xml:space="preserve"> WASHINGTON DC 20015</v>
      </c>
      <c r="X1373" t="s">
        <v>47</v>
      </c>
      <c r="Y1373" t="s">
        <v>8522</v>
      </c>
      <c r="Z1373">
        <v>38.963014000000001</v>
      </c>
      <c r="AA1373">
        <v>-77.061418000000003</v>
      </c>
      <c r="AB1373">
        <v>394677.08</v>
      </c>
      <c r="AC1373">
        <v>143902.13</v>
      </c>
      <c r="AD1373">
        <v>20015</v>
      </c>
      <c r="AE1373">
        <v>261659</v>
      </c>
      <c r="AF1373">
        <v>104819</v>
      </c>
      <c r="AG1373">
        <v>104819</v>
      </c>
      <c r="AH1373">
        <v>4</v>
      </c>
      <c r="AI1373">
        <v>3</v>
      </c>
      <c r="AJ1373" t="s">
        <v>14253</v>
      </c>
      <c r="AK1373" t="s">
        <v>2164</v>
      </c>
      <c r="AL1373" t="s">
        <v>50</v>
      </c>
      <c r="AM1373">
        <v>201</v>
      </c>
      <c r="AN1373">
        <v>10</v>
      </c>
      <c r="AO1373" t="s">
        <v>51</v>
      </c>
      <c r="AP1373">
        <v>2776</v>
      </c>
      <c r="AQ1373">
        <v>-77.061420213180895</v>
      </c>
      <c r="AR1373">
        <v>38.963021239288103</v>
      </c>
      <c r="AS1373" t="b">
        <f t="shared" si="64"/>
        <v>1</v>
      </c>
    </row>
    <row r="1374" spans="1:45">
      <c r="A1374">
        <f t="shared" si="65"/>
        <v>1373</v>
      </c>
      <c r="B1374">
        <v>185744</v>
      </c>
      <c r="C1374">
        <v>185744</v>
      </c>
      <c r="D1374" t="s">
        <v>8529</v>
      </c>
      <c r="E1374" t="s">
        <v>985</v>
      </c>
      <c r="F1374">
        <v>10192861</v>
      </c>
      <c r="G1374" t="s">
        <v>201</v>
      </c>
      <c r="K1374" t="s">
        <v>8530</v>
      </c>
      <c r="L1374" t="s">
        <v>166</v>
      </c>
      <c r="M1374" s="4">
        <v>0.29166666666666669</v>
      </c>
      <c r="N1374" s="1">
        <v>0.70833333333333337</v>
      </c>
      <c r="O1374" t="s">
        <v>1682</v>
      </c>
      <c r="P1374" t="s">
        <v>1682</v>
      </c>
      <c r="Q1374" t="s">
        <v>4250</v>
      </c>
      <c r="R1374" t="s">
        <v>4251</v>
      </c>
      <c r="S1374" t="s">
        <v>4250</v>
      </c>
      <c r="T1374" t="s">
        <v>70</v>
      </c>
      <c r="U1374" t="s">
        <v>166</v>
      </c>
      <c r="V1374" t="s">
        <v>46</v>
      </c>
      <c r="W1374" t="str">
        <f t="shared" si="63"/>
        <v>5105 Woodville Roadf WASHINGTON DC 20008</v>
      </c>
      <c r="X1374" t="s">
        <v>47</v>
      </c>
      <c r="Y1374" t="s">
        <v>8531</v>
      </c>
      <c r="Z1374">
        <v>38.938845999999998</v>
      </c>
      <c r="AA1374">
        <v>-77.069924999999998</v>
      </c>
      <c r="AB1374">
        <v>393937.77</v>
      </c>
      <c r="AC1374">
        <v>141219.84</v>
      </c>
      <c r="AD1374">
        <v>20008</v>
      </c>
      <c r="AE1374">
        <v>221758</v>
      </c>
      <c r="AF1374">
        <v>64847</v>
      </c>
      <c r="AG1374">
        <v>64847</v>
      </c>
      <c r="AH1374">
        <v>3</v>
      </c>
      <c r="AI1374">
        <v>3</v>
      </c>
      <c r="AJ1374" t="s">
        <v>14247</v>
      </c>
      <c r="AK1374" t="s">
        <v>602</v>
      </c>
      <c r="AL1374" t="s">
        <v>50</v>
      </c>
      <c r="AM1374">
        <v>203</v>
      </c>
      <c r="AN1374">
        <v>15</v>
      </c>
      <c r="AO1374" t="s">
        <v>51</v>
      </c>
      <c r="AP1374">
        <v>2191</v>
      </c>
      <c r="AQ1374">
        <v>-77.069926949152503</v>
      </c>
      <c r="AR1374">
        <v>38.9388536496283</v>
      </c>
      <c r="AS1374" t="b">
        <f t="shared" si="64"/>
        <v>0</v>
      </c>
    </row>
    <row r="1375" spans="1:45">
      <c r="A1375">
        <f t="shared" si="65"/>
        <v>1374</v>
      </c>
      <c r="B1375">
        <v>185750</v>
      </c>
      <c r="C1375">
        <v>185750</v>
      </c>
      <c r="D1375" t="s">
        <v>8535</v>
      </c>
      <c r="E1375" t="s">
        <v>8209</v>
      </c>
      <c r="F1375">
        <v>10192871</v>
      </c>
      <c r="G1375" t="s">
        <v>201</v>
      </c>
      <c r="K1375" t="s">
        <v>8536</v>
      </c>
      <c r="L1375" t="s">
        <v>166</v>
      </c>
      <c r="M1375" s="4">
        <v>0.54166666666666663</v>
      </c>
      <c r="N1375" s="1">
        <v>0.75</v>
      </c>
      <c r="O1375" t="s">
        <v>138</v>
      </c>
      <c r="P1375" t="s">
        <v>138</v>
      </c>
      <c r="S1375" t="s">
        <v>8209</v>
      </c>
      <c r="T1375" t="s">
        <v>70</v>
      </c>
      <c r="U1375" t="s">
        <v>166</v>
      </c>
      <c r="V1375" t="s">
        <v>46</v>
      </c>
      <c r="W1375" t="str">
        <f t="shared" si="63"/>
        <v xml:space="preserve"> WASHINGTON DC 20009</v>
      </c>
      <c r="X1375" t="s">
        <v>47</v>
      </c>
      <c r="Y1375" t="s">
        <v>8537</v>
      </c>
      <c r="Z1375">
        <v>38.927858999999998</v>
      </c>
      <c r="AA1375">
        <v>-77.028767000000002</v>
      </c>
      <c r="AB1375">
        <v>397505.65</v>
      </c>
      <c r="AC1375">
        <v>139998.19</v>
      </c>
      <c r="AD1375">
        <v>20009</v>
      </c>
      <c r="AE1375">
        <v>231465</v>
      </c>
      <c r="AF1375">
        <v>74471</v>
      </c>
      <c r="AG1375">
        <v>74471</v>
      </c>
      <c r="AH1375">
        <v>1</v>
      </c>
      <c r="AI1375">
        <v>1</v>
      </c>
      <c r="AJ1375" t="s">
        <v>14244</v>
      </c>
      <c r="AK1375" t="s">
        <v>3919</v>
      </c>
      <c r="AL1375" t="s">
        <v>88</v>
      </c>
      <c r="AM1375">
        <v>302</v>
      </c>
      <c r="AN1375">
        <v>2</v>
      </c>
      <c r="AO1375" t="s">
        <v>51</v>
      </c>
      <c r="AP1375">
        <v>2480</v>
      </c>
      <c r="AQ1375">
        <v>-77.028768876688602</v>
      </c>
      <c r="AR1375">
        <v>38.9278660302178</v>
      </c>
      <c r="AS1375" t="b">
        <f t="shared" si="64"/>
        <v>1</v>
      </c>
    </row>
    <row r="1376" spans="1:45">
      <c r="A1376">
        <f t="shared" si="65"/>
        <v>1375</v>
      </c>
      <c r="B1376">
        <v>185773</v>
      </c>
      <c r="C1376">
        <v>185773</v>
      </c>
      <c r="D1376" t="s">
        <v>8546</v>
      </c>
      <c r="E1376" t="s">
        <v>8547</v>
      </c>
      <c r="F1376">
        <v>10192881</v>
      </c>
      <c r="G1376" t="s">
        <v>115</v>
      </c>
      <c r="J1376">
        <v>109110</v>
      </c>
      <c r="K1376" t="s">
        <v>8548</v>
      </c>
      <c r="L1376" t="s">
        <v>166</v>
      </c>
      <c r="M1376" s="4">
        <v>0.39583333333333331</v>
      </c>
      <c r="N1376" s="1">
        <v>0.64583333333333337</v>
      </c>
      <c r="O1376" t="s">
        <v>238</v>
      </c>
      <c r="P1376" t="s">
        <v>1365</v>
      </c>
      <c r="Q1376" t="s">
        <v>8547</v>
      </c>
      <c r="R1376" t="s">
        <v>8549</v>
      </c>
      <c r="S1376" t="s">
        <v>8547</v>
      </c>
      <c r="T1376" t="s">
        <v>70</v>
      </c>
      <c r="U1376" t="s">
        <v>166</v>
      </c>
      <c r="V1376" t="s">
        <v>46</v>
      </c>
      <c r="W1376" t="str">
        <f t="shared" si="63"/>
        <v>11757 veirs mill rd WASHINGTON DC 20009</v>
      </c>
      <c r="X1376" t="s">
        <v>47</v>
      </c>
      <c r="Y1376" t="s">
        <v>8550</v>
      </c>
      <c r="Z1376">
        <v>38.926481000000003</v>
      </c>
      <c r="AA1376">
        <v>-77.030448000000007</v>
      </c>
      <c r="AB1376">
        <v>397359.79</v>
      </c>
      <c r="AC1376">
        <v>139845.26</v>
      </c>
      <c r="AD1376">
        <v>20009</v>
      </c>
      <c r="AE1376">
        <v>283981</v>
      </c>
      <c r="AF1376">
        <v>122582</v>
      </c>
      <c r="AG1376">
        <v>122582</v>
      </c>
      <c r="AH1376">
        <v>1</v>
      </c>
      <c r="AI1376">
        <v>1</v>
      </c>
      <c r="AJ1376" t="s">
        <v>14249</v>
      </c>
      <c r="AK1376" t="s">
        <v>1426</v>
      </c>
      <c r="AL1376" t="s">
        <v>88</v>
      </c>
      <c r="AM1376">
        <v>304</v>
      </c>
      <c r="AN1376">
        <v>2</v>
      </c>
      <c r="AO1376" t="s">
        <v>51</v>
      </c>
      <c r="AP1376">
        <v>2963</v>
      </c>
      <c r="AQ1376">
        <v>-77.030450447916394</v>
      </c>
      <c r="AR1376">
        <v>38.926487962397701</v>
      </c>
      <c r="AS1376" t="b">
        <f t="shared" si="64"/>
        <v>1</v>
      </c>
    </row>
    <row r="1377" spans="1:45">
      <c r="A1377">
        <f t="shared" si="65"/>
        <v>1376</v>
      </c>
      <c r="B1377">
        <v>185776</v>
      </c>
      <c r="C1377">
        <v>185776</v>
      </c>
      <c r="D1377" t="s">
        <v>8559</v>
      </c>
      <c r="E1377" t="s">
        <v>8560</v>
      </c>
      <c r="F1377">
        <v>10192885</v>
      </c>
      <c r="G1377" t="s">
        <v>652</v>
      </c>
      <c r="K1377" t="s">
        <v>8561</v>
      </c>
      <c r="L1377" t="s">
        <v>166</v>
      </c>
      <c r="M1377" s="4">
        <v>0.5</v>
      </c>
      <c r="N1377" s="1">
        <v>0.95833333333333337</v>
      </c>
      <c r="O1377" t="s">
        <v>184</v>
      </c>
      <c r="P1377" t="s">
        <v>415</v>
      </c>
      <c r="S1377" t="s">
        <v>8560</v>
      </c>
      <c r="T1377" t="s">
        <v>70</v>
      </c>
      <c r="U1377" t="s">
        <v>166</v>
      </c>
      <c r="V1377" t="s">
        <v>46</v>
      </c>
      <c r="W1377" t="str">
        <f t="shared" si="63"/>
        <v xml:space="preserve"> WASHINGTON DC 20003</v>
      </c>
      <c r="X1377" t="s">
        <v>47</v>
      </c>
      <c r="Y1377" t="s">
        <v>8562</v>
      </c>
      <c r="Z1377">
        <v>38.878579999999999</v>
      </c>
      <c r="AA1377">
        <v>-76.990792999999996</v>
      </c>
      <c r="AB1377">
        <v>400798.91</v>
      </c>
      <c r="AC1377">
        <v>134527.51</v>
      </c>
      <c r="AD1377">
        <v>20003</v>
      </c>
      <c r="AE1377">
        <v>307533</v>
      </c>
      <c r="AF1377">
        <v>264254</v>
      </c>
      <c r="AG1377">
        <v>264441</v>
      </c>
      <c r="AH1377">
        <v>6</v>
      </c>
      <c r="AI1377">
        <v>6</v>
      </c>
      <c r="AJ1377" t="s">
        <v>14249</v>
      </c>
      <c r="AK1377" t="s">
        <v>3034</v>
      </c>
      <c r="AL1377" t="s">
        <v>63</v>
      </c>
      <c r="AM1377">
        <v>106</v>
      </c>
      <c r="AN1377">
        <v>26</v>
      </c>
      <c r="AO1377" t="s">
        <v>51</v>
      </c>
      <c r="AP1377">
        <v>2064</v>
      </c>
      <c r="AQ1377">
        <v>-76.990795055553093</v>
      </c>
      <c r="AR1377">
        <v>38.878587382633803</v>
      </c>
      <c r="AS1377" t="b">
        <f t="shared" si="64"/>
        <v>1</v>
      </c>
    </row>
    <row r="1378" spans="1:45">
      <c r="A1378">
        <f t="shared" si="65"/>
        <v>1377</v>
      </c>
      <c r="B1378">
        <v>185780</v>
      </c>
      <c r="C1378">
        <v>185780</v>
      </c>
      <c r="D1378" t="s">
        <v>8563</v>
      </c>
      <c r="E1378" t="s">
        <v>985</v>
      </c>
      <c r="F1378">
        <v>10192891</v>
      </c>
      <c r="G1378" t="s">
        <v>201</v>
      </c>
      <c r="K1378" t="s">
        <v>8564</v>
      </c>
      <c r="L1378" t="s">
        <v>166</v>
      </c>
      <c r="M1378" s="4">
        <v>0.29166666666666669</v>
      </c>
      <c r="N1378" s="1">
        <v>0.70833333333333337</v>
      </c>
      <c r="O1378" t="s">
        <v>265</v>
      </c>
      <c r="P1378" t="s">
        <v>265</v>
      </c>
      <c r="Q1378" t="s">
        <v>8565</v>
      </c>
      <c r="R1378" t="s">
        <v>8566</v>
      </c>
      <c r="S1378" t="s">
        <v>8565</v>
      </c>
      <c r="T1378" t="s">
        <v>70</v>
      </c>
      <c r="U1378" t="s">
        <v>166</v>
      </c>
      <c r="V1378" t="s">
        <v>46</v>
      </c>
      <c r="W1378" t="str">
        <f t="shared" si="63"/>
        <v>3607 38th Street NW, apt 304 WASHINGTON DC 20016</v>
      </c>
      <c r="X1378" t="s">
        <v>47</v>
      </c>
      <c r="Y1378" t="s">
        <v>8567</v>
      </c>
      <c r="Z1378">
        <v>38.937925</v>
      </c>
      <c r="AA1378">
        <v>-77.075810000000004</v>
      </c>
      <c r="AB1378">
        <v>393427.41</v>
      </c>
      <c r="AC1378">
        <v>141117.99</v>
      </c>
      <c r="AD1378">
        <v>20016</v>
      </c>
      <c r="AE1378">
        <v>223162</v>
      </c>
      <c r="AF1378">
        <v>66479</v>
      </c>
      <c r="AG1378">
        <v>66479</v>
      </c>
      <c r="AH1378">
        <v>3</v>
      </c>
      <c r="AI1378">
        <v>3</v>
      </c>
      <c r="AJ1378" t="s">
        <v>14247</v>
      </c>
      <c r="AK1378" t="s">
        <v>6657</v>
      </c>
      <c r="AL1378" t="s">
        <v>50</v>
      </c>
      <c r="AM1378">
        <v>204</v>
      </c>
      <c r="AN1378">
        <v>14</v>
      </c>
      <c r="AO1378" t="s">
        <v>51</v>
      </c>
      <c r="AP1378">
        <v>2201</v>
      </c>
      <c r="AQ1378">
        <v>-77.075812707480395</v>
      </c>
      <c r="AR1378">
        <v>38.937932484963603</v>
      </c>
      <c r="AS1378" t="b">
        <f t="shared" si="64"/>
        <v>0</v>
      </c>
    </row>
    <row r="1379" spans="1:45">
      <c r="A1379">
        <f t="shared" si="65"/>
        <v>1378</v>
      </c>
      <c r="B1379">
        <v>185782</v>
      </c>
      <c r="C1379">
        <v>185782</v>
      </c>
      <c r="D1379" t="s">
        <v>8568</v>
      </c>
      <c r="E1379" t="s">
        <v>8569</v>
      </c>
      <c r="F1379">
        <v>10192896</v>
      </c>
      <c r="G1379" t="s">
        <v>201</v>
      </c>
      <c r="K1379" t="s">
        <v>8570</v>
      </c>
      <c r="L1379" t="s">
        <v>166</v>
      </c>
      <c r="M1379" s="4">
        <v>0.33333333333333331</v>
      </c>
      <c r="N1379" s="1">
        <v>0.70833333333333337</v>
      </c>
      <c r="O1379" t="s">
        <v>203</v>
      </c>
      <c r="P1379" t="s">
        <v>203</v>
      </c>
      <c r="S1379" t="s">
        <v>8569</v>
      </c>
      <c r="T1379" t="s">
        <v>70</v>
      </c>
      <c r="U1379" t="s">
        <v>166</v>
      </c>
      <c r="V1379" t="s">
        <v>46</v>
      </c>
      <c r="W1379" t="str">
        <f t="shared" si="63"/>
        <v xml:space="preserve"> WASHINGTON DC 20010</v>
      </c>
      <c r="X1379" t="s">
        <v>47</v>
      </c>
      <c r="Y1379" t="s">
        <v>8571</v>
      </c>
      <c r="Z1379">
        <v>38.934356000000001</v>
      </c>
      <c r="AA1379">
        <v>-77.039310999999998</v>
      </c>
      <c r="AB1379">
        <v>396591.62</v>
      </c>
      <c r="AC1379">
        <v>140719.84</v>
      </c>
      <c r="AD1379">
        <v>20010</v>
      </c>
      <c r="AE1379">
        <v>234004</v>
      </c>
      <c r="AF1379">
        <v>76980</v>
      </c>
      <c r="AG1379">
        <v>76980</v>
      </c>
      <c r="AH1379">
        <v>1</v>
      </c>
      <c r="AI1379">
        <v>1</v>
      </c>
      <c r="AJ1379" t="s">
        <v>14252</v>
      </c>
      <c r="AK1379" t="s">
        <v>2027</v>
      </c>
      <c r="AL1379" t="s">
        <v>188</v>
      </c>
      <c r="AM1379">
        <v>408</v>
      </c>
      <c r="AN1379">
        <v>2</v>
      </c>
      <c r="AO1379" t="s">
        <v>51</v>
      </c>
      <c r="AP1379">
        <v>2433</v>
      </c>
      <c r="AQ1379">
        <v>-77.039313694114</v>
      </c>
      <c r="AR1379">
        <v>38.934363805214403</v>
      </c>
      <c r="AS1379" t="b">
        <f t="shared" si="64"/>
        <v>1</v>
      </c>
    </row>
    <row r="1380" spans="1:45">
      <c r="A1380">
        <f t="shared" si="65"/>
        <v>1379</v>
      </c>
      <c r="B1380">
        <v>186001</v>
      </c>
      <c r="C1380">
        <v>186001</v>
      </c>
      <c r="D1380" t="s">
        <v>8592</v>
      </c>
      <c r="E1380" t="s">
        <v>8434</v>
      </c>
      <c r="F1380">
        <v>10192925</v>
      </c>
      <c r="G1380" t="s">
        <v>201</v>
      </c>
      <c r="M1380" s="4">
        <v>0.375</v>
      </c>
      <c r="N1380" s="1">
        <v>0.66666666666666663</v>
      </c>
      <c r="O1380" t="s">
        <v>238</v>
      </c>
      <c r="P1380" t="s">
        <v>238</v>
      </c>
      <c r="S1380" t="s">
        <v>8434</v>
      </c>
      <c r="T1380" t="s">
        <v>326</v>
      </c>
      <c r="U1380" t="s">
        <v>166</v>
      </c>
      <c r="V1380" t="s">
        <v>46</v>
      </c>
      <c r="W1380" t="str">
        <f t="shared" si="63"/>
        <v xml:space="preserve"> WASHINGTON DC 20007</v>
      </c>
      <c r="X1380" t="s">
        <v>47</v>
      </c>
      <c r="Y1380" t="s">
        <v>8436</v>
      </c>
      <c r="Z1380">
        <v>38.909888000000002</v>
      </c>
      <c r="AA1380">
        <v>-77.064454999999995</v>
      </c>
      <c r="AB1380">
        <v>394409.73</v>
      </c>
      <c r="AC1380">
        <v>138004.89000000001</v>
      </c>
      <c r="AD1380">
        <v>20007</v>
      </c>
      <c r="AE1380">
        <v>275541</v>
      </c>
      <c r="AF1380">
        <v>118144</v>
      </c>
      <c r="AG1380">
        <v>118144</v>
      </c>
      <c r="AH1380">
        <v>2</v>
      </c>
      <c r="AI1380">
        <v>2</v>
      </c>
      <c r="AJ1380" t="s">
        <v>14246</v>
      </c>
      <c r="AK1380" s="2">
        <v>2000000</v>
      </c>
      <c r="AL1380" t="s">
        <v>50</v>
      </c>
      <c r="AM1380">
        <v>206</v>
      </c>
      <c r="AN1380">
        <v>4</v>
      </c>
      <c r="AO1380" t="s">
        <v>567</v>
      </c>
      <c r="AP1380">
        <v>2886</v>
      </c>
      <c r="AQ1380">
        <v>-77.064456954213796</v>
      </c>
      <c r="AR1380">
        <v>38.909895488319997</v>
      </c>
      <c r="AS1380" t="b">
        <f t="shared" si="64"/>
        <v>1</v>
      </c>
    </row>
    <row r="1381" spans="1:45">
      <c r="A1381">
        <f t="shared" si="65"/>
        <v>1380</v>
      </c>
      <c r="B1381">
        <v>186032</v>
      </c>
      <c r="C1381">
        <v>186032</v>
      </c>
      <c r="D1381" t="s">
        <v>8610</v>
      </c>
      <c r="E1381" t="s">
        <v>6475</v>
      </c>
      <c r="F1381">
        <v>10192959</v>
      </c>
      <c r="G1381" t="s">
        <v>201</v>
      </c>
      <c r="K1381" t="s">
        <v>8611</v>
      </c>
      <c r="L1381" t="s">
        <v>166</v>
      </c>
      <c r="M1381" s="4">
        <v>0.29166666666666669</v>
      </c>
      <c r="N1381" s="1">
        <v>0.70833333333333337</v>
      </c>
      <c r="O1381" t="s">
        <v>95</v>
      </c>
      <c r="P1381" t="s">
        <v>415</v>
      </c>
      <c r="S1381" t="s">
        <v>6475</v>
      </c>
      <c r="T1381" t="s">
        <v>70</v>
      </c>
      <c r="U1381" t="s">
        <v>166</v>
      </c>
      <c r="V1381" t="s">
        <v>46</v>
      </c>
      <c r="W1381" t="str">
        <f t="shared" si="63"/>
        <v xml:space="preserve"> WASHINGTON DC 20009</v>
      </c>
      <c r="X1381" t="s">
        <v>47</v>
      </c>
      <c r="Y1381" t="s">
        <v>8018</v>
      </c>
      <c r="Z1381">
        <v>38.926907</v>
      </c>
      <c r="AA1381">
        <v>-77.039921000000007</v>
      </c>
      <c r="AB1381">
        <v>396538.44</v>
      </c>
      <c r="AC1381">
        <v>139892.94</v>
      </c>
      <c r="AD1381">
        <v>20009</v>
      </c>
      <c r="AE1381">
        <v>236287</v>
      </c>
      <c r="AF1381">
        <v>79285</v>
      </c>
      <c r="AG1381">
        <v>79285</v>
      </c>
      <c r="AH1381">
        <v>1</v>
      </c>
      <c r="AI1381">
        <v>1</v>
      </c>
      <c r="AJ1381" t="s">
        <v>14247</v>
      </c>
      <c r="AK1381" t="s">
        <v>1194</v>
      </c>
      <c r="AL1381" t="s">
        <v>88</v>
      </c>
      <c r="AM1381">
        <v>303</v>
      </c>
      <c r="AN1381">
        <v>1</v>
      </c>
      <c r="AO1381" t="s">
        <v>51</v>
      </c>
      <c r="AP1381">
        <v>2504</v>
      </c>
      <c r="AQ1381">
        <v>-77.039922887836994</v>
      </c>
      <c r="AR1381">
        <v>38.926914626819098</v>
      </c>
      <c r="AS1381" t="b">
        <f t="shared" si="64"/>
        <v>1</v>
      </c>
    </row>
    <row r="1382" spans="1:45">
      <c r="A1382">
        <f t="shared" si="65"/>
        <v>1381</v>
      </c>
      <c r="B1382">
        <v>186036</v>
      </c>
      <c r="C1382">
        <v>186036</v>
      </c>
      <c r="D1382" t="s">
        <v>8616</v>
      </c>
      <c r="E1382" t="s">
        <v>8617</v>
      </c>
      <c r="F1382">
        <v>10192963</v>
      </c>
      <c r="G1382" t="s">
        <v>201</v>
      </c>
      <c r="K1382" t="s">
        <v>8618</v>
      </c>
      <c r="L1382" t="s">
        <v>166</v>
      </c>
      <c r="M1382" s="4">
        <v>0.29166666666666669</v>
      </c>
      <c r="N1382" s="1">
        <v>0.70833333333333337</v>
      </c>
      <c r="O1382" t="s">
        <v>387</v>
      </c>
      <c r="P1382" t="s">
        <v>95</v>
      </c>
      <c r="Q1382" t="s">
        <v>8617</v>
      </c>
      <c r="R1382" t="s">
        <v>8619</v>
      </c>
      <c r="S1382" t="s">
        <v>8617</v>
      </c>
      <c r="T1382" t="s">
        <v>70</v>
      </c>
      <c r="U1382" t="s">
        <v>166</v>
      </c>
      <c r="V1382" t="s">
        <v>46</v>
      </c>
      <c r="W1382" t="str">
        <f t="shared" si="63"/>
        <v>2605 Adams Mill Rd NW #2 WASHINGTON DC 20009</v>
      </c>
      <c r="X1382" t="s">
        <v>47</v>
      </c>
      <c r="Y1382" t="s">
        <v>8620</v>
      </c>
      <c r="Z1382">
        <v>38.923684000000002</v>
      </c>
      <c r="AA1382">
        <v>-77.043702999999994</v>
      </c>
      <c r="AB1382">
        <v>396210.27</v>
      </c>
      <c r="AC1382">
        <v>139535.29999999999</v>
      </c>
      <c r="AD1382">
        <v>20009</v>
      </c>
      <c r="AE1382">
        <v>236006</v>
      </c>
      <c r="AF1382">
        <v>78679</v>
      </c>
      <c r="AG1382">
        <v>78679</v>
      </c>
      <c r="AH1382">
        <v>1</v>
      </c>
      <c r="AI1382">
        <v>1</v>
      </c>
      <c r="AJ1382" t="s">
        <v>14247</v>
      </c>
      <c r="AK1382" t="s">
        <v>951</v>
      </c>
      <c r="AL1382" t="s">
        <v>88</v>
      </c>
      <c r="AM1382">
        <v>303</v>
      </c>
      <c r="AN1382">
        <v>1</v>
      </c>
      <c r="AO1382" t="s">
        <v>51</v>
      </c>
      <c r="AP1382">
        <v>2486</v>
      </c>
      <c r="AQ1382">
        <v>-77.043705548411793</v>
      </c>
      <c r="AR1382">
        <v>38.923691537930601</v>
      </c>
      <c r="AS1382" t="b">
        <f t="shared" si="64"/>
        <v>1</v>
      </c>
    </row>
    <row r="1383" spans="1:45">
      <c r="A1383">
        <f t="shared" si="65"/>
        <v>1382</v>
      </c>
      <c r="B1383">
        <v>186038</v>
      </c>
      <c r="C1383">
        <v>186038</v>
      </c>
      <c r="D1383" t="s">
        <v>8625</v>
      </c>
      <c r="E1383" t="s">
        <v>8626</v>
      </c>
      <c r="F1383">
        <v>10192965</v>
      </c>
      <c r="G1383" t="s">
        <v>201</v>
      </c>
      <c r="K1383" t="s">
        <v>8627</v>
      </c>
      <c r="L1383" t="s">
        <v>166</v>
      </c>
      <c r="M1383" s="4">
        <v>0.29166666666666669</v>
      </c>
      <c r="N1383" s="1">
        <v>0.70833333333333337</v>
      </c>
      <c r="O1383" t="s">
        <v>386</v>
      </c>
      <c r="P1383" t="s">
        <v>386</v>
      </c>
      <c r="S1383" t="s">
        <v>8626</v>
      </c>
      <c r="T1383" t="s">
        <v>70</v>
      </c>
      <c r="U1383" t="s">
        <v>166</v>
      </c>
      <c r="V1383" t="s">
        <v>46</v>
      </c>
      <c r="W1383" t="str">
        <f t="shared" si="63"/>
        <v xml:space="preserve"> WASHINGTON DC 20011</v>
      </c>
      <c r="X1383" t="s">
        <v>47</v>
      </c>
      <c r="Y1383" t="s">
        <v>8628</v>
      </c>
      <c r="Z1383">
        <v>38.950401999999997</v>
      </c>
      <c r="AA1383">
        <v>-77.014914000000005</v>
      </c>
      <c r="AB1383">
        <v>398707.23</v>
      </c>
      <c r="AC1383">
        <v>142500.37</v>
      </c>
      <c r="AD1383">
        <v>20011</v>
      </c>
      <c r="AE1383">
        <v>244575</v>
      </c>
      <c r="AF1383">
        <v>87459</v>
      </c>
      <c r="AG1383">
        <v>87459</v>
      </c>
      <c r="AH1383">
        <v>4</v>
      </c>
      <c r="AI1383">
        <v>4</v>
      </c>
      <c r="AJ1383" t="s">
        <v>14252</v>
      </c>
      <c r="AK1383" t="s">
        <v>7088</v>
      </c>
      <c r="AL1383" t="s">
        <v>188</v>
      </c>
      <c r="AM1383">
        <v>407</v>
      </c>
      <c r="AN1383">
        <v>18</v>
      </c>
      <c r="AO1383" t="s">
        <v>51</v>
      </c>
      <c r="AP1383">
        <v>2747</v>
      </c>
      <c r="AQ1383">
        <v>-77.014916130545203</v>
      </c>
      <c r="AR1383">
        <v>38.950408995323102</v>
      </c>
      <c r="AS1383" t="b">
        <f t="shared" si="64"/>
        <v>1</v>
      </c>
    </row>
    <row r="1384" spans="1:45">
      <c r="A1384">
        <f t="shared" si="65"/>
        <v>1383</v>
      </c>
      <c r="B1384">
        <v>186045</v>
      </c>
      <c r="C1384">
        <v>186045</v>
      </c>
      <c r="D1384" t="s">
        <v>8638</v>
      </c>
      <c r="E1384" t="s">
        <v>5323</v>
      </c>
      <c r="F1384">
        <v>10192975</v>
      </c>
      <c r="G1384" t="s">
        <v>115</v>
      </c>
      <c r="J1384">
        <v>110272</v>
      </c>
      <c r="M1384" s="4">
        <v>0.29166666666666669</v>
      </c>
      <c r="N1384" s="1">
        <v>0.70833333333333337</v>
      </c>
      <c r="O1384" t="s">
        <v>422</v>
      </c>
      <c r="P1384" t="s">
        <v>1252</v>
      </c>
      <c r="Q1384" t="s">
        <v>5944</v>
      </c>
      <c r="R1384" t="s">
        <v>5945</v>
      </c>
      <c r="S1384" t="s">
        <v>5944</v>
      </c>
      <c r="T1384" t="s">
        <v>44</v>
      </c>
      <c r="U1384" t="s">
        <v>166</v>
      </c>
      <c r="V1384" t="s">
        <v>46</v>
      </c>
      <c r="W1384" t="str">
        <f t="shared" si="63"/>
        <v>506 EASTERN AV NE WASHINGTON DC 20011</v>
      </c>
      <c r="X1384" t="s">
        <v>47</v>
      </c>
      <c r="Y1384" t="s">
        <v>8639</v>
      </c>
      <c r="Z1384">
        <v>38.937412000000002</v>
      </c>
      <c r="AA1384">
        <v>-77.031566999999995</v>
      </c>
      <c r="AB1384">
        <v>397263.21</v>
      </c>
      <c r="AC1384">
        <v>141058.79999999999</v>
      </c>
      <c r="AD1384">
        <v>20011</v>
      </c>
      <c r="AE1384">
        <v>225290</v>
      </c>
      <c r="AF1384">
        <v>68614</v>
      </c>
      <c r="AG1384">
        <v>68614</v>
      </c>
      <c r="AH1384">
        <v>4</v>
      </c>
      <c r="AI1384">
        <v>4</v>
      </c>
      <c r="AJ1384" t="s">
        <v>14247</v>
      </c>
      <c r="AK1384" t="s">
        <v>586</v>
      </c>
      <c r="AL1384" t="s">
        <v>188</v>
      </c>
      <c r="AM1384">
        <v>404</v>
      </c>
      <c r="AN1384">
        <v>18</v>
      </c>
      <c r="AO1384" t="s">
        <v>51</v>
      </c>
      <c r="AP1384">
        <v>2221</v>
      </c>
      <c r="AQ1384">
        <v>-77.031569094583702</v>
      </c>
      <c r="AR1384">
        <v>38.937419607477402</v>
      </c>
      <c r="AS1384" t="b">
        <f t="shared" si="64"/>
        <v>0</v>
      </c>
    </row>
    <row r="1385" spans="1:45">
      <c r="A1385">
        <f t="shared" si="65"/>
        <v>1384</v>
      </c>
      <c r="B1385">
        <v>186076</v>
      </c>
      <c r="C1385">
        <v>186076</v>
      </c>
      <c r="D1385" t="s">
        <v>8646</v>
      </c>
      <c r="E1385" t="s">
        <v>8647</v>
      </c>
      <c r="F1385">
        <v>10193003</v>
      </c>
      <c r="G1385" t="s">
        <v>519</v>
      </c>
      <c r="K1385" t="s">
        <v>8648</v>
      </c>
      <c r="L1385" t="s">
        <v>166</v>
      </c>
      <c r="M1385" s="4">
        <v>0.25</v>
      </c>
      <c r="N1385" s="1">
        <v>0.83333333333333337</v>
      </c>
      <c r="O1385" t="s">
        <v>184</v>
      </c>
      <c r="P1385" t="s">
        <v>2351</v>
      </c>
      <c r="Q1385" t="s">
        <v>8647</v>
      </c>
      <c r="R1385" t="s">
        <v>8649</v>
      </c>
      <c r="S1385" t="s">
        <v>8647</v>
      </c>
      <c r="T1385" t="s">
        <v>70</v>
      </c>
      <c r="U1385" t="s">
        <v>166</v>
      </c>
      <c r="V1385" t="s">
        <v>46</v>
      </c>
      <c r="W1385" t="str">
        <f t="shared" si="63"/>
        <v>3109 MLK Ave SE WASHINGTON DC 20032</v>
      </c>
      <c r="X1385" t="s">
        <v>47</v>
      </c>
      <c r="Y1385" t="s">
        <v>8650</v>
      </c>
      <c r="Z1385">
        <v>38.843671999999998</v>
      </c>
      <c r="AA1385">
        <v>-76.999583000000001</v>
      </c>
      <c r="AB1385">
        <v>400036.16</v>
      </c>
      <c r="AC1385">
        <v>130652.47</v>
      </c>
      <c r="AD1385">
        <v>20032</v>
      </c>
      <c r="AE1385">
        <v>40480</v>
      </c>
      <c r="AF1385">
        <v>26147</v>
      </c>
      <c r="AG1385">
        <v>26147</v>
      </c>
      <c r="AH1385">
        <v>8</v>
      </c>
      <c r="AI1385">
        <v>8</v>
      </c>
      <c r="AJ1385" t="s">
        <v>14247</v>
      </c>
      <c r="AK1385" t="s">
        <v>457</v>
      </c>
      <c r="AL1385" t="s">
        <v>458</v>
      </c>
      <c r="AM1385">
        <v>707</v>
      </c>
      <c r="AN1385">
        <v>39</v>
      </c>
      <c r="AO1385" t="s">
        <v>51</v>
      </c>
      <c r="AP1385">
        <v>2562</v>
      </c>
      <c r="AQ1385">
        <v>-76.999585749427297</v>
      </c>
      <c r="AR1385">
        <v>38.843679753607297</v>
      </c>
      <c r="AS1385" t="b">
        <f t="shared" si="64"/>
        <v>1</v>
      </c>
    </row>
    <row r="1386" spans="1:45">
      <c r="A1386">
        <f t="shared" si="65"/>
        <v>1385</v>
      </c>
      <c r="B1386">
        <v>186077</v>
      </c>
      <c r="C1386">
        <v>186077</v>
      </c>
      <c r="D1386" t="s">
        <v>8651</v>
      </c>
      <c r="E1386" t="s">
        <v>8652</v>
      </c>
      <c r="F1386">
        <v>10193004</v>
      </c>
      <c r="G1386" t="s">
        <v>201</v>
      </c>
      <c r="K1386" t="s">
        <v>8653</v>
      </c>
      <c r="L1386" t="s">
        <v>166</v>
      </c>
      <c r="M1386" s="4">
        <v>0.29166666666666669</v>
      </c>
      <c r="N1386" s="1">
        <v>0.70833333333333337</v>
      </c>
      <c r="O1386" t="s">
        <v>254</v>
      </c>
      <c r="P1386" t="s">
        <v>254</v>
      </c>
      <c r="S1386" t="s">
        <v>8652</v>
      </c>
      <c r="T1386" t="s">
        <v>70</v>
      </c>
      <c r="U1386" t="s">
        <v>166</v>
      </c>
      <c r="V1386" t="s">
        <v>46</v>
      </c>
      <c r="W1386" t="str">
        <f t="shared" si="63"/>
        <v xml:space="preserve"> WASHINGTON DC 20003</v>
      </c>
      <c r="X1386" t="s">
        <v>47</v>
      </c>
      <c r="Y1386" t="s">
        <v>8654</v>
      </c>
      <c r="Z1386">
        <v>38.888112999999997</v>
      </c>
      <c r="AA1386">
        <v>-76.995196000000007</v>
      </c>
      <c r="AB1386">
        <v>400416.75</v>
      </c>
      <c r="AC1386">
        <v>135585.70000000001</v>
      </c>
      <c r="AD1386">
        <v>20003</v>
      </c>
      <c r="AE1386">
        <v>72353</v>
      </c>
      <c r="AF1386">
        <v>46386</v>
      </c>
      <c r="AG1386">
        <v>46386</v>
      </c>
      <c r="AH1386">
        <v>6</v>
      </c>
      <c r="AI1386">
        <v>6</v>
      </c>
      <c r="AJ1386" t="s">
        <v>14249</v>
      </c>
      <c r="AK1386" t="s">
        <v>2556</v>
      </c>
      <c r="AL1386" t="s">
        <v>63</v>
      </c>
      <c r="AM1386">
        <v>107</v>
      </c>
      <c r="AN1386">
        <v>26</v>
      </c>
      <c r="AO1386" t="s">
        <v>51</v>
      </c>
      <c r="AP1386">
        <v>2375</v>
      </c>
      <c r="AQ1386">
        <v>-76.995198707439499</v>
      </c>
      <c r="AR1386">
        <v>38.888120231415201</v>
      </c>
      <c r="AS1386" t="b">
        <f t="shared" si="64"/>
        <v>1</v>
      </c>
    </row>
    <row r="1387" spans="1:45">
      <c r="A1387">
        <f t="shared" si="65"/>
        <v>1386</v>
      </c>
      <c r="B1387">
        <v>181861</v>
      </c>
      <c r="C1387">
        <v>181861</v>
      </c>
      <c r="D1387" t="s">
        <v>10103</v>
      </c>
      <c r="E1387" t="s">
        <v>441</v>
      </c>
      <c r="F1387">
        <v>10187335</v>
      </c>
      <c r="G1387" t="s">
        <v>201</v>
      </c>
      <c r="K1387" t="s">
        <v>10104</v>
      </c>
      <c r="L1387" t="s">
        <v>102</v>
      </c>
      <c r="M1387" s="4">
        <v>0.29166666666666669</v>
      </c>
      <c r="N1387" s="1">
        <v>0.625</v>
      </c>
      <c r="O1387" t="s">
        <v>163</v>
      </c>
      <c r="P1387" t="s">
        <v>163</v>
      </c>
      <c r="S1387" t="s">
        <v>10105</v>
      </c>
      <c r="T1387" t="s">
        <v>165</v>
      </c>
      <c r="U1387" t="s">
        <v>166</v>
      </c>
      <c r="V1387" t="s">
        <v>46</v>
      </c>
      <c r="W1387" t="str">
        <f t="shared" si="63"/>
        <v xml:space="preserve"> WASHINGTON DC 20005</v>
      </c>
      <c r="X1387" t="s">
        <v>47</v>
      </c>
      <c r="Y1387" t="s">
        <v>10106</v>
      </c>
      <c r="Z1387">
        <v>38.907463999999997</v>
      </c>
      <c r="AA1387">
        <v>-77.032334000000006</v>
      </c>
      <c r="AB1387">
        <v>397195.53</v>
      </c>
      <c r="AC1387">
        <v>137734.29</v>
      </c>
      <c r="AD1387">
        <v>20005</v>
      </c>
      <c r="AE1387">
        <v>217999</v>
      </c>
      <c r="AF1387">
        <v>61136</v>
      </c>
      <c r="AG1387">
        <v>61136</v>
      </c>
      <c r="AH1387">
        <v>2</v>
      </c>
      <c r="AI1387">
        <v>2</v>
      </c>
      <c r="AJ1387" t="s">
        <v>14248</v>
      </c>
      <c r="AK1387" t="s">
        <v>2006</v>
      </c>
      <c r="AL1387" t="s">
        <v>50</v>
      </c>
      <c r="AM1387">
        <v>208</v>
      </c>
      <c r="AN1387">
        <v>7</v>
      </c>
      <c r="AO1387" t="s">
        <v>51</v>
      </c>
      <c r="AP1387">
        <v>384</v>
      </c>
      <c r="AQ1387">
        <v>-77.032336148619706</v>
      </c>
      <c r="AR1387">
        <v>38.907471135055701</v>
      </c>
      <c r="AS1387" t="b">
        <f t="shared" si="64"/>
        <v>0</v>
      </c>
    </row>
    <row r="1388" spans="1:45">
      <c r="A1388">
        <f t="shared" si="65"/>
        <v>1387</v>
      </c>
      <c r="B1388">
        <v>181866</v>
      </c>
      <c r="C1388">
        <v>181866</v>
      </c>
      <c r="D1388" t="s">
        <v>10115</v>
      </c>
      <c r="E1388" t="s">
        <v>10116</v>
      </c>
      <c r="F1388">
        <v>10187466</v>
      </c>
      <c r="G1388" t="s">
        <v>201</v>
      </c>
      <c r="K1388" t="s">
        <v>10117</v>
      </c>
      <c r="L1388" t="s">
        <v>493</v>
      </c>
      <c r="M1388" s="4">
        <v>0.25</v>
      </c>
      <c r="N1388" s="1">
        <v>0.83333333333333337</v>
      </c>
      <c r="O1388" t="s">
        <v>163</v>
      </c>
      <c r="P1388" t="s">
        <v>163</v>
      </c>
      <c r="Q1388" t="s">
        <v>10116</v>
      </c>
      <c r="R1388" t="s">
        <v>10118</v>
      </c>
      <c r="S1388" t="s">
        <v>10116</v>
      </c>
      <c r="T1388" t="s">
        <v>165</v>
      </c>
      <c r="U1388" t="s">
        <v>166</v>
      </c>
      <c r="V1388" t="s">
        <v>46</v>
      </c>
      <c r="W1388" t="str">
        <f t="shared" si="63"/>
        <v>1454 Belmont St. NW WASHINGTON DC 20009</v>
      </c>
      <c r="X1388" t="s">
        <v>47</v>
      </c>
      <c r="Y1388" t="s">
        <v>10119</v>
      </c>
      <c r="Z1388">
        <v>38.920293000000001</v>
      </c>
      <c r="AA1388">
        <v>-77.033760000000001</v>
      </c>
      <c r="AB1388">
        <v>397072.36</v>
      </c>
      <c r="AC1388">
        <v>139158.45000000001</v>
      </c>
      <c r="AD1388">
        <v>20009</v>
      </c>
      <c r="AE1388">
        <v>218291</v>
      </c>
      <c r="AF1388">
        <v>61405</v>
      </c>
      <c r="AG1388">
        <v>61405</v>
      </c>
      <c r="AH1388">
        <v>1</v>
      </c>
      <c r="AI1388">
        <v>1</v>
      </c>
      <c r="AJ1388" t="s">
        <v>14249</v>
      </c>
      <c r="AK1388" t="s">
        <v>733</v>
      </c>
      <c r="AL1388" t="s">
        <v>88</v>
      </c>
      <c r="AM1388">
        <v>304</v>
      </c>
      <c r="AN1388">
        <v>2</v>
      </c>
      <c r="AO1388" t="s">
        <v>51</v>
      </c>
      <c r="AP1388">
        <v>423</v>
      </c>
      <c r="AQ1388">
        <v>-77.033762298118404</v>
      </c>
      <c r="AR1388">
        <v>38.920300046581197</v>
      </c>
      <c r="AS1388" t="b">
        <f t="shared" si="64"/>
        <v>1</v>
      </c>
    </row>
    <row r="1389" spans="1:45">
      <c r="A1389">
        <f t="shared" si="65"/>
        <v>1388</v>
      </c>
      <c r="B1389">
        <v>181864</v>
      </c>
      <c r="C1389">
        <v>181864</v>
      </c>
      <c r="D1389" t="s">
        <v>10130</v>
      </c>
      <c r="E1389" t="s">
        <v>10131</v>
      </c>
      <c r="F1389">
        <v>10187583</v>
      </c>
      <c r="G1389" t="s">
        <v>201</v>
      </c>
      <c r="K1389" t="s">
        <v>10132</v>
      </c>
      <c r="L1389" t="s">
        <v>1154</v>
      </c>
      <c r="M1389" s="4">
        <v>0.29166666666666669</v>
      </c>
      <c r="N1389" s="1">
        <v>0.70833333333333337</v>
      </c>
      <c r="O1389" t="s">
        <v>125</v>
      </c>
      <c r="P1389" t="s">
        <v>163</v>
      </c>
      <c r="Q1389" t="s">
        <v>10131</v>
      </c>
      <c r="R1389" t="s">
        <v>10133</v>
      </c>
      <c r="S1389" t="s">
        <v>10131</v>
      </c>
      <c r="T1389" t="s">
        <v>165</v>
      </c>
      <c r="U1389" t="s">
        <v>166</v>
      </c>
      <c r="V1389" t="s">
        <v>46</v>
      </c>
      <c r="W1389" t="str">
        <f t="shared" si="63"/>
        <v>1817 Massachusetts Ave SE WASHINGTON DC 20003</v>
      </c>
      <c r="X1389" t="s">
        <v>47</v>
      </c>
      <c r="Y1389" t="s">
        <v>10134</v>
      </c>
      <c r="Z1389">
        <v>38.884669000000002</v>
      </c>
      <c r="AA1389">
        <v>-76.978367000000006</v>
      </c>
      <c r="AB1389">
        <v>401876.93</v>
      </c>
      <c r="AC1389">
        <v>135203.65</v>
      </c>
      <c r="AD1389">
        <v>20003</v>
      </c>
      <c r="AE1389">
        <v>55609</v>
      </c>
      <c r="AF1389">
        <v>27428</v>
      </c>
      <c r="AG1389">
        <v>27428</v>
      </c>
      <c r="AH1389">
        <v>6</v>
      </c>
      <c r="AI1389">
        <v>6</v>
      </c>
      <c r="AJ1389" t="s">
        <v>14249</v>
      </c>
      <c r="AK1389" t="s">
        <v>4187</v>
      </c>
      <c r="AL1389" t="s">
        <v>63</v>
      </c>
      <c r="AM1389">
        <v>108</v>
      </c>
      <c r="AN1389">
        <v>26</v>
      </c>
      <c r="AO1389" t="s">
        <v>51</v>
      </c>
      <c r="AP1389">
        <v>127</v>
      </c>
      <c r="AQ1389">
        <v>-76.978369313990299</v>
      </c>
      <c r="AR1389">
        <v>38.884676675092102</v>
      </c>
      <c r="AS1389" t="b">
        <f t="shared" si="64"/>
        <v>1</v>
      </c>
    </row>
    <row r="1390" spans="1:45">
      <c r="A1390">
        <f t="shared" si="65"/>
        <v>1389</v>
      </c>
      <c r="B1390">
        <v>179037</v>
      </c>
      <c r="C1390">
        <v>179037</v>
      </c>
      <c r="D1390" t="s">
        <v>10245</v>
      </c>
      <c r="E1390" t="s">
        <v>10246</v>
      </c>
      <c r="F1390">
        <v>10188924</v>
      </c>
      <c r="G1390" t="s">
        <v>201</v>
      </c>
      <c r="K1390" t="s">
        <v>10247</v>
      </c>
      <c r="L1390" t="s">
        <v>798</v>
      </c>
      <c r="M1390" s="4">
        <v>0.33333333333333331</v>
      </c>
      <c r="N1390" s="1">
        <v>0.79166666666666663</v>
      </c>
      <c r="O1390" t="s">
        <v>163</v>
      </c>
      <c r="P1390" t="s">
        <v>163</v>
      </c>
      <c r="S1390" t="s">
        <v>10246</v>
      </c>
      <c r="T1390" t="s">
        <v>165</v>
      </c>
      <c r="U1390" t="s">
        <v>166</v>
      </c>
      <c r="V1390" t="s">
        <v>46</v>
      </c>
      <c r="W1390" t="str">
        <f t="shared" si="63"/>
        <v xml:space="preserve"> WASHINGTON DC 20009</v>
      </c>
      <c r="X1390" t="s">
        <v>47</v>
      </c>
      <c r="Y1390" t="s">
        <v>10248</v>
      </c>
      <c r="Z1390">
        <v>38.917248000000001</v>
      </c>
      <c r="AA1390">
        <v>-77.036924999999997</v>
      </c>
      <c r="AB1390">
        <v>396797.76</v>
      </c>
      <c r="AC1390">
        <v>138820.57</v>
      </c>
      <c r="AD1390">
        <v>20009</v>
      </c>
      <c r="AE1390">
        <v>225435</v>
      </c>
      <c r="AF1390">
        <v>68092</v>
      </c>
      <c r="AG1390">
        <v>68092</v>
      </c>
      <c r="AH1390">
        <v>1</v>
      </c>
      <c r="AI1390">
        <v>1</v>
      </c>
      <c r="AJ1390" t="s">
        <v>14247</v>
      </c>
      <c r="AK1390" t="s">
        <v>865</v>
      </c>
      <c r="AL1390" t="s">
        <v>88</v>
      </c>
      <c r="AM1390">
        <v>301</v>
      </c>
      <c r="AN1390">
        <v>6</v>
      </c>
      <c r="AO1390" t="s">
        <v>51</v>
      </c>
      <c r="AP1390">
        <v>518</v>
      </c>
      <c r="AQ1390">
        <v>-77.036927265204596</v>
      </c>
      <c r="AR1390">
        <v>38.917255354623599</v>
      </c>
      <c r="AS1390" t="b">
        <f t="shared" si="64"/>
        <v>1</v>
      </c>
    </row>
    <row r="1391" spans="1:45">
      <c r="A1391">
        <f t="shared" si="65"/>
        <v>1390</v>
      </c>
      <c r="B1391">
        <v>178934</v>
      </c>
      <c r="C1391">
        <v>178934</v>
      </c>
      <c r="D1391" t="s">
        <v>10265</v>
      </c>
      <c r="E1391" t="s">
        <v>10266</v>
      </c>
      <c r="F1391">
        <v>10189078</v>
      </c>
      <c r="G1391" t="s">
        <v>201</v>
      </c>
      <c r="K1391" t="s">
        <v>10267</v>
      </c>
      <c r="L1391" t="s">
        <v>166</v>
      </c>
      <c r="M1391" s="4">
        <v>0.29166666666666669</v>
      </c>
      <c r="N1391" s="1">
        <v>0.95833333333333337</v>
      </c>
      <c r="O1391" t="s">
        <v>387</v>
      </c>
      <c r="P1391" t="s">
        <v>387</v>
      </c>
      <c r="S1391" t="s">
        <v>10266</v>
      </c>
      <c r="T1391" t="s">
        <v>70</v>
      </c>
      <c r="U1391" t="s">
        <v>166</v>
      </c>
      <c r="V1391" t="s">
        <v>46</v>
      </c>
      <c r="W1391" t="str">
        <f t="shared" si="63"/>
        <v xml:space="preserve"> WASHINGTON DC 20004</v>
      </c>
      <c r="X1391" t="s">
        <v>47</v>
      </c>
      <c r="Y1391" t="s">
        <v>10268</v>
      </c>
      <c r="Z1391">
        <v>38.897154999999998</v>
      </c>
      <c r="AA1391">
        <v>-77.024811999999997</v>
      </c>
      <c r="AB1391">
        <v>397847.65</v>
      </c>
      <c r="AC1391">
        <v>136589.74</v>
      </c>
      <c r="AD1391">
        <v>20004</v>
      </c>
      <c r="AE1391">
        <v>239831</v>
      </c>
      <c r="AF1391">
        <v>82791</v>
      </c>
      <c r="AG1391">
        <v>82791</v>
      </c>
      <c r="AH1391">
        <v>2</v>
      </c>
      <c r="AI1391">
        <v>2</v>
      </c>
      <c r="AJ1391" t="s">
        <v>14247</v>
      </c>
      <c r="AK1391" t="s">
        <v>62</v>
      </c>
      <c r="AL1391" t="s">
        <v>63</v>
      </c>
      <c r="AM1391">
        <v>101</v>
      </c>
      <c r="AN1391">
        <v>8</v>
      </c>
      <c r="AO1391" t="s">
        <v>64</v>
      </c>
      <c r="AP1391">
        <v>987</v>
      </c>
      <c r="AQ1391">
        <v>-77.024814007585206</v>
      </c>
      <c r="AR1391">
        <v>38.897162460054801</v>
      </c>
      <c r="AS1391" t="b">
        <f t="shared" si="64"/>
        <v>1</v>
      </c>
    </row>
    <row r="1392" spans="1:45">
      <c r="A1392">
        <f t="shared" si="65"/>
        <v>1391</v>
      </c>
      <c r="B1392">
        <v>184194</v>
      </c>
      <c r="C1392">
        <v>184194</v>
      </c>
      <c r="D1392" t="s">
        <v>10312</v>
      </c>
      <c r="E1392" t="s">
        <v>10313</v>
      </c>
      <c r="F1392">
        <v>10189451</v>
      </c>
      <c r="G1392" t="s">
        <v>160</v>
      </c>
      <c r="K1392" t="s">
        <v>10314</v>
      </c>
      <c r="L1392" t="s">
        <v>166</v>
      </c>
      <c r="M1392" s="4">
        <v>0.625</v>
      </c>
      <c r="N1392" s="1">
        <v>0.95833333333333337</v>
      </c>
      <c r="O1392" t="s">
        <v>138</v>
      </c>
      <c r="P1392" t="s">
        <v>138</v>
      </c>
      <c r="S1392" t="s">
        <v>10313</v>
      </c>
      <c r="T1392" t="s">
        <v>70</v>
      </c>
      <c r="U1392" t="s">
        <v>166</v>
      </c>
      <c r="V1392" t="s">
        <v>46</v>
      </c>
      <c r="W1392" t="str">
        <f t="shared" si="63"/>
        <v xml:space="preserve"> WASHINGTON DC 20009</v>
      </c>
      <c r="X1392" t="s">
        <v>47</v>
      </c>
      <c r="Y1392" t="s">
        <v>10315</v>
      </c>
      <c r="Z1392">
        <v>38.915407000000002</v>
      </c>
      <c r="AA1392">
        <v>-77.031548000000001</v>
      </c>
      <c r="AB1392">
        <v>397263.98</v>
      </c>
      <c r="AC1392">
        <v>138616.06</v>
      </c>
      <c r="AD1392">
        <v>20009</v>
      </c>
      <c r="AE1392">
        <v>240455</v>
      </c>
      <c r="AF1392">
        <v>83075</v>
      </c>
      <c r="AG1392">
        <v>83075</v>
      </c>
      <c r="AH1392">
        <v>1</v>
      </c>
      <c r="AI1392">
        <v>1</v>
      </c>
      <c r="AJ1392" t="s">
        <v>14249</v>
      </c>
      <c r="AK1392" t="s">
        <v>591</v>
      </c>
      <c r="AL1392" t="s">
        <v>88</v>
      </c>
      <c r="AM1392">
        <v>305</v>
      </c>
      <c r="AN1392">
        <v>3</v>
      </c>
      <c r="AO1392" t="s">
        <v>51</v>
      </c>
      <c r="AP1392">
        <v>994</v>
      </c>
      <c r="AQ1392">
        <v>-77.031550474880007</v>
      </c>
      <c r="AR1392">
        <v>38.915414635759802</v>
      </c>
      <c r="AS1392" t="b">
        <f t="shared" si="64"/>
        <v>1</v>
      </c>
    </row>
    <row r="1393" spans="1:45">
      <c r="A1393">
        <f t="shared" si="65"/>
        <v>1392</v>
      </c>
      <c r="B1393">
        <v>181889</v>
      </c>
      <c r="C1393">
        <v>181889</v>
      </c>
      <c r="D1393" t="s">
        <v>10343</v>
      </c>
      <c r="E1393" t="s">
        <v>10344</v>
      </c>
      <c r="F1393">
        <v>10189592</v>
      </c>
      <c r="G1393" t="s">
        <v>201</v>
      </c>
      <c r="K1393" t="s">
        <v>10345</v>
      </c>
      <c r="L1393" t="s">
        <v>545</v>
      </c>
      <c r="M1393" s="4">
        <v>0.29166666666666669</v>
      </c>
      <c r="N1393" s="1">
        <v>0.70833333333333337</v>
      </c>
      <c r="O1393" t="s">
        <v>125</v>
      </c>
      <c r="P1393" t="s">
        <v>163</v>
      </c>
      <c r="S1393" t="s">
        <v>10344</v>
      </c>
      <c r="T1393" t="s">
        <v>165</v>
      </c>
      <c r="U1393" t="s">
        <v>166</v>
      </c>
      <c r="V1393" t="s">
        <v>46</v>
      </c>
      <c r="W1393" t="str">
        <f t="shared" si="63"/>
        <v xml:space="preserve"> WASHINGTON DC 20003</v>
      </c>
      <c r="X1393" t="s">
        <v>47</v>
      </c>
      <c r="Y1393" t="s">
        <v>10346</v>
      </c>
      <c r="Z1393">
        <v>38.886130000000001</v>
      </c>
      <c r="AA1393">
        <v>-76.979213000000001</v>
      </c>
      <c r="AB1393">
        <v>401803.49</v>
      </c>
      <c r="AC1393">
        <v>135365.82999999999</v>
      </c>
      <c r="AD1393">
        <v>20003</v>
      </c>
      <c r="AE1393">
        <v>49169</v>
      </c>
      <c r="AF1393">
        <v>19900</v>
      </c>
      <c r="AG1393">
        <v>19900</v>
      </c>
      <c r="AH1393">
        <v>6</v>
      </c>
      <c r="AI1393">
        <v>6</v>
      </c>
      <c r="AJ1393" t="s">
        <v>14249</v>
      </c>
      <c r="AK1393" t="s">
        <v>4187</v>
      </c>
      <c r="AL1393" t="s">
        <v>63</v>
      </c>
      <c r="AM1393">
        <v>108</v>
      </c>
      <c r="AN1393">
        <v>26</v>
      </c>
      <c r="AO1393" t="s">
        <v>51</v>
      </c>
      <c r="AP1393">
        <v>101</v>
      </c>
      <c r="AQ1393">
        <v>-76.979215337248704</v>
      </c>
      <c r="AR1393">
        <v>38.886137808374897</v>
      </c>
      <c r="AS1393" t="b">
        <f t="shared" si="64"/>
        <v>1</v>
      </c>
    </row>
    <row r="1394" spans="1:45">
      <c r="A1394">
        <f t="shared" si="65"/>
        <v>1393</v>
      </c>
      <c r="B1394">
        <v>184286</v>
      </c>
      <c r="C1394">
        <v>184286</v>
      </c>
      <c r="D1394" t="s">
        <v>10380</v>
      </c>
      <c r="E1394" t="s">
        <v>816</v>
      </c>
      <c r="F1394">
        <v>10189644</v>
      </c>
      <c r="G1394" t="s">
        <v>115</v>
      </c>
      <c r="J1394">
        <v>108048</v>
      </c>
      <c r="M1394" s="4">
        <v>0.29166666666666669</v>
      </c>
      <c r="N1394" s="1">
        <v>0.70833333333333337</v>
      </c>
      <c r="O1394" t="s">
        <v>353</v>
      </c>
      <c r="P1394" t="s">
        <v>1025</v>
      </c>
      <c r="Q1394" t="s">
        <v>817</v>
      </c>
      <c r="R1394" t="s">
        <v>818</v>
      </c>
      <c r="S1394" t="s">
        <v>817</v>
      </c>
      <c r="T1394" t="s">
        <v>44</v>
      </c>
      <c r="U1394" t="s">
        <v>166</v>
      </c>
      <c r="V1394" t="s">
        <v>46</v>
      </c>
      <c r="W1394" t="str">
        <f t="shared" si="63"/>
        <v>301 Bryant St NW WASHINGTON DC 20002</v>
      </c>
      <c r="X1394" t="s">
        <v>47</v>
      </c>
      <c r="Y1394" t="s">
        <v>10381</v>
      </c>
      <c r="Z1394">
        <v>38.898406000000001</v>
      </c>
      <c r="AA1394">
        <v>-76.992440999999999</v>
      </c>
      <c r="AB1394">
        <v>400655.67</v>
      </c>
      <c r="AC1394">
        <v>136728.37</v>
      </c>
      <c r="AD1394">
        <v>20002</v>
      </c>
      <c r="AE1394">
        <v>2236</v>
      </c>
      <c r="AF1394">
        <v>1821</v>
      </c>
      <c r="AG1394">
        <v>1821</v>
      </c>
      <c r="AH1394">
        <v>6</v>
      </c>
      <c r="AI1394">
        <v>6</v>
      </c>
      <c r="AJ1394" t="s">
        <v>14244</v>
      </c>
      <c r="AK1394" t="s">
        <v>6632</v>
      </c>
      <c r="AL1394" t="s">
        <v>63</v>
      </c>
      <c r="AM1394">
        <v>104</v>
      </c>
      <c r="AN1394">
        <v>25</v>
      </c>
      <c r="AO1394" t="s">
        <v>51</v>
      </c>
      <c r="AP1394">
        <v>10</v>
      </c>
      <c r="AQ1394">
        <v>-76.992443759789197</v>
      </c>
      <c r="AR1394">
        <v>38.898413681150899</v>
      </c>
      <c r="AS1394" t="b">
        <f t="shared" si="64"/>
        <v>0</v>
      </c>
    </row>
    <row r="1395" spans="1:45">
      <c r="A1395">
        <f t="shared" si="65"/>
        <v>1394</v>
      </c>
      <c r="B1395">
        <v>181893</v>
      </c>
      <c r="C1395">
        <v>181893</v>
      </c>
      <c r="D1395" t="s">
        <v>10428</v>
      </c>
      <c r="E1395" t="s">
        <v>6831</v>
      </c>
      <c r="F1395">
        <v>10189747</v>
      </c>
      <c r="G1395" t="s">
        <v>201</v>
      </c>
      <c r="K1395" t="s">
        <v>10429</v>
      </c>
      <c r="L1395" t="s">
        <v>218</v>
      </c>
      <c r="M1395" s="4">
        <v>0.29166666666666669</v>
      </c>
      <c r="N1395" s="1">
        <v>0.70833333333333337</v>
      </c>
      <c r="O1395" t="s">
        <v>163</v>
      </c>
      <c r="P1395" t="s">
        <v>163</v>
      </c>
      <c r="Q1395" t="s">
        <v>6831</v>
      </c>
      <c r="R1395" t="s">
        <v>6833</v>
      </c>
      <c r="S1395" t="s">
        <v>6831</v>
      </c>
      <c r="T1395" t="s">
        <v>165</v>
      </c>
      <c r="U1395" t="s">
        <v>166</v>
      </c>
      <c r="V1395" t="s">
        <v>46</v>
      </c>
      <c r="W1395" t="str">
        <f t="shared" si="63"/>
        <v>402 3rd Street SE WASHINGTON DC 20003</v>
      </c>
      <c r="X1395" t="s">
        <v>47</v>
      </c>
      <c r="Y1395" t="s">
        <v>10430</v>
      </c>
      <c r="Z1395">
        <v>38.884081000000002</v>
      </c>
      <c r="AA1395">
        <v>-77.001442999999995</v>
      </c>
      <c r="AB1395">
        <v>399874.78</v>
      </c>
      <c r="AC1395">
        <v>135138.12</v>
      </c>
      <c r="AD1395">
        <v>20003</v>
      </c>
      <c r="AE1395">
        <v>41664</v>
      </c>
      <c r="AF1395">
        <v>29328</v>
      </c>
      <c r="AG1395">
        <v>29328</v>
      </c>
      <c r="AH1395">
        <v>6</v>
      </c>
      <c r="AI1395">
        <v>6</v>
      </c>
      <c r="AJ1395" t="s">
        <v>14249</v>
      </c>
      <c r="AK1395" t="s">
        <v>1398</v>
      </c>
      <c r="AL1395" t="s">
        <v>63</v>
      </c>
      <c r="AM1395">
        <v>107</v>
      </c>
      <c r="AN1395">
        <v>26</v>
      </c>
      <c r="AO1395" t="s">
        <v>51</v>
      </c>
      <c r="AP1395">
        <v>151</v>
      </c>
      <c r="AQ1395">
        <v>-77.0014455212428</v>
      </c>
      <c r="AR1395">
        <v>38.884088349224299</v>
      </c>
      <c r="AS1395" t="b">
        <f t="shared" si="64"/>
        <v>1</v>
      </c>
    </row>
    <row r="1396" spans="1:45">
      <c r="A1396">
        <f t="shared" si="65"/>
        <v>1395</v>
      </c>
      <c r="B1396">
        <v>184217</v>
      </c>
      <c r="C1396">
        <v>184217</v>
      </c>
      <c r="D1396" t="s">
        <v>10440</v>
      </c>
      <c r="E1396" t="s">
        <v>1109</v>
      </c>
      <c r="F1396">
        <v>10189756</v>
      </c>
      <c r="G1396" t="s">
        <v>115</v>
      </c>
      <c r="H1396" t="s">
        <v>10441</v>
      </c>
      <c r="M1396" s="4">
        <v>0.29166666666666669</v>
      </c>
      <c r="N1396" s="1">
        <v>0.70833333333333337</v>
      </c>
      <c r="O1396" t="s">
        <v>163</v>
      </c>
      <c r="P1396" t="s">
        <v>117</v>
      </c>
      <c r="S1396" t="s">
        <v>1110</v>
      </c>
      <c r="T1396" t="s">
        <v>431</v>
      </c>
      <c r="U1396" t="s">
        <v>166</v>
      </c>
      <c r="V1396" t="s">
        <v>46</v>
      </c>
      <c r="W1396" t="str">
        <f t="shared" si="63"/>
        <v xml:space="preserve"> WASHINGTON DC 20010</v>
      </c>
      <c r="X1396" t="s">
        <v>47</v>
      </c>
      <c r="Y1396" t="s">
        <v>10442</v>
      </c>
      <c r="Z1396">
        <v>38.935121000000002</v>
      </c>
      <c r="AA1396">
        <v>-77.028281000000007</v>
      </c>
      <c r="AB1396">
        <v>397548</v>
      </c>
      <c r="AC1396">
        <v>140804.39000000001</v>
      </c>
      <c r="AD1396">
        <v>20010</v>
      </c>
      <c r="AE1396">
        <v>230430</v>
      </c>
      <c r="AF1396">
        <v>73467</v>
      </c>
      <c r="AG1396">
        <v>73467</v>
      </c>
      <c r="AH1396">
        <v>1</v>
      </c>
      <c r="AI1396">
        <v>1</v>
      </c>
      <c r="AJ1396" t="s">
        <v>14244</v>
      </c>
      <c r="AK1396" t="s">
        <v>1925</v>
      </c>
      <c r="AL1396" t="s">
        <v>188</v>
      </c>
      <c r="AM1396">
        <v>409</v>
      </c>
      <c r="AN1396">
        <v>2</v>
      </c>
      <c r="AO1396" t="s">
        <v>51</v>
      </c>
      <c r="AP1396">
        <v>684</v>
      </c>
      <c r="AQ1396">
        <v>-77.028283347702398</v>
      </c>
      <c r="AR1396">
        <v>38.9351286470798</v>
      </c>
      <c r="AS1396" t="b">
        <f t="shared" si="64"/>
        <v>0</v>
      </c>
    </row>
    <row r="1397" spans="1:45">
      <c r="A1397">
        <f t="shared" si="65"/>
        <v>1396</v>
      </c>
      <c r="B1397">
        <v>184364</v>
      </c>
      <c r="C1397">
        <v>184364</v>
      </c>
      <c r="D1397" t="s">
        <v>10475</v>
      </c>
      <c r="E1397" t="s">
        <v>1157</v>
      </c>
      <c r="F1397">
        <v>10189874</v>
      </c>
      <c r="G1397" t="s">
        <v>115</v>
      </c>
      <c r="J1397">
        <v>101150</v>
      </c>
      <c r="K1397" t="s">
        <v>10476</v>
      </c>
      <c r="L1397" t="s">
        <v>166</v>
      </c>
      <c r="M1397" s="4">
        <v>0.39583333333333331</v>
      </c>
      <c r="N1397" s="1">
        <v>0.64583333333333337</v>
      </c>
      <c r="O1397" t="s">
        <v>163</v>
      </c>
      <c r="P1397" t="s">
        <v>117</v>
      </c>
      <c r="Q1397" t="s">
        <v>1159</v>
      </c>
      <c r="R1397" t="s">
        <v>1160</v>
      </c>
      <c r="S1397" t="s">
        <v>1159</v>
      </c>
      <c r="T1397" t="s">
        <v>70</v>
      </c>
      <c r="U1397" t="s">
        <v>166</v>
      </c>
      <c r="V1397" t="s">
        <v>46</v>
      </c>
      <c r="W1397" t="str">
        <f t="shared" si="63"/>
        <v>5000 Overlook Ave. SW WASHINGTON DC 20011</v>
      </c>
      <c r="X1397" t="s">
        <v>47</v>
      </c>
      <c r="Y1397" t="s">
        <v>10477</v>
      </c>
      <c r="Z1397">
        <v>38.961581000000002</v>
      </c>
      <c r="AA1397">
        <v>-77.005245000000002</v>
      </c>
      <c r="AB1397">
        <v>399545.43</v>
      </c>
      <c r="AC1397">
        <v>143741.31</v>
      </c>
      <c r="AD1397">
        <v>20011</v>
      </c>
      <c r="AE1397">
        <v>5991</v>
      </c>
      <c r="AF1397">
        <v>5190</v>
      </c>
      <c r="AG1397">
        <v>5190</v>
      </c>
      <c r="AH1397">
        <v>4</v>
      </c>
      <c r="AI1397">
        <v>4</v>
      </c>
      <c r="AJ1397" t="s">
        <v>14249</v>
      </c>
      <c r="AK1397" t="s">
        <v>2540</v>
      </c>
      <c r="AL1397" t="s">
        <v>188</v>
      </c>
      <c r="AM1397">
        <v>406</v>
      </c>
      <c r="AN1397">
        <v>19</v>
      </c>
      <c r="AO1397" t="s">
        <v>51</v>
      </c>
      <c r="AP1397">
        <v>38</v>
      </c>
      <c r="AQ1397">
        <v>-77.005247187323704</v>
      </c>
      <c r="AR1397">
        <v>38.961588546466899</v>
      </c>
      <c r="AS1397" t="b">
        <f t="shared" si="64"/>
        <v>0</v>
      </c>
    </row>
    <row r="1398" spans="1:45">
      <c r="A1398">
        <f t="shared" si="65"/>
        <v>1397</v>
      </c>
      <c r="B1398">
        <v>184371</v>
      </c>
      <c r="C1398">
        <v>184371</v>
      </c>
      <c r="D1398" t="s">
        <v>10478</v>
      </c>
      <c r="E1398" t="s">
        <v>1157</v>
      </c>
      <c r="F1398">
        <v>10189893</v>
      </c>
      <c r="G1398" t="s">
        <v>115</v>
      </c>
      <c r="J1398">
        <v>108263</v>
      </c>
      <c r="K1398" t="s">
        <v>10479</v>
      </c>
      <c r="L1398" t="s">
        <v>166</v>
      </c>
      <c r="M1398" s="4">
        <v>0</v>
      </c>
      <c r="N1398" s="1">
        <v>0</v>
      </c>
      <c r="O1398" t="s">
        <v>422</v>
      </c>
      <c r="P1398" t="s">
        <v>1252</v>
      </c>
      <c r="Q1398" t="s">
        <v>1159</v>
      </c>
      <c r="R1398" t="s">
        <v>1160</v>
      </c>
      <c r="S1398" t="s">
        <v>1159</v>
      </c>
      <c r="T1398" t="s">
        <v>70</v>
      </c>
      <c r="U1398" t="s">
        <v>166</v>
      </c>
      <c r="V1398" t="s">
        <v>46</v>
      </c>
      <c r="W1398" t="str">
        <f t="shared" si="63"/>
        <v>5000 Overlook Ave. SW WASHINGTON DC 20019</v>
      </c>
      <c r="X1398" t="s">
        <v>47</v>
      </c>
      <c r="Y1398" t="s">
        <v>10480</v>
      </c>
      <c r="Z1398">
        <v>38.875638000000002</v>
      </c>
      <c r="AA1398">
        <v>-76.956249999999997</v>
      </c>
      <c r="AB1398">
        <v>403796.33</v>
      </c>
      <c r="AC1398">
        <v>134201.84</v>
      </c>
      <c r="AD1398">
        <v>20019</v>
      </c>
      <c r="AE1398">
        <v>72268</v>
      </c>
      <c r="AF1398">
        <v>46027</v>
      </c>
      <c r="AG1398">
        <v>46027</v>
      </c>
      <c r="AH1398">
        <v>7</v>
      </c>
      <c r="AI1398">
        <v>7</v>
      </c>
      <c r="AJ1398" t="s">
        <v>14249</v>
      </c>
      <c r="AK1398" t="s">
        <v>3409</v>
      </c>
      <c r="AL1398" t="s">
        <v>912</v>
      </c>
      <c r="AM1398">
        <v>605</v>
      </c>
      <c r="AN1398">
        <v>34</v>
      </c>
      <c r="AO1398" t="s">
        <v>51</v>
      </c>
      <c r="AP1398">
        <v>272</v>
      </c>
      <c r="AQ1398">
        <v>-76.956252383735901</v>
      </c>
      <c r="AR1398">
        <v>38.875645787492601</v>
      </c>
      <c r="AS1398" t="b">
        <f t="shared" si="64"/>
        <v>0</v>
      </c>
    </row>
    <row r="1399" spans="1:45">
      <c r="A1399">
        <f t="shared" si="65"/>
        <v>1398</v>
      </c>
      <c r="B1399">
        <v>184558</v>
      </c>
      <c r="C1399">
        <v>184558</v>
      </c>
      <c r="D1399" t="s">
        <v>10670</v>
      </c>
      <c r="E1399" t="s">
        <v>873</v>
      </c>
      <c r="F1399">
        <v>10190465</v>
      </c>
      <c r="G1399" t="s">
        <v>115</v>
      </c>
      <c r="H1399" t="s">
        <v>10671</v>
      </c>
      <c r="K1399" t="s">
        <v>10672</v>
      </c>
      <c r="L1399" t="s">
        <v>166</v>
      </c>
      <c r="M1399" s="4">
        <v>0.39583333333333331</v>
      </c>
      <c r="N1399" s="1">
        <v>0.64583333333333337</v>
      </c>
      <c r="O1399" t="s">
        <v>125</v>
      </c>
      <c r="P1399" t="s">
        <v>56</v>
      </c>
      <c r="Q1399" t="s">
        <v>876</v>
      </c>
      <c r="R1399" t="s">
        <v>877</v>
      </c>
      <c r="S1399" t="s">
        <v>876</v>
      </c>
      <c r="T1399" t="s">
        <v>70</v>
      </c>
      <c r="U1399" t="s">
        <v>166</v>
      </c>
      <c r="V1399" t="s">
        <v>46</v>
      </c>
      <c r="W1399" t="str">
        <f t="shared" si="63"/>
        <v>6801 Industrial Rd WASHINGTON DC 20002</v>
      </c>
      <c r="X1399" t="s">
        <v>47</v>
      </c>
      <c r="Y1399" t="s">
        <v>10673</v>
      </c>
      <c r="Z1399">
        <v>38.905867999999998</v>
      </c>
      <c r="AA1399">
        <v>-76.988275999999999</v>
      </c>
      <c r="AB1399">
        <v>401016.92</v>
      </c>
      <c r="AC1399">
        <v>137556.72</v>
      </c>
      <c r="AD1399">
        <v>20002</v>
      </c>
      <c r="AE1399">
        <v>64899</v>
      </c>
      <c r="AF1399">
        <v>40019</v>
      </c>
      <c r="AG1399">
        <v>40019</v>
      </c>
      <c r="AH1399">
        <v>5</v>
      </c>
      <c r="AI1399">
        <v>5</v>
      </c>
      <c r="AJ1399" t="s">
        <v>14249</v>
      </c>
      <c r="AK1399" t="s">
        <v>5357</v>
      </c>
      <c r="AL1399" t="s">
        <v>410</v>
      </c>
      <c r="AM1399">
        <v>506</v>
      </c>
      <c r="AN1399">
        <v>23</v>
      </c>
      <c r="AO1399" t="s">
        <v>51</v>
      </c>
      <c r="AP1399">
        <v>212</v>
      </c>
      <c r="AQ1399">
        <v>-76.988278065977497</v>
      </c>
      <c r="AR1399">
        <v>38.905875409941302</v>
      </c>
      <c r="AS1399" t="b">
        <f t="shared" si="64"/>
        <v>0</v>
      </c>
    </row>
    <row r="1400" spans="1:45">
      <c r="A1400">
        <f t="shared" si="65"/>
        <v>1399</v>
      </c>
      <c r="B1400">
        <v>181908</v>
      </c>
      <c r="C1400">
        <v>181908</v>
      </c>
      <c r="D1400" t="s">
        <v>10709</v>
      </c>
      <c r="E1400" t="s">
        <v>2553</v>
      </c>
      <c r="F1400">
        <v>10190566</v>
      </c>
      <c r="G1400" t="s">
        <v>201</v>
      </c>
      <c r="K1400" t="s">
        <v>10710</v>
      </c>
      <c r="L1400" t="s">
        <v>162</v>
      </c>
      <c r="M1400" s="4">
        <v>0.29166666666666669</v>
      </c>
      <c r="N1400" s="1">
        <v>0.70833333333333337</v>
      </c>
      <c r="O1400" t="s">
        <v>163</v>
      </c>
      <c r="P1400" t="s">
        <v>163</v>
      </c>
      <c r="S1400" t="s">
        <v>2553</v>
      </c>
      <c r="T1400" t="s">
        <v>165</v>
      </c>
      <c r="U1400" t="s">
        <v>166</v>
      </c>
      <c r="V1400" t="s">
        <v>46</v>
      </c>
      <c r="W1400" t="str">
        <f t="shared" si="63"/>
        <v xml:space="preserve"> WASHINGTON DC 20009</v>
      </c>
      <c r="X1400" t="s">
        <v>47</v>
      </c>
      <c r="Y1400" t="s">
        <v>10711</v>
      </c>
      <c r="Z1400">
        <v>38.910983000000002</v>
      </c>
      <c r="AA1400">
        <v>-77.028475</v>
      </c>
      <c r="AB1400">
        <v>397530.35</v>
      </c>
      <c r="AC1400">
        <v>138124.87</v>
      </c>
      <c r="AD1400">
        <v>20009</v>
      </c>
      <c r="AE1400">
        <v>226382</v>
      </c>
      <c r="AF1400">
        <v>69372</v>
      </c>
      <c r="AG1400">
        <v>69372</v>
      </c>
      <c r="AH1400">
        <v>2</v>
      </c>
      <c r="AI1400">
        <v>2</v>
      </c>
      <c r="AJ1400" t="s">
        <v>14248</v>
      </c>
      <c r="AK1400" t="s">
        <v>98</v>
      </c>
      <c r="AL1400" t="s">
        <v>88</v>
      </c>
      <c r="AM1400">
        <v>307</v>
      </c>
      <c r="AN1400">
        <v>7</v>
      </c>
      <c r="AO1400" t="s">
        <v>51</v>
      </c>
      <c r="AP1400">
        <v>562</v>
      </c>
      <c r="AQ1400">
        <v>-77.0284772790517</v>
      </c>
      <c r="AR1400">
        <v>38.910990619067803</v>
      </c>
      <c r="AS1400" t="b">
        <f t="shared" si="64"/>
        <v>1</v>
      </c>
    </row>
    <row r="1401" spans="1:45">
      <c r="A1401">
        <f t="shared" si="65"/>
        <v>1400</v>
      </c>
      <c r="B1401">
        <v>184849</v>
      </c>
      <c r="C1401">
        <v>184849</v>
      </c>
      <c r="D1401" t="s">
        <v>10871</v>
      </c>
      <c r="E1401" t="s">
        <v>4398</v>
      </c>
      <c r="F1401">
        <v>10191026</v>
      </c>
      <c r="G1401" t="s">
        <v>115</v>
      </c>
      <c r="J1401">
        <v>110524</v>
      </c>
      <c r="M1401" s="4">
        <v>0.29166666666666669</v>
      </c>
      <c r="N1401" s="1">
        <v>0.70833333333333337</v>
      </c>
      <c r="O1401" t="s">
        <v>386</v>
      </c>
      <c r="P1401" t="s">
        <v>1365</v>
      </c>
      <c r="Q1401" t="s">
        <v>4398</v>
      </c>
      <c r="R1401" t="s">
        <v>4399</v>
      </c>
      <c r="S1401" t="s">
        <v>4398</v>
      </c>
      <c r="T1401" t="s">
        <v>58</v>
      </c>
      <c r="U1401" t="s">
        <v>166</v>
      </c>
      <c r="V1401" t="s">
        <v>46</v>
      </c>
      <c r="W1401" t="str">
        <f t="shared" si="63"/>
        <v>9344 Lanham Severn RD WASHINGTON DC 20017</v>
      </c>
      <c r="X1401" t="s">
        <v>47</v>
      </c>
      <c r="Y1401" t="s">
        <v>10872</v>
      </c>
      <c r="Z1401">
        <v>38.951172</v>
      </c>
      <c r="AA1401">
        <v>-76.994529999999997</v>
      </c>
      <c r="AB1401">
        <v>400474.18</v>
      </c>
      <c r="AC1401">
        <v>142585.85999999999</v>
      </c>
      <c r="AD1401">
        <v>20017</v>
      </c>
      <c r="AE1401">
        <v>13273</v>
      </c>
      <c r="AF1401">
        <v>7749</v>
      </c>
      <c r="AG1401">
        <v>7749</v>
      </c>
      <c r="AH1401">
        <v>5</v>
      </c>
      <c r="AI1401">
        <v>5</v>
      </c>
      <c r="AJ1401" t="s">
        <v>14244</v>
      </c>
      <c r="AK1401" t="s">
        <v>5085</v>
      </c>
      <c r="AL1401" t="s">
        <v>188</v>
      </c>
      <c r="AM1401">
        <v>405</v>
      </c>
      <c r="AN1401">
        <v>20</v>
      </c>
      <c r="AO1401" t="s">
        <v>51</v>
      </c>
      <c r="AP1401">
        <v>41</v>
      </c>
      <c r="AQ1401">
        <v>-76.994531922276806</v>
      </c>
      <c r="AR1401">
        <v>38.951179936788002</v>
      </c>
      <c r="AS1401" t="b">
        <f t="shared" si="64"/>
        <v>1</v>
      </c>
    </row>
    <row r="1402" spans="1:45">
      <c r="A1402">
        <f t="shared" si="65"/>
        <v>1401</v>
      </c>
      <c r="B1402">
        <v>181952</v>
      </c>
      <c r="C1402">
        <v>181952</v>
      </c>
      <c r="D1402" t="s">
        <v>10911</v>
      </c>
      <c r="E1402" t="s">
        <v>10912</v>
      </c>
      <c r="F1402">
        <v>10191129</v>
      </c>
      <c r="G1402" t="s">
        <v>201</v>
      </c>
      <c r="K1402" t="s">
        <v>10913</v>
      </c>
      <c r="L1402" t="s">
        <v>2051</v>
      </c>
      <c r="M1402" s="4">
        <v>0.29166666666666669</v>
      </c>
      <c r="N1402" s="1">
        <v>0.70833333333333337</v>
      </c>
      <c r="O1402" t="s">
        <v>125</v>
      </c>
      <c r="P1402" t="s">
        <v>163</v>
      </c>
      <c r="S1402" t="s">
        <v>10912</v>
      </c>
      <c r="T1402" t="s">
        <v>165</v>
      </c>
      <c r="U1402" t="s">
        <v>166</v>
      </c>
      <c r="V1402" t="s">
        <v>46</v>
      </c>
      <c r="W1402" t="str">
        <f t="shared" si="63"/>
        <v xml:space="preserve"> WASHINGTON DC 20005</v>
      </c>
      <c r="X1402" t="s">
        <v>47</v>
      </c>
      <c r="Y1402" t="s">
        <v>10914</v>
      </c>
      <c r="Z1402">
        <v>38.908714000000003</v>
      </c>
      <c r="AA1402">
        <v>-77.033445999999998</v>
      </c>
      <c r="AB1402">
        <v>397099.08</v>
      </c>
      <c r="AC1402">
        <v>137873.09</v>
      </c>
      <c r="AD1402">
        <v>20005</v>
      </c>
      <c r="AE1402">
        <v>226197</v>
      </c>
      <c r="AF1402">
        <v>69505</v>
      </c>
      <c r="AG1402">
        <v>69505</v>
      </c>
      <c r="AH1402">
        <v>2</v>
      </c>
      <c r="AI1402">
        <v>2</v>
      </c>
      <c r="AJ1402" t="s">
        <v>14248</v>
      </c>
      <c r="AK1402" t="s">
        <v>2006</v>
      </c>
      <c r="AL1402" t="s">
        <v>50</v>
      </c>
      <c r="AM1402">
        <v>208</v>
      </c>
      <c r="AN1402">
        <v>7</v>
      </c>
      <c r="AO1402" t="s">
        <v>51</v>
      </c>
      <c r="AP1402">
        <v>587</v>
      </c>
      <c r="AQ1402">
        <v>-77.033448745824501</v>
      </c>
      <c r="AR1402">
        <v>38.908721180477997</v>
      </c>
      <c r="AS1402" t="b">
        <f t="shared" si="64"/>
        <v>1</v>
      </c>
    </row>
    <row r="1403" spans="1:45">
      <c r="A1403">
        <f t="shared" si="65"/>
        <v>1402</v>
      </c>
      <c r="B1403">
        <v>181953</v>
      </c>
      <c r="C1403">
        <v>181953</v>
      </c>
      <c r="D1403" t="s">
        <v>10920</v>
      </c>
      <c r="E1403" t="s">
        <v>10921</v>
      </c>
      <c r="F1403">
        <v>10191136</v>
      </c>
      <c r="G1403" t="s">
        <v>201</v>
      </c>
      <c r="K1403" t="s">
        <v>10922</v>
      </c>
      <c r="L1403" t="s">
        <v>469</v>
      </c>
      <c r="M1403" s="4">
        <v>0.375</v>
      </c>
      <c r="N1403" s="1">
        <v>0.625</v>
      </c>
      <c r="O1403" t="s">
        <v>125</v>
      </c>
      <c r="P1403" t="s">
        <v>163</v>
      </c>
      <c r="S1403" t="s">
        <v>10921</v>
      </c>
      <c r="T1403" t="s">
        <v>165</v>
      </c>
      <c r="U1403" t="s">
        <v>166</v>
      </c>
      <c r="V1403" t="s">
        <v>46</v>
      </c>
      <c r="W1403" t="str">
        <f t="shared" si="63"/>
        <v xml:space="preserve"> WASHINGTON DC 20003</v>
      </c>
      <c r="X1403" t="s">
        <v>47</v>
      </c>
      <c r="Y1403" t="s">
        <v>10923</v>
      </c>
      <c r="Z1403">
        <v>38.887403999999997</v>
      </c>
      <c r="AA1403">
        <v>-76.989344000000003</v>
      </c>
      <c r="AB1403">
        <v>400924.47</v>
      </c>
      <c r="AC1403">
        <v>135507.09</v>
      </c>
      <c r="AD1403">
        <v>20003</v>
      </c>
      <c r="AE1403">
        <v>70819</v>
      </c>
      <c r="AF1403">
        <v>44433</v>
      </c>
      <c r="AG1403">
        <v>44433</v>
      </c>
      <c r="AH1403">
        <v>6</v>
      </c>
      <c r="AI1403">
        <v>6</v>
      </c>
      <c r="AJ1403" t="s">
        <v>14249</v>
      </c>
      <c r="AK1403" t="s">
        <v>3045</v>
      </c>
      <c r="AL1403" t="s">
        <v>63</v>
      </c>
      <c r="AM1403">
        <v>107</v>
      </c>
      <c r="AN1403">
        <v>26</v>
      </c>
      <c r="AO1403" t="s">
        <v>51</v>
      </c>
      <c r="AP1403">
        <v>258</v>
      </c>
      <c r="AQ1403">
        <v>-76.9893466925285</v>
      </c>
      <c r="AR1403">
        <v>38.887411695629901</v>
      </c>
      <c r="AS1403" t="b">
        <f t="shared" si="64"/>
        <v>1</v>
      </c>
    </row>
    <row r="1404" spans="1:45">
      <c r="A1404">
        <f t="shared" si="65"/>
        <v>1403</v>
      </c>
      <c r="B1404">
        <v>181955</v>
      </c>
      <c r="C1404">
        <v>181955</v>
      </c>
      <c r="D1404" t="s">
        <v>10960</v>
      </c>
      <c r="E1404" t="s">
        <v>10961</v>
      </c>
      <c r="F1404">
        <v>10191183</v>
      </c>
      <c r="G1404" t="s">
        <v>201</v>
      </c>
      <c r="K1404" t="s">
        <v>10962</v>
      </c>
      <c r="L1404" t="s">
        <v>1231</v>
      </c>
      <c r="M1404" s="4">
        <v>0.29166666666666669</v>
      </c>
      <c r="N1404" s="1">
        <v>0.70833333333333337</v>
      </c>
      <c r="O1404" t="s">
        <v>125</v>
      </c>
      <c r="P1404" t="s">
        <v>163</v>
      </c>
      <c r="S1404" t="s">
        <v>10961</v>
      </c>
      <c r="T1404" t="s">
        <v>165</v>
      </c>
      <c r="U1404" t="s">
        <v>166</v>
      </c>
      <c r="V1404" t="s">
        <v>46</v>
      </c>
      <c r="W1404" t="str">
        <f t="shared" si="63"/>
        <v xml:space="preserve"> WASHINGTON DC 20009</v>
      </c>
      <c r="X1404" t="s">
        <v>47</v>
      </c>
      <c r="Y1404" t="s">
        <v>10963</v>
      </c>
      <c r="Z1404">
        <v>38.922057000000002</v>
      </c>
      <c r="AA1404">
        <v>-77.040972999999994</v>
      </c>
      <c r="AB1404">
        <v>396446.91</v>
      </c>
      <c r="AC1404">
        <v>139354.62</v>
      </c>
      <c r="AD1404">
        <v>20009</v>
      </c>
      <c r="AE1404">
        <v>238061</v>
      </c>
      <c r="AF1404">
        <v>81376</v>
      </c>
      <c r="AG1404">
        <v>81376</v>
      </c>
      <c r="AH1404">
        <v>1</v>
      </c>
      <c r="AI1404">
        <v>1</v>
      </c>
      <c r="AJ1404" t="s">
        <v>14247</v>
      </c>
      <c r="AK1404" t="s">
        <v>1514</v>
      </c>
      <c r="AL1404" t="s">
        <v>88</v>
      </c>
      <c r="AM1404">
        <v>303</v>
      </c>
      <c r="AN1404">
        <v>1</v>
      </c>
      <c r="AO1404" t="s">
        <v>320</v>
      </c>
      <c r="AP1404">
        <v>912</v>
      </c>
      <c r="AQ1404">
        <v>-77.040975674956698</v>
      </c>
      <c r="AR1404">
        <v>38.922064903134803</v>
      </c>
      <c r="AS1404" t="b">
        <f t="shared" si="64"/>
        <v>1</v>
      </c>
    </row>
    <row r="1405" spans="1:45">
      <c r="A1405">
        <f t="shared" si="65"/>
        <v>1404</v>
      </c>
      <c r="B1405">
        <v>181957</v>
      </c>
      <c r="C1405">
        <v>181957</v>
      </c>
      <c r="D1405" t="s">
        <v>10977</v>
      </c>
      <c r="E1405" t="s">
        <v>10978</v>
      </c>
      <c r="F1405">
        <v>10191218</v>
      </c>
      <c r="G1405" t="s">
        <v>201</v>
      </c>
      <c r="K1405" t="s">
        <v>10979</v>
      </c>
      <c r="L1405" t="s">
        <v>558</v>
      </c>
      <c r="M1405" s="4">
        <v>0.39583333333333331</v>
      </c>
      <c r="N1405" s="1">
        <v>0.64583333333333337</v>
      </c>
      <c r="O1405" t="s">
        <v>125</v>
      </c>
      <c r="P1405" t="s">
        <v>163</v>
      </c>
      <c r="S1405" t="s">
        <v>10978</v>
      </c>
      <c r="T1405" t="s">
        <v>165</v>
      </c>
      <c r="U1405" t="s">
        <v>166</v>
      </c>
      <c r="V1405" t="s">
        <v>46</v>
      </c>
      <c r="W1405" t="str">
        <f t="shared" si="63"/>
        <v xml:space="preserve"> WASHINGTON DC 20010</v>
      </c>
      <c r="X1405" t="s">
        <v>47</v>
      </c>
      <c r="Y1405" t="s">
        <v>10980</v>
      </c>
      <c r="Z1405">
        <v>38.929001999999997</v>
      </c>
      <c r="AA1405">
        <v>-77.037225000000007</v>
      </c>
      <c r="AB1405">
        <v>396772.25</v>
      </c>
      <c r="AC1405">
        <v>140125.32999999999</v>
      </c>
      <c r="AD1405">
        <v>20010</v>
      </c>
      <c r="AE1405">
        <v>236434</v>
      </c>
      <c r="AF1405">
        <v>79757</v>
      </c>
      <c r="AG1405">
        <v>79757</v>
      </c>
      <c r="AH1405">
        <v>1</v>
      </c>
      <c r="AI1405">
        <v>1</v>
      </c>
      <c r="AJ1405" t="s">
        <v>14252</v>
      </c>
      <c r="AK1405" t="s">
        <v>3654</v>
      </c>
      <c r="AL1405" t="s">
        <v>188</v>
      </c>
      <c r="AM1405">
        <v>408</v>
      </c>
      <c r="AN1405">
        <v>2</v>
      </c>
      <c r="AO1405" t="s">
        <v>51</v>
      </c>
      <c r="AP1405">
        <v>868</v>
      </c>
      <c r="AQ1405">
        <v>-77.037227556370098</v>
      </c>
      <c r="AR1405">
        <v>38.929008958813199</v>
      </c>
      <c r="AS1405" t="b">
        <f t="shared" si="64"/>
        <v>1</v>
      </c>
    </row>
    <row r="1406" spans="1:45">
      <c r="A1406">
        <f t="shared" si="65"/>
        <v>1405</v>
      </c>
      <c r="B1406">
        <v>181938</v>
      </c>
      <c r="C1406">
        <v>181938</v>
      </c>
      <c r="D1406" t="s">
        <v>11062</v>
      </c>
      <c r="E1406" t="s">
        <v>11063</v>
      </c>
      <c r="F1406">
        <v>10191371</v>
      </c>
      <c r="G1406" t="s">
        <v>201</v>
      </c>
      <c r="K1406" t="s">
        <v>11064</v>
      </c>
      <c r="L1406" t="s">
        <v>558</v>
      </c>
      <c r="M1406" s="4">
        <v>0.41666666666666669</v>
      </c>
      <c r="N1406" s="1">
        <v>0.66666666666666663</v>
      </c>
      <c r="O1406" t="s">
        <v>163</v>
      </c>
      <c r="P1406" t="s">
        <v>163</v>
      </c>
      <c r="S1406" t="s">
        <v>11063</v>
      </c>
      <c r="T1406" t="s">
        <v>165</v>
      </c>
      <c r="U1406" t="s">
        <v>166</v>
      </c>
      <c r="V1406" t="s">
        <v>46</v>
      </c>
      <c r="W1406" t="str">
        <f t="shared" si="63"/>
        <v xml:space="preserve"> WASHINGTON DC 20002</v>
      </c>
      <c r="X1406" t="s">
        <v>47</v>
      </c>
      <c r="Y1406" t="s">
        <v>11065</v>
      </c>
      <c r="Z1406">
        <v>38.894620000000003</v>
      </c>
      <c r="AA1406">
        <v>-76.995450000000005</v>
      </c>
      <c r="AB1406">
        <v>400394.68</v>
      </c>
      <c r="AC1406">
        <v>136308.04</v>
      </c>
      <c r="AD1406">
        <v>20002</v>
      </c>
      <c r="AE1406">
        <v>77562</v>
      </c>
      <c r="AF1406">
        <v>50409</v>
      </c>
      <c r="AG1406">
        <v>50409</v>
      </c>
      <c r="AH1406">
        <v>6</v>
      </c>
      <c r="AI1406">
        <v>6</v>
      </c>
      <c r="AJ1406" t="s">
        <v>14247</v>
      </c>
      <c r="AK1406" t="s">
        <v>1593</v>
      </c>
      <c r="AL1406" t="s">
        <v>63</v>
      </c>
      <c r="AM1406">
        <v>107</v>
      </c>
      <c r="AN1406">
        <v>25</v>
      </c>
      <c r="AO1406" t="s">
        <v>51</v>
      </c>
      <c r="AP1406">
        <v>313</v>
      </c>
      <c r="AQ1406">
        <v>-76.995452677796607</v>
      </c>
      <c r="AR1406">
        <v>38.894627350532303</v>
      </c>
      <c r="AS1406" t="b">
        <f t="shared" si="64"/>
        <v>1</v>
      </c>
    </row>
    <row r="1407" spans="1:45">
      <c r="A1407">
        <f t="shared" si="65"/>
        <v>1406</v>
      </c>
      <c r="B1407">
        <v>184991</v>
      </c>
      <c r="C1407">
        <v>184991</v>
      </c>
      <c r="D1407" t="s">
        <v>11087</v>
      </c>
      <c r="E1407" t="s">
        <v>723</v>
      </c>
      <c r="F1407">
        <v>10191418</v>
      </c>
      <c r="G1407" t="s">
        <v>115</v>
      </c>
      <c r="H1407" t="s">
        <v>11088</v>
      </c>
      <c r="K1407" t="s">
        <v>11089</v>
      </c>
      <c r="L1407" t="s">
        <v>166</v>
      </c>
      <c r="M1407" s="4">
        <v>0.33333333333333331</v>
      </c>
      <c r="N1407" s="1">
        <v>0.66666666666666663</v>
      </c>
      <c r="O1407" t="s">
        <v>1682</v>
      </c>
      <c r="P1407" t="s">
        <v>1252</v>
      </c>
      <c r="Q1407" t="s">
        <v>796</v>
      </c>
      <c r="R1407" t="s">
        <v>797</v>
      </c>
      <c r="S1407" t="s">
        <v>796</v>
      </c>
      <c r="T1407" t="s">
        <v>70</v>
      </c>
      <c r="U1407" t="s">
        <v>166</v>
      </c>
      <c r="V1407" t="s">
        <v>46</v>
      </c>
      <c r="W1407" t="str">
        <f t="shared" si="63"/>
        <v>3400 Benning Road, NE WASHINGTON DC 20004</v>
      </c>
      <c r="X1407" t="s">
        <v>47</v>
      </c>
      <c r="Y1407" t="s">
        <v>10592</v>
      </c>
      <c r="Z1407">
        <v>38.896732999999998</v>
      </c>
      <c r="AA1407">
        <v>-77.027583000000007</v>
      </c>
      <c r="AB1407">
        <v>397607.25</v>
      </c>
      <c r="AC1407">
        <v>136542.94</v>
      </c>
      <c r="AD1407">
        <v>20004</v>
      </c>
      <c r="AE1407">
        <v>239135</v>
      </c>
      <c r="AF1407">
        <v>82103</v>
      </c>
      <c r="AG1407">
        <v>82103</v>
      </c>
      <c r="AH1407">
        <v>2</v>
      </c>
      <c r="AI1407">
        <v>2</v>
      </c>
      <c r="AJ1407" t="s">
        <v>14247</v>
      </c>
      <c r="AK1407" t="s">
        <v>62</v>
      </c>
      <c r="AL1407" t="s">
        <v>63</v>
      </c>
      <c r="AM1407">
        <v>101</v>
      </c>
      <c r="AN1407">
        <v>8</v>
      </c>
      <c r="AO1407" t="s">
        <v>64</v>
      </c>
      <c r="AP1407">
        <v>957</v>
      </c>
      <c r="AQ1407">
        <v>-77.027585112307506</v>
      </c>
      <c r="AR1407">
        <v>38.896740247007202</v>
      </c>
      <c r="AS1407" t="b">
        <f t="shared" si="64"/>
        <v>0</v>
      </c>
    </row>
    <row r="1408" spans="1:45">
      <c r="A1408">
        <f t="shared" si="65"/>
        <v>1407</v>
      </c>
      <c r="B1408">
        <v>181943</v>
      </c>
      <c r="C1408">
        <v>181943</v>
      </c>
      <c r="D1408" t="s">
        <v>11123</v>
      </c>
      <c r="E1408" t="s">
        <v>11124</v>
      </c>
      <c r="F1408">
        <v>10191459</v>
      </c>
      <c r="G1408" t="s">
        <v>201</v>
      </c>
      <c r="K1408" t="s">
        <v>11125</v>
      </c>
      <c r="L1408" t="s">
        <v>469</v>
      </c>
      <c r="M1408" s="4">
        <v>0.29166666666666669</v>
      </c>
      <c r="N1408" s="1">
        <v>0.70833333333333337</v>
      </c>
      <c r="O1408" t="s">
        <v>125</v>
      </c>
      <c r="P1408" t="s">
        <v>163</v>
      </c>
      <c r="Q1408" t="s">
        <v>11124</v>
      </c>
      <c r="R1408" t="s">
        <v>11126</v>
      </c>
      <c r="S1408" t="s">
        <v>11124</v>
      </c>
      <c r="T1408" t="s">
        <v>165</v>
      </c>
      <c r="U1408" t="s">
        <v>166</v>
      </c>
      <c r="V1408" t="s">
        <v>46</v>
      </c>
      <c r="W1408" t="str">
        <f t="shared" si="63"/>
        <v>131 Duddington Pl SE WASHINGTON DC 20003</v>
      </c>
      <c r="X1408" t="s">
        <v>47</v>
      </c>
      <c r="Y1408" t="s">
        <v>11127</v>
      </c>
      <c r="Z1408">
        <v>38.882452000000001</v>
      </c>
      <c r="AA1408">
        <v>-77.004839000000004</v>
      </c>
      <c r="AB1408">
        <v>399580.11</v>
      </c>
      <c r="AC1408">
        <v>134957.26999999999</v>
      </c>
      <c r="AD1408">
        <v>20003</v>
      </c>
      <c r="AE1408">
        <v>68480</v>
      </c>
      <c r="AF1408">
        <v>42625</v>
      </c>
      <c r="AG1408">
        <v>42625</v>
      </c>
      <c r="AH1408">
        <v>6</v>
      </c>
      <c r="AI1408">
        <v>6</v>
      </c>
      <c r="AJ1408" t="s">
        <v>14249</v>
      </c>
      <c r="AK1408" t="s">
        <v>73</v>
      </c>
      <c r="AL1408" t="s">
        <v>63</v>
      </c>
      <c r="AM1408">
        <v>106</v>
      </c>
      <c r="AN1408">
        <v>26</v>
      </c>
      <c r="AO1408" t="s">
        <v>51</v>
      </c>
      <c r="AP1408">
        <v>240</v>
      </c>
      <c r="AQ1408">
        <v>-77.004841666355901</v>
      </c>
      <c r="AR1408">
        <v>38.882459090985002</v>
      </c>
      <c r="AS1408" t="b">
        <f t="shared" si="64"/>
        <v>1</v>
      </c>
    </row>
    <row r="1409" spans="1:45">
      <c r="A1409">
        <f t="shared" si="65"/>
        <v>1408</v>
      </c>
      <c r="B1409">
        <v>181946</v>
      </c>
      <c r="C1409">
        <v>181946</v>
      </c>
      <c r="D1409" t="s">
        <v>11160</v>
      </c>
      <c r="E1409" t="s">
        <v>2138</v>
      </c>
      <c r="F1409">
        <v>10191540</v>
      </c>
      <c r="G1409" t="s">
        <v>81</v>
      </c>
      <c r="K1409" t="s">
        <v>11161</v>
      </c>
      <c r="L1409" t="s">
        <v>558</v>
      </c>
      <c r="M1409" s="4">
        <v>0.29166666666666669</v>
      </c>
      <c r="N1409" s="1">
        <v>0.79166666666666663</v>
      </c>
      <c r="O1409" t="s">
        <v>125</v>
      </c>
      <c r="P1409" t="s">
        <v>163</v>
      </c>
      <c r="S1409" t="s">
        <v>2140</v>
      </c>
      <c r="T1409" t="s">
        <v>165</v>
      </c>
      <c r="U1409" t="s">
        <v>166</v>
      </c>
      <c r="V1409" t="s">
        <v>46</v>
      </c>
      <c r="W1409" t="str">
        <f t="shared" si="63"/>
        <v xml:space="preserve"> WASHINGTON DC 20018</v>
      </c>
      <c r="X1409" t="s">
        <v>47</v>
      </c>
      <c r="Y1409" t="s">
        <v>11162</v>
      </c>
      <c r="Z1409">
        <v>38.920696999999997</v>
      </c>
      <c r="AA1409">
        <v>-76.972178999999997</v>
      </c>
      <c r="AB1409">
        <v>402412.62</v>
      </c>
      <c r="AC1409">
        <v>139203.19</v>
      </c>
      <c r="AD1409">
        <v>20018</v>
      </c>
      <c r="AE1409">
        <v>51191</v>
      </c>
      <c r="AF1409">
        <v>30191</v>
      </c>
      <c r="AG1409">
        <v>30191</v>
      </c>
      <c r="AH1409">
        <v>5</v>
      </c>
      <c r="AI1409">
        <v>5</v>
      </c>
      <c r="AJ1409" t="s">
        <v>14249</v>
      </c>
      <c r="AK1409" t="s">
        <v>3291</v>
      </c>
      <c r="AL1409" t="s">
        <v>410</v>
      </c>
      <c r="AM1409">
        <v>503</v>
      </c>
      <c r="AN1409">
        <v>22</v>
      </c>
      <c r="AO1409" t="s">
        <v>51</v>
      </c>
      <c r="AP1409">
        <v>156</v>
      </c>
      <c r="AQ1409">
        <v>-76.972181055106802</v>
      </c>
      <c r="AR1409">
        <v>38.920704646230298</v>
      </c>
      <c r="AS1409" t="b">
        <f t="shared" si="64"/>
        <v>0</v>
      </c>
    </row>
    <row r="1410" spans="1:45">
      <c r="A1410">
        <f t="shared" si="65"/>
        <v>1409</v>
      </c>
      <c r="B1410">
        <v>185001</v>
      </c>
      <c r="C1410">
        <v>185001</v>
      </c>
      <c r="D1410" t="s">
        <v>11243</v>
      </c>
      <c r="E1410" t="s">
        <v>11244</v>
      </c>
      <c r="F1410">
        <v>10191719</v>
      </c>
      <c r="G1410" t="s">
        <v>519</v>
      </c>
      <c r="K1410" t="s">
        <v>11245</v>
      </c>
      <c r="L1410" t="s">
        <v>166</v>
      </c>
      <c r="M1410" s="4">
        <v>0.29166666666666669</v>
      </c>
      <c r="N1410" s="1">
        <v>0.70833333333333337</v>
      </c>
      <c r="O1410" t="s">
        <v>1682</v>
      </c>
      <c r="P1410" t="s">
        <v>11246</v>
      </c>
      <c r="S1410" t="s">
        <v>11244</v>
      </c>
      <c r="T1410" t="s">
        <v>70</v>
      </c>
      <c r="U1410" t="s">
        <v>166</v>
      </c>
      <c r="V1410" t="s">
        <v>46</v>
      </c>
      <c r="W1410" t="str">
        <f t="shared" si="63"/>
        <v xml:space="preserve"> WASHINGTON DC 20001</v>
      </c>
      <c r="X1410" t="s">
        <v>47</v>
      </c>
      <c r="Y1410" t="s">
        <v>11247</v>
      </c>
      <c r="Z1410">
        <v>38.910933999999997</v>
      </c>
      <c r="AA1410">
        <v>-77.021716999999995</v>
      </c>
      <c r="AB1410">
        <v>398116.45</v>
      </c>
      <c r="AC1410">
        <v>138119.25</v>
      </c>
      <c r="AD1410">
        <v>20001</v>
      </c>
      <c r="AE1410">
        <v>218343</v>
      </c>
      <c r="AF1410">
        <v>61456</v>
      </c>
      <c r="AG1410">
        <v>61456</v>
      </c>
      <c r="AH1410">
        <v>6</v>
      </c>
      <c r="AI1410">
        <v>2</v>
      </c>
      <c r="AJ1410" t="s">
        <v>14247</v>
      </c>
      <c r="AK1410" t="s">
        <v>1069</v>
      </c>
      <c r="AL1410" t="s">
        <v>88</v>
      </c>
      <c r="AM1410">
        <v>308</v>
      </c>
      <c r="AN1410">
        <v>7</v>
      </c>
      <c r="AO1410" t="s">
        <v>51</v>
      </c>
      <c r="AP1410">
        <v>391</v>
      </c>
      <c r="AQ1410">
        <v>-77.021719547459</v>
      </c>
      <c r="AR1410">
        <v>38.9109414439042</v>
      </c>
      <c r="AS1410" t="b">
        <f t="shared" si="64"/>
        <v>1</v>
      </c>
    </row>
    <row r="1411" spans="1:45">
      <c r="A1411">
        <f t="shared" si="65"/>
        <v>1410</v>
      </c>
      <c r="B1411">
        <v>182036</v>
      </c>
      <c r="C1411">
        <v>182036</v>
      </c>
      <c r="D1411" t="s">
        <v>11296</v>
      </c>
      <c r="E1411" t="s">
        <v>11297</v>
      </c>
      <c r="F1411">
        <v>10191782</v>
      </c>
      <c r="G1411" t="s">
        <v>201</v>
      </c>
      <c r="K1411" t="s">
        <v>11298</v>
      </c>
      <c r="L1411" t="s">
        <v>327</v>
      </c>
      <c r="M1411" s="4">
        <v>0.29166666666666669</v>
      </c>
      <c r="N1411" s="1">
        <v>0.79166666666666663</v>
      </c>
      <c r="O1411" t="s">
        <v>125</v>
      </c>
      <c r="P1411" t="s">
        <v>163</v>
      </c>
      <c r="Q1411" t="s">
        <v>11299</v>
      </c>
      <c r="R1411" t="s">
        <v>11300</v>
      </c>
      <c r="S1411" t="s">
        <v>11297</v>
      </c>
      <c r="T1411" t="s">
        <v>165</v>
      </c>
      <c r="U1411" t="s">
        <v>166</v>
      </c>
      <c r="V1411" t="s">
        <v>46</v>
      </c>
      <c r="W1411" t="str">
        <f t="shared" ref="W1411:W1474" si="66">CONCATENATE(R1411, " ", V1411, " ", X1411, " ", AD1411)</f>
        <v>522 Lamont ST NW WASHINGTON DC 20010</v>
      </c>
      <c r="X1411" t="s">
        <v>47</v>
      </c>
      <c r="Y1411" t="s">
        <v>11301</v>
      </c>
      <c r="Z1411">
        <v>38.930976000000001</v>
      </c>
      <c r="AA1411">
        <v>-77.020869000000005</v>
      </c>
      <c r="AB1411">
        <v>398190.52</v>
      </c>
      <c r="AC1411">
        <v>140344.10999999999</v>
      </c>
      <c r="AD1411">
        <v>20010</v>
      </c>
      <c r="AE1411">
        <v>229188</v>
      </c>
      <c r="AF1411">
        <v>72220</v>
      </c>
      <c r="AG1411">
        <v>72220</v>
      </c>
      <c r="AH1411">
        <v>1</v>
      </c>
      <c r="AI1411">
        <v>1</v>
      </c>
      <c r="AJ1411" t="s">
        <v>14244</v>
      </c>
      <c r="AK1411" t="s">
        <v>2820</v>
      </c>
      <c r="AL1411" t="s">
        <v>88</v>
      </c>
      <c r="AM1411">
        <v>302</v>
      </c>
      <c r="AN1411">
        <v>2</v>
      </c>
      <c r="AO1411" t="s">
        <v>51</v>
      </c>
      <c r="AP1411">
        <v>665</v>
      </c>
      <c r="AQ1411">
        <v>-77.020871388625693</v>
      </c>
      <c r="AR1411">
        <v>38.930983862814998</v>
      </c>
      <c r="AS1411" t="b">
        <f t="shared" ref="AS1411:AS1474" si="67">E1411=S1411</f>
        <v>1</v>
      </c>
    </row>
    <row r="1412" spans="1:45">
      <c r="A1412">
        <f t="shared" ref="A1412:A1475" si="68">A1411+1</f>
        <v>1411</v>
      </c>
      <c r="B1412">
        <v>182039</v>
      </c>
      <c r="C1412">
        <v>182039</v>
      </c>
      <c r="D1412" t="s">
        <v>11302</v>
      </c>
      <c r="E1412" t="s">
        <v>11297</v>
      </c>
      <c r="F1412">
        <v>10191810</v>
      </c>
      <c r="G1412" t="s">
        <v>201</v>
      </c>
      <c r="K1412" t="s">
        <v>11303</v>
      </c>
      <c r="L1412" t="s">
        <v>162</v>
      </c>
      <c r="M1412" s="4">
        <v>0.29166666666666669</v>
      </c>
      <c r="N1412" s="1">
        <v>0.79166666666666663</v>
      </c>
      <c r="O1412" t="s">
        <v>125</v>
      </c>
      <c r="P1412" t="s">
        <v>163</v>
      </c>
      <c r="S1412" t="s">
        <v>11297</v>
      </c>
      <c r="T1412" t="s">
        <v>165</v>
      </c>
      <c r="U1412" t="s">
        <v>166</v>
      </c>
      <c r="V1412" t="s">
        <v>46</v>
      </c>
      <c r="W1412" t="str">
        <f t="shared" si="66"/>
        <v xml:space="preserve"> WASHINGTON DC 20010</v>
      </c>
      <c r="X1412" t="s">
        <v>47</v>
      </c>
      <c r="Y1412" t="s">
        <v>11304</v>
      </c>
      <c r="Z1412">
        <v>38.931789999999999</v>
      </c>
      <c r="AA1412">
        <v>-77.037254000000004</v>
      </c>
      <c r="AB1412">
        <v>396769.87</v>
      </c>
      <c r="AC1412">
        <v>140434.82999999999</v>
      </c>
      <c r="AD1412">
        <v>20010</v>
      </c>
      <c r="AE1412">
        <v>233557</v>
      </c>
      <c r="AF1412">
        <v>76236</v>
      </c>
      <c r="AG1412">
        <v>76236</v>
      </c>
      <c r="AH1412">
        <v>1</v>
      </c>
      <c r="AI1412">
        <v>1</v>
      </c>
      <c r="AJ1412" t="s">
        <v>14252</v>
      </c>
      <c r="AK1412" t="s">
        <v>7286</v>
      </c>
      <c r="AL1412" t="s">
        <v>188</v>
      </c>
      <c r="AM1412">
        <v>408</v>
      </c>
      <c r="AN1412">
        <v>2</v>
      </c>
      <c r="AO1412" t="s">
        <v>51</v>
      </c>
      <c r="AP1412">
        <v>727</v>
      </c>
      <c r="AQ1412">
        <v>-77.037256461462306</v>
      </c>
      <c r="AR1412">
        <v>38.931797021769697</v>
      </c>
      <c r="AS1412" t="b">
        <f t="shared" si="67"/>
        <v>1</v>
      </c>
    </row>
    <row r="1413" spans="1:45">
      <c r="A1413">
        <f t="shared" si="68"/>
        <v>1412</v>
      </c>
      <c r="B1413">
        <v>182040</v>
      </c>
      <c r="C1413">
        <v>182040</v>
      </c>
      <c r="D1413" t="s">
        <v>11316</v>
      </c>
      <c r="E1413" t="s">
        <v>11317</v>
      </c>
      <c r="F1413">
        <v>10191850</v>
      </c>
      <c r="G1413" t="s">
        <v>201</v>
      </c>
      <c r="K1413" t="s">
        <v>11318</v>
      </c>
      <c r="L1413" t="s">
        <v>327</v>
      </c>
      <c r="M1413" s="4">
        <v>0.66666666666666663</v>
      </c>
      <c r="N1413" s="1">
        <v>0.70833333333333337</v>
      </c>
      <c r="O1413" t="s">
        <v>125</v>
      </c>
      <c r="P1413" t="s">
        <v>163</v>
      </c>
      <c r="S1413" t="s">
        <v>11317</v>
      </c>
      <c r="T1413" t="s">
        <v>165</v>
      </c>
      <c r="U1413" t="s">
        <v>166</v>
      </c>
      <c r="V1413" t="s">
        <v>46</v>
      </c>
      <c r="W1413" t="str">
        <f t="shared" si="66"/>
        <v xml:space="preserve"> WASHINGTON DC 20010</v>
      </c>
      <c r="X1413" t="s">
        <v>47</v>
      </c>
      <c r="Y1413" t="s">
        <v>11319</v>
      </c>
      <c r="Z1413">
        <v>38.932620999999997</v>
      </c>
      <c r="AA1413">
        <v>-77.02525</v>
      </c>
      <c r="AB1413">
        <v>397810.71</v>
      </c>
      <c r="AC1413">
        <v>140526.76</v>
      </c>
      <c r="AD1413">
        <v>20010</v>
      </c>
      <c r="AE1413">
        <v>233057</v>
      </c>
      <c r="AF1413">
        <v>76114</v>
      </c>
      <c r="AG1413">
        <v>76114</v>
      </c>
      <c r="AH1413">
        <v>1</v>
      </c>
      <c r="AI1413">
        <v>1</v>
      </c>
      <c r="AJ1413" t="s">
        <v>14244</v>
      </c>
      <c r="AK1413" t="s">
        <v>2820</v>
      </c>
      <c r="AL1413" t="s">
        <v>88</v>
      </c>
      <c r="AM1413">
        <v>302</v>
      </c>
      <c r="AN1413">
        <v>2</v>
      </c>
      <c r="AO1413" t="s">
        <v>51</v>
      </c>
      <c r="AP1413">
        <v>724</v>
      </c>
      <c r="AQ1413">
        <v>-77.025252397652096</v>
      </c>
      <c r="AR1413">
        <v>38.932628365718401</v>
      </c>
      <c r="AS1413" t="b">
        <f t="shared" si="67"/>
        <v>1</v>
      </c>
    </row>
    <row r="1414" spans="1:45">
      <c r="A1414">
        <f t="shared" si="68"/>
        <v>1413</v>
      </c>
      <c r="B1414">
        <v>185235</v>
      </c>
      <c r="C1414">
        <v>185235</v>
      </c>
      <c r="D1414" t="s">
        <v>11336</v>
      </c>
      <c r="E1414" t="s">
        <v>1735</v>
      </c>
      <c r="F1414">
        <v>10191893</v>
      </c>
      <c r="G1414" t="s">
        <v>115</v>
      </c>
      <c r="H1414" t="s">
        <v>11337</v>
      </c>
      <c r="M1414" s="4">
        <v>0.39583333333333331</v>
      </c>
      <c r="N1414" s="1">
        <v>0.64583333333333337</v>
      </c>
      <c r="O1414" t="s">
        <v>183</v>
      </c>
      <c r="P1414" t="s">
        <v>210</v>
      </c>
      <c r="S1414" t="s">
        <v>1125</v>
      </c>
      <c r="T1414" t="s">
        <v>58</v>
      </c>
      <c r="U1414" t="s">
        <v>166</v>
      </c>
      <c r="V1414" t="s">
        <v>46</v>
      </c>
      <c r="W1414" t="str">
        <f t="shared" si="66"/>
        <v xml:space="preserve"> WASHINGTON DC 20001</v>
      </c>
      <c r="X1414" t="s">
        <v>47</v>
      </c>
      <c r="Y1414" t="s">
        <v>11338</v>
      </c>
      <c r="Z1414">
        <v>38.917188000000003</v>
      </c>
      <c r="AA1414">
        <v>-77.009597999999997</v>
      </c>
      <c r="AB1414">
        <v>399167.63</v>
      </c>
      <c r="AC1414">
        <v>138813.29999999999</v>
      </c>
      <c r="AD1414">
        <v>20001</v>
      </c>
      <c r="AE1414">
        <v>227667</v>
      </c>
      <c r="AF1414">
        <v>70999</v>
      </c>
      <c r="AG1414">
        <v>70999</v>
      </c>
      <c r="AH1414">
        <v>5</v>
      </c>
      <c r="AI1414">
        <v>5</v>
      </c>
      <c r="AJ1414" t="s">
        <v>14247</v>
      </c>
      <c r="AK1414" t="s">
        <v>6096</v>
      </c>
      <c r="AL1414" t="s">
        <v>410</v>
      </c>
      <c r="AM1414">
        <v>501</v>
      </c>
      <c r="AN1414">
        <v>21</v>
      </c>
      <c r="AO1414" t="s">
        <v>51</v>
      </c>
      <c r="AP1414">
        <v>558</v>
      </c>
      <c r="AQ1414">
        <v>-77.009600322039901</v>
      </c>
      <c r="AR1414">
        <v>38.9171953049661</v>
      </c>
      <c r="AS1414" t="b">
        <f t="shared" si="67"/>
        <v>0</v>
      </c>
    </row>
    <row r="1415" spans="1:45">
      <c r="A1415">
        <f t="shared" si="68"/>
        <v>1414</v>
      </c>
      <c r="B1415">
        <v>185258</v>
      </c>
      <c r="C1415">
        <v>185258</v>
      </c>
      <c r="D1415" t="s">
        <v>11351</v>
      </c>
      <c r="E1415" t="s">
        <v>427</v>
      </c>
      <c r="F1415">
        <v>10191944</v>
      </c>
      <c r="G1415" t="s">
        <v>115</v>
      </c>
      <c r="J1415">
        <v>105261</v>
      </c>
      <c r="M1415" s="4">
        <v>0.39583333333333331</v>
      </c>
      <c r="N1415" s="1">
        <v>0.64583333333333337</v>
      </c>
      <c r="O1415" t="s">
        <v>255</v>
      </c>
      <c r="P1415" t="s">
        <v>11352</v>
      </c>
      <c r="Q1415" t="s">
        <v>11353</v>
      </c>
      <c r="R1415" t="s">
        <v>11354</v>
      </c>
      <c r="S1415" t="s">
        <v>11353</v>
      </c>
      <c r="T1415" t="s">
        <v>44</v>
      </c>
      <c r="U1415" t="s">
        <v>166</v>
      </c>
      <c r="V1415" t="s">
        <v>46</v>
      </c>
      <c r="W1415" t="str">
        <f t="shared" si="66"/>
        <v>1500 Massachusetts Avenue NW, Suite#25 WASHINGTON DC 20001</v>
      </c>
      <c r="X1415" t="s">
        <v>47</v>
      </c>
      <c r="Y1415" t="s">
        <v>11355</v>
      </c>
      <c r="Z1415">
        <v>38.901566000000003</v>
      </c>
      <c r="AA1415">
        <v>-77.017981000000006</v>
      </c>
      <c r="AB1415">
        <v>398440.31</v>
      </c>
      <c r="AC1415">
        <v>137079.29</v>
      </c>
      <c r="AD1415">
        <v>20001</v>
      </c>
      <c r="AE1415">
        <v>218239</v>
      </c>
      <c r="AF1415">
        <v>61343</v>
      </c>
      <c r="AG1415">
        <v>61343</v>
      </c>
      <c r="AH1415">
        <v>6</v>
      </c>
      <c r="AI1415">
        <v>6</v>
      </c>
      <c r="AJ1415" t="s">
        <v>14247</v>
      </c>
      <c r="AK1415" t="s">
        <v>1518</v>
      </c>
      <c r="AL1415" t="s">
        <v>63</v>
      </c>
      <c r="AM1415">
        <v>102</v>
      </c>
      <c r="AN1415">
        <v>8</v>
      </c>
      <c r="AO1415" t="s">
        <v>383</v>
      </c>
      <c r="AP1415">
        <v>422</v>
      </c>
      <c r="AQ1415">
        <v>-77.017983091158101</v>
      </c>
      <c r="AR1415">
        <v>38.901573754804303</v>
      </c>
      <c r="AS1415" t="b">
        <f t="shared" si="67"/>
        <v>0</v>
      </c>
    </row>
    <row r="1416" spans="1:45">
      <c r="A1416">
        <f t="shared" si="68"/>
        <v>1415</v>
      </c>
      <c r="B1416">
        <v>181962</v>
      </c>
      <c r="C1416">
        <v>181962</v>
      </c>
      <c r="D1416" t="s">
        <v>11359</v>
      </c>
      <c r="E1416" t="s">
        <v>2807</v>
      </c>
      <c r="F1416">
        <v>10191953</v>
      </c>
      <c r="G1416" t="s">
        <v>201</v>
      </c>
      <c r="K1416" t="s">
        <v>11360</v>
      </c>
      <c r="L1416" t="s">
        <v>162</v>
      </c>
      <c r="M1416" s="4">
        <v>0.29166666666666669</v>
      </c>
      <c r="N1416" s="1">
        <v>0.70833333333333337</v>
      </c>
      <c r="O1416" t="s">
        <v>163</v>
      </c>
      <c r="P1416" t="s">
        <v>163</v>
      </c>
      <c r="S1416" t="s">
        <v>2809</v>
      </c>
      <c r="T1416" t="s">
        <v>165</v>
      </c>
      <c r="U1416" t="s">
        <v>166</v>
      </c>
      <c r="V1416" t="s">
        <v>46</v>
      </c>
      <c r="W1416" t="str">
        <f t="shared" si="66"/>
        <v xml:space="preserve"> WASHINGTON DC 20002</v>
      </c>
      <c r="X1416" t="s">
        <v>47</v>
      </c>
      <c r="Y1416" t="s">
        <v>11361</v>
      </c>
      <c r="Z1416">
        <v>38.911687000000001</v>
      </c>
      <c r="AA1416">
        <v>-77.005452000000005</v>
      </c>
      <c r="AB1416">
        <v>399527.16</v>
      </c>
      <c r="AC1416">
        <v>138202.57999999999</v>
      </c>
      <c r="AD1416">
        <v>20002</v>
      </c>
      <c r="AE1416">
        <v>69126</v>
      </c>
      <c r="AF1416">
        <v>42849</v>
      </c>
      <c r="AG1416">
        <v>42849</v>
      </c>
      <c r="AH1416">
        <v>5</v>
      </c>
      <c r="AI1416">
        <v>5</v>
      </c>
      <c r="AJ1416" t="s">
        <v>14247</v>
      </c>
      <c r="AK1416" t="s">
        <v>3798</v>
      </c>
      <c r="AL1416" t="s">
        <v>410</v>
      </c>
      <c r="AM1416">
        <v>502</v>
      </c>
      <c r="AN1416">
        <v>21</v>
      </c>
      <c r="AO1416" t="s">
        <v>51</v>
      </c>
      <c r="AP1416">
        <v>242</v>
      </c>
      <c r="AQ1416">
        <v>-77.005454169795101</v>
      </c>
      <c r="AR1416">
        <v>38.911694000723301</v>
      </c>
      <c r="AS1416" t="b">
        <f t="shared" si="67"/>
        <v>0</v>
      </c>
    </row>
    <row r="1417" spans="1:45">
      <c r="A1417">
        <f t="shared" si="68"/>
        <v>1416</v>
      </c>
      <c r="B1417">
        <v>181969</v>
      </c>
      <c r="C1417">
        <v>181969</v>
      </c>
      <c r="D1417" t="s">
        <v>11390</v>
      </c>
      <c r="E1417" t="s">
        <v>11391</v>
      </c>
      <c r="F1417">
        <v>10191981</v>
      </c>
      <c r="G1417" t="s">
        <v>201</v>
      </c>
      <c r="K1417" t="s">
        <v>11392</v>
      </c>
      <c r="L1417" t="s">
        <v>327</v>
      </c>
      <c r="M1417" s="4">
        <v>0.29166666666666669</v>
      </c>
      <c r="N1417" s="1">
        <v>0.70833333333333337</v>
      </c>
      <c r="O1417" t="s">
        <v>125</v>
      </c>
      <c r="P1417" t="s">
        <v>163</v>
      </c>
      <c r="S1417" t="s">
        <v>11391</v>
      </c>
      <c r="T1417" t="s">
        <v>165</v>
      </c>
      <c r="U1417" t="s">
        <v>166</v>
      </c>
      <c r="V1417" t="s">
        <v>46</v>
      </c>
      <c r="W1417" t="str">
        <f t="shared" si="66"/>
        <v xml:space="preserve"> WASHINGTON DC 20009</v>
      </c>
      <c r="X1417" t="s">
        <v>47</v>
      </c>
      <c r="Y1417" t="s">
        <v>11393</v>
      </c>
      <c r="Z1417">
        <v>38.915391</v>
      </c>
      <c r="AA1417">
        <v>-77.042455000000004</v>
      </c>
      <c r="AB1417">
        <v>396318.05</v>
      </c>
      <c r="AC1417">
        <v>138614.6</v>
      </c>
      <c r="AD1417">
        <v>20009</v>
      </c>
      <c r="AE1417">
        <v>226453</v>
      </c>
      <c r="AF1417">
        <v>69783</v>
      </c>
      <c r="AG1417">
        <v>69783</v>
      </c>
      <c r="AH1417">
        <v>2</v>
      </c>
      <c r="AI1417">
        <v>2</v>
      </c>
      <c r="AJ1417" t="s">
        <v>14249</v>
      </c>
      <c r="AK1417" t="s">
        <v>773</v>
      </c>
      <c r="AL1417" t="s">
        <v>50</v>
      </c>
      <c r="AM1417">
        <v>208</v>
      </c>
      <c r="AN1417">
        <v>6</v>
      </c>
      <c r="AO1417" t="s">
        <v>51</v>
      </c>
      <c r="AP1417">
        <v>617</v>
      </c>
      <c r="AQ1417">
        <v>-77.042457688486394</v>
      </c>
      <c r="AR1417">
        <v>38.915398029281597</v>
      </c>
      <c r="AS1417" t="b">
        <f t="shared" si="67"/>
        <v>1</v>
      </c>
    </row>
    <row r="1418" spans="1:45">
      <c r="A1418">
        <f t="shared" si="68"/>
        <v>1417</v>
      </c>
      <c r="B1418">
        <v>185154</v>
      </c>
      <c r="C1418">
        <v>185154</v>
      </c>
      <c r="D1418" t="s">
        <v>11399</v>
      </c>
      <c r="E1418" t="s">
        <v>11400</v>
      </c>
      <c r="F1418">
        <v>10191994</v>
      </c>
      <c r="G1418" t="s">
        <v>519</v>
      </c>
      <c r="K1418" t="s">
        <v>11401</v>
      </c>
      <c r="L1418" t="s">
        <v>166</v>
      </c>
      <c r="M1418" s="4">
        <v>0.29166666666666669</v>
      </c>
      <c r="N1418" s="1">
        <v>0.79166666666666663</v>
      </c>
      <c r="O1418" t="s">
        <v>125</v>
      </c>
      <c r="P1418" t="s">
        <v>77</v>
      </c>
      <c r="S1418" t="s">
        <v>11400</v>
      </c>
      <c r="T1418" t="s">
        <v>70</v>
      </c>
      <c r="U1418" t="s">
        <v>166</v>
      </c>
      <c r="V1418" t="s">
        <v>46</v>
      </c>
      <c r="W1418" t="str">
        <f t="shared" si="66"/>
        <v xml:space="preserve"> WASHINGTON DC 20020</v>
      </c>
      <c r="X1418" t="s">
        <v>47</v>
      </c>
      <c r="Y1418" t="s">
        <v>11402</v>
      </c>
      <c r="Z1418">
        <v>38.863079999999997</v>
      </c>
      <c r="AA1418">
        <v>-76.965166999999994</v>
      </c>
      <c r="AB1418">
        <v>403023.12</v>
      </c>
      <c r="AC1418">
        <v>132807.39000000001</v>
      </c>
      <c r="AD1418">
        <v>20020</v>
      </c>
      <c r="AE1418">
        <v>42915</v>
      </c>
      <c r="AF1418">
        <v>29610</v>
      </c>
      <c r="AG1418">
        <v>29610</v>
      </c>
      <c r="AH1418">
        <v>7</v>
      </c>
      <c r="AI1418">
        <v>7</v>
      </c>
      <c r="AJ1418" t="s">
        <v>14249</v>
      </c>
      <c r="AK1418" t="s">
        <v>8445</v>
      </c>
      <c r="AL1418" t="s">
        <v>912</v>
      </c>
      <c r="AM1418">
        <v>606</v>
      </c>
      <c r="AN1418">
        <v>35</v>
      </c>
      <c r="AO1418" t="s">
        <v>51</v>
      </c>
      <c r="AP1418">
        <v>144</v>
      </c>
      <c r="AQ1418">
        <v>-76.965169187811696</v>
      </c>
      <c r="AR1418">
        <v>38.863087011173199</v>
      </c>
      <c r="AS1418" t="b">
        <f t="shared" si="67"/>
        <v>1</v>
      </c>
    </row>
    <row r="1419" spans="1:45">
      <c r="A1419">
        <f t="shared" si="68"/>
        <v>1418</v>
      </c>
      <c r="B1419">
        <v>181998</v>
      </c>
      <c r="C1419">
        <v>181998</v>
      </c>
      <c r="D1419" t="s">
        <v>11458</v>
      </c>
      <c r="E1419" t="s">
        <v>985</v>
      </c>
      <c r="F1419">
        <v>10192137</v>
      </c>
      <c r="G1419" t="s">
        <v>201</v>
      </c>
      <c r="K1419" t="s">
        <v>11459</v>
      </c>
      <c r="L1419" t="s">
        <v>162</v>
      </c>
      <c r="M1419" s="4">
        <v>0.29166666666666669</v>
      </c>
      <c r="N1419" s="1">
        <v>0.70833333333333337</v>
      </c>
      <c r="O1419" t="s">
        <v>163</v>
      </c>
      <c r="P1419" t="s">
        <v>163</v>
      </c>
      <c r="Q1419" t="s">
        <v>1378</v>
      </c>
      <c r="R1419" t="s">
        <v>1379</v>
      </c>
      <c r="S1419" t="s">
        <v>1378</v>
      </c>
      <c r="T1419" t="s">
        <v>165</v>
      </c>
      <c r="U1419" t="s">
        <v>166</v>
      </c>
      <c r="V1419" t="s">
        <v>46</v>
      </c>
      <c r="W1419" t="str">
        <f t="shared" si="66"/>
        <v>1701 Florida Ave NW WASHINGTON DC 20016</v>
      </c>
      <c r="X1419" t="s">
        <v>47</v>
      </c>
      <c r="Y1419" t="s">
        <v>11460</v>
      </c>
      <c r="Z1419">
        <v>38.932777999999999</v>
      </c>
      <c r="AA1419">
        <v>-77.068888000000001</v>
      </c>
      <c r="AB1419">
        <v>394027.13</v>
      </c>
      <c r="AC1419">
        <v>140546.15</v>
      </c>
      <c r="AD1419">
        <v>20016</v>
      </c>
      <c r="AE1419">
        <v>221650</v>
      </c>
      <c r="AF1419">
        <v>64685</v>
      </c>
      <c r="AG1419">
        <v>64685</v>
      </c>
      <c r="AH1419">
        <v>3</v>
      </c>
      <c r="AI1419">
        <v>3</v>
      </c>
      <c r="AJ1419" t="s">
        <v>14247</v>
      </c>
      <c r="AK1419" t="s">
        <v>554</v>
      </c>
      <c r="AL1419" t="s">
        <v>50</v>
      </c>
      <c r="AM1419">
        <v>204</v>
      </c>
      <c r="AN1419">
        <v>15</v>
      </c>
      <c r="AO1419" t="s">
        <v>51</v>
      </c>
      <c r="AP1419">
        <v>446</v>
      </c>
      <c r="AQ1419">
        <v>-77.068890364261406</v>
      </c>
      <c r="AR1419">
        <v>38.932785461324201</v>
      </c>
      <c r="AS1419" t="b">
        <f t="shared" si="67"/>
        <v>0</v>
      </c>
    </row>
    <row r="1420" spans="1:45">
      <c r="A1420">
        <f t="shared" si="68"/>
        <v>1419</v>
      </c>
      <c r="B1420">
        <v>182000</v>
      </c>
      <c r="C1420">
        <v>182000</v>
      </c>
      <c r="D1420" t="s">
        <v>11480</v>
      </c>
      <c r="E1420" t="s">
        <v>11481</v>
      </c>
      <c r="F1420">
        <v>10192165</v>
      </c>
      <c r="G1420" t="s">
        <v>160</v>
      </c>
      <c r="K1420" t="s">
        <v>11482</v>
      </c>
      <c r="L1420" t="s">
        <v>163</v>
      </c>
      <c r="M1420" s="4">
        <v>0.29166666666666669</v>
      </c>
      <c r="N1420" s="1">
        <v>0.70833333333333337</v>
      </c>
      <c r="O1420" t="s">
        <v>163</v>
      </c>
      <c r="P1420" t="s">
        <v>163</v>
      </c>
      <c r="Q1420" t="s">
        <v>11481</v>
      </c>
      <c r="R1420" t="s">
        <v>11483</v>
      </c>
      <c r="S1420" t="s">
        <v>11481</v>
      </c>
      <c r="T1420" t="s">
        <v>165</v>
      </c>
      <c r="U1420" t="s">
        <v>166</v>
      </c>
      <c r="V1420" t="s">
        <v>46</v>
      </c>
      <c r="W1420" t="str">
        <f t="shared" si="66"/>
        <v>1134 Park Street NE WASHINGTON DC 20002</v>
      </c>
      <c r="X1420" t="s">
        <v>47</v>
      </c>
      <c r="Y1420" t="s">
        <v>11484</v>
      </c>
      <c r="Z1420">
        <v>38.892952999999999</v>
      </c>
      <c r="AA1420">
        <v>-76.990470999999999</v>
      </c>
      <c r="AB1420">
        <v>400826.7</v>
      </c>
      <c r="AC1420">
        <v>136123</v>
      </c>
      <c r="AD1420">
        <v>20002</v>
      </c>
      <c r="AE1420">
        <v>73016</v>
      </c>
      <c r="AF1420">
        <v>46683</v>
      </c>
      <c r="AG1420">
        <v>46683</v>
      </c>
      <c r="AH1420">
        <v>6</v>
      </c>
      <c r="AI1420">
        <v>6</v>
      </c>
      <c r="AJ1420" t="s">
        <v>14244</v>
      </c>
      <c r="AK1420" t="s">
        <v>670</v>
      </c>
      <c r="AL1420" t="s">
        <v>63</v>
      </c>
      <c r="AM1420">
        <v>107</v>
      </c>
      <c r="AN1420">
        <v>25</v>
      </c>
      <c r="AO1420" t="s">
        <v>51</v>
      </c>
      <c r="AP1420">
        <v>250</v>
      </c>
      <c r="AQ1420">
        <v>-76.990472864580298</v>
      </c>
      <c r="AR1420">
        <v>38.892960141783298</v>
      </c>
      <c r="AS1420" t="b">
        <f t="shared" si="67"/>
        <v>1</v>
      </c>
    </row>
    <row r="1421" spans="1:45">
      <c r="A1421">
        <f t="shared" si="68"/>
        <v>1420</v>
      </c>
      <c r="B1421">
        <v>182001</v>
      </c>
      <c r="C1421">
        <v>182001</v>
      </c>
      <c r="D1421" t="s">
        <v>11485</v>
      </c>
      <c r="E1421" t="s">
        <v>6211</v>
      </c>
      <c r="F1421">
        <v>10192168</v>
      </c>
      <c r="G1421" t="s">
        <v>2388</v>
      </c>
      <c r="K1421" t="s">
        <v>11486</v>
      </c>
      <c r="L1421" t="s">
        <v>162</v>
      </c>
      <c r="M1421" s="4">
        <v>0.33333333333333331</v>
      </c>
      <c r="N1421" s="1">
        <v>0.66666666666666663</v>
      </c>
      <c r="O1421" t="s">
        <v>163</v>
      </c>
      <c r="P1421" t="s">
        <v>163</v>
      </c>
      <c r="Q1421" t="s">
        <v>6211</v>
      </c>
      <c r="R1421" t="s">
        <v>6213</v>
      </c>
      <c r="S1421" t="s">
        <v>6211</v>
      </c>
      <c r="T1421" t="s">
        <v>165</v>
      </c>
      <c r="U1421" t="s">
        <v>166</v>
      </c>
      <c r="V1421" t="s">
        <v>46</v>
      </c>
      <c r="W1421" t="str">
        <f t="shared" si="66"/>
        <v>3005 12TH ST. NE WASHINGTON DC 20018</v>
      </c>
      <c r="X1421" t="s">
        <v>47</v>
      </c>
      <c r="Y1421" t="s">
        <v>11487</v>
      </c>
      <c r="Z1421">
        <v>38.943137</v>
      </c>
      <c r="AA1421">
        <v>-76.975069000000005</v>
      </c>
      <c r="AB1421">
        <v>402161.28</v>
      </c>
      <c r="AC1421">
        <v>141694.17000000001</v>
      </c>
      <c r="AD1421">
        <v>20018</v>
      </c>
      <c r="AE1421">
        <v>51647</v>
      </c>
      <c r="AF1421">
        <v>30368</v>
      </c>
      <c r="AG1421">
        <v>30368</v>
      </c>
      <c r="AH1421">
        <v>5</v>
      </c>
      <c r="AI1421">
        <v>5</v>
      </c>
      <c r="AJ1421" t="s">
        <v>14244</v>
      </c>
      <c r="AK1421" t="s">
        <v>2296</v>
      </c>
      <c r="AL1421" t="s">
        <v>410</v>
      </c>
      <c r="AM1421">
        <v>503</v>
      </c>
      <c r="AN1421">
        <v>20</v>
      </c>
      <c r="AO1421" t="s">
        <v>51</v>
      </c>
      <c r="AP1421">
        <v>157</v>
      </c>
      <c r="AQ1421">
        <v>-76.975071549475004</v>
      </c>
      <c r="AR1421">
        <v>38.943144812757097</v>
      </c>
      <c r="AS1421" t="b">
        <f t="shared" si="67"/>
        <v>1</v>
      </c>
    </row>
    <row r="1422" spans="1:45">
      <c r="A1422">
        <f t="shared" si="68"/>
        <v>1421</v>
      </c>
      <c r="B1422">
        <v>182012</v>
      </c>
      <c r="C1422">
        <v>182012</v>
      </c>
      <c r="D1422" t="s">
        <v>11542</v>
      </c>
      <c r="E1422" t="s">
        <v>11543</v>
      </c>
      <c r="F1422">
        <v>10192240</v>
      </c>
      <c r="G1422" t="s">
        <v>201</v>
      </c>
      <c r="M1422" s="4">
        <v>0.33333333333333331</v>
      </c>
      <c r="N1422" s="1">
        <v>0.45833333333333331</v>
      </c>
      <c r="O1422" t="s">
        <v>163</v>
      </c>
      <c r="P1422" t="s">
        <v>163</v>
      </c>
      <c r="S1422" t="s">
        <v>11543</v>
      </c>
      <c r="T1422" t="s">
        <v>148</v>
      </c>
      <c r="U1422" t="s">
        <v>166</v>
      </c>
      <c r="V1422" t="s">
        <v>46</v>
      </c>
      <c r="W1422" t="str">
        <f t="shared" si="66"/>
        <v xml:space="preserve"> WASHINGTON DC 20003</v>
      </c>
      <c r="X1422" t="s">
        <v>47</v>
      </c>
      <c r="Y1422" t="s">
        <v>11544</v>
      </c>
      <c r="Z1422">
        <v>38.887154000000002</v>
      </c>
      <c r="AA1422">
        <v>-77.000369000000006</v>
      </c>
      <c r="AB1422">
        <v>399967.97</v>
      </c>
      <c r="AC1422">
        <v>135479.23000000001</v>
      </c>
      <c r="AD1422">
        <v>20003</v>
      </c>
      <c r="AE1422">
        <v>51540</v>
      </c>
      <c r="AF1422">
        <v>30048</v>
      </c>
      <c r="AG1422">
        <v>30048</v>
      </c>
      <c r="AH1422">
        <v>6</v>
      </c>
      <c r="AI1422">
        <v>6</v>
      </c>
      <c r="AJ1422" t="s">
        <v>14249</v>
      </c>
      <c r="AK1422" t="s">
        <v>2556</v>
      </c>
      <c r="AL1422" t="s">
        <v>63</v>
      </c>
      <c r="AM1422">
        <v>107</v>
      </c>
      <c r="AN1422">
        <v>26</v>
      </c>
      <c r="AO1422" t="s">
        <v>51</v>
      </c>
      <c r="AP1422">
        <v>154</v>
      </c>
      <c r="AQ1422">
        <v>-77.000371464400203</v>
      </c>
      <c r="AR1422">
        <v>38.887161207191497</v>
      </c>
      <c r="AS1422" t="b">
        <f t="shared" si="67"/>
        <v>1</v>
      </c>
    </row>
    <row r="1423" spans="1:45">
      <c r="A1423">
        <f t="shared" si="68"/>
        <v>1422</v>
      </c>
      <c r="B1423">
        <v>182013</v>
      </c>
      <c r="C1423">
        <v>182013</v>
      </c>
      <c r="D1423" t="s">
        <v>11545</v>
      </c>
      <c r="E1423" t="s">
        <v>11543</v>
      </c>
      <c r="F1423">
        <v>10192242</v>
      </c>
      <c r="G1423" t="s">
        <v>201</v>
      </c>
      <c r="M1423" s="4">
        <v>0.33333333333333331</v>
      </c>
      <c r="N1423" s="1">
        <v>0.45833333333333331</v>
      </c>
      <c r="O1423" t="s">
        <v>163</v>
      </c>
      <c r="P1423" t="s">
        <v>163</v>
      </c>
      <c r="S1423" t="s">
        <v>11543</v>
      </c>
      <c r="T1423" t="s">
        <v>148</v>
      </c>
      <c r="U1423" t="s">
        <v>166</v>
      </c>
      <c r="V1423" t="s">
        <v>46</v>
      </c>
      <c r="W1423" t="str">
        <f t="shared" si="66"/>
        <v xml:space="preserve"> WASHINGTON DC 20003</v>
      </c>
      <c r="X1423" t="s">
        <v>47</v>
      </c>
      <c r="Y1423" t="s">
        <v>11544</v>
      </c>
      <c r="Z1423">
        <v>38.887154000000002</v>
      </c>
      <c r="AA1423">
        <v>-77.000369000000006</v>
      </c>
      <c r="AB1423">
        <v>399967.97</v>
      </c>
      <c r="AC1423">
        <v>135479.23000000001</v>
      </c>
      <c r="AD1423">
        <v>20003</v>
      </c>
      <c r="AE1423">
        <v>51540</v>
      </c>
      <c r="AF1423">
        <v>30048</v>
      </c>
      <c r="AG1423">
        <v>30048</v>
      </c>
      <c r="AH1423">
        <v>6</v>
      </c>
      <c r="AI1423">
        <v>6</v>
      </c>
      <c r="AJ1423" t="s">
        <v>14249</v>
      </c>
      <c r="AK1423" t="s">
        <v>2556</v>
      </c>
      <c r="AL1423" t="s">
        <v>63</v>
      </c>
      <c r="AM1423">
        <v>107</v>
      </c>
      <c r="AN1423">
        <v>26</v>
      </c>
      <c r="AO1423" t="s">
        <v>51</v>
      </c>
      <c r="AP1423">
        <v>155</v>
      </c>
      <c r="AQ1423">
        <v>-77.000371464400203</v>
      </c>
      <c r="AR1423">
        <v>38.887161207191497</v>
      </c>
      <c r="AS1423" t="b">
        <f t="shared" si="67"/>
        <v>1</v>
      </c>
    </row>
    <row r="1424" spans="1:45">
      <c r="A1424">
        <f t="shared" si="68"/>
        <v>1423</v>
      </c>
      <c r="B1424">
        <v>185493</v>
      </c>
      <c r="C1424">
        <v>185493</v>
      </c>
      <c r="D1424" t="s">
        <v>11610</v>
      </c>
      <c r="E1424" t="s">
        <v>11611</v>
      </c>
      <c r="F1424">
        <v>10192328</v>
      </c>
      <c r="G1424" t="s">
        <v>201</v>
      </c>
      <c r="K1424" t="s">
        <v>11612</v>
      </c>
      <c r="L1424" t="s">
        <v>166</v>
      </c>
      <c r="M1424" s="4">
        <v>0.29166666666666669</v>
      </c>
      <c r="N1424" s="1">
        <v>0.70833333333333337</v>
      </c>
      <c r="O1424" t="s">
        <v>1396</v>
      </c>
      <c r="P1424" t="s">
        <v>1396</v>
      </c>
      <c r="S1424" t="s">
        <v>11611</v>
      </c>
      <c r="T1424" t="s">
        <v>70</v>
      </c>
      <c r="U1424" t="s">
        <v>166</v>
      </c>
      <c r="V1424" t="s">
        <v>46</v>
      </c>
      <c r="W1424" t="str">
        <f t="shared" si="66"/>
        <v xml:space="preserve"> WASHINGTON DC 20009</v>
      </c>
      <c r="X1424" t="s">
        <v>47</v>
      </c>
      <c r="Y1424" t="s">
        <v>11613</v>
      </c>
      <c r="Z1424">
        <v>38.924056999999998</v>
      </c>
      <c r="AA1424">
        <v>-77.030738999999997</v>
      </c>
      <c r="AB1424">
        <v>397334.49</v>
      </c>
      <c r="AC1424">
        <v>139576.20000000001</v>
      </c>
      <c r="AD1424">
        <v>20009</v>
      </c>
      <c r="AE1424">
        <v>231642</v>
      </c>
      <c r="AF1424">
        <v>74674</v>
      </c>
      <c r="AG1424">
        <v>74674</v>
      </c>
      <c r="AH1424">
        <v>1</v>
      </c>
      <c r="AI1424">
        <v>1</v>
      </c>
      <c r="AJ1424" t="s">
        <v>14249</v>
      </c>
      <c r="AK1424" t="s">
        <v>1426</v>
      </c>
      <c r="AL1424" t="s">
        <v>88</v>
      </c>
      <c r="AM1424">
        <v>304</v>
      </c>
      <c r="AN1424">
        <v>2</v>
      </c>
      <c r="AO1424" t="s">
        <v>51</v>
      </c>
      <c r="AP1424">
        <v>735</v>
      </c>
      <c r="AQ1424">
        <v>-77.030741174604799</v>
      </c>
      <c r="AR1424">
        <v>38.924064107931699</v>
      </c>
      <c r="AS1424" t="b">
        <f t="shared" si="67"/>
        <v>1</v>
      </c>
    </row>
    <row r="1425" spans="1:45">
      <c r="A1425">
        <f t="shared" si="68"/>
        <v>1424</v>
      </c>
      <c r="B1425">
        <v>185517</v>
      </c>
      <c r="C1425">
        <v>185517</v>
      </c>
      <c r="D1425" t="s">
        <v>11634</v>
      </c>
      <c r="E1425" t="s">
        <v>3813</v>
      </c>
      <c r="F1425">
        <v>10192361</v>
      </c>
      <c r="G1425" t="s">
        <v>115</v>
      </c>
      <c r="I1425" t="s">
        <v>11635</v>
      </c>
      <c r="K1425" t="s">
        <v>11636</v>
      </c>
      <c r="L1425" t="s">
        <v>125</v>
      </c>
      <c r="M1425" s="4">
        <v>0.29166666666666669</v>
      </c>
      <c r="N1425" s="1">
        <v>0.70833333333333337</v>
      </c>
      <c r="O1425" t="s">
        <v>183</v>
      </c>
      <c r="P1425" t="s">
        <v>3816</v>
      </c>
      <c r="S1425" t="s">
        <v>11637</v>
      </c>
      <c r="T1425" t="s">
        <v>70</v>
      </c>
      <c r="U1425" t="s">
        <v>166</v>
      </c>
      <c r="V1425" t="s">
        <v>46</v>
      </c>
      <c r="W1425" t="str">
        <f t="shared" si="66"/>
        <v xml:space="preserve"> WASHINGTON DC 20002</v>
      </c>
      <c r="X1425" t="s">
        <v>47</v>
      </c>
      <c r="Y1425" t="s">
        <v>11638</v>
      </c>
      <c r="Z1425">
        <v>38.904874999999997</v>
      </c>
      <c r="AA1425">
        <v>-76.999279000000001</v>
      </c>
      <c r="AB1425">
        <v>400062.58</v>
      </c>
      <c r="AC1425">
        <v>137446.41</v>
      </c>
      <c r="AD1425">
        <v>20002</v>
      </c>
      <c r="AE1425">
        <v>72968</v>
      </c>
      <c r="AF1425">
        <v>46636</v>
      </c>
      <c r="AG1425">
        <v>46636</v>
      </c>
      <c r="AH1425">
        <v>6</v>
      </c>
      <c r="AI1425">
        <v>6</v>
      </c>
      <c r="AJ1425" t="s">
        <v>14247</v>
      </c>
      <c r="AK1425" t="s">
        <v>2287</v>
      </c>
      <c r="AL1425" t="s">
        <v>63</v>
      </c>
      <c r="AM1425">
        <v>104</v>
      </c>
      <c r="AN1425">
        <v>25</v>
      </c>
      <c r="AO1425" t="s">
        <v>51</v>
      </c>
      <c r="AP1425">
        <v>277</v>
      </c>
      <c r="AQ1425">
        <v>-76.999280800001699</v>
      </c>
      <c r="AR1425">
        <v>38.904882284301998</v>
      </c>
      <c r="AS1425" t="b">
        <f t="shared" si="67"/>
        <v>0</v>
      </c>
    </row>
    <row r="1426" spans="1:45">
      <c r="A1426">
        <f t="shared" si="68"/>
        <v>1425</v>
      </c>
      <c r="B1426">
        <v>181901</v>
      </c>
      <c r="C1426">
        <v>181901</v>
      </c>
      <c r="D1426" t="s">
        <v>11693</v>
      </c>
      <c r="E1426" t="s">
        <v>11694</v>
      </c>
      <c r="F1426">
        <v>10190031</v>
      </c>
      <c r="G1426" t="s">
        <v>201</v>
      </c>
      <c r="K1426" t="s">
        <v>11695</v>
      </c>
      <c r="L1426" t="s">
        <v>496</v>
      </c>
      <c r="M1426" s="4">
        <v>0.29166666666666669</v>
      </c>
      <c r="N1426" s="1">
        <v>0.79166666666666663</v>
      </c>
      <c r="O1426" t="s">
        <v>125</v>
      </c>
      <c r="P1426" t="s">
        <v>163</v>
      </c>
      <c r="S1426" t="s">
        <v>11694</v>
      </c>
      <c r="T1426" t="s">
        <v>165</v>
      </c>
      <c r="U1426" t="s">
        <v>166</v>
      </c>
      <c r="V1426" t="s">
        <v>46</v>
      </c>
      <c r="W1426" t="str">
        <f t="shared" si="66"/>
        <v xml:space="preserve"> WASHINGTON DC 20003</v>
      </c>
      <c r="X1426" t="s">
        <v>47</v>
      </c>
      <c r="Y1426" t="s">
        <v>11696</v>
      </c>
      <c r="Z1426">
        <v>38.885874999999999</v>
      </c>
      <c r="AA1426">
        <v>-77.000996999999998</v>
      </c>
      <c r="AB1426">
        <v>399913.54</v>
      </c>
      <c r="AC1426">
        <v>135337.28</v>
      </c>
      <c r="AD1426">
        <v>20003</v>
      </c>
      <c r="AE1426">
        <v>37318</v>
      </c>
      <c r="AF1426">
        <v>24282</v>
      </c>
      <c r="AG1426">
        <v>24282</v>
      </c>
      <c r="AH1426">
        <v>6</v>
      </c>
      <c r="AI1426">
        <v>6</v>
      </c>
      <c r="AJ1426" t="s">
        <v>14249</v>
      </c>
      <c r="AK1426" t="s">
        <v>73</v>
      </c>
      <c r="AL1426" t="s">
        <v>63</v>
      </c>
      <c r="AM1426">
        <v>107</v>
      </c>
      <c r="AN1426">
        <v>26</v>
      </c>
      <c r="AO1426" t="s">
        <v>74</v>
      </c>
      <c r="AP1426">
        <v>121</v>
      </c>
      <c r="AQ1426">
        <v>-77.000998813211595</v>
      </c>
      <c r="AR1426">
        <v>38.885882463705499</v>
      </c>
      <c r="AS1426" t="b">
        <f t="shared" si="67"/>
        <v>1</v>
      </c>
    </row>
    <row r="1427" spans="1:45">
      <c r="A1427">
        <f t="shared" si="68"/>
        <v>1426</v>
      </c>
      <c r="B1427">
        <v>184503</v>
      </c>
      <c r="C1427">
        <v>184503</v>
      </c>
      <c r="D1427" t="s">
        <v>11697</v>
      </c>
      <c r="E1427" t="s">
        <v>839</v>
      </c>
      <c r="F1427">
        <v>10190130</v>
      </c>
      <c r="G1427" t="s">
        <v>115</v>
      </c>
      <c r="J1427">
        <v>107201</v>
      </c>
      <c r="M1427" s="4">
        <v>0.29166666666666669</v>
      </c>
      <c r="N1427" s="1">
        <v>0.70833333333333337</v>
      </c>
      <c r="O1427" t="s">
        <v>432</v>
      </c>
      <c r="P1427" t="s">
        <v>1352</v>
      </c>
      <c r="Q1427" t="s">
        <v>817</v>
      </c>
      <c r="R1427" t="s">
        <v>818</v>
      </c>
      <c r="S1427" t="s">
        <v>817</v>
      </c>
      <c r="T1427" t="s">
        <v>44</v>
      </c>
      <c r="U1427" t="s">
        <v>166</v>
      </c>
      <c r="V1427" t="s">
        <v>46</v>
      </c>
      <c r="W1427" t="str">
        <f t="shared" si="66"/>
        <v>301 Bryant St NW WASHINGTON DC 20019</v>
      </c>
      <c r="X1427" t="s">
        <v>47</v>
      </c>
      <c r="Y1427" t="s">
        <v>11698</v>
      </c>
      <c r="Z1427">
        <v>38.882643999999999</v>
      </c>
      <c r="AA1427">
        <v>-76.960020999999998</v>
      </c>
      <c r="AB1427">
        <v>403468.75</v>
      </c>
      <c r="AC1427">
        <v>134979.38</v>
      </c>
      <c r="AD1427">
        <v>20019</v>
      </c>
      <c r="AE1427">
        <v>37786</v>
      </c>
      <c r="AF1427">
        <v>24142</v>
      </c>
      <c r="AG1427">
        <v>24142</v>
      </c>
      <c r="AH1427">
        <v>7</v>
      </c>
      <c r="AI1427">
        <v>7</v>
      </c>
      <c r="AJ1427" t="s">
        <v>14244</v>
      </c>
      <c r="AK1427" t="s">
        <v>1824</v>
      </c>
      <c r="AL1427" t="s">
        <v>912</v>
      </c>
      <c r="AM1427">
        <v>603</v>
      </c>
      <c r="AN1427">
        <v>32</v>
      </c>
      <c r="AO1427" t="s">
        <v>51</v>
      </c>
      <c r="AP1427">
        <v>118</v>
      </c>
      <c r="AQ1427">
        <v>-76.960023576948601</v>
      </c>
      <c r="AR1427">
        <v>38.882651526064002</v>
      </c>
      <c r="AS1427" t="b">
        <f t="shared" si="67"/>
        <v>0</v>
      </c>
    </row>
    <row r="1428" spans="1:45">
      <c r="A1428">
        <f t="shared" si="68"/>
        <v>1427</v>
      </c>
      <c r="B1428">
        <v>181932</v>
      </c>
      <c r="C1428">
        <v>181932</v>
      </c>
      <c r="D1428" t="s">
        <v>11717</v>
      </c>
      <c r="E1428" t="s">
        <v>11676</v>
      </c>
      <c r="F1428">
        <v>10191649</v>
      </c>
      <c r="G1428" t="s">
        <v>201</v>
      </c>
      <c r="K1428" t="s">
        <v>11718</v>
      </c>
      <c r="L1428" t="s">
        <v>558</v>
      </c>
      <c r="M1428" s="4">
        <v>0.29166666666666669</v>
      </c>
      <c r="N1428" s="1">
        <v>0.70833333333333337</v>
      </c>
      <c r="O1428" t="s">
        <v>125</v>
      </c>
      <c r="P1428" t="s">
        <v>163</v>
      </c>
      <c r="S1428" t="s">
        <v>11676</v>
      </c>
      <c r="T1428" t="s">
        <v>165</v>
      </c>
      <c r="U1428" t="s">
        <v>166</v>
      </c>
      <c r="V1428" t="s">
        <v>46</v>
      </c>
      <c r="W1428" t="str">
        <f t="shared" si="66"/>
        <v xml:space="preserve"> WASHINGTON DC 20002</v>
      </c>
      <c r="X1428" t="s">
        <v>47</v>
      </c>
      <c r="Y1428" t="s">
        <v>11678</v>
      </c>
      <c r="Z1428">
        <v>38.896307</v>
      </c>
      <c r="AA1428">
        <v>-77.001523000000006</v>
      </c>
      <c r="AB1428">
        <v>399867.89</v>
      </c>
      <c r="AC1428">
        <v>136495.35</v>
      </c>
      <c r="AD1428">
        <v>20002</v>
      </c>
      <c r="AE1428">
        <v>40650</v>
      </c>
      <c r="AF1428">
        <v>26629</v>
      </c>
      <c r="AG1428">
        <v>26629</v>
      </c>
      <c r="AH1428">
        <v>6</v>
      </c>
      <c r="AI1428">
        <v>6</v>
      </c>
      <c r="AJ1428" t="s">
        <v>14247</v>
      </c>
      <c r="AK1428" t="s">
        <v>435</v>
      </c>
      <c r="AL1428" t="s">
        <v>63</v>
      </c>
      <c r="AM1428">
        <v>104</v>
      </c>
      <c r="AN1428">
        <v>25</v>
      </c>
      <c r="AO1428" t="s">
        <v>51</v>
      </c>
      <c r="AP1428">
        <v>142</v>
      </c>
      <c r="AQ1428">
        <v>-77.001525194501298</v>
      </c>
      <c r="AR1428">
        <v>38.896314786306</v>
      </c>
      <c r="AS1428" t="b">
        <f t="shared" si="67"/>
        <v>1</v>
      </c>
    </row>
    <row r="1429" spans="1:45">
      <c r="A1429">
        <f t="shared" si="68"/>
        <v>1428</v>
      </c>
      <c r="B1429">
        <v>182007</v>
      </c>
      <c r="C1429">
        <v>182007</v>
      </c>
      <c r="D1429" t="s">
        <v>11724</v>
      </c>
      <c r="E1429" t="s">
        <v>11725</v>
      </c>
      <c r="F1429">
        <v>10192204</v>
      </c>
      <c r="G1429" t="s">
        <v>201</v>
      </c>
      <c r="K1429" t="s">
        <v>11726</v>
      </c>
      <c r="L1429" t="s">
        <v>147</v>
      </c>
      <c r="M1429" s="4">
        <v>0.625</v>
      </c>
      <c r="N1429" s="1">
        <v>0.75</v>
      </c>
      <c r="O1429" t="s">
        <v>163</v>
      </c>
      <c r="P1429" t="s">
        <v>163</v>
      </c>
      <c r="S1429" t="s">
        <v>11725</v>
      </c>
      <c r="T1429" t="s">
        <v>165</v>
      </c>
      <c r="U1429" t="s">
        <v>166</v>
      </c>
      <c r="V1429" t="s">
        <v>46</v>
      </c>
      <c r="W1429" t="str">
        <f t="shared" si="66"/>
        <v xml:space="preserve"> WASHINGTON DC 20003</v>
      </c>
      <c r="X1429" t="s">
        <v>47</v>
      </c>
      <c r="Y1429" t="s">
        <v>11727</v>
      </c>
      <c r="Z1429">
        <v>38.885033999999997</v>
      </c>
      <c r="AA1429">
        <v>-76.999747999999997</v>
      </c>
      <c r="AB1429">
        <v>400021.83</v>
      </c>
      <c r="AC1429">
        <v>135243.96</v>
      </c>
      <c r="AD1429">
        <v>20003</v>
      </c>
      <c r="AE1429">
        <v>39752</v>
      </c>
      <c r="AF1429">
        <v>26748</v>
      </c>
      <c r="AG1429">
        <v>26748</v>
      </c>
      <c r="AH1429">
        <v>6</v>
      </c>
      <c r="AI1429">
        <v>6</v>
      </c>
      <c r="AJ1429" t="s">
        <v>14249</v>
      </c>
      <c r="AK1429" t="s">
        <v>1398</v>
      </c>
      <c r="AL1429" t="s">
        <v>63</v>
      </c>
      <c r="AM1429">
        <v>107</v>
      </c>
      <c r="AN1429">
        <v>26</v>
      </c>
      <c r="AO1429" t="s">
        <v>51</v>
      </c>
      <c r="AP1429">
        <v>133</v>
      </c>
      <c r="AQ1429">
        <v>-76.999750674883998</v>
      </c>
      <c r="AR1429">
        <v>38.8850418053878</v>
      </c>
      <c r="AS1429" t="b">
        <f t="shared" si="67"/>
        <v>1</v>
      </c>
    </row>
    <row r="1430" spans="1:45">
      <c r="A1430">
        <f t="shared" si="68"/>
        <v>1429</v>
      </c>
      <c r="B1430">
        <v>185119</v>
      </c>
      <c r="C1430">
        <v>185119</v>
      </c>
      <c r="D1430" t="s">
        <v>11733</v>
      </c>
      <c r="E1430" t="s">
        <v>880</v>
      </c>
      <c r="F1430">
        <v>10191714</v>
      </c>
      <c r="G1430" t="s">
        <v>115</v>
      </c>
      <c r="J1430">
        <v>109512</v>
      </c>
      <c r="M1430" s="4">
        <v>0.39583333333333331</v>
      </c>
      <c r="N1430" s="1">
        <v>0.64583333333333337</v>
      </c>
      <c r="O1430" t="s">
        <v>192</v>
      </c>
      <c r="P1430" t="s">
        <v>2351</v>
      </c>
      <c r="Q1430" t="s">
        <v>817</v>
      </c>
      <c r="R1430" t="s">
        <v>818</v>
      </c>
      <c r="S1430" t="s">
        <v>817</v>
      </c>
      <c r="T1430" t="s">
        <v>44</v>
      </c>
      <c r="U1430" t="s">
        <v>166</v>
      </c>
      <c r="V1430" t="s">
        <v>46</v>
      </c>
      <c r="W1430" t="str">
        <f t="shared" si="66"/>
        <v>301 Bryant St NW WASHINGTON DC 20017</v>
      </c>
      <c r="X1430" t="s">
        <v>47</v>
      </c>
      <c r="Y1430" t="s">
        <v>11734</v>
      </c>
      <c r="Z1430">
        <v>38.951158999999997</v>
      </c>
      <c r="AA1430">
        <v>-76.989806000000002</v>
      </c>
      <c r="AB1430">
        <v>400883.59</v>
      </c>
      <c r="AC1430">
        <v>142584.38</v>
      </c>
      <c r="AD1430">
        <v>20017</v>
      </c>
      <c r="AE1430">
        <v>14952</v>
      </c>
      <c r="AF1430">
        <v>8390</v>
      </c>
      <c r="AG1430">
        <v>8390</v>
      </c>
      <c r="AH1430">
        <v>5</v>
      </c>
      <c r="AI1430">
        <v>5</v>
      </c>
      <c r="AJ1430" t="s">
        <v>14244</v>
      </c>
      <c r="AK1430" t="s">
        <v>4011</v>
      </c>
      <c r="AL1430" t="s">
        <v>188</v>
      </c>
      <c r="AM1430">
        <v>405</v>
      </c>
      <c r="AN1430">
        <v>20</v>
      </c>
      <c r="AO1430" t="s">
        <v>51</v>
      </c>
      <c r="AP1430">
        <v>45</v>
      </c>
      <c r="AQ1430">
        <v>-76.9898087771289</v>
      </c>
      <c r="AR1430">
        <v>38.951166288306503</v>
      </c>
      <c r="AS1430" t="b">
        <f t="shared" si="67"/>
        <v>0</v>
      </c>
    </row>
    <row r="1431" spans="1:45">
      <c r="A1431">
        <f t="shared" si="68"/>
        <v>1430</v>
      </c>
      <c r="B1431">
        <v>185680</v>
      </c>
      <c r="C1431">
        <v>185680</v>
      </c>
      <c r="D1431" t="s">
        <v>11760</v>
      </c>
      <c r="E1431" t="s">
        <v>11761</v>
      </c>
      <c r="F1431">
        <v>10192497</v>
      </c>
      <c r="G1431" t="s">
        <v>519</v>
      </c>
      <c r="K1431" t="s">
        <v>11762</v>
      </c>
      <c r="L1431" t="s">
        <v>166</v>
      </c>
      <c r="M1431" s="4">
        <v>0.29166666666666669</v>
      </c>
      <c r="N1431" s="1">
        <v>0.79166666666666663</v>
      </c>
      <c r="O1431" t="s">
        <v>422</v>
      </c>
      <c r="P1431" t="s">
        <v>7157</v>
      </c>
      <c r="S1431" t="s">
        <v>11761</v>
      </c>
      <c r="T1431" t="s">
        <v>70</v>
      </c>
      <c r="U1431" t="s">
        <v>166</v>
      </c>
      <c r="V1431" t="s">
        <v>46</v>
      </c>
      <c r="W1431" t="str">
        <f t="shared" si="66"/>
        <v xml:space="preserve"> WASHINGTON DC 20010</v>
      </c>
      <c r="X1431" t="s">
        <v>47</v>
      </c>
      <c r="Y1431" t="s">
        <v>11763</v>
      </c>
      <c r="Z1431">
        <v>38.931193</v>
      </c>
      <c r="AA1431">
        <v>-77.039795999999996</v>
      </c>
      <c r="AB1431">
        <v>396549.45</v>
      </c>
      <c r="AC1431">
        <v>140368.67000000001</v>
      </c>
      <c r="AD1431">
        <v>20010</v>
      </c>
      <c r="AE1431">
        <v>233206</v>
      </c>
      <c r="AF1431">
        <v>76211</v>
      </c>
      <c r="AG1431">
        <v>76211</v>
      </c>
      <c r="AH1431">
        <v>1</v>
      </c>
      <c r="AI1431">
        <v>1</v>
      </c>
      <c r="AJ1431" t="s">
        <v>14252</v>
      </c>
      <c r="AK1431" t="s">
        <v>7064</v>
      </c>
      <c r="AL1431" t="s">
        <v>188</v>
      </c>
      <c r="AM1431">
        <v>408</v>
      </c>
      <c r="AN1431">
        <v>2</v>
      </c>
      <c r="AO1431" t="s">
        <v>51</v>
      </c>
      <c r="AP1431">
        <v>725</v>
      </c>
      <c r="AQ1431">
        <v>-77.039798306488905</v>
      </c>
      <c r="AR1431">
        <v>38.931200194106196</v>
      </c>
      <c r="AS1431" t="b">
        <f t="shared" si="67"/>
        <v>1</v>
      </c>
    </row>
    <row r="1432" spans="1:45">
      <c r="A1432">
        <f t="shared" si="68"/>
        <v>1431</v>
      </c>
      <c r="B1432">
        <v>182021</v>
      </c>
      <c r="C1432">
        <v>182021</v>
      </c>
      <c r="D1432" t="s">
        <v>11781</v>
      </c>
      <c r="E1432" t="s">
        <v>11782</v>
      </c>
      <c r="F1432">
        <v>10192529</v>
      </c>
      <c r="G1432" t="s">
        <v>201</v>
      </c>
      <c r="K1432" t="s">
        <v>11783</v>
      </c>
      <c r="L1432" t="s">
        <v>125</v>
      </c>
      <c r="M1432" s="4">
        <v>0.29166666666666669</v>
      </c>
      <c r="N1432" s="1">
        <v>0.70833333333333337</v>
      </c>
      <c r="O1432" t="s">
        <v>163</v>
      </c>
      <c r="P1432" t="s">
        <v>163</v>
      </c>
      <c r="S1432" t="s">
        <v>11782</v>
      </c>
      <c r="T1432" t="s">
        <v>165</v>
      </c>
      <c r="U1432" t="s">
        <v>166</v>
      </c>
      <c r="V1432" t="s">
        <v>46</v>
      </c>
      <c r="W1432" t="str">
        <f t="shared" si="66"/>
        <v xml:space="preserve"> WASHINGTON DC 20009</v>
      </c>
      <c r="X1432" t="s">
        <v>47</v>
      </c>
      <c r="Y1432" t="s">
        <v>10974</v>
      </c>
      <c r="Z1432">
        <v>38.919486999999997</v>
      </c>
      <c r="AA1432">
        <v>-77.046070999999998</v>
      </c>
      <c r="AB1432">
        <v>396004.73</v>
      </c>
      <c r="AC1432">
        <v>139069.49</v>
      </c>
      <c r="AD1432">
        <v>20009</v>
      </c>
      <c r="AE1432">
        <v>235172</v>
      </c>
      <c r="AF1432">
        <v>78152</v>
      </c>
      <c r="AG1432">
        <v>78152</v>
      </c>
      <c r="AH1432">
        <v>1</v>
      </c>
      <c r="AI1432">
        <v>1</v>
      </c>
      <c r="AJ1432" t="s">
        <v>14247</v>
      </c>
      <c r="AK1432" t="s">
        <v>2032</v>
      </c>
      <c r="AL1432" t="s">
        <v>88</v>
      </c>
      <c r="AM1432">
        <v>303</v>
      </c>
      <c r="AN1432">
        <v>1</v>
      </c>
      <c r="AO1432" t="s">
        <v>51</v>
      </c>
      <c r="AP1432">
        <v>816</v>
      </c>
      <c r="AQ1432">
        <v>-77.046073129339703</v>
      </c>
      <c r="AR1432">
        <v>38.919494460141301</v>
      </c>
      <c r="AS1432" t="b">
        <f t="shared" si="67"/>
        <v>1</v>
      </c>
    </row>
    <row r="1433" spans="1:45">
      <c r="A1433">
        <f t="shared" si="68"/>
        <v>1432</v>
      </c>
      <c r="B1433">
        <v>185712</v>
      </c>
      <c r="C1433">
        <v>185712</v>
      </c>
      <c r="D1433" t="s">
        <v>11784</v>
      </c>
      <c r="E1433" t="s">
        <v>11785</v>
      </c>
      <c r="F1433">
        <v>10192539</v>
      </c>
      <c r="G1433" t="s">
        <v>519</v>
      </c>
      <c r="M1433" s="4">
        <v>0.29166666666666669</v>
      </c>
      <c r="N1433" s="1">
        <v>0.79166666666666663</v>
      </c>
      <c r="O1433" t="s">
        <v>183</v>
      </c>
      <c r="P1433" t="s">
        <v>155</v>
      </c>
      <c r="Q1433" t="s">
        <v>11786</v>
      </c>
      <c r="R1433" t="s">
        <v>11787</v>
      </c>
      <c r="S1433" t="s">
        <v>11785</v>
      </c>
      <c r="T1433" t="s">
        <v>44</v>
      </c>
      <c r="U1433" t="s">
        <v>166</v>
      </c>
      <c r="V1433" t="s">
        <v>46</v>
      </c>
      <c r="W1433" t="str">
        <f t="shared" si="66"/>
        <v>1703 C St SE WASHINGTON DC 20003</v>
      </c>
      <c r="X1433" t="s">
        <v>47</v>
      </c>
      <c r="Y1433" t="s">
        <v>11788</v>
      </c>
      <c r="Z1433">
        <v>38.885221999999999</v>
      </c>
      <c r="AA1433">
        <v>-76.981013000000004</v>
      </c>
      <c r="AB1433">
        <v>401647.34</v>
      </c>
      <c r="AC1433">
        <v>135264.97</v>
      </c>
      <c r="AD1433">
        <v>20003</v>
      </c>
      <c r="AE1433">
        <v>42161</v>
      </c>
      <c r="AF1433">
        <v>29416</v>
      </c>
      <c r="AG1433">
        <v>29416</v>
      </c>
      <c r="AH1433">
        <v>6</v>
      </c>
      <c r="AI1433">
        <v>6</v>
      </c>
      <c r="AJ1433" t="s">
        <v>14249</v>
      </c>
      <c r="AK1433" t="s">
        <v>954</v>
      </c>
      <c r="AL1433" t="s">
        <v>63</v>
      </c>
      <c r="AM1433">
        <v>108</v>
      </c>
      <c r="AN1433">
        <v>26</v>
      </c>
      <c r="AO1433" t="s">
        <v>51</v>
      </c>
      <c r="AP1433">
        <v>152</v>
      </c>
      <c r="AQ1433">
        <v>-76.981015356874494</v>
      </c>
      <c r="AR1433">
        <v>38.8852295292454</v>
      </c>
      <c r="AS1433" t="b">
        <f t="shared" si="67"/>
        <v>1</v>
      </c>
    </row>
    <row r="1434" spans="1:45">
      <c r="A1434">
        <f t="shared" si="68"/>
        <v>1433</v>
      </c>
      <c r="B1434">
        <v>185622</v>
      </c>
      <c r="C1434">
        <v>185622</v>
      </c>
      <c r="D1434" t="s">
        <v>11851</v>
      </c>
      <c r="E1434" t="s">
        <v>11852</v>
      </c>
      <c r="F1434">
        <v>10192619</v>
      </c>
      <c r="G1434" t="s">
        <v>201</v>
      </c>
      <c r="K1434" t="s">
        <v>11853</v>
      </c>
      <c r="L1434" t="s">
        <v>166</v>
      </c>
      <c r="M1434" s="4">
        <v>0.29166666666666669</v>
      </c>
      <c r="N1434" s="1">
        <v>0.79166666666666663</v>
      </c>
      <c r="O1434" t="s">
        <v>69</v>
      </c>
      <c r="P1434" t="s">
        <v>69</v>
      </c>
      <c r="S1434" t="s">
        <v>11852</v>
      </c>
      <c r="T1434" t="s">
        <v>70</v>
      </c>
      <c r="U1434" t="s">
        <v>166</v>
      </c>
      <c r="V1434" t="s">
        <v>46</v>
      </c>
      <c r="W1434" t="str">
        <f t="shared" si="66"/>
        <v xml:space="preserve"> WASHINGTON DC 20003</v>
      </c>
      <c r="X1434" t="s">
        <v>47</v>
      </c>
      <c r="Y1434" t="s">
        <v>11854</v>
      </c>
      <c r="Z1434">
        <v>38.881571999999998</v>
      </c>
      <c r="AA1434">
        <v>-76.991282999999996</v>
      </c>
      <c r="AB1434">
        <v>400756.35</v>
      </c>
      <c r="AC1434">
        <v>134859.69</v>
      </c>
      <c r="AD1434">
        <v>20003</v>
      </c>
      <c r="AE1434">
        <v>9844</v>
      </c>
      <c r="AF1434">
        <v>6687</v>
      </c>
      <c r="AG1434">
        <v>6687</v>
      </c>
      <c r="AH1434">
        <v>6</v>
      </c>
      <c r="AI1434">
        <v>6</v>
      </c>
      <c r="AJ1434" t="s">
        <v>14249</v>
      </c>
      <c r="AK1434" t="s">
        <v>3034</v>
      </c>
      <c r="AL1434" t="s">
        <v>63</v>
      </c>
      <c r="AM1434">
        <v>107</v>
      </c>
      <c r="AN1434">
        <v>26</v>
      </c>
      <c r="AO1434" t="s">
        <v>74</v>
      </c>
      <c r="AP1434">
        <v>46</v>
      </c>
      <c r="AQ1434">
        <v>-76.991285182926703</v>
      </c>
      <c r="AR1434">
        <v>38.881579827855901</v>
      </c>
      <c r="AS1434" t="b">
        <f t="shared" si="67"/>
        <v>1</v>
      </c>
    </row>
    <row r="1435" spans="1:45">
      <c r="A1435">
        <f t="shared" si="68"/>
        <v>1434</v>
      </c>
      <c r="B1435">
        <v>185808</v>
      </c>
      <c r="C1435">
        <v>185808</v>
      </c>
      <c r="D1435" t="s">
        <v>11915</v>
      </c>
      <c r="E1435" t="s">
        <v>11909</v>
      </c>
      <c r="F1435">
        <v>10192745</v>
      </c>
      <c r="G1435" t="s">
        <v>519</v>
      </c>
      <c r="M1435" s="4">
        <v>0.29166666666666669</v>
      </c>
      <c r="N1435" s="1">
        <v>0.70833333333333337</v>
      </c>
      <c r="O1435" t="s">
        <v>163</v>
      </c>
      <c r="P1435" t="s">
        <v>155</v>
      </c>
      <c r="S1435" t="s">
        <v>11909</v>
      </c>
      <c r="T1435" t="s">
        <v>44</v>
      </c>
      <c r="U1435" t="s">
        <v>166</v>
      </c>
      <c r="V1435" t="s">
        <v>46</v>
      </c>
      <c r="W1435" t="str">
        <f t="shared" si="66"/>
        <v xml:space="preserve"> WASHINGTON DC 20020</v>
      </c>
      <c r="X1435" t="s">
        <v>47</v>
      </c>
      <c r="Y1435" t="s">
        <v>11910</v>
      </c>
      <c r="Z1435">
        <v>38.864463999999998</v>
      </c>
      <c r="AA1435">
        <v>-76.981251</v>
      </c>
      <c r="AB1435">
        <v>401627.18</v>
      </c>
      <c r="AC1435">
        <v>132960.62</v>
      </c>
      <c r="AD1435">
        <v>20020</v>
      </c>
      <c r="AE1435">
        <v>59098</v>
      </c>
      <c r="AF1435">
        <v>35889</v>
      </c>
      <c r="AG1435">
        <v>35889</v>
      </c>
      <c r="AH1435">
        <v>8</v>
      </c>
      <c r="AI1435">
        <v>8</v>
      </c>
      <c r="AJ1435" t="s">
        <v>14244</v>
      </c>
      <c r="AK1435" t="s">
        <v>11911</v>
      </c>
      <c r="AL1435" t="s">
        <v>458</v>
      </c>
      <c r="AM1435">
        <v>701</v>
      </c>
      <c r="AN1435">
        <v>28</v>
      </c>
      <c r="AO1435" t="s">
        <v>51</v>
      </c>
      <c r="AP1435">
        <v>186</v>
      </c>
      <c r="AQ1435">
        <v>-76.981253170776696</v>
      </c>
      <c r="AR1435">
        <v>38.864471060784801</v>
      </c>
      <c r="AS1435" t="b">
        <f t="shared" si="67"/>
        <v>1</v>
      </c>
    </row>
    <row r="1436" spans="1:45">
      <c r="A1436">
        <f t="shared" si="68"/>
        <v>1435</v>
      </c>
      <c r="B1436">
        <v>185813</v>
      </c>
      <c r="C1436">
        <v>185813</v>
      </c>
      <c r="D1436" t="s">
        <v>11929</v>
      </c>
      <c r="E1436" t="s">
        <v>11909</v>
      </c>
      <c r="F1436">
        <v>10192751</v>
      </c>
      <c r="G1436" t="s">
        <v>519</v>
      </c>
      <c r="K1436" t="s">
        <v>11930</v>
      </c>
      <c r="L1436" t="s">
        <v>166</v>
      </c>
      <c r="M1436" s="4">
        <v>0.29166666666666669</v>
      </c>
      <c r="N1436" s="1">
        <v>0.70833333333333337</v>
      </c>
      <c r="O1436" t="s">
        <v>166</v>
      </c>
      <c r="P1436" t="s">
        <v>117</v>
      </c>
      <c r="S1436" t="s">
        <v>11909</v>
      </c>
      <c r="T1436" t="s">
        <v>70</v>
      </c>
      <c r="U1436" t="s">
        <v>166</v>
      </c>
      <c r="V1436" t="s">
        <v>46</v>
      </c>
      <c r="W1436" t="str">
        <f t="shared" si="66"/>
        <v xml:space="preserve"> WASHINGTON DC 20020</v>
      </c>
      <c r="X1436" t="s">
        <v>47</v>
      </c>
      <c r="Y1436" t="s">
        <v>11910</v>
      </c>
      <c r="Z1436">
        <v>38.864463999999998</v>
      </c>
      <c r="AA1436">
        <v>-76.981251</v>
      </c>
      <c r="AB1436">
        <v>401627.18</v>
      </c>
      <c r="AC1436">
        <v>132960.62</v>
      </c>
      <c r="AD1436">
        <v>20020</v>
      </c>
      <c r="AE1436">
        <v>59098</v>
      </c>
      <c r="AF1436">
        <v>35889</v>
      </c>
      <c r="AG1436">
        <v>35889</v>
      </c>
      <c r="AH1436">
        <v>8</v>
      </c>
      <c r="AI1436">
        <v>8</v>
      </c>
      <c r="AJ1436" t="s">
        <v>14244</v>
      </c>
      <c r="AK1436" t="s">
        <v>11911</v>
      </c>
      <c r="AL1436" t="s">
        <v>458</v>
      </c>
      <c r="AM1436">
        <v>701</v>
      </c>
      <c r="AN1436">
        <v>28</v>
      </c>
      <c r="AO1436" t="s">
        <v>51</v>
      </c>
      <c r="AP1436">
        <v>184</v>
      </c>
      <c r="AQ1436">
        <v>-76.981253170776696</v>
      </c>
      <c r="AR1436">
        <v>38.864471060784801</v>
      </c>
      <c r="AS1436" t="b">
        <f t="shared" si="67"/>
        <v>1</v>
      </c>
    </row>
    <row r="1437" spans="1:45">
      <c r="A1437">
        <f t="shared" si="68"/>
        <v>1436</v>
      </c>
      <c r="B1437">
        <v>185841</v>
      </c>
      <c r="C1437">
        <v>185841</v>
      </c>
      <c r="D1437" t="s">
        <v>11944</v>
      </c>
      <c r="E1437" t="s">
        <v>1109</v>
      </c>
      <c r="F1437">
        <v>10192771</v>
      </c>
      <c r="G1437" t="s">
        <v>115</v>
      </c>
      <c r="H1437" t="s">
        <v>11945</v>
      </c>
      <c r="M1437" s="4">
        <v>0.29166666666666669</v>
      </c>
      <c r="N1437" s="1">
        <v>0.70833333333333337</v>
      </c>
      <c r="O1437" t="s">
        <v>184</v>
      </c>
      <c r="P1437" t="s">
        <v>2267</v>
      </c>
      <c r="S1437" t="s">
        <v>1110</v>
      </c>
      <c r="T1437" t="s">
        <v>58</v>
      </c>
      <c r="U1437" t="s">
        <v>166</v>
      </c>
      <c r="V1437" t="s">
        <v>46</v>
      </c>
      <c r="W1437" t="str">
        <f t="shared" si="66"/>
        <v xml:space="preserve"> WASHINGTON DC 20002</v>
      </c>
      <c r="X1437" t="s">
        <v>47</v>
      </c>
      <c r="Y1437" t="s">
        <v>11154</v>
      </c>
      <c r="Z1437">
        <v>38.916795999999998</v>
      </c>
      <c r="AA1437">
        <v>-77.007580000000004</v>
      </c>
      <c r="AB1437">
        <v>399342.6</v>
      </c>
      <c r="AC1437">
        <v>138769.82</v>
      </c>
      <c r="AD1437">
        <v>20002</v>
      </c>
      <c r="AE1437">
        <v>29586</v>
      </c>
      <c r="AF1437">
        <v>16170</v>
      </c>
      <c r="AG1437">
        <v>16170</v>
      </c>
      <c r="AH1437">
        <v>5</v>
      </c>
      <c r="AI1437">
        <v>5</v>
      </c>
      <c r="AJ1437" t="s">
        <v>14247</v>
      </c>
      <c r="AK1437" t="s">
        <v>788</v>
      </c>
      <c r="AL1437" t="s">
        <v>410</v>
      </c>
      <c r="AM1437">
        <v>502</v>
      </c>
      <c r="AN1437">
        <v>21</v>
      </c>
      <c r="AO1437" t="s">
        <v>51</v>
      </c>
      <c r="AP1437">
        <v>78</v>
      </c>
      <c r="AQ1437">
        <v>-77.007582705741896</v>
      </c>
      <c r="AR1437">
        <v>38.916803771048897</v>
      </c>
      <c r="AS1437" t="b">
        <f t="shared" si="67"/>
        <v>0</v>
      </c>
    </row>
    <row r="1438" spans="1:45">
      <c r="A1438">
        <f t="shared" si="68"/>
        <v>1437</v>
      </c>
      <c r="B1438">
        <v>185843</v>
      </c>
      <c r="C1438">
        <v>185843</v>
      </c>
      <c r="D1438" t="s">
        <v>11946</v>
      </c>
      <c r="E1438" t="s">
        <v>873</v>
      </c>
      <c r="F1438">
        <v>10192775</v>
      </c>
      <c r="G1438" t="s">
        <v>115</v>
      </c>
      <c r="H1438" t="s">
        <v>11947</v>
      </c>
      <c r="M1438" s="4">
        <v>0.29166666666666669</v>
      </c>
      <c r="N1438" s="1">
        <v>0.70833333333333337</v>
      </c>
      <c r="O1438" t="s">
        <v>422</v>
      </c>
      <c r="P1438" t="s">
        <v>1365</v>
      </c>
      <c r="Q1438" t="s">
        <v>876</v>
      </c>
      <c r="R1438" t="s">
        <v>877</v>
      </c>
      <c r="S1438" t="s">
        <v>876</v>
      </c>
      <c r="T1438" t="s">
        <v>58</v>
      </c>
      <c r="U1438" t="s">
        <v>166</v>
      </c>
      <c r="V1438" t="s">
        <v>46</v>
      </c>
      <c r="W1438" t="str">
        <f t="shared" si="66"/>
        <v>6801 Industrial Rd WASHINGTON DC 20001</v>
      </c>
      <c r="X1438" t="s">
        <v>47</v>
      </c>
      <c r="Y1438" t="s">
        <v>11948</v>
      </c>
      <c r="Z1438">
        <v>38.911701999999998</v>
      </c>
      <c r="AA1438">
        <v>-77.017955999999998</v>
      </c>
      <c r="AB1438">
        <v>398442.67</v>
      </c>
      <c r="AC1438">
        <v>138204.48000000001</v>
      </c>
      <c r="AD1438">
        <v>20001</v>
      </c>
      <c r="AE1438">
        <v>237320</v>
      </c>
      <c r="AF1438">
        <v>79976</v>
      </c>
      <c r="AG1438">
        <v>79976</v>
      </c>
      <c r="AH1438">
        <v>6</v>
      </c>
      <c r="AI1438">
        <v>2</v>
      </c>
      <c r="AJ1438" t="s">
        <v>14247</v>
      </c>
      <c r="AK1438" t="s">
        <v>1069</v>
      </c>
      <c r="AL1438" t="s">
        <v>88</v>
      </c>
      <c r="AM1438">
        <v>308</v>
      </c>
      <c r="AN1438">
        <v>7</v>
      </c>
      <c r="AO1438" t="s">
        <v>51</v>
      </c>
      <c r="AP1438">
        <v>835</v>
      </c>
      <c r="AQ1438">
        <v>-77.017958436126605</v>
      </c>
      <c r="AR1438">
        <v>38.911709863572298</v>
      </c>
      <c r="AS1438" t="b">
        <f t="shared" si="67"/>
        <v>0</v>
      </c>
    </row>
    <row r="1439" spans="1:45">
      <c r="A1439">
        <f t="shared" si="68"/>
        <v>1438</v>
      </c>
      <c r="B1439">
        <v>185884</v>
      </c>
      <c r="C1439">
        <v>185884</v>
      </c>
      <c r="D1439" t="s">
        <v>11965</v>
      </c>
      <c r="E1439" t="s">
        <v>11962</v>
      </c>
      <c r="F1439">
        <v>10192797</v>
      </c>
      <c r="G1439" t="s">
        <v>201</v>
      </c>
      <c r="M1439" s="4">
        <v>0.33333333333333331</v>
      </c>
      <c r="N1439" s="1">
        <v>0.66666666666666663</v>
      </c>
      <c r="O1439" t="s">
        <v>138</v>
      </c>
      <c r="P1439" t="s">
        <v>138</v>
      </c>
      <c r="Q1439" t="s">
        <v>11962</v>
      </c>
      <c r="R1439" t="s">
        <v>11966</v>
      </c>
      <c r="S1439" t="s">
        <v>11962</v>
      </c>
      <c r="T1439" t="s">
        <v>44</v>
      </c>
      <c r="U1439" t="s">
        <v>166</v>
      </c>
      <c r="V1439" t="s">
        <v>46</v>
      </c>
      <c r="W1439" t="str">
        <f t="shared" si="66"/>
        <v>1827 wyoming ave nw WASHINGTON DC 20009</v>
      </c>
      <c r="X1439" t="s">
        <v>47</v>
      </c>
      <c r="Y1439" t="s">
        <v>11964</v>
      </c>
      <c r="Z1439">
        <v>38.918948999999998</v>
      </c>
      <c r="AA1439">
        <v>-77.042651000000006</v>
      </c>
      <c r="AB1439">
        <v>396301.28</v>
      </c>
      <c r="AC1439">
        <v>139009.59</v>
      </c>
      <c r="AD1439">
        <v>20009</v>
      </c>
      <c r="AE1439">
        <v>235456</v>
      </c>
      <c r="AF1439">
        <v>78514</v>
      </c>
      <c r="AG1439">
        <v>78514</v>
      </c>
      <c r="AH1439">
        <v>1</v>
      </c>
      <c r="AI1439">
        <v>1</v>
      </c>
      <c r="AJ1439" t="s">
        <v>14247</v>
      </c>
      <c r="AK1439" t="s">
        <v>319</v>
      </c>
      <c r="AL1439" t="s">
        <v>88</v>
      </c>
      <c r="AM1439">
        <v>303</v>
      </c>
      <c r="AN1439">
        <v>1</v>
      </c>
      <c r="AO1439" t="s">
        <v>51</v>
      </c>
      <c r="AP1439">
        <v>782</v>
      </c>
      <c r="AQ1439">
        <v>-77.042653186165495</v>
      </c>
      <c r="AR1439">
        <v>38.918956159592803</v>
      </c>
      <c r="AS1439" t="b">
        <f t="shared" si="67"/>
        <v>1</v>
      </c>
    </row>
    <row r="1440" spans="1:45">
      <c r="A1440">
        <f t="shared" si="68"/>
        <v>1439</v>
      </c>
      <c r="B1440">
        <v>185891</v>
      </c>
      <c r="C1440">
        <v>185891</v>
      </c>
      <c r="D1440" t="s">
        <v>11972</v>
      </c>
      <c r="E1440" t="s">
        <v>11973</v>
      </c>
      <c r="F1440">
        <v>10192807</v>
      </c>
      <c r="G1440" t="s">
        <v>201</v>
      </c>
      <c r="K1440" t="s">
        <v>11974</v>
      </c>
      <c r="L1440" t="s">
        <v>166</v>
      </c>
      <c r="M1440" s="4">
        <v>0.39583333333333331</v>
      </c>
      <c r="N1440" s="1">
        <v>0.64583333333333337</v>
      </c>
      <c r="O1440" t="s">
        <v>255</v>
      </c>
      <c r="P1440" t="s">
        <v>138</v>
      </c>
      <c r="S1440" t="s">
        <v>11973</v>
      </c>
      <c r="T1440" t="s">
        <v>70</v>
      </c>
      <c r="U1440" t="s">
        <v>166</v>
      </c>
      <c r="V1440" t="s">
        <v>46</v>
      </c>
      <c r="W1440" t="str">
        <f t="shared" si="66"/>
        <v xml:space="preserve"> WASHINGTON DC 20002</v>
      </c>
      <c r="X1440" t="s">
        <v>47</v>
      </c>
      <c r="Y1440" t="s">
        <v>11975</v>
      </c>
      <c r="Z1440">
        <v>38.896771000000001</v>
      </c>
      <c r="AA1440">
        <v>-76.990774999999999</v>
      </c>
      <c r="AB1440">
        <v>400800.26</v>
      </c>
      <c r="AC1440">
        <v>136546.82999999999</v>
      </c>
      <c r="AD1440">
        <v>20002</v>
      </c>
      <c r="AE1440">
        <v>145690</v>
      </c>
      <c r="AF1440">
        <v>55220</v>
      </c>
      <c r="AG1440">
        <v>55220</v>
      </c>
      <c r="AH1440">
        <v>6</v>
      </c>
      <c r="AI1440">
        <v>6</v>
      </c>
      <c r="AJ1440" t="s">
        <v>14244</v>
      </c>
      <c r="AK1440" t="s">
        <v>6632</v>
      </c>
      <c r="AL1440" t="s">
        <v>63</v>
      </c>
      <c r="AM1440">
        <v>107</v>
      </c>
      <c r="AN1440">
        <v>25</v>
      </c>
      <c r="AO1440" t="s">
        <v>51</v>
      </c>
      <c r="AP1440">
        <v>334</v>
      </c>
      <c r="AQ1440">
        <v>-76.990777146510197</v>
      </c>
      <c r="AR1440">
        <v>38.896778183053598</v>
      </c>
      <c r="AS1440" t="b">
        <f t="shared" si="67"/>
        <v>1</v>
      </c>
    </row>
    <row r="1441" spans="1:45">
      <c r="A1441">
        <f t="shared" si="68"/>
        <v>1440</v>
      </c>
      <c r="B1441">
        <v>185741</v>
      </c>
      <c r="C1441">
        <v>185741</v>
      </c>
      <c r="D1441" t="s">
        <v>12007</v>
      </c>
      <c r="E1441" t="s">
        <v>12008</v>
      </c>
      <c r="F1441">
        <v>10192856</v>
      </c>
      <c r="G1441" t="s">
        <v>519</v>
      </c>
      <c r="K1441" t="s">
        <v>12009</v>
      </c>
      <c r="L1441" t="s">
        <v>166</v>
      </c>
      <c r="M1441" s="4">
        <v>0.29166666666666669</v>
      </c>
      <c r="N1441" s="1">
        <v>0.70833333333333337</v>
      </c>
      <c r="O1441" t="s">
        <v>422</v>
      </c>
      <c r="P1441" t="s">
        <v>881</v>
      </c>
      <c r="S1441" t="s">
        <v>12008</v>
      </c>
      <c r="T1441" t="s">
        <v>70</v>
      </c>
      <c r="U1441" t="s">
        <v>166</v>
      </c>
      <c r="V1441" t="s">
        <v>46</v>
      </c>
      <c r="W1441" t="str">
        <f t="shared" si="66"/>
        <v xml:space="preserve"> WASHINGTON DC 20003</v>
      </c>
      <c r="X1441" t="s">
        <v>47</v>
      </c>
      <c r="Y1441" t="s">
        <v>12010</v>
      </c>
      <c r="Z1441">
        <v>38.886220999999999</v>
      </c>
      <c r="AA1441">
        <v>-76.989644999999996</v>
      </c>
      <c r="AB1441">
        <v>400898.41</v>
      </c>
      <c r="AC1441">
        <v>135375.76</v>
      </c>
      <c r="AD1441">
        <v>20003</v>
      </c>
      <c r="AE1441">
        <v>71731</v>
      </c>
      <c r="AF1441">
        <v>45551</v>
      </c>
      <c r="AG1441">
        <v>45551</v>
      </c>
      <c r="AH1441">
        <v>6</v>
      </c>
      <c r="AI1441">
        <v>6</v>
      </c>
      <c r="AJ1441" t="s">
        <v>14249</v>
      </c>
      <c r="AK1441" t="s">
        <v>3566</v>
      </c>
      <c r="AL1441" t="s">
        <v>63</v>
      </c>
      <c r="AM1441">
        <v>107</v>
      </c>
      <c r="AN1441">
        <v>26</v>
      </c>
      <c r="AO1441" t="s">
        <v>51</v>
      </c>
      <c r="AP1441">
        <v>265</v>
      </c>
      <c r="AQ1441">
        <v>-76.989647235920202</v>
      </c>
      <c r="AR1441">
        <v>38.886228651923503</v>
      </c>
      <c r="AS1441" t="b">
        <f t="shared" si="67"/>
        <v>1</v>
      </c>
    </row>
    <row r="1442" spans="1:45">
      <c r="A1442">
        <f t="shared" si="68"/>
        <v>1441</v>
      </c>
      <c r="B1442">
        <v>185747</v>
      </c>
      <c r="C1442">
        <v>185747</v>
      </c>
      <c r="D1442" t="s">
        <v>12016</v>
      </c>
      <c r="E1442" t="s">
        <v>12017</v>
      </c>
      <c r="F1442">
        <v>10192868</v>
      </c>
      <c r="G1442" t="s">
        <v>519</v>
      </c>
      <c r="K1442" t="s">
        <v>12018</v>
      </c>
      <c r="L1442" t="s">
        <v>166</v>
      </c>
      <c r="M1442" s="4">
        <v>0.29166666666666669</v>
      </c>
      <c r="N1442" s="1">
        <v>0.70833333333333337</v>
      </c>
      <c r="O1442" t="s">
        <v>353</v>
      </c>
      <c r="P1442" t="s">
        <v>1352</v>
      </c>
      <c r="S1442" t="s">
        <v>12017</v>
      </c>
      <c r="T1442" t="s">
        <v>70</v>
      </c>
      <c r="U1442" t="s">
        <v>166</v>
      </c>
      <c r="V1442" t="s">
        <v>46</v>
      </c>
      <c r="W1442" t="str">
        <f t="shared" si="66"/>
        <v xml:space="preserve"> WASHINGTON DC 20002</v>
      </c>
      <c r="X1442" t="s">
        <v>47</v>
      </c>
      <c r="Y1442" t="s">
        <v>10560</v>
      </c>
      <c r="Z1442">
        <v>38.906174999999998</v>
      </c>
      <c r="AA1442">
        <v>-76.999759999999995</v>
      </c>
      <c r="AB1442">
        <v>400020.81</v>
      </c>
      <c r="AC1442">
        <v>137590.74</v>
      </c>
      <c r="AD1442">
        <v>20002</v>
      </c>
      <c r="AE1442">
        <v>71606</v>
      </c>
      <c r="AF1442">
        <v>45750</v>
      </c>
      <c r="AG1442">
        <v>45750</v>
      </c>
      <c r="AH1442">
        <v>6</v>
      </c>
      <c r="AI1442">
        <v>6</v>
      </c>
      <c r="AJ1442" t="s">
        <v>14247</v>
      </c>
      <c r="AK1442" t="s">
        <v>2287</v>
      </c>
      <c r="AL1442" t="s">
        <v>63</v>
      </c>
      <c r="AM1442">
        <v>104</v>
      </c>
      <c r="AN1442">
        <v>25</v>
      </c>
      <c r="AO1442" t="s">
        <v>51</v>
      </c>
      <c r="AP1442">
        <v>269</v>
      </c>
      <c r="AQ1442">
        <v>-76.999762361379297</v>
      </c>
      <c r="AR1442">
        <v>38.906182461612197</v>
      </c>
      <c r="AS1442" t="b">
        <f t="shared" si="67"/>
        <v>1</v>
      </c>
    </row>
    <row r="1443" spans="1:45">
      <c r="A1443">
        <f t="shared" si="68"/>
        <v>1442</v>
      </c>
      <c r="B1443">
        <v>185784</v>
      </c>
      <c r="C1443">
        <v>185784</v>
      </c>
      <c r="D1443" t="s">
        <v>12042</v>
      </c>
      <c r="E1443" t="s">
        <v>985</v>
      </c>
      <c r="F1443">
        <v>10192900</v>
      </c>
      <c r="G1443" t="s">
        <v>201</v>
      </c>
      <c r="K1443" t="s">
        <v>12043</v>
      </c>
      <c r="L1443" t="s">
        <v>166</v>
      </c>
      <c r="M1443" s="4">
        <v>0.29166666666666669</v>
      </c>
      <c r="N1443" s="1">
        <v>0.70833333333333337</v>
      </c>
      <c r="O1443" t="s">
        <v>1396</v>
      </c>
      <c r="P1443" t="s">
        <v>1396</v>
      </c>
      <c r="Q1443" t="s">
        <v>4274</v>
      </c>
      <c r="R1443" t="s">
        <v>4275</v>
      </c>
      <c r="S1443" t="s">
        <v>4274</v>
      </c>
      <c r="T1443" t="s">
        <v>70</v>
      </c>
      <c r="U1443" t="s">
        <v>166</v>
      </c>
      <c r="V1443" t="s">
        <v>46</v>
      </c>
      <c r="W1443" t="str">
        <f t="shared" si="66"/>
        <v>2070 Belmont Rd NW, Apt 201 WASHINGTON DC 20009</v>
      </c>
      <c r="X1443" t="s">
        <v>47</v>
      </c>
      <c r="Y1443" t="s">
        <v>12044</v>
      </c>
      <c r="Z1443">
        <v>38.920800999999997</v>
      </c>
      <c r="AA1443">
        <v>-77.045901000000001</v>
      </c>
      <c r="AB1443">
        <v>396019.56</v>
      </c>
      <c r="AC1443">
        <v>139215.35999999999</v>
      </c>
      <c r="AD1443">
        <v>20009</v>
      </c>
      <c r="AE1443">
        <v>226101</v>
      </c>
      <c r="AF1443">
        <v>69408</v>
      </c>
      <c r="AG1443">
        <v>69408</v>
      </c>
      <c r="AH1443">
        <v>1</v>
      </c>
      <c r="AI1443">
        <v>1</v>
      </c>
      <c r="AJ1443" t="s">
        <v>14247</v>
      </c>
      <c r="AK1443" t="s">
        <v>767</v>
      </c>
      <c r="AL1443" t="s">
        <v>88</v>
      </c>
      <c r="AM1443">
        <v>303</v>
      </c>
      <c r="AN1443">
        <v>1</v>
      </c>
      <c r="AO1443" t="s">
        <v>51</v>
      </c>
      <c r="AP1443">
        <v>568</v>
      </c>
      <c r="AQ1443">
        <v>-77.045902965336793</v>
      </c>
      <c r="AR1443">
        <v>38.920808571969197</v>
      </c>
      <c r="AS1443" t="b">
        <f t="shared" si="67"/>
        <v>0</v>
      </c>
    </row>
    <row r="1444" spans="1:45">
      <c r="A1444">
        <f t="shared" si="68"/>
        <v>1443</v>
      </c>
      <c r="B1444">
        <v>185996</v>
      </c>
      <c r="C1444">
        <v>185996</v>
      </c>
      <c r="D1444" t="s">
        <v>12062</v>
      </c>
      <c r="E1444" t="s">
        <v>12063</v>
      </c>
      <c r="F1444">
        <v>10192918</v>
      </c>
      <c r="G1444" t="s">
        <v>201</v>
      </c>
      <c r="K1444" t="s">
        <v>12064</v>
      </c>
      <c r="L1444" t="s">
        <v>166</v>
      </c>
      <c r="M1444" s="4">
        <v>0.29166666666666669</v>
      </c>
      <c r="N1444" s="1">
        <v>0.75</v>
      </c>
      <c r="O1444" t="s">
        <v>254</v>
      </c>
      <c r="P1444" t="s">
        <v>255</v>
      </c>
      <c r="S1444" t="s">
        <v>12063</v>
      </c>
      <c r="T1444" t="s">
        <v>70</v>
      </c>
      <c r="U1444" t="s">
        <v>166</v>
      </c>
      <c r="V1444" t="s">
        <v>46</v>
      </c>
      <c r="W1444" t="str">
        <f t="shared" si="66"/>
        <v xml:space="preserve"> WASHINGTON DC 20001</v>
      </c>
      <c r="X1444" t="s">
        <v>47</v>
      </c>
      <c r="Y1444" t="s">
        <v>12065</v>
      </c>
      <c r="Z1444">
        <v>38.908762000000003</v>
      </c>
      <c r="AA1444">
        <v>-77.026595</v>
      </c>
      <c r="AB1444">
        <v>397693.37</v>
      </c>
      <c r="AC1444">
        <v>137878.28</v>
      </c>
      <c r="AD1444">
        <v>20001</v>
      </c>
      <c r="AE1444">
        <v>225322</v>
      </c>
      <c r="AF1444">
        <v>68317</v>
      </c>
      <c r="AG1444">
        <v>68317</v>
      </c>
      <c r="AH1444">
        <v>2</v>
      </c>
      <c r="AI1444">
        <v>2</v>
      </c>
      <c r="AJ1444" t="s">
        <v>14248</v>
      </c>
      <c r="AK1444" t="s">
        <v>98</v>
      </c>
      <c r="AL1444" t="s">
        <v>88</v>
      </c>
      <c r="AM1444">
        <v>307</v>
      </c>
      <c r="AN1444">
        <v>7</v>
      </c>
      <c r="AO1444" t="s">
        <v>51</v>
      </c>
      <c r="AP1444">
        <v>492</v>
      </c>
      <c r="AQ1444">
        <v>-77.026596834738399</v>
      </c>
      <c r="AR1444">
        <v>38.908769694584699</v>
      </c>
      <c r="AS1444" t="b">
        <f t="shared" si="67"/>
        <v>1</v>
      </c>
    </row>
    <row r="1445" spans="1:45">
      <c r="A1445">
        <f t="shared" si="68"/>
        <v>1444</v>
      </c>
      <c r="B1445">
        <v>186013</v>
      </c>
      <c r="C1445">
        <v>186013</v>
      </c>
      <c r="D1445" t="s">
        <v>12070</v>
      </c>
      <c r="E1445" t="s">
        <v>12071</v>
      </c>
      <c r="F1445">
        <v>10192936</v>
      </c>
      <c r="G1445" t="s">
        <v>519</v>
      </c>
      <c r="K1445" t="s">
        <v>12072</v>
      </c>
      <c r="L1445" t="s">
        <v>166</v>
      </c>
      <c r="M1445" s="4">
        <v>0.29166666666666669</v>
      </c>
      <c r="N1445" s="1">
        <v>0.70833333333333337</v>
      </c>
      <c r="O1445" t="s">
        <v>353</v>
      </c>
      <c r="P1445" t="s">
        <v>386</v>
      </c>
      <c r="S1445" t="s">
        <v>12071</v>
      </c>
      <c r="T1445" t="s">
        <v>70</v>
      </c>
      <c r="U1445" t="s">
        <v>166</v>
      </c>
      <c r="V1445" t="s">
        <v>46</v>
      </c>
      <c r="W1445" t="str">
        <f t="shared" si="66"/>
        <v xml:space="preserve"> WASHINGTON DC 20019</v>
      </c>
      <c r="X1445" t="s">
        <v>47</v>
      </c>
      <c r="Y1445" t="s">
        <v>12073</v>
      </c>
      <c r="Z1445">
        <v>38.890625999999997</v>
      </c>
      <c r="AA1445">
        <v>-76.935139000000007</v>
      </c>
      <c r="AB1445">
        <v>405626.99</v>
      </c>
      <c r="AC1445">
        <v>135866.72</v>
      </c>
      <c r="AD1445">
        <v>20019</v>
      </c>
      <c r="AE1445">
        <v>74737</v>
      </c>
      <c r="AF1445">
        <v>48302</v>
      </c>
      <c r="AG1445">
        <v>48302</v>
      </c>
      <c r="AH1445">
        <v>7</v>
      </c>
      <c r="AI1445">
        <v>7</v>
      </c>
      <c r="AJ1445" t="s">
        <v>14252</v>
      </c>
      <c r="AK1445" t="s">
        <v>6878</v>
      </c>
      <c r="AL1445" t="s">
        <v>912</v>
      </c>
      <c r="AM1445">
        <v>608</v>
      </c>
      <c r="AN1445">
        <v>33</v>
      </c>
      <c r="AO1445" t="s">
        <v>51</v>
      </c>
      <c r="AP1445">
        <v>283</v>
      </c>
      <c r="AQ1445">
        <v>-76.935141754660506</v>
      </c>
      <c r="AR1445">
        <v>38.890633858957202</v>
      </c>
      <c r="AS1445" t="b">
        <f t="shared" si="67"/>
        <v>1</v>
      </c>
    </row>
    <row r="1446" spans="1:45">
      <c r="A1446">
        <f t="shared" si="68"/>
        <v>1445</v>
      </c>
      <c r="B1446">
        <v>186015</v>
      </c>
      <c r="C1446">
        <v>186015</v>
      </c>
      <c r="D1446" t="s">
        <v>12074</v>
      </c>
      <c r="E1446" t="s">
        <v>12075</v>
      </c>
      <c r="F1446">
        <v>10192938</v>
      </c>
      <c r="G1446" t="s">
        <v>519</v>
      </c>
      <c r="K1446" t="s">
        <v>12076</v>
      </c>
      <c r="L1446" t="s">
        <v>166</v>
      </c>
      <c r="M1446" s="4">
        <v>0.29166666666666669</v>
      </c>
      <c r="N1446" s="1">
        <v>0.70833333333333337</v>
      </c>
      <c r="O1446" t="s">
        <v>353</v>
      </c>
      <c r="P1446" t="s">
        <v>1768</v>
      </c>
      <c r="S1446" t="s">
        <v>12077</v>
      </c>
      <c r="T1446" t="s">
        <v>70</v>
      </c>
      <c r="U1446" t="s">
        <v>166</v>
      </c>
      <c r="V1446" t="s">
        <v>46</v>
      </c>
      <c r="W1446" t="str">
        <f t="shared" si="66"/>
        <v xml:space="preserve"> WASHINGTON DC 20002</v>
      </c>
      <c r="X1446" t="s">
        <v>47</v>
      </c>
      <c r="Y1446" t="s">
        <v>12078</v>
      </c>
      <c r="Z1446">
        <v>38.896822999999998</v>
      </c>
      <c r="AA1446">
        <v>-76.996740000000003</v>
      </c>
      <c r="AB1446">
        <v>400282.82</v>
      </c>
      <c r="AC1446">
        <v>136552.54999999999</v>
      </c>
      <c r="AD1446">
        <v>20002</v>
      </c>
      <c r="AE1446">
        <v>151677</v>
      </c>
      <c r="AF1446">
        <v>59688</v>
      </c>
      <c r="AG1446">
        <v>59688</v>
      </c>
      <c r="AH1446">
        <v>6</v>
      </c>
      <c r="AI1446">
        <v>6</v>
      </c>
      <c r="AJ1446" t="s">
        <v>14247</v>
      </c>
      <c r="AK1446" t="s">
        <v>1593</v>
      </c>
      <c r="AL1446" t="s">
        <v>63</v>
      </c>
      <c r="AM1446">
        <v>104</v>
      </c>
      <c r="AN1446">
        <v>25</v>
      </c>
      <c r="AO1446" t="s">
        <v>51</v>
      </c>
      <c r="AP1446">
        <v>368</v>
      </c>
      <c r="AQ1446">
        <v>-76.996742024064702</v>
      </c>
      <c r="AR1446">
        <v>38.896830029440402</v>
      </c>
      <c r="AS1446" t="b">
        <f t="shared" si="67"/>
        <v>0</v>
      </c>
    </row>
    <row r="1447" spans="1:45">
      <c r="A1447">
        <f t="shared" si="68"/>
        <v>1446</v>
      </c>
      <c r="B1447">
        <v>186025</v>
      </c>
      <c r="C1447">
        <v>186025</v>
      </c>
      <c r="D1447" t="s">
        <v>12081</v>
      </c>
      <c r="E1447" t="s">
        <v>985</v>
      </c>
      <c r="F1447">
        <v>10192949</v>
      </c>
      <c r="G1447" t="s">
        <v>201</v>
      </c>
      <c r="K1447" t="s">
        <v>12082</v>
      </c>
      <c r="L1447" t="s">
        <v>166</v>
      </c>
      <c r="M1447" s="4">
        <v>0.29166666666666669</v>
      </c>
      <c r="N1447" s="1">
        <v>0.70833333333333337</v>
      </c>
      <c r="O1447" t="s">
        <v>386</v>
      </c>
      <c r="P1447" t="s">
        <v>386</v>
      </c>
      <c r="Q1447" t="s">
        <v>12083</v>
      </c>
      <c r="R1447" t="s">
        <v>5040</v>
      </c>
      <c r="S1447" t="s">
        <v>12083</v>
      </c>
      <c r="T1447" t="s">
        <v>70</v>
      </c>
      <c r="U1447" t="s">
        <v>166</v>
      </c>
      <c r="V1447" t="s">
        <v>46</v>
      </c>
      <c r="W1447" t="str">
        <f t="shared" si="66"/>
        <v>7650 Rickenbacker Drive WASHINGTON DC 20003</v>
      </c>
      <c r="X1447" t="s">
        <v>47</v>
      </c>
      <c r="Y1447" t="s">
        <v>12084</v>
      </c>
      <c r="Z1447">
        <v>38.887424000000003</v>
      </c>
      <c r="AA1447">
        <v>-76.991104000000007</v>
      </c>
      <c r="AB1447">
        <v>400771.85</v>
      </c>
      <c r="AC1447">
        <v>135509.29999999999</v>
      </c>
      <c r="AD1447">
        <v>20003</v>
      </c>
      <c r="AE1447">
        <v>74361</v>
      </c>
      <c r="AF1447">
        <v>47931</v>
      </c>
      <c r="AG1447">
        <v>47931</v>
      </c>
      <c r="AH1447">
        <v>6</v>
      </c>
      <c r="AI1447">
        <v>6</v>
      </c>
      <c r="AJ1447" t="s">
        <v>14249</v>
      </c>
      <c r="AK1447" t="s">
        <v>3045</v>
      </c>
      <c r="AL1447" t="s">
        <v>63</v>
      </c>
      <c r="AM1447">
        <v>107</v>
      </c>
      <c r="AN1447">
        <v>26</v>
      </c>
      <c r="AO1447" t="s">
        <v>51</v>
      </c>
      <c r="AP1447">
        <v>295</v>
      </c>
      <c r="AQ1447">
        <v>-76.9911058127568</v>
      </c>
      <c r="AR1447">
        <v>38.887431751317699</v>
      </c>
      <c r="AS1447" t="b">
        <f t="shared" si="67"/>
        <v>0</v>
      </c>
    </row>
    <row r="1448" spans="1:45">
      <c r="A1448">
        <f t="shared" si="68"/>
        <v>1447</v>
      </c>
      <c r="B1448">
        <v>186031</v>
      </c>
      <c r="C1448">
        <v>186031</v>
      </c>
      <c r="D1448" t="s">
        <v>12085</v>
      </c>
      <c r="E1448" t="s">
        <v>8626</v>
      </c>
      <c r="F1448">
        <v>10192958</v>
      </c>
      <c r="G1448" t="s">
        <v>201</v>
      </c>
      <c r="K1448" t="s">
        <v>12086</v>
      </c>
      <c r="L1448" t="s">
        <v>166</v>
      </c>
      <c r="M1448" s="4">
        <v>0.29166666666666669</v>
      </c>
      <c r="N1448" s="1">
        <v>0.70833333333333337</v>
      </c>
      <c r="O1448" t="s">
        <v>386</v>
      </c>
      <c r="P1448" t="s">
        <v>386</v>
      </c>
      <c r="Q1448" t="s">
        <v>8626</v>
      </c>
      <c r="R1448" t="s">
        <v>12087</v>
      </c>
      <c r="S1448" t="s">
        <v>8626</v>
      </c>
      <c r="T1448" t="s">
        <v>70</v>
      </c>
      <c r="U1448" t="s">
        <v>166</v>
      </c>
      <c r="V1448" t="s">
        <v>46</v>
      </c>
      <c r="W1448" t="str">
        <f t="shared" si="66"/>
        <v>1340 Randolph St NW WASHINGTON DC 20011</v>
      </c>
      <c r="X1448" t="s">
        <v>47</v>
      </c>
      <c r="Y1448" t="s">
        <v>12088</v>
      </c>
      <c r="Z1448">
        <v>38.938474999999997</v>
      </c>
      <c r="AA1448">
        <v>-77.031126999999998</v>
      </c>
      <c r="AB1448">
        <v>397301.42</v>
      </c>
      <c r="AC1448">
        <v>141176.76999999999</v>
      </c>
      <c r="AD1448">
        <v>20011</v>
      </c>
      <c r="AE1448">
        <v>225189</v>
      </c>
      <c r="AF1448">
        <v>68513</v>
      </c>
      <c r="AG1448">
        <v>68513</v>
      </c>
      <c r="AH1448">
        <v>4</v>
      </c>
      <c r="AI1448">
        <v>4</v>
      </c>
      <c r="AJ1448" t="s">
        <v>14247</v>
      </c>
      <c r="AK1448" t="s">
        <v>586</v>
      </c>
      <c r="AL1448" t="s">
        <v>188</v>
      </c>
      <c r="AM1448">
        <v>404</v>
      </c>
      <c r="AN1448">
        <v>18</v>
      </c>
      <c r="AO1448" t="s">
        <v>51</v>
      </c>
      <c r="AP1448">
        <v>530</v>
      </c>
      <c r="AQ1448">
        <v>-77.031128835103004</v>
      </c>
      <c r="AR1448">
        <v>38.938482434432103</v>
      </c>
      <c r="AS1448" t="b">
        <f t="shared" si="67"/>
        <v>1</v>
      </c>
    </row>
    <row r="1449" spans="1:45">
      <c r="A1449">
        <f t="shared" si="68"/>
        <v>1448</v>
      </c>
      <c r="B1449">
        <v>186078</v>
      </c>
      <c r="C1449">
        <v>186078</v>
      </c>
      <c r="D1449" t="s">
        <v>12106</v>
      </c>
      <c r="E1449" t="s">
        <v>12107</v>
      </c>
      <c r="F1449">
        <v>10193005</v>
      </c>
      <c r="G1449" t="s">
        <v>41</v>
      </c>
      <c r="M1449" s="4">
        <v>0.58333333333333337</v>
      </c>
      <c r="N1449" s="1">
        <v>0.95833333333333337</v>
      </c>
      <c r="O1449" t="s">
        <v>12108</v>
      </c>
      <c r="P1449" t="s">
        <v>12108</v>
      </c>
      <c r="S1449" t="s">
        <v>12107</v>
      </c>
      <c r="T1449" t="s">
        <v>58</v>
      </c>
      <c r="U1449" t="s">
        <v>166</v>
      </c>
      <c r="V1449" t="s">
        <v>46</v>
      </c>
      <c r="W1449" t="str">
        <f t="shared" si="66"/>
        <v xml:space="preserve"> WASHINGTON DC 20009</v>
      </c>
      <c r="X1449" t="s">
        <v>47</v>
      </c>
      <c r="Y1449" t="s">
        <v>10033</v>
      </c>
      <c r="Z1449">
        <v>38.922480999999998</v>
      </c>
      <c r="AA1449">
        <v>-77.03492</v>
      </c>
      <c r="AB1449">
        <v>396971.82</v>
      </c>
      <c r="AC1449">
        <v>139401.47</v>
      </c>
      <c r="AD1449">
        <v>20009</v>
      </c>
      <c r="AE1449">
        <v>234197</v>
      </c>
      <c r="AF1449">
        <v>76879</v>
      </c>
      <c r="AG1449">
        <v>76879</v>
      </c>
      <c r="AH1449">
        <v>1</v>
      </c>
      <c r="AI1449">
        <v>1</v>
      </c>
      <c r="AJ1449" t="s">
        <v>14249</v>
      </c>
      <c r="AK1449" t="s">
        <v>1764</v>
      </c>
      <c r="AL1449" t="s">
        <v>88</v>
      </c>
      <c r="AM1449">
        <v>304</v>
      </c>
      <c r="AN1449">
        <v>2</v>
      </c>
      <c r="AO1449" t="s">
        <v>51</v>
      </c>
      <c r="AP1449">
        <v>759</v>
      </c>
      <c r="AQ1449">
        <v>-77.034922744829103</v>
      </c>
      <c r="AR1449">
        <v>38.922488908861503</v>
      </c>
      <c r="AS1449" t="b">
        <f t="shared" si="67"/>
        <v>1</v>
      </c>
    </row>
    <row r="1450" spans="1:45">
      <c r="A1450">
        <f t="shared" si="68"/>
        <v>1449</v>
      </c>
      <c r="B1450">
        <v>186086</v>
      </c>
      <c r="C1450">
        <v>186086</v>
      </c>
      <c r="D1450" t="s">
        <v>12111</v>
      </c>
      <c r="E1450" t="s">
        <v>12112</v>
      </c>
      <c r="F1450">
        <v>10193012</v>
      </c>
      <c r="G1450" t="s">
        <v>201</v>
      </c>
      <c r="K1450" t="s">
        <v>12113</v>
      </c>
      <c r="L1450" t="s">
        <v>166</v>
      </c>
      <c r="M1450" s="4">
        <v>0.29166666666666669</v>
      </c>
      <c r="N1450" s="1">
        <v>0.79166666666666663</v>
      </c>
      <c r="O1450" t="s">
        <v>155</v>
      </c>
      <c r="P1450" t="s">
        <v>155</v>
      </c>
      <c r="Q1450" t="s">
        <v>12112</v>
      </c>
      <c r="R1450" t="s">
        <v>12114</v>
      </c>
      <c r="S1450" t="s">
        <v>12112</v>
      </c>
      <c r="T1450" t="s">
        <v>70</v>
      </c>
      <c r="U1450" t="s">
        <v>166</v>
      </c>
      <c r="V1450" t="s">
        <v>46</v>
      </c>
      <c r="W1450" t="str">
        <f t="shared" si="66"/>
        <v>217 17th St SE WASHINGTON DC 20003</v>
      </c>
      <c r="X1450" t="s">
        <v>47</v>
      </c>
      <c r="Y1450" t="s">
        <v>12115</v>
      </c>
      <c r="Z1450">
        <v>38.887062999999998</v>
      </c>
      <c r="AA1450">
        <v>-76.981002000000004</v>
      </c>
      <c r="AB1450">
        <v>401648.24</v>
      </c>
      <c r="AC1450">
        <v>135469.34</v>
      </c>
      <c r="AD1450">
        <v>20003</v>
      </c>
      <c r="AE1450">
        <v>50896</v>
      </c>
      <c r="AF1450">
        <v>831</v>
      </c>
      <c r="AG1450">
        <v>831</v>
      </c>
      <c r="AH1450">
        <v>6</v>
      </c>
      <c r="AI1450">
        <v>6</v>
      </c>
      <c r="AJ1450" t="s">
        <v>14249</v>
      </c>
      <c r="AK1450" t="s">
        <v>954</v>
      </c>
      <c r="AL1450" t="s">
        <v>63</v>
      </c>
      <c r="AM1450">
        <v>108</v>
      </c>
      <c r="AN1450">
        <v>26</v>
      </c>
      <c r="AO1450" t="s">
        <v>51</v>
      </c>
      <c r="AP1450">
        <v>16</v>
      </c>
      <c r="AQ1450">
        <v>-76.981004493556696</v>
      </c>
      <c r="AR1450">
        <v>38.887070570625198</v>
      </c>
      <c r="AS1450" t="b">
        <f t="shared" si="67"/>
        <v>1</v>
      </c>
    </row>
    <row r="1451" spans="1:45">
      <c r="A1451">
        <f t="shared" si="68"/>
        <v>1450</v>
      </c>
      <c r="B1451">
        <v>186090</v>
      </c>
      <c r="C1451">
        <v>186090</v>
      </c>
      <c r="D1451" t="s">
        <v>12118</v>
      </c>
      <c r="E1451" t="s">
        <v>12119</v>
      </c>
      <c r="F1451">
        <v>10193016</v>
      </c>
      <c r="G1451" t="s">
        <v>201</v>
      </c>
      <c r="K1451" t="s">
        <v>12120</v>
      </c>
      <c r="L1451" t="s">
        <v>166</v>
      </c>
      <c r="M1451" s="4">
        <v>0.33333333333333331</v>
      </c>
      <c r="N1451" s="1">
        <v>0.66666666666666663</v>
      </c>
      <c r="O1451" t="s">
        <v>683</v>
      </c>
      <c r="P1451" t="s">
        <v>56</v>
      </c>
      <c r="S1451" t="s">
        <v>12119</v>
      </c>
      <c r="T1451" t="s">
        <v>70</v>
      </c>
      <c r="U1451" t="s">
        <v>166</v>
      </c>
      <c r="V1451" t="s">
        <v>46</v>
      </c>
      <c r="W1451" t="str">
        <f t="shared" si="66"/>
        <v xml:space="preserve"> WASHINGTON DC 20003</v>
      </c>
      <c r="X1451" t="s">
        <v>47</v>
      </c>
      <c r="Y1451" t="s">
        <v>12121</v>
      </c>
      <c r="Z1451">
        <v>38.888213</v>
      </c>
      <c r="AA1451">
        <v>-76.992439000000005</v>
      </c>
      <c r="AB1451">
        <v>400655.99</v>
      </c>
      <c r="AC1451">
        <v>135596.79999999999</v>
      </c>
      <c r="AD1451">
        <v>20003</v>
      </c>
      <c r="AE1451">
        <v>72477</v>
      </c>
      <c r="AF1451">
        <v>46199</v>
      </c>
      <c r="AG1451">
        <v>46199</v>
      </c>
      <c r="AH1451">
        <v>6</v>
      </c>
      <c r="AI1451">
        <v>6</v>
      </c>
      <c r="AJ1451" t="s">
        <v>14249</v>
      </c>
      <c r="AK1451" t="s">
        <v>3045</v>
      </c>
      <c r="AL1451" t="s">
        <v>63</v>
      </c>
      <c r="AM1451">
        <v>107</v>
      </c>
      <c r="AN1451">
        <v>26</v>
      </c>
      <c r="AO1451" t="s">
        <v>51</v>
      </c>
      <c r="AP1451">
        <v>276</v>
      </c>
      <c r="AQ1451">
        <v>-76.992441150674793</v>
      </c>
      <c r="AR1451">
        <v>38.888220078571997</v>
      </c>
      <c r="AS1451" t="b">
        <f t="shared" si="67"/>
        <v>1</v>
      </c>
    </row>
    <row r="1452" spans="1:45">
      <c r="A1452">
        <f t="shared" si="68"/>
        <v>1451</v>
      </c>
      <c r="B1452">
        <v>186094</v>
      </c>
      <c r="C1452">
        <v>186094</v>
      </c>
      <c r="D1452" t="s">
        <v>12125</v>
      </c>
      <c r="E1452" t="s">
        <v>12126</v>
      </c>
      <c r="F1452">
        <v>10193020</v>
      </c>
      <c r="G1452" t="s">
        <v>652</v>
      </c>
      <c r="K1452" t="s">
        <v>12127</v>
      </c>
      <c r="L1452" t="s">
        <v>166</v>
      </c>
      <c r="M1452" s="4">
        <v>0.29166666666666669</v>
      </c>
      <c r="N1452" s="1">
        <v>0.79166666666666663</v>
      </c>
      <c r="O1452" t="s">
        <v>863</v>
      </c>
      <c r="P1452" t="s">
        <v>1291</v>
      </c>
      <c r="S1452" t="s">
        <v>12126</v>
      </c>
      <c r="T1452" t="s">
        <v>70</v>
      </c>
      <c r="U1452" t="s">
        <v>166</v>
      </c>
      <c r="V1452" t="s">
        <v>46</v>
      </c>
      <c r="W1452" t="str">
        <f t="shared" si="66"/>
        <v xml:space="preserve"> WASHINGTON DC 20009</v>
      </c>
      <c r="X1452" t="s">
        <v>47</v>
      </c>
      <c r="Y1452" t="s">
        <v>11655</v>
      </c>
      <c r="Z1452">
        <v>38.922806999999999</v>
      </c>
      <c r="AA1452">
        <v>-77.031008999999997</v>
      </c>
      <c r="AB1452">
        <v>397311.03</v>
      </c>
      <c r="AC1452">
        <v>139437.49</v>
      </c>
      <c r="AD1452">
        <v>20009</v>
      </c>
      <c r="AE1452">
        <v>232064</v>
      </c>
      <c r="AF1452">
        <v>75105</v>
      </c>
      <c r="AG1452">
        <v>75105</v>
      </c>
      <c r="AH1452">
        <v>1</v>
      </c>
      <c r="AI1452">
        <v>1</v>
      </c>
      <c r="AJ1452" t="s">
        <v>14249</v>
      </c>
      <c r="AK1452" t="s">
        <v>3245</v>
      </c>
      <c r="AL1452" t="s">
        <v>88</v>
      </c>
      <c r="AM1452">
        <v>304</v>
      </c>
      <c r="AN1452">
        <v>2</v>
      </c>
      <c r="AO1452" t="s">
        <v>51</v>
      </c>
      <c r="AP1452">
        <v>768</v>
      </c>
      <c r="AQ1452">
        <v>-77.031011173879406</v>
      </c>
      <c r="AR1452">
        <v>38.922814492213398</v>
      </c>
      <c r="AS1452" t="b">
        <f t="shared" si="67"/>
        <v>1</v>
      </c>
    </row>
    <row r="1453" spans="1:45">
      <c r="A1453">
        <f t="shared" si="68"/>
        <v>1452</v>
      </c>
      <c r="B1453">
        <v>186095</v>
      </c>
      <c r="C1453">
        <v>186095</v>
      </c>
      <c r="D1453" t="s">
        <v>12128</v>
      </c>
      <c r="E1453" t="s">
        <v>4419</v>
      </c>
      <c r="F1453">
        <v>10193021</v>
      </c>
      <c r="G1453" t="s">
        <v>201</v>
      </c>
      <c r="K1453" t="s">
        <v>12129</v>
      </c>
      <c r="L1453" t="s">
        <v>166</v>
      </c>
      <c r="M1453" s="4">
        <v>0.29166666666666669</v>
      </c>
      <c r="N1453" s="1">
        <v>0.70833333333333337</v>
      </c>
      <c r="O1453" t="s">
        <v>1682</v>
      </c>
      <c r="P1453" t="s">
        <v>1682</v>
      </c>
      <c r="S1453" t="s">
        <v>4419</v>
      </c>
      <c r="T1453" t="s">
        <v>70</v>
      </c>
      <c r="U1453" t="s">
        <v>166</v>
      </c>
      <c r="V1453" t="s">
        <v>46</v>
      </c>
      <c r="W1453" t="str">
        <f t="shared" si="66"/>
        <v xml:space="preserve"> WASHINGTON DC 20009</v>
      </c>
      <c r="X1453" t="s">
        <v>47</v>
      </c>
      <c r="Y1453" t="s">
        <v>11272</v>
      </c>
      <c r="Z1453">
        <v>38.915785999999997</v>
      </c>
      <c r="AA1453">
        <v>-77.040812000000003</v>
      </c>
      <c r="AB1453">
        <v>396460.57</v>
      </c>
      <c r="AC1453">
        <v>138658.4</v>
      </c>
      <c r="AD1453">
        <v>20009</v>
      </c>
      <c r="AE1453">
        <v>226641</v>
      </c>
      <c r="AF1453">
        <v>69624</v>
      </c>
      <c r="AG1453">
        <v>69624</v>
      </c>
      <c r="AH1453">
        <v>2</v>
      </c>
      <c r="AI1453">
        <v>2</v>
      </c>
      <c r="AJ1453" t="s">
        <v>14249</v>
      </c>
      <c r="AK1453" t="s">
        <v>773</v>
      </c>
      <c r="AL1453" t="s">
        <v>88</v>
      </c>
      <c r="AM1453">
        <v>301</v>
      </c>
      <c r="AN1453">
        <v>6</v>
      </c>
      <c r="AO1453" t="s">
        <v>51</v>
      </c>
      <c r="AP1453">
        <v>605</v>
      </c>
      <c r="AQ1453">
        <v>-77.040814561360307</v>
      </c>
      <c r="AR1453">
        <v>38.915793179897904</v>
      </c>
      <c r="AS1453" t="b">
        <f t="shared" si="67"/>
        <v>1</v>
      </c>
    </row>
    <row r="1454" spans="1:45">
      <c r="A1454">
        <f t="shared" si="68"/>
        <v>1453</v>
      </c>
      <c r="B1454">
        <v>186110</v>
      </c>
      <c r="C1454">
        <v>186110</v>
      </c>
      <c r="D1454" t="s">
        <v>12139</v>
      </c>
      <c r="E1454" t="s">
        <v>12140</v>
      </c>
      <c r="F1454">
        <v>10193045</v>
      </c>
      <c r="G1454" t="s">
        <v>201</v>
      </c>
      <c r="K1454" t="s">
        <v>12141</v>
      </c>
      <c r="L1454" t="s">
        <v>166</v>
      </c>
      <c r="M1454" s="4">
        <v>0.66666666666666663</v>
      </c>
      <c r="N1454" s="1">
        <v>0.54166666666666663</v>
      </c>
      <c r="O1454" t="s">
        <v>3969</v>
      </c>
      <c r="P1454" t="s">
        <v>229</v>
      </c>
      <c r="S1454" t="s">
        <v>12140</v>
      </c>
      <c r="T1454" t="s">
        <v>70</v>
      </c>
      <c r="U1454" t="s">
        <v>166</v>
      </c>
      <c r="V1454" t="s">
        <v>46</v>
      </c>
      <c r="W1454" t="str">
        <f t="shared" si="66"/>
        <v xml:space="preserve"> WASHINGTON DC 20010</v>
      </c>
      <c r="X1454" t="s">
        <v>47</v>
      </c>
      <c r="Y1454" t="s">
        <v>12142</v>
      </c>
      <c r="Z1454">
        <v>38.933625999999997</v>
      </c>
      <c r="AA1454">
        <v>-77.041528999999997</v>
      </c>
      <c r="AB1454">
        <v>396399.32</v>
      </c>
      <c r="AC1454">
        <v>140638.81</v>
      </c>
      <c r="AD1454">
        <v>20010</v>
      </c>
      <c r="AE1454">
        <v>233785</v>
      </c>
      <c r="AF1454">
        <v>77088</v>
      </c>
      <c r="AG1454">
        <v>77088</v>
      </c>
      <c r="AH1454">
        <v>1</v>
      </c>
      <c r="AI1454">
        <v>1</v>
      </c>
      <c r="AJ1454" t="s">
        <v>14252</v>
      </c>
      <c r="AK1454" t="s">
        <v>2027</v>
      </c>
      <c r="AL1454" t="s">
        <v>188</v>
      </c>
      <c r="AM1454">
        <v>408</v>
      </c>
      <c r="AN1454">
        <v>2</v>
      </c>
      <c r="AO1454" t="s">
        <v>51</v>
      </c>
      <c r="AP1454">
        <v>778</v>
      </c>
      <c r="AQ1454">
        <v>-77.041531209056799</v>
      </c>
      <c r="AR1454">
        <v>38.9336330953264</v>
      </c>
      <c r="AS1454" t="b">
        <f t="shared" si="67"/>
        <v>1</v>
      </c>
    </row>
    <row r="1455" spans="1:45">
      <c r="A1455">
        <f t="shared" si="68"/>
        <v>1454</v>
      </c>
      <c r="B1455">
        <v>185302</v>
      </c>
      <c r="C1455">
        <v>185302</v>
      </c>
      <c r="D1455" t="s">
        <v>13537</v>
      </c>
      <c r="E1455" t="s">
        <v>5127</v>
      </c>
      <c r="F1455">
        <v>10192055</v>
      </c>
      <c r="G1455" t="s">
        <v>54</v>
      </c>
      <c r="K1455" t="s">
        <v>13538</v>
      </c>
      <c r="L1455" t="s">
        <v>166</v>
      </c>
      <c r="M1455" s="4">
        <v>0.33333333333333331</v>
      </c>
      <c r="N1455" s="1">
        <v>0.75</v>
      </c>
      <c r="O1455" t="s">
        <v>1682</v>
      </c>
      <c r="P1455" t="s">
        <v>1682</v>
      </c>
      <c r="Q1455" t="s">
        <v>5129</v>
      </c>
      <c r="R1455" t="s">
        <v>5130</v>
      </c>
      <c r="S1455" t="s">
        <v>5129</v>
      </c>
      <c r="T1455" t="s">
        <v>70</v>
      </c>
      <c r="U1455" t="s">
        <v>166</v>
      </c>
      <c r="V1455" t="s">
        <v>46</v>
      </c>
      <c r="W1455" t="str">
        <f t="shared" si="66"/>
        <v xml:space="preserve">825 10th Street NW WASHINGTON DC </v>
      </c>
      <c r="X1455" t="s">
        <v>47</v>
      </c>
      <c r="Y1455" t="s">
        <v>13539</v>
      </c>
      <c r="Z1455">
        <v>38.900844999999997</v>
      </c>
      <c r="AA1455">
        <v>-77.026505999999998</v>
      </c>
      <c r="AB1455">
        <v>397700.83</v>
      </c>
      <c r="AC1455">
        <v>136999.42000000001</v>
      </c>
      <c r="AE1455">
        <v>0</v>
      </c>
      <c r="AF1455">
        <v>478542</v>
      </c>
      <c r="AG1455">
        <v>411643</v>
      </c>
      <c r="AH1455">
        <v>2</v>
      </c>
      <c r="AI1455">
        <v>2</v>
      </c>
      <c r="AJ1455" t="s">
        <v>14248</v>
      </c>
      <c r="AK1455" t="s">
        <v>98</v>
      </c>
      <c r="AL1455" t="s">
        <v>63</v>
      </c>
      <c r="AM1455">
        <v>101</v>
      </c>
      <c r="AN1455">
        <v>8</v>
      </c>
      <c r="AO1455" t="s">
        <v>64</v>
      </c>
      <c r="AP1455">
        <v>4015</v>
      </c>
      <c r="AQ1455">
        <v>-77.026507881259604</v>
      </c>
      <c r="AR1455">
        <v>38.9008526337973</v>
      </c>
      <c r="AS1455" t="b">
        <f t="shared" si="67"/>
        <v>0</v>
      </c>
    </row>
    <row r="1456" spans="1:45">
      <c r="A1456">
        <f t="shared" si="68"/>
        <v>1455</v>
      </c>
      <c r="B1456">
        <v>181959</v>
      </c>
      <c r="C1456">
        <v>181959</v>
      </c>
      <c r="D1456" t="s">
        <v>13540</v>
      </c>
      <c r="E1456" t="s">
        <v>4204</v>
      </c>
      <c r="F1456">
        <v>10191933</v>
      </c>
      <c r="G1456" t="s">
        <v>160</v>
      </c>
      <c r="K1456" t="s">
        <v>13541</v>
      </c>
      <c r="L1456" t="s">
        <v>163</v>
      </c>
      <c r="M1456" s="4">
        <v>0.70833333333333337</v>
      </c>
      <c r="N1456" s="1">
        <v>0.875</v>
      </c>
      <c r="O1456" t="s">
        <v>163</v>
      </c>
      <c r="P1456" t="s">
        <v>163</v>
      </c>
      <c r="Q1456" t="s">
        <v>13542</v>
      </c>
      <c r="R1456" t="s">
        <v>13543</v>
      </c>
      <c r="S1456" t="s">
        <v>13542</v>
      </c>
      <c r="T1456" t="s">
        <v>165</v>
      </c>
      <c r="U1456" t="s">
        <v>166</v>
      </c>
      <c r="V1456" t="s">
        <v>46</v>
      </c>
      <c r="W1456" t="str">
        <f t="shared" si="66"/>
        <v>870 9th Street NW WASHINGTON DC 20001</v>
      </c>
      <c r="X1456" t="s">
        <v>47</v>
      </c>
      <c r="Y1456" t="s">
        <v>13544</v>
      </c>
      <c r="Z1456">
        <v>38.900723999999997</v>
      </c>
      <c r="AA1456">
        <v>-77.024218000000005</v>
      </c>
      <c r="AB1456">
        <v>397899.22</v>
      </c>
      <c r="AC1456">
        <v>136985.95000000001</v>
      </c>
      <c r="AD1456">
        <v>20001</v>
      </c>
      <c r="AE1456">
        <v>311752</v>
      </c>
      <c r="AF1456">
        <v>477932</v>
      </c>
      <c r="AG1456">
        <v>411188</v>
      </c>
      <c r="AH1456">
        <v>2</v>
      </c>
      <c r="AI1456">
        <v>2</v>
      </c>
      <c r="AJ1456" t="s">
        <v>14248</v>
      </c>
      <c r="AK1456" t="s">
        <v>98</v>
      </c>
      <c r="AL1456" t="s">
        <v>63</v>
      </c>
      <c r="AM1456">
        <v>101</v>
      </c>
      <c r="AN1456">
        <v>8</v>
      </c>
      <c r="AO1456" t="s">
        <v>64</v>
      </c>
      <c r="AP1456">
        <v>4018</v>
      </c>
      <c r="AQ1456">
        <v>-77.024220734159101</v>
      </c>
      <c r="AR1456">
        <v>38.900731787807302</v>
      </c>
      <c r="AS1456" t="b">
        <f t="shared" si="67"/>
        <v>0</v>
      </c>
    </row>
    <row r="1457" spans="1:45">
      <c r="A1457">
        <f t="shared" si="68"/>
        <v>1456</v>
      </c>
      <c r="B1457">
        <v>178926</v>
      </c>
      <c r="C1457">
        <v>178926</v>
      </c>
      <c r="D1457" t="s">
        <v>889</v>
      </c>
      <c r="E1457" t="s">
        <v>880</v>
      </c>
      <c r="F1457">
        <v>10189070</v>
      </c>
      <c r="G1457" t="s">
        <v>115</v>
      </c>
      <c r="J1457">
        <v>109163</v>
      </c>
      <c r="K1457" t="s">
        <v>890</v>
      </c>
      <c r="L1457" t="s">
        <v>622</v>
      </c>
      <c r="M1457" s="4">
        <v>0.29166666666666669</v>
      </c>
      <c r="N1457" s="1">
        <v>0.70833333333333337</v>
      </c>
      <c r="O1457" t="s">
        <v>166</v>
      </c>
      <c r="P1457" t="s">
        <v>881</v>
      </c>
      <c r="Q1457" t="s">
        <v>817</v>
      </c>
      <c r="R1457" t="s">
        <v>818</v>
      </c>
      <c r="S1457" t="s">
        <v>817</v>
      </c>
      <c r="T1457" t="s">
        <v>70</v>
      </c>
      <c r="U1457" t="s">
        <v>622</v>
      </c>
      <c r="W1457" t="str">
        <f t="shared" si="66"/>
        <v xml:space="preserve">301 Bryant St NW   </v>
      </c>
      <c r="Z1457">
        <v>0</v>
      </c>
      <c r="AA1457">
        <v>0</v>
      </c>
      <c r="AB1457">
        <v>0</v>
      </c>
      <c r="AC1457">
        <v>0</v>
      </c>
      <c r="AE1457">
        <v>-100</v>
      </c>
      <c r="AF1457">
        <v>-100</v>
      </c>
      <c r="AG1457">
        <v>348291</v>
      </c>
      <c r="AI1457" t="s">
        <v>14250</v>
      </c>
      <c r="AJ1457" t="s">
        <v>14251</v>
      </c>
      <c r="AK1457" t="s">
        <v>51</v>
      </c>
      <c r="AN1457" t="s">
        <v>51</v>
      </c>
      <c r="AO1457" t="s">
        <v>51</v>
      </c>
      <c r="AP1457">
        <v>1753</v>
      </c>
      <c r="AQ1457">
        <v>-81.529192133279295</v>
      </c>
      <c r="AR1457">
        <v>37.5772691877347</v>
      </c>
      <c r="AS1457" t="b">
        <f t="shared" si="67"/>
        <v>0</v>
      </c>
    </row>
    <row r="1458" spans="1:45">
      <c r="A1458">
        <f t="shared" si="68"/>
        <v>1457</v>
      </c>
      <c r="B1458">
        <v>184181</v>
      </c>
      <c r="C1458">
        <v>184181</v>
      </c>
      <c r="D1458" t="s">
        <v>1010</v>
      </c>
      <c r="E1458" t="s">
        <v>880</v>
      </c>
      <c r="F1458">
        <v>10189393</v>
      </c>
      <c r="G1458" t="s">
        <v>115</v>
      </c>
      <c r="J1458">
        <v>107780</v>
      </c>
      <c r="K1458" t="s">
        <v>1011</v>
      </c>
      <c r="L1458" t="s">
        <v>622</v>
      </c>
      <c r="M1458" s="4">
        <v>0.29166666666666669</v>
      </c>
      <c r="N1458" s="1">
        <v>0.70833333333333337</v>
      </c>
      <c r="O1458" t="s">
        <v>622</v>
      </c>
      <c r="P1458" t="s">
        <v>1005</v>
      </c>
      <c r="Q1458" t="s">
        <v>817</v>
      </c>
      <c r="R1458" t="s">
        <v>818</v>
      </c>
      <c r="S1458" t="s">
        <v>817</v>
      </c>
      <c r="T1458" t="s">
        <v>70</v>
      </c>
      <c r="U1458" t="s">
        <v>622</v>
      </c>
      <c r="W1458" t="str">
        <f t="shared" si="66"/>
        <v xml:space="preserve">301 Bryant St NW   </v>
      </c>
      <c r="Z1458">
        <v>0</v>
      </c>
      <c r="AA1458">
        <v>0</v>
      </c>
      <c r="AB1458">
        <v>0</v>
      </c>
      <c r="AC1458">
        <v>0</v>
      </c>
      <c r="AE1458">
        <v>-100</v>
      </c>
      <c r="AF1458">
        <v>-100</v>
      </c>
      <c r="AG1458">
        <v>348291</v>
      </c>
      <c r="AI1458" t="s">
        <v>14250</v>
      </c>
      <c r="AJ1458" t="s">
        <v>14251</v>
      </c>
      <c r="AK1458" t="s">
        <v>51</v>
      </c>
      <c r="AN1458" t="s">
        <v>51</v>
      </c>
      <c r="AO1458" t="s">
        <v>51</v>
      </c>
      <c r="AP1458">
        <v>1748</v>
      </c>
      <c r="AQ1458">
        <v>-81.529192133279295</v>
      </c>
      <c r="AR1458">
        <v>37.5772691877347</v>
      </c>
      <c r="AS1458" t="b">
        <f t="shared" si="67"/>
        <v>0</v>
      </c>
    </row>
    <row r="1459" spans="1:45">
      <c r="A1459">
        <f t="shared" si="68"/>
        <v>1458</v>
      </c>
      <c r="B1459">
        <v>184211</v>
      </c>
      <c r="C1459">
        <v>184211</v>
      </c>
      <c r="D1459" t="s">
        <v>1018</v>
      </c>
      <c r="E1459" t="s">
        <v>1019</v>
      </c>
      <c r="F1459">
        <v>10189515</v>
      </c>
      <c r="G1459" t="s">
        <v>115</v>
      </c>
      <c r="J1459">
        <v>107579</v>
      </c>
      <c r="K1459" t="s">
        <v>1020</v>
      </c>
      <c r="L1459" t="s">
        <v>622</v>
      </c>
      <c r="M1459" s="4">
        <v>0.29166666666666669</v>
      </c>
      <c r="N1459" s="1">
        <v>0.70833333333333337</v>
      </c>
      <c r="O1459" t="s">
        <v>147</v>
      </c>
      <c r="P1459" t="s">
        <v>56</v>
      </c>
      <c r="Q1459" t="s">
        <v>817</v>
      </c>
      <c r="R1459" t="s">
        <v>818</v>
      </c>
      <c r="S1459" t="s">
        <v>817</v>
      </c>
      <c r="T1459" t="s">
        <v>70</v>
      </c>
      <c r="U1459" t="s">
        <v>622</v>
      </c>
      <c r="V1459" t="s">
        <v>46</v>
      </c>
      <c r="W1459" t="str">
        <f t="shared" si="66"/>
        <v>301 Bryant St NW WASHINGTON DC 20011</v>
      </c>
      <c r="X1459" t="s">
        <v>47</v>
      </c>
      <c r="Y1459" t="s">
        <v>1021</v>
      </c>
      <c r="Z1459">
        <v>38.944907999999998</v>
      </c>
      <c r="AA1459">
        <v>-77.027974</v>
      </c>
      <c r="AB1459">
        <v>397574.99</v>
      </c>
      <c r="AC1459">
        <v>141890.84</v>
      </c>
      <c r="AD1459">
        <v>20011</v>
      </c>
      <c r="AE1459">
        <v>252660</v>
      </c>
      <c r="AF1459">
        <v>95251</v>
      </c>
      <c r="AG1459">
        <v>95251</v>
      </c>
      <c r="AH1459">
        <v>4</v>
      </c>
      <c r="AI1459">
        <v>4</v>
      </c>
      <c r="AJ1459" t="s">
        <v>14247</v>
      </c>
      <c r="AK1459" t="s">
        <v>1022</v>
      </c>
      <c r="AL1459" t="s">
        <v>188</v>
      </c>
      <c r="AM1459">
        <v>404</v>
      </c>
      <c r="AN1459">
        <v>18</v>
      </c>
      <c r="AO1459" t="s">
        <v>51</v>
      </c>
      <c r="AP1459">
        <v>1642</v>
      </c>
      <c r="AQ1459">
        <v>-77.027975888904905</v>
      </c>
      <c r="AR1459">
        <v>38.944915782023401</v>
      </c>
      <c r="AS1459" t="b">
        <f t="shared" si="67"/>
        <v>0</v>
      </c>
    </row>
    <row r="1460" spans="1:45">
      <c r="A1460">
        <f t="shared" si="68"/>
        <v>1459</v>
      </c>
      <c r="B1460">
        <v>184128</v>
      </c>
      <c r="C1460">
        <v>184128</v>
      </c>
      <c r="D1460" t="s">
        <v>1038</v>
      </c>
      <c r="E1460" t="s">
        <v>1019</v>
      </c>
      <c r="F1460">
        <v>10189527</v>
      </c>
      <c r="G1460" t="s">
        <v>115</v>
      </c>
      <c r="J1460">
        <v>107327</v>
      </c>
      <c r="K1460" t="s">
        <v>1039</v>
      </c>
      <c r="L1460" t="s">
        <v>622</v>
      </c>
      <c r="M1460" s="4">
        <v>0.29166666666666669</v>
      </c>
      <c r="N1460" s="1">
        <v>0.70833333333333337</v>
      </c>
      <c r="O1460" t="s">
        <v>147</v>
      </c>
      <c r="P1460" t="s">
        <v>56</v>
      </c>
      <c r="Q1460" t="s">
        <v>817</v>
      </c>
      <c r="R1460" t="s">
        <v>818</v>
      </c>
      <c r="S1460" t="s">
        <v>817</v>
      </c>
      <c r="T1460" t="s">
        <v>70</v>
      </c>
      <c r="U1460" t="s">
        <v>622</v>
      </c>
      <c r="V1460" t="s">
        <v>46</v>
      </c>
      <c r="W1460" t="str">
        <f t="shared" si="66"/>
        <v>301 Bryant St NW WASHINGTON DC 20012</v>
      </c>
      <c r="X1460" t="s">
        <v>47</v>
      </c>
      <c r="Y1460" t="s">
        <v>1040</v>
      </c>
      <c r="Z1460">
        <v>38.989671000000001</v>
      </c>
      <c r="AA1460">
        <v>-77.042137999999994</v>
      </c>
      <c r="AB1460">
        <v>396349.37</v>
      </c>
      <c r="AC1460">
        <v>146860.35999999999</v>
      </c>
      <c r="AD1460">
        <v>20012</v>
      </c>
      <c r="AE1460">
        <v>258122</v>
      </c>
      <c r="AF1460">
        <v>100987</v>
      </c>
      <c r="AG1460">
        <v>100987</v>
      </c>
      <c r="AH1460">
        <v>4</v>
      </c>
      <c r="AI1460">
        <v>4</v>
      </c>
      <c r="AJ1460" t="s">
        <v>14244</v>
      </c>
      <c r="AK1460" t="s">
        <v>1041</v>
      </c>
      <c r="AL1460" t="s">
        <v>188</v>
      </c>
      <c r="AM1460">
        <v>401</v>
      </c>
      <c r="AN1460">
        <v>16</v>
      </c>
      <c r="AO1460" t="s">
        <v>51</v>
      </c>
      <c r="AP1460">
        <v>1202</v>
      </c>
      <c r="AQ1460">
        <v>-77.042140439972002</v>
      </c>
      <c r="AR1460">
        <v>38.989678193587501</v>
      </c>
      <c r="AS1460" t="b">
        <f t="shared" si="67"/>
        <v>0</v>
      </c>
    </row>
    <row r="1461" spans="1:45">
      <c r="A1461">
        <f t="shared" si="68"/>
        <v>1460</v>
      </c>
      <c r="B1461">
        <v>184291</v>
      </c>
      <c r="C1461">
        <v>184291</v>
      </c>
      <c r="D1461" t="s">
        <v>1073</v>
      </c>
      <c r="E1461" t="s">
        <v>816</v>
      </c>
      <c r="F1461">
        <v>10189658</v>
      </c>
      <c r="G1461" t="s">
        <v>115</v>
      </c>
      <c r="J1461">
        <v>109318</v>
      </c>
      <c r="K1461" t="s">
        <v>1074</v>
      </c>
      <c r="L1461" t="s">
        <v>622</v>
      </c>
      <c r="M1461" s="4">
        <v>0.29166666666666669</v>
      </c>
      <c r="N1461" s="1">
        <v>0.70833333333333337</v>
      </c>
      <c r="O1461" t="s">
        <v>353</v>
      </c>
      <c r="P1461" t="s">
        <v>1025</v>
      </c>
      <c r="Q1461" t="s">
        <v>817</v>
      </c>
      <c r="R1461" t="s">
        <v>818</v>
      </c>
      <c r="S1461" t="s">
        <v>817</v>
      </c>
      <c r="T1461" t="s">
        <v>70</v>
      </c>
      <c r="U1461" t="s">
        <v>622</v>
      </c>
      <c r="V1461" t="s">
        <v>46</v>
      </c>
      <c r="W1461" t="str">
        <f t="shared" si="66"/>
        <v>301 Bryant St NW WASHINGTON DC 20011</v>
      </c>
      <c r="X1461" t="s">
        <v>47</v>
      </c>
      <c r="Y1461" t="s">
        <v>1075</v>
      </c>
      <c r="Z1461">
        <v>38.939740999999998</v>
      </c>
      <c r="AA1461">
        <v>-77.017589999999998</v>
      </c>
      <c r="AB1461">
        <v>398475.05</v>
      </c>
      <c r="AC1461">
        <v>141317.01</v>
      </c>
      <c r="AD1461">
        <v>20011</v>
      </c>
      <c r="AE1461">
        <v>247915</v>
      </c>
      <c r="AF1461">
        <v>90850</v>
      </c>
      <c r="AG1461">
        <v>90850</v>
      </c>
      <c r="AH1461">
        <v>4</v>
      </c>
      <c r="AI1461">
        <v>4</v>
      </c>
      <c r="AJ1461" t="s">
        <v>14247</v>
      </c>
      <c r="AK1461" t="s">
        <v>1037</v>
      </c>
      <c r="AL1461" t="s">
        <v>188</v>
      </c>
      <c r="AM1461">
        <v>407</v>
      </c>
      <c r="AN1461">
        <v>18</v>
      </c>
      <c r="AO1461" t="s">
        <v>51</v>
      </c>
      <c r="AP1461">
        <v>1648</v>
      </c>
      <c r="AQ1461">
        <v>-77.017592008550807</v>
      </c>
      <c r="AR1461">
        <v>38.939748579188901</v>
      </c>
      <c r="AS1461" t="b">
        <f t="shared" si="67"/>
        <v>0</v>
      </c>
    </row>
    <row r="1462" spans="1:45">
      <c r="A1462">
        <f t="shared" si="68"/>
        <v>1461</v>
      </c>
      <c r="B1462">
        <v>184300</v>
      </c>
      <c r="C1462">
        <v>184300</v>
      </c>
      <c r="D1462" t="s">
        <v>1085</v>
      </c>
      <c r="E1462" t="s">
        <v>816</v>
      </c>
      <c r="F1462">
        <v>10189687</v>
      </c>
      <c r="G1462" t="s">
        <v>115</v>
      </c>
      <c r="J1462">
        <v>108385</v>
      </c>
      <c r="K1462" t="s">
        <v>1086</v>
      </c>
      <c r="L1462" t="s">
        <v>622</v>
      </c>
      <c r="M1462" s="4">
        <v>0.29166666666666669</v>
      </c>
      <c r="N1462" s="1">
        <v>0.70833333333333337</v>
      </c>
      <c r="O1462" t="s">
        <v>353</v>
      </c>
      <c r="P1462" t="s">
        <v>1025</v>
      </c>
      <c r="Q1462" t="s">
        <v>817</v>
      </c>
      <c r="R1462" t="s">
        <v>818</v>
      </c>
      <c r="S1462" t="s">
        <v>817</v>
      </c>
      <c r="T1462" t="s">
        <v>70</v>
      </c>
      <c r="U1462" t="s">
        <v>622</v>
      </c>
      <c r="W1462" t="str">
        <f t="shared" si="66"/>
        <v xml:space="preserve">301 Bryant St NW   </v>
      </c>
      <c r="Z1462">
        <v>0</v>
      </c>
      <c r="AA1462">
        <v>0</v>
      </c>
      <c r="AB1462">
        <v>0</v>
      </c>
      <c r="AC1462">
        <v>0</v>
      </c>
      <c r="AE1462">
        <v>-100</v>
      </c>
      <c r="AF1462">
        <v>-100</v>
      </c>
      <c r="AG1462">
        <v>348291</v>
      </c>
      <c r="AI1462" t="s">
        <v>14250</v>
      </c>
      <c r="AJ1462" t="s">
        <v>14251</v>
      </c>
      <c r="AK1462" t="s">
        <v>51</v>
      </c>
      <c r="AN1462" t="s">
        <v>51</v>
      </c>
      <c r="AO1462" t="s">
        <v>51</v>
      </c>
      <c r="AP1462">
        <v>1685</v>
      </c>
      <c r="AQ1462">
        <v>-81.529192133279295</v>
      </c>
      <c r="AR1462">
        <v>37.5772691877347</v>
      </c>
      <c r="AS1462" t="b">
        <f t="shared" si="67"/>
        <v>0</v>
      </c>
    </row>
    <row r="1463" spans="1:45">
      <c r="A1463">
        <f t="shared" si="68"/>
        <v>1462</v>
      </c>
      <c r="B1463">
        <v>184226</v>
      </c>
      <c r="C1463">
        <v>184226</v>
      </c>
      <c r="D1463" t="s">
        <v>1116</v>
      </c>
      <c r="E1463" t="s">
        <v>880</v>
      </c>
      <c r="F1463">
        <v>10189773</v>
      </c>
      <c r="G1463" t="s">
        <v>115</v>
      </c>
      <c r="J1463">
        <v>108533</v>
      </c>
      <c r="M1463" s="4">
        <v>0.29166666666666669</v>
      </c>
      <c r="N1463" s="1">
        <v>0.70833333333333337</v>
      </c>
      <c r="O1463" t="s">
        <v>238</v>
      </c>
      <c r="P1463" t="s">
        <v>862</v>
      </c>
      <c r="Q1463" t="s">
        <v>817</v>
      </c>
      <c r="R1463" t="s">
        <v>818</v>
      </c>
      <c r="S1463" t="s">
        <v>817</v>
      </c>
      <c r="T1463" t="s">
        <v>44</v>
      </c>
      <c r="U1463" t="s">
        <v>622</v>
      </c>
      <c r="V1463" t="s">
        <v>46</v>
      </c>
      <c r="W1463" t="str">
        <f t="shared" si="66"/>
        <v>301 Bryant St NW WASHINGTON DC 20011</v>
      </c>
      <c r="X1463" t="s">
        <v>47</v>
      </c>
      <c r="Y1463" t="s">
        <v>1117</v>
      </c>
      <c r="Z1463">
        <v>38.942802999999998</v>
      </c>
      <c r="AA1463">
        <v>-77.013679999999994</v>
      </c>
      <c r="AB1463">
        <v>398814.08</v>
      </c>
      <c r="AC1463">
        <v>141656.82</v>
      </c>
      <c r="AD1463">
        <v>20011</v>
      </c>
      <c r="AE1463">
        <v>244511</v>
      </c>
      <c r="AF1463">
        <v>87398</v>
      </c>
      <c r="AG1463">
        <v>87398</v>
      </c>
      <c r="AH1463">
        <v>4</v>
      </c>
      <c r="AI1463">
        <v>4</v>
      </c>
      <c r="AJ1463" t="s">
        <v>14247</v>
      </c>
      <c r="AK1463" t="s">
        <v>1037</v>
      </c>
      <c r="AL1463" t="s">
        <v>188</v>
      </c>
      <c r="AM1463">
        <v>407</v>
      </c>
      <c r="AN1463">
        <v>18</v>
      </c>
      <c r="AO1463" t="s">
        <v>51</v>
      </c>
      <c r="AP1463">
        <v>1149</v>
      </c>
      <c r="AQ1463">
        <v>-77.013682013093202</v>
      </c>
      <c r="AR1463">
        <v>38.942810209838299</v>
      </c>
      <c r="AS1463" t="b">
        <f t="shared" si="67"/>
        <v>0</v>
      </c>
    </row>
    <row r="1464" spans="1:45">
      <c r="A1464">
        <f t="shared" si="68"/>
        <v>1463</v>
      </c>
      <c r="B1464">
        <v>181882</v>
      </c>
      <c r="C1464">
        <v>181882</v>
      </c>
      <c r="D1464" t="s">
        <v>1189</v>
      </c>
      <c r="E1464" t="s">
        <v>1190</v>
      </c>
      <c r="F1464">
        <v>10187770</v>
      </c>
      <c r="G1464" t="s">
        <v>652</v>
      </c>
      <c r="K1464" t="s">
        <v>1191</v>
      </c>
      <c r="L1464" t="s">
        <v>397</v>
      </c>
      <c r="M1464" s="4">
        <v>0.29166666666666669</v>
      </c>
      <c r="N1464" s="1">
        <v>0.79166666666666663</v>
      </c>
      <c r="O1464" t="s">
        <v>147</v>
      </c>
      <c r="P1464" t="s">
        <v>166</v>
      </c>
      <c r="Q1464" t="s">
        <v>1190</v>
      </c>
      <c r="R1464" t="s">
        <v>1192</v>
      </c>
      <c r="S1464" t="s">
        <v>1190</v>
      </c>
      <c r="T1464" t="s">
        <v>165</v>
      </c>
      <c r="U1464" t="s">
        <v>622</v>
      </c>
      <c r="V1464" t="s">
        <v>46</v>
      </c>
      <c r="W1464" t="str">
        <f t="shared" si="66"/>
        <v xml:space="preserve">1601 Argonne Place, NW WASHINGTON DC </v>
      </c>
      <c r="X1464" t="s">
        <v>47</v>
      </c>
      <c r="Y1464" t="s">
        <v>1193</v>
      </c>
      <c r="Z1464">
        <v>38.927154999999999</v>
      </c>
      <c r="AA1464">
        <v>-77.038332999999994</v>
      </c>
      <c r="AB1464">
        <v>396676.07</v>
      </c>
      <c r="AC1464">
        <v>139920.38</v>
      </c>
      <c r="AE1464">
        <v>0</v>
      </c>
      <c r="AF1464">
        <v>476695</v>
      </c>
      <c r="AG1464">
        <v>410093</v>
      </c>
      <c r="AH1464">
        <v>1</v>
      </c>
      <c r="AI1464">
        <v>1</v>
      </c>
      <c r="AJ1464" t="s">
        <v>14247</v>
      </c>
      <c r="AK1464" t="s">
        <v>1194</v>
      </c>
      <c r="AL1464" t="s">
        <v>188</v>
      </c>
      <c r="AM1464">
        <v>408</v>
      </c>
      <c r="AN1464">
        <v>2</v>
      </c>
      <c r="AO1464" t="s">
        <v>51</v>
      </c>
      <c r="AP1464">
        <v>3958</v>
      </c>
      <c r="AQ1464">
        <v>-77.038335796512001</v>
      </c>
      <c r="AR1464">
        <v>38.927162346432802</v>
      </c>
      <c r="AS1464" t="b">
        <f t="shared" si="67"/>
        <v>1</v>
      </c>
    </row>
    <row r="1465" spans="1:45">
      <c r="A1465">
        <f t="shared" si="68"/>
        <v>1464</v>
      </c>
      <c r="B1465">
        <v>181899</v>
      </c>
      <c r="C1465">
        <v>181899</v>
      </c>
      <c r="D1465" t="s">
        <v>1215</v>
      </c>
      <c r="E1465" t="s">
        <v>556</v>
      </c>
      <c r="F1465">
        <v>10189945</v>
      </c>
      <c r="G1465" t="s">
        <v>160</v>
      </c>
      <c r="K1465" t="s">
        <v>1216</v>
      </c>
      <c r="L1465" t="s">
        <v>125</v>
      </c>
      <c r="M1465" s="4">
        <v>0.58333333333333337</v>
      </c>
      <c r="N1465" s="1">
        <v>0.875</v>
      </c>
      <c r="O1465" t="s">
        <v>166</v>
      </c>
      <c r="P1465" t="s">
        <v>166</v>
      </c>
      <c r="S1465" t="s">
        <v>559</v>
      </c>
      <c r="T1465" t="s">
        <v>165</v>
      </c>
      <c r="U1465" t="s">
        <v>622</v>
      </c>
      <c r="V1465" t="s">
        <v>46</v>
      </c>
      <c r="W1465" t="str">
        <f t="shared" si="66"/>
        <v xml:space="preserve"> WASHINGTON DC 20036</v>
      </c>
      <c r="X1465" t="s">
        <v>47</v>
      </c>
      <c r="Y1465" t="s">
        <v>1217</v>
      </c>
      <c r="Z1465">
        <v>38.906950999999999</v>
      </c>
      <c r="AA1465">
        <v>-77.042935</v>
      </c>
      <c r="AB1465">
        <v>396275.98</v>
      </c>
      <c r="AC1465">
        <v>137677.76999999999</v>
      </c>
      <c r="AD1465">
        <v>20036</v>
      </c>
      <c r="AE1465">
        <v>241291</v>
      </c>
      <c r="AF1465">
        <v>84241</v>
      </c>
      <c r="AG1465">
        <v>84241</v>
      </c>
      <c r="AH1465">
        <v>2</v>
      </c>
      <c r="AI1465">
        <v>2</v>
      </c>
      <c r="AJ1465" t="s">
        <v>14249</v>
      </c>
      <c r="AK1465" t="s">
        <v>709</v>
      </c>
      <c r="AL1465" t="s">
        <v>50</v>
      </c>
      <c r="AM1465">
        <v>208</v>
      </c>
      <c r="AN1465">
        <v>6</v>
      </c>
      <c r="AO1465" t="s">
        <v>524</v>
      </c>
      <c r="AP1465">
        <v>1031</v>
      </c>
      <c r="AQ1465">
        <v>-77.042937703194497</v>
      </c>
      <c r="AR1465">
        <v>38.906958567829797</v>
      </c>
      <c r="AS1465" t="b">
        <f t="shared" si="67"/>
        <v>0</v>
      </c>
    </row>
    <row r="1466" spans="1:45">
      <c r="A1466">
        <f t="shared" si="68"/>
        <v>1465</v>
      </c>
      <c r="B1466">
        <v>184012</v>
      </c>
      <c r="C1466">
        <v>184012</v>
      </c>
      <c r="D1466" t="s">
        <v>1330</v>
      </c>
      <c r="E1466" t="s">
        <v>1331</v>
      </c>
      <c r="F1466">
        <v>10188296</v>
      </c>
      <c r="G1466" t="s">
        <v>404</v>
      </c>
      <c r="K1466" t="s">
        <v>1332</v>
      </c>
      <c r="L1466" t="s">
        <v>622</v>
      </c>
      <c r="M1466" s="4">
        <v>0.5</v>
      </c>
      <c r="N1466" s="1">
        <v>0.91666666666666663</v>
      </c>
      <c r="O1466" t="s">
        <v>138</v>
      </c>
      <c r="P1466" t="s">
        <v>138</v>
      </c>
      <c r="S1466" t="s">
        <v>1331</v>
      </c>
      <c r="T1466" t="s">
        <v>70</v>
      </c>
      <c r="U1466" t="s">
        <v>622</v>
      </c>
      <c r="V1466" t="s">
        <v>46</v>
      </c>
      <c r="W1466" t="str">
        <f t="shared" si="66"/>
        <v xml:space="preserve"> WASHINGTON DC </v>
      </c>
      <c r="X1466" t="s">
        <v>47</v>
      </c>
      <c r="Y1466" t="s">
        <v>1333</v>
      </c>
      <c r="Z1466">
        <v>38.880764999999997</v>
      </c>
      <c r="AA1466">
        <v>-76.982737999999998</v>
      </c>
      <c r="AB1466">
        <v>401497.76092999999</v>
      </c>
      <c r="AC1466">
        <v>134770.14418999999</v>
      </c>
      <c r="AE1466">
        <v>0</v>
      </c>
      <c r="AF1466">
        <v>465873</v>
      </c>
      <c r="AG1466">
        <v>400933</v>
      </c>
      <c r="AH1466">
        <v>6</v>
      </c>
      <c r="AI1466">
        <v>6</v>
      </c>
      <c r="AJ1466" t="s">
        <v>14249</v>
      </c>
      <c r="AK1466" t="s">
        <v>954</v>
      </c>
      <c r="AL1466" t="s">
        <v>63</v>
      </c>
      <c r="AM1466">
        <v>108</v>
      </c>
      <c r="AN1466">
        <v>26</v>
      </c>
      <c r="AO1466" t="s">
        <v>51</v>
      </c>
      <c r="AP1466">
        <v>3789</v>
      </c>
      <c r="AQ1466">
        <v>-76.982740454747201</v>
      </c>
      <c r="AR1466">
        <v>38.880772214241198</v>
      </c>
      <c r="AS1466" t="b">
        <f t="shared" si="67"/>
        <v>1</v>
      </c>
    </row>
    <row r="1467" spans="1:45">
      <c r="A1467">
        <f t="shared" si="68"/>
        <v>1466</v>
      </c>
      <c r="B1467">
        <v>184498</v>
      </c>
      <c r="C1467">
        <v>184498</v>
      </c>
      <c r="D1467" t="s">
        <v>1368</v>
      </c>
      <c r="E1467" t="s">
        <v>839</v>
      </c>
      <c r="F1467">
        <v>10190117</v>
      </c>
      <c r="G1467" t="s">
        <v>115</v>
      </c>
      <c r="J1467">
        <v>108636</v>
      </c>
      <c r="M1467" s="4">
        <v>0.29166666666666669</v>
      </c>
      <c r="N1467" s="1">
        <v>0.70833333333333337</v>
      </c>
      <c r="O1467" t="s">
        <v>432</v>
      </c>
      <c r="P1467" t="s">
        <v>1352</v>
      </c>
      <c r="Q1467" t="s">
        <v>817</v>
      </c>
      <c r="R1467" t="s">
        <v>818</v>
      </c>
      <c r="S1467" t="s">
        <v>817</v>
      </c>
      <c r="T1467" t="s">
        <v>44</v>
      </c>
      <c r="U1467" t="s">
        <v>622</v>
      </c>
      <c r="V1467" t="s">
        <v>46</v>
      </c>
      <c r="W1467" t="str">
        <f t="shared" si="66"/>
        <v>301 Bryant St NW WASHINGTON DC 20016</v>
      </c>
      <c r="X1467" t="s">
        <v>47</v>
      </c>
      <c r="Y1467" t="s">
        <v>1369</v>
      </c>
      <c r="Z1467">
        <v>38.953809</v>
      </c>
      <c r="AA1467">
        <v>-77.090382000000005</v>
      </c>
      <c r="AB1467">
        <v>392165.85</v>
      </c>
      <c r="AC1467">
        <v>142882.45000000001</v>
      </c>
      <c r="AD1467">
        <v>20016</v>
      </c>
      <c r="AE1467">
        <v>267653</v>
      </c>
      <c r="AF1467">
        <v>110816</v>
      </c>
      <c r="AG1467">
        <v>110816</v>
      </c>
      <c r="AH1467">
        <v>3</v>
      </c>
      <c r="AI1467">
        <v>3</v>
      </c>
      <c r="AJ1467" t="s">
        <v>14246</v>
      </c>
      <c r="AK1467" s="2">
        <v>3000</v>
      </c>
      <c r="AL1467" t="s">
        <v>50</v>
      </c>
      <c r="AM1467">
        <v>202</v>
      </c>
      <c r="AN1467">
        <v>11</v>
      </c>
      <c r="AO1467" t="s">
        <v>51</v>
      </c>
      <c r="AP1467">
        <v>1268</v>
      </c>
      <c r="AQ1467">
        <v>-77.090384098706295</v>
      </c>
      <c r="AR1467">
        <v>38.953816888921999</v>
      </c>
      <c r="AS1467" t="b">
        <f t="shared" si="67"/>
        <v>0</v>
      </c>
    </row>
    <row r="1468" spans="1:45">
      <c r="A1468">
        <f t="shared" si="68"/>
        <v>1467</v>
      </c>
      <c r="B1468">
        <v>184502</v>
      </c>
      <c r="C1468">
        <v>184502</v>
      </c>
      <c r="D1468" t="s">
        <v>1405</v>
      </c>
      <c r="E1468" t="s">
        <v>839</v>
      </c>
      <c r="F1468">
        <v>10190126</v>
      </c>
      <c r="G1468" t="s">
        <v>115</v>
      </c>
      <c r="J1468">
        <v>108378</v>
      </c>
      <c r="M1468" s="4">
        <v>0.29166666666666669</v>
      </c>
      <c r="N1468" s="1">
        <v>0.70833333333333337</v>
      </c>
      <c r="O1468" t="s">
        <v>432</v>
      </c>
      <c r="P1468" t="s">
        <v>1352</v>
      </c>
      <c r="Q1468" t="s">
        <v>817</v>
      </c>
      <c r="R1468" t="s">
        <v>818</v>
      </c>
      <c r="S1468" t="s">
        <v>817</v>
      </c>
      <c r="T1468" t="s">
        <v>44</v>
      </c>
      <c r="U1468" t="s">
        <v>622</v>
      </c>
      <c r="V1468" t="s">
        <v>46</v>
      </c>
      <c r="W1468" t="str">
        <f t="shared" si="66"/>
        <v>301 Bryant St NW WASHINGTON DC 20009</v>
      </c>
      <c r="X1468" t="s">
        <v>47</v>
      </c>
      <c r="Y1468" t="s">
        <v>1406</v>
      </c>
      <c r="Z1468">
        <v>38.919741999999999</v>
      </c>
      <c r="AA1468">
        <v>-77.028678999999997</v>
      </c>
      <c r="AB1468">
        <v>397512.97</v>
      </c>
      <c r="AC1468">
        <v>139097.17000000001</v>
      </c>
      <c r="AD1468">
        <v>20009</v>
      </c>
      <c r="AE1468">
        <v>240718</v>
      </c>
      <c r="AF1468">
        <v>83475</v>
      </c>
      <c r="AG1468">
        <v>83475</v>
      </c>
      <c r="AH1468">
        <v>1</v>
      </c>
      <c r="AI1468">
        <v>1</v>
      </c>
      <c r="AJ1468" t="s">
        <v>14249</v>
      </c>
      <c r="AK1468" t="s">
        <v>373</v>
      </c>
      <c r="AL1468" t="s">
        <v>88</v>
      </c>
      <c r="AM1468">
        <v>305</v>
      </c>
      <c r="AN1468">
        <v>3</v>
      </c>
      <c r="AO1468" t="s">
        <v>51</v>
      </c>
      <c r="AP1468">
        <v>1923</v>
      </c>
      <c r="AQ1468">
        <v>-77.028681192366705</v>
      </c>
      <c r="AR1468">
        <v>38.919749373897297</v>
      </c>
      <c r="AS1468" t="b">
        <f t="shared" si="67"/>
        <v>0</v>
      </c>
    </row>
    <row r="1469" spans="1:45">
      <c r="A1469">
        <f t="shared" si="68"/>
        <v>1468</v>
      </c>
      <c r="B1469">
        <v>178884</v>
      </c>
      <c r="C1469">
        <v>178884</v>
      </c>
      <c r="D1469" t="s">
        <v>1444</v>
      </c>
      <c r="E1469" t="s">
        <v>1093</v>
      </c>
      <c r="F1469">
        <v>10188688</v>
      </c>
      <c r="G1469" t="s">
        <v>81</v>
      </c>
      <c r="K1469" t="s">
        <v>1445</v>
      </c>
      <c r="L1469" t="s">
        <v>622</v>
      </c>
      <c r="M1469" s="4">
        <v>0.79166666666666663</v>
      </c>
      <c r="N1469" s="1">
        <v>0.99930555555555556</v>
      </c>
      <c r="O1469" t="s">
        <v>255</v>
      </c>
      <c r="P1469" t="s">
        <v>138</v>
      </c>
      <c r="S1469" t="s">
        <v>1446</v>
      </c>
      <c r="T1469" t="s">
        <v>70</v>
      </c>
      <c r="U1469" t="s">
        <v>622</v>
      </c>
      <c r="V1469" t="s">
        <v>46</v>
      </c>
      <c r="W1469" t="str">
        <f t="shared" si="66"/>
        <v xml:space="preserve"> WASHINGTON DC </v>
      </c>
      <c r="X1469" t="s">
        <v>47</v>
      </c>
      <c r="Y1469" t="s">
        <v>1447</v>
      </c>
      <c r="Z1469">
        <v>38.906450999999997</v>
      </c>
      <c r="AA1469">
        <v>-77.044892000000004</v>
      </c>
      <c r="AB1469">
        <v>396106.24166</v>
      </c>
      <c r="AC1469">
        <v>137622.30416</v>
      </c>
      <c r="AE1469">
        <v>0</v>
      </c>
      <c r="AF1469">
        <v>455218</v>
      </c>
      <c r="AG1469">
        <v>391246</v>
      </c>
      <c r="AH1469">
        <v>2</v>
      </c>
      <c r="AI1469">
        <v>2</v>
      </c>
      <c r="AJ1469" t="s">
        <v>14249</v>
      </c>
      <c r="AK1469" t="s">
        <v>523</v>
      </c>
      <c r="AL1469" t="s">
        <v>50</v>
      </c>
      <c r="AM1469">
        <v>208</v>
      </c>
      <c r="AN1469">
        <v>6</v>
      </c>
      <c r="AO1469" t="s">
        <v>524</v>
      </c>
      <c r="AP1469">
        <v>3448</v>
      </c>
      <c r="AQ1469">
        <v>-77.044894356064901</v>
      </c>
      <c r="AR1469">
        <v>38.906458176602399</v>
      </c>
      <c r="AS1469" t="b">
        <f t="shared" si="67"/>
        <v>0</v>
      </c>
    </row>
    <row r="1470" spans="1:45">
      <c r="A1470">
        <f t="shared" si="68"/>
        <v>1469</v>
      </c>
      <c r="B1470">
        <v>181912</v>
      </c>
      <c r="C1470">
        <v>181912</v>
      </c>
      <c r="D1470" t="s">
        <v>1476</v>
      </c>
      <c r="E1470" t="s">
        <v>173</v>
      </c>
      <c r="F1470">
        <v>10190227</v>
      </c>
      <c r="G1470" t="s">
        <v>160</v>
      </c>
      <c r="K1470" t="s">
        <v>1477</v>
      </c>
      <c r="L1470" t="s">
        <v>125</v>
      </c>
      <c r="M1470" s="4">
        <v>0.375</v>
      </c>
      <c r="N1470" s="1">
        <v>0.64583333333333337</v>
      </c>
      <c r="O1470" t="s">
        <v>166</v>
      </c>
      <c r="P1470" t="s">
        <v>166</v>
      </c>
      <c r="S1470" t="s">
        <v>175</v>
      </c>
      <c r="T1470" t="s">
        <v>165</v>
      </c>
      <c r="U1470" t="s">
        <v>622</v>
      </c>
      <c r="V1470" t="s">
        <v>46</v>
      </c>
      <c r="W1470" t="str">
        <f t="shared" si="66"/>
        <v xml:space="preserve"> WASHINGTON DC 20036</v>
      </c>
      <c r="X1470" t="s">
        <v>47</v>
      </c>
      <c r="Y1470" t="s">
        <v>1478</v>
      </c>
      <c r="Z1470">
        <v>38.908779000000003</v>
      </c>
      <c r="AA1470">
        <v>-77.042264000000003</v>
      </c>
      <c r="AB1470">
        <v>396334.32</v>
      </c>
      <c r="AC1470">
        <v>137880.70000000001</v>
      </c>
      <c r="AD1470">
        <v>20036</v>
      </c>
      <c r="AE1470">
        <v>243296</v>
      </c>
      <c r="AF1470">
        <v>86226</v>
      </c>
      <c r="AG1470">
        <v>86226</v>
      </c>
      <c r="AH1470">
        <v>2</v>
      </c>
      <c r="AI1470">
        <v>2</v>
      </c>
      <c r="AJ1470" t="s">
        <v>14249</v>
      </c>
      <c r="AK1470" t="s">
        <v>380</v>
      </c>
      <c r="AL1470" t="s">
        <v>50</v>
      </c>
      <c r="AM1470">
        <v>208</v>
      </c>
      <c r="AN1470">
        <v>6</v>
      </c>
      <c r="AO1470" t="s">
        <v>524</v>
      </c>
      <c r="AP1470">
        <v>1125</v>
      </c>
      <c r="AQ1470">
        <v>-77.042266166045394</v>
      </c>
      <c r="AR1470">
        <v>38.908786876860702</v>
      </c>
      <c r="AS1470" t="b">
        <f t="shared" si="67"/>
        <v>0</v>
      </c>
    </row>
    <row r="1471" spans="1:45">
      <c r="A1471">
        <f t="shared" si="68"/>
        <v>1470</v>
      </c>
      <c r="B1471">
        <v>178689</v>
      </c>
      <c r="C1471">
        <v>178689</v>
      </c>
      <c r="D1471" t="s">
        <v>1486</v>
      </c>
      <c r="E1471" t="s">
        <v>1487</v>
      </c>
      <c r="F1471">
        <v>10188749</v>
      </c>
      <c r="G1471" t="s">
        <v>652</v>
      </c>
      <c r="M1471" s="4">
        <v>0.29166666666666669</v>
      </c>
      <c r="N1471" s="1">
        <v>0.70833333333333337</v>
      </c>
      <c r="O1471" t="s">
        <v>125</v>
      </c>
      <c r="P1471" t="s">
        <v>166</v>
      </c>
      <c r="S1471" t="s">
        <v>1487</v>
      </c>
      <c r="T1471" t="s">
        <v>148</v>
      </c>
      <c r="U1471" t="s">
        <v>622</v>
      </c>
      <c r="V1471" t="s">
        <v>46</v>
      </c>
      <c r="W1471" t="str">
        <f t="shared" si="66"/>
        <v xml:space="preserve"> WASHINGTON DC </v>
      </c>
      <c r="X1471" t="s">
        <v>47</v>
      </c>
      <c r="Y1471" t="s">
        <v>302</v>
      </c>
      <c r="Z1471">
        <v>38.906725000000002</v>
      </c>
      <c r="AA1471">
        <v>-77.069648999999998</v>
      </c>
      <c r="AB1471">
        <v>393958.93049</v>
      </c>
      <c r="AC1471">
        <v>137654.05913000001</v>
      </c>
      <c r="AE1471">
        <v>0</v>
      </c>
      <c r="AF1471">
        <v>470120</v>
      </c>
      <c r="AG1471">
        <v>404595</v>
      </c>
      <c r="AH1471">
        <v>2</v>
      </c>
      <c r="AI1471">
        <v>2</v>
      </c>
      <c r="AJ1471" t="s">
        <v>14246</v>
      </c>
      <c r="AK1471" s="2">
        <v>2000</v>
      </c>
      <c r="AL1471" t="s">
        <v>50</v>
      </c>
      <c r="AM1471">
        <v>206</v>
      </c>
      <c r="AN1471">
        <v>4</v>
      </c>
      <c r="AO1471" t="s">
        <v>51</v>
      </c>
      <c r="AP1471">
        <v>3828</v>
      </c>
      <c r="AQ1471">
        <v>-77.069651492088497</v>
      </c>
      <c r="AR1471">
        <v>38.906732100041701</v>
      </c>
      <c r="AS1471" t="b">
        <f t="shared" si="67"/>
        <v>1</v>
      </c>
    </row>
    <row r="1472" spans="1:45">
      <c r="A1472">
        <f t="shared" si="68"/>
        <v>1471</v>
      </c>
      <c r="B1472">
        <v>184546</v>
      </c>
      <c r="C1472">
        <v>184546</v>
      </c>
      <c r="D1472" t="s">
        <v>1629</v>
      </c>
      <c r="E1472" t="s">
        <v>1623</v>
      </c>
      <c r="F1472">
        <v>10190452</v>
      </c>
      <c r="G1472" t="s">
        <v>201</v>
      </c>
      <c r="K1472" t="s">
        <v>1630</v>
      </c>
      <c r="L1472" t="s">
        <v>420</v>
      </c>
      <c r="M1472" s="4">
        <v>0.375</v>
      </c>
      <c r="N1472" s="1">
        <v>0.625</v>
      </c>
      <c r="O1472" t="s">
        <v>255</v>
      </c>
      <c r="P1472" t="s">
        <v>138</v>
      </c>
      <c r="S1472" t="s">
        <v>1623</v>
      </c>
      <c r="T1472" t="s">
        <v>326</v>
      </c>
      <c r="U1472" t="s">
        <v>622</v>
      </c>
      <c r="V1472" t="s">
        <v>46</v>
      </c>
      <c r="W1472" t="str">
        <f t="shared" si="66"/>
        <v xml:space="preserve"> WASHINGTON DC 20036</v>
      </c>
      <c r="X1472" t="s">
        <v>47</v>
      </c>
      <c r="Y1472" t="s">
        <v>1631</v>
      </c>
      <c r="Z1472">
        <v>38.909193000000002</v>
      </c>
      <c r="AA1472">
        <v>-77.038888999999998</v>
      </c>
      <c r="AB1472">
        <v>396627.06</v>
      </c>
      <c r="AC1472">
        <v>137926.45000000001</v>
      </c>
      <c r="AD1472">
        <v>20036</v>
      </c>
      <c r="AE1472">
        <v>241733</v>
      </c>
      <c r="AF1472">
        <v>84736</v>
      </c>
      <c r="AG1472">
        <v>84736</v>
      </c>
      <c r="AH1472">
        <v>2</v>
      </c>
      <c r="AI1472">
        <v>2</v>
      </c>
      <c r="AJ1472" t="s">
        <v>14249</v>
      </c>
      <c r="AK1472" t="s">
        <v>380</v>
      </c>
      <c r="AL1472" t="s">
        <v>50</v>
      </c>
      <c r="AM1472">
        <v>208</v>
      </c>
      <c r="AN1472">
        <v>6</v>
      </c>
      <c r="AO1472" t="s">
        <v>51</v>
      </c>
      <c r="AP1472">
        <v>1054</v>
      </c>
      <c r="AQ1472">
        <v>-77.038891211480006</v>
      </c>
      <c r="AR1472">
        <v>38.909200180913899</v>
      </c>
      <c r="AS1472" t="b">
        <f t="shared" si="67"/>
        <v>1</v>
      </c>
    </row>
    <row r="1473" spans="1:45">
      <c r="A1473">
        <f t="shared" si="68"/>
        <v>1472</v>
      </c>
      <c r="B1473">
        <v>184668</v>
      </c>
      <c r="C1473">
        <v>184668</v>
      </c>
      <c r="D1473" t="s">
        <v>1684</v>
      </c>
      <c r="E1473" t="s">
        <v>1685</v>
      </c>
      <c r="F1473">
        <v>10190542</v>
      </c>
      <c r="G1473" t="s">
        <v>404</v>
      </c>
      <c r="M1473" s="4">
        <v>0.66666666666666663</v>
      </c>
      <c r="N1473" s="1">
        <v>0.91666666666666663</v>
      </c>
      <c r="O1473" t="s">
        <v>95</v>
      </c>
      <c r="P1473" t="s">
        <v>95</v>
      </c>
      <c r="S1473" t="s">
        <v>1685</v>
      </c>
      <c r="T1473" t="s">
        <v>58</v>
      </c>
      <c r="U1473" t="s">
        <v>622</v>
      </c>
      <c r="W1473" t="str">
        <f t="shared" si="66"/>
        <v xml:space="preserve">   </v>
      </c>
      <c r="Z1473">
        <v>0</v>
      </c>
      <c r="AA1473">
        <v>0</v>
      </c>
      <c r="AB1473">
        <v>0</v>
      </c>
      <c r="AC1473">
        <v>0</v>
      </c>
      <c r="AE1473">
        <v>-100</v>
      </c>
      <c r="AF1473">
        <v>-100</v>
      </c>
      <c r="AG1473">
        <v>348291</v>
      </c>
      <c r="AI1473" t="s">
        <v>14250</v>
      </c>
      <c r="AJ1473" t="s">
        <v>14251</v>
      </c>
      <c r="AK1473" t="s">
        <v>51</v>
      </c>
      <c r="AN1473" t="s">
        <v>51</v>
      </c>
      <c r="AO1473" t="s">
        <v>51</v>
      </c>
      <c r="AP1473">
        <v>1687</v>
      </c>
      <c r="AQ1473">
        <v>-81.529192133279295</v>
      </c>
      <c r="AR1473">
        <v>37.5772691877347</v>
      </c>
      <c r="AS1473" t="b">
        <f t="shared" si="67"/>
        <v>1</v>
      </c>
    </row>
    <row r="1474" spans="1:45">
      <c r="A1474">
        <f t="shared" si="68"/>
        <v>1473</v>
      </c>
      <c r="B1474">
        <v>181443</v>
      </c>
      <c r="C1474">
        <v>181443</v>
      </c>
      <c r="D1474" t="s">
        <v>1754</v>
      </c>
      <c r="E1474" t="s">
        <v>1755</v>
      </c>
      <c r="F1474">
        <v>10190721</v>
      </c>
      <c r="G1474" t="s">
        <v>201</v>
      </c>
      <c r="K1474" t="s">
        <v>1756</v>
      </c>
      <c r="L1474" t="s">
        <v>420</v>
      </c>
      <c r="M1474" s="4">
        <v>0.29166666666666669</v>
      </c>
      <c r="N1474" s="1">
        <v>0.70833333333333337</v>
      </c>
      <c r="O1474" t="s">
        <v>147</v>
      </c>
      <c r="P1474" t="s">
        <v>147</v>
      </c>
      <c r="S1474" t="s">
        <v>1755</v>
      </c>
      <c r="T1474" t="s">
        <v>165</v>
      </c>
      <c r="U1474" t="s">
        <v>622</v>
      </c>
      <c r="V1474" t="s">
        <v>46</v>
      </c>
      <c r="W1474" t="str">
        <f t="shared" si="66"/>
        <v xml:space="preserve"> WASHINGTON DC 20007</v>
      </c>
      <c r="X1474" t="s">
        <v>47</v>
      </c>
      <c r="Y1474" t="s">
        <v>1757</v>
      </c>
      <c r="Z1474">
        <v>38.921112000000001</v>
      </c>
      <c r="AA1474">
        <v>-77.075108999999998</v>
      </c>
      <c r="AB1474">
        <v>393486.67</v>
      </c>
      <c r="AC1474">
        <v>139251.51999999999</v>
      </c>
      <c r="AD1474">
        <v>20007</v>
      </c>
      <c r="AE1474">
        <v>269997</v>
      </c>
      <c r="AF1474">
        <v>113169</v>
      </c>
      <c r="AG1474">
        <v>113169</v>
      </c>
      <c r="AH1474">
        <v>3</v>
      </c>
      <c r="AI1474">
        <v>3</v>
      </c>
      <c r="AJ1474" t="s">
        <v>14249</v>
      </c>
      <c r="AK1474" t="s">
        <v>655</v>
      </c>
      <c r="AL1474" t="s">
        <v>50</v>
      </c>
      <c r="AM1474">
        <v>204</v>
      </c>
      <c r="AN1474">
        <v>14</v>
      </c>
      <c r="AO1474" t="s">
        <v>51</v>
      </c>
      <c r="AP1474">
        <v>1292</v>
      </c>
      <c r="AQ1474">
        <v>-77.075111469449396</v>
      </c>
      <c r="AR1474">
        <v>38.921119188978203</v>
      </c>
      <c r="AS1474" t="b">
        <f t="shared" si="67"/>
        <v>1</v>
      </c>
    </row>
    <row r="1475" spans="1:45">
      <c r="A1475">
        <f t="shared" si="68"/>
        <v>1474</v>
      </c>
      <c r="B1475">
        <v>184156</v>
      </c>
      <c r="C1475">
        <v>184156</v>
      </c>
      <c r="D1475" t="s">
        <v>1760</v>
      </c>
      <c r="E1475" t="s">
        <v>1761</v>
      </c>
      <c r="F1475">
        <v>10189334</v>
      </c>
      <c r="G1475" t="s">
        <v>201</v>
      </c>
      <c r="K1475" t="s">
        <v>1762</v>
      </c>
      <c r="L1475" t="s">
        <v>558</v>
      </c>
      <c r="M1475" s="4">
        <v>0.66666666666666663</v>
      </c>
      <c r="N1475" s="1">
        <v>0.79166666666666663</v>
      </c>
      <c r="O1475" t="s">
        <v>422</v>
      </c>
      <c r="P1475" t="s">
        <v>432</v>
      </c>
      <c r="S1475" t="s">
        <v>1761</v>
      </c>
      <c r="T1475" t="s">
        <v>326</v>
      </c>
      <c r="U1475" t="s">
        <v>622</v>
      </c>
      <c r="V1475" t="s">
        <v>46</v>
      </c>
      <c r="W1475" t="str">
        <f t="shared" ref="W1475:W1538" si="69">CONCATENATE(R1475, " ", V1475, " ", X1475, " ", AD1475)</f>
        <v xml:space="preserve"> WASHINGTON DC 20009</v>
      </c>
      <c r="X1475" t="s">
        <v>47</v>
      </c>
      <c r="Y1475" t="s">
        <v>1763</v>
      </c>
      <c r="Z1475">
        <v>38.921728000000002</v>
      </c>
      <c r="AA1475">
        <v>-77.032906999999994</v>
      </c>
      <c r="AB1475">
        <v>397146.36</v>
      </c>
      <c r="AC1475">
        <v>139317.76000000001</v>
      </c>
      <c r="AD1475">
        <v>20009</v>
      </c>
      <c r="AE1475">
        <v>294992</v>
      </c>
      <c r="AF1475">
        <v>131147</v>
      </c>
      <c r="AG1475">
        <v>131147</v>
      </c>
      <c r="AH1475">
        <v>1</v>
      </c>
      <c r="AI1475">
        <v>1</v>
      </c>
      <c r="AJ1475" t="s">
        <v>14249</v>
      </c>
      <c r="AK1475" t="s">
        <v>1764</v>
      </c>
      <c r="AL1475" t="s">
        <v>88</v>
      </c>
      <c r="AM1475">
        <v>304</v>
      </c>
      <c r="AN1475">
        <v>2</v>
      </c>
      <c r="AO1475" t="s">
        <v>51</v>
      </c>
      <c r="AP1475">
        <v>3045</v>
      </c>
      <c r="AQ1475">
        <v>-77.032909631206195</v>
      </c>
      <c r="AR1475">
        <v>38.921735406309097</v>
      </c>
      <c r="AS1475" t="b">
        <f t="shared" ref="AS1475:AS1538" si="70">E1475=S1475</f>
        <v>1</v>
      </c>
    </row>
    <row r="1476" spans="1:45">
      <c r="A1476">
        <f t="shared" ref="A1476:A1539" si="71">A1475+1</f>
        <v>1475</v>
      </c>
      <c r="B1476">
        <v>184771</v>
      </c>
      <c r="C1476">
        <v>184771</v>
      </c>
      <c r="D1476" t="s">
        <v>1816</v>
      </c>
      <c r="E1476" t="s">
        <v>880</v>
      </c>
      <c r="F1476">
        <v>10190807</v>
      </c>
      <c r="G1476" t="s">
        <v>115</v>
      </c>
      <c r="J1476">
        <v>108864</v>
      </c>
      <c r="M1476" s="4">
        <v>0.29166666666666669</v>
      </c>
      <c r="N1476" s="1">
        <v>0.70833333333333337</v>
      </c>
      <c r="O1476" t="s">
        <v>255</v>
      </c>
      <c r="P1476" t="s">
        <v>291</v>
      </c>
      <c r="Q1476" t="s">
        <v>817</v>
      </c>
      <c r="R1476" t="s">
        <v>818</v>
      </c>
      <c r="S1476" t="s">
        <v>817</v>
      </c>
      <c r="T1476" t="s">
        <v>44</v>
      </c>
      <c r="U1476" t="s">
        <v>622</v>
      </c>
      <c r="V1476" t="s">
        <v>46</v>
      </c>
      <c r="W1476" t="str">
        <f t="shared" si="69"/>
        <v>301 Bryant St NW WASHINGTON DC 20002</v>
      </c>
      <c r="X1476" t="s">
        <v>47</v>
      </c>
      <c r="Y1476" t="s">
        <v>1817</v>
      </c>
      <c r="Z1476">
        <v>38.896712999999998</v>
      </c>
      <c r="AA1476">
        <v>-76.977557000000004</v>
      </c>
      <c r="AB1476">
        <v>401946.87</v>
      </c>
      <c r="AC1476">
        <v>136540.64000000001</v>
      </c>
      <c r="AD1476">
        <v>20002</v>
      </c>
      <c r="AE1476">
        <v>290080</v>
      </c>
      <c r="AF1476">
        <v>128308</v>
      </c>
      <c r="AG1476">
        <v>128308</v>
      </c>
      <c r="AH1476">
        <v>6</v>
      </c>
      <c r="AI1476">
        <v>6</v>
      </c>
      <c r="AJ1476" t="s">
        <v>14244</v>
      </c>
      <c r="AK1476" t="s">
        <v>1818</v>
      </c>
      <c r="AL1476" t="s">
        <v>410</v>
      </c>
      <c r="AM1476">
        <v>507</v>
      </c>
      <c r="AN1476">
        <v>25</v>
      </c>
      <c r="AO1476" t="s">
        <v>51</v>
      </c>
      <c r="AP1476">
        <v>1540</v>
      </c>
      <c r="AQ1476">
        <v>-76.977559417516105</v>
      </c>
      <c r="AR1476">
        <v>38.896720630183999</v>
      </c>
      <c r="AS1476" t="b">
        <f t="shared" si="70"/>
        <v>0</v>
      </c>
    </row>
    <row r="1477" spans="1:45">
      <c r="A1477">
        <f t="shared" si="71"/>
        <v>1476</v>
      </c>
      <c r="B1477">
        <v>184143</v>
      </c>
      <c r="C1477">
        <v>184143</v>
      </c>
      <c r="D1477" t="s">
        <v>1841</v>
      </c>
      <c r="E1477" t="s">
        <v>1842</v>
      </c>
      <c r="F1477">
        <v>10189575</v>
      </c>
      <c r="G1477" t="s">
        <v>115</v>
      </c>
      <c r="J1477">
        <v>108880</v>
      </c>
      <c r="M1477" s="4">
        <v>0.375</v>
      </c>
      <c r="N1477" s="1">
        <v>0.66666666666666663</v>
      </c>
      <c r="O1477" t="s">
        <v>147</v>
      </c>
      <c r="P1477" t="s">
        <v>1336</v>
      </c>
      <c r="Q1477" t="s">
        <v>1843</v>
      </c>
      <c r="R1477" t="s">
        <v>1844</v>
      </c>
      <c r="S1477" t="s">
        <v>1843</v>
      </c>
      <c r="T1477" t="s">
        <v>44</v>
      </c>
      <c r="U1477" t="s">
        <v>622</v>
      </c>
      <c r="V1477" t="s">
        <v>46</v>
      </c>
      <c r="W1477" t="str">
        <f t="shared" si="69"/>
        <v xml:space="preserve">1100 NJ AVE SE SUITE 1000 WASHINGTON DC </v>
      </c>
      <c r="X1477" t="s">
        <v>47</v>
      </c>
      <c r="Y1477" t="s">
        <v>1845</v>
      </c>
      <c r="Z1477">
        <v>38.840328999999997</v>
      </c>
      <c r="AA1477">
        <v>-76.988505000000004</v>
      </c>
      <c r="AB1477">
        <v>400997.94861000002</v>
      </c>
      <c r="AC1477">
        <v>130281.39045000001</v>
      </c>
      <c r="AE1477">
        <v>0</v>
      </c>
      <c r="AF1477">
        <v>466285</v>
      </c>
      <c r="AG1477">
        <v>401334</v>
      </c>
      <c r="AH1477">
        <v>8</v>
      </c>
      <c r="AI1477">
        <v>8</v>
      </c>
      <c r="AJ1477" t="s">
        <v>14246</v>
      </c>
      <c r="AK1477" s="2">
        <v>80000</v>
      </c>
      <c r="AL1477" t="s">
        <v>458</v>
      </c>
      <c r="AM1477">
        <v>705</v>
      </c>
      <c r="AN1477">
        <v>38</v>
      </c>
      <c r="AO1477" t="s">
        <v>51</v>
      </c>
      <c r="AP1477">
        <v>3774</v>
      </c>
      <c r="AQ1477">
        <v>-76.988507347735194</v>
      </c>
      <c r="AR1477">
        <v>38.840336337468898</v>
      </c>
      <c r="AS1477" t="b">
        <f t="shared" si="70"/>
        <v>0</v>
      </c>
    </row>
    <row r="1478" spans="1:45">
      <c r="A1478">
        <f t="shared" si="71"/>
        <v>1477</v>
      </c>
      <c r="B1478">
        <v>184809</v>
      </c>
      <c r="C1478">
        <v>184809</v>
      </c>
      <c r="D1478" t="s">
        <v>1909</v>
      </c>
      <c r="E1478" t="s">
        <v>1019</v>
      </c>
      <c r="F1478">
        <v>10190889</v>
      </c>
      <c r="G1478" t="s">
        <v>115</v>
      </c>
      <c r="J1478">
        <v>107605</v>
      </c>
      <c r="M1478" s="4">
        <v>0.29166666666666669</v>
      </c>
      <c r="N1478" s="1">
        <v>0.70833333333333337</v>
      </c>
      <c r="O1478" t="s">
        <v>238</v>
      </c>
      <c r="P1478" t="s">
        <v>1025</v>
      </c>
      <c r="Q1478" t="s">
        <v>817</v>
      </c>
      <c r="R1478" t="s">
        <v>818</v>
      </c>
      <c r="S1478" t="s">
        <v>817</v>
      </c>
      <c r="T1478" t="s">
        <v>44</v>
      </c>
      <c r="U1478" t="s">
        <v>622</v>
      </c>
      <c r="V1478" t="s">
        <v>46</v>
      </c>
      <c r="W1478" t="str">
        <f t="shared" si="69"/>
        <v>301 Bryant St NW WASHINGTON DC 20002</v>
      </c>
      <c r="X1478" t="s">
        <v>47</v>
      </c>
      <c r="Y1478" t="s">
        <v>1910</v>
      </c>
      <c r="Z1478">
        <v>38.891845000000004</v>
      </c>
      <c r="AA1478">
        <v>-77.001344000000003</v>
      </c>
      <c r="AB1478">
        <v>399883.41</v>
      </c>
      <c r="AC1478">
        <v>136000.03</v>
      </c>
      <c r="AD1478">
        <v>20002</v>
      </c>
      <c r="AE1478">
        <v>289533</v>
      </c>
      <c r="AF1478">
        <v>128428</v>
      </c>
      <c r="AG1478">
        <v>128428</v>
      </c>
      <c r="AH1478">
        <v>6</v>
      </c>
      <c r="AI1478">
        <v>6</v>
      </c>
      <c r="AJ1478" t="s">
        <v>14247</v>
      </c>
      <c r="AK1478" t="s">
        <v>547</v>
      </c>
      <c r="AL1478" t="s">
        <v>63</v>
      </c>
      <c r="AM1478">
        <v>107</v>
      </c>
      <c r="AN1478">
        <v>26</v>
      </c>
      <c r="AO1478" t="s">
        <v>74</v>
      </c>
      <c r="AP1478">
        <v>1543</v>
      </c>
      <c r="AQ1478">
        <v>-77.001346201824205</v>
      </c>
      <c r="AR1478">
        <v>38.891852762785199</v>
      </c>
      <c r="AS1478" t="b">
        <f t="shared" si="70"/>
        <v>0</v>
      </c>
    </row>
    <row r="1479" spans="1:45">
      <c r="A1479">
        <f t="shared" si="71"/>
        <v>1478</v>
      </c>
      <c r="B1479">
        <v>184225</v>
      </c>
      <c r="C1479">
        <v>184225</v>
      </c>
      <c r="D1479" t="s">
        <v>1947</v>
      </c>
      <c r="E1479" t="s">
        <v>880</v>
      </c>
      <c r="F1479">
        <v>10189772</v>
      </c>
      <c r="G1479" t="s">
        <v>115</v>
      </c>
      <c r="J1479">
        <v>108462</v>
      </c>
      <c r="K1479" t="s">
        <v>1948</v>
      </c>
      <c r="L1479" t="s">
        <v>622</v>
      </c>
      <c r="M1479" s="4">
        <v>0.29166666666666669</v>
      </c>
      <c r="N1479" s="1">
        <v>0.70833333333333337</v>
      </c>
      <c r="O1479" t="s">
        <v>238</v>
      </c>
      <c r="P1479" t="s">
        <v>862</v>
      </c>
      <c r="Q1479" t="s">
        <v>817</v>
      </c>
      <c r="R1479" t="s">
        <v>818</v>
      </c>
      <c r="S1479" t="s">
        <v>817</v>
      </c>
      <c r="T1479" t="s">
        <v>70</v>
      </c>
      <c r="U1479" t="s">
        <v>622</v>
      </c>
      <c r="V1479" t="s">
        <v>46</v>
      </c>
      <c r="W1479" t="str">
        <f t="shared" si="69"/>
        <v>301 Bryant St NW WASHINGTON DC 20007</v>
      </c>
      <c r="X1479" t="s">
        <v>47</v>
      </c>
      <c r="Y1479" t="s">
        <v>1949</v>
      </c>
      <c r="Z1479">
        <v>38.919356000000001</v>
      </c>
      <c r="AA1479">
        <v>-77.076301000000001</v>
      </c>
      <c r="AB1479">
        <v>393383.19</v>
      </c>
      <c r="AC1479">
        <v>139056.70000000001</v>
      </c>
      <c r="AD1479">
        <v>20007</v>
      </c>
      <c r="AE1479">
        <v>271833</v>
      </c>
      <c r="AF1479">
        <v>114986</v>
      </c>
      <c r="AG1479">
        <v>114986</v>
      </c>
      <c r="AH1479">
        <v>3</v>
      </c>
      <c r="AI1479">
        <v>3</v>
      </c>
      <c r="AJ1479" t="s">
        <v>14249</v>
      </c>
      <c r="AK1479" t="s">
        <v>655</v>
      </c>
      <c r="AL1479" t="s">
        <v>50</v>
      </c>
      <c r="AM1479">
        <v>204</v>
      </c>
      <c r="AN1479">
        <v>14</v>
      </c>
      <c r="AO1479" t="s">
        <v>51</v>
      </c>
      <c r="AP1479">
        <v>3194</v>
      </c>
      <c r="AQ1479">
        <v>-77.076302882106404</v>
      </c>
      <c r="AR1479">
        <v>38.919363414205797</v>
      </c>
      <c r="AS1479" t="b">
        <f t="shared" si="70"/>
        <v>0</v>
      </c>
    </row>
    <row r="1480" spans="1:45">
      <c r="A1480">
        <f t="shared" si="71"/>
        <v>1479</v>
      </c>
      <c r="B1480">
        <v>184227</v>
      </c>
      <c r="C1480">
        <v>184227</v>
      </c>
      <c r="D1480" t="s">
        <v>1956</v>
      </c>
      <c r="E1480" t="s">
        <v>880</v>
      </c>
      <c r="F1480">
        <v>10189775</v>
      </c>
      <c r="G1480" t="s">
        <v>115</v>
      </c>
      <c r="J1480">
        <v>108532</v>
      </c>
      <c r="K1480" t="s">
        <v>1957</v>
      </c>
      <c r="L1480" t="s">
        <v>622</v>
      </c>
      <c r="M1480" s="4">
        <v>0.29166666666666669</v>
      </c>
      <c r="N1480" s="1">
        <v>0.70833333333333337</v>
      </c>
      <c r="O1480" t="s">
        <v>238</v>
      </c>
      <c r="P1480" t="s">
        <v>862</v>
      </c>
      <c r="Q1480" t="s">
        <v>817</v>
      </c>
      <c r="R1480" t="s">
        <v>818</v>
      </c>
      <c r="S1480" t="s">
        <v>817</v>
      </c>
      <c r="T1480" t="s">
        <v>70</v>
      </c>
      <c r="U1480" t="s">
        <v>622</v>
      </c>
      <c r="V1480" t="s">
        <v>46</v>
      </c>
      <c r="W1480" t="str">
        <f t="shared" si="69"/>
        <v>301 Bryant St NW WASHINGTON DC 20016</v>
      </c>
      <c r="X1480" t="s">
        <v>47</v>
      </c>
      <c r="Y1480" t="s">
        <v>1958</v>
      </c>
      <c r="Z1480">
        <v>38.953145999999997</v>
      </c>
      <c r="AA1480">
        <v>-77.078357999999994</v>
      </c>
      <c r="AB1480">
        <v>393208.01</v>
      </c>
      <c r="AC1480">
        <v>142807.93</v>
      </c>
      <c r="AD1480">
        <v>20016</v>
      </c>
      <c r="AE1480">
        <v>311048</v>
      </c>
      <c r="AF1480">
        <v>475082</v>
      </c>
      <c r="AG1480">
        <v>408860</v>
      </c>
      <c r="AH1480">
        <v>3</v>
      </c>
      <c r="AI1480">
        <v>3</v>
      </c>
      <c r="AJ1480" t="s">
        <v>14246</v>
      </c>
      <c r="AK1480" s="2">
        <v>30000</v>
      </c>
      <c r="AL1480" t="s">
        <v>50</v>
      </c>
      <c r="AM1480">
        <v>202</v>
      </c>
      <c r="AN1480">
        <v>11</v>
      </c>
      <c r="AO1480" t="s">
        <v>51</v>
      </c>
      <c r="AP1480">
        <v>3919</v>
      </c>
      <c r="AQ1480">
        <v>-77.078360070472399</v>
      </c>
      <c r="AR1480">
        <v>38.953154269910797</v>
      </c>
      <c r="AS1480" t="b">
        <f t="shared" si="70"/>
        <v>0</v>
      </c>
    </row>
    <row r="1481" spans="1:45">
      <c r="A1481">
        <f t="shared" si="71"/>
        <v>1480</v>
      </c>
      <c r="B1481">
        <v>184244</v>
      </c>
      <c r="C1481">
        <v>184244</v>
      </c>
      <c r="D1481" t="s">
        <v>1983</v>
      </c>
      <c r="E1481" t="s">
        <v>1263</v>
      </c>
      <c r="F1481">
        <v>10189779</v>
      </c>
      <c r="G1481" t="s">
        <v>115</v>
      </c>
      <c r="H1481" t="s">
        <v>1984</v>
      </c>
      <c r="K1481" t="s">
        <v>1985</v>
      </c>
      <c r="L1481" t="s">
        <v>162</v>
      </c>
      <c r="M1481" s="4">
        <v>0.29166666666666669</v>
      </c>
      <c r="N1481" s="1">
        <v>0.79166666666666663</v>
      </c>
      <c r="O1481" t="s">
        <v>149</v>
      </c>
      <c r="P1481" t="s">
        <v>138</v>
      </c>
      <c r="Q1481" t="s">
        <v>1266</v>
      </c>
      <c r="R1481" t="s">
        <v>1267</v>
      </c>
      <c r="S1481" t="s">
        <v>1268</v>
      </c>
      <c r="T1481" t="s">
        <v>70</v>
      </c>
      <c r="U1481" t="s">
        <v>622</v>
      </c>
      <c r="V1481" t="s">
        <v>46</v>
      </c>
      <c r="W1481" t="str">
        <f t="shared" si="69"/>
        <v xml:space="preserve">5000 Overlook Avenue, SW WASHINGTON DC </v>
      </c>
      <c r="X1481" t="s">
        <v>47</v>
      </c>
      <c r="Y1481" t="s">
        <v>1986</v>
      </c>
      <c r="Z1481">
        <v>38.943409000000003</v>
      </c>
      <c r="AA1481">
        <v>-76.981938999999997</v>
      </c>
      <c r="AB1481">
        <v>401565.73024</v>
      </c>
      <c r="AC1481">
        <v>141724.23621999999</v>
      </c>
      <c r="AE1481">
        <v>0</v>
      </c>
      <c r="AF1481">
        <v>469055</v>
      </c>
      <c r="AG1481">
        <v>403768</v>
      </c>
      <c r="AH1481">
        <v>5</v>
      </c>
      <c r="AI1481">
        <v>5</v>
      </c>
      <c r="AJ1481" t="s">
        <v>14244</v>
      </c>
      <c r="AK1481" t="s">
        <v>330</v>
      </c>
      <c r="AL1481" t="s">
        <v>188</v>
      </c>
      <c r="AM1481">
        <v>405</v>
      </c>
      <c r="AN1481">
        <v>20</v>
      </c>
      <c r="AO1481" t="s">
        <v>51</v>
      </c>
      <c r="AP1481">
        <v>3817</v>
      </c>
      <c r="AQ1481">
        <v>-76.981941249621499</v>
      </c>
      <c r="AR1481">
        <v>38.943416920938702</v>
      </c>
      <c r="AS1481" t="b">
        <f t="shared" si="70"/>
        <v>0</v>
      </c>
    </row>
    <row r="1482" spans="1:45">
      <c r="A1482">
        <f t="shared" si="71"/>
        <v>1481</v>
      </c>
      <c r="B1482">
        <v>184360</v>
      </c>
      <c r="C1482">
        <v>184360</v>
      </c>
      <c r="D1482" t="s">
        <v>2045</v>
      </c>
      <c r="E1482" t="s">
        <v>1019</v>
      </c>
      <c r="F1482">
        <v>10189868</v>
      </c>
      <c r="G1482" t="s">
        <v>115</v>
      </c>
      <c r="J1482">
        <v>110226</v>
      </c>
      <c r="K1482" t="s">
        <v>2046</v>
      </c>
      <c r="L1482" t="s">
        <v>622</v>
      </c>
      <c r="M1482" s="4">
        <v>0.29166666666666669</v>
      </c>
      <c r="N1482" s="1">
        <v>0.70833333333333337</v>
      </c>
      <c r="O1482" t="s">
        <v>163</v>
      </c>
      <c r="P1482" t="s">
        <v>117</v>
      </c>
      <c r="Q1482" t="s">
        <v>817</v>
      </c>
      <c r="R1482" t="s">
        <v>818</v>
      </c>
      <c r="S1482" t="s">
        <v>817</v>
      </c>
      <c r="T1482" t="s">
        <v>70</v>
      </c>
      <c r="U1482" t="s">
        <v>622</v>
      </c>
      <c r="V1482" t="s">
        <v>46</v>
      </c>
      <c r="W1482" t="str">
        <f t="shared" si="69"/>
        <v>301 Bryant St NW WASHINGTON DC 20017</v>
      </c>
      <c r="X1482" t="s">
        <v>47</v>
      </c>
      <c r="Y1482" t="s">
        <v>2047</v>
      </c>
      <c r="Z1482">
        <v>38.924276999999996</v>
      </c>
      <c r="AA1482">
        <v>-76.995734999999996</v>
      </c>
      <c r="AB1482">
        <v>400369.83</v>
      </c>
      <c r="AC1482">
        <v>139600.22</v>
      </c>
      <c r="AD1482">
        <v>20017</v>
      </c>
      <c r="AE1482">
        <v>289577</v>
      </c>
      <c r="AF1482">
        <v>128472</v>
      </c>
      <c r="AG1482">
        <v>128472</v>
      </c>
      <c r="AH1482">
        <v>5</v>
      </c>
      <c r="AI1482">
        <v>5</v>
      </c>
      <c r="AJ1482" t="s">
        <v>14247</v>
      </c>
      <c r="AK1482" t="s">
        <v>451</v>
      </c>
      <c r="AL1482" t="s">
        <v>410</v>
      </c>
      <c r="AM1482">
        <v>502</v>
      </c>
      <c r="AN1482">
        <v>21</v>
      </c>
      <c r="AO1482" t="s">
        <v>51</v>
      </c>
      <c r="AP1482">
        <v>3020</v>
      </c>
      <c r="AQ1482">
        <v>-76.995737360687897</v>
      </c>
      <c r="AR1482">
        <v>38.9242844539218</v>
      </c>
      <c r="AS1482" t="b">
        <f t="shared" si="70"/>
        <v>0</v>
      </c>
    </row>
    <row r="1483" spans="1:45">
      <c r="A1483">
        <f t="shared" si="71"/>
        <v>1482</v>
      </c>
      <c r="B1483">
        <v>181937</v>
      </c>
      <c r="C1483">
        <v>181937</v>
      </c>
      <c r="D1483" t="s">
        <v>2198</v>
      </c>
      <c r="E1483" t="s">
        <v>1418</v>
      </c>
      <c r="F1483">
        <v>10191348</v>
      </c>
      <c r="G1483" t="s">
        <v>652</v>
      </c>
      <c r="K1483" t="s">
        <v>2199</v>
      </c>
      <c r="L1483" t="s">
        <v>558</v>
      </c>
      <c r="M1483" s="4">
        <v>0.29166666666666669</v>
      </c>
      <c r="N1483" s="1">
        <v>0.70833333333333337</v>
      </c>
      <c r="O1483" t="s">
        <v>125</v>
      </c>
      <c r="P1483" t="s">
        <v>166</v>
      </c>
      <c r="Q1483" t="s">
        <v>1418</v>
      </c>
      <c r="R1483" t="s">
        <v>2200</v>
      </c>
      <c r="S1483" t="s">
        <v>1418</v>
      </c>
      <c r="T1483" t="s">
        <v>165</v>
      </c>
      <c r="U1483" t="s">
        <v>622</v>
      </c>
      <c r="V1483" t="s">
        <v>46</v>
      </c>
      <c r="W1483" t="str">
        <f t="shared" si="69"/>
        <v>1445 n st nw WASHINGTON DC 20011</v>
      </c>
      <c r="X1483" t="s">
        <v>47</v>
      </c>
      <c r="Y1483" t="s">
        <v>1420</v>
      </c>
      <c r="Z1483">
        <v>38.938668</v>
      </c>
      <c r="AA1483">
        <v>-77.018033000000003</v>
      </c>
      <c r="AB1483">
        <v>398436.59</v>
      </c>
      <c r="AC1483">
        <v>141197.87</v>
      </c>
      <c r="AD1483">
        <v>20011</v>
      </c>
      <c r="AE1483">
        <v>247896</v>
      </c>
      <c r="AF1483">
        <v>91130</v>
      </c>
      <c r="AG1483">
        <v>91130</v>
      </c>
      <c r="AH1483">
        <v>4</v>
      </c>
      <c r="AI1483">
        <v>4</v>
      </c>
      <c r="AJ1483" t="s">
        <v>14247</v>
      </c>
      <c r="AK1483" t="s">
        <v>1037</v>
      </c>
      <c r="AL1483" t="s">
        <v>188</v>
      </c>
      <c r="AM1483">
        <v>407</v>
      </c>
      <c r="AN1483">
        <v>18</v>
      </c>
      <c r="AO1483" t="s">
        <v>51</v>
      </c>
      <c r="AP1483">
        <v>1660</v>
      </c>
      <c r="AQ1483">
        <v>-77.018035358589799</v>
      </c>
      <c r="AR1483">
        <v>38.938675263338503</v>
      </c>
      <c r="AS1483" t="b">
        <f t="shared" si="70"/>
        <v>1</v>
      </c>
    </row>
    <row r="1484" spans="1:45">
      <c r="A1484">
        <f t="shared" si="71"/>
        <v>1483</v>
      </c>
      <c r="B1484">
        <v>181942</v>
      </c>
      <c r="C1484">
        <v>181942</v>
      </c>
      <c r="D1484" t="s">
        <v>2234</v>
      </c>
      <c r="E1484" t="s">
        <v>2235</v>
      </c>
      <c r="F1484">
        <v>10191411</v>
      </c>
      <c r="G1484" t="s">
        <v>201</v>
      </c>
      <c r="M1484" s="4">
        <v>0.41666666666666669</v>
      </c>
      <c r="N1484" s="1">
        <v>0.625</v>
      </c>
      <c r="O1484" t="s">
        <v>166</v>
      </c>
      <c r="P1484" t="s">
        <v>166</v>
      </c>
      <c r="Q1484" t="s">
        <v>2235</v>
      </c>
      <c r="R1484" t="s">
        <v>2236</v>
      </c>
      <c r="S1484" t="s">
        <v>2235</v>
      </c>
      <c r="T1484" t="s">
        <v>148</v>
      </c>
      <c r="U1484" t="s">
        <v>622</v>
      </c>
      <c r="V1484" t="s">
        <v>46</v>
      </c>
      <c r="W1484" t="str">
        <f t="shared" si="69"/>
        <v>919 Westminister Street NW WASHINGTON DC 20001</v>
      </c>
      <c r="X1484" t="s">
        <v>47</v>
      </c>
      <c r="Y1484" t="s">
        <v>2237</v>
      </c>
      <c r="Z1484">
        <v>38.915013999999999</v>
      </c>
      <c r="AA1484">
        <v>-77.024950000000004</v>
      </c>
      <c r="AB1484">
        <v>397836.17</v>
      </c>
      <c r="AC1484">
        <v>138572.28</v>
      </c>
      <c r="AD1484">
        <v>20001</v>
      </c>
      <c r="AE1484">
        <v>239535</v>
      </c>
      <c r="AF1484">
        <v>82502</v>
      </c>
      <c r="AG1484">
        <v>82502</v>
      </c>
      <c r="AH1484">
        <v>1</v>
      </c>
      <c r="AI1484">
        <v>1</v>
      </c>
      <c r="AJ1484" t="s">
        <v>14249</v>
      </c>
      <c r="AK1484" t="s">
        <v>591</v>
      </c>
      <c r="AL1484" t="s">
        <v>88</v>
      </c>
      <c r="AM1484">
        <v>305</v>
      </c>
      <c r="AN1484">
        <v>3</v>
      </c>
      <c r="AO1484" t="s">
        <v>51</v>
      </c>
      <c r="AP1484">
        <v>1935</v>
      </c>
      <c r="AQ1484">
        <v>-77.024952593429106</v>
      </c>
      <c r="AR1484">
        <v>38.915021846154303</v>
      </c>
      <c r="AS1484" t="b">
        <f t="shared" si="70"/>
        <v>1</v>
      </c>
    </row>
    <row r="1485" spans="1:45">
      <c r="A1485">
        <f t="shared" si="71"/>
        <v>1484</v>
      </c>
      <c r="B1485">
        <v>184584</v>
      </c>
      <c r="C1485">
        <v>184584</v>
      </c>
      <c r="D1485" t="s">
        <v>2417</v>
      </c>
      <c r="E1485" t="s">
        <v>1805</v>
      </c>
      <c r="F1485">
        <v>10190328</v>
      </c>
      <c r="G1485" t="s">
        <v>115</v>
      </c>
      <c r="I1485" t="s">
        <v>2418</v>
      </c>
      <c r="M1485" s="4">
        <v>0.29166666666666669</v>
      </c>
      <c r="N1485" s="1">
        <v>0.70833333333333337</v>
      </c>
      <c r="O1485" t="s">
        <v>422</v>
      </c>
      <c r="P1485" t="s">
        <v>2419</v>
      </c>
      <c r="S1485" t="s">
        <v>2420</v>
      </c>
      <c r="T1485" t="s">
        <v>431</v>
      </c>
      <c r="U1485" t="s">
        <v>622</v>
      </c>
      <c r="V1485" t="s">
        <v>46</v>
      </c>
      <c r="W1485" t="str">
        <f t="shared" si="69"/>
        <v xml:space="preserve"> WASHINGTON DC </v>
      </c>
      <c r="X1485" t="s">
        <v>47</v>
      </c>
      <c r="Y1485" t="s">
        <v>2421</v>
      </c>
      <c r="Z1485">
        <v>38.932538999999998</v>
      </c>
      <c r="AA1485">
        <v>-77.071712000000005</v>
      </c>
      <c r="AB1485">
        <v>393782.27577000001</v>
      </c>
      <c r="AC1485">
        <v>140519.79293</v>
      </c>
      <c r="AE1485">
        <v>0</v>
      </c>
      <c r="AF1485">
        <v>461446</v>
      </c>
      <c r="AG1485">
        <v>397069</v>
      </c>
      <c r="AH1485">
        <v>3</v>
      </c>
      <c r="AI1485">
        <v>3</v>
      </c>
      <c r="AJ1485" t="s">
        <v>14247</v>
      </c>
      <c r="AK1485" t="s">
        <v>554</v>
      </c>
      <c r="AL1485" t="s">
        <v>50</v>
      </c>
      <c r="AM1485">
        <v>204</v>
      </c>
      <c r="AN1485">
        <v>15</v>
      </c>
      <c r="AO1485" t="s">
        <v>51</v>
      </c>
      <c r="AP1485">
        <v>3740</v>
      </c>
      <c r="AQ1485">
        <v>-77.071714149856007</v>
      </c>
      <c r="AR1485">
        <v>38.932546330139701</v>
      </c>
      <c r="AS1485" t="b">
        <f t="shared" si="70"/>
        <v>0</v>
      </c>
    </row>
    <row r="1486" spans="1:45">
      <c r="A1486">
        <f t="shared" si="71"/>
        <v>1485</v>
      </c>
      <c r="B1486">
        <v>181950</v>
      </c>
      <c r="C1486">
        <v>181950</v>
      </c>
      <c r="D1486" t="s">
        <v>2422</v>
      </c>
      <c r="E1486" t="s">
        <v>2423</v>
      </c>
      <c r="F1486">
        <v>10191625</v>
      </c>
      <c r="G1486" t="s">
        <v>519</v>
      </c>
      <c r="K1486" t="s">
        <v>2424</v>
      </c>
      <c r="L1486" t="s">
        <v>558</v>
      </c>
      <c r="M1486" s="4">
        <v>0.29166666666666669</v>
      </c>
      <c r="N1486" s="1">
        <v>0.70833333333333337</v>
      </c>
      <c r="O1486" t="s">
        <v>163</v>
      </c>
      <c r="P1486" t="s">
        <v>166</v>
      </c>
      <c r="S1486" t="s">
        <v>2423</v>
      </c>
      <c r="T1486" t="s">
        <v>165</v>
      </c>
      <c r="U1486" t="s">
        <v>622</v>
      </c>
      <c r="V1486" t="s">
        <v>46</v>
      </c>
      <c r="W1486" t="str">
        <f t="shared" si="69"/>
        <v xml:space="preserve"> WASHINGTON DC 20016</v>
      </c>
      <c r="X1486" t="s">
        <v>47</v>
      </c>
      <c r="Y1486" t="s">
        <v>2425</v>
      </c>
      <c r="Z1486">
        <v>38.951808999999997</v>
      </c>
      <c r="AA1486">
        <v>-77.094121000000001</v>
      </c>
      <c r="AB1486">
        <v>391841.47</v>
      </c>
      <c r="AC1486">
        <v>142660.67000000001</v>
      </c>
      <c r="AD1486">
        <v>20016</v>
      </c>
      <c r="AE1486">
        <v>267007</v>
      </c>
      <c r="AF1486">
        <v>110148</v>
      </c>
      <c r="AG1486">
        <v>110148</v>
      </c>
      <c r="AH1486">
        <v>3</v>
      </c>
      <c r="AI1486">
        <v>3</v>
      </c>
      <c r="AJ1486" t="s">
        <v>14246</v>
      </c>
      <c r="AK1486" s="2">
        <v>300</v>
      </c>
      <c r="AL1486" t="s">
        <v>50</v>
      </c>
      <c r="AM1486">
        <v>202</v>
      </c>
      <c r="AN1486">
        <v>11</v>
      </c>
      <c r="AO1486" t="s">
        <v>51</v>
      </c>
      <c r="AP1486">
        <v>1272</v>
      </c>
      <c r="AQ1486">
        <v>-77.094123797828601</v>
      </c>
      <c r="AR1486">
        <v>38.951816082472803</v>
      </c>
      <c r="AS1486" t="b">
        <f t="shared" si="70"/>
        <v>1</v>
      </c>
    </row>
    <row r="1487" spans="1:45">
      <c r="A1487">
        <f t="shared" si="71"/>
        <v>1486</v>
      </c>
      <c r="B1487">
        <v>184617</v>
      </c>
      <c r="C1487">
        <v>184617</v>
      </c>
      <c r="D1487" t="s">
        <v>2447</v>
      </c>
      <c r="E1487" t="s">
        <v>2448</v>
      </c>
      <c r="F1487">
        <v>10190407</v>
      </c>
      <c r="G1487" t="s">
        <v>54</v>
      </c>
      <c r="M1487" s="4">
        <v>0.29166666666666669</v>
      </c>
      <c r="N1487" s="1">
        <v>0.58333333333333337</v>
      </c>
      <c r="O1487" t="s">
        <v>138</v>
      </c>
      <c r="P1487" t="s">
        <v>386</v>
      </c>
      <c r="S1487" t="s">
        <v>2448</v>
      </c>
      <c r="T1487" t="s">
        <v>193</v>
      </c>
      <c r="U1487" t="s">
        <v>622</v>
      </c>
      <c r="V1487" t="s">
        <v>46</v>
      </c>
      <c r="W1487" t="str">
        <f t="shared" si="69"/>
        <v xml:space="preserve"> WASHINGTON DC </v>
      </c>
      <c r="X1487" t="s">
        <v>47</v>
      </c>
      <c r="Y1487" t="s">
        <v>2449</v>
      </c>
      <c r="Z1487">
        <v>38.899576000000003</v>
      </c>
      <c r="AA1487">
        <v>-77.045778999999996</v>
      </c>
      <c r="AB1487">
        <v>396028.93771999999</v>
      </c>
      <c r="AC1487">
        <v>136859.16390000001</v>
      </c>
      <c r="AE1487">
        <v>0</v>
      </c>
      <c r="AF1487">
        <v>455120</v>
      </c>
      <c r="AG1487">
        <v>391148</v>
      </c>
      <c r="AH1487">
        <v>2</v>
      </c>
      <c r="AI1487">
        <v>2</v>
      </c>
      <c r="AJ1487" t="s">
        <v>14244</v>
      </c>
      <c r="AK1487" t="s">
        <v>903</v>
      </c>
      <c r="AL1487" t="s">
        <v>50</v>
      </c>
      <c r="AM1487">
        <v>207</v>
      </c>
      <c r="AN1487">
        <v>5</v>
      </c>
      <c r="AO1487" t="s">
        <v>51</v>
      </c>
      <c r="AP1487">
        <v>3481</v>
      </c>
      <c r="AQ1487">
        <v>-77.045781198938101</v>
      </c>
      <c r="AR1487">
        <v>38.899583192898902</v>
      </c>
      <c r="AS1487" t="b">
        <f t="shared" si="70"/>
        <v>1</v>
      </c>
    </row>
    <row r="1488" spans="1:45">
      <c r="A1488">
        <f t="shared" si="71"/>
        <v>1487</v>
      </c>
      <c r="B1488">
        <v>181933</v>
      </c>
      <c r="C1488">
        <v>181933</v>
      </c>
      <c r="D1488" t="s">
        <v>2494</v>
      </c>
      <c r="E1488" t="s">
        <v>2495</v>
      </c>
      <c r="F1488">
        <v>10191680</v>
      </c>
      <c r="G1488" t="s">
        <v>2496</v>
      </c>
      <c r="I1488" t="s">
        <v>2497</v>
      </c>
      <c r="K1488" t="s">
        <v>2498</v>
      </c>
      <c r="L1488" t="s">
        <v>558</v>
      </c>
      <c r="M1488" s="4">
        <v>0.29166666666666669</v>
      </c>
      <c r="N1488" s="1">
        <v>0.79166666666666663</v>
      </c>
      <c r="O1488" t="s">
        <v>125</v>
      </c>
      <c r="P1488" t="s">
        <v>166</v>
      </c>
      <c r="Q1488" t="s">
        <v>2499</v>
      </c>
      <c r="R1488" t="s">
        <v>2500</v>
      </c>
      <c r="S1488" t="s">
        <v>2501</v>
      </c>
      <c r="T1488" t="s">
        <v>165</v>
      </c>
      <c r="U1488" t="s">
        <v>622</v>
      </c>
      <c r="W1488" t="str">
        <f t="shared" si="69"/>
        <v xml:space="preserve">1100 4th Street, SW/ 2nd Floor   </v>
      </c>
      <c r="Z1488">
        <v>0</v>
      </c>
      <c r="AA1488">
        <v>0</v>
      </c>
      <c r="AB1488">
        <v>0</v>
      </c>
      <c r="AC1488">
        <v>0</v>
      </c>
      <c r="AE1488">
        <v>-100</v>
      </c>
      <c r="AF1488">
        <v>-100</v>
      </c>
      <c r="AG1488">
        <v>348291</v>
      </c>
      <c r="AI1488" t="s">
        <v>14250</v>
      </c>
      <c r="AJ1488" t="s">
        <v>14251</v>
      </c>
      <c r="AK1488" t="s">
        <v>51</v>
      </c>
      <c r="AN1488" t="s">
        <v>51</v>
      </c>
      <c r="AO1488" t="s">
        <v>51</v>
      </c>
      <c r="AP1488">
        <v>1757</v>
      </c>
      <c r="AQ1488">
        <v>-81.529192133279295</v>
      </c>
      <c r="AR1488">
        <v>37.5772691877347</v>
      </c>
      <c r="AS1488" t="b">
        <f t="shared" si="70"/>
        <v>0</v>
      </c>
    </row>
    <row r="1489" spans="1:45">
      <c r="A1489">
        <f t="shared" si="71"/>
        <v>1488</v>
      </c>
      <c r="B1489">
        <v>185102</v>
      </c>
      <c r="C1489">
        <v>185102</v>
      </c>
      <c r="D1489" t="s">
        <v>2505</v>
      </c>
      <c r="E1489" t="s">
        <v>2451</v>
      </c>
      <c r="F1489">
        <v>10191688</v>
      </c>
      <c r="G1489" t="s">
        <v>115</v>
      </c>
      <c r="J1489">
        <v>110385</v>
      </c>
      <c r="M1489" s="4">
        <v>0.33333333333333331</v>
      </c>
      <c r="N1489" s="1">
        <v>0.66666666666666663</v>
      </c>
      <c r="O1489" t="s">
        <v>254</v>
      </c>
      <c r="P1489" t="s">
        <v>863</v>
      </c>
      <c r="S1489" t="s">
        <v>796</v>
      </c>
      <c r="T1489" t="s">
        <v>431</v>
      </c>
      <c r="U1489" t="s">
        <v>622</v>
      </c>
      <c r="V1489" t="s">
        <v>46</v>
      </c>
      <c r="W1489" t="str">
        <f t="shared" si="69"/>
        <v xml:space="preserve"> WASHINGTON DC 20011</v>
      </c>
      <c r="X1489" t="s">
        <v>47</v>
      </c>
      <c r="Y1489" t="s">
        <v>2506</v>
      </c>
      <c r="Z1489">
        <v>38.941352999999999</v>
      </c>
      <c r="AA1489">
        <v>-77.018963999999997</v>
      </c>
      <c r="AB1489">
        <v>398355.97</v>
      </c>
      <c r="AC1489">
        <v>141495.95000000001</v>
      </c>
      <c r="AD1489">
        <v>20011</v>
      </c>
      <c r="AE1489">
        <v>248040</v>
      </c>
      <c r="AF1489">
        <v>90982</v>
      </c>
      <c r="AG1489">
        <v>90982</v>
      </c>
      <c r="AH1489">
        <v>4</v>
      </c>
      <c r="AI1489">
        <v>4</v>
      </c>
      <c r="AJ1489" t="s">
        <v>14247</v>
      </c>
      <c r="AK1489" t="s">
        <v>1037</v>
      </c>
      <c r="AL1489" t="s">
        <v>188</v>
      </c>
      <c r="AM1489">
        <v>407</v>
      </c>
      <c r="AN1489">
        <v>18</v>
      </c>
      <c r="AO1489" t="s">
        <v>51</v>
      </c>
      <c r="AP1489">
        <v>1650</v>
      </c>
      <c r="AQ1489">
        <v>-77.018965980222205</v>
      </c>
      <c r="AR1489">
        <v>38.941360308218897</v>
      </c>
      <c r="AS1489" t="b">
        <f t="shared" si="70"/>
        <v>0</v>
      </c>
    </row>
    <row r="1490" spans="1:45">
      <c r="A1490">
        <f t="shared" si="71"/>
        <v>1489</v>
      </c>
      <c r="B1490">
        <v>185114</v>
      </c>
      <c r="C1490">
        <v>185114</v>
      </c>
      <c r="D1490" t="s">
        <v>2532</v>
      </c>
      <c r="E1490" t="s">
        <v>880</v>
      </c>
      <c r="F1490">
        <v>10191708</v>
      </c>
      <c r="G1490" t="s">
        <v>115</v>
      </c>
      <c r="J1490">
        <v>109212</v>
      </c>
      <c r="M1490" s="4">
        <v>0.29166666666666669</v>
      </c>
      <c r="N1490" s="1">
        <v>0.70833333333333337</v>
      </c>
      <c r="O1490" t="s">
        <v>192</v>
      </c>
      <c r="P1490" t="s">
        <v>2351</v>
      </c>
      <c r="Q1490" t="s">
        <v>817</v>
      </c>
      <c r="R1490" t="s">
        <v>818</v>
      </c>
      <c r="S1490" t="s">
        <v>817</v>
      </c>
      <c r="T1490" t="s">
        <v>44</v>
      </c>
      <c r="U1490" t="s">
        <v>622</v>
      </c>
      <c r="W1490" t="str">
        <f t="shared" si="69"/>
        <v xml:space="preserve">301 Bryant St NW   </v>
      </c>
      <c r="Z1490">
        <v>0</v>
      </c>
      <c r="AA1490">
        <v>0</v>
      </c>
      <c r="AB1490">
        <v>0</v>
      </c>
      <c r="AC1490">
        <v>0</v>
      </c>
      <c r="AE1490">
        <v>-100</v>
      </c>
      <c r="AF1490">
        <v>-100</v>
      </c>
      <c r="AG1490">
        <v>348291</v>
      </c>
      <c r="AI1490" t="s">
        <v>14250</v>
      </c>
      <c r="AJ1490" t="s">
        <v>14251</v>
      </c>
      <c r="AK1490" t="s">
        <v>51</v>
      </c>
      <c r="AN1490" t="s">
        <v>51</v>
      </c>
      <c r="AO1490" t="s">
        <v>51</v>
      </c>
      <c r="AP1490">
        <v>1694</v>
      </c>
      <c r="AQ1490">
        <v>-81.529192133279295</v>
      </c>
      <c r="AR1490">
        <v>37.5772691877347</v>
      </c>
      <c r="AS1490" t="b">
        <f t="shared" si="70"/>
        <v>0</v>
      </c>
    </row>
    <row r="1491" spans="1:45">
      <c r="A1491">
        <f t="shared" si="71"/>
        <v>1490</v>
      </c>
      <c r="B1491">
        <v>181929</v>
      </c>
      <c r="C1491">
        <v>181929</v>
      </c>
      <c r="D1491" t="s">
        <v>2590</v>
      </c>
      <c r="E1491" t="s">
        <v>2591</v>
      </c>
      <c r="F1491">
        <v>10190616</v>
      </c>
      <c r="G1491" t="s">
        <v>201</v>
      </c>
      <c r="K1491" t="s">
        <v>2592</v>
      </c>
      <c r="L1491" t="s">
        <v>420</v>
      </c>
      <c r="M1491" s="4">
        <v>0.29166666666666669</v>
      </c>
      <c r="N1491" s="1">
        <v>0.79166666666666663</v>
      </c>
      <c r="O1491" t="s">
        <v>163</v>
      </c>
      <c r="P1491" t="s">
        <v>166</v>
      </c>
      <c r="S1491" t="s">
        <v>2591</v>
      </c>
      <c r="T1491" t="s">
        <v>165</v>
      </c>
      <c r="U1491" t="s">
        <v>622</v>
      </c>
      <c r="V1491" t="s">
        <v>46</v>
      </c>
      <c r="W1491" t="str">
        <f t="shared" si="69"/>
        <v xml:space="preserve"> WASHINGTON DC 20009</v>
      </c>
      <c r="X1491" t="s">
        <v>47</v>
      </c>
      <c r="Y1491" t="s">
        <v>2593</v>
      </c>
      <c r="Z1491">
        <v>38.912762000000001</v>
      </c>
      <c r="AA1491">
        <v>-77.036949000000007</v>
      </c>
      <c r="AB1491">
        <v>396795.51</v>
      </c>
      <c r="AC1491">
        <v>138322.65</v>
      </c>
      <c r="AD1491">
        <v>20009</v>
      </c>
      <c r="AE1491">
        <v>241966</v>
      </c>
      <c r="AF1491">
        <v>84916</v>
      </c>
      <c r="AG1491">
        <v>84916</v>
      </c>
      <c r="AH1491">
        <v>2</v>
      </c>
      <c r="AI1491">
        <v>2</v>
      </c>
      <c r="AJ1491" t="s">
        <v>14249</v>
      </c>
      <c r="AK1491" t="s">
        <v>87</v>
      </c>
      <c r="AL1491" t="s">
        <v>88</v>
      </c>
      <c r="AM1491">
        <v>301</v>
      </c>
      <c r="AN1491">
        <v>6</v>
      </c>
      <c r="AO1491" t="s">
        <v>51</v>
      </c>
      <c r="AP1491">
        <v>3259</v>
      </c>
      <c r="AQ1491">
        <v>-77.036950885795093</v>
      </c>
      <c r="AR1491">
        <v>38.912769916247697</v>
      </c>
      <c r="AS1491" t="b">
        <f t="shared" si="70"/>
        <v>1</v>
      </c>
    </row>
    <row r="1492" spans="1:45">
      <c r="A1492">
        <f t="shared" si="71"/>
        <v>1491</v>
      </c>
      <c r="B1492">
        <v>181930</v>
      </c>
      <c r="C1492">
        <v>181930</v>
      </c>
      <c r="D1492" t="s">
        <v>2598</v>
      </c>
      <c r="E1492" t="s">
        <v>2599</v>
      </c>
      <c r="F1492">
        <v>10190622</v>
      </c>
      <c r="G1492" t="s">
        <v>54</v>
      </c>
      <c r="K1492" t="s">
        <v>2600</v>
      </c>
      <c r="L1492" t="s">
        <v>327</v>
      </c>
      <c r="M1492" s="4">
        <v>0.20833333333333334</v>
      </c>
      <c r="N1492" s="1">
        <v>0.25</v>
      </c>
      <c r="O1492" t="s">
        <v>166</v>
      </c>
      <c r="P1492" t="s">
        <v>166</v>
      </c>
      <c r="S1492" t="s">
        <v>2601</v>
      </c>
      <c r="T1492" t="s">
        <v>165</v>
      </c>
      <c r="U1492" t="s">
        <v>622</v>
      </c>
      <c r="V1492" t="s">
        <v>46</v>
      </c>
      <c r="W1492" t="str">
        <f t="shared" si="69"/>
        <v xml:space="preserve"> WASHINGTON DC </v>
      </c>
      <c r="X1492" t="s">
        <v>47</v>
      </c>
      <c r="Y1492" t="s">
        <v>888</v>
      </c>
      <c r="Z1492">
        <v>38.890217999999997</v>
      </c>
      <c r="AA1492">
        <v>-77.015195000000006</v>
      </c>
      <c r="AB1492">
        <v>398681.77</v>
      </c>
      <c r="AC1492">
        <v>135819.48000000001</v>
      </c>
      <c r="AE1492">
        <v>0</v>
      </c>
      <c r="AF1492">
        <v>476377</v>
      </c>
      <c r="AG1492">
        <v>409801</v>
      </c>
      <c r="AH1492">
        <v>2</v>
      </c>
      <c r="AI1492">
        <v>2</v>
      </c>
      <c r="AJ1492" t="s">
        <v>14247</v>
      </c>
      <c r="AK1492" t="s">
        <v>62</v>
      </c>
      <c r="AL1492" t="s">
        <v>63</v>
      </c>
      <c r="AM1492">
        <v>101</v>
      </c>
      <c r="AN1492" t="s">
        <v>51</v>
      </c>
      <c r="AO1492" t="s">
        <v>51</v>
      </c>
      <c r="AP1492">
        <v>3966</v>
      </c>
      <c r="AQ1492">
        <v>-77.015197013662601</v>
      </c>
      <c r="AR1492">
        <v>38.890225319668801</v>
      </c>
      <c r="AS1492" t="b">
        <f t="shared" si="70"/>
        <v>0</v>
      </c>
    </row>
    <row r="1493" spans="1:45">
      <c r="A1493">
        <f t="shared" si="71"/>
        <v>1492</v>
      </c>
      <c r="B1493">
        <v>185199</v>
      </c>
      <c r="C1493">
        <v>185199</v>
      </c>
      <c r="D1493" t="s">
        <v>2668</v>
      </c>
      <c r="E1493" t="s">
        <v>816</v>
      </c>
      <c r="F1493">
        <v>10191844</v>
      </c>
      <c r="G1493" t="s">
        <v>115</v>
      </c>
      <c r="J1493">
        <v>108459</v>
      </c>
      <c r="M1493" s="4">
        <v>0.29166666666666669</v>
      </c>
      <c r="N1493" s="1">
        <v>0.70833333333333337</v>
      </c>
      <c r="O1493" t="s">
        <v>387</v>
      </c>
      <c r="P1493" t="s">
        <v>69</v>
      </c>
      <c r="Q1493" t="s">
        <v>817</v>
      </c>
      <c r="R1493" t="s">
        <v>818</v>
      </c>
      <c r="S1493" t="s">
        <v>817</v>
      </c>
      <c r="T1493" t="s">
        <v>44</v>
      </c>
      <c r="U1493" t="s">
        <v>622</v>
      </c>
      <c r="V1493" t="s">
        <v>46</v>
      </c>
      <c r="W1493" t="str">
        <f t="shared" si="69"/>
        <v>301 Bryant St NW WASHINGTON DC 20011</v>
      </c>
      <c r="X1493" t="s">
        <v>47</v>
      </c>
      <c r="Y1493" t="s">
        <v>2669</v>
      </c>
      <c r="Z1493">
        <v>38.948805999999998</v>
      </c>
      <c r="AA1493">
        <v>-77.033400999999998</v>
      </c>
      <c r="AB1493">
        <v>397104.64000000001</v>
      </c>
      <c r="AC1493">
        <v>142323.68</v>
      </c>
      <c r="AD1493">
        <v>20011</v>
      </c>
      <c r="AE1493">
        <v>255748</v>
      </c>
      <c r="AF1493">
        <v>98611</v>
      </c>
      <c r="AG1493">
        <v>98611</v>
      </c>
      <c r="AH1493">
        <v>4</v>
      </c>
      <c r="AI1493">
        <v>4</v>
      </c>
      <c r="AJ1493" t="s">
        <v>14247</v>
      </c>
      <c r="AK1493" t="s">
        <v>481</v>
      </c>
      <c r="AL1493" t="s">
        <v>188</v>
      </c>
      <c r="AM1493">
        <v>404</v>
      </c>
      <c r="AN1493">
        <v>18</v>
      </c>
      <c r="AO1493" t="s">
        <v>51</v>
      </c>
      <c r="AP1493">
        <v>1196</v>
      </c>
      <c r="AQ1493">
        <v>-77.033403418551103</v>
      </c>
      <c r="AR1493">
        <v>38.948813501920498</v>
      </c>
      <c r="AS1493" t="b">
        <f t="shared" si="70"/>
        <v>0</v>
      </c>
    </row>
    <row r="1494" spans="1:45">
      <c r="A1494">
        <f t="shared" si="71"/>
        <v>1493</v>
      </c>
      <c r="B1494">
        <v>184635</v>
      </c>
      <c r="C1494">
        <v>184635</v>
      </c>
      <c r="D1494" t="s">
        <v>2670</v>
      </c>
      <c r="E1494" t="s">
        <v>873</v>
      </c>
      <c r="F1494">
        <v>10190703</v>
      </c>
      <c r="G1494" t="s">
        <v>115</v>
      </c>
      <c r="H1494" t="s">
        <v>2671</v>
      </c>
      <c r="K1494" t="s">
        <v>2672</v>
      </c>
      <c r="L1494" t="s">
        <v>622</v>
      </c>
      <c r="M1494" s="4">
        <v>0.29166666666666669</v>
      </c>
      <c r="N1494" s="1">
        <v>0.70833333333333337</v>
      </c>
      <c r="O1494" t="s">
        <v>421</v>
      </c>
      <c r="P1494" t="s">
        <v>862</v>
      </c>
      <c r="Q1494" t="s">
        <v>876</v>
      </c>
      <c r="R1494" t="s">
        <v>877</v>
      </c>
      <c r="S1494" t="s">
        <v>876</v>
      </c>
      <c r="T1494" t="s">
        <v>70</v>
      </c>
      <c r="U1494" t="s">
        <v>622</v>
      </c>
      <c r="V1494" t="s">
        <v>46</v>
      </c>
      <c r="W1494" t="str">
        <f t="shared" si="69"/>
        <v xml:space="preserve">6801 Industrial Rd WASHINGTON DC </v>
      </c>
      <c r="X1494" t="s">
        <v>47</v>
      </c>
      <c r="Y1494" t="s">
        <v>2673</v>
      </c>
      <c r="Z1494">
        <v>38.873798999999998</v>
      </c>
      <c r="AA1494">
        <v>-77.010647000000006</v>
      </c>
      <c r="AB1494">
        <v>399076.06137000001</v>
      </c>
      <c r="AC1494">
        <v>133996.83071000001</v>
      </c>
      <c r="AE1494">
        <v>0</v>
      </c>
      <c r="AF1494">
        <v>459506</v>
      </c>
      <c r="AG1494">
        <v>395225</v>
      </c>
      <c r="AH1494">
        <v>6</v>
      </c>
      <c r="AI1494">
        <v>6</v>
      </c>
      <c r="AJ1494" t="s">
        <v>14252</v>
      </c>
      <c r="AK1494" t="s">
        <v>2459</v>
      </c>
      <c r="AL1494" t="s">
        <v>63</v>
      </c>
      <c r="AM1494">
        <v>105</v>
      </c>
      <c r="AN1494">
        <v>9</v>
      </c>
      <c r="AO1494" t="s">
        <v>51</v>
      </c>
      <c r="AP1494">
        <v>3694</v>
      </c>
      <c r="AQ1494">
        <v>-77.010649717202</v>
      </c>
      <c r="AR1494">
        <v>38.873806689229802</v>
      </c>
      <c r="AS1494" t="b">
        <f t="shared" si="70"/>
        <v>0</v>
      </c>
    </row>
    <row r="1495" spans="1:45">
      <c r="A1495">
        <f t="shared" si="71"/>
        <v>1494</v>
      </c>
      <c r="B1495">
        <v>185215</v>
      </c>
      <c r="C1495">
        <v>185215</v>
      </c>
      <c r="D1495" t="s">
        <v>2703</v>
      </c>
      <c r="E1495" t="s">
        <v>816</v>
      </c>
      <c r="F1495">
        <v>10191869</v>
      </c>
      <c r="G1495" t="s">
        <v>115</v>
      </c>
      <c r="J1495">
        <v>108077</v>
      </c>
      <c r="M1495" s="4">
        <v>0.29166666666666669</v>
      </c>
      <c r="N1495" s="1">
        <v>0.70833333333333337</v>
      </c>
      <c r="O1495" t="s">
        <v>387</v>
      </c>
      <c r="P1495" t="s">
        <v>69</v>
      </c>
      <c r="Q1495" t="s">
        <v>817</v>
      </c>
      <c r="R1495" t="s">
        <v>818</v>
      </c>
      <c r="S1495" t="s">
        <v>817</v>
      </c>
      <c r="T1495" t="s">
        <v>44</v>
      </c>
      <c r="U1495" t="s">
        <v>622</v>
      </c>
      <c r="V1495" t="s">
        <v>46</v>
      </c>
      <c r="W1495" t="str">
        <f t="shared" si="69"/>
        <v>301 Bryant St NW WASHINGTON DC 20001</v>
      </c>
      <c r="X1495" t="s">
        <v>47</v>
      </c>
      <c r="Y1495" t="s">
        <v>2704</v>
      </c>
      <c r="Z1495">
        <v>38.910697999999996</v>
      </c>
      <c r="AA1495">
        <v>-77.019171</v>
      </c>
      <c r="AB1495">
        <v>398337.32</v>
      </c>
      <c r="AC1495">
        <v>138093.04999999999</v>
      </c>
      <c r="AD1495">
        <v>20001</v>
      </c>
      <c r="AE1495">
        <v>279229</v>
      </c>
      <c r="AF1495">
        <v>121290</v>
      </c>
      <c r="AG1495">
        <v>121290</v>
      </c>
      <c r="AH1495">
        <v>6</v>
      </c>
      <c r="AI1495">
        <v>2</v>
      </c>
      <c r="AJ1495" t="s">
        <v>14247</v>
      </c>
      <c r="AK1495" t="s">
        <v>1069</v>
      </c>
      <c r="AL1495" t="s">
        <v>88</v>
      </c>
      <c r="AM1495">
        <v>308</v>
      </c>
      <c r="AN1495">
        <v>7</v>
      </c>
      <c r="AO1495" t="s">
        <v>51</v>
      </c>
      <c r="AP1495">
        <v>1417</v>
      </c>
      <c r="AQ1495">
        <v>-77.0191728609894</v>
      </c>
      <c r="AR1495">
        <v>38.910705871011103</v>
      </c>
      <c r="AS1495" t="b">
        <f t="shared" si="70"/>
        <v>0</v>
      </c>
    </row>
    <row r="1496" spans="1:45">
      <c r="A1496">
        <f t="shared" si="71"/>
        <v>1495</v>
      </c>
      <c r="B1496">
        <v>184793</v>
      </c>
      <c r="C1496">
        <v>184793</v>
      </c>
      <c r="D1496" t="s">
        <v>2778</v>
      </c>
      <c r="E1496" t="s">
        <v>2779</v>
      </c>
      <c r="F1496">
        <v>10190858</v>
      </c>
      <c r="G1496" t="s">
        <v>115</v>
      </c>
      <c r="J1496">
        <v>109176</v>
      </c>
      <c r="M1496" s="4">
        <v>0.375</v>
      </c>
      <c r="N1496" s="1">
        <v>0.66666666666666663</v>
      </c>
      <c r="O1496" t="s">
        <v>1252</v>
      </c>
      <c r="P1496" t="s">
        <v>1252</v>
      </c>
      <c r="Q1496" t="s">
        <v>2780</v>
      </c>
      <c r="R1496" t="s">
        <v>2781</v>
      </c>
      <c r="S1496" t="s">
        <v>2782</v>
      </c>
      <c r="T1496" t="s">
        <v>44</v>
      </c>
      <c r="U1496" t="s">
        <v>622</v>
      </c>
      <c r="V1496" t="s">
        <v>46</v>
      </c>
      <c r="W1496" t="str">
        <f t="shared" si="69"/>
        <v xml:space="preserve">3225 8th st NE WASHINGTON DC </v>
      </c>
      <c r="X1496" t="s">
        <v>47</v>
      </c>
      <c r="Y1496" t="s">
        <v>2783</v>
      </c>
      <c r="Z1496">
        <v>38.931874000000001</v>
      </c>
      <c r="AA1496">
        <v>-76.994972000000004</v>
      </c>
      <c r="AB1496">
        <v>400435.97077999997</v>
      </c>
      <c r="AC1496">
        <v>140443.64618000001</v>
      </c>
      <c r="AE1496">
        <v>0</v>
      </c>
      <c r="AF1496">
        <v>475061</v>
      </c>
      <c r="AG1496">
        <v>408844</v>
      </c>
      <c r="AH1496">
        <v>5</v>
      </c>
      <c r="AI1496">
        <v>5</v>
      </c>
      <c r="AJ1496" t="s">
        <v>14247</v>
      </c>
      <c r="AK1496" t="s">
        <v>409</v>
      </c>
      <c r="AL1496" t="s">
        <v>410</v>
      </c>
      <c r="AM1496">
        <v>502</v>
      </c>
      <c r="AN1496">
        <v>21</v>
      </c>
      <c r="AO1496" t="s">
        <v>51</v>
      </c>
      <c r="AP1496">
        <v>3752</v>
      </c>
      <c r="AQ1496">
        <v>-76.994974081932995</v>
      </c>
      <c r="AR1496">
        <v>38.931882271388702</v>
      </c>
      <c r="AS1496" t="b">
        <f t="shared" si="70"/>
        <v>0</v>
      </c>
    </row>
    <row r="1497" spans="1:45">
      <c r="A1497">
        <f t="shared" si="71"/>
        <v>1496</v>
      </c>
      <c r="B1497">
        <v>185256</v>
      </c>
      <c r="C1497">
        <v>185256</v>
      </c>
      <c r="D1497" t="s">
        <v>2784</v>
      </c>
      <c r="E1497" t="s">
        <v>880</v>
      </c>
      <c r="F1497">
        <v>10191941</v>
      </c>
      <c r="G1497" t="s">
        <v>115</v>
      </c>
      <c r="J1497">
        <v>110002</v>
      </c>
      <c r="M1497" s="4">
        <v>0.29166666666666669</v>
      </c>
      <c r="N1497" s="1">
        <v>0.70833333333333337</v>
      </c>
      <c r="O1497" t="s">
        <v>387</v>
      </c>
      <c r="P1497" t="s">
        <v>69</v>
      </c>
      <c r="Q1497" t="s">
        <v>817</v>
      </c>
      <c r="R1497" t="s">
        <v>818</v>
      </c>
      <c r="S1497" t="s">
        <v>817</v>
      </c>
      <c r="T1497" t="s">
        <v>44</v>
      </c>
      <c r="U1497" t="s">
        <v>622</v>
      </c>
      <c r="V1497" t="s">
        <v>46</v>
      </c>
      <c r="W1497" t="str">
        <f t="shared" si="69"/>
        <v>301 Bryant St NW WASHINGTON DC 20003</v>
      </c>
      <c r="X1497" t="s">
        <v>47</v>
      </c>
      <c r="Y1497" t="s">
        <v>2785</v>
      </c>
      <c r="Z1497">
        <v>38.883662000000001</v>
      </c>
      <c r="AA1497">
        <v>-76.997889000000001</v>
      </c>
      <c r="AB1497">
        <v>400183.13</v>
      </c>
      <c r="AC1497">
        <v>135091.59</v>
      </c>
      <c r="AD1497">
        <v>20003</v>
      </c>
      <c r="AE1497">
        <v>289666</v>
      </c>
      <c r="AF1497">
        <v>127972</v>
      </c>
      <c r="AG1497">
        <v>127972</v>
      </c>
      <c r="AH1497">
        <v>6</v>
      </c>
      <c r="AI1497">
        <v>6</v>
      </c>
      <c r="AJ1497" t="s">
        <v>14249</v>
      </c>
      <c r="AK1497" t="s">
        <v>1398</v>
      </c>
      <c r="AL1497" t="s">
        <v>63</v>
      </c>
      <c r="AM1497">
        <v>107</v>
      </c>
      <c r="AN1497">
        <v>26</v>
      </c>
      <c r="AO1497" t="s">
        <v>51</v>
      </c>
      <c r="AP1497">
        <v>1528</v>
      </c>
      <c r="AQ1497">
        <v>-76.997891607361097</v>
      </c>
      <c r="AR1497">
        <v>38.883669179004002</v>
      </c>
      <c r="AS1497" t="b">
        <f t="shared" si="70"/>
        <v>0</v>
      </c>
    </row>
    <row r="1498" spans="1:45">
      <c r="A1498">
        <f t="shared" si="71"/>
        <v>1497</v>
      </c>
      <c r="B1498">
        <v>184794</v>
      </c>
      <c r="C1498">
        <v>184794</v>
      </c>
      <c r="D1498" t="s">
        <v>2778</v>
      </c>
      <c r="E1498" t="s">
        <v>2779</v>
      </c>
      <c r="F1498">
        <v>10190858</v>
      </c>
      <c r="G1498" t="s">
        <v>115</v>
      </c>
      <c r="J1498">
        <v>109176</v>
      </c>
      <c r="M1498" s="4">
        <v>0.375</v>
      </c>
      <c r="N1498" s="1">
        <v>0.66666666666666663</v>
      </c>
      <c r="O1498" t="s">
        <v>1252</v>
      </c>
      <c r="P1498" t="s">
        <v>1252</v>
      </c>
      <c r="Q1498" t="s">
        <v>2780</v>
      </c>
      <c r="R1498" t="s">
        <v>2781</v>
      </c>
      <c r="S1498" t="s">
        <v>2782</v>
      </c>
      <c r="T1498" t="s">
        <v>44</v>
      </c>
      <c r="U1498" t="s">
        <v>622</v>
      </c>
      <c r="V1498" t="s">
        <v>46</v>
      </c>
      <c r="W1498" t="str">
        <f t="shared" si="69"/>
        <v xml:space="preserve">3225 8th st NE WASHINGTON DC </v>
      </c>
      <c r="X1498" t="s">
        <v>47</v>
      </c>
      <c r="Y1498" t="s">
        <v>2786</v>
      </c>
      <c r="Z1498">
        <v>38.930892999999998</v>
      </c>
      <c r="AA1498">
        <v>-76.994962000000001</v>
      </c>
      <c r="AB1498">
        <v>400436.83411</v>
      </c>
      <c r="AC1498">
        <v>140334.64538</v>
      </c>
      <c r="AE1498">
        <v>0</v>
      </c>
      <c r="AF1498">
        <v>463055</v>
      </c>
      <c r="AG1498">
        <v>398362</v>
      </c>
      <c r="AH1498">
        <v>5</v>
      </c>
      <c r="AI1498">
        <v>5</v>
      </c>
      <c r="AJ1498" t="s">
        <v>14247</v>
      </c>
      <c r="AK1498" t="s">
        <v>409</v>
      </c>
      <c r="AL1498" t="s">
        <v>410</v>
      </c>
      <c r="AM1498">
        <v>502</v>
      </c>
      <c r="AN1498">
        <v>21</v>
      </c>
      <c r="AO1498" t="s">
        <v>51</v>
      </c>
      <c r="AP1498">
        <v>3752</v>
      </c>
      <c r="AQ1498">
        <v>-76.994964194166101</v>
      </c>
      <c r="AR1498">
        <v>38.930900358151298</v>
      </c>
      <c r="AS1498" t="b">
        <f t="shared" si="70"/>
        <v>0</v>
      </c>
    </row>
    <row r="1499" spans="1:45">
      <c r="A1499">
        <f t="shared" si="71"/>
        <v>1498</v>
      </c>
      <c r="B1499">
        <v>181960</v>
      </c>
      <c r="C1499">
        <v>181960</v>
      </c>
      <c r="D1499" t="s">
        <v>2787</v>
      </c>
      <c r="E1499" t="s">
        <v>2788</v>
      </c>
      <c r="F1499">
        <v>10191947</v>
      </c>
      <c r="G1499" t="s">
        <v>652</v>
      </c>
      <c r="K1499" t="s">
        <v>2789</v>
      </c>
      <c r="L1499" t="s">
        <v>163</v>
      </c>
      <c r="M1499" s="4">
        <v>0.27083333333333331</v>
      </c>
      <c r="N1499" s="1">
        <v>0.22916666666666666</v>
      </c>
      <c r="O1499" t="s">
        <v>147</v>
      </c>
      <c r="P1499" t="s">
        <v>166</v>
      </c>
      <c r="Q1499" t="s">
        <v>2788</v>
      </c>
      <c r="R1499" t="s">
        <v>2790</v>
      </c>
      <c r="S1499" t="s">
        <v>2788</v>
      </c>
      <c r="T1499" t="s">
        <v>165</v>
      </c>
      <c r="U1499" t="s">
        <v>622</v>
      </c>
      <c r="V1499" t="s">
        <v>46</v>
      </c>
      <c r="W1499" t="str">
        <f t="shared" si="69"/>
        <v>5402 illinois ave nw WASHINGTON DC 20011</v>
      </c>
      <c r="X1499" t="s">
        <v>47</v>
      </c>
      <c r="Y1499" t="s">
        <v>2791</v>
      </c>
      <c r="Z1499">
        <v>38.955438999999998</v>
      </c>
      <c r="AA1499">
        <v>-77.027242000000001</v>
      </c>
      <c r="AB1499">
        <v>397638.77</v>
      </c>
      <c r="AC1499">
        <v>143059.87</v>
      </c>
      <c r="AD1499">
        <v>20011</v>
      </c>
      <c r="AE1499">
        <v>254602</v>
      </c>
      <c r="AF1499">
        <v>97774</v>
      </c>
      <c r="AG1499">
        <v>97774</v>
      </c>
      <c r="AH1499">
        <v>4</v>
      </c>
      <c r="AI1499">
        <v>4</v>
      </c>
      <c r="AJ1499" t="s">
        <v>14252</v>
      </c>
      <c r="AK1499" t="s">
        <v>2656</v>
      </c>
      <c r="AL1499" t="s">
        <v>188</v>
      </c>
      <c r="AM1499">
        <v>403</v>
      </c>
      <c r="AN1499">
        <v>18</v>
      </c>
      <c r="AO1499" t="s">
        <v>51</v>
      </c>
      <c r="AP1499">
        <v>1188</v>
      </c>
      <c r="AQ1499">
        <v>-77.027244182259594</v>
      </c>
      <c r="AR1499">
        <v>38.955446900052799</v>
      </c>
      <c r="AS1499" t="b">
        <f t="shared" si="70"/>
        <v>1</v>
      </c>
    </row>
    <row r="1500" spans="1:45">
      <c r="A1500">
        <f t="shared" si="71"/>
        <v>1499</v>
      </c>
      <c r="B1500">
        <v>181964</v>
      </c>
      <c r="C1500">
        <v>181964</v>
      </c>
      <c r="D1500" t="s">
        <v>2815</v>
      </c>
      <c r="E1500" t="s">
        <v>2807</v>
      </c>
      <c r="F1500">
        <v>10191955</v>
      </c>
      <c r="G1500" t="s">
        <v>201</v>
      </c>
      <c r="K1500" t="s">
        <v>2816</v>
      </c>
      <c r="L1500" t="s">
        <v>162</v>
      </c>
      <c r="M1500" s="4">
        <v>0.29166666666666669</v>
      </c>
      <c r="N1500" s="1">
        <v>0.70833333333333337</v>
      </c>
      <c r="O1500" t="s">
        <v>166</v>
      </c>
      <c r="P1500" t="s">
        <v>166</v>
      </c>
      <c r="S1500" t="s">
        <v>2809</v>
      </c>
      <c r="T1500" t="s">
        <v>165</v>
      </c>
      <c r="U1500" t="s">
        <v>622</v>
      </c>
      <c r="V1500" t="s">
        <v>46</v>
      </c>
      <c r="W1500" t="str">
        <f t="shared" si="69"/>
        <v xml:space="preserve"> WASHINGTON DC 20036</v>
      </c>
      <c r="X1500" t="s">
        <v>47</v>
      </c>
      <c r="Y1500" t="s">
        <v>1411</v>
      </c>
      <c r="Z1500">
        <v>38.906303999999999</v>
      </c>
      <c r="AA1500">
        <v>-77.042921000000007</v>
      </c>
      <c r="AB1500">
        <v>396277.21</v>
      </c>
      <c r="AC1500">
        <v>137605.9</v>
      </c>
      <c r="AD1500">
        <v>20036</v>
      </c>
      <c r="AE1500">
        <v>241278</v>
      </c>
      <c r="AF1500">
        <v>84228</v>
      </c>
      <c r="AG1500">
        <v>84228</v>
      </c>
      <c r="AH1500">
        <v>2</v>
      </c>
      <c r="AI1500">
        <v>2</v>
      </c>
      <c r="AJ1500" t="s">
        <v>14249</v>
      </c>
      <c r="AK1500" t="s">
        <v>523</v>
      </c>
      <c r="AL1500" t="s">
        <v>50</v>
      </c>
      <c r="AM1500">
        <v>208</v>
      </c>
      <c r="AN1500">
        <v>6</v>
      </c>
      <c r="AO1500" t="s">
        <v>524</v>
      </c>
      <c r="AP1500">
        <v>1030</v>
      </c>
      <c r="AQ1500">
        <v>-77.042923132507099</v>
      </c>
      <c r="AR1500">
        <v>38.9063111430319</v>
      </c>
      <c r="AS1500" t="b">
        <f t="shared" si="70"/>
        <v>0</v>
      </c>
    </row>
    <row r="1501" spans="1:45">
      <c r="A1501">
        <f t="shared" si="71"/>
        <v>1500</v>
      </c>
      <c r="B1501">
        <v>185134</v>
      </c>
      <c r="C1501">
        <v>185134</v>
      </c>
      <c r="D1501" t="s">
        <v>2826</v>
      </c>
      <c r="E1501" t="s">
        <v>2827</v>
      </c>
      <c r="F1501">
        <v>10191983</v>
      </c>
      <c r="G1501" t="s">
        <v>652</v>
      </c>
      <c r="K1501" t="s">
        <v>2828</v>
      </c>
      <c r="L1501" t="s">
        <v>622</v>
      </c>
      <c r="M1501" s="4">
        <v>0.29166666666666669</v>
      </c>
      <c r="N1501" s="1">
        <v>0.79166666666666663</v>
      </c>
      <c r="O1501" t="s">
        <v>255</v>
      </c>
      <c r="P1501" t="s">
        <v>183</v>
      </c>
      <c r="S1501" t="s">
        <v>2827</v>
      </c>
      <c r="T1501" t="s">
        <v>70</v>
      </c>
      <c r="U1501" t="s">
        <v>622</v>
      </c>
      <c r="V1501" t="s">
        <v>46</v>
      </c>
      <c r="W1501" t="str">
        <f t="shared" si="69"/>
        <v xml:space="preserve"> WASHINGTON DC 20009</v>
      </c>
      <c r="X1501" t="s">
        <v>47</v>
      </c>
      <c r="Y1501" t="s">
        <v>2829</v>
      </c>
      <c r="Z1501">
        <v>38.914670999999998</v>
      </c>
      <c r="AA1501">
        <v>-77.039683999999994</v>
      </c>
      <c r="AB1501">
        <v>396558.39</v>
      </c>
      <c r="AC1501">
        <v>138534.60999999999</v>
      </c>
      <c r="AD1501">
        <v>20009</v>
      </c>
      <c r="AE1501">
        <v>241529</v>
      </c>
      <c r="AF1501">
        <v>84811</v>
      </c>
      <c r="AG1501">
        <v>84811</v>
      </c>
      <c r="AH1501">
        <v>2</v>
      </c>
      <c r="AI1501">
        <v>2</v>
      </c>
      <c r="AJ1501" t="s">
        <v>14249</v>
      </c>
      <c r="AK1501" t="s">
        <v>1692</v>
      </c>
      <c r="AL1501" t="s">
        <v>88</v>
      </c>
      <c r="AM1501">
        <v>301</v>
      </c>
      <c r="AN1501">
        <v>6</v>
      </c>
      <c r="AO1501" t="s">
        <v>51</v>
      </c>
      <c r="AP1501">
        <v>1912</v>
      </c>
      <c r="AQ1501">
        <v>-77.0396860031301</v>
      </c>
      <c r="AR1501">
        <v>38.914678426718503</v>
      </c>
      <c r="AS1501" t="b">
        <f t="shared" si="70"/>
        <v>1</v>
      </c>
    </row>
    <row r="1502" spans="1:45">
      <c r="A1502">
        <f t="shared" si="71"/>
        <v>1501</v>
      </c>
      <c r="B1502">
        <v>184727</v>
      </c>
      <c r="C1502">
        <v>184727</v>
      </c>
      <c r="D1502" t="s">
        <v>2846</v>
      </c>
      <c r="E1502" t="s">
        <v>643</v>
      </c>
      <c r="F1502">
        <v>10190927</v>
      </c>
      <c r="G1502" t="s">
        <v>115</v>
      </c>
      <c r="J1502">
        <v>109377</v>
      </c>
      <c r="M1502" s="4">
        <v>0.29166666666666669</v>
      </c>
      <c r="N1502" s="1">
        <v>0.79166666666666663</v>
      </c>
      <c r="O1502" t="s">
        <v>238</v>
      </c>
      <c r="P1502" t="s">
        <v>69</v>
      </c>
      <c r="S1502" t="s">
        <v>2847</v>
      </c>
      <c r="T1502" t="s">
        <v>58</v>
      </c>
      <c r="U1502" t="s">
        <v>622</v>
      </c>
      <c r="V1502" t="s">
        <v>46</v>
      </c>
      <c r="W1502" t="str">
        <f t="shared" si="69"/>
        <v xml:space="preserve"> WASHINGTON DC 20008</v>
      </c>
      <c r="X1502" t="s">
        <v>47</v>
      </c>
      <c r="Y1502" t="s">
        <v>2848</v>
      </c>
      <c r="Z1502">
        <v>38.928877</v>
      </c>
      <c r="AA1502">
        <v>-77.055367000000004</v>
      </c>
      <c r="AB1502">
        <v>395199.21</v>
      </c>
      <c r="AC1502">
        <v>140112.28</v>
      </c>
      <c r="AD1502">
        <v>20008</v>
      </c>
      <c r="AE1502">
        <v>219894</v>
      </c>
      <c r="AF1502">
        <v>63040</v>
      </c>
      <c r="AG1502">
        <v>63040</v>
      </c>
      <c r="AH1502">
        <v>3</v>
      </c>
      <c r="AI1502">
        <v>3</v>
      </c>
      <c r="AJ1502" t="s">
        <v>14247</v>
      </c>
      <c r="AK1502" t="s">
        <v>814</v>
      </c>
      <c r="AL1502" t="s">
        <v>50</v>
      </c>
      <c r="AM1502">
        <v>204</v>
      </c>
      <c r="AN1502">
        <v>15</v>
      </c>
      <c r="AO1502" t="s">
        <v>51</v>
      </c>
      <c r="AP1502">
        <v>3195</v>
      </c>
      <c r="AQ1502">
        <v>-77.055369151512807</v>
      </c>
      <c r="AR1502">
        <v>38.928884213277698</v>
      </c>
      <c r="AS1502" t="b">
        <f t="shared" si="70"/>
        <v>0</v>
      </c>
    </row>
    <row r="1503" spans="1:45">
      <c r="A1503">
        <f t="shared" si="71"/>
        <v>1502</v>
      </c>
      <c r="B1503">
        <v>184858</v>
      </c>
      <c r="C1503">
        <v>184858</v>
      </c>
      <c r="D1503" t="s">
        <v>2905</v>
      </c>
      <c r="E1503" t="s">
        <v>2906</v>
      </c>
      <c r="F1503">
        <v>10191050</v>
      </c>
      <c r="G1503" t="s">
        <v>115</v>
      </c>
      <c r="J1503">
        <v>110536</v>
      </c>
      <c r="K1503" t="s">
        <v>2907</v>
      </c>
      <c r="L1503" t="s">
        <v>622</v>
      </c>
      <c r="M1503" s="4">
        <v>0.39583333333333331</v>
      </c>
      <c r="N1503" s="1">
        <v>0.64583333333333337</v>
      </c>
      <c r="O1503" t="s">
        <v>432</v>
      </c>
      <c r="P1503" t="s">
        <v>155</v>
      </c>
      <c r="Q1503" t="s">
        <v>2908</v>
      </c>
      <c r="R1503" t="s">
        <v>2909</v>
      </c>
      <c r="S1503" t="s">
        <v>2906</v>
      </c>
      <c r="T1503" t="s">
        <v>70</v>
      </c>
      <c r="U1503" t="s">
        <v>622</v>
      </c>
      <c r="W1503" t="str">
        <f t="shared" si="69"/>
        <v xml:space="preserve">2217 14TH ST NW   </v>
      </c>
      <c r="Y1503" t="s">
        <v>2910</v>
      </c>
      <c r="Z1503">
        <v>38.915385999999998</v>
      </c>
      <c r="AA1503">
        <v>-77.028323999999998</v>
      </c>
      <c r="AB1503">
        <v>397543.61700000003</v>
      </c>
      <c r="AC1503">
        <v>138613.66200000001</v>
      </c>
      <c r="AE1503">
        <v>0</v>
      </c>
      <c r="AF1503">
        <v>264483</v>
      </c>
      <c r="AG1503">
        <v>264670</v>
      </c>
      <c r="AH1503">
        <v>1</v>
      </c>
      <c r="AI1503">
        <v>1</v>
      </c>
      <c r="AJ1503" t="s">
        <v>14249</v>
      </c>
      <c r="AK1503" t="s">
        <v>591</v>
      </c>
      <c r="AL1503" t="s">
        <v>88</v>
      </c>
      <c r="AM1503">
        <v>305</v>
      </c>
      <c r="AN1503">
        <v>3</v>
      </c>
      <c r="AO1503" t="s">
        <v>51</v>
      </c>
      <c r="AP1503">
        <v>3066</v>
      </c>
      <c r="AQ1503">
        <v>-77.028326059781904</v>
      </c>
      <c r="AR1503">
        <v>38.915393859962997</v>
      </c>
      <c r="AS1503" t="b">
        <f t="shared" si="70"/>
        <v>1</v>
      </c>
    </row>
    <row r="1504" spans="1:45">
      <c r="A1504">
        <f t="shared" si="71"/>
        <v>1503</v>
      </c>
      <c r="B1504">
        <v>185145</v>
      </c>
      <c r="C1504">
        <v>185145</v>
      </c>
      <c r="D1504" t="s">
        <v>2911</v>
      </c>
      <c r="E1504" t="s">
        <v>1122</v>
      </c>
      <c r="F1504">
        <v>10192032</v>
      </c>
      <c r="G1504" t="s">
        <v>115</v>
      </c>
      <c r="H1504" t="s">
        <v>2912</v>
      </c>
      <c r="K1504" t="s">
        <v>2913</v>
      </c>
      <c r="L1504" t="s">
        <v>622</v>
      </c>
      <c r="M1504" s="4">
        <v>0.33333333333333331</v>
      </c>
      <c r="N1504" s="1">
        <v>0.66666666666666663</v>
      </c>
      <c r="O1504" t="s">
        <v>138</v>
      </c>
      <c r="P1504" t="s">
        <v>291</v>
      </c>
      <c r="S1504" t="s">
        <v>1125</v>
      </c>
      <c r="T1504" t="s">
        <v>70</v>
      </c>
      <c r="U1504" t="s">
        <v>622</v>
      </c>
      <c r="W1504" t="str">
        <f t="shared" si="69"/>
        <v xml:space="preserve">   </v>
      </c>
      <c r="Z1504">
        <v>0</v>
      </c>
      <c r="AA1504">
        <v>0</v>
      </c>
      <c r="AB1504">
        <v>0</v>
      </c>
      <c r="AC1504">
        <v>0</v>
      </c>
      <c r="AE1504">
        <v>-100</v>
      </c>
      <c r="AF1504">
        <v>-100</v>
      </c>
      <c r="AG1504">
        <v>348291</v>
      </c>
      <c r="AI1504" t="s">
        <v>14250</v>
      </c>
      <c r="AJ1504" t="s">
        <v>14251</v>
      </c>
      <c r="AK1504" t="s">
        <v>51</v>
      </c>
      <c r="AN1504" t="s">
        <v>51</v>
      </c>
      <c r="AO1504" t="s">
        <v>51</v>
      </c>
      <c r="AP1504">
        <v>1707</v>
      </c>
      <c r="AQ1504">
        <v>-81.529192133279295</v>
      </c>
      <c r="AR1504">
        <v>37.5772691877347</v>
      </c>
      <c r="AS1504" t="b">
        <f t="shared" si="70"/>
        <v>0</v>
      </c>
    </row>
    <row r="1505" spans="1:45">
      <c r="A1505">
        <f t="shared" si="71"/>
        <v>1504</v>
      </c>
      <c r="B1505">
        <v>184964</v>
      </c>
      <c r="C1505">
        <v>184964</v>
      </c>
      <c r="D1505" t="s">
        <v>3066</v>
      </c>
      <c r="E1505" t="s">
        <v>839</v>
      </c>
      <c r="F1505">
        <v>10191329</v>
      </c>
      <c r="G1505" t="s">
        <v>115</v>
      </c>
      <c r="J1505">
        <v>108369</v>
      </c>
      <c r="M1505" s="4">
        <v>0.29166666666666669</v>
      </c>
      <c r="N1505" s="1">
        <v>0.70833333333333337</v>
      </c>
      <c r="O1505" t="s">
        <v>184</v>
      </c>
      <c r="P1505" t="s">
        <v>2176</v>
      </c>
      <c r="Q1505" t="s">
        <v>817</v>
      </c>
      <c r="R1505" t="s">
        <v>818</v>
      </c>
      <c r="S1505" t="s">
        <v>817</v>
      </c>
      <c r="T1505" t="s">
        <v>44</v>
      </c>
      <c r="U1505" t="s">
        <v>622</v>
      </c>
      <c r="V1505" t="s">
        <v>46</v>
      </c>
      <c r="W1505" t="str">
        <f t="shared" si="69"/>
        <v>301 Bryant St NW WASHINGTON DC 20032</v>
      </c>
      <c r="X1505" t="s">
        <v>47</v>
      </c>
      <c r="Y1505" t="s">
        <v>3067</v>
      </c>
      <c r="Z1505">
        <v>38.84393</v>
      </c>
      <c r="AA1505">
        <v>-76.989569000000003</v>
      </c>
      <c r="AB1505">
        <v>400905.5</v>
      </c>
      <c r="AC1505">
        <v>130681.09</v>
      </c>
      <c r="AD1505">
        <v>20032</v>
      </c>
      <c r="AE1505">
        <v>71318</v>
      </c>
      <c r="AF1505">
        <v>45511</v>
      </c>
      <c r="AG1505">
        <v>45511</v>
      </c>
      <c r="AH1505">
        <v>8</v>
      </c>
      <c r="AI1505">
        <v>8</v>
      </c>
      <c r="AJ1505" t="s">
        <v>14246</v>
      </c>
      <c r="AK1505" s="2">
        <v>800000</v>
      </c>
      <c r="AL1505" t="s">
        <v>458</v>
      </c>
      <c r="AM1505">
        <v>705</v>
      </c>
      <c r="AN1505">
        <v>39</v>
      </c>
      <c r="AO1505" t="s">
        <v>51</v>
      </c>
      <c r="AP1505">
        <v>3188</v>
      </c>
      <c r="AQ1505">
        <v>-76.989571696872503</v>
      </c>
      <c r="AR1505">
        <v>38.843937110449197</v>
      </c>
      <c r="AS1505" t="b">
        <f t="shared" si="70"/>
        <v>0</v>
      </c>
    </row>
    <row r="1506" spans="1:45">
      <c r="A1506">
        <f t="shared" si="71"/>
        <v>1505</v>
      </c>
      <c r="B1506">
        <v>181941</v>
      </c>
      <c r="C1506">
        <v>181941</v>
      </c>
      <c r="D1506" t="s">
        <v>3114</v>
      </c>
      <c r="E1506" t="s">
        <v>3115</v>
      </c>
      <c r="F1506">
        <v>10191399</v>
      </c>
      <c r="G1506" t="s">
        <v>81</v>
      </c>
      <c r="K1506" t="s">
        <v>3116</v>
      </c>
      <c r="L1506" t="s">
        <v>558</v>
      </c>
      <c r="M1506" s="4">
        <v>0.875</v>
      </c>
      <c r="N1506" s="1">
        <v>0.20833333333333334</v>
      </c>
      <c r="O1506" t="s">
        <v>163</v>
      </c>
      <c r="P1506" t="s">
        <v>166</v>
      </c>
      <c r="S1506" t="s">
        <v>3117</v>
      </c>
      <c r="T1506" t="s">
        <v>165</v>
      </c>
      <c r="U1506" t="s">
        <v>622</v>
      </c>
      <c r="V1506" t="s">
        <v>46</v>
      </c>
      <c r="W1506" t="str">
        <f t="shared" si="69"/>
        <v xml:space="preserve"> WASHINGTON DC </v>
      </c>
      <c r="X1506" t="s">
        <v>47</v>
      </c>
      <c r="Y1506" t="s">
        <v>267</v>
      </c>
      <c r="Z1506">
        <v>38.893552</v>
      </c>
      <c r="AA1506">
        <v>-77.028130000000004</v>
      </c>
      <c r="AB1506">
        <v>397559.65</v>
      </c>
      <c r="AC1506">
        <v>136189.91</v>
      </c>
      <c r="AE1506">
        <v>0</v>
      </c>
      <c r="AF1506">
        <v>476829</v>
      </c>
      <c r="AG1506">
        <v>410194</v>
      </c>
      <c r="AH1506">
        <v>2</v>
      </c>
      <c r="AI1506">
        <v>2</v>
      </c>
      <c r="AJ1506" t="s">
        <v>14248</v>
      </c>
      <c r="AK1506" t="s">
        <v>171</v>
      </c>
      <c r="AL1506" t="s">
        <v>63</v>
      </c>
      <c r="AM1506">
        <v>101</v>
      </c>
      <c r="AN1506" t="s">
        <v>51</v>
      </c>
      <c r="AO1506" t="s">
        <v>64</v>
      </c>
      <c r="AP1506">
        <v>3978</v>
      </c>
      <c r="AQ1506">
        <v>-77.028132575063594</v>
      </c>
      <c r="AR1506">
        <v>38.8935598921029</v>
      </c>
      <c r="AS1506" t="b">
        <f t="shared" si="70"/>
        <v>0</v>
      </c>
    </row>
    <row r="1507" spans="1:45">
      <c r="A1507">
        <f t="shared" si="71"/>
        <v>1506</v>
      </c>
      <c r="B1507">
        <v>182015</v>
      </c>
      <c r="C1507">
        <v>182015</v>
      </c>
      <c r="D1507" t="s">
        <v>3255</v>
      </c>
      <c r="E1507" t="s">
        <v>3256</v>
      </c>
      <c r="F1507">
        <v>10192271</v>
      </c>
      <c r="G1507" t="s">
        <v>201</v>
      </c>
      <c r="K1507" t="s">
        <v>3257</v>
      </c>
      <c r="L1507" t="s">
        <v>163</v>
      </c>
      <c r="M1507" s="4">
        <v>0.29166666666666669</v>
      </c>
      <c r="N1507" s="1">
        <v>0.54166666666666663</v>
      </c>
      <c r="O1507" t="s">
        <v>166</v>
      </c>
      <c r="P1507" t="s">
        <v>166</v>
      </c>
      <c r="S1507" t="s">
        <v>3256</v>
      </c>
      <c r="T1507" t="s">
        <v>165</v>
      </c>
      <c r="U1507" t="s">
        <v>622</v>
      </c>
      <c r="V1507" t="s">
        <v>46</v>
      </c>
      <c r="W1507" t="str">
        <f t="shared" si="69"/>
        <v xml:space="preserve"> WASHINGTON DC 20007</v>
      </c>
      <c r="X1507" t="s">
        <v>47</v>
      </c>
      <c r="Y1507" t="s">
        <v>3258</v>
      </c>
      <c r="Z1507">
        <v>38.915539000000003</v>
      </c>
      <c r="AA1507">
        <v>-77.095186999999996</v>
      </c>
      <c r="AB1507">
        <v>391744.91</v>
      </c>
      <c r="AC1507">
        <v>138634.57</v>
      </c>
      <c r="AD1507">
        <v>20007</v>
      </c>
      <c r="AE1507">
        <v>284972</v>
      </c>
      <c r="AF1507">
        <v>123810</v>
      </c>
      <c r="AG1507">
        <v>123810</v>
      </c>
      <c r="AH1507">
        <v>3</v>
      </c>
      <c r="AI1507">
        <v>3</v>
      </c>
      <c r="AJ1507" t="s">
        <v>14252</v>
      </c>
      <c r="AK1507" t="s">
        <v>871</v>
      </c>
      <c r="AL1507" t="s">
        <v>50</v>
      </c>
      <c r="AM1507">
        <v>205</v>
      </c>
      <c r="AN1507">
        <v>13</v>
      </c>
      <c r="AO1507" t="s">
        <v>51</v>
      </c>
      <c r="AP1507">
        <v>1481</v>
      </c>
      <c r="AQ1507">
        <v>-77.095189335739093</v>
      </c>
      <c r="AR1507">
        <v>38.915546866309903</v>
      </c>
      <c r="AS1507" t="b">
        <f t="shared" si="70"/>
        <v>1</v>
      </c>
    </row>
    <row r="1508" spans="1:45">
      <c r="A1508">
        <f t="shared" si="71"/>
        <v>1507</v>
      </c>
      <c r="B1508">
        <v>178998</v>
      </c>
      <c r="C1508">
        <v>178998</v>
      </c>
      <c r="D1508" t="s">
        <v>3281</v>
      </c>
      <c r="E1508" t="s">
        <v>3282</v>
      </c>
      <c r="F1508">
        <v>10188872</v>
      </c>
      <c r="G1508" t="s">
        <v>404</v>
      </c>
      <c r="K1508" t="s">
        <v>3283</v>
      </c>
      <c r="L1508" t="s">
        <v>622</v>
      </c>
      <c r="M1508" s="4">
        <v>0.41666666666666669</v>
      </c>
      <c r="N1508" s="1">
        <v>0.66666666666666663</v>
      </c>
      <c r="O1508" t="s">
        <v>138</v>
      </c>
      <c r="P1508" t="s">
        <v>138</v>
      </c>
      <c r="Q1508" t="s">
        <v>3282</v>
      </c>
      <c r="R1508" t="s">
        <v>3284</v>
      </c>
      <c r="S1508" t="s">
        <v>3282</v>
      </c>
      <c r="T1508" t="s">
        <v>70</v>
      </c>
      <c r="U1508" t="s">
        <v>622</v>
      </c>
      <c r="V1508" t="s">
        <v>46</v>
      </c>
      <c r="W1508" t="str">
        <f t="shared" si="69"/>
        <v xml:space="preserve">1704 5th Street, NW WASHINGTON DC </v>
      </c>
      <c r="X1508" t="s">
        <v>47</v>
      </c>
      <c r="Y1508" t="s">
        <v>3285</v>
      </c>
      <c r="Z1508">
        <v>38.912984000000002</v>
      </c>
      <c r="AA1508">
        <v>-77.018925999999993</v>
      </c>
      <c r="AB1508">
        <v>398358.62213999999</v>
      </c>
      <c r="AC1508">
        <v>138346.72594999999</v>
      </c>
      <c r="AE1508">
        <v>0</v>
      </c>
      <c r="AF1508">
        <v>458092</v>
      </c>
      <c r="AG1508">
        <v>394119</v>
      </c>
      <c r="AH1508">
        <v>6</v>
      </c>
      <c r="AI1508">
        <v>2</v>
      </c>
      <c r="AJ1508" t="s">
        <v>14247</v>
      </c>
      <c r="AK1508" t="s">
        <v>1069</v>
      </c>
      <c r="AL1508" t="s">
        <v>88</v>
      </c>
      <c r="AM1508">
        <v>308</v>
      </c>
      <c r="AN1508">
        <v>7</v>
      </c>
      <c r="AO1508" t="s">
        <v>51</v>
      </c>
      <c r="AP1508">
        <v>3669</v>
      </c>
      <c r="AQ1508">
        <v>-77.018927855416706</v>
      </c>
      <c r="AR1508">
        <v>38.912991110468099</v>
      </c>
      <c r="AS1508" t="b">
        <f t="shared" si="70"/>
        <v>1</v>
      </c>
    </row>
    <row r="1509" spans="1:45">
      <c r="A1509">
        <f t="shared" si="71"/>
        <v>1508</v>
      </c>
      <c r="B1509">
        <v>184448</v>
      </c>
      <c r="C1509">
        <v>184448</v>
      </c>
      <c r="D1509" t="s">
        <v>3292</v>
      </c>
      <c r="E1509" t="s">
        <v>3293</v>
      </c>
      <c r="F1509">
        <v>10190257</v>
      </c>
      <c r="G1509" t="s">
        <v>115</v>
      </c>
      <c r="H1509" t="s">
        <v>3294</v>
      </c>
      <c r="K1509" t="s">
        <v>3295</v>
      </c>
      <c r="L1509" t="s">
        <v>622</v>
      </c>
      <c r="M1509" s="4">
        <v>0.29166666666666669</v>
      </c>
      <c r="N1509" s="1">
        <v>0.70833333333333337</v>
      </c>
      <c r="O1509" t="s">
        <v>166</v>
      </c>
      <c r="P1509" t="s">
        <v>881</v>
      </c>
      <c r="S1509" t="s">
        <v>3296</v>
      </c>
      <c r="T1509" t="s">
        <v>70</v>
      </c>
      <c r="U1509" t="s">
        <v>622</v>
      </c>
      <c r="V1509" t="s">
        <v>46</v>
      </c>
      <c r="W1509" t="str">
        <f t="shared" si="69"/>
        <v xml:space="preserve"> WASHINGTON DC </v>
      </c>
      <c r="X1509" t="s">
        <v>47</v>
      </c>
      <c r="Y1509" t="s">
        <v>3297</v>
      </c>
      <c r="Z1509">
        <v>38.877003999999999</v>
      </c>
      <c r="AA1509">
        <v>-77.006697000000003</v>
      </c>
      <c r="AB1509">
        <v>399418.91712</v>
      </c>
      <c r="AC1509">
        <v>134352.56940000001</v>
      </c>
      <c r="AE1509">
        <v>0</v>
      </c>
      <c r="AF1509">
        <v>458132</v>
      </c>
      <c r="AG1509">
        <v>394159</v>
      </c>
      <c r="AH1509">
        <v>6</v>
      </c>
      <c r="AI1509">
        <v>6</v>
      </c>
      <c r="AJ1509" t="s">
        <v>14252</v>
      </c>
      <c r="AK1509" t="s">
        <v>719</v>
      </c>
      <c r="AL1509" t="s">
        <v>63</v>
      </c>
      <c r="AM1509">
        <v>106</v>
      </c>
      <c r="AN1509">
        <v>27</v>
      </c>
      <c r="AO1509" t="s">
        <v>720</v>
      </c>
      <c r="AP1509">
        <v>3654</v>
      </c>
      <c r="AQ1509">
        <v>-77.006698960917305</v>
      </c>
      <c r="AR1509">
        <v>38.877011618874498</v>
      </c>
      <c r="AS1509" t="b">
        <f t="shared" si="70"/>
        <v>0</v>
      </c>
    </row>
    <row r="1510" spans="1:45">
      <c r="A1510">
        <f t="shared" si="71"/>
        <v>1509</v>
      </c>
      <c r="B1510">
        <v>185452</v>
      </c>
      <c r="C1510">
        <v>185452</v>
      </c>
      <c r="D1510" t="s">
        <v>3313</v>
      </c>
      <c r="E1510" t="s">
        <v>3314</v>
      </c>
      <c r="F1510">
        <v>10192289</v>
      </c>
      <c r="G1510" t="s">
        <v>652</v>
      </c>
      <c r="K1510" t="s">
        <v>3315</v>
      </c>
      <c r="L1510" t="s">
        <v>622</v>
      </c>
      <c r="M1510" s="4">
        <v>0.29166666666666669</v>
      </c>
      <c r="N1510" s="1">
        <v>0.70833333333333337</v>
      </c>
      <c r="O1510" t="s">
        <v>192</v>
      </c>
      <c r="P1510" t="s">
        <v>203</v>
      </c>
      <c r="Q1510" t="s">
        <v>3314</v>
      </c>
      <c r="R1510" t="s">
        <v>3316</v>
      </c>
      <c r="S1510" t="s">
        <v>3314</v>
      </c>
      <c r="T1510" t="s">
        <v>70</v>
      </c>
      <c r="U1510" t="s">
        <v>622</v>
      </c>
      <c r="V1510" t="s">
        <v>46</v>
      </c>
      <c r="W1510" t="str">
        <f t="shared" si="69"/>
        <v>901 6th St SW WASHINGTON DC 20024</v>
      </c>
      <c r="X1510" t="s">
        <v>47</v>
      </c>
      <c r="Y1510" t="s">
        <v>3317</v>
      </c>
      <c r="Z1510">
        <v>38.878217999999997</v>
      </c>
      <c r="AA1510">
        <v>-77.020287999999994</v>
      </c>
      <c r="AB1510">
        <v>398239.64</v>
      </c>
      <c r="AC1510">
        <v>134487.51999999999</v>
      </c>
      <c r="AD1510">
        <v>20024</v>
      </c>
      <c r="AE1510">
        <v>289193</v>
      </c>
      <c r="AF1510">
        <v>128119</v>
      </c>
      <c r="AG1510">
        <v>128119</v>
      </c>
      <c r="AH1510">
        <v>6</v>
      </c>
      <c r="AI1510">
        <v>6</v>
      </c>
      <c r="AJ1510" t="s">
        <v>14252</v>
      </c>
      <c r="AK1510" t="s">
        <v>393</v>
      </c>
      <c r="AL1510" t="s">
        <v>63</v>
      </c>
      <c r="AM1510">
        <v>105</v>
      </c>
      <c r="AN1510">
        <v>9</v>
      </c>
      <c r="AO1510" t="s">
        <v>51</v>
      </c>
      <c r="AP1510">
        <v>1535</v>
      </c>
      <c r="AQ1510">
        <v>-77.020289863434698</v>
      </c>
      <c r="AR1510">
        <v>38.878225736664</v>
      </c>
      <c r="AS1510" t="b">
        <f t="shared" si="70"/>
        <v>1</v>
      </c>
    </row>
    <row r="1511" spans="1:45">
      <c r="A1511">
        <f t="shared" si="71"/>
        <v>1510</v>
      </c>
      <c r="B1511">
        <v>185456</v>
      </c>
      <c r="C1511">
        <v>185456</v>
      </c>
      <c r="D1511" t="s">
        <v>3318</v>
      </c>
      <c r="E1511" t="s">
        <v>1109</v>
      </c>
      <c r="F1511">
        <v>10192293</v>
      </c>
      <c r="G1511" t="s">
        <v>115</v>
      </c>
      <c r="H1511" t="s">
        <v>3319</v>
      </c>
      <c r="M1511" s="4">
        <v>0.29166666666666669</v>
      </c>
      <c r="N1511" s="1">
        <v>0.70833333333333337</v>
      </c>
      <c r="O1511" t="s">
        <v>183</v>
      </c>
      <c r="P1511" t="s">
        <v>2267</v>
      </c>
      <c r="S1511" t="s">
        <v>1110</v>
      </c>
      <c r="T1511" t="s">
        <v>44</v>
      </c>
      <c r="U1511" t="s">
        <v>622</v>
      </c>
      <c r="W1511" t="str">
        <f t="shared" si="69"/>
        <v xml:space="preserve">   </v>
      </c>
      <c r="Z1511">
        <v>0</v>
      </c>
      <c r="AA1511">
        <v>0</v>
      </c>
      <c r="AB1511">
        <v>0</v>
      </c>
      <c r="AC1511">
        <v>0</v>
      </c>
      <c r="AE1511">
        <v>-100</v>
      </c>
      <c r="AF1511">
        <v>-100</v>
      </c>
      <c r="AG1511">
        <v>348291</v>
      </c>
      <c r="AI1511" t="s">
        <v>14250</v>
      </c>
      <c r="AJ1511" t="s">
        <v>14251</v>
      </c>
      <c r="AK1511" t="s">
        <v>51</v>
      </c>
      <c r="AN1511" t="s">
        <v>51</v>
      </c>
      <c r="AO1511" t="s">
        <v>51</v>
      </c>
      <c r="AP1511">
        <v>1804</v>
      </c>
      <c r="AQ1511">
        <v>-81.529192133279295</v>
      </c>
      <c r="AR1511">
        <v>37.5772691877347</v>
      </c>
      <c r="AS1511" t="b">
        <f t="shared" si="70"/>
        <v>0</v>
      </c>
    </row>
    <row r="1512" spans="1:45">
      <c r="A1512">
        <f t="shared" si="71"/>
        <v>1511</v>
      </c>
      <c r="B1512">
        <v>185457</v>
      </c>
      <c r="C1512">
        <v>185457</v>
      </c>
      <c r="D1512" t="s">
        <v>3318</v>
      </c>
      <c r="E1512" t="s">
        <v>1109</v>
      </c>
      <c r="F1512">
        <v>10192293</v>
      </c>
      <c r="G1512" t="s">
        <v>115</v>
      </c>
      <c r="H1512" t="s">
        <v>3319</v>
      </c>
      <c r="M1512" s="4">
        <v>0.29166666666666669</v>
      </c>
      <c r="N1512" s="1">
        <v>0.70833333333333337</v>
      </c>
      <c r="O1512" t="s">
        <v>183</v>
      </c>
      <c r="P1512" t="s">
        <v>2267</v>
      </c>
      <c r="S1512" t="s">
        <v>1110</v>
      </c>
      <c r="T1512" t="s">
        <v>44</v>
      </c>
      <c r="U1512" t="s">
        <v>622</v>
      </c>
      <c r="W1512" t="str">
        <f t="shared" si="69"/>
        <v xml:space="preserve">   </v>
      </c>
      <c r="Z1512">
        <v>0</v>
      </c>
      <c r="AA1512">
        <v>0</v>
      </c>
      <c r="AB1512">
        <v>0</v>
      </c>
      <c r="AC1512">
        <v>0</v>
      </c>
      <c r="AE1512">
        <v>-100</v>
      </c>
      <c r="AF1512">
        <v>-100</v>
      </c>
      <c r="AG1512">
        <v>348291</v>
      </c>
      <c r="AI1512" t="s">
        <v>14250</v>
      </c>
      <c r="AJ1512" t="s">
        <v>14251</v>
      </c>
      <c r="AK1512" t="s">
        <v>51</v>
      </c>
      <c r="AN1512" t="s">
        <v>51</v>
      </c>
      <c r="AO1512" t="s">
        <v>51</v>
      </c>
      <c r="AP1512">
        <v>1804</v>
      </c>
      <c r="AQ1512">
        <v>-81.529192133279295</v>
      </c>
      <c r="AR1512">
        <v>37.5772691877347</v>
      </c>
      <c r="AS1512" t="b">
        <f t="shared" si="70"/>
        <v>0</v>
      </c>
    </row>
    <row r="1513" spans="1:45">
      <c r="A1513">
        <f t="shared" si="71"/>
        <v>1512</v>
      </c>
      <c r="B1513">
        <v>185483</v>
      </c>
      <c r="C1513">
        <v>185483</v>
      </c>
      <c r="D1513" t="s">
        <v>3373</v>
      </c>
      <c r="E1513" t="s">
        <v>839</v>
      </c>
      <c r="F1513">
        <v>10192317</v>
      </c>
      <c r="G1513" t="s">
        <v>115</v>
      </c>
      <c r="J1513">
        <v>110148</v>
      </c>
      <c r="M1513" s="4">
        <v>0.29166666666666669</v>
      </c>
      <c r="N1513" s="1">
        <v>0.70833333333333337</v>
      </c>
      <c r="O1513" t="s">
        <v>265</v>
      </c>
      <c r="P1513" t="s">
        <v>84</v>
      </c>
      <c r="Q1513" t="s">
        <v>817</v>
      </c>
      <c r="R1513" t="s">
        <v>818</v>
      </c>
      <c r="S1513" t="s">
        <v>817</v>
      </c>
      <c r="T1513" t="s">
        <v>44</v>
      </c>
      <c r="U1513" t="s">
        <v>622</v>
      </c>
      <c r="W1513" t="str">
        <f t="shared" si="69"/>
        <v xml:space="preserve">301 Bryant St NW   </v>
      </c>
      <c r="Z1513">
        <v>0</v>
      </c>
      <c r="AA1513">
        <v>0</v>
      </c>
      <c r="AB1513">
        <v>0</v>
      </c>
      <c r="AC1513">
        <v>0</v>
      </c>
      <c r="AE1513">
        <v>-100</v>
      </c>
      <c r="AF1513">
        <v>-100</v>
      </c>
      <c r="AG1513">
        <v>348291</v>
      </c>
      <c r="AI1513" t="s">
        <v>14250</v>
      </c>
      <c r="AJ1513" t="s">
        <v>14251</v>
      </c>
      <c r="AK1513" t="s">
        <v>51</v>
      </c>
      <c r="AN1513" t="s">
        <v>51</v>
      </c>
      <c r="AO1513" t="s">
        <v>51</v>
      </c>
      <c r="AP1513">
        <v>1820</v>
      </c>
      <c r="AQ1513">
        <v>-81.529192133279295</v>
      </c>
      <c r="AR1513">
        <v>37.5772691877347</v>
      </c>
      <c r="AS1513" t="b">
        <f t="shared" si="70"/>
        <v>0</v>
      </c>
    </row>
    <row r="1514" spans="1:45">
      <c r="A1514">
        <f t="shared" si="71"/>
        <v>1513</v>
      </c>
      <c r="B1514">
        <v>185490</v>
      </c>
      <c r="C1514">
        <v>185490</v>
      </c>
      <c r="D1514" t="s">
        <v>3398</v>
      </c>
      <c r="E1514" t="s">
        <v>1312</v>
      </c>
      <c r="F1514">
        <v>10192324</v>
      </c>
      <c r="G1514" t="s">
        <v>115</v>
      </c>
      <c r="H1514" t="s">
        <v>3399</v>
      </c>
      <c r="K1514" t="s">
        <v>3400</v>
      </c>
      <c r="L1514" t="s">
        <v>622</v>
      </c>
      <c r="M1514" s="4">
        <v>0.33333333333333331</v>
      </c>
      <c r="N1514" s="1">
        <v>0.70833333333333337</v>
      </c>
      <c r="O1514" t="s">
        <v>166</v>
      </c>
      <c r="P1514" t="s">
        <v>1005</v>
      </c>
      <c r="Q1514" t="s">
        <v>3401</v>
      </c>
      <c r="R1514" t="s">
        <v>3402</v>
      </c>
      <c r="S1514" t="s">
        <v>3401</v>
      </c>
      <c r="T1514" t="s">
        <v>70</v>
      </c>
      <c r="U1514" t="s">
        <v>622</v>
      </c>
      <c r="V1514" t="s">
        <v>46</v>
      </c>
      <c r="W1514" t="str">
        <f t="shared" si="69"/>
        <v>1300 EYE STREET WASHINGTON DC 20012</v>
      </c>
      <c r="X1514" t="s">
        <v>47</v>
      </c>
      <c r="Y1514" t="s">
        <v>3403</v>
      </c>
      <c r="Z1514">
        <v>38.974276000000003</v>
      </c>
      <c r="AA1514">
        <v>-77.026518999999993</v>
      </c>
      <c r="AB1514">
        <v>397702.01</v>
      </c>
      <c r="AC1514">
        <v>145150.91</v>
      </c>
      <c r="AD1514">
        <v>20012</v>
      </c>
      <c r="AE1514">
        <v>243489</v>
      </c>
      <c r="AF1514">
        <v>86385</v>
      </c>
      <c r="AG1514">
        <v>86385</v>
      </c>
      <c r="AH1514">
        <v>4</v>
      </c>
      <c r="AI1514">
        <v>4</v>
      </c>
      <c r="AJ1514" t="s">
        <v>14249</v>
      </c>
      <c r="AK1514" t="s">
        <v>2325</v>
      </c>
      <c r="AL1514" t="s">
        <v>188</v>
      </c>
      <c r="AM1514">
        <v>401</v>
      </c>
      <c r="AN1514">
        <v>17</v>
      </c>
      <c r="AO1514" t="s">
        <v>51</v>
      </c>
      <c r="AP1514">
        <v>1142</v>
      </c>
      <c r="AQ1514">
        <v>-77.026521581479201</v>
      </c>
      <c r="AR1514">
        <v>38.974283677712997</v>
      </c>
      <c r="AS1514" t="b">
        <f t="shared" si="70"/>
        <v>0</v>
      </c>
    </row>
    <row r="1515" spans="1:45">
      <c r="A1515">
        <f t="shared" si="71"/>
        <v>1514</v>
      </c>
      <c r="B1515">
        <v>184144</v>
      </c>
      <c r="C1515">
        <v>184144</v>
      </c>
      <c r="D1515" t="s">
        <v>1841</v>
      </c>
      <c r="E1515" t="s">
        <v>1842</v>
      </c>
      <c r="F1515">
        <v>10189575</v>
      </c>
      <c r="G1515" t="s">
        <v>115</v>
      </c>
      <c r="J1515">
        <v>108880</v>
      </c>
      <c r="M1515" s="4">
        <v>0.375</v>
      </c>
      <c r="N1515" s="1">
        <v>0.66666666666666663</v>
      </c>
      <c r="O1515" t="s">
        <v>147</v>
      </c>
      <c r="P1515" t="s">
        <v>1336</v>
      </c>
      <c r="Q1515" t="s">
        <v>1843</v>
      </c>
      <c r="R1515" t="s">
        <v>1844</v>
      </c>
      <c r="S1515" t="s">
        <v>1843</v>
      </c>
      <c r="T1515" t="s">
        <v>44</v>
      </c>
      <c r="U1515" t="s">
        <v>622</v>
      </c>
      <c r="V1515" t="s">
        <v>46</v>
      </c>
      <c r="W1515" t="str">
        <f t="shared" si="69"/>
        <v xml:space="preserve">1100 NJ AVE SE SUITE 1000 WASHINGTON DC </v>
      </c>
      <c r="X1515" t="s">
        <v>47</v>
      </c>
      <c r="Y1515" t="s">
        <v>3550</v>
      </c>
      <c r="Z1515">
        <v>38.840055999999997</v>
      </c>
      <c r="AA1515">
        <v>-76.992058</v>
      </c>
      <c r="AB1515">
        <v>400689.49148999999</v>
      </c>
      <c r="AC1515">
        <v>130251.07932</v>
      </c>
      <c r="AE1515">
        <v>0</v>
      </c>
      <c r="AF1515">
        <v>464222</v>
      </c>
      <c r="AG1515">
        <v>399458</v>
      </c>
      <c r="AH1515">
        <v>8</v>
      </c>
      <c r="AI1515">
        <v>8</v>
      </c>
      <c r="AJ1515" t="s">
        <v>14246</v>
      </c>
      <c r="AK1515" s="2">
        <v>80000</v>
      </c>
      <c r="AL1515" t="s">
        <v>458</v>
      </c>
      <c r="AM1515">
        <v>705</v>
      </c>
      <c r="AN1515">
        <v>39</v>
      </c>
      <c r="AO1515" t="s">
        <v>51</v>
      </c>
      <c r="AP1515">
        <v>3774</v>
      </c>
      <c r="AQ1515">
        <v>-76.992060360294502</v>
      </c>
      <c r="AR1515">
        <v>38.840063576800702</v>
      </c>
      <c r="AS1515" t="b">
        <f t="shared" si="70"/>
        <v>0</v>
      </c>
    </row>
    <row r="1516" spans="1:45">
      <c r="A1516">
        <f t="shared" si="71"/>
        <v>1515</v>
      </c>
      <c r="B1516">
        <v>181945</v>
      </c>
      <c r="C1516">
        <v>181945</v>
      </c>
      <c r="D1516" t="s">
        <v>3577</v>
      </c>
      <c r="E1516" t="s">
        <v>3578</v>
      </c>
      <c r="F1516">
        <v>10191535</v>
      </c>
      <c r="G1516" t="s">
        <v>2496</v>
      </c>
      <c r="I1516" t="s">
        <v>3579</v>
      </c>
      <c r="K1516" t="s">
        <v>3580</v>
      </c>
      <c r="L1516" t="s">
        <v>558</v>
      </c>
      <c r="M1516" s="4">
        <v>0.29166666666666669</v>
      </c>
      <c r="N1516" s="1">
        <v>0.70833333333333337</v>
      </c>
      <c r="O1516" t="s">
        <v>125</v>
      </c>
      <c r="P1516" t="s">
        <v>166</v>
      </c>
      <c r="Q1516" t="s">
        <v>2499</v>
      </c>
      <c r="R1516" t="s">
        <v>2500</v>
      </c>
      <c r="S1516" t="s">
        <v>3578</v>
      </c>
      <c r="T1516" t="s">
        <v>165</v>
      </c>
      <c r="U1516" t="s">
        <v>622</v>
      </c>
      <c r="V1516" t="s">
        <v>46</v>
      </c>
      <c r="W1516" t="str">
        <f t="shared" si="69"/>
        <v>1100 4th Street, SW/ 2nd Floor WASHINGTON DC 20003</v>
      </c>
      <c r="X1516" t="s">
        <v>47</v>
      </c>
      <c r="Y1516" t="s">
        <v>3571</v>
      </c>
      <c r="Z1516">
        <v>38.876255999999998</v>
      </c>
      <c r="AA1516">
        <v>-77.006990000000002</v>
      </c>
      <c r="AB1516">
        <v>399393.47</v>
      </c>
      <c r="AC1516">
        <v>134269.51999999999</v>
      </c>
      <c r="AD1516">
        <v>20003</v>
      </c>
      <c r="AE1516">
        <v>306664</v>
      </c>
      <c r="AF1516">
        <v>416949</v>
      </c>
      <c r="AG1516">
        <v>358160</v>
      </c>
      <c r="AH1516">
        <v>6</v>
      </c>
      <c r="AI1516">
        <v>6</v>
      </c>
      <c r="AJ1516" t="s">
        <v>14252</v>
      </c>
      <c r="AK1516" t="s">
        <v>719</v>
      </c>
      <c r="AL1516" t="s">
        <v>63</v>
      </c>
      <c r="AM1516">
        <v>106</v>
      </c>
      <c r="AN1516">
        <v>27</v>
      </c>
      <c r="AO1516" t="s">
        <v>720</v>
      </c>
      <c r="AP1516">
        <v>3330</v>
      </c>
      <c r="AQ1516">
        <v>-77.006992152444795</v>
      </c>
      <c r="AR1516">
        <v>38.876263459695799</v>
      </c>
      <c r="AS1516" t="b">
        <f t="shared" si="70"/>
        <v>1</v>
      </c>
    </row>
    <row r="1517" spans="1:45">
      <c r="A1517">
        <f t="shared" si="71"/>
        <v>1516</v>
      </c>
      <c r="B1517">
        <v>181923</v>
      </c>
      <c r="C1517">
        <v>181923</v>
      </c>
      <c r="D1517" t="s">
        <v>3607</v>
      </c>
      <c r="E1517" t="s">
        <v>1747</v>
      </c>
      <c r="F1517">
        <v>10190959</v>
      </c>
      <c r="G1517" t="s">
        <v>160</v>
      </c>
      <c r="K1517" t="s">
        <v>3608</v>
      </c>
      <c r="L1517" t="s">
        <v>166</v>
      </c>
      <c r="M1517" s="4">
        <v>0.66666666666666663</v>
      </c>
      <c r="N1517" s="1">
        <v>0.91666666666666663</v>
      </c>
      <c r="O1517" t="s">
        <v>166</v>
      </c>
      <c r="P1517" t="s">
        <v>166</v>
      </c>
      <c r="Q1517" t="s">
        <v>1748</v>
      </c>
      <c r="R1517" t="s">
        <v>1749</v>
      </c>
      <c r="S1517" t="s">
        <v>1748</v>
      </c>
      <c r="T1517" t="s">
        <v>165</v>
      </c>
      <c r="U1517" t="s">
        <v>622</v>
      </c>
      <c r="V1517" t="s">
        <v>46</v>
      </c>
      <c r="W1517" t="str">
        <f t="shared" si="69"/>
        <v xml:space="preserve">4200 Wisconsin Ave NW, WASHINGTON DC </v>
      </c>
      <c r="X1517" t="s">
        <v>47</v>
      </c>
      <c r="Y1517" t="s">
        <v>3609</v>
      </c>
      <c r="Z1517">
        <v>38.888711999999998</v>
      </c>
      <c r="AA1517">
        <v>-77.005927</v>
      </c>
      <c r="AB1517">
        <v>399485.81014000002</v>
      </c>
      <c r="AC1517">
        <v>135652.22028000001</v>
      </c>
      <c r="AE1517">
        <v>0</v>
      </c>
      <c r="AF1517">
        <v>461078</v>
      </c>
      <c r="AG1517">
        <v>396703</v>
      </c>
      <c r="AH1517">
        <v>6</v>
      </c>
      <c r="AI1517">
        <v>6</v>
      </c>
      <c r="AJ1517" t="s">
        <v>14249</v>
      </c>
      <c r="AK1517" t="s">
        <v>73</v>
      </c>
      <c r="AL1517" t="s">
        <v>63</v>
      </c>
      <c r="AM1517">
        <v>103</v>
      </c>
      <c r="AN1517" t="s">
        <v>51</v>
      </c>
      <c r="AO1517" t="s">
        <v>74</v>
      </c>
      <c r="AP1517">
        <v>3729</v>
      </c>
      <c r="AQ1517">
        <v>-77.005929026682495</v>
      </c>
      <c r="AR1517">
        <v>38.888719419306</v>
      </c>
      <c r="AS1517" t="b">
        <f t="shared" si="70"/>
        <v>0</v>
      </c>
    </row>
    <row r="1518" spans="1:45">
      <c r="A1518">
        <f t="shared" si="71"/>
        <v>1517</v>
      </c>
      <c r="B1518">
        <v>181928</v>
      </c>
      <c r="C1518">
        <v>181928</v>
      </c>
      <c r="D1518" t="s">
        <v>3622</v>
      </c>
      <c r="E1518" t="s">
        <v>3623</v>
      </c>
      <c r="F1518">
        <v>10190598</v>
      </c>
      <c r="G1518" t="s">
        <v>1806</v>
      </c>
      <c r="H1518" t="s">
        <v>3624</v>
      </c>
      <c r="J1518">
        <v>106298</v>
      </c>
      <c r="K1518" t="s">
        <v>3625</v>
      </c>
      <c r="L1518" t="s">
        <v>420</v>
      </c>
      <c r="M1518" s="4">
        <v>0.29166666666666669</v>
      </c>
      <c r="N1518" s="1">
        <v>0.70833333333333337</v>
      </c>
      <c r="O1518" t="s">
        <v>147</v>
      </c>
      <c r="P1518" t="s">
        <v>166</v>
      </c>
      <c r="S1518" t="s">
        <v>3623</v>
      </c>
      <c r="T1518" t="s">
        <v>165</v>
      </c>
      <c r="U1518" t="s">
        <v>622</v>
      </c>
      <c r="V1518" t="s">
        <v>46</v>
      </c>
      <c r="W1518" t="str">
        <f t="shared" si="69"/>
        <v xml:space="preserve"> WASHINGTON DC </v>
      </c>
      <c r="X1518" t="s">
        <v>47</v>
      </c>
      <c r="Y1518" t="s">
        <v>3626</v>
      </c>
      <c r="Z1518">
        <v>38.871392</v>
      </c>
      <c r="AA1518">
        <v>-77.010650999999996</v>
      </c>
      <c r="AB1518">
        <v>399075.68861000001</v>
      </c>
      <c r="AC1518">
        <v>133729.55989999999</v>
      </c>
      <c r="AE1518">
        <v>0</v>
      </c>
      <c r="AF1518">
        <v>468346</v>
      </c>
      <c r="AG1518">
        <v>403194</v>
      </c>
      <c r="AH1518">
        <v>6</v>
      </c>
      <c r="AI1518">
        <v>6</v>
      </c>
      <c r="AJ1518" t="s">
        <v>14252</v>
      </c>
      <c r="AK1518" t="s">
        <v>2459</v>
      </c>
      <c r="AL1518" t="s">
        <v>63</v>
      </c>
      <c r="AM1518">
        <v>105</v>
      </c>
      <c r="AN1518">
        <v>9</v>
      </c>
      <c r="AO1518" t="s">
        <v>51</v>
      </c>
      <c r="AP1518">
        <v>3813</v>
      </c>
      <c r="AQ1518">
        <v>-77.010653653357195</v>
      </c>
      <c r="AR1518">
        <v>38.871399005563397</v>
      </c>
      <c r="AS1518" t="b">
        <f t="shared" si="70"/>
        <v>1</v>
      </c>
    </row>
    <row r="1519" spans="1:45">
      <c r="A1519">
        <f t="shared" si="71"/>
        <v>1518</v>
      </c>
      <c r="B1519">
        <v>185071</v>
      </c>
      <c r="C1519">
        <v>185071</v>
      </c>
      <c r="D1519" t="s">
        <v>3769</v>
      </c>
      <c r="E1519" t="s">
        <v>2560</v>
      </c>
      <c r="F1519">
        <v>10191639</v>
      </c>
      <c r="G1519" t="s">
        <v>2561</v>
      </c>
      <c r="M1519" s="4">
        <v>0.29166666666666669</v>
      </c>
      <c r="N1519" s="1">
        <v>0.70833333333333337</v>
      </c>
      <c r="O1519" t="s">
        <v>166</v>
      </c>
      <c r="P1519" t="s">
        <v>622</v>
      </c>
      <c r="S1519" t="s">
        <v>2562</v>
      </c>
      <c r="T1519" t="s">
        <v>431</v>
      </c>
      <c r="U1519" t="s">
        <v>622</v>
      </c>
      <c r="V1519" t="s">
        <v>46</v>
      </c>
      <c r="W1519" t="str">
        <f t="shared" si="69"/>
        <v xml:space="preserve"> WASHINGTON DC </v>
      </c>
      <c r="X1519" t="s">
        <v>47</v>
      </c>
      <c r="Y1519" t="s">
        <v>2563</v>
      </c>
      <c r="Z1519">
        <v>38.907204999999998</v>
      </c>
      <c r="AA1519">
        <v>-76.929113000000001</v>
      </c>
      <c r="AB1519">
        <v>406148.42976000003</v>
      </c>
      <c r="AC1519">
        <v>137707.52233000001</v>
      </c>
      <c r="AE1519">
        <v>0</v>
      </c>
      <c r="AF1519">
        <v>473727</v>
      </c>
      <c r="AG1519">
        <v>407830</v>
      </c>
      <c r="AH1519">
        <v>7</v>
      </c>
      <c r="AI1519">
        <v>7</v>
      </c>
      <c r="AJ1519" t="s">
        <v>14247</v>
      </c>
      <c r="AK1519" t="s">
        <v>911</v>
      </c>
      <c r="AL1519" t="s">
        <v>912</v>
      </c>
      <c r="AM1519">
        <v>602</v>
      </c>
      <c r="AN1519">
        <v>31</v>
      </c>
      <c r="AO1519" t="s">
        <v>51</v>
      </c>
      <c r="AP1519">
        <v>3885</v>
      </c>
      <c r="AQ1519">
        <v>-76.929114810830399</v>
      </c>
      <c r="AR1519">
        <v>38.907212975855302</v>
      </c>
      <c r="AS1519" t="b">
        <f t="shared" si="70"/>
        <v>1</v>
      </c>
    </row>
    <row r="1520" spans="1:45">
      <c r="A1520">
        <f t="shared" si="71"/>
        <v>1519</v>
      </c>
      <c r="B1520">
        <v>185091</v>
      </c>
      <c r="C1520">
        <v>185091</v>
      </c>
      <c r="D1520" t="s">
        <v>3794</v>
      </c>
      <c r="E1520" t="s">
        <v>873</v>
      </c>
      <c r="F1520">
        <v>10191676</v>
      </c>
      <c r="G1520" t="s">
        <v>115</v>
      </c>
      <c r="H1520" t="s">
        <v>3795</v>
      </c>
      <c r="K1520" t="s">
        <v>3796</v>
      </c>
      <c r="L1520" t="s">
        <v>622</v>
      </c>
      <c r="M1520" s="4">
        <v>0.29166666666666669</v>
      </c>
      <c r="N1520" s="1">
        <v>0.70833333333333337</v>
      </c>
      <c r="O1520" t="s">
        <v>255</v>
      </c>
      <c r="P1520" t="s">
        <v>885</v>
      </c>
      <c r="Q1520" t="s">
        <v>876</v>
      </c>
      <c r="R1520" t="s">
        <v>877</v>
      </c>
      <c r="S1520" t="s">
        <v>876</v>
      </c>
      <c r="T1520" t="s">
        <v>70</v>
      </c>
      <c r="U1520" t="s">
        <v>622</v>
      </c>
      <c r="V1520" t="s">
        <v>46</v>
      </c>
      <c r="W1520" t="str">
        <f t="shared" si="69"/>
        <v xml:space="preserve">6801 Industrial Rd WASHINGTON DC </v>
      </c>
      <c r="X1520" t="s">
        <v>47</v>
      </c>
      <c r="Y1520" t="s">
        <v>3797</v>
      </c>
      <c r="Z1520">
        <v>38.912596999999998</v>
      </c>
      <c r="AA1520">
        <v>-77.005459999999999</v>
      </c>
      <c r="AB1520">
        <v>399526.47</v>
      </c>
      <c r="AC1520">
        <v>138303.73000000001</v>
      </c>
      <c r="AE1520">
        <v>0</v>
      </c>
      <c r="AF1520">
        <v>477429</v>
      </c>
      <c r="AG1520">
        <v>410758</v>
      </c>
      <c r="AH1520">
        <v>5</v>
      </c>
      <c r="AI1520">
        <v>5</v>
      </c>
      <c r="AJ1520" t="s">
        <v>14247</v>
      </c>
      <c r="AK1520" t="s">
        <v>3798</v>
      </c>
      <c r="AL1520" t="s">
        <v>410</v>
      </c>
      <c r="AM1520">
        <v>502</v>
      </c>
      <c r="AN1520">
        <v>21</v>
      </c>
      <c r="AO1520" t="s">
        <v>51</v>
      </c>
      <c r="AP1520">
        <v>3570</v>
      </c>
      <c r="AQ1520">
        <v>-77.005462195363407</v>
      </c>
      <c r="AR1520">
        <v>38.912605193990203</v>
      </c>
      <c r="AS1520" t="b">
        <f t="shared" si="70"/>
        <v>0</v>
      </c>
    </row>
    <row r="1521" spans="1:45">
      <c r="A1521">
        <f t="shared" si="71"/>
        <v>1520</v>
      </c>
      <c r="B1521">
        <v>185092</v>
      </c>
      <c r="C1521">
        <v>185092</v>
      </c>
      <c r="D1521" t="s">
        <v>3794</v>
      </c>
      <c r="E1521" t="s">
        <v>873</v>
      </c>
      <c r="F1521">
        <v>10191676</v>
      </c>
      <c r="G1521" t="s">
        <v>115</v>
      </c>
      <c r="H1521" t="s">
        <v>3795</v>
      </c>
      <c r="K1521" t="s">
        <v>3796</v>
      </c>
      <c r="L1521" t="s">
        <v>622</v>
      </c>
      <c r="M1521" s="4">
        <v>0.29166666666666669</v>
      </c>
      <c r="N1521" s="1">
        <v>0.70833333333333337</v>
      </c>
      <c r="O1521" t="s">
        <v>255</v>
      </c>
      <c r="P1521" t="s">
        <v>885</v>
      </c>
      <c r="Q1521" t="s">
        <v>876</v>
      </c>
      <c r="R1521" t="s">
        <v>877</v>
      </c>
      <c r="S1521" t="s">
        <v>876</v>
      </c>
      <c r="T1521" t="s">
        <v>70</v>
      </c>
      <c r="U1521" t="s">
        <v>622</v>
      </c>
      <c r="V1521" t="s">
        <v>46</v>
      </c>
      <c r="W1521" t="str">
        <f t="shared" si="69"/>
        <v xml:space="preserve">6801 Industrial Rd WASHINGTON DC </v>
      </c>
      <c r="X1521" t="s">
        <v>47</v>
      </c>
      <c r="Y1521" t="s">
        <v>3803</v>
      </c>
      <c r="Z1521">
        <v>38.912599</v>
      </c>
      <c r="AA1521">
        <v>-77.002771999999993</v>
      </c>
      <c r="AB1521">
        <v>399759.59023999999</v>
      </c>
      <c r="AC1521">
        <v>138303.85493999999</v>
      </c>
      <c r="AE1521">
        <v>0</v>
      </c>
      <c r="AF1521">
        <v>455885</v>
      </c>
      <c r="AG1521">
        <v>391913</v>
      </c>
      <c r="AH1521">
        <v>5</v>
      </c>
      <c r="AI1521">
        <v>5</v>
      </c>
      <c r="AJ1521" t="s">
        <v>14247</v>
      </c>
      <c r="AK1521" t="s">
        <v>1340</v>
      </c>
      <c r="AL1521" t="s">
        <v>410</v>
      </c>
      <c r="AM1521">
        <v>502</v>
      </c>
      <c r="AN1521">
        <v>21</v>
      </c>
      <c r="AO1521" t="s">
        <v>2623</v>
      </c>
      <c r="AP1521">
        <v>3570</v>
      </c>
      <c r="AQ1521">
        <v>-77.002774264812004</v>
      </c>
      <c r="AR1521">
        <v>38.912606414276702</v>
      </c>
      <c r="AS1521" t="b">
        <f t="shared" si="70"/>
        <v>0</v>
      </c>
    </row>
    <row r="1522" spans="1:45">
      <c r="A1522">
        <f t="shared" si="71"/>
        <v>1521</v>
      </c>
      <c r="B1522">
        <v>185093</v>
      </c>
      <c r="C1522">
        <v>185093</v>
      </c>
      <c r="D1522" t="s">
        <v>3794</v>
      </c>
      <c r="E1522" t="s">
        <v>873</v>
      </c>
      <c r="F1522">
        <v>10191676</v>
      </c>
      <c r="G1522" t="s">
        <v>115</v>
      </c>
      <c r="H1522" t="s">
        <v>3795</v>
      </c>
      <c r="K1522" t="s">
        <v>3796</v>
      </c>
      <c r="L1522" t="s">
        <v>622</v>
      </c>
      <c r="M1522" s="4">
        <v>0.29166666666666669</v>
      </c>
      <c r="N1522" s="1">
        <v>0.70833333333333337</v>
      </c>
      <c r="O1522" t="s">
        <v>255</v>
      </c>
      <c r="P1522" t="s">
        <v>885</v>
      </c>
      <c r="Q1522" t="s">
        <v>876</v>
      </c>
      <c r="R1522" t="s">
        <v>877</v>
      </c>
      <c r="S1522" t="s">
        <v>876</v>
      </c>
      <c r="T1522" t="s">
        <v>70</v>
      </c>
      <c r="U1522" t="s">
        <v>622</v>
      </c>
      <c r="V1522" t="s">
        <v>46</v>
      </c>
      <c r="W1522" t="str">
        <f t="shared" si="69"/>
        <v xml:space="preserve">6801 Industrial Rd WASHINGTON DC </v>
      </c>
      <c r="X1522" t="s">
        <v>47</v>
      </c>
      <c r="Y1522" t="s">
        <v>3804</v>
      </c>
      <c r="Z1522">
        <v>38.912970000000001</v>
      </c>
      <c r="AA1522">
        <v>-77.002035000000006</v>
      </c>
      <c r="AB1522">
        <v>399823.48</v>
      </c>
      <c r="AC1522">
        <v>138345.04999999999</v>
      </c>
      <c r="AE1522">
        <v>0</v>
      </c>
      <c r="AF1522">
        <v>480085</v>
      </c>
      <c r="AG1522">
        <v>412815</v>
      </c>
      <c r="AH1522">
        <v>5</v>
      </c>
      <c r="AI1522">
        <v>5</v>
      </c>
      <c r="AJ1522" t="s">
        <v>14247</v>
      </c>
      <c r="AK1522" t="s">
        <v>1340</v>
      </c>
      <c r="AL1522" t="s">
        <v>410</v>
      </c>
      <c r="AM1522">
        <v>502</v>
      </c>
      <c r="AN1522">
        <v>21</v>
      </c>
      <c r="AO1522" t="s">
        <v>51</v>
      </c>
      <c r="AP1522">
        <v>3570</v>
      </c>
      <c r="AQ1522">
        <v>-77.002037611617396</v>
      </c>
      <c r="AR1522">
        <v>38.912977528541496</v>
      </c>
      <c r="AS1522" t="b">
        <f t="shared" si="70"/>
        <v>0</v>
      </c>
    </row>
    <row r="1523" spans="1:45">
      <c r="A1523">
        <f t="shared" si="71"/>
        <v>1522</v>
      </c>
      <c r="B1523">
        <v>185726</v>
      </c>
      <c r="C1523">
        <v>185726</v>
      </c>
      <c r="D1523" t="s">
        <v>3812</v>
      </c>
      <c r="E1523" t="s">
        <v>3813</v>
      </c>
      <c r="F1523">
        <v>10192554</v>
      </c>
      <c r="G1523" t="s">
        <v>115</v>
      </c>
      <c r="I1523" t="s">
        <v>3814</v>
      </c>
      <c r="K1523" t="s">
        <v>3815</v>
      </c>
      <c r="L1523" t="s">
        <v>166</v>
      </c>
      <c r="M1523" s="4">
        <v>0.29166666666666669</v>
      </c>
      <c r="N1523" s="1">
        <v>0.70833333333333337</v>
      </c>
      <c r="O1523" t="s">
        <v>183</v>
      </c>
      <c r="P1523" t="s">
        <v>3816</v>
      </c>
      <c r="S1523" t="s">
        <v>3817</v>
      </c>
      <c r="T1523" t="s">
        <v>70</v>
      </c>
      <c r="U1523" t="s">
        <v>622</v>
      </c>
      <c r="V1523" t="s">
        <v>46</v>
      </c>
      <c r="W1523" t="str">
        <f t="shared" si="69"/>
        <v xml:space="preserve"> WASHINGTON DC 20002</v>
      </c>
      <c r="X1523" t="s">
        <v>47</v>
      </c>
      <c r="Y1523" t="s">
        <v>3818</v>
      </c>
      <c r="Z1523">
        <v>38.906247999999998</v>
      </c>
      <c r="AA1523">
        <v>-76.976494000000002</v>
      </c>
      <c r="AB1523">
        <v>402038.85</v>
      </c>
      <c r="AC1523">
        <v>137599.13</v>
      </c>
      <c r="AD1523">
        <v>20002</v>
      </c>
      <c r="AE1523">
        <v>152264</v>
      </c>
      <c r="AF1523">
        <v>59882</v>
      </c>
      <c r="AG1523">
        <v>59882</v>
      </c>
      <c r="AH1523">
        <v>5</v>
      </c>
      <c r="AI1523">
        <v>5</v>
      </c>
      <c r="AJ1523" t="s">
        <v>14249</v>
      </c>
      <c r="AK1523" t="s">
        <v>3819</v>
      </c>
      <c r="AL1523" t="s">
        <v>410</v>
      </c>
      <c r="AM1523">
        <v>507</v>
      </c>
      <c r="AN1523">
        <v>23</v>
      </c>
      <c r="AO1523" t="s">
        <v>51</v>
      </c>
      <c r="AP1523">
        <v>1515</v>
      </c>
      <c r="AQ1523">
        <v>-76.976495961554704</v>
      </c>
      <c r="AR1523">
        <v>38.906255678121802</v>
      </c>
      <c r="AS1523" t="b">
        <f t="shared" si="70"/>
        <v>0</v>
      </c>
    </row>
    <row r="1524" spans="1:45">
      <c r="A1524">
        <f t="shared" si="71"/>
        <v>1523</v>
      </c>
      <c r="B1524">
        <v>185727</v>
      </c>
      <c r="C1524">
        <v>185727</v>
      </c>
      <c r="D1524" t="s">
        <v>3812</v>
      </c>
      <c r="E1524" t="s">
        <v>3813</v>
      </c>
      <c r="F1524">
        <v>10192554</v>
      </c>
      <c r="G1524" t="s">
        <v>115</v>
      </c>
      <c r="I1524" t="s">
        <v>3814</v>
      </c>
      <c r="K1524" t="s">
        <v>3815</v>
      </c>
      <c r="L1524" t="s">
        <v>166</v>
      </c>
      <c r="M1524" s="4">
        <v>0.29166666666666669</v>
      </c>
      <c r="N1524" s="1">
        <v>0.70833333333333337</v>
      </c>
      <c r="O1524" t="s">
        <v>183</v>
      </c>
      <c r="P1524" t="s">
        <v>3816</v>
      </c>
      <c r="S1524" t="s">
        <v>3817</v>
      </c>
      <c r="T1524" t="s">
        <v>70</v>
      </c>
      <c r="U1524" t="s">
        <v>622</v>
      </c>
      <c r="V1524" t="s">
        <v>46</v>
      </c>
      <c r="W1524" t="str">
        <f t="shared" si="69"/>
        <v xml:space="preserve"> WASHINGTON DC 20002</v>
      </c>
      <c r="X1524" t="s">
        <v>47</v>
      </c>
      <c r="Y1524" t="s">
        <v>3820</v>
      </c>
      <c r="Z1524">
        <v>38.906323999999998</v>
      </c>
      <c r="AA1524">
        <v>-76.976499000000004</v>
      </c>
      <c r="AB1524">
        <v>402038.41</v>
      </c>
      <c r="AC1524">
        <v>137607.54</v>
      </c>
      <c r="AD1524">
        <v>20002</v>
      </c>
      <c r="AE1524">
        <v>285940</v>
      </c>
      <c r="AF1524">
        <v>124780</v>
      </c>
      <c r="AG1524">
        <v>124780</v>
      </c>
      <c r="AH1524">
        <v>5</v>
      </c>
      <c r="AI1524">
        <v>5</v>
      </c>
      <c r="AJ1524" t="s">
        <v>14249</v>
      </c>
      <c r="AK1524" t="s">
        <v>3819</v>
      </c>
      <c r="AL1524" t="s">
        <v>410</v>
      </c>
      <c r="AM1524">
        <v>507</v>
      </c>
      <c r="AN1524">
        <v>23</v>
      </c>
      <c r="AO1524" t="s">
        <v>51</v>
      </c>
      <c r="AP1524">
        <v>1515</v>
      </c>
      <c r="AQ1524">
        <v>-76.976501009448398</v>
      </c>
      <c r="AR1524">
        <v>38.906331439363797</v>
      </c>
      <c r="AS1524" t="b">
        <f t="shared" si="70"/>
        <v>0</v>
      </c>
    </row>
    <row r="1525" spans="1:45">
      <c r="A1525">
        <f t="shared" si="71"/>
        <v>1524</v>
      </c>
      <c r="B1525">
        <v>185573</v>
      </c>
      <c r="C1525">
        <v>185573</v>
      </c>
      <c r="D1525" t="s">
        <v>3833</v>
      </c>
      <c r="E1525" t="s">
        <v>2138</v>
      </c>
      <c r="F1525">
        <v>10192568</v>
      </c>
      <c r="G1525" t="s">
        <v>115</v>
      </c>
      <c r="H1525" t="s">
        <v>3834</v>
      </c>
      <c r="M1525" s="4">
        <v>0.29166666666666669</v>
      </c>
      <c r="N1525" s="1">
        <v>0.79166666666666663</v>
      </c>
      <c r="O1525" t="s">
        <v>1682</v>
      </c>
      <c r="P1525" t="s">
        <v>1352</v>
      </c>
      <c r="S1525" t="s">
        <v>3835</v>
      </c>
      <c r="T1525" t="s">
        <v>44</v>
      </c>
      <c r="U1525" t="s">
        <v>622</v>
      </c>
      <c r="V1525" t="s">
        <v>46</v>
      </c>
      <c r="W1525" t="str">
        <f t="shared" si="69"/>
        <v xml:space="preserve"> WASHINGTON DC 20032</v>
      </c>
      <c r="X1525" t="s">
        <v>47</v>
      </c>
      <c r="Y1525" t="s">
        <v>3836</v>
      </c>
      <c r="Z1525">
        <v>38.834327999999999</v>
      </c>
      <c r="AA1525">
        <v>-76.992268999999993</v>
      </c>
      <c r="AB1525">
        <v>400671.25</v>
      </c>
      <c r="AC1525">
        <v>129615.24</v>
      </c>
      <c r="AD1525">
        <v>20032</v>
      </c>
      <c r="AE1525">
        <v>294502</v>
      </c>
      <c r="AF1525">
        <v>130566</v>
      </c>
      <c r="AG1525">
        <v>130566</v>
      </c>
      <c r="AH1525">
        <v>8</v>
      </c>
      <c r="AI1525">
        <v>8</v>
      </c>
      <c r="AJ1525" t="s">
        <v>14246</v>
      </c>
      <c r="AK1525" s="2">
        <v>8000000</v>
      </c>
      <c r="AL1525" t="s">
        <v>458</v>
      </c>
      <c r="AM1525">
        <v>706</v>
      </c>
      <c r="AN1525">
        <v>39</v>
      </c>
      <c r="AO1525" t="s">
        <v>51</v>
      </c>
      <c r="AP1525">
        <v>1560</v>
      </c>
      <c r="AQ1525">
        <v>-76.992271095121794</v>
      </c>
      <c r="AR1525">
        <v>38.834335660255697</v>
      </c>
      <c r="AS1525" t="b">
        <f t="shared" si="70"/>
        <v>0</v>
      </c>
    </row>
    <row r="1526" spans="1:45">
      <c r="A1526">
        <f t="shared" si="71"/>
        <v>1525</v>
      </c>
      <c r="B1526">
        <v>185574</v>
      </c>
      <c r="C1526">
        <v>185574</v>
      </c>
      <c r="D1526" t="s">
        <v>3838</v>
      </c>
      <c r="E1526" t="s">
        <v>723</v>
      </c>
      <c r="F1526">
        <v>10192569</v>
      </c>
      <c r="G1526" t="s">
        <v>115</v>
      </c>
      <c r="H1526" t="s">
        <v>724</v>
      </c>
      <c r="M1526" s="4">
        <v>0.41666666666666669</v>
      </c>
      <c r="N1526" s="1">
        <v>0.625</v>
      </c>
      <c r="O1526" t="s">
        <v>56</v>
      </c>
      <c r="P1526" t="s">
        <v>3839</v>
      </c>
      <c r="S1526" t="s">
        <v>726</v>
      </c>
      <c r="T1526" t="s">
        <v>3840</v>
      </c>
      <c r="U1526" t="s">
        <v>622</v>
      </c>
      <c r="V1526" t="s">
        <v>46</v>
      </c>
      <c r="W1526" t="str">
        <f t="shared" si="69"/>
        <v xml:space="preserve"> WASHINGTON DC 20005</v>
      </c>
      <c r="X1526" t="s">
        <v>47</v>
      </c>
      <c r="Y1526" t="s">
        <v>727</v>
      </c>
      <c r="Z1526">
        <v>38.910795999999998</v>
      </c>
      <c r="AA1526">
        <v>-77.027451999999997</v>
      </c>
      <c r="AB1526">
        <v>397619.11</v>
      </c>
      <c r="AC1526">
        <v>138104.06</v>
      </c>
      <c r="AD1526">
        <v>20005</v>
      </c>
      <c r="AE1526">
        <v>278837</v>
      </c>
      <c r="AF1526">
        <v>120914</v>
      </c>
      <c r="AG1526">
        <v>120914</v>
      </c>
      <c r="AH1526">
        <v>2</v>
      </c>
      <c r="AI1526">
        <v>2</v>
      </c>
      <c r="AJ1526" t="s">
        <v>14248</v>
      </c>
      <c r="AK1526" t="s">
        <v>98</v>
      </c>
      <c r="AL1526" t="s">
        <v>88</v>
      </c>
      <c r="AM1526">
        <v>307</v>
      </c>
      <c r="AN1526">
        <v>7</v>
      </c>
      <c r="AO1526" t="s">
        <v>51</v>
      </c>
      <c r="AP1526">
        <v>1409</v>
      </c>
      <c r="AQ1526">
        <v>-77.027453806654194</v>
      </c>
      <c r="AR1526">
        <v>38.910803400431703</v>
      </c>
      <c r="AS1526" t="b">
        <f t="shared" si="70"/>
        <v>0</v>
      </c>
    </row>
    <row r="1527" spans="1:45">
      <c r="A1527">
        <f t="shared" si="71"/>
        <v>1526</v>
      </c>
      <c r="B1527">
        <v>182033</v>
      </c>
      <c r="C1527">
        <v>182033</v>
      </c>
      <c r="D1527" t="s">
        <v>3859</v>
      </c>
      <c r="E1527" t="s">
        <v>3860</v>
      </c>
      <c r="F1527">
        <v>10191745</v>
      </c>
      <c r="G1527" t="s">
        <v>201</v>
      </c>
      <c r="K1527" t="s">
        <v>3861</v>
      </c>
      <c r="L1527" t="s">
        <v>327</v>
      </c>
      <c r="M1527" s="4">
        <v>0.5</v>
      </c>
      <c r="N1527" s="1">
        <v>0.75</v>
      </c>
      <c r="O1527" t="s">
        <v>166</v>
      </c>
      <c r="P1527" t="s">
        <v>166</v>
      </c>
      <c r="S1527" t="s">
        <v>3860</v>
      </c>
      <c r="T1527" t="s">
        <v>165</v>
      </c>
      <c r="U1527" t="s">
        <v>622</v>
      </c>
      <c r="V1527" t="s">
        <v>46</v>
      </c>
      <c r="W1527" t="str">
        <f t="shared" si="69"/>
        <v xml:space="preserve"> WASHINGTON DC </v>
      </c>
      <c r="X1527" t="s">
        <v>47</v>
      </c>
      <c r="Y1527" t="s">
        <v>2667</v>
      </c>
      <c r="Z1527">
        <v>38.906252000000002</v>
      </c>
      <c r="AA1527">
        <v>-77.051405000000003</v>
      </c>
      <c r="AB1527">
        <v>395541.36598</v>
      </c>
      <c r="AC1527">
        <v>137600.56112</v>
      </c>
      <c r="AE1527">
        <v>0</v>
      </c>
      <c r="AF1527">
        <v>455389</v>
      </c>
      <c r="AG1527">
        <v>391417</v>
      </c>
      <c r="AH1527">
        <v>2</v>
      </c>
      <c r="AI1527">
        <v>2</v>
      </c>
      <c r="AJ1527" t="s">
        <v>14244</v>
      </c>
      <c r="AK1527" t="s">
        <v>927</v>
      </c>
      <c r="AL1527" t="s">
        <v>50</v>
      </c>
      <c r="AM1527">
        <v>207</v>
      </c>
      <c r="AN1527">
        <v>5</v>
      </c>
      <c r="AO1527" t="s">
        <v>51</v>
      </c>
      <c r="AP1527">
        <v>3456</v>
      </c>
      <c r="AQ1527">
        <v>-77.0514068005604</v>
      </c>
      <c r="AR1527">
        <v>38.906259623594302</v>
      </c>
      <c r="AS1527" t="b">
        <f t="shared" si="70"/>
        <v>1</v>
      </c>
    </row>
    <row r="1528" spans="1:45">
      <c r="A1528">
        <f t="shared" si="71"/>
        <v>1527</v>
      </c>
      <c r="B1528">
        <v>185619</v>
      </c>
      <c r="C1528">
        <v>185619</v>
      </c>
      <c r="D1528" t="s">
        <v>3942</v>
      </c>
      <c r="E1528" t="s">
        <v>873</v>
      </c>
      <c r="F1528">
        <v>10192616</v>
      </c>
      <c r="G1528" t="s">
        <v>115</v>
      </c>
      <c r="H1528" t="s">
        <v>3943</v>
      </c>
      <c r="K1528" t="s">
        <v>3944</v>
      </c>
      <c r="L1528" t="s">
        <v>622</v>
      </c>
      <c r="M1528" s="4">
        <v>0.29166666666666669</v>
      </c>
      <c r="N1528" s="1">
        <v>0.70833333333333337</v>
      </c>
      <c r="O1528" t="s">
        <v>353</v>
      </c>
      <c r="P1528" t="s">
        <v>1005</v>
      </c>
      <c r="Q1528" t="s">
        <v>876</v>
      </c>
      <c r="R1528" t="s">
        <v>877</v>
      </c>
      <c r="S1528" t="s">
        <v>876</v>
      </c>
      <c r="T1528" t="s">
        <v>70</v>
      </c>
      <c r="U1528" t="s">
        <v>622</v>
      </c>
      <c r="V1528" t="s">
        <v>46</v>
      </c>
      <c r="W1528" t="str">
        <f t="shared" si="69"/>
        <v>6801 Industrial Rd WASHINGTON DC 20002</v>
      </c>
      <c r="X1528" t="s">
        <v>47</v>
      </c>
      <c r="Y1528" t="s">
        <v>1817</v>
      </c>
      <c r="Z1528">
        <v>38.896712999999998</v>
      </c>
      <c r="AA1528">
        <v>-76.977557000000004</v>
      </c>
      <c r="AB1528">
        <v>401946.87</v>
      </c>
      <c r="AC1528">
        <v>136540.64000000001</v>
      </c>
      <c r="AD1528">
        <v>20002</v>
      </c>
      <c r="AE1528">
        <v>290080</v>
      </c>
      <c r="AF1528">
        <v>128308</v>
      </c>
      <c r="AG1528">
        <v>128308</v>
      </c>
      <c r="AH1528">
        <v>6</v>
      </c>
      <c r="AI1528">
        <v>6</v>
      </c>
      <c r="AJ1528" t="s">
        <v>14244</v>
      </c>
      <c r="AK1528" t="s">
        <v>1818</v>
      </c>
      <c r="AL1528" t="s">
        <v>410</v>
      </c>
      <c r="AM1528">
        <v>507</v>
      </c>
      <c r="AN1528">
        <v>25</v>
      </c>
      <c r="AO1528" t="s">
        <v>51</v>
      </c>
      <c r="AP1528">
        <v>1541</v>
      </c>
      <c r="AQ1528">
        <v>-76.977559417516105</v>
      </c>
      <c r="AR1528">
        <v>38.896720630183999</v>
      </c>
      <c r="AS1528" t="b">
        <f t="shared" si="70"/>
        <v>0</v>
      </c>
    </row>
    <row r="1529" spans="1:45">
      <c r="A1529">
        <f t="shared" si="71"/>
        <v>1528</v>
      </c>
      <c r="B1529">
        <v>185634</v>
      </c>
      <c r="C1529">
        <v>185634</v>
      </c>
      <c r="D1529" t="s">
        <v>3957</v>
      </c>
      <c r="E1529" t="s">
        <v>3958</v>
      </c>
      <c r="F1529">
        <v>10192634</v>
      </c>
      <c r="G1529" t="s">
        <v>115</v>
      </c>
      <c r="J1529">
        <v>107544</v>
      </c>
      <c r="M1529" s="4">
        <v>0.33333333333333331</v>
      </c>
      <c r="N1529" s="1">
        <v>0.66666666666666663</v>
      </c>
      <c r="O1529" t="s">
        <v>184</v>
      </c>
      <c r="P1529" t="s">
        <v>2351</v>
      </c>
      <c r="S1529" t="s">
        <v>796</v>
      </c>
      <c r="T1529" t="s">
        <v>44</v>
      </c>
      <c r="U1529" t="s">
        <v>622</v>
      </c>
      <c r="W1529" t="str">
        <f t="shared" si="69"/>
        <v xml:space="preserve">   </v>
      </c>
      <c r="Z1529">
        <v>0</v>
      </c>
      <c r="AA1529">
        <v>0</v>
      </c>
      <c r="AB1529">
        <v>0</v>
      </c>
      <c r="AC1529">
        <v>0</v>
      </c>
      <c r="AE1529">
        <v>-100</v>
      </c>
      <c r="AF1529">
        <v>-100</v>
      </c>
      <c r="AG1529">
        <v>348291</v>
      </c>
      <c r="AI1529" t="s">
        <v>14250</v>
      </c>
      <c r="AJ1529" t="s">
        <v>14251</v>
      </c>
      <c r="AK1529" t="s">
        <v>51</v>
      </c>
      <c r="AN1529" t="s">
        <v>51</v>
      </c>
      <c r="AO1529" t="s">
        <v>51</v>
      </c>
      <c r="AP1529">
        <v>1794</v>
      </c>
      <c r="AQ1529">
        <v>-81.529192133279295</v>
      </c>
      <c r="AR1529">
        <v>37.5772691877347</v>
      </c>
      <c r="AS1529" t="b">
        <f t="shared" si="70"/>
        <v>0</v>
      </c>
    </row>
    <row r="1530" spans="1:45">
      <c r="A1530">
        <f t="shared" si="71"/>
        <v>1529</v>
      </c>
      <c r="B1530">
        <v>185649</v>
      </c>
      <c r="C1530">
        <v>185649</v>
      </c>
      <c r="D1530" t="s">
        <v>3988</v>
      </c>
      <c r="E1530" t="s">
        <v>3989</v>
      </c>
      <c r="F1530">
        <v>10192661</v>
      </c>
      <c r="G1530" t="s">
        <v>115</v>
      </c>
      <c r="I1530" t="s">
        <v>3990</v>
      </c>
      <c r="M1530" s="4">
        <v>0.29166666666666669</v>
      </c>
      <c r="N1530" s="1">
        <v>0.70833333333333337</v>
      </c>
      <c r="O1530" t="s">
        <v>184</v>
      </c>
      <c r="P1530" t="s">
        <v>155</v>
      </c>
      <c r="S1530" t="s">
        <v>3989</v>
      </c>
      <c r="T1530" t="s">
        <v>58</v>
      </c>
      <c r="U1530" t="s">
        <v>622</v>
      </c>
      <c r="V1530" t="s">
        <v>46</v>
      </c>
      <c r="W1530" t="str">
        <f t="shared" si="69"/>
        <v xml:space="preserve"> WASHINGTON DC 20032</v>
      </c>
      <c r="X1530" t="s">
        <v>47</v>
      </c>
      <c r="Y1530" t="s">
        <v>3991</v>
      </c>
      <c r="Z1530">
        <v>38.832304000000001</v>
      </c>
      <c r="AA1530">
        <v>-76.991305999999994</v>
      </c>
      <c r="AB1530">
        <v>400754.89</v>
      </c>
      <c r="AC1530">
        <v>129390.56</v>
      </c>
      <c r="AD1530">
        <v>20032</v>
      </c>
      <c r="AE1530">
        <v>295928</v>
      </c>
      <c r="AF1530">
        <v>131753</v>
      </c>
      <c r="AG1530">
        <v>131753</v>
      </c>
      <c r="AH1530">
        <v>8</v>
      </c>
      <c r="AI1530">
        <v>8</v>
      </c>
      <c r="AJ1530" t="s">
        <v>14246</v>
      </c>
      <c r="AK1530" s="2">
        <v>80000000</v>
      </c>
      <c r="AL1530" t="s">
        <v>458</v>
      </c>
      <c r="AM1530">
        <v>706</v>
      </c>
      <c r="AN1530">
        <v>39</v>
      </c>
      <c r="AO1530" t="s">
        <v>51</v>
      </c>
      <c r="AP1530">
        <v>1584</v>
      </c>
      <c r="AQ1530">
        <v>-76.991308009969501</v>
      </c>
      <c r="AR1530">
        <v>38.832311571324198</v>
      </c>
      <c r="AS1530" t="b">
        <f t="shared" si="70"/>
        <v>1</v>
      </c>
    </row>
    <row r="1531" spans="1:45">
      <c r="A1531">
        <f t="shared" si="71"/>
        <v>1530</v>
      </c>
      <c r="B1531">
        <v>185654</v>
      </c>
      <c r="C1531">
        <v>185654</v>
      </c>
      <c r="D1531" t="s">
        <v>3992</v>
      </c>
      <c r="E1531" t="s">
        <v>661</v>
      </c>
      <c r="F1531">
        <v>10192670</v>
      </c>
      <c r="G1531" t="s">
        <v>160</v>
      </c>
      <c r="M1531" s="4">
        <v>0.75</v>
      </c>
      <c r="N1531" s="1">
        <v>0</v>
      </c>
      <c r="O1531" t="s">
        <v>138</v>
      </c>
      <c r="P1531" t="s">
        <v>138</v>
      </c>
      <c r="Q1531" t="s">
        <v>662</v>
      </c>
      <c r="R1531" t="s">
        <v>663</v>
      </c>
      <c r="S1531" t="s">
        <v>662</v>
      </c>
      <c r="T1531" t="s">
        <v>44</v>
      </c>
      <c r="U1531" t="s">
        <v>622</v>
      </c>
      <c r="V1531" t="s">
        <v>46</v>
      </c>
      <c r="W1531" t="str">
        <f t="shared" si="69"/>
        <v>10020 B Colesville Road WASHINGTON DC 20007</v>
      </c>
      <c r="X1531" t="s">
        <v>47</v>
      </c>
      <c r="Y1531" t="s">
        <v>3993</v>
      </c>
      <c r="Z1531">
        <v>38.911893999999997</v>
      </c>
      <c r="AA1531">
        <v>-77.065900999999997</v>
      </c>
      <c r="AB1531">
        <v>394284.44</v>
      </c>
      <c r="AC1531">
        <v>138227.68</v>
      </c>
      <c r="AD1531">
        <v>20007</v>
      </c>
      <c r="AE1531">
        <v>272897</v>
      </c>
      <c r="AF1531">
        <v>115712</v>
      </c>
      <c r="AG1531">
        <v>115712</v>
      </c>
      <c r="AH1531">
        <v>2</v>
      </c>
      <c r="AI1531">
        <v>2</v>
      </c>
      <c r="AJ1531" t="s">
        <v>14246</v>
      </c>
      <c r="AK1531" s="2">
        <v>200</v>
      </c>
      <c r="AL1531" t="s">
        <v>50</v>
      </c>
      <c r="AM1531">
        <v>206</v>
      </c>
      <c r="AN1531">
        <v>4</v>
      </c>
      <c r="AO1531" t="s">
        <v>567</v>
      </c>
      <c r="AP1531">
        <v>1338</v>
      </c>
      <c r="AQ1531">
        <v>-77.065903376280502</v>
      </c>
      <c r="AR1531">
        <v>38.911901650556601</v>
      </c>
      <c r="AS1531" t="b">
        <f t="shared" si="70"/>
        <v>1</v>
      </c>
    </row>
    <row r="1532" spans="1:45">
      <c r="A1532">
        <f t="shared" si="71"/>
        <v>1531</v>
      </c>
      <c r="B1532">
        <v>185181</v>
      </c>
      <c r="C1532">
        <v>185181</v>
      </c>
      <c r="D1532" t="s">
        <v>4029</v>
      </c>
      <c r="E1532" t="s">
        <v>816</v>
      </c>
      <c r="F1532">
        <v>10191815</v>
      </c>
      <c r="G1532" t="s">
        <v>115</v>
      </c>
      <c r="J1532">
        <v>109848</v>
      </c>
      <c r="M1532" s="4">
        <v>0.29166666666666669</v>
      </c>
      <c r="N1532" s="1">
        <v>0.70833333333333337</v>
      </c>
      <c r="O1532" t="s">
        <v>387</v>
      </c>
      <c r="P1532" t="s">
        <v>69</v>
      </c>
      <c r="Q1532" t="s">
        <v>817</v>
      </c>
      <c r="R1532" t="s">
        <v>818</v>
      </c>
      <c r="S1532" t="s">
        <v>817</v>
      </c>
      <c r="T1532" t="s">
        <v>44</v>
      </c>
      <c r="U1532" t="s">
        <v>622</v>
      </c>
      <c r="V1532" t="s">
        <v>46</v>
      </c>
      <c r="W1532" t="str">
        <f t="shared" si="69"/>
        <v>301 Bryant St NW WASHINGTON DC 20011</v>
      </c>
      <c r="X1532" t="s">
        <v>47</v>
      </c>
      <c r="Y1532" t="s">
        <v>4030</v>
      </c>
      <c r="Z1532">
        <v>38.967333000000004</v>
      </c>
      <c r="AA1532">
        <v>-77.010727000000003</v>
      </c>
      <c r="AB1532">
        <v>399070.42</v>
      </c>
      <c r="AC1532">
        <v>144379.91</v>
      </c>
      <c r="AD1532">
        <v>20011</v>
      </c>
      <c r="AE1532">
        <v>245545</v>
      </c>
      <c r="AF1532">
        <v>88753</v>
      </c>
      <c r="AG1532">
        <v>88753</v>
      </c>
      <c r="AH1532">
        <v>4</v>
      </c>
      <c r="AI1532">
        <v>4</v>
      </c>
      <c r="AJ1532" t="s">
        <v>14249</v>
      </c>
      <c r="AK1532" t="s">
        <v>3976</v>
      </c>
      <c r="AL1532" t="s">
        <v>188</v>
      </c>
      <c r="AM1532">
        <v>406</v>
      </c>
      <c r="AN1532">
        <v>19</v>
      </c>
      <c r="AO1532" t="s">
        <v>51</v>
      </c>
      <c r="AP1532">
        <v>3260</v>
      </c>
      <c r="AQ1532">
        <v>-77.0107287933686</v>
      </c>
      <c r="AR1532">
        <v>38.967340840741798</v>
      </c>
      <c r="AS1532" t="b">
        <f t="shared" si="70"/>
        <v>0</v>
      </c>
    </row>
    <row r="1533" spans="1:45">
      <c r="A1533">
        <f t="shared" si="71"/>
        <v>1532</v>
      </c>
      <c r="B1533">
        <v>185823</v>
      </c>
      <c r="C1533">
        <v>185823</v>
      </c>
      <c r="D1533" t="s">
        <v>4108</v>
      </c>
      <c r="E1533" t="s">
        <v>3958</v>
      </c>
      <c r="F1533">
        <v>10192765</v>
      </c>
      <c r="G1533" t="s">
        <v>115</v>
      </c>
      <c r="J1533">
        <v>107229</v>
      </c>
      <c r="M1533" s="4">
        <v>0.33333333333333331</v>
      </c>
      <c r="N1533" s="1">
        <v>0.66666666666666663</v>
      </c>
      <c r="O1533" t="s">
        <v>184</v>
      </c>
      <c r="P1533" t="s">
        <v>2351</v>
      </c>
      <c r="S1533" t="s">
        <v>796</v>
      </c>
      <c r="T1533" t="s">
        <v>44</v>
      </c>
      <c r="U1533" t="s">
        <v>622</v>
      </c>
      <c r="V1533" t="s">
        <v>46</v>
      </c>
      <c r="W1533" t="str">
        <f t="shared" si="69"/>
        <v xml:space="preserve"> WASHINGTON DC 20019</v>
      </c>
      <c r="X1533" t="s">
        <v>47</v>
      </c>
      <c r="Y1533" t="s">
        <v>4109</v>
      </c>
      <c r="Z1533">
        <v>38.884793999999999</v>
      </c>
      <c r="AA1533">
        <v>-76.928123999999997</v>
      </c>
      <c r="AB1533">
        <v>406236.09</v>
      </c>
      <c r="AC1533">
        <v>135219.73000000001</v>
      </c>
      <c r="AD1533">
        <v>20019</v>
      </c>
      <c r="AE1533">
        <v>289802</v>
      </c>
      <c r="AF1533">
        <v>128727</v>
      </c>
      <c r="AG1533">
        <v>128727</v>
      </c>
      <c r="AH1533">
        <v>7</v>
      </c>
      <c r="AI1533">
        <v>7</v>
      </c>
      <c r="AJ1533" t="s">
        <v>14246</v>
      </c>
      <c r="AK1533" s="2">
        <v>700000</v>
      </c>
      <c r="AL1533" t="s">
        <v>912</v>
      </c>
      <c r="AM1533">
        <v>604</v>
      </c>
      <c r="AN1533">
        <v>33</v>
      </c>
      <c r="AO1533" t="s">
        <v>51</v>
      </c>
      <c r="AP1533">
        <v>1519</v>
      </c>
      <c r="AQ1533">
        <v>-76.928126726370806</v>
      </c>
      <c r="AR1533">
        <v>38.884801419795998</v>
      </c>
      <c r="AS1533" t="b">
        <f t="shared" si="70"/>
        <v>0</v>
      </c>
    </row>
    <row r="1534" spans="1:45">
      <c r="A1534">
        <f t="shared" si="71"/>
        <v>1533</v>
      </c>
      <c r="B1534">
        <v>185913</v>
      </c>
      <c r="C1534">
        <v>185913</v>
      </c>
      <c r="D1534" t="s">
        <v>4200</v>
      </c>
      <c r="E1534" t="s">
        <v>1735</v>
      </c>
      <c r="F1534">
        <v>10192831</v>
      </c>
      <c r="G1534" t="s">
        <v>115</v>
      </c>
      <c r="H1534" t="s">
        <v>4201</v>
      </c>
      <c r="K1534" t="s">
        <v>4202</v>
      </c>
      <c r="L1534" t="s">
        <v>622</v>
      </c>
      <c r="M1534" s="4">
        <v>0.33333333333333331</v>
      </c>
      <c r="N1534" s="1">
        <v>0.66666666666666663</v>
      </c>
      <c r="O1534" t="s">
        <v>184</v>
      </c>
      <c r="P1534" t="s">
        <v>210</v>
      </c>
      <c r="S1534" t="s">
        <v>1125</v>
      </c>
      <c r="T1534" t="s">
        <v>70</v>
      </c>
      <c r="U1534" t="s">
        <v>622</v>
      </c>
      <c r="W1534" t="str">
        <f t="shared" si="69"/>
        <v xml:space="preserve">   </v>
      </c>
      <c r="Z1534">
        <v>0</v>
      </c>
      <c r="AA1534">
        <v>0</v>
      </c>
      <c r="AB1534">
        <v>0</v>
      </c>
      <c r="AC1534">
        <v>0</v>
      </c>
      <c r="AE1534">
        <v>-100</v>
      </c>
      <c r="AF1534">
        <v>-100</v>
      </c>
      <c r="AG1534">
        <v>348291</v>
      </c>
      <c r="AI1534" t="s">
        <v>14250</v>
      </c>
      <c r="AJ1534" t="s">
        <v>14251</v>
      </c>
      <c r="AK1534" t="s">
        <v>51</v>
      </c>
      <c r="AN1534" t="s">
        <v>51</v>
      </c>
      <c r="AO1534" t="s">
        <v>51</v>
      </c>
      <c r="AP1534">
        <v>1816</v>
      </c>
      <c r="AQ1534">
        <v>-81.529192133279295</v>
      </c>
      <c r="AR1534">
        <v>37.5772691877347</v>
      </c>
      <c r="AS1534" t="b">
        <f t="shared" si="70"/>
        <v>0</v>
      </c>
    </row>
    <row r="1535" spans="1:45">
      <c r="A1535">
        <f t="shared" si="71"/>
        <v>1534</v>
      </c>
      <c r="B1535">
        <v>181965</v>
      </c>
      <c r="C1535">
        <v>181965</v>
      </c>
      <c r="D1535" t="s">
        <v>4211</v>
      </c>
      <c r="E1535" t="s">
        <v>2807</v>
      </c>
      <c r="F1535">
        <v>10191956</v>
      </c>
      <c r="G1535" t="s">
        <v>201</v>
      </c>
      <c r="K1535" t="s">
        <v>4212</v>
      </c>
      <c r="L1535" t="s">
        <v>162</v>
      </c>
      <c r="M1535" s="4">
        <v>0.29166666666666669</v>
      </c>
      <c r="N1535" s="1">
        <v>0.70833333333333337</v>
      </c>
      <c r="O1535" t="s">
        <v>166</v>
      </c>
      <c r="P1535" t="s">
        <v>166</v>
      </c>
      <c r="S1535" t="s">
        <v>2809</v>
      </c>
      <c r="T1535" t="s">
        <v>165</v>
      </c>
      <c r="U1535" t="s">
        <v>622</v>
      </c>
      <c r="V1535" t="s">
        <v>46</v>
      </c>
      <c r="W1535" t="str">
        <f t="shared" si="69"/>
        <v xml:space="preserve"> WASHINGTON DC 20005</v>
      </c>
      <c r="X1535" t="s">
        <v>47</v>
      </c>
      <c r="Y1535" t="s">
        <v>4213</v>
      </c>
      <c r="Z1535">
        <v>38.909972000000003</v>
      </c>
      <c r="AA1535">
        <v>-77.034246999999993</v>
      </c>
      <c r="AB1535">
        <v>397029.7</v>
      </c>
      <c r="AC1535">
        <v>138012.79</v>
      </c>
      <c r="AD1535">
        <v>20005</v>
      </c>
      <c r="AE1535">
        <v>300331</v>
      </c>
      <c r="AF1535">
        <v>298547</v>
      </c>
      <c r="AG1535">
        <v>298315</v>
      </c>
      <c r="AH1535">
        <v>2</v>
      </c>
      <c r="AI1535">
        <v>2</v>
      </c>
      <c r="AJ1535" t="s">
        <v>14248</v>
      </c>
      <c r="AK1535" t="s">
        <v>222</v>
      </c>
      <c r="AL1535" t="s">
        <v>50</v>
      </c>
      <c r="AM1535">
        <v>208</v>
      </c>
      <c r="AN1535">
        <v>7</v>
      </c>
      <c r="AO1535" t="s">
        <v>51</v>
      </c>
      <c r="AP1535">
        <v>3097</v>
      </c>
      <c r="AQ1535">
        <v>-77.034249274073005</v>
      </c>
      <c r="AR1535">
        <v>38.909979414441501</v>
      </c>
      <c r="AS1535" t="b">
        <f t="shared" si="70"/>
        <v>0</v>
      </c>
    </row>
    <row r="1536" spans="1:45">
      <c r="A1536">
        <f t="shared" si="71"/>
        <v>1535</v>
      </c>
      <c r="B1536">
        <v>181981</v>
      </c>
      <c r="C1536">
        <v>181981</v>
      </c>
      <c r="D1536" t="s">
        <v>4323</v>
      </c>
      <c r="E1536" t="s">
        <v>2495</v>
      </c>
      <c r="F1536">
        <v>10192042</v>
      </c>
      <c r="G1536" t="s">
        <v>2496</v>
      </c>
      <c r="I1536" t="s">
        <v>2497</v>
      </c>
      <c r="K1536" t="s">
        <v>4324</v>
      </c>
      <c r="L1536" t="s">
        <v>162</v>
      </c>
      <c r="M1536" s="4">
        <v>0.29166666666666669</v>
      </c>
      <c r="N1536" s="1">
        <v>0.79166666666666663</v>
      </c>
      <c r="O1536" t="s">
        <v>163</v>
      </c>
      <c r="P1536" t="s">
        <v>166</v>
      </c>
      <c r="Q1536" t="s">
        <v>2499</v>
      </c>
      <c r="R1536" t="s">
        <v>2500</v>
      </c>
      <c r="S1536" t="s">
        <v>2501</v>
      </c>
      <c r="T1536" t="s">
        <v>165</v>
      </c>
      <c r="U1536" t="s">
        <v>622</v>
      </c>
      <c r="V1536" t="s">
        <v>46</v>
      </c>
      <c r="W1536" t="str">
        <f t="shared" si="69"/>
        <v xml:space="preserve">1100 4th Street, SW/ 2nd Floor WASHINGTON DC </v>
      </c>
      <c r="X1536" t="s">
        <v>47</v>
      </c>
      <c r="Y1536" t="s">
        <v>4325</v>
      </c>
      <c r="Z1536">
        <v>38.932184999999997</v>
      </c>
      <c r="AA1536">
        <v>-76.968824999999995</v>
      </c>
      <c r="AB1536">
        <v>402702.97746999998</v>
      </c>
      <c r="AC1536">
        <v>140478.51805000001</v>
      </c>
      <c r="AE1536">
        <v>0</v>
      </c>
      <c r="AF1536">
        <v>474163</v>
      </c>
      <c r="AG1536">
        <v>408203</v>
      </c>
      <c r="AH1536">
        <v>5</v>
      </c>
      <c r="AI1536">
        <v>5</v>
      </c>
      <c r="AJ1536" t="s">
        <v>14244</v>
      </c>
      <c r="AK1536" t="s">
        <v>1107</v>
      </c>
      <c r="AL1536" t="s">
        <v>410</v>
      </c>
      <c r="AM1536">
        <v>503</v>
      </c>
      <c r="AN1536">
        <v>24</v>
      </c>
      <c r="AO1536" t="s">
        <v>51</v>
      </c>
      <c r="AP1536">
        <v>3779</v>
      </c>
      <c r="AQ1536">
        <v>-76.968827764406697</v>
      </c>
      <c r="AR1536">
        <v>38.932192359474399</v>
      </c>
      <c r="AS1536" t="b">
        <f t="shared" si="70"/>
        <v>0</v>
      </c>
    </row>
    <row r="1537" spans="1:45">
      <c r="A1537">
        <f t="shared" si="71"/>
        <v>1536</v>
      </c>
      <c r="B1537">
        <v>181982</v>
      </c>
      <c r="C1537">
        <v>181982</v>
      </c>
      <c r="D1537" t="s">
        <v>4323</v>
      </c>
      <c r="E1537" t="s">
        <v>2495</v>
      </c>
      <c r="F1537">
        <v>10192042</v>
      </c>
      <c r="G1537" t="s">
        <v>2496</v>
      </c>
      <c r="I1537" t="s">
        <v>2497</v>
      </c>
      <c r="K1537" t="s">
        <v>4324</v>
      </c>
      <c r="L1537" t="s">
        <v>162</v>
      </c>
      <c r="M1537" s="4">
        <v>0.29166666666666669</v>
      </c>
      <c r="N1537" s="1">
        <v>0.79166666666666663</v>
      </c>
      <c r="O1537" t="s">
        <v>163</v>
      </c>
      <c r="P1537" t="s">
        <v>166</v>
      </c>
      <c r="Q1537" t="s">
        <v>2499</v>
      </c>
      <c r="R1537" t="s">
        <v>2500</v>
      </c>
      <c r="S1537" t="s">
        <v>2501</v>
      </c>
      <c r="T1537" t="s">
        <v>165</v>
      </c>
      <c r="U1537" t="s">
        <v>622</v>
      </c>
      <c r="V1537" t="s">
        <v>46</v>
      </c>
      <c r="W1537" t="str">
        <f t="shared" si="69"/>
        <v xml:space="preserve">1100 4th Street, SW/ 2nd Floor WASHINGTON DC </v>
      </c>
      <c r="X1537" t="s">
        <v>47</v>
      </c>
      <c r="Y1537" t="s">
        <v>4330</v>
      </c>
      <c r="Z1537">
        <v>38.931435</v>
      </c>
      <c r="AA1537">
        <v>-76.967938000000004</v>
      </c>
      <c r="AB1537">
        <v>402779.93657999998</v>
      </c>
      <c r="AC1537">
        <v>140395.31503999999</v>
      </c>
      <c r="AE1537">
        <v>0</v>
      </c>
      <c r="AF1537">
        <v>474185</v>
      </c>
      <c r="AG1537">
        <v>408224</v>
      </c>
      <c r="AH1537">
        <v>5</v>
      </c>
      <c r="AI1537">
        <v>5</v>
      </c>
      <c r="AJ1537" t="s">
        <v>14244</v>
      </c>
      <c r="AK1537" t="s">
        <v>1107</v>
      </c>
      <c r="AL1537" t="s">
        <v>410</v>
      </c>
      <c r="AM1537">
        <v>503</v>
      </c>
      <c r="AN1537">
        <v>24</v>
      </c>
      <c r="AO1537" t="s">
        <v>51</v>
      </c>
      <c r="AP1537">
        <v>3779</v>
      </c>
      <c r="AQ1537">
        <v>-76.967940501241898</v>
      </c>
      <c r="AR1537">
        <v>38.931442601130399</v>
      </c>
      <c r="AS1537" t="b">
        <f t="shared" si="70"/>
        <v>0</v>
      </c>
    </row>
    <row r="1538" spans="1:45">
      <c r="A1538">
        <f t="shared" si="71"/>
        <v>1537</v>
      </c>
      <c r="B1538">
        <v>181984</v>
      </c>
      <c r="C1538">
        <v>181984</v>
      </c>
      <c r="D1538" t="s">
        <v>4323</v>
      </c>
      <c r="E1538" t="s">
        <v>2495</v>
      </c>
      <c r="F1538">
        <v>10192042</v>
      </c>
      <c r="G1538" t="s">
        <v>2496</v>
      </c>
      <c r="I1538" t="s">
        <v>2497</v>
      </c>
      <c r="K1538" t="s">
        <v>4324</v>
      </c>
      <c r="L1538" t="s">
        <v>162</v>
      </c>
      <c r="M1538" s="4">
        <v>0.29166666666666669</v>
      </c>
      <c r="N1538" s="1">
        <v>0.79166666666666663</v>
      </c>
      <c r="O1538" t="s">
        <v>163</v>
      </c>
      <c r="P1538" t="s">
        <v>166</v>
      </c>
      <c r="Q1538" t="s">
        <v>2499</v>
      </c>
      <c r="R1538" t="s">
        <v>2500</v>
      </c>
      <c r="S1538" t="s">
        <v>2501</v>
      </c>
      <c r="T1538" t="s">
        <v>165</v>
      </c>
      <c r="U1538" t="s">
        <v>622</v>
      </c>
      <c r="V1538" t="s">
        <v>46</v>
      </c>
      <c r="W1538" t="str">
        <f t="shared" si="69"/>
        <v xml:space="preserve">1100 4th Street, SW/ 2nd Floor WASHINGTON DC </v>
      </c>
      <c r="X1538" t="s">
        <v>47</v>
      </c>
      <c r="Y1538" t="s">
        <v>4333</v>
      </c>
      <c r="Z1538">
        <v>38.929673999999999</v>
      </c>
      <c r="AA1538">
        <v>-76.965847999999994</v>
      </c>
      <c r="AB1538">
        <v>402961.21619000001</v>
      </c>
      <c r="AC1538">
        <v>140199.92892999999</v>
      </c>
      <c r="AE1538">
        <v>0</v>
      </c>
      <c r="AF1538">
        <v>474064</v>
      </c>
      <c r="AG1538">
        <v>408143</v>
      </c>
      <c r="AH1538">
        <v>5</v>
      </c>
      <c r="AI1538">
        <v>5</v>
      </c>
      <c r="AJ1538" t="s">
        <v>14244</v>
      </c>
      <c r="AK1538" t="s">
        <v>1107</v>
      </c>
      <c r="AL1538" t="s">
        <v>410</v>
      </c>
      <c r="AM1538">
        <v>503</v>
      </c>
      <c r="AN1538">
        <v>24</v>
      </c>
      <c r="AO1538" t="s">
        <v>51</v>
      </c>
      <c r="AP1538">
        <v>3779</v>
      </c>
      <c r="AQ1538">
        <v>-76.965850596030805</v>
      </c>
      <c r="AR1538">
        <v>38.929681910501003</v>
      </c>
      <c r="AS1538" t="b">
        <f t="shared" si="70"/>
        <v>0</v>
      </c>
    </row>
    <row r="1539" spans="1:45">
      <c r="A1539">
        <f t="shared" si="71"/>
        <v>1538</v>
      </c>
      <c r="B1539">
        <v>181985</v>
      </c>
      <c r="C1539">
        <v>181985</v>
      </c>
      <c r="D1539" t="s">
        <v>4323</v>
      </c>
      <c r="E1539" t="s">
        <v>2495</v>
      </c>
      <c r="F1539">
        <v>10192042</v>
      </c>
      <c r="G1539" t="s">
        <v>2496</v>
      </c>
      <c r="I1539" t="s">
        <v>2497</v>
      </c>
      <c r="K1539" t="s">
        <v>4324</v>
      </c>
      <c r="L1539" t="s">
        <v>162</v>
      </c>
      <c r="M1539" s="4">
        <v>0.29166666666666669</v>
      </c>
      <c r="N1539" s="1">
        <v>0.79166666666666663</v>
      </c>
      <c r="O1539" t="s">
        <v>163</v>
      </c>
      <c r="P1539" t="s">
        <v>166</v>
      </c>
      <c r="Q1539" t="s">
        <v>2499</v>
      </c>
      <c r="R1539" t="s">
        <v>2500</v>
      </c>
      <c r="S1539" t="s">
        <v>2501</v>
      </c>
      <c r="T1539" t="s">
        <v>165</v>
      </c>
      <c r="U1539" t="s">
        <v>622</v>
      </c>
      <c r="V1539" t="s">
        <v>46</v>
      </c>
      <c r="W1539" t="str">
        <f t="shared" ref="W1539:W1602" si="72">CONCATENATE(R1539, " ", V1539, " ", X1539, " ", AD1539)</f>
        <v xml:space="preserve">1100 4th Street, SW/ 2nd Floor WASHINGTON DC </v>
      </c>
      <c r="X1539" t="s">
        <v>47</v>
      </c>
      <c r="Y1539" t="s">
        <v>4337</v>
      </c>
      <c r="Z1539">
        <v>38.929082000000001</v>
      </c>
      <c r="AA1539">
        <v>-76.965138999999994</v>
      </c>
      <c r="AB1539">
        <v>403022.71</v>
      </c>
      <c r="AC1539">
        <v>140134.20000000001</v>
      </c>
      <c r="AE1539">
        <v>0</v>
      </c>
      <c r="AF1539">
        <v>478536</v>
      </c>
      <c r="AG1539">
        <v>411637</v>
      </c>
      <c r="AH1539">
        <v>5</v>
      </c>
      <c r="AI1539">
        <v>5</v>
      </c>
      <c r="AJ1539" t="s">
        <v>14244</v>
      </c>
      <c r="AK1539" t="s">
        <v>1107</v>
      </c>
      <c r="AL1539" t="s">
        <v>410</v>
      </c>
      <c r="AM1539">
        <v>503</v>
      </c>
      <c r="AN1539">
        <v>24</v>
      </c>
      <c r="AO1539" t="s">
        <v>51</v>
      </c>
      <c r="AP1539">
        <v>3779</v>
      </c>
      <c r="AQ1539">
        <v>-76.965141677784302</v>
      </c>
      <c r="AR1539">
        <v>38.929089594491202</v>
      </c>
      <c r="AS1539" t="b">
        <f t="shared" ref="AS1539:AS1602" si="73">E1539=S1539</f>
        <v>0</v>
      </c>
    </row>
    <row r="1540" spans="1:45">
      <c r="A1540">
        <f t="shared" ref="A1540:A1603" si="74">A1539+1</f>
        <v>1539</v>
      </c>
      <c r="B1540">
        <v>185300</v>
      </c>
      <c r="C1540">
        <v>185300</v>
      </c>
      <c r="D1540" t="s">
        <v>4353</v>
      </c>
      <c r="E1540" t="s">
        <v>114</v>
      </c>
      <c r="F1540">
        <v>10192048</v>
      </c>
      <c r="G1540" t="s">
        <v>115</v>
      </c>
      <c r="I1540" t="s">
        <v>4354</v>
      </c>
      <c r="M1540" s="4">
        <v>0.29166666666666669</v>
      </c>
      <c r="N1540" s="1">
        <v>0.70833333333333337</v>
      </c>
      <c r="O1540" t="s">
        <v>117</v>
      </c>
      <c r="P1540" t="s">
        <v>4355</v>
      </c>
      <c r="Q1540" t="s">
        <v>4356</v>
      </c>
      <c r="R1540" t="s">
        <v>4357</v>
      </c>
      <c r="S1540" t="s">
        <v>4356</v>
      </c>
      <c r="T1540" t="s">
        <v>58</v>
      </c>
      <c r="U1540" t="s">
        <v>622</v>
      </c>
      <c r="V1540" t="s">
        <v>46</v>
      </c>
      <c r="W1540" t="str">
        <f t="shared" si="72"/>
        <v>3232 Georgia Ave Nw #100 WASHINGTON DC 20020</v>
      </c>
      <c r="X1540" t="s">
        <v>47</v>
      </c>
      <c r="Y1540" t="s">
        <v>4358</v>
      </c>
      <c r="Z1540">
        <v>38.859530999999997</v>
      </c>
      <c r="AA1540">
        <v>-76.991956999999999</v>
      </c>
      <c r="AB1540">
        <v>400698.07</v>
      </c>
      <c r="AC1540">
        <v>132412.89000000001</v>
      </c>
      <c r="AD1540">
        <v>20020</v>
      </c>
      <c r="AE1540">
        <v>307502</v>
      </c>
      <c r="AF1540">
        <v>449195</v>
      </c>
      <c r="AG1540">
        <v>385721</v>
      </c>
      <c r="AH1540">
        <v>8</v>
      </c>
      <c r="AI1540">
        <v>8</v>
      </c>
      <c r="AJ1540" t="s">
        <v>14247</v>
      </c>
      <c r="AK1540" t="s">
        <v>3492</v>
      </c>
      <c r="AL1540" t="s">
        <v>458</v>
      </c>
      <c r="AM1540">
        <v>703</v>
      </c>
      <c r="AN1540">
        <v>37</v>
      </c>
      <c r="AO1540" t="s">
        <v>51</v>
      </c>
      <c r="AP1540">
        <v>3351</v>
      </c>
      <c r="AQ1540">
        <v>-76.991959355888596</v>
      </c>
      <c r="AR1540">
        <v>38.859538106974803</v>
      </c>
      <c r="AS1540" t="b">
        <f t="shared" si="73"/>
        <v>0</v>
      </c>
    </row>
    <row r="1541" spans="1:45">
      <c r="A1541">
        <f t="shared" si="74"/>
        <v>1540</v>
      </c>
      <c r="B1541">
        <v>186053</v>
      </c>
      <c r="C1541">
        <v>186053</v>
      </c>
      <c r="D1541" t="s">
        <v>4359</v>
      </c>
      <c r="E1541" t="s">
        <v>4360</v>
      </c>
      <c r="F1541">
        <v>10192985</v>
      </c>
      <c r="G1541" t="s">
        <v>160</v>
      </c>
      <c r="K1541" t="s">
        <v>4361</v>
      </c>
      <c r="L1541" t="s">
        <v>622</v>
      </c>
      <c r="M1541" s="4">
        <v>0.29166666666666669</v>
      </c>
      <c r="N1541" s="1">
        <v>0.70833333333333337</v>
      </c>
      <c r="O1541" t="s">
        <v>432</v>
      </c>
      <c r="P1541" t="s">
        <v>432</v>
      </c>
      <c r="S1541" t="s">
        <v>4360</v>
      </c>
      <c r="T1541" t="s">
        <v>326</v>
      </c>
      <c r="U1541" t="s">
        <v>622</v>
      </c>
      <c r="W1541" t="str">
        <f t="shared" si="72"/>
        <v xml:space="preserve">   </v>
      </c>
      <c r="Z1541">
        <v>0</v>
      </c>
      <c r="AA1541">
        <v>0</v>
      </c>
      <c r="AB1541">
        <v>0</v>
      </c>
      <c r="AC1541">
        <v>0</v>
      </c>
      <c r="AE1541">
        <v>-100</v>
      </c>
      <c r="AF1541">
        <v>-100</v>
      </c>
      <c r="AG1541">
        <v>348291</v>
      </c>
      <c r="AI1541" t="s">
        <v>14250</v>
      </c>
      <c r="AJ1541" t="s">
        <v>14251</v>
      </c>
      <c r="AK1541" t="s">
        <v>51</v>
      </c>
      <c r="AN1541" t="s">
        <v>51</v>
      </c>
      <c r="AO1541" t="s">
        <v>51</v>
      </c>
      <c r="AP1541">
        <v>1790</v>
      </c>
      <c r="AQ1541">
        <v>-81.529192133279295</v>
      </c>
      <c r="AR1541">
        <v>37.5772691877347</v>
      </c>
      <c r="AS1541" t="b">
        <f t="shared" si="73"/>
        <v>1</v>
      </c>
    </row>
    <row r="1542" spans="1:45">
      <c r="A1542">
        <f t="shared" si="74"/>
        <v>1541</v>
      </c>
      <c r="B1542">
        <v>186057</v>
      </c>
      <c r="C1542">
        <v>186057</v>
      </c>
      <c r="D1542" t="s">
        <v>4374</v>
      </c>
      <c r="E1542" t="s">
        <v>661</v>
      </c>
      <c r="F1542">
        <v>10192990</v>
      </c>
      <c r="G1542" t="s">
        <v>160</v>
      </c>
      <c r="M1542" s="4">
        <v>0.70833333333333337</v>
      </c>
      <c r="N1542" s="1">
        <v>0.95833333333333337</v>
      </c>
      <c r="O1542" t="s">
        <v>490</v>
      </c>
      <c r="P1542" t="s">
        <v>490</v>
      </c>
      <c r="Q1542" t="s">
        <v>662</v>
      </c>
      <c r="R1542" t="s">
        <v>663</v>
      </c>
      <c r="S1542" t="s">
        <v>662</v>
      </c>
      <c r="T1542" t="s">
        <v>44</v>
      </c>
      <c r="U1542" t="s">
        <v>622</v>
      </c>
      <c r="V1542" t="s">
        <v>46</v>
      </c>
      <c r="W1542" t="str">
        <f t="shared" si="72"/>
        <v>10020 B Colesville Road WASHINGTON DC 20004</v>
      </c>
      <c r="X1542" t="s">
        <v>47</v>
      </c>
      <c r="Y1542" t="s">
        <v>664</v>
      </c>
      <c r="Z1542">
        <v>38.892499999999998</v>
      </c>
      <c r="AA1542">
        <v>-77.030028000000001</v>
      </c>
      <c r="AB1542">
        <v>397395</v>
      </c>
      <c r="AC1542">
        <v>136073.10999999999</v>
      </c>
      <c r="AD1542">
        <v>20004</v>
      </c>
      <c r="AE1542">
        <v>293199</v>
      </c>
      <c r="AF1542">
        <v>130486</v>
      </c>
      <c r="AG1542">
        <v>130486</v>
      </c>
      <c r="AH1542">
        <v>2</v>
      </c>
      <c r="AI1542">
        <v>2</v>
      </c>
      <c r="AJ1542" t="s">
        <v>14248</v>
      </c>
      <c r="AK1542" t="s">
        <v>171</v>
      </c>
      <c r="AL1542" t="s">
        <v>63</v>
      </c>
      <c r="AM1542">
        <v>101</v>
      </c>
      <c r="AN1542" t="s">
        <v>51</v>
      </c>
      <c r="AO1542" t="s">
        <v>64</v>
      </c>
      <c r="AP1542">
        <v>1550</v>
      </c>
      <c r="AQ1542">
        <v>-77.030030078018697</v>
      </c>
      <c r="AR1542">
        <v>38.892507241830799</v>
      </c>
      <c r="AS1542" t="b">
        <f t="shared" si="73"/>
        <v>1</v>
      </c>
    </row>
    <row r="1543" spans="1:45">
      <c r="A1543">
        <f t="shared" si="74"/>
        <v>1542</v>
      </c>
      <c r="B1543">
        <v>185320</v>
      </c>
      <c r="C1543">
        <v>185320</v>
      </c>
      <c r="D1543" t="s">
        <v>4375</v>
      </c>
      <c r="E1543" t="s">
        <v>1905</v>
      </c>
      <c r="F1543">
        <v>10192078</v>
      </c>
      <c r="G1543" t="s">
        <v>54</v>
      </c>
      <c r="K1543" t="s">
        <v>4376</v>
      </c>
      <c r="L1543" t="s">
        <v>622</v>
      </c>
      <c r="M1543" s="4">
        <v>0.83333333333333337</v>
      </c>
      <c r="N1543" s="1">
        <v>0.25</v>
      </c>
      <c r="O1543" t="s">
        <v>415</v>
      </c>
      <c r="P1543" t="s">
        <v>203</v>
      </c>
      <c r="Q1543" t="s">
        <v>1907</v>
      </c>
      <c r="R1543" t="s">
        <v>1908</v>
      </c>
      <c r="S1543" t="s">
        <v>1907</v>
      </c>
      <c r="T1543" t="s">
        <v>70</v>
      </c>
      <c r="U1543" t="s">
        <v>622</v>
      </c>
      <c r="V1543" t="s">
        <v>46</v>
      </c>
      <c r="W1543" t="str">
        <f t="shared" si="72"/>
        <v xml:space="preserve">1321 PENNSYLVANIA AVE WASHINGTON DC </v>
      </c>
      <c r="X1543" t="s">
        <v>47</v>
      </c>
      <c r="Y1543" t="s">
        <v>1919</v>
      </c>
      <c r="Z1543">
        <v>38.897347000000003</v>
      </c>
      <c r="AA1543">
        <v>-77.030790999999994</v>
      </c>
      <c r="AB1543">
        <v>397328.96732</v>
      </c>
      <c r="AC1543">
        <v>136611.18328999999</v>
      </c>
      <c r="AE1543">
        <v>0</v>
      </c>
      <c r="AF1543">
        <v>456142</v>
      </c>
      <c r="AG1543">
        <v>392170</v>
      </c>
      <c r="AH1543">
        <v>2</v>
      </c>
      <c r="AI1543">
        <v>2</v>
      </c>
      <c r="AJ1543" t="s">
        <v>14248</v>
      </c>
      <c r="AK1543" t="s">
        <v>171</v>
      </c>
      <c r="AL1543" t="s">
        <v>63</v>
      </c>
      <c r="AM1543">
        <v>101</v>
      </c>
      <c r="AN1543">
        <v>8</v>
      </c>
      <c r="AO1543" t="s">
        <v>64</v>
      </c>
      <c r="AP1543">
        <v>3525</v>
      </c>
      <c r="AQ1543">
        <v>-77.030793327962201</v>
      </c>
      <c r="AR1543">
        <v>38.897354205822701</v>
      </c>
      <c r="AS1543" t="b">
        <f t="shared" si="73"/>
        <v>0</v>
      </c>
    </row>
    <row r="1544" spans="1:45">
      <c r="A1544">
        <f t="shared" si="74"/>
        <v>1543</v>
      </c>
      <c r="B1544">
        <v>185321</v>
      </c>
      <c r="C1544">
        <v>185321</v>
      </c>
      <c r="D1544" t="s">
        <v>4375</v>
      </c>
      <c r="E1544" t="s">
        <v>1905</v>
      </c>
      <c r="F1544">
        <v>10192078</v>
      </c>
      <c r="G1544" t="s">
        <v>54</v>
      </c>
      <c r="K1544" t="s">
        <v>4376</v>
      </c>
      <c r="L1544" t="s">
        <v>622</v>
      </c>
      <c r="M1544" s="4">
        <v>0.83333333333333337</v>
      </c>
      <c r="N1544" s="1">
        <v>0.25</v>
      </c>
      <c r="O1544" t="s">
        <v>415</v>
      </c>
      <c r="P1544" t="s">
        <v>203</v>
      </c>
      <c r="Q1544" t="s">
        <v>1907</v>
      </c>
      <c r="R1544" t="s">
        <v>1908</v>
      </c>
      <c r="S1544" t="s">
        <v>1907</v>
      </c>
      <c r="T1544" t="s">
        <v>70</v>
      </c>
      <c r="U1544" t="s">
        <v>622</v>
      </c>
      <c r="V1544" t="s">
        <v>46</v>
      </c>
      <c r="W1544" t="str">
        <f t="shared" si="72"/>
        <v xml:space="preserve">1321 PENNSYLVANIA AVE WASHINGTON DC </v>
      </c>
      <c r="X1544" t="s">
        <v>47</v>
      </c>
      <c r="Y1544" t="s">
        <v>774</v>
      </c>
      <c r="Z1544">
        <v>38.896115000000002</v>
      </c>
      <c r="AA1544">
        <v>-77.030799999999999</v>
      </c>
      <c r="AB1544">
        <v>397328.10239999997</v>
      </c>
      <c r="AC1544">
        <v>136474.40396</v>
      </c>
      <c r="AE1544">
        <v>0</v>
      </c>
      <c r="AF1544">
        <v>456476</v>
      </c>
      <c r="AG1544">
        <v>392504</v>
      </c>
      <c r="AH1544">
        <v>2</v>
      </c>
      <c r="AI1544">
        <v>2</v>
      </c>
      <c r="AJ1544" t="s">
        <v>14248</v>
      </c>
      <c r="AK1544" t="s">
        <v>171</v>
      </c>
      <c r="AL1544" t="s">
        <v>63</v>
      </c>
      <c r="AM1544">
        <v>101</v>
      </c>
      <c r="AN1544">
        <v>8</v>
      </c>
      <c r="AO1544" t="s">
        <v>64</v>
      </c>
      <c r="AP1544">
        <v>3525</v>
      </c>
      <c r="AQ1544">
        <v>-77.030802766488804</v>
      </c>
      <c r="AR1544">
        <v>38.896122045060999</v>
      </c>
      <c r="AS1544" t="b">
        <f t="shared" si="73"/>
        <v>0</v>
      </c>
    </row>
    <row r="1545" spans="1:45">
      <c r="A1545">
        <f t="shared" si="74"/>
        <v>1544</v>
      </c>
      <c r="B1545">
        <v>181990</v>
      </c>
      <c r="C1545">
        <v>181990</v>
      </c>
      <c r="D1545" t="s">
        <v>4394</v>
      </c>
      <c r="E1545" t="s">
        <v>2495</v>
      </c>
      <c r="F1545">
        <v>10192085</v>
      </c>
      <c r="G1545" t="s">
        <v>2496</v>
      </c>
      <c r="I1545" t="s">
        <v>2497</v>
      </c>
      <c r="K1545" t="s">
        <v>4395</v>
      </c>
      <c r="L1545" t="s">
        <v>162</v>
      </c>
      <c r="M1545" s="4">
        <v>0.29166666666666669</v>
      </c>
      <c r="N1545" s="1">
        <v>0.79166666666666663</v>
      </c>
      <c r="O1545" t="s">
        <v>163</v>
      </c>
      <c r="P1545" t="s">
        <v>166</v>
      </c>
      <c r="Q1545" t="s">
        <v>2499</v>
      </c>
      <c r="R1545" t="s">
        <v>2500</v>
      </c>
      <c r="S1545" t="s">
        <v>2501</v>
      </c>
      <c r="T1545" t="s">
        <v>165</v>
      </c>
      <c r="U1545" t="s">
        <v>622</v>
      </c>
      <c r="V1545" t="s">
        <v>46</v>
      </c>
      <c r="W1545" t="str">
        <f t="shared" si="72"/>
        <v xml:space="preserve">1100 4th Street, SW/ 2nd Floor WASHINGTON DC </v>
      </c>
      <c r="X1545" t="s">
        <v>47</v>
      </c>
      <c r="Y1545" t="s">
        <v>4396</v>
      </c>
      <c r="Z1545">
        <v>38.932865999999997</v>
      </c>
      <c r="AA1545">
        <v>-76.966616000000002</v>
      </c>
      <c r="AB1545">
        <v>402894.5</v>
      </c>
      <c r="AC1545">
        <v>140554.23999999999</v>
      </c>
      <c r="AE1545">
        <v>0</v>
      </c>
      <c r="AF1545">
        <v>479120</v>
      </c>
      <c r="AG1545">
        <v>411976</v>
      </c>
      <c r="AH1545">
        <v>5</v>
      </c>
      <c r="AI1545">
        <v>5</v>
      </c>
      <c r="AJ1545" t="s">
        <v>14244</v>
      </c>
      <c r="AK1545" t="s">
        <v>1107</v>
      </c>
      <c r="AL1545" t="s">
        <v>410</v>
      </c>
      <c r="AM1545">
        <v>503</v>
      </c>
      <c r="AN1545">
        <v>24</v>
      </c>
      <c r="AO1545" t="s">
        <v>51</v>
      </c>
      <c r="AP1545">
        <v>3974</v>
      </c>
      <c r="AQ1545">
        <v>-76.966618539265596</v>
      </c>
      <c r="AR1545">
        <v>38.932873875982601</v>
      </c>
      <c r="AS1545" t="b">
        <f t="shared" si="73"/>
        <v>0</v>
      </c>
    </row>
    <row r="1546" spans="1:45">
      <c r="A1546">
        <f t="shared" si="74"/>
        <v>1545</v>
      </c>
      <c r="B1546">
        <v>181991</v>
      </c>
      <c r="C1546">
        <v>181991</v>
      </c>
      <c r="D1546" t="s">
        <v>4394</v>
      </c>
      <c r="E1546" t="s">
        <v>2495</v>
      </c>
      <c r="F1546">
        <v>10192085</v>
      </c>
      <c r="G1546" t="s">
        <v>2496</v>
      </c>
      <c r="I1546" t="s">
        <v>2497</v>
      </c>
      <c r="K1546" t="s">
        <v>4395</v>
      </c>
      <c r="L1546" t="s">
        <v>162</v>
      </c>
      <c r="M1546" s="4">
        <v>0.29166666666666669</v>
      </c>
      <c r="N1546" s="1">
        <v>0.79166666666666663</v>
      </c>
      <c r="O1546" t="s">
        <v>163</v>
      </c>
      <c r="P1546" t="s">
        <v>166</v>
      </c>
      <c r="Q1546" t="s">
        <v>2499</v>
      </c>
      <c r="R1546" t="s">
        <v>2500</v>
      </c>
      <c r="S1546" t="s">
        <v>2501</v>
      </c>
      <c r="T1546" t="s">
        <v>165</v>
      </c>
      <c r="U1546" t="s">
        <v>622</v>
      </c>
      <c r="V1546" t="s">
        <v>46</v>
      </c>
      <c r="W1546" t="str">
        <f t="shared" si="72"/>
        <v xml:space="preserve">1100 4th Street, SW/ 2nd Floor WASHINGTON DC </v>
      </c>
      <c r="X1546" t="s">
        <v>47</v>
      </c>
      <c r="Y1546" t="s">
        <v>4402</v>
      </c>
      <c r="Z1546">
        <v>38.932867000000002</v>
      </c>
      <c r="AA1546">
        <v>-76.964566000000005</v>
      </c>
      <c r="AB1546">
        <v>403072.3</v>
      </c>
      <c r="AC1546">
        <v>140554.45000000001</v>
      </c>
      <c r="AE1546">
        <v>0</v>
      </c>
      <c r="AF1546">
        <v>476984</v>
      </c>
      <c r="AG1546">
        <v>410341</v>
      </c>
      <c r="AH1546">
        <v>5</v>
      </c>
      <c r="AI1546">
        <v>5</v>
      </c>
      <c r="AJ1546" t="s">
        <v>14244</v>
      </c>
      <c r="AK1546" t="s">
        <v>1107</v>
      </c>
      <c r="AL1546" t="s">
        <v>410</v>
      </c>
      <c r="AM1546">
        <v>503</v>
      </c>
      <c r="AN1546">
        <v>24</v>
      </c>
      <c r="AO1546" t="s">
        <v>51</v>
      </c>
      <c r="AP1546">
        <v>3974</v>
      </c>
      <c r="AQ1546">
        <v>-76.964567880350202</v>
      </c>
      <c r="AR1546">
        <v>38.9328751640885</v>
      </c>
      <c r="AS1546" t="b">
        <f t="shared" si="73"/>
        <v>0</v>
      </c>
    </row>
    <row r="1547" spans="1:45">
      <c r="A1547">
        <f t="shared" si="74"/>
        <v>1546</v>
      </c>
      <c r="B1547">
        <v>186111</v>
      </c>
      <c r="C1547">
        <v>186111</v>
      </c>
      <c r="D1547" t="s">
        <v>4438</v>
      </c>
      <c r="E1547" t="s">
        <v>4439</v>
      </c>
      <c r="F1547">
        <v>10193047</v>
      </c>
      <c r="G1547" t="s">
        <v>115</v>
      </c>
      <c r="I1547" t="s">
        <v>4440</v>
      </c>
      <c r="M1547" s="4">
        <v>0.29166666666666669</v>
      </c>
      <c r="N1547" s="1">
        <v>0.70833333333333337</v>
      </c>
      <c r="O1547" t="s">
        <v>155</v>
      </c>
      <c r="P1547" t="s">
        <v>1283</v>
      </c>
      <c r="S1547" t="s">
        <v>4441</v>
      </c>
      <c r="T1547" t="s">
        <v>58</v>
      </c>
      <c r="U1547" t="s">
        <v>622</v>
      </c>
      <c r="V1547" t="s">
        <v>46</v>
      </c>
      <c r="W1547" t="str">
        <f t="shared" si="72"/>
        <v xml:space="preserve"> WASHINGTON DC 20011</v>
      </c>
      <c r="X1547" t="s">
        <v>47</v>
      </c>
      <c r="Y1547" t="s">
        <v>4442</v>
      </c>
      <c r="Z1547">
        <v>38.956102000000001</v>
      </c>
      <c r="AA1547">
        <v>-77.024742000000003</v>
      </c>
      <c r="AB1547">
        <v>397855.5</v>
      </c>
      <c r="AC1547">
        <v>143133.4</v>
      </c>
      <c r="AD1547">
        <v>20011</v>
      </c>
      <c r="AE1547">
        <v>254547</v>
      </c>
      <c r="AF1547">
        <v>97719</v>
      </c>
      <c r="AG1547">
        <v>97719</v>
      </c>
      <c r="AH1547">
        <v>4</v>
      </c>
      <c r="AI1547">
        <v>4</v>
      </c>
      <c r="AJ1547" t="s">
        <v>14252</v>
      </c>
      <c r="AK1547" t="s">
        <v>2656</v>
      </c>
      <c r="AL1547" t="s">
        <v>188</v>
      </c>
      <c r="AM1547">
        <v>403</v>
      </c>
      <c r="AN1547">
        <v>18</v>
      </c>
      <c r="AO1547" t="s">
        <v>51</v>
      </c>
      <c r="AP1547">
        <v>1199</v>
      </c>
      <c r="AQ1547">
        <v>-77.024743963017002</v>
      </c>
      <c r="AR1547">
        <v>38.956109833799196</v>
      </c>
      <c r="AS1547" t="b">
        <f t="shared" si="73"/>
        <v>0</v>
      </c>
    </row>
    <row r="1548" spans="1:45">
      <c r="A1548">
        <f t="shared" si="74"/>
        <v>1547</v>
      </c>
      <c r="B1548">
        <v>185984</v>
      </c>
      <c r="C1548">
        <v>185984</v>
      </c>
      <c r="D1548" t="s">
        <v>4510</v>
      </c>
      <c r="E1548" t="s">
        <v>1497</v>
      </c>
      <c r="F1548">
        <v>10193105</v>
      </c>
      <c r="G1548" t="s">
        <v>201</v>
      </c>
      <c r="K1548" t="s">
        <v>4511</v>
      </c>
      <c r="L1548" t="s">
        <v>622</v>
      </c>
      <c r="M1548" s="4">
        <v>0.54166666666666663</v>
      </c>
      <c r="N1548" s="1">
        <v>0.875</v>
      </c>
      <c r="O1548" t="s">
        <v>255</v>
      </c>
      <c r="P1548" t="s">
        <v>255</v>
      </c>
      <c r="S1548" t="s">
        <v>1497</v>
      </c>
      <c r="T1548" t="s">
        <v>70</v>
      </c>
      <c r="U1548" t="s">
        <v>622</v>
      </c>
      <c r="V1548" t="s">
        <v>46</v>
      </c>
      <c r="W1548" t="str">
        <f t="shared" si="72"/>
        <v xml:space="preserve"> WASHINGTON DC 20009</v>
      </c>
      <c r="X1548" t="s">
        <v>47</v>
      </c>
      <c r="Y1548" t="s">
        <v>1498</v>
      </c>
      <c r="Z1548">
        <v>38.913207</v>
      </c>
      <c r="AA1548">
        <v>-77.041394999999994</v>
      </c>
      <c r="AB1548">
        <v>396409.9</v>
      </c>
      <c r="AC1548">
        <v>138372.14000000001</v>
      </c>
      <c r="AD1548">
        <v>20009</v>
      </c>
      <c r="AE1548">
        <v>241634</v>
      </c>
      <c r="AF1548">
        <v>84584</v>
      </c>
      <c r="AG1548">
        <v>84584</v>
      </c>
      <c r="AH1548">
        <v>2</v>
      </c>
      <c r="AI1548">
        <v>2</v>
      </c>
      <c r="AJ1548" t="s">
        <v>14249</v>
      </c>
      <c r="AK1548" t="s">
        <v>366</v>
      </c>
      <c r="AL1548" t="s">
        <v>88</v>
      </c>
      <c r="AM1548">
        <v>301</v>
      </c>
      <c r="AN1548">
        <v>6</v>
      </c>
      <c r="AO1548" t="s">
        <v>51</v>
      </c>
      <c r="AP1548">
        <v>1043</v>
      </c>
      <c r="AQ1548">
        <v>-77.041397327391707</v>
      </c>
      <c r="AR1548">
        <v>38.913214248179102</v>
      </c>
      <c r="AS1548" t="b">
        <f t="shared" si="73"/>
        <v>1</v>
      </c>
    </row>
    <row r="1549" spans="1:45">
      <c r="A1549">
        <f t="shared" si="74"/>
        <v>1548</v>
      </c>
      <c r="B1549">
        <v>185956</v>
      </c>
      <c r="C1549">
        <v>185956</v>
      </c>
      <c r="D1549" t="s">
        <v>4522</v>
      </c>
      <c r="E1549" t="s">
        <v>4523</v>
      </c>
      <c r="F1549">
        <v>10193128</v>
      </c>
      <c r="G1549" t="s">
        <v>160</v>
      </c>
      <c r="M1549" s="4">
        <v>0.5</v>
      </c>
      <c r="N1549" s="1">
        <v>0.72916666666666663</v>
      </c>
      <c r="O1549" t="s">
        <v>138</v>
      </c>
      <c r="P1549" t="s">
        <v>138</v>
      </c>
      <c r="S1549" t="s">
        <v>4524</v>
      </c>
      <c r="T1549" t="s">
        <v>142</v>
      </c>
      <c r="U1549" t="s">
        <v>622</v>
      </c>
      <c r="V1549" t="s">
        <v>46</v>
      </c>
      <c r="W1549" t="str">
        <f t="shared" si="72"/>
        <v xml:space="preserve"> WASHINGTON DC 20004</v>
      </c>
      <c r="X1549" t="s">
        <v>47</v>
      </c>
      <c r="Y1549" t="s">
        <v>4525</v>
      </c>
      <c r="Z1549">
        <v>38.887954999999998</v>
      </c>
      <c r="AA1549">
        <v>-77.025507000000005</v>
      </c>
      <c r="AB1549">
        <v>397787.06</v>
      </c>
      <c r="AC1549">
        <v>135568.45000000001</v>
      </c>
      <c r="AD1549">
        <v>20004</v>
      </c>
      <c r="AE1549">
        <v>293262</v>
      </c>
      <c r="AF1549">
        <v>130525</v>
      </c>
      <c r="AG1549">
        <v>130525</v>
      </c>
      <c r="AH1549">
        <v>2</v>
      </c>
      <c r="AI1549">
        <v>2</v>
      </c>
      <c r="AJ1549" t="s">
        <v>14247</v>
      </c>
      <c r="AK1549" t="s">
        <v>62</v>
      </c>
      <c r="AL1549" t="s">
        <v>63</v>
      </c>
      <c r="AM1549">
        <v>101</v>
      </c>
      <c r="AN1549" t="s">
        <v>51</v>
      </c>
      <c r="AO1549" t="s">
        <v>51</v>
      </c>
      <c r="AP1549">
        <v>1556</v>
      </c>
      <c r="AQ1549">
        <v>-77.025509183022507</v>
      </c>
      <c r="AR1549">
        <v>38.8879621494983</v>
      </c>
      <c r="AS1549" t="b">
        <f t="shared" si="73"/>
        <v>0</v>
      </c>
    </row>
    <row r="1550" spans="1:45">
      <c r="A1550">
        <f t="shared" si="74"/>
        <v>1549</v>
      </c>
      <c r="B1550">
        <v>185262</v>
      </c>
      <c r="C1550">
        <v>185262</v>
      </c>
      <c r="D1550" t="s">
        <v>4560</v>
      </c>
      <c r="E1550" t="s">
        <v>2946</v>
      </c>
      <c r="F1550">
        <v>10192170</v>
      </c>
      <c r="G1550" t="s">
        <v>115</v>
      </c>
      <c r="I1550" t="s">
        <v>2947</v>
      </c>
      <c r="M1550" s="4">
        <v>0</v>
      </c>
      <c r="N1550" s="1">
        <v>0</v>
      </c>
      <c r="O1550" t="s">
        <v>95</v>
      </c>
      <c r="P1550" t="s">
        <v>3669</v>
      </c>
      <c r="S1550" t="s">
        <v>4561</v>
      </c>
      <c r="T1550" t="s">
        <v>44</v>
      </c>
      <c r="U1550" t="s">
        <v>622</v>
      </c>
      <c r="V1550" t="s">
        <v>46</v>
      </c>
      <c r="W1550" t="str">
        <f t="shared" si="72"/>
        <v xml:space="preserve"> WASHINGTON DC </v>
      </c>
      <c r="X1550" t="s">
        <v>47</v>
      </c>
      <c r="Y1550" t="s">
        <v>4562</v>
      </c>
      <c r="Z1550">
        <v>38.966268999999997</v>
      </c>
      <c r="AA1550">
        <v>-77.068612999999999</v>
      </c>
      <c r="AB1550">
        <v>394053.73663</v>
      </c>
      <c r="AC1550">
        <v>144263.90525000001</v>
      </c>
      <c r="AE1550">
        <v>0</v>
      </c>
      <c r="AF1550">
        <v>463531</v>
      </c>
      <c r="AG1550">
        <v>398812</v>
      </c>
      <c r="AH1550">
        <v>4</v>
      </c>
      <c r="AI1550">
        <v>3</v>
      </c>
      <c r="AJ1550" t="s">
        <v>14253</v>
      </c>
      <c r="AK1550" t="s">
        <v>1439</v>
      </c>
      <c r="AL1550" t="s">
        <v>50</v>
      </c>
      <c r="AM1550">
        <v>201</v>
      </c>
      <c r="AN1550">
        <v>10</v>
      </c>
      <c r="AO1550" t="s">
        <v>51</v>
      </c>
      <c r="AP1550">
        <v>3751</v>
      </c>
      <c r="AQ1550">
        <v>-77.068615727041902</v>
      </c>
      <c r="AR1550">
        <v>38.966276201011702</v>
      </c>
      <c r="AS1550" t="b">
        <f t="shared" si="73"/>
        <v>0</v>
      </c>
    </row>
    <row r="1551" spans="1:45">
      <c r="A1551">
        <f t="shared" si="74"/>
        <v>1550</v>
      </c>
      <c r="B1551">
        <v>186223</v>
      </c>
      <c r="C1551">
        <v>186223</v>
      </c>
      <c r="D1551" t="s">
        <v>4563</v>
      </c>
      <c r="E1551" t="s">
        <v>4547</v>
      </c>
      <c r="F1551">
        <v>10193174</v>
      </c>
      <c r="G1551" t="s">
        <v>201</v>
      </c>
      <c r="M1551" s="4">
        <v>0.29166666666666669</v>
      </c>
      <c r="N1551" s="1">
        <v>0.79166666666666663</v>
      </c>
      <c r="O1551" t="s">
        <v>881</v>
      </c>
      <c r="P1551" t="s">
        <v>1005</v>
      </c>
      <c r="S1551" t="s">
        <v>4549</v>
      </c>
      <c r="T1551" t="s">
        <v>44</v>
      </c>
      <c r="U1551" t="s">
        <v>622</v>
      </c>
      <c r="V1551" t="s">
        <v>46</v>
      </c>
      <c r="W1551" t="str">
        <f t="shared" si="72"/>
        <v xml:space="preserve"> WASHINGTON DC 20007</v>
      </c>
      <c r="X1551" t="s">
        <v>47</v>
      </c>
      <c r="Y1551" t="s">
        <v>4550</v>
      </c>
      <c r="Z1551">
        <v>38.907857</v>
      </c>
      <c r="AA1551">
        <v>-77.056151999999997</v>
      </c>
      <c r="AB1551">
        <v>395129.73</v>
      </c>
      <c r="AC1551">
        <v>137778.92000000001</v>
      </c>
      <c r="AD1551">
        <v>20007</v>
      </c>
      <c r="AE1551">
        <v>279610</v>
      </c>
      <c r="AF1551">
        <v>122014</v>
      </c>
      <c r="AG1551">
        <v>122014</v>
      </c>
      <c r="AH1551">
        <v>2</v>
      </c>
      <c r="AI1551">
        <v>2</v>
      </c>
      <c r="AJ1551" t="s">
        <v>14246</v>
      </c>
      <c r="AK1551" s="2">
        <v>2000000</v>
      </c>
      <c r="AL1551" t="s">
        <v>50</v>
      </c>
      <c r="AM1551">
        <v>206</v>
      </c>
      <c r="AN1551">
        <v>4</v>
      </c>
      <c r="AO1551" t="s">
        <v>51</v>
      </c>
      <c r="AP1551">
        <v>1450</v>
      </c>
      <c r="AQ1551">
        <v>-77.056153900979993</v>
      </c>
      <c r="AR1551">
        <v>38.907864157669799</v>
      </c>
      <c r="AS1551" t="b">
        <f t="shared" si="73"/>
        <v>0</v>
      </c>
    </row>
    <row r="1552" spans="1:45">
      <c r="A1552">
        <f t="shared" si="74"/>
        <v>1551</v>
      </c>
      <c r="B1552">
        <v>185263</v>
      </c>
      <c r="C1552">
        <v>185263</v>
      </c>
      <c r="D1552" t="s">
        <v>4560</v>
      </c>
      <c r="E1552" t="s">
        <v>2946</v>
      </c>
      <c r="F1552">
        <v>10192170</v>
      </c>
      <c r="G1552" t="s">
        <v>115</v>
      </c>
      <c r="I1552" t="s">
        <v>2947</v>
      </c>
      <c r="M1552" s="4">
        <v>0</v>
      </c>
      <c r="N1552" s="1">
        <v>0</v>
      </c>
      <c r="O1552" t="s">
        <v>95</v>
      </c>
      <c r="P1552" t="s">
        <v>3669</v>
      </c>
      <c r="S1552" t="s">
        <v>4561</v>
      </c>
      <c r="T1552" t="s">
        <v>44</v>
      </c>
      <c r="U1552" t="s">
        <v>622</v>
      </c>
      <c r="V1552" t="s">
        <v>46</v>
      </c>
      <c r="W1552" t="str">
        <f t="shared" si="72"/>
        <v xml:space="preserve"> WASHINGTON DC </v>
      </c>
      <c r="X1552" t="s">
        <v>47</v>
      </c>
      <c r="Y1552" t="s">
        <v>4564</v>
      </c>
      <c r="Z1552">
        <v>38.965812999999997</v>
      </c>
      <c r="AA1552">
        <v>-77.067396000000002</v>
      </c>
      <c r="AB1552">
        <v>394159.17433000001</v>
      </c>
      <c r="AC1552">
        <v>144213.26756000001</v>
      </c>
      <c r="AE1552">
        <v>0</v>
      </c>
      <c r="AF1552">
        <v>469951</v>
      </c>
      <c r="AG1552">
        <v>404430</v>
      </c>
      <c r="AH1552">
        <v>4</v>
      </c>
      <c r="AI1552">
        <v>3</v>
      </c>
      <c r="AJ1552" t="s">
        <v>14253</v>
      </c>
      <c r="AK1552" t="s">
        <v>3412</v>
      </c>
      <c r="AL1552" t="s">
        <v>50</v>
      </c>
      <c r="AM1552">
        <v>201</v>
      </c>
      <c r="AN1552">
        <v>10</v>
      </c>
      <c r="AO1552" t="s">
        <v>51</v>
      </c>
      <c r="AP1552">
        <v>3751</v>
      </c>
      <c r="AQ1552">
        <v>-77.0673986592126</v>
      </c>
      <c r="AR1552">
        <v>38.965820751882497</v>
      </c>
      <c r="AS1552" t="b">
        <f t="shared" si="73"/>
        <v>0</v>
      </c>
    </row>
    <row r="1553" spans="1:45">
      <c r="A1553">
        <f t="shared" si="74"/>
        <v>1552</v>
      </c>
      <c r="B1553">
        <v>182002</v>
      </c>
      <c r="C1553">
        <v>182002</v>
      </c>
      <c r="D1553" t="s">
        <v>4576</v>
      </c>
      <c r="E1553" t="s">
        <v>4577</v>
      </c>
      <c r="F1553">
        <v>10192172</v>
      </c>
      <c r="G1553" t="s">
        <v>2388</v>
      </c>
      <c r="K1553" t="s">
        <v>4578</v>
      </c>
      <c r="L1553" t="s">
        <v>162</v>
      </c>
      <c r="M1553" s="4">
        <v>0.33333333333333331</v>
      </c>
      <c r="N1553" s="1">
        <v>0.70833333333333337</v>
      </c>
      <c r="O1553" t="s">
        <v>166</v>
      </c>
      <c r="P1553" t="s">
        <v>166</v>
      </c>
      <c r="Q1553" t="s">
        <v>4577</v>
      </c>
      <c r="R1553" t="s">
        <v>4579</v>
      </c>
      <c r="S1553" t="s">
        <v>4577</v>
      </c>
      <c r="T1553" t="s">
        <v>165</v>
      </c>
      <c r="U1553" t="s">
        <v>622</v>
      </c>
      <c r="V1553" t="s">
        <v>46</v>
      </c>
      <c r="W1553" t="str">
        <f t="shared" si="72"/>
        <v>1722 North Capitol St. NW WASHINGTON DC 20009</v>
      </c>
      <c r="X1553" t="s">
        <v>47</v>
      </c>
      <c r="Y1553" t="s">
        <v>4580</v>
      </c>
      <c r="Z1553">
        <v>38.925015000000002</v>
      </c>
      <c r="AA1553">
        <v>-77.029268000000002</v>
      </c>
      <c r="AB1553">
        <v>397462.11</v>
      </c>
      <c r="AC1553">
        <v>139682.51</v>
      </c>
      <c r="AD1553">
        <v>20009</v>
      </c>
      <c r="AE1553">
        <v>231841</v>
      </c>
      <c r="AF1553">
        <v>74903</v>
      </c>
      <c r="AG1553">
        <v>74903</v>
      </c>
      <c r="AH1553">
        <v>1</v>
      </c>
      <c r="AI1553">
        <v>1</v>
      </c>
      <c r="AJ1553" t="s">
        <v>14249</v>
      </c>
      <c r="AK1553" t="s">
        <v>1426</v>
      </c>
      <c r="AL1553" t="s">
        <v>88</v>
      </c>
      <c r="AM1553">
        <v>304</v>
      </c>
      <c r="AN1553">
        <v>2</v>
      </c>
      <c r="AO1553" t="s">
        <v>51</v>
      </c>
      <c r="AP1553">
        <v>3308</v>
      </c>
      <c r="AQ1553">
        <v>-77.029269843051296</v>
      </c>
      <c r="AR1553">
        <v>38.925022160265399</v>
      </c>
      <c r="AS1553" t="b">
        <f t="shared" si="73"/>
        <v>1</v>
      </c>
    </row>
    <row r="1554" spans="1:45">
      <c r="A1554">
        <f t="shared" si="74"/>
        <v>1553</v>
      </c>
      <c r="B1554">
        <v>186258</v>
      </c>
      <c r="C1554">
        <v>186258</v>
      </c>
      <c r="D1554" t="s">
        <v>4612</v>
      </c>
      <c r="E1554" t="s">
        <v>4613</v>
      </c>
      <c r="F1554">
        <v>10193224</v>
      </c>
      <c r="G1554" t="s">
        <v>201</v>
      </c>
      <c r="M1554" s="4">
        <v>0.29166666666666669</v>
      </c>
      <c r="N1554" s="1">
        <v>0.70833333333333337</v>
      </c>
      <c r="O1554" t="s">
        <v>1365</v>
      </c>
      <c r="P1554" t="s">
        <v>1252</v>
      </c>
      <c r="S1554" t="s">
        <v>4613</v>
      </c>
      <c r="T1554" t="s">
        <v>44</v>
      </c>
      <c r="U1554" t="s">
        <v>622</v>
      </c>
      <c r="V1554" t="s">
        <v>46</v>
      </c>
      <c r="W1554" t="str">
        <f t="shared" si="72"/>
        <v xml:space="preserve"> WASHINGTON DC 20007</v>
      </c>
      <c r="X1554" t="s">
        <v>47</v>
      </c>
      <c r="Y1554" t="s">
        <v>4614</v>
      </c>
      <c r="Z1554">
        <v>38.909615000000002</v>
      </c>
      <c r="AA1554">
        <v>-77.066869999999994</v>
      </c>
      <c r="AB1554">
        <v>394200.21</v>
      </c>
      <c r="AC1554">
        <v>137974.73000000001</v>
      </c>
      <c r="AD1554">
        <v>20007</v>
      </c>
      <c r="AE1554">
        <v>275962</v>
      </c>
      <c r="AF1554">
        <v>118464</v>
      </c>
      <c r="AG1554">
        <v>118464</v>
      </c>
      <c r="AH1554">
        <v>2</v>
      </c>
      <c r="AI1554">
        <v>2</v>
      </c>
      <c r="AJ1554" t="s">
        <v>14246</v>
      </c>
      <c r="AK1554" s="2">
        <v>2000</v>
      </c>
      <c r="AL1554" t="s">
        <v>50</v>
      </c>
      <c r="AM1554">
        <v>206</v>
      </c>
      <c r="AN1554">
        <v>4</v>
      </c>
      <c r="AO1554" t="s">
        <v>51</v>
      </c>
      <c r="AP1554">
        <v>1364</v>
      </c>
      <c r="AQ1554">
        <v>-77.066872421385</v>
      </c>
      <c r="AR1554">
        <v>38.909622439034997</v>
      </c>
      <c r="AS1554" t="b">
        <f t="shared" si="73"/>
        <v>1</v>
      </c>
    </row>
    <row r="1555" spans="1:45">
      <c r="A1555">
        <f t="shared" si="74"/>
        <v>1554</v>
      </c>
      <c r="B1555">
        <v>185277</v>
      </c>
      <c r="C1555">
        <v>185277</v>
      </c>
      <c r="D1555" t="s">
        <v>4634</v>
      </c>
      <c r="E1555" t="s">
        <v>4635</v>
      </c>
      <c r="F1555">
        <v>10192243</v>
      </c>
      <c r="G1555" t="s">
        <v>201</v>
      </c>
      <c r="K1555" t="s">
        <v>4636</v>
      </c>
      <c r="L1555" t="s">
        <v>622</v>
      </c>
      <c r="M1555" s="4">
        <v>0.29166666666666669</v>
      </c>
      <c r="N1555" s="1">
        <v>0.79166666666666663</v>
      </c>
      <c r="O1555" t="s">
        <v>117</v>
      </c>
      <c r="P1555" t="s">
        <v>881</v>
      </c>
      <c r="S1555" t="s">
        <v>4635</v>
      </c>
      <c r="T1555" t="s">
        <v>70</v>
      </c>
      <c r="U1555" t="s">
        <v>622</v>
      </c>
      <c r="V1555" t="s">
        <v>46</v>
      </c>
      <c r="W1555" t="str">
        <f t="shared" si="72"/>
        <v xml:space="preserve"> WASHINGTON DC 20002</v>
      </c>
      <c r="X1555" t="s">
        <v>47</v>
      </c>
      <c r="Y1555" t="s">
        <v>1526</v>
      </c>
      <c r="Z1555">
        <v>38.898712000000003</v>
      </c>
      <c r="AA1555">
        <v>-76.989384000000001</v>
      </c>
      <c r="AB1555">
        <v>400920.89</v>
      </c>
      <c r="AC1555">
        <v>136762.32999999999</v>
      </c>
      <c r="AD1555">
        <v>20002</v>
      </c>
      <c r="AE1555">
        <v>70936</v>
      </c>
      <c r="AF1555">
        <v>45176</v>
      </c>
      <c r="AG1555">
        <v>45176</v>
      </c>
      <c r="AH1555">
        <v>6</v>
      </c>
      <c r="AI1555">
        <v>6</v>
      </c>
      <c r="AJ1555" t="s">
        <v>14244</v>
      </c>
      <c r="AK1555" t="s">
        <v>1387</v>
      </c>
      <c r="AL1555" t="s">
        <v>63</v>
      </c>
      <c r="AM1555">
        <v>104</v>
      </c>
      <c r="AN1555">
        <v>25</v>
      </c>
      <c r="AO1555" t="s">
        <v>51</v>
      </c>
      <c r="AP1555">
        <v>3077</v>
      </c>
      <c r="AQ1555">
        <v>-76.989386274368997</v>
      </c>
      <c r="AR1555">
        <v>38.898719367425898</v>
      </c>
      <c r="AS1555" t="b">
        <f t="shared" si="73"/>
        <v>1</v>
      </c>
    </row>
    <row r="1556" spans="1:45">
      <c r="A1556">
        <f t="shared" si="74"/>
        <v>1555</v>
      </c>
      <c r="B1556">
        <v>186272</v>
      </c>
      <c r="C1556">
        <v>186272</v>
      </c>
      <c r="D1556" t="s">
        <v>4648</v>
      </c>
      <c r="E1556" t="s">
        <v>4649</v>
      </c>
      <c r="F1556">
        <v>10193241</v>
      </c>
      <c r="G1556" t="s">
        <v>201</v>
      </c>
      <c r="M1556" s="4">
        <v>0.29166666666666669</v>
      </c>
      <c r="N1556" s="1">
        <v>0.70833333333333337</v>
      </c>
      <c r="O1556" t="s">
        <v>683</v>
      </c>
      <c r="P1556" t="s">
        <v>56</v>
      </c>
      <c r="Q1556" t="s">
        <v>4649</v>
      </c>
      <c r="R1556" t="s">
        <v>4650</v>
      </c>
      <c r="S1556" t="s">
        <v>4649</v>
      </c>
      <c r="T1556" t="s">
        <v>44</v>
      </c>
      <c r="U1556" t="s">
        <v>622</v>
      </c>
      <c r="V1556" t="s">
        <v>46</v>
      </c>
      <c r="W1556" t="str">
        <f t="shared" si="72"/>
        <v>3385 Stephenson Pl NW WASHINGTON DC 20015</v>
      </c>
      <c r="X1556" t="s">
        <v>47</v>
      </c>
      <c r="Y1556" t="s">
        <v>4651</v>
      </c>
      <c r="Z1556">
        <v>38.971466999999997</v>
      </c>
      <c r="AA1556">
        <v>-77.070141000000007</v>
      </c>
      <c r="AB1556">
        <v>393921.81</v>
      </c>
      <c r="AC1556">
        <v>144841.01999999999</v>
      </c>
      <c r="AD1556">
        <v>20015</v>
      </c>
      <c r="AE1556">
        <v>261946</v>
      </c>
      <c r="AF1556">
        <v>104792</v>
      </c>
      <c r="AG1556">
        <v>104792</v>
      </c>
      <c r="AH1556">
        <v>4</v>
      </c>
      <c r="AI1556">
        <v>3</v>
      </c>
      <c r="AJ1556" t="s">
        <v>14253</v>
      </c>
      <c r="AK1556" t="s">
        <v>3412</v>
      </c>
      <c r="AL1556" t="s">
        <v>50</v>
      </c>
      <c r="AM1556">
        <v>201</v>
      </c>
      <c r="AN1556">
        <v>10</v>
      </c>
      <c r="AO1556" t="s">
        <v>51</v>
      </c>
      <c r="AP1556">
        <v>1221</v>
      </c>
      <c r="AQ1556">
        <v>-77.070143133806795</v>
      </c>
      <c r="AR1556">
        <v>38.971474085982003</v>
      </c>
      <c r="AS1556" t="b">
        <f t="shared" si="73"/>
        <v>1</v>
      </c>
    </row>
    <row r="1557" spans="1:45">
      <c r="A1557">
        <f t="shared" si="74"/>
        <v>1556</v>
      </c>
      <c r="B1557">
        <v>185505</v>
      </c>
      <c r="C1557">
        <v>185505</v>
      </c>
      <c r="D1557" t="s">
        <v>4778</v>
      </c>
      <c r="E1557" t="s">
        <v>4779</v>
      </c>
      <c r="F1557">
        <v>10192341</v>
      </c>
      <c r="G1557" t="s">
        <v>115</v>
      </c>
      <c r="H1557" t="s">
        <v>4780</v>
      </c>
      <c r="K1557" t="s">
        <v>4781</v>
      </c>
      <c r="L1557" t="s">
        <v>622</v>
      </c>
      <c r="M1557" s="4">
        <v>0.29166666666666669</v>
      </c>
      <c r="N1557" s="1">
        <v>0.70833333333333337</v>
      </c>
      <c r="O1557" t="s">
        <v>183</v>
      </c>
      <c r="P1557" t="s">
        <v>155</v>
      </c>
      <c r="Q1557" t="s">
        <v>4782</v>
      </c>
      <c r="R1557" t="s">
        <v>4783</v>
      </c>
      <c r="S1557" t="s">
        <v>4784</v>
      </c>
      <c r="T1557" t="s">
        <v>70</v>
      </c>
      <c r="U1557" t="s">
        <v>622</v>
      </c>
      <c r="V1557" t="s">
        <v>46</v>
      </c>
      <c r="W1557" t="str">
        <f t="shared" si="72"/>
        <v>301 N. Martin Luther King Jr BVLD WASHINGTON DC 20019</v>
      </c>
      <c r="X1557" t="s">
        <v>47</v>
      </c>
      <c r="Y1557" t="s">
        <v>4785</v>
      </c>
      <c r="Z1557">
        <v>38.901556999999997</v>
      </c>
      <c r="AA1557">
        <v>-76.950896</v>
      </c>
      <c r="AB1557">
        <v>404259.34</v>
      </c>
      <c r="AC1557">
        <v>137079.25</v>
      </c>
      <c r="AD1557">
        <v>20019</v>
      </c>
      <c r="AE1557">
        <v>309207</v>
      </c>
      <c r="AF1557">
        <v>464337</v>
      </c>
      <c r="AG1557">
        <v>399566</v>
      </c>
      <c r="AH1557">
        <v>7</v>
      </c>
      <c r="AI1557">
        <v>7</v>
      </c>
      <c r="AJ1557" t="s">
        <v>14252</v>
      </c>
      <c r="AK1557" t="s">
        <v>1996</v>
      </c>
      <c r="AL1557" t="s">
        <v>912</v>
      </c>
      <c r="AM1557">
        <v>601</v>
      </c>
      <c r="AN1557">
        <v>30</v>
      </c>
      <c r="AO1557" t="s">
        <v>51</v>
      </c>
      <c r="AP1557">
        <v>3767</v>
      </c>
      <c r="AQ1557">
        <v>-76.950898701546194</v>
      </c>
      <c r="AR1557">
        <v>38.901564461273203</v>
      </c>
      <c r="AS1557" t="b">
        <f t="shared" si="73"/>
        <v>0</v>
      </c>
    </row>
    <row r="1558" spans="1:45">
      <c r="A1558">
        <f t="shared" si="74"/>
        <v>1557</v>
      </c>
      <c r="B1558">
        <v>185514</v>
      </c>
      <c r="C1558">
        <v>185514</v>
      </c>
      <c r="D1558" t="s">
        <v>4806</v>
      </c>
      <c r="E1558" t="s">
        <v>1805</v>
      </c>
      <c r="F1558">
        <v>10192357</v>
      </c>
      <c r="G1558" t="s">
        <v>115</v>
      </c>
      <c r="I1558" t="s">
        <v>2418</v>
      </c>
      <c r="M1558" s="4">
        <v>0.29166666666666669</v>
      </c>
      <c r="N1558" s="1">
        <v>0.70833333333333337</v>
      </c>
      <c r="O1558" t="s">
        <v>147</v>
      </c>
      <c r="P1558" t="s">
        <v>885</v>
      </c>
      <c r="S1558" t="s">
        <v>4807</v>
      </c>
      <c r="T1558" t="s">
        <v>44</v>
      </c>
      <c r="U1558" t="s">
        <v>622</v>
      </c>
      <c r="V1558" t="s">
        <v>46</v>
      </c>
      <c r="W1558" t="str">
        <f t="shared" si="72"/>
        <v xml:space="preserve"> WASHINGTON DC </v>
      </c>
      <c r="X1558" t="s">
        <v>47</v>
      </c>
      <c r="Y1558" t="s">
        <v>4808</v>
      </c>
      <c r="Z1558">
        <v>38.910362999999997</v>
      </c>
      <c r="AA1558">
        <v>-77.027561000000006</v>
      </c>
      <c r="AB1558">
        <v>397609.62715999997</v>
      </c>
      <c r="AC1558">
        <v>138056.00706999999</v>
      </c>
      <c r="AE1558">
        <v>0</v>
      </c>
      <c r="AF1558">
        <v>461928</v>
      </c>
      <c r="AG1558">
        <v>397510</v>
      </c>
      <c r="AH1558">
        <v>2</v>
      </c>
      <c r="AI1558">
        <v>2</v>
      </c>
      <c r="AJ1558" t="s">
        <v>14248</v>
      </c>
      <c r="AK1558" t="s">
        <v>98</v>
      </c>
      <c r="AL1558" t="s">
        <v>88</v>
      </c>
      <c r="AM1558">
        <v>307</v>
      </c>
      <c r="AN1558">
        <v>7</v>
      </c>
      <c r="AO1558" t="s">
        <v>51</v>
      </c>
      <c r="AP1558">
        <v>3739</v>
      </c>
      <c r="AQ1558">
        <v>-77.027562975940697</v>
      </c>
      <c r="AR1558">
        <v>38.910370497429703</v>
      </c>
      <c r="AS1558" t="b">
        <f t="shared" si="73"/>
        <v>0</v>
      </c>
    </row>
    <row r="1559" spans="1:45">
      <c r="A1559">
        <f t="shared" si="74"/>
        <v>1558</v>
      </c>
      <c r="B1559">
        <v>185534</v>
      </c>
      <c r="C1559">
        <v>185534</v>
      </c>
      <c r="D1559" t="s">
        <v>4838</v>
      </c>
      <c r="E1559" t="s">
        <v>4827</v>
      </c>
      <c r="F1559">
        <v>10192383</v>
      </c>
      <c r="G1559" t="s">
        <v>81</v>
      </c>
      <c r="K1559" t="s">
        <v>4839</v>
      </c>
      <c r="L1559" t="s">
        <v>622</v>
      </c>
      <c r="M1559" s="4">
        <v>0.79166666666666663</v>
      </c>
      <c r="N1559" s="1">
        <v>0.20833333333333334</v>
      </c>
      <c r="O1559" t="s">
        <v>255</v>
      </c>
      <c r="P1559" t="s">
        <v>138</v>
      </c>
      <c r="S1559" t="s">
        <v>4829</v>
      </c>
      <c r="T1559" t="s">
        <v>70</v>
      </c>
      <c r="U1559" t="s">
        <v>622</v>
      </c>
      <c r="V1559" t="s">
        <v>46</v>
      </c>
      <c r="W1559" t="str">
        <f t="shared" si="72"/>
        <v xml:space="preserve"> WASHINGTON DC </v>
      </c>
      <c r="X1559" t="s">
        <v>47</v>
      </c>
      <c r="Y1559" t="s">
        <v>4830</v>
      </c>
      <c r="Z1559">
        <v>38.894407999999999</v>
      </c>
      <c r="AA1559">
        <v>-77.046684999999997</v>
      </c>
      <c r="AB1559">
        <v>395950.01</v>
      </c>
      <c r="AC1559">
        <v>136285.54999999999</v>
      </c>
      <c r="AE1559">
        <v>0</v>
      </c>
      <c r="AF1559">
        <v>477141</v>
      </c>
      <c r="AG1559">
        <v>410490</v>
      </c>
      <c r="AH1559">
        <v>2</v>
      </c>
      <c r="AI1559">
        <v>2</v>
      </c>
      <c r="AJ1559" t="s">
        <v>14244</v>
      </c>
      <c r="AK1559" t="s">
        <v>197</v>
      </c>
      <c r="AL1559" t="s">
        <v>50</v>
      </c>
      <c r="AM1559">
        <v>207</v>
      </c>
      <c r="AN1559" t="s">
        <v>51</v>
      </c>
      <c r="AO1559" t="s">
        <v>51</v>
      </c>
      <c r="AP1559">
        <v>3981</v>
      </c>
      <c r="AQ1559">
        <v>-77.046687705581604</v>
      </c>
      <c r="AR1559">
        <v>38.894415509995802</v>
      </c>
      <c r="AS1559" t="b">
        <f t="shared" si="73"/>
        <v>0</v>
      </c>
    </row>
    <row r="1560" spans="1:45">
      <c r="A1560">
        <f t="shared" si="74"/>
        <v>1559</v>
      </c>
      <c r="B1560">
        <v>185535</v>
      </c>
      <c r="C1560">
        <v>185535</v>
      </c>
      <c r="D1560" t="s">
        <v>4844</v>
      </c>
      <c r="E1560" t="s">
        <v>4827</v>
      </c>
      <c r="F1560">
        <v>10192385</v>
      </c>
      <c r="G1560" t="s">
        <v>81</v>
      </c>
      <c r="K1560" t="s">
        <v>4845</v>
      </c>
      <c r="L1560" t="s">
        <v>622</v>
      </c>
      <c r="M1560" s="4">
        <v>0.79166666666666663</v>
      </c>
      <c r="N1560" s="1">
        <v>0.20833333333333334</v>
      </c>
      <c r="O1560" t="s">
        <v>138</v>
      </c>
      <c r="P1560" t="s">
        <v>334</v>
      </c>
      <c r="S1560" t="s">
        <v>4829</v>
      </c>
      <c r="T1560" t="s">
        <v>70</v>
      </c>
      <c r="U1560" t="s">
        <v>622</v>
      </c>
      <c r="V1560" t="s">
        <v>46</v>
      </c>
      <c r="W1560" t="str">
        <f t="shared" si="72"/>
        <v xml:space="preserve"> WASHINGTON DC </v>
      </c>
      <c r="X1560" t="s">
        <v>47</v>
      </c>
      <c r="Y1560" t="s">
        <v>4830</v>
      </c>
      <c r="Z1560">
        <v>38.894407999999999</v>
      </c>
      <c r="AA1560">
        <v>-77.046684999999997</v>
      </c>
      <c r="AB1560">
        <v>395950.01</v>
      </c>
      <c r="AC1560">
        <v>136285.54999999999</v>
      </c>
      <c r="AE1560">
        <v>0</v>
      </c>
      <c r="AF1560">
        <v>477141</v>
      </c>
      <c r="AG1560">
        <v>410490</v>
      </c>
      <c r="AH1560">
        <v>2</v>
      </c>
      <c r="AI1560">
        <v>2</v>
      </c>
      <c r="AJ1560" t="s">
        <v>14244</v>
      </c>
      <c r="AK1560" t="s">
        <v>197</v>
      </c>
      <c r="AL1560" t="s">
        <v>50</v>
      </c>
      <c r="AM1560">
        <v>207</v>
      </c>
      <c r="AN1560" t="s">
        <v>51</v>
      </c>
      <c r="AO1560" t="s">
        <v>51</v>
      </c>
      <c r="AP1560">
        <v>3982</v>
      </c>
      <c r="AQ1560">
        <v>-77.046687705581604</v>
      </c>
      <c r="AR1560">
        <v>38.894415509995802</v>
      </c>
      <c r="AS1560" t="b">
        <f t="shared" si="73"/>
        <v>0</v>
      </c>
    </row>
    <row r="1561" spans="1:45">
      <c r="A1561">
        <f t="shared" si="74"/>
        <v>1560</v>
      </c>
      <c r="B1561">
        <v>185554</v>
      </c>
      <c r="C1561">
        <v>185554</v>
      </c>
      <c r="D1561" t="s">
        <v>4877</v>
      </c>
      <c r="E1561" t="s">
        <v>159</v>
      </c>
      <c r="F1561">
        <v>10192410</v>
      </c>
      <c r="G1561" t="s">
        <v>160</v>
      </c>
      <c r="M1561" s="4">
        <v>0.77083333333333337</v>
      </c>
      <c r="N1561" s="1">
        <v>0.99930555555555556</v>
      </c>
      <c r="O1561" t="s">
        <v>138</v>
      </c>
      <c r="P1561" t="s">
        <v>334</v>
      </c>
      <c r="Q1561" t="s">
        <v>159</v>
      </c>
      <c r="R1561" t="s">
        <v>164</v>
      </c>
      <c r="S1561" t="s">
        <v>159</v>
      </c>
      <c r="T1561" t="s">
        <v>44</v>
      </c>
      <c r="U1561" t="s">
        <v>622</v>
      </c>
      <c r="V1561" t="s">
        <v>46</v>
      </c>
      <c r="W1561" t="str">
        <f t="shared" si="72"/>
        <v>1233 20th Street NW WASHINGTON DC 20008</v>
      </c>
      <c r="X1561" t="s">
        <v>47</v>
      </c>
      <c r="Y1561" t="s">
        <v>2695</v>
      </c>
      <c r="Z1561">
        <v>38.910716000000001</v>
      </c>
      <c r="AA1561">
        <v>-77.047702999999998</v>
      </c>
      <c r="AB1561">
        <v>395862.69</v>
      </c>
      <c r="AC1561">
        <v>138095.95000000001</v>
      </c>
      <c r="AD1561">
        <v>20008</v>
      </c>
      <c r="AE1561">
        <v>293220</v>
      </c>
      <c r="AF1561">
        <v>130505</v>
      </c>
      <c r="AG1561">
        <v>130505</v>
      </c>
      <c r="AH1561">
        <v>2</v>
      </c>
      <c r="AI1561">
        <v>2</v>
      </c>
      <c r="AJ1561" t="s">
        <v>14249</v>
      </c>
      <c r="AK1561" t="s">
        <v>709</v>
      </c>
      <c r="AL1561" t="s">
        <v>50</v>
      </c>
      <c r="AM1561">
        <v>208</v>
      </c>
      <c r="AN1561">
        <v>6</v>
      </c>
      <c r="AO1561" t="s">
        <v>51</v>
      </c>
      <c r="AP1561">
        <v>3043</v>
      </c>
      <c r="AQ1561">
        <v>-77.047705174760594</v>
      </c>
      <c r="AR1561">
        <v>38.910723829014799</v>
      </c>
      <c r="AS1561" t="b">
        <f t="shared" si="73"/>
        <v>1</v>
      </c>
    </row>
    <row r="1562" spans="1:45">
      <c r="A1562">
        <f t="shared" si="74"/>
        <v>1561</v>
      </c>
      <c r="B1562">
        <v>185560</v>
      </c>
      <c r="C1562">
        <v>185560</v>
      </c>
      <c r="D1562" t="s">
        <v>4885</v>
      </c>
      <c r="E1562" t="s">
        <v>159</v>
      </c>
      <c r="F1562">
        <v>10192416</v>
      </c>
      <c r="G1562" t="s">
        <v>160</v>
      </c>
      <c r="M1562" s="4">
        <v>0.77083333333333337</v>
      </c>
      <c r="N1562" s="1">
        <v>0.89583333333333337</v>
      </c>
      <c r="O1562" t="s">
        <v>1352</v>
      </c>
      <c r="P1562" t="s">
        <v>1352</v>
      </c>
      <c r="Q1562" t="s">
        <v>159</v>
      </c>
      <c r="R1562" t="s">
        <v>164</v>
      </c>
      <c r="S1562" t="s">
        <v>159</v>
      </c>
      <c r="T1562" t="s">
        <v>44</v>
      </c>
      <c r="U1562" t="s">
        <v>622</v>
      </c>
      <c r="V1562" t="s">
        <v>46</v>
      </c>
      <c r="W1562" t="str">
        <f t="shared" si="72"/>
        <v xml:space="preserve">1233 20th Street NW WASHINGTON DC </v>
      </c>
      <c r="X1562" t="s">
        <v>47</v>
      </c>
      <c r="Y1562" t="s">
        <v>4857</v>
      </c>
      <c r="Z1562">
        <v>38.892077999999998</v>
      </c>
      <c r="AA1562">
        <v>-77.022931</v>
      </c>
      <c r="AB1562">
        <v>398010.64971999999</v>
      </c>
      <c r="AC1562">
        <v>136026.13787999999</v>
      </c>
      <c r="AE1562">
        <v>0</v>
      </c>
      <c r="AF1562">
        <v>455577</v>
      </c>
      <c r="AG1562">
        <v>391605</v>
      </c>
      <c r="AH1562">
        <v>2</v>
      </c>
      <c r="AI1562">
        <v>2</v>
      </c>
      <c r="AJ1562" t="s">
        <v>14247</v>
      </c>
      <c r="AK1562" t="s">
        <v>62</v>
      </c>
      <c r="AL1562" t="s">
        <v>63</v>
      </c>
      <c r="AM1562">
        <v>101</v>
      </c>
      <c r="AN1562" t="s">
        <v>51</v>
      </c>
      <c r="AO1562" t="s">
        <v>64</v>
      </c>
      <c r="AP1562">
        <v>3501</v>
      </c>
      <c r="AQ1562">
        <v>-77.022933357475395</v>
      </c>
      <c r="AR1562">
        <v>38.892085708442799</v>
      </c>
      <c r="AS1562" t="b">
        <f t="shared" si="73"/>
        <v>1</v>
      </c>
    </row>
    <row r="1563" spans="1:45">
      <c r="A1563">
        <f t="shared" si="74"/>
        <v>1562</v>
      </c>
      <c r="B1563">
        <v>185563</v>
      </c>
      <c r="C1563">
        <v>185563</v>
      </c>
      <c r="D1563" t="s">
        <v>4904</v>
      </c>
      <c r="E1563" t="s">
        <v>4905</v>
      </c>
      <c r="F1563">
        <v>10192419</v>
      </c>
      <c r="G1563" t="s">
        <v>115</v>
      </c>
      <c r="J1563">
        <v>110812</v>
      </c>
      <c r="M1563" s="4">
        <v>0.29166666666666669</v>
      </c>
      <c r="N1563" s="1">
        <v>0.70833333333333337</v>
      </c>
      <c r="O1563" t="s">
        <v>183</v>
      </c>
      <c r="P1563" t="s">
        <v>210</v>
      </c>
      <c r="Q1563" t="s">
        <v>4905</v>
      </c>
      <c r="R1563" t="s">
        <v>4906</v>
      </c>
      <c r="S1563" t="s">
        <v>4905</v>
      </c>
      <c r="T1563" t="s">
        <v>58</v>
      </c>
      <c r="U1563" t="s">
        <v>622</v>
      </c>
      <c r="V1563" t="s">
        <v>46</v>
      </c>
      <c r="W1563" t="str">
        <f t="shared" si="72"/>
        <v>1829 NORTH MOUNT STREET WASHINGTON DC 20007</v>
      </c>
      <c r="X1563" t="s">
        <v>47</v>
      </c>
      <c r="Y1563" t="s">
        <v>4907</v>
      </c>
      <c r="Z1563">
        <v>38.904626999999998</v>
      </c>
      <c r="AA1563">
        <v>-77.059933999999998</v>
      </c>
      <c r="AB1563">
        <v>394801.39</v>
      </c>
      <c r="AC1563">
        <v>137420.59</v>
      </c>
      <c r="AD1563">
        <v>20007</v>
      </c>
      <c r="AE1563">
        <v>273860</v>
      </c>
      <c r="AF1563">
        <v>116956</v>
      </c>
      <c r="AG1563">
        <v>116956</v>
      </c>
      <c r="AH1563">
        <v>2</v>
      </c>
      <c r="AI1563">
        <v>2</v>
      </c>
      <c r="AJ1563" t="s">
        <v>14246</v>
      </c>
      <c r="AK1563" s="2">
        <v>200000</v>
      </c>
      <c r="AL1563" t="s">
        <v>50</v>
      </c>
      <c r="AM1563">
        <v>206</v>
      </c>
      <c r="AN1563">
        <v>4</v>
      </c>
      <c r="AO1563" t="s">
        <v>567</v>
      </c>
      <c r="AP1563">
        <v>3317</v>
      </c>
      <c r="AQ1563">
        <v>-77.059936772509502</v>
      </c>
      <c r="AR1563">
        <v>38.904634315440703</v>
      </c>
      <c r="AS1563" t="b">
        <f t="shared" si="73"/>
        <v>1</v>
      </c>
    </row>
    <row r="1564" spans="1:45">
      <c r="A1564">
        <f t="shared" si="74"/>
        <v>1563</v>
      </c>
      <c r="B1564">
        <v>185703</v>
      </c>
      <c r="C1564">
        <v>185703</v>
      </c>
      <c r="D1564" t="s">
        <v>5006</v>
      </c>
      <c r="E1564" t="s">
        <v>794</v>
      </c>
      <c r="F1564">
        <v>10192527</v>
      </c>
      <c r="G1564" t="s">
        <v>115</v>
      </c>
      <c r="J1564">
        <v>110182</v>
      </c>
      <c r="M1564" s="4">
        <v>0.39583333333333331</v>
      </c>
      <c r="N1564" s="1">
        <v>0.64583333333333337</v>
      </c>
      <c r="O1564" t="s">
        <v>183</v>
      </c>
      <c r="P1564" t="s">
        <v>210</v>
      </c>
      <c r="Q1564" t="s">
        <v>796</v>
      </c>
      <c r="R1564" t="s">
        <v>797</v>
      </c>
      <c r="S1564" t="s">
        <v>796</v>
      </c>
      <c r="T1564" t="s">
        <v>44</v>
      </c>
      <c r="U1564" t="s">
        <v>622</v>
      </c>
      <c r="V1564" t="s">
        <v>46</v>
      </c>
      <c r="W1564" t="str">
        <f t="shared" si="72"/>
        <v xml:space="preserve">3400 Benning Road, NE WASHINGTON DC </v>
      </c>
      <c r="X1564" t="s">
        <v>47</v>
      </c>
      <c r="Y1564" t="s">
        <v>2636</v>
      </c>
      <c r="Z1564">
        <v>38.958534</v>
      </c>
      <c r="AA1564">
        <v>-77.084586999999999</v>
      </c>
      <c r="AB1564">
        <v>392668.58230000001</v>
      </c>
      <c r="AC1564">
        <v>143406.46400000001</v>
      </c>
      <c r="AE1564">
        <v>0</v>
      </c>
      <c r="AF1564">
        <v>455460</v>
      </c>
      <c r="AG1564">
        <v>391488</v>
      </c>
      <c r="AH1564">
        <v>3</v>
      </c>
      <c r="AI1564">
        <v>3</v>
      </c>
      <c r="AJ1564" t="s">
        <v>14246</v>
      </c>
      <c r="AK1564" s="2">
        <v>30000</v>
      </c>
      <c r="AL1564" t="s">
        <v>50</v>
      </c>
      <c r="AM1564">
        <v>202</v>
      </c>
      <c r="AN1564">
        <v>11</v>
      </c>
      <c r="AO1564" t="s">
        <v>51</v>
      </c>
      <c r="AP1564">
        <v>3421</v>
      </c>
      <c r="AQ1564">
        <v>-77.084589731448403</v>
      </c>
      <c r="AR1564">
        <v>38.958541684151299</v>
      </c>
      <c r="AS1564" t="b">
        <f t="shared" si="73"/>
        <v>0</v>
      </c>
    </row>
    <row r="1565" spans="1:45">
      <c r="A1565">
        <f t="shared" si="74"/>
        <v>1564</v>
      </c>
      <c r="B1565">
        <v>185704</v>
      </c>
      <c r="C1565">
        <v>185704</v>
      </c>
      <c r="D1565" t="s">
        <v>5006</v>
      </c>
      <c r="E1565" t="s">
        <v>794</v>
      </c>
      <c r="F1565">
        <v>10192527</v>
      </c>
      <c r="G1565" t="s">
        <v>115</v>
      </c>
      <c r="J1565">
        <v>110182</v>
      </c>
      <c r="M1565" s="4">
        <v>0.39583333333333331</v>
      </c>
      <c r="N1565" s="1">
        <v>0.64583333333333337</v>
      </c>
      <c r="O1565" t="s">
        <v>183</v>
      </c>
      <c r="P1565" t="s">
        <v>210</v>
      </c>
      <c r="Q1565" t="s">
        <v>796</v>
      </c>
      <c r="R1565" t="s">
        <v>797</v>
      </c>
      <c r="S1565" t="s">
        <v>796</v>
      </c>
      <c r="T1565" t="s">
        <v>44</v>
      </c>
      <c r="U1565" t="s">
        <v>622</v>
      </c>
      <c r="V1565" t="s">
        <v>46</v>
      </c>
      <c r="W1565" t="str">
        <f t="shared" si="72"/>
        <v xml:space="preserve">3400 Benning Road, NE WASHINGTON DC </v>
      </c>
      <c r="X1565" t="s">
        <v>47</v>
      </c>
      <c r="Y1565" t="s">
        <v>2641</v>
      </c>
      <c r="Z1565">
        <v>38.957526000000001</v>
      </c>
      <c r="AA1565">
        <v>-77.084073000000004</v>
      </c>
      <c r="AB1565">
        <v>392713.0759</v>
      </c>
      <c r="AC1565">
        <v>143294.46937999999</v>
      </c>
      <c r="AE1565">
        <v>0</v>
      </c>
      <c r="AF1565">
        <v>455388</v>
      </c>
      <c r="AG1565">
        <v>391416</v>
      </c>
      <c r="AH1565">
        <v>3</v>
      </c>
      <c r="AI1565">
        <v>3</v>
      </c>
      <c r="AJ1565" t="s">
        <v>14246</v>
      </c>
      <c r="AK1565" s="2">
        <v>30000</v>
      </c>
      <c r="AL1565" t="s">
        <v>50</v>
      </c>
      <c r="AM1565">
        <v>202</v>
      </c>
      <c r="AN1565">
        <v>11</v>
      </c>
      <c r="AO1565" t="s">
        <v>51</v>
      </c>
      <c r="AP1565">
        <v>3421</v>
      </c>
      <c r="AQ1565">
        <v>-77.084075189386894</v>
      </c>
      <c r="AR1565">
        <v>38.957533177977098</v>
      </c>
      <c r="AS1565" t="b">
        <f t="shared" si="73"/>
        <v>0</v>
      </c>
    </row>
    <row r="1566" spans="1:45">
      <c r="A1566">
        <f t="shared" si="74"/>
        <v>1565</v>
      </c>
      <c r="B1566">
        <v>185705</v>
      </c>
      <c r="C1566">
        <v>185705</v>
      </c>
      <c r="D1566" t="s">
        <v>5006</v>
      </c>
      <c r="E1566" t="s">
        <v>794</v>
      </c>
      <c r="F1566">
        <v>10192527</v>
      </c>
      <c r="G1566" t="s">
        <v>115</v>
      </c>
      <c r="J1566">
        <v>110182</v>
      </c>
      <c r="M1566" s="4">
        <v>0.39583333333333331</v>
      </c>
      <c r="N1566" s="1">
        <v>0.64583333333333337</v>
      </c>
      <c r="O1566" t="s">
        <v>183</v>
      </c>
      <c r="P1566" t="s">
        <v>210</v>
      </c>
      <c r="Q1566" t="s">
        <v>796</v>
      </c>
      <c r="R1566" t="s">
        <v>797</v>
      </c>
      <c r="S1566" t="s">
        <v>796</v>
      </c>
      <c r="T1566" t="s">
        <v>44</v>
      </c>
      <c r="U1566" t="s">
        <v>622</v>
      </c>
      <c r="V1566" t="s">
        <v>46</v>
      </c>
      <c r="W1566" t="str">
        <f t="shared" si="72"/>
        <v xml:space="preserve">3400 Benning Road, NE WASHINGTON DC </v>
      </c>
      <c r="X1566" t="s">
        <v>47</v>
      </c>
      <c r="Y1566" t="s">
        <v>5012</v>
      </c>
      <c r="Z1566">
        <v>38.956488999999998</v>
      </c>
      <c r="AA1566">
        <v>-77.083543000000006</v>
      </c>
      <c r="AB1566">
        <v>392758.87592999998</v>
      </c>
      <c r="AC1566">
        <v>143179.39034000001</v>
      </c>
      <c r="AE1566">
        <v>0</v>
      </c>
      <c r="AF1566">
        <v>455292</v>
      </c>
      <c r="AG1566">
        <v>391320</v>
      </c>
      <c r="AH1566">
        <v>3</v>
      </c>
      <c r="AI1566">
        <v>3</v>
      </c>
      <c r="AJ1566" t="s">
        <v>14246</v>
      </c>
      <c r="AK1566" s="2">
        <v>30000</v>
      </c>
      <c r="AL1566" t="s">
        <v>50</v>
      </c>
      <c r="AM1566">
        <v>202</v>
      </c>
      <c r="AN1566">
        <v>11</v>
      </c>
      <c r="AO1566" t="s">
        <v>51</v>
      </c>
      <c r="AP1566">
        <v>3421</v>
      </c>
      <c r="AQ1566">
        <v>-77.083545556600299</v>
      </c>
      <c r="AR1566">
        <v>38.956496894849899</v>
      </c>
      <c r="AS1566" t="b">
        <f t="shared" si="73"/>
        <v>0</v>
      </c>
    </row>
    <row r="1567" spans="1:45">
      <c r="A1567">
        <f t="shared" si="74"/>
        <v>1566</v>
      </c>
      <c r="B1567">
        <v>182022</v>
      </c>
      <c r="C1567">
        <v>182022</v>
      </c>
      <c r="D1567" t="s">
        <v>5097</v>
      </c>
      <c r="E1567" t="s">
        <v>5098</v>
      </c>
      <c r="F1567">
        <v>10192604</v>
      </c>
      <c r="G1567" t="s">
        <v>2496</v>
      </c>
      <c r="I1567" t="s">
        <v>5099</v>
      </c>
      <c r="K1567" t="s">
        <v>5100</v>
      </c>
      <c r="L1567" t="s">
        <v>163</v>
      </c>
      <c r="M1567" s="4">
        <v>0.25</v>
      </c>
      <c r="N1567" s="1">
        <v>0.79166666666666663</v>
      </c>
      <c r="O1567" t="s">
        <v>166</v>
      </c>
      <c r="P1567" t="s">
        <v>166</v>
      </c>
      <c r="Q1567" t="s">
        <v>2499</v>
      </c>
      <c r="R1567" t="s">
        <v>2500</v>
      </c>
      <c r="S1567" t="s">
        <v>5101</v>
      </c>
      <c r="T1567" t="s">
        <v>165</v>
      </c>
      <c r="U1567" t="s">
        <v>622</v>
      </c>
      <c r="V1567" t="s">
        <v>46</v>
      </c>
      <c r="W1567" t="str">
        <f t="shared" si="72"/>
        <v xml:space="preserve">1100 4th Street, SW/ 2nd Floor WASHINGTON DC </v>
      </c>
      <c r="X1567" t="s">
        <v>47</v>
      </c>
      <c r="Y1567" t="s">
        <v>5102</v>
      </c>
      <c r="Z1567">
        <v>38.898322</v>
      </c>
      <c r="AA1567">
        <v>-77.015687</v>
      </c>
      <c r="AB1567">
        <v>398639.18316000002</v>
      </c>
      <c r="AC1567">
        <v>136719.09250999999</v>
      </c>
      <c r="AE1567">
        <v>0</v>
      </c>
      <c r="AF1567">
        <v>455846</v>
      </c>
      <c r="AG1567">
        <v>391874</v>
      </c>
      <c r="AH1567">
        <v>2</v>
      </c>
      <c r="AI1567">
        <v>6</v>
      </c>
      <c r="AJ1567" t="s">
        <v>14247</v>
      </c>
      <c r="AK1567" t="s">
        <v>570</v>
      </c>
      <c r="AL1567" t="s">
        <v>63</v>
      </c>
      <c r="AM1567">
        <v>103</v>
      </c>
      <c r="AN1567">
        <v>8</v>
      </c>
      <c r="AO1567" t="s">
        <v>64</v>
      </c>
      <c r="AP1567">
        <v>3399</v>
      </c>
      <c r="AQ1567">
        <v>-77.015689678224902</v>
      </c>
      <c r="AR1567">
        <v>38.8983292965167</v>
      </c>
      <c r="AS1567" t="b">
        <f t="shared" si="73"/>
        <v>0</v>
      </c>
    </row>
    <row r="1568" spans="1:45">
      <c r="A1568">
        <f t="shared" si="74"/>
        <v>1567</v>
      </c>
      <c r="B1568">
        <v>182023</v>
      </c>
      <c r="C1568">
        <v>182023</v>
      </c>
      <c r="D1568" t="s">
        <v>5097</v>
      </c>
      <c r="E1568" t="s">
        <v>5098</v>
      </c>
      <c r="F1568">
        <v>10192604</v>
      </c>
      <c r="G1568" t="s">
        <v>2496</v>
      </c>
      <c r="I1568" t="s">
        <v>5099</v>
      </c>
      <c r="K1568" t="s">
        <v>5100</v>
      </c>
      <c r="L1568" t="s">
        <v>163</v>
      </c>
      <c r="M1568" s="4">
        <v>0.25</v>
      </c>
      <c r="N1568" s="1">
        <v>0.79166666666666663</v>
      </c>
      <c r="O1568" t="s">
        <v>166</v>
      </c>
      <c r="P1568" t="s">
        <v>166</v>
      </c>
      <c r="Q1568" t="s">
        <v>2499</v>
      </c>
      <c r="R1568" t="s">
        <v>2500</v>
      </c>
      <c r="S1568" t="s">
        <v>5101</v>
      </c>
      <c r="T1568" t="s">
        <v>165</v>
      </c>
      <c r="U1568" t="s">
        <v>622</v>
      </c>
      <c r="V1568" t="s">
        <v>46</v>
      </c>
      <c r="W1568" t="str">
        <f t="shared" si="72"/>
        <v xml:space="preserve">1100 4th Street, SW/ 2nd Floor WASHINGTON DC </v>
      </c>
      <c r="X1568" t="s">
        <v>47</v>
      </c>
      <c r="Y1568" t="s">
        <v>5110</v>
      </c>
      <c r="Z1568">
        <v>38.898311</v>
      </c>
      <c r="AA1568">
        <v>-77.019418000000002</v>
      </c>
      <c r="AB1568">
        <v>398315.52799999999</v>
      </c>
      <c r="AC1568">
        <v>136717.99267000001</v>
      </c>
      <c r="AE1568">
        <v>0</v>
      </c>
      <c r="AF1568">
        <v>456212</v>
      </c>
      <c r="AG1568">
        <v>392240</v>
      </c>
      <c r="AH1568">
        <v>2</v>
      </c>
      <c r="AI1568">
        <v>6</v>
      </c>
      <c r="AJ1568" t="s">
        <v>14247</v>
      </c>
      <c r="AK1568" t="s">
        <v>570</v>
      </c>
      <c r="AL1568" t="s">
        <v>63</v>
      </c>
      <c r="AM1568">
        <v>102</v>
      </c>
      <c r="AN1568">
        <v>8</v>
      </c>
      <c r="AO1568" t="s">
        <v>64</v>
      </c>
      <c r="AP1568">
        <v>3399</v>
      </c>
      <c r="AQ1568">
        <v>-77.019420747911795</v>
      </c>
      <c r="AR1568">
        <v>38.898318828008598</v>
      </c>
      <c r="AS1568" t="b">
        <f t="shared" si="73"/>
        <v>0</v>
      </c>
    </row>
    <row r="1569" spans="1:45">
      <c r="A1569">
        <f t="shared" si="74"/>
        <v>1568</v>
      </c>
      <c r="B1569">
        <v>182024</v>
      </c>
      <c r="C1569">
        <v>182024</v>
      </c>
      <c r="D1569" t="s">
        <v>5097</v>
      </c>
      <c r="E1569" t="s">
        <v>5098</v>
      </c>
      <c r="F1569">
        <v>10192604</v>
      </c>
      <c r="G1569" t="s">
        <v>2496</v>
      </c>
      <c r="I1569" t="s">
        <v>5099</v>
      </c>
      <c r="K1569" t="s">
        <v>5100</v>
      </c>
      <c r="L1569" t="s">
        <v>163</v>
      </c>
      <c r="M1569" s="4">
        <v>0.25</v>
      </c>
      <c r="N1569" s="1">
        <v>0.79166666666666663</v>
      </c>
      <c r="O1569" t="s">
        <v>166</v>
      </c>
      <c r="P1569" t="s">
        <v>166</v>
      </c>
      <c r="Q1569" t="s">
        <v>2499</v>
      </c>
      <c r="R1569" t="s">
        <v>2500</v>
      </c>
      <c r="S1569" t="s">
        <v>5101</v>
      </c>
      <c r="T1569" t="s">
        <v>165</v>
      </c>
      <c r="U1569" t="s">
        <v>622</v>
      </c>
      <c r="V1569" t="s">
        <v>46</v>
      </c>
      <c r="W1569" t="str">
        <f t="shared" si="72"/>
        <v xml:space="preserve">1100 4th Street, SW/ 2nd Floor WASHINGTON DC </v>
      </c>
      <c r="X1569" t="s">
        <v>47</v>
      </c>
      <c r="Y1569" t="s">
        <v>1299</v>
      </c>
      <c r="Z1569">
        <v>38.897333000000003</v>
      </c>
      <c r="AA1569">
        <v>-77.019414999999995</v>
      </c>
      <c r="AB1569">
        <v>398315.83376000001</v>
      </c>
      <c r="AC1569">
        <v>136609.42627</v>
      </c>
      <c r="AE1569">
        <v>0</v>
      </c>
      <c r="AF1569">
        <v>456211</v>
      </c>
      <c r="AG1569">
        <v>392239</v>
      </c>
      <c r="AH1569">
        <v>2</v>
      </c>
      <c r="AI1569">
        <v>6</v>
      </c>
      <c r="AJ1569" t="s">
        <v>14247</v>
      </c>
      <c r="AK1569" t="s">
        <v>570</v>
      </c>
      <c r="AL1569" t="s">
        <v>63</v>
      </c>
      <c r="AM1569">
        <v>102</v>
      </c>
      <c r="AN1569">
        <v>8</v>
      </c>
      <c r="AO1569" t="s">
        <v>64</v>
      </c>
      <c r="AP1569">
        <v>3399</v>
      </c>
      <c r="AQ1569">
        <v>-77.019416956903498</v>
      </c>
      <c r="AR1569">
        <v>38.897340822990401</v>
      </c>
      <c r="AS1569" t="b">
        <f t="shared" si="73"/>
        <v>0</v>
      </c>
    </row>
    <row r="1570" spans="1:45">
      <c r="A1570">
        <f t="shared" si="74"/>
        <v>1569</v>
      </c>
      <c r="B1570">
        <v>182025</v>
      </c>
      <c r="C1570">
        <v>182025</v>
      </c>
      <c r="D1570" t="s">
        <v>5097</v>
      </c>
      <c r="E1570" t="s">
        <v>5098</v>
      </c>
      <c r="F1570">
        <v>10192604</v>
      </c>
      <c r="G1570" t="s">
        <v>2496</v>
      </c>
      <c r="I1570" t="s">
        <v>5099</v>
      </c>
      <c r="K1570" t="s">
        <v>5100</v>
      </c>
      <c r="L1570" t="s">
        <v>163</v>
      </c>
      <c r="M1570" s="4">
        <v>0.25</v>
      </c>
      <c r="N1570" s="1">
        <v>0.79166666666666663</v>
      </c>
      <c r="O1570" t="s">
        <v>166</v>
      </c>
      <c r="P1570" t="s">
        <v>166</v>
      </c>
      <c r="Q1570" t="s">
        <v>2499</v>
      </c>
      <c r="R1570" t="s">
        <v>2500</v>
      </c>
      <c r="S1570" t="s">
        <v>5101</v>
      </c>
      <c r="T1570" t="s">
        <v>165</v>
      </c>
      <c r="U1570" t="s">
        <v>622</v>
      </c>
      <c r="V1570" t="s">
        <v>46</v>
      </c>
      <c r="W1570" t="str">
        <f t="shared" si="72"/>
        <v xml:space="preserve">1100 4th Street, SW/ 2nd Floor WASHINGTON DC </v>
      </c>
      <c r="X1570" t="s">
        <v>47</v>
      </c>
      <c r="Y1570" t="s">
        <v>5116</v>
      </c>
      <c r="Z1570">
        <v>38.896129999999999</v>
      </c>
      <c r="AA1570">
        <v>-77.015682999999996</v>
      </c>
      <c r="AB1570">
        <v>398639.52555999998</v>
      </c>
      <c r="AC1570">
        <v>136475.72828000001</v>
      </c>
      <c r="AE1570">
        <v>0</v>
      </c>
      <c r="AF1570">
        <v>455244</v>
      </c>
      <c r="AG1570">
        <v>391272</v>
      </c>
      <c r="AH1570">
        <v>2</v>
      </c>
      <c r="AI1570">
        <v>6</v>
      </c>
      <c r="AJ1570" t="s">
        <v>14247</v>
      </c>
      <c r="AK1570" t="s">
        <v>570</v>
      </c>
      <c r="AL1570" t="s">
        <v>63</v>
      </c>
      <c r="AM1570">
        <v>103</v>
      </c>
      <c r="AN1570">
        <v>8</v>
      </c>
      <c r="AO1570" t="s">
        <v>64</v>
      </c>
      <c r="AP1570">
        <v>3399</v>
      </c>
      <c r="AQ1570">
        <v>-77.015685248959699</v>
      </c>
      <c r="AR1570">
        <v>38.896136983329299</v>
      </c>
      <c r="AS1570" t="b">
        <f t="shared" si="73"/>
        <v>0</v>
      </c>
    </row>
    <row r="1571" spans="1:45">
      <c r="A1571">
        <f t="shared" si="74"/>
        <v>1570</v>
      </c>
      <c r="B1571">
        <v>182026</v>
      </c>
      <c r="C1571">
        <v>182026</v>
      </c>
      <c r="D1571" t="s">
        <v>5097</v>
      </c>
      <c r="E1571" t="s">
        <v>5098</v>
      </c>
      <c r="F1571">
        <v>10192604</v>
      </c>
      <c r="G1571" t="s">
        <v>2496</v>
      </c>
      <c r="I1571" t="s">
        <v>5099</v>
      </c>
      <c r="K1571" t="s">
        <v>5100</v>
      </c>
      <c r="L1571" t="s">
        <v>163</v>
      </c>
      <c r="M1571" s="4">
        <v>0.25</v>
      </c>
      <c r="N1571" s="1">
        <v>0.79166666666666663</v>
      </c>
      <c r="O1571" t="s">
        <v>166</v>
      </c>
      <c r="P1571" t="s">
        <v>166</v>
      </c>
      <c r="Q1571" t="s">
        <v>2499</v>
      </c>
      <c r="R1571" t="s">
        <v>2500</v>
      </c>
      <c r="S1571" t="s">
        <v>5101</v>
      </c>
      <c r="T1571" t="s">
        <v>165</v>
      </c>
      <c r="U1571" t="s">
        <v>622</v>
      </c>
      <c r="V1571" t="s">
        <v>46</v>
      </c>
      <c r="W1571" t="str">
        <f t="shared" si="72"/>
        <v xml:space="preserve">1100 4th Street, SW/ 2nd Floor WASHINGTON DC </v>
      </c>
      <c r="X1571" t="s">
        <v>47</v>
      </c>
      <c r="Y1571" t="s">
        <v>5120</v>
      </c>
      <c r="Z1571">
        <v>38.896127</v>
      </c>
      <c r="AA1571">
        <v>-77.019416000000007</v>
      </c>
      <c r="AB1571">
        <v>398315.72831999999</v>
      </c>
      <c r="AC1571">
        <v>136475.50841000001</v>
      </c>
      <c r="AE1571">
        <v>0</v>
      </c>
      <c r="AF1571">
        <v>454955</v>
      </c>
      <c r="AG1571">
        <v>390983</v>
      </c>
      <c r="AH1571">
        <v>2</v>
      </c>
      <c r="AI1571">
        <v>6</v>
      </c>
      <c r="AJ1571" t="s">
        <v>14247</v>
      </c>
      <c r="AK1571" t="s">
        <v>570</v>
      </c>
      <c r="AL1571" t="s">
        <v>63</v>
      </c>
      <c r="AM1571">
        <v>102</v>
      </c>
      <c r="AN1571">
        <v>8</v>
      </c>
      <c r="AO1571" t="s">
        <v>64</v>
      </c>
      <c r="AP1571">
        <v>3399</v>
      </c>
      <c r="AQ1571">
        <v>-77.019417843982296</v>
      </c>
      <c r="AR1571">
        <v>38.896134441780198</v>
      </c>
      <c r="AS1571" t="b">
        <f t="shared" si="73"/>
        <v>0</v>
      </c>
    </row>
    <row r="1572" spans="1:45">
      <c r="A1572">
        <f t="shared" si="74"/>
        <v>1571</v>
      </c>
      <c r="B1572">
        <v>182027</v>
      </c>
      <c r="C1572">
        <v>182027</v>
      </c>
      <c r="D1572" t="s">
        <v>5097</v>
      </c>
      <c r="E1572" t="s">
        <v>5098</v>
      </c>
      <c r="F1572">
        <v>10192604</v>
      </c>
      <c r="G1572" t="s">
        <v>2496</v>
      </c>
      <c r="I1572" t="s">
        <v>5099</v>
      </c>
      <c r="K1572" t="s">
        <v>5100</v>
      </c>
      <c r="L1572" t="s">
        <v>163</v>
      </c>
      <c r="M1572" s="4">
        <v>0.25</v>
      </c>
      <c r="N1572" s="1">
        <v>0.79166666666666663</v>
      </c>
      <c r="O1572" t="s">
        <v>166</v>
      </c>
      <c r="P1572" t="s">
        <v>166</v>
      </c>
      <c r="Q1572" t="s">
        <v>2499</v>
      </c>
      <c r="R1572" t="s">
        <v>2500</v>
      </c>
      <c r="S1572" t="s">
        <v>5101</v>
      </c>
      <c r="T1572" t="s">
        <v>165</v>
      </c>
      <c r="U1572" t="s">
        <v>622</v>
      </c>
      <c r="V1572" t="s">
        <v>46</v>
      </c>
      <c r="W1572" t="str">
        <f t="shared" si="72"/>
        <v xml:space="preserve">1100 4th Street, SW/ 2nd Floor WASHINGTON DC </v>
      </c>
      <c r="X1572" t="s">
        <v>47</v>
      </c>
      <c r="Y1572" t="s">
        <v>2438</v>
      </c>
      <c r="Z1572">
        <v>38.899067000000002</v>
      </c>
      <c r="AA1572">
        <v>-77.027034999999998</v>
      </c>
      <c r="AB1572">
        <v>397654.85430000001</v>
      </c>
      <c r="AC1572">
        <v>136801.99554999999</v>
      </c>
      <c r="AE1572">
        <v>0</v>
      </c>
      <c r="AF1572">
        <v>456670</v>
      </c>
      <c r="AG1572">
        <v>392692</v>
      </c>
      <c r="AH1572">
        <v>2</v>
      </c>
      <c r="AI1572">
        <v>2</v>
      </c>
      <c r="AJ1572" t="s">
        <v>14247</v>
      </c>
      <c r="AK1572" t="s">
        <v>62</v>
      </c>
      <c r="AL1572" t="s">
        <v>63</v>
      </c>
      <c r="AM1572">
        <v>101</v>
      </c>
      <c r="AN1572">
        <v>8</v>
      </c>
      <c r="AO1572" t="s">
        <v>64</v>
      </c>
      <c r="AP1572">
        <v>3399</v>
      </c>
      <c r="AQ1572">
        <v>-77.027037230279305</v>
      </c>
      <c r="AR1572">
        <v>38.899074041812597</v>
      </c>
      <c r="AS1572" t="b">
        <f t="shared" si="73"/>
        <v>0</v>
      </c>
    </row>
    <row r="1573" spans="1:45">
      <c r="A1573">
        <f t="shared" si="74"/>
        <v>1572</v>
      </c>
      <c r="B1573">
        <v>182028</v>
      </c>
      <c r="C1573">
        <v>182028</v>
      </c>
      <c r="D1573" t="s">
        <v>5238</v>
      </c>
      <c r="E1573" t="s">
        <v>5239</v>
      </c>
      <c r="F1573">
        <v>10192702</v>
      </c>
      <c r="G1573" t="s">
        <v>201</v>
      </c>
      <c r="K1573" t="s">
        <v>5240</v>
      </c>
      <c r="L1573" t="s">
        <v>163</v>
      </c>
      <c r="M1573" s="4">
        <v>0.29166666666666669</v>
      </c>
      <c r="N1573" s="1">
        <v>0.70833333333333337</v>
      </c>
      <c r="O1573" t="s">
        <v>166</v>
      </c>
      <c r="P1573" t="s">
        <v>166</v>
      </c>
      <c r="S1573" t="s">
        <v>5239</v>
      </c>
      <c r="T1573" t="s">
        <v>165</v>
      </c>
      <c r="U1573" t="s">
        <v>622</v>
      </c>
      <c r="V1573" t="s">
        <v>46</v>
      </c>
      <c r="W1573" t="str">
        <f t="shared" si="72"/>
        <v xml:space="preserve"> WASHINGTON DC </v>
      </c>
      <c r="X1573" t="s">
        <v>47</v>
      </c>
      <c r="Y1573" t="s">
        <v>1652</v>
      </c>
      <c r="Z1573">
        <v>38.900765</v>
      </c>
      <c r="AA1573">
        <v>-77.002038999999996</v>
      </c>
      <c r="AB1573">
        <v>399823.13465000002</v>
      </c>
      <c r="AC1573">
        <v>136990.21346999999</v>
      </c>
      <c r="AE1573">
        <v>0</v>
      </c>
      <c r="AF1573">
        <v>456643</v>
      </c>
      <c r="AG1573">
        <v>392665</v>
      </c>
      <c r="AH1573">
        <v>6</v>
      </c>
      <c r="AI1573">
        <v>6</v>
      </c>
      <c r="AJ1573" t="s">
        <v>14247</v>
      </c>
      <c r="AK1573" t="s">
        <v>1653</v>
      </c>
      <c r="AL1573" t="s">
        <v>63</v>
      </c>
      <c r="AM1573">
        <v>104</v>
      </c>
      <c r="AN1573">
        <v>25</v>
      </c>
      <c r="AO1573" t="s">
        <v>51</v>
      </c>
      <c r="AP1573">
        <v>3593</v>
      </c>
      <c r="AQ1573">
        <v>-77.002041243943793</v>
      </c>
      <c r="AR1573">
        <v>38.9007726880142</v>
      </c>
      <c r="AS1573" t="b">
        <f t="shared" si="73"/>
        <v>1</v>
      </c>
    </row>
    <row r="1574" spans="1:45">
      <c r="A1574">
        <f t="shared" si="74"/>
        <v>1573</v>
      </c>
      <c r="B1574">
        <v>185579</v>
      </c>
      <c r="C1574">
        <v>185579</v>
      </c>
      <c r="D1574" t="s">
        <v>5241</v>
      </c>
      <c r="E1574" t="s">
        <v>1109</v>
      </c>
      <c r="F1574">
        <v>10192707</v>
      </c>
      <c r="G1574" t="s">
        <v>115</v>
      </c>
      <c r="H1574" t="s">
        <v>5242</v>
      </c>
      <c r="M1574" s="4">
        <v>0.29166666666666669</v>
      </c>
      <c r="N1574" s="1">
        <v>0.70833333333333337</v>
      </c>
      <c r="O1574" t="s">
        <v>184</v>
      </c>
      <c r="P1574" t="s">
        <v>2267</v>
      </c>
      <c r="S1574" t="s">
        <v>1110</v>
      </c>
      <c r="T1574" t="s">
        <v>44</v>
      </c>
      <c r="U1574" t="s">
        <v>622</v>
      </c>
      <c r="V1574" t="s">
        <v>46</v>
      </c>
      <c r="W1574" t="str">
        <f t="shared" si="72"/>
        <v xml:space="preserve"> WASHINGTON DC </v>
      </c>
      <c r="X1574" t="s">
        <v>47</v>
      </c>
      <c r="Y1574" t="s">
        <v>5243</v>
      </c>
      <c r="Z1574">
        <v>38.914214000000001</v>
      </c>
      <c r="AA1574">
        <v>-76.98603</v>
      </c>
      <c r="AB1574">
        <v>401211.60015999997</v>
      </c>
      <c r="AC1574">
        <v>138483.24051</v>
      </c>
      <c r="AE1574">
        <v>0</v>
      </c>
      <c r="AF1574">
        <v>458079</v>
      </c>
      <c r="AG1574">
        <v>394106</v>
      </c>
      <c r="AH1574">
        <v>5</v>
      </c>
      <c r="AI1574">
        <v>5</v>
      </c>
      <c r="AJ1574" t="s">
        <v>14249</v>
      </c>
      <c r="AK1574" t="s">
        <v>3291</v>
      </c>
      <c r="AL1574" t="s">
        <v>410</v>
      </c>
      <c r="AM1574">
        <v>505</v>
      </c>
      <c r="AN1574">
        <v>23</v>
      </c>
      <c r="AO1574" t="s">
        <v>51</v>
      </c>
      <c r="AP1574">
        <v>3667</v>
      </c>
      <c r="AQ1574">
        <v>-76.986031936047894</v>
      </c>
      <c r="AR1574">
        <v>38.914221578549501</v>
      </c>
      <c r="AS1574" t="b">
        <f t="shared" si="73"/>
        <v>0</v>
      </c>
    </row>
    <row r="1575" spans="1:45">
      <c r="A1575">
        <f t="shared" si="74"/>
        <v>1574</v>
      </c>
      <c r="B1575">
        <v>185580</v>
      </c>
      <c r="C1575">
        <v>185580</v>
      </c>
      <c r="D1575" t="s">
        <v>5254</v>
      </c>
      <c r="E1575" t="s">
        <v>1402</v>
      </c>
      <c r="F1575">
        <v>10192712</v>
      </c>
      <c r="G1575" t="s">
        <v>81</v>
      </c>
      <c r="K1575" t="s">
        <v>5255</v>
      </c>
      <c r="L1575" t="s">
        <v>622</v>
      </c>
      <c r="M1575" s="4">
        <v>0.29166666666666669</v>
      </c>
      <c r="N1575" s="1">
        <v>0.79166666666666663</v>
      </c>
      <c r="O1575" t="s">
        <v>95</v>
      </c>
      <c r="P1575" t="s">
        <v>95</v>
      </c>
      <c r="S1575" t="s">
        <v>1402</v>
      </c>
      <c r="T1575" t="s">
        <v>70</v>
      </c>
      <c r="U1575" t="s">
        <v>622</v>
      </c>
      <c r="V1575" t="s">
        <v>46</v>
      </c>
      <c r="W1575" t="str">
        <f t="shared" si="72"/>
        <v xml:space="preserve"> WASHINGTON DC </v>
      </c>
      <c r="X1575" t="s">
        <v>47</v>
      </c>
      <c r="Y1575" t="s">
        <v>5256</v>
      </c>
      <c r="Z1575">
        <v>38.900331000000001</v>
      </c>
      <c r="AA1575">
        <v>-77.027029999999996</v>
      </c>
      <c r="AB1575">
        <v>397655.36</v>
      </c>
      <c r="AC1575">
        <v>136942.35999999999</v>
      </c>
      <c r="AE1575">
        <v>0</v>
      </c>
      <c r="AF1575">
        <v>476908</v>
      </c>
      <c r="AG1575">
        <v>410267</v>
      </c>
      <c r="AH1575">
        <v>2</v>
      </c>
      <c r="AI1575">
        <v>2</v>
      </c>
      <c r="AJ1575" t="s">
        <v>14248</v>
      </c>
      <c r="AK1575" t="s">
        <v>98</v>
      </c>
      <c r="AL1575" t="s">
        <v>63</v>
      </c>
      <c r="AM1575">
        <v>101</v>
      </c>
      <c r="AN1575">
        <v>8</v>
      </c>
      <c r="AO1575" t="s">
        <v>64</v>
      </c>
      <c r="AP1575">
        <v>3983</v>
      </c>
      <c r="AQ1575">
        <v>-77.027031879735205</v>
      </c>
      <c r="AR1575">
        <v>38.900338496710702</v>
      </c>
      <c r="AS1575" t="b">
        <f t="shared" si="73"/>
        <v>1</v>
      </c>
    </row>
    <row r="1576" spans="1:45">
      <c r="A1576">
        <f t="shared" si="74"/>
        <v>1575</v>
      </c>
      <c r="B1576">
        <v>185801</v>
      </c>
      <c r="C1576">
        <v>185801</v>
      </c>
      <c r="D1576" t="s">
        <v>5298</v>
      </c>
      <c r="E1576" t="s">
        <v>1109</v>
      </c>
      <c r="F1576">
        <v>10192737</v>
      </c>
      <c r="G1576" t="s">
        <v>115</v>
      </c>
      <c r="H1576" t="s">
        <v>5299</v>
      </c>
      <c r="M1576" s="4">
        <v>0.29166666666666669</v>
      </c>
      <c r="N1576" s="1">
        <v>0.70833333333333337</v>
      </c>
      <c r="O1576" t="s">
        <v>184</v>
      </c>
      <c r="P1576" t="s">
        <v>2267</v>
      </c>
      <c r="S1576" t="s">
        <v>1110</v>
      </c>
      <c r="T1576" t="s">
        <v>44</v>
      </c>
      <c r="U1576" t="s">
        <v>622</v>
      </c>
      <c r="V1576" t="s">
        <v>46</v>
      </c>
      <c r="W1576" t="str">
        <f t="shared" si="72"/>
        <v xml:space="preserve"> WASHINGTON DC 20011</v>
      </c>
      <c r="X1576" t="s">
        <v>47</v>
      </c>
      <c r="Y1576" t="s">
        <v>5300</v>
      </c>
      <c r="Z1576">
        <v>38.95205</v>
      </c>
      <c r="AA1576">
        <v>-77.029990999999995</v>
      </c>
      <c r="AB1576">
        <v>397400.35</v>
      </c>
      <c r="AC1576">
        <v>142683.65</v>
      </c>
      <c r="AD1576">
        <v>20011</v>
      </c>
      <c r="AE1576">
        <v>255016</v>
      </c>
      <c r="AF1576">
        <v>97881</v>
      </c>
      <c r="AG1576">
        <v>97881</v>
      </c>
      <c r="AH1576">
        <v>4</v>
      </c>
      <c r="AI1576">
        <v>4</v>
      </c>
      <c r="AJ1576" t="s">
        <v>14247</v>
      </c>
      <c r="AK1576" t="s">
        <v>481</v>
      </c>
      <c r="AL1576" t="s">
        <v>188</v>
      </c>
      <c r="AM1576">
        <v>403</v>
      </c>
      <c r="AN1576">
        <v>18</v>
      </c>
      <c r="AO1576" t="s">
        <v>51</v>
      </c>
      <c r="AP1576">
        <v>3262</v>
      </c>
      <c r="AQ1576">
        <v>-77.029993446264896</v>
      </c>
      <c r="AR1576">
        <v>38.952057135664603</v>
      </c>
      <c r="AS1576" t="b">
        <f t="shared" si="73"/>
        <v>0</v>
      </c>
    </row>
    <row r="1577" spans="1:45">
      <c r="A1577">
        <f t="shared" si="74"/>
        <v>1576</v>
      </c>
      <c r="B1577">
        <v>185908</v>
      </c>
      <c r="C1577">
        <v>185908</v>
      </c>
      <c r="D1577" t="s">
        <v>5494</v>
      </c>
      <c r="E1577" t="s">
        <v>1805</v>
      </c>
      <c r="F1577">
        <v>10192826</v>
      </c>
      <c r="G1577" t="s">
        <v>115</v>
      </c>
      <c r="I1577" t="s">
        <v>2418</v>
      </c>
      <c r="M1577" s="4">
        <v>0.39583333333333331</v>
      </c>
      <c r="N1577" s="1">
        <v>0.64583333333333337</v>
      </c>
      <c r="O1577" t="s">
        <v>184</v>
      </c>
      <c r="P1577" t="s">
        <v>118</v>
      </c>
      <c r="S1577" t="s">
        <v>5495</v>
      </c>
      <c r="T1577" t="s">
        <v>44</v>
      </c>
      <c r="U1577" t="s">
        <v>622</v>
      </c>
      <c r="V1577" t="s">
        <v>46</v>
      </c>
      <c r="W1577" t="str">
        <f t="shared" si="72"/>
        <v xml:space="preserve"> WASHINGTON DC </v>
      </c>
      <c r="X1577" t="s">
        <v>47</v>
      </c>
      <c r="Y1577" t="s">
        <v>3880</v>
      </c>
      <c r="Z1577">
        <v>38.900696000000003</v>
      </c>
      <c r="AA1577">
        <v>-77.047736999999998</v>
      </c>
      <c r="AB1577">
        <v>395859.12472999998</v>
      </c>
      <c r="AC1577">
        <v>136983.59907</v>
      </c>
      <c r="AE1577">
        <v>0</v>
      </c>
      <c r="AF1577">
        <v>455469</v>
      </c>
      <c r="AG1577">
        <v>391497</v>
      </c>
      <c r="AH1577">
        <v>2</v>
      </c>
      <c r="AI1577">
        <v>2</v>
      </c>
      <c r="AJ1577" t="s">
        <v>14244</v>
      </c>
      <c r="AK1577" t="s">
        <v>610</v>
      </c>
      <c r="AL1577" t="s">
        <v>50</v>
      </c>
      <c r="AM1577">
        <v>207</v>
      </c>
      <c r="AN1577">
        <v>5</v>
      </c>
      <c r="AO1577" t="s">
        <v>51</v>
      </c>
      <c r="AP1577">
        <v>3563</v>
      </c>
      <c r="AQ1577">
        <v>-77.047739574733598</v>
      </c>
      <c r="AR1577">
        <v>38.900703365961498</v>
      </c>
      <c r="AS1577" t="b">
        <f t="shared" si="73"/>
        <v>0</v>
      </c>
    </row>
    <row r="1578" spans="1:45">
      <c r="A1578">
        <f t="shared" si="74"/>
        <v>1577</v>
      </c>
      <c r="B1578">
        <v>185765</v>
      </c>
      <c r="C1578">
        <v>185765</v>
      </c>
      <c r="D1578" t="s">
        <v>5567</v>
      </c>
      <c r="E1578" t="s">
        <v>3488</v>
      </c>
      <c r="F1578">
        <v>10192874</v>
      </c>
      <c r="G1578" t="s">
        <v>3406</v>
      </c>
      <c r="M1578" s="4">
        <v>0.29166666666666669</v>
      </c>
      <c r="N1578" s="1">
        <v>0.70833333333333337</v>
      </c>
      <c r="O1578" t="s">
        <v>55</v>
      </c>
      <c r="P1578" t="s">
        <v>528</v>
      </c>
      <c r="S1578" t="s">
        <v>3488</v>
      </c>
      <c r="T1578" t="s">
        <v>326</v>
      </c>
      <c r="U1578" t="s">
        <v>622</v>
      </c>
      <c r="V1578" t="s">
        <v>46</v>
      </c>
      <c r="W1578" t="str">
        <f t="shared" si="72"/>
        <v xml:space="preserve"> WASHINGTON DC </v>
      </c>
      <c r="X1578" t="s">
        <v>47</v>
      </c>
      <c r="Y1578" t="s">
        <v>5568</v>
      </c>
      <c r="Z1578">
        <v>38.920965000000002</v>
      </c>
      <c r="AA1578">
        <v>-77.013513000000003</v>
      </c>
      <c r="AE1578">
        <v>0</v>
      </c>
      <c r="AF1578">
        <v>456591</v>
      </c>
      <c r="AG1578">
        <v>392634</v>
      </c>
      <c r="AH1578">
        <v>5</v>
      </c>
      <c r="AI1578">
        <v>1</v>
      </c>
      <c r="AJ1578" t="s">
        <v>14249</v>
      </c>
      <c r="AK1578" t="s">
        <v>1667</v>
      </c>
      <c r="AL1578" t="s">
        <v>88</v>
      </c>
      <c r="AM1578">
        <v>306</v>
      </c>
      <c r="AN1578">
        <v>21</v>
      </c>
      <c r="AO1578" t="s">
        <v>51</v>
      </c>
      <c r="AP1578">
        <v>3587</v>
      </c>
      <c r="AS1578" t="b">
        <f t="shared" si="73"/>
        <v>1</v>
      </c>
    </row>
    <row r="1579" spans="1:45">
      <c r="A1579">
        <f t="shared" si="74"/>
        <v>1578</v>
      </c>
      <c r="B1579">
        <v>185766</v>
      </c>
      <c r="C1579">
        <v>185766</v>
      </c>
      <c r="D1579" t="s">
        <v>5567</v>
      </c>
      <c r="E1579" t="s">
        <v>3488</v>
      </c>
      <c r="F1579">
        <v>10192874</v>
      </c>
      <c r="G1579" t="s">
        <v>3406</v>
      </c>
      <c r="M1579" s="4">
        <v>0.29166666666666669</v>
      </c>
      <c r="N1579" s="1">
        <v>0.70833333333333337</v>
      </c>
      <c r="O1579" t="s">
        <v>55</v>
      </c>
      <c r="P1579" t="s">
        <v>528</v>
      </c>
      <c r="S1579" t="s">
        <v>3488</v>
      </c>
      <c r="T1579" t="s">
        <v>326</v>
      </c>
      <c r="U1579" t="s">
        <v>622</v>
      </c>
      <c r="V1579" t="s">
        <v>46</v>
      </c>
      <c r="W1579" t="str">
        <f t="shared" si="72"/>
        <v xml:space="preserve"> WASHINGTON DC </v>
      </c>
      <c r="X1579" t="s">
        <v>47</v>
      </c>
      <c r="Y1579" t="s">
        <v>5572</v>
      </c>
      <c r="Z1579">
        <v>38.920510999999998</v>
      </c>
      <c r="AA1579">
        <v>-77.016480000000001</v>
      </c>
      <c r="AB1579">
        <v>398570.86171999999</v>
      </c>
      <c r="AC1579">
        <v>139182.22863999999</v>
      </c>
      <c r="AE1579">
        <v>0</v>
      </c>
      <c r="AF1579">
        <v>467066</v>
      </c>
      <c r="AG1579">
        <v>402020</v>
      </c>
      <c r="AH1579">
        <v>1</v>
      </c>
      <c r="AI1579">
        <v>1</v>
      </c>
      <c r="AJ1579" t="s">
        <v>14249</v>
      </c>
      <c r="AK1579" t="s">
        <v>1667</v>
      </c>
      <c r="AL1579" t="s">
        <v>88</v>
      </c>
      <c r="AM1579">
        <v>306</v>
      </c>
      <c r="AN1579">
        <v>3</v>
      </c>
      <c r="AO1579" t="s">
        <v>51</v>
      </c>
      <c r="AP1579">
        <v>3587</v>
      </c>
      <c r="AQ1579">
        <v>-77.016482410077899</v>
      </c>
      <c r="AR1579">
        <v>38.920517967526798</v>
      </c>
      <c r="AS1579" t="b">
        <f t="shared" si="73"/>
        <v>1</v>
      </c>
    </row>
    <row r="1580" spans="1:45">
      <c r="A1580">
        <f t="shared" si="74"/>
        <v>1579</v>
      </c>
      <c r="B1580">
        <v>185767</v>
      </c>
      <c r="C1580">
        <v>185767</v>
      </c>
      <c r="D1580" t="s">
        <v>5567</v>
      </c>
      <c r="E1580" t="s">
        <v>3488</v>
      </c>
      <c r="F1580">
        <v>10192874</v>
      </c>
      <c r="G1580" t="s">
        <v>3406</v>
      </c>
      <c r="M1580" s="4">
        <v>0.29166666666666669</v>
      </c>
      <c r="N1580" s="1">
        <v>0.70833333333333337</v>
      </c>
      <c r="O1580" t="s">
        <v>55</v>
      </c>
      <c r="P1580" t="s">
        <v>528</v>
      </c>
      <c r="S1580" t="s">
        <v>3488</v>
      </c>
      <c r="T1580" t="s">
        <v>326</v>
      </c>
      <c r="U1580" t="s">
        <v>622</v>
      </c>
      <c r="V1580" t="s">
        <v>46</v>
      </c>
      <c r="W1580" t="str">
        <f t="shared" si="72"/>
        <v xml:space="preserve"> WASHINGTON DC </v>
      </c>
      <c r="X1580" t="s">
        <v>47</v>
      </c>
      <c r="Y1580" t="s">
        <v>5575</v>
      </c>
      <c r="Z1580">
        <v>38.927185000000001</v>
      </c>
      <c r="AA1580">
        <v>-76.988245000000006</v>
      </c>
      <c r="AB1580">
        <v>401019.31597</v>
      </c>
      <c r="AC1580">
        <v>139923.08074</v>
      </c>
      <c r="AE1580">
        <v>0</v>
      </c>
      <c r="AF1580">
        <v>466166</v>
      </c>
      <c r="AG1580">
        <v>401226</v>
      </c>
      <c r="AH1580">
        <v>5</v>
      </c>
      <c r="AI1580">
        <v>5</v>
      </c>
      <c r="AJ1580" t="s">
        <v>14249</v>
      </c>
      <c r="AK1580" t="s">
        <v>3125</v>
      </c>
      <c r="AL1580" t="s">
        <v>410</v>
      </c>
      <c r="AM1580">
        <v>504</v>
      </c>
      <c r="AN1580">
        <v>22</v>
      </c>
      <c r="AO1580" t="s">
        <v>51</v>
      </c>
      <c r="AP1580">
        <v>3587</v>
      </c>
      <c r="AQ1580">
        <v>-76.988246930637303</v>
      </c>
      <c r="AR1580">
        <v>38.9271923729832</v>
      </c>
      <c r="AS1580" t="b">
        <f t="shared" si="73"/>
        <v>1</v>
      </c>
    </row>
    <row r="1581" spans="1:45">
      <c r="A1581">
        <f t="shared" si="74"/>
        <v>1580</v>
      </c>
      <c r="B1581">
        <v>185770</v>
      </c>
      <c r="C1581">
        <v>185770</v>
      </c>
      <c r="D1581" t="s">
        <v>5580</v>
      </c>
      <c r="E1581" t="s">
        <v>4468</v>
      </c>
      <c r="F1581">
        <v>10192879</v>
      </c>
      <c r="G1581" t="s">
        <v>2561</v>
      </c>
      <c r="M1581" s="4">
        <v>0.29166666666666669</v>
      </c>
      <c r="N1581" s="1">
        <v>0.70833333333333337</v>
      </c>
      <c r="O1581" t="s">
        <v>622</v>
      </c>
      <c r="P1581" t="s">
        <v>334</v>
      </c>
      <c r="S1581" t="s">
        <v>796</v>
      </c>
      <c r="T1581" t="s">
        <v>44</v>
      </c>
      <c r="U1581" t="s">
        <v>622</v>
      </c>
      <c r="V1581" t="s">
        <v>46</v>
      </c>
      <c r="W1581" t="str">
        <f t="shared" si="72"/>
        <v xml:space="preserve"> WASHINGTON DC </v>
      </c>
      <c r="X1581" t="s">
        <v>47</v>
      </c>
      <c r="Y1581" t="s">
        <v>4127</v>
      </c>
      <c r="Z1581">
        <v>38.894376999999999</v>
      </c>
      <c r="AA1581">
        <v>-76.997547999999995</v>
      </c>
      <c r="AB1581">
        <v>400212.75465000002</v>
      </c>
      <c r="AC1581">
        <v>136281.0759</v>
      </c>
      <c r="AE1581">
        <v>0</v>
      </c>
      <c r="AF1581">
        <v>456022</v>
      </c>
      <c r="AG1581">
        <v>392050</v>
      </c>
      <c r="AH1581">
        <v>6</v>
      </c>
      <c r="AI1581">
        <v>6</v>
      </c>
      <c r="AJ1581" t="s">
        <v>14247</v>
      </c>
      <c r="AK1581" t="s">
        <v>1593</v>
      </c>
      <c r="AL1581" t="s">
        <v>63</v>
      </c>
      <c r="AM1581">
        <v>104</v>
      </c>
      <c r="AN1581">
        <v>25</v>
      </c>
      <c r="AO1581" t="s">
        <v>74</v>
      </c>
      <c r="AP1581">
        <v>3569</v>
      </c>
      <c r="AQ1581">
        <v>-76.997549799126205</v>
      </c>
      <c r="AR1581">
        <v>38.894384510740899</v>
      </c>
      <c r="AS1581" t="b">
        <f t="shared" si="73"/>
        <v>0</v>
      </c>
    </row>
    <row r="1582" spans="1:45">
      <c r="A1582">
        <f t="shared" si="74"/>
        <v>1581</v>
      </c>
      <c r="B1582">
        <v>185790</v>
      </c>
      <c r="C1582">
        <v>185790</v>
      </c>
      <c r="D1582" t="s">
        <v>5601</v>
      </c>
      <c r="E1582" t="s">
        <v>3488</v>
      </c>
      <c r="F1582">
        <v>10192907</v>
      </c>
      <c r="G1582" t="s">
        <v>3406</v>
      </c>
      <c r="M1582" s="4">
        <v>0.29166666666666669</v>
      </c>
      <c r="N1582" s="1">
        <v>0.79166666666666663</v>
      </c>
      <c r="O1582" t="s">
        <v>203</v>
      </c>
      <c r="P1582" t="s">
        <v>5602</v>
      </c>
      <c r="S1582" t="s">
        <v>3490</v>
      </c>
      <c r="T1582" t="s">
        <v>44</v>
      </c>
      <c r="U1582" t="s">
        <v>622</v>
      </c>
      <c r="V1582" t="s">
        <v>46</v>
      </c>
      <c r="W1582" t="str">
        <f t="shared" si="72"/>
        <v xml:space="preserve"> WASHINGTON DC </v>
      </c>
      <c r="X1582" t="s">
        <v>47</v>
      </c>
      <c r="Y1582" t="s">
        <v>5568</v>
      </c>
      <c r="Z1582">
        <v>38.920965000000002</v>
      </c>
      <c r="AA1582">
        <v>-77.013513000000003</v>
      </c>
      <c r="AE1582">
        <v>0</v>
      </c>
      <c r="AF1582">
        <v>456591</v>
      </c>
      <c r="AG1582">
        <v>392634</v>
      </c>
      <c r="AH1582">
        <v>5</v>
      </c>
      <c r="AI1582">
        <v>1</v>
      </c>
      <c r="AJ1582" t="s">
        <v>14249</v>
      </c>
      <c r="AK1582" t="s">
        <v>1667</v>
      </c>
      <c r="AL1582" t="s">
        <v>88</v>
      </c>
      <c r="AM1582">
        <v>306</v>
      </c>
      <c r="AN1582">
        <v>21</v>
      </c>
      <c r="AO1582" t="s">
        <v>51</v>
      </c>
      <c r="AP1582">
        <v>3588</v>
      </c>
      <c r="AS1582" t="b">
        <f t="shared" si="73"/>
        <v>0</v>
      </c>
    </row>
    <row r="1583" spans="1:45">
      <c r="A1583">
        <f t="shared" si="74"/>
        <v>1582</v>
      </c>
      <c r="B1583">
        <v>185753</v>
      </c>
      <c r="C1583">
        <v>185753</v>
      </c>
      <c r="D1583" t="s">
        <v>5601</v>
      </c>
      <c r="E1583" t="s">
        <v>3488</v>
      </c>
      <c r="F1583">
        <v>10192907</v>
      </c>
      <c r="G1583" t="s">
        <v>3406</v>
      </c>
      <c r="M1583" s="4">
        <v>0.29166666666666669</v>
      </c>
      <c r="N1583" s="1">
        <v>0.79166666666666663</v>
      </c>
      <c r="O1583" t="s">
        <v>203</v>
      </c>
      <c r="P1583" t="s">
        <v>5602</v>
      </c>
      <c r="S1583" t="s">
        <v>3490</v>
      </c>
      <c r="T1583" t="s">
        <v>44</v>
      </c>
      <c r="U1583" t="s">
        <v>622</v>
      </c>
      <c r="V1583" t="s">
        <v>46</v>
      </c>
      <c r="W1583" t="str">
        <f t="shared" si="72"/>
        <v xml:space="preserve"> WASHINGTON DC </v>
      </c>
      <c r="X1583" t="s">
        <v>47</v>
      </c>
      <c r="Y1583" t="s">
        <v>5572</v>
      </c>
      <c r="Z1583">
        <v>38.920510999999998</v>
      </c>
      <c r="AA1583">
        <v>-77.016480000000001</v>
      </c>
      <c r="AB1583">
        <v>398570.86171999999</v>
      </c>
      <c r="AC1583">
        <v>139182.22863999999</v>
      </c>
      <c r="AE1583">
        <v>0</v>
      </c>
      <c r="AF1583">
        <v>467066</v>
      </c>
      <c r="AG1583">
        <v>402020</v>
      </c>
      <c r="AH1583">
        <v>1</v>
      </c>
      <c r="AI1583">
        <v>1</v>
      </c>
      <c r="AJ1583" t="s">
        <v>14249</v>
      </c>
      <c r="AK1583" t="s">
        <v>1667</v>
      </c>
      <c r="AL1583" t="s">
        <v>88</v>
      </c>
      <c r="AM1583">
        <v>306</v>
      </c>
      <c r="AN1583">
        <v>3</v>
      </c>
      <c r="AO1583" t="s">
        <v>51</v>
      </c>
      <c r="AP1583">
        <v>3588</v>
      </c>
      <c r="AQ1583">
        <v>-77.016482410077899</v>
      </c>
      <c r="AR1583">
        <v>38.920517967526798</v>
      </c>
      <c r="AS1583" t="b">
        <f t="shared" si="73"/>
        <v>0</v>
      </c>
    </row>
    <row r="1584" spans="1:45">
      <c r="A1584">
        <f t="shared" si="74"/>
        <v>1583</v>
      </c>
      <c r="B1584">
        <v>185754</v>
      </c>
      <c r="C1584">
        <v>185754</v>
      </c>
      <c r="D1584" t="s">
        <v>5601</v>
      </c>
      <c r="E1584" t="s">
        <v>3488</v>
      </c>
      <c r="F1584">
        <v>10192907</v>
      </c>
      <c r="G1584" t="s">
        <v>3406</v>
      </c>
      <c r="M1584" s="4">
        <v>0.29166666666666669</v>
      </c>
      <c r="N1584" s="1">
        <v>0.79166666666666663</v>
      </c>
      <c r="O1584" t="s">
        <v>203</v>
      </c>
      <c r="P1584" t="s">
        <v>5602</v>
      </c>
      <c r="S1584" t="s">
        <v>3490</v>
      </c>
      <c r="T1584" t="s">
        <v>44</v>
      </c>
      <c r="U1584" t="s">
        <v>622</v>
      </c>
      <c r="V1584" t="s">
        <v>46</v>
      </c>
      <c r="W1584" t="str">
        <f t="shared" si="72"/>
        <v xml:space="preserve"> WASHINGTON DC </v>
      </c>
      <c r="X1584" t="s">
        <v>47</v>
      </c>
      <c r="Y1584" t="s">
        <v>5575</v>
      </c>
      <c r="Z1584">
        <v>38.927185000000001</v>
      </c>
      <c r="AA1584">
        <v>-76.988245000000006</v>
      </c>
      <c r="AB1584">
        <v>401019.31597</v>
      </c>
      <c r="AC1584">
        <v>139923.08074</v>
      </c>
      <c r="AE1584">
        <v>0</v>
      </c>
      <c r="AF1584">
        <v>466166</v>
      </c>
      <c r="AG1584">
        <v>401226</v>
      </c>
      <c r="AH1584">
        <v>5</v>
      </c>
      <c r="AI1584">
        <v>5</v>
      </c>
      <c r="AJ1584" t="s">
        <v>14249</v>
      </c>
      <c r="AK1584" t="s">
        <v>3125</v>
      </c>
      <c r="AL1584" t="s">
        <v>410</v>
      </c>
      <c r="AM1584">
        <v>504</v>
      </c>
      <c r="AN1584">
        <v>22</v>
      </c>
      <c r="AO1584" t="s">
        <v>51</v>
      </c>
      <c r="AP1584">
        <v>3588</v>
      </c>
      <c r="AQ1584">
        <v>-76.988246930637303</v>
      </c>
      <c r="AR1584">
        <v>38.9271923729832</v>
      </c>
      <c r="AS1584" t="b">
        <f t="shared" si="73"/>
        <v>0</v>
      </c>
    </row>
    <row r="1585" spans="1:45">
      <c r="A1585">
        <f t="shared" si="74"/>
        <v>1584</v>
      </c>
      <c r="B1585">
        <v>185756</v>
      </c>
      <c r="C1585">
        <v>185756</v>
      </c>
      <c r="D1585" t="s">
        <v>5601</v>
      </c>
      <c r="E1585" t="s">
        <v>3488</v>
      </c>
      <c r="F1585">
        <v>10192907</v>
      </c>
      <c r="G1585" t="s">
        <v>3406</v>
      </c>
      <c r="M1585" s="4">
        <v>0.29166666666666669</v>
      </c>
      <c r="N1585" s="1">
        <v>0.79166666666666663</v>
      </c>
      <c r="O1585" t="s">
        <v>203</v>
      </c>
      <c r="P1585" t="s">
        <v>5602</v>
      </c>
      <c r="S1585" t="s">
        <v>3490</v>
      </c>
      <c r="T1585" t="s">
        <v>44</v>
      </c>
      <c r="U1585" t="s">
        <v>622</v>
      </c>
      <c r="V1585" t="s">
        <v>46</v>
      </c>
      <c r="W1585" t="str">
        <f t="shared" si="72"/>
        <v xml:space="preserve"> WASHINGTON DC </v>
      </c>
      <c r="X1585" t="s">
        <v>47</v>
      </c>
      <c r="Y1585" t="s">
        <v>5612</v>
      </c>
      <c r="Z1585">
        <v>38.926594000000001</v>
      </c>
      <c r="AA1585">
        <v>-76.989358999999993</v>
      </c>
      <c r="AB1585">
        <v>400922.67541999999</v>
      </c>
      <c r="AC1585">
        <v>139857.47894</v>
      </c>
      <c r="AE1585">
        <v>0</v>
      </c>
      <c r="AF1585">
        <v>466051</v>
      </c>
      <c r="AG1585">
        <v>401108</v>
      </c>
      <c r="AH1585">
        <v>5</v>
      </c>
      <c r="AI1585">
        <v>5</v>
      </c>
      <c r="AJ1585" t="s">
        <v>14249</v>
      </c>
      <c r="AK1585" t="s">
        <v>3125</v>
      </c>
      <c r="AL1585" t="s">
        <v>410</v>
      </c>
      <c r="AM1585">
        <v>504</v>
      </c>
      <c r="AN1585">
        <v>22</v>
      </c>
      <c r="AO1585" t="s">
        <v>51</v>
      </c>
      <c r="AP1585">
        <v>3588</v>
      </c>
      <c r="AQ1585">
        <v>-76.989361534749506</v>
      </c>
      <c r="AR1585">
        <v>38.926601517997497</v>
      </c>
      <c r="AS1585" t="b">
        <f t="shared" si="73"/>
        <v>0</v>
      </c>
    </row>
    <row r="1586" spans="1:45">
      <c r="A1586">
        <f t="shared" si="74"/>
        <v>1585</v>
      </c>
      <c r="B1586">
        <v>185758</v>
      </c>
      <c r="C1586">
        <v>185758</v>
      </c>
      <c r="D1586" t="s">
        <v>5616</v>
      </c>
      <c r="E1586" t="s">
        <v>3488</v>
      </c>
      <c r="F1586">
        <v>10192911</v>
      </c>
      <c r="G1586" t="s">
        <v>115</v>
      </c>
      <c r="J1586">
        <v>110902</v>
      </c>
      <c r="M1586" s="4">
        <v>0.29166666666666669</v>
      </c>
      <c r="N1586" s="1">
        <v>0.79166666666666663</v>
      </c>
      <c r="O1586" t="s">
        <v>203</v>
      </c>
      <c r="P1586" t="s">
        <v>5602</v>
      </c>
      <c r="S1586" t="s">
        <v>3490</v>
      </c>
      <c r="T1586" t="s">
        <v>44</v>
      </c>
      <c r="U1586" t="s">
        <v>622</v>
      </c>
      <c r="V1586" t="s">
        <v>46</v>
      </c>
      <c r="W1586" t="str">
        <f t="shared" si="72"/>
        <v xml:space="preserve"> WASHINGTON DC </v>
      </c>
      <c r="X1586" t="s">
        <v>47</v>
      </c>
      <c r="Y1586" t="s">
        <v>5568</v>
      </c>
      <c r="Z1586">
        <v>38.920965000000002</v>
      </c>
      <c r="AA1586">
        <v>-77.013513000000003</v>
      </c>
      <c r="AE1586">
        <v>0</v>
      </c>
      <c r="AF1586">
        <v>456591</v>
      </c>
      <c r="AG1586">
        <v>392634</v>
      </c>
      <c r="AH1586">
        <v>5</v>
      </c>
      <c r="AI1586">
        <v>1</v>
      </c>
      <c r="AJ1586" t="s">
        <v>14249</v>
      </c>
      <c r="AK1586" t="s">
        <v>1667</v>
      </c>
      <c r="AL1586" t="s">
        <v>88</v>
      </c>
      <c r="AM1586">
        <v>306</v>
      </c>
      <c r="AN1586">
        <v>21</v>
      </c>
      <c r="AO1586" t="s">
        <v>51</v>
      </c>
      <c r="AP1586">
        <v>3586</v>
      </c>
      <c r="AS1586" t="b">
        <f t="shared" si="73"/>
        <v>0</v>
      </c>
    </row>
    <row r="1587" spans="1:45">
      <c r="A1587">
        <f t="shared" si="74"/>
        <v>1586</v>
      </c>
      <c r="B1587">
        <v>185759</v>
      </c>
      <c r="C1587">
        <v>185759</v>
      </c>
      <c r="D1587" t="s">
        <v>5616</v>
      </c>
      <c r="E1587" t="s">
        <v>3488</v>
      </c>
      <c r="F1587">
        <v>10192911</v>
      </c>
      <c r="G1587" t="s">
        <v>115</v>
      </c>
      <c r="J1587">
        <v>110902</v>
      </c>
      <c r="M1587" s="4">
        <v>0.29166666666666669</v>
      </c>
      <c r="N1587" s="1">
        <v>0.79166666666666663</v>
      </c>
      <c r="O1587" t="s">
        <v>203</v>
      </c>
      <c r="P1587" t="s">
        <v>5602</v>
      </c>
      <c r="S1587" t="s">
        <v>3490</v>
      </c>
      <c r="T1587" t="s">
        <v>44</v>
      </c>
      <c r="U1587" t="s">
        <v>622</v>
      </c>
      <c r="V1587" t="s">
        <v>46</v>
      </c>
      <c r="W1587" t="str">
        <f t="shared" si="72"/>
        <v xml:space="preserve"> WASHINGTON DC </v>
      </c>
      <c r="X1587" t="s">
        <v>47</v>
      </c>
      <c r="Y1587" t="s">
        <v>5572</v>
      </c>
      <c r="Z1587">
        <v>38.920510999999998</v>
      </c>
      <c r="AA1587">
        <v>-77.016480000000001</v>
      </c>
      <c r="AB1587">
        <v>398570.86171999999</v>
      </c>
      <c r="AC1587">
        <v>139182.22863999999</v>
      </c>
      <c r="AE1587">
        <v>0</v>
      </c>
      <c r="AF1587">
        <v>467066</v>
      </c>
      <c r="AG1587">
        <v>402020</v>
      </c>
      <c r="AH1587">
        <v>1</v>
      </c>
      <c r="AI1587">
        <v>1</v>
      </c>
      <c r="AJ1587" t="s">
        <v>14249</v>
      </c>
      <c r="AK1587" t="s">
        <v>1667</v>
      </c>
      <c r="AL1587" t="s">
        <v>88</v>
      </c>
      <c r="AM1587">
        <v>306</v>
      </c>
      <c r="AN1587">
        <v>3</v>
      </c>
      <c r="AO1587" t="s">
        <v>51</v>
      </c>
      <c r="AP1587">
        <v>3586</v>
      </c>
      <c r="AQ1587">
        <v>-77.016482410077899</v>
      </c>
      <c r="AR1587">
        <v>38.920517967526798</v>
      </c>
      <c r="AS1587" t="b">
        <f t="shared" si="73"/>
        <v>0</v>
      </c>
    </row>
    <row r="1588" spans="1:45">
      <c r="A1588">
        <f t="shared" si="74"/>
        <v>1587</v>
      </c>
      <c r="B1588">
        <v>185760</v>
      </c>
      <c r="C1588">
        <v>185760</v>
      </c>
      <c r="D1588" t="s">
        <v>5616</v>
      </c>
      <c r="E1588" t="s">
        <v>3488</v>
      </c>
      <c r="F1588">
        <v>10192911</v>
      </c>
      <c r="G1588" t="s">
        <v>115</v>
      </c>
      <c r="J1588">
        <v>110902</v>
      </c>
      <c r="M1588" s="4">
        <v>0.29166666666666669</v>
      </c>
      <c r="N1588" s="1">
        <v>0.79166666666666663</v>
      </c>
      <c r="O1588" t="s">
        <v>203</v>
      </c>
      <c r="P1588" t="s">
        <v>5602</v>
      </c>
      <c r="S1588" t="s">
        <v>3490</v>
      </c>
      <c r="T1588" t="s">
        <v>44</v>
      </c>
      <c r="U1588" t="s">
        <v>622</v>
      </c>
      <c r="V1588" t="s">
        <v>46</v>
      </c>
      <c r="W1588" t="str">
        <f t="shared" si="72"/>
        <v xml:space="preserve"> WASHINGTON DC </v>
      </c>
      <c r="X1588" t="s">
        <v>47</v>
      </c>
      <c r="Y1588" t="s">
        <v>5575</v>
      </c>
      <c r="Z1588">
        <v>38.927185000000001</v>
      </c>
      <c r="AA1588">
        <v>-76.988245000000006</v>
      </c>
      <c r="AB1588">
        <v>401019.31597</v>
      </c>
      <c r="AC1588">
        <v>139923.08074</v>
      </c>
      <c r="AE1588">
        <v>0</v>
      </c>
      <c r="AF1588">
        <v>466166</v>
      </c>
      <c r="AG1588">
        <v>401226</v>
      </c>
      <c r="AH1588">
        <v>5</v>
      </c>
      <c r="AI1588">
        <v>5</v>
      </c>
      <c r="AJ1588" t="s">
        <v>14249</v>
      </c>
      <c r="AK1588" t="s">
        <v>3125</v>
      </c>
      <c r="AL1588" t="s">
        <v>410</v>
      </c>
      <c r="AM1588">
        <v>504</v>
      </c>
      <c r="AN1588">
        <v>22</v>
      </c>
      <c r="AO1588" t="s">
        <v>51</v>
      </c>
      <c r="AP1588">
        <v>3586</v>
      </c>
      <c r="AQ1588">
        <v>-76.988246930637303</v>
      </c>
      <c r="AR1588">
        <v>38.9271923729832</v>
      </c>
      <c r="AS1588" t="b">
        <f t="shared" si="73"/>
        <v>0</v>
      </c>
    </row>
    <row r="1589" spans="1:45">
      <c r="A1589">
        <f t="shared" si="74"/>
        <v>1588</v>
      </c>
      <c r="B1589">
        <v>185762</v>
      </c>
      <c r="C1589">
        <v>185762</v>
      </c>
      <c r="D1589" t="s">
        <v>5616</v>
      </c>
      <c r="E1589" t="s">
        <v>3488</v>
      </c>
      <c r="F1589">
        <v>10192911</v>
      </c>
      <c r="G1589" t="s">
        <v>115</v>
      </c>
      <c r="J1589">
        <v>110902</v>
      </c>
      <c r="M1589" s="4">
        <v>0.29166666666666669</v>
      </c>
      <c r="N1589" s="1">
        <v>0.79166666666666663</v>
      </c>
      <c r="O1589" t="s">
        <v>203</v>
      </c>
      <c r="P1589" t="s">
        <v>5602</v>
      </c>
      <c r="S1589" t="s">
        <v>3490</v>
      </c>
      <c r="T1589" t="s">
        <v>44</v>
      </c>
      <c r="U1589" t="s">
        <v>622</v>
      </c>
      <c r="V1589" t="s">
        <v>46</v>
      </c>
      <c r="W1589" t="str">
        <f t="shared" si="72"/>
        <v xml:space="preserve"> WASHINGTON DC </v>
      </c>
      <c r="X1589" t="s">
        <v>47</v>
      </c>
      <c r="Y1589" t="s">
        <v>5612</v>
      </c>
      <c r="Z1589">
        <v>38.926594000000001</v>
      </c>
      <c r="AA1589">
        <v>-76.989358999999993</v>
      </c>
      <c r="AB1589">
        <v>400922.67541999999</v>
      </c>
      <c r="AC1589">
        <v>139857.47894</v>
      </c>
      <c r="AE1589">
        <v>0</v>
      </c>
      <c r="AF1589">
        <v>466051</v>
      </c>
      <c r="AG1589">
        <v>401108</v>
      </c>
      <c r="AH1589">
        <v>5</v>
      </c>
      <c r="AI1589">
        <v>5</v>
      </c>
      <c r="AJ1589" t="s">
        <v>14249</v>
      </c>
      <c r="AK1589" t="s">
        <v>3125</v>
      </c>
      <c r="AL1589" t="s">
        <v>410</v>
      </c>
      <c r="AM1589">
        <v>504</v>
      </c>
      <c r="AN1589">
        <v>22</v>
      </c>
      <c r="AO1589" t="s">
        <v>51</v>
      </c>
      <c r="AP1589">
        <v>3586</v>
      </c>
      <c r="AQ1589">
        <v>-76.989361534749506</v>
      </c>
      <c r="AR1589">
        <v>38.926601517997497</v>
      </c>
      <c r="AS1589" t="b">
        <f t="shared" si="73"/>
        <v>0</v>
      </c>
    </row>
    <row r="1590" spans="1:45">
      <c r="A1590">
        <f t="shared" si="74"/>
        <v>1589</v>
      </c>
      <c r="B1590">
        <v>186024</v>
      </c>
      <c r="C1590">
        <v>186024</v>
      </c>
      <c r="D1590" t="s">
        <v>5720</v>
      </c>
      <c r="E1590" t="s">
        <v>1402</v>
      </c>
      <c r="F1590">
        <v>10192948</v>
      </c>
      <c r="G1590" t="s">
        <v>81</v>
      </c>
      <c r="K1590" t="s">
        <v>5721</v>
      </c>
      <c r="L1590" t="s">
        <v>622</v>
      </c>
      <c r="M1590" s="4">
        <v>0.875</v>
      </c>
      <c r="N1590" s="1">
        <v>0.20833333333333334</v>
      </c>
      <c r="O1590" t="s">
        <v>432</v>
      </c>
      <c r="P1590" t="s">
        <v>1682</v>
      </c>
      <c r="S1590" t="s">
        <v>1402</v>
      </c>
      <c r="T1590" t="s">
        <v>70</v>
      </c>
      <c r="U1590" t="s">
        <v>622</v>
      </c>
      <c r="V1590" t="s">
        <v>46</v>
      </c>
      <c r="W1590" t="str">
        <f t="shared" si="72"/>
        <v xml:space="preserve"> WASHINGTON DC </v>
      </c>
      <c r="X1590" t="s">
        <v>47</v>
      </c>
      <c r="Y1590" t="s">
        <v>5685</v>
      </c>
      <c r="Z1590">
        <v>38.924199999999999</v>
      </c>
      <c r="AA1590">
        <v>-77.051902999999996</v>
      </c>
      <c r="AB1590">
        <v>395499.25</v>
      </c>
      <c r="AC1590">
        <v>139592.95999999999</v>
      </c>
      <c r="AE1590">
        <v>0</v>
      </c>
      <c r="AF1590">
        <v>477018</v>
      </c>
      <c r="AG1590">
        <v>410372</v>
      </c>
      <c r="AH1590">
        <v>3</v>
      </c>
      <c r="AI1590">
        <v>3</v>
      </c>
      <c r="AJ1590" t="s">
        <v>14247</v>
      </c>
      <c r="AK1590" t="s">
        <v>5686</v>
      </c>
      <c r="AL1590" t="s">
        <v>50</v>
      </c>
      <c r="AM1590">
        <v>204</v>
      </c>
      <c r="AN1590">
        <v>15</v>
      </c>
      <c r="AO1590" t="s">
        <v>51</v>
      </c>
      <c r="AP1590">
        <v>3998</v>
      </c>
      <c r="AQ1590">
        <v>-77.051905425724499</v>
      </c>
      <c r="AR1590">
        <v>38.924207603308702</v>
      </c>
      <c r="AS1590" t="b">
        <f t="shared" si="73"/>
        <v>1</v>
      </c>
    </row>
    <row r="1591" spans="1:45">
      <c r="A1591">
        <f t="shared" si="74"/>
        <v>1590</v>
      </c>
      <c r="B1591">
        <v>186033</v>
      </c>
      <c r="C1591">
        <v>186033</v>
      </c>
      <c r="D1591" t="s">
        <v>5738</v>
      </c>
      <c r="E1591" t="s">
        <v>1402</v>
      </c>
      <c r="F1591">
        <v>10192960</v>
      </c>
      <c r="G1591" t="s">
        <v>81</v>
      </c>
      <c r="K1591" t="s">
        <v>5739</v>
      </c>
      <c r="L1591" t="s">
        <v>622</v>
      </c>
      <c r="M1591" s="4">
        <v>0.875</v>
      </c>
      <c r="N1591" s="1">
        <v>0.20833333333333334</v>
      </c>
      <c r="O1591" t="s">
        <v>254</v>
      </c>
      <c r="P1591" t="s">
        <v>255</v>
      </c>
      <c r="S1591" t="s">
        <v>1402</v>
      </c>
      <c r="T1591" t="s">
        <v>70</v>
      </c>
      <c r="U1591" t="s">
        <v>622</v>
      </c>
      <c r="V1591" t="s">
        <v>46</v>
      </c>
      <c r="W1591" t="str">
        <f t="shared" si="72"/>
        <v xml:space="preserve"> WASHINGTON DC </v>
      </c>
      <c r="X1591" t="s">
        <v>47</v>
      </c>
      <c r="Y1591" t="s">
        <v>5685</v>
      </c>
      <c r="Z1591">
        <v>38.924199999999999</v>
      </c>
      <c r="AA1591">
        <v>-77.051902999999996</v>
      </c>
      <c r="AB1591">
        <v>395499.25</v>
      </c>
      <c r="AC1591">
        <v>139592.95999999999</v>
      </c>
      <c r="AE1591">
        <v>0</v>
      </c>
      <c r="AF1591">
        <v>477018</v>
      </c>
      <c r="AG1591">
        <v>410372</v>
      </c>
      <c r="AH1591">
        <v>3</v>
      </c>
      <c r="AI1591">
        <v>3</v>
      </c>
      <c r="AJ1591" t="s">
        <v>14247</v>
      </c>
      <c r="AK1591" t="s">
        <v>5686</v>
      </c>
      <c r="AL1591" t="s">
        <v>50</v>
      </c>
      <c r="AM1591">
        <v>204</v>
      </c>
      <c r="AN1591">
        <v>15</v>
      </c>
      <c r="AO1591" t="s">
        <v>51</v>
      </c>
      <c r="AP1591">
        <v>3992</v>
      </c>
      <c r="AQ1591">
        <v>-77.051905425724499</v>
      </c>
      <c r="AR1591">
        <v>38.924207603308702</v>
      </c>
      <c r="AS1591" t="b">
        <f t="shared" si="73"/>
        <v>1</v>
      </c>
    </row>
    <row r="1592" spans="1:45">
      <c r="A1592">
        <f t="shared" si="74"/>
        <v>1591</v>
      </c>
      <c r="B1592">
        <v>186040</v>
      </c>
      <c r="C1592">
        <v>186040</v>
      </c>
      <c r="D1592" t="s">
        <v>5755</v>
      </c>
      <c r="E1592" t="s">
        <v>873</v>
      </c>
      <c r="F1592">
        <v>10192969</v>
      </c>
      <c r="G1592" t="s">
        <v>115</v>
      </c>
      <c r="H1592" t="s">
        <v>5756</v>
      </c>
      <c r="K1592" t="s">
        <v>5757</v>
      </c>
      <c r="L1592" t="s">
        <v>622</v>
      </c>
      <c r="M1592" s="4">
        <v>0.29166666666666669</v>
      </c>
      <c r="N1592" s="1">
        <v>0.70833333333333337</v>
      </c>
      <c r="O1592" t="s">
        <v>353</v>
      </c>
      <c r="P1592" t="s">
        <v>1005</v>
      </c>
      <c r="Q1592" t="s">
        <v>876</v>
      </c>
      <c r="R1592" t="s">
        <v>877</v>
      </c>
      <c r="S1592" t="s">
        <v>876</v>
      </c>
      <c r="T1592" t="s">
        <v>70</v>
      </c>
      <c r="U1592" t="s">
        <v>622</v>
      </c>
      <c r="V1592" t="s">
        <v>46</v>
      </c>
      <c r="W1592" t="str">
        <f t="shared" si="72"/>
        <v>6801 Industrial Rd WASHINGTON DC 20002</v>
      </c>
      <c r="X1592" t="s">
        <v>47</v>
      </c>
      <c r="Y1592" t="s">
        <v>5758</v>
      </c>
      <c r="Z1592">
        <v>38.892848000000001</v>
      </c>
      <c r="AA1592">
        <v>-76.998634999999993</v>
      </c>
      <c r="AB1592">
        <v>400118.39</v>
      </c>
      <c r="AC1592">
        <v>136111.31</v>
      </c>
      <c r="AD1592">
        <v>20002</v>
      </c>
      <c r="AE1592">
        <v>12080</v>
      </c>
      <c r="AF1592">
        <v>7490</v>
      </c>
      <c r="AG1592">
        <v>7490</v>
      </c>
      <c r="AH1592">
        <v>6</v>
      </c>
      <c r="AI1592">
        <v>6</v>
      </c>
      <c r="AJ1592" t="s">
        <v>14247</v>
      </c>
      <c r="AK1592" t="s">
        <v>547</v>
      </c>
      <c r="AL1592" t="s">
        <v>63</v>
      </c>
      <c r="AM1592">
        <v>107</v>
      </c>
      <c r="AN1592">
        <v>25</v>
      </c>
      <c r="AO1592" t="s">
        <v>74</v>
      </c>
      <c r="AP1592">
        <v>3122</v>
      </c>
      <c r="AQ1592">
        <v>-76.998637596760304</v>
      </c>
      <c r="AR1592">
        <v>38.892855214342603</v>
      </c>
      <c r="AS1592" t="b">
        <f t="shared" si="73"/>
        <v>0</v>
      </c>
    </row>
    <row r="1593" spans="1:45">
      <c r="A1593">
        <f t="shared" si="74"/>
        <v>1592</v>
      </c>
      <c r="B1593">
        <v>186041</v>
      </c>
      <c r="C1593">
        <v>186041</v>
      </c>
      <c r="D1593" t="s">
        <v>5761</v>
      </c>
      <c r="E1593" t="s">
        <v>1402</v>
      </c>
      <c r="F1593">
        <v>10192970</v>
      </c>
      <c r="G1593" t="s">
        <v>81</v>
      </c>
      <c r="K1593" t="s">
        <v>5762</v>
      </c>
      <c r="L1593" t="s">
        <v>622</v>
      </c>
      <c r="M1593" s="4">
        <v>0.29166666666666669</v>
      </c>
      <c r="N1593" s="1">
        <v>0.79166666666666663</v>
      </c>
      <c r="O1593" t="s">
        <v>95</v>
      </c>
      <c r="P1593" t="s">
        <v>95</v>
      </c>
      <c r="S1593" t="s">
        <v>1402</v>
      </c>
      <c r="T1593" t="s">
        <v>70</v>
      </c>
      <c r="U1593" t="s">
        <v>622</v>
      </c>
      <c r="V1593" t="s">
        <v>46</v>
      </c>
      <c r="W1593" t="str">
        <f t="shared" si="72"/>
        <v xml:space="preserve"> WASHINGTON DC </v>
      </c>
      <c r="X1593" t="s">
        <v>47</v>
      </c>
      <c r="Y1593" t="s">
        <v>2093</v>
      </c>
      <c r="Z1593">
        <v>38.909636999999996</v>
      </c>
      <c r="AA1593">
        <v>-77.047715999999994</v>
      </c>
      <c r="AB1593">
        <v>395861.49381999997</v>
      </c>
      <c r="AC1593">
        <v>137976.15917</v>
      </c>
      <c r="AE1593">
        <v>0</v>
      </c>
      <c r="AF1593">
        <v>459644</v>
      </c>
      <c r="AG1593">
        <v>395363</v>
      </c>
      <c r="AH1593">
        <v>2</v>
      </c>
      <c r="AI1593">
        <v>2</v>
      </c>
      <c r="AJ1593" t="s">
        <v>14249</v>
      </c>
      <c r="AK1593" t="s">
        <v>709</v>
      </c>
      <c r="AL1593" t="s">
        <v>50</v>
      </c>
      <c r="AM1593">
        <v>208</v>
      </c>
      <c r="AN1593">
        <v>6</v>
      </c>
      <c r="AO1593" t="s">
        <v>51</v>
      </c>
      <c r="AP1593">
        <v>3701</v>
      </c>
      <c r="AQ1593">
        <v>-77.0477182446283</v>
      </c>
      <c r="AR1593">
        <v>38.909644706559199</v>
      </c>
      <c r="AS1593" t="b">
        <f t="shared" si="73"/>
        <v>1</v>
      </c>
    </row>
    <row r="1594" spans="1:45">
      <c r="A1594">
        <f t="shared" si="74"/>
        <v>1593</v>
      </c>
      <c r="B1594">
        <v>185932</v>
      </c>
      <c r="C1594">
        <v>185932</v>
      </c>
      <c r="D1594" t="s">
        <v>5982</v>
      </c>
      <c r="E1594" t="s">
        <v>1263</v>
      </c>
      <c r="F1594">
        <v>10193059</v>
      </c>
      <c r="G1594" t="s">
        <v>115</v>
      </c>
      <c r="H1594" t="s">
        <v>1984</v>
      </c>
      <c r="M1594" s="4">
        <v>0.29166666666666669</v>
      </c>
      <c r="N1594" s="1">
        <v>0.79166666666666663</v>
      </c>
      <c r="O1594" t="s">
        <v>334</v>
      </c>
      <c r="P1594" t="s">
        <v>1005</v>
      </c>
      <c r="Q1594" t="s">
        <v>1266</v>
      </c>
      <c r="R1594" t="s">
        <v>1267</v>
      </c>
      <c r="S1594" t="s">
        <v>1268</v>
      </c>
      <c r="T1594" t="s">
        <v>58</v>
      </c>
      <c r="U1594" t="s">
        <v>622</v>
      </c>
      <c r="V1594" t="s">
        <v>46</v>
      </c>
      <c r="W1594" t="str">
        <f t="shared" si="72"/>
        <v xml:space="preserve">5000 Overlook Avenue, SW WASHINGTON DC </v>
      </c>
      <c r="X1594" t="s">
        <v>47</v>
      </c>
      <c r="Y1594" t="s">
        <v>1986</v>
      </c>
      <c r="Z1594">
        <v>38.943409000000003</v>
      </c>
      <c r="AA1594">
        <v>-76.981938999999997</v>
      </c>
      <c r="AB1594">
        <v>401565.73024</v>
      </c>
      <c r="AC1594">
        <v>141724.23621999999</v>
      </c>
      <c r="AE1594">
        <v>0</v>
      </c>
      <c r="AF1594">
        <v>469055</v>
      </c>
      <c r="AG1594">
        <v>403768</v>
      </c>
      <c r="AH1594">
        <v>5</v>
      </c>
      <c r="AI1594">
        <v>5</v>
      </c>
      <c r="AJ1594" t="s">
        <v>14244</v>
      </c>
      <c r="AK1594" t="s">
        <v>330</v>
      </c>
      <c r="AL1594" t="s">
        <v>188</v>
      </c>
      <c r="AM1594">
        <v>405</v>
      </c>
      <c r="AN1594">
        <v>20</v>
      </c>
      <c r="AO1594" t="s">
        <v>51</v>
      </c>
      <c r="AP1594">
        <v>3818</v>
      </c>
      <c r="AQ1594">
        <v>-76.981941249621499</v>
      </c>
      <c r="AR1594">
        <v>38.943416920938702</v>
      </c>
      <c r="AS1594" t="b">
        <f t="shared" si="73"/>
        <v>0</v>
      </c>
    </row>
    <row r="1595" spans="1:45">
      <c r="A1595">
        <f t="shared" si="74"/>
        <v>1594</v>
      </c>
      <c r="B1595">
        <v>185976</v>
      </c>
      <c r="C1595">
        <v>185976</v>
      </c>
      <c r="D1595" t="s">
        <v>6001</v>
      </c>
      <c r="E1595" t="s">
        <v>4497</v>
      </c>
      <c r="F1595">
        <v>10193096</v>
      </c>
      <c r="G1595" t="s">
        <v>4498</v>
      </c>
      <c r="K1595" t="s">
        <v>6002</v>
      </c>
      <c r="L1595" t="s">
        <v>622</v>
      </c>
      <c r="M1595" s="4">
        <v>0.5</v>
      </c>
      <c r="N1595" s="1">
        <v>0.99930555555555556</v>
      </c>
      <c r="O1595" t="s">
        <v>421</v>
      </c>
      <c r="P1595" t="s">
        <v>334</v>
      </c>
      <c r="S1595" t="s">
        <v>4498</v>
      </c>
      <c r="T1595" t="s">
        <v>70</v>
      </c>
      <c r="U1595" t="s">
        <v>622</v>
      </c>
      <c r="V1595" t="s">
        <v>46</v>
      </c>
      <c r="W1595" t="str">
        <f t="shared" si="72"/>
        <v xml:space="preserve"> WASHINGTON DC </v>
      </c>
      <c r="X1595" t="s">
        <v>47</v>
      </c>
      <c r="Y1595" t="s">
        <v>4639</v>
      </c>
      <c r="Z1595">
        <v>38.897348000000001</v>
      </c>
      <c r="AA1595">
        <v>-77.032803999999999</v>
      </c>
      <c r="AB1595">
        <v>397154.32335999998</v>
      </c>
      <c r="AC1595">
        <v>136611.36131000001</v>
      </c>
      <c r="AE1595">
        <v>0</v>
      </c>
      <c r="AF1595">
        <v>456164</v>
      </c>
      <c r="AG1595">
        <v>392192</v>
      </c>
      <c r="AH1595">
        <v>2</v>
      </c>
      <c r="AI1595">
        <v>2</v>
      </c>
      <c r="AJ1595" t="s">
        <v>14248</v>
      </c>
      <c r="AK1595" t="s">
        <v>171</v>
      </c>
      <c r="AL1595" t="s">
        <v>50</v>
      </c>
      <c r="AM1595">
        <v>207</v>
      </c>
      <c r="AN1595">
        <v>8</v>
      </c>
      <c r="AO1595" t="s">
        <v>64</v>
      </c>
      <c r="AP1595">
        <v>3545</v>
      </c>
      <c r="AQ1595">
        <v>-77.032806583554404</v>
      </c>
      <c r="AR1595">
        <v>38.897355261419001</v>
      </c>
      <c r="AS1595" t="b">
        <f t="shared" si="73"/>
        <v>0</v>
      </c>
    </row>
    <row r="1596" spans="1:45">
      <c r="A1596">
        <f t="shared" si="74"/>
        <v>1595</v>
      </c>
      <c r="B1596">
        <v>185977</v>
      </c>
      <c r="C1596">
        <v>185977</v>
      </c>
      <c r="D1596" t="s">
        <v>6005</v>
      </c>
      <c r="E1596" t="s">
        <v>6006</v>
      </c>
      <c r="F1596">
        <v>10193098</v>
      </c>
      <c r="G1596" t="s">
        <v>652</v>
      </c>
      <c r="K1596" t="s">
        <v>6007</v>
      </c>
      <c r="L1596" t="s">
        <v>622</v>
      </c>
      <c r="M1596" s="4">
        <v>0.29166666666666669</v>
      </c>
      <c r="N1596" s="1">
        <v>0.79166666666666663</v>
      </c>
      <c r="O1596" t="s">
        <v>1291</v>
      </c>
      <c r="P1596" t="s">
        <v>2176</v>
      </c>
      <c r="S1596" t="s">
        <v>6006</v>
      </c>
      <c r="T1596" t="s">
        <v>70</v>
      </c>
      <c r="U1596" t="s">
        <v>622</v>
      </c>
      <c r="V1596" t="s">
        <v>46</v>
      </c>
      <c r="W1596" t="str">
        <f t="shared" si="72"/>
        <v xml:space="preserve"> WASHINGTON DC 20017</v>
      </c>
      <c r="X1596" t="s">
        <v>47</v>
      </c>
      <c r="Y1596" t="s">
        <v>6008</v>
      </c>
      <c r="Z1596">
        <v>38.937451000000003</v>
      </c>
      <c r="AA1596">
        <v>-76.994129999999998</v>
      </c>
      <c r="AB1596">
        <v>400508.9</v>
      </c>
      <c r="AC1596">
        <v>141062.64000000001</v>
      </c>
      <c r="AD1596">
        <v>20017</v>
      </c>
      <c r="AE1596">
        <v>82744</v>
      </c>
      <c r="AF1596">
        <v>53868</v>
      </c>
      <c r="AG1596">
        <v>53868</v>
      </c>
      <c r="AH1596">
        <v>5</v>
      </c>
      <c r="AI1596">
        <v>5</v>
      </c>
      <c r="AJ1596" t="s">
        <v>14244</v>
      </c>
      <c r="AK1596" t="s">
        <v>6009</v>
      </c>
      <c r="AL1596" t="s">
        <v>188</v>
      </c>
      <c r="AM1596">
        <v>405</v>
      </c>
      <c r="AN1596">
        <v>20</v>
      </c>
      <c r="AO1596" t="s">
        <v>51</v>
      </c>
      <c r="AP1596">
        <v>3236</v>
      </c>
      <c r="AQ1596">
        <v>-76.994132505027196</v>
      </c>
      <c r="AR1596">
        <v>38.937458315896698</v>
      </c>
      <c r="AS1596" t="b">
        <f t="shared" si="73"/>
        <v>1</v>
      </c>
    </row>
    <row r="1597" spans="1:45">
      <c r="A1597">
        <f t="shared" si="74"/>
        <v>1596</v>
      </c>
      <c r="B1597">
        <v>186193</v>
      </c>
      <c r="C1597">
        <v>186193</v>
      </c>
      <c r="D1597" t="s">
        <v>6068</v>
      </c>
      <c r="E1597" t="s">
        <v>3151</v>
      </c>
      <c r="F1597">
        <v>10193137</v>
      </c>
      <c r="G1597" t="s">
        <v>2496</v>
      </c>
      <c r="I1597" t="s">
        <v>3152</v>
      </c>
      <c r="K1597" t="s">
        <v>6069</v>
      </c>
      <c r="L1597" t="s">
        <v>622</v>
      </c>
      <c r="M1597" s="4">
        <v>0.79166666666666663</v>
      </c>
      <c r="N1597" s="1">
        <v>0.20833333333333334</v>
      </c>
      <c r="O1597" t="s">
        <v>238</v>
      </c>
      <c r="P1597" t="s">
        <v>138</v>
      </c>
      <c r="Q1597" t="s">
        <v>2499</v>
      </c>
      <c r="R1597" t="s">
        <v>2500</v>
      </c>
      <c r="S1597" t="s">
        <v>3154</v>
      </c>
      <c r="T1597" t="s">
        <v>70</v>
      </c>
      <c r="U1597" t="s">
        <v>622</v>
      </c>
      <c r="V1597" t="s">
        <v>46</v>
      </c>
      <c r="W1597" t="str">
        <f t="shared" si="72"/>
        <v xml:space="preserve">1100 4th Street, SW/ 2nd Floor WASHINGTON DC </v>
      </c>
      <c r="X1597" t="s">
        <v>47</v>
      </c>
      <c r="Y1597" t="s">
        <v>3155</v>
      </c>
      <c r="Z1597">
        <v>38.906103000000002</v>
      </c>
      <c r="AA1597">
        <v>-77.034569000000005</v>
      </c>
      <c r="AB1597">
        <v>397001.62988000002</v>
      </c>
      <c r="AC1597">
        <v>137583.27864999999</v>
      </c>
      <c r="AE1597">
        <v>0</v>
      </c>
      <c r="AF1597">
        <v>455468</v>
      </c>
      <c r="AG1597">
        <v>391496</v>
      </c>
      <c r="AH1597">
        <v>2</v>
      </c>
      <c r="AI1597">
        <v>2</v>
      </c>
      <c r="AJ1597" t="s">
        <v>14248</v>
      </c>
      <c r="AK1597" t="s">
        <v>171</v>
      </c>
      <c r="AL1597" t="s">
        <v>50</v>
      </c>
      <c r="AM1597">
        <v>208</v>
      </c>
      <c r="AN1597">
        <v>6</v>
      </c>
      <c r="AO1597" t="s">
        <v>64</v>
      </c>
      <c r="AP1597">
        <v>3560</v>
      </c>
      <c r="AQ1597">
        <v>-77.034571041639396</v>
      </c>
      <c r="AR1597">
        <v>38.9061101320193</v>
      </c>
      <c r="AS1597" t="b">
        <f t="shared" si="73"/>
        <v>0</v>
      </c>
    </row>
    <row r="1598" spans="1:45">
      <c r="A1598">
        <f t="shared" si="74"/>
        <v>1597</v>
      </c>
      <c r="B1598">
        <v>186220</v>
      </c>
      <c r="C1598">
        <v>186220</v>
      </c>
      <c r="D1598" t="s">
        <v>6112</v>
      </c>
      <c r="E1598" t="s">
        <v>5473</v>
      </c>
      <c r="F1598">
        <v>10193170</v>
      </c>
      <c r="G1598" t="s">
        <v>2496</v>
      </c>
      <c r="I1598" t="s">
        <v>4231</v>
      </c>
      <c r="K1598" t="s">
        <v>6113</v>
      </c>
      <c r="L1598" t="s">
        <v>622</v>
      </c>
      <c r="M1598" s="4">
        <v>0.29166666666666669</v>
      </c>
      <c r="N1598" s="1">
        <v>0.70833333333333337</v>
      </c>
      <c r="O1598" t="s">
        <v>422</v>
      </c>
      <c r="P1598" t="s">
        <v>255</v>
      </c>
      <c r="Q1598" t="s">
        <v>2499</v>
      </c>
      <c r="R1598" t="s">
        <v>2500</v>
      </c>
      <c r="S1598" t="s">
        <v>6114</v>
      </c>
      <c r="T1598" t="s">
        <v>70</v>
      </c>
      <c r="U1598" t="s">
        <v>622</v>
      </c>
      <c r="V1598" t="s">
        <v>46</v>
      </c>
      <c r="W1598" t="str">
        <f t="shared" si="72"/>
        <v xml:space="preserve">1100 4th Street, SW/ 2nd Floor WASHINGTON DC </v>
      </c>
      <c r="X1598" t="s">
        <v>47</v>
      </c>
      <c r="Y1598" t="s">
        <v>6109</v>
      </c>
      <c r="Z1598">
        <v>38.920586999999998</v>
      </c>
      <c r="AA1598">
        <v>-77.046212999999995</v>
      </c>
      <c r="AB1598">
        <v>395992.48550000001</v>
      </c>
      <c r="AC1598">
        <v>139191.56573</v>
      </c>
      <c r="AE1598">
        <v>0</v>
      </c>
      <c r="AF1598">
        <v>464188</v>
      </c>
      <c r="AG1598">
        <v>399424</v>
      </c>
      <c r="AH1598">
        <v>1</v>
      </c>
      <c r="AI1598">
        <v>1</v>
      </c>
      <c r="AJ1598" t="s">
        <v>14247</v>
      </c>
      <c r="AK1598" t="s">
        <v>767</v>
      </c>
      <c r="AL1598" t="s">
        <v>88</v>
      </c>
      <c r="AM1598">
        <v>303</v>
      </c>
      <c r="AN1598">
        <v>1</v>
      </c>
      <c r="AO1598" t="s">
        <v>51</v>
      </c>
      <c r="AP1598">
        <v>3760</v>
      </c>
      <c r="AQ1598">
        <v>-77.046215037575905</v>
      </c>
      <c r="AR1598">
        <v>38.920594102386602</v>
      </c>
      <c r="AS1598" t="b">
        <f t="shared" si="73"/>
        <v>0</v>
      </c>
    </row>
    <row r="1599" spans="1:45">
      <c r="A1599">
        <f t="shared" si="74"/>
        <v>1598</v>
      </c>
      <c r="B1599">
        <v>182030</v>
      </c>
      <c r="C1599">
        <v>182030</v>
      </c>
      <c r="D1599" t="s">
        <v>6147</v>
      </c>
      <c r="E1599" t="s">
        <v>6148</v>
      </c>
      <c r="F1599">
        <v>10192774</v>
      </c>
      <c r="G1599" t="s">
        <v>115</v>
      </c>
      <c r="I1599">
        <v>0</v>
      </c>
      <c r="M1599" s="4">
        <v>0.39583333333333331</v>
      </c>
      <c r="N1599" s="1">
        <v>0.64583333333333337</v>
      </c>
      <c r="O1599" t="s">
        <v>166</v>
      </c>
      <c r="P1599" t="s">
        <v>166</v>
      </c>
      <c r="S1599" t="s">
        <v>6149</v>
      </c>
      <c r="T1599" t="s">
        <v>148</v>
      </c>
      <c r="U1599" t="s">
        <v>622</v>
      </c>
      <c r="V1599" t="s">
        <v>46</v>
      </c>
      <c r="W1599" t="str">
        <f t="shared" si="72"/>
        <v xml:space="preserve"> WASHINGTON DC </v>
      </c>
      <c r="X1599" t="s">
        <v>47</v>
      </c>
      <c r="Y1599" t="s">
        <v>6150</v>
      </c>
      <c r="Z1599">
        <v>38.895899</v>
      </c>
      <c r="AA1599">
        <v>-77.039457999999996</v>
      </c>
      <c r="AB1599">
        <v>396577.07790999999</v>
      </c>
      <c r="AC1599">
        <v>136450.81112999999</v>
      </c>
      <c r="AE1599">
        <v>0</v>
      </c>
      <c r="AF1599">
        <v>460543</v>
      </c>
      <c r="AG1599">
        <v>396192</v>
      </c>
      <c r="AH1599">
        <v>2</v>
      </c>
      <c r="AI1599">
        <v>2</v>
      </c>
      <c r="AJ1599" t="s">
        <v>14244</v>
      </c>
      <c r="AK1599" t="s">
        <v>197</v>
      </c>
      <c r="AL1599" t="s">
        <v>50</v>
      </c>
      <c r="AM1599">
        <v>207</v>
      </c>
      <c r="AN1599">
        <v>5</v>
      </c>
      <c r="AO1599" t="s">
        <v>51</v>
      </c>
      <c r="AP1599">
        <v>3724</v>
      </c>
      <c r="AQ1599">
        <v>-77.039460134378501</v>
      </c>
      <c r="AR1599">
        <v>38.895906908424202</v>
      </c>
      <c r="AS1599" t="b">
        <f t="shared" si="73"/>
        <v>0</v>
      </c>
    </row>
    <row r="1600" spans="1:45">
      <c r="A1600">
        <f t="shared" si="74"/>
        <v>1599</v>
      </c>
      <c r="B1600">
        <v>185462</v>
      </c>
      <c r="C1600">
        <v>185462</v>
      </c>
      <c r="D1600" t="s">
        <v>6169</v>
      </c>
      <c r="E1600" t="s">
        <v>582</v>
      </c>
      <c r="F1600">
        <v>10192304</v>
      </c>
      <c r="G1600" t="s">
        <v>115</v>
      </c>
      <c r="H1600" t="s">
        <v>6170</v>
      </c>
      <c r="K1600" t="s">
        <v>6171</v>
      </c>
      <c r="L1600" t="s">
        <v>622</v>
      </c>
      <c r="M1600" s="4">
        <v>0.29166666666666669</v>
      </c>
      <c r="N1600" s="1">
        <v>0.70833333333333337</v>
      </c>
      <c r="O1600" t="s">
        <v>147</v>
      </c>
      <c r="P1600" t="s">
        <v>155</v>
      </c>
      <c r="S1600" t="s">
        <v>582</v>
      </c>
      <c r="T1600" t="s">
        <v>70</v>
      </c>
      <c r="U1600" t="s">
        <v>622</v>
      </c>
      <c r="V1600" t="s">
        <v>46</v>
      </c>
      <c r="W1600" t="str">
        <f t="shared" si="72"/>
        <v xml:space="preserve"> WASHINGTON DC 20009</v>
      </c>
      <c r="X1600" t="s">
        <v>47</v>
      </c>
      <c r="Y1600" t="s">
        <v>6172</v>
      </c>
      <c r="Z1600">
        <v>38.924593000000002</v>
      </c>
      <c r="AA1600">
        <v>-77.042326000000003</v>
      </c>
      <c r="AB1600">
        <v>396329.77</v>
      </c>
      <c r="AC1600">
        <v>139636.13</v>
      </c>
      <c r="AD1600">
        <v>20009</v>
      </c>
      <c r="AE1600">
        <v>236060</v>
      </c>
      <c r="AF1600">
        <v>78733</v>
      </c>
      <c r="AG1600">
        <v>78733</v>
      </c>
      <c r="AH1600">
        <v>1</v>
      </c>
      <c r="AI1600">
        <v>1</v>
      </c>
      <c r="AJ1600" t="s">
        <v>14247</v>
      </c>
      <c r="AK1600" t="s">
        <v>951</v>
      </c>
      <c r="AL1600" t="s">
        <v>88</v>
      </c>
      <c r="AM1600">
        <v>303</v>
      </c>
      <c r="AN1600">
        <v>1</v>
      </c>
      <c r="AO1600" t="s">
        <v>320</v>
      </c>
      <c r="AP1600">
        <v>3327</v>
      </c>
      <c r="AQ1600">
        <v>-77.042328010725001</v>
      </c>
      <c r="AR1600">
        <v>38.924600354077</v>
      </c>
      <c r="AS1600" t="b">
        <f t="shared" si="73"/>
        <v>1</v>
      </c>
    </row>
    <row r="1601" spans="1:45">
      <c r="A1601">
        <f t="shared" si="74"/>
        <v>1600</v>
      </c>
      <c r="B1601">
        <v>181983</v>
      </c>
      <c r="C1601">
        <v>181983</v>
      </c>
      <c r="D1601" t="s">
        <v>4323</v>
      </c>
      <c r="E1601" t="s">
        <v>2495</v>
      </c>
      <c r="F1601">
        <v>10192042</v>
      </c>
      <c r="G1601" t="s">
        <v>2496</v>
      </c>
      <c r="I1601" t="s">
        <v>2497</v>
      </c>
      <c r="K1601" t="s">
        <v>4324</v>
      </c>
      <c r="L1601" t="s">
        <v>162</v>
      </c>
      <c r="M1601" s="4">
        <v>0.29166666666666669</v>
      </c>
      <c r="N1601" s="1">
        <v>0.79166666666666663</v>
      </c>
      <c r="O1601" t="s">
        <v>163</v>
      </c>
      <c r="P1601" t="s">
        <v>166</v>
      </c>
      <c r="Q1601" t="s">
        <v>2499</v>
      </c>
      <c r="R1601" t="s">
        <v>2500</v>
      </c>
      <c r="S1601" t="s">
        <v>2501</v>
      </c>
      <c r="T1601" t="s">
        <v>165</v>
      </c>
      <c r="U1601" t="s">
        <v>622</v>
      </c>
      <c r="V1601" t="s">
        <v>46</v>
      </c>
      <c r="W1601" t="str">
        <f t="shared" si="72"/>
        <v xml:space="preserve">1100 4th Street, SW/ 2nd Floor WASHINGTON DC </v>
      </c>
      <c r="X1601" t="s">
        <v>47</v>
      </c>
      <c r="Y1601" t="s">
        <v>6224</v>
      </c>
      <c r="Z1601">
        <v>38.930501</v>
      </c>
      <c r="AA1601">
        <v>-76.966828000000007</v>
      </c>
      <c r="AB1601">
        <v>402876.27442999999</v>
      </c>
      <c r="AC1601">
        <v>140291.60874</v>
      </c>
      <c r="AE1601">
        <v>0</v>
      </c>
      <c r="AF1601">
        <v>464521</v>
      </c>
      <c r="AG1601">
        <v>399684</v>
      </c>
      <c r="AH1601">
        <v>5</v>
      </c>
      <c r="AI1601">
        <v>5</v>
      </c>
      <c r="AJ1601" t="s">
        <v>14244</v>
      </c>
      <c r="AK1601" t="s">
        <v>1107</v>
      </c>
      <c r="AL1601" t="s">
        <v>410</v>
      </c>
      <c r="AM1601">
        <v>503</v>
      </c>
      <c r="AN1601">
        <v>24</v>
      </c>
      <c r="AO1601" t="s">
        <v>51</v>
      </c>
      <c r="AP1601">
        <v>3779</v>
      </c>
      <c r="AQ1601">
        <v>-76.966829844606806</v>
      </c>
      <c r="AR1601">
        <v>38.930508072758798</v>
      </c>
      <c r="AS1601" t="b">
        <f t="shared" si="73"/>
        <v>0</v>
      </c>
    </row>
    <row r="1602" spans="1:45">
      <c r="A1602">
        <f t="shared" si="74"/>
        <v>1601</v>
      </c>
      <c r="B1602">
        <v>186189</v>
      </c>
      <c r="C1602">
        <v>186189</v>
      </c>
      <c r="D1602" t="s">
        <v>6266</v>
      </c>
      <c r="E1602" t="s">
        <v>6267</v>
      </c>
      <c r="F1602">
        <v>10193133</v>
      </c>
      <c r="G1602" t="s">
        <v>160</v>
      </c>
      <c r="M1602" s="4">
        <v>0.16666666666666666</v>
      </c>
      <c r="N1602" s="1">
        <v>0.75</v>
      </c>
      <c r="O1602" t="s">
        <v>203</v>
      </c>
      <c r="P1602" t="s">
        <v>203</v>
      </c>
      <c r="S1602" t="s">
        <v>6268</v>
      </c>
      <c r="T1602" t="s">
        <v>431</v>
      </c>
      <c r="U1602" t="s">
        <v>622</v>
      </c>
      <c r="V1602" t="s">
        <v>46</v>
      </c>
      <c r="W1602" t="str">
        <f t="shared" si="72"/>
        <v xml:space="preserve"> WASHINGTON DC 20024</v>
      </c>
      <c r="X1602" t="s">
        <v>47</v>
      </c>
      <c r="Y1602" t="s">
        <v>6269</v>
      </c>
      <c r="Z1602">
        <v>38.885052999999999</v>
      </c>
      <c r="AA1602">
        <v>-77.025440000000003</v>
      </c>
      <c r="AB1602">
        <v>397792.8</v>
      </c>
      <c r="AC1602">
        <v>135246.29</v>
      </c>
      <c r="AD1602">
        <v>20024</v>
      </c>
      <c r="AE1602">
        <v>301851</v>
      </c>
      <c r="AF1602">
        <v>411142</v>
      </c>
      <c r="AG1602">
        <v>354481</v>
      </c>
      <c r="AH1602">
        <v>6</v>
      </c>
      <c r="AI1602">
        <v>6</v>
      </c>
      <c r="AJ1602" t="s">
        <v>14252</v>
      </c>
      <c r="AK1602" t="s">
        <v>393</v>
      </c>
      <c r="AL1602" t="s">
        <v>63</v>
      </c>
      <c r="AM1602">
        <v>105</v>
      </c>
      <c r="AN1602">
        <v>9</v>
      </c>
      <c r="AO1602" t="s">
        <v>51</v>
      </c>
      <c r="AP1602">
        <v>3325</v>
      </c>
      <c r="AQ1602">
        <v>-77.025441987374606</v>
      </c>
      <c r="AR1602">
        <v>38.885060023760197</v>
      </c>
      <c r="AS1602" t="b">
        <f t="shared" si="73"/>
        <v>0</v>
      </c>
    </row>
    <row r="1603" spans="1:45">
      <c r="A1603">
        <f t="shared" si="74"/>
        <v>1602</v>
      </c>
      <c r="B1603">
        <v>181874</v>
      </c>
      <c r="C1603">
        <v>181874</v>
      </c>
      <c r="D1603" t="s">
        <v>6594</v>
      </c>
      <c r="E1603" t="s">
        <v>6595</v>
      </c>
      <c r="F1603">
        <v>10187868</v>
      </c>
      <c r="G1603" t="s">
        <v>201</v>
      </c>
      <c r="K1603" t="s">
        <v>6596</v>
      </c>
      <c r="L1603" t="s">
        <v>414</v>
      </c>
      <c r="M1603" s="4">
        <v>0.29166666666666669</v>
      </c>
      <c r="N1603" s="1">
        <v>0.79166666666666663</v>
      </c>
      <c r="O1603" t="s">
        <v>166</v>
      </c>
      <c r="P1603" t="s">
        <v>166</v>
      </c>
      <c r="Q1603" t="s">
        <v>6595</v>
      </c>
      <c r="R1603" t="s">
        <v>6597</v>
      </c>
      <c r="S1603" t="s">
        <v>6595</v>
      </c>
      <c r="T1603" t="s">
        <v>165</v>
      </c>
      <c r="U1603" t="s">
        <v>622</v>
      </c>
      <c r="V1603" t="s">
        <v>46</v>
      </c>
      <c r="W1603" t="str">
        <f t="shared" ref="W1603:W1666" si="75">CONCATENATE(R1603, " ", V1603, " ", X1603, " ", AD1603)</f>
        <v>1610 Belmont St NW WASHINGTON DC 20009</v>
      </c>
      <c r="X1603" t="s">
        <v>47</v>
      </c>
      <c r="Y1603" t="s">
        <v>6598</v>
      </c>
      <c r="Z1603">
        <v>38.919654999999999</v>
      </c>
      <c r="AA1603">
        <v>-77.037763999999996</v>
      </c>
      <c r="AB1603">
        <v>396725.08</v>
      </c>
      <c r="AC1603">
        <v>139087.76</v>
      </c>
      <c r="AD1603">
        <v>20009</v>
      </c>
      <c r="AE1603">
        <v>226027</v>
      </c>
      <c r="AF1603">
        <v>68680</v>
      </c>
      <c r="AG1603">
        <v>68680</v>
      </c>
      <c r="AH1603">
        <v>1</v>
      </c>
      <c r="AI1603">
        <v>1</v>
      </c>
      <c r="AJ1603" t="s">
        <v>14247</v>
      </c>
      <c r="AK1603" t="s">
        <v>865</v>
      </c>
      <c r="AL1603" t="s">
        <v>88</v>
      </c>
      <c r="AM1603">
        <v>303</v>
      </c>
      <c r="AN1603">
        <v>1</v>
      </c>
      <c r="AO1603" t="s">
        <v>51</v>
      </c>
      <c r="AP1603">
        <v>2230</v>
      </c>
      <c r="AQ1603">
        <v>-77.037766611764994</v>
      </c>
      <c r="AR1603">
        <v>38.919662022257498</v>
      </c>
      <c r="AS1603" t="b">
        <f t="shared" ref="AS1603:AS1666" si="76">E1603=S1603</f>
        <v>1</v>
      </c>
    </row>
    <row r="1604" spans="1:45">
      <c r="A1604">
        <f t="shared" ref="A1604:A1667" si="77">A1603+1</f>
        <v>1603</v>
      </c>
      <c r="B1604">
        <v>184013</v>
      </c>
      <c r="C1604">
        <v>184013</v>
      </c>
      <c r="D1604" t="s">
        <v>6633</v>
      </c>
      <c r="E1604" t="s">
        <v>500</v>
      </c>
      <c r="F1604">
        <v>10188299</v>
      </c>
      <c r="G1604" t="s">
        <v>115</v>
      </c>
      <c r="I1604" t="s">
        <v>6634</v>
      </c>
      <c r="K1604" t="s">
        <v>6635</v>
      </c>
      <c r="L1604" t="s">
        <v>622</v>
      </c>
      <c r="M1604" s="4">
        <v>0.39583333333333331</v>
      </c>
      <c r="N1604" s="1">
        <v>0.64583333333333337</v>
      </c>
      <c r="O1604" t="s">
        <v>238</v>
      </c>
      <c r="P1604" t="s">
        <v>2794</v>
      </c>
      <c r="Q1604" t="s">
        <v>6636</v>
      </c>
      <c r="R1604" t="s">
        <v>6637</v>
      </c>
      <c r="S1604" t="s">
        <v>6636</v>
      </c>
      <c r="T1604" t="s">
        <v>70</v>
      </c>
      <c r="U1604" t="s">
        <v>622</v>
      </c>
      <c r="V1604" t="s">
        <v>46</v>
      </c>
      <c r="W1604" t="str">
        <f t="shared" si="75"/>
        <v>4811 St. Elmo Avenue WASHINGTON DC 20016</v>
      </c>
      <c r="X1604" t="s">
        <v>47</v>
      </c>
      <c r="Y1604" t="s">
        <v>6638</v>
      </c>
      <c r="Z1604">
        <v>38.931252000000001</v>
      </c>
      <c r="AA1604">
        <v>-77.095819000000006</v>
      </c>
      <c r="AB1604">
        <v>391691.9</v>
      </c>
      <c r="AC1604">
        <v>140378.91</v>
      </c>
      <c r="AD1604">
        <v>20016</v>
      </c>
      <c r="AE1604">
        <v>224151</v>
      </c>
      <c r="AF1604">
        <v>66828</v>
      </c>
      <c r="AG1604">
        <v>66828</v>
      </c>
      <c r="AH1604">
        <v>3</v>
      </c>
      <c r="AI1604">
        <v>3</v>
      </c>
      <c r="AJ1604" t="s">
        <v>14252</v>
      </c>
      <c r="AK1604" t="s">
        <v>871</v>
      </c>
      <c r="AL1604" t="s">
        <v>50</v>
      </c>
      <c r="AM1604">
        <v>205</v>
      </c>
      <c r="AN1604">
        <v>13</v>
      </c>
      <c r="AO1604" t="s">
        <v>51</v>
      </c>
      <c r="AP1604">
        <v>2213</v>
      </c>
      <c r="AQ1604">
        <v>-77.095821690960804</v>
      </c>
      <c r="AR1604">
        <v>38.931259934074298</v>
      </c>
      <c r="AS1604" t="b">
        <f t="shared" si="76"/>
        <v>0</v>
      </c>
    </row>
    <row r="1605" spans="1:45">
      <c r="A1605">
        <f t="shared" si="77"/>
        <v>1604</v>
      </c>
      <c r="B1605">
        <v>184154</v>
      </c>
      <c r="C1605">
        <v>184154</v>
      </c>
      <c r="D1605" t="s">
        <v>6765</v>
      </c>
      <c r="E1605" t="s">
        <v>880</v>
      </c>
      <c r="F1605">
        <v>10189332</v>
      </c>
      <c r="G1605" t="s">
        <v>115</v>
      </c>
      <c r="J1605">
        <v>109111</v>
      </c>
      <c r="K1605" t="s">
        <v>6766</v>
      </c>
      <c r="L1605" t="s">
        <v>622</v>
      </c>
      <c r="M1605" s="4">
        <v>0.29166666666666669</v>
      </c>
      <c r="N1605" s="1">
        <v>0.70833333333333337</v>
      </c>
      <c r="O1605" t="s">
        <v>622</v>
      </c>
      <c r="P1605" t="s">
        <v>1005</v>
      </c>
      <c r="Q1605" t="s">
        <v>817</v>
      </c>
      <c r="R1605" t="s">
        <v>818</v>
      </c>
      <c r="S1605" t="s">
        <v>817</v>
      </c>
      <c r="T1605" t="s">
        <v>70</v>
      </c>
      <c r="U1605" t="s">
        <v>622</v>
      </c>
      <c r="V1605" t="s">
        <v>46</v>
      </c>
      <c r="W1605" t="str">
        <f t="shared" si="75"/>
        <v>301 Bryant St NW WASHINGTON DC 20020</v>
      </c>
      <c r="X1605" t="s">
        <v>47</v>
      </c>
      <c r="Y1605" t="s">
        <v>6767</v>
      </c>
      <c r="Z1605">
        <v>38.867023000000003</v>
      </c>
      <c r="AA1605">
        <v>-76.987409999999997</v>
      </c>
      <c r="AB1605">
        <v>401092.59</v>
      </c>
      <c r="AC1605">
        <v>133244.63</v>
      </c>
      <c r="AD1605">
        <v>20020</v>
      </c>
      <c r="AE1605">
        <v>70050</v>
      </c>
      <c r="AF1605">
        <v>44057</v>
      </c>
      <c r="AG1605">
        <v>44057</v>
      </c>
      <c r="AH1605">
        <v>8</v>
      </c>
      <c r="AI1605">
        <v>8</v>
      </c>
      <c r="AJ1605" t="s">
        <v>14244</v>
      </c>
      <c r="AK1605" t="s">
        <v>579</v>
      </c>
      <c r="AL1605" t="s">
        <v>458</v>
      </c>
      <c r="AM1605">
        <v>701</v>
      </c>
      <c r="AN1605">
        <v>28</v>
      </c>
      <c r="AO1605" t="s">
        <v>51</v>
      </c>
      <c r="AP1605">
        <v>2078</v>
      </c>
      <c r="AQ1605">
        <v>-76.987412509483306</v>
      </c>
      <c r="AR1605">
        <v>38.867030366783801</v>
      </c>
      <c r="AS1605" t="b">
        <f t="shared" si="76"/>
        <v>0</v>
      </c>
    </row>
    <row r="1606" spans="1:45">
      <c r="A1606">
        <f t="shared" si="77"/>
        <v>1605</v>
      </c>
      <c r="B1606">
        <v>184151</v>
      </c>
      <c r="C1606">
        <v>184151</v>
      </c>
      <c r="D1606" t="s">
        <v>6799</v>
      </c>
      <c r="E1606" t="s">
        <v>6800</v>
      </c>
      <c r="F1606">
        <v>10189561</v>
      </c>
      <c r="G1606" t="s">
        <v>115</v>
      </c>
      <c r="I1606" t="s">
        <v>6801</v>
      </c>
      <c r="K1606" t="s">
        <v>6802</v>
      </c>
      <c r="L1606" t="s">
        <v>622</v>
      </c>
      <c r="M1606" s="4">
        <v>0.29166666666666669</v>
      </c>
      <c r="N1606" s="1">
        <v>0.70833333333333337</v>
      </c>
      <c r="O1606" t="s">
        <v>149</v>
      </c>
      <c r="P1606" t="s">
        <v>118</v>
      </c>
      <c r="S1606" t="s">
        <v>6803</v>
      </c>
      <c r="T1606" t="s">
        <v>70</v>
      </c>
      <c r="U1606" t="s">
        <v>622</v>
      </c>
      <c r="V1606" t="s">
        <v>46</v>
      </c>
      <c r="W1606" t="str">
        <f t="shared" si="75"/>
        <v xml:space="preserve"> WASHINGTON DC 20007</v>
      </c>
      <c r="X1606" t="s">
        <v>47</v>
      </c>
      <c r="Y1606" t="s">
        <v>6804</v>
      </c>
      <c r="Z1606">
        <v>38.920445999999998</v>
      </c>
      <c r="AA1606">
        <v>-77.071250000000006</v>
      </c>
      <c r="AB1606">
        <v>393821.25</v>
      </c>
      <c r="AC1606">
        <v>139177.35999999999</v>
      </c>
      <c r="AD1606">
        <v>20007</v>
      </c>
      <c r="AE1606">
        <v>284326</v>
      </c>
      <c r="AF1606">
        <v>122856</v>
      </c>
      <c r="AG1606">
        <v>122856</v>
      </c>
      <c r="AH1606">
        <v>3</v>
      </c>
      <c r="AI1606">
        <v>3</v>
      </c>
      <c r="AJ1606" t="s">
        <v>14249</v>
      </c>
      <c r="AK1606" t="s">
        <v>3105</v>
      </c>
      <c r="AL1606" t="s">
        <v>50</v>
      </c>
      <c r="AM1606">
        <v>204</v>
      </c>
      <c r="AN1606">
        <v>14</v>
      </c>
      <c r="AO1606" t="s">
        <v>51</v>
      </c>
      <c r="AP1606">
        <v>2974</v>
      </c>
      <c r="AQ1606">
        <v>-77.071252557309705</v>
      </c>
      <c r="AR1606">
        <v>38.920453547989403</v>
      </c>
      <c r="AS1606" t="b">
        <f t="shared" si="76"/>
        <v>0</v>
      </c>
    </row>
    <row r="1607" spans="1:45">
      <c r="A1607">
        <f t="shared" si="77"/>
        <v>1606</v>
      </c>
      <c r="B1607">
        <v>184296</v>
      </c>
      <c r="C1607">
        <v>184296</v>
      </c>
      <c r="D1607" t="s">
        <v>6820</v>
      </c>
      <c r="E1607" t="s">
        <v>816</v>
      </c>
      <c r="F1607">
        <v>10189675</v>
      </c>
      <c r="G1607" t="s">
        <v>115</v>
      </c>
      <c r="J1607">
        <v>108688</v>
      </c>
      <c r="K1607" t="s">
        <v>6821</v>
      </c>
      <c r="L1607" t="s">
        <v>622</v>
      </c>
      <c r="M1607" s="4">
        <v>0.29166666666666669</v>
      </c>
      <c r="N1607" s="1">
        <v>0.70833333333333337</v>
      </c>
      <c r="O1607" t="s">
        <v>353</v>
      </c>
      <c r="P1607" t="s">
        <v>1025</v>
      </c>
      <c r="Q1607" t="s">
        <v>817</v>
      </c>
      <c r="R1607" t="s">
        <v>818</v>
      </c>
      <c r="S1607" t="s">
        <v>817</v>
      </c>
      <c r="T1607" t="s">
        <v>70</v>
      </c>
      <c r="U1607" t="s">
        <v>622</v>
      </c>
      <c r="V1607" t="s">
        <v>46</v>
      </c>
      <c r="W1607" t="str">
        <f t="shared" si="75"/>
        <v>301 Bryant St NW WASHINGTON DC 20003</v>
      </c>
      <c r="X1607" t="s">
        <v>47</v>
      </c>
      <c r="Y1607" t="s">
        <v>6822</v>
      </c>
      <c r="Z1607">
        <v>38.888857000000002</v>
      </c>
      <c r="AA1607">
        <v>-76.997782000000001</v>
      </c>
      <c r="AB1607">
        <v>400192.46</v>
      </c>
      <c r="AC1607">
        <v>135668.32</v>
      </c>
      <c r="AD1607">
        <v>20003</v>
      </c>
      <c r="AE1607">
        <v>5057</v>
      </c>
      <c r="AF1607">
        <v>4199</v>
      </c>
      <c r="AG1607">
        <v>4199</v>
      </c>
      <c r="AH1607">
        <v>6</v>
      </c>
      <c r="AI1607">
        <v>6</v>
      </c>
      <c r="AJ1607" t="s">
        <v>14249</v>
      </c>
      <c r="AK1607" t="s">
        <v>2556</v>
      </c>
      <c r="AL1607" t="s">
        <v>63</v>
      </c>
      <c r="AM1607">
        <v>107</v>
      </c>
      <c r="AN1607">
        <v>26</v>
      </c>
      <c r="AO1607" t="s">
        <v>51</v>
      </c>
      <c r="AP1607">
        <v>2108</v>
      </c>
      <c r="AQ1607">
        <v>-76.997783912705103</v>
      </c>
      <c r="AR1607">
        <v>38.888864581273197</v>
      </c>
      <c r="AS1607" t="b">
        <f t="shared" si="76"/>
        <v>0</v>
      </c>
    </row>
    <row r="1608" spans="1:45">
      <c r="A1608">
        <f t="shared" si="77"/>
        <v>1607</v>
      </c>
      <c r="B1608">
        <v>184221</v>
      </c>
      <c r="C1608">
        <v>184221</v>
      </c>
      <c r="D1608" t="s">
        <v>6838</v>
      </c>
      <c r="E1608" t="s">
        <v>880</v>
      </c>
      <c r="F1608">
        <v>10189768</v>
      </c>
      <c r="G1608" t="s">
        <v>115</v>
      </c>
      <c r="J1608">
        <v>108063</v>
      </c>
      <c r="K1608" t="s">
        <v>6839</v>
      </c>
      <c r="L1608" t="s">
        <v>622</v>
      </c>
      <c r="M1608" s="4">
        <v>0.29166666666666669</v>
      </c>
      <c r="N1608" s="1">
        <v>0.70833333333333337</v>
      </c>
      <c r="O1608" t="s">
        <v>238</v>
      </c>
      <c r="P1608" t="s">
        <v>862</v>
      </c>
      <c r="Q1608" t="s">
        <v>817</v>
      </c>
      <c r="R1608" t="s">
        <v>818</v>
      </c>
      <c r="S1608" t="s">
        <v>817</v>
      </c>
      <c r="T1608" t="s">
        <v>70</v>
      </c>
      <c r="U1608" t="s">
        <v>622</v>
      </c>
      <c r="V1608" t="s">
        <v>46</v>
      </c>
      <c r="W1608" t="str">
        <f t="shared" si="75"/>
        <v>301 Bryant St NW WASHINGTON DC 20015</v>
      </c>
      <c r="X1608" t="s">
        <v>47</v>
      </c>
      <c r="Y1608" t="s">
        <v>6840</v>
      </c>
      <c r="Z1608">
        <v>38.960486000000003</v>
      </c>
      <c r="AA1608">
        <v>-77.075342000000006</v>
      </c>
      <c r="AB1608">
        <v>393470.06</v>
      </c>
      <c r="AC1608">
        <v>143622.41</v>
      </c>
      <c r="AD1608">
        <v>20015</v>
      </c>
      <c r="AE1608">
        <v>263722</v>
      </c>
      <c r="AF1608">
        <v>106889</v>
      </c>
      <c r="AG1608">
        <v>106889</v>
      </c>
      <c r="AH1608">
        <v>3</v>
      </c>
      <c r="AI1608">
        <v>3</v>
      </c>
      <c r="AJ1608" t="s">
        <v>14253</v>
      </c>
      <c r="AK1608" t="s">
        <v>1354</v>
      </c>
      <c r="AL1608" t="s">
        <v>50</v>
      </c>
      <c r="AM1608">
        <v>201</v>
      </c>
      <c r="AN1608">
        <v>10</v>
      </c>
      <c r="AO1608" t="s">
        <v>51</v>
      </c>
      <c r="AP1608">
        <v>2801</v>
      </c>
      <c r="AQ1608">
        <v>-77.075344610793906</v>
      </c>
      <c r="AR1608">
        <v>38.960493305680401</v>
      </c>
      <c r="AS1608" t="b">
        <f t="shared" si="76"/>
        <v>0</v>
      </c>
    </row>
    <row r="1609" spans="1:45">
      <c r="A1609">
        <f t="shared" si="77"/>
        <v>1608</v>
      </c>
      <c r="B1609">
        <v>184470</v>
      </c>
      <c r="C1609">
        <v>184470</v>
      </c>
      <c r="D1609" t="s">
        <v>6952</v>
      </c>
      <c r="E1609" t="s">
        <v>880</v>
      </c>
      <c r="F1609">
        <v>10190071</v>
      </c>
      <c r="G1609" t="s">
        <v>115</v>
      </c>
      <c r="J1609">
        <v>108853</v>
      </c>
      <c r="M1609" s="4">
        <v>0.29166666666666669</v>
      </c>
      <c r="N1609" s="1">
        <v>0.70833333333333337</v>
      </c>
      <c r="O1609" t="s">
        <v>432</v>
      </c>
      <c r="P1609" t="s">
        <v>1352</v>
      </c>
      <c r="Q1609" t="s">
        <v>817</v>
      </c>
      <c r="R1609" t="s">
        <v>818</v>
      </c>
      <c r="S1609" t="s">
        <v>817</v>
      </c>
      <c r="T1609" t="s">
        <v>58</v>
      </c>
      <c r="U1609" t="s">
        <v>622</v>
      </c>
      <c r="V1609" t="s">
        <v>46</v>
      </c>
      <c r="W1609" t="str">
        <f t="shared" si="75"/>
        <v>301 Bryant St NW WASHINGTON DC 20002</v>
      </c>
      <c r="X1609" t="s">
        <v>47</v>
      </c>
      <c r="Y1609" t="s">
        <v>6953</v>
      </c>
      <c r="Z1609">
        <v>38.896951999999999</v>
      </c>
      <c r="AA1609">
        <v>-76.998660999999998</v>
      </c>
      <c r="AB1609">
        <v>400116.19</v>
      </c>
      <c r="AC1609">
        <v>136566.85999999999</v>
      </c>
      <c r="AD1609">
        <v>20002</v>
      </c>
      <c r="AE1609">
        <v>11932</v>
      </c>
      <c r="AF1609">
        <v>7089</v>
      </c>
      <c r="AG1609">
        <v>7089</v>
      </c>
      <c r="AH1609">
        <v>6</v>
      </c>
      <c r="AI1609">
        <v>6</v>
      </c>
      <c r="AJ1609" t="s">
        <v>14247</v>
      </c>
      <c r="AK1609" t="s">
        <v>1593</v>
      </c>
      <c r="AL1609" t="s">
        <v>63</v>
      </c>
      <c r="AM1609">
        <v>104</v>
      </c>
      <c r="AN1609">
        <v>25</v>
      </c>
      <c r="AO1609" t="s">
        <v>51</v>
      </c>
      <c r="AP1609">
        <v>2247</v>
      </c>
      <c r="AQ1609">
        <v>-76.998662879454201</v>
      </c>
      <c r="AR1609">
        <v>38.8969589768924</v>
      </c>
      <c r="AS1609" t="b">
        <f t="shared" si="76"/>
        <v>0</v>
      </c>
    </row>
    <row r="1610" spans="1:45">
      <c r="A1610">
        <f t="shared" si="77"/>
        <v>1609</v>
      </c>
      <c r="B1610">
        <v>184496</v>
      </c>
      <c r="C1610">
        <v>184496</v>
      </c>
      <c r="D1610" t="s">
        <v>6974</v>
      </c>
      <c r="E1610" t="s">
        <v>880</v>
      </c>
      <c r="F1610">
        <v>10190113</v>
      </c>
      <c r="G1610" t="s">
        <v>115</v>
      </c>
      <c r="J1610">
        <v>109121</v>
      </c>
      <c r="M1610" s="4">
        <v>0.29166666666666669</v>
      </c>
      <c r="N1610" s="1">
        <v>0.70833333333333337</v>
      </c>
      <c r="O1610" t="s">
        <v>432</v>
      </c>
      <c r="P1610" t="s">
        <v>1352</v>
      </c>
      <c r="Q1610" t="s">
        <v>817</v>
      </c>
      <c r="R1610" t="s">
        <v>818</v>
      </c>
      <c r="S1610" t="s">
        <v>817</v>
      </c>
      <c r="T1610" t="s">
        <v>44</v>
      </c>
      <c r="U1610" t="s">
        <v>622</v>
      </c>
      <c r="V1610" t="s">
        <v>46</v>
      </c>
      <c r="W1610" t="str">
        <f t="shared" si="75"/>
        <v>301 Bryant St NW WASHINGTON DC 20020</v>
      </c>
      <c r="X1610" t="s">
        <v>47</v>
      </c>
      <c r="Y1610" t="s">
        <v>6975</v>
      </c>
      <c r="Z1610">
        <v>38.856214999999999</v>
      </c>
      <c r="AA1610">
        <v>-76.995821000000007</v>
      </c>
      <c r="AB1610">
        <v>400362.73</v>
      </c>
      <c r="AC1610">
        <v>132044.79999999999</v>
      </c>
      <c r="AD1610">
        <v>20020</v>
      </c>
      <c r="AE1610">
        <v>152096</v>
      </c>
      <c r="AF1610">
        <v>59755</v>
      </c>
      <c r="AG1610">
        <v>59755</v>
      </c>
      <c r="AH1610">
        <v>8</v>
      </c>
      <c r="AI1610">
        <v>8</v>
      </c>
      <c r="AJ1610" t="s">
        <v>14247</v>
      </c>
      <c r="AK1610" t="s">
        <v>457</v>
      </c>
      <c r="AL1610" t="s">
        <v>458</v>
      </c>
      <c r="AM1610">
        <v>703</v>
      </c>
      <c r="AN1610">
        <v>37</v>
      </c>
      <c r="AO1610" t="s">
        <v>51</v>
      </c>
      <c r="AP1610">
        <v>2315</v>
      </c>
      <c r="AQ1610">
        <v>-76.995823223284006</v>
      </c>
      <c r="AR1610">
        <v>38.856222397602501</v>
      </c>
      <c r="AS1610" t="b">
        <f t="shared" si="76"/>
        <v>0</v>
      </c>
    </row>
    <row r="1611" spans="1:45">
      <c r="A1611">
        <f t="shared" si="77"/>
        <v>1610</v>
      </c>
      <c r="B1611">
        <v>184505</v>
      </c>
      <c r="C1611">
        <v>184505</v>
      </c>
      <c r="D1611" t="s">
        <v>6978</v>
      </c>
      <c r="E1611" t="s">
        <v>839</v>
      </c>
      <c r="F1611">
        <v>10190141</v>
      </c>
      <c r="G1611" t="s">
        <v>115</v>
      </c>
      <c r="J1611">
        <v>107498</v>
      </c>
      <c r="M1611" s="4">
        <v>0.29166666666666669</v>
      </c>
      <c r="N1611" s="1">
        <v>0.70833333333333337</v>
      </c>
      <c r="O1611" t="s">
        <v>432</v>
      </c>
      <c r="P1611" t="s">
        <v>1352</v>
      </c>
      <c r="Q1611" t="s">
        <v>817</v>
      </c>
      <c r="R1611" t="s">
        <v>818</v>
      </c>
      <c r="S1611" t="s">
        <v>817</v>
      </c>
      <c r="T1611" t="s">
        <v>44</v>
      </c>
      <c r="U1611" t="s">
        <v>622</v>
      </c>
      <c r="V1611" t="s">
        <v>46</v>
      </c>
      <c r="W1611" t="str">
        <f t="shared" si="75"/>
        <v>301 Bryant St NW WASHINGTON DC 20003</v>
      </c>
      <c r="X1611" t="s">
        <v>47</v>
      </c>
      <c r="Y1611" t="s">
        <v>6979</v>
      </c>
      <c r="Z1611">
        <v>38.881453999999998</v>
      </c>
      <c r="AA1611">
        <v>-76.985705999999993</v>
      </c>
      <c r="AB1611">
        <v>401240.28</v>
      </c>
      <c r="AC1611">
        <v>134846.64000000001</v>
      </c>
      <c r="AD1611">
        <v>20003</v>
      </c>
      <c r="AE1611">
        <v>65638</v>
      </c>
      <c r="AF1611">
        <v>40494</v>
      </c>
      <c r="AG1611">
        <v>40494</v>
      </c>
      <c r="AH1611">
        <v>6</v>
      </c>
      <c r="AI1611">
        <v>6</v>
      </c>
      <c r="AJ1611" t="s">
        <v>14249</v>
      </c>
      <c r="AK1611" t="s">
        <v>3566</v>
      </c>
      <c r="AL1611" t="s">
        <v>63</v>
      </c>
      <c r="AM1611">
        <v>108</v>
      </c>
      <c r="AN1611">
        <v>26</v>
      </c>
      <c r="AO1611" t="s">
        <v>74</v>
      </c>
      <c r="AP1611">
        <v>2101</v>
      </c>
      <c r="AQ1611">
        <v>-76.985707807251501</v>
      </c>
      <c r="AR1611">
        <v>38.8814617191275</v>
      </c>
      <c r="AS1611" t="b">
        <f t="shared" si="76"/>
        <v>0</v>
      </c>
    </row>
    <row r="1612" spans="1:45">
      <c r="A1612">
        <f t="shared" si="77"/>
        <v>1611</v>
      </c>
      <c r="B1612">
        <v>184513</v>
      </c>
      <c r="C1612">
        <v>184513</v>
      </c>
      <c r="D1612" t="s">
        <v>6985</v>
      </c>
      <c r="E1612" t="s">
        <v>839</v>
      </c>
      <c r="F1612">
        <v>10190163</v>
      </c>
      <c r="G1612" t="s">
        <v>115</v>
      </c>
      <c r="J1612">
        <v>108635</v>
      </c>
      <c r="M1612" s="4">
        <v>0.29166666666666669</v>
      </c>
      <c r="N1612" s="1">
        <v>0.70833333333333337</v>
      </c>
      <c r="O1612" t="s">
        <v>432</v>
      </c>
      <c r="P1612" t="s">
        <v>1352</v>
      </c>
      <c r="Q1612" t="s">
        <v>817</v>
      </c>
      <c r="R1612" t="s">
        <v>818</v>
      </c>
      <c r="S1612" t="s">
        <v>817</v>
      </c>
      <c r="T1612" t="s">
        <v>44</v>
      </c>
      <c r="U1612" t="s">
        <v>622</v>
      </c>
      <c r="V1612" t="s">
        <v>46</v>
      </c>
      <c r="W1612" t="str">
        <f t="shared" si="75"/>
        <v>301 Bryant St NW WASHINGTON DC 20019</v>
      </c>
      <c r="X1612" t="s">
        <v>47</v>
      </c>
      <c r="Y1612" t="s">
        <v>6986</v>
      </c>
      <c r="Z1612">
        <v>38.883468999999998</v>
      </c>
      <c r="AA1612">
        <v>-76.961954000000006</v>
      </c>
      <c r="AB1612">
        <v>403301.01</v>
      </c>
      <c r="AC1612">
        <v>135070.92000000001</v>
      </c>
      <c r="AD1612">
        <v>20019</v>
      </c>
      <c r="AE1612">
        <v>40608</v>
      </c>
      <c r="AF1612">
        <v>26541</v>
      </c>
      <c r="AG1612">
        <v>26541</v>
      </c>
      <c r="AH1612">
        <v>7</v>
      </c>
      <c r="AI1612">
        <v>7</v>
      </c>
      <c r="AJ1612" t="s">
        <v>14244</v>
      </c>
      <c r="AK1612" t="s">
        <v>1824</v>
      </c>
      <c r="AL1612" t="s">
        <v>912</v>
      </c>
      <c r="AM1612">
        <v>603</v>
      </c>
      <c r="AN1612">
        <v>32</v>
      </c>
      <c r="AO1612" t="s">
        <v>51</v>
      </c>
      <c r="AP1612">
        <v>2552</v>
      </c>
      <c r="AQ1612">
        <v>-76.9619564064201</v>
      </c>
      <c r="AR1612">
        <v>38.883476799439997</v>
      </c>
      <c r="AS1612" t="b">
        <f t="shared" si="76"/>
        <v>0</v>
      </c>
    </row>
    <row r="1613" spans="1:45">
      <c r="A1613">
        <f t="shared" si="77"/>
        <v>1612</v>
      </c>
      <c r="B1613">
        <v>184701</v>
      </c>
      <c r="C1613">
        <v>184701</v>
      </c>
      <c r="D1613" t="s">
        <v>7155</v>
      </c>
      <c r="E1613" t="s">
        <v>1805</v>
      </c>
      <c r="F1613">
        <v>10190661</v>
      </c>
      <c r="G1613" t="s">
        <v>115</v>
      </c>
      <c r="I1613" t="s">
        <v>2418</v>
      </c>
      <c r="K1613" t="s">
        <v>7156</v>
      </c>
      <c r="L1613" t="s">
        <v>622</v>
      </c>
      <c r="M1613" s="4">
        <v>0.29166666666666669</v>
      </c>
      <c r="N1613" s="1">
        <v>0.70833333333333337</v>
      </c>
      <c r="O1613" t="s">
        <v>255</v>
      </c>
      <c r="P1613" t="s">
        <v>7157</v>
      </c>
      <c r="S1613" t="s">
        <v>7158</v>
      </c>
      <c r="T1613" t="s">
        <v>70</v>
      </c>
      <c r="U1613" t="s">
        <v>622</v>
      </c>
      <c r="V1613" t="s">
        <v>46</v>
      </c>
      <c r="W1613" t="str">
        <f t="shared" si="75"/>
        <v xml:space="preserve"> WASHINGTON DC 20002</v>
      </c>
      <c r="X1613" t="s">
        <v>47</v>
      </c>
      <c r="Y1613" t="s">
        <v>7159</v>
      </c>
      <c r="Z1613">
        <v>38.905372</v>
      </c>
      <c r="AA1613">
        <v>-77.002418000000006</v>
      </c>
      <c r="AB1613">
        <v>399790.23</v>
      </c>
      <c r="AC1613">
        <v>137501.54999999999</v>
      </c>
      <c r="AD1613">
        <v>20002</v>
      </c>
      <c r="AE1613">
        <v>72925</v>
      </c>
      <c r="AF1613">
        <v>46580</v>
      </c>
      <c r="AG1613">
        <v>46580</v>
      </c>
      <c r="AH1613">
        <v>6</v>
      </c>
      <c r="AI1613">
        <v>6</v>
      </c>
      <c r="AJ1613" t="s">
        <v>14247</v>
      </c>
      <c r="AK1613" t="s">
        <v>2287</v>
      </c>
      <c r="AL1613" t="s">
        <v>63</v>
      </c>
      <c r="AM1613">
        <v>104</v>
      </c>
      <c r="AN1613">
        <v>25</v>
      </c>
      <c r="AO1613" t="s">
        <v>2623</v>
      </c>
      <c r="AP1613">
        <v>2391</v>
      </c>
      <c r="AQ1613">
        <v>-77.0024207357297</v>
      </c>
      <c r="AR1613">
        <v>38.905378981909799</v>
      </c>
      <c r="AS1613" t="b">
        <f t="shared" si="76"/>
        <v>0</v>
      </c>
    </row>
    <row r="1614" spans="1:45">
      <c r="A1614">
        <f t="shared" si="77"/>
        <v>1613</v>
      </c>
      <c r="B1614">
        <v>184792</v>
      </c>
      <c r="C1614">
        <v>184792</v>
      </c>
      <c r="D1614" t="s">
        <v>7235</v>
      </c>
      <c r="E1614" t="s">
        <v>816</v>
      </c>
      <c r="F1614">
        <v>10190852</v>
      </c>
      <c r="G1614" t="s">
        <v>115</v>
      </c>
      <c r="J1614">
        <v>109300</v>
      </c>
      <c r="M1614" s="4">
        <v>0.29166666666666669</v>
      </c>
      <c r="N1614" s="1">
        <v>0.70833333333333337</v>
      </c>
      <c r="O1614" t="s">
        <v>255</v>
      </c>
      <c r="P1614" t="s">
        <v>291</v>
      </c>
      <c r="Q1614" t="s">
        <v>817</v>
      </c>
      <c r="R1614" t="s">
        <v>818</v>
      </c>
      <c r="S1614" t="s">
        <v>817</v>
      </c>
      <c r="T1614" t="s">
        <v>44</v>
      </c>
      <c r="U1614" t="s">
        <v>622</v>
      </c>
      <c r="V1614" t="s">
        <v>46</v>
      </c>
      <c r="W1614" t="str">
        <f t="shared" si="75"/>
        <v>301 Bryant St NW WASHINGTON DC 20002</v>
      </c>
      <c r="X1614" t="s">
        <v>47</v>
      </c>
      <c r="Y1614" t="s">
        <v>7236</v>
      </c>
      <c r="Z1614">
        <v>38.924700000000001</v>
      </c>
      <c r="AA1614">
        <v>-77.007853999999995</v>
      </c>
      <c r="AB1614">
        <v>399318.95</v>
      </c>
      <c r="AC1614">
        <v>139647.16</v>
      </c>
      <c r="AD1614">
        <v>20002</v>
      </c>
      <c r="AE1614">
        <v>47782</v>
      </c>
      <c r="AF1614">
        <v>25766</v>
      </c>
      <c r="AG1614">
        <v>25766</v>
      </c>
      <c r="AH1614">
        <v>5</v>
      </c>
      <c r="AI1614">
        <v>5</v>
      </c>
      <c r="AJ1614" t="s">
        <v>14247</v>
      </c>
      <c r="AK1614" t="s">
        <v>3676</v>
      </c>
      <c r="AL1614" t="s">
        <v>410</v>
      </c>
      <c r="AM1614">
        <v>502</v>
      </c>
      <c r="AN1614">
        <v>21</v>
      </c>
      <c r="AO1614" t="s">
        <v>51</v>
      </c>
      <c r="AP1614">
        <v>2558</v>
      </c>
      <c r="AQ1614">
        <v>-77.007856282653506</v>
      </c>
      <c r="AR1614">
        <v>38.9247071179147</v>
      </c>
      <c r="AS1614" t="b">
        <f t="shared" si="76"/>
        <v>0</v>
      </c>
    </row>
    <row r="1615" spans="1:45">
      <c r="A1615">
        <f t="shared" si="77"/>
        <v>1614</v>
      </c>
      <c r="B1615">
        <v>184729</v>
      </c>
      <c r="C1615">
        <v>184729</v>
      </c>
      <c r="D1615" t="s">
        <v>7275</v>
      </c>
      <c r="E1615" t="s">
        <v>1980</v>
      </c>
      <c r="F1615">
        <v>10190936</v>
      </c>
      <c r="G1615" t="s">
        <v>115</v>
      </c>
      <c r="J1615">
        <v>110502</v>
      </c>
      <c r="M1615" s="4">
        <v>0.29166666666666669</v>
      </c>
      <c r="N1615" s="1">
        <v>0.70833333333333337</v>
      </c>
      <c r="O1615" t="s">
        <v>238</v>
      </c>
      <c r="P1615" t="s">
        <v>862</v>
      </c>
      <c r="Q1615" t="s">
        <v>1980</v>
      </c>
      <c r="R1615" t="s">
        <v>1981</v>
      </c>
      <c r="S1615" t="s">
        <v>1980</v>
      </c>
      <c r="T1615" t="s">
        <v>44</v>
      </c>
      <c r="U1615" t="s">
        <v>622</v>
      </c>
      <c r="V1615" t="s">
        <v>46</v>
      </c>
      <c r="W1615" t="str">
        <f t="shared" si="75"/>
        <v>900 Michigan Avenue, NE WASHINGTON DC 20010</v>
      </c>
      <c r="X1615" t="s">
        <v>47</v>
      </c>
      <c r="Y1615" t="s">
        <v>7276</v>
      </c>
      <c r="Z1615">
        <v>38.931606000000002</v>
      </c>
      <c r="AA1615">
        <v>-77.032957999999994</v>
      </c>
      <c r="AB1615">
        <v>397142.33</v>
      </c>
      <c r="AC1615">
        <v>140414.32999999999</v>
      </c>
      <c r="AD1615">
        <v>20010</v>
      </c>
      <c r="AE1615">
        <v>302547</v>
      </c>
      <c r="AF1615">
        <v>222467</v>
      </c>
      <c r="AG1615">
        <v>222467</v>
      </c>
      <c r="AH1615">
        <v>1</v>
      </c>
      <c r="AI1615">
        <v>1</v>
      </c>
      <c r="AJ1615" t="s">
        <v>14244</v>
      </c>
      <c r="AK1615" t="s">
        <v>966</v>
      </c>
      <c r="AL1615" t="s">
        <v>188</v>
      </c>
      <c r="AM1615">
        <v>409</v>
      </c>
      <c r="AN1615">
        <v>2</v>
      </c>
      <c r="AO1615" t="s">
        <v>51</v>
      </c>
      <c r="AP1615">
        <v>2725</v>
      </c>
      <c r="AQ1615">
        <v>-77.032960670003504</v>
      </c>
      <c r="AR1615">
        <v>38.931613641936899</v>
      </c>
      <c r="AS1615" t="b">
        <f t="shared" si="76"/>
        <v>1</v>
      </c>
    </row>
    <row r="1616" spans="1:45">
      <c r="A1616">
        <f t="shared" si="77"/>
        <v>1615</v>
      </c>
      <c r="B1616">
        <v>181926</v>
      </c>
      <c r="C1616">
        <v>181926</v>
      </c>
      <c r="D1616" t="s">
        <v>7314</v>
      </c>
      <c r="E1616" t="s">
        <v>7315</v>
      </c>
      <c r="F1616">
        <v>10191040</v>
      </c>
      <c r="G1616" t="s">
        <v>201</v>
      </c>
      <c r="K1616" t="s">
        <v>7316</v>
      </c>
      <c r="L1616" t="s">
        <v>630</v>
      </c>
      <c r="M1616" s="4">
        <v>0.41666666666666669</v>
      </c>
      <c r="N1616" s="1">
        <v>0.91666666666666663</v>
      </c>
      <c r="O1616" t="s">
        <v>166</v>
      </c>
      <c r="P1616" t="s">
        <v>166</v>
      </c>
      <c r="S1616" t="s">
        <v>7315</v>
      </c>
      <c r="T1616" t="s">
        <v>165</v>
      </c>
      <c r="U1616" t="s">
        <v>622</v>
      </c>
      <c r="V1616" t="s">
        <v>46</v>
      </c>
      <c r="W1616" t="str">
        <f t="shared" si="75"/>
        <v xml:space="preserve"> WASHINGTON DC 20017</v>
      </c>
      <c r="X1616" t="s">
        <v>47</v>
      </c>
      <c r="Y1616" t="s">
        <v>7317</v>
      </c>
      <c r="Z1616">
        <v>38.940432999999999</v>
      </c>
      <c r="AA1616">
        <v>-76.987869000000003</v>
      </c>
      <c r="AB1616">
        <v>401051.68</v>
      </c>
      <c r="AC1616">
        <v>141393.70000000001</v>
      </c>
      <c r="AD1616">
        <v>20017</v>
      </c>
      <c r="AE1616">
        <v>68824</v>
      </c>
      <c r="AF1616">
        <v>42583</v>
      </c>
      <c r="AG1616">
        <v>42583</v>
      </c>
      <c r="AH1616">
        <v>5</v>
      </c>
      <c r="AI1616">
        <v>5</v>
      </c>
      <c r="AJ1616" t="s">
        <v>14244</v>
      </c>
      <c r="AK1616" t="s">
        <v>330</v>
      </c>
      <c r="AL1616" t="s">
        <v>410</v>
      </c>
      <c r="AM1616">
        <v>504</v>
      </c>
      <c r="AN1616">
        <v>20</v>
      </c>
      <c r="AO1616" t="s">
        <v>51</v>
      </c>
      <c r="AP1616">
        <v>2084</v>
      </c>
      <c r="AQ1616">
        <v>-76.987871436586801</v>
      </c>
      <c r="AR1616">
        <v>38.9404401203142</v>
      </c>
      <c r="AS1616" t="b">
        <f t="shared" si="76"/>
        <v>1</v>
      </c>
    </row>
    <row r="1617" spans="1:45">
      <c r="A1617">
        <f t="shared" si="77"/>
        <v>1616</v>
      </c>
      <c r="B1617">
        <v>181914</v>
      </c>
      <c r="C1617">
        <v>181914</v>
      </c>
      <c r="D1617" t="s">
        <v>7330</v>
      </c>
      <c r="E1617" t="s">
        <v>7331</v>
      </c>
      <c r="F1617">
        <v>10191063</v>
      </c>
      <c r="G1617" t="s">
        <v>201</v>
      </c>
      <c r="K1617" t="s">
        <v>7332</v>
      </c>
      <c r="L1617" t="s">
        <v>630</v>
      </c>
      <c r="M1617" s="4">
        <v>0.33333333333333331</v>
      </c>
      <c r="N1617" s="1">
        <v>0.79166666666666663</v>
      </c>
      <c r="O1617" t="s">
        <v>163</v>
      </c>
      <c r="P1617" t="s">
        <v>166</v>
      </c>
      <c r="S1617" t="s">
        <v>7331</v>
      </c>
      <c r="T1617" t="s">
        <v>165</v>
      </c>
      <c r="U1617" t="s">
        <v>622</v>
      </c>
      <c r="V1617" t="s">
        <v>46</v>
      </c>
      <c r="W1617" t="str">
        <f t="shared" si="75"/>
        <v xml:space="preserve"> WASHINGTON DC 20009</v>
      </c>
      <c r="X1617" t="s">
        <v>47</v>
      </c>
      <c r="Y1617" t="s">
        <v>7333</v>
      </c>
      <c r="Z1617">
        <v>38.913223000000002</v>
      </c>
      <c r="AA1617">
        <v>-77.032973999999996</v>
      </c>
      <c r="AB1617">
        <v>397140.27</v>
      </c>
      <c r="AC1617">
        <v>138373.69</v>
      </c>
      <c r="AD1617">
        <v>20009</v>
      </c>
      <c r="AE1617">
        <v>279362</v>
      </c>
      <c r="AF1617">
        <v>121429</v>
      </c>
      <c r="AG1617">
        <v>121429</v>
      </c>
      <c r="AH1617">
        <v>2</v>
      </c>
      <c r="AI1617">
        <v>2</v>
      </c>
      <c r="AJ1617" t="s">
        <v>14248</v>
      </c>
      <c r="AK1617" t="s">
        <v>222</v>
      </c>
      <c r="AL1617" t="s">
        <v>88</v>
      </c>
      <c r="AM1617">
        <v>301</v>
      </c>
      <c r="AN1617">
        <v>7</v>
      </c>
      <c r="AO1617" t="s">
        <v>51</v>
      </c>
      <c r="AP1617">
        <v>2946</v>
      </c>
      <c r="AQ1617">
        <v>-77.032975926470996</v>
      </c>
      <c r="AR1617">
        <v>38.913230891396999</v>
      </c>
      <c r="AS1617" t="b">
        <f t="shared" si="76"/>
        <v>1</v>
      </c>
    </row>
    <row r="1618" spans="1:45">
      <c r="A1618">
        <f t="shared" si="77"/>
        <v>1617</v>
      </c>
      <c r="B1618">
        <v>181951</v>
      </c>
      <c r="C1618">
        <v>181951</v>
      </c>
      <c r="D1618" t="s">
        <v>7357</v>
      </c>
      <c r="E1618" t="s">
        <v>7358</v>
      </c>
      <c r="F1618">
        <v>10191115</v>
      </c>
      <c r="G1618" t="s">
        <v>201</v>
      </c>
      <c r="K1618" t="s">
        <v>7359</v>
      </c>
      <c r="L1618" t="s">
        <v>558</v>
      </c>
      <c r="M1618" s="4">
        <v>0.29166666666666669</v>
      </c>
      <c r="N1618" s="1">
        <v>0.70833333333333337</v>
      </c>
      <c r="O1618" t="s">
        <v>163</v>
      </c>
      <c r="P1618" t="s">
        <v>166</v>
      </c>
      <c r="S1618" t="s">
        <v>7358</v>
      </c>
      <c r="T1618" t="s">
        <v>165</v>
      </c>
      <c r="U1618" t="s">
        <v>622</v>
      </c>
      <c r="V1618" t="s">
        <v>46</v>
      </c>
      <c r="W1618" t="str">
        <f t="shared" si="75"/>
        <v xml:space="preserve"> WASHINGTON DC 20003</v>
      </c>
      <c r="X1618" t="s">
        <v>47</v>
      </c>
      <c r="Y1618" t="s">
        <v>7360</v>
      </c>
      <c r="Z1618">
        <v>38.887062999999998</v>
      </c>
      <c r="AA1618">
        <v>-76.998231000000004</v>
      </c>
      <c r="AB1618">
        <v>400153.44</v>
      </c>
      <c r="AC1618">
        <v>135469.21</v>
      </c>
      <c r="AD1618">
        <v>20003</v>
      </c>
      <c r="AE1618">
        <v>51069</v>
      </c>
      <c r="AF1618">
        <v>29802</v>
      </c>
      <c r="AG1618">
        <v>29802</v>
      </c>
      <c r="AH1618">
        <v>6</v>
      </c>
      <c r="AI1618">
        <v>6</v>
      </c>
      <c r="AJ1618" t="s">
        <v>14249</v>
      </c>
      <c r="AK1618" t="s">
        <v>2556</v>
      </c>
      <c r="AL1618" t="s">
        <v>63</v>
      </c>
      <c r="AM1618">
        <v>107</v>
      </c>
      <c r="AN1618">
        <v>26</v>
      </c>
      <c r="AO1618" t="s">
        <v>51</v>
      </c>
      <c r="AP1618">
        <v>2663</v>
      </c>
      <c r="AQ1618">
        <v>-76.998233717025499</v>
      </c>
      <c r="AR1618">
        <v>38.887070930489102</v>
      </c>
      <c r="AS1618" t="b">
        <f t="shared" si="76"/>
        <v>1</v>
      </c>
    </row>
    <row r="1619" spans="1:45">
      <c r="A1619">
        <f t="shared" si="77"/>
        <v>1618</v>
      </c>
      <c r="B1619">
        <v>184880</v>
      </c>
      <c r="C1619">
        <v>184880</v>
      </c>
      <c r="D1619" t="s">
        <v>7361</v>
      </c>
      <c r="E1619" t="s">
        <v>2678</v>
      </c>
      <c r="F1619">
        <v>10191116</v>
      </c>
      <c r="G1619" t="s">
        <v>115</v>
      </c>
      <c r="J1619">
        <v>106652</v>
      </c>
      <c r="K1619" t="s">
        <v>7362</v>
      </c>
      <c r="L1619" t="s">
        <v>622</v>
      </c>
      <c r="M1619" s="4">
        <v>0.29166666666666669</v>
      </c>
      <c r="N1619" s="1">
        <v>0.70833333333333337</v>
      </c>
      <c r="O1619" t="s">
        <v>1682</v>
      </c>
      <c r="P1619" t="s">
        <v>863</v>
      </c>
      <c r="Q1619" t="s">
        <v>2680</v>
      </c>
      <c r="R1619" t="s">
        <v>2681</v>
      </c>
      <c r="S1619" t="s">
        <v>2680</v>
      </c>
      <c r="T1619" t="s">
        <v>70</v>
      </c>
      <c r="U1619" t="s">
        <v>622</v>
      </c>
      <c r="V1619" t="s">
        <v>46</v>
      </c>
      <c r="W1619" t="str">
        <f t="shared" si="75"/>
        <v>900 MICHIGAN AVE, NE WASHINGTON DC 20008</v>
      </c>
      <c r="X1619" t="s">
        <v>47</v>
      </c>
      <c r="Y1619" t="s">
        <v>7363</v>
      </c>
      <c r="Z1619">
        <v>38.912849000000001</v>
      </c>
      <c r="AA1619">
        <v>-77.051029999999997</v>
      </c>
      <c r="AB1619">
        <v>395574.27</v>
      </c>
      <c r="AC1619">
        <v>138332.81</v>
      </c>
      <c r="AD1619">
        <v>20008</v>
      </c>
      <c r="AE1619">
        <v>234947</v>
      </c>
      <c r="AF1619">
        <v>78256</v>
      </c>
      <c r="AG1619">
        <v>78256</v>
      </c>
      <c r="AH1619">
        <v>2</v>
      </c>
      <c r="AI1619">
        <v>2</v>
      </c>
      <c r="AJ1619" t="s">
        <v>14252</v>
      </c>
      <c r="AK1619" t="s">
        <v>1375</v>
      </c>
      <c r="AL1619" t="s">
        <v>50</v>
      </c>
      <c r="AM1619">
        <v>208</v>
      </c>
      <c r="AN1619">
        <v>1</v>
      </c>
      <c r="AO1619" t="s">
        <v>51</v>
      </c>
      <c r="AP1619">
        <v>2543</v>
      </c>
      <c r="AQ1619">
        <v>-77.051032162948999</v>
      </c>
      <c r="AR1619">
        <v>38.912856139217901</v>
      </c>
      <c r="AS1619" t="b">
        <f t="shared" si="76"/>
        <v>0</v>
      </c>
    </row>
    <row r="1620" spans="1:45">
      <c r="A1620">
        <f t="shared" si="77"/>
        <v>1619</v>
      </c>
      <c r="B1620">
        <v>181935</v>
      </c>
      <c r="C1620">
        <v>181935</v>
      </c>
      <c r="D1620" t="s">
        <v>7465</v>
      </c>
      <c r="E1620" t="s">
        <v>7466</v>
      </c>
      <c r="F1620">
        <v>10191287</v>
      </c>
      <c r="G1620" t="s">
        <v>201</v>
      </c>
      <c r="K1620" t="s">
        <v>7467</v>
      </c>
      <c r="L1620" t="s">
        <v>327</v>
      </c>
      <c r="M1620" s="4">
        <v>0.29166666666666669</v>
      </c>
      <c r="N1620" s="1">
        <v>0.70833333333333337</v>
      </c>
      <c r="O1620" t="s">
        <v>166</v>
      </c>
      <c r="P1620" t="s">
        <v>166</v>
      </c>
      <c r="S1620" t="s">
        <v>7466</v>
      </c>
      <c r="T1620" t="s">
        <v>165</v>
      </c>
      <c r="U1620" t="s">
        <v>622</v>
      </c>
      <c r="V1620" t="s">
        <v>46</v>
      </c>
      <c r="W1620" t="str">
        <f t="shared" si="75"/>
        <v xml:space="preserve"> WASHINGTON DC 20009</v>
      </c>
      <c r="X1620" t="s">
        <v>47</v>
      </c>
      <c r="Y1620" t="s">
        <v>7468</v>
      </c>
      <c r="Z1620">
        <v>38.913764</v>
      </c>
      <c r="AA1620">
        <v>-77.043138999999996</v>
      </c>
      <c r="AB1620">
        <v>396258.72</v>
      </c>
      <c r="AC1620">
        <v>138434.01999999999</v>
      </c>
      <c r="AD1620">
        <v>20009</v>
      </c>
      <c r="AE1620">
        <v>241176</v>
      </c>
      <c r="AF1620">
        <v>84439</v>
      </c>
      <c r="AG1620">
        <v>84439</v>
      </c>
      <c r="AH1620">
        <v>2</v>
      </c>
      <c r="AI1620">
        <v>2</v>
      </c>
      <c r="AJ1620" t="s">
        <v>14249</v>
      </c>
      <c r="AK1620" t="s">
        <v>1692</v>
      </c>
      <c r="AL1620" t="s">
        <v>50</v>
      </c>
      <c r="AM1620">
        <v>208</v>
      </c>
      <c r="AN1620">
        <v>6</v>
      </c>
      <c r="AO1620" t="s">
        <v>51</v>
      </c>
      <c r="AP1620">
        <v>2039</v>
      </c>
      <c r="AQ1620">
        <v>-77.043140819848702</v>
      </c>
      <c r="AR1620">
        <v>38.9137710534729</v>
      </c>
      <c r="AS1620" t="b">
        <f t="shared" si="76"/>
        <v>1</v>
      </c>
    </row>
    <row r="1621" spans="1:45">
      <c r="A1621">
        <f t="shared" si="77"/>
        <v>1620</v>
      </c>
      <c r="B1621">
        <v>182034</v>
      </c>
      <c r="C1621">
        <v>182034</v>
      </c>
      <c r="D1621" t="s">
        <v>7758</v>
      </c>
      <c r="E1621" t="s">
        <v>7759</v>
      </c>
      <c r="F1621">
        <v>10191764</v>
      </c>
      <c r="G1621" t="s">
        <v>201</v>
      </c>
      <c r="K1621" t="s">
        <v>7760</v>
      </c>
      <c r="L1621" t="s">
        <v>162</v>
      </c>
      <c r="M1621" s="4">
        <v>0.375</v>
      </c>
      <c r="N1621" s="1">
        <v>0.58333333333333337</v>
      </c>
      <c r="O1621" t="s">
        <v>166</v>
      </c>
      <c r="P1621" t="s">
        <v>166</v>
      </c>
      <c r="Q1621" t="s">
        <v>7759</v>
      </c>
      <c r="R1621" t="s">
        <v>7761</v>
      </c>
      <c r="S1621" t="s">
        <v>7759</v>
      </c>
      <c r="T1621" t="s">
        <v>165</v>
      </c>
      <c r="U1621" t="s">
        <v>622</v>
      </c>
      <c r="V1621" t="s">
        <v>46</v>
      </c>
      <c r="W1621" t="str">
        <f t="shared" si="75"/>
        <v>918 14th St SE WASHINGTON DC 20003</v>
      </c>
      <c r="X1621" t="s">
        <v>47</v>
      </c>
      <c r="Y1621" t="s">
        <v>7762</v>
      </c>
      <c r="Z1621">
        <v>38.879505000000002</v>
      </c>
      <c r="AA1621">
        <v>-76.985251000000005</v>
      </c>
      <c r="AB1621">
        <v>401279.75</v>
      </c>
      <c r="AC1621">
        <v>134630.22</v>
      </c>
      <c r="AD1621">
        <v>20003</v>
      </c>
      <c r="AE1621">
        <v>82408</v>
      </c>
      <c r="AF1621">
        <v>53887</v>
      </c>
      <c r="AG1621">
        <v>53887</v>
      </c>
      <c r="AH1621">
        <v>6</v>
      </c>
      <c r="AI1621">
        <v>6</v>
      </c>
      <c r="AJ1621" t="s">
        <v>14249</v>
      </c>
      <c r="AK1621" t="s">
        <v>3566</v>
      </c>
      <c r="AL1621" t="s">
        <v>63</v>
      </c>
      <c r="AM1621">
        <v>106</v>
      </c>
      <c r="AN1621">
        <v>26</v>
      </c>
      <c r="AO1621" t="s">
        <v>51</v>
      </c>
      <c r="AP1621">
        <v>2696</v>
      </c>
      <c r="AQ1621">
        <v>-76.9852533104808</v>
      </c>
      <c r="AR1621">
        <v>38.879512066573199</v>
      </c>
      <c r="AS1621" t="b">
        <f t="shared" si="76"/>
        <v>1</v>
      </c>
    </row>
    <row r="1622" spans="1:45">
      <c r="A1622">
        <f t="shared" si="77"/>
        <v>1621</v>
      </c>
      <c r="B1622">
        <v>185187</v>
      </c>
      <c r="C1622">
        <v>185187</v>
      </c>
      <c r="D1622" t="s">
        <v>7806</v>
      </c>
      <c r="E1622" t="s">
        <v>816</v>
      </c>
      <c r="F1622">
        <v>10191829</v>
      </c>
      <c r="G1622" t="s">
        <v>115</v>
      </c>
      <c r="J1622">
        <v>109234</v>
      </c>
      <c r="M1622" s="4">
        <v>0.29166666666666669</v>
      </c>
      <c r="N1622" s="1">
        <v>0.70833333333333337</v>
      </c>
      <c r="O1622" t="s">
        <v>387</v>
      </c>
      <c r="P1622" t="s">
        <v>69</v>
      </c>
      <c r="Q1622" t="s">
        <v>817</v>
      </c>
      <c r="R1622" t="s">
        <v>818</v>
      </c>
      <c r="S1622" t="s">
        <v>817</v>
      </c>
      <c r="T1622" t="s">
        <v>44</v>
      </c>
      <c r="U1622" t="s">
        <v>622</v>
      </c>
      <c r="V1622" t="s">
        <v>46</v>
      </c>
      <c r="W1622" t="str">
        <f t="shared" si="75"/>
        <v>301 Bryant St NW WASHINGTON DC 20008</v>
      </c>
      <c r="X1622" t="s">
        <v>47</v>
      </c>
      <c r="Y1622" t="s">
        <v>7807</v>
      </c>
      <c r="Z1622">
        <v>38.925936</v>
      </c>
      <c r="AA1622">
        <v>-77.051412999999997</v>
      </c>
      <c r="AB1622">
        <v>395541.87</v>
      </c>
      <c r="AC1622">
        <v>139785.66</v>
      </c>
      <c r="AD1622">
        <v>20008</v>
      </c>
      <c r="AE1622">
        <v>219166</v>
      </c>
      <c r="AF1622">
        <v>62288</v>
      </c>
      <c r="AG1622">
        <v>62288</v>
      </c>
      <c r="AH1622">
        <v>3</v>
      </c>
      <c r="AI1622">
        <v>3</v>
      </c>
      <c r="AJ1622" t="s">
        <v>14247</v>
      </c>
      <c r="AK1622" t="s">
        <v>7808</v>
      </c>
      <c r="AL1622" t="s">
        <v>50</v>
      </c>
      <c r="AM1622">
        <v>204</v>
      </c>
      <c r="AN1622">
        <v>15</v>
      </c>
      <c r="AO1622" t="s">
        <v>51</v>
      </c>
      <c r="AP1622">
        <v>2303</v>
      </c>
      <c r="AQ1622">
        <v>-77.051415178983405</v>
      </c>
      <c r="AR1622">
        <v>38.925943723374303</v>
      </c>
      <c r="AS1622" t="b">
        <f t="shared" si="76"/>
        <v>0</v>
      </c>
    </row>
    <row r="1623" spans="1:45">
      <c r="A1623">
        <f t="shared" si="77"/>
        <v>1622</v>
      </c>
      <c r="B1623">
        <v>185202</v>
      </c>
      <c r="C1623">
        <v>185202</v>
      </c>
      <c r="D1623" t="s">
        <v>7816</v>
      </c>
      <c r="E1623" t="s">
        <v>5537</v>
      </c>
      <c r="F1623">
        <v>10191847</v>
      </c>
      <c r="G1623" t="s">
        <v>115</v>
      </c>
      <c r="H1623" t="s">
        <v>7817</v>
      </c>
      <c r="M1623" s="4">
        <v>0.29166666666666669</v>
      </c>
      <c r="N1623" s="1">
        <v>0.70833333333333337</v>
      </c>
      <c r="O1623" t="s">
        <v>255</v>
      </c>
      <c r="P1623" t="s">
        <v>118</v>
      </c>
      <c r="Q1623" t="s">
        <v>1110</v>
      </c>
      <c r="R1623" t="s">
        <v>1814</v>
      </c>
      <c r="S1623" t="s">
        <v>1110</v>
      </c>
      <c r="T1623" t="s">
        <v>44</v>
      </c>
      <c r="U1623" t="s">
        <v>622</v>
      </c>
      <c r="V1623" t="s">
        <v>46</v>
      </c>
      <c r="W1623" t="str">
        <f t="shared" si="75"/>
        <v>6801 Industrial Rd. WASHINGTON DC 20019</v>
      </c>
      <c r="X1623" t="s">
        <v>47</v>
      </c>
      <c r="Y1623" t="s">
        <v>7818</v>
      </c>
      <c r="Z1623">
        <v>38.905886000000002</v>
      </c>
      <c r="AA1623">
        <v>-76.933554000000001</v>
      </c>
      <c r="AB1623">
        <v>405763.35</v>
      </c>
      <c r="AC1623">
        <v>137560.72</v>
      </c>
      <c r="AD1623">
        <v>20019</v>
      </c>
      <c r="AE1623">
        <v>17433</v>
      </c>
      <c r="AF1623">
        <v>10416</v>
      </c>
      <c r="AG1623">
        <v>10416</v>
      </c>
      <c r="AH1623">
        <v>7</v>
      </c>
      <c r="AI1623">
        <v>7</v>
      </c>
      <c r="AJ1623" t="s">
        <v>14247</v>
      </c>
      <c r="AK1623" t="s">
        <v>911</v>
      </c>
      <c r="AL1623" t="s">
        <v>912</v>
      </c>
      <c r="AM1623">
        <v>602</v>
      </c>
      <c r="AN1623">
        <v>31</v>
      </c>
      <c r="AO1623" t="s">
        <v>51</v>
      </c>
      <c r="AP1623">
        <v>2250</v>
      </c>
      <c r="AQ1623">
        <v>-76.933555765079404</v>
      </c>
      <c r="AR1623">
        <v>38.9058931386664</v>
      </c>
      <c r="AS1623" t="b">
        <f t="shared" si="76"/>
        <v>0</v>
      </c>
    </row>
    <row r="1624" spans="1:45">
      <c r="A1624">
        <f t="shared" si="77"/>
        <v>1623</v>
      </c>
      <c r="B1624">
        <v>181961</v>
      </c>
      <c r="C1624">
        <v>181961</v>
      </c>
      <c r="D1624" t="s">
        <v>7907</v>
      </c>
      <c r="E1624" t="s">
        <v>985</v>
      </c>
      <c r="F1624">
        <v>10191951</v>
      </c>
      <c r="G1624" t="s">
        <v>201</v>
      </c>
      <c r="K1624" t="s">
        <v>7908</v>
      </c>
      <c r="L1624" t="s">
        <v>327</v>
      </c>
      <c r="M1624" s="4">
        <v>0.29166666666666669</v>
      </c>
      <c r="N1624" s="1">
        <v>0.70833333333333337</v>
      </c>
      <c r="O1624" t="s">
        <v>166</v>
      </c>
      <c r="P1624" t="s">
        <v>166</v>
      </c>
      <c r="Q1624" t="s">
        <v>5481</v>
      </c>
      <c r="R1624" t="s">
        <v>5482</v>
      </c>
      <c r="S1624" t="s">
        <v>5481</v>
      </c>
      <c r="T1624" t="s">
        <v>165</v>
      </c>
      <c r="U1624" t="s">
        <v>622</v>
      </c>
      <c r="V1624" t="s">
        <v>46</v>
      </c>
      <c r="W1624" t="str">
        <f t="shared" si="75"/>
        <v>21598 Atlantic Blvd WASHINGTON DC 20007</v>
      </c>
      <c r="X1624" t="s">
        <v>47</v>
      </c>
      <c r="Y1624" t="s">
        <v>7909</v>
      </c>
      <c r="Z1624">
        <v>38.916003000000003</v>
      </c>
      <c r="AA1624">
        <v>-77.070368000000002</v>
      </c>
      <c r="AB1624">
        <v>393897.4</v>
      </c>
      <c r="AC1624">
        <v>138684.06</v>
      </c>
      <c r="AD1624">
        <v>20007</v>
      </c>
      <c r="AE1624">
        <v>273503</v>
      </c>
      <c r="AF1624">
        <v>116341</v>
      </c>
      <c r="AG1624">
        <v>116341</v>
      </c>
      <c r="AH1624">
        <v>2</v>
      </c>
      <c r="AI1624">
        <v>2</v>
      </c>
      <c r="AJ1624" t="s">
        <v>14246</v>
      </c>
      <c r="AK1624" s="2">
        <v>20</v>
      </c>
      <c r="AL1624" t="s">
        <v>50</v>
      </c>
      <c r="AM1624">
        <v>206</v>
      </c>
      <c r="AN1624">
        <v>4</v>
      </c>
      <c r="AO1624" t="s">
        <v>51</v>
      </c>
      <c r="AP1624">
        <v>2862</v>
      </c>
      <c r="AQ1624">
        <v>-77.070370048607202</v>
      </c>
      <c r="AR1624">
        <v>38.9160102720558</v>
      </c>
      <c r="AS1624" t="b">
        <f t="shared" si="76"/>
        <v>0</v>
      </c>
    </row>
    <row r="1625" spans="1:45">
      <c r="A1625">
        <f t="shared" si="77"/>
        <v>1624</v>
      </c>
      <c r="B1625">
        <v>181966</v>
      </c>
      <c r="C1625">
        <v>181966</v>
      </c>
      <c r="D1625" t="s">
        <v>7922</v>
      </c>
      <c r="E1625" t="s">
        <v>7923</v>
      </c>
      <c r="F1625">
        <v>10191971</v>
      </c>
      <c r="G1625" t="s">
        <v>201</v>
      </c>
      <c r="K1625" t="s">
        <v>7924</v>
      </c>
      <c r="L1625" t="s">
        <v>327</v>
      </c>
      <c r="M1625" s="4">
        <v>0.29166666666666669</v>
      </c>
      <c r="N1625" s="1">
        <v>0.5</v>
      </c>
      <c r="O1625" t="s">
        <v>166</v>
      </c>
      <c r="P1625" t="s">
        <v>166</v>
      </c>
      <c r="S1625" t="s">
        <v>7923</v>
      </c>
      <c r="T1625" t="s">
        <v>165</v>
      </c>
      <c r="U1625" t="s">
        <v>622</v>
      </c>
      <c r="V1625" t="s">
        <v>46</v>
      </c>
      <c r="W1625" t="str">
        <f t="shared" si="75"/>
        <v xml:space="preserve"> WASHINGTON DC 20010</v>
      </c>
      <c r="X1625" t="s">
        <v>47</v>
      </c>
      <c r="Y1625" t="s">
        <v>7925</v>
      </c>
      <c r="Z1625">
        <v>38.931894</v>
      </c>
      <c r="AA1625">
        <v>-77.034170000000003</v>
      </c>
      <c r="AB1625">
        <v>397037.33</v>
      </c>
      <c r="AC1625">
        <v>140446.35</v>
      </c>
      <c r="AD1625">
        <v>20010</v>
      </c>
      <c r="AE1625">
        <v>234515</v>
      </c>
      <c r="AF1625">
        <v>77584</v>
      </c>
      <c r="AG1625">
        <v>77584</v>
      </c>
      <c r="AH1625">
        <v>1</v>
      </c>
      <c r="AI1625">
        <v>1</v>
      </c>
      <c r="AJ1625" t="s">
        <v>14244</v>
      </c>
      <c r="AK1625" t="s">
        <v>966</v>
      </c>
      <c r="AL1625" t="s">
        <v>188</v>
      </c>
      <c r="AM1625">
        <v>409</v>
      </c>
      <c r="AN1625">
        <v>2</v>
      </c>
      <c r="AO1625" t="s">
        <v>51</v>
      </c>
      <c r="AP1625">
        <v>2494</v>
      </c>
      <c r="AQ1625">
        <v>-77.034171805341302</v>
      </c>
      <c r="AR1625">
        <v>38.931901740115997</v>
      </c>
      <c r="AS1625" t="b">
        <f t="shared" si="76"/>
        <v>1</v>
      </c>
    </row>
    <row r="1626" spans="1:45">
      <c r="A1626">
        <f t="shared" si="77"/>
        <v>1625</v>
      </c>
      <c r="B1626">
        <v>181979</v>
      </c>
      <c r="C1626">
        <v>181979</v>
      </c>
      <c r="D1626" t="s">
        <v>7945</v>
      </c>
      <c r="E1626" t="s">
        <v>7946</v>
      </c>
      <c r="F1626">
        <v>10192009</v>
      </c>
      <c r="G1626" t="s">
        <v>201</v>
      </c>
      <c r="K1626" t="s">
        <v>7947</v>
      </c>
      <c r="L1626" t="s">
        <v>162</v>
      </c>
      <c r="M1626" s="4">
        <v>0.29166666666666669</v>
      </c>
      <c r="N1626" s="1">
        <v>0.70833333333333337</v>
      </c>
      <c r="O1626" t="s">
        <v>163</v>
      </c>
      <c r="P1626" t="s">
        <v>166</v>
      </c>
      <c r="S1626" t="s">
        <v>7946</v>
      </c>
      <c r="T1626" t="s">
        <v>165</v>
      </c>
      <c r="U1626" t="s">
        <v>622</v>
      </c>
      <c r="V1626" t="s">
        <v>46</v>
      </c>
      <c r="W1626" t="str">
        <f t="shared" si="75"/>
        <v xml:space="preserve"> WASHINGTON DC 20002</v>
      </c>
      <c r="X1626" t="s">
        <v>47</v>
      </c>
      <c r="Y1626" t="s">
        <v>7948</v>
      </c>
      <c r="Z1626">
        <v>38.891638999999998</v>
      </c>
      <c r="AA1626">
        <v>-76.983858999999995</v>
      </c>
      <c r="AB1626">
        <v>401400.3</v>
      </c>
      <c r="AC1626">
        <v>135977.24</v>
      </c>
      <c r="AD1626">
        <v>20002</v>
      </c>
      <c r="AE1626">
        <v>73100</v>
      </c>
      <c r="AF1626">
        <v>46769</v>
      </c>
      <c r="AG1626">
        <v>46769</v>
      </c>
      <c r="AH1626">
        <v>6</v>
      </c>
      <c r="AI1626">
        <v>6</v>
      </c>
      <c r="AJ1626" t="s">
        <v>14244</v>
      </c>
      <c r="AK1626" t="s">
        <v>1392</v>
      </c>
      <c r="AL1626" t="s">
        <v>63</v>
      </c>
      <c r="AM1626">
        <v>108</v>
      </c>
      <c r="AN1626">
        <v>26</v>
      </c>
      <c r="AO1626" t="s">
        <v>51</v>
      </c>
      <c r="AP1626">
        <v>2353</v>
      </c>
      <c r="AQ1626">
        <v>-76.983861241442995</v>
      </c>
      <c r="AR1626">
        <v>38.891646355134803</v>
      </c>
      <c r="AS1626" t="b">
        <f t="shared" si="76"/>
        <v>1</v>
      </c>
    </row>
    <row r="1627" spans="1:45">
      <c r="A1627">
        <f t="shared" si="77"/>
        <v>1626</v>
      </c>
      <c r="B1627">
        <v>185159</v>
      </c>
      <c r="C1627">
        <v>185159</v>
      </c>
      <c r="D1627" t="s">
        <v>7953</v>
      </c>
      <c r="E1627" t="s">
        <v>5537</v>
      </c>
      <c r="F1627">
        <v>10192012</v>
      </c>
      <c r="G1627" t="s">
        <v>115</v>
      </c>
      <c r="H1627" t="s">
        <v>7954</v>
      </c>
      <c r="M1627" s="4">
        <v>0.29166666666666669</v>
      </c>
      <c r="N1627" s="1">
        <v>0.70833333333333337</v>
      </c>
      <c r="O1627" t="s">
        <v>386</v>
      </c>
      <c r="P1627" t="s">
        <v>118</v>
      </c>
      <c r="Q1627" t="s">
        <v>1110</v>
      </c>
      <c r="R1627" t="s">
        <v>1814</v>
      </c>
      <c r="S1627" t="s">
        <v>1110</v>
      </c>
      <c r="T1627" t="s">
        <v>44</v>
      </c>
      <c r="U1627" t="s">
        <v>622</v>
      </c>
      <c r="V1627" t="s">
        <v>46</v>
      </c>
      <c r="W1627" t="str">
        <f t="shared" si="75"/>
        <v>6801 Industrial Rd. WASHINGTON DC 20003</v>
      </c>
      <c r="X1627" t="s">
        <v>47</v>
      </c>
      <c r="Y1627" t="s">
        <v>7955</v>
      </c>
      <c r="Z1627">
        <v>38.880398</v>
      </c>
      <c r="AA1627">
        <v>-76.998672999999997</v>
      </c>
      <c r="AB1627">
        <v>400115.15</v>
      </c>
      <c r="AC1627">
        <v>134729.24</v>
      </c>
      <c r="AD1627">
        <v>20003</v>
      </c>
      <c r="AE1627">
        <v>78170</v>
      </c>
      <c r="AF1627">
        <v>51114</v>
      </c>
      <c r="AG1627">
        <v>51114</v>
      </c>
      <c r="AH1627">
        <v>6</v>
      </c>
      <c r="AI1627">
        <v>6</v>
      </c>
      <c r="AJ1627" t="s">
        <v>14249</v>
      </c>
      <c r="AK1627" t="s">
        <v>1398</v>
      </c>
      <c r="AL1627" t="s">
        <v>63</v>
      </c>
      <c r="AM1627">
        <v>106</v>
      </c>
      <c r="AN1627">
        <v>26</v>
      </c>
      <c r="AO1627" t="s">
        <v>51</v>
      </c>
      <c r="AP1627">
        <v>2384</v>
      </c>
      <c r="AQ1627">
        <v>-76.998675175212398</v>
      </c>
      <c r="AR1627">
        <v>38.880405000813496</v>
      </c>
      <c r="AS1627" t="b">
        <f t="shared" si="76"/>
        <v>0</v>
      </c>
    </row>
    <row r="1628" spans="1:45">
      <c r="A1628">
        <f t="shared" si="77"/>
        <v>1627</v>
      </c>
      <c r="B1628">
        <v>181988</v>
      </c>
      <c r="C1628">
        <v>181988</v>
      </c>
      <c r="D1628" t="s">
        <v>7996</v>
      </c>
      <c r="E1628" t="s">
        <v>7997</v>
      </c>
      <c r="F1628">
        <v>10192061</v>
      </c>
      <c r="G1628" t="s">
        <v>160</v>
      </c>
      <c r="M1628" s="4">
        <v>0.39583333333333331</v>
      </c>
      <c r="N1628" s="1">
        <v>0.64583333333333337</v>
      </c>
      <c r="O1628" t="s">
        <v>166</v>
      </c>
      <c r="P1628" t="s">
        <v>166</v>
      </c>
      <c r="S1628" t="s">
        <v>7997</v>
      </c>
      <c r="T1628" t="s">
        <v>148</v>
      </c>
      <c r="U1628" t="s">
        <v>622</v>
      </c>
      <c r="V1628" t="s">
        <v>46</v>
      </c>
      <c r="W1628" t="str">
        <f t="shared" si="75"/>
        <v xml:space="preserve"> WASHINGTON DC 20010</v>
      </c>
      <c r="X1628" t="s">
        <v>47</v>
      </c>
      <c r="Y1628" t="s">
        <v>7998</v>
      </c>
      <c r="Z1628">
        <v>38.928721000000003</v>
      </c>
      <c r="AA1628">
        <v>-77.025164000000004</v>
      </c>
      <c r="AB1628">
        <v>397818.08</v>
      </c>
      <c r="AC1628">
        <v>140093.78</v>
      </c>
      <c r="AD1628">
        <v>20010</v>
      </c>
      <c r="AE1628">
        <v>232820</v>
      </c>
      <c r="AF1628">
        <v>76143</v>
      </c>
      <c r="AG1628">
        <v>76143</v>
      </c>
      <c r="AH1628">
        <v>1</v>
      </c>
      <c r="AI1628">
        <v>1</v>
      </c>
      <c r="AJ1628" t="s">
        <v>14244</v>
      </c>
      <c r="AK1628" t="s">
        <v>6547</v>
      </c>
      <c r="AL1628" t="s">
        <v>88</v>
      </c>
      <c r="AM1628">
        <v>302</v>
      </c>
      <c r="AN1628">
        <v>2</v>
      </c>
      <c r="AO1628" t="s">
        <v>51</v>
      </c>
      <c r="AP1628">
        <v>2499</v>
      </c>
      <c r="AQ1628">
        <v>-77.025166019205301</v>
      </c>
      <c r="AR1628">
        <v>38.928727966354401</v>
      </c>
      <c r="AS1628" t="b">
        <f t="shared" si="76"/>
        <v>1</v>
      </c>
    </row>
    <row r="1629" spans="1:45">
      <c r="A1629">
        <f t="shared" si="77"/>
        <v>1628</v>
      </c>
      <c r="B1629">
        <v>181995</v>
      </c>
      <c r="C1629">
        <v>181995</v>
      </c>
      <c r="D1629" t="s">
        <v>8042</v>
      </c>
      <c r="E1629" t="s">
        <v>985</v>
      </c>
      <c r="F1629">
        <v>10192104</v>
      </c>
      <c r="G1629" t="s">
        <v>201</v>
      </c>
      <c r="K1629" t="s">
        <v>8043</v>
      </c>
      <c r="L1629" t="s">
        <v>162</v>
      </c>
      <c r="M1629" s="4">
        <v>0.29166666666666669</v>
      </c>
      <c r="N1629" s="1">
        <v>0.70833333333333337</v>
      </c>
      <c r="O1629" t="s">
        <v>163</v>
      </c>
      <c r="P1629" t="s">
        <v>166</v>
      </c>
      <c r="Q1629" t="s">
        <v>8044</v>
      </c>
      <c r="R1629" t="s">
        <v>8045</v>
      </c>
      <c r="S1629" t="s">
        <v>8044</v>
      </c>
      <c r="T1629" t="s">
        <v>165</v>
      </c>
      <c r="U1629" t="s">
        <v>622</v>
      </c>
      <c r="V1629" t="s">
        <v>46</v>
      </c>
      <c r="W1629" t="str">
        <f t="shared" si="75"/>
        <v>106 LUKENS DR WASHINGTON DC 20009</v>
      </c>
      <c r="X1629" t="s">
        <v>47</v>
      </c>
      <c r="Y1629" t="s">
        <v>8046</v>
      </c>
      <c r="Z1629">
        <v>38.924590999999999</v>
      </c>
      <c r="AA1629">
        <v>-77.037493999999995</v>
      </c>
      <c r="AB1629">
        <v>396748.74</v>
      </c>
      <c r="AC1629">
        <v>139635.72</v>
      </c>
      <c r="AD1629">
        <v>20009</v>
      </c>
      <c r="AE1629">
        <v>235852</v>
      </c>
      <c r="AF1629">
        <v>79158</v>
      </c>
      <c r="AG1629">
        <v>79158</v>
      </c>
      <c r="AH1629">
        <v>1</v>
      </c>
      <c r="AI1629">
        <v>1</v>
      </c>
      <c r="AJ1629" t="s">
        <v>14247</v>
      </c>
      <c r="AK1629" t="s">
        <v>1725</v>
      </c>
      <c r="AL1629" t="s">
        <v>88</v>
      </c>
      <c r="AM1629">
        <v>303</v>
      </c>
      <c r="AN1629">
        <v>1</v>
      </c>
      <c r="AO1629" t="s">
        <v>51</v>
      </c>
      <c r="AP1629">
        <v>2455</v>
      </c>
      <c r="AQ1629">
        <v>-77.0374963750251</v>
      </c>
      <c r="AR1629">
        <v>38.924598310874302</v>
      </c>
      <c r="AS1629" t="b">
        <f t="shared" si="76"/>
        <v>0</v>
      </c>
    </row>
    <row r="1630" spans="1:45">
      <c r="A1630">
        <f t="shared" si="77"/>
        <v>1629</v>
      </c>
      <c r="B1630">
        <v>182009</v>
      </c>
      <c r="C1630">
        <v>182009</v>
      </c>
      <c r="D1630" t="s">
        <v>8096</v>
      </c>
      <c r="E1630" t="s">
        <v>8097</v>
      </c>
      <c r="F1630">
        <v>10192215</v>
      </c>
      <c r="G1630" t="s">
        <v>201</v>
      </c>
      <c r="K1630" t="s">
        <v>8098</v>
      </c>
      <c r="L1630" t="s">
        <v>147</v>
      </c>
      <c r="M1630" s="4">
        <v>0.29166666666666669</v>
      </c>
      <c r="N1630" s="1">
        <v>0.79166666666666663</v>
      </c>
      <c r="O1630" t="s">
        <v>166</v>
      </c>
      <c r="P1630" t="s">
        <v>166</v>
      </c>
      <c r="Q1630" t="s">
        <v>8097</v>
      </c>
      <c r="R1630" t="s">
        <v>8099</v>
      </c>
      <c r="S1630" t="s">
        <v>8097</v>
      </c>
      <c r="T1630" t="s">
        <v>165</v>
      </c>
      <c r="U1630" t="s">
        <v>622</v>
      </c>
      <c r="V1630" t="s">
        <v>46</v>
      </c>
      <c r="W1630" t="str">
        <f t="shared" si="75"/>
        <v>1242 29th Street NW WASHINGTON DC 20007</v>
      </c>
      <c r="X1630" t="s">
        <v>47</v>
      </c>
      <c r="Y1630" t="s">
        <v>8100</v>
      </c>
      <c r="Z1630">
        <v>38.906413999999998</v>
      </c>
      <c r="AA1630">
        <v>-77.058272000000002</v>
      </c>
      <c r="AB1630">
        <v>394945.75</v>
      </c>
      <c r="AC1630">
        <v>137618.87</v>
      </c>
      <c r="AD1630">
        <v>20007</v>
      </c>
      <c r="AE1630">
        <v>275365</v>
      </c>
      <c r="AF1630">
        <v>117749</v>
      </c>
      <c r="AG1630">
        <v>117749</v>
      </c>
      <c r="AH1630">
        <v>2</v>
      </c>
      <c r="AI1630">
        <v>2</v>
      </c>
      <c r="AJ1630" t="s">
        <v>14246</v>
      </c>
      <c r="AK1630" s="2">
        <v>2000000</v>
      </c>
      <c r="AL1630" t="s">
        <v>50</v>
      </c>
      <c r="AM1630">
        <v>206</v>
      </c>
      <c r="AN1630">
        <v>4</v>
      </c>
      <c r="AO1630" t="s">
        <v>51</v>
      </c>
      <c r="AP1630">
        <v>2920</v>
      </c>
      <c r="AQ1630">
        <v>-77.058273913760999</v>
      </c>
      <c r="AR1630">
        <v>38.906421332979697</v>
      </c>
      <c r="AS1630" t="b">
        <f t="shared" si="76"/>
        <v>1</v>
      </c>
    </row>
    <row r="1631" spans="1:45">
      <c r="A1631">
        <f t="shared" si="77"/>
        <v>1630</v>
      </c>
      <c r="B1631">
        <v>182010</v>
      </c>
      <c r="C1631">
        <v>182010</v>
      </c>
      <c r="D1631" t="s">
        <v>8105</v>
      </c>
      <c r="E1631" t="s">
        <v>7369</v>
      </c>
      <c r="F1631">
        <v>10192222</v>
      </c>
      <c r="G1631" t="s">
        <v>201</v>
      </c>
      <c r="K1631" t="s">
        <v>8106</v>
      </c>
      <c r="L1631" t="s">
        <v>147</v>
      </c>
      <c r="M1631" s="4">
        <v>0.375</v>
      </c>
      <c r="N1631" s="1">
        <v>0.70833333333333337</v>
      </c>
      <c r="O1631" t="s">
        <v>166</v>
      </c>
      <c r="P1631" t="s">
        <v>166</v>
      </c>
      <c r="S1631" t="s">
        <v>7369</v>
      </c>
      <c r="T1631" t="s">
        <v>165</v>
      </c>
      <c r="U1631" t="s">
        <v>622</v>
      </c>
      <c r="V1631" t="s">
        <v>46</v>
      </c>
      <c r="W1631" t="str">
        <f t="shared" si="75"/>
        <v xml:space="preserve"> WASHINGTON DC 20010</v>
      </c>
      <c r="X1631" t="s">
        <v>47</v>
      </c>
      <c r="Y1631" t="s">
        <v>7371</v>
      </c>
      <c r="Z1631">
        <v>38.933418000000003</v>
      </c>
      <c r="AA1631">
        <v>-77.034648000000004</v>
      </c>
      <c r="AB1631">
        <v>396995.91</v>
      </c>
      <c r="AC1631">
        <v>140615.5</v>
      </c>
      <c r="AD1631">
        <v>20010</v>
      </c>
      <c r="AE1631">
        <v>226198</v>
      </c>
      <c r="AF1631">
        <v>69506</v>
      </c>
      <c r="AG1631">
        <v>69506</v>
      </c>
      <c r="AH1631">
        <v>1</v>
      </c>
      <c r="AI1631">
        <v>1</v>
      </c>
      <c r="AJ1631" t="s">
        <v>14244</v>
      </c>
      <c r="AK1631" t="s">
        <v>966</v>
      </c>
      <c r="AL1631" t="s">
        <v>188</v>
      </c>
      <c r="AM1631">
        <v>409</v>
      </c>
      <c r="AN1631">
        <v>2</v>
      </c>
      <c r="AO1631" t="s">
        <v>51</v>
      </c>
      <c r="AP1631">
        <v>2587</v>
      </c>
      <c r="AQ1631">
        <v>-77.034650257321999</v>
      </c>
      <c r="AR1631">
        <v>38.9334253543323</v>
      </c>
      <c r="AS1631" t="b">
        <f t="shared" si="76"/>
        <v>1</v>
      </c>
    </row>
    <row r="1632" spans="1:45">
      <c r="A1632">
        <f t="shared" si="77"/>
        <v>1631</v>
      </c>
      <c r="B1632">
        <v>185708</v>
      </c>
      <c r="C1632">
        <v>185708</v>
      </c>
      <c r="D1632" t="s">
        <v>8324</v>
      </c>
      <c r="E1632" t="s">
        <v>8325</v>
      </c>
      <c r="F1632">
        <v>10192532</v>
      </c>
      <c r="G1632" t="s">
        <v>201</v>
      </c>
      <c r="M1632" s="4">
        <v>0.29166666666666669</v>
      </c>
      <c r="N1632" s="1">
        <v>0.70833333333333337</v>
      </c>
      <c r="O1632" t="s">
        <v>192</v>
      </c>
      <c r="P1632" t="s">
        <v>387</v>
      </c>
      <c r="S1632" t="s">
        <v>8325</v>
      </c>
      <c r="T1632" t="s">
        <v>326</v>
      </c>
      <c r="U1632" t="s">
        <v>622</v>
      </c>
      <c r="V1632" t="s">
        <v>46</v>
      </c>
      <c r="W1632" t="str">
        <f t="shared" si="75"/>
        <v xml:space="preserve"> WASHINGTON DC 20001</v>
      </c>
      <c r="X1632" t="s">
        <v>47</v>
      </c>
      <c r="Y1632" t="s">
        <v>7595</v>
      </c>
      <c r="Z1632">
        <v>38.918303999999999</v>
      </c>
      <c r="AA1632">
        <v>-77.027388999999999</v>
      </c>
      <c r="AB1632">
        <v>397624.82</v>
      </c>
      <c r="AC1632">
        <v>138937.57</v>
      </c>
      <c r="AD1632">
        <v>20001</v>
      </c>
      <c r="AE1632">
        <v>218613</v>
      </c>
      <c r="AF1632">
        <v>61803</v>
      </c>
      <c r="AG1632">
        <v>61803</v>
      </c>
      <c r="AH1632">
        <v>1</v>
      </c>
      <c r="AI1632">
        <v>1</v>
      </c>
      <c r="AJ1632" t="s">
        <v>14249</v>
      </c>
      <c r="AK1632" t="s">
        <v>591</v>
      </c>
      <c r="AL1632" t="s">
        <v>88</v>
      </c>
      <c r="AM1632">
        <v>305</v>
      </c>
      <c r="AN1632">
        <v>3</v>
      </c>
      <c r="AO1632" t="s">
        <v>51</v>
      </c>
      <c r="AP1632">
        <v>2287</v>
      </c>
      <c r="AQ1632">
        <v>-77.027390854459199</v>
      </c>
      <c r="AR1632">
        <v>38.918311954107899</v>
      </c>
      <c r="AS1632" t="b">
        <f t="shared" si="76"/>
        <v>1</v>
      </c>
    </row>
    <row r="1633" spans="1:45">
      <c r="A1633">
        <f t="shared" si="77"/>
        <v>1632</v>
      </c>
      <c r="B1633">
        <v>185629</v>
      </c>
      <c r="C1633">
        <v>185629</v>
      </c>
      <c r="D1633" t="s">
        <v>8385</v>
      </c>
      <c r="E1633" t="s">
        <v>1019</v>
      </c>
      <c r="F1633">
        <v>10192628</v>
      </c>
      <c r="G1633" t="s">
        <v>115</v>
      </c>
      <c r="J1633">
        <v>110220</v>
      </c>
      <c r="M1633" s="4">
        <v>0.29166666666666669</v>
      </c>
      <c r="N1633" s="1">
        <v>0.70833333333333337</v>
      </c>
      <c r="O1633" t="s">
        <v>184</v>
      </c>
      <c r="P1633" t="s">
        <v>2267</v>
      </c>
      <c r="Q1633" t="s">
        <v>817</v>
      </c>
      <c r="R1633" t="s">
        <v>818</v>
      </c>
      <c r="S1633" t="s">
        <v>817</v>
      </c>
      <c r="T1633" t="s">
        <v>44</v>
      </c>
      <c r="U1633" t="s">
        <v>622</v>
      </c>
      <c r="V1633" t="s">
        <v>46</v>
      </c>
      <c r="W1633" t="str">
        <f t="shared" si="75"/>
        <v>301 Bryant St NW WASHINGTON DC 20001</v>
      </c>
      <c r="X1633" t="s">
        <v>47</v>
      </c>
      <c r="Y1633" t="s">
        <v>8386</v>
      </c>
      <c r="Z1633">
        <v>38.916094999999999</v>
      </c>
      <c r="AA1633">
        <v>-77.024583000000007</v>
      </c>
      <c r="AB1633">
        <v>397868.05</v>
      </c>
      <c r="AC1633">
        <v>138692.18</v>
      </c>
      <c r="AD1633">
        <v>20001</v>
      </c>
      <c r="AE1633">
        <v>279454</v>
      </c>
      <c r="AF1633">
        <v>121530</v>
      </c>
      <c r="AG1633">
        <v>121530</v>
      </c>
      <c r="AH1633">
        <v>1</v>
      </c>
      <c r="AI1633">
        <v>1</v>
      </c>
      <c r="AJ1633" t="s">
        <v>14249</v>
      </c>
      <c r="AK1633" t="s">
        <v>591</v>
      </c>
      <c r="AL1633" t="s">
        <v>88</v>
      </c>
      <c r="AM1633">
        <v>305</v>
      </c>
      <c r="AN1633">
        <v>3</v>
      </c>
      <c r="AO1633" t="s">
        <v>51</v>
      </c>
      <c r="AP1633">
        <v>2911</v>
      </c>
      <c r="AQ1633">
        <v>-77.024585369536098</v>
      </c>
      <c r="AR1633">
        <v>38.916102023390899</v>
      </c>
      <c r="AS1633" t="b">
        <f t="shared" si="76"/>
        <v>0</v>
      </c>
    </row>
    <row r="1634" spans="1:45">
      <c r="A1634">
        <f t="shared" si="77"/>
        <v>1633</v>
      </c>
      <c r="B1634">
        <v>185646</v>
      </c>
      <c r="C1634">
        <v>185646</v>
      </c>
      <c r="D1634" t="s">
        <v>8404</v>
      </c>
      <c r="E1634" t="s">
        <v>8405</v>
      </c>
      <c r="F1634">
        <v>10192655</v>
      </c>
      <c r="G1634" t="s">
        <v>160</v>
      </c>
      <c r="K1634" t="s">
        <v>8406</v>
      </c>
      <c r="L1634" t="s">
        <v>622</v>
      </c>
      <c r="M1634" s="4">
        <v>0.29166666666666669</v>
      </c>
      <c r="N1634" s="1">
        <v>0.66666666666666663</v>
      </c>
      <c r="O1634" t="s">
        <v>95</v>
      </c>
      <c r="P1634" t="s">
        <v>95</v>
      </c>
      <c r="Q1634" t="s">
        <v>8405</v>
      </c>
      <c r="R1634" t="s">
        <v>8407</v>
      </c>
      <c r="S1634" t="s">
        <v>8405</v>
      </c>
      <c r="T1634" t="s">
        <v>70</v>
      </c>
      <c r="U1634" t="s">
        <v>622</v>
      </c>
      <c r="V1634" t="s">
        <v>46</v>
      </c>
      <c r="W1634" t="str">
        <f t="shared" si="75"/>
        <v>5611 Nevada Ave, NW WASHINGTON DC 20015</v>
      </c>
      <c r="X1634" t="s">
        <v>47</v>
      </c>
      <c r="Y1634" t="s">
        <v>8408</v>
      </c>
      <c r="Z1634">
        <v>38.965279000000002</v>
      </c>
      <c r="AA1634">
        <v>-77.069967000000005</v>
      </c>
      <c r="AB1634">
        <v>393936.38</v>
      </c>
      <c r="AC1634">
        <v>144154.1</v>
      </c>
      <c r="AD1634">
        <v>20015</v>
      </c>
      <c r="AE1634">
        <v>263166</v>
      </c>
      <c r="AF1634">
        <v>106006</v>
      </c>
      <c r="AG1634">
        <v>106006</v>
      </c>
      <c r="AH1634">
        <v>3</v>
      </c>
      <c r="AI1634">
        <v>3</v>
      </c>
      <c r="AJ1634" t="s">
        <v>14253</v>
      </c>
      <c r="AK1634" t="s">
        <v>1439</v>
      </c>
      <c r="AL1634" t="s">
        <v>50</v>
      </c>
      <c r="AM1634">
        <v>201</v>
      </c>
      <c r="AN1634">
        <v>10</v>
      </c>
      <c r="AO1634" t="s">
        <v>51</v>
      </c>
      <c r="AP1634">
        <v>2782</v>
      </c>
      <c r="AQ1634">
        <v>-77.069968923770702</v>
      </c>
      <c r="AR1634">
        <v>38.965286245877003</v>
      </c>
      <c r="AS1634" t="b">
        <f t="shared" si="76"/>
        <v>1</v>
      </c>
    </row>
    <row r="1635" spans="1:45">
      <c r="A1635">
        <f t="shared" si="77"/>
        <v>1634</v>
      </c>
      <c r="B1635">
        <v>185798</v>
      </c>
      <c r="C1635">
        <v>185798</v>
      </c>
      <c r="D1635" t="s">
        <v>8454</v>
      </c>
      <c r="E1635" t="s">
        <v>8455</v>
      </c>
      <c r="F1635">
        <v>10192734</v>
      </c>
      <c r="G1635" t="s">
        <v>201</v>
      </c>
      <c r="K1635" t="s">
        <v>8456</v>
      </c>
      <c r="L1635" t="s">
        <v>622</v>
      </c>
      <c r="M1635" s="4">
        <v>0.375</v>
      </c>
      <c r="N1635" s="1">
        <v>0.625</v>
      </c>
      <c r="O1635" t="s">
        <v>255</v>
      </c>
      <c r="P1635" t="s">
        <v>255</v>
      </c>
      <c r="S1635" t="s">
        <v>8455</v>
      </c>
      <c r="T1635" t="s">
        <v>70</v>
      </c>
      <c r="U1635" t="s">
        <v>622</v>
      </c>
      <c r="V1635" t="s">
        <v>46</v>
      </c>
      <c r="W1635" t="str">
        <f t="shared" si="75"/>
        <v xml:space="preserve"> WASHINGTON DC 20008</v>
      </c>
      <c r="X1635" t="s">
        <v>47</v>
      </c>
      <c r="Y1635" t="s">
        <v>6916</v>
      </c>
      <c r="Z1635">
        <v>38.927492000000001</v>
      </c>
      <c r="AA1635">
        <v>-77.054192</v>
      </c>
      <c r="AB1635">
        <v>395300.95</v>
      </c>
      <c r="AC1635">
        <v>139958.48000000001</v>
      </c>
      <c r="AD1635">
        <v>20008</v>
      </c>
      <c r="AE1635">
        <v>219985</v>
      </c>
      <c r="AF1635">
        <v>63359</v>
      </c>
      <c r="AG1635">
        <v>63359</v>
      </c>
      <c r="AH1635">
        <v>3</v>
      </c>
      <c r="AI1635">
        <v>3</v>
      </c>
      <c r="AJ1635" t="s">
        <v>14247</v>
      </c>
      <c r="AK1635" t="s">
        <v>5686</v>
      </c>
      <c r="AL1635" t="s">
        <v>50</v>
      </c>
      <c r="AM1635">
        <v>204</v>
      </c>
      <c r="AN1635">
        <v>15</v>
      </c>
      <c r="AO1635" t="s">
        <v>51</v>
      </c>
      <c r="AP1635">
        <v>2145</v>
      </c>
      <c r="AQ1635">
        <v>-77.054194744982397</v>
      </c>
      <c r="AR1635">
        <v>38.9274992848907</v>
      </c>
      <c r="AS1635" t="b">
        <f t="shared" si="76"/>
        <v>1</v>
      </c>
    </row>
    <row r="1636" spans="1:45">
      <c r="A1636">
        <f t="shared" si="77"/>
        <v>1635</v>
      </c>
      <c r="B1636">
        <v>185822</v>
      </c>
      <c r="C1636">
        <v>185822</v>
      </c>
      <c r="D1636" t="s">
        <v>8464</v>
      </c>
      <c r="E1636" t="s">
        <v>1109</v>
      </c>
      <c r="F1636">
        <v>10192763</v>
      </c>
      <c r="G1636" t="s">
        <v>115</v>
      </c>
      <c r="H1636" t="s">
        <v>8465</v>
      </c>
      <c r="M1636" s="4">
        <v>0.29166666666666669</v>
      </c>
      <c r="N1636" s="1">
        <v>0.70833333333333337</v>
      </c>
      <c r="O1636" t="s">
        <v>184</v>
      </c>
      <c r="P1636" t="s">
        <v>2267</v>
      </c>
      <c r="S1636" t="s">
        <v>1110</v>
      </c>
      <c r="T1636" t="s">
        <v>44</v>
      </c>
      <c r="U1636" t="s">
        <v>622</v>
      </c>
      <c r="V1636" t="s">
        <v>46</v>
      </c>
      <c r="W1636" t="str">
        <f t="shared" si="75"/>
        <v xml:space="preserve"> WASHINGTON DC 20019</v>
      </c>
      <c r="X1636" t="s">
        <v>47</v>
      </c>
      <c r="Y1636" t="s">
        <v>8466</v>
      </c>
      <c r="Z1636">
        <v>38.891710000000003</v>
      </c>
      <c r="AA1636">
        <v>-76.954383000000007</v>
      </c>
      <c r="AB1636">
        <v>403957.43</v>
      </c>
      <c r="AC1636">
        <v>135986.04</v>
      </c>
      <c r="AD1636">
        <v>20019</v>
      </c>
      <c r="AE1636">
        <v>62742</v>
      </c>
      <c r="AF1636">
        <v>38337</v>
      </c>
      <c r="AG1636">
        <v>38337</v>
      </c>
      <c r="AH1636">
        <v>7</v>
      </c>
      <c r="AI1636">
        <v>7</v>
      </c>
      <c r="AJ1636" t="s">
        <v>14244</v>
      </c>
      <c r="AK1636" t="s">
        <v>8467</v>
      </c>
      <c r="AL1636" t="s">
        <v>912</v>
      </c>
      <c r="AM1636">
        <v>603</v>
      </c>
      <c r="AN1636">
        <v>32</v>
      </c>
      <c r="AO1636" t="s">
        <v>51</v>
      </c>
      <c r="AP1636">
        <v>2718</v>
      </c>
      <c r="AQ1636">
        <v>-76.954385551955298</v>
      </c>
      <c r="AR1636">
        <v>38.891717837993802</v>
      </c>
      <c r="AS1636" t="b">
        <f t="shared" si="76"/>
        <v>0</v>
      </c>
    </row>
    <row r="1637" spans="1:45">
      <c r="A1637">
        <f t="shared" si="77"/>
        <v>1636</v>
      </c>
      <c r="B1637">
        <v>185890</v>
      </c>
      <c r="C1637">
        <v>185890</v>
      </c>
      <c r="D1637" t="s">
        <v>8477</v>
      </c>
      <c r="E1637" t="s">
        <v>8478</v>
      </c>
      <c r="F1637">
        <v>10192804</v>
      </c>
      <c r="G1637" t="s">
        <v>201</v>
      </c>
      <c r="K1637" t="s">
        <v>8479</v>
      </c>
      <c r="L1637" t="s">
        <v>622</v>
      </c>
      <c r="M1637" s="4">
        <v>0.39583333333333331</v>
      </c>
      <c r="N1637" s="1">
        <v>0.64583333333333337</v>
      </c>
      <c r="O1637" t="s">
        <v>1682</v>
      </c>
      <c r="P1637" t="s">
        <v>1682</v>
      </c>
      <c r="S1637" t="s">
        <v>8478</v>
      </c>
      <c r="T1637" t="s">
        <v>70</v>
      </c>
      <c r="U1637" t="s">
        <v>622</v>
      </c>
      <c r="V1637" t="s">
        <v>46</v>
      </c>
      <c r="W1637" t="str">
        <f t="shared" si="75"/>
        <v xml:space="preserve"> WASHINGTON DC 20003</v>
      </c>
      <c r="X1637" t="s">
        <v>47</v>
      </c>
      <c r="Y1637" t="s">
        <v>8480</v>
      </c>
      <c r="Z1637">
        <v>38.889541999999999</v>
      </c>
      <c r="AA1637">
        <v>-76.999968999999993</v>
      </c>
      <c r="AB1637">
        <v>400002.67</v>
      </c>
      <c r="AC1637">
        <v>135744.37</v>
      </c>
      <c r="AD1637">
        <v>20003</v>
      </c>
      <c r="AE1637">
        <v>26315</v>
      </c>
      <c r="AF1637">
        <v>14970</v>
      </c>
      <c r="AG1637">
        <v>14970</v>
      </c>
      <c r="AH1637">
        <v>6</v>
      </c>
      <c r="AI1637">
        <v>6</v>
      </c>
      <c r="AJ1637" t="s">
        <v>14249</v>
      </c>
      <c r="AK1637" t="s">
        <v>73</v>
      </c>
      <c r="AL1637" t="s">
        <v>63</v>
      </c>
      <c r="AM1637">
        <v>107</v>
      </c>
      <c r="AN1637">
        <v>26</v>
      </c>
      <c r="AO1637" t="s">
        <v>74</v>
      </c>
      <c r="AP1637">
        <v>2325</v>
      </c>
      <c r="AQ1637">
        <v>-76.999971507127199</v>
      </c>
      <c r="AR1637">
        <v>38.889549689365701</v>
      </c>
      <c r="AS1637" t="b">
        <f t="shared" si="76"/>
        <v>1</v>
      </c>
    </row>
    <row r="1638" spans="1:45">
      <c r="A1638">
        <f t="shared" si="77"/>
        <v>1637</v>
      </c>
      <c r="B1638">
        <v>182031</v>
      </c>
      <c r="C1638">
        <v>182031</v>
      </c>
      <c r="D1638" t="s">
        <v>8629</v>
      </c>
      <c r="E1638" t="s">
        <v>8630</v>
      </c>
      <c r="F1638">
        <v>10192966</v>
      </c>
      <c r="G1638" t="s">
        <v>201</v>
      </c>
      <c r="K1638" t="s">
        <v>8631</v>
      </c>
      <c r="L1638" t="s">
        <v>622</v>
      </c>
      <c r="M1638" s="4">
        <v>0.33333333333333331</v>
      </c>
      <c r="N1638" s="1">
        <v>0.70833333333333337</v>
      </c>
      <c r="O1638" t="s">
        <v>387</v>
      </c>
      <c r="P1638" t="s">
        <v>95</v>
      </c>
      <c r="S1638" t="s">
        <v>8630</v>
      </c>
      <c r="T1638" t="s">
        <v>70</v>
      </c>
      <c r="U1638" t="s">
        <v>622</v>
      </c>
      <c r="V1638" t="s">
        <v>46</v>
      </c>
      <c r="W1638" t="str">
        <f t="shared" si="75"/>
        <v xml:space="preserve"> WASHINGTON DC 20010</v>
      </c>
      <c r="X1638" t="s">
        <v>47</v>
      </c>
      <c r="Y1638" t="s">
        <v>8632</v>
      </c>
      <c r="Z1638">
        <v>38.928868999999999</v>
      </c>
      <c r="AA1638">
        <v>-77.031676000000004</v>
      </c>
      <c r="AB1638">
        <v>397253.42</v>
      </c>
      <c r="AC1638">
        <v>140110.49</v>
      </c>
      <c r="AD1638">
        <v>20010</v>
      </c>
      <c r="AE1638">
        <v>226595</v>
      </c>
      <c r="AF1638">
        <v>69598</v>
      </c>
      <c r="AG1638">
        <v>69598</v>
      </c>
      <c r="AH1638">
        <v>1</v>
      </c>
      <c r="AI1638">
        <v>1</v>
      </c>
      <c r="AJ1638" t="s">
        <v>14244</v>
      </c>
      <c r="AK1638" t="s">
        <v>250</v>
      </c>
      <c r="AL1638" t="s">
        <v>88</v>
      </c>
      <c r="AM1638">
        <v>302</v>
      </c>
      <c r="AN1638">
        <v>2</v>
      </c>
      <c r="AO1638" t="s">
        <v>51</v>
      </c>
      <c r="AP1638">
        <v>2594</v>
      </c>
      <c r="AQ1638">
        <v>-77.031678218961005</v>
      </c>
      <c r="AR1638">
        <v>38.928876911444398</v>
      </c>
      <c r="AS1638" t="b">
        <f t="shared" si="76"/>
        <v>1</v>
      </c>
    </row>
    <row r="1639" spans="1:45">
      <c r="A1639">
        <f t="shared" si="77"/>
        <v>1638</v>
      </c>
      <c r="B1639">
        <v>186058</v>
      </c>
      <c r="C1639">
        <v>186058</v>
      </c>
      <c r="D1639" t="s">
        <v>8640</v>
      </c>
      <c r="E1639" t="s">
        <v>8241</v>
      </c>
      <c r="F1639">
        <v>10192991</v>
      </c>
      <c r="G1639" t="s">
        <v>201</v>
      </c>
      <c r="M1639" s="4">
        <v>0.29166666666666669</v>
      </c>
      <c r="N1639" s="1">
        <v>0.79166666666666663</v>
      </c>
      <c r="O1639" t="s">
        <v>254</v>
      </c>
      <c r="P1639" t="s">
        <v>255</v>
      </c>
      <c r="S1639" t="s">
        <v>8241</v>
      </c>
      <c r="T1639" t="s">
        <v>44</v>
      </c>
      <c r="U1639" t="s">
        <v>622</v>
      </c>
      <c r="V1639" t="s">
        <v>46</v>
      </c>
      <c r="W1639" t="str">
        <f t="shared" si="75"/>
        <v xml:space="preserve"> WASHINGTON DC 20009</v>
      </c>
      <c r="X1639" t="s">
        <v>47</v>
      </c>
      <c r="Y1639" t="s">
        <v>8242</v>
      </c>
      <c r="Z1639">
        <v>38.925113000000003</v>
      </c>
      <c r="AA1639">
        <v>-77.044011999999995</v>
      </c>
      <c r="AB1639">
        <v>396183.6</v>
      </c>
      <c r="AC1639">
        <v>139693.93</v>
      </c>
      <c r="AD1639">
        <v>20009</v>
      </c>
      <c r="AE1639">
        <v>236085</v>
      </c>
      <c r="AF1639">
        <v>78739</v>
      </c>
      <c r="AG1639">
        <v>78739</v>
      </c>
      <c r="AH1639">
        <v>1</v>
      </c>
      <c r="AI1639">
        <v>1</v>
      </c>
      <c r="AJ1639" t="s">
        <v>14247</v>
      </c>
      <c r="AK1639" t="s">
        <v>951</v>
      </c>
      <c r="AL1639" t="s">
        <v>88</v>
      </c>
      <c r="AM1639">
        <v>303</v>
      </c>
      <c r="AN1639">
        <v>1</v>
      </c>
      <c r="AO1639" t="s">
        <v>51</v>
      </c>
      <c r="AP1639">
        <v>2448</v>
      </c>
      <c r="AQ1639">
        <v>-77.044013989522597</v>
      </c>
      <c r="AR1639">
        <v>38.925120412147599</v>
      </c>
      <c r="AS1639" t="b">
        <f t="shared" si="76"/>
        <v>1</v>
      </c>
    </row>
    <row r="1640" spans="1:45">
      <c r="A1640">
        <f t="shared" si="77"/>
        <v>1639</v>
      </c>
      <c r="B1640">
        <v>186079</v>
      </c>
      <c r="C1640">
        <v>186079</v>
      </c>
      <c r="D1640" t="s">
        <v>8655</v>
      </c>
      <c r="E1640" t="s">
        <v>8656</v>
      </c>
      <c r="F1640">
        <v>10193006</v>
      </c>
      <c r="G1640" t="s">
        <v>160</v>
      </c>
      <c r="M1640" s="4">
        <v>0.29166666666666669</v>
      </c>
      <c r="N1640" s="1">
        <v>0.79166666666666663</v>
      </c>
      <c r="O1640" t="s">
        <v>138</v>
      </c>
      <c r="P1640" t="s">
        <v>138</v>
      </c>
      <c r="Q1640" t="s">
        <v>8657</v>
      </c>
      <c r="R1640" t="s">
        <v>8658</v>
      </c>
      <c r="S1640" t="s">
        <v>8657</v>
      </c>
      <c r="T1640" t="s">
        <v>142</v>
      </c>
      <c r="U1640" t="s">
        <v>622</v>
      </c>
      <c r="V1640" t="s">
        <v>46</v>
      </c>
      <c r="W1640" t="str">
        <f t="shared" si="75"/>
        <v>44077 Mercure Circle WASHINGTON DC 20007</v>
      </c>
      <c r="X1640" t="s">
        <v>47</v>
      </c>
      <c r="Y1640" t="s">
        <v>8659</v>
      </c>
      <c r="Z1640">
        <v>38.903981999999999</v>
      </c>
      <c r="AA1640">
        <v>-77.060400999999999</v>
      </c>
      <c r="AB1640">
        <v>394760.85</v>
      </c>
      <c r="AC1640">
        <v>137349.03</v>
      </c>
      <c r="AD1640">
        <v>20007</v>
      </c>
      <c r="AE1640">
        <v>302167</v>
      </c>
      <c r="AF1640">
        <v>264004</v>
      </c>
      <c r="AG1640">
        <v>264191</v>
      </c>
      <c r="AH1640">
        <v>2</v>
      </c>
      <c r="AI1640">
        <v>2</v>
      </c>
      <c r="AJ1640" t="s">
        <v>14246</v>
      </c>
      <c r="AK1640" s="2">
        <v>200000</v>
      </c>
      <c r="AL1640" t="s">
        <v>50</v>
      </c>
      <c r="AM1640">
        <v>206</v>
      </c>
      <c r="AN1640">
        <v>4</v>
      </c>
      <c r="AO1640" t="s">
        <v>567</v>
      </c>
      <c r="AP1640">
        <v>2059</v>
      </c>
      <c r="AQ1640">
        <v>-77.060403609892703</v>
      </c>
      <c r="AR1640">
        <v>38.903989437099497</v>
      </c>
      <c r="AS1640" t="b">
        <f t="shared" si="76"/>
        <v>0</v>
      </c>
    </row>
    <row r="1641" spans="1:45">
      <c r="A1641">
        <f t="shared" si="77"/>
        <v>1640</v>
      </c>
      <c r="B1641">
        <v>186091</v>
      </c>
      <c r="C1641">
        <v>186091</v>
      </c>
      <c r="D1641" t="s">
        <v>8662</v>
      </c>
      <c r="E1641" t="s">
        <v>8663</v>
      </c>
      <c r="F1641">
        <v>10193017</v>
      </c>
      <c r="G1641" t="s">
        <v>201</v>
      </c>
      <c r="K1641" t="s">
        <v>8664</v>
      </c>
      <c r="L1641" t="s">
        <v>622</v>
      </c>
      <c r="M1641" s="4">
        <v>0.29166666666666669</v>
      </c>
      <c r="N1641" s="1">
        <v>0.54166666666666663</v>
      </c>
      <c r="O1641" t="s">
        <v>1352</v>
      </c>
      <c r="P1641" t="s">
        <v>1352</v>
      </c>
      <c r="S1641" t="s">
        <v>8663</v>
      </c>
      <c r="T1641" t="s">
        <v>70</v>
      </c>
      <c r="U1641" t="s">
        <v>622</v>
      </c>
      <c r="V1641" t="s">
        <v>46</v>
      </c>
      <c r="W1641" t="str">
        <f t="shared" si="75"/>
        <v xml:space="preserve"> WASHINGTON DC 20009</v>
      </c>
      <c r="X1641" t="s">
        <v>47</v>
      </c>
      <c r="Y1641" t="s">
        <v>8665</v>
      </c>
      <c r="Z1641">
        <v>38.911678999999999</v>
      </c>
      <c r="AA1641">
        <v>-77.038227000000006</v>
      </c>
      <c r="AB1641">
        <v>396684.58</v>
      </c>
      <c r="AC1641">
        <v>138202.39000000001</v>
      </c>
      <c r="AD1641">
        <v>20009</v>
      </c>
      <c r="AE1641">
        <v>279259</v>
      </c>
      <c r="AF1641">
        <v>121645</v>
      </c>
      <c r="AG1641">
        <v>121645</v>
      </c>
      <c r="AH1641">
        <v>2</v>
      </c>
      <c r="AI1641">
        <v>2</v>
      </c>
      <c r="AJ1641" t="s">
        <v>14249</v>
      </c>
      <c r="AK1641" t="s">
        <v>87</v>
      </c>
      <c r="AL1641" t="s">
        <v>88</v>
      </c>
      <c r="AM1641">
        <v>301</v>
      </c>
      <c r="AN1641">
        <v>6</v>
      </c>
      <c r="AO1641" t="s">
        <v>51</v>
      </c>
      <c r="AP1641">
        <v>2912</v>
      </c>
      <c r="AQ1641">
        <v>-77.038229356624598</v>
      </c>
      <c r="AR1641">
        <v>38.9116861618229</v>
      </c>
      <c r="AS1641" t="b">
        <f t="shared" si="76"/>
        <v>1</v>
      </c>
    </row>
    <row r="1642" spans="1:45">
      <c r="A1642">
        <f t="shared" si="77"/>
        <v>1641</v>
      </c>
      <c r="B1642">
        <v>186101</v>
      </c>
      <c r="C1642">
        <v>186101</v>
      </c>
      <c r="D1642" t="s">
        <v>8670</v>
      </c>
      <c r="E1642" t="s">
        <v>8671</v>
      </c>
      <c r="F1642">
        <v>10193028</v>
      </c>
      <c r="G1642" t="s">
        <v>201</v>
      </c>
      <c r="K1642" t="s">
        <v>8672</v>
      </c>
      <c r="L1642" t="s">
        <v>622</v>
      </c>
      <c r="M1642" s="4">
        <v>0.29166666666666669</v>
      </c>
      <c r="N1642" s="1">
        <v>0.70833333333333337</v>
      </c>
      <c r="O1642" t="s">
        <v>862</v>
      </c>
      <c r="P1642" t="s">
        <v>862</v>
      </c>
      <c r="S1642" t="s">
        <v>8671</v>
      </c>
      <c r="T1642" t="s">
        <v>70</v>
      </c>
      <c r="U1642" t="s">
        <v>622</v>
      </c>
      <c r="V1642" t="s">
        <v>46</v>
      </c>
      <c r="W1642" t="str">
        <f t="shared" si="75"/>
        <v xml:space="preserve"> WASHINGTON DC 20001</v>
      </c>
      <c r="X1642" t="s">
        <v>47</v>
      </c>
      <c r="Y1642" t="s">
        <v>8673</v>
      </c>
      <c r="Z1642">
        <v>38.924976000000001</v>
      </c>
      <c r="AA1642">
        <v>-77.026145</v>
      </c>
      <c r="AB1642">
        <v>397732.91</v>
      </c>
      <c r="AC1642">
        <v>139678.1</v>
      </c>
      <c r="AD1642">
        <v>20001</v>
      </c>
      <c r="AE1642">
        <v>231764</v>
      </c>
      <c r="AF1642">
        <v>74788</v>
      </c>
      <c r="AG1642">
        <v>74788</v>
      </c>
      <c r="AH1642">
        <v>1</v>
      </c>
      <c r="AI1642">
        <v>1</v>
      </c>
      <c r="AJ1642" t="s">
        <v>14249</v>
      </c>
      <c r="AK1642" t="s">
        <v>2430</v>
      </c>
      <c r="AL1642" t="s">
        <v>88</v>
      </c>
      <c r="AM1642">
        <v>304</v>
      </c>
      <c r="AN1642">
        <v>2</v>
      </c>
      <c r="AO1642" t="s">
        <v>51</v>
      </c>
      <c r="AP1642">
        <v>2523</v>
      </c>
      <c r="AQ1642">
        <v>-77.026146897922004</v>
      </c>
      <c r="AR1642">
        <v>38.924983174071002</v>
      </c>
      <c r="AS1642" t="b">
        <f t="shared" si="76"/>
        <v>1</v>
      </c>
    </row>
    <row r="1643" spans="1:45">
      <c r="A1643">
        <f t="shared" si="77"/>
        <v>1642</v>
      </c>
      <c r="B1643">
        <v>186102</v>
      </c>
      <c r="C1643">
        <v>186102</v>
      </c>
      <c r="D1643" t="s">
        <v>8681</v>
      </c>
      <c r="E1643" t="s">
        <v>8682</v>
      </c>
      <c r="F1643">
        <v>10193031</v>
      </c>
      <c r="G1643" t="s">
        <v>201</v>
      </c>
      <c r="M1643" s="4">
        <v>0.29166666666666669</v>
      </c>
      <c r="N1643" s="1">
        <v>0.70833333333333337</v>
      </c>
      <c r="O1643" t="s">
        <v>255</v>
      </c>
      <c r="P1643" t="s">
        <v>255</v>
      </c>
      <c r="Q1643" t="s">
        <v>8682</v>
      </c>
      <c r="R1643" t="s">
        <v>8683</v>
      </c>
      <c r="S1643" t="s">
        <v>8682</v>
      </c>
      <c r="T1643" t="s">
        <v>326</v>
      </c>
      <c r="U1643" t="s">
        <v>622</v>
      </c>
      <c r="V1643" t="s">
        <v>46</v>
      </c>
      <c r="W1643" t="str">
        <f t="shared" si="75"/>
        <v>1804 Burke St SE WASHINGTON DC 20003</v>
      </c>
      <c r="X1643" t="s">
        <v>47</v>
      </c>
      <c r="Y1643" t="s">
        <v>8684</v>
      </c>
      <c r="Z1643">
        <v>38.886307000000002</v>
      </c>
      <c r="AA1643">
        <v>-76.978697999999994</v>
      </c>
      <c r="AB1643">
        <v>401848.17</v>
      </c>
      <c r="AC1643">
        <v>135385.44</v>
      </c>
      <c r="AD1643">
        <v>20003</v>
      </c>
      <c r="AE1643">
        <v>56042</v>
      </c>
      <c r="AF1643">
        <v>33289</v>
      </c>
      <c r="AG1643">
        <v>33289</v>
      </c>
      <c r="AH1643">
        <v>6</v>
      </c>
      <c r="AI1643">
        <v>6</v>
      </c>
      <c r="AJ1643" t="s">
        <v>14249</v>
      </c>
      <c r="AK1643" t="s">
        <v>4187</v>
      </c>
      <c r="AL1643" t="s">
        <v>63</v>
      </c>
      <c r="AM1643">
        <v>108</v>
      </c>
      <c r="AN1643">
        <v>26</v>
      </c>
      <c r="AO1643" t="s">
        <v>51</v>
      </c>
      <c r="AP1643">
        <v>2629</v>
      </c>
      <c r="AQ1643">
        <v>-76.978700304845006</v>
      </c>
      <c r="AR1643">
        <v>38.886314369979601</v>
      </c>
      <c r="AS1643" t="b">
        <f t="shared" si="76"/>
        <v>1</v>
      </c>
    </row>
    <row r="1644" spans="1:45">
      <c r="A1644">
        <f t="shared" si="77"/>
        <v>1643</v>
      </c>
      <c r="B1644">
        <v>186103</v>
      </c>
      <c r="C1644">
        <v>186103</v>
      </c>
      <c r="D1644" t="s">
        <v>8685</v>
      </c>
      <c r="E1644" t="s">
        <v>8682</v>
      </c>
      <c r="F1644">
        <v>10193032</v>
      </c>
      <c r="G1644" t="s">
        <v>201</v>
      </c>
      <c r="M1644" s="4">
        <v>0.29166666666666669</v>
      </c>
      <c r="N1644" s="1">
        <v>0.70833333333333337</v>
      </c>
      <c r="O1644" t="s">
        <v>255</v>
      </c>
      <c r="P1644" t="s">
        <v>255</v>
      </c>
      <c r="Q1644" t="s">
        <v>8682</v>
      </c>
      <c r="R1644" t="s">
        <v>8683</v>
      </c>
      <c r="S1644" t="s">
        <v>8682</v>
      </c>
      <c r="T1644" t="s">
        <v>193</v>
      </c>
      <c r="U1644" t="s">
        <v>622</v>
      </c>
      <c r="V1644" t="s">
        <v>46</v>
      </c>
      <c r="W1644" t="str">
        <f t="shared" si="75"/>
        <v>1804 Burke St SE WASHINGTON DC 20003</v>
      </c>
      <c r="X1644" t="s">
        <v>47</v>
      </c>
      <c r="Y1644" t="s">
        <v>8684</v>
      </c>
      <c r="Z1644">
        <v>38.886307000000002</v>
      </c>
      <c r="AA1644">
        <v>-76.978697999999994</v>
      </c>
      <c r="AB1644">
        <v>401848.17</v>
      </c>
      <c r="AC1644">
        <v>135385.44</v>
      </c>
      <c r="AD1644">
        <v>20003</v>
      </c>
      <c r="AE1644">
        <v>56042</v>
      </c>
      <c r="AF1644">
        <v>33289</v>
      </c>
      <c r="AG1644">
        <v>33289</v>
      </c>
      <c r="AH1644">
        <v>6</v>
      </c>
      <c r="AI1644">
        <v>6</v>
      </c>
      <c r="AJ1644" t="s">
        <v>14249</v>
      </c>
      <c r="AK1644" t="s">
        <v>4187</v>
      </c>
      <c r="AL1644" t="s">
        <v>63</v>
      </c>
      <c r="AM1644">
        <v>108</v>
      </c>
      <c r="AN1644">
        <v>26</v>
      </c>
      <c r="AO1644" t="s">
        <v>51</v>
      </c>
      <c r="AP1644">
        <v>2630</v>
      </c>
      <c r="AQ1644">
        <v>-76.978700304845006</v>
      </c>
      <c r="AR1644">
        <v>38.886314369979601</v>
      </c>
      <c r="AS1644" t="b">
        <f t="shared" si="76"/>
        <v>1</v>
      </c>
    </row>
    <row r="1645" spans="1:45">
      <c r="A1645">
        <f t="shared" si="77"/>
        <v>1644</v>
      </c>
      <c r="B1645">
        <v>185944</v>
      </c>
      <c r="C1645">
        <v>185944</v>
      </c>
      <c r="D1645" t="s">
        <v>8698</v>
      </c>
      <c r="E1645" t="s">
        <v>8656</v>
      </c>
      <c r="F1645">
        <v>10193072</v>
      </c>
      <c r="G1645" t="s">
        <v>201</v>
      </c>
      <c r="K1645" t="s">
        <v>8699</v>
      </c>
      <c r="L1645" t="s">
        <v>622</v>
      </c>
      <c r="M1645" s="4">
        <v>0.29166666666666669</v>
      </c>
      <c r="N1645" s="1">
        <v>0.79166666666666663</v>
      </c>
      <c r="O1645" t="s">
        <v>138</v>
      </c>
      <c r="P1645" t="s">
        <v>138</v>
      </c>
      <c r="Q1645" t="s">
        <v>8657</v>
      </c>
      <c r="R1645" t="s">
        <v>8658</v>
      </c>
      <c r="S1645" t="s">
        <v>8657</v>
      </c>
      <c r="T1645" t="s">
        <v>70</v>
      </c>
      <c r="U1645" t="s">
        <v>622</v>
      </c>
      <c r="V1645" t="s">
        <v>46</v>
      </c>
      <c r="W1645" t="str">
        <f t="shared" si="75"/>
        <v>44077 Mercure Circle WASHINGTON DC 20007</v>
      </c>
      <c r="X1645" t="s">
        <v>47</v>
      </c>
      <c r="Y1645" t="s">
        <v>8659</v>
      </c>
      <c r="Z1645">
        <v>38.903981999999999</v>
      </c>
      <c r="AA1645">
        <v>-77.060400999999999</v>
      </c>
      <c r="AB1645">
        <v>394760.85</v>
      </c>
      <c r="AC1645">
        <v>137349.03</v>
      </c>
      <c r="AD1645">
        <v>20007</v>
      </c>
      <c r="AE1645">
        <v>302167</v>
      </c>
      <c r="AF1645">
        <v>264004</v>
      </c>
      <c r="AG1645">
        <v>264191</v>
      </c>
      <c r="AH1645">
        <v>2</v>
      </c>
      <c r="AI1645">
        <v>2</v>
      </c>
      <c r="AJ1645" t="s">
        <v>14246</v>
      </c>
      <c r="AK1645" s="2">
        <v>200000</v>
      </c>
      <c r="AL1645" t="s">
        <v>50</v>
      </c>
      <c r="AM1645">
        <v>206</v>
      </c>
      <c r="AN1645">
        <v>4</v>
      </c>
      <c r="AO1645" t="s">
        <v>567</v>
      </c>
      <c r="AP1645">
        <v>2060</v>
      </c>
      <c r="AQ1645">
        <v>-77.060403609892703</v>
      </c>
      <c r="AR1645">
        <v>38.903989437099497</v>
      </c>
      <c r="AS1645" t="b">
        <f t="shared" si="76"/>
        <v>0</v>
      </c>
    </row>
    <row r="1646" spans="1:45">
      <c r="A1646">
        <f t="shared" si="77"/>
        <v>1645</v>
      </c>
      <c r="B1646">
        <v>185967</v>
      </c>
      <c r="C1646">
        <v>185967</v>
      </c>
      <c r="D1646" t="s">
        <v>8715</v>
      </c>
      <c r="E1646" t="s">
        <v>8716</v>
      </c>
      <c r="F1646">
        <v>10193084</v>
      </c>
      <c r="G1646" t="s">
        <v>201</v>
      </c>
      <c r="K1646" t="s">
        <v>8717</v>
      </c>
      <c r="L1646" t="s">
        <v>622</v>
      </c>
      <c r="M1646" s="4">
        <v>0.29166666666666669</v>
      </c>
      <c r="N1646" s="1">
        <v>0.70833333333333337</v>
      </c>
      <c r="O1646" t="s">
        <v>155</v>
      </c>
      <c r="P1646" t="s">
        <v>155</v>
      </c>
      <c r="S1646" t="s">
        <v>8716</v>
      </c>
      <c r="T1646" t="s">
        <v>70</v>
      </c>
      <c r="U1646" t="s">
        <v>622</v>
      </c>
      <c r="V1646" t="s">
        <v>46</v>
      </c>
      <c r="W1646" t="str">
        <f t="shared" si="75"/>
        <v xml:space="preserve"> WASHINGTON DC 20009</v>
      </c>
      <c r="X1646" t="s">
        <v>47</v>
      </c>
      <c r="Y1646" t="s">
        <v>7935</v>
      </c>
      <c r="Z1646">
        <v>38.913674999999998</v>
      </c>
      <c r="AA1646">
        <v>-77.038779000000005</v>
      </c>
      <c r="AB1646">
        <v>396636.78</v>
      </c>
      <c r="AC1646">
        <v>138423.96</v>
      </c>
      <c r="AD1646">
        <v>20009</v>
      </c>
      <c r="AE1646">
        <v>238088</v>
      </c>
      <c r="AF1646">
        <v>81131</v>
      </c>
      <c r="AG1646">
        <v>81131</v>
      </c>
      <c r="AH1646">
        <v>2</v>
      </c>
      <c r="AI1646">
        <v>2</v>
      </c>
      <c r="AJ1646" t="s">
        <v>14249</v>
      </c>
      <c r="AK1646" t="s">
        <v>366</v>
      </c>
      <c r="AL1646" t="s">
        <v>88</v>
      </c>
      <c r="AM1646">
        <v>301</v>
      </c>
      <c r="AN1646">
        <v>6</v>
      </c>
      <c r="AO1646" t="s">
        <v>51</v>
      </c>
      <c r="AP1646">
        <v>2015</v>
      </c>
      <c r="AQ1646">
        <v>-77.0387815799577</v>
      </c>
      <c r="AR1646">
        <v>38.913681957815797</v>
      </c>
      <c r="AS1646" t="b">
        <f t="shared" si="76"/>
        <v>1</v>
      </c>
    </row>
    <row r="1647" spans="1:45">
      <c r="A1647">
        <f t="shared" si="77"/>
        <v>1646</v>
      </c>
      <c r="B1647">
        <v>185971</v>
      </c>
      <c r="C1647">
        <v>185971</v>
      </c>
      <c r="D1647" t="s">
        <v>8718</v>
      </c>
      <c r="E1647" t="s">
        <v>8719</v>
      </c>
      <c r="F1647">
        <v>10193089</v>
      </c>
      <c r="G1647" t="s">
        <v>201</v>
      </c>
      <c r="K1647" t="s">
        <v>8720</v>
      </c>
      <c r="L1647" t="s">
        <v>622</v>
      </c>
      <c r="M1647" s="4">
        <v>0.95833333333333337</v>
      </c>
      <c r="N1647" s="1">
        <v>0.5</v>
      </c>
      <c r="O1647" t="s">
        <v>1396</v>
      </c>
      <c r="P1647" t="s">
        <v>155</v>
      </c>
      <c r="Q1647" t="s">
        <v>8719</v>
      </c>
      <c r="R1647" t="s">
        <v>8721</v>
      </c>
      <c r="S1647" t="s">
        <v>8719</v>
      </c>
      <c r="T1647" t="s">
        <v>70</v>
      </c>
      <c r="U1647" t="s">
        <v>622</v>
      </c>
      <c r="V1647" t="s">
        <v>46</v>
      </c>
      <c r="W1647" t="str">
        <f t="shared" si="75"/>
        <v>1858 3rd Street NW WASHINGTON DC 20001</v>
      </c>
      <c r="X1647" t="s">
        <v>47</v>
      </c>
      <c r="Y1647" t="s">
        <v>8722</v>
      </c>
      <c r="Z1647">
        <v>38.915545000000002</v>
      </c>
      <c r="AA1647">
        <v>-77.015934000000001</v>
      </c>
      <c r="AB1647">
        <v>398618.12</v>
      </c>
      <c r="AC1647">
        <v>138630.98000000001</v>
      </c>
      <c r="AD1647">
        <v>20001</v>
      </c>
      <c r="AE1647">
        <v>229954</v>
      </c>
      <c r="AF1647">
        <v>72953</v>
      </c>
      <c r="AG1647">
        <v>72953</v>
      </c>
      <c r="AH1647">
        <v>1</v>
      </c>
      <c r="AI1647">
        <v>1</v>
      </c>
      <c r="AJ1647" t="s">
        <v>14249</v>
      </c>
      <c r="AK1647" t="s">
        <v>635</v>
      </c>
      <c r="AL1647" t="s">
        <v>88</v>
      </c>
      <c r="AM1647">
        <v>306</v>
      </c>
      <c r="AN1647">
        <v>3</v>
      </c>
      <c r="AO1647" t="s">
        <v>51</v>
      </c>
      <c r="AP1647">
        <v>2576</v>
      </c>
      <c r="AQ1647">
        <v>-77.0159363408183</v>
      </c>
      <c r="AR1647">
        <v>38.915552213134198</v>
      </c>
      <c r="AS1647" t="b">
        <f t="shared" si="76"/>
        <v>1</v>
      </c>
    </row>
    <row r="1648" spans="1:45">
      <c r="A1648">
        <f t="shared" si="77"/>
        <v>1647</v>
      </c>
      <c r="B1648">
        <v>186208</v>
      </c>
      <c r="C1648">
        <v>186208</v>
      </c>
      <c r="D1648" t="s">
        <v>8758</v>
      </c>
      <c r="E1648" t="s">
        <v>2807</v>
      </c>
      <c r="F1648">
        <v>10193158</v>
      </c>
      <c r="G1648" t="s">
        <v>201</v>
      </c>
      <c r="K1648" t="s">
        <v>8759</v>
      </c>
      <c r="L1648" t="s">
        <v>622</v>
      </c>
      <c r="M1648" s="4">
        <v>0.29166666666666669</v>
      </c>
      <c r="N1648" s="1">
        <v>0.70833333333333337</v>
      </c>
      <c r="O1648" t="s">
        <v>254</v>
      </c>
      <c r="P1648" t="s">
        <v>254</v>
      </c>
      <c r="S1648" t="s">
        <v>2809</v>
      </c>
      <c r="T1648" t="s">
        <v>70</v>
      </c>
      <c r="U1648" t="s">
        <v>622</v>
      </c>
      <c r="V1648" t="s">
        <v>46</v>
      </c>
      <c r="W1648" t="str">
        <f t="shared" si="75"/>
        <v xml:space="preserve"> WASHINGTON DC 20003</v>
      </c>
      <c r="X1648" t="s">
        <v>47</v>
      </c>
      <c r="Y1648" t="s">
        <v>8384</v>
      </c>
      <c r="Z1648">
        <v>38.884678999999998</v>
      </c>
      <c r="AA1648">
        <v>-76.986304000000004</v>
      </c>
      <c r="AB1648">
        <v>401188.29</v>
      </c>
      <c r="AC1648">
        <v>135204.60999999999</v>
      </c>
      <c r="AD1648">
        <v>20003</v>
      </c>
      <c r="AE1648">
        <v>37330</v>
      </c>
      <c r="AF1648">
        <v>24293</v>
      </c>
      <c r="AG1648">
        <v>24293</v>
      </c>
      <c r="AH1648">
        <v>6</v>
      </c>
      <c r="AI1648">
        <v>6</v>
      </c>
      <c r="AJ1648" t="s">
        <v>14249</v>
      </c>
      <c r="AK1648" t="s">
        <v>3566</v>
      </c>
      <c r="AL1648" t="s">
        <v>63</v>
      </c>
      <c r="AM1648">
        <v>108</v>
      </c>
      <c r="AN1648">
        <v>26</v>
      </c>
      <c r="AO1648" t="s">
        <v>51</v>
      </c>
      <c r="AP1648">
        <v>2561</v>
      </c>
      <c r="AQ1648">
        <v>-76.986306383621297</v>
      </c>
      <c r="AR1648">
        <v>38.884686523236702</v>
      </c>
      <c r="AS1648" t="b">
        <f t="shared" si="76"/>
        <v>0</v>
      </c>
    </row>
    <row r="1649" spans="1:45">
      <c r="A1649">
        <f t="shared" si="77"/>
        <v>1648</v>
      </c>
      <c r="B1649">
        <v>186211</v>
      </c>
      <c r="C1649">
        <v>186211</v>
      </c>
      <c r="D1649" t="s">
        <v>8760</v>
      </c>
      <c r="E1649" t="s">
        <v>8761</v>
      </c>
      <c r="F1649">
        <v>10193161</v>
      </c>
      <c r="G1649" t="s">
        <v>519</v>
      </c>
      <c r="K1649" t="s">
        <v>8762</v>
      </c>
      <c r="L1649" t="s">
        <v>622</v>
      </c>
      <c r="M1649" s="4">
        <v>0.29166666666666669</v>
      </c>
      <c r="N1649" s="1">
        <v>0.79166666666666663</v>
      </c>
      <c r="O1649" t="s">
        <v>353</v>
      </c>
      <c r="P1649" t="s">
        <v>95</v>
      </c>
      <c r="S1649" t="s">
        <v>8761</v>
      </c>
      <c r="T1649" t="s">
        <v>70</v>
      </c>
      <c r="U1649" t="s">
        <v>622</v>
      </c>
      <c r="V1649" t="s">
        <v>46</v>
      </c>
      <c r="W1649" t="str">
        <f t="shared" si="75"/>
        <v xml:space="preserve"> WASHINGTON DC 20019</v>
      </c>
      <c r="X1649" t="s">
        <v>47</v>
      </c>
      <c r="Y1649" t="s">
        <v>8763</v>
      </c>
      <c r="Z1649">
        <v>38.875039000000001</v>
      </c>
      <c r="AA1649">
        <v>-76.968023000000002</v>
      </c>
      <c r="AB1649">
        <v>402774.78</v>
      </c>
      <c r="AC1649">
        <v>134134.85</v>
      </c>
      <c r="AD1649">
        <v>20019</v>
      </c>
      <c r="AE1649">
        <v>45233</v>
      </c>
      <c r="AF1649">
        <v>31193</v>
      </c>
      <c r="AG1649">
        <v>31193</v>
      </c>
      <c r="AH1649">
        <v>7</v>
      </c>
      <c r="AI1649">
        <v>7</v>
      </c>
      <c r="AJ1649" t="s">
        <v>14244</v>
      </c>
      <c r="AK1649" t="s">
        <v>2548</v>
      </c>
      <c r="AL1649" t="s">
        <v>912</v>
      </c>
      <c r="AM1649">
        <v>605</v>
      </c>
      <c r="AN1649">
        <v>34</v>
      </c>
      <c r="AO1649" t="s">
        <v>51</v>
      </c>
      <c r="AP1649">
        <v>2662</v>
      </c>
      <c r="AQ1649">
        <v>-76.968025261956896</v>
      </c>
      <c r="AR1649">
        <v>38.8750461313453</v>
      </c>
      <c r="AS1649" t="b">
        <f t="shared" si="76"/>
        <v>1</v>
      </c>
    </row>
    <row r="1650" spans="1:45">
      <c r="A1650">
        <f t="shared" si="77"/>
        <v>1649</v>
      </c>
      <c r="B1650">
        <v>186213</v>
      </c>
      <c r="C1650">
        <v>186213</v>
      </c>
      <c r="D1650" t="s">
        <v>8764</v>
      </c>
      <c r="E1650" t="s">
        <v>2807</v>
      </c>
      <c r="F1650">
        <v>10193163</v>
      </c>
      <c r="G1650" t="s">
        <v>201</v>
      </c>
      <c r="K1650" t="s">
        <v>8765</v>
      </c>
      <c r="L1650" t="s">
        <v>622</v>
      </c>
      <c r="M1650" s="4">
        <v>0.29166666666666669</v>
      </c>
      <c r="N1650" s="1">
        <v>0.70833333333333337</v>
      </c>
      <c r="O1650" t="s">
        <v>1682</v>
      </c>
      <c r="P1650" t="s">
        <v>1682</v>
      </c>
      <c r="S1650" t="s">
        <v>2809</v>
      </c>
      <c r="T1650" t="s">
        <v>70</v>
      </c>
      <c r="U1650" t="s">
        <v>622</v>
      </c>
      <c r="V1650" t="s">
        <v>46</v>
      </c>
      <c r="W1650" t="str">
        <f t="shared" si="75"/>
        <v xml:space="preserve"> WASHINGTON DC 20008</v>
      </c>
      <c r="X1650" t="s">
        <v>47</v>
      </c>
      <c r="Y1650" t="s">
        <v>8766</v>
      </c>
      <c r="Z1650">
        <v>38.934536000000001</v>
      </c>
      <c r="AA1650">
        <v>-77.055177999999998</v>
      </c>
      <c r="AB1650">
        <v>395215.97</v>
      </c>
      <c r="AC1650">
        <v>140740.44</v>
      </c>
      <c r="AD1650">
        <v>20008</v>
      </c>
      <c r="AE1650">
        <v>223219</v>
      </c>
      <c r="AF1650">
        <v>65960</v>
      </c>
      <c r="AG1650">
        <v>65960</v>
      </c>
      <c r="AH1650">
        <v>3</v>
      </c>
      <c r="AI1650">
        <v>3</v>
      </c>
      <c r="AJ1650" t="s">
        <v>14247</v>
      </c>
      <c r="AK1650" t="s">
        <v>3732</v>
      </c>
      <c r="AL1650" t="s">
        <v>50</v>
      </c>
      <c r="AM1650">
        <v>203</v>
      </c>
      <c r="AN1650">
        <v>15</v>
      </c>
      <c r="AO1650" t="s">
        <v>51</v>
      </c>
      <c r="AP1650">
        <v>2155</v>
      </c>
      <c r="AQ1650">
        <v>-77.055180239895293</v>
      </c>
      <c r="AR1650">
        <v>38.934542962251101</v>
      </c>
      <c r="AS1650" t="b">
        <f t="shared" si="76"/>
        <v>0</v>
      </c>
    </row>
    <row r="1651" spans="1:45">
      <c r="A1651">
        <f t="shared" si="77"/>
        <v>1650</v>
      </c>
      <c r="B1651">
        <v>186226</v>
      </c>
      <c r="C1651">
        <v>186226</v>
      </c>
      <c r="D1651" t="s">
        <v>8768</v>
      </c>
      <c r="E1651" t="s">
        <v>4327</v>
      </c>
      <c r="F1651">
        <v>10193178</v>
      </c>
      <c r="G1651" t="s">
        <v>201</v>
      </c>
      <c r="K1651" t="s">
        <v>8769</v>
      </c>
      <c r="L1651" t="s">
        <v>622</v>
      </c>
      <c r="M1651" s="4">
        <v>0.33333333333333331</v>
      </c>
      <c r="N1651" s="1">
        <v>0.70833333333333337</v>
      </c>
      <c r="O1651" t="s">
        <v>386</v>
      </c>
      <c r="P1651" t="s">
        <v>386</v>
      </c>
      <c r="S1651" t="s">
        <v>4327</v>
      </c>
      <c r="T1651" t="s">
        <v>70</v>
      </c>
      <c r="U1651" t="s">
        <v>622</v>
      </c>
      <c r="V1651" t="s">
        <v>46</v>
      </c>
      <c r="W1651" t="str">
        <f t="shared" si="75"/>
        <v xml:space="preserve"> WASHINGTON DC 20003</v>
      </c>
      <c r="X1651" t="s">
        <v>47</v>
      </c>
      <c r="Y1651" t="s">
        <v>8770</v>
      </c>
      <c r="Z1651">
        <v>38.881675000000001</v>
      </c>
      <c r="AA1651">
        <v>-76.999261000000004</v>
      </c>
      <c r="AB1651">
        <v>400064.15</v>
      </c>
      <c r="AC1651">
        <v>134871</v>
      </c>
      <c r="AD1651">
        <v>20003</v>
      </c>
      <c r="AE1651">
        <v>9538</v>
      </c>
      <c r="AF1651">
        <v>5848</v>
      </c>
      <c r="AG1651">
        <v>5848</v>
      </c>
      <c r="AH1651">
        <v>6</v>
      </c>
      <c r="AI1651">
        <v>6</v>
      </c>
      <c r="AJ1651" t="s">
        <v>14249</v>
      </c>
      <c r="AK1651" t="s">
        <v>1398</v>
      </c>
      <c r="AL1651" t="s">
        <v>63</v>
      </c>
      <c r="AM1651">
        <v>107</v>
      </c>
      <c r="AN1651">
        <v>26</v>
      </c>
      <c r="AO1651" t="s">
        <v>51</v>
      </c>
      <c r="AP1651">
        <v>2254</v>
      </c>
      <c r="AQ1651">
        <v>-76.999262938555106</v>
      </c>
      <c r="AR1651">
        <v>38.881682035412297</v>
      </c>
      <c r="AS1651" t="b">
        <f t="shared" si="76"/>
        <v>1</v>
      </c>
    </row>
    <row r="1652" spans="1:45">
      <c r="A1652">
        <f t="shared" si="77"/>
        <v>1651</v>
      </c>
      <c r="B1652">
        <v>186234</v>
      </c>
      <c r="C1652">
        <v>186234</v>
      </c>
      <c r="D1652" t="s">
        <v>8775</v>
      </c>
      <c r="E1652" t="s">
        <v>8776</v>
      </c>
      <c r="F1652">
        <v>10193189</v>
      </c>
      <c r="G1652" t="s">
        <v>201</v>
      </c>
      <c r="K1652" t="s">
        <v>8777</v>
      </c>
      <c r="L1652" t="s">
        <v>622</v>
      </c>
      <c r="M1652" s="4">
        <v>0.29166666666666669</v>
      </c>
      <c r="N1652" s="1">
        <v>0.79166666666666663</v>
      </c>
      <c r="O1652" t="s">
        <v>334</v>
      </c>
      <c r="P1652" t="s">
        <v>386</v>
      </c>
      <c r="S1652" t="s">
        <v>8776</v>
      </c>
      <c r="T1652" t="s">
        <v>70</v>
      </c>
      <c r="U1652" t="s">
        <v>622</v>
      </c>
      <c r="V1652" t="s">
        <v>46</v>
      </c>
      <c r="W1652" t="str">
        <f t="shared" si="75"/>
        <v xml:space="preserve"> WASHINGTON DC 20016</v>
      </c>
      <c r="X1652" t="s">
        <v>47</v>
      </c>
      <c r="Y1652" t="s">
        <v>8778</v>
      </c>
      <c r="Z1652">
        <v>38.946001000000003</v>
      </c>
      <c r="AA1652">
        <v>-77.090867000000003</v>
      </c>
      <c r="AB1652">
        <v>392122.91</v>
      </c>
      <c r="AC1652">
        <v>142015.67000000001</v>
      </c>
      <c r="AD1652">
        <v>20016</v>
      </c>
      <c r="AE1652">
        <v>267279</v>
      </c>
      <c r="AF1652">
        <v>110442</v>
      </c>
      <c r="AG1652">
        <v>110442</v>
      </c>
      <c r="AH1652">
        <v>3</v>
      </c>
      <c r="AI1652">
        <v>3</v>
      </c>
      <c r="AJ1652" t="s">
        <v>14246</v>
      </c>
      <c r="AK1652" s="2">
        <v>30</v>
      </c>
      <c r="AL1652" t="s">
        <v>50</v>
      </c>
      <c r="AM1652">
        <v>202</v>
      </c>
      <c r="AN1652">
        <v>11</v>
      </c>
      <c r="AO1652" t="s">
        <v>51</v>
      </c>
      <c r="AP1652">
        <v>2817</v>
      </c>
      <c r="AQ1652">
        <v>-77.0908695386196</v>
      </c>
      <c r="AR1652">
        <v>38.946008314988497</v>
      </c>
      <c r="AS1652" t="b">
        <f t="shared" si="76"/>
        <v>1</v>
      </c>
    </row>
    <row r="1653" spans="1:45">
      <c r="A1653">
        <f t="shared" si="77"/>
        <v>1652</v>
      </c>
      <c r="B1653">
        <v>186244</v>
      </c>
      <c r="C1653">
        <v>186244</v>
      </c>
      <c r="D1653" t="s">
        <v>8795</v>
      </c>
      <c r="E1653" t="s">
        <v>8796</v>
      </c>
      <c r="F1653">
        <v>10193203</v>
      </c>
      <c r="G1653" t="s">
        <v>201</v>
      </c>
      <c r="K1653" t="s">
        <v>8797</v>
      </c>
      <c r="L1653" t="s">
        <v>622</v>
      </c>
      <c r="M1653" s="4">
        <v>0.29166666666666669</v>
      </c>
      <c r="N1653" s="1">
        <v>0.70833333333333337</v>
      </c>
      <c r="O1653" t="s">
        <v>432</v>
      </c>
      <c r="P1653" t="s">
        <v>1682</v>
      </c>
      <c r="S1653" t="s">
        <v>8796</v>
      </c>
      <c r="T1653" t="s">
        <v>70</v>
      </c>
      <c r="U1653" t="s">
        <v>622</v>
      </c>
      <c r="V1653" t="s">
        <v>46</v>
      </c>
      <c r="W1653" t="str">
        <f t="shared" si="75"/>
        <v xml:space="preserve"> WASHINGTON DC 20003</v>
      </c>
      <c r="X1653" t="s">
        <v>47</v>
      </c>
      <c r="Y1653" t="s">
        <v>8798</v>
      </c>
      <c r="Z1653">
        <v>38.887248</v>
      </c>
      <c r="AA1653">
        <v>-77.000369000000006</v>
      </c>
      <c r="AB1653">
        <v>399967.98</v>
      </c>
      <c r="AC1653">
        <v>135489.72</v>
      </c>
      <c r="AD1653">
        <v>20003</v>
      </c>
      <c r="AE1653">
        <v>52131</v>
      </c>
      <c r="AF1653">
        <v>30807</v>
      </c>
      <c r="AG1653">
        <v>30807</v>
      </c>
      <c r="AH1653">
        <v>6</v>
      </c>
      <c r="AI1653">
        <v>6</v>
      </c>
      <c r="AJ1653" t="s">
        <v>14249</v>
      </c>
      <c r="AK1653" t="s">
        <v>2556</v>
      </c>
      <c r="AL1653" t="s">
        <v>63</v>
      </c>
      <c r="AM1653">
        <v>107</v>
      </c>
      <c r="AN1653">
        <v>26</v>
      </c>
      <c r="AO1653" t="s">
        <v>51</v>
      </c>
      <c r="AP1653">
        <v>2658</v>
      </c>
      <c r="AQ1653">
        <v>-77.000371349633596</v>
      </c>
      <c r="AR1653">
        <v>38.887255705105503</v>
      </c>
      <c r="AS1653" t="b">
        <f t="shared" si="76"/>
        <v>1</v>
      </c>
    </row>
    <row r="1654" spans="1:45">
      <c r="A1654">
        <f t="shared" si="77"/>
        <v>1653</v>
      </c>
      <c r="B1654">
        <v>186248</v>
      </c>
      <c r="C1654">
        <v>186248</v>
      </c>
      <c r="D1654" t="s">
        <v>8803</v>
      </c>
      <c r="E1654" t="s">
        <v>8804</v>
      </c>
      <c r="F1654">
        <v>10193211</v>
      </c>
      <c r="G1654" t="s">
        <v>201</v>
      </c>
      <c r="K1654" t="s">
        <v>8805</v>
      </c>
      <c r="L1654" t="s">
        <v>622</v>
      </c>
      <c r="M1654" s="4">
        <v>0.41666666666666669</v>
      </c>
      <c r="N1654" s="1">
        <v>0.75</v>
      </c>
      <c r="O1654" t="s">
        <v>184</v>
      </c>
      <c r="P1654" t="s">
        <v>184</v>
      </c>
      <c r="S1654" t="s">
        <v>8804</v>
      </c>
      <c r="T1654" t="s">
        <v>70</v>
      </c>
      <c r="U1654" t="s">
        <v>622</v>
      </c>
      <c r="V1654" t="s">
        <v>46</v>
      </c>
      <c r="W1654" t="str">
        <f t="shared" si="75"/>
        <v xml:space="preserve"> WASHINGTON DC 20009</v>
      </c>
      <c r="X1654" t="s">
        <v>47</v>
      </c>
      <c r="Y1654" t="s">
        <v>7199</v>
      </c>
      <c r="Z1654">
        <v>38.921979</v>
      </c>
      <c r="AA1654">
        <v>-77.038439999999994</v>
      </c>
      <c r="AB1654">
        <v>396666.63</v>
      </c>
      <c r="AC1654">
        <v>139345.87</v>
      </c>
      <c r="AD1654">
        <v>20009</v>
      </c>
      <c r="AE1654">
        <v>284059</v>
      </c>
      <c r="AF1654">
        <v>122898</v>
      </c>
      <c r="AG1654">
        <v>122898</v>
      </c>
      <c r="AH1654">
        <v>1</v>
      </c>
      <c r="AI1654">
        <v>1</v>
      </c>
      <c r="AJ1654" t="s">
        <v>14247</v>
      </c>
      <c r="AK1654" t="s">
        <v>1514</v>
      </c>
      <c r="AL1654" t="s">
        <v>88</v>
      </c>
      <c r="AM1654">
        <v>303</v>
      </c>
      <c r="AN1654">
        <v>1</v>
      </c>
      <c r="AO1654" t="s">
        <v>51</v>
      </c>
      <c r="AP1654">
        <v>2982</v>
      </c>
      <c r="AQ1654">
        <v>-77.038441873913797</v>
      </c>
      <c r="AR1654">
        <v>38.9219869413133</v>
      </c>
      <c r="AS1654" t="b">
        <f t="shared" si="76"/>
        <v>1</v>
      </c>
    </row>
    <row r="1655" spans="1:45">
      <c r="A1655">
        <f t="shared" si="77"/>
        <v>1654</v>
      </c>
      <c r="B1655">
        <v>186255</v>
      </c>
      <c r="C1655">
        <v>186255</v>
      </c>
      <c r="D1655" t="s">
        <v>8808</v>
      </c>
      <c r="E1655" t="s">
        <v>8682</v>
      </c>
      <c r="F1655">
        <v>10193221</v>
      </c>
      <c r="G1655" t="s">
        <v>201</v>
      </c>
      <c r="K1655" t="s">
        <v>8809</v>
      </c>
      <c r="L1655" t="s">
        <v>622</v>
      </c>
      <c r="M1655" s="4">
        <v>0.29166666666666669</v>
      </c>
      <c r="N1655" s="1">
        <v>0.70833333333333337</v>
      </c>
      <c r="O1655" t="s">
        <v>255</v>
      </c>
      <c r="P1655" t="s">
        <v>255</v>
      </c>
      <c r="Q1655" t="s">
        <v>8682</v>
      </c>
      <c r="R1655" t="s">
        <v>8683</v>
      </c>
      <c r="S1655" t="s">
        <v>8682</v>
      </c>
      <c r="T1655" t="s">
        <v>70</v>
      </c>
      <c r="U1655" t="s">
        <v>622</v>
      </c>
      <c r="V1655" t="s">
        <v>46</v>
      </c>
      <c r="W1655" t="str">
        <f t="shared" si="75"/>
        <v>1804 Burke St SE WASHINGTON DC 20003</v>
      </c>
      <c r="X1655" t="s">
        <v>47</v>
      </c>
      <c r="Y1655" t="s">
        <v>8684</v>
      </c>
      <c r="Z1655">
        <v>38.886307000000002</v>
      </c>
      <c r="AA1655">
        <v>-76.978697999999994</v>
      </c>
      <c r="AB1655">
        <v>401848.17</v>
      </c>
      <c r="AC1655">
        <v>135385.44</v>
      </c>
      <c r="AD1655">
        <v>20003</v>
      </c>
      <c r="AE1655">
        <v>56042</v>
      </c>
      <c r="AF1655">
        <v>33289</v>
      </c>
      <c r="AG1655">
        <v>33289</v>
      </c>
      <c r="AH1655">
        <v>6</v>
      </c>
      <c r="AI1655">
        <v>6</v>
      </c>
      <c r="AJ1655" t="s">
        <v>14249</v>
      </c>
      <c r="AK1655" t="s">
        <v>4187</v>
      </c>
      <c r="AL1655" t="s">
        <v>63</v>
      </c>
      <c r="AM1655">
        <v>108</v>
      </c>
      <c r="AN1655">
        <v>26</v>
      </c>
      <c r="AO1655" t="s">
        <v>51</v>
      </c>
      <c r="AP1655">
        <v>2631</v>
      </c>
      <c r="AQ1655">
        <v>-76.978700304845006</v>
      </c>
      <c r="AR1655">
        <v>38.886314369979601</v>
      </c>
      <c r="AS1655" t="b">
        <f t="shared" si="76"/>
        <v>1</v>
      </c>
    </row>
    <row r="1656" spans="1:45">
      <c r="A1656">
        <f t="shared" si="77"/>
        <v>1655</v>
      </c>
      <c r="B1656">
        <v>186271</v>
      </c>
      <c r="C1656">
        <v>186271</v>
      </c>
      <c r="D1656" t="s">
        <v>8839</v>
      </c>
      <c r="E1656" t="s">
        <v>4641</v>
      </c>
      <c r="F1656">
        <v>10193240</v>
      </c>
      <c r="G1656" t="s">
        <v>201</v>
      </c>
      <c r="K1656" t="s">
        <v>8840</v>
      </c>
      <c r="L1656" t="s">
        <v>622</v>
      </c>
      <c r="M1656" s="4">
        <v>0.33333333333333331</v>
      </c>
      <c r="N1656" s="1">
        <v>0.79166666666666663</v>
      </c>
      <c r="O1656" t="s">
        <v>387</v>
      </c>
      <c r="P1656" t="s">
        <v>387</v>
      </c>
      <c r="S1656" t="s">
        <v>4641</v>
      </c>
      <c r="T1656" t="s">
        <v>70</v>
      </c>
      <c r="U1656" t="s">
        <v>622</v>
      </c>
      <c r="V1656" t="s">
        <v>46</v>
      </c>
      <c r="W1656" t="str">
        <f t="shared" si="75"/>
        <v xml:space="preserve"> WASHINGTON DC 20005</v>
      </c>
      <c r="X1656" t="s">
        <v>47</v>
      </c>
      <c r="Y1656" t="s">
        <v>8841</v>
      </c>
      <c r="Z1656">
        <v>38.910237000000002</v>
      </c>
      <c r="AA1656">
        <v>-77.032418000000007</v>
      </c>
      <c r="AB1656">
        <v>397188.35</v>
      </c>
      <c r="AC1656">
        <v>138042.15</v>
      </c>
      <c r="AD1656">
        <v>20005</v>
      </c>
      <c r="AE1656">
        <v>300326</v>
      </c>
      <c r="AF1656">
        <v>173162</v>
      </c>
      <c r="AG1656">
        <v>173162</v>
      </c>
      <c r="AH1656">
        <v>2</v>
      </c>
      <c r="AI1656">
        <v>2</v>
      </c>
      <c r="AJ1656" t="s">
        <v>14248</v>
      </c>
      <c r="AK1656" t="s">
        <v>222</v>
      </c>
      <c r="AL1656" t="s">
        <v>50</v>
      </c>
      <c r="AM1656">
        <v>208</v>
      </c>
      <c r="AN1656">
        <v>7</v>
      </c>
      <c r="AO1656" t="s">
        <v>51</v>
      </c>
      <c r="AP1656">
        <v>2115</v>
      </c>
      <c r="AQ1656">
        <v>-77.0324201903545</v>
      </c>
      <c r="AR1656">
        <v>38.910244421305599</v>
      </c>
      <c r="AS1656" t="b">
        <f t="shared" si="76"/>
        <v>1</v>
      </c>
    </row>
    <row r="1657" spans="1:45">
      <c r="A1657">
        <f t="shared" si="77"/>
        <v>1656</v>
      </c>
      <c r="B1657">
        <v>181856</v>
      </c>
      <c r="C1657">
        <v>181856</v>
      </c>
      <c r="D1657" t="s">
        <v>10073</v>
      </c>
      <c r="E1657" t="s">
        <v>10074</v>
      </c>
      <c r="F1657">
        <v>10186529</v>
      </c>
      <c r="G1657" t="s">
        <v>201</v>
      </c>
      <c r="K1657" t="s">
        <v>10075</v>
      </c>
      <c r="L1657" t="s">
        <v>10076</v>
      </c>
      <c r="M1657" s="4">
        <v>0.29166666666666669</v>
      </c>
      <c r="N1657" s="1">
        <v>0.83333333333333337</v>
      </c>
      <c r="O1657" t="s">
        <v>166</v>
      </c>
      <c r="P1657" t="s">
        <v>166</v>
      </c>
      <c r="Q1657" t="s">
        <v>10074</v>
      </c>
      <c r="R1657" t="s">
        <v>10077</v>
      </c>
      <c r="S1657" t="s">
        <v>10074</v>
      </c>
      <c r="T1657" t="s">
        <v>165</v>
      </c>
      <c r="U1657" t="s">
        <v>622</v>
      </c>
      <c r="V1657" t="s">
        <v>46</v>
      </c>
      <c r="W1657" t="str">
        <f t="shared" si="75"/>
        <v>2701 Connecticut Ave NW 505 WASHINGTON DC 20008</v>
      </c>
      <c r="X1657" t="s">
        <v>47</v>
      </c>
      <c r="Y1657" t="s">
        <v>10078</v>
      </c>
      <c r="Z1657">
        <v>38.925787</v>
      </c>
      <c r="AA1657">
        <v>-77.052369999999996</v>
      </c>
      <c r="AB1657">
        <v>395458.83</v>
      </c>
      <c r="AC1657">
        <v>139769.17000000001</v>
      </c>
      <c r="AD1657">
        <v>20008</v>
      </c>
      <c r="AE1657">
        <v>219197</v>
      </c>
      <c r="AF1657">
        <v>61971</v>
      </c>
      <c r="AG1657">
        <v>61971</v>
      </c>
      <c r="AH1657">
        <v>3</v>
      </c>
      <c r="AI1657">
        <v>3</v>
      </c>
      <c r="AJ1657" t="s">
        <v>14247</v>
      </c>
      <c r="AK1657" t="s">
        <v>7808</v>
      </c>
      <c r="AL1657" t="s">
        <v>50</v>
      </c>
      <c r="AM1657">
        <v>204</v>
      </c>
      <c r="AN1657">
        <v>15</v>
      </c>
      <c r="AO1657" t="s">
        <v>51</v>
      </c>
      <c r="AP1657">
        <v>408</v>
      </c>
      <c r="AQ1657">
        <v>-77.052372719335906</v>
      </c>
      <c r="AR1657">
        <v>38.925794750986</v>
      </c>
      <c r="AS1657" t="b">
        <f t="shared" si="76"/>
        <v>1</v>
      </c>
    </row>
    <row r="1658" spans="1:45">
      <c r="A1658">
        <f t="shared" si="77"/>
        <v>1657</v>
      </c>
      <c r="B1658">
        <v>184158</v>
      </c>
      <c r="C1658">
        <v>184158</v>
      </c>
      <c r="D1658" t="s">
        <v>10299</v>
      </c>
      <c r="E1658" t="s">
        <v>880</v>
      </c>
      <c r="F1658">
        <v>10189336</v>
      </c>
      <c r="G1658" t="s">
        <v>115</v>
      </c>
      <c r="J1658">
        <v>110024</v>
      </c>
      <c r="K1658" t="s">
        <v>10300</v>
      </c>
      <c r="L1658" t="s">
        <v>622</v>
      </c>
      <c r="M1658" s="4">
        <v>0.29166666666666669</v>
      </c>
      <c r="N1658" s="1">
        <v>0.70833333333333337</v>
      </c>
      <c r="O1658" t="s">
        <v>622</v>
      </c>
      <c r="P1658" t="s">
        <v>1005</v>
      </c>
      <c r="Q1658" t="s">
        <v>817</v>
      </c>
      <c r="R1658" t="s">
        <v>818</v>
      </c>
      <c r="S1658" t="s">
        <v>817</v>
      </c>
      <c r="T1658" t="s">
        <v>70</v>
      </c>
      <c r="U1658" t="s">
        <v>622</v>
      </c>
      <c r="V1658" t="s">
        <v>46</v>
      </c>
      <c r="W1658" t="str">
        <f t="shared" si="75"/>
        <v>301 Bryant St NW WASHINGTON DC 20001</v>
      </c>
      <c r="X1658" t="s">
        <v>47</v>
      </c>
      <c r="Y1658" t="s">
        <v>10301</v>
      </c>
      <c r="Z1658">
        <v>38.913137999999996</v>
      </c>
      <c r="AA1658">
        <v>-77.017895999999993</v>
      </c>
      <c r="AB1658">
        <v>398447.94</v>
      </c>
      <c r="AC1658">
        <v>138363.81</v>
      </c>
      <c r="AD1658">
        <v>20001</v>
      </c>
      <c r="AE1658">
        <v>218453</v>
      </c>
      <c r="AF1658">
        <v>61896</v>
      </c>
      <c r="AG1658">
        <v>61896</v>
      </c>
      <c r="AH1658">
        <v>6</v>
      </c>
      <c r="AI1658">
        <v>2</v>
      </c>
      <c r="AJ1658" t="s">
        <v>14247</v>
      </c>
      <c r="AK1658" t="s">
        <v>1069</v>
      </c>
      <c r="AL1658" t="s">
        <v>88</v>
      </c>
      <c r="AM1658">
        <v>308</v>
      </c>
      <c r="AN1658">
        <v>7</v>
      </c>
      <c r="AO1658" t="s">
        <v>51</v>
      </c>
      <c r="AP1658">
        <v>404</v>
      </c>
      <c r="AQ1658">
        <v>-77.017898032786107</v>
      </c>
      <c r="AR1658">
        <v>38.913145171685997</v>
      </c>
      <c r="AS1658" t="b">
        <f t="shared" si="76"/>
        <v>0</v>
      </c>
    </row>
    <row r="1659" spans="1:45">
      <c r="A1659">
        <f t="shared" si="77"/>
        <v>1658</v>
      </c>
      <c r="B1659">
        <v>184127</v>
      </c>
      <c r="C1659">
        <v>184127</v>
      </c>
      <c r="D1659" t="s">
        <v>10334</v>
      </c>
      <c r="E1659" t="s">
        <v>1019</v>
      </c>
      <c r="F1659">
        <v>10189525</v>
      </c>
      <c r="G1659" t="s">
        <v>115</v>
      </c>
      <c r="J1659">
        <v>107612</v>
      </c>
      <c r="K1659" t="s">
        <v>10335</v>
      </c>
      <c r="L1659" t="s">
        <v>622</v>
      </c>
      <c r="M1659" s="4">
        <v>0.29166666666666669</v>
      </c>
      <c r="N1659" s="1">
        <v>0.70833333333333337</v>
      </c>
      <c r="O1659" t="s">
        <v>147</v>
      </c>
      <c r="P1659" t="s">
        <v>56</v>
      </c>
      <c r="Q1659" t="s">
        <v>817</v>
      </c>
      <c r="R1659" t="s">
        <v>818</v>
      </c>
      <c r="S1659" t="s">
        <v>817</v>
      </c>
      <c r="T1659" t="s">
        <v>70</v>
      </c>
      <c r="U1659" t="s">
        <v>622</v>
      </c>
      <c r="V1659" t="s">
        <v>46</v>
      </c>
      <c r="W1659" t="str">
        <f t="shared" si="75"/>
        <v>301 Bryant St NW WASHINGTON DC 20019</v>
      </c>
      <c r="X1659" t="s">
        <v>47</v>
      </c>
      <c r="Y1659" t="s">
        <v>10336</v>
      </c>
      <c r="Z1659">
        <v>38.895696000000001</v>
      </c>
      <c r="AA1659">
        <v>-76.935929000000002</v>
      </c>
      <c r="AB1659">
        <v>405558.13</v>
      </c>
      <c r="AC1659">
        <v>136429.48000000001</v>
      </c>
      <c r="AD1659">
        <v>20019</v>
      </c>
      <c r="AE1659">
        <v>19722</v>
      </c>
      <c r="AF1659">
        <v>11258</v>
      </c>
      <c r="AG1659">
        <v>11258</v>
      </c>
      <c r="AH1659">
        <v>7</v>
      </c>
      <c r="AI1659">
        <v>7</v>
      </c>
      <c r="AJ1659" t="s">
        <v>14252</v>
      </c>
      <c r="AK1659" t="s">
        <v>6878</v>
      </c>
      <c r="AL1659" t="s">
        <v>912</v>
      </c>
      <c r="AM1659">
        <v>602</v>
      </c>
      <c r="AN1659">
        <v>30</v>
      </c>
      <c r="AO1659" t="s">
        <v>51</v>
      </c>
      <c r="AP1659">
        <v>70</v>
      </c>
      <c r="AQ1659">
        <v>-76.9359309293134</v>
      </c>
      <c r="AR1659">
        <v>38.895703846721098</v>
      </c>
      <c r="AS1659" t="b">
        <f t="shared" si="76"/>
        <v>0</v>
      </c>
    </row>
    <row r="1660" spans="1:45">
      <c r="A1660">
        <f t="shared" si="77"/>
        <v>1659</v>
      </c>
      <c r="B1660">
        <v>184294</v>
      </c>
      <c r="C1660">
        <v>184294</v>
      </c>
      <c r="D1660" t="s">
        <v>10391</v>
      </c>
      <c r="E1660" t="s">
        <v>816</v>
      </c>
      <c r="F1660">
        <v>10189666</v>
      </c>
      <c r="G1660" t="s">
        <v>115</v>
      </c>
      <c r="J1660">
        <v>108795</v>
      </c>
      <c r="K1660" t="s">
        <v>10392</v>
      </c>
      <c r="L1660" t="s">
        <v>622</v>
      </c>
      <c r="M1660" s="4">
        <v>0.29166666666666669</v>
      </c>
      <c r="N1660" s="1">
        <v>0.70833333333333337</v>
      </c>
      <c r="O1660" t="s">
        <v>353</v>
      </c>
      <c r="P1660" t="s">
        <v>1025</v>
      </c>
      <c r="Q1660" t="s">
        <v>817</v>
      </c>
      <c r="R1660" t="s">
        <v>818</v>
      </c>
      <c r="S1660" t="s">
        <v>817</v>
      </c>
      <c r="T1660" t="s">
        <v>70</v>
      </c>
      <c r="U1660" t="s">
        <v>622</v>
      </c>
      <c r="V1660" t="s">
        <v>46</v>
      </c>
      <c r="W1660" t="str">
        <f t="shared" si="75"/>
        <v>301 Bryant St NW WASHINGTON DC 20003</v>
      </c>
      <c r="X1660" t="s">
        <v>47</v>
      </c>
      <c r="Y1660" t="s">
        <v>10393</v>
      </c>
      <c r="Z1660">
        <v>38.888306999999998</v>
      </c>
      <c r="AA1660">
        <v>-76.995247000000006</v>
      </c>
      <c r="AB1660">
        <v>400412.37</v>
      </c>
      <c r="AC1660">
        <v>135607.26</v>
      </c>
      <c r="AD1660">
        <v>20003</v>
      </c>
      <c r="AE1660">
        <v>74252</v>
      </c>
      <c r="AF1660">
        <v>48155</v>
      </c>
      <c r="AG1660">
        <v>48155</v>
      </c>
      <c r="AH1660">
        <v>6</v>
      </c>
      <c r="AI1660">
        <v>6</v>
      </c>
      <c r="AJ1660" t="s">
        <v>14249</v>
      </c>
      <c r="AK1660" t="s">
        <v>2556</v>
      </c>
      <c r="AL1660" t="s">
        <v>63</v>
      </c>
      <c r="AM1660">
        <v>107</v>
      </c>
      <c r="AN1660">
        <v>26</v>
      </c>
      <c r="AO1660" t="s">
        <v>51</v>
      </c>
      <c r="AP1660">
        <v>285</v>
      </c>
      <c r="AQ1660">
        <v>-76.995249179599696</v>
      </c>
      <c r="AR1660">
        <v>38.888314454132001</v>
      </c>
      <c r="AS1660" t="b">
        <f t="shared" si="76"/>
        <v>0</v>
      </c>
    </row>
    <row r="1661" spans="1:45">
      <c r="A1661">
        <f t="shared" si="77"/>
        <v>1660</v>
      </c>
      <c r="B1661">
        <v>184297</v>
      </c>
      <c r="C1661">
        <v>184297</v>
      </c>
      <c r="D1661" t="s">
        <v>10394</v>
      </c>
      <c r="E1661" t="s">
        <v>816</v>
      </c>
      <c r="F1661">
        <v>10189681</v>
      </c>
      <c r="G1661" t="s">
        <v>115</v>
      </c>
      <c r="J1661">
        <v>109105</v>
      </c>
      <c r="K1661" t="s">
        <v>10395</v>
      </c>
      <c r="L1661" t="s">
        <v>622</v>
      </c>
      <c r="M1661" s="4">
        <v>0.29166666666666669</v>
      </c>
      <c r="N1661" s="1">
        <v>0.70833333333333337</v>
      </c>
      <c r="O1661" t="s">
        <v>353</v>
      </c>
      <c r="P1661" t="s">
        <v>1025</v>
      </c>
      <c r="Q1661" t="s">
        <v>817</v>
      </c>
      <c r="R1661" t="s">
        <v>818</v>
      </c>
      <c r="S1661" t="s">
        <v>817</v>
      </c>
      <c r="T1661" t="s">
        <v>70</v>
      </c>
      <c r="U1661" t="s">
        <v>622</v>
      </c>
      <c r="V1661" t="s">
        <v>46</v>
      </c>
      <c r="W1661" t="str">
        <f t="shared" si="75"/>
        <v>301 Bryant St NW WASHINGTON DC 20019</v>
      </c>
      <c r="X1661" t="s">
        <v>47</v>
      </c>
      <c r="Y1661" t="s">
        <v>10396</v>
      </c>
      <c r="Z1661">
        <v>38.909433</v>
      </c>
      <c r="AA1661">
        <v>-76.941400999999999</v>
      </c>
      <c r="AB1661">
        <v>405082.43</v>
      </c>
      <c r="AC1661">
        <v>137954.07</v>
      </c>
      <c r="AD1661">
        <v>20019</v>
      </c>
      <c r="AE1661">
        <v>23512</v>
      </c>
      <c r="AF1661">
        <v>12307</v>
      </c>
      <c r="AG1661">
        <v>12307</v>
      </c>
      <c r="AH1661">
        <v>7</v>
      </c>
      <c r="AI1661">
        <v>7</v>
      </c>
      <c r="AJ1661" t="s">
        <v>14252</v>
      </c>
      <c r="AK1661" t="s">
        <v>1882</v>
      </c>
      <c r="AL1661" t="s">
        <v>912</v>
      </c>
      <c r="AM1661">
        <v>601</v>
      </c>
      <c r="AN1661">
        <v>29</v>
      </c>
      <c r="AO1661" t="s">
        <v>51</v>
      </c>
      <c r="AP1661">
        <v>65</v>
      </c>
      <c r="AQ1661">
        <v>-76.941403279832699</v>
      </c>
      <c r="AR1661">
        <v>38.909440772271303</v>
      </c>
      <c r="AS1661" t="b">
        <f t="shared" si="76"/>
        <v>0</v>
      </c>
    </row>
    <row r="1662" spans="1:45">
      <c r="A1662">
        <f t="shared" si="77"/>
        <v>1661</v>
      </c>
      <c r="B1662">
        <v>181900</v>
      </c>
      <c r="C1662">
        <v>181900</v>
      </c>
      <c r="D1662" t="s">
        <v>10510</v>
      </c>
      <c r="E1662" t="s">
        <v>10511</v>
      </c>
      <c r="F1662">
        <v>10189975</v>
      </c>
      <c r="G1662" t="s">
        <v>201</v>
      </c>
      <c r="K1662" t="s">
        <v>10512</v>
      </c>
      <c r="L1662" t="s">
        <v>2051</v>
      </c>
      <c r="M1662" s="4">
        <v>0.29166666666666669</v>
      </c>
      <c r="N1662" s="1">
        <v>0.70833333333333337</v>
      </c>
      <c r="O1662" t="s">
        <v>163</v>
      </c>
      <c r="P1662" t="s">
        <v>166</v>
      </c>
      <c r="Q1662" t="s">
        <v>10511</v>
      </c>
      <c r="R1662" t="s">
        <v>10513</v>
      </c>
      <c r="S1662" t="s">
        <v>10511</v>
      </c>
      <c r="T1662" t="s">
        <v>165</v>
      </c>
      <c r="U1662" t="s">
        <v>622</v>
      </c>
      <c r="V1662" t="s">
        <v>46</v>
      </c>
      <c r="W1662" t="str">
        <f t="shared" si="75"/>
        <v>2032 Belmont road NW WASHINGTON DC 20009</v>
      </c>
      <c r="X1662" t="s">
        <v>47</v>
      </c>
      <c r="Y1662" t="s">
        <v>10514</v>
      </c>
      <c r="Z1662">
        <v>38.920240999999997</v>
      </c>
      <c r="AA1662">
        <v>-77.047852000000006</v>
      </c>
      <c r="AB1662">
        <v>395850.32</v>
      </c>
      <c r="AC1662">
        <v>139153.31</v>
      </c>
      <c r="AD1662">
        <v>20009</v>
      </c>
      <c r="AE1662">
        <v>226226</v>
      </c>
      <c r="AF1662">
        <v>69222</v>
      </c>
      <c r="AG1662">
        <v>69222</v>
      </c>
      <c r="AH1662">
        <v>1</v>
      </c>
      <c r="AI1662">
        <v>1</v>
      </c>
      <c r="AJ1662" t="s">
        <v>14247</v>
      </c>
      <c r="AK1662" t="s">
        <v>2032</v>
      </c>
      <c r="AL1662" t="s">
        <v>88</v>
      </c>
      <c r="AM1662">
        <v>303</v>
      </c>
      <c r="AN1662">
        <v>1</v>
      </c>
      <c r="AO1662" t="s">
        <v>51</v>
      </c>
      <c r="AP1662">
        <v>504</v>
      </c>
      <c r="AQ1662">
        <v>-77.047854191004603</v>
      </c>
      <c r="AR1662">
        <v>38.920248822444897</v>
      </c>
      <c r="AS1662" t="b">
        <f t="shared" si="76"/>
        <v>1</v>
      </c>
    </row>
    <row r="1663" spans="1:45">
      <c r="A1663">
        <f t="shared" si="77"/>
        <v>1662</v>
      </c>
      <c r="B1663">
        <v>184457</v>
      </c>
      <c r="C1663">
        <v>184457</v>
      </c>
      <c r="D1663" t="s">
        <v>10541</v>
      </c>
      <c r="E1663" t="s">
        <v>1122</v>
      </c>
      <c r="F1663">
        <v>10190057</v>
      </c>
      <c r="G1663" t="s">
        <v>115</v>
      </c>
      <c r="H1663" t="s">
        <v>10542</v>
      </c>
      <c r="K1663" t="s">
        <v>10543</v>
      </c>
      <c r="L1663" t="s">
        <v>496</v>
      </c>
      <c r="M1663" s="4">
        <v>0.33333333333333331</v>
      </c>
      <c r="N1663" s="1">
        <v>0.66666666666666663</v>
      </c>
      <c r="O1663" t="s">
        <v>166</v>
      </c>
      <c r="P1663" t="s">
        <v>117</v>
      </c>
      <c r="S1663" t="s">
        <v>1125</v>
      </c>
      <c r="T1663" t="s">
        <v>70</v>
      </c>
      <c r="U1663" t="s">
        <v>622</v>
      </c>
      <c r="V1663" t="s">
        <v>46</v>
      </c>
      <c r="W1663" t="str">
        <f t="shared" si="75"/>
        <v xml:space="preserve"> WASHINGTON DC 20002</v>
      </c>
      <c r="X1663" t="s">
        <v>47</v>
      </c>
      <c r="Y1663" t="s">
        <v>10544</v>
      </c>
      <c r="Z1663">
        <v>38.892885</v>
      </c>
      <c r="AA1663">
        <v>-76.981881000000001</v>
      </c>
      <c r="AB1663">
        <v>401571.9</v>
      </c>
      <c r="AC1663">
        <v>136115.62</v>
      </c>
      <c r="AD1663">
        <v>20002</v>
      </c>
      <c r="AE1663">
        <v>60450</v>
      </c>
      <c r="AF1663">
        <v>36289</v>
      </c>
      <c r="AG1663">
        <v>36289</v>
      </c>
      <c r="AH1663">
        <v>6</v>
      </c>
      <c r="AI1663">
        <v>6</v>
      </c>
      <c r="AJ1663" t="s">
        <v>14244</v>
      </c>
      <c r="AK1663" t="s">
        <v>3481</v>
      </c>
      <c r="AL1663" t="s">
        <v>63</v>
      </c>
      <c r="AM1663">
        <v>108</v>
      </c>
      <c r="AN1663">
        <v>25</v>
      </c>
      <c r="AO1663" t="s">
        <v>51</v>
      </c>
      <c r="AP1663">
        <v>189</v>
      </c>
      <c r="AQ1663">
        <v>-76.981882918301196</v>
      </c>
      <c r="AR1663">
        <v>38.892892643723798</v>
      </c>
      <c r="AS1663" t="b">
        <f t="shared" si="76"/>
        <v>0</v>
      </c>
    </row>
    <row r="1664" spans="1:45">
      <c r="A1664">
        <f t="shared" si="77"/>
        <v>1663</v>
      </c>
      <c r="B1664">
        <v>184427</v>
      </c>
      <c r="C1664">
        <v>184427</v>
      </c>
      <c r="D1664" t="s">
        <v>10586</v>
      </c>
      <c r="E1664" t="s">
        <v>873</v>
      </c>
      <c r="F1664">
        <v>10190231</v>
      </c>
      <c r="G1664" t="s">
        <v>115</v>
      </c>
      <c r="H1664" t="s">
        <v>10587</v>
      </c>
      <c r="K1664" t="s">
        <v>10588</v>
      </c>
      <c r="L1664" t="s">
        <v>125</v>
      </c>
      <c r="M1664" s="4">
        <v>0.29166666666666669</v>
      </c>
      <c r="N1664" s="1">
        <v>0.70833333333333337</v>
      </c>
      <c r="O1664" t="s">
        <v>125</v>
      </c>
      <c r="P1664" t="s">
        <v>1396</v>
      </c>
      <c r="Q1664" t="s">
        <v>876</v>
      </c>
      <c r="R1664" t="s">
        <v>877</v>
      </c>
      <c r="S1664" t="s">
        <v>876</v>
      </c>
      <c r="T1664" t="s">
        <v>70</v>
      </c>
      <c r="U1664" t="s">
        <v>622</v>
      </c>
      <c r="V1664" t="s">
        <v>46</v>
      </c>
      <c r="W1664" t="str">
        <f t="shared" si="75"/>
        <v>6801 Industrial Rd WASHINGTON DC 20002</v>
      </c>
      <c r="X1664" t="s">
        <v>47</v>
      </c>
      <c r="Y1664" t="s">
        <v>10589</v>
      </c>
      <c r="Z1664">
        <v>38.898142999999997</v>
      </c>
      <c r="AA1664">
        <v>-76.978813000000002</v>
      </c>
      <c r="AB1664">
        <v>401837.89</v>
      </c>
      <c r="AC1664">
        <v>136699.29999999999</v>
      </c>
      <c r="AD1664">
        <v>20002</v>
      </c>
      <c r="AE1664">
        <v>57669</v>
      </c>
      <c r="AF1664">
        <v>34873</v>
      </c>
      <c r="AG1664">
        <v>34873</v>
      </c>
      <c r="AH1664">
        <v>6</v>
      </c>
      <c r="AI1664">
        <v>6</v>
      </c>
      <c r="AJ1664" t="s">
        <v>14244</v>
      </c>
      <c r="AK1664" t="s">
        <v>1818</v>
      </c>
      <c r="AL1664" t="s">
        <v>410</v>
      </c>
      <c r="AM1664">
        <v>507</v>
      </c>
      <c r="AN1664">
        <v>25</v>
      </c>
      <c r="AO1664" t="s">
        <v>51</v>
      </c>
      <c r="AP1664">
        <v>176</v>
      </c>
      <c r="AQ1664">
        <v>-76.978815278040798</v>
      </c>
      <c r="AR1664">
        <v>38.898150131796903</v>
      </c>
      <c r="AS1664" t="b">
        <f t="shared" si="76"/>
        <v>0</v>
      </c>
    </row>
    <row r="1665" spans="1:45">
      <c r="A1665">
        <f t="shared" si="77"/>
        <v>1664</v>
      </c>
      <c r="B1665">
        <v>184570</v>
      </c>
      <c r="C1665">
        <v>184570</v>
      </c>
      <c r="D1665" t="s">
        <v>10609</v>
      </c>
      <c r="E1665" t="s">
        <v>500</v>
      </c>
      <c r="F1665">
        <v>10190300</v>
      </c>
      <c r="G1665" t="s">
        <v>115</v>
      </c>
      <c r="I1665" t="s">
        <v>10610</v>
      </c>
      <c r="K1665" t="s">
        <v>10611</v>
      </c>
      <c r="L1665" t="s">
        <v>622</v>
      </c>
      <c r="M1665" s="4">
        <v>0.29166666666666669</v>
      </c>
      <c r="N1665" s="1">
        <v>0.70833333333333337</v>
      </c>
      <c r="O1665" t="s">
        <v>166</v>
      </c>
      <c r="P1665" t="s">
        <v>1005</v>
      </c>
      <c r="Q1665" t="s">
        <v>10612</v>
      </c>
      <c r="R1665" t="s">
        <v>10613</v>
      </c>
      <c r="S1665" t="s">
        <v>10612</v>
      </c>
      <c r="T1665" t="s">
        <v>70</v>
      </c>
      <c r="U1665" t="s">
        <v>622</v>
      </c>
      <c r="V1665" t="s">
        <v>46</v>
      </c>
      <c r="W1665" t="str">
        <f t="shared" si="75"/>
        <v>10832 Alloyway Drive WASHINGTON DC 20007</v>
      </c>
      <c r="X1665" t="s">
        <v>47</v>
      </c>
      <c r="Y1665" t="s">
        <v>10614</v>
      </c>
      <c r="Z1665">
        <v>38.907268000000002</v>
      </c>
      <c r="AA1665">
        <v>-77.061448999999996</v>
      </c>
      <c r="AB1665">
        <v>394670.23</v>
      </c>
      <c r="AC1665">
        <v>137713.85999999999</v>
      </c>
      <c r="AD1665">
        <v>20007</v>
      </c>
      <c r="AE1665">
        <v>223431</v>
      </c>
      <c r="AF1665">
        <v>66770</v>
      </c>
      <c r="AG1665">
        <v>66770</v>
      </c>
      <c r="AH1665">
        <v>2</v>
      </c>
      <c r="AI1665">
        <v>2</v>
      </c>
      <c r="AJ1665" t="s">
        <v>14246</v>
      </c>
      <c r="AK1665" s="2">
        <v>2000000</v>
      </c>
      <c r="AL1665" t="s">
        <v>50</v>
      </c>
      <c r="AM1665">
        <v>206</v>
      </c>
      <c r="AN1665">
        <v>4</v>
      </c>
      <c r="AO1665" t="s">
        <v>51</v>
      </c>
      <c r="AP1665">
        <v>462</v>
      </c>
      <c r="AQ1665">
        <v>-77.061451184553903</v>
      </c>
      <c r="AR1665">
        <v>38.907275408266599</v>
      </c>
      <c r="AS1665" t="b">
        <f t="shared" si="76"/>
        <v>0</v>
      </c>
    </row>
    <row r="1666" spans="1:45">
      <c r="A1666">
        <f t="shared" si="77"/>
        <v>1665</v>
      </c>
      <c r="B1666">
        <v>181903</v>
      </c>
      <c r="C1666">
        <v>181903</v>
      </c>
      <c r="D1666" t="s">
        <v>10615</v>
      </c>
      <c r="E1666" t="s">
        <v>10616</v>
      </c>
      <c r="F1666">
        <v>10190302</v>
      </c>
      <c r="G1666" t="s">
        <v>201</v>
      </c>
      <c r="K1666" t="s">
        <v>10617</v>
      </c>
      <c r="L1666" t="s">
        <v>545</v>
      </c>
      <c r="M1666" s="4">
        <v>0.29166666666666669</v>
      </c>
      <c r="N1666" s="1">
        <v>0.79166666666666663</v>
      </c>
      <c r="O1666" t="s">
        <v>163</v>
      </c>
      <c r="P1666" t="s">
        <v>166</v>
      </c>
      <c r="Q1666" t="s">
        <v>10618</v>
      </c>
      <c r="R1666" t="s">
        <v>10619</v>
      </c>
      <c r="S1666" t="s">
        <v>10616</v>
      </c>
      <c r="T1666" t="s">
        <v>165</v>
      </c>
      <c r="U1666" t="s">
        <v>622</v>
      </c>
      <c r="V1666" t="s">
        <v>46</v>
      </c>
      <c r="W1666" t="str">
        <f t="shared" si="75"/>
        <v>2006 13th St NW WASHINGTON DC 20009</v>
      </c>
      <c r="X1666" t="s">
        <v>47</v>
      </c>
      <c r="Y1666" t="s">
        <v>10620</v>
      </c>
      <c r="Z1666">
        <v>38.917309000000003</v>
      </c>
      <c r="AA1666">
        <v>-77.029888</v>
      </c>
      <c r="AB1666">
        <v>397408</v>
      </c>
      <c r="AC1666">
        <v>138827.10999999999</v>
      </c>
      <c r="AD1666">
        <v>20009</v>
      </c>
      <c r="AE1666">
        <v>240344</v>
      </c>
      <c r="AF1666">
        <v>83304</v>
      </c>
      <c r="AG1666">
        <v>83304</v>
      </c>
      <c r="AH1666">
        <v>1</v>
      </c>
      <c r="AI1666">
        <v>1</v>
      </c>
      <c r="AJ1666" t="s">
        <v>14249</v>
      </c>
      <c r="AK1666" t="s">
        <v>591</v>
      </c>
      <c r="AL1666" t="s">
        <v>88</v>
      </c>
      <c r="AM1666">
        <v>305</v>
      </c>
      <c r="AN1666">
        <v>3</v>
      </c>
      <c r="AO1666" t="s">
        <v>51</v>
      </c>
      <c r="AP1666">
        <v>933</v>
      </c>
      <c r="AQ1666">
        <v>-77.029890622325595</v>
      </c>
      <c r="AR1666">
        <v>38.9173162810674</v>
      </c>
      <c r="AS1666" t="b">
        <f t="shared" si="76"/>
        <v>1</v>
      </c>
    </row>
    <row r="1667" spans="1:45">
      <c r="A1667">
        <f t="shared" si="77"/>
        <v>1666</v>
      </c>
      <c r="B1667">
        <v>184683</v>
      </c>
      <c r="C1667">
        <v>184683</v>
      </c>
      <c r="D1667" t="s">
        <v>10712</v>
      </c>
      <c r="E1667" t="s">
        <v>1019</v>
      </c>
      <c r="F1667">
        <v>10190603</v>
      </c>
      <c r="G1667" t="s">
        <v>115</v>
      </c>
      <c r="J1667">
        <v>110203</v>
      </c>
      <c r="M1667" s="4">
        <v>0.29166666666666669</v>
      </c>
      <c r="N1667" s="1">
        <v>0.70833333333333337</v>
      </c>
      <c r="O1667" t="s">
        <v>353</v>
      </c>
      <c r="P1667" t="s">
        <v>1005</v>
      </c>
      <c r="Q1667" t="s">
        <v>817</v>
      </c>
      <c r="R1667" t="s">
        <v>818</v>
      </c>
      <c r="S1667" t="s">
        <v>817</v>
      </c>
      <c r="T1667" t="s">
        <v>44</v>
      </c>
      <c r="U1667" t="s">
        <v>622</v>
      </c>
      <c r="V1667" t="s">
        <v>46</v>
      </c>
      <c r="W1667" t="str">
        <f t="shared" ref="W1667:W1730" si="78">CONCATENATE(R1667, " ", V1667, " ", X1667, " ", AD1667)</f>
        <v>301 Bryant St NW WASHINGTON DC 20006</v>
      </c>
      <c r="X1667" t="s">
        <v>47</v>
      </c>
      <c r="Y1667" t="s">
        <v>10713</v>
      </c>
      <c r="Z1667">
        <v>38.900961000000002</v>
      </c>
      <c r="AA1667">
        <v>-77.037976999999998</v>
      </c>
      <c r="AB1667">
        <v>396705.73</v>
      </c>
      <c r="AC1667">
        <v>137012.68</v>
      </c>
      <c r="AD1667">
        <v>20006</v>
      </c>
      <c r="AE1667">
        <v>218768</v>
      </c>
      <c r="AF1667">
        <v>62189</v>
      </c>
      <c r="AG1667">
        <v>62189</v>
      </c>
      <c r="AH1667">
        <v>2</v>
      </c>
      <c r="AI1667">
        <v>2</v>
      </c>
      <c r="AJ1667" t="s">
        <v>14249</v>
      </c>
      <c r="AK1667" t="s">
        <v>90</v>
      </c>
      <c r="AL1667" t="s">
        <v>50</v>
      </c>
      <c r="AM1667">
        <v>207</v>
      </c>
      <c r="AN1667">
        <v>6</v>
      </c>
      <c r="AO1667" t="s">
        <v>524</v>
      </c>
      <c r="AP1667">
        <v>376</v>
      </c>
      <c r="AQ1667">
        <v>-77.037979788029602</v>
      </c>
      <c r="AR1667">
        <v>38.900968918191502</v>
      </c>
      <c r="AS1667" t="b">
        <f t="shared" ref="AS1667:AS1730" si="79">E1667=S1667</f>
        <v>0</v>
      </c>
    </row>
    <row r="1668" spans="1:45">
      <c r="A1668">
        <f t="shared" ref="A1668:A1731" si="80">A1667+1</f>
        <v>1667</v>
      </c>
      <c r="B1668">
        <v>181729</v>
      </c>
      <c r="C1668">
        <v>181729</v>
      </c>
      <c r="D1668" t="s">
        <v>10734</v>
      </c>
      <c r="E1668" t="s">
        <v>10735</v>
      </c>
      <c r="F1668">
        <v>10190634</v>
      </c>
      <c r="G1668" t="s">
        <v>201</v>
      </c>
      <c r="K1668" t="s">
        <v>10736</v>
      </c>
      <c r="L1668" t="s">
        <v>420</v>
      </c>
      <c r="M1668" s="4">
        <v>0.33333333333333331</v>
      </c>
      <c r="N1668" s="1">
        <v>0.70833333333333337</v>
      </c>
      <c r="O1668" t="s">
        <v>125</v>
      </c>
      <c r="P1668" t="s">
        <v>125</v>
      </c>
      <c r="Q1668" t="s">
        <v>10735</v>
      </c>
      <c r="R1668" t="s">
        <v>10737</v>
      </c>
      <c r="S1668" t="s">
        <v>10735</v>
      </c>
      <c r="T1668" t="s">
        <v>165</v>
      </c>
      <c r="U1668" t="s">
        <v>622</v>
      </c>
      <c r="V1668" t="s">
        <v>46</v>
      </c>
      <c r="W1668" t="str">
        <f t="shared" si="78"/>
        <v>3720 Albemarle Street NW WASHINGTON DC 20016</v>
      </c>
      <c r="X1668" t="s">
        <v>47</v>
      </c>
      <c r="Y1668" t="s">
        <v>10090</v>
      </c>
      <c r="Z1668">
        <v>38.947702999999997</v>
      </c>
      <c r="AA1668">
        <v>-77.073555999999996</v>
      </c>
      <c r="AB1668">
        <v>393623.76</v>
      </c>
      <c r="AC1668">
        <v>142203.29</v>
      </c>
      <c r="AD1668">
        <v>20016</v>
      </c>
      <c r="AE1668">
        <v>222597</v>
      </c>
      <c r="AF1668">
        <v>65322</v>
      </c>
      <c r="AG1668">
        <v>65322</v>
      </c>
      <c r="AH1668">
        <v>3</v>
      </c>
      <c r="AI1668">
        <v>3</v>
      </c>
      <c r="AJ1668" t="s">
        <v>14248</v>
      </c>
      <c r="AK1668" t="s">
        <v>895</v>
      </c>
      <c r="AL1668" t="s">
        <v>50</v>
      </c>
      <c r="AM1668">
        <v>202</v>
      </c>
      <c r="AN1668">
        <v>11</v>
      </c>
      <c r="AO1668" t="s">
        <v>51</v>
      </c>
      <c r="AP1668">
        <v>463</v>
      </c>
      <c r="AQ1668">
        <v>-77.073558029937104</v>
      </c>
      <c r="AR1668">
        <v>38.947710624510698</v>
      </c>
      <c r="AS1668" t="b">
        <f t="shared" si="79"/>
        <v>1</v>
      </c>
    </row>
    <row r="1669" spans="1:45">
      <c r="A1669">
        <f t="shared" si="80"/>
        <v>1668</v>
      </c>
      <c r="B1669">
        <v>181917</v>
      </c>
      <c r="C1669">
        <v>181917</v>
      </c>
      <c r="D1669" t="s">
        <v>10797</v>
      </c>
      <c r="E1669" t="s">
        <v>10794</v>
      </c>
      <c r="F1669">
        <v>10190820</v>
      </c>
      <c r="G1669" t="s">
        <v>201</v>
      </c>
      <c r="K1669" t="s">
        <v>10798</v>
      </c>
      <c r="L1669" t="s">
        <v>469</v>
      </c>
      <c r="M1669" s="4">
        <v>0.375</v>
      </c>
      <c r="N1669" s="1">
        <v>0.625</v>
      </c>
      <c r="O1669" t="s">
        <v>163</v>
      </c>
      <c r="P1669" t="s">
        <v>166</v>
      </c>
      <c r="S1669" t="s">
        <v>10794</v>
      </c>
      <c r="T1669" t="s">
        <v>165</v>
      </c>
      <c r="U1669" t="s">
        <v>622</v>
      </c>
      <c r="V1669" t="s">
        <v>46</v>
      </c>
      <c r="W1669" t="str">
        <f t="shared" si="78"/>
        <v xml:space="preserve"> WASHINGTON DC 20001</v>
      </c>
      <c r="X1669" t="s">
        <v>47</v>
      </c>
      <c r="Y1669" t="s">
        <v>10799</v>
      </c>
      <c r="Z1669">
        <v>38.915422</v>
      </c>
      <c r="AA1669">
        <v>-77.019439000000006</v>
      </c>
      <c r="AB1669">
        <v>398314.18</v>
      </c>
      <c r="AC1669">
        <v>138617.39000000001</v>
      </c>
      <c r="AD1669">
        <v>20001</v>
      </c>
      <c r="AE1669">
        <v>229877</v>
      </c>
      <c r="AF1669">
        <v>73194</v>
      </c>
      <c r="AG1669">
        <v>73194</v>
      </c>
      <c r="AH1669">
        <v>1</v>
      </c>
      <c r="AI1669">
        <v>1</v>
      </c>
      <c r="AJ1669" t="s">
        <v>14249</v>
      </c>
      <c r="AK1669" t="s">
        <v>635</v>
      </c>
      <c r="AL1669" t="s">
        <v>88</v>
      </c>
      <c r="AM1669">
        <v>306</v>
      </c>
      <c r="AN1669">
        <v>3</v>
      </c>
      <c r="AO1669" t="s">
        <v>51</v>
      </c>
      <c r="AP1669">
        <v>681</v>
      </c>
      <c r="AQ1669">
        <v>-77.019440951079403</v>
      </c>
      <c r="AR1669">
        <v>38.915429259271001</v>
      </c>
      <c r="AS1669" t="b">
        <f t="shared" si="79"/>
        <v>1</v>
      </c>
    </row>
    <row r="1670" spans="1:45">
      <c r="A1670">
        <f t="shared" si="80"/>
        <v>1669</v>
      </c>
      <c r="B1670">
        <v>184815</v>
      </c>
      <c r="C1670">
        <v>184815</v>
      </c>
      <c r="D1670" t="s">
        <v>10830</v>
      </c>
      <c r="E1670" t="s">
        <v>922</v>
      </c>
      <c r="F1670">
        <v>10190904</v>
      </c>
      <c r="G1670" t="s">
        <v>115</v>
      </c>
      <c r="J1670">
        <v>105085</v>
      </c>
      <c r="M1670" s="4">
        <v>0.39583333333333331</v>
      </c>
      <c r="N1670" s="1">
        <v>0.64583333333333337</v>
      </c>
      <c r="O1670" t="s">
        <v>147</v>
      </c>
      <c r="P1670" t="s">
        <v>155</v>
      </c>
      <c r="Q1670" t="s">
        <v>230</v>
      </c>
      <c r="R1670" t="s">
        <v>231</v>
      </c>
      <c r="S1670" t="s">
        <v>925</v>
      </c>
      <c r="T1670" t="s">
        <v>44</v>
      </c>
      <c r="U1670" t="s">
        <v>622</v>
      </c>
      <c r="V1670" t="s">
        <v>46</v>
      </c>
      <c r="W1670" t="str">
        <f t="shared" si="78"/>
        <v>5000 Overlook Ave SW WASHINGTON DC 20032</v>
      </c>
      <c r="X1670" t="s">
        <v>47</v>
      </c>
      <c r="Y1670" t="s">
        <v>10831</v>
      </c>
      <c r="Z1670">
        <v>38.843525</v>
      </c>
      <c r="AA1670">
        <v>-76.996565000000004</v>
      </c>
      <c r="AB1670">
        <v>400298.2</v>
      </c>
      <c r="AC1670">
        <v>130636.13</v>
      </c>
      <c r="AD1670">
        <v>20032</v>
      </c>
      <c r="AE1670">
        <v>2205</v>
      </c>
      <c r="AF1670">
        <v>1789</v>
      </c>
      <c r="AG1670">
        <v>1789</v>
      </c>
      <c r="AH1670">
        <v>8</v>
      </c>
      <c r="AI1670">
        <v>8</v>
      </c>
      <c r="AJ1670" t="s">
        <v>14247</v>
      </c>
      <c r="AK1670" t="s">
        <v>457</v>
      </c>
      <c r="AL1670" t="s">
        <v>458</v>
      </c>
      <c r="AM1670">
        <v>705</v>
      </c>
      <c r="AN1670">
        <v>39</v>
      </c>
      <c r="AO1670" t="s">
        <v>51</v>
      </c>
      <c r="AP1670">
        <v>9</v>
      </c>
      <c r="AQ1670">
        <v>-76.996567291371605</v>
      </c>
      <c r="AR1670">
        <v>38.843532505899901</v>
      </c>
      <c r="AS1670" t="b">
        <f t="shared" si="79"/>
        <v>0</v>
      </c>
    </row>
    <row r="1671" spans="1:45">
      <c r="A1671">
        <f t="shared" si="80"/>
        <v>1670</v>
      </c>
      <c r="B1671">
        <v>181949</v>
      </c>
      <c r="C1671">
        <v>181949</v>
      </c>
      <c r="D1671" t="s">
        <v>11195</v>
      </c>
      <c r="E1671" t="s">
        <v>985</v>
      </c>
      <c r="F1671">
        <v>10191610</v>
      </c>
      <c r="G1671" t="s">
        <v>201</v>
      </c>
      <c r="K1671" t="s">
        <v>11196</v>
      </c>
      <c r="L1671" t="s">
        <v>558</v>
      </c>
      <c r="M1671" s="4">
        <v>0.29166666666666669</v>
      </c>
      <c r="N1671" s="1">
        <v>0.70833333333333337</v>
      </c>
      <c r="O1671" t="s">
        <v>163</v>
      </c>
      <c r="P1671" t="s">
        <v>166</v>
      </c>
      <c r="Q1671" t="s">
        <v>5039</v>
      </c>
      <c r="R1671" t="s">
        <v>5040</v>
      </c>
      <c r="S1671" t="s">
        <v>5039</v>
      </c>
      <c r="T1671" t="s">
        <v>165</v>
      </c>
      <c r="U1671" t="s">
        <v>622</v>
      </c>
      <c r="V1671" t="s">
        <v>46</v>
      </c>
      <c r="W1671" t="str">
        <f t="shared" si="78"/>
        <v>7650 Rickenbacker Drive WASHINGTON DC 20008</v>
      </c>
      <c r="X1671" t="s">
        <v>47</v>
      </c>
      <c r="Y1671" t="s">
        <v>11197</v>
      </c>
      <c r="Z1671">
        <v>38.918368999999998</v>
      </c>
      <c r="AA1671">
        <v>-77.054367999999997</v>
      </c>
      <c r="AB1671">
        <v>395285.14</v>
      </c>
      <c r="AC1671">
        <v>138945.81</v>
      </c>
      <c r="AD1671">
        <v>20008</v>
      </c>
      <c r="AE1671">
        <v>218880</v>
      </c>
      <c r="AF1671">
        <v>61671</v>
      </c>
      <c r="AG1671">
        <v>61671</v>
      </c>
      <c r="AH1671">
        <v>2</v>
      </c>
      <c r="AI1671">
        <v>2</v>
      </c>
      <c r="AJ1671" t="s">
        <v>14252</v>
      </c>
      <c r="AK1671" t="s">
        <v>206</v>
      </c>
      <c r="AL1671" t="s">
        <v>50</v>
      </c>
      <c r="AM1671">
        <v>208</v>
      </c>
      <c r="AN1671">
        <v>1</v>
      </c>
      <c r="AO1671" t="s">
        <v>51</v>
      </c>
      <c r="AP1671">
        <v>398</v>
      </c>
      <c r="AQ1671">
        <v>-77.054370120038897</v>
      </c>
      <c r="AR1671">
        <v>38.918376743814399</v>
      </c>
      <c r="AS1671" t="b">
        <f t="shared" si="79"/>
        <v>0</v>
      </c>
    </row>
    <row r="1672" spans="1:45">
      <c r="A1672">
        <f t="shared" si="80"/>
        <v>1671</v>
      </c>
      <c r="B1672">
        <v>181978</v>
      </c>
      <c r="C1672">
        <v>181978</v>
      </c>
      <c r="D1672" t="s">
        <v>11403</v>
      </c>
      <c r="E1672" t="s">
        <v>7946</v>
      </c>
      <c r="F1672">
        <v>10192008</v>
      </c>
      <c r="G1672" t="s">
        <v>201</v>
      </c>
      <c r="K1672" t="s">
        <v>11404</v>
      </c>
      <c r="L1672" t="s">
        <v>162</v>
      </c>
      <c r="M1672" s="4">
        <v>0.29166666666666669</v>
      </c>
      <c r="N1672" s="1">
        <v>0.70833333333333337</v>
      </c>
      <c r="O1672" t="s">
        <v>163</v>
      </c>
      <c r="P1672" t="s">
        <v>166</v>
      </c>
      <c r="S1672" t="s">
        <v>7946</v>
      </c>
      <c r="T1672" t="s">
        <v>165</v>
      </c>
      <c r="U1672" t="s">
        <v>622</v>
      </c>
      <c r="V1672" t="s">
        <v>46</v>
      </c>
      <c r="W1672" t="str">
        <f t="shared" si="78"/>
        <v xml:space="preserve"> WASHINGTON DC 20003</v>
      </c>
      <c r="X1672" t="s">
        <v>47</v>
      </c>
      <c r="Y1672" t="s">
        <v>11405</v>
      </c>
      <c r="Z1672">
        <v>38.889417000000002</v>
      </c>
      <c r="AA1672">
        <v>-76.986844000000005</v>
      </c>
      <c r="AB1672">
        <v>401141.39</v>
      </c>
      <c r="AC1672">
        <v>135730.6</v>
      </c>
      <c r="AD1672">
        <v>20003</v>
      </c>
      <c r="AE1672">
        <v>145712</v>
      </c>
      <c r="AF1672">
        <v>55242</v>
      </c>
      <c r="AG1672">
        <v>55242</v>
      </c>
      <c r="AH1672">
        <v>6</v>
      </c>
      <c r="AI1672">
        <v>6</v>
      </c>
      <c r="AJ1672" t="s">
        <v>14249</v>
      </c>
      <c r="AK1672" t="s">
        <v>646</v>
      </c>
      <c r="AL1672" t="s">
        <v>63</v>
      </c>
      <c r="AM1672">
        <v>108</v>
      </c>
      <c r="AN1672">
        <v>26</v>
      </c>
      <c r="AO1672" t="s">
        <v>51</v>
      </c>
      <c r="AP1672">
        <v>339</v>
      </c>
      <c r="AQ1672">
        <v>-76.9868460665203</v>
      </c>
      <c r="AR1672">
        <v>38.889424903595902</v>
      </c>
      <c r="AS1672" t="b">
        <f t="shared" si="79"/>
        <v>1</v>
      </c>
    </row>
    <row r="1673" spans="1:45">
      <c r="A1673">
        <f t="shared" si="80"/>
        <v>1672</v>
      </c>
      <c r="B1673">
        <v>181999</v>
      </c>
      <c r="C1673">
        <v>181999</v>
      </c>
      <c r="D1673" t="s">
        <v>11469</v>
      </c>
      <c r="E1673" t="s">
        <v>11470</v>
      </c>
      <c r="F1673">
        <v>10192144</v>
      </c>
      <c r="G1673" t="s">
        <v>201</v>
      </c>
      <c r="K1673" t="s">
        <v>11471</v>
      </c>
      <c r="L1673" t="s">
        <v>163</v>
      </c>
      <c r="M1673" s="4">
        <v>0.39583333333333331</v>
      </c>
      <c r="N1673" s="1">
        <v>0.64583333333333337</v>
      </c>
      <c r="O1673" t="s">
        <v>166</v>
      </c>
      <c r="P1673" t="s">
        <v>166</v>
      </c>
      <c r="Q1673" t="s">
        <v>11470</v>
      </c>
      <c r="R1673" t="s">
        <v>11472</v>
      </c>
      <c r="S1673" t="s">
        <v>11470</v>
      </c>
      <c r="T1673" t="s">
        <v>165</v>
      </c>
      <c r="U1673" t="s">
        <v>622</v>
      </c>
      <c r="V1673" t="s">
        <v>46</v>
      </c>
      <c r="W1673" t="str">
        <f t="shared" si="78"/>
        <v>1829 16th St NW WASHINGTON DC 20009</v>
      </c>
      <c r="X1673" t="s">
        <v>47</v>
      </c>
      <c r="Y1673" t="s">
        <v>11473</v>
      </c>
      <c r="Z1673">
        <v>38.915179999999999</v>
      </c>
      <c r="AA1673">
        <v>-77.036077000000006</v>
      </c>
      <c r="AB1673">
        <v>396871.19</v>
      </c>
      <c r="AC1673">
        <v>138591.04000000001</v>
      </c>
      <c r="AD1673">
        <v>20009</v>
      </c>
      <c r="AE1673">
        <v>226457</v>
      </c>
      <c r="AF1673">
        <v>69787</v>
      </c>
      <c r="AG1673">
        <v>69787</v>
      </c>
      <c r="AH1673">
        <v>2</v>
      </c>
      <c r="AI1673">
        <v>2</v>
      </c>
      <c r="AJ1673" t="s">
        <v>14249</v>
      </c>
      <c r="AK1673" t="s">
        <v>809</v>
      </c>
      <c r="AL1673" t="s">
        <v>88</v>
      </c>
      <c r="AM1673">
        <v>301</v>
      </c>
      <c r="AN1673">
        <v>6</v>
      </c>
      <c r="AO1673" t="s">
        <v>51</v>
      </c>
      <c r="AP1673">
        <v>618</v>
      </c>
      <c r="AQ1673">
        <v>-77.036079498978793</v>
      </c>
      <c r="AR1673">
        <v>38.915187936461997</v>
      </c>
      <c r="AS1673" t="b">
        <f t="shared" si="79"/>
        <v>1</v>
      </c>
    </row>
    <row r="1674" spans="1:45">
      <c r="A1674">
        <f t="shared" si="80"/>
        <v>1673</v>
      </c>
      <c r="B1674">
        <v>185381</v>
      </c>
      <c r="C1674">
        <v>185381</v>
      </c>
      <c r="D1674" t="s">
        <v>11476</v>
      </c>
      <c r="E1674" t="s">
        <v>1312</v>
      </c>
      <c r="F1674">
        <v>10192156</v>
      </c>
      <c r="G1674" t="s">
        <v>115</v>
      </c>
      <c r="H1674" t="s">
        <v>11477</v>
      </c>
      <c r="K1674" t="s">
        <v>11478</v>
      </c>
      <c r="L1674" t="s">
        <v>622</v>
      </c>
      <c r="M1674" s="4">
        <v>0.33333333333333331</v>
      </c>
      <c r="N1674" s="1">
        <v>0.70833333333333337</v>
      </c>
      <c r="O1674" t="s">
        <v>125</v>
      </c>
      <c r="P1674" t="s">
        <v>117</v>
      </c>
      <c r="Q1674" t="s">
        <v>3401</v>
      </c>
      <c r="R1674" t="s">
        <v>3402</v>
      </c>
      <c r="S1674" t="s">
        <v>3401</v>
      </c>
      <c r="T1674" t="s">
        <v>70</v>
      </c>
      <c r="U1674" t="s">
        <v>622</v>
      </c>
      <c r="V1674" t="s">
        <v>46</v>
      </c>
      <c r="W1674" t="str">
        <f t="shared" si="78"/>
        <v>1300 EYE STREET WASHINGTON DC 20001</v>
      </c>
      <c r="X1674" t="s">
        <v>47</v>
      </c>
      <c r="Y1674" t="s">
        <v>11479</v>
      </c>
      <c r="Z1674">
        <v>38.903168000000001</v>
      </c>
      <c r="AA1674">
        <v>-77.016452000000001</v>
      </c>
      <c r="AB1674">
        <v>398572.95</v>
      </c>
      <c r="AC1674">
        <v>137257.03</v>
      </c>
      <c r="AD1674">
        <v>20001</v>
      </c>
      <c r="AE1674">
        <v>237561</v>
      </c>
      <c r="AF1674">
        <v>80550</v>
      </c>
      <c r="AG1674">
        <v>80550</v>
      </c>
      <c r="AH1674">
        <v>6</v>
      </c>
      <c r="AI1674">
        <v>6</v>
      </c>
      <c r="AJ1674" t="s">
        <v>14247</v>
      </c>
      <c r="AK1674" t="s">
        <v>1518</v>
      </c>
      <c r="AL1674" t="s">
        <v>63</v>
      </c>
      <c r="AM1674">
        <v>102</v>
      </c>
      <c r="AN1674">
        <v>8</v>
      </c>
      <c r="AO1674" t="s">
        <v>383</v>
      </c>
      <c r="AP1674">
        <v>884</v>
      </c>
      <c r="AQ1674">
        <v>-77.016454327021705</v>
      </c>
      <c r="AR1674">
        <v>38.903175125453402</v>
      </c>
      <c r="AS1674" t="b">
        <f t="shared" si="79"/>
        <v>0</v>
      </c>
    </row>
    <row r="1675" spans="1:45">
      <c r="A1675">
        <f t="shared" si="80"/>
        <v>1674</v>
      </c>
      <c r="B1675">
        <v>182003</v>
      </c>
      <c r="C1675">
        <v>182003</v>
      </c>
      <c r="D1675" t="s">
        <v>11492</v>
      </c>
      <c r="E1675" t="s">
        <v>4577</v>
      </c>
      <c r="F1675">
        <v>10192175</v>
      </c>
      <c r="G1675" t="s">
        <v>2388</v>
      </c>
      <c r="K1675" t="s">
        <v>11493</v>
      </c>
      <c r="L1675" t="s">
        <v>162</v>
      </c>
      <c r="M1675" s="4">
        <v>0.33333333333333331</v>
      </c>
      <c r="N1675" s="1">
        <v>0.70833333333333337</v>
      </c>
      <c r="O1675" t="s">
        <v>166</v>
      </c>
      <c r="P1675" t="s">
        <v>166</v>
      </c>
      <c r="Q1675" t="s">
        <v>4577</v>
      </c>
      <c r="R1675" t="s">
        <v>4579</v>
      </c>
      <c r="S1675" t="s">
        <v>4577</v>
      </c>
      <c r="T1675" t="s">
        <v>165</v>
      </c>
      <c r="U1675" t="s">
        <v>622</v>
      </c>
      <c r="V1675" t="s">
        <v>46</v>
      </c>
      <c r="W1675" t="str">
        <f t="shared" si="78"/>
        <v>1722 North Capitol St. NW WASHINGTON DC 20020</v>
      </c>
      <c r="X1675" t="s">
        <v>47</v>
      </c>
      <c r="Y1675" t="s">
        <v>11494</v>
      </c>
      <c r="Z1675">
        <v>38.851551000000001</v>
      </c>
      <c r="AA1675">
        <v>-76.985336000000004</v>
      </c>
      <c r="AB1675">
        <v>401272.87</v>
      </c>
      <c r="AC1675">
        <v>131527.14000000001</v>
      </c>
      <c r="AD1675">
        <v>20020</v>
      </c>
      <c r="AE1675">
        <v>46354</v>
      </c>
      <c r="AF1675">
        <v>24849</v>
      </c>
      <c r="AG1675">
        <v>24849</v>
      </c>
      <c r="AH1675">
        <v>8</v>
      </c>
      <c r="AI1675">
        <v>8</v>
      </c>
      <c r="AJ1675" t="s">
        <v>14246</v>
      </c>
      <c r="AK1675" s="2">
        <v>80</v>
      </c>
      <c r="AL1675" t="s">
        <v>458</v>
      </c>
      <c r="AM1675">
        <v>704</v>
      </c>
      <c r="AN1675">
        <v>38</v>
      </c>
      <c r="AO1675" t="s">
        <v>51</v>
      </c>
      <c r="AP1675">
        <v>124</v>
      </c>
      <c r="AQ1675">
        <v>-76.9853383446425</v>
      </c>
      <c r="AR1675">
        <v>38.851558247044402</v>
      </c>
      <c r="AS1675" t="b">
        <f t="shared" si="79"/>
        <v>1</v>
      </c>
    </row>
    <row r="1676" spans="1:45">
      <c r="A1676">
        <f t="shared" si="80"/>
        <v>1675</v>
      </c>
      <c r="B1676">
        <v>182004</v>
      </c>
      <c r="C1676">
        <v>182004</v>
      </c>
      <c r="D1676" t="s">
        <v>11504</v>
      </c>
      <c r="E1676" t="s">
        <v>11505</v>
      </c>
      <c r="F1676">
        <v>10192183</v>
      </c>
      <c r="G1676" t="s">
        <v>201</v>
      </c>
      <c r="M1676" s="4">
        <v>0.5</v>
      </c>
      <c r="N1676" s="1">
        <v>0.79166666666666663</v>
      </c>
      <c r="O1676" t="s">
        <v>166</v>
      </c>
      <c r="P1676" t="s">
        <v>166</v>
      </c>
      <c r="S1676" t="s">
        <v>11505</v>
      </c>
      <c r="T1676" t="s">
        <v>148</v>
      </c>
      <c r="U1676" t="s">
        <v>622</v>
      </c>
      <c r="V1676" t="s">
        <v>46</v>
      </c>
      <c r="W1676" t="str">
        <f t="shared" si="78"/>
        <v xml:space="preserve"> WASHINGTON DC 20003</v>
      </c>
      <c r="X1676" t="s">
        <v>47</v>
      </c>
      <c r="Y1676" t="s">
        <v>11506</v>
      </c>
      <c r="Z1676">
        <v>38.881900000000002</v>
      </c>
      <c r="AA1676">
        <v>-76.982418999999993</v>
      </c>
      <c r="AB1676">
        <v>401525.4</v>
      </c>
      <c r="AC1676">
        <v>134896.22</v>
      </c>
      <c r="AD1676">
        <v>20003</v>
      </c>
      <c r="AE1676">
        <v>61330</v>
      </c>
      <c r="AF1676">
        <v>37326</v>
      </c>
      <c r="AG1676">
        <v>37326</v>
      </c>
      <c r="AH1676">
        <v>6</v>
      </c>
      <c r="AI1676">
        <v>6</v>
      </c>
      <c r="AJ1676" t="s">
        <v>14249</v>
      </c>
      <c r="AK1676" t="s">
        <v>954</v>
      </c>
      <c r="AL1676" t="s">
        <v>63</v>
      </c>
      <c r="AM1676">
        <v>108</v>
      </c>
      <c r="AN1676">
        <v>26</v>
      </c>
      <c r="AO1676" t="s">
        <v>51</v>
      </c>
      <c r="AP1676">
        <v>200</v>
      </c>
      <c r="AQ1676">
        <v>-76.982421632259701</v>
      </c>
      <c r="AR1676">
        <v>38.881907906773201</v>
      </c>
      <c r="AS1676" t="b">
        <f t="shared" si="79"/>
        <v>1</v>
      </c>
    </row>
    <row r="1677" spans="1:45">
      <c r="A1677">
        <f t="shared" si="80"/>
        <v>1676</v>
      </c>
      <c r="B1677">
        <v>182014</v>
      </c>
      <c r="C1677">
        <v>182014</v>
      </c>
      <c r="D1677" t="s">
        <v>11573</v>
      </c>
      <c r="E1677" t="s">
        <v>11574</v>
      </c>
      <c r="F1677">
        <v>10192259</v>
      </c>
      <c r="G1677" t="s">
        <v>201</v>
      </c>
      <c r="K1677" t="s">
        <v>11575</v>
      </c>
      <c r="L1677" t="s">
        <v>149</v>
      </c>
      <c r="M1677" s="4">
        <v>0.29166666666666669</v>
      </c>
      <c r="N1677" s="1">
        <v>0.58333333333333337</v>
      </c>
      <c r="O1677" t="s">
        <v>166</v>
      </c>
      <c r="P1677" t="s">
        <v>166</v>
      </c>
      <c r="S1677" t="s">
        <v>11574</v>
      </c>
      <c r="T1677" t="s">
        <v>165</v>
      </c>
      <c r="U1677" t="s">
        <v>622</v>
      </c>
      <c r="V1677" t="s">
        <v>46</v>
      </c>
      <c r="W1677" t="str">
        <f t="shared" si="78"/>
        <v xml:space="preserve"> WASHINGTON DC 20010</v>
      </c>
      <c r="X1677" t="s">
        <v>47</v>
      </c>
      <c r="Y1677" t="s">
        <v>11576</v>
      </c>
      <c r="Z1677">
        <v>38.933039999999998</v>
      </c>
      <c r="AA1677">
        <v>-77.039100000000005</v>
      </c>
      <c r="AB1677">
        <v>396609.91</v>
      </c>
      <c r="AC1677">
        <v>140573.67000000001</v>
      </c>
      <c r="AD1677">
        <v>20010</v>
      </c>
      <c r="AE1677">
        <v>233668</v>
      </c>
      <c r="AF1677">
        <v>76642</v>
      </c>
      <c r="AG1677">
        <v>76642</v>
      </c>
      <c r="AH1677">
        <v>1</v>
      </c>
      <c r="AI1677">
        <v>1</v>
      </c>
      <c r="AJ1677" t="s">
        <v>14252</v>
      </c>
      <c r="AK1677" t="s">
        <v>804</v>
      </c>
      <c r="AL1677" t="s">
        <v>188</v>
      </c>
      <c r="AM1677">
        <v>408</v>
      </c>
      <c r="AN1677">
        <v>2</v>
      </c>
      <c r="AO1677" t="s">
        <v>51</v>
      </c>
      <c r="AP1677">
        <v>771</v>
      </c>
      <c r="AQ1677">
        <v>-77.039102019659595</v>
      </c>
      <c r="AR1677">
        <v>38.933047132256803</v>
      </c>
      <c r="AS1677" t="b">
        <f t="shared" si="79"/>
        <v>1</v>
      </c>
    </row>
    <row r="1678" spans="1:45">
      <c r="A1678">
        <f t="shared" si="80"/>
        <v>1677</v>
      </c>
      <c r="B1678">
        <v>182018</v>
      </c>
      <c r="C1678">
        <v>182018</v>
      </c>
      <c r="D1678" t="s">
        <v>11738</v>
      </c>
      <c r="E1678" t="s">
        <v>11145</v>
      </c>
      <c r="F1678">
        <v>10192448</v>
      </c>
      <c r="G1678" t="s">
        <v>201</v>
      </c>
      <c r="K1678" t="s">
        <v>11739</v>
      </c>
      <c r="L1678" t="s">
        <v>125</v>
      </c>
      <c r="M1678" s="4">
        <v>0.29166666666666669</v>
      </c>
      <c r="N1678" s="1">
        <v>0.70833333333333337</v>
      </c>
      <c r="O1678" t="s">
        <v>163</v>
      </c>
      <c r="P1678" t="s">
        <v>166</v>
      </c>
      <c r="Q1678" t="s">
        <v>11145</v>
      </c>
      <c r="R1678" t="s">
        <v>11146</v>
      </c>
      <c r="S1678" t="s">
        <v>11145</v>
      </c>
      <c r="T1678" t="s">
        <v>165</v>
      </c>
      <c r="U1678" t="s">
        <v>622</v>
      </c>
      <c r="V1678" t="s">
        <v>46</v>
      </c>
      <c r="W1678" t="str">
        <f t="shared" si="78"/>
        <v>1237 Wylie street ne WASHINGTON DC 20002</v>
      </c>
      <c r="X1678" t="s">
        <v>47</v>
      </c>
      <c r="Y1678" t="s">
        <v>11147</v>
      </c>
      <c r="Z1678">
        <v>38.900644999999997</v>
      </c>
      <c r="AA1678">
        <v>-76.989037999999994</v>
      </c>
      <c r="AB1678">
        <v>400950.89</v>
      </c>
      <c r="AC1678">
        <v>136976.9</v>
      </c>
      <c r="AD1678">
        <v>20002</v>
      </c>
      <c r="AE1678">
        <v>70221</v>
      </c>
      <c r="AF1678">
        <v>44523</v>
      </c>
      <c r="AG1678">
        <v>44523</v>
      </c>
      <c r="AH1678">
        <v>6</v>
      </c>
      <c r="AI1678">
        <v>6</v>
      </c>
      <c r="AJ1678" t="s">
        <v>14244</v>
      </c>
      <c r="AK1678" t="s">
        <v>2064</v>
      </c>
      <c r="AL1678" t="s">
        <v>63</v>
      </c>
      <c r="AM1678">
        <v>104</v>
      </c>
      <c r="AN1678">
        <v>25</v>
      </c>
      <c r="AO1678" t="s">
        <v>51</v>
      </c>
      <c r="AP1678">
        <v>260</v>
      </c>
      <c r="AQ1678">
        <v>-76.989040137811898</v>
      </c>
      <c r="AR1678">
        <v>38.900652259462099</v>
      </c>
      <c r="AS1678" t="b">
        <f t="shared" si="79"/>
        <v>1</v>
      </c>
    </row>
    <row r="1679" spans="1:45">
      <c r="A1679">
        <f t="shared" si="80"/>
        <v>1678</v>
      </c>
      <c r="B1679">
        <v>185721</v>
      </c>
      <c r="C1679">
        <v>185721</v>
      </c>
      <c r="D1679" t="s">
        <v>11793</v>
      </c>
      <c r="E1679" t="s">
        <v>11794</v>
      </c>
      <c r="F1679">
        <v>10192549</v>
      </c>
      <c r="G1679" t="s">
        <v>115</v>
      </c>
      <c r="I1679" t="s">
        <v>11795</v>
      </c>
      <c r="K1679" t="s">
        <v>11796</v>
      </c>
      <c r="L1679" t="s">
        <v>622</v>
      </c>
      <c r="M1679" s="4">
        <v>0.29166666666666669</v>
      </c>
      <c r="N1679" s="1">
        <v>0.70833333333333337</v>
      </c>
      <c r="O1679" t="s">
        <v>238</v>
      </c>
      <c r="P1679" t="s">
        <v>885</v>
      </c>
      <c r="Q1679" t="s">
        <v>11797</v>
      </c>
      <c r="R1679" t="s">
        <v>11798</v>
      </c>
      <c r="S1679" t="s">
        <v>11799</v>
      </c>
      <c r="T1679" t="s">
        <v>70</v>
      </c>
      <c r="U1679" t="s">
        <v>622</v>
      </c>
      <c r="V1679" t="s">
        <v>46</v>
      </c>
      <c r="W1679" t="str">
        <f t="shared" si="78"/>
        <v>159 E 58th Street Fl 28 WASHINGTON DC 20009</v>
      </c>
      <c r="X1679" t="s">
        <v>47</v>
      </c>
      <c r="Y1679" t="s">
        <v>11800</v>
      </c>
      <c r="Z1679">
        <v>38.922848999999999</v>
      </c>
      <c r="AA1679">
        <v>-77.030022000000002</v>
      </c>
      <c r="AB1679">
        <v>397396.57</v>
      </c>
      <c r="AC1679">
        <v>139442.16</v>
      </c>
      <c r="AD1679">
        <v>20009</v>
      </c>
      <c r="AE1679">
        <v>232059</v>
      </c>
      <c r="AF1679">
        <v>75100</v>
      </c>
      <c r="AG1679">
        <v>75100</v>
      </c>
      <c r="AH1679">
        <v>1</v>
      </c>
      <c r="AI1679">
        <v>1</v>
      </c>
      <c r="AJ1679" t="s">
        <v>14249</v>
      </c>
      <c r="AK1679" t="s">
        <v>3245</v>
      </c>
      <c r="AL1679" t="s">
        <v>88</v>
      </c>
      <c r="AM1679">
        <v>304</v>
      </c>
      <c r="AN1679">
        <v>2</v>
      </c>
      <c r="AO1679" t="s">
        <v>51</v>
      </c>
      <c r="AP1679">
        <v>767</v>
      </c>
      <c r="AQ1679">
        <v>-77.030024754345405</v>
      </c>
      <c r="AR1679">
        <v>38.922856818699699</v>
      </c>
      <c r="AS1679" t="b">
        <f t="shared" si="79"/>
        <v>0</v>
      </c>
    </row>
    <row r="1680" spans="1:45">
      <c r="A1680">
        <f t="shared" si="80"/>
        <v>1679</v>
      </c>
      <c r="B1680">
        <v>185620</v>
      </c>
      <c r="C1680">
        <v>185620</v>
      </c>
      <c r="D1680" t="s">
        <v>11847</v>
      </c>
      <c r="E1680" t="s">
        <v>11848</v>
      </c>
      <c r="F1680">
        <v>10192617</v>
      </c>
      <c r="G1680" t="s">
        <v>115</v>
      </c>
      <c r="I1680" t="s">
        <v>11849</v>
      </c>
      <c r="M1680" s="4">
        <v>0.29166666666666669</v>
      </c>
      <c r="N1680" s="1">
        <v>0.70833333333333337</v>
      </c>
      <c r="O1680" t="s">
        <v>125</v>
      </c>
      <c r="P1680" t="s">
        <v>118</v>
      </c>
      <c r="S1680" t="s">
        <v>11848</v>
      </c>
      <c r="T1680" t="s">
        <v>44</v>
      </c>
      <c r="U1680" t="s">
        <v>622</v>
      </c>
      <c r="V1680" t="s">
        <v>46</v>
      </c>
      <c r="W1680" t="str">
        <f t="shared" si="78"/>
        <v xml:space="preserve"> WASHINGTON DC 20001</v>
      </c>
      <c r="X1680" t="s">
        <v>47</v>
      </c>
      <c r="Y1680" t="s">
        <v>11850</v>
      </c>
      <c r="Z1680">
        <v>38.913753999999997</v>
      </c>
      <c r="AA1680">
        <v>-77.018468999999996</v>
      </c>
      <c r="AB1680">
        <v>398398.23</v>
      </c>
      <c r="AC1680">
        <v>138432.26999999999</v>
      </c>
      <c r="AD1680">
        <v>20001</v>
      </c>
      <c r="AE1680">
        <v>218223</v>
      </c>
      <c r="AF1680">
        <v>61326</v>
      </c>
      <c r="AG1680">
        <v>61326</v>
      </c>
      <c r="AH1680">
        <v>6</v>
      </c>
      <c r="AI1680">
        <v>2</v>
      </c>
      <c r="AJ1680" t="s">
        <v>14247</v>
      </c>
      <c r="AK1680" t="s">
        <v>1069</v>
      </c>
      <c r="AL1680" t="s">
        <v>88</v>
      </c>
      <c r="AM1680">
        <v>308</v>
      </c>
      <c r="AN1680">
        <v>7</v>
      </c>
      <c r="AO1680" t="s">
        <v>51</v>
      </c>
      <c r="AP1680">
        <v>390</v>
      </c>
      <c r="AQ1680">
        <v>-77.018471364716106</v>
      </c>
      <c r="AR1680">
        <v>38.9137617933035</v>
      </c>
      <c r="AS1680" t="b">
        <f t="shared" si="79"/>
        <v>1</v>
      </c>
    </row>
    <row r="1681" spans="1:45">
      <c r="A1681">
        <f t="shared" si="80"/>
        <v>1680</v>
      </c>
      <c r="B1681">
        <v>185639</v>
      </c>
      <c r="C1681">
        <v>185639</v>
      </c>
      <c r="D1681" t="s">
        <v>11863</v>
      </c>
      <c r="E1681" t="s">
        <v>1019</v>
      </c>
      <c r="F1681">
        <v>10192641</v>
      </c>
      <c r="G1681" t="s">
        <v>115</v>
      </c>
      <c r="J1681">
        <v>110000</v>
      </c>
      <c r="M1681" s="4">
        <v>0.29166666666666669</v>
      </c>
      <c r="N1681" s="1">
        <v>0.70833333333333337</v>
      </c>
      <c r="O1681" t="s">
        <v>184</v>
      </c>
      <c r="P1681" t="s">
        <v>2267</v>
      </c>
      <c r="Q1681" t="s">
        <v>817</v>
      </c>
      <c r="R1681" t="s">
        <v>818</v>
      </c>
      <c r="S1681" t="s">
        <v>817</v>
      </c>
      <c r="T1681" t="s">
        <v>44</v>
      </c>
      <c r="U1681" t="s">
        <v>622</v>
      </c>
      <c r="V1681" t="s">
        <v>46</v>
      </c>
      <c r="W1681" t="str">
        <f t="shared" si="78"/>
        <v>301 Bryant St NW WASHINGTON DC 20001</v>
      </c>
      <c r="X1681" t="s">
        <v>47</v>
      </c>
      <c r="Y1681" t="s">
        <v>11864</v>
      </c>
      <c r="Z1681">
        <v>38.910966999999999</v>
      </c>
      <c r="AA1681">
        <v>-77.022683999999998</v>
      </c>
      <c r="AB1681">
        <v>398032.59</v>
      </c>
      <c r="AC1681">
        <v>138122.98000000001</v>
      </c>
      <c r="AD1681">
        <v>20001</v>
      </c>
      <c r="AE1681">
        <v>225969</v>
      </c>
      <c r="AF1681">
        <v>68679</v>
      </c>
      <c r="AG1681">
        <v>68679</v>
      </c>
      <c r="AH1681">
        <v>6</v>
      </c>
      <c r="AI1681">
        <v>2</v>
      </c>
      <c r="AJ1681" t="s">
        <v>14247</v>
      </c>
      <c r="AK1681" t="s">
        <v>1221</v>
      </c>
      <c r="AL1681" t="s">
        <v>88</v>
      </c>
      <c r="AM1681">
        <v>308</v>
      </c>
      <c r="AN1681">
        <v>7</v>
      </c>
      <c r="AO1681" t="s">
        <v>51</v>
      </c>
      <c r="AP1681">
        <v>534</v>
      </c>
      <c r="AQ1681">
        <v>-77.022686460870304</v>
      </c>
      <c r="AR1681">
        <v>38.910974861266901</v>
      </c>
      <c r="AS1681" t="b">
        <f t="shared" si="79"/>
        <v>0</v>
      </c>
    </row>
    <row r="1682" spans="1:45">
      <c r="A1682">
        <f t="shared" si="80"/>
        <v>1681</v>
      </c>
      <c r="B1682">
        <v>182029</v>
      </c>
      <c r="C1682">
        <v>182029</v>
      </c>
      <c r="D1682" t="s">
        <v>11884</v>
      </c>
      <c r="E1682" t="s">
        <v>11885</v>
      </c>
      <c r="F1682">
        <v>10192709</v>
      </c>
      <c r="G1682" t="s">
        <v>2388</v>
      </c>
      <c r="K1682" t="s">
        <v>11886</v>
      </c>
      <c r="L1682" t="s">
        <v>163</v>
      </c>
      <c r="M1682" s="4">
        <v>0.375</v>
      </c>
      <c r="N1682" s="1">
        <v>0.58333333333333337</v>
      </c>
      <c r="O1682" t="s">
        <v>166</v>
      </c>
      <c r="P1682" t="s">
        <v>166</v>
      </c>
      <c r="S1682" t="s">
        <v>11887</v>
      </c>
      <c r="T1682" t="s">
        <v>165</v>
      </c>
      <c r="U1682" t="s">
        <v>622</v>
      </c>
      <c r="V1682" t="s">
        <v>46</v>
      </c>
      <c r="W1682" t="str">
        <f t="shared" si="78"/>
        <v xml:space="preserve"> WASHINGTON DC 20020</v>
      </c>
      <c r="X1682" t="s">
        <v>47</v>
      </c>
      <c r="Y1682" t="s">
        <v>11888</v>
      </c>
      <c r="Z1682">
        <v>38.873359999999998</v>
      </c>
      <c r="AA1682">
        <v>-76.969544999999997</v>
      </c>
      <c r="AB1682">
        <v>402642.8</v>
      </c>
      <c r="AC1682">
        <v>133948.48000000001</v>
      </c>
      <c r="AD1682">
        <v>20020</v>
      </c>
      <c r="AE1682">
        <v>46500</v>
      </c>
      <c r="AF1682">
        <v>25391</v>
      </c>
      <c r="AG1682">
        <v>25391</v>
      </c>
      <c r="AH1682">
        <v>7</v>
      </c>
      <c r="AI1682">
        <v>7</v>
      </c>
      <c r="AJ1682" t="s">
        <v>14244</v>
      </c>
      <c r="AK1682" t="s">
        <v>2548</v>
      </c>
      <c r="AL1682" t="s">
        <v>912</v>
      </c>
      <c r="AM1682">
        <v>605</v>
      </c>
      <c r="AN1682">
        <v>34</v>
      </c>
      <c r="AO1682" t="s">
        <v>51</v>
      </c>
      <c r="AP1682">
        <v>125</v>
      </c>
      <c r="AQ1682">
        <v>-76.969546937444093</v>
      </c>
      <c r="AR1682">
        <v>38.873367642248397</v>
      </c>
      <c r="AS1682" t="b">
        <f t="shared" si="79"/>
        <v>0</v>
      </c>
    </row>
    <row r="1683" spans="1:45">
      <c r="A1683">
        <f t="shared" si="80"/>
        <v>1682</v>
      </c>
      <c r="B1683">
        <v>185796</v>
      </c>
      <c r="C1683">
        <v>185796</v>
      </c>
      <c r="D1683" t="s">
        <v>11897</v>
      </c>
      <c r="E1683" t="s">
        <v>1109</v>
      </c>
      <c r="F1683">
        <v>10192732</v>
      </c>
      <c r="G1683" t="s">
        <v>115</v>
      </c>
      <c r="H1683" t="s">
        <v>11898</v>
      </c>
      <c r="M1683" s="4">
        <v>0.29166666666666669</v>
      </c>
      <c r="N1683" s="1">
        <v>0.70833333333333337</v>
      </c>
      <c r="O1683" t="s">
        <v>184</v>
      </c>
      <c r="P1683" t="s">
        <v>2267</v>
      </c>
      <c r="S1683" t="s">
        <v>1110</v>
      </c>
      <c r="T1683" t="s">
        <v>44</v>
      </c>
      <c r="U1683" t="s">
        <v>622</v>
      </c>
      <c r="V1683" t="s">
        <v>46</v>
      </c>
      <c r="W1683" t="str">
        <f t="shared" si="78"/>
        <v xml:space="preserve"> WASHINGTON DC 20024</v>
      </c>
      <c r="X1683" t="s">
        <v>47</v>
      </c>
      <c r="Y1683" t="s">
        <v>11899</v>
      </c>
      <c r="Z1683">
        <v>38.875225999999998</v>
      </c>
      <c r="AA1683">
        <v>-77.010081999999997</v>
      </c>
      <c r="AB1683">
        <v>399125.18</v>
      </c>
      <c r="AC1683">
        <v>134155.21</v>
      </c>
      <c r="AD1683">
        <v>20024</v>
      </c>
      <c r="AE1683">
        <v>69943</v>
      </c>
      <c r="AF1683">
        <v>44259</v>
      </c>
      <c r="AG1683">
        <v>44259</v>
      </c>
      <c r="AH1683">
        <v>6</v>
      </c>
      <c r="AI1683">
        <v>6</v>
      </c>
      <c r="AJ1683" t="s">
        <v>14252</v>
      </c>
      <c r="AK1683" t="s">
        <v>4142</v>
      </c>
      <c r="AL1683" t="s">
        <v>63</v>
      </c>
      <c r="AM1683">
        <v>105</v>
      </c>
      <c r="AN1683">
        <v>9</v>
      </c>
      <c r="AO1683" t="s">
        <v>51</v>
      </c>
      <c r="AP1683">
        <v>256</v>
      </c>
      <c r="AQ1683">
        <v>-77.010083877547203</v>
      </c>
      <c r="AR1683">
        <v>38.875233483556102</v>
      </c>
      <c r="AS1683" t="b">
        <f t="shared" si="79"/>
        <v>0</v>
      </c>
    </row>
    <row r="1684" spans="1:45">
      <c r="A1684">
        <f t="shared" si="80"/>
        <v>1683</v>
      </c>
      <c r="B1684">
        <v>186039</v>
      </c>
      <c r="C1684">
        <v>186039</v>
      </c>
      <c r="D1684" t="s">
        <v>12089</v>
      </c>
      <c r="E1684" t="s">
        <v>5323</v>
      </c>
      <c r="F1684">
        <v>10192967</v>
      </c>
      <c r="G1684" t="s">
        <v>115</v>
      </c>
      <c r="J1684">
        <v>110274</v>
      </c>
      <c r="K1684" t="s">
        <v>12090</v>
      </c>
      <c r="L1684" t="s">
        <v>622</v>
      </c>
      <c r="M1684" s="4">
        <v>0.29166666666666669</v>
      </c>
      <c r="N1684" s="1">
        <v>0.70833333333333337</v>
      </c>
      <c r="O1684" t="s">
        <v>622</v>
      </c>
      <c r="P1684" t="s">
        <v>117</v>
      </c>
      <c r="Q1684" t="s">
        <v>12091</v>
      </c>
      <c r="R1684" t="s">
        <v>12092</v>
      </c>
      <c r="S1684" t="s">
        <v>12091</v>
      </c>
      <c r="T1684" t="s">
        <v>70</v>
      </c>
      <c r="U1684" t="s">
        <v>622</v>
      </c>
      <c r="V1684" t="s">
        <v>46</v>
      </c>
      <c r="W1684" t="str">
        <f t="shared" si="78"/>
        <v>3612 10TH STREET NW WASHINGTON DC 20010</v>
      </c>
      <c r="X1684" t="s">
        <v>47</v>
      </c>
      <c r="Y1684" t="s">
        <v>12092</v>
      </c>
      <c r="Z1684">
        <v>38.934944000000002</v>
      </c>
      <c r="AA1684">
        <v>-77.027422000000001</v>
      </c>
      <c r="AB1684">
        <v>397622.45</v>
      </c>
      <c r="AC1684">
        <v>140784.73000000001</v>
      </c>
      <c r="AD1684">
        <v>20010</v>
      </c>
      <c r="AE1684">
        <v>230449</v>
      </c>
      <c r="AF1684">
        <v>73486</v>
      </c>
      <c r="AG1684">
        <v>73486</v>
      </c>
      <c r="AH1684">
        <v>1</v>
      </c>
      <c r="AI1684">
        <v>1</v>
      </c>
      <c r="AJ1684" t="s">
        <v>14244</v>
      </c>
      <c r="AK1684" t="s">
        <v>1925</v>
      </c>
      <c r="AL1684" t="s">
        <v>188</v>
      </c>
      <c r="AM1684">
        <v>409</v>
      </c>
      <c r="AN1684">
        <v>2</v>
      </c>
      <c r="AO1684" t="s">
        <v>51</v>
      </c>
      <c r="AP1684">
        <v>683</v>
      </c>
      <c r="AQ1684">
        <v>-77.027424582619005</v>
      </c>
      <c r="AR1684">
        <v>38.934951748518898</v>
      </c>
      <c r="AS1684" t="b">
        <f t="shared" si="79"/>
        <v>0</v>
      </c>
    </row>
    <row r="1685" spans="1:45">
      <c r="A1685">
        <f t="shared" si="80"/>
        <v>1684</v>
      </c>
      <c r="B1685">
        <v>186100</v>
      </c>
      <c r="C1685">
        <v>186100</v>
      </c>
      <c r="D1685" t="s">
        <v>12132</v>
      </c>
      <c r="E1685" t="s">
        <v>8671</v>
      </c>
      <c r="F1685">
        <v>10193027</v>
      </c>
      <c r="G1685" t="s">
        <v>201</v>
      </c>
      <c r="K1685" t="s">
        <v>12133</v>
      </c>
      <c r="L1685" t="s">
        <v>622</v>
      </c>
      <c r="M1685" s="4">
        <v>0.29166666666666669</v>
      </c>
      <c r="N1685" s="1">
        <v>0.70833333333333337</v>
      </c>
      <c r="O1685" t="s">
        <v>862</v>
      </c>
      <c r="P1685" t="s">
        <v>862</v>
      </c>
      <c r="S1685" t="s">
        <v>8671</v>
      </c>
      <c r="T1685" t="s">
        <v>70</v>
      </c>
      <c r="U1685" t="s">
        <v>622</v>
      </c>
      <c r="V1685" t="s">
        <v>46</v>
      </c>
      <c r="W1685" t="str">
        <f t="shared" si="78"/>
        <v xml:space="preserve"> WASHINGTON DC 20001</v>
      </c>
      <c r="X1685" t="s">
        <v>47</v>
      </c>
      <c r="Y1685" t="s">
        <v>12134</v>
      </c>
      <c r="Z1685">
        <v>38.916404999999997</v>
      </c>
      <c r="AA1685">
        <v>-77.019745999999998</v>
      </c>
      <c r="AB1685">
        <v>398287.51</v>
      </c>
      <c r="AC1685">
        <v>138726.49</v>
      </c>
      <c r="AD1685">
        <v>20001</v>
      </c>
      <c r="AE1685">
        <v>229828</v>
      </c>
      <c r="AF1685">
        <v>72826</v>
      </c>
      <c r="AG1685">
        <v>72826</v>
      </c>
      <c r="AH1685">
        <v>1</v>
      </c>
      <c r="AI1685">
        <v>1</v>
      </c>
      <c r="AJ1685" t="s">
        <v>14249</v>
      </c>
      <c r="AK1685" t="s">
        <v>635</v>
      </c>
      <c r="AL1685" t="s">
        <v>88</v>
      </c>
      <c r="AM1685">
        <v>306</v>
      </c>
      <c r="AN1685">
        <v>3</v>
      </c>
      <c r="AO1685" t="s">
        <v>51</v>
      </c>
      <c r="AP1685">
        <v>652</v>
      </c>
      <c r="AQ1685">
        <v>-77.019748746728396</v>
      </c>
      <c r="AR1685">
        <v>38.916412016940903</v>
      </c>
      <c r="AS1685" t="b">
        <f t="shared" si="79"/>
        <v>1</v>
      </c>
    </row>
    <row r="1686" spans="1:45">
      <c r="A1686">
        <f t="shared" si="80"/>
        <v>1685</v>
      </c>
      <c r="B1686">
        <v>186115</v>
      </c>
      <c r="C1686">
        <v>186115</v>
      </c>
      <c r="D1686" t="s">
        <v>12146</v>
      </c>
      <c r="E1686" t="s">
        <v>12147</v>
      </c>
      <c r="F1686">
        <v>10193054</v>
      </c>
      <c r="G1686" t="s">
        <v>201</v>
      </c>
      <c r="M1686" s="4">
        <v>0.375</v>
      </c>
      <c r="N1686" s="1">
        <v>0.70833333333333337</v>
      </c>
      <c r="O1686" t="s">
        <v>254</v>
      </c>
      <c r="P1686" t="s">
        <v>254</v>
      </c>
      <c r="Q1686" t="s">
        <v>12147</v>
      </c>
      <c r="R1686" t="s">
        <v>12148</v>
      </c>
      <c r="S1686" t="s">
        <v>12147</v>
      </c>
      <c r="T1686" t="s">
        <v>44</v>
      </c>
      <c r="U1686" t="s">
        <v>622</v>
      </c>
      <c r="V1686" t="s">
        <v>46</v>
      </c>
      <c r="W1686" t="str">
        <f t="shared" si="78"/>
        <v>2219 california st nw WASHINGTON DC 20008</v>
      </c>
      <c r="X1686" t="s">
        <v>47</v>
      </c>
      <c r="Y1686" t="s">
        <v>12149</v>
      </c>
      <c r="Z1686">
        <v>38.916151999999997</v>
      </c>
      <c r="AA1686">
        <v>-77.049650999999997</v>
      </c>
      <c r="AB1686">
        <v>395694.09</v>
      </c>
      <c r="AC1686">
        <v>138699.43</v>
      </c>
      <c r="AD1686">
        <v>20008</v>
      </c>
      <c r="AE1686">
        <v>235032</v>
      </c>
      <c r="AF1686">
        <v>78341</v>
      </c>
      <c r="AG1686">
        <v>78341</v>
      </c>
      <c r="AH1686">
        <v>2</v>
      </c>
      <c r="AI1686">
        <v>2</v>
      </c>
      <c r="AJ1686" t="s">
        <v>14252</v>
      </c>
      <c r="AK1686" t="s">
        <v>206</v>
      </c>
      <c r="AL1686" t="s">
        <v>50</v>
      </c>
      <c r="AM1686">
        <v>208</v>
      </c>
      <c r="AN1686">
        <v>1</v>
      </c>
      <c r="AO1686" t="s">
        <v>51</v>
      </c>
      <c r="AP1686">
        <v>828</v>
      </c>
      <c r="AQ1686">
        <v>-77.049652905155199</v>
      </c>
      <c r="AR1686">
        <v>38.916159370343799</v>
      </c>
      <c r="AS1686" t="b">
        <f t="shared" si="79"/>
        <v>1</v>
      </c>
    </row>
    <row r="1687" spans="1:45">
      <c r="A1687">
        <f t="shared" si="80"/>
        <v>1686</v>
      </c>
      <c r="B1687">
        <v>185958</v>
      </c>
      <c r="C1687">
        <v>185958</v>
      </c>
      <c r="D1687" t="s">
        <v>12155</v>
      </c>
      <c r="E1687" t="s">
        <v>12156</v>
      </c>
      <c r="F1687">
        <v>10193073</v>
      </c>
      <c r="G1687" t="s">
        <v>201</v>
      </c>
      <c r="K1687" t="s">
        <v>12157</v>
      </c>
      <c r="L1687" t="s">
        <v>622</v>
      </c>
      <c r="M1687" s="4">
        <v>0.29166666666666669</v>
      </c>
      <c r="N1687" s="1">
        <v>0.70833333333333337</v>
      </c>
      <c r="O1687" t="s">
        <v>683</v>
      </c>
      <c r="P1687" t="s">
        <v>56</v>
      </c>
      <c r="S1687" t="s">
        <v>12158</v>
      </c>
      <c r="T1687" t="s">
        <v>70</v>
      </c>
      <c r="U1687" t="s">
        <v>622</v>
      </c>
      <c r="V1687" t="s">
        <v>46</v>
      </c>
      <c r="W1687" t="str">
        <f t="shared" si="78"/>
        <v xml:space="preserve"> WASHINGTON DC 20008</v>
      </c>
      <c r="X1687" t="s">
        <v>47</v>
      </c>
      <c r="Y1687" t="s">
        <v>12159</v>
      </c>
      <c r="Z1687">
        <v>38.934547000000002</v>
      </c>
      <c r="AA1687">
        <v>-77.056723000000005</v>
      </c>
      <c r="AB1687">
        <v>395081.99</v>
      </c>
      <c r="AC1687">
        <v>140741.76999999999</v>
      </c>
      <c r="AD1687">
        <v>20008</v>
      </c>
      <c r="AE1687">
        <v>223228</v>
      </c>
      <c r="AF1687">
        <v>65969</v>
      </c>
      <c r="AG1687">
        <v>65969</v>
      </c>
      <c r="AH1687">
        <v>3</v>
      </c>
      <c r="AI1687">
        <v>3</v>
      </c>
      <c r="AJ1687" t="s">
        <v>14247</v>
      </c>
      <c r="AK1687" t="s">
        <v>3732</v>
      </c>
      <c r="AL1687" t="s">
        <v>50</v>
      </c>
      <c r="AM1687">
        <v>203</v>
      </c>
      <c r="AN1687">
        <v>15</v>
      </c>
      <c r="AO1687" t="s">
        <v>51</v>
      </c>
      <c r="AP1687">
        <v>474</v>
      </c>
      <c r="AQ1687">
        <v>-77.056725545011702</v>
      </c>
      <c r="AR1687">
        <v>38.934554203506899</v>
      </c>
      <c r="AS1687" t="b">
        <f t="shared" si="79"/>
        <v>0</v>
      </c>
    </row>
    <row r="1688" spans="1:45">
      <c r="A1688">
        <f t="shared" si="80"/>
        <v>1687</v>
      </c>
      <c r="B1688">
        <v>185969</v>
      </c>
      <c r="C1688">
        <v>185969</v>
      </c>
      <c r="D1688" t="s">
        <v>12166</v>
      </c>
      <c r="E1688" t="s">
        <v>8861</v>
      </c>
      <c r="F1688">
        <v>10193087</v>
      </c>
      <c r="G1688" t="s">
        <v>201</v>
      </c>
      <c r="K1688" t="s">
        <v>12167</v>
      </c>
      <c r="L1688" t="s">
        <v>622</v>
      </c>
      <c r="M1688" s="4">
        <v>0.29166666666666669</v>
      </c>
      <c r="N1688" s="1">
        <v>0.79166666666666663</v>
      </c>
      <c r="O1688" t="s">
        <v>415</v>
      </c>
      <c r="P1688" t="s">
        <v>415</v>
      </c>
      <c r="S1688" t="s">
        <v>8861</v>
      </c>
      <c r="T1688" t="s">
        <v>70</v>
      </c>
      <c r="U1688" t="s">
        <v>622</v>
      </c>
      <c r="V1688" t="s">
        <v>46</v>
      </c>
      <c r="W1688" t="str">
        <f t="shared" si="78"/>
        <v xml:space="preserve"> WASHINGTON DC 20002</v>
      </c>
      <c r="X1688" t="s">
        <v>47</v>
      </c>
      <c r="Y1688" t="s">
        <v>12168</v>
      </c>
      <c r="Z1688">
        <v>38.891285000000003</v>
      </c>
      <c r="AA1688">
        <v>-76.995947000000001</v>
      </c>
      <c r="AB1688">
        <v>400351.63</v>
      </c>
      <c r="AC1688">
        <v>135937.79</v>
      </c>
      <c r="AD1688">
        <v>20002</v>
      </c>
      <c r="AE1688">
        <v>74667</v>
      </c>
      <c r="AF1688">
        <v>48215</v>
      </c>
      <c r="AG1688">
        <v>48215</v>
      </c>
      <c r="AH1688">
        <v>6</v>
      </c>
      <c r="AI1688">
        <v>6</v>
      </c>
      <c r="AJ1688" t="s">
        <v>14247</v>
      </c>
      <c r="AK1688" t="s">
        <v>547</v>
      </c>
      <c r="AL1688" t="s">
        <v>63</v>
      </c>
      <c r="AM1688">
        <v>107</v>
      </c>
      <c r="AN1688">
        <v>26</v>
      </c>
      <c r="AO1688" t="s">
        <v>51</v>
      </c>
      <c r="AP1688">
        <v>282</v>
      </c>
      <c r="AQ1688">
        <v>-76.995949118515696</v>
      </c>
      <c r="AR1688">
        <v>38.891292019212102</v>
      </c>
      <c r="AS1688" t="b">
        <f t="shared" si="79"/>
        <v>1</v>
      </c>
    </row>
    <row r="1689" spans="1:45">
      <c r="A1689">
        <f t="shared" si="80"/>
        <v>1688</v>
      </c>
      <c r="B1689">
        <v>185981</v>
      </c>
      <c r="C1689">
        <v>185981</v>
      </c>
      <c r="D1689" t="s">
        <v>12188</v>
      </c>
      <c r="E1689" t="s">
        <v>12189</v>
      </c>
      <c r="F1689">
        <v>10193102</v>
      </c>
      <c r="G1689" t="s">
        <v>201</v>
      </c>
      <c r="K1689" t="s">
        <v>12190</v>
      </c>
      <c r="L1689" t="s">
        <v>622</v>
      </c>
      <c r="M1689" s="4">
        <v>0.29166666666666669</v>
      </c>
      <c r="N1689" s="1">
        <v>0.70833333333333337</v>
      </c>
      <c r="O1689" t="s">
        <v>432</v>
      </c>
      <c r="P1689" t="s">
        <v>1682</v>
      </c>
      <c r="Q1689" t="s">
        <v>12189</v>
      </c>
      <c r="R1689" t="s">
        <v>12191</v>
      </c>
      <c r="S1689" t="s">
        <v>12189</v>
      </c>
      <c r="T1689" t="s">
        <v>70</v>
      </c>
      <c r="U1689" t="s">
        <v>622</v>
      </c>
      <c r="V1689" t="s">
        <v>46</v>
      </c>
      <c r="W1689" t="str">
        <f t="shared" si="78"/>
        <v>1812 Wyoming Ave NW WASHINGTON DC 20009</v>
      </c>
      <c r="X1689" t="s">
        <v>47</v>
      </c>
      <c r="Y1689" t="s">
        <v>12192</v>
      </c>
      <c r="Z1689">
        <v>38.918520999999998</v>
      </c>
      <c r="AA1689">
        <v>-77.042468</v>
      </c>
      <c r="AB1689">
        <v>396317.11</v>
      </c>
      <c r="AC1689">
        <v>138962.12</v>
      </c>
      <c r="AD1689">
        <v>20009</v>
      </c>
      <c r="AE1689">
        <v>226448</v>
      </c>
      <c r="AF1689">
        <v>69778</v>
      </c>
      <c r="AG1689">
        <v>69778</v>
      </c>
      <c r="AH1689">
        <v>1</v>
      </c>
      <c r="AI1689">
        <v>1</v>
      </c>
      <c r="AJ1689" t="s">
        <v>14247</v>
      </c>
      <c r="AK1689" t="s">
        <v>319</v>
      </c>
      <c r="AL1689" t="s">
        <v>88</v>
      </c>
      <c r="AM1689">
        <v>303</v>
      </c>
      <c r="AN1689">
        <v>1</v>
      </c>
      <c r="AO1689" t="s">
        <v>51</v>
      </c>
      <c r="AP1689">
        <v>616</v>
      </c>
      <c r="AQ1689">
        <v>-77.042470391672794</v>
      </c>
      <c r="AR1689">
        <v>38.918528600723597</v>
      </c>
      <c r="AS1689" t="b">
        <f t="shared" si="79"/>
        <v>1</v>
      </c>
    </row>
    <row r="1690" spans="1:45">
      <c r="A1690">
        <f t="shared" si="80"/>
        <v>1689</v>
      </c>
      <c r="B1690">
        <v>186198</v>
      </c>
      <c r="C1690">
        <v>186198</v>
      </c>
      <c r="D1690" t="s">
        <v>12217</v>
      </c>
      <c r="E1690" t="s">
        <v>12218</v>
      </c>
      <c r="F1690">
        <v>10193145</v>
      </c>
      <c r="G1690" t="s">
        <v>115</v>
      </c>
      <c r="I1690" t="s">
        <v>12219</v>
      </c>
      <c r="M1690" s="4">
        <v>0.375</v>
      </c>
      <c r="N1690" s="1">
        <v>0.70833333333333337</v>
      </c>
      <c r="O1690" t="s">
        <v>1365</v>
      </c>
      <c r="P1690" t="s">
        <v>3443</v>
      </c>
      <c r="S1690" t="s">
        <v>12218</v>
      </c>
      <c r="T1690" t="s">
        <v>58</v>
      </c>
      <c r="U1690" t="s">
        <v>622</v>
      </c>
      <c r="V1690" t="s">
        <v>46</v>
      </c>
      <c r="W1690" t="str">
        <f t="shared" si="78"/>
        <v xml:space="preserve"> WASHINGTON DC 20009</v>
      </c>
      <c r="X1690" t="s">
        <v>47</v>
      </c>
      <c r="Y1690" t="s">
        <v>12220</v>
      </c>
      <c r="Z1690">
        <v>38.915788999999997</v>
      </c>
      <c r="AA1690">
        <v>-77.039281000000003</v>
      </c>
      <c r="AB1690">
        <v>396593.35</v>
      </c>
      <c r="AC1690">
        <v>138658.72</v>
      </c>
      <c r="AD1690">
        <v>20009</v>
      </c>
      <c r="AE1690">
        <v>238100</v>
      </c>
      <c r="AF1690">
        <v>81142</v>
      </c>
      <c r="AG1690">
        <v>81142</v>
      </c>
      <c r="AH1690">
        <v>2</v>
      </c>
      <c r="AI1690">
        <v>2</v>
      </c>
      <c r="AJ1690" t="s">
        <v>14249</v>
      </c>
      <c r="AK1690" t="s">
        <v>773</v>
      </c>
      <c r="AL1690" t="s">
        <v>88</v>
      </c>
      <c r="AM1690">
        <v>301</v>
      </c>
      <c r="AN1690">
        <v>6</v>
      </c>
      <c r="AO1690" t="s">
        <v>51</v>
      </c>
      <c r="AP1690">
        <v>974</v>
      </c>
      <c r="AQ1690">
        <v>-77.039283510366502</v>
      </c>
      <c r="AR1690">
        <v>38.915796587342498</v>
      </c>
      <c r="AS1690" t="b">
        <f t="shared" si="79"/>
        <v>1</v>
      </c>
    </row>
    <row r="1691" spans="1:45">
      <c r="A1691">
        <f t="shared" si="80"/>
        <v>1690</v>
      </c>
      <c r="B1691">
        <v>186207</v>
      </c>
      <c r="C1691">
        <v>186207</v>
      </c>
      <c r="D1691" t="s">
        <v>12231</v>
      </c>
      <c r="E1691" t="s">
        <v>2807</v>
      </c>
      <c r="F1691">
        <v>10193155</v>
      </c>
      <c r="G1691" t="s">
        <v>201</v>
      </c>
      <c r="K1691" t="s">
        <v>12232</v>
      </c>
      <c r="L1691" t="s">
        <v>622</v>
      </c>
      <c r="M1691" s="4">
        <v>0.29166666666666669</v>
      </c>
      <c r="N1691" s="1">
        <v>0.70833333333333337</v>
      </c>
      <c r="O1691" t="s">
        <v>254</v>
      </c>
      <c r="P1691" t="s">
        <v>254</v>
      </c>
      <c r="S1691" t="s">
        <v>2809</v>
      </c>
      <c r="T1691" t="s">
        <v>70</v>
      </c>
      <c r="U1691" t="s">
        <v>622</v>
      </c>
      <c r="V1691" t="s">
        <v>46</v>
      </c>
      <c r="W1691" t="str">
        <f t="shared" si="78"/>
        <v xml:space="preserve"> WASHINGTON DC 20018</v>
      </c>
      <c r="X1691" t="s">
        <v>47</v>
      </c>
      <c r="Y1691" t="s">
        <v>12233</v>
      </c>
      <c r="Z1691">
        <v>38.931434000000003</v>
      </c>
      <c r="AA1691">
        <v>-76.973930999999993</v>
      </c>
      <c r="AB1691">
        <v>402260.29</v>
      </c>
      <c r="AC1691">
        <v>140395.07</v>
      </c>
      <c r="AD1691">
        <v>20018</v>
      </c>
      <c r="AE1691">
        <v>36994</v>
      </c>
      <c r="AF1691">
        <v>22128</v>
      </c>
      <c r="AG1691">
        <v>22128</v>
      </c>
      <c r="AH1691">
        <v>5</v>
      </c>
      <c r="AI1691">
        <v>5</v>
      </c>
      <c r="AJ1691" t="s">
        <v>14244</v>
      </c>
      <c r="AK1691" t="s">
        <v>498</v>
      </c>
      <c r="AL1691" t="s">
        <v>410</v>
      </c>
      <c r="AM1691">
        <v>503</v>
      </c>
      <c r="AN1691">
        <v>22</v>
      </c>
      <c r="AO1691" t="s">
        <v>51</v>
      </c>
      <c r="AP1691">
        <v>103</v>
      </c>
      <c r="AQ1691">
        <v>-76.973933730680997</v>
      </c>
      <c r="AR1691">
        <v>38.931441883928898</v>
      </c>
      <c r="AS1691" t="b">
        <f t="shared" si="79"/>
        <v>0</v>
      </c>
    </row>
    <row r="1692" spans="1:45">
      <c r="A1692">
        <f t="shared" si="80"/>
        <v>1691</v>
      </c>
      <c r="B1692">
        <v>186219</v>
      </c>
      <c r="C1692">
        <v>186219</v>
      </c>
      <c r="D1692" t="s">
        <v>12238</v>
      </c>
      <c r="E1692" t="s">
        <v>4439</v>
      </c>
      <c r="F1692">
        <v>10193169</v>
      </c>
      <c r="G1692" t="s">
        <v>519</v>
      </c>
      <c r="K1692" t="s">
        <v>12239</v>
      </c>
      <c r="L1692" t="s">
        <v>622</v>
      </c>
      <c r="M1692" s="4">
        <v>0.29166666666666669</v>
      </c>
      <c r="N1692" s="1">
        <v>0.70833333333333337</v>
      </c>
      <c r="O1692" t="s">
        <v>353</v>
      </c>
      <c r="P1692" t="s">
        <v>862</v>
      </c>
      <c r="Q1692" t="s">
        <v>12240</v>
      </c>
      <c r="R1692" t="s">
        <v>12241</v>
      </c>
      <c r="S1692" t="s">
        <v>12240</v>
      </c>
      <c r="T1692" t="s">
        <v>70</v>
      </c>
      <c r="U1692" t="s">
        <v>622</v>
      </c>
      <c r="V1692" t="s">
        <v>46</v>
      </c>
      <c r="W1692" t="str">
        <f t="shared" si="78"/>
        <v>700 12th Street NW Suite 700 WASHINGTON DC 20019</v>
      </c>
      <c r="X1692" t="s">
        <v>47</v>
      </c>
      <c r="Y1692" t="s">
        <v>12242</v>
      </c>
      <c r="Z1692">
        <v>38.892930999999997</v>
      </c>
      <c r="AA1692">
        <v>-76.953165999999996</v>
      </c>
      <c r="AB1692">
        <v>404062.97</v>
      </c>
      <c r="AC1692">
        <v>136121.57</v>
      </c>
      <c r="AD1692">
        <v>20019</v>
      </c>
      <c r="AE1692">
        <v>50689</v>
      </c>
      <c r="AF1692">
        <v>613</v>
      </c>
      <c r="AG1692">
        <v>613</v>
      </c>
      <c r="AH1692">
        <v>7</v>
      </c>
      <c r="AI1692">
        <v>7</v>
      </c>
      <c r="AJ1692" t="s">
        <v>14244</v>
      </c>
      <c r="AK1692" t="s">
        <v>8467</v>
      </c>
      <c r="AL1692" t="s">
        <v>912</v>
      </c>
      <c r="AM1692">
        <v>603</v>
      </c>
      <c r="AN1692">
        <v>32</v>
      </c>
      <c r="AO1692" t="s">
        <v>51</v>
      </c>
      <c r="AP1692">
        <v>13</v>
      </c>
      <c r="AQ1692">
        <v>-76.953168206236896</v>
      </c>
      <c r="AR1692">
        <v>38.892938261195603</v>
      </c>
      <c r="AS1692" t="b">
        <f t="shared" si="79"/>
        <v>0</v>
      </c>
    </row>
    <row r="1693" spans="1:45">
      <c r="A1693">
        <f t="shared" si="80"/>
        <v>1692</v>
      </c>
      <c r="B1693">
        <v>186224</v>
      </c>
      <c r="C1693">
        <v>186224</v>
      </c>
      <c r="D1693" t="s">
        <v>12243</v>
      </c>
      <c r="E1693" t="s">
        <v>12244</v>
      </c>
      <c r="F1693">
        <v>10193175</v>
      </c>
      <c r="G1693" t="s">
        <v>652</v>
      </c>
      <c r="K1693" t="s">
        <v>12245</v>
      </c>
      <c r="L1693" t="s">
        <v>622</v>
      </c>
      <c r="M1693" s="4">
        <v>0.29166666666666669</v>
      </c>
      <c r="N1693" s="1">
        <v>0.70833333333333337</v>
      </c>
      <c r="O1693" t="s">
        <v>292</v>
      </c>
      <c r="P1693" t="s">
        <v>2176</v>
      </c>
      <c r="S1693" t="s">
        <v>12244</v>
      </c>
      <c r="T1693" t="s">
        <v>70</v>
      </c>
      <c r="U1693" t="s">
        <v>622</v>
      </c>
      <c r="V1693" t="s">
        <v>46</v>
      </c>
      <c r="W1693" t="str">
        <f t="shared" si="78"/>
        <v xml:space="preserve"> WASHINGTON DC 20002</v>
      </c>
      <c r="X1693" t="s">
        <v>47</v>
      </c>
      <c r="Y1693" t="s">
        <v>12246</v>
      </c>
      <c r="Z1693">
        <v>38.890106000000003</v>
      </c>
      <c r="AA1693">
        <v>-77.001858999999996</v>
      </c>
      <c r="AB1693">
        <v>399838.69</v>
      </c>
      <c r="AC1693">
        <v>135806.91</v>
      </c>
      <c r="AD1693">
        <v>20002</v>
      </c>
      <c r="AE1693">
        <v>76001</v>
      </c>
      <c r="AF1693">
        <v>49527</v>
      </c>
      <c r="AG1693">
        <v>49527</v>
      </c>
      <c r="AH1693">
        <v>6</v>
      </c>
      <c r="AI1693">
        <v>6</v>
      </c>
      <c r="AJ1693" t="s">
        <v>14247</v>
      </c>
      <c r="AK1693" t="s">
        <v>547</v>
      </c>
      <c r="AL1693" t="s">
        <v>63</v>
      </c>
      <c r="AM1693">
        <v>107</v>
      </c>
      <c r="AN1693">
        <v>26</v>
      </c>
      <c r="AO1693" t="s">
        <v>74</v>
      </c>
      <c r="AP1693">
        <v>306</v>
      </c>
      <c r="AQ1693">
        <v>-77.001861638391702</v>
      </c>
      <c r="AR1693">
        <v>38.890113058370503</v>
      </c>
      <c r="AS1693" t="b">
        <f t="shared" si="79"/>
        <v>1</v>
      </c>
    </row>
    <row r="1694" spans="1:45">
      <c r="A1694">
        <f t="shared" si="80"/>
        <v>1693</v>
      </c>
      <c r="B1694">
        <v>186246</v>
      </c>
      <c r="C1694">
        <v>186246</v>
      </c>
      <c r="D1694" t="s">
        <v>12254</v>
      </c>
      <c r="E1694" t="s">
        <v>12255</v>
      </c>
      <c r="F1694">
        <v>10193206</v>
      </c>
      <c r="G1694" t="s">
        <v>201</v>
      </c>
      <c r="K1694" t="s">
        <v>12256</v>
      </c>
      <c r="L1694" t="s">
        <v>622</v>
      </c>
      <c r="M1694" s="4">
        <v>0.29166666666666669</v>
      </c>
      <c r="N1694" s="1">
        <v>0.79166666666666663</v>
      </c>
      <c r="O1694" t="s">
        <v>2351</v>
      </c>
      <c r="P1694" t="s">
        <v>69</v>
      </c>
      <c r="Q1694" t="s">
        <v>12255</v>
      </c>
      <c r="R1694" t="s">
        <v>12257</v>
      </c>
      <c r="S1694" t="s">
        <v>12255</v>
      </c>
      <c r="T1694" t="s">
        <v>70</v>
      </c>
      <c r="U1694" t="s">
        <v>622</v>
      </c>
      <c r="V1694" t="s">
        <v>46</v>
      </c>
      <c r="W1694" t="str">
        <f t="shared" si="78"/>
        <v>1800 R Street NW WASHINGTON DC 20009</v>
      </c>
      <c r="X1694" t="s">
        <v>47</v>
      </c>
      <c r="Y1694" t="s">
        <v>10054</v>
      </c>
      <c r="Z1694">
        <v>38.912449000000002</v>
      </c>
      <c r="AA1694">
        <v>-77.042047999999994</v>
      </c>
      <c r="AB1694">
        <v>396353.23</v>
      </c>
      <c r="AC1694">
        <v>138288.09</v>
      </c>
      <c r="AD1694">
        <v>20009</v>
      </c>
      <c r="AE1694">
        <v>225438</v>
      </c>
      <c r="AF1694">
        <v>68095</v>
      </c>
      <c r="AG1694">
        <v>68095</v>
      </c>
      <c r="AH1694">
        <v>2</v>
      </c>
      <c r="AI1694">
        <v>2</v>
      </c>
      <c r="AJ1694" t="s">
        <v>14249</v>
      </c>
      <c r="AK1694" t="s">
        <v>366</v>
      </c>
      <c r="AL1694" t="s">
        <v>50</v>
      </c>
      <c r="AM1694">
        <v>208</v>
      </c>
      <c r="AN1694">
        <v>6</v>
      </c>
      <c r="AO1694" t="s">
        <v>51</v>
      </c>
      <c r="AP1694">
        <v>523</v>
      </c>
      <c r="AQ1694">
        <v>-77.042050304754497</v>
      </c>
      <c r="AR1694">
        <v>38.912456863996198</v>
      </c>
      <c r="AS1694" t="b">
        <f t="shared" si="79"/>
        <v>1</v>
      </c>
    </row>
    <row r="1695" spans="1:45">
      <c r="A1695">
        <f t="shared" si="80"/>
        <v>1694</v>
      </c>
      <c r="B1695">
        <v>186254</v>
      </c>
      <c r="C1695">
        <v>186254</v>
      </c>
      <c r="D1695" t="s">
        <v>12264</v>
      </c>
      <c r="E1695" t="s">
        <v>10931</v>
      </c>
      <c r="F1695">
        <v>10193220</v>
      </c>
      <c r="G1695" t="s">
        <v>201</v>
      </c>
      <c r="K1695" t="s">
        <v>12265</v>
      </c>
      <c r="L1695" t="s">
        <v>622</v>
      </c>
      <c r="M1695" s="4">
        <v>0.29166666666666669</v>
      </c>
      <c r="N1695" s="1">
        <v>0.79166666666666663</v>
      </c>
      <c r="O1695" t="s">
        <v>432</v>
      </c>
      <c r="P1695" t="s">
        <v>1682</v>
      </c>
      <c r="Q1695" t="s">
        <v>10931</v>
      </c>
      <c r="R1695" t="s">
        <v>12266</v>
      </c>
      <c r="S1695" t="s">
        <v>10931</v>
      </c>
      <c r="T1695" t="s">
        <v>70</v>
      </c>
      <c r="U1695" t="s">
        <v>622</v>
      </c>
      <c r="V1695" t="s">
        <v>46</v>
      </c>
      <c r="W1695" t="str">
        <f t="shared" si="78"/>
        <v>1651 Lamont Street NW, Apt 3E WASHINGTON DC 20010</v>
      </c>
      <c r="X1695" t="s">
        <v>47</v>
      </c>
      <c r="Y1695" t="s">
        <v>10933</v>
      </c>
      <c r="Z1695">
        <v>38.931238</v>
      </c>
      <c r="AA1695">
        <v>-77.037771000000006</v>
      </c>
      <c r="AB1695">
        <v>396725.04</v>
      </c>
      <c r="AC1695">
        <v>140373.59</v>
      </c>
      <c r="AD1695">
        <v>20010</v>
      </c>
      <c r="AE1695">
        <v>226249</v>
      </c>
      <c r="AF1695">
        <v>69246</v>
      </c>
      <c r="AG1695">
        <v>69246</v>
      </c>
      <c r="AH1695">
        <v>1</v>
      </c>
      <c r="AI1695">
        <v>1</v>
      </c>
      <c r="AJ1695" t="s">
        <v>14252</v>
      </c>
      <c r="AK1695" t="s">
        <v>7286</v>
      </c>
      <c r="AL1695" t="s">
        <v>188</v>
      </c>
      <c r="AM1695">
        <v>408</v>
      </c>
      <c r="AN1695">
        <v>2</v>
      </c>
      <c r="AO1695" t="s">
        <v>51</v>
      </c>
      <c r="AP1695">
        <v>508</v>
      </c>
      <c r="AQ1695">
        <v>-77.037773208607305</v>
      </c>
      <c r="AR1695">
        <v>38.931245187062601</v>
      </c>
      <c r="AS1695" t="b">
        <f t="shared" si="79"/>
        <v>1</v>
      </c>
    </row>
    <row r="1696" spans="1:45">
      <c r="A1696">
        <f t="shared" si="80"/>
        <v>1695</v>
      </c>
      <c r="B1696">
        <v>186196</v>
      </c>
      <c r="C1696">
        <v>186196</v>
      </c>
      <c r="D1696" t="s">
        <v>13629</v>
      </c>
      <c r="E1696" t="s">
        <v>3151</v>
      </c>
      <c r="F1696">
        <v>10193141</v>
      </c>
      <c r="G1696" t="s">
        <v>2496</v>
      </c>
      <c r="I1696" t="s">
        <v>3152</v>
      </c>
      <c r="K1696" t="s">
        <v>13630</v>
      </c>
      <c r="L1696" t="s">
        <v>622</v>
      </c>
      <c r="M1696" s="4">
        <v>0.79166666666666663</v>
      </c>
      <c r="N1696" s="1">
        <v>0.20833333333333334</v>
      </c>
      <c r="O1696" t="s">
        <v>238</v>
      </c>
      <c r="P1696" t="s">
        <v>138</v>
      </c>
      <c r="Q1696" t="s">
        <v>2499</v>
      </c>
      <c r="R1696" t="s">
        <v>2500</v>
      </c>
      <c r="S1696" t="s">
        <v>3154</v>
      </c>
      <c r="T1696" t="s">
        <v>70</v>
      </c>
      <c r="U1696" t="s">
        <v>622</v>
      </c>
      <c r="V1696" t="s">
        <v>46</v>
      </c>
      <c r="W1696" t="str">
        <f t="shared" si="78"/>
        <v xml:space="preserve">1100 4th Street, SW/ 2nd Floor WASHINGTON DC </v>
      </c>
      <c r="X1696" t="s">
        <v>47</v>
      </c>
      <c r="Y1696" t="s">
        <v>13631</v>
      </c>
      <c r="Z1696">
        <v>38.908138000000001</v>
      </c>
      <c r="AA1696">
        <v>-77.041675999999995</v>
      </c>
      <c r="AB1696">
        <v>396385.26</v>
      </c>
      <c r="AC1696">
        <v>137809.53</v>
      </c>
      <c r="AE1696">
        <v>0</v>
      </c>
      <c r="AF1696">
        <v>477088</v>
      </c>
      <c r="AG1696">
        <v>410440</v>
      </c>
      <c r="AH1696">
        <v>2</v>
      </c>
      <c r="AI1696">
        <v>2</v>
      </c>
      <c r="AJ1696" t="s">
        <v>14249</v>
      </c>
      <c r="AK1696" t="s">
        <v>380</v>
      </c>
      <c r="AL1696" t="s">
        <v>50</v>
      </c>
      <c r="AM1696">
        <v>208</v>
      </c>
      <c r="AN1696">
        <v>6</v>
      </c>
      <c r="AO1696" t="s">
        <v>524</v>
      </c>
      <c r="AP1696">
        <v>4012</v>
      </c>
      <c r="AQ1696">
        <v>-77.041678472846996</v>
      </c>
      <c r="AR1696">
        <v>38.908145963900701</v>
      </c>
      <c r="AS1696" t="b">
        <f t="shared" si="79"/>
        <v>0</v>
      </c>
    </row>
    <row r="1697" spans="1:45">
      <c r="A1697">
        <f t="shared" si="80"/>
        <v>1696</v>
      </c>
      <c r="B1697">
        <v>186075</v>
      </c>
      <c r="C1697">
        <v>186075</v>
      </c>
      <c r="D1697" t="s">
        <v>14136</v>
      </c>
      <c r="E1697" t="s">
        <v>873</v>
      </c>
      <c r="F1697">
        <v>10193001</v>
      </c>
      <c r="G1697" t="s">
        <v>115</v>
      </c>
      <c r="H1697" t="s">
        <v>14137</v>
      </c>
      <c r="K1697" t="s">
        <v>14138</v>
      </c>
      <c r="L1697" t="s">
        <v>622</v>
      </c>
      <c r="M1697" s="4">
        <v>0.29166666666666669</v>
      </c>
      <c r="N1697" s="1">
        <v>0.70833333333333337</v>
      </c>
      <c r="O1697" t="s">
        <v>203</v>
      </c>
      <c r="P1697" t="s">
        <v>4617</v>
      </c>
      <c r="Q1697" t="s">
        <v>876</v>
      </c>
      <c r="R1697" t="s">
        <v>877</v>
      </c>
      <c r="S1697" t="s">
        <v>876</v>
      </c>
      <c r="T1697" t="s">
        <v>70</v>
      </c>
      <c r="U1697" t="s">
        <v>622</v>
      </c>
      <c r="V1697" t="s">
        <v>46</v>
      </c>
      <c r="W1697" t="str">
        <f t="shared" si="78"/>
        <v xml:space="preserve">6801 Industrial Rd WASHINGTON DC </v>
      </c>
      <c r="X1697" t="s">
        <v>47</v>
      </c>
      <c r="Y1697" t="s">
        <v>14139</v>
      </c>
      <c r="Z1697">
        <v>38.971505000000001</v>
      </c>
      <c r="AA1697">
        <v>-77.034893999999994</v>
      </c>
      <c r="AB1697">
        <v>396976.2</v>
      </c>
      <c r="AC1697">
        <v>144843.57999999999</v>
      </c>
      <c r="AE1697">
        <v>0</v>
      </c>
      <c r="AF1697">
        <v>479008</v>
      </c>
      <c r="AG1697">
        <v>411910</v>
      </c>
      <c r="AH1697">
        <v>4</v>
      </c>
      <c r="AI1697">
        <v>4</v>
      </c>
      <c r="AJ1697" t="s">
        <v>14244</v>
      </c>
      <c r="AK1697" t="s">
        <v>516</v>
      </c>
      <c r="AL1697" t="s">
        <v>188</v>
      </c>
      <c r="AM1697">
        <v>401</v>
      </c>
      <c r="AN1697">
        <v>17</v>
      </c>
      <c r="AO1697" t="s">
        <v>51</v>
      </c>
      <c r="AP1697">
        <v>4037</v>
      </c>
      <c r="AQ1697">
        <v>-77.0348962267106</v>
      </c>
      <c r="AR1697">
        <v>38.971512977305402</v>
      </c>
      <c r="AS1697" t="b">
        <f t="shared" si="79"/>
        <v>0</v>
      </c>
    </row>
    <row r="1698" spans="1:45">
      <c r="A1698">
        <f t="shared" si="80"/>
        <v>1697</v>
      </c>
      <c r="B1698">
        <v>185455</v>
      </c>
      <c r="C1698">
        <v>185455</v>
      </c>
      <c r="D1698" t="s">
        <v>14148</v>
      </c>
      <c r="E1698" t="s">
        <v>14149</v>
      </c>
      <c r="F1698">
        <v>10192292</v>
      </c>
      <c r="G1698" t="s">
        <v>404</v>
      </c>
      <c r="M1698" s="4">
        <v>0.5</v>
      </c>
      <c r="N1698" s="1">
        <v>0.91666666666666663</v>
      </c>
      <c r="O1698" t="s">
        <v>1025</v>
      </c>
      <c r="P1698" t="s">
        <v>1025</v>
      </c>
      <c r="Q1698" t="s">
        <v>14149</v>
      </c>
      <c r="R1698" t="s">
        <v>14150</v>
      </c>
      <c r="S1698" t="s">
        <v>14149</v>
      </c>
      <c r="T1698" t="s">
        <v>58</v>
      </c>
      <c r="U1698" t="s">
        <v>622</v>
      </c>
      <c r="V1698" t="s">
        <v>46</v>
      </c>
      <c r="W1698" t="str">
        <f t="shared" si="78"/>
        <v xml:space="preserve">3005 K. Street, S.E. WASHINGTON DC </v>
      </c>
      <c r="X1698" t="s">
        <v>47</v>
      </c>
      <c r="Y1698" t="s">
        <v>14151</v>
      </c>
      <c r="Z1698">
        <v>38.878374999999998</v>
      </c>
      <c r="AA1698">
        <v>-76.963938999999996</v>
      </c>
      <c r="AB1698">
        <v>403128.99962000002</v>
      </c>
      <c r="AC1698">
        <v>134505.35391000001</v>
      </c>
      <c r="AE1698">
        <v>0</v>
      </c>
      <c r="AF1698">
        <v>478126</v>
      </c>
      <c r="AG1698">
        <v>411336</v>
      </c>
      <c r="AH1698">
        <v>7</v>
      </c>
      <c r="AI1698">
        <v>7</v>
      </c>
      <c r="AJ1698" t="s">
        <v>14244</v>
      </c>
      <c r="AK1698" t="s">
        <v>2548</v>
      </c>
      <c r="AL1698" t="s">
        <v>912</v>
      </c>
      <c r="AM1698">
        <v>605</v>
      </c>
      <c r="AN1698">
        <v>34</v>
      </c>
      <c r="AO1698" t="s">
        <v>51</v>
      </c>
      <c r="AP1698">
        <v>4022</v>
      </c>
      <c r="AQ1698">
        <v>-76.9639414908969</v>
      </c>
      <c r="AR1698">
        <v>38.878382588504998</v>
      </c>
      <c r="AS1698" t="b">
        <f t="shared" si="79"/>
        <v>1</v>
      </c>
    </row>
    <row r="1699" spans="1:45">
      <c r="A1699">
        <f t="shared" si="80"/>
        <v>1698</v>
      </c>
      <c r="B1699">
        <v>183374</v>
      </c>
      <c r="C1699">
        <v>183374</v>
      </c>
      <c r="D1699" t="s">
        <v>560</v>
      </c>
      <c r="E1699" t="s">
        <v>561</v>
      </c>
      <c r="F1699">
        <v>10185398</v>
      </c>
      <c r="G1699" t="s">
        <v>54</v>
      </c>
      <c r="M1699" s="4">
        <v>0.70833333333333337</v>
      </c>
      <c r="N1699" s="1">
        <v>0.91666666666666663</v>
      </c>
      <c r="O1699" t="s">
        <v>138</v>
      </c>
      <c r="P1699" t="s">
        <v>334</v>
      </c>
      <c r="S1699" t="s">
        <v>561</v>
      </c>
      <c r="T1699" t="s">
        <v>431</v>
      </c>
      <c r="U1699" t="s">
        <v>353</v>
      </c>
      <c r="V1699" t="s">
        <v>46</v>
      </c>
      <c r="W1699" t="str">
        <f t="shared" si="78"/>
        <v xml:space="preserve"> WASHINGTON DC </v>
      </c>
      <c r="X1699" t="s">
        <v>47</v>
      </c>
      <c r="Y1699" t="s">
        <v>562</v>
      </c>
      <c r="Z1699">
        <v>38.891615000000002</v>
      </c>
      <c r="AA1699">
        <v>-77.015784999999994</v>
      </c>
      <c r="AB1699">
        <v>398630.62</v>
      </c>
      <c r="AC1699">
        <v>135974.63</v>
      </c>
      <c r="AE1699">
        <v>0</v>
      </c>
      <c r="AF1699">
        <v>476685</v>
      </c>
      <c r="AG1699">
        <v>410083</v>
      </c>
      <c r="AH1699">
        <v>2</v>
      </c>
      <c r="AI1699">
        <v>2</v>
      </c>
      <c r="AJ1699" t="s">
        <v>14247</v>
      </c>
      <c r="AK1699" t="s">
        <v>62</v>
      </c>
      <c r="AL1699" t="s">
        <v>63</v>
      </c>
      <c r="AM1699">
        <v>101</v>
      </c>
      <c r="AN1699" t="s">
        <v>51</v>
      </c>
      <c r="AO1699" t="s">
        <v>51</v>
      </c>
      <c r="AP1699">
        <v>3519</v>
      </c>
      <c r="AQ1699">
        <v>-77.015786909356507</v>
      </c>
      <c r="AR1699">
        <v>38.891622890796299</v>
      </c>
      <c r="AS1699" t="b">
        <f t="shared" si="79"/>
        <v>1</v>
      </c>
    </row>
    <row r="1700" spans="1:45">
      <c r="A1700">
        <f t="shared" si="80"/>
        <v>1699</v>
      </c>
      <c r="B1700">
        <v>183363</v>
      </c>
      <c r="C1700">
        <v>183363</v>
      </c>
      <c r="D1700" t="s">
        <v>560</v>
      </c>
      <c r="E1700" t="s">
        <v>561</v>
      </c>
      <c r="F1700">
        <v>10185398</v>
      </c>
      <c r="G1700" t="s">
        <v>54</v>
      </c>
      <c r="M1700" s="4">
        <v>0.70833333333333337</v>
      </c>
      <c r="N1700" s="1">
        <v>0.91666666666666663</v>
      </c>
      <c r="O1700" t="s">
        <v>138</v>
      </c>
      <c r="P1700" t="s">
        <v>334</v>
      </c>
      <c r="S1700" t="s">
        <v>561</v>
      </c>
      <c r="T1700" t="s">
        <v>431</v>
      </c>
      <c r="U1700" t="s">
        <v>353</v>
      </c>
      <c r="V1700" t="s">
        <v>46</v>
      </c>
      <c r="W1700" t="str">
        <f t="shared" si="78"/>
        <v xml:space="preserve"> WASHINGTON DC </v>
      </c>
      <c r="X1700" t="s">
        <v>47</v>
      </c>
      <c r="Y1700" t="s">
        <v>580</v>
      </c>
      <c r="Z1700">
        <v>38.891770000000001</v>
      </c>
      <c r="AA1700">
        <v>-77.015184000000005</v>
      </c>
      <c r="AB1700">
        <v>398682.70387000003</v>
      </c>
      <c r="AC1700">
        <v>135991.82233</v>
      </c>
      <c r="AE1700">
        <v>0</v>
      </c>
      <c r="AF1700">
        <v>456230</v>
      </c>
      <c r="AG1700">
        <v>392258</v>
      </c>
      <c r="AH1700">
        <v>2</v>
      </c>
      <c r="AI1700">
        <v>2</v>
      </c>
      <c r="AJ1700" t="s">
        <v>14247</v>
      </c>
      <c r="AK1700" t="s">
        <v>62</v>
      </c>
      <c r="AL1700" t="s">
        <v>63</v>
      </c>
      <c r="AM1700">
        <v>103</v>
      </c>
      <c r="AN1700" t="s">
        <v>51</v>
      </c>
      <c r="AO1700" t="s">
        <v>74</v>
      </c>
      <c r="AP1700">
        <v>3519</v>
      </c>
      <c r="AQ1700">
        <v>-77.015186579821304</v>
      </c>
      <c r="AR1700">
        <v>38.891777845332697</v>
      </c>
      <c r="AS1700" t="b">
        <f t="shared" si="79"/>
        <v>1</v>
      </c>
    </row>
    <row r="1701" spans="1:45">
      <c r="A1701">
        <f t="shared" si="80"/>
        <v>1700</v>
      </c>
      <c r="B1701">
        <v>183368</v>
      </c>
      <c r="C1701">
        <v>183368</v>
      </c>
      <c r="D1701" t="s">
        <v>560</v>
      </c>
      <c r="E1701" t="s">
        <v>561</v>
      </c>
      <c r="F1701">
        <v>10185398</v>
      </c>
      <c r="G1701" t="s">
        <v>54</v>
      </c>
      <c r="M1701" s="4">
        <v>0.70833333333333337</v>
      </c>
      <c r="N1701" s="1">
        <v>0.91666666666666663</v>
      </c>
      <c r="O1701" t="s">
        <v>138</v>
      </c>
      <c r="P1701" t="s">
        <v>334</v>
      </c>
      <c r="S1701" t="s">
        <v>561</v>
      </c>
      <c r="T1701" t="s">
        <v>431</v>
      </c>
      <c r="U1701" t="s">
        <v>353</v>
      </c>
      <c r="V1701" t="s">
        <v>46</v>
      </c>
      <c r="W1701" t="str">
        <f t="shared" si="78"/>
        <v xml:space="preserve"> WASHINGTON DC </v>
      </c>
      <c r="X1701" t="s">
        <v>47</v>
      </c>
      <c r="Y1701" t="s">
        <v>596</v>
      </c>
      <c r="Z1701">
        <v>38.892074999999998</v>
      </c>
      <c r="AA1701">
        <v>-77.020905999999997</v>
      </c>
      <c r="AB1701">
        <v>398186.37</v>
      </c>
      <c r="AC1701">
        <v>136025.74</v>
      </c>
      <c r="AE1701">
        <v>0</v>
      </c>
      <c r="AF1701">
        <v>476438</v>
      </c>
      <c r="AG1701">
        <v>409861</v>
      </c>
      <c r="AH1701">
        <v>2</v>
      </c>
      <c r="AI1701">
        <v>2</v>
      </c>
      <c r="AJ1701" t="s">
        <v>14247</v>
      </c>
      <c r="AK1701" t="s">
        <v>62</v>
      </c>
      <c r="AL1701" t="s">
        <v>63</v>
      </c>
      <c r="AM1701">
        <v>101</v>
      </c>
      <c r="AN1701" t="s">
        <v>51</v>
      </c>
      <c r="AO1701" t="s">
        <v>51</v>
      </c>
      <c r="AP1701">
        <v>3519</v>
      </c>
      <c r="AQ1701">
        <v>-77.020907843517094</v>
      </c>
      <c r="AR1701">
        <v>38.892082504333203</v>
      </c>
      <c r="AS1701" t="b">
        <f t="shared" si="79"/>
        <v>1</v>
      </c>
    </row>
    <row r="1702" spans="1:45">
      <c r="A1702">
        <f t="shared" si="80"/>
        <v>1701</v>
      </c>
      <c r="B1702">
        <v>182056</v>
      </c>
      <c r="C1702">
        <v>182056</v>
      </c>
      <c r="D1702" t="s">
        <v>618</v>
      </c>
      <c r="E1702" t="s">
        <v>619</v>
      </c>
      <c r="F1702">
        <v>10185653</v>
      </c>
      <c r="G1702" t="s">
        <v>201</v>
      </c>
      <c r="K1702" t="s">
        <v>620</v>
      </c>
      <c r="L1702" t="s">
        <v>621</v>
      </c>
      <c r="M1702" s="4">
        <v>0.625</v>
      </c>
      <c r="N1702" s="1">
        <v>0.91666666666666663</v>
      </c>
      <c r="O1702" t="s">
        <v>622</v>
      </c>
      <c r="P1702" t="s">
        <v>622</v>
      </c>
      <c r="S1702" t="s">
        <v>623</v>
      </c>
      <c r="T1702" t="s">
        <v>165</v>
      </c>
      <c r="U1702" t="s">
        <v>353</v>
      </c>
      <c r="V1702" t="s">
        <v>46</v>
      </c>
      <c r="W1702" t="str">
        <f t="shared" si="78"/>
        <v xml:space="preserve"> WASHINGTON DC 20008</v>
      </c>
      <c r="X1702" t="s">
        <v>47</v>
      </c>
      <c r="Y1702" t="s">
        <v>624</v>
      </c>
      <c r="Z1702">
        <v>38.952663000000001</v>
      </c>
      <c r="AA1702">
        <v>-77.069485999999998</v>
      </c>
      <c r="AB1702">
        <v>393976.96</v>
      </c>
      <c r="AC1702">
        <v>142753.59</v>
      </c>
      <c r="AD1702">
        <v>20008</v>
      </c>
      <c r="AE1702">
        <v>223159</v>
      </c>
      <c r="AF1702">
        <v>66476</v>
      </c>
      <c r="AG1702">
        <v>66476</v>
      </c>
      <c r="AH1702">
        <v>3</v>
      </c>
      <c r="AI1702">
        <v>3</v>
      </c>
      <c r="AJ1702" t="s">
        <v>14248</v>
      </c>
      <c r="AK1702" t="s">
        <v>626</v>
      </c>
      <c r="AL1702" t="s">
        <v>50</v>
      </c>
      <c r="AM1702">
        <v>203</v>
      </c>
      <c r="AN1702">
        <v>12</v>
      </c>
      <c r="AO1702" t="s">
        <v>51</v>
      </c>
      <c r="AP1702">
        <v>3288</v>
      </c>
      <c r="AQ1702">
        <v>-77.069488379813606</v>
      </c>
      <c r="AR1702">
        <v>38.952670370096897</v>
      </c>
      <c r="AS1702" t="b">
        <f t="shared" si="79"/>
        <v>0</v>
      </c>
    </row>
    <row r="1703" spans="1:45">
      <c r="A1703">
        <f t="shared" si="80"/>
        <v>1702</v>
      </c>
      <c r="B1703">
        <v>183362</v>
      </c>
      <c r="C1703">
        <v>183362</v>
      </c>
      <c r="D1703" t="s">
        <v>560</v>
      </c>
      <c r="E1703" t="s">
        <v>561</v>
      </c>
      <c r="F1703">
        <v>10185398</v>
      </c>
      <c r="G1703" t="s">
        <v>54</v>
      </c>
      <c r="M1703" s="4">
        <v>0.70833333333333337</v>
      </c>
      <c r="N1703" s="1">
        <v>0.91666666666666663</v>
      </c>
      <c r="O1703" t="s">
        <v>138</v>
      </c>
      <c r="P1703" t="s">
        <v>334</v>
      </c>
      <c r="S1703" t="s">
        <v>561</v>
      </c>
      <c r="T1703" t="s">
        <v>431</v>
      </c>
      <c r="U1703" t="s">
        <v>353</v>
      </c>
      <c r="V1703" t="s">
        <v>46</v>
      </c>
      <c r="W1703" t="str">
        <f t="shared" si="78"/>
        <v xml:space="preserve"> WASHINGTON DC </v>
      </c>
      <c r="X1703" t="s">
        <v>47</v>
      </c>
      <c r="Y1703" t="s">
        <v>721</v>
      </c>
      <c r="Z1703">
        <v>38.891041999999999</v>
      </c>
      <c r="AA1703">
        <v>-77.015187999999995</v>
      </c>
      <c r="AB1703">
        <v>398682.35801000003</v>
      </c>
      <c r="AC1703">
        <v>135910.91248</v>
      </c>
      <c r="AE1703">
        <v>0</v>
      </c>
      <c r="AF1703">
        <v>455520</v>
      </c>
      <c r="AG1703">
        <v>391548</v>
      </c>
      <c r="AH1703">
        <v>2</v>
      </c>
      <c r="AI1703">
        <v>2</v>
      </c>
      <c r="AJ1703" t="s">
        <v>14247</v>
      </c>
      <c r="AK1703" t="s">
        <v>62</v>
      </c>
      <c r="AL1703" t="s">
        <v>63</v>
      </c>
      <c r="AM1703">
        <v>101</v>
      </c>
      <c r="AN1703" t="s">
        <v>51</v>
      </c>
      <c r="AO1703" t="s">
        <v>74</v>
      </c>
      <c r="AP1703">
        <v>3519</v>
      </c>
      <c r="AQ1703">
        <v>-77.0151904112914</v>
      </c>
      <c r="AR1703">
        <v>38.891048978631602</v>
      </c>
      <c r="AS1703" t="b">
        <f t="shared" si="79"/>
        <v>1</v>
      </c>
    </row>
    <row r="1704" spans="1:45">
      <c r="A1704">
        <f t="shared" si="80"/>
        <v>1703</v>
      </c>
      <c r="B1704">
        <v>183366</v>
      </c>
      <c r="C1704">
        <v>183366</v>
      </c>
      <c r="D1704" t="s">
        <v>560</v>
      </c>
      <c r="E1704" t="s">
        <v>561</v>
      </c>
      <c r="F1704">
        <v>10185398</v>
      </c>
      <c r="G1704" t="s">
        <v>54</v>
      </c>
      <c r="M1704" s="4">
        <v>0.70833333333333337</v>
      </c>
      <c r="N1704" s="1">
        <v>0.91666666666666663</v>
      </c>
      <c r="O1704" t="s">
        <v>138</v>
      </c>
      <c r="P1704" t="s">
        <v>334</v>
      </c>
      <c r="S1704" t="s">
        <v>561</v>
      </c>
      <c r="T1704" t="s">
        <v>431</v>
      </c>
      <c r="U1704" t="s">
        <v>353</v>
      </c>
      <c r="V1704" t="s">
        <v>46</v>
      </c>
      <c r="W1704" t="str">
        <f t="shared" si="78"/>
        <v xml:space="preserve"> WASHINGTON DC </v>
      </c>
      <c r="X1704" t="s">
        <v>47</v>
      </c>
      <c r="Y1704" t="s">
        <v>841</v>
      </c>
      <c r="Z1704">
        <v>38.893037999999997</v>
      </c>
      <c r="AA1704">
        <v>-77.020904000000002</v>
      </c>
      <c r="AB1704">
        <v>398186.50819000002</v>
      </c>
      <c r="AC1704">
        <v>136132.68552999999</v>
      </c>
      <c r="AE1704">
        <v>0</v>
      </c>
      <c r="AF1704">
        <v>455545</v>
      </c>
      <c r="AG1704">
        <v>391573</v>
      </c>
      <c r="AH1704">
        <v>2</v>
      </c>
      <c r="AI1704">
        <v>2</v>
      </c>
      <c r="AJ1704" t="s">
        <v>14247</v>
      </c>
      <c r="AK1704" t="s">
        <v>62</v>
      </c>
      <c r="AL1704" t="s">
        <v>63</v>
      </c>
      <c r="AM1704">
        <v>101</v>
      </c>
      <c r="AN1704">
        <v>8</v>
      </c>
      <c r="AO1704" t="s">
        <v>64</v>
      </c>
      <c r="AP1704">
        <v>3519</v>
      </c>
      <c r="AQ1704">
        <v>-77.020906532960595</v>
      </c>
      <c r="AR1704">
        <v>38.8930459097339</v>
      </c>
      <c r="AS1704" t="b">
        <f t="shared" si="79"/>
        <v>1</v>
      </c>
    </row>
    <row r="1705" spans="1:45">
      <c r="A1705">
        <f t="shared" si="80"/>
        <v>1704</v>
      </c>
      <c r="B1705">
        <v>182084</v>
      </c>
      <c r="C1705">
        <v>182084</v>
      </c>
      <c r="D1705" t="s">
        <v>1012</v>
      </c>
      <c r="E1705" t="s">
        <v>1013</v>
      </c>
      <c r="F1705">
        <v>10187096</v>
      </c>
      <c r="G1705" t="s">
        <v>54</v>
      </c>
      <c r="K1705" t="s">
        <v>1014</v>
      </c>
      <c r="L1705" t="s">
        <v>218</v>
      </c>
      <c r="M1705" s="4">
        <v>0.625</v>
      </c>
      <c r="N1705" s="1">
        <v>0.72916666666666663</v>
      </c>
      <c r="O1705" t="s">
        <v>622</v>
      </c>
      <c r="P1705" t="s">
        <v>622</v>
      </c>
      <c r="Q1705" t="s">
        <v>1015</v>
      </c>
      <c r="R1705" t="s">
        <v>1016</v>
      </c>
      <c r="S1705" t="s">
        <v>1013</v>
      </c>
      <c r="T1705" t="s">
        <v>165</v>
      </c>
      <c r="U1705" t="s">
        <v>353</v>
      </c>
      <c r="V1705" t="s">
        <v>46</v>
      </c>
      <c r="W1705" t="str">
        <f t="shared" si="78"/>
        <v>1701 14th St., NW WASHINGTON DC 20005</v>
      </c>
      <c r="X1705" t="s">
        <v>47</v>
      </c>
      <c r="Y1705" t="s">
        <v>1017</v>
      </c>
      <c r="Z1705">
        <v>38.910474999999998</v>
      </c>
      <c r="AA1705">
        <v>-77.031632000000002</v>
      </c>
      <c r="AB1705">
        <v>397256.54</v>
      </c>
      <c r="AC1705">
        <v>138068.59</v>
      </c>
      <c r="AD1705">
        <v>20005</v>
      </c>
      <c r="AE1705">
        <v>300332</v>
      </c>
      <c r="AF1705">
        <v>298549</v>
      </c>
      <c r="AG1705">
        <v>298316</v>
      </c>
      <c r="AH1705">
        <v>2</v>
      </c>
      <c r="AI1705">
        <v>2</v>
      </c>
      <c r="AJ1705" t="s">
        <v>14248</v>
      </c>
      <c r="AK1705" t="s">
        <v>222</v>
      </c>
      <c r="AL1705" t="s">
        <v>88</v>
      </c>
      <c r="AM1705">
        <v>307</v>
      </c>
      <c r="AN1705">
        <v>7</v>
      </c>
      <c r="AO1705" t="s">
        <v>51</v>
      </c>
      <c r="AP1705">
        <v>3098</v>
      </c>
      <c r="AQ1705">
        <v>-77.031634075509203</v>
      </c>
      <c r="AR1705">
        <v>38.910482817415101</v>
      </c>
      <c r="AS1705" t="b">
        <f t="shared" si="79"/>
        <v>1</v>
      </c>
    </row>
    <row r="1706" spans="1:45">
      <c r="A1706">
        <f t="shared" si="80"/>
        <v>1705</v>
      </c>
      <c r="B1706">
        <v>183734</v>
      </c>
      <c r="C1706">
        <v>183734</v>
      </c>
      <c r="D1706" t="s">
        <v>1023</v>
      </c>
      <c r="E1706" t="s">
        <v>1024</v>
      </c>
      <c r="F1706">
        <v>10187104</v>
      </c>
      <c r="G1706" t="s">
        <v>404</v>
      </c>
      <c r="M1706" s="4">
        <v>0.41666666666666669</v>
      </c>
      <c r="N1706" s="1">
        <v>0.91666666666666663</v>
      </c>
      <c r="O1706" t="s">
        <v>1025</v>
      </c>
      <c r="P1706" t="s">
        <v>1025</v>
      </c>
      <c r="Q1706" t="s">
        <v>1026</v>
      </c>
      <c r="R1706" t="s">
        <v>1027</v>
      </c>
      <c r="S1706" t="s">
        <v>1026</v>
      </c>
      <c r="T1706" t="s">
        <v>58</v>
      </c>
      <c r="U1706" t="s">
        <v>353</v>
      </c>
      <c r="V1706" t="s">
        <v>46</v>
      </c>
      <c r="W1706" t="str">
        <f t="shared" si="78"/>
        <v xml:space="preserve">208 56st NE WASHINGTON DC </v>
      </c>
      <c r="X1706" t="s">
        <v>47</v>
      </c>
      <c r="Y1706" t="s">
        <v>1028</v>
      </c>
      <c r="Z1706">
        <v>38.892670000000003</v>
      </c>
      <c r="AA1706">
        <v>-76.921301</v>
      </c>
      <c r="AB1706">
        <v>406827.33</v>
      </c>
      <c r="AC1706">
        <v>136094.54999999999</v>
      </c>
      <c r="AE1706">
        <v>0</v>
      </c>
      <c r="AF1706">
        <v>472238</v>
      </c>
      <c r="AG1706">
        <v>406464</v>
      </c>
      <c r="AH1706">
        <v>7</v>
      </c>
      <c r="AI1706">
        <v>7</v>
      </c>
      <c r="AJ1706" t="s">
        <v>14247</v>
      </c>
      <c r="AK1706" t="s">
        <v>1029</v>
      </c>
      <c r="AL1706" t="s">
        <v>912</v>
      </c>
      <c r="AM1706">
        <v>608</v>
      </c>
      <c r="AN1706">
        <v>31</v>
      </c>
      <c r="AO1706" t="s">
        <v>51</v>
      </c>
      <c r="AP1706">
        <v>3865</v>
      </c>
      <c r="AQ1706">
        <v>-76.9213035587712</v>
      </c>
      <c r="AR1706">
        <v>38.892677734329901</v>
      </c>
      <c r="AS1706" t="b">
        <f t="shared" si="79"/>
        <v>1</v>
      </c>
    </row>
    <row r="1707" spans="1:45">
      <c r="A1707">
        <f t="shared" si="80"/>
        <v>1706</v>
      </c>
      <c r="B1707">
        <v>184142</v>
      </c>
      <c r="C1707">
        <v>184142</v>
      </c>
      <c r="D1707" t="s">
        <v>1056</v>
      </c>
      <c r="E1707" t="s">
        <v>723</v>
      </c>
      <c r="F1707">
        <v>10189574</v>
      </c>
      <c r="G1707" t="s">
        <v>115</v>
      </c>
      <c r="H1707" t="s">
        <v>1057</v>
      </c>
      <c r="K1707" t="s">
        <v>1058</v>
      </c>
      <c r="L1707" t="s">
        <v>545</v>
      </c>
      <c r="M1707" s="4">
        <v>0.33333333333333331</v>
      </c>
      <c r="N1707" s="1">
        <v>0.66666666666666663</v>
      </c>
      <c r="O1707" t="s">
        <v>353</v>
      </c>
      <c r="P1707" t="s">
        <v>881</v>
      </c>
      <c r="S1707" t="s">
        <v>723</v>
      </c>
      <c r="T1707" t="s">
        <v>70</v>
      </c>
      <c r="U1707" t="s">
        <v>353</v>
      </c>
      <c r="W1707" t="str">
        <f t="shared" si="78"/>
        <v xml:space="preserve">   </v>
      </c>
      <c r="Z1707">
        <v>0</v>
      </c>
      <c r="AA1707">
        <v>0</v>
      </c>
      <c r="AB1707">
        <v>0</v>
      </c>
      <c r="AC1707">
        <v>0</v>
      </c>
      <c r="AE1707">
        <v>-100</v>
      </c>
      <c r="AF1707">
        <v>-100</v>
      </c>
      <c r="AG1707">
        <v>348291</v>
      </c>
      <c r="AI1707" t="s">
        <v>14250</v>
      </c>
      <c r="AJ1707" t="s">
        <v>14251</v>
      </c>
      <c r="AK1707" t="s">
        <v>51</v>
      </c>
      <c r="AN1707" t="s">
        <v>51</v>
      </c>
      <c r="AO1707" t="s">
        <v>51</v>
      </c>
      <c r="AP1707">
        <v>1745</v>
      </c>
      <c r="AQ1707">
        <v>-81.529192133279295</v>
      </c>
      <c r="AR1707">
        <v>37.5772691877347</v>
      </c>
      <c r="AS1707" t="b">
        <f t="shared" si="79"/>
        <v>1</v>
      </c>
    </row>
    <row r="1708" spans="1:45">
      <c r="A1708">
        <f t="shared" si="80"/>
        <v>1707</v>
      </c>
      <c r="B1708">
        <v>184255</v>
      </c>
      <c r="C1708">
        <v>184255</v>
      </c>
      <c r="D1708" t="s">
        <v>1061</v>
      </c>
      <c r="E1708" t="s">
        <v>723</v>
      </c>
      <c r="F1708">
        <v>10189578</v>
      </c>
      <c r="G1708" t="s">
        <v>115</v>
      </c>
      <c r="H1708" t="s">
        <v>1057</v>
      </c>
      <c r="K1708" t="s">
        <v>1062</v>
      </c>
      <c r="L1708" t="s">
        <v>622</v>
      </c>
      <c r="M1708" s="4">
        <v>0.29166666666666669</v>
      </c>
      <c r="N1708" s="1">
        <v>0.66666666666666663</v>
      </c>
      <c r="O1708" t="s">
        <v>622</v>
      </c>
      <c r="P1708" t="s">
        <v>881</v>
      </c>
      <c r="S1708" t="s">
        <v>726</v>
      </c>
      <c r="T1708" t="s">
        <v>70</v>
      </c>
      <c r="U1708" t="s">
        <v>353</v>
      </c>
      <c r="W1708" t="str">
        <f t="shared" si="78"/>
        <v xml:space="preserve">   </v>
      </c>
      <c r="Z1708">
        <v>0</v>
      </c>
      <c r="AA1708">
        <v>0</v>
      </c>
      <c r="AB1708">
        <v>0</v>
      </c>
      <c r="AC1708">
        <v>0</v>
      </c>
      <c r="AE1708">
        <v>-100</v>
      </c>
      <c r="AF1708">
        <v>-100</v>
      </c>
      <c r="AG1708">
        <v>348291</v>
      </c>
      <c r="AI1708" t="s">
        <v>14250</v>
      </c>
      <c r="AJ1708" t="s">
        <v>14251</v>
      </c>
      <c r="AK1708" t="s">
        <v>51</v>
      </c>
      <c r="AN1708" t="s">
        <v>51</v>
      </c>
      <c r="AO1708" t="s">
        <v>51</v>
      </c>
      <c r="AP1708">
        <v>1701</v>
      </c>
      <c r="AQ1708">
        <v>-81.529192133279295</v>
      </c>
      <c r="AR1708">
        <v>37.5772691877347</v>
      </c>
      <c r="AS1708" t="b">
        <f t="shared" si="79"/>
        <v>0</v>
      </c>
    </row>
    <row r="1709" spans="1:45">
      <c r="A1709">
        <f t="shared" si="80"/>
        <v>1708</v>
      </c>
      <c r="B1709">
        <v>181890</v>
      </c>
      <c r="C1709">
        <v>181890</v>
      </c>
      <c r="D1709" t="s">
        <v>1065</v>
      </c>
      <c r="E1709" t="s">
        <v>1066</v>
      </c>
      <c r="F1709">
        <v>10189594</v>
      </c>
      <c r="G1709" t="s">
        <v>201</v>
      </c>
      <c r="K1709" t="s">
        <v>1067</v>
      </c>
      <c r="L1709" t="s">
        <v>218</v>
      </c>
      <c r="M1709" s="4">
        <v>0.29166666666666669</v>
      </c>
      <c r="N1709" s="1">
        <v>0.70833333333333337</v>
      </c>
      <c r="O1709" t="s">
        <v>163</v>
      </c>
      <c r="P1709" t="s">
        <v>163</v>
      </c>
      <c r="S1709" t="s">
        <v>1066</v>
      </c>
      <c r="T1709" t="s">
        <v>165</v>
      </c>
      <c r="U1709" t="s">
        <v>353</v>
      </c>
      <c r="V1709" t="s">
        <v>46</v>
      </c>
      <c r="W1709" t="str">
        <f t="shared" si="78"/>
        <v xml:space="preserve"> WASHINGTON DC 20001</v>
      </c>
      <c r="X1709" t="s">
        <v>47</v>
      </c>
      <c r="Y1709" t="s">
        <v>1068</v>
      </c>
      <c r="Z1709">
        <v>38.914498999999999</v>
      </c>
      <c r="AA1709">
        <v>-77.019650999999996</v>
      </c>
      <c r="AB1709">
        <v>398295.75</v>
      </c>
      <c r="AC1709">
        <v>138514.92000000001</v>
      </c>
      <c r="AD1709">
        <v>20001</v>
      </c>
      <c r="AE1709">
        <v>299617</v>
      </c>
      <c r="AF1709">
        <v>135544</v>
      </c>
      <c r="AG1709">
        <v>135544</v>
      </c>
      <c r="AH1709">
        <v>6</v>
      </c>
      <c r="AI1709">
        <v>2</v>
      </c>
      <c r="AJ1709" t="s">
        <v>14247</v>
      </c>
      <c r="AK1709" t="s">
        <v>1069</v>
      </c>
      <c r="AL1709" t="s">
        <v>88</v>
      </c>
      <c r="AM1709">
        <v>306</v>
      </c>
      <c r="AN1709">
        <v>3</v>
      </c>
      <c r="AO1709" t="s">
        <v>51</v>
      </c>
      <c r="AP1709">
        <v>1604</v>
      </c>
      <c r="AQ1709">
        <v>-77.0196532072775</v>
      </c>
      <c r="AR1709">
        <v>38.914506139565702</v>
      </c>
      <c r="AS1709" t="b">
        <f t="shared" si="79"/>
        <v>1</v>
      </c>
    </row>
    <row r="1710" spans="1:45">
      <c r="A1710">
        <f t="shared" si="80"/>
        <v>1709</v>
      </c>
      <c r="B1710">
        <v>184381</v>
      </c>
      <c r="C1710">
        <v>184381</v>
      </c>
      <c r="D1710" t="s">
        <v>1175</v>
      </c>
      <c r="E1710" t="s">
        <v>880</v>
      </c>
      <c r="F1710">
        <v>10189913</v>
      </c>
      <c r="G1710" t="s">
        <v>115</v>
      </c>
      <c r="J1710">
        <v>110132</v>
      </c>
      <c r="K1710" t="s">
        <v>1176</v>
      </c>
      <c r="L1710" t="s">
        <v>353</v>
      </c>
      <c r="M1710" s="4">
        <v>0.29166666666666669</v>
      </c>
      <c r="N1710" s="1">
        <v>0.70833333333333337</v>
      </c>
      <c r="O1710" t="s">
        <v>238</v>
      </c>
      <c r="P1710" t="s">
        <v>862</v>
      </c>
      <c r="Q1710" t="s">
        <v>817</v>
      </c>
      <c r="R1710" t="s">
        <v>818</v>
      </c>
      <c r="S1710" t="s">
        <v>817</v>
      </c>
      <c r="T1710" t="s">
        <v>70</v>
      </c>
      <c r="U1710" t="s">
        <v>353</v>
      </c>
      <c r="W1710" t="str">
        <f t="shared" si="78"/>
        <v xml:space="preserve">301 Bryant St NW   </v>
      </c>
      <c r="Z1710">
        <v>0</v>
      </c>
      <c r="AA1710">
        <v>0</v>
      </c>
      <c r="AB1710">
        <v>0</v>
      </c>
      <c r="AC1710">
        <v>0</v>
      </c>
      <c r="AE1710">
        <v>-100</v>
      </c>
      <c r="AF1710">
        <v>-100</v>
      </c>
      <c r="AG1710">
        <v>348291</v>
      </c>
      <c r="AI1710" t="s">
        <v>14250</v>
      </c>
      <c r="AJ1710" t="s">
        <v>14251</v>
      </c>
      <c r="AK1710" t="s">
        <v>51</v>
      </c>
      <c r="AN1710" t="s">
        <v>51</v>
      </c>
      <c r="AO1710" t="s">
        <v>51</v>
      </c>
      <c r="AP1710">
        <v>1689</v>
      </c>
      <c r="AQ1710">
        <v>-81.529192133279295</v>
      </c>
      <c r="AR1710">
        <v>37.5772691877347</v>
      </c>
      <c r="AS1710" t="b">
        <f t="shared" si="79"/>
        <v>0</v>
      </c>
    </row>
    <row r="1711" spans="1:45">
      <c r="A1711">
        <f t="shared" si="80"/>
        <v>1710</v>
      </c>
      <c r="B1711">
        <v>183879</v>
      </c>
      <c r="C1711">
        <v>183879</v>
      </c>
      <c r="D1711" t="s">
        <v>1177</v>
      </c>
      <c r="E1711" t="s">
        <v>1178</v>
      </c>
      <c r="F1711">
        <v>10187724</v>
      </c>
      <c r="G1711" t="s">
        <v>404</v>
      </c>
      <c r="K1711" t="s">
        <v>1179</v>
      </c>
      <c r="L1711" t="s">
        <v>558</v>
      </c>
      <c r="M1711" s="4">
        <v>0.41666666666666669</v>
      </c>
      <c r="N1711" s="1">
        <v>0.91666666666666663</v>
      </c>
      <c r="O1711" t="s">
        <v>1025</v>
      </c>
      <c r="P1711" t="s">
        <v>1025</v>
      </c>
      <c r="Q1711" t="s">
        <v>1178</v>
      </c>
      <c r="R1711" t="s">
        <v>1180</v>
      </c>
      <c r="S1711" t="s">
        <v>1178</v>
      </c>
      <c r="T1711" t="s">
        <v>70</v>
      </c>
      <c r="U1711" t="s">
        <v>353</v>
      </c>
      <c r="V1711" t="s">
        <v>46</v>
      </c>
      <c r="W1711" t="str">
        <f t="shared" si="78"/>
        <v xml:space="preserve">609 Darrington st se WASHINGTON DC </v>
      </c>
      <c r="X1711" t="s">
        <v>47</v>
      </c>
      <c r="Y1711" t="s">
        <v>1181</v>
      </c>
      <c r="Z1711">
        <v>38.826231</v>
      </c>
      <c r="AA1711">
        <v>-76.997921000000005</v>
      </c>
      <c r="AB1711">
        <v>400180.49235000001</v>
      </c>
      <c r="AC1711">
        <v>128716.32837</v>
      </c>
      <c r="AE1711">
        <v>0</v>
      </c>
      <c r="AF1711">
        <v>456353</v>
      </c>
      <c r="AG1711">
        <v>392381</v>
      </c>
      <c r="AH1711">
        <v>8</v>
      </c>
      <c r="AI1711">
        <v>8</v>
      </c>
      <c r="AJ1711" t="s">
        <v>14252</v>
      </c>
      <c r="AK1711" t="s">
        <v>1183</v>
      </c>
      <c r="AL1711" t="s">
        <v>458</v>
      </c>
      <c r="AM1711">
        <v>706</v>
      </c>
      <c r="AN1711">
        <v>39</v>
      </c>
      <c r="AO1711" t="s">
        <v>51</v>
      </c>
      <c r="AP1711">
        <v>3548</v>
      </c>
      <c r="AQ1711">
        <v>-76.997923677323897</v>
      </c>
      <c r="AR1711">
        <v>38.826238082651102</v>
      </c>
      <c r="AS1711" t="b">
        <f t="shared" si="79"/>
        <v>1</v>
      </c>
    </row>
    <row r="1712" spans="1:45">
      <c r="A1712">
        <f t="shared" si="80"/>
        <v>1711</v>
      </c>
      <c r="B1712">
        <v>184340</v>
      </c>
      <c r="C1712">
        <v>184340</v>
      </c>
      <c r="D1712" t="s">
        <v>1262</v>
      </c>
      <c r="E1712" t="s">
        <v>1263</v>
      </c>
      <c r="F1712">
        <v>10190021</v>
      </c>
      <c r="G1712" t="s">
        <v>115</v>
      </c>
      <c r="H1712" t="s">
        <v>1264</v>
      </c>
      <c r="K1712" t="s">
        <v>1265</v>
      </c>
      <c r="L1712" t="s">
        <v>353</v>
      </c>
      <c r="M1712" s="4">
        <v>0.29166666666666669</v>
      </c>
      <c r="N1712" s="1">
        <v>0.70833333333333337</v>
      </c>
      <c r="O1712" t="s">
        <v>149</v>
      </c>
      <c r="P1712" t="s">
        <v>55</v>
      </c>
      <c r="Q1712" t="s">
        <v>1266</v>
      </c>
      <c r="R1712" t="s">
        <v>1267</v>
      </c>
      <c r="S1712" t="s">
        <v>1268</v>
      </c>
      <c r="T1712" t="s">
        <v>70</v>
      </c>
      <c r="U1712" t="s">
        <v>353</v>
      </c>
      <c r="W1712" t="str">
        <f t="shared" si="78"/>
        <v xml:space="preserve">5000 Overlook Avenue, SW   </v>
      </c>
      <c r="Z1712">
        <v>0</v>
      </c>
      <c r="AA1712">
        <v>0</v>
      </c>
      <c r="AB1712">
        <v>0</v>
      </c>
      <c r="AC1712">
        <v>0</v>
      </c>
      <c r="AE1712">
        <v>-100</v>
      </c>
      <c r="AF1712">
        <v>-100</v>
      </c>
      <c r="AG1712">
        <v>348291</v>
      </c>
      <c r="AI1712" t="s">
        <v>14250</v>
      </c>
      <c r="AJ1712" t="s">
        <v>14251</v>
      </c>
      <c r="AK1712" t="s">
        <v>51</v>
      </c>
      <c r="AN1712" t="s">
        <v>51</v>
      </c>
      <c r="AO1712" t="s">
        <v>51</v>
      </c>
      <c r="AP1712">
        <v>1695</v>
      </c>
      <c r="AQ1712">
        <v>-81.529192133279295</v>
      </c>
      <c r="AR1712">
        <v>37.5772691877347</v>
      </c>
      <c r="AS1712" t="b">
        <f t="shared" si="79"/>
        <v>0</v>
      </c>
    </row>
    <row r="1713" spans="1:45">
      <c r="A1713">
        <f t="shared" si="80"/>
        <v>1712</v>
      </c>
      <c r="B1713">
        <v>184488</v>
      </c>
      <c r="C1713">
        <v>184488</v>
      </c>
      <c r="D1713" t="s">
        <v>1350</v>
      </c>
      <c r="E1713" t="s">
        <v>839</v>
      </c>
      <c r="F1713">
        <v>10190101</v>
      </c>
      <c r="G1713" t="s">
        <v>115</v>
      </c>
      <c r="J1713">
        <v>108095</v>
      </c>
      <c r="K1713" t="s">
        <v>1351</v>
      </c>
      <c r="L1713" t="s">
        <v>353</v>
      </c>
      <c r="M1713" s="4">
        <v>0.29166666666666669</v>
      </c>
      <c r="N1713" s="1">
        <v>0.70833333333333337</v>
      </c>
      <c r="O1713" t="s">
        <v>432</v>
      </c>
      <c r="P1713" t="s">
        <v>1352</v>
      </c>
      <c r="Q1713" t="s">
        <v>817</v>
      </c>
      <c r="R1713" t="s">
        <v>818</v>
      </c>
      <c r="S1713" t="s">
        <v>817</v>
      </c>
      <c r="T1713" t="s">
        <v>70</v>
      </c>
      <c r="U1713" t="s">
        <v>353</v>
      </c>
      <c r="V1713" t="s">
        <v>46</v>
      </c>
      <c r="W1713" t="str">
        <f t="shared" si="78"/>
        <v>301 Bryant St NW WASHINGTON DC 20015</v>
      </c>
      <c r="X1713" t="s">
        <v>47</v>
      </c>
      <c r="Y1713" t="s">
        <v>1353</v>
      </c>
      <c r="Z1713">
        <v>38.960501999999998</v>
      </c>
      <c r="AA1713">
        <v>-77.075548999999995</v>
      </c>
      <c r="AB1713">
        <v>393452.18</v>
      </c>
      <c r="AC1713">
        <v>143624.19</v>
      </c>
      <c r="AD1713">
        <v>20015</v>
      </c>
      <c r="AE1713">
        <v>263723</v>
      </c>
      <c r="AF1713">
        <v>106890</v>
      </c>
      <c r="AG1713">
        <v>106890</v>
      </c>
      <c r="AH1713">
        <v>3</v>
      </c>
      <c r="AI1713">
        <v>3</v>
      </c>
      <c r="AJ1713" t="s">
        <v>14253</v>
      </c>
      <c r="AK1713" t="s">
        <v>1354</v>
      </c>
      <c r="AL1713" t="s">
        <v>50</v>
      </c>
      <c r="AM1713">
        <v>201</v>
      </c>
      <c r="AN1713">
        <v>10</v>
      </c>
      <c r="AO1713" t="s">
        <v>51</v>
      </c>
      <c r="AP1713">
        <v>1223</v>
      </c>
      <c r="AQ1713">
        <v>-77.075550926797305</v>
      </c>
      <c r="AR1713">
        <v>38.960509207251398</v>
      </c>
      <c r="AS1713" t="b">
        <f t="shared" si="79"/>
        <v>0</v>
      </c>
    </row>
    <row r="1714" spans="1:45">
      <c r="A1714">
        <f t="shared" si="80"/>
        <v>1713</v>
      </c>
      <c r="B1714">
        <v>184490</v>
      </c>
      <c r="C1714">
        <v>184490</v>
      </c>
      <c r="D1714" t="s">
        <v>1358</v>
      </c>
      <c r="E1714" t="s">
        <v>839</v>
      </c>
      <c r="F1714">
        <v>10190105</v>
      </c>
      <c r="G1714" t="s">
        <v>115</v>
      </c>
      <c r="J1714">
        <v>108974</v>
      </c>
      <c r="K1714" t="s">
        <v>1359</v>
      </c>
      <c r="L1714" t="s">
        <v>353</v>
      </c>
      <c r="M1714" s="4">
        <v>0.29166666666666669</v>
      </c>
      <c r="N1714" s="1">
        <v>0.70833333333333337</v>
      </c>
      <c r="O1714" t="s">
        <v>432</v>
      </c>
      <c r="P1714" t="s">
        <v>1352</v>
      </c>
      <c r="Q1714" t="s">
        <v>817</v>
      </c>
      <c r="R1714" t="s">
        <v>818</v>
      </c>
      <c r="S1714" t="s">
        <v>817</v>
      </c>
      <c r="T1714" t="s">
        <v>70</v>
      </c>
      <c r="U1714" t="s">
        <v>353</v>
      </c>
      <c r="V1714" t="s">
        <v>46</v>
      </c>
      <c r="W1714" t="str">
        <f t="shared" si="78"/>
        <v>301 Bryant St NW WASHINGTON DC 20010</v>
      </c>
      <c r="X1714" t="s">
        <v>47</v>
      </c>
      <c r="Y1714" t="s">
        <v>1360</v>
      </c>
      <c r="Z1714">
        <v>38.934672999999997</v>
      </c>
      <c r="AA1714">
        <v>-77.019399000000007</v>
      </c>
      <c r="AB1714">
        <v>398318.07</v>
      </c>
      <c r="AC1714">
        <v>140754.46</v>
      </c>
      <c r="AD1714">
        <v>20010</v>
      </c>
      <c r="AE1714">
        <v>284763</v>
      </c>
      <c r="AF1714">
        <v>123572</v>
      </c>
      <c r="AG1714">
        <v>123572</v>
      </c>
      <c r="AH1714">
        <v>1</v>
      </c>
      <c r="AI1714">
        <v>1</v>
      </c>
      <c r="AJ1714" t="s">
        <v>14244</v>
      </c>
      <c r="AK1714" t="s">
        <v>1361</v>
      </c>
      <c r="AL1714" t="s">
        <v>188</v>
      </c>
      <c r="AM1714">
        <v>409</v>
      </c>
      <c r="AN1714">
        <v>2</v>
      </c>
      <c r="AO1714" t="s">
        <v>51</v>
      </c>
      <c r="AP1714">
        <v>1480</v>
      </c>
      <c r="AQ1714">
        <v>-77.019401334342007</v>
      </c>
      <c r="AR1714">
        <v>38.934680674500001</v>
      </c>
      <c r="AS1714" t="b">
        <f t="shared" si="79"/>
        <v>0</v>
      </c>
    </row>
    <row r="1715" spans="1:45">
      <c r="A1715">
        <f t="shared" si="80"/>
        <v>1714</v>
      </c>
      <c r="B1715">
        <v>178824</v>
      </c>
      <c r="C1715">
        <v>178824</v>
      </c>
      <c r="D1715" t="s">
        <v>1412</v>
      </c>
      <c r="E1715" t="s">
        <v>1093</v>
      </c>
      <c r="F1715">
        <v>10188583</v>
      </c>
      <c r="G1715" t="s">
        <v>115</v>
      </c>
      <c r="J1715">
        <v>109769</v>
      </c>
      <c r="K1715" t="s">
        <v>1413</v>
      </c>
      <c r="L1715" t="s">
        <v>353</v>
      </c>
      <c r="M1715" s="4">
        <v>0.39583333333333331</v>
      </c>
      <c r="N1715" s="1">
        <v>0.64583333333333337</v>
      </c>
      <c r="O1715" t="s">
        <v>422</v>
      </c>
      <c r="P1715" t="s">
        <v>863</v>
      </c>
      <c r="S1715" t="s">
        <v>1414</v>
      </c>
      <c r="T1715" t="s">
        <v>70</v>
      </c>
      <c r="U1715" t="s">
        <v>353</v>
      </c>
      <c r="V1715" t="s">
        <v>46</v>
      </c>
      <c r="W1715" t="str">
        <f t="shared" si="78"/>
        <v xml:space="preserve"> WASHINGTON DC </v>
      </c>
      <c r="X1715" t="s">
        <v>47</v>
      </c>
      <c r="Y1715" t="s">
        <v>1415</v>
      </c>
      <c r="Z1715">
        <v>38.867759</v>
      </c>
      <c r="AA1715">
        <v>-77.012174999999999</v>
      </c>
      <c r="AB1715">
        <v>398943.38016</v>
      </c>
      <c r="AC1715">
        <v>133326.36003000001</v>
      </c>
      <c r="AE1715">
        <v>0</v>
      </c>
      <c r="AF1715">
        <v>455632</v>
      </c>
      <c r="AG1715">
        <v>391660</v>
      </c>
      <c r="AH1715">
        <v>6</v>
      </c>
      <c r="AI1715">
        <v>6</v>
      </c>
      <c r="AJ1715" t="s">
        <v>14252</v>
      </c>
      <c r="AK1715" t="s">
        <v>1416</v>
      </c>
      <c r="AL1715" t="s">
        <v>63</v>
      </c>
      <c r="AM1715">
        <v>105</v>
      </c>
      <c r="AN1715">
        <v>9</v>
      </c>
      <c r="AO1715" t="s">
        <v>720</v>
      </c>
      <c r="AP1715">
        <v>3502</v>
      </c>
      <c r="AQ1715">
        <v>-77.012177699765502</v>
      </c>
      <c r="AR1715">
        <v>38.867766667544799</v>
      </c>
      <c r="AS1715" t="b">
        <f t="shared" si="79"/>
        <v>0</v>
      </c>
    </row>
    <row r="1716" spans="1:45">
      <c r="A1716">
        <f t="shared" si="80"/>
        <v>1715</v>
      </c>
      <c r="B1716">
        <v>184508</v>
      </c>
      <c r="C1716">
        <v>184508</v>
      </c>
      <c r="D1716" t="s">
        <v>1436</v>
      </c>
      <c r="E1716" t="s">
        <v>839</v>
      </c>
      <c r="F1716">
        <v>10190156</v>
      </c>
      <c r="G1716" t="s">
        <v>115</v>
      </c>
      <c r="J1716">
        <v>108949</v>
      </c>
      <c r="K1716" t="s">
        <v>1437</v>
      </c>
      <c r="L1716" t="s">
        <v>353</v>
      </c>
      <c r="M1716" s="4">
        <v>0.29166666666666669</v>
      </c>
      <c r="N1716" s="1">
        <v>0.70833333333333337</v>
      </c>
      <c r="O1716" t="s">
        <v>432</v>
      </c>
      <c r="P1716" t="s">
        <v>1352</v>
      </c>
      <c r="Q1716" t="s">
        <v>817</v>
      </c>
      <c r="R1716" t="s">
        <v>818</v>
      </c>
      <c r="S1716" t="s">
        <v>817</v>
      </c>
      <c r="T1716" t="s">
        <v>70</v>
      </c>
      <c r="U1716" t="s">
        <v>353</v>
      </c>
      <c r="V1716" t="s">
        <v>46</v>
      </c>
      <c r="W1716" t="str">
        <f t="shared" si="78"/>
        <v>301 Bryant St NW WASHINGTON DC 20015</v>
      </c>
      <c r="X1716" t="s">
        <v>47</v>
      </c>
      <c r="Y1716" t="s">
        <v>1438</v>
      </c>
      <c r="Z1716">
        <v>38.965071000000002</v>
      </c>
      <c r="AA1716">
        <v>-77.071006999999994</v>
      </c>
      <c r="AB1716">
        <v>393846.23</v>
      </c>
      <c r="AC1716">
        <v>144131.09</v>
      </c>
      <c r="AD1716">
        <v>20015</v>
      </c>
      <c r="AE1716">
        <v>263191</v>
      </c>
      <c r="AF1716">
        <v>105766</v>
      </c>
      <c r="AG1716">
        <v>105766</v>
      </c>
      <c r="AH1716">
        <v>3</v>
      </c>
      <c r="AI1716">
        <v>3</v>
      </c>
      <c r="AJ1716" t="s">
        <v>14253</v>
      </c>
      <c r="AK1716" t="s">
        <v>1439</v>
      </c>
      <c r="AL1716" t="s">
        <v>50</v>
      </c>
      <c r="AM1716">
        <v>201</v>
      </c>
      <c r="AN1716">
        <v>10</v>
      </c>
      <c r="AO1716" t="s">
        <v>51</v>
      </c>
      <c r="AP1716">
        <v>1232</v>
      </c>
      <c r="AQ1716">
        <v>-77.0710089357447</v>
      </c>
      <c r="AR1716">
        <v>38.965078339041597</v>
      </c>
      <c r="AS1716" t="b">
        <f t="shared" si="79"/>
        <v>0</v>
      </c>
    </row>
    <row r="1717" spans="1:45">
      <c r="A1717">
        <f t="shared" si="80"/>
        <v>1716</v>
      </c>
      <c r="B1717">
        <v>184510</v>
      </c>
      <c r="C1717">
        <v>184510</v>
      </c>
      <c r="D1717" t="s">
        <v>1448</v>
      </c>
      <c r="E1717" t="s">
        <v>839</v>
      </c>
      <c r="F1717">
        <v>10190159</v>
      </c>
      <c r="G1717" t="s">
        <v>115</v>
      </c>
      <c r="J1717">
        <v>108972</v>
      </c>
      <c r="K1717" t="s">
        <v>1449</v>
      </c>
      <c r="L1717" t="s">
        <v>353</v>
      </c>
      <c r="M1717" s="4">
        <v>0.29166666666666669</v>
      </c>
      <c r="N1717" s="1">
        <v>0.70833333333333337</v>
      </c>
      <c r="O1717" t="s">
        <v>432</v>
      </c>
      <c r="P1717" t="s">
        <v>1352</v>
      </c>
      <c r="Q1717" t="s">
        <v>817</v>
      </c>
      <c r="R1717" t="s">
        <v>818</v>
      </c>
      <c r="S1717" t="s">
        <v>817</v>
      </c>
      <c r="T1717" t="s">
        <v>70</v>
      </c>
      <c r="U1717" t="s">
        <v>353</v>
      </c>
      <c r="W1717" t="str">
        <f t="shared" si="78"/>
        <v xml:space="preserve">301 Bryant St NW   </v>
      </c>
      <c r="Z1717">
        <v>0</v>
      </c>
      <c r="AA1717">
        <v>0</v>
      </c>
      <c r="AB1717">
        <v>0</v>
      </c>
      <c r="AC1717">
        <v>0</v>
      </c>
      <c r="AE1717">
        <v>-100</v>
      </c>
      <c r="AF1717">
        <v>-100</v>
      </c>
      <c r="AG1717">
        <v>348291</v>
      </c>
      <c r="AI1717" t="s">
        <v>14250</v>
      </c>
      <c r="AJ1717" t="s">
        <v>14251</v>
      </c>
      <c r="AK1717" t="s">
        <v>51</v>
      </c>
      <c r="AN1717" t="s">
        <v>51</v>
      </c>
      <c r="AO1717" t="s">
        <v>51</v>
      </c>
      <c r="AP1717">
        <v>1725</v>
      </c>
      <c r="AQ1717">
        <v>-81.529192133279295</v>
      </c>
      <c r="AR1717">
        <v>37.5772691877347</v>
      </c>
      <c r="AS1717" t="b">
        <f t="shared" si="79"/>
        <v>0</v>
      </c>
    </row>
    <row r="1718" spans="1:45">
      <c r="A1718">
        <f t="shared" si="80"/>
        <v>1717</v>
      </c>
      <c r="B1718">
        <v>184515</v>
      </c>
      <c r="C1718">
        <v>184515</v>
      </c>
      <c r="D1718" t="s">
        <v>1456</v>
      </c>
      <c r="E1718" t="s">
        <v>839</v>
      </c>
      <c r="F1718">
        <v>10190166</v>
      </c>
      <c r="G1718" t="s">
        <v>115</v>
      </c>
      <c r="J1718">
        <v>108905</v>
      </c>
      <c r="K1718" t="s">
        <v>1457</v>
      </c>
      <c r="L1718" t="s">
        <v>353</v>
      </c>
      <c r="M1718" s="4">
        <v>0.29166666666666669</v>
      </c>
      <c r="N1718" s="1">
        <v>0.70833333333333337</v>
      </c>
      <c r="O1718" t="s">
        <v>432</v>
      </c>
      <c r="P1718" t="s">
        <v>1352</v>
      </c>
      <c r="Q1718" t="s">
        <v>817</v>
      </c>
      <c r="R1718" t="s">
        <v>818</v>
      </c>
      <c r="S1718" t="s">
        <v>817</v>
      </c>
      <c r="T1718" t="s">
        <v>70</v>
      </c>
      <c r="U1718" t="s">
        <v>353</v>
      </c>
      <c r="W1718" t="str">
        <f t="shared" si="78"/>
        <v xml:space="preserve">301 Bryant St NW   </v>
      </c>
      <c r="Z1718">
        <v>0</v>
      </c>
      <c r="AA1718">
        <v>0</v>
      </c>
      <c r="AB1718">
        <v>0</v>
      </c>
      <c r="AC1718">
        <v>0</v>
      </c>
      <c r="AE1718">
        <v>-100</v>
      </c>
      <c r="AF1718">
        <v>-100</v>
      </c>
      <c r="AG1718">
        <v>348291</v>
      </c>
      <c r="AI1718" t="s">
        <v>14250</v>
      </c>
      <c r="AJ1718" t="s">
        <v>14251</v>
      </c>
      <c r="AK1718" t="s">
        <v>51</v>
      </c>
      <c r="AN1718" t="s">
        <v>51</v>
      </c>
      <c r="AO1718" t="s">
        <v>51</v>
      </c>
      <c r="AP1718">
        <v>1704</v>
      </c>
      <c r="AQ1718">
        <v>-81.529192133279295</v>
      </c>
      <c r="AR1718">
        <v>37.5772691877347</v>
      </c>
      <c r="AS1718" t="b">
        <f t="shared" si="79"/>
        <v>0</v>
      </c>
    </row>
    <row r="1719" spans="1:45">
      <c r="A1719">
        <f t="shared" si="80"/>
        <v>1718</v>
      </c>
      <c r="B1719">
        <v>184562</v>
      </c>
      <c r="C1719">
        <v>184562</v>
      </c>
      <c r="D1719" t="s">
        <v>1654</v>
      </c>
      <c r="E1719" t="s">
        <v>1655</v>
      </c>
      <c r="F1719">
        <v>10190487</v>
      </c>
      <c r="G1719" t="s">
        <v>115</v>
      </c>
      <c r="H1719" t="s">
        <v>1656</v>
      </c>
      <c r="M1719" s="4">
        <v>0.29166666666666669</v>
      </c>
      <c r="N1719" s="1">
        <v>0.70833333333333337</v>
      </c>
      <c r="O1719" t="s">
        <v>622</v>
      </c>
      <c r="P1719" t="s">
        <v>881</v>
      </c>
      <c r="S1719" t="s">
        <v>1657</v>
      </c>
      <c r="T1719" t="s">
        <v>58</v>
      </c>
      <c r="U1719" t="s">
        <v>353</v>
      </c>
      <c r="V1719" t="s">
        <v>46</v>
      </c>
      <c r="W1719" t="str">
        <f t="shared" si="78"/>
        <v xml:space="preserve"> WASHINGTON DC 20004</v>
      </c>
      <c r="X1719" t="s">
        <v>47</v>
      </c>
      <c r="Y1719" t="s">
        <v>1658</v>
      </c>
      <c r="Z1719">
        <v>38.897646000000002</v>
      </c>
      <c r="AA1719">
        <v>-77.024739999999994</v>
      </c>
      <c r="AB1719">
        <v>397853.91</v>
      </c>
      <c r="AC1719">
        <v>136644.23000000001</v>
      </c>
      <c r="AD1719">
        <v>20004</v>
      </c>
      <c r="AE1719">
        <v>242798</v>
      </c>
      <c r="AF1719">
        <v>86070</v>
      </c>
      <c r="AG1719">
        <v>86070</v>
      </c>
      <c r="AH1719">
        <v>2</v>
      </c>
      <c r="AI1719">
        <v>2</v>
      </c>
      <c r="AJ1719" t="s">
        <v>14247</v>
      </c>
      <c r="AK1719" t="s">
        <v>62</v>
      </c>
      <c r="AL1719" t="s">
        <v>63</v>
      </c>
      <c r="AM1719">
        <v>101</v>
      </c>
      <c r="AN1719">
        <v>8</v>
      </c>
      <c r="AO1719" t="s">
        <v>64</v>
      </c>
      <c r="AP1719">
        <v>1108</v>
      </c>
      <c r="AQ1719">
        <v>-77.024742014217907</v>
      </c>
      <c r="AR1719">
        <v>38.897653341123998</v>
      </c>
      <c r="AS1719" t="b">
        <f t="shared" si="79"/>
        <v>0</v>
      </c>
    </row>
    <row r="1720" spans="1:45">
      <c r="A1720">
        <f t="shared" si="80"/>
        <v>1719</v>
      </c>
      <c r="B1720">
        <v>184111</v>
      </c>
      <c r="C1720">
        <v>184111</v>
      </c>
      <c r="D1720" t="s">
        <v>1661</v>
      </c>
      <c r="E1720" t="s">
        <v>1662</v>
      </c>
      <c r="F1720">
        <v>10189236</v>
      </c>
      <c r="G1720" t="s">
        <v>1663</v>
      </c>
      <c r="M1720" s="4">
        <v>0.29166666666666669</v>
      </c>
      <c r="N1720" s="1">
        <v>0.41666666666666669</v>
      </c>
      <c r="O1720" t="s">
        <v>683</v>
      </c>
      <c r="P1720" t="s">
        <v>683</v>
      </c>
      <c r="Q1720" t="s">
        <v>1664</v>
      </c>
      <c r="R1720" t="s">
        <v>1665</v>
      </c>
      <c r="S1720" t="s">
        <v>1664</v>
      </c>
      <c r="T1720" t="s">
        <v>44</v>
      </c>
      <c r="U1720" t="s">
        <v>353</v>
      </c>
      <c r="V1720" t="s">
        <v>46</v>
      </c>
      <c r="W1720" t="str">
        <f t="shared" si="78"/>
        <v xml:space="preserve">5589 Callcott Way WASHINGTON DC </v>
      </c>
      <c r="X1720" t="s">
        <v>47</v>
      </c>
      <c r="Y1720" t="s">
        <v>1666</v>
      </c>
      <c r="Z1720">
        <v>38.926878000000002</v>
      </c>
      <c r="AA1720">
        <v>-77.021653999999998</v>
      </c>
      <c r="AB1720">
        <v>398122.37248000002</v>
      </c>
      <c r="AC1720">
        <v>139889.16454</v>
      </c>
      <c r="AE1720">
        <v>0</v>
      </c>
      <c r="AF1720">
        <v>458495</v>
      </c>
      <c r="AG1720">
        <v>394522</v>
      </c>
      <c r="AH1720">
        <v>1</v>
      </c>
      <c r="AI1720">
        <v>1</v>
      </c>
      <c r="AJ1720" t="s">
        <v>14249</v>
      </c>
      <c r="AK1720" t="s">
        <v>1667</v>
      </c>
      <c r="AL1720" t="s">
        <v>88</v>
      </c>
      <c r="AM1720">
        <v>306</v>
      </c>
      <c r="AN1720">
        <v>2</v>
      </c>
      <c r="AO1720" t="s">
        <v>51</v>
      </c>
      <c r="AP1720">
        <v>3479</v>
      </c>
      <c r="AQ1720">
        <v>-77.021656103048699</v>
      </c>
      <c r="AR1720">
        <v>38.926885429063603</v>
      </c>
      <c r="AS1720" t="b">
        <f t="shared" si="79"/>
        <v>0</v>
      </c>
    </row>
    <row r="1721" spans="1:45">
      <c r="A1721">
        <f t="shared" si="80"/>
        <v>1720</v>
      </c>
      <c r="B1721">
        <v>184113</v>
      </c>
      <c r="C1721">
        <v>184113</v>
      </c>
      <c r="D1721" t="s">
        <v>1661</v>
      </c>
      <c r="E1721" t="s">
        <v>1662</v>
      </c>
      <c r="F1721">
        <v>10189236</v>
      </c>
      <c r="G1721" t="s">
        <v>1663</v>
      </c>
      <c r="M1721" s="4">
        <v>0.29166666666666669</v>
      </c>
      <c r="N1721" s="1">
        <v>0.41666666666666669</v>
      </c>
      <c r="O1721" t="s">
        <v>683</v>
      </c>
      <c r="P1721" t="s">
        <v>683</v>
      </c>
      <c r="Q1721" t="s">
        <v>1664</v>
      </c>
      <c r="R1721" t="s">
        <v>1665</v>
      </c>
      <c r="S1721" t="s">
        <v>1664</v>
      </c>
      <c r="T1721" t="s">
        <v>44</v>
      </c>
      <c r="U1721" t="s">
        <v>353</v>
      </c>
      <c r="V1721" t="s">
        <v>46</v>
      </c>
      <c r="W1721" t="str">
        <f t="shared" si="78"/>
        <v xml:space="preserve">5589 Callcott Way WASHINGTON DC </v>
      </c>
      <c r="X1721" t="s">
        <v>47</v>
      </c>
      <c r="Y1721" t="s">
        <v>1672</v>
      </c>
      <c r="Z1721">
        <v>38.923681999999999</v>
      </c>
      <c r="AA1721">
        <v>-77.021285000000006</v>
      </c>
      <c r="AB1721">
        <v>398154.29</v>
      </c>
      <c r="AC1721">
        <v>139534.45000000001</v>
      </c>
      <c r="AE1721">
        <v>0</v>
      </c>
      <c r="AF1721">
        <v>476163</v>
      </c>
      <c r="AG1721">
        <v>409611</v>
      </c>
      <c r="AH1721">
        <v>1</v>
      </c>
      <c r="AI1721">
        <v>1</v>
      </c>
      <c r="AJ1721" t="s">
        <v>14249</v>
      </c>
      <c r="AK1721" t="s">
        <v>983</v>
      </c>
      <c r="AL1721" t="s">
        <v>88</v>
      </c>
      <c r="AM1721">
        <v>306</v>
      </c>
      <c r="AN1721">
        <v>3</v>
      </c>
      <c r="AO1721" t="s">
        <v>51</v>
      </c>
      <c r="AP1721">
        <v>3479</v>
      </c>
      <c r="AQ1721">
        <v>-77.021287058934007</v>
      </c>
      <c r="AR1721">
        <v>38.9236901151924</v>
      </c>
      <c r="AS1721" t="b">
        <f t="shared" si="79"/>
        <v>0</v>
      </c>
    </row>
    <row r="1722" spans="1:45">
      <c r="A1722">
        <f t="shared" si="80"/>
        <v>1721</v>
      </c>
      <c r="B1722">
        <v>184114</v>
      </c>
      <c r="C1722">
        <v>184114</v>
      </c>
      <c r="D1722" t="s">
        <v>1661</v>
      </c>
      <c r="E1722" t="s">
        <v>1662</v>
      </c>
      <c r="F1722">
        <v>10189236</v>
      </c>
      <c r="G1722" t="s">
        <v>1663</v>
      </c>
      <c r="M1722" s="4">
        <v>0.29166666666666669</v>
      </c>
      <c r="N1722" s="1">
        <v>0.41666666666666669</v>
      </c>
      <c r="O1722" t="s">
        <v>683</v>
      </c>
      <c r="P1722" t="s">
        <v>683</v>
      </c>
      <c r="Q1722" t="s">
        <v>1664</v>
      </c>
      <c r="R1722" t="s">
        <v>1665</v>
      </c>
      <c r="S1722" t="s">
        <v>1664</v>
      </c>
      <c r="T1722" t="s">
        <v>44</v>
      </c>
      <c r="U1722" t="s">
        <v>353</v>
      </c>
      <c r="V1722" t="s">
        <v>46</v>
      </c>
      <c r="W1722" t="str">
        <f t="shared" si="78"/>
        <v xml:space="preserve">5589 Callcott Way WASHINGTON DC </v>
      </c>
      <c r="X1722" t="s">
        <v>47</v>
      </c>
      <c r="Y1722" t="s">
        <v>1673</v>
      </c>
      <c r="Z1722">
        <v>38.921776000000001</v>
      </c>
      <c r="AA1722">
        <v>-77.020985999999994</v>
      </c>
      <c r="AB1722">
        <v>398180.16</v>
      </c>
      <c r="AC1722">
        <v>139322.88</v>
      </c>
      <c r="AE1722">
        <v>0</v>
      </c>
      <c r="AF1722">
        <v>475904</v>
      </c>
      <c r="AG1722">
        <v>409412</v>
      </c>
      <c r="AH1722">
        <v>1</v>
      </c>
      <c r="AI1722">
        <v>1</v>
      </c>
      <c r="AJ1722" t="s">
        <v>14249</v>
      </c>
      <c r="AK1722" t="s">
        <v>983</v>
      </c>
      <c r="AL1722" t="s">
        <v>88</v>
      </c>
      <c r="AM1722">
        <v>306</v>
      </c>
      <c r="AN1722">
        <v>3</v>
      </c>
      <c r="AO1722" t="s">
        <v>51</v>
      </c>
      <c r="AP1722">
        <v>3479</v>
      </c>
      <c r="AQ1722">
        <v>-77.020988164459197</v>
      </c>
      <c r="AR1722">
        <v>38.9217842783343</v>
      </c>
      <c r="AS1722" t="b">
        <f t="shared" si="79"/>
        <v>0</v>
      </c>
    </row>
    <row r="1723" spans="1:45">
      <c r="A1723">
        <f t="shared" si="80"/>
        <v>1722</v>
      </c>
      <c r="B1723">
        <v>184115</v>
      </c>
      <c r="C1723">
        <v>184115</v>
      </c>
      <c r="D1723" t="s">
        <v>1661</v>
      </c>
      <c r="E1723" t="s">
        <v>1662</v>
      </c>
      <c r="F1723">
        <v>10189236</v>
      </c>
      <c r="G1723" t="s">
        <v>1663</v>
      </c>
      <c r="M1723" s="4">
        <v>0.29166666666666669</v>
      </c>
      <c r="N1723" s="1">
        <v>0.41666666666666669</v>
      </c>
      <c r="O1723" t="s">
        <v>683</v>
      </c>
      <c r="P1723" t="s">
        <v>683</v>
      </c>
      <c r="Q1723" t="s">
        <v>1664</v>
      </c>
      <c r="R1723" t="s">
        <v>1665</v>
      </c>
      <c r="S1723" t="s">
        <v>1664</v>
      </c>
      <c r="T1723" t="s">
        <v>44</v>
      </c>
      <c r="U1723" t="s">
        <v>353</v>
      </c>
      <c r="V1723" t="s">
        <v>46</v>
      </c>
      <c r="W1723" t="str">
        <f t="shared" si="78"/>
        <v xml:space="preserve">5589 Callcott Way WASHINGTON DC </v>
      </c>
      <c r="X1723" t="s">
        <v>47</v>
      </c>
      <c r="Y1723" t="s">
        <v>1678</v>
      </c>
      <c r="Z1723">
        <v>38.920605000000002</v>
      </c>
      <c r="AA1723">
        <v>-77.020797999999999</v>
      </c>
      <c r="AB1723">
        <v>398196.45</v>
      </c>
      <c r="AC1723">
        <v>139192.79999999999</v>
      </c>
      <c r="AE1723">
        <v>0</v>
      </c>
      <c r="AF1723">
        <v>475878</v>
      </c>
      <c r="AG1723">
        <v>409388</v>
      </c>
      <c r="AH1723">
        <v>1</v>
      </c>
      <c r="AI1723">
        <v>1</v>
      </c>
      <c r="AJ1723" t="s">
        <v>14249</v>
      </c>
      <c r="AK1723" t="s">
        <v>983</v>
      </c>
      <c r="AL1723" t="s">
        <v>88</v>
      </c>
      <c r="AM1723">
        <v>306</v>
      </c>
      <c r="AN1723">
        <v>3</v>
      </c>
      <c r="AO1723" t="s">
        <v>51</v>
      </c>
      <c r="AP1723">
        <v>3479</v>
      </c>
      <c r="AQ1723">
        <v>-77.020799970980804</v>
      </c>
      <c r="AR1723">
        <v>38.920612508977797</v>
      </c>
      <c r="AS1723" t="b">
        <f t="shared" si="79"/>
        <v>0</v>
      </c>
    </row>
    <row r="1724" spans="1:45">
      <c r="A1724">
        <f t="shared" si="80"/>
        <v>1723</v>
      </c>
      <c r="B1724">
        <v>184116</v>
      </c>
      <c r="C1724">
        <v>184116</v>
      </c>
      <c r="D1724" t="s">
        <v>1661</v>
      </c>
      <c r="E1724" t="s">
        <v>1662</v>
      </c>
      <c r="F1724">
        <v>10189236</v>
      </c>
      <c r="G1724" t="s">
        <v>1663</v>
      </c>
      <c r="M1724" s="4">
        <v>0.29166666666666669</v>
      </c>
      <c r="N1724" s="1">
        <v>0.41666666666666669</v>
      </c>
      <c r="O1724" t="s">
        <v>683</v>
      </c>
      <c r="P1724" t="s">
        <v>683</v>
      </c>
      <c r="Q1724" t="s">
        <v>1664</v>
      </c>
      <c r="R1724" t="s">
        <v>1665</v>
      </c>
      <c r="S1724" t="s">
        <v>1664</v>
      </c>
      <c r="T1724" t="s">
        <v>44</v>
      </c>
      <c r="U1724" t="s">
        <v>353</v>
      </c>
      <c r="V1724" t="s">
        <v>46</v>
      </c>
      <c r="W1724" t="str">
        <f t="shared" si="78"/>
        <v xml:space="preserve">5589 Callcott Way WASHINGTON DC </v>
      </c>
      <c r="X1724" t="s">
        <v>47</v>
      </c>
      <c r="Y1724" t="s">
        <v>1686</v>
      </c>
      <c r="Z1724">
        <v>38.919607999999997</v>
      </c>
      <c r="AA1724">
        <v>-77.020645000000002</v>
      </c>
      <c r="AB1724">
        <v>398209.69</v>
      </c>
      <c r="AC1724">
        <v>139082.14000000001</v>
      </c>
      <c r="AE1724">
        <v>0</v>
      </c>
      <c r="AF1724">
        <v>477046</v>
      </c>
      <c r="AG1724">
        <v>410400</v>
      </c>
      <c r="AH1724">
        <v>1</v>
      </c>
      <c r="AI1724">
        <v>1</v>
      </c>
      <c r="AJ1724" t="s">
        <v>14249</v>
      </c>
      <c r="AK1724" t="s">
        <v>983</v>
      </c>
      <c r="AL1724" t="s">
        <v>88</v>
      </c>
      <c r="AM1724">
        <v>306</v>
      </c>
      <c r="AN1724">
        <v>3</v>
      </c>
      <c r="AO1724" t="s">
        <v>51</v>
      </c>
      <c r="AP1724">
        <v>3479</v>
      </c>
      <c r="AQ1724">
        <v>-77.020647004919994</v>
      </c>
      <c r="AR1724">
        <v>38.919615674584499</v>
      </c>
      <c r="AS1724" t="b">
        <f t="shared" si="79"/>
        <v>0</v>
      </c>
    </row>
    <row r="1725" spans="1:45">
      <c r="A1725">
        <f t="shared" si="80"/>
        <v>1724</v>
      </c>
      <c r="B1725">
        <v>184117</v>
      </c>
      <c r="C1725">
        <v>184117</v>
      </c>
      <c r="D1725" t="s">
        <v>1661</v>
      </c>
      <c r="E1725" t="s">
        <v>1662</v>
      </c>
      <c r="F1725">
        <v>10189236</v>
      </c>
      <c r="G1725" t="s">
        <v>1663</v>
      </c>
      <c r="M1725" s="4">
        <v>0.29166666666666669</v>
      </c>
      <c r="N1725" s="1">
        <v>0.41666666666666669</v>
      </c>
      <c r="O1725" t="s">
        <v>683</v>
      </c>
      <c r="P1725" t="s">
        <v>683</v>
      </c>
      <c r="Q1725" t="s">
        <v>1664</v>
      </c>
      <c r="R1725" t="s">
        <v>1665</v>
      </c>
      <c r="S1725" t="s">
        <v>1664</v>
      </c>
      <c r="T1725" t="s">
        <v>44</v>
      </c>
      <c r="U1725" t="s">
        <v>353</v>
      </c>
      <c r="V1725" t="s">
        <v>46</v>
      </c>
      <c r="W1725" t="str">
        <f t="shared" si="78"/>
        <v xml:space="preserve">5589 Callcott Way WASHINGTON DC </v>
      </c>
      <c r="X1725" t="s">
        <v>47</v>
      </c>
      <c r="Y1725" t="s">
        <v>1693</v>
      </c>
      <c r="Z1725">
        <v>38.919052000000001</v>
      </c>
      <c r="AA1725">
        <v>-77.021232999999995</v>
      </c>
      <c r="AB1725">
        <v>398158.64953</v>
      </c>
      <c r="AC1725">
        <v>139020.43075</v>
      </c>
      <c r="AE1725">
        <v>0</v>
      </c>
      <c r="AF1725">
        <v>455093</v>
      </c>
      <c r="AG1725">
        <v>391121</v>
      </c>
      <c r="AH1725">
        <v>1</v>
      </c>
      <c r="AI1725">
        <v>1</v>
      </c>
      <c r="AJ1725" t="s">
        <v>14249</v>
      </c>
      <c r="AK1725" t="s">
        <v>983</v>
      </c>
      <c r="AL1725" t="s">
        <v>88</v>
      </c>
      <c r="AM1725">
        <v>306</v>
      </c>
      <c r="AN1725">
        <v>3</v>
      </c>
      <c r="AO1725" t="s">
        <v>51</v>
      </c>
      <c r="AP1725">
        <v>3479</v>
      </c>
      <c r="AQ1725">
        <v>-77.021235405702996</v>
      </c>
      <c r="AR1725">
        <v>38.919059671914603</v>
      </c>
      <c r="AS1725" t="b">
        <f t="shared" si="79"/>
        <v>0</v>
      </c>
    </row>
    <row r="1726" spans="1:45">
      <c r="A1726">
        <f t="shared" si="80"/>
        <v>1725</v>
      </c>
      <c r="B1726">
        <v>184118</v>
      </c>
      <c r="C1726">
        <v>184118</v>
      </c>
      <c r="D1726" t="s">
        <v>1661</v>
      </c>
      <c r="E1726" t="s">
        <v>1662</v>
      </c>
      <c r="F1726">
        <v>10189236</v>
      </c>
      <c r="G1726" t="s">
        <v>1663</v>
      </c>
      <c r="M1726" s="4">
        <v>0.29166666666666669</v>
      </c>
      <c r="N1726" s="1">
        <v>0.41666666666666669</v>
      </c>
      <c r="O1726" t="s">
        <v>683</v>
      </c>
      <c r="P1726" t="s">
        <v>683</v>
      </c>
      <c r="Q1726" t="s">
        <v>1664</v>
      </c>
      <c r="R1726" t="s">
        <v>1665</v>
      </c>
      <c r="S1726" t="s">
        <v>1664</v>
      </c>
      <c r="T1726" t="s">
        <v>44</v>
      </c>
      <c r="U1726" t="s">
        <v>353</v>
      </c>
      <c r="V1726" t="s">
        <v>46</v>
      </c>
      <c r="W1726" t="str">
        <f t="shared" si="78"/>
        <v xml:space="preserve">5589 Callcott Way WASHINGTON DC </v>
      </c>
      <c r="X1726" t="s">
        <v>47</v>
      </c>
      <c r="Y1726" t="s">
        <v>1698</v>
      </c>
      <c r="Z1726">
        <v>38.919311999999998</v>
      </c>
      <c r="AA1726">
        <v>-77.018483000000003</v>
      </c>
      <c r="AB1726">
        <v>398397.19</v>
      </c>
      <c r="AC1726">
        <v>139049.28</v>
      </c>
      <c r="AE1726">
        <v>0</v>
      </c>
      <c r="AF1726">
        <v>475999</v>
      </c>
      <c r="AG1726">
        <v>409493</v>
      </c>
      <c r="AH1726">
        <v>1</v>
      </c>
      <c r="AI1726">
        <v>1</v>
      </c>
      <c r="AJ1726" t="s">
        <v>14249</v>
      </c>
      <c r="AK1726" t="s">
        <v>635</v>
      </c>
      <c r="AL1726" t="s">
        <v>88</v>
      </c>
      <c r="AM1726">
        <v>306</v>
      </c>
      <c r="AN1726">
        <v>3</v>
      </c>
      <c r="AO1726" t="s">
        <v>51</v>
      </c>
      <c r="AP1726">
        <v>3479</v>
      </c>
      <c r="AQ1726">
        <v>-77.018484797088604</v>
      </c>
      <c r="AR1726">
        <v>38.919320022976898</v>
      </c>
      <c r="AS1726" t="b">
        <f t="shared" si="79"/>
        <v>0</v>
      </c>
    </row>
    <row r="1727" spans="1:45">
      <c r="A1727">
        <f t="shared" si="80"/>
        <v>1726</v>
      </c>
      <c r="B1727">
        <v>184120</v>
      </c>
      <c r="C1727">
        <v>184120</v>
      </c>
      <c r="D1727" t="s">
        <v>1661</v>
      </c>
      <c r="E1727" t="s">
        <v>1662</v>
      </c>
      <c r="F1727">
        <v>10189236</v>
      </c>
      <c r="G1727" t="s">
        <v>1663</v>
      </c>
      <c r="M1727" s="4">
        <v>0.29166666666666669</v>
      </c>
      <c r="N1727" s="1">
        <v>0.41666666666666669</v>
      </c>
      <c r="O1727" t="s">
        <v>683</v>
      </c>
      <c r="P1727" t="s">
        <v>683</v>
      </c>
      <c r="Q1727" t="s">
        <v>1664</v>
      </c>
      <c r="R1727" t="s">
        <v>1665</v>
      </c>
      <c r="S1727" t="s">
        <v>1664</v>
      </c>
      <c r="T1727" t="s">
        <v>44</v>
      </c>
      <c r="U1727" t="s">
        <v>353</v>
      </c>
      <c r="V1727" t="s">
        <v>46</v>
      </c>
      <c r="W1727" t="str">
        <f t="shared" si="78"/>
        <v xml:space="preserve">5589 Callcott Way WASHINGTON DC </v>
      </c>
      <c r="X1727" t="s">
        <v>47</v>
      </c>
      <c r="Y1727" t="s">
        <v>1699</v>
      </c>
      <c r="Z1727">
        <v>38.920861000000002</v>
      </c>
      <c r="AA1727">
        <v>-77.018103999999994</v>
      </c>
      <c r="AB1727">
        <v>398430.04</v>
      </c>
      <c r="AC1727">
        <v>139221.19</v>
      </c>
      <c r="AE1727">
        <v>0</v>
      </c>
      <c r="AF1727">
        <v>472241</v>
      </c>
      <c r="AG1727">
        <v>406467</v>
      </c>
      <c r="AH1727">
        <v>1</v>
      </c>
      <c r="AI1727">
        <v>1</v>
      </c>
      <c r="AJ1727" t="s">
        <v>14249</v>
      </c>
      <c r="AK1727" t="s">
        <v>983</v>
      </c>
      <c r="AL1727" t="s">
        <v>88</v>
      </c>
      <c r="AM1727">
        <v>306</v>
      </c>
      <c r="AN1727">
        <v>3</v>
      </c>
      <c r="AO1727" t="s">
        <v>51</v>
      </c>
      <c r="AP1727">
        <v>3479</v>
      </c>
      <c r="AQ1727">
        <v>-77.018106386519605</v>
      </c>
      <c r="AR1727">
        <v>38.920868703809099</v>
      </c>
      <c r="AS1727" t="b">
        <f t="shared" si="79"/>
        <v>0</v>
      </c>
    </row>
    <row r="1728" spans="1:45">
      <c r="A1728">
        <f t="shared" si="80"/>
        <v>1727</v>
      </c>
      <c r="B1728">
        <v>184682</v>
      </c>
      <c r="C1728">
        <v>184682</v>
      </c>
      <c r="D1728" t="s">
        <v>1700</v>
      </c>
      <c r="E1728" t="s">
        <v>1019</v>
      </c>
      <c r="F1728">
        <v>10190600</v>
      </c>
      <c r="G1728" t="s">
        <v>115</v>
      </c>
      <c r="J1728">
        <v>109117</v>
      </c>
      <c r="K1728" t="s">
        <v>1701</v>
      </c>
      <c r="L1728" t="s">
        <v>353</v>
      </c>
      <c r="M1728" s="4">
        <v>0.39583333333333331</v>
      </c>
      <c r="N1728" s="1">
        <v>0.64583333333333337</v>
      </c>
      <c r="O1728" t="s">
        <v>353</v>
      </c>
      <c r="P1728" t="s">
        <v>1005</v>
      </c>
      <c r="Q1728" t="s">
        <v>817</v>
      </c>
      <c r="R1728" t="s">
        <v>818</v>
      </c>
      <c r="S1728" t="s">
        <v>817</v>
      </c>
      <c r="T1728" t="s">
        <v>70</v>
      </c>
      <c r="U1728" t="s">
        <v>353</v>
      </c>
      <c r="W1728" t="str">
        <f t="shared" si="78"/>
        <v xml:space="preserve">301 Bryant St NW   </v>
      </c>
      <c r="Z1728">
        <v>0</v>
      </c>
      <c r="AA1728">
        <v>0</v>
      </c>
      <c r="AB1728">
        <v>0</v>
      </c>
      <c r="AC1728">
        <v>0</v>
      </c>
      <c r="AE1728">
        <v>-100</v>
      </c>
      <c r="AF1728">
        <v>-100</v>
      </c>
      <c r="AG1728">
        <v>348291</v>
      </c>
      <c r="AI1728" t="s">
        <v>14250</v>
      </c>
      <c r="AJ1728" t="s">
        <v>14251</v>
      </c>
      <c r="AK1728" t="s">
        <v>51</v>
      </c>
      <c r="AN1728" t="s">
        <v>51</v>
      </c>
      <c r="AO1728" t="s">
        <v>51</v>
      </c>
      <c r="AP1728">
        <v>1690</v>
      </c>
      <c r="AQ1728">
        <v>-81.529192133279295</v>
      </c>
      <c r="AR1728">
        <v>37.5772691877347</v>
      </c>
      <c r="AS1728" t="b">
        <f t="shared" si="79"/>
        <v>0</v>
      </c>
    </row>
    <row r="1729" spans="1:45">
      <c r="A1729">
        <f t="shared" si="80"/>
        <v>1728</v>
      </c>
      <c r="B1729">
        <v>184121</v>
      </c>
      <c r="C1729">
        <v>184121</v>
      </c>
      <c r="D1729" t="s">
        <v>1661</v>
      </c>
      <c r="E1729" t="s">
        <v>1662</v>
      </c>
      <c r="F1729">
        <v>10189236</v>
      </c>
      <c r="G1729" t="s">
        <v>1663</v>
      </c>
      <c r="M1729" s="4">
        <v>0.29166666666666669</v>
      </c>
      <c r="N1729" s="1">
        <v>0.41666666666666669</v>
      </c>
      <c r="O1729" t="s">
        <v>683</v>
      </c>
      <c r="P1729" t="s">
        <v>683</v>
      </c>
      <c r="Q1729" t="s">
        <v>1664</v>
      </c>
      <c r="R1729" t="s">
        <v>1665</v>
      </c>
      <c r="S1729" t="s">
        <v>1664</v>
      </c>
      <c r="T1729" t="s">
        <v>44</v>
      </c>
      <c r="U1729" t="s">
        <v>353</v>
      </c>
      <c r="V1729" t="s">
        <v>46</v>
      </c>
      <c r="W1729" t="str">
        <f t="shared" si="78"/>
        <v xml:space="preserve">5589 Callcott Way WASHINGTON DC </v>
      </c>
      <c r="X1729" t="s">
        <v>47</v>
      </c>
      <c r="Y1729" t="s">
        <v>1702</v>
      </c>
      <c r="Z1729">
        <v>38.922046999999999</v>
      </c>
      <c r="AA1729">
        <v>-77.018288999999996</v>
      </c>
      <c r="AB1729">
        <v>398414.03</v>
      </c>
      <c r="AC1729">
        <v>139352.85999999999</v>
      </c>
      <c r="AE1729">
        <v>0</v>
      </c>
      <c r="AF1729">
        <v>476002</v>
      </c>
      <c r="AG1729">
        <v>409496</v>
      </c>
      <c r="AH1729">
        <v>1</v>
      </c>
      <c r="AI1729">
        <v>1</v>
      </c>
      <c r="AJ1729" t="s">
        <v>14249</v>
      </c>
      <c r="AK1729" t="s">
        <v>983</v>
      </c>
      <c r="AL1729" t="s">
        <v>88</v>
      </c>
      <c r="AM1729">
        <v>306</v>
      </c>
      <c r="AN1729">
        <v>3</v>
      </c>
      <c r="AO1729" t="s">
        <v>51</v>
      </c>
      <c r="AP1729">
        <v>3479</v>
      </c>
      <c r="AQ1729">
        <v>-77.018291311196506</v>
      </c>
      <c r="AR1729">
        <v>38.922054801187798</v>
      </c>
      <c r="AS1729" t="b">
        <f t="shared" si="79"/>
        <v>0</v>
      </c>
    </row>
    <row r="1730" spans="1:45">
      <c r="A1730">
        <f t="shared" si="80"/>
        <v>1729</v>
      </c>
      <c r="B1730">
        <v>184122</v>
      </c>
      <c r="C1730">
        <v>184122</v>
      </c>
      <c r="D1730" t="s">
        <v>1661</v>
      </c>
      <c r="E1730" t="s">
        <v>1662</v>
      </c>
      <c r="F1730">
        <v>10189236</v>
      </c>
      <c r="G1730" t="s">
        <v>1663</v>
      </c>
      <c r="M1730" s="4">
        <v>0.29166666666666669</v>
      </c>
      <c r="N1730" s="1">
        <v>0.41666666666666669</v>
      </c>
      <c r="O1730" t="s">
        <v>683</v>
      </c>
      <c r="P1730" t="s">
        <v>683</v>
      </c>
      <c r="Q1730" t="s">
        <v>1664</v>
      </c>
      <c r="R1730" t="s">
        <v>1665</v>
      </c>
      <c r="S1730" t="s">
        <v>1664</v>
      </c>
      <c r="T1730" t="s">
        <v>44</v>
      </c>
      <c r="U1730" t="s">
        <v>353</v>
      </c>
      <c r="V1730" t="s">
        <v>46</v>
      </c>
      <c r="W1730" t="str">
        <f t="shared" si="78"/>
        <v xml:space="preserve">5589 Callcott Way WASHINGTON DC </v>
      </c>
      <c r="X1730" t="s">
        <v>47</v>
      </c>
      <c r="Y1730" t="s">
        <v>1707</v>
      </c>
      <c r="Z1730">
        <v>38.920226</v>
      </c>
      <c r="AA1730">
        <v>-77.019373999999999</v>
      </c>
      <c r="AB1730">
        <v>398319.87238000002</v>
      </c>
      <c r="AC1730">
        <v>139150.66307000001</v>
      </c>
      <c r="AE1730">
        <v>0</v>
      </c>
      <c r="AF1730">
        <v>465556</v>
      </c>
      <c r="AG1730">
        <v>400638</v>
      </c>
      <c r="AH1730">
        <v>1</v>
      </c>
      <c r="AI1730">
        <v>1</v>
      </c>
      <c r="AJ1730" t="s">
        <v>14249</v>
      </c>
      <c r="AK1730" t="s">
        <v>983</v>
      </c>
      <c r="AL1730" t="s">
        <v>88</v>
      </c>
      <c r="AM1730">
        <v>306</v>
      </c>
      <c r="AN1730">
        <v>3</v>
      </c>
      <c r="AO1730" t="s">
        <v>51</v>
      </c>
      <c r="AP1730">
        <v>3479</v>
      </c>
      <c r="AQ1730">
        <v>-77.019376619325001</v>
      </c>
      <c r="AR1730">
        <v>38.920233170438898</v>
      </c>
      <c r="AS1730" t="b">
        <f t="shared" si="79"/>
        <v>0</v>
      </c>
    </row>
    <row r="1731" spans="1:45">
      <c r="A1731">
        <f t="shared" si="80"/>
        <v>1730</v>
      </c>
      <c r="B1731">
        <v>184690</v>
      </c>
      <c r="C1731">
        <v>184690</v>
      </c>
      <c r="D1731" t="s">
        <v>1708</v>
      </c>
      <c r="E1731" t="s">
        <v>1019</v>
      </c>
      <c r="F1731">
        <v>10190629</v>
      </c>
      <c r="G1731" t="s">
        <v>115</v>
      </c>
      <c r="J1731">
        <v>110225</v>
      </c>
      <c r="K1731" t="s">
        <v>1709</v>
      </c>
      <c r="L1731" t="s">
        <v>353</v>
      </c>
      <c r="M1731" s="4">
        <v>0.29166666666666669</v>
      </c>
      <c r="N1731" s="1">
        <v>0.70833333333333337</v>
      </c>
      <c r="O1731" t="s">
        <v>353</v>
      </c>
      <c r="P1731" t="s">
        <v>1005</v>
      </c>
      <c r="Q1731" t="s">
        <v>817</v>
      </c>
      <c r="R1731" t="s">
        <v>818</v>
      </c>
      <c r="S1731" t="s">
        <v>817</v>
      </c>
      <c r="T1731" t="s">
        <v>70</v>
      </c>
      <c r="U1731" t="s">
        <v>353</v>
      </c>
      <c r="W1731" t="str">
        <f t="shared" ref="W1731:W1794" si="81">CONCATENATE(R1731, " ", V1731, " ", X1731, " ", AD1731)</f>
        <v xml:space="preserve">301 Bryant St NW   </v>
      </c>
      <c r="Z1731">
        <v>0</v>
      </c>
      <c r="AA1731">
        <v>0</v>
      </c>
      <c r="AB1731">
        <v>0</v>
      </c>
      <c r="AC1731">
        <v>0</v>
      </c>
      <c r="AE1731">
        <v>-100</v>
      </c>
      <c r="AF1731">
        <v>-100</v>
      </c>
      <c r="AG1731">
        <v>348291</v>
      </c>
      <c r="AI1731" t="s">
        <v>14250</v>
      </c>
      <c r="AJ1731" t="s">
        <v>14251</v>
      </c>
      <c r="AK1731" t="s">
        <v>51</v>
      </c>
      <c r="AN1731" t="s">
        <v>51</v>
      </c>
      <c r="AO1731" t="s">
        <v>51</v>
      </c>
      <c r="AP1731">
        <v>1697</v>
      </c>
      <c r="AQ1731">
        <v>-81.529192133279295</v>
      </c>
      <c r="AR1731">
        <v>37.5772691877347</v>
      </c>
      <c r="AS1731" t="b">
        <f t="shared" ref="AS1731:AS1794" si="82">E1731=S1731</f>
        <v>0</v>
      </c>
    </row>
    <row r="1732" spans="1:45">
      <c r="A1732">
        <f t="shared" ref="A1732:A1795" si="83">A1731+1</f>
        <v>1731</v>
      </c>
      <c r="B1732">
        <v>184711</v>
      </c>
      <c r="C1732">
        <v>184711</v>
      </c>
      <c r="D1732" t="s">
        <v>1717</v>
      </c>
      <c r="E1732" t="s">
        <v>1019</v>
      </c>
      <c r="F1732">
        <v>10190671</v>
      </c>
      <c r="G1732" t="s">
        <v>115</v>
      </c>
      <c r="J1732">
        <v>110406</v>
      </c>
      <c r="M1732" s="4">
        <v>0.29166666666666669</v>
      </c>
      <c r="N1732" s="1">
        <v>0.70833333333333337</v>
      </c>
      <c r="O1732" t="s">
        <v>353</v>
      </c>
      <c r="P1732" t="s">
        <v>1005</v>
      </c>
      <c r="Q1732" t="s">
        <v>817</v>
      </c>
      <c r="R1732" t="s">
        <v>818</v>
      </c>
      <c r="S1732" t="s">
        <v>817</v>
      </c>
      <c r="T1732" t="s">
        <v>44</v>
      </c>
      <c r="U1732" t="s">
        <v>353</v>
      </c>
      <c r="W1732" t="str">
        <f t="shared" si="81"/>
        <v xml:space="preserve">301 Bryant St NW   </v>
      </c>
      <c r="Z1732">
        <v>0</v>
      </c>
      <c r="AA1732">
        <v>0</v>
      </c>
      <c r="AB1732">
        <v>0</v>
      </c>
      <c r="AC1732">
        <v>0</v>
      </c>
      <c r="AE1732">
        <v>-100</v>
      </c>
      <c r="AF1732">
        <v>-100</v>
      </c>
      <c r="AG1732">
        <v>348291</v>
      </c>
      <c r="AI1732" t="s">
        <v>14250</v>
      </c>
      <c r="AJ1732" t="s">
        <v>14251</v>
      </c>
      <c r="AK1732" t="s">
        <v>51</v>
      </c>
      <c r="AN1732" t="s">
        <v>51</v>
      </c>
      <c r="AO1732" t="s">
        <v>51</v>
      </c>
      <c r="AP1732">
        <v>1706</v>
      </c>
      <c r="AQ1732">
        <v>-81.529192133279295</v>
      </c>
      <c r="AR1732">
        <v>37.5772691877347</v>
      </c>
      <c r="AS1732" t="b">
        <f t="shared" si="82"/>
        <v>0</v>
      </c>
    </row>
    <row r="1733" spans="1:45">
      <c r="A1733">
        <f t="shared" si="83"/>
        <v>1732</v>
      </c>
      <c r="B1733">
        <v>184772</v>
      </c>
      <c r="C1733">
        <v>184772</v>
      </c>
      <c r="D1733" t="s">
        <v>1825</v>
      </c>
      <c r="E1733" t="s">
        <v>880</v>
      </c>
      <c r="F1733">
        <v>10190808</v>
      </c>
      <c r="G1733" t="s">
        <v>115</v>
      </c>
      <c r="J1733">
        <v>108856</v>
      </c>
      <c r="K1733" t="s">
        <v>1826</v>
      </c>
      <c r="L1733" t="s">
        <v>353</v>
      </c>
      <c r="M1733" s="4">
        <v>0.29166666666666669</v>
      </c>
      <c r="N1733" s="1">
        <v>0.70833333333333337</v>
      </c>
      <c r="O1733" t="s">
        <v>255</v>
      </c>
      <c r="P1733" t="s">
        <v>291</v>
      </c>
      <c r="Q1733" t="s">
        <v>817</v>
      </c>
      <c r="R1733" t="s">
        <v>818</v>
      </c>
      <c r="S1733" t="s">
        <v>817</v>
      </c>
      <c r="T1733" t="s">
        <v>70</v>
      </c>
      <c r="U1733" t="s">
        <v>353</v>
      </c>
      <c r="W1733" t="str">
        <f t="shared" si="81"/>
        <v xml:space="preserve">301 Bryant St NW   </v>
      </c>
      <c r="Z1733">
        <v>0</v>
      </c>
      <c r="AA1733">
        <v>0</v>
      </c>
      <c r="AB1733">
        <v>0</v>
      </c>
      <c r="AC1733">
        <v>0</v>
      </c>
      <c r="AE1733">
        <v>-100</v>
      </c>
      <c r="AF1733">
        <v>-100</v>
      </c>
      <c r="AG1733">
        <v>348291</v>
      </c>
      <c r="AI1733" t="s">
        <v>14250</v>
      </c>
      <c r="AJ1733" t="s">
        <v>14251</v>
      </c>
      <c r="AK1733" t="s">
        <v>51</v>
      </c>
      <c r="AN1733" t="s">
        <v>51</v>
      </c>
      <c r="AO1733" t="s">
        <v>51</v>
      </c>
      <c r="AP1733">
        <v>1726</v>
      </c>
      <c r="AQ1733">
        <v>-81.529192133279295</v>
      </c>
      <c r="AR1733">
        <v>37.5772691877347</v>
      </c>
      <c r="AS1733" t="b">
        <f t="shared" si="82"/>
        <v>0</v>
      </c>
    </row>
    <row r="1734" spans="1:45">
      <c r="A1734">
        <f t="shared" si="83"/>
        <v>1733</v>
      </c>
      <c r="B1734">
        <v>184780</v>
      </c>
      <c r="C1734">
        <v>184780</v>
      </c>
      <c r="D1734" t="s">
        <v>1847</v>
      </c>
      <c r="E1734" t="s">
        <v>816</v>
      </c>
      <c r="F1734">
        <v>10190835</v>
      </c>
      <c r="G1734" t="s">
        <v>115</v>
      </c>
      <c r="J1734">
        <v>109124</v>
      </c>
      <c r="M1734" s="4">
        <v>0.29166666666666669</v>
      </c>
      <c r="N1734" s="1">
        <v>0.70833333333333337</v>
      </c>
      <c r="O1734" t="s">
        <v>255</v>
      </c>
      <c r="P1734" t="s">
        <v>291</v>
      </c>
      <c r="Q1734" t="s">
        <v>817</v>
      </c>
      <c r="R1734" t="s">
        <v>818</v>
      </c>
      <c r="S1734" t="s">
        <v>817</v>
      </c>
      <c r="T1734" t="s">
        <v>44</v>
      </c>
      <c r="U1734" t="s">
        <v>353</v>
      </c>
      <c r="W1734" t="str">
        <f t="shared" si="81"/>
        <v xml:space="preserve">301 Bryant St NW   </v>
      </c>
      <c r="Z1734">
        <v>0</v>
      </c>
      <c r="AA1734">
        <v>0</v>
      </c>
      <c r="AB1734">
        <v>0</v>
      </c>
      <c r="AC1734">
        <v>0</v>
      </c>
      <c r="AE1734">
        <v>-100</v>
      </c>
      <c r="AF1734">
        <v>-100</v>
      </c>
      <c r="AG1734">
        <v>348291</v>
      </c>
      <c r="AI1734" t="s">
        <v>14250</v>
      </c>
      <c r="AJ1734" t="s">
        <v>14251</v>
      </c>
      <c r="AK1734" t="s">
        <v>51</v>
      </c>
      <c r="AN1734" t="s">
        <v>51</v>
      </c>
      <c r="AO1734" t="s">
        <v>51</v>
      </c>
      <c r="AP1734">
        <v>1727</v>
      </c>
      <c r="AQ1734">
        <v>-81.529192133279295</v>
      </c>
      <c r="AR1734">
        <v>37.5772691877347</v>
      </c>
      <c r="AS1734" t="b">
        <f t="shared" si="82"/>
        <v>0</v>
      </c>
    </row>
    <row r="1735" spans="1:45">
      <c r="A1735">
        <f t="shared" si="83"/>
        <v>1734</v>
      </c>
      <c r="B1735">
        <v>184261</v>
      </c>
      <c r="C1735">
        <v>184261</v>
      </c>
      <c r="D1735" t="s">
        <v>1860</v>
      </c>
      <c r="E1735" t="s">
        <v>1842</v>
      </c>
      <c r="F1735">
        <v>10189584</v>
      </c>
      <c r="G1735" t="s">
        <v>115</v>
      </c>
      <c r="J1735">
        <v>108880</v>
      </c>
      <c r="K1735" t="s">
        <v>1861</v>
      </c>
      <c r="L1735" t="s">
        <v>496</v>
      </c>
      <c r="M1735" s="4">
        <v>0.375</v>
      </c>
      <c r="N1735" s="1">
        <v>0.66666666666666663</v>
      </c>
      <c r="O1735" t="s">
        <v>147</v>
      </c>
      <c r="P1735" t="s">
        <v>1336</v>
      </c>
      <c r="Q1735" t="s">
        <v>1843</v>
      </c>
      <c r="R1735" t="s">
        <v>1844</v>
      </c>
      <c r="S1735" t="s">
        <v>1843</v>
      </c>
      <c r="T1735" t="s">
        <v>70</v>
      </c>
      <c r="U1735" t="s">
        <v>353</v>
      </c>
      <c r="V1735" t="s">
        <v>46</v>
      </c>
      <c r="W1735" t="str">
        <f t="shared" si="81"/>
        <v xml:space="preserve">1100 NJ AVE SE SUITE 1000 WASHINGTON DC </v>
      </c>
      <c r="X1735" t="s">
        <v>47</v>
      </c>
      <c r="Y1735" t="s">
        <v>1845</v>
      </c>
      <c r="Z1735">
        <v>38.840328999999997</v>
      </c>
      <c r="AA1735">
        <v>-76.988505000000004</v>
      </c>
      <c r="AB1735">
        <v>400997.94861000002</v>
      </c>
      <c r="AC1735">
        <v>130281.39045000001</v>
      </c>
      <c r="AE1735">
        <v>0</v>
      </c>
      <c r="AF1735">
        <v>466285</v>
      </c>
      <c r="AG1735">
        <v>401334</v>
      </c>
      <c r="AH1735">
        <v>8</v>
      </c>
      <c r="AI1735">
        <v>8</v>
      </c>
      <c r="AJ1735" t="s">
        <v>14246</v>
      </c>
      <c r="AK1735" s="2">
        <v>80000</v>
      </c>
      <c r="AL1735" t="s">
        <v>458</v>
      </c>
      <c r="AM1735">
        <v>705</v>
      </c>
      <c r="AN1735">
        <v>38</v>
      </c>
      <c r="AO1735" t="s">
        <v>51</v>
      </c>
      <c r="AP1735">
        <v>3772</v>
      </c>
      <c r="AQ1735">
        <v>-76.988507347735194</v>
      </c>
      <c r="AR1735">
        <v>38.840336337468898</v>
      </c>
      <c r="AS1735" t="b">
        <f t="shared" si="82"/>
        <v>0</v>
      </c>
    </row>
    <row r="1736" spans="1:45">
      <c r="A1736">
        <f t="shared" si="83"/>
        <v>1735</v>
      </c>
      <c r="B1736">
        <v>184806</v>
      </c>
      <c r="C1736">
        <v>184806</v>
      </c>
      <c r="D1736" t="s">
        <v>1903</v>
      </c>
      <c r="E1736" t="s">
        <v>1019</v>
      </c>
      <c r="F1736">
        <v>10190885</v>
      </c>
      <c r="G1736" t="s">
        <v>115</v>
      </c>
      <c r="J1736">
        <v>107332</v>
      </c>
      <c r="M1736" s="4">
        <v>0.39583333333333331</v>
      </c>
      <c r="N1736" s="1">
        <v>0.14583333333333334</v>
      </c>
      <c r="O1736" t="s">
        <v>238</v>
      </c>
      <c r="P1736" t="s">
        <v>1025</v>
      </c>
      <c r="Q1736" t="s">
        <v>817</v>
      </c>
      <c r="R1736" t="s">
        <v>818</v>
      </c>
      <c r="S1736" t="s">
        <v>817</v>
      </c>
      <c r="T1736" t="s">
        <v>44</v>
      </c>
      <c r="U1736" t="s">
        <v>353</v>
      </c>
      <c r="W1736" t="str">
        <f t="shared" si="81"/>
        <v xml:space="preserve">301 Bryant St NW   </v>
      </c>
      <c r="Z1736">
        <v>0</v>
      </c>
      <c r="AA1736">
        <v>0</v>
      </c>
      <c r="AB1736">
        <v>0</v>
      </c>
      <c r="AC1736">
        <v>0</v>
      </c>
      <c r="AE1736">
        <v>-100</v>
      </c>
      <c r="AF1736">
        <v>-100</v>
      </c>
      <c r="AG1736">
        <v>348291</v>
      </c>
      <c r="AI1736" t="s">
        <v>14250</v>
      </c>
      <c r="AJ1736" t="s">
        <v>14251</v>
      </c>
      <c r="AK1736" t="s">
        <v>51</v>
      </c>
      <c r="AN1736" t="s">
        <v>51</v>
      </c>
      <c r="AO1736" t="s">
        <v>51</v>
      </c>
      <c r="AP1736">
        <v>1733</v>
      </c>
      <c r="AQ1736">
        <v>-81.529192133279295</v>
      </c>
      <c r="AR1736">
        <v>37.5772691877347</v>
      </c>
      <c r="AS1736" t="b">
        <f t="shared" si="82"/>
        <v>0</v>
      </c>
    </row>
    <row r="1737" spans="1:45">
      <c r="A1737">
        <f t="shared" si="83"/>
        <v>1736</v>
      </c>
      <c r="B1737">
        <v>184810</v>
      </c>
      <c r="C1737">
        <v>184810</v>
      </c>
      <c r="D1737" t="s">
        <v>1916</v>
      </c>
      <c r="E1737" t="s">
        <v>816</v>
      </c>
      <c r="F1737">
        <v>10190890</v>
      </c>
      <c r="G1737" t="s">
        <v>115</v>
      </c>
      <c r="J1737">
        <v>109167</v>
      </c>
      <c r="M1737" s="4">
        <v>0.29166666666666669</v>
      </c>
      <c r="N1737" s="1">
        <v>0.70833333333333337</v>
      </c>
      <c r="O1737" t="s">
        <v>255</v>
      </c>
      <c r="P1737" t="s">
        <v>291</v>
      </c>
      <c r="Q1737" t="s">
        <v>817</v>
      </c>
      <c r="R1737" t="s">
        <v>818</v>
      </c>
      <c r="S1737" t="s">
        <v>817</v>
      </c>
      <c r="T1737" t="s">
        <v>44</v>
      </c>
      <c r="U1737" t="s">
        <v>353</v>
      </c>
      <c r="W1737" t="str">
        <f t="shared" si="81"/>
        <v xml:space="preserve">301 Bryant St NW   </v>
      </c>
      <c r="Z1737">
        <v>0</v>
      </c>
      <c r="AA1737">
        <v>0</v>
      </c>
      <c r="AB1737">
        <v>0</v>
      </c>
      <c r="AC1737">
        <v>0</v>
      </c>
      <c r="AE1737">
        <v>-100</v>
      </c>
      <c r="AF1737">
        <v>-100</v>
      </c>
      <c r="AG1737">
        <v>348291</v>
      </c>
      <c r="AI1737" t="s">
        <v>14250</v>
      </c>
      <c r="AJ1737" t="s">
        <v>14251</v>
      </c>
      <c r="AK1737" t="s">
        <v>51</v>
      </c>
      <c r="AN1737" t="s">
        <v>51</v>
      </c>
      <c r="AO1737" t="s">
        <v>51</v>
      </c>
      <c r="AP1737">
        <v>1734</v>
      </c>
      <c r="AQ1737">
        <v>-81.529192133279295</v>
      </c>
      <c r="AR1737">
        <v>37.5772691877347</v>
      </c>
      <c r="AS1737" t="b">
        <f t="shared" si="82"/>
        <v>0</v>
      </c>
    </row>
    <row r="1738" spans="1:45">
      <c r="A1738">
        <f t="shared" si="83"/>
        <v>1737</v>
      </c>
      <c r="B1738">
        <v>182117</v>
      </c>
      <c r="C1738">
        <v>182117</v>
      </c>
      <c r="D1738" t="s">
        <v>1935</v>
      </c>
      <c r="E1738" t="s">
        <v>1007</v>
      </c>
      <c r="F1738">
        <v>10189732</v>
      </c>
      <c r="G1738" t="s">
        <v>201</v>
      </c>
      <c r="K1738" t="s">
        <v>1936</v>
      </c>
      <c r="L1738" t="s">
        <v>327</v>
      </c>
      <c r="M1738" s="4">
        <v>0.39583333333333331</v>
      </c>
      <c r="N1738" s="1">
        <v>0.64583333333333337</v>
      </c>
      <c r="O1738" t="s">
        <v>166</v>
      </c>
      <c r="P1738" t="s">
        <v>622</v>
      </c>
      <c r="Q1738" t="s">
        <v>1007</v>
      </c>
      <c r="R1738" t="s">
        <v>1937</v>
      </c>
      <c r="S1738" t="s">
        <v>1007</v>
      </c>
      <c r="T1738" t="s">
        <v>165</v>
      </c>
      <c r="U1738" t="s">
        <v>353</v>
      </c>
      <c r="V1738" t="s">
        <v>46</v>
      </c>
      <c r="W1738" t="str">
        <f t="shared" si="81"/>
        <v>1936 1/2 Calvert Street WASHINGTON DC 20009</v>
      </c>
      <c r="X1738" t="s">
        <v>47</v>
      </c>
      <c r="Y1738" t="s">
        <v>1009</v>
      </c>
      <c r="Z1738">
        <v>38.923012999999997</v>
      </c>
      <c r="AA1738">
        <v>-77.04607</v>
      </c>
      <c r="AB1738">
        <v>396005.02</v>
      </c>
      <c r="AC1738">
        <v>139460.85</v>
      </c>
      <c r="AD1738">
        <v>20009</v>
      </c>
      <c r="AE1738">
        <v>308239</v>
      </c>
      <c r="AF1738">
        <v>458846</v>
      </c>
      <c r="AG1738">
        <v>394765</v>
      </c>
      <c r="AH1738">
        <v>1</v>
      </c>
      <c r="AI1738">
        <v>1</v>
      </c>
      <c r="AJ1738" t="s">
        <v>14247</v>
      </c>
      <c r="AK1738" t="s">
        <v>767</v>
      </c>
      <c r="AL1738" t="s">
        <v>88</v>
      </c>
      <c r="AM1738">
        <v>303</v>
      </c>
      <c r="AN1738">
        <v>1</v>
      </c>
      <c r="AO1738" t="s">
        <v>51</v>
      </c>
      <c r="AP1738">
        <v>3672</v>
      </c>
      <c r="AQ1738">
        <v>-77.046072062954707</v>
      </c>
      <c r="AR1738">
        <v>38.923019959229002</v>
      </c>
      <c r="AS1738" t="b">
        <f t="shared" si="82"/>
        <v>1</v>
      </c>
    </row>
    <row r="1739" spans="1:45">
      <c r="A1739">
        <f t="shared" si="83"/>
        <v>1738</v>
      </c>
      <c r="B1739">
        <v>184867</v>
      </c>
      <c r="C1739">
        <v>184867</v>
      </c>
      <c r="D1739" t="s">
        <v>2004</v>
      </c>
      <c r="E1739" t="s">
        <v>1980</v>
      </c>
      <c r="F1739">
        <v>10191074</v>
      </c>
      <c r="G1739" t="s">
        <v>115</v>
      </c>
      <c r="J1739">
        <v>110536</v>
      </c>
      <c r="M1739" s="4">
        <v>0.29166666666666669</v>
      </c>
      <c r="N1739" s="1">
        <v>0.70833333333333337</v>
      </c>
      <c r="O1739" t="s">
        <v>432</v>
      </c>
      <c r="P1739" t="s">
        <v>1352</v>
      </c>
      <c r="Q1739" t="s">
        <v>1980</v>
      </c>
      <c r="R1739" t="s">
        <v>1981</v>
      </c>
      <c r="S1739" t="s">
        <v>1980</v>
      </c>
      <c r="T1739" t="s">
        <v>58</v>
      </c>
      <c r="U1739" t="s">
        <v>353</v>
      </c>
      <c r="V1739" t="s">
        <v>46</v>
      </c>
      <c r="W1739" t="str">
        <f t="shared" si="81"/>
        <v>900 Michigan Avenue, NE WASHINGTON DC 20005</v>
      </c>
      <c r="X1739" t="s">
        <v>47</v>
      </c>
      <c r="Y1739" t="s">
        <v>2005</v>
      </c>
      <c r="Z1739">
        <v>38.909166999999997</v>
      </c>
      <c r="AA1739">
        <v>-77.032328000000007</v>
      </c>
      <c r="AB1739">
        <v>397196.07</v>
      </c>
      <c r="AC1739">
        <v>137923.35</v>
      </c>
      <c r="AD1739">
        <v>20005</v>
      </c>
      <c r="AE1739">
        <v>240219</v>
      </c>
      <c r="AF1739">
        <v>83517</v>
      </c>
      <c r="AG1739">
        <v>83517</v>
      </c>
      <c r="AH1739">
        <v>2</v>
      </c>
      <c r="AI1739">
        <v>2</v>
      </c>
      <c r="AJ1739" t="s">
        <v>14248</v>
      </c>
      <c r="AK1739" t="s">
        <v>2006</v>
      </c>
      <c r="AL1739" t="s">
        <v>50</v>
      </c>
      <c r="AM1739">
        <v>208</v>
      </c>
      <c r="AN1739">
        <v>7</v>
      </c>
      <c r="AO1739" t="s">
        <v>51</v>
      </c>
      <c r="AP1739">
        <v>1927</v>
      </c>
      <c r="AQ1739">
        <v>-77.032330694770806</v>
      </c>
      <c r="AR1739">
        <v>38.909174254712099</v>
      </c>
      <c r="AS1739" t="b">
        <f t="shared" si="82"/>
        <v>1</v>
      </c>
    </row>
    <row r="1740" spans="1:45">
      <c r="A1740">
        <f t="shared" si="83"/>
        <v>1739</v>
      </c>
      <c r="B1740">
        <v>182144</v>
      </c>
      <c r="C1740">
        <v>182144</v>
      </c>
      <c r="D1740" t="s">
        <v>2114</v>
      </c>
      <c r="E1740" t="s">
        <v>2115</v>
      </c>
      <c r="F1740">
        <v>10191211</v>
      </c>
      <c r="G1740" t="s">
        <v>201</v>
      </c>
      <c r="K1740" t="s">
        <v>2116</v>
      </c>
      <c r="L1740" t="s">
        <v>1231</v>
      </c>
      <c r="M1740" s="4">
        <v>0.5</v>
      </c>
      <c r="N1740" s="1">
        <v>0.95833333333333337</v>
      </c>
      <c r="O1740" t="s">
        <v>166</v>
      </c>
      <c r="P1740" t="s">
        <v>622</v>
      </c>
      <c r="S1740" t="s">
        <v>2115</v>
      </c>
      <c r="T1740" t="s">
        <v>165</v>
      </c>
      <c r="U1740" t="s">
        <v>353</v>
      </c>
      <c r="V1740" t="s">
        <v>46</v>
      </c>
      <c r="W1740" t="str">
        <f t="shared" si="81"/>
        <v xml:space="preserve"> WASHINGTON DC 20011</v>
      </c>
      <c r="X1740" t="s">
        <v>47</v>
      </c>
      <c r="Y1740" t="s">
        <v>2117</v>
      </c>
      <c r="Z1740">
        <v>38.950085999999999</v>
      </c>
      <c r="AA1740">
        <v>-77.025692000000006</v>
      </c>
      <c r="AB1740">
        <v>397772.96</v>
      </c>
      <c r="AC1740">
        <v>142465.54</v>
      </c>
      <c r="AD1740">
        <v>20011</v>
      </c>
      <c r="AE1740">
        <v>251925</v>
      </c>
      <c r="AF1740">
        <v>95111</v>
      </c>
      <c r="AG1740">
        <v>95111</v>
      </c>
      <c r="AH1740">
        <v>4</v>
      </c>
      <c r="AI1740">
        <v>4</v>
      </c>
      <c r="AJ1740" t="s">
        <v>14252</v>
      </c>
      <c r="AK1740" t="s">
        <v>746</v>
      </c>
      <c r="AL1740" t="s">
        <v>188</v>
      </c>
      <c r="AM1740">
        <v>407</v>
      </c>
      <c r="AN1740">
        <v>18</v>
      </c>
      <c r="AO1740" t="s">
        <v>51</v>
      </c>
      <c r="AP1740">
        <v>1636</v>
      </c>
      <c r="AQ1740">
        <v>-77.025694080349098</v>
      </c>
      <c r="AR1740">
        <v>38.950093364906103</v>
      </c>
      <c r="AS1740" t="b">
        <f t="shared" si="82"/>
        <v>1</v>
      </c>
    </row>
    <row r="1741" spans="1:45">
      <c r="A1741">
        <f t="shared" si="83"/>
        <v>1740</v>
      </c>
      <c r="B1741">
        <v>184826</v>
      </c>
      <c r="C1741">
        <v>184826</v>
      </c>
      <c r="D1741" t="s">
        <v>2142</v>
      </c>
      <c r="E1741" t="s">
        <v>500</v>
      </c>
      <c r="F1741">
        <v>10191242</v>
      </c>
      <c r="G1741" t="s">
        <v>115</v>
      </c>
      <c r="I1741" t="s">
        <v>2143</v>
      </c>
      <c r="K1741" t="s">
        <v>2144</v>
      </c>
      <c r="L1741" t="s">
        <v>353</v>
      </c>
      <c r="M1741" s="4">
        <v>0.29166666666666669</v>
      </c>
      <c r="N1741" s="1">
        <v>0.70833333333333337</v>
      </c>
      <c r="O1741" t="s">
        <v>138</v>
      </c>
      <c r="P1741" t="s">
        <v>574</v>
      </c>
      <c r="Q1741" t="s">
        <v>2145</v>
      </c>
      <c r="R1741" t="s">
        <v>2146</v>
      </c>
      <c r="S1741" t="s">
        <v>2145</v>
      </c>
      <c r="T1741" t="s">
        <v>70</v>
      </c>
      <c r="U1741" t="s">
        <v>353</v>
      </c>
      <c r="W1741" t="str">
        <f t="shared" si="81"/>
        <v xml:space="preserve">2927 44TH STREET, NW   </v>
      </c>
      <c r="Z1741">
        <v>0</v>
      </c>
      <c r="AA1741">
        <v>0</v>
      </c>
      <c r="AB1741">
        <v>0</v>
      </c>
      <c r="AC1741">
        <v>0</v>
      </c>
      <c r="AE1741">
        <v>-100</v>
      </c>
      <c r="AF1741">
        <v>-100</v>
      </c>
      <c r="AG1741">
        <v>348291</v>
      </c>
      <c r="AI1741" t="s">
        <v>14250</v>
      </c>
      <c r="AJ1741" t="s">
        <v>14251</v>
      </c>
      <c r="AK1741" t="s">
        <v>51</v>
      </c>
      <c r="AN1741" t="s">
        <v>51</v>
      </c>
      <c r="AO1741" t="s">
        <v>51</v>
      </c>
      <c r="AP1741">
        <v>1738</v>
      </c>
      <c r="AQ1741">
        <v>-81.529192133279295</v>
      </c>
      <c r="AR1741">
        <v>37.5772691877347</v>
      </c>
      <c r="AS1741" t="b">
        <f t="shared" si="82"/>
        <v>0</v>
      </c>
    </row>
    <row r="1742" spans="1:45">
      <c r="A1742">
        <f t="shared" si="83"/>
        <v>1741</v>
      </c>
      <c r="B1742">
        <v>184958</v>
      </c>
      <c r="C1742">
        <v>184958</v>
      </c>
      <c r="D1742" t="s">
        <v>2178</v>
      </c>
      <c r="E1742" t="s">
        <v>839</v>
      </c>
      <c r="F1742">
        <v>10191318</v>
      </c>
      <c r="G1742" t="s">
        <v>115</v>
      </c>
      <c r="J1742">
        <v>108907</v>
      </c>
      <c r="M1742" s="4">
        <v>0.29166666666666669</v>
      </c>
      <c r="N1742" s="1">
        <v>0.70833333333333337</v>
      </c>
      <c r="O1742" t="s">
        <v>184</v>
      </c>
      <c r="P1742" t="s">
        <v>2176</v>
      </c>
      <c r="Q1742" t="s">
        <v>817</v>
      </c>
      <c r="R1742" t="s">
        <v>818</v>
      </c>
      <c r="S1742" t="s">
        <v>817</v>
      </c>
      <c r="T1742" t="s">
        <v>44</v>
      </c>
      <c r="U1742" t="s">
        <v>353</v>
      </c>
      <c r="W1742" t="str">
        <f t="shared" si="81"/>
        <v xml:space="preserve">301 Bryant St NW   </v>
      </c>
      <c r="Z1742">
        <v>0</v>
      </c>
      <c r="AA1742">
        <v>0</v>
      </c>
      <c r="AB1742">
        <v>0</v>
      </c>
      <c r="AC1742">
        <v>0</v>
      </c>
      <c r="AE1742">
        <v>-100</v>
      </c>
      <c r="AF1742">
        <v>-100</v>
      </c>
      <c r="AG1742">
        <v>348291</v>
      </c>
      <c r="AI1742" t="s">
        <v>14250</v>
      </c>
      <c r="AJ1742" t="s">
        <v>14251</v>
      </c>
      <c r="AK1742" t="s">
        <v>51</v>
      </c>
      <c r="AN1742" t="s">
        <v>51</v>
      </c>
      <c r="AO1742" t="s">
        <v>51</v>
      </c>
      <c r="AP1742">
        <v>1719</v>
      </c>
      <c r="AQ1742">
        <v>-81.529192133279295</v>
      </c>
      <c r="AR1742">
        <v>37.5772691877347</v>
      </c>
      <c r="AS1742" t="b">
        <f t="shared" si="82"/>
        <v>0</v>
      </c>
    </row>
    <row r="1743" spans="1:45">
      <c r="A1743">
        <f t="shared" si="83"/>
        <v>1742</v>
      </c>
      <c r="B1743">
        <v>181757</v>
      </c>
      <c r="C1743">
        <v>181757</v>
      </c>
      <c r="D1743" t="s">
        <v>2193</v>
      </c>
      <c r="E1743" t="s">
        <v>2194</v>
      </c>
      <c r="F1743">
        <v>10191347</v>
      </c>
      <c r="G1743" t="s">
        <v>201</v>
      </c>
      <c r="K1743" t="s">
        <v>2195</v>
      </c>
      <c r="L1743" t="s">
        <v>469</v>
      </c>
      <c r="M1743" s="4">
        <v>0.5</v>
      </c>
      <c r="N1743" s="1">
        <v>0.625</v>
      </c>
      <c r="O1743" t="s">
        <v>125</v>
      </c>
      <c r="P1743" t="s">
        <v>125</v>
      </c>
      <c r="S1743" t="s">
        <v>2194</v>
      </c>
      <c r="T1743" t="s">
        <v>165</v>
      </c>
      <c r="U1743" t="s">
        <v>353</v>
      </c>
      <c r="V1743" t="s">
        <v>46</v>
      </c>
      <c r="W1743" t="str">
        <f t="shared" si="81"/>
        <v xml:space="preserve"> WASHINGTON DC 20007</v>
      </c>
      <c r="X1743" t="s">
        <v>47</v>
      </c>
      <c r="Y1743" t="s">
        <v>2196</v>
      </c>
      <c r="Z1743">
        <v>38.907052999999998</v>
      </c>
      <c r="AA1743">
        <v>-77.065084999999996</v>
      </c>
      <c r="AB1743">
        <v>394354.87</v>
      </c>
      <c r="AC1743">
        <v>137690.20000000001</v>
      </c>
      <c r="AD1743">
        <v>20007</v>
      </c>
      <c r="AE1743">
        <v>276980</v>
      </c>
      <c r="AF1743">
        <v>119390</v>
      </c>
      <c r="AG1743">
        <v>119390</v>
      </c>
      <c r="AH1743">
        <v>2</v>
      </c>
      <c r="AI1743">
        <v>2</v>
      </c>
      <c r="AJ1743" t="s">
        <v>14246</v>
      </c>
      <c r="AK1743" s="2">
        <v>2000</v>
      </c>
      <c r="AL1743" t="s">
        <v>50</v>
      </c>
      <c r="AM1743">
        <v>206</v>
      </c>
      <c r="AN1743">
        <v>4</v>
      </c>
      <c r="AO1743" t="s">
        <v>51</v>
      </c>
      <c r="AP1743">
        <v>1380</v>
      </c>
      <c r="AQ1743">
        <v>-77.065086891587796</v>
      </c>
      <c r="AR1743">
        <v>38.9070603018097</v>
      </c>
      <c r="AS1743" t="b">
        <f t="shared" si="82"/>
        <v>1</v>
      </c>
    </row>
    <row r="1744" spans="1:45">
      <c r="A1744">
        <f t="shared" si="83"/>
        <v>1743</v>
      </c>
      <c r="B1744">
        <v>184499</v>
      </c>
      <c r="C1744">
        <v>184499</v>
      </c>
      <c r="D1744" t="s">
        <v>2304</v>
      </c>
      <c r="E1744" t="s">
        <v>880</v>
      </c>
      <c r="F1744">
        <v>10190119</v>
      </c>
      <c r="G1744" t="s">
        <v>115</v>
      </c>
      <c r="J1744">
        <v>109087</v>
      </c>
      <c r="K1744" t="s">
        <v>2305</v>
      </c>
      <c r="L1744" t="s">
        <v>353</v>
      </c>
      <c r="M1744" s="4">
        <v>0.29166666666666669</v>
      </c>
      <c r="N1744" s="1">
        <v>0.70833333333333337</v>
      </c>
      <c r="O1744" t="s">
        <v>432</v>
      </c>
      <c r="P1744" t="s">
        <v>1352</v>
      </c>
      <c r="Q1744" t="s">
        <v>817</v>
      </c>
      <c r="R1744" t="s">
        <v>818</v>
      </c>
      <c r="S1744" t="s">
        <v>817</v>
      </c>
      <c r="T1744" t="s">
        <v>70</v>
      </c>
      <c r="U1744" t="s">
        <v>353</v>
      </c>
      <c r="V1744" t="s">
        <v>46</v>
      </c>
      <c r="W1744" t="str">
        <f t="shared" si="81"/>
        <v>301 Bryant St NW WASHINGTON DC 20020</v>
      </c>
      <c r="X1744" t="s">
        <v>47</v>
      </c>
      <c r="Y1744" t="s">
        <v>2306</v>
      </c>
      <c r="Z1744">
        <v>38.861742999999997</v>
      </c>
      <c r="AA1744">
        <v>-76.952006999999995</v>
      </c>
      <c r="AB1744">
        <v>404165.29</v>
      </c>
      <c r="AC1744">
        <v>132659.54</v>
      </c>
      <c r="AD1744">
        <v>20020</v>
      </c>
      <c r="AE1744">
        <v>30688</v>
      </c>
      <c r="AF1744">
        <v>17465</v>
      </c>
      <c r="AG1744">
        <v>17465</v>
      </c>
      <c r="AH1744">
        <v>7</v>
      </c>
      <c r="AI1744">
        <v>7</v>
      </c>
      <c r="AJ1744" t="s">
        <v>14249</v>
      </c>
      <c r="AK1744" t="s">
        <v>2072</v>
      </c>
      <c r="AL1744" t="s">
        <v>912</v>
      </c>
      <c r="AM1744">
        <v>606</v>
      </c>
      <c r="AN1744">
        <v>35</v>
      </c>
      <c r="AO1744" t="s">
        <v>51</v>
      </c>
      <c r="AP1744">
        <v>3234</v>
      </c>
      <c r="AQ1744">
        <v>-76.952009736390195</v>
      </c>
      <c r="AR1744">
        <v>38.8617504494025</v>
      </c>
      <c r="AS1744" t="b">
        <f t="shared" si="82"/>
        <v>0</v>
      </c>
    </row>
    <row r="1745" spans="1:45">
      <c r="A1745">
        <f t="shared" si="83"/>
        <v>1744</v>
      </c>
      <c r="B1745">
        <v>184573</v>
      </c>
      <c r="C1745">
        <v>184573</v>
      </c>
      <c r="D1745" t="s">
        <v>2360</v>
      </c>
      <c r="E1745" t="s">
        <v>2361</v>
      </c>
      <c r="F1745">
        <v>10190313</v>
      </c>
      <c r="G1745" t="s">
        <v>54</v>
      </c>
      <c r="M1745" s="4">
        <v>0.16666666666666666</v>
      </c>
      <c r="N1745" s="1">
        <v>0.41666666666666669</v>
      </c>
      <c r="O1745" t="s">
        <v>138</v>
      </c>
      <c r="P1745" t="s">
        <v>138</v>
      </c>
      <c r="S1745" t="s">
        <v>2363</v>
      </c>
      <c r="T1745" t="s">
        <v>58</v>
      </c>
      <c r="U1745" t="s">
        <v>353</v>
      </c>
      <c r="V1745" t="s">
        <v>46</v>
      </c>
      <c r="W1745" t="str">
        <f t="shared" si="81"/>
        <v xml:space="preserve"> WASHINGTON DC </v>
      </c>
      <c r="X1745" t="s">
        <v>47</v>
      </c>
      <c r="Y1745" t="s">
        <v>2372</v>
      </c>
      <c r="Z1745">
        <v>38.902594000000001</v>
      </c>
      <c r="AA1745">
        <v>-77.060624000000004</v>
      </c>
      <c r="AB1745">
        <v>394741.39</v>
      </c>
      <c r="AC1745">
        <v>137195</v>
      </c>
      <c r="AE1745">
        <v>0</v>
      </c>
      <c r="AF1745">
        <v>477737</v>
      </c>
      <c r="AG1745">
        <v>411020</v>
      </c>
      <c r="AH1745">
        <v>2</v>
      </c>
      <c r="AI1745">
        <v>2</v>
      </c>
      <c r="AJ1745" t="s">
        <v>14246</v>
      </c>
      <c r="AK1745" s="2">
        <v>200000</v>
      </c>
      <c r="AL1745" t="s">
        <v>50</v>
      </c>
      <c r="AM1745">
        <v>206</v>
      </c>
      <c r="AN1745">
        <v>4</v>
      </c>
      <c r="AO1745" t="s">
        <v>567</v>
      </c>
      <c r="AP1745">
        <v>3371</v>
      </c>
      <c r="AQ1745">
        <v>-77.060626781687404</v>
      </c>
      <c r="AR1745">
        <v>38.902601764277698</v>
      </c>
      <c r="AS1745" t="b">
        <f t="shared" si="82"/>
        <v>0</v>
      </c>
    </row>
    <row r="1746" spans="1:45">
      <c r="A1746">
        <f t="shared" si="83"/>
        <v>1745</v>
      </c>
      <c r="B1746">
        <v>184574</v>
      </c>
      <c r="C1746">
        <v>184574</v>
      </c>
      <c r="D1746" t="s">
        <v>2360</v>
      </c>
      <c r="E1746" t="s">
        <v>2361</v>
      </c>
      <c r="F1746">
        <v>10190313</v>
      </c>
      <c r="G1746" t="s">
        <v>54</v>
      </c>
      <c r="M1746" s="4">
        <v>0.16666666666666666</v>
      </c>
      <c r="N1746" s="1">
        <v>0.41666666666666669</v>
      </c>
      <c r="O1746" t="s">
        <v>138</v>
      </c>
      <c r="P1746" t="s">
        <v>138</v>
      </c>
      <c r="S1746" t="s">
        <v>2363</v>
      </c>
      <c r="T1746" t="s">
        <v>58</v>
      </c>
      <c r="U1746" t="s">
        <v>353</v>
      </c>
      <c r="V1746" t="s">
        <v>46</v>
      </c>
      <c r="W1746" t="str">
        <f t="shared" si="81"/>
        <v xml:space="preserve"> WASHINGTON DC </v>
      </c>
      <c r="X1746" t="s">
        <v>47</v>
      </c>
      <c r="Y1746" t="s">
        <v>2378</v>
      </c>
      <c r="Z1746">
        <v>38.902593000000003</v>
      </c>
      <c r="AA1746">
        <v>-77.061944999999994</v>
      </c>
      <c r="AB1746">
        <v>394626.86348</v>
      </c>
      <c r="AC1746">
        <v>137194.87781999999</v>
      </c>
      <c r="AE1746">
        <v>0</v>
      </c>
      <c r="AF1746">
        <v>455214</v>
      </c>
      <c r="AG1746">
        <v>391242</v>
      </c>
      <c r="AH1746">
        <v>2</v>
      </c>
      <c r="AI1746">
        <v>2</v>
      </c>
      <c r="AJ1746" t="s">
        <v>14246</v>
      </c>
      <c r="AK1746" s="2">
        <v>200000</v>
      </c>
      <c r="AL1746" t="s">
        <v>50</v>
      </c>
      <c r="AM1746">
        <v>206</v>
      </c>
      <c r="AN1746">
        <v>4</v>
      </c>
      <c r="AO1746" t="s">
        <v>567</v>
      </c>
      <c r="AP1746">
        <v>3371</v>
      </c>
      <c r="AQ1746">
        <v>-77.061947112658103</v>
      </c>
      <c r="AR1746">
        <v>38.902599970980198</v>
      </c>
      <c r="AS1746" t="b">
        <f t="shared" si="82"/>
        <v>0</v>
      </c>
    </row>
    <row r="1747" spans="1:45">
      <c r="A1747">
        <f t="shared" si="83"/>
        <v>1746</v>
      </c>
      <c r="B1747">
        <v>184576</v>
      </c>
      <c r="C1747">
        <v>184576</v>
      </c>
      <c r="D1747" t="s">
        <v>2360</v>
      </c>
      <c r="E1747" t="s">
        <v>2361</v>
      </c>
      <c r="F1747">
        <v>10190313</v>
      </c>
      <c r="G1747" t="s">
        <v>54</v>
      </c>
      <c r="M1747" s="4">
        <v>0.16666666666666666</v>
      </c>
      <c r="N1747" s="1">
        <v>0.41666666666666669</v>
      </c>
      <c r="O1747" t="s">
        <v>138</v>
      </c>
      <c r="P1747" t="s">
        <v>138</v>
      </c>
      <c r="S1747" t="s">
        <v>2363</v>
      </c>
      <c r="T1747" t="s">
        <v>58</v>
      </c>
      <c r="U1747" t="s">
        <v>353</v>
      </c>
      <c r="V1747" t="s">
        <v>46</v>
      </c>
      <c r="W1747" t="str">
        <f t="shared" si="81"/>
        <v xml:space="preserve"> WASHINGTON DC </v>
      </c>
      <c r="X1747" t="s">
        <v>47</v>
      </c>
      <c r="Y1747" t="s">
        <v>2382</v>
      </c>
      <c r="Z1747">
        <v>38.902687</v>
      </c>
      <c r="AA1747">
        <v>-77.063334999999995</v>
      </c>
      <c r="AB1747">
        <v>394506.27126000001</v>
      </c>
      <c r="AC1747">
        <v>137205.44096000001</v>
      </c>
      <c r="AE1747">
        <v>0</v>
      </c>
      <c r="AF1747">
        <v>454846</v>
      </c>
      <c r="AG1747">
        <v>390874</v>
      </c>
      <c r="AH1747">
        <v>2</v>
      </c>
      <c r="AI1747">
        <v>2</v>
      </c>
      <c r="AJ1747" t="s">
        <v>14246</v>
      </c>
      <c r="AK1747" s="2">
        <v>200000</v>
      </c>
      <c r="AL1747" t="s">
        <v>50</v>
      </c>
      <c r="AM1747">
        <v>206</v>
      </c>
      <c r="AN1747">
        <v>4</v>
      </c>
      <c r="AO1747" t="s">
        <v>567</v>
      </c>
      <c r="AP1747">
        <v>3371</v>
      </c>
      <c r="AQ1747">
        <v>-77.063337458137596</v>
      </c>
      <c r="AR1747">
        <v>38.902694382012903</v>
      </c>
      <c r="AS1747" t="b">
        <f t="shared" si="82"/>
        <v>0</v>
      </c>
    </row>
    <row r="1748" spans="1:45">
      <c r="A1748">
        <f t="shared" si="83"/>
        <v>1747</v>
      </c>
      <c r="B1748">
        <v>184577</v>
      </c>
      <c r="C1748">
        <v>184577</v>
      </c>
      <c r="D1748" t="s">
        <v>2360</v>
      </c>
      <c r="E1748" t="s">
        <v>2361</v>
      </c>
      <c r="F1748">
        <v>10190313</v>
      </c>
      <c r="G1748" t="s">
        <v>54</v>
      </c>
      <c r="M1748" s="4">
        <v>0.16666666666666666</v>
      </c>
      <c r="N1748" s="1">
        <v>0.41666666666666669</v>
      </c>
      <c r="O1748" t="s">
        <v>138</v>
      </c>
      <c r="P1748" t="s">
        <v>138</v>
      </c>
      <c r="S1748" t="s">
        <v>2363</v>
      </c>
      <c r="T1748" t="s">
        <v>58</v>
      </c>
      <c r="U1748" t="s">
        <v>353</v>
      </c>
      <c r="V1748" t="s">
        <v>46</v>
      </c>
      <c r="W1748" t="str">
        <f t="shared" si="81"/>
        <v xml:space="preserve"> WASHINGTON DC </v>
      </c>
      <c r="X1748" t="s">
        <v>47</v>
      </c>
      <c r="Y1748" t="s">
        <v>2385</v>
      </c>
      <c r="Z1748">
        <v>38.902940999999998</v>
      </c>
      <c r="AA1748">
        <v>-77.064464999999998</v>
      </c>
      <c r="AB1748">
        <v>394408.31598999997</v>
      </c>
      <c r="AC1748">
        <v>137233.72962999999</v>
      </c>
      <c r="AE1748">
        <v>0</v>
      </c>
      <c r="AF1748">
        <v>454960</v>
      </c>
      <c r="AG1748">
        <v>390988</v>
      </c>
      <c r="AH1748">
        <v>2</v>
      </c>
      <c r="AI1748">
        <v>2</v>
      </c>
      <c r="AJ1748" t="s">
        <v>14246</v>
      </c>
      <c r="AK1748" s="2">
        <v>200000</v>
      </c>
      <c r="AL1748" t="s">
        <v>50</v>
      </c>
      <c r="AM1748">
        <v>206</v>
      </c>
      <c r="AN1748">
        <v>4</v>
      </c>
      <c r="AO1748" t="s">
        <v>567</v>
      </c>
      <c r="AP1748">
        <v>3371</v>
      </c>
      <c r="AQ1748">
        <v>-77.064466978297503</v>
      </c>
      <c r="AR1748">
        <v>38.902948598639298</v>
      </c>
      <c r="AS1748" t="b">
        <f t="shared" si="82"/>
        <v>0</v>
      </c>
    </row>
    <row r="1749" spans="1:45">
      <c r="A1749">
        <f t="shared" si="83"/>
        <v>1748</v>
      </c>
      <c r="B1749">
        <v>182122</v>
      </c>
      <c r="C1749">
        <v>182122</v>
      </c>
      <c r="D1749" t="s">
        <v>2460</v>
      </c>
      <c r="E1749" t="s">
        <v>252</v>
      </c>
      <c r="F1749">
        <v>10190420</v>
      </c>
      <c r="G1749" t="s">
        <v>201</v>
      </c>
      <c r="K1749" t="s">
        <v>2461</v>
      </c>
      <c r="L1749" t="s">
        <v>545</v>
      </c>
      <c r="M1749" s="4">
        <v>0.29166666666666669</v>
      </c>
      <c r="N1749" s="1">
        <v>0.70833333333333337</v>
      </c>
      <c r="O1749" t="s">
        <v>166</v>
      </c>
      <c r="P1749" t="s">
        <v>622</v>
      </c>
      <c r="Q1749" t="s">
        <v>256</v>
      </c>
      <c r="R1749" t="s">
        <v>257</v>
      </c>
      <c r="S1749" t="s">
        <v>256</v>
      </c>
      <c r="T1749" t="s">
        <v>165</v>
      </c>
      <c r="U1749" t="s">
        <v>353</v>
      </c>
      <c r="V1749" t="s">
        <v>46</v>
      </c>
      <c r="W1749" t="str">
        <f t="shared" si="81"/>
        <v>950 South Pickett Street WASHINGTON DC 20003</v>
      </c>
      <c r="X1749" t="s">
        <v>47</v>
      </c>
      <c r="Y1749" t="s">
        <v>2462</v>
      </c>
      <c r="Z1749">
        <v>38.877113000000001</v>
      </c>
      <c r="AA1749">
        <v>-77.000793000000002</v>
      </c>
      <c r="AB1749">
        <v>399931.19</v>
      </c>
      <c r="AC1749">
        <v>134364.72</v>
      </c>
      <c r="AD1749">
        <v>20003</v>
      </c>
      <c r="AE1749">
        <v>308397</v>
      </c>
      <c r="AF1749">
        <v>459963</v>
      </c>
      <c r="AG1749">
        <v>395652</v>
      </c>
      <c r="AH1749">
        <v>6</v>
      </c>
      <c r="AI1749">
        <v>6</v>
      </c>
      <c r="AJ1749" t="s">
        <v>14252</v>
      </c>
      <c r="AK1749" t="s">
        <v>719</v>
      </c>
      <c r="AL1749" t="s">
        <v>63</v>
      </c>
      <c r="AM1749">
        <v>106</v>
      </c>
      <c r="AN1749">
        <v>27</v>
      </c>
      <c r="AO1749" t="s">
        <v>720</v>
      </c>
      <c r="AP1749">
        <v>3703</v>
      </c>
      <c r="AQ1749">
        <v>-77.000795282917906</v>
      </c>
      <c r="AR1749">
        <v>38.8771212658244</v>
      </c>
      <c r="AS1749" t="b">
        <f t="shared" si="82"/>
        <v>0</v>
      </c>
    </row>
    <row r="1750" spans="1:45">
      <c r="A1750">
        <f t="shared" si="83"/>
        <v>1749</v>
      </c>
      <c r="B1750">
        <v>184679</v>
      </c>
      <c r="C1750">
        <v>184679</v>
      </c>
      <c r="D1750" t="s">
        <v>2569</v>
      </c>
      <c r="E1750" t="s">
        <v>1019</v>
      </c>
      <c r="F1750">
        <v>10190589</v>
      </c>
      <c r="G1750" t="s">
        <v>115</v>
      </c>
      <c r="J1750">
        <v>108793</v>
      </c>
      <c r="K1750" t="s">
        <v>2570</v>
      </c>
      <c r="L1750" t="s">
        <v>353</v>
      </c>
      <c r="M1750" s="4">
        <v>0.29166666666666669</v>
      </c>
      <c r="N1750" s="1">
        <v>0.70833333333333337</v>
      </c>
      <c r="O1750" t="s">
        <v>353</v>
      </c>
      <c r="P1750" t="s">
        <v>1005</v>
      </c>
      <c r="Q1750" t="s">
        <v>817</v>
      </c>
      <c r="R1750" t="s">
        <v>818</v>
      </c>
      <c r="S1750" t="s">
        <v>817</v>
      </c>
      <c r="T1750" t="s">
        <v>70</v>
      </c>
      <c r="U1750" t="s">
        <v>353</v>
      </c>
      <c r="V1750" t="s">
        <v>46</v>
      </c>
      <c r="W1750" t="str">
        <f t="shared" si="81"/>
        <v>301 Bryant St NW WASHINGTON DC 20007</v>
      </c>
      <c r="X1750" t="s">
        <v>47</v>
      </c>
      <c r="Y1750" t="s">
        <v>2571</v>
      </c>
      <c r="Z1750">
        <v>38.912391</v>
      </c>
      <c r="AA1750">
        <v>-77.058447000000001</v>
      </c>
      <c r="AB1750">
        <v>394930.95</v>
      </c>
      <c r="AC1750">
        <v>138282.43</v>
      </c>
      <c r="AD1750">
        <v>20007</v>
      </c>
      <c r="AE1750">
        <v>273118</v>
      </c>
      <c r="AF1750">
        <v>116231</v>
      </c>
      <c r="AG1750">
        <v>116231</v>
      </c>
      <c r="AH1750">
        <v>2</v>
      </c>
      <c r="AI1750">
        <v>2</v>
      </c>
      <c r="AJ1750" t="s">
        <v>14246</v>
      </c>
      <c r="AK1750" s="2">
        <v>20000000</v>
      </c>
      <c r="AL1750" t="s">
        <v>50</v>
      </c>
      <c r="AM1750">
        <v>206</v>
      </c>
      <c r="AN1750">
        <v>4</v>
      </c>
      <c r="AO1750" t="s">
        <v>51</v>
      </c>
      <c r="AP1750">
        <v>3180</v>
      </c>
      <c r="AQ1750">
        <v>-77.0584494448416</v>
      </c>
      <c r="AR1750">
        <v>38.912398823917698</v>
      </c>
      <c r="AS1750" t="b">
        <f t="shared" si="82"/>
        <v>0</v>
      </c>
    </row>
    <row r="1751" spans="1:45">
      <c r="A1751">
        <f t="shared" si="83"/>
        <v>1750</v>
      </c>
      <c r="B1751">
        <v>185237</v>
      </c>
      <c r="C1751">
        <v>185237</v>
      </c>
      <c r="D1751" t="s">
        <v>2715</v>
      </c>
      <c r="E1751" t="s">
        <v>880</v>
      </c>
      <c r="F1751">
        <v>10191897</v>
      </c>
      <c r="G1751" t="s">
        <v>115</v>
      </c>
      <c r="J1751">
        <v>108855</v>
      </c>
      <c r="M1751" s="4">
        <v>0.39583333333333331</v>
      </c>
      <c r="N1751" s="1">
        <v>0.64583333333333337</v>
      </c>
      <c r="O1751" t="s">
        <v>387</v>
      </c>
      <c r="P1751" t="s">
        <v>69</v>
      </c>
      <c r="Q1751" t="s">
        <v>817</v>
      </c>
      <c r="R1751" t="s">
        <v>818</v>
      </c>
      <c r="S1751" t="s">
        <v>817</v>
      </c>
      <c r="T1751" t="s">
        <v>44</v>
      </c>
      <c r="U1751" t="s">
        <v>353</v>
      </c>
      <c r="W1751" t="str">
        <f t="shared" si="81"/>
        <v xml:space="preserve">301 Bryant St NW   </v>
      </c>
      <c r="Z1751">
        <v>0</v>
      </c>
      <c r="AA1751">
        <v>0</v>
      </c>
      <c r="AB1751">
        <v>0</v>
      </c>
      <c r="AC1751">
        <v>0</v>
      </c>
      <c r="AE1751">
        <v>-100</v>
      </c>
      <c r="AF1751">
        <v>-100</v>
      </c>
      <c r="AG1751">
        <v>348291</v>
      </c>
      <c r="AI1751" t="s">
        <v>14250</v>
      </c>
      <c r="AJ1751" t="s">
        <v>14251</v>
      </c>
      <c r="AK1751" t="s">
        <v>51</v>
      </c>
      <c r="AN1751" t="s">
        <v>51</v>
      </c>
      <c r="AO1751" t="s">
        <v>51</v>
      </c>
      <c r="AP1751">
        <v>1700</v>
      </c>
      <c r="AQ1751">
        <v>-81.529192133279295</v>
      </c>
      <c r="AR1751">
        <v>37.5772691877347</v>
      </c>
      <c r="AS1751" t="b">
        <f t="shared" si="82"/>
        <v>0</v>
      </c>
    </row>
    <row r="1752" spans="1:45">
      <c r="A1752">
        <f t="shared" si="83"/>
        <v>1751</v>
      </c>
      <c r="B1752">
        <v>184645</v>
      </c>
      <c r="C1752">
        <v>184645</v>
      </c>
      <c r="D1752" t="s">
        <v>2726</v>
      </c>
      <c r="E1752" t="s">
        <v>2717</v>
      </c>
      <c r="F1752">
        <v>10190743</v>
      </c>
      <c r="G1752" t="s">
        <v>54</v>
      </c>
      <c r="K1752" t="s">
        <v>2727</v>
      </c>
      <c r="L1752" t="s">
        <v>353</v>
      </c>
      <c r="M1752" s="4">
        <v>0.25</v>
      </c>
      <c r="N1752" s="1">
        <v>0.95833333333333337</v>
      </c>
      <c r="O1752" t="s">
        <v>386</v>
      </c>
      <c r="P1752" t="s">
        <v>386</v>
      </c>
      <c r="Q1752" t="s">
        <v>2719</v>
      </c>
      <c r="R1752" t="s">
        <v>2720</v>
      </c>
      <c r="S1752" t="s">
        <v>2719</v>
      </c>
      <c r="T1752" t="s">
        <v>70</v>
      </c>
      <c r="U1752" t="s">
        <v>353</v>
      </c>
      <c r="V1752" t="s">
        <v>46</v>
      </c>
      <c r="W1752" t="str">
        <f t="shared" si="81"/>
        <v xml:space="preserve">1299 Pennsylvania Avenue NW WASHINGTON DC </v>
      </c>
      <c r="X1752" t="s">
        <v>47</v>
      </c>
      <c r="Y1752" t="s">
        <v>2412</v>
      </c>
      <c r="Z1752">
        <v>38.896737999999999</v>
      </c>
      <c r="AA1752">
        <v>-77.028086000000002</v>
      </c>
      <c r="AB1752">
        <v>397563.60985000001</v>
      </c>
      <c r="AC1752">
        <v>136543.50498999999</v>
      </c>
      <c r="AE1752">
        <v>0</v>
      </c>
      <c r="AF1752">
        <v>457131</v>
      </c>
      <c r="AG1752">
        <v>393153</v>
      </c>
      <c r="AH1752">
        <v>2</v>
      </c>
      <c r="AI1752">
        <v>2</v>
      </c>
      <c r="AJ1752" t="s">
        <v>14248</v>
      </c>
      <c r="AK1752" t="s">
        <v>171</v>
      </c>
      <c r="AL1752" t="s">
        <v>63</v>
      </c>
      <c r="AM1752">
        <v>101</v>
      </c>
      <c r="AN1752">
        <v>8</v>
      </c>
      <c r="AO1752" t="s">
        <v>64</v>
      </c>
      <c r="AP1752">
        <v>3487</v>
      </c>
      <c r="AQ1752">
        <v>-77.028088183465698</v>
      </c>
      <c r="AR1752">
        <v>38.896745216758298</v>
      </c>
      <c r="AS1752" t="b">
        <f t="shared" si="82"/>
        <v>0</v>
      </c>
    </row>
    <row r="1753" spans="1:45">
      <c r="A1753">
        <f t="shared" si="83"/>
        <v>1752</v>
      </c>
      <c r="B1753">
        <v>184646</v>
      </c>
      <c r="C1753">
        <v>184646</v>
      </c>
      <c r="D1753" t="s">
        <v>2726</v>
      </c>
      <c r="E1753" t="s">
        <v>2717</v>
      </c>
      <c r="F1753">
        <v>10190743</v>
      </c>
      <c r="G1753" t="s">
        <v>54</v>
      </c>
      <c r="K1753" t="s">
        <v>2727</v>
      </c>
      <c r="L1753" t="s">
        <v>353</v>
      </c>
      <c r="M1753" s="4">
        <v>0.25</v>
      </c>
      <c r="N1753" s="1">
        <v>0.95833333333333337</v>
      </c>
      <c r="O1753" t="s">
        <v>386</v>
      </c>
      <c r="P1753" t="s">
        <v>386</v>
      </c>
      <c r="Q1753" t="s">
        <v>2719</v>
      </c>
      <c r="R1753" t="s">
        <v>2720</v>
      </c>
      <c r="S1753" t="s">
        <v>2719</v>
      </c>
      <c r="T1753" t="s">
        <v>70</v>
      </c>
      <c r="U1753" t="s">
        <v>353</v>
      </c>
      <c r="V1753" t="s">
        <v>46</v>
      </c>
      <c r="W1753" t="str">
        <f t="shared" si="81"/>
        <v xml:space="preserve">1299 Pennsylvania Avenue NW WASHINGTON DC </v>
      </c>
      <c r="X1753" t="s">
        <v>47</v>
      </c>
      <c r="Y1753" t="s">
        <v>2732</v>
      </c>
      <c r="Z1753">
        <v>38.896129000000002</v>
      </c>
      <c r="AA1753">
        <v>-77.027561000000006</v>
      </c>
      <c r="AB1753">
        <v>397609.11528999999</v>
      </c>
      <c r="AC1753">
        <v>136475.87224999999</v>
      </c>
      <c r="AE1753">
        <v>0</v>
      </c>
      <c r="AF1753">
        <v>455337</v>
      </c>
      <c r="AG1753">
        <v>391365</v>
      </c>
      <c r="AH1753">
        <v>2</v>
      </c>
      <c r="AI1753">
        <v>2</v>
      </c>
      <c r="AJ1753" t="s">
        <v>14247</v>
      </c>
      <c r="AK1753" t="s">
        <v>62</v>
      </c>
      <c r="AL1753" t="s">
        <v>63</v>
      </c>
      <c r="AM1753">
        <v>101</v>
      </c>
      <c r="AN1753">
        <v>8</v>
      </c>
      <c r="AO1753" t="s">
        <v>64</v>
      </c>
      <c r="AP1753">
        <v>3487</v>
      </c>
      <c r="AQ1753">
        <v>-77.027563376408494</v>
      </c>
      <c r="AR1753">
        <v>38.896136081270399</v>
      </c>
      <c r="AS1753" t="b">
        <f t="shared" si="82"/>
        <v>0</v>
      </c>
    </row>
    <row r="1754" spans="1:45">
      <c r="A1754">
        <f t="shared" si="83"/>
        <v>1753</v>
      </c>
      <c r="B1754">
        <v>184647</v>
      </c>
      <c r="C1754">
        <v>184647</v>
      </c>
      <c r="D1754" t="s">
        <v>2737</v>
      </c>
      <c r="E1754" t="s">
        <v>2717</v>
      </c>
      <c r="F1754">
        <v>10190744</v>
      </c>
      <c r="G1754" t="s">
        <v>54</v>
      </c>
      <c r="K1754" t="s">
        <v>2738</v>
      </c>
      <c r="L1754" t="s">
        <v>353</v>
      </c>
      <c r="M1754" s="4">
        <v>0.25</v>
      </c>
      <c r="N1754" s="1">
        <v>0.95833333333333337</v>
      </c>
      <c r="O1754" t="s">
        <v>265</v>
      </c>
      <c r="P1754" t="s">
        <v>265</v>
      </c>
      <c r="S1754" t="s">
        <v>2719</v>
      </c>
      <c r="T1754" t="s">
        <v>70</v>
      </c>
      <c r="U1754" t="s">
        <v>353</v>
      </c>
      <c r="V1754" t="s">
        <v>46</v>
      </c>
      <c r="W1754" t="str">
        <f t="shared" si="81"/>
        <v xml:space="preserve"> WASHINGTON DC </v>
      </c>
      <c r="X1754" t="s">
        <v>47</v>
      </c>
      <c r="Y1754" t="s">
        <v>2412</v>
      </c>
      <c r="Z1754">
        <v>38.896737999999999</v>
      </c>
      <c r="AA1754">
        <v>-77.028086000000002</v>
      </c>
      <c r="AB1754">
        <v>397563.60985000001</v>
      </c>
      <c r="AC1754">
        <v>136543.50498999999</v>
      </c>
      <c r="AE1754">
        <v>0</v>
      </c>
      <c r="AF1754">
        <v>457131</v>
      </c>
      <c r="AG1754">
        <v>393153</v>
      </c>
      <c r="AH1754">
        <v>2</v>
      </c>
      <c r="AI1754">
        <v>2</v>
      </c>
      <c r="AJ1754" t="s">
        <v>14248</v>
      </c>
      <c r="AK1754" t="s">
        <v>171</v>
      </c>
      <c r="AL1754" t="s">
        <v>63</v>
      </c>
      <c r="AM1754">
        <v>101</v>
      </c>
      <c r="AN1754">
        <v>8</v>
      </c>
      <c r="AO1754" t="s">
        <v>64</v>
      </c>
      <c r="AP1754">
        <v>3488</v>
      </c>
      <c r="AQ1754">
        <v>-77.028088183465698</v>
      </c>
      <c r="AR1754">
        <v>38.896745216758298</v>
      </c>
      <c r="AS1754" t="b">
        <f t="shared" si="82"/>
        <v>0</v>
      </c>
    </row>
    <row r="1755" spans="1:45">
      <c r="A1755">
        <f t="shared" si="83"/>
        <v>1754</v>
      </c>
      <c r="B1755">
        <v>185240</v>
      </c>
      <c r="C1755">
        <v>185240</v>
      </c>
      <c r="D1755" t="s">
        <v>2739</v>
      </c>
      <c r="E1755" t="s">
        <v>2740</v>
      </c>
      <c r="F1755">
        <v>10191904</v>
      </c>
      <c r="G1755" t="s">
        <v>652</v>
      </c>
      <c r="K1755" t="s">
        <v>2741</v>
      </c>
      <c r="L1755" t="s">
        <v>353</v>
      </c>
      <c r="M1755" s="4">
        <v>0.29166666666666669</v>
      </c>
      <c r="N1755" s="1">
        <v>0.70833333333333337</v>
      </c>
      <c r="O1755" t="s">
        <v>55</v>
      </c>
      <c r="P1755" t="s">
        <v>155</v>
      </c>
      <c r="S1755" t="s">
        <v>2740</v>
      </c>
      <c r="T1755" t="s">
        <v>70</v>
      </c>
      <c r="U1755" t="s">
        <v>353</v>
      </c>
      <c r="V1755" t="s">
        <v>46</v>
      </c>
      <c r="W1755" t="str">
        <f t="shared" si="81"/>
        <v xml:space="preserve"> WASHINGTON DC 20001</v>
      </c>
      <c r="X1755" t="s">
        <v>47</v>
      </c>
      <c r="Y1755" t="s">
        <v>2742</v>
      </c>
      <c r="Z1755">
        <v>38.912778000000003</v>
      </c>
      <c r="AA1755">
        <v>-77.018179000000003</v>
      </c>
      <c r="AB1755">
        <v>398423.38</v>
      </c>
      <c r="AC1755">
        <v>138323.93</v>
      </c>
      <c r="AD1755">
        <v>20001</v>
      </c>
      <c r="AE1755">
        <v>243073</v>
      </c>
      <c r="AF1755">
        <v>86325</v>
      </c>
      <c r="AG1755">
        <v>86325</v>
      </c>
      <c r="AH1755">
        <v>6</v>
      </c>
      <c r="AI1755">
        <v>2</v>
      </c>
      <c r="AJ1755" t="s">
        <v>14247</v>
      </c>
      <c r="AK1755" t="s">
        <v>1069</v>
      </c>
      <c r="AL1755" t="s">
        <v>88</v>
      </c>
      <c r="AM1755">
        <v>308</v>
      </c>
      <c r="AN1755">
        <v>7</v>
      </c>
      <c r="AO1755" t="s">
        <v>51</v>
      </c>
      <c r="AP1755">
        <v>1140</v>
      </c>
      <c r="AQ1755">
        <v>-77.018181125847093</v>
      </c>
      <c r="AR1755">
        <v>38.912785875402697</v>
      </c>
      <c r="AS1755" t="b">
        <f t="shared" si="82"/>
        <v>1</v>
      </c>
    </row>
    <row r="1756" spans="1:45">
      <c r="A1756">
        <f t="shared" si="83"/>
        <v>1755</v>
      </c>
      <c r="B1756">
        <v>185157</v>
      </c>
      <c r="C1756">
        <v>185157</v>
      </c>
      <c r="D1756" t="s">
        <v>2858</v>
      </c>
      <c r="E1756" t="s">
        <v>880</v>
      </c>
      <c r="F1756">
        <v>10192006</v>
      </c>
      <c r="G1756" t="s">
        <v>115</v>
      </c>
      <c r="J1756">
        <v>109841</v>
      </c>
      <c r="M1756" s="4">
        <v>0.39583333333333331</v>
      </c>
      <c r="N1756" s="1">
        <v>0.64583333333333337</v>
      </c>
      <c r="O1756" t="s">
        <v>95</v>
      </c>
      <c r="P1756" t="s">
        <v>1165</v>
      </c>
      <c r="Q1756" t="s">
        <v>817</v>
      </c>
      <c r="R1756" t="s">
        <v>818</v>
      </c>
      <c r="S1756" t="s">
        <v>817</v>
      </c>
      <c r="T1756" t="s">
        <v>44</v>
      </c>
      <c r="U1756" t="s">
        <v>353</v>
      </c>
      <c r="V1756" t="s">
        <v>46</v>
      </c>
      <c r="W1756" t="str">
        <f t="shared" si="81"/>
        <v>301 Bryant St NW WASHINGTON DC 20011</v>
      </c>
      <c r="X1756" t="s">
        <v>47</v>
      </c>
      <c r="Y1756" t="s">
        <v>2859</v>
      </c>
      <c r="Z1756">
        <v>38.945976000000002</v>
      </c>
      <c r="AA1756">
        <v>-77.026273000000003</v>
      </c>
      <c r="AB1756">
        <v>397722.43</v>
      </c>
      <c r="AC1756">
        <v>142009.31</v>
      </c>
      <c r="AD1756">
        <v>20011</v>
      </c>
      <c r="AE1756">
        <v>252292</v>
      </c>
      <c r="AF1756">
        <v>95165</v>
      </c>
      <c r="AG1756">
        <v>95165</v>
      </c>
      <c r="AH1756">
        <v>4</v>
      </c>
      <c r="AI1756">
        <v>4</v>
      </c>
      <c r="AJ1756" t="s">
        <v>14247</v>
      </c>
      <c r="AK1756" t="s">
        <v>1022</v>
      </c>
      <c r="AL1756" t="s">
        <v>188</v>
      </c>
      <c r="AM1756">
        <v>407</v>
      </c>
      <c r="AN1756">
        <v>18</v>
      </c>
      <c r="AO1756" t="s">
        <v>51</v>
      </c>
      <c r="AP1756">
        <v>1179</v>
      </c>
      <c r="AQ1756">
        <v>-77.026275494356</v>
      </c>
      <c r="AR1756">
        <v>38.945983388086098</v>
      </c>
      <c r="AS1756" t="b">
        <f t="shared" si="82"/>
        <v>0</v>
      </c>
    </row>
    <row r="1757" spans="1:45">
      <c r="A1757">
        <f t="shared" si="83"/>
        <v>1756</v>
      </c>
      <c r="B1757">
        <v>182148</v>
      </c>
      <c r="C1757">
        <v>182148</v>
      </c>
      <c r="D1757" t="s">
        <v>3017</v>
      </c>
      <c r="E1757" t="s">
        <v>1402</v>
      </c>
      <c r="F1757">
        <v>10191258</v>
      </c>
      <c r="G1757" t="s">
        <v>81</v>
      </c>
      <c r="K1757" t="s">
        <v>3018</v>
      </c>
      <c r="L1757" t="s">
        <v>469</v>
      </c>
      <c r="M1757" s="4">
        <v>0.375</v>
      </c>
      <c r="N1757" s="1">
        <v>0.625</v>
      </c>
      <c r="O1757" t="s">
        <v>166</v>
      </c>
      <c r="P1757" t="s">
        <v>622</v>
      </c>
      <c r="S1757" t="s">
        <v>1402</v>
      </c>
      <c r="T1757" t="s">
        <v>165</v>
      </c>
      <c r="U1757" t="s">
        <v>353</v>
      </c>
      <c r="V1757" t="s">
        <v>46</v>
      </c>
      <c r="W1757" t="str">
        <f t="shared" si="81"/>
        <v xml:space="preserve"> WASHINGTON DC </v>
      </c>
      <c r="X1757" t="s">
        <v>47</v>
      </c>
      <c r="Y1757" t="s">
        <v>2453</v>
      </c>
      <c r="Z1757">
        <v>38.911124999999998</v>
      </c>
      <c r="AA1757">
        <v>-77.024558999999996</v>
      </c>
      <c r="AB1757">
        <v>397870.00495999999</v>
      </c>
      <c r="AC1757">
        <v>138140.55113000001</v>
      </c>
      <c r="AE1757">
        <v>0</v>
      </c>
      <c r="AF1757">
        <v>457091</v>
      </c>
      <c r="AG1757">
        <v>393113</v>
      </c>
      <c r="AH1757">
        <v>6</v>
      </c>
      <c r="AI1757">
        <v>2</v>
      </c>
      <c r="AJ1757" t="s">
        <v>14247</v>
      </c>
      <c r="AK1757" t="s">
        <v>1221</v>
      </c>
      <c r="AL1757" t="s">
        <v>88</v>
      </c>
      <c r="AM1757">
        <v>307</v>
      </c>
      <c r="AN1757">
        <v>7</v>
      </c>
      <c r="AO1757" t="s">
        <v>51</v>
      </c>
      <c r="AP1757">
        <v>3612</v>
      </c>
      <c r="AQ1757">
        <v>-77.024561115796004</v>
      </c>
      <c r="AR1757">
        <v>38.911132768964698</v>
      </c>
      <c r="AS1757" t="b">
        <f t="shared" si="82"/>
        <v>1</v>
      </c>
    </row>
    <row r="1758" spans="1:45">
      <c r="A1758">
        <f t="shared" si="83"/>
        <v>1757</v>
      </c>
      <c r="B1758">
        <v>184935</v>
      </c>
      <c r="C1758">
        <v>184935</v>
      </c>
      <c r="D1758" t="s">
        <v>3026</v>
      </c>
      <c r="E1758" t="s">
        <v>2968</v>
      </c>
      <c r="F1758">
        <v>10191264</v>
      </c>
      <c r="G1758" t="s">
        <v>404</v>
      </c>
      <c r="M1758" s="4">
        <v>0.45833333333333331</v>
      </c>
      <c r="N1758" s="1">
        <v>0.91666666666666663</v>
      </c>
      <c r="O1758" t="s">
        <v>311</v>
      </c>
      <c r="P1758" t="s">
        <v>311</v>
      </c>
      <c r="S1758" t="s">
        <v>2968</v>
      </c>
      <c r="T1758" t="s">
        <v>58</v>
      </c>
      <c r="U1758" t="s">
        <v>353</v>
      </c>
      <c r="V1758" t="s">
        <v>46</v>
      </c>
      <c r="W1758" t="str">
        <f t="shared" si="81"/>
        <v xml:space="preserve"> WASHINGTON DC </v>
      </c>
      <c r="X1758" t="s">
        <v>47</v>
      </c>
      <c r="Y1758" t="s">
        <v>2969</v>
      </c>
      <c r="Z1758">
        <v>38.840682000000001</v>
      </c>
      <c r="AA1758">
        <v>-76.989198999999999</v>
      </c>
      <c r="AB1758">
        <v>400937.66262000002</v>
      </c>
      <c r="AC1758">
        <v>130320.60226</v>
      </c>
      <c r="AE1758">
        <v>0</v>
      </c>
      <c r="AF1758">
        <v>461702</v>
      </c>
      <c r="AG1758">
        <v>397255</v>
      </c>
      <c r="AH1758">
        <v>8</v>
      </c>
      <c r="AI1758">
        <v>8</v>
      </c>
      <c r="AJ1758" t="s">
        <v>14246</v>
      </c>
      <c r="AK1758" s="2">
        <v>80000</v>
      </c>
      <c r="AL1758" t="s">
        <v>458</v>
      </c>
      <c r="AM1758">
        <v>705</v>
      </c>
      <c r="AN1758">
        <v>39</v>
      </c>
      <c r="AO1758" t="s">
        <v>51</v>
      </c>
      <c r="AP1758">
        <v>3736</v>
      </c>
      <c r="AQ1758">
        <v>-76.989201702179599</v>
      </c>
      <c r="AR1758">
        <v>38.840689641444698</v>
      </c>
      <c r="AS1758" t="b">
        <f t="shared" si="82"/>
        <v>1</v>
      </c>
    </row>
    <row r="1759" spans="1:45">
      <c r="A1759">
        <f t="shared" si="83"/>
        <v>1758</v>
      </c>
      <c r="B1759">
        <v>182255</v>
      </c>
      <c r="C1759">
        <v>182255</v>
      </c>
      <c r="D1759" t="s">
        <v>3162</v>
      </c>
      <c r="E1759" t="s">
        <v>3163</v>
      </c>
      <c r="F1759">
        <v>10192209</v>
      </c>
      <c r="G1759" t="s">
        <v>201</v>
      </c>
      <c r="K1759" t="s">
        <v>3164</v>
      </c>
      <c r="L1759" t="s">
        <v>147</v>
      </c>
      <c r="M1759" s="4">
        <v>0.29166666666666669</v>
      </c>
      <c r="N1759" s="1">
        <v>0.70833333333333337</v>
      </c>
      <c r="O1759" t="s">
        <v>622</v>
      </c>
      <c r="P1759" t="s">
        <v>622</v>
      </c>
      <c r="S1759" t="s">
        <v>3163</v>
      </c>
      <c r="T1759" t="s">
        <v>165</v>
      </c>
      <c r="U1759" t="s">
        <v>353</v>
      </c>
      <c r="V1759" t="s">
        <v>46</v>
      </c>
      <c r="W1759" t="str">
        <f t="shared" si="81"/>
        <v xml:space="preserve"> WASHINGTON DC 20009</v>
      </c>
      <c r="X1759" t="s">
        <v>47</v>
      </c>
      <c r="Y1759" t="s">
        <v>3165</v>
      </c>
      <c r="Z1759">
        <v>38.914287999999999</v>
      </c>
      <c r="AA1759">
        <v>-77.035745000000006</v>
      </c>
      <c r="AB1759">
        <v>396899.95</v>
      </c>
      <c r="AC1759">
        <v>138491.99</v>
      </c>
      <c r="AD1759">
        <v>20009</v>
      </c>
      <c r="AE1759">
        <v>242155</v>
      </c>
      <c r="AF1759">
        <v>85416</v>
      </c>
      <c r="AG1759">
        <v>85416</v>
      </c>
      <c r="AH1759">
        <v>2</v>
      </c>
      <c r="AI1759">
        <v>2</v>
      </c>
      <c r="AJ1759" t="s">
        <v>14249</v>
      </c>
      <c r="AK1759" t="s">
        <v>809</v>
      </c>
      <c r="AL1759" t="s">
        <v>88</v>
      </c>
      <c r="AM1759">
        <v>301</v>
      </c>
      <c r="AN1759">
        <v>6</v>
      </c>
      <c r="AO1759" t="s">
        <v>51</v>
      </c>
      <c r="AP1759">
        <v>1068</v>
      </c>
      <c r="AQ1759">
        <v>-77.035747430243106</v>
      </c>
      <c r="AR1759">
        <v>38.914295762758996</v>
      </c>
      <c r="AS1759" t="b">
        <f t="shared" si="82"/>
        <v>1</v>
      </c>
    </row>
    <row r="1760" spans="1:45">
      <c r="A1760">
        <f t="shared" si="83"/>
        <v>1759</v>
      </c>
      <c r="B1760">
        <v>182197</v>
      </c>
      <c r="C1760">
        <v>182197</v>
      </c>
      <c r="D1760" t="s">
        <v>3186</v>
      </c>
      <c r="E1760" t="s">
        <v>3187</v>
      </c>
      <c r="F1760">
        <v>10191465</v>
      </c>
      <c r="G1760" t="s">
        <v>201</v>
      </c>
      <c r="K1760" t="s">
        <v>3188</v>
      </c>
      <c r="L1760" t="s">
        <v>558</v>
      </c>
      <c r="M1760" s="4">
        <v>0.29166666666666669</v>
      </c>
      <c r="N1760" s="1">
        <v>0.70833333333333337</v>
      </c>
      <c r="O1760" t="s">
        <v>166</v>
      </c>
      <c r="P1760" t="s">
        <v>622</v>
      </c>
      <c r="S1760" t="s">
        <v>3187</v>
      </c>
      <c r="T1760" t="s">
        <v>165</v>
      </c>
      <c r="U1760" t="s">
        <v>353</v>
      </c>
      <c r="V1760" t="s">
        <v>46</v>
      </c>
      <c r="W1760" t="str">
        <f t="shared" si="81"/>
        <v xml:space="preserve"> WASHINGTON DC 20002</v>
      </c>
      <c r="X1760" t="s">
        <v>47</v>
      </c>
      <c r="Y1760" t="s">
        <v>2938</v>
      </c>
      <c r="Z1760">
        <v>38.902225999999999</v>
      </c>
      <c r="AA1760">
        <v>-76.992294999999999</v>
      </c>
      <c r="AB1760">
        <v>400668.38</v>
      </c>
      <c r="AC1760">
        <v>137152.43</v>
      </c>
      <c r="AD1760">
        <v>20002</v>
      </c>
      <c r="AE1760">
        <v>76421</v>
      </c>
      <c r="AF1760">
        <v>49899</v>
      </c>
      <c r="AG1760">
        <v>49899</v>
      </c>
      <c r="AH1760">
        <v>6</v>
      </c>
      <c r="AI1760">
        <v>6</v>
      </c>
      <c r="AJ1760" t="s">
        <v>14244</v>
      </c>
      <c r="AK1760" t="s">
        <v>2064</v>
      </c>
      <c r="AL1760" t="s">
        <v>63</v>
      </c>
      <c r="AM1760">
        <v>104</v>
      </c>
      <c r="AN1760">
        <v>25</v>
      </c>
      <c r="AO1760" t="s">
        <v>51</v>
      </c>
      <c r="AP1760">
        <v>3172</v>
      </c>
      <c r="AQ1760">
        <v>-76.992296827290204</v>
      </c>
      <c r="AR1760">
        <v>38.9022337566144</v>
      </c>
      <c r="AS1760" t="b">
        <f t="shared" si="82"/>
        <v>1</v>
      </c>
    </row>
    <row r="1761" spans="1:45">
      <c r="A1761">
        <f t="shared" si="83"/>
        <v>1760</v>
      </c>
      <c r="B1761">
        <v>184923</v>
      </c>
      <c r="C1761">
        <v>184923</v>
      </c>
      <c r="D1761" t="s">
        <v>3204</v>
      </c>
      <c r="E1761" t="s">
        <v>794</v>
      </c>
      <c r="F1761">
        <v>10191480</v>
      </c>
      <c r="G1761" t="s">
        <v>115</v>
      </c>
      <c r="J1761">
        <v>107666</v>
      </c>
      <c r="M1761" s="4">
        <v>0.39583333333333331</v>
      </c>
      <c r="N1761" s="1">
        <v>0.64583333333333337</v>
      </c>
      <c r="O1761" t="s">
        <v>255</v>
      </c>
      <c r="P1761" t="s">
        <v>885</v>
      </c>
      <c r="Q1761" t="s">
        <v>796</v>
      </c>
      <c r="R1761" t="s">
        <v>797</v>
      </c>
      <c r="S1761" t="s">
        <v>796</v>
      </c>
      <c r="T1761" t="s">
        <v>44</v>
      </c>
      <c r="U1761" t="s">
        <v>353</v>
      </c>
      <c r="V1761" t="s">
        <v>46</v>
      </c>
      <c r="W1761" t="str">
        <f t="shared" si="81"/>
        <v xml:space="preserve">3400 Benning Road, NE WASHINGTON DC </v>
      </c>
      <c r="X1761" t="s">
        <v>47</v>
      </c>
      <c r="Y1761" t="s">
        <v>1554</v>
      </c>
      <c r="Z1761">
        <v>38.959037000000002</v>
      </c>
      <c r="AA1761">
        <v>-77.086968999999996</v>
      </c>
      <c r="AB1761">
        <v>392462.2574</v>
      </c>
      <c r="AC1761">
        <v>143462.43728000001</v>
      </c>
      <c r="AE1761">
        <v>0</v>
      </c>
      <c r="AF1761">
        <v>456795</v>
      </c>
      <c r="AG1761">
        <v>392817</v>
      </c>
      <c r="AH1761">
        <v>3</v>
      </c>
      <c r="AI1761">
        <v>3</v>
      </c>
      <c r="AJ1761" t="s">
        <v>14246</v>
      </c>
      <c r="AK1761" s="2">
        <v>3000</v>
      </c>
      <c r="AL1761" t="s">
        <v>50</v>
      </c>
      <c r="AM1761">
        <v>202</v>
      </c>
      <c r="AN1761">
        <v>11</v>
      </c>
      <c r="AO1761" t="s">
        <v>51</v>
      </c>
      <c r="AP1761">
        <v>3583</v>
      </c>
      <c r="AQ1761">
        <v>-77.086970852958501</v>
      </c>
      <c r="AR1761">
        <v>38.959044159303197</v>
      </c>
      <c r="AS1761" t="b">
        <f t="shared" si="82"/>
        <v>0</v>
      </c>
    </row>
    <row r="1762" spans="1:45">
      <c r="A1762">
        <f t="shared" si="83"/>
        <v>1761</v>
      </c>
      <c r="B1762">
        <v>184919</v>
      </c>
      <c r="C1762">
        <v>184919</v>
      </c>
      <c r="D1762" t="s">
        <v>3251</v>
      </c>
      <c r="E1762" t="s">
        <v>1263</v>
      </c>
      <c r="F1762">
        <v>10191533</v>
      </c>
      <c r="G1762" t="s">
        <v>115</v>
      </c>
      <c r="J1762">
        <v>93944</v>
      </c>
      <c r="K1762" t="s">
        <v>3252</v>
      </c>
      <c r="L1762" t="s">
        <v>353</v>
      </c>
      <c r="M1762" s="4">
        <v>0.29166666666666669</v>
      </c>
      <c r="N1762" s="1">
        <v>0.79166666666666663</v>
      </c>
      <c r="O1762" t="s">
        <v>421</v>
      </c>
      <c r="P1762" t="s">
        <v>1025</v>
      </c>
      <c r="Q1762" t="s">
        <v>1266</v>
      </c>
      <c r="R1762" t="s">
        <v>1267</v>
      </c>
      <c r="S1762" t="s">
        <v>1268</v>
      </c>
      <c r="T1762" t="s">
        <v>70</v>
      </c>
      <c r="U1762" t="s">
        <v>353</v>
      </c>
      <c r="V1762" t="s">
        <v>46</v>
      </c>
      <c r="W1762" t="str">
        <f t="shared" si="81"/>
        <v xml:space="preserve">5000 Overlook Avenue, SW WASHINGTON DC </v>
      </c>
      <c r="X1762" t="s">
        <v>47</v>
      </c>
      <c r="Y1762" t="s">
        <v>3253</v>
      </c>
      <c r="Z1762">
        <v>38.942740000000001</v>
      </c>
      <c r="AA1762">
        <v>-76.993601999999996</v>
      </c>
      <c r="AB1762">
        <v>400554.63426999998</v>
      </c>
      <c r="AC1762">
        <v>141649.83554999999</v>
      </c>
      <c r="AE1762">
        <v>0</v>
      </c>
      <c r="AF1762">
        <v>460016</v>
      </c>
      <c r="AG1762">
        <v>395702</v>
      </c>
      <c r="AH1762">
        <v>5</v>
      </c>
      <c r="AI1762">
        <v>5</v>
      </c>
      <c r="AJ1762" t="s">
        <v>14244</v>
      </c>
      <c r="AK1762" t="s">
        <v>3254</v>
      </c>
      <c r="AL1762" t="s">
        <v>188</v>
      </c>
      <c r="AM1762">
        <v>405</v>
      </c>
      <c r="AN1762">
        <v>20</v>
      </c>
      <c r="AO1762" t="s">
        <v>51</v>
      </c>
      <c r="AP1762">
        <v>3711</v>
      </c>
      <c r="AQ1762">
        <v>-76.993604520099197</v>
      </c>
      <c r="AR1762">
        <v>38.942747918007498</v>
      </c>
      <c r="AS1762" t="b">
        <f t="shared" si="82"/>
        <v>0</v>
      </c>
    </row>
    <row r="1763" spans="1:45">
      <c r="A1763">
        <f t="shared" si="83"/>
        <v>1762</v>
      </c>
      <c r="B1763">
        <v>184119</v>
      </c>
      <c r="C1763">
        <v>184119</v>
      </c>
      <c r="D1763" t="s">
        <v>1661</v>
      </c>
      <c r="E1763" t="s">
        <v>1662</v>
      </c>
      <c r="F1763">
        <v>10189236</v>
      </c>
      <c r="G1763" t="s">
        <v>1663</v>
      </c>
      <c r="M1763" s="4">
        <v>0.29166666666666669</v>
      </c>
      <c r="N1763" s="1">
        <v>0.41666666666666669</v>
      </c>
      <c r="O1763" t="s">
        <v>683</v>
      </c>
      <c r="P1763" t="s">
        <v>683</v>
      </c>
      <c r="Q1763" t="s">
        <v>1664</v>
      </c>
      <c r="R1763" t="s">
        <v>1665</v>
      </c>
      <c r="S1763" t="s">
        <v>1664</v>
      </c>
      <c r="T1763" t="s">
        <v>44</v>
      </c>
      <c r="U1763" t="s">
        <v>353</v>
      </c>
      <c r="V1763" t="s">
        <v>46</v>
      </c>
      <c r="W1763" t="str">
        <f t="shared" si="81"/>
        <v xml:space="preserve">5589 Callcott Way WASHINGTON DC </v>
      </c>
      <c r="X1763" t="s">
        <v>47</v>
      </c>
      <c r="Y1763" t="s">
        <v>3320</v>
      </c>
      <c r="Z1763">
        <v>38.919865000000001</v>
      </c>
      <c r="AA1763">
        <v>-77.017950999999996</v>
      </c>
      <c r="AB1763">
        <v>398443.31</v>
      </c>
      <c r="AC1763">
        <v>139110.63</v>
      </c>
      <c r="AE1763">
        <v>0</v>
      </c>
      <c r="AF1763">
        <v>477258</v>
      </c>
      <c r="AG1763">
        <v>410600</v>
      </c>
      <c r="AH1763">
        <v>1</v>
      </c>
      <c r="AI1763">
        <v>1</v>
      </c>
      <c r="AJ1763" t="s">
        <v>14249</v>
      </c>
      <c r="AK1763" t="s">
        <v>983</v>
      </c>
      <c r="AL1763" t="s">
        <v>88</v>
      </c>
      <c r="AM1763">
        <v>306</v>
      </c>
      <c r="AN1763">
        <v>3</v>
      </c>
      <c r="AO1763" t="s">
        <v>51</v>
      </c>
      <c r="AP1763">
        <v>3479</v>
      </c>
      <c r="AQ1763">
        <v>-77.017953111844903</v>
      </c>
      <c r="AR1763">
        <v>38.919872766823602</v>
      </c>
      <c r="AS1763" t="b">
        <f t="shared" si="82"/>
        <v>0</v>
      </c>
    </row>
    <row r="1764" spans="1:45">
      <c r="A1764">
        <f t="shared" si="83"/>
        <v>1763</v>
      </c>
      <c r="B1764">
        <v>182276</v>
      </c>
      <c r="C1764">
        <v>182276</v>
      </c>
      <c r="D1764" t="s">
        <v>3421</v>
      </c>
      <c r="E1764" t="s">
        <v>3422</v>
      </c>
      <c r="F1764">
        <v>10192333</v>
      </c>
      <c r="G1764" t="s">
        <v>201</v>
      </c>
      <c r="K1764" t="s">
        <v>3423</v>
      </c>
      <c r="L1764" t="s">
        <v>125</v>
      </c>
      <c r="M1764" s="4">
        <v>0.29166666666666669</v>
      </c>
      <c r="N1764" s="1">
        <v>0.70833333333333337</v>
      </c>
      <c r="O1764" t="s">
        <v>622</v>
      </c>
      <c r="P1764" t="s">
        <v>622</v>
      </c>
      <c r="Q1764" t="s">
        <v>3424</v>
      </c>
      <c r="R1764" t="s">
        <v>3425</v>
      </c>
      <c r="S1764" t="s">
        <v>3422</v>
      </c>
      <c r="T1764" t="s">
        <v>165</v>
      </c>
      <c r="U1764" t="s">
        <v>353</v>
      </c>
      <c r="V1764" t="s">
        <v>46</v>
      </c>
      <c r="W1764" t="str">
        <f t="shared" si="81"/>
        <v>2242 Hall Place NW WASHINGTON DC 20007</v>
      </c>
      <c r="X1764" t="s">
        <v>47</v>
      </c>
      <c r="Y1764" t="s">
        <v>3426</v>
      </c>
      <c r="Z1764">
        <v>38.919860999999997</v>
      </c>
      <c r="AA1764">
        <v>-77.072494000000006</v>
      </c>
      <c r="AB1764">
        <v>393713.38</v>
      </c>
      <c r="AC1764">
        <v>139112.53</v>
      </c>
      <c r="AD1764">
        <v>20007</v>
      </c>
      <c r="AE1764">
        <v>284321</v>
      </c>
      <c r="AF1764">
        <v>122851</v>
      </c>
      <c r="AG1764">
        <v>122851</v>
      </c>
      <c r="AH1764">
        <v>3</v>
      </c>
      <c r="AI1764">
        <v>3</v>
      </c>
      <c r="AJ1764" t="s">
        <v>14249</v>
      </c>
      <c r="AK1764" t="s">
        <v>3105</v>
      </c>
      <c r="AL1764" t="s">
        <v>50</v>
      </c>
      <c r="AM1764">
        <v>204</v>
      </c>
      <c r="AN1764">
        <v>14</v>
      </c>
      <c r="AO1764" t="s">
        <v>51</v>
      </c>
      <c r="AP1764">
        <v>1467</v>
      </c>
      <c r="AQ1764">
        <v>-77.072495866285195</v>
      </c>
      <c r="AR1764">
        <v>38.9198687732246</v>
      </c>
      <c r="AS1764" t="b">
        <f t="shared" si="82"/>
        <v>1</v>
      </c>
    </row>
    <row r="1765" spans="1:45">
      <c r="A1765">
        <f t="shared" si="83"/>
        <v>1764</v>
      </c>
      <c r="B1765">
        <v>184112</v>
      </c>
      <c r="C1765">
        <v>184112</v>
      </c>
      <c r="D1765" t="s">
        <v>1661</v>
      </c>
      <c r="E1765" t="s">
        <v>1662</v>
      </c>
      <c r="F1765">
        <v>10189236</v>
      </c>
      <c r="G1765" t="s">
        <v>1663</v>
      </c>
      <c r="M1765" s="4">
        <v>0.29166666666666669</v>
      </c>
      <c r="N1765" s="1">
        <v>0.41666666666666669</v>
      </c>
      <c r="O1765" t="s">
        <v>683</v>
      </c>
      <c r="P1765" t="s">
        <v>683</v>
      </c>
      <c r="Q1765" t="s">
        <v>1664</v>
      </c>
      <c r="R1765" t="s">
        <v>1665</v>
      </c>
      <c r="S1765" t="s">
        <v>1664</v>
      </c>
      <c r="T1765" t="s">
        <v>44</v>
      </c>
      <c r="U1765" t="s">
        <v>353</v>
      </c>
      <c r="V1765" t="s">
        <v>46</v>
      </c>
      <c r="W1765" t="str">
        <f t="shared" si="81"/>
        <v xml:space="preserve">5589 Callcott Way WASHINGTON DC </v>
      </c>
      <c r="X1765" t="s">
        <v>47</v>
      </c>
      <c r="Y1765" t="s">
        <v>3469</v>
      </c>
      <c r="Z1765">
        <v>38.924861</v>
      </c>
      <c r="AA1765">
        <v>-77.022048999999996</v>
      </c>
      <c r="AB1765">
        <v>398088.04408999998</v>
      </c>
      <c r="AC1765">
        <v>139665.27901</v>
      </c>
      <c r="AE1765">
        <v>0</v>
      </c>
      <c r="AF1765">
        <v>461882</v>
      </c>
      <c r="AG1765">
        <v>397464</v>
      </c>
      <c r="AH1765">
        <v>1</v>
      </c>
      <c r="AI1765">
        <v>1</v>
      </c>
      <c r="AJ1765" t="s">
        <v>14249</v>
      </c>
      <c r="AK1765" t="s">
        <v>1667</v>
      </c>
      <c r="AL1765" t="s">
        <v>88</v>
      </c>
      <c r="AM1765">
        <v>306</v>
      </c>
      <c r="AN1765">
        <v>3</v>
      </c>
      <c r="AO1765" t="s">
        <v>51</v>
      </c>
      <c r="AP1765">
        <v>3479</v>
      </c>
      <c r="AQ1765">
        <v>-77.022051372875097</v>
      </c>
      <c r="AR1765">
        <v>38.924868523119301</v>
      </c>
      <c r="AS1765" t="b">
        <f t="shared" si="82"/>
        <v>0</v>
      </c>
    </row>
    <row r="1766" spans="1:45">
      <c r="A1766">
        <f t="shared" si="83"/>
        <v>1765</v>
      </c>
      <c r="B1766">
        <v>182119</v>
      </c>
      <c r="C1766">
        <v>182119</v>
      </c>
      <c r="D1766" t="s">
        <v>3502</v>
      </c>
      <c r="E1766" t="s">
        <v>3503</v>
      </c>
      <c r="F1766">
        <v>10190405</v>
      </c>
      <c r="G1766" t="s">
        <v>201</v>
      </c>
      <c r="K1766" t="s">
        <v>3504</v>
      </c>
      <c r="L1766" t="s">
        <v>545</v>
      </c>
      <c r="M1766" s="4">
        <v>0.29166666666666669</v>
      </c>
      <c r="N1766" s="1">
        <v>0.70833333333333337</v>
      </c>
      <c r="O1766" t="s">
        <v>166</v>
      </c>
      <c r="P1766" t="s">
        <v>622</v>
      </c>
      <c r="Q1766" t="s">
        <v>3503</v>
      </c>
      <c r="R1766" t="s">
        <v>3505</v>
      </c>
      <c r="S1766" t="s">
        <v>3503</v>
      </c>
      <c r="T1766" t="s">
        <v>165</v>
      </c>
      <c r="U1766" t="s">
        <v>353</v>
      </c>
      <c r="V1766" t="s">
        <v>46</v>
      </c>
      <c r="W1766" t="str">
        <f t="shared" si="81"/>
        <v>1823 Newton St., NW, WASHINGTON DC 20010</v>
      </c>
      <c r="X1766" t="s">
        <v>47</v>
      </c>
      <c r="Y1766" t="s">
        <v>3499</v>
      </c>
      <c r="Z1766">
        <v>38.934381999999999</v>
      </c>
      <c r="AA1766">
        <v>-77.042299999999997</v>
      </c>
      <c r="AB1766">
        <v>396332.53</v>
      </c>
      <c r="AC1766">
        <v>140722.85</v>
      </c>
      <c r="AD1766">
        <v>20010</v>
      </c>
      <c r="AE1766">
        <v>284138</v>
      </c>
      <c r="AF1766">
        <v>122941</v>
      </c>
      <c r="AG1766">
        <v>122941</v>
      </c>
      <c r="AH1766">
        <v>1</v>
      </c>
      <c r="AI1766">
        <v>1</v>
      </c>
      <c r="AJ1766" t="s">
        <v>14252</v>
      </c>
      <c r="AK1766" t="s">
        <v>2027</v>
      </c>
      <c r="AL1766" t="s">
        <v>188</v>
      </c>
      <c r="AM1766">
        <v>408</v>
      </c>
      <c r="AN1766">
        <v>2</v>
      </c>
      <c r="AO1766" t="s">
        <v>51</v>
      </c>
      <c r="AP1766">
        <v>3185</v>
      </c>
      <c r="AQ1766">
        <v>-77.042301989506498</v>
      </c>
      <c r="AR1766">
        <v>38.934389876822699</v>
      </c>
      <c r="AS1766" t="b">
        <f t="shared" si="82"/>
        <v>1</v>
      </c>
    </row>
    <row r="1767" spans="1:45">
      <c r="A1767">
        <f t="shared" si="83"/>
        <v>1766</v>
      </c>
      <c r="B1767">
        <v>184262</v>
      </c>
      <c r="C1767">
        <v>184262</v>
      </c>
      <c r="D1767" t="s">
        <v>1860</v>
      </c>
      <c r="E1767" t="s">
        <v>1842</v>
      </c>
      <c r="F1767">
        <v>10189584</v>
      </c>
      <c r="G1767" t="s">
        <v>115</v>
      </c>
      <c r="J1767">
        <v>108880</v>
      </c>
      <c r="K1767" t="s">
        <v>1861</v>
      </c>
      <c r="L1767" t="s">
        <v>496</v>
      </c>
      <c r="M1767" s="4">
        <v>0.375</v>
      </c>
      <c r="N1767" s="1">
        <v>0.66666666666666663</v>
      </c>
      <c r="O1767" t="s">
        <v>147</v>
      </c>
      <c r="P1767" t="s">
        <v>1336</v>
      </c>
      <c r="Q1767" t="s">
        <v>1843</v>
      </c>
      <c r="R1767" t="s">
        <v>1844</v>
      </c>
      <c r="S1767" t="s">
        <v>1843</v>
      </c>
      <c r="T1767" t="s">
        <v>70</v>
      </c>
      <c r="U1767" t="s">
        <v>353</v>
      </c>
      <c r="V1767" t="s">
        <v>46</v>
      </c>
      <c r="W1767" t="str">
        <f t="shared" si="81"/>
        <v xml:space="preserve">1100 NJ AVE SE SUITE 1000 WASHINGTON DC </v>
      </c>
      <c r="X1767" t="s">
        <v>47</v>
      </c>
      <c r="Y1767" t="s">
        <v>3550</v>
      </c>
      <c r="Z1767">
        <v>38.840055999999997</v>
      </c>
      <c r="AA1767">
        <v>-76.992058</v>
      </c>
      <c r="AB1767">
        <v>400689.49148999999</v>
      </c>
      <c r="AC1767">
        <v>130251.07932</v>
      </c>
      <c r="AE1767">
        <v>0</v>
      </c>
      <c r="AF1767">
        <v>464222</v>
      </c>
      <c r="AG1767">
        <v>399458</v>
      </c>
      <c r="AH1767">
        <v>8</v>
      </c>
      <c r="AI1767">
        <v>8</v>
      </c>
      <c r="AJ1767" t="s">
        <v>14246</v>
      </c>
      <c r="AK1767" s="2">
        <v>80000</v>
      </c>
      <c r="AL1767" t="s">
        <v>458</v>
      </c>
      <c r="AM1767">
        <v>705</v>
      </c>
      <c r="AN1767">
        <v>39</v>
      </c>
      <c r="AO1767" t="s">
        <v>51</v>
      </c>
      <c r="AP1767">
        <v>3772</v>
      </c>
      <c r="AQ1767">
        <v>-76.992060360294502</v>
      </c>
      <c r="AR1767">
        <v>38.840063576800702</v>
      </c>
      <c r="AS1767" t="b">
        <f t="shared" si="82"/>
        <v>0</v>
      </c>
    </row>
    <row r="1768" spans="1:45">
      <c r="A1768">
        <f t="shared" si="83"/>
        <v>1767</v>
      </c>
      <c r="B1768">
        <v>184263</v>
      </c>
      <c r="C1768">
        <v>184263</v>
      </c>
      <c r="D1768" t="s">
        <v>3556</v>
      </c>
      <c r="E1768" t="s">
        <v>1842</v>
      </c>
      <c r="F1768">
        <v>10189586</v>
      </c>
      <c r="G1768" t="s">
        <v>115</v>
      </c>
      <c r="J1768">
        <v>108880</v>
      </c>
      <c r="K1768" t="s">
        <v>3557</v>
      </c>
      <c r="L1768" t="s">
        <v>496</v>
      </c>
      <c r="M1768" s="4">
        <v>0.375</v>
      </c>
      <c r="N1768" s="1">
        <v>0.66666666666666663</v>
      </c>
      <c r="O1768" t="s">
        <v>147</v>
      </c>
      <c r="P1768" t="s">
        <v>1336</v>
      </c>
      <c r="Q1768" t="s">
        <v>1843</v>
      </c>
      <c r="R1768" t="s">
        <v>1844</v>
      </c>
      <c r="S1768" t="s">
        <v>1843</v>
      </c>
      <c r="T1768" t="s">
        <v>70</v>
      </c>
      <c r="U1768" t="s">
        <v>353</v>
      </c>
      <c r="V1768" t="s">
        <v>46</v>
      </c>
      <c r="W1768" t="str">
        <f t="shared" si="81"/>
        <v xml:space="preserve">1100 NJ AVE SE SUITE 1000 WASHINGTON DC </v>
      </c>
      <c r="X1768" t="s">
        <v>47</v>
      </c>
      <c r="Y1768" t="s">
        <v>3550</v>
      </c>
      <c r="Z1768">
        <v>38.840055999999997</v>
      </c>
      <c r="AA1768">
        <v>-76.992058</v>
      </c>
      <c r="AB1768">
        <v>400689.49148999999</v>
      </c>
      <c r="AC1768">
        <v>130251.07932</v>
      </c>
      <c r="AE1768">
        <v>0</v>
      </c>
      <c r="AF1768">
        <v>464222</v>
      </c>
      <c r="AG1768">
        <v>399458</v>
      </c>
      <c r="AH1768">
        <v>8</v>
      </c>
      <c r="AI1768">
        <v>8</v>
      </c>
      <c r="AJ1768" t="s">
        <v>14246</v>
      </c>
      <c r="AK1768" s="2">
        <v>80000</v>
      </c>
      <c r="AL1768" t="s">
        <v>458</v>
      </c>
      <c r="AM1768">
        <v>705</v>
      </c>
      <c r="AN1768">
        <v>39</v>
      </c>
      <c r="AO1768" t="s">
        <v>51</v>
      </c>
      <c r="AP1768">
        <v>3773</v>
      </c>
      <c r="AQ1768">
        <v>-76.992060360294502</v>
      </c>
      <c r="AR1768">
        <v>38.840063576800702</v>
      </c>
      <c r="AS1768" t="b">
        <f t="shared" si="82"/>
        <v>0</v>
      </c>
    </row>
    <row r="1769" spans="1:45">
      <c r="A1769">
        <f t="shared" si="83"/>
        <v>1768</v>
      </c>
      <c r="B1769">
        <v>182136</v>
      </c>
      <c r="C1769">
        <v>182136</v>
      </c>
      <c r="D1769" t="s">
        <v>3637</v>
      </c>
      <c r="E1769" t="s">
        <v>3623</v>
      </c>
      <c r="F1769">
        <v>10190599</v>
      </c>
      <c r="G1769" t="s">
        <v>1806</v>
      </c>
      <c r="H1769" t="s">
        <v>3624</v>
      </c>
      <c r="J1769">
        <v>106298</v>
      </c>
      <c r="K1769" t="s">
        <v>3638</v>
      </c>
      <c r="L1769" t="s">
        <v>420</v>
      </c>
      <c r="M1769" s="4">
        <v>0.29166666666666669</v>
      </c>
      <c r="N1769" s="1">
        <v>0.70833333333333337</v>
      </c>
      <c r="O1769" t="s">
        <v>622</v>
      </c>
      <c r="P1769" t="s">
        <v>622</v>
      </c>
      <c r="S1769" t="s">
        <v>3623</v>
      </c>
      <c r="T1769" t="s">
        <v>165</v>
      </c>
      <c r="U1769" t="s">
        <v>353</v>
      </c>
      <c r="V1769" t="s">
        <v>46</v>
      </c>
      <c r="W1769" t="str">
        <f t="shared" si="81"/>
        <v xml:space="preserve"> WASHINGTON DC </v>
      </c>
      <c r="X1769" t="s">
        <v>47</v>
      </c>
      <c r="Y1769" t="s">
        <v>3626</v>
      </c>
      <c r="Z1769">
        <v>38.871392</v>
      </c>
      <c r="AA1769">
        <v>-77.010650999999996</v>
      </c>
      <c r="AB1769">
        <v>399075.68861000001</v>
      </c>
      <c r="AC1769">
        <v>133729.55989999999</v>
      </c>
      <c r="AE1769">
        <v>0</v>
      </c>
      <c r="AF1769">
        <v>468346</v>
      </c>
      <c r="AG1769">
        <v>403194</v>
      </c>
      <c r="AH1769">
        <v>6</v>
      </c>
      <c r="AI1769">
        <v>6</v>
      </c>
      <c r="AJ1769" t="s">
        <v>14252</v>
      </c>
      <c r="AK1769" t="s">
        <v>2459</v>
      </c>
      <c r="AL1769" t="s">
        <v>63</v>
      </c>
      <c r="AM1769">
        <v>105</v>
      </c>
      <c r="AN1769">
        <v>9</v>
      </c>
      <c r="AO1769" t="s">
        <v>51</v>
      </c>
      <c r="AP1769">
        <v>3812</v>
      </c>
      <c r="AQ1769">
        <v>-77.010653653357195</v>
      </c>
      <c r="AR1769">
        <v>38.871399005563397</v>
      </c>
      <c r="AS1769" t="b">
        <f t="shared" si="82"/>
        <v>1</v>
      </c>
    </row>
    <row r="1770" spans="1:45">
      <c r="A1770">
        <f t="shared" si="83"/>
        <v>1769</v>
      </c>
      <c r="B1770">
        <v>182200</v>
      </c>
      <c r="C1770">
        <v>182200</v>
      </c>
      <c r="D1770" t="s">
        <v>3698</v>
      </c>
      <c r="E1770" t="s">
        <v>3699</v>
      </c>
      <c r="F1770">
        <v>10191592</v>
      </c>
      <c r="G1770" t="s">
        <v>54</v>
      </c>
      <c r="K1770" t="s">
        <v>3700</v>
      </c>
      <c r="L1770" t="s">
        <v>125</v>
      </c>
      <c r="M1770" s="4">
        <v>0.72916666666666663</v>
      </c>
      <c r="N1770" s="1">
        <v>0.97916666666666663</v>
      </c>
      <c r="O1770" t="s">
        <v>166</v>
      </c>
      <c r="P1770" t="s">
        <v>622</v>
      </c>
      <c r="Q1770" t="s">
        <v>3701</v>
      </c>
      <c r="R1770" t="s">
        <v>3702</v>
      </c>
      <c r="S1770" t="s">
        <v>3701</v>
      </c>
      <c r="T1770" t="s">
        <v>165</v>
      </c>
      <c r="U1770" t="s">
        <v>353</v>
      </c>
      <c r="V1770" t="s">
        <v>46</v>
      </c>
      <c r="W1770" t="str">
        <f t="shared" si="81"/>
        <v xml:space="preserve">45685 Elmwood Court WASHINGTON DC </v>
      </c>
      <c r="X1770" t="s">
        <v>47</v>
      </c>
      <c r="Y1770" t="s">
        <v>3703</v>
      </c>
      <c r="Z1770">
        <v>38.905258000000003</v>
      </c>
      <c r="AA1770">
        <v>-77.052351999999999</v>
      </c>
      <c r="AB1770">
        <v>395459.12662</v>
      </c>
      <c r="AC1770">
        <v>137490.27202999999</v>
      </c>
      <c r="AE1770">
        <v>0</v>
      </c>
      <c r="AF1770">
        <v>455049</v>
      </c>
      <c r="AG1770">
        <v>391077</v>
      </c>
      <c r="AH1770">
        <v>2</v>
      </c>
      <c r="AI1770">
        <v>2</v>
      </c>
      <c r="AJ1770" t="s">
        <v>14244</v>
      </c>
      <c r="AK1770" t="s">
        <v>927</v>
      </c>
      <c r="AL1770" t="s">
        <v>50</v>
      </c>
      <c r="AM1770">
        <v>207</v>
      </c>
      <c r="AN1770">
        <v>5</v>
      </c>
      <c r="AO1770" t="s">
        <v>51</v>
      </c>
      <c r="AP1770">
        <v>3426</v>
      </c>
      <c r="AQ1770">
        <v>-77.052354225733893</v>
      </c>
      <c r="AR1770">
        <v>38.9052656798793</v>
      </c>
      <c r="AS1770" t="b">
        <f t="shared" si="82"/>
        <v>0</v>
      </c>
    </row>
    <row r="1771" spans="1:45">
      <c r="A1771">
        <f t="shared" si="83"/>
        <v>1770</v>
      </c>
      <c r="B1771">
        <v>182201</v>
      </c>
      <c r="C1771">
        <v>182201</v>
      </c>
      <c r="D1771" t="s">
        <v>3706</v>
      </c>
      <c r="E1771" t="s">
        <v>3699</v>
      </c>
      <c r="F1771">
        <v>10191596</v>
      </c>
      <c r="G1771" t="s">
        <v>54</v>
      </c>
      <c r="K1771" t="s">
        <v>3707</v>
      </c>
      <c r="L1771" t="s">
        <v>125</v>
      </c>
      <c r="M1771" s="4">
        <v>0.72916666666666663</v>
      </c>
      <c r="N1771" s="1">
        <v>0.95833333333333337</v>
      </c>
      <c r="O1771" t="s">
        <v>622</v>
      </c>
      <c r="P1771" t="s">
        <v>622</v>
      </c>
      <c r="Q1771" t="s">
        <v>3701</v>
      </c>
      <c r="R1771" t="s">
        <v>3702</v>
      </c>
      <c r="S1771" t="s">
        <v>3701</v>
      </c>
      <c r="T1771" t="s">
        <v>165</v>
      </c>
      <c r="U1771" t="s">
        <v>353</v>
      </c>
      <c r="V1771" t="s">
        <v>46</v>
      </c>
      <c r="W1771" t="str">
        <f t="shared" si="81"/>
        <v xml:space="preserve">45685 Elmwood Court WASHINGTON DC </v>
      </c>
      <c r="X1771" t="s">
        <v>47</v>
      </c>
      <c r="Y1771" t="s">
        <v>3703</v>
      </c>
      <c r="Z1771">
        <v>38.905258000000003</v>
      </c>
      <c r="AA1771">
        <v>-77.052351999999999</v>
      </c>
      <c r="AB1771">
        <v>395459.12662</v>
      </c>
      <c r="AC1771">
        <v>137490.27202999999</v>
      </c>
      <c r="AE1771">
        <v>0</v>
      </c>
      <c r="AF1771">
        <v>455049</v>
      </c>
      <c r="AG1771">
        <v>391077</v>
      </c>
      <c r="AH1771">
        <v>2</v>
      </c>
      <c r="AI1771">
        <v>2</v>
      </c>
      <c r="AJ1771" t="s">
        <v>14244</v>
      </c>
      <c r="AK1771" t="s">
        <v>927</v>
      </c>
      <c r="AL1771" t="s">
        <v>50</v>
      </c>
      <c r="AM1771">
        <v>207</v>
      </c>
      <c r="AN1771">
        <v>5</v>
      </c>
      <c r="AO1771" t="s">
        <v>51</v>
      </c>
      <c r="AP1771">
        <v>3427</v>
      </c>
      <c r="AQ1771">
        <v>-77.052354225733893</v>
      </c>
      <c r="AR1771">
        <v>38.9052656798793</v>
      </c>
      <c r="AS1771" t="b">
        <f t="shared" si="82"/>
        <v>0</v>
      </c>
    </row>
    <row r="1772" spans="1:45">
      <c r="A1772">
        <f t="shared" si="83"/>
        <v>1771</v>
      </c>
      <c r="B1772">
        <v>182294</v>
      </c>
      <c r="C1772">
        <v>182294</v>
      </c>
      <c r="D1772" t="s">
        <v>3719</v>
      </c>
      <c r="E1772" t="s">
        <v>3720</v>
      </c>
      <c r="F1772">
        <v>10192496</v>
      </c>
      <c r="G1772" t="s">
        <v>1806</v>
      </c>
      <c r="H1772" t="s">
        <v>1289</v>
      </c>
      <c r="J1772">
        <v>107029</v>
      </c>
      <c r="K1772" t="s">
        <v>3721</v>
      </c>
      <c r="L1772" t="s">
        <v>125</v>
      </c>
      <c r="M1772" s="4">
        <v>0.66666666666666663</v>
      </c>
      <c r="N1772" s="1">
        <v>0.66666666666666663</v>
      </c>
      <c r="O1772" t="s">
        <v>125</v>
      </c>
      <c r="P1772" t="s">
        <v>622</v>
      </c>
      <c r="Q1772" t="s">
        <v>3720</v>
      </c>
      <c r="R1772" t="s">
        <v>3722</v>
      </c>
      <c r="S1772" t="s">
        <v>3720</v>
      </c>
      <c r="T1772" t="s">
        <v>165</v>
      </c>
      <c r="U1772" t="s">
        <v>353</v>
      </c>
      <c r="V1772" t="s">
        <v>46</v>
      </c>
      <c r="W1772" t="str">
        <f t="shared" si="81"/>
        <v>3400 Benning Rd. WASHINGTON DC 20003</v>
      </c>
      <c r="X1772" t="s">
        <v>47</v>
      </c>
      <c r="Y1772" t="s">
        <v>718</v>
      </c>
      <c r="Z1772">
        <v>38.878551000000002</v>
      </c>
      <c r="AA1772">
        <v>-77.005589999999998</v>
      </c>
      <c r="AB1772">
        <v>399514.96</v>
      </c>
      <c r="AC1772">
        <v>134524.25</v>
      </c>
      <c r="AD1772">
        <v>20003</v>
      </c>
      <c r="AE1772">
        <v>301872</v>
      </c>
      <c r="AF1772">
        <v>151708</v>
      </c>
      <c r="AG1772">
        <v>151708</v>
      </c>
      <c r="AH1772">
        <v>6</v>
      </c>
      <c r="AI1772">
        <v>6</v>
      </c>
      <c r="AJ1772" t="s">
        <v>14252</v>
      </c>
      <c r="AK1772" t="s">
        <v>719</v>
      </c>
      <c r="AL1772" t="s">
        <v>63</v>
      </c>
      <c r="AM1772">
        <v>106</v>
      </c>
      <c r="AN1772">
        <v>27</v>
      </c>
      <c r="AO1772" t="s">
        <v>720</v>
      </c>
      <c r="AP1772">
        <v>1661</v>
      </c>
      <c r="AQ1772">
        <v>-77.005592237793607</v>
      </c>
      <c r="AR1772">
        <v>38.878558243873101</v>
      </c>
      <c r="AS1772" t="b">
        <f t="shared" si="82"/>
        <v>1</v>
      </c>
    </row>
    <row r="1773" spans="1:45">
      <c r="A1773">
        <f t="shared" si="83"/>
        <v>1772</v>
      </c>
      <c r="B1773">
        <v>182297</v>
      </c>
      <c r="C1773">
        <v>182297</v>
      </c>
      <c r="D1773" t="s">
        <v>3742</v>
      </c>
      <c r="E1773" t="s">
        <v>1747</v>
      </c>
      <c r="F1773">
        <v>10192503</v>
      </c>
      <c r="G1773" t="s">
        <v>160</v>
      </c>
      <c r="K1773" t="s">
        <v>3743</v>
      </c>
      <c r="L1773" t="s">
        <v>622</v>
      </c>
      <c r="M1773" s="4">
        <v>0.70833333333333337</v>
      </c>
      <c r="N1773" s="1">
        <v>0.875</v>
      </c>
      <c r="O1773" t="s">
        <v>622</v>
      </c>
      <c r="P1773" t="s">
        <v>622</v>
      </c>
      <c r="Q1773" t="s">
        <v>1748</v>
      </c>
      <c r="R1773" t="s">
        <v>1749</v>
      </c>
      <c r="S1773" t="s">
        <v>1748</v>
      </c>
      <c r="T1773" t="s">
        <v>165</v>
      </c>
      <c r="U1773" t="s">
        <v>353</v>
      </c>
      <c r="V1773" t="s">
        <v>46</v>
      </c>
      <c r="W1773" t="str">
        <f t="shared" si="81"/>
        <v>4200 Wisconsin Ave NW, WASHINGTON DC 20037</v>
      </c>
      <c r="X1773" t="s">
        <v>47</v>
      </c>
      <c r="Y1773" t="s">
        <v>1952</v>
      </c>
      <c r="Z1773">
        <v>38.897803000000003</v>
      </c>
      <c r="AA1773">
        <v>-77.055064999999999</v>
      </c>
      <c r="AB1773">
        <v>395223.31</v>
      </c>
      <c r="AC1773">
        <v>136662.88</v>
      </c>
      <c r="AD1773">
        <v>20037</v>
      </c>
      <c r="AE1773">
        <v>279838</v>
      </c>
      <c r="AF1773">
        <v>122023</v>
      </c>
      <c r="AG1773">
        <v>122023</v>
      </c>
      <c r="AH1773">
        <v>2</v>
      </c>
      <c r="AI1773">
        <v>2</v>
      </c>
      <c r="AJ1773" t="s">
        <v>14244</v>
      </c>
      <c r="AK1773" t="s">
        <v>1953</v>
      </c>
      <c r="AL1773" t="s">
        <v>50</v>
      </c>
      <c r="AM1773">
        <v>207</v>
      </c>
      <c r="AN1773">
        <v>5</v>
      </c>
      <c r="AO1773" t="s">
        <v>51</v>
      </c>
      <c r="AP1773">
        <v>1451</v>
      </c>
      <c r="AQ1773">
        <v>-77.055067211575107</v>
      </c>
      <c r="AR1773">
        <v>38.897810987802799</v>
      </c>
      <c r="AS1773" t="b">
        <f t="shared" si="82"/>
        <v>0</v>
      </c>
    </row>
    <row r="1774" spans="1:45">
      <c r="A1774">
        <f t="shared" si="83"/>
        <v>1773</v>
      </c>
      <c r="B1774">
        <v>182203</v>
      </c>
      <c r="C1774">
        <v>182203</v>
      </c>
      <c r="D1774" t="s">
        <v>3757</v>
      </c>
      <c r="E1774" t="s">
        <v>3758</v>
      </c>
      <c r="F1774">
        <v>10191638</v>
      </c>
      <c r="G1774" t="s">
        <v>201</v>
      </c>
      <c r="K1774" t="s">
        <v>3759</v>
      </c>
      <c r="L1774" t="s">
        <v>558</v>
      </c>
      <c r="M1774" s="4">
        <v>0.41666666666666669</v>
      </c>
      <c r="N1774" s="1">
        <v>0.625</v>
      </c>
      <c r="O1774" t="s">
        <v>622</v>
      </c>
      <c r="P1774" t="s">
        <v>622</v>
      </c>
      <c r="Q1774" t="s">
        <v>3758</v>
      </c>
      <c r="R1774" t="s">
        <v>3760</v>
      </c>
      <c r="S1774" t="s">
        <v>3758</v>
      </c>
      <c r="T1774" t="s">
        <v>165</v>
      </c>
      <c r="U1774" t="s">
        <v>353</v>
      </c>
      <c r="V1774" t="s">
        <v>46</v>
      </c>
      <c r="W1774" t="str">
        <f t="shared" si="81"/>
        <v>830 New Hampshire Ave NW WASHINGTON DC 20003</v>
      </c>
      <c r="X1774" t="s">
        <v>47</v>
      </c>
      <c r="Y1774" t="s">
        <v>3761</v>
      </c>
      <c r="Z1774">
        <v>38.883215</v>
      </c>
      <c r="AA1774">
        <v>-76.991870000000006</v>
      </c>
      <c r="AB1774">
        <v>400705.37</v>
      </c>
      <c r="AC1774">
        <v>135042.06</v>
      </c>
      <c r="AD1774">
        <v>20003</v>
      </c>
      <c r="AE1774">
        <v>306223</v>
      </c>
      <c r="AF1774">
        <v>421138</v>
      </c>
      <c r="AG1774">
        <v>361438</v>
      </c>
      <c r="AH1774">
        <v>6</v>
      </c>
      <c r="AI1774">
        <v>6</v>
      </c>
      <c r="AJ1774" t="s">
        <v>14249</v>
      </c>
      <c r="AK1774" t="s">
        <v>3034</v>
      </c>
      <c r="AL1774" t="s">
        <v>63</v>
      </c>
      <c r="AM1774">
        <v>107</v>
      </c>
      <c r="AN1774">
        <v>26</v>
      </c>
      <c r="AO1774" t="s">
        <v>74</v>
      </c>
      <c r="AP1774">
        <v>3341</v>
      </c>
      <c r="AQ1774">
        <v>-76.991872551513396</v>
      </c>
      <c r="AR1774">
        <v>38.8832227299702</v>
      </c>
      <c r="AS1774" t="b">
        <f t="shared" si="82"/>
        <v>1</v>
      </c>
    </row>
    <row r="1775" spans="1:45">
      <c r="A1775">
        <f t="shared" si="83"/>
        <v>1774</v>
      </c>
      <c r="B1775">
        <v>182299</v>
      </c>
      <c r="C1775">
        <v>182299</v>
      </c>
      <c r="D1775" t="s">
        <v>3773</v>
      </c>
      <c r="E1775" t="s">
        <v>3774</v>
      </c>
      <c r="F1775">
        <v>10192515</v>
      </c>
      <c r="G1775" t="s">
        <v>201</v>
      </c>
      <c r="M1775" s="4">
        <v>0.41666666666666669</v>
      </c>
      <c r="N1775" s="1">
        <v>0.625</v>
      </c>
      <c r="O1775" t="s">
        <v>163</v>
      </c>
      <c r="P1775" t="s">
        <v>163</v>
      </c>
      <c r="S1775" t="s">
        <v>3774</v>
      </c>
      <c r="T1775" t="s">
        <v>148</v>
      </c>
      <c r="U1775" t="s">
        <v>353</v>
      </c>
      <c r="V1775" t="s">
        <v>46</v>
      </c>
      <c r="W1775" t="str">
        <f t="shared" si="81"/>
        <v xml:space="preserve"> WASHINGTON DC 20009</v>
      </c>
      <c r="X1775" t="s">
        <v>47</v>
      </c>
      <c r="Y1775" t="s">
        <v>808</v>
      </c>
      <c r="Z1775">
        <v>38.916511999999997</v>
      </c>
      <c r="AA1775">
        <v>-77.034817000000004</v>
      </c>
      <c r="AB1775">
        <v>396980.56</v>
      </c>
      <c r="AC1775">
        <v>138738.82999999999</v>
      </c>
      <c r="AD1775">
        <v>20009</v>
      </c>
      <c r="AE1775">
        <v>242127</v>
      </c>
      <c r="AF1775">
        <v>85388</v>
      </c>
      <c r="AG1775">
        <v>85388</v>
      </c>
      <c r="AH1775">
        <v>2</v>
      </c>
      <c r="AI1775">
        <v>2</v>
      </c>
      <c r="AJ1775" t="s">
        <v>14249</v>
      </c>
      <c r="AK1775" t="s">
        <v>809</v>
      </c>
      <c r="AL1775" t="s">
        <v>88</v>
      </c>
      <c r="AM1775">
        <v>301</v>
      </c>
      <c r="AN1775">
        <v>6</v>
      </c>
      <c r="AO1775" t="s">
        <v>51</v>
      </c>
      <c r="AP1775">
        <v>1066</v>
      </c>
      <c r="AQ1775">
        <v>-77.034819041878805</v>
      </c>
      <c r="AR1775">
        <v>38.916519660710499</v>
      </c>
      <c r="AS1775" t="b">
        <f t="shared" si="82"/>
        <v>1</v>
      </c>
    </row>
    <row r="1776" spans="1:45">
      <c r="A1776">
        <f t="shared" si="83"/>
        <v>1775</v>
      </c>
      <c r="B1776">
        <v>185097</v>
      </c>
      <c r="C1776">
        <v>185097</v>
      </c>
      <c r="D1776" t="s">
        <v>3809</v>
      </c>
      <c r="E1776" t="s">
        <v>1842</v>
      </c>
      <c r="F1776">
        <v>10191684</v>
      </c>
      <c r="G1776" t="s">
        <v>115</v>
      </c>
      <c r="J1776">
        <v>109735</v>
      </c>
      <c r="M1776" s="4">
        <v>0.29166666666666669</v>
      </c>
      <c r="N1776" s="1">
        <v>0.70833333333333337</v>
      </c>
      <c r="O1776" t="s">
        <v>1365</v>
      </c>
      <c r="P1776" t="s">
        <v>1576</v>
      </c>
      <c r="Q1776" t="s">
        <v>1842</v>
      </c>
      <c r="R1776" t="s">
        <v>1844</v>
      </c>
      <c r="S1776" t="s">
        <v>1842</v>
      </c>
      <c r="T1776" t="s">
        <v>44</v>
      </c>
      <c r="U1776" t="s">
        <v>353</v>
      </c>
      <c r="V1776" t="s">
        <v>46</v>
      </c>
      <c r="W1776" t="str">
        <f t="shared" si="81"/>
        <v xml:space="preserve">1100 NJ AVE SE SUITE 1000 WASHINGTON DC </v>
      </c>
      <c r="X1776" t="s">
        <v>47</v>
      </c>
      <c r="Y1776" t="s">
        <v>3550</v>
      </c>
      <c r="Z1776">
        <v>38.840055999999997</v>
      </c>
      <c r="AA1776">
        <v>-76.992058</v>
      </c>
      <c r="AB1776">
        <v>400689.49148999999</v>
      </c>
      <c r="AC1776">
        <v>130251.07932</v>
      </c>
      <c r="AE1776">
        <v>0</v>
      </c>
      <c r="AF1776">
        <v>464222</v>
      </c>
      <c r="AG1776">
        <v>399458</v>
      </c>
      <c r="AH1776">
        <v>8</v>
      </c>
      <c r="AI1776">
        <v>8</v>
      </c>
      <c r="AJ1776" t="s">
        <v>14246</v>
      </c>
      <c r="AK1776" s="2">
        <v>80000</v>
      </c>
      <c r="AL1776" t="s">
        <v>458</v>
      </c>
      <c r="AM1776">
        <v>705</v>
      </c>
      <c r="AN1776">
        <v>39</v>
      </c>
      <c r="AO1776" t="s">
        <v>51</v>
      </c>
      <c r="AP1776">
        <v>3696</v>
      </c>
      <c r="AQ1776">
        <v>-76.992060360294502</v>
      </c>
      <c r="AR1776">
        <v>38.840063576800702</v>
      </c>
      <c r="AS1776" t="b">
        <f t="shared" si="82"/>
        <v>1</v>
      </c>
    </row>
    <row r="1777" spans="1:45">
      <c r="A1777">
        <f t="shared" si="83"/>
        <v>1776</v>
      </c>
      <c r="B1777">
        <v>185098</v>
      </c>
      <c r="C1777">
        <v>185098</v>
      </c>
      <c r="D1777" t="s">
        <v>3809</v>
      </c>
      <c r="E1777" t="s">
        <v>1842</v>
      </c>
      <c r="F1777">
        <v>10191684</v>
      </c>
      <c r="G1777" t="s">
        <v>115</v>
      </c>
      <c r="J1777">
        <v>109735</v>
      </c>
      <c r="M1777" s="4">
        <v>0.29166666666666669</v>
      </c>
      <c r="N1777" s="1">
        <v>0.70833333333333337</v>
      </c>
      <c r="O1777" t="s">
        <v>1365</v>
      </c>
      <c r="P1777" t="s">
        <v>1576</v>
      </c>
      <c r="Q1777" t="s">
        <v>1842</v>
      </c>
      <c r="R1777" t="s">
        <v>1844</v>
      </c>
      <c r="S1777" t="s">
        <v>1842</v>
      </c>
      <c r="T1777" t="s">
        <v>44</v>
      </c>
      <c r="U1777" t="s">
        <v>353</v>
      </c>
      <c r="V1777" t="s">
        <v>46</v>
      </c>
      <c r="W1777" t="str">
        <f t="shared" si="81"/>
        <v xml:space="preserve">1100 NJ AVE SE SUITE 1000 WASHINGTON DC </v>
      </c>
      <c r="X1777" t="s">
        <v>47</v>
      </c>
      <c r="Y1777" t="s">
        <v>1845</v>
      </c>
      <c r="Z1777">
        <v>38.840328999999997</v>
      </c>
      <c r="AA1777">
        <v>-76.988505000000004</v>
      </c>
      <c r="AB1777">
        <v>400997.94861000002</v>
      </c>
      <c r="AC1777">
        <v>130281.39045000001</v>
      </c>
      <c r="AE1777">
        <v>0</v>
      </c>
      <c r="AF1777">
        <v>466285</v>
      </c>
      <c r="AG1777">
        <v>401334</v>
      </c>
      <c r="AH1777">
        <v>8</v>
      </c>
      <c r="AI1777">
        <v>8</v>
      </c>
      <c r="AJ1777" t="s">
        <v>14246</v>
      </c>
      <c r="AK1777" s="2">
        <v>80000</v>
      </c>
      <c r="AL1777" t="s">
        <v>458</v>
      </c>
      <c r="AM1777">
        <v>705</v>
      </c>
      <c r="AN1777">
        <v>38</v>
      </c>
      <c r="AO1777" t="s">
        <v>51</v>
      </c>
      <c r="AP1777">
        <v>3696</v>
      </c>
      <c r="AQ1777">
        <v>-76.988507347735194</v>
      </c>
      <c r="AR1777">
        <v>38.840336337468898</v>
      </c>
      <c r="AS1777" t="b">
        <f t="shared" si="82"/>
        <v>1</v>
      </c>
    </row>
    <row r="1778" spans="1:45">
      <c r="A1778">
        <f t="shared" si="83"/>
        <v>1777</v>
      </c>
      <c r="B1778">
        <v>185099</v>
      </c>
      <c r="C1778">
        <v>185099</v>
      </c>
      <c r="D1778" t="s">
        <v>3809</v>
      </c>
      <c r="E1778" t="s">
        <v>1842</v>
      </c>
      <c r="F1778">
        <v>10191684</v>
      </c>
      <c r="G1778" t="s">
        <v>115</v>
      </c>
      <c r="J1778">
        <v>109735</v>
      </c>
      <c r="M1778" s="4">
        <v>0.29166666666666669</v>
      </c>
      <c r="N1778" s="1">
        <v>0.70833333333333337</v>
      </c>
      <c r="O1778" t="s">
        <v>1365</v>
      </c>
      <c r="P1778" t="s">
        <v>1576</v>
      </c>
      <c r="Q1778" t="s">
        <v>1842</v>
      </c>
      <c r="R1778" t="s">
        <v>1844</v>
      </c>
      <c r="S1778" t="s">
        <v>1842</v>
      </c>
      <c r="T1778" t="s">
        <v>44</v>
      </c>
      <c r="U1778" t="s">
        <v>353</v>
      </c>
      <c r="V1778" t="s">
        <v>46</v>
      </c>
      <c r="W1778" t="str">
        <f t="shared" si="81"/>
        <v xml:space="preserve">1100 NJ AVE SE SUITE 1000 WASHINGTON DC </v>
      </c>
      <c r="X1778" t="s">
        <v>47</v>
      </c>
      <c r="Y1778" t="s">
        <v>3821</v>
      </c>
      <c r="Z1778">
        <v>38.838926000000001</v>
      </c>
      <c r="AA1778">
        <v>-76.992531999999997</v>
      </c>
      <c r="AB1778">
        <v>400648.35944999999</v>
      </c>
      <c r="AC1778">
        <v>130125.59625</v>
      </c>
      <c r="AE1778">
        <v>0</v>
      </c>
      <c r="AF1778">
        <v>459893</v>
      </c>
      <c r="AG1778">
        <v>395611</v>
      </c>
      <c r="AH1778">
        <v>8</v>
      </c>
      <c r="AI1778">
        <v>8</v>
      </c>
      <c r="AJ1778" t="s">
        <v>14246</v>
      </c>
      <c r="AK1778" s="2">
        <v>80000</v>
      </c>
      <c r="AL1778" t="s">
        <v>458</v>
      </c>
      <c r="AM1778">
        <v>705</v>
      </c>
      <c r="AN1778">
        <v>39</v>
      </c>
      <c r="AO1778" t="s">
        <v>51</v>
      </c>
      <c r="AP1778">
        <v>3696</v>
      </c>
      <c r="AQ1778">
        <v>-76.992534258575901</v>
      </c>
      <c r="AR1778">
        <v>38.838933199737397</v>
      </c>
      <c r="AS1778" t="b">
        <f t="shared" si="82"/>
        <v>1</v>
      </c>
    </row>
    <row r="1779" spans="1:45">
      <c r="A1779">
        <f t="shared" si="83"/>
        <v>1778</v>
      </c>
      <c r="B1779">
        <v>185023</v>
      </c>
      <c r="C1779">
        <v>185023</v>
      </c>
      <c r="D1779" t="s">
        <v>3871</v>
      </c>
      <c r="E1779" t="s">
        <v>2803</v>
      </c>
      <c r="F1779">
        <v>10191757</v>
      </c>
      <c r="G1779" t="s">
        <v>115</v>
      </c>
      <c r="I1779" t="s">
        <v>2804</v>
      </c>
      <c r="M1779" s="4">
        <v>0.29166666666666669</v>
      </c>
      <c r="N1779" s="1">
        <v>0.79166666666666663</v>
      </c>
      <c r="O1779" t="s">
        <v>238</v>
      </c>
      <c r="P1779" t="s">
        <v>421</v>
      </c>
      <c r="S1779" t="s">
        <v>2805</v>
      </c>
      <c r="T1779" t="s">
        <v>431</v>
      </c>
      <c r="U1779" t="s">
        <v>353</v>
      </c>
      <c r="V1779" t="s">
        <v>46</v>
      </c>
      <c r="W1779" t="str">
        <f t="shared" si="81"/>
        <v xml:space="preserve"> WASHINGTON DC </v>
      </c>
      <c r="X1779" t="s">
        <v>47</v>
      </c>
      <c r="Y1779" t="s">
        <v>3695</v>
      </c>
      <c r="Z1779">
        <v>38.899577000000001</v>
      </c>
      <c r="AA1779">
        <v>-77.047743999999994</v>
      </c>
      <c r="AB1779">
        <v>395858.43554999999</v>
      </c>
      <c r="AC1779">
        <v>136859.43627999999</v>
      </c>
      <c r="AE1779">
        <v>0</v>
      </c>
      <c r="AF1779">
        <v>455913</v>
      </c>
      <c r="AG1779">
        <v>391941</v>
      </c>
      <c r="AH1779">
        <v>2</v>
      </c>
      <c r="AI1779">
        <v>2</v>
      </c>
      <c r="AJ1779" t="s">
        <v>14244</v>
      </c>
      <c r="AK1779" t="s">
        <v>903</v>
      </c>
      <c r="AL1779" t="s">
        <v>50</v>
      </c>
      <c r="AM1779">
        <v>207</v>
      </c>
      <c r="AN1779">
        <v>5</v>
      </c>
      <c r="AO1779" t="s">
        <v>51</v>
      </c>
      <c r="AP1779">
        <v>3512</v>
      </c>
      <c r="AQ1779">
        <v>-77.047746771119407</v>
      </c>
      <c r="AR1779">
        <v>38.899584859748998</v>
      </c>
      <c r="AS1779" t="b">
        <f t="shared" si="82"/>
        <v>0</v>
      </c>
    </row>
    <row r="1780" spans="1:45">
      <c r="A1780">
        <f t="shared" si="83"/>
        <v>1779</v>
      </c>
      <c r="B1780">
        <v>182305</v>
      </c>
      <c r="C1780">
        <v>182305</v>
      </c>
      <c r="D1780" t="s">
        <v>3929</v>
      </c>
      <c r="E1780" t="s">
        <v>3886</v>
      </c>
      <c r="F1780">
        <v>10192609</v>
      </c>
      <c r="G1780" t="s">
        <v>201</v>
      </c>
      <c r="K1780" t="s">
        <v>3930</v>
      </c>
      <c r="L1780" t="s">
        <v>163</v>
      </c>
      <c r="M1780" s="4">
        <v>0.375</v>
      </c>
      <c r="N1780" s="1">
        <v>0.58333333333333337</v>
      </c>
      <c r="O1780" t="s">
        <v>622</v>
      </c>
      <c r="P1780" t="s">
        <v>622</v>
      </c>
      <c r="Q1780" t="s">
        <v>3886</v>
      </c>
      <c r="R1780" t="s">
        <v>3887</v>
      </c>
      <c r="S1780" t="s">
        <v>3886</v>
      </c>
      <c r="T1780" t="s">
        <v>165</v>
      </c>
      <c r="U1780" t="s">
        <v>353</v>
      </c>
      <c r="V1780" t="s">
        <v>46</v>
      </c>
      <c r="W1780" t="str">
        <f t="shared" si="81"/>
        <v>3282 N ST NW WASHINGTON DC 20007</v>
      </c>
      <c r="X1780" t="s">
        <v>47</v>
      </c>
      <c r="Y1780" t="s">
        <v>3888</v>
      </c>
      <c r="Z1780">
        <v>38.906677000000002</v>
      </c>
      <c r="AA1780">
        <v>-77.065777999999995</v>
      </c>
      <c r="AB1780">
        <v>394294.73</v>
      </c>
      <c r="AC1780">
        <v>137648.57</v>
      </c>
      <c r="AD1780">
        <v>20007</v>
      </c>
      <c r="AE1780">
        <v>279695</v>
      </c>
      <c r="AF1780">
        <v>121806</v>
      </c>
      <c r="AG1780">
        <v>121806</v>
      </c>
      <c r="AH1780">
        <v>2</v>
      </c>
      <c r="AI1780">
        <v>2</v>
      </c>
      <c r="AJ1780" t="s">
        <v>14246</v>
      </c>
      <c r="AK1780" s="2">
        <v>200000</v>
      </c>
      <c r="AL1780" t="s">
        <v>50</v>
      </c>
      <c r="AM1780">
        <v>206</v>
      </c>
      <c r="AN1780">
        <v>4</v>
      </c>
      <c r="AO1780" t="s">
        <v>51</v>
      </c>
      <c r="AP1780">
        <v>1441</v>
      </c>
      <c r="AQ1780">
        <v>-77.065779919830604</v>
      </c>
      <c r="AR1780">
        <v>38.906684895997103</v>
      </c>
      <c r="AS1780" t="b">
        <f t="shared" si="82"/>
        <v>1</v>
      </c>
    </row>
    <row r="1781" spans="1:45">
      <c r="A1781">
        <f t="shared" si="83"/>
        <v>1780</v>
      </c>
      <c r="B1781">
        <v>182182</v>
      </c>
      <c r="C1781">
        <v>182182</v>
      </c>
      <c r="D1781" t="s">
        <v>4107</v>
      </c>
      <c r="E1781" t="s">
        <v>252</v>
      </c>
      <c r="F1781">
        <v>10191862</v>
      </c>
      <c r="G1781" t="s">
        <v>201</v>
      </c>
      <c r="M1781" s="4">
        <v>0.375</v>
      </c>
      <c r="N1781" s="1">
        <v>0.625</v>
      </c>
      <c r="O1781" t="s">
        <v>166</v>
      </c>
      <c r="P1781" t="s">
        <v>622</v>
      </c>
      <c r="Q1781" t="s">
        <v>256</v>
      </c>
      <c r="R1781" t="s">
        <v>257</v>
      </c>
      <c r="S1781" t="s">
        <v>256</v>
      </c>
      <c r="T1781" t="s">
        <v>148</v>
      </c>
      <c r="U1781" t="s">
        <v>353</v>
      </c>
      <c r="V1781" t="s">
        <v>46</v>
      </c>
      <c r="W1781" t="str">
        <f t="shared" si="81"/>
        <v>950 South Pickett Street WASHINGTON DC 20003</v>
      </c>
      <c r="X1781" t="s">
        <v>47</v>
      </c>
      <c r="Y1781" t="s">
        <v>2462</v>
      </c>
      <c r="Z1781">
        <v>38.877113000000001</v>
      </c>
      <c r="AA1781">
        <v>-77.000793000000002</v>
      </c>
      <c r="AB1781">
        <v>399931.19</v>
      </c>
      <c r="AC1781">
        <v>134364.72</v>
      </c>
      <c r="AD1781">
        <v>20003</v>
      </c>
      <c r="AE1781">
        <v>308397</v>
      </c>
      <c r="AF1781">
        <v>459963</v>
      </c>
      <c r="AG1781">
        <v>395652</v>
      </c>
      <c r="AH1781">
        <v>6</v>
      </c>
      <c r="AI1781">
        <v>6</v>
      </c>
      <c r="AJ1781" t="s">
        <v>14252</v>
      </c>
      <c r="AK1781" t="s">
        <v>719</v>
      </c>
      <c r="AL1781" t="s">
        <v>63</v>
      </c>
      <c r="AM1781">
        <v>106</v>
      </c>
      <c r="AN1781">
        <v>27</v>
      </c>
      <c r="AO1781" t="s">
        <v>720</v>
      </c>
      <c r="AP1781">
        <v>3704</v>
      </c>
      <c r="AQ1781">
        <v>-77.000795282917906</v>
      </c>
      <c r="AR1781">
        <v>38.8771212658244</v>
      </c>
      <c r="AS1781" t="b">
        <f t="shared" si="82"/>
        <v>0</v>
      </c>
    </row>
    <row r="1782" spans="1:45">
      <c r="A1782">
        <f t="shared" si="83"/>
        <v>1781</v>
      </c>
      <c r="B1782">
        <v>182184</v>
      </c>
      <c r="C1782">
        <v>182184</v>
      </c>
      <c r="D1782" t="s">
        <v>4131</v>
      </c>
      <c r="E1782" t="s">
        <v>2560</v>
      </c>
      <c r="F1782">
        <v>10191881</v>
      </c>
      <c r="G1782" t="s">
        <v>115</v>
      </c>
      <c r="I1782">
        <v>0</v>
      </c>
      <c r="M1782" s="4">
        <v>0.29166666666666669</v>
      </c>
      <c r="N1782" s="1">
        <v>0.70833333333333337</v>
      </c>
      <c r="O1782" t="s">
        <v>166</v>
      </c>
      <c r="P1782" t="s">
        <v>622</v>
      </c>
      <c r="S1782" t="s">
        <v>2560</v>
      </c>
      <c r="T1782" t="s">
        <v>148</v>
      </c>
      <c r="U1782" t="s">
        <v>353</v>
      </c>
      <c r="V1782" t="s">
        <v>46</v>
      </c>
      <c r="W1782" t="str">
        <f t="shared" si="81"/>
        <v xml:space="preserve"> WASHINGTON DC </v>
      </c>
      <c r="X1782" t="s">
        <v>47</v>
      </c>
      <c r="Y1782" t="s">
        <v>2563</v>
      </c>
      <c r="Z1782">
        <v>38.907204999999998</v>
      </c>
      <c r="AA1782">
        <v>-76.929113000000001</v>
      </c>
      <c r="AB1782">
        <v>406148.42976000003</v>
      </c>
      <c r="AC1782">
        <v>137707.52233000001</v>
      </c>
      <c r="AE1782">
        <v>0</v>
      </c>
      <c r="AF1782">
        <v>473727</v>
      </c>
      <c r="AG1782">
        <v>407830</v>
      </c>
      <c r="AH1782">
        <v>7</v>
      </c>
      <c r="AI1782">
        <v>7</v>
      </c>
      <c r="AJ1782" t="s">
        <v>14247</v>
      </c>
      <c r="AK1782" t="s">
        <v>911</v>
      </c>
      <c r="AL1782" t="s">
        <v>912</v>
      </c>
      <c r="AM1782">
        <v>602</v>
      </c>
      <c r="AN1782">
        <v>31</v>
      </c>
      <c r="AO1782" t="s">
        <v>51</v>
      </c>
      <c r="AP1782">
        <v>3884</v>
      </c>
      <c r="AQ1782">
        <v>-76.929114810830399</v>
      </c>
      <c r="AR1782">
        <v>38.907212975855302</v>
      </c>
      <c r="AS1782" t="b">
        <f t="shared" si="82"/>
        <v>1</v>
      </c>
    </row>
    <row r="1783" spans="1:45">
      <c r="A1783">
        <f t="shared" si="83"/>
        <v>1782</v>
      </c>
      <c r="B1783">
        <v>185225</v>
      </c>
      <c r="C1783">
        <v>185225</v>
      </c>
      <c r="D1783" t="s">
        <v>4136</v>
      </c>
      <c r="E1783" t="s">
        <v>4137</v>
      </c>
      <c r="F1783">
        <v>10191887</v>
      </c>
      <c r="G1783" t="s">
        <v>115</v>
      </c>
      <c r="H1783" t="s">
        <v>4138</v>
      </c>
      <c r="M1783" s="4">
        <v>0.29166666666666669</v>
      </c>
      <c r="N1783" s="1">
        <v>0.70833333333333337</v>
      </c>
      <c r="O1783" t="s">
        <v>255</v>
      </c>
      <c r="P1783" t="s">
        <v>4139</v>
      </c>
      <c r="S1783" t="s">
        <v>4137</v>
      </c>
      <c r="T1783" t="s">
        <v>44</v>
      </c>
      <c r="U1783" t="s">
        <v>353</v>
      </c>
      <c r="V1783" t="s">
        <v>46</v>
      </c>
      <c r="W1783" t="str">
        <f t="shared" si="81"/>
        <v xml:space="preserve"> WASHINGTON DC </v>
      </c>
      <c r="X1783" t="s">
        <v>47</v>
      </c>
      <c r="Y1783" t="s">
        <v>4140</v>
      </c>
      <c r="Z1783">
        <v>38.946781000000001</v>
      </c>
      <c r="AA1783">
        <v>-76.990239000000003</v>
      </c>
      <c r="AB1783">
        <v>400846.14944000001</v>
      </c>
      <c r="AC1783">
        <v>142098.34521999999</v>
      </c>
      <c r="AE1783">
        <v>0</v>
      </c>
      <c r="AF1783">
        <v>468875</v>
      </c>
      <c r="AG1783">
        <v>403644</v>
      </c>
      <c r="AH1783">
        <v>5</v>
      </c>
      <c r="AI1783">
        <v>5</v>
      </c>
      <c r="AJ1783" t="s">
        <v>14244</v>
      </c>
      <c r="AK1783" t="s">
        <v>4011</v>
      </c>
      <c r="AL1783" t="s">
        <v>188</v>
      </c>
      <c r="AM1783">
        <v>405</v>
      </c>
      <c r="AN1783">
        <v>20</v>
      </c>
      <c r="AO1783" t="s">
        <v>51</v>
      </c>
      <c r="AP1783">
        <v>3811</v>
      </c>
      <c r="AQ1783">
        <v>-76.990241308294202</v>
      </c>
      <c r="AR1783">
        <v>38.946787988774098</v>
      </c>
      <c r="AS1783" t="b">
        <f t="shared" si="82"/>
        <v>1</v>
      </c>
    </row>
    <row r="1784" spans="1:45">
      <c r="A1784">
        <f t="shared" si="83"/>
        <v>1783</v>
      </c>
      <c r="B1784">
        <v>186097</v>
      </c>
      <c r="C1784">
        <v>186097</v>
      </c>
      <c r="D1784" t="s">
        <v>4413</v>
      </c>
      <c r="E1784" t="s">
        <v>159</v>
      </c>
      <c r="F1784">
        <v>10193024</v>
      </c>
      <c r="G1784" t="s">
        <v>160</v>
      </c>
      <c r="M1784" s="4">
        <v>0.66666666666666663</v>
      </c>
      <c r="N1784" s="1">
        <v>0.91666666666666663</v>
      </c>
      <c r="O1784" t="s">
        <v>1396</v>
      </c>
      <c r="P1784" t="s">
        <v>1396</v>
      </c>
      <c r="Q1784" t="s">
        <v>159</v>
      </c>
      <c r="R1784" t="s">
        <v>164</v>
      </c>
      <c r="S1784" t="s">
        <v>159</v>
      </c>
      <c r="T1784" t="s">
        <v>44</v>
      </c>
      <c r="U1784" t="s">
        <v>353</v>
      </c>
      <c r="V1784" t="s">
        <v>46</v>
      </c>
      <c r="W1784" t="str">
        <f t="shared" si="81"/>
        <v>1233 20th Street NW WASHINGTON DC 20004</v>
      </c>
      <c r="X1784" t="s">
        <v>47</v>
      </c>
      <c r="Y1784" t="s">
        <v>1617</v>
      </c>
      <c r="Z1784">
        <v>38.896979000000002</v>
      </c>
      <c r="AA1784">
        <v>-77.023284000000004</v>
      </c>
      <c r="AB1784">
        <v>397980.18</v>
      </c>
      <c r="AC1784">
        <v>136570.17000000001</v>
      </c>
      <c r="AD1784">
        <v>20004</v>
      </c>
      <c r="AE1784">
        <v>238378</v>
      </c>
      <c r="AF1784">
        <v>81670</v>
      </c>
      <c r="AG1784">
        <v>81670</v>
      </c>
      <c r="AH1784">
        <v>2</v>
      </c>
      <c r="AI1784">
        <v>2</v>
      </c>
      <c r="AJ1784" t="s">
        <v>14247</v>
      </c>
      <c r="AK1784" t="s">
        <v>62</v>
      </c>
      <c r="AL1784" t="s">
        <v>63</v>
      </c>
      <c r="AM1784">
        <v>102</v>
      </c>
      <c r="AN1784">
        <v>8</v>
      </c>
      <c r="AO1784" t="s">
        <v>64</v>
      </c>
      <c r="AP1784">
        <v>1893</v>
      </c>
      <c r="AQ1784">
        <v>-77.023286179149196</v>
      </c>
      <c r="AR1784">
        <v>38.896986480914002</v>
      </c>
      <c r="AS1784" t="b">
        <f t="shared" si="82"/>
        <v>1</v>
      </c>
    </row>
    <row r="1785" spans="1:45">
      <c r="A1785">
        <f t="shared" si="83"/>
        <v>1784</v>
      </c>
      <c r="B1785">
        <v>185333</v>
      </c>
      <c r="C1785">
        <v>185333</v>
      </c>
      <c r="D1785" t="s">
        <v>4421</v>
      </c>
      <c r="E1785" t="s">
        <v>159</v>
      </c>
      <c r="F1785">
        <v>10192102</v>
      </c>
      <c r="G1785" t="s">
        <v>160</v>
      </c>
      <c r="M1785" s="4">
        <v>0.625</v>
      </c>
      <c r="N1785" s="1">
        <v>0.83333333333333337</v>
      </c>
      <c r="O1785" t="s">
        <v>192</v>
      </c>
      <c r="P1785" t="s">
        <v>192</v>
      </c>
      <c r="Q1785" t="s">
        <v>159</v>
      </c>
      <c r="R1785" t="s">
        <v>164</v>
      </c>
      <c r="S1785" t="s">
        <v>159</v>
      </c>
      <c r="T1785" t="s">
        <v>44</v>
      </c>
      <c r="U1785" t="s">
        <v>353</v>
      </c>
      <c r="V1785" t="s">
        <v>46</v>
      </c>
      <c r="W1785" t="str">
        <f t="shared" si="81"/>
        <v xml:space="preserve">1233 20th Street NW WASHINGTON DC </v>
      </c>
      <c r="X1785" t="s">
        <v>47</v>
      </c>
      <c r="Y1785" t="s">
        <v>4422</v>
      </c>
      <c r="Z1785">
        <v>38.894869</v>
      </c>
      <c r="AA1785">
        <v>-77.039466000000004</v>
      </c>
      <c r="AB1785">
        <v>396576.31251000002</v>
      </c>
      <c r="AC1785">
        <v>136336.38329</v>
      </c>
      <c r="AE1785">
        <v>0</v>
      </c>
      <c r="AF1785">
        <v>456261</v>
      </c>
      <c r="AG1785">
        <v>392289</v>
      </c>
      <c r="AH1785">
        <v>2</v>
      </c>
      <c r="AI1785">
        <v>2</v>
      </c>
      <c r="AJ1785" t="s">
        <v>14244</v>
      </c>
      <c r="AK1785" t="s">
        <v>197</v>
      </c>
      <c r="AL1785" t="s">
        <v>50</v>
      </c>
      <c r="AM1785">
        <v>207</v>
      </c>
      <c r="AN1785" t="s">
        <v>51</v>
      </c>
      <c r="AO1785" t="s">
        <v>51</v>
      </c>
      <c r="AP1785">
        <v>3557</v>
      </c>
      <c r="AQ1785">
        <v>-77.039468387224801</v>
      </c>
      <c r="AR1785">
        <v>38.894876097481898</v>
      </c>
      <c r="AS1785" t="b">
        <f t="shared" si="82"/>
        <v>1</v>
      </c>
    </row>
    <row r="1786" spans="1:45">
      <c r="A1786">
        <f t="shared" si="83"/>
        <v>1785</v>
      </c>
      <c r="B1786">
        <v>185934</v>
      </c>
      <c r="C1786">
        <v>185934</v>
      </c>
      <c r="D1786" t="s">
        <v>4457</v>
      </c>
      <c r="E1786" t="s">
        <v>880</v>
      </c>
      <c r="F1786">
        <v>10193062</v>
      </c>
      <c r="G1786" t="s">
        <v>115</v>
      </c>
      <c r="J1786">
        <v>109839</v>
      </c>
      <c r="M1786" s="4">
        <v>0.29166666666666669</v>
      </c>
      <c r="N1786" s="1">
        <v>0.70833333333333337</v>
      </c>
      <c r="O1786" t="s">
        <v>55</v>
      </c>
      <c r="P1786" t="s">
        <v>103</v>
      </c>
      <c r="Q1786" t="s">
        <v>817</v>
      </c>
      <c r="R1786" t="s">
        <v>818</v>
      </c>
      <c r="S1786" t="s">
        <v>817</v>
      </c>
      <c r="T1786" t="s">
        <v>58</v>
      </c>
      <c r="U1786" t="s">
        <v>353</v>
      </c>
      <c r="V1786" t="s">
        <v>46</v>
      </c>
      <c r="W1786" t="str">
        <f t="shared" si="81"/>
        <v>301 Bryant St NW WASHINGTON DC 20007</v>
      </c>
      <c r="X1786" t="s">
        <v>47</v>
      </c>
      <c r="Y1786" t="s">
        <v>4458</v>
      </c>
      <c r="Z1786">
        <v>38.914205000000003</v>
      </c>
      <c r="AA1786">
        <v>-77.092132000000007</v>
      </c>
      <c r="AB1786">
        <v>392009.75</v>
      </c>
      <c r="AC1786">
        <v>138486.13</v>
      </c>
      <c r="AD1786">
        <v>20007</v>
      </c>
      <c r="AE1786">
        <v>271495</v>
      </c>
      <c r="AF1786">
        <v>114643</v>
      </c>
      <c r="AG1786">
        <v>114643</v>
      </c>
      <c r="AH1786">
        <v>3</v>
      </c>
      <c r="AI1786">
        <v>3</v>
      </c>
      <c r="AJ1786" t="s">
        <v>14252</v>
      </c>
      <c r="AK1786" t="s">
        <v>1237</v>
      </c>
      <c r="AL1786" t="s">
        <v>50</v>
      </c>
      <c r="AM1786">
        <v>205</v>
      </c>
      <c r="AN1786">
        <v>13</v>
      </c>
      <c r="AO1786" t="s">
        <v>51</v>
      </c>
      <c r="AP1786">
        <v>1306</v>
      </c>
      <c r="AQ1786">
        <v>-77.092133817027005</v>
      </c>
      <c r="AR1786">
        <v>38.914212117460401</v>
      </c>
      <c r="AS1786" t="b">
        <f t="shared" si="82"/>
        <v>0</v>
      </c>
    </row>
    <row r="1787" spans="1:45">
      <c r="A1787">
        <f t="shared" si="83"/>
        <v>1786</v>
      </c>
      <c r="B1787">
        <v>185935</v>
      </c>
      <c r="C1787">
        <v>185935</v>
      </c>
      <c r="D1787" t="s">
        <v>4461</v>
      </c>
      <c r="E1787" t="s">
        <v>880</v>
      </c>
      <c r="F1787">
        <v>10193063</v>
      </c>
      <c r="G1787" t="s">
        <v>115</v>
      </c>
      <c r="J1787">
        <v>109840</v>
      </c>
      <c r="M1787" s="4">
        <v>0.29166666666666669</v>
      </c>
      <c r="N1787" s="1">
        <v>0.70833333333333337</v>
      </c>
      <c r="O1787" t="s">
        <v>55</v>
      </c>
      <c r="P1787" t="s">
        <v>103</v>
      </c>
      <c r="Q1787" t="s">
        <v>817</v>
      </c>
      <c r="R1787" t="s">
        <v>818</v>
      </c>
      <c r="S1787" t="s">
        <v>817</v>
      </c>
      <c r="T1787" t="s">
        <v>58</v>
      </c>
      <c r="U1787" t="s">
        <v>353</v>
      </c>
      <c r="V1787" t="s">
        <v>46</v>
      </c>
      <c r="W1787" t="str">
        <f t="shared" si="81"/>
        <v>301 Bryant St NW WASHINGTON DC 20015</v>
      </c>
      <c r="X1787" t="s">
        <v>47</v>
      </c>
      <c r="Y1787" t="s">
        <v>4462</v>
      </c>
      <c r="Z1787">
        <v>38.965466999999997</v>
      </c>
      <c r="AA1787">
        <v>-77.070074000000005</v>
      </c>
      <c r="AB1787">
        <v>393927.12</v>
      </c>
      <c r="AC1787">
        <v>144174.97</v>
      </c>
      <c r="AD1787">
        <v>20015</v>
      </c>
      <c r="AE1787">
        <v>263163</v>
      </c>
      <c r="AF1787">
        <v>106003</v>
      </c>
      <c r="AG1787">
        <v>106003</v>
      </c>
      <c r="AH1787">
        <v>3</v>
      </c>
      <c r="AI1787">
        <v>3</v>
      </c>
      <c r="AJ1787" t="s">
        <v>14253</v>
      </c>
      <c r="AK1787" t="s">
        <v>1439</v>
      </c>
      <c r="AL1787" t="s">
        <v>50</v>
      </c>
      <c r="AM1787">
        <v>201</v>
      </c>
      <c r="AN1787">
        <v>10</v>
      </c>
      <c r="AO1787" t="s">
        <v>51</v>
      </c>
      <c r="AP1787">
        <v>1218</v>
      </c>
      <c r="AQ1787">
        <v>-77.070075957478096</v>
      </c>
      <c r="AR1787">
        <v>38.965474183990899</v>
      </c>
      <c r="AS1787" t="b">
        <f t="shared" si="82"/>
        <v>0</v>
      </c>
    </row>
    <row r="1788" spans="1:45">
      <c r="A1788">
        <f t="shared" si="83"/>
        <v>1787</v>
      </c>
      <c r="B1788">
        <v>185941</v>
      </c>
      <c r="C1788">
        <v>185941</v>
      </c>
      <c r="D1788" t="s">
        <v>4469</v>
      </c>
      <c r="E1788" t="s">
        <v>880</v>
      </c>
      <c r="F1788">
        <v>10193069</v>
      </c>
      <c r="G1788" t="s">
        <v>115</v>
      </c>
      <c r="J1788">
        <v>110013</v>
      </c>
      <c r="M1788" s="4">
        <v>0.29166666666666669</v>
      </c>
      <c r="N1788" s="1">
        <v>0.70833333333333337</v>
      </c>
      <c r="O1788" t="s">
        <v>55</v>
      </c>
      <c r="P1788" t="s">
        <v>103</v>
      </c>
      <c r="Q1788" t="s">
        <v>817</v>
      </c>
      <c r="R1788" t="s">
        <v>818</v>
      </c>
      <c r="S1788" t="s">
        <v>817</v>
      </c>
      <c r="T1788" t="s">
        <v>58</v>
      </c>
      <c r="U1788" t="s">
        <v>353</v>
      </c>
      <c r="V1788" t="s">
        <v>46</v>
      </c>
      <c r="W1788" t="str">
        <f t="shared" si="81"/>
        <v>301 Bryant St NW WASHINGTON DC 20016</v>
      </c>
      <c r="X1788" t="s">
        <v>47</v>
      </c>
      <c r="Y1788" t="s">
        <v>4470</v>
      </c>
      <c r="Z1788">
        <v>38.954953000000003</v>
      </c>
      <c r="AA1788">
        <v>-77.081299999999999</v>
      </c>
      <c r="AB1788">
        <v>392953.13</v>
      </c>
      <c r="AC1788">
        <v>143008.62</v>
      </c>
      <c r="AD1788">
        <v>20016</v>
      </c>
      <c r="AE1788">
        <v>264530</v>
      </c>
      <c r="AF1788">
        <v>107351</v>
      </c>
      <c r="AG1788">
        <v>107351</v>
      </c>
      <c r="AH1788">
        <v>3</v>
      </c>
      <c r="AI1788">
        <v>3</v>
      </c>
      <c r="AJ1788" t="s">
        <v>14246</v>
      </c>
      <c r="AK1788" s="2">
        <v>30000</v>
      </c>
      <c r="AL1788" t="s">
        <v>50</v>
      </c>
      <c r="AM1788">
        <v>202</v>
      </c>
      <c r="AN1788">
        <v>11</v>
      </c>
      <c r="AO1788" t="s">
        <v>51</v>
      </c>
      <c r="AP1788">
        <v>1254</v>
      </c>
      <c r="AQ1788">
        <v>-77.081302628885197</v>
      </c>
      <c r="AR1788">
        <v>38.954960130821298</v>
      </c>
      <c r="AS1788" t="b">
        <f t="shared" si="82"/>
        <v>0</v>
      </c>
    </row>
    <row r="1789" spans="1:45">
      <c r="A1789">
        <f t="shared" si="83"/>
        <v>1788</v>
      </c>
      <c r="B1789">
        <v>182208</v>
      </c>
      <c r="C1789">
        <v>182208</v>
      </c>
      <c r="D1789" t="s">
        <v>4506</v>
      </c>
      <c r="E1789" t="s">
        <v>3029</v>
      </c>
      <c r="F1789">
        <v>10192149</v>
      </c>
      <c r="G1789" t="s">
        <v>1806</v>
      </c>
      <c r="H1789" t="s">
        <v>4507</v>
      </c>
      <c r="J1789">
        <v>108419</v>
      </c>
      <c r="K1789" t="s">
        <v>4508</v>
      </c>
      <c r="L1789" t="s">
        <v>162</v>
      </c>
      <c r="M1789" s="4">
        <v>0.29166666666666669</v>
      </c>
      <c r="N1789" s="1">
        <v>0.79166666666666663</v>
      </c>
      <c r="O1789" t="s">
        <v>149</v>
      </c>
      <c r="P1789" t="s">
        <v>622</v>
      </c>
      <c r="Q1789" t="s">
        <v>3031</v>
      </c>
      <c r="R1789" t="s">
        <v>3032</v>
      </c>
      <c r="S1789" t="s">
        <v>3031</v>
      </c>
      <c r="T1789" t="s">
        <v>165</v>
      </c>
      <c r="U1789" t="s">
        <v>353</v>
      </c>
      <c r="V1789" t="s">
        <v>46</v>
      </c>
      <c r="W1789" t="str">
        <f t="shared" si="81"/>
        <v>861 New Jersey Avenue, SE WASHINGTON DC 20003</v>
      </c>
      <c r="X1789" t="s">
        <v>47</v>
      </c>
      <c r="Y1789" t="s">
        <v>4509</v>
      </c>
      <c r="Z1789">
        <v>38.880316999999998</v>
      </c>
      <c r="AA1789">
        <v>-77.005771999999993</v>
      </c>
      <c r="AB1789">
        <v>399499.18</v>
      </c>
      <c r="AC1789">
        <v>134720.35</v>
      </c>
      <c r="AD1789">
        <v>20003</v>
      </c>
      <c r="AE1789">
        <v>310552</v>
      </c>
      <c r="AF1789">
        <v>473426</v>
      </c>
      <c r="AG1789">
        <v>407576</v>
      </c>
      <c r="AH1789">
        <v>6</v>
      </c>
      <c r="AI1789">
        <v>6</v>
      </c>
      <c r="AJ1789" t="s">
        <v>14252</v>
      </c>
      <c r="AK1789" t="s">
        <v>719</v>
      </c>
      <c r="AL1789" t="s">
        <v>63</v>
      </c>
      <c r="AM1789">
        <v>106</v>
      </c>
      <c r="AN1789">
        <v>27</v>
      </c>
      <c r="AO1789" t="s">
        <v>720</v>
      </c>
      <c r="AP1789">
        <v>3890</v>
      </c>
      <c r="AQ1789">
        <v>-77.005774241051796</v>
      </c>
      <c r="AR1789">
        <v>38.880324780860803</v>
      </c>
      <c r="AS1789" t="b">
        <f t="shared" si="82"/>
        <v>0</v>
      </c>
    </row>
    <row r="1790" spans="1:45">
      <c r="A1790">
        <f t="shared" si="83"/>
        <v>1789</v>
      </c>
      <c r="B1790">
        <v>182209</v>
      </c>
      <c r="C1790">
        <v>182209</v>
      </c>
      <c r="D1790" t="s">
        <v>4520</v>
      </c>
      <c r="E1790" t="s">
        <v>3029</v>
      </c>
      <c r="F1790">
        <v>10192152</v>
      </c>
      <c r="G1790" t="s">
        <v>1806</v>
      </c>
      <c r="H1790" t="s">
        <v>4507</v>
      </c>
      <c r="J1790">
        <v>108419</v>
      </c>
      <c r="K1790" t="s">
        <v>4521</v>
      </c>
      <c r="L1790" t="s">
        <v>162</v>
      </c>
      <c r="M1790" s="4">
        <v>0.29166666666666669</v>
      </c>
      <c r="N1790" s="1">
        <v>0.79166666666666663</v>
      </c>
      <c r="O1790" t="s">
        <v>149</v>
      </c>
      <c r="P1790" t="s">
        <v>622</v>
      </c>
      <c r="Q1790" t="s">
        <v>3031</v>
      </c>
      <c r="R1790" t="s">
        <v>3032</v>
      </c>
      <c r="S1790" t="s">
        <v>3031</v>
      </c>
      <c r="T1790" t="s">
        <v>165</v>
      </c>
      <c r="U1790" t="s">
        <v>353</v>
      </c>
      <c r="V1790" t="s">
        <v>46</v>
      </c>
      <c r="W1790" t="str">
        <f t="shared" si="81"/>
        <v>861 New Jersey Avenue, SE WASHINGTON DC 20003</v>
      </c>
      <c r="X1790" t="s">
        <v>47</v>
      </c>
      <c r="Y1790" t="s">
        <v>4509</v>
      </c>
      <c r="Z1790">
        <v>38.880316999999998</v>
      </c>
      <c r="AA1790">
        <v>-77.005771999999993</v>
      </c>
      <c r="AB1790">
        <v>399499.18</v>
      </c>
      <c r="AC1790">
        <v>134720.35</v>
      </c>
      <c r="AD1790">
        <v>20003</v>
      </c>
      <c r="AE1790">
        <v>310552</v>
      </c>
      <c r="AF1790">
        <v>473426</v>
      </c>
      <c r="AG1790">
        <v>407576</v>
      </c>
      <c r="AH1790">
        <v>6</v>
      </c>
      <c r="AI1790">
        <v>6</v>
      </c>
      <c r="AJ1790" t="s">
        <v>14252</v>
      </c>
      <c r="AK1790" t="s">
        <v>719</v>
      </c>
      <c r="AL1790" t="s">
        <v>63</v>
      </c>
      <c r="AM1790">
        <v>106</v>
      </c>
      <c r="AN1790">
        <v>27</v>
      </c>
      <c r="AO1790" t="s">
        <v>720</v>
      </c>
      <c r="AP1790">
        <v>3891</v>
      </c>
      <c r="AQ1790">
        <v>-77.005774241051796</v>
      </c>
      <c r="AR1790">
        <v>38.880324780860803</v>
      </c>
      <c r="AS1790" t="b">
        <f t="shared" si="82"/>
        <v>0</v>
      </c>
    </row>
    <row r="1791" spans="1:45">
      <c r="A1791">
        <f t="shared" si="83"/>
        <v>1790</v>
      </c>
      <c r="B1791">
        <v>182210</v>
      </c>
      <c r="C1791">
        <v>182210</v>
      </c>
      <c r="D1791" t="s">
        <v>4526</v>
      </c>
      <c r="E1791" t="s">
        <v>3029</v>
      </c>
      <c r="F1791">
        <v>10192153</v>
      </c>
      <c r="G1791" t="s">
        <v>1806</v>
      </c>
      <c r="H1791" t="s">
        <v>4507</v>
      </c>
      <c r="J1791">
        <v>108419</v>
      </c>
      <c r="K1791" t="s">
        <v>4527</v>
      </c>
      <c r="L1791" t="s">
        <v>162</v>
      </c>
      <c r="M1791" s="4">
        <v>0.29166666666666669</v>
      </c>
      <c r="N1791" s="1">
        <v>0.79166666666666663</v>
      </c>
      <c r="O1791" t="s">
        <v>149</v>
      </c>
      <c r="P1791" t="s">
        <v>622</v>
      </c>
      <c r="Q1791" t="s">
        <v>3031</v>
      </c>
      <c r="R1791" t="s">
        <v>3032</v>
      </c>
      <c r="S1791" t="s">
        <v>3031</v>
      </c>
      <c r="T1791" t="s">
        <v>165</v>
      </c>
      <c r="U1791" t="s">
        <v>353</v>
      </c>
      <c r="V1791" t="s">
        <v>46</v>
      </c>
      <c r="W1791" t="str">
        <f t="shared" si="81"/>
        <v>861 New Jersey Avenue, SE WASHINGTON DC 20003</v>
      </c>
      <c r="X1791" t="s">
        <v>47</v>
      </c>
      <c r="Y1791" t="s">
        <v>4509</v>
      </c>
      <c r="Z1791">
        <v>38.880316999999998</v>
      </c>
      <c r="AA1791">
        <v>-77.005771999999993</v>
      </c>
      <c r="AB1791">
        <v>399499.18</v>
      </c>
      <c r="AC1791">
        <v>134720.35</v>
      </c>
      <c r="AD1791">
        <v>20003</v>
      </c>
      <c r="AE1791">
        <v>310552</v>
      </c>
      <c r="AF1791">
        <v>473426</v>
      </c>
      <c r="AG1791">
        <v>407576</v>
      </c>
      <c r="AH1791">
        <v>6</v>
      </c>
      <c r="AI1791">
        <v>6</v>
      </c>
      <c r="AJ1791" t="s">
        <v>14252</v>
      </c>
      <c r="AK1791" t="s">
        <v>719</v>
      </c>
      <c r="AL1791" t="s">
        <v>63</v>
      </c>
      <c r="AM1791">
        <v>106</v>
      </c>
      <c r="AN1791">
        <v>27</v>
      </c>
      <c r="AO1791" t="s">
        <v>720</v>
      </c>
      <c r="AP1791">
        <v>3892</v>
      </c>
      <c r="AQ1791">
        <v>-77.005774241051796</v>
      </c>
      <c r="AR1791">
        <v>38.880324780860803</v>
      </c>
      <c r="AS1791" t="b">
        <f t="shared" si="82"/>
        <v>0</v>
      </c>
    </row>
    <row r="1792" spans="1:45">
      <c r="A1792">
        <f t="shared" si="83"/>
        <v>1791</v>
      </c>
      <c r="B1792">
        <v>182211</v>
      </c>
      <c r="C1792">
        <v>182211</v>
      </c>
      <c r="D1792" t="s">
        <v>4530</v>
      </c>
      <c r="E1792" t="s">
        <v>3029</v>
      </c>
      <c r="F1792">
        <v>10192154</v>
      </c>
      <c r="G1792" t="s">
        <v>1806</v>
      </c>
      <c r="H1792" t="s">
        <v>4507</v>
      </c>
      <c r="J1792">
        <v>108419</v>
      </c>
      <c r="K1792" t="s">
        <v>4531</v>
      </c>
      <c r="L1792" t="s">
        <v>162</v>
      </c>
      <c r="M1792" s="4">
        <v>0.29166666666666669</v>
      </c>
      <c r="N1792" s="1">
        <v>0.79166666666666663</v>
      </c>
      <c r="O1792" t="s">
        <v>149</v>
      </c>
      <c r="P1792" t="s">
        <v>622</v>
      </c>
      <c r="Q1792" t="s">
        <v>3031</v>
      </c>
      <c r="R1792" t="s">
        <v>3032</v>
      </c>
      <c r="S1792" t="s">
        <v>3031</v>
      </c>
      <c r="T1792" t="s">
        <v>165</v>
      </c>
      <c r="U1792" t="s">
        <v>353</v>
      </c>
      <c r="V1792" t="s">
        <v>46</v>
      </c>
      <c r="W1792" t="str">
        <f t="shared" si="81"/>
        <v>861 New Jersey Avenue, SE WASHINGTON DC 20003</v>
      </c>
      <c r="X1792" t="s">
        <v>47</v>
      </c>
      <c r="Y1792" t="s">
        <v>4509</v>
      </c>
      <c r="Z1792">
        <v>38.880316999999998</v>
      </c>
      <c r="AA1792">
        <v>-77.005771999999993</v>
      </c>
      <c r="AB1792">
        <v>399499.18</v>
      </c>
      <c r="AC1792">
        <v>134720.35</v>
      </c>
      <c r="AD1792">
        <v>20003</v>
      </c>
      <c r="AE1792">
        <v>310552</v>
      </c>
      <c r="AF1792">
        <v>473426</v>
      </c>
      <c r="AG1792">
        <v>407576</v>
      </c>
      <c r="AH1792">
        <v>6</v>
      </c>
      <c r="AI1792">
        <v>6</v>
      </c>
      <c r="AJ1792" t="s">
        <v>14252</v>
      </c>
      <c r="AK1792" t="s">
        <v>719</v>
      </c>
      <c r="AL1792" t="s">
        <v>63</v>
      </c>
      <c r="AM1792">
        <v>106</v>
      </c>
      <c r="AN1792">
        <v>27</v>
      </c>
      <c r="AO1792" t="s">
        <v>720</v>
      </c>
      <c r="AP1792">
        <v>3893</v>
      </c>
      <c r="AQ1792">
        <v>-77.005774241051796</v>
      </c>
      <c r="AR1792">
        <v>38.880324780860803</v>
      </c>
      <c r="AS1792" t="b">
        <f t="shared" si="82"/>
        <v>0</v>
      </c>
    </row>
    <row r="1793" spans="1:45">
      <c r="A1793">
        <f t="shared" si="83"/>
        <v>1792</v>
      </c>
      <c r="B1793">
        <v>182212</v>
      </c>
      <c r="C1793">
        <v>182212</v>
      </c>
      <c r="D1793" t="s">
        <v>4536</v>
      </c>
      <c r="E1793" t="s">
        <v>3029</v>
      </c>
      <c r="F1793">
        <v>10192155</v>
      </c>
      <c r="G1793" t="s">
        <v>1806</v>
      </c>
      <c r="H1793" t="s">
        <v>4507</v>
      </c>
      <c r="J1793">
        <v>108419</v>
      </c>
      <c r="K1793" t="s">
        <v>4537</v>
      </c>
      <c r="L1793" t="s">
        <v>162</v>
      </c>
      <c r="M1793" s="4">
        <v>0.29166666666666669</v>
      </c>
      <c r="N1793" s="1">
        <v>0.79166666666666663</v>
      </c>
      <c r="O1793" t="s">
        <v>149</v>
      </c>
      <c r="P1793" t="s">
        <v>622</v>
      </c>
      <c r="Q1793" t="s">
        <v>3031</v>
      </c>
      <c r="R1793" t="s">
        <v>3032</v>
      </c>
      <c r="S1793" t="s">
        <v>3031</v>
      </c>
      <c r="T1793" t="s">
        <v>165</v>
      </c>
      <c r="U1793" t="s">
        <v>353</v>
      </c>
      <c r="V1793" t="s">
        <v>46</v>
      </c>
      <c r="W1793" t="str">
        <f t="shared" si="81"/>
        <v>861 New Jersey Avenue, SE WASHINGTON DC 20003</v>
      </c>
      <c r="X1793" t="s">
        <v>47</v>
      </c>
      <c r="Y1793" t="s">
        <v>4509</v>
      </c>
      <c r="Z1793">
        <v>38.880316999999998</v>
      </c>
      <c r="AA1793">
        <v>-77.005771999999993</v>
      </c>
      <c r="AB1793">
        <v>399499.18</v>
      </c>
      <c r="AC1793">
        <v>134720.35</v>
      </c>
      <c r="AD1793">
        <v>20003</v>
      </c>
      <c r="AE1793">
        <v>310552</v>
      </c>
      <c r="AF1793">
        <v>473426</v>
      </c>
      <c r="AG1793">
        <v>407576</v>
      </c>
      <c r="AH1793">
        <v>6</v>
      </c>
      <c r="AI1793">
        <v>6</v>
      </c>
      <c r="AJ1793" t="s">
        <v>14252</v>
      </c>
      <c r="AK1793" t="s">
        <v>719</v>
      </c>
      <c r="AL1793" t="s">
        <v>63</v>
      </c>
      <c r="AM1793">
        <v>106</v>
      </c>
      <c r="AN1793">
        <v>27</v>
      </c>
      <c r="AO1793" t="s">
        <v>720</v>
      </c>
      <c r="AP1793">
        <v>3894</v>
      </c>
      <c r="AQ1793">
        <v>-77.005774241051796</v>
      </c>
      <c r="AR1793">
        <v>38.880324780860803</v>
      </c>
      <c r="AS1793" t="b">
        <f t="shared" si="82"/>
        <v>0</v>
      </c>
    </row>
    <row r="1794" spans="1:45">
      <c r="A1794">
        <f t="shared" si="83"/>
        <v>1793</v>
      </c>
      <c r="B1794">
        <v>185382</v>
      </c>
      <c r="C1794">
        <v>185382</v>
      </c>
      <c r="D1794" t="s">
        <v>4540</v>
      </c>
      <c r="E1794" t="s">
        <v>4541</v>
      </c>
      <c r="F1794">
        <v>10192157</v>
      </c>
      <c r="G1794" t="s">
        <v>115</v>
      </c>
      <c r="H1794" t="s">
        <v>4542</v>
      </c>
      <c r="K1794" t="s">
        <v>4543</v>
      </c>
      <c r="L1794" t="s">
        <v>353</v>
      </c>
      <c r="M1794" s="4">
        <v>0.29166666666666669</v>
      </c>
      <c r="N1794" s="1">
        <v>0.70833333333333337</v>
      </c>
      <c r="O1794" t="s">
        <v>386</v>
      </c>
      <c r="P1794" t="s">
        <v>387</v>
      </c>
      <c r="S1794" t="s">
        <v>4544</v>
      </c>
      <c r="T1794" t="s">
        <v>70</v>
      </c>
      <c r="U1794" t="s">
        <v>353</v>
      </c>
      <c r="V1794" t="s">
        <v>46</v>
      </c>
      <c r="W1794" t="str">
        <f t="shared" si="81"/>
        <v xml:space="preserve"> WASHINGTON DC </v>
      </c>
      <c r="X1794" t="s">
        <v>47</v>
      </c>
      <c r="Y1794" t="s">
        <v>4545</v>
      </c>
      <c r="Z1794">
        <v>38.956588000000004</v>
      </c>
      <c r="AA1794">
        <v>-77.012630999999999</v>
      </c>
      <c r="AB1794">
        <v>398905.18965999997</v>
      </c>
      <c r="AC1794">
        <v>143187.08634000001</v>
      </c>
      <c r="AE1794">
        <v>0</v>
      </c>
      <c r="AF1794">
        <v>472094</v>
      </c>
      <c r="AG1794">
        <v>406329</v>
      </c>
      <c r="AH1794">
        <v>4</v>
      </c>
      <c r="AI1794">
        <v>4</v>
      </c>
      <c r="AJ1794" t="s">
        <v>14249</v>
      </c>
      <c r="AK1794" t="s">
        <v>2540</v>
      </c>
      <c r="AL1794" t="s">
        <v>188</v>
      </c>
      <c r="AM1794">
        <v>406</v>
      </c>
      <c r="AN1794">
        <v>17</v>
      </c>
      <c r="AO1794" t="s">
        <v>51</v>
      </c>
      <c r="AP1794">
        <v>3866</v>
      </c>
      <c r="AQ1794">
        <v>-77.012633495692796</v>
      </c>
      <c r="AR1794">
        <v>38.956595390606701</v>
      </c>
      <c r="AS1794" t="b">
        <f t="shared" si="82"/>
        <v>0</v>
      </c>
    </row>
    <row r="1795" spans="1:45">
      <c r="A1795">
        <f t="shared" si="83"/>
        <v>1794</v>
      </c>
      <c r="B1795">
        <v>186222</v>
      </c>
      <c r="C1795">
        <v>186222</v>
      </c>
      <c r="D1795" t="s">
        <v>4555</v>
      </c>
      <c r="E1795" t="s">
        <v>4556</v>
      </c>
      <c r="F1795">
        <v>10193172</v>
      </c>
      <c r="G1795" t="s">
        <v>201</v>
      </c>
      <c r="K1795" t="s">
        <v>4557</v>
      </c>
      <c r="L1795" t="s">
        <v>353</v>
      </c>
      <c r="M1795" s="4">
        <v>0.375</v>
      </c>
      <c r="N1795" s="1">
        <v>0.625</v>
      </c>
      <c r="O1795" t="s">
        <v>184</v>
      </c>
      <c r="P1795" t="s">
        <v>184</v>
      </c>
      <c r="S1795" t="s">
        <v>4556</v>
      </c>
      <c r="T1795" t="s">
        <v>70</v>
      </c>
      <c r="U1795" t="s">
        <v>353</v>
      </c>
      <c r="V1795" t="s">
        <v>46</v>
      </c>
      <c r="W1795" t="str">
        <f t="shared" ref="W1795:W1858" si="84">CONCATENATE(R1795, " ", V1795, " ", X1795, " ", AD1795)</f>
        <v xml:space="preserve"> WASHINGTON DC 20010</v>
      </c>
      <c r="X1795" t="s">
        <v>47</v>
      </c>
      <c r="Y1795" t="s">
        <v>4558</v>
      </c>
      <c r="Z1795">
        <v>38.937669999999997</v>
      </c>
      <c r="AA1795">
        <v>-77.034647000000007</v>
      </c>
      <c r="AB1795">
        <v>396996.13</v>
      </c>
      <c r="AC1795">
        <v>141087.54999999999</v>
      </c>
      <c r="AD1795">
        <v>20010</v>
      </c>
      <c r="AE1795">
        <v>259015</v>
      </c>
      <c r="AF1795">
        <v>101639</v>
      </c>
      <c r="AG1795">
        <v>101639</v>
      </c>
      <c r="AH1795">
        <v>4</v>
      </c>
      <c r="AI1795">
        <v>4</v>
      </c>
      <c r="AJ1795" t="s">
        <v>14247</v>
      </c>
      <c r="AK1795" t="s">
        <v>4559</v>
      </c>
      <c r="AL1795" t="s">
        <v>188</v>
      </c>
      <c r="AM1795">
        <v>404</v>
      </c>
      <c r="AN1795">
        <v>18</v>
      </c>
      <c r="AO1795" t="s">
        <v>51</v>
      </c>
      <c r="AP1795">
        <v>1205</v>
      </c>
      <c r="AQ1795">
        <v>-77.034649786562795</v>
      </c>
      <c r="AR1795">
        <v>38.937677723357602</v>
      </c>
      <c r="AS1795" t="b">
        <f t="shared" ref="AS1795:AS1858" si="85">E1795=S1795</f>
        <v>1</v>
      </c>
    </row>
    <row r="1796" spans="1:45">
      <c r="A1796">
        <f t="shared" ref="A1796:A1859" si="86">A1795+1</f>
        <v>1795</v>
      </c>
      <c r="B1796">
        <v>186231</v>
      </c>
      <c r="C1796">
        <v>186231</v>
      </c>
      <c r="D1796" t="s">
        <v>4581</v>
      </c>
      <c r="E1796" t="s">
        <v>4582</v>
      </c>
      <c r="F1796">
        <v>10193185</v>
      </c>
      <c r="G1796" t="s">
        <v>115</v>
      </c>
      <c r="H1796" t="s">
        <v>4583</v>
      </c>
      <c r="M1796" s="4">
        <v>0.33333333333333331</v>
      </c>
      <c r="N1796" s="1">
        <v>0.66666666666666663</v>
      </c>
      <c r="O1796" t="s">
        <v>192</v>
      </c>
      <c r="P1796" t="s">
        <v>2267</v>
      </c>
      <c r="S1796" t="s">
        <v>1125</v>
      </c>
      <c r="T1796" t="s">
        <v>58</v>
      </c>
      <c r="U1796" t="s">
        <v>353</v>
      </c>
      <c r="V1796" t="s">
        <v>46</v>
      </c>
      <c r="W1796" t="str">
        <f t="shared" si="84"/>
        <v xml:space="preserve"> WASHINGTON DC 20016</v>
      </c>
      <c r="X1796" t="s">
        <v>47</v>
      </c>
      <c r="Y1796" t="s">
        <v>4584</v>
      </c>
      <c r="Z1796">
        <v>38.938205000000004</v>
      </c>
      <c r="AA1796">
        <v>-77.098453000000006</v>
      </c>
      <c r="AB1796">
        <v>391464.36</v>
      </c>
      <c r="AC1796">
        <v>141150.94</v>
      </c>
      <c r="AD1796">
        <v>20016</v>
      </c>
      <c r="AE1796">
        <v>269200</v>
      </c>
      <c r="AF1796">
        <v>112061</v>
      </c>
      <c r="AG1796">
        <v>112061</v>
      </c>
      <c r="AH1796">
        <v>3</v>
      </c>
      <c r="AI1796">
        <v>3</v>
      </c>
      <c r="AJ1796" t="s">
        <v>14252</v>
      </c>
      <c r="AK1796" t="s">
        <v>3268</v>
      </c>
      <c r="AL1796" t="s">
        <v>50</v>
      </c>
      <c r="AM1796">
        <v>205</v>
      </c>
      <c r="AN1796">
        <v>13</v>
      </c>
      <c r="AO1796" t="s">
        <v>51</v>
      </c>
      <c r="AP1796">
        <v>1274</v>
      </c>
      <c r="AQ1796">
        <v>-77.098455568232197</v>
      </c>
      <c r="AR1796">
        <v>38.938212428831697</v>
      </c>
      <c r="AS1796" t="b">
        <f t="shared" si="85"/>
        <v>0</v>
      </c>
    </row>
    <row r="1797" spans="1:45">
      <c r="A1797">
        <f t="shared" si="86"/>
        <v>1796</v>
      </c>
      <c r="B1797">
        <v>182249</v>
      </c>
      <c r="C1797">
        <v>182249</v>
      </c>
      <c r="D1797" t="s">
        <v>4593</v>
      </c>
      <c r="E1797" t="s">
        <v>661</v>
      </c>
      <c r="F1797">
        <v>10192185</v>
      </c>
      <c r="G1797" t="s">
        <v>41</v>
      </c>
      <c r="K1797" t="s">
        <v>4594</v>
      </c>
      <c r="L1797" t="s">
        <v>163</v>
      </c>
      <c r="M1797" s="4">
        <v>0.66666666666666663</v>
      </c>
      <c r="N1797" s="1">
        <v>0.95833333333333337</v>
      </c>
      <c r="O1797" t="s">
        <v>622</v>
      </c>
      <c r="P1797" t="s">
        <v>622</v>
      </c>
      <c r="Q1797" t="s">
        <v>662</v>
      </c>
      <c r="R1797" t="s">
        <v>663</v>
      </c>
      <c r="S1797" t="s">
        <v>662</v>
      </c>
      <c r="T1797" t="s">
        <v>165</v>
      </c>
      <c r="U1797" t="s">
        <v>353</v>
      </c>
      <c r="V1797" t="s">
        <v>46</v>
      </c>
      <c r="W1797" t="str">
        <f t="shared" si="84"/>
        <v>10020 B Colesville Road WASHINGTON DC 20007</v>
      </c>
      <c r="X1797" t="s">
        <v>47</v>
      </c>
      <c r="Y1797" t="s">
        <v>4595</v>
      </c>
      <c r="Z1797">
        <v>38.901814000000002</v>
      </c>
      <c r="AA1797">
        <v>-77.059754999999996</v>
      </c>
      <c r="AB1797">
        <v>394816.78</v>
      </c>
      <c r="AC1797">
        <v>137108.34</v>
      </c>
      <c r="AD1797">
        <v>20007</v>
      </c>
      <c r="AE1797">
        <v>273872</v>
      </c>
      <c r="AF1797">
        <v>116631</v>
      </c>
      <c r="AG1797">
        <v>116631</v>
      </c>
      <c r="AH1797">
        <v>2</v>
      </c>
      <c r="AI1797">
        <v>2</v>
      </c>
      <c r="AJ1797" t="s">
        <v>14246</v>
      </c>
      <c r="AK1797" s="2">
        <v>200000</v>
      </c>
      <c r="AL1797" t="s">
        <v>50</v>
      </c>
      <c r="AM1797">
        <v>206</v>
      </c>
      <c r="AN1797">
        <v>4</v>
      </c>
      <c r="AO1797" t="s">
        <v>567</v>
      </c>
      <c r="AP1797">
        <v>3280</v>
      </c>
      <c r="AQ1797">
        <v>-77.059756985531394</v>
      </c>
      <c r="AR1797">
        <v>38.9018215480666</v>
      </c>
      <c r="AS1797" t="b">
        <f t="shared" si="85"/>
        <v>1</v>
      </c>
    </row>
    <row r="1798" spans="1:45">
      <c r="A1798">
        <f t="shared" si="86"/>
        <v>1797</v>
      </c>
      <c r="B1798">
        <v>186241</v>
      </c>
      <c r="C1798">
        <v>186241</v>
      </c>
      <c r="D1798" t="s">
        <v>4596</v>
      </c>
      <c r="E1798" t="s">
        <v>4597</v>
      </c>
      <c r="F1798">
        <v>10193198</v>
      </c>
      <c r="G1798" t="s">
        <v>115</v>
      </c>
      <c r="I1798" t="s">
        <v>4598</v>
      </c>
      <c r="M1798" s="4">
        <v>0.29166666666666669</v>
      </c>
      <c r="N1798" s="1">
        <v>0.70833333333333337</v>
      </c>
      <c r="O1798" t="s">
        <v>117</v>
      </c>
      <c r="P1798" t="s">
        <v>607</v>
      </c>
      <c r="S1798" t="s">
        <v>4599</v>
      </c>
      <c r="T1798" t="s">
        <v>58</v>
      </c>
      <c r="U1798" t="s">
        <v>353</v>
      </c>
      <c r="V1798" t="s">
        <v>46</v>
      </c>
      <c r="W1798" t="str">
        <f t="shared" si="84"/>
        <v xml:space="preserve"> WASHINGTON DC 20007</v>
      </c>
      <c r="X1798" t="s">
        <v>47</v>
      </c>
      <c r="Y1798" t="s">
        <v>4600</v>
      </c>
      <c r="Z1798">
        <v>38.904913999999998</v>
      </c>
      <c r="AA1798">
        <v>-77.06223</v>
      </c>
      <c r="AB1798">
        <v>394602.28</v>
      </c>
      <c r="AC1798">
        <v>137452.54999999999</v>
      </c>
      <c r="AD1798">
        <v>20007</v>
      </c>
      <c r="AE1798">
        <v>273820</v>
      </c>
      <c r="AF1798">
        <v>116916</v>
      </c>
      <c r="AG1798">
        <v>116916</v>
      </c>
      <c r="AH1798">
        <v>2</v>
      </c>
      <c r="AI1798">
        <v>2</v>
      </c>
      <c r="AJ1798" t="s">
        <v>14246</v>
      </c>
      <c r="AK1798" s="2">
        <v>200000</v>
      </c>
      <c r="AL1798" t="s">
        <v>50</v>
      </c>
      <c r="AM1798">
        <v>206</v>
      </c>
      <c r="AN1798">
        <v>4</v>
      </c>
      <c r="AO1798" t="s">
        <v>567</v>
      </c>
      <c r="AP1798">
        <v>1318</v>
      </c>
      <c r="AQ1798">
        <v>-77.0622325512429</v>
      </c>
      <c r="AR1798">
        <v>38.904921022080899</v>
      </c>
      <c r="AS1798" t="b">
        <f t="shared" si="85"/>
        <v>0</v>
      </c>
    </row>
    <row r="1799" spans="1:45">
      <c r="A1799">
        <f t="shared" si="86"/>
        <v>1798</v>
      </c>
      <c r="B1799">
        <v>186259</v>
      </c>
      <c r="C1799">
        <v>186259</v>
      </c>
      <c r="D1799" t="s">
        <v>4619</v>
      </c>
      <c r="E1799" t="s">
        <v>4620</v>
      </c>
      <c r="F1799">
        <v>10193225</v>
      </c>
      <c r="G1799" t="s">
        <v>115</v>
      </c>
      <c r="I1799" t="s">
        <v>4621</v>
      </c>
      <c r="M1799" s="4">
        <v>0.29166666666666669</v>
      </c>
      <c r="N1799" s="1">
        <v>0.70833333333333337</v>
      </c>
      <c r="O1799" t="s">
        <v>1365</v>
      </c>
      <c r="P1799" t="s">
        <v>4622</v>
      </c>
      <c r="S1799" t="s">
        <v>4623</v>
      </c>
      <c r="T1799" t="s">
        <v>58</v>
      </c>
      <c r="U1799" t="s">
        <v>353</v>
      </c>
      <c r="V1799" t="s">
        <v>46</v>
      </c>
      <c r="W1799" t="str">
        <f t="shared" si="84"/>
        <v xml:space="preserve"> WASHINGTON DC 20005</v>
      </c>
      <c r="X1799" t="s">
        <v>47</v>
      </c>
      <c r="Y1799" t="s">
        <v>4624</v>
      </c>
      <c r="Z1799">
        <v>38.904282000000002</v>
      </c>
      <c r="AA1799">
        <v>-77.031570000000002</v>
      </c>
      <c r="AB1799">
        <v>397261.69</v>
      </c>
      <c r="AC1799">
        <v>137381.07</v>
      </c>
      <c r="AD1799">
        <v>20005</v>
      </c>
      <c r="AE1799">
        <v>240638</v>
      </c>
      <c r="AF1799">
        <v>83652</v>
      </c>
      <c r="AG1799">
        <v>83652</v>
      </c>
      <c r="AH1799">
        <v>2</v>
      </c>
      <c r="AI1799">
        <v>2</v>
      </c>
      <c r="AJ1799" t="s">
        <v>14248</v>
      </c>
      <c r="AK1799" t="s">
        <v>171</v>
      </c>
      <c r="AL1799" t="s">
        <v>88</v>
      </c>
      <c r="AM1799">
        <v>307</v>
      </c>
      <c r="AN1799">
        <v>8</v>
      </c>
      <c r="AO1799" t="s">
        <v>64</v>
      </c>
      <c r="AP1799">
        <v>1005</v>
      </c>
      <c r="AQ1799">
        <v>-77.0315719548543</v>
      </c>
      <c r="AR1799">
        <v>38.9042894142273</v>
      </c>
      <c r="AS1799" t="b">
        <f t="shared" si="85"/>
        <v>0</v>
      </c>
    </row>
    <row r="1800" spans="1:45">
      <c r="A1800">
        <f t="shared" si="86"/>
        <v>1799</v>
      </c>
      <c r="B1800">
        <v>182261</v>
      </c>
      <c r="C1800">
        <v>182261</v>
      </c>
      <c r="D1800" t="s">
        <v>4637</v>
      </c>
      <c r="E1800" t="s">
        <v>4497</v>
      </c>
      <c r="F1800">
        <v>10192244</v>
      </c>
      <c r="G1800" t="s">
        <v>4498</v>
      </c>
      <c r="K1800" t="s">
        <v>4638</v>
      </c>
      <c r="L1800" t="s">
        <v>149</v>
      </c>
      <c r="M1800" s="4">
        <v>0.54166666666666663</v>
      </c>
      <c r="N1800" s="1">
        <v>0.66666666666666663</v>
      </c>
      <c r="O1800" t="s">
        <v>125</v>
      </c>
      <c r="P1800" t="s">
        <v>622</v>
      </c>
      <c r="S1800" t="s">
        <v>4498</v>
      </c>
      <c r="T1800" t="s">
        <v>165</v>
      </c>
      <c r="U1800" t="s">
        <v>353</v>
      </c>
      <c r="V1800" t="s">
        <v>46</v>
      </c>
      <c r="W1800" t="str">
        <f t="shared" si="84"/>
        <v xml:space="preserve"> WASHINGTON DC </v>
      </c>
      <c r="X1800" t="s">
        <v>47</v>
      </c>
      <c r="Y1800" t="s">
        <v>4639</v>
      </c>
      <c r="Z1800">
        <v>38.897348000000001</v>
      </c>
      <c r="AA1800">
        <v>-77.032803999999999</v>
      </c>
      <c r="AB1800">
        <v>397154.32335999998</v>
      </c>
      <c r="AC1800">
        <v>136611.36131000001</v>
      </c>
      <c r="AE1800">
        <v>0</v>
      </c>
      <c r="AF1800">
        <v>456164</v>
      </c>
      <c r="AG1800">
        <v>392192</v>
      </c>
      <c r="AH1800">
        <v>2</v>
      </c>
      <c r="AI1800">
        <v>2</v>
      </c>
      <c r="AJ1800" t="s">
        <v>14248</v>
      </c>
      <c r="AK1800" t="s">
        <v>171</v>
      </c>
      <c r="AL1800" t="s">
        <v>50</v>
      </c>
      <c r="AM1800">
        <v>207</v>
      </c>
      <c r="AN1800">
        <v>8</v>
      </c>
      <c r="AO1800" t="s">
        <v>64</v>
      </c>
      <c r="AP1800">
        <v>3542</v>
      </c>
      <c r="AQ1800">
        <v>-77.032806583554404</v>
      </c>
      <c r="AR1800">
        <v>38.897355261419001</v>
      </c>
      <c r="AS1800" t="b">
        <f t="shared" si="85"/>
        <v>0</v>
      </c>
    </row>
    <row r="1801" spans="1:45">
      <c r="A1801">
        <f t="shared" si="86"/>
        <v>1800</v>
      </c>
      <c r="B1801">
        <v>182248</v>
      </c>
      <c r="C1801">
        <v>182248</v>
      </c>
      <c r="D1801" t="s">
        <v>4656</v>
      </c>
      <c r="E1801" t="s">
        <v>4657</v>
      </c>
      <c r="F1801">
        <v>10193242</v>
      </c>
      <c r="G1801" t="s">
        <v>201</v>
      </c>
      <c r="K1801" t="s">
        <v>4658</v>
      </c>
      <c r="L1801" t="s">
        <v>353</v>
      </c>
      <c r="M1801" s="4">
        <v>0.33333333333333331</v>
      </c>
      <c r="N1801" s="1">
        <v>0.66666666666666663</v>
      </c>
      <c r="O1801" t="s">
        <v>56</v>
      </c>
      <c r="P1801" t="s">
        <v>56</v>
      </c>
      <c r="S1801" t="s">
        <v>4657</v>
      </c>
      <c r="T1801" t="s">
        <v>70</v>
      </c>
      <c r="U1801" t="s">
        <v>353</v>
      </c>
      <c r="V1801" t="s">
        <v>46</v>
      </c>
      <c r="W1801" t="str">
        <f t="shared" si="84"/>
        <v xml:space="preserve"> WASHINGTON DC 20009</v>
      </c>
      <c r="X1801" t="s">
        <v>47</v>
      </c>
      <c r="Y1801" t="s">
        <v>4659</v>
      </c>
      <c r="Z1801">
        <v>38.914276999999998</v>
      </c>
      <c r="AA1801">
        <v>-77.038184000000001</v>
      </c>
      <c r="AB1801">
        <v>396688.43</v>
      </c>
      <c r="AC1801">
        <v>138490.76999999999</v>
      </c>
      <c r="AD1801">
        <v>20009</v>
      </c>
      <c r="AE1801">
        <v>241909</v>
      </c>
      <c r="AF1801">
        <v>84658</v>
      </c>
      <c r="AG1801">
        <v>84658</v>
      </c>
      <c r="AH1801">
        <v>2</v>
      </c>
      <c r="AI1801">
        <v>2</v>
      </c>
      <c r="AJ1801" t="s">
        <v>14249</v>
      </c>
      <c r="AK1801" t="s">
        <v>366</v>
      </c>
      <c r="AL1801" t="s">
        <v>88</v>
      </c>
      <c r="AM1801">
        <v>301</v>
      </c>
      <c r="AN1801">
        <v>6</v>
      </c>
      <c r="AO1801" t="s">
        <v>51</v>
      </c>
      <c r="AP1801">
        <v>1048</v>
      </c>
      <c r="AQ1801">
        <v>-77.038186356760306</v>
      </c>
      <c r="AR1801">
        <v>38.914284000944399</v>
      </c>
      <c r="AS1801" t="b">
        <f t="shared" si="85"/>
        <v>1</v>
      </c>
    </row>
    <row r="1802" spans="1:45">
      <c r="A1802">
        <f t="shared" si="86"/>
        <v>1801</v>
      </c>
      <c r="B1802">
        <v>186280</v>
      </c>
      <c r="C1802">
        <v>186280</v>
      </c>
      <c r="D1802" t="s">
        <v>4671</v>
      </c>
      <c r="E1802" t="s">
        <v>1031</v>
      </c>
      <c r="F1802">
        <v>10193251</v>
      </c>
      <c r="G1802" t="s">
        <v>81</v>
      </c>
      <c r="M1802" s="4">
        <v>0.39583333333333331</v>
      </c>
      <c r="N1802" s="1">
        <v>0.64583333333333337</v>
      </c>
      <c r="O1802" t="s">
        <v>254</v>
      </c>
      <c r="P1802" t="s">
        <v>254</v>
      </c>
      <c r="S1802" t="s">
        <v>4665</v>
      </c>
      <c r="T1802" t="s">
        <v>58</v>
      </c>
      <c r="U1802" t="s">
        <v>353</v>
      </c>
      <c r="V1802" t="s">
        <v>46</v>
      </c>
      <c r="W1802" t="str">
        <f t="shared" si="84"/>
        <v xml:space="preserve"> WASHINGTON DC 20012</v>
      </c>
      <c r="X1802" t="s">
        <v>47</v>
      </c>
      <c r="Y1802" t="s">
        <v>4672</v>
      </c>
      <c r="Z1802">
        <v>38.97495</v>
      </c>
      <c r="AA1802">
        <v>-77.017921000000001</v>
      </c>
      <c r="AB1802">
        <v>398433.45</v>
      </c>
      <c r="AC1802">
        <v>145227.74</v>
      </c>
      <c r="AD1802">
        <v>20012</v>
      </c>
      <c r="AE1802">
        <v>295764</v>
      </c>
      <c r="AF1802">
        <v>131581</v>
      </c>
      <c r="AG1802">
        <v>131581</v>
      </c>
      <c r="AH1802">
        <v>4</v>
      </c>
      <c r="AI1802">
        <v>4</v>
      </c>
      <c r="AJ1802" t="s">
        <v>14249</v>
      </c>
      <c r="AK1802" t="s">
        <v>3094</v>
      </c>
      <c r="AL1802" t="s">
        <v>188</v>
      </c>
      <c r="AM1802">
        <v>401</v>
      </c>
      <c r="AN1802">
        <v>17</v>
      </c>
      <c r="AO1802" t="s">
        <v>51</v>
      </c>
      <c r="AP1802">
        <v>1583</v>
      </c>
      <c r="AQ1802">
        <v>-77.018080784197906</v>
      </c>
      <c r="AR1802">
        <v>38.974977389970398</v>
      </c>
      <c r="AS1802" t="b">
        <f t="shared" si="85"/>
        <v>0</v>
      </c>
    </row>
    <row r="1803" spans="1:45">
      <c r="A1803">
        <f t="shared" si="86"/>
        <v>1802</v>
      </c>
      <c r="B1803">
        <v>186290</v>
      </c>
      <c r="C1803">
        <v>186290</v>
      </c>
      <c r="D1803" t="s">
        <v>4680</v>
      </c>
      <c r="E1803" t="s">
        <v>2138</v>
      </c>
      <c r="F1803">
        <v>10193259</v>
      </c>
      <c r="G1803" t="s">
        <v>115</v>
      </c>
      <c r="H1803" t="s">
        <v>3834</v>
      </c>
      <c r="K1803" t="s">
        <v>4681</v>
      </c>
      <c r="L1803" t="s">
        <v>353</v>
      </c>
      <c r="M1803" s="4">
        <v>0.29166666666666669</v>
      </c>
      <c r="N1803" s="1">
        <v>0.79166666666666663</v>
      </c>
      <c r="O1803" t="s">
        <v>1682</v>
      </c>
      <c r="P1803" t="s">
        <v>1352</v>
      </c>
      <c r="S1803" t="s">
        <v>3835</v>
      </c>
      <c r="T1803" t="s">
        <v>70</v>
      </c>
      <c r="U1803" t="s">
        <v>353</v>
      </c>
      <c r="V1803" t="s">
        <v>46</v>
      </c>
      <c r="W1803" t="str">
        <f t="shared" si="84"/>
        <v xml:space="preserve"> WASHINGTON DC 20032</v>
      </c>
      <c r="X1803" t="s">
        <v>47</v>
      </c>
      <c r="Y1803" t="s">
        <v>3836</v>
      </c>
      <c r="Z1803">
        <v>38.834327999999999</v>
      </c>
      <c r="AA1803">
        <v>-76.992268999999993</v>
      </c>
      <c r="AB1803">
        <v>400671.25</v>
      </c>
      <c r="AC1803">
        <v>129615.24</v>
      </c>
      <c r="AD1803">
        <v>20032</v>
      </c>
      <c r="AE1803">
        <v>294502</v>
      </c>
      <c r="AF1803">
        <v>130566</v>
      </c>
      <c r="AG1803">
        <v>130566</v>
      </c>
      <c r="AH1803">
        <v>8</v>
      </c>
      <c r="AI1803">
        <v>8</v>
      </c>
      <c r="AJ1803" t="s">
        <v>14246</v>
      </c>
      <c r="AK1803" s="2">
        <v>8000000</v>
      </c>
      <c r="AL1803" t="s">
        <v>458</v>
      </c>
      <c r="AM1803">
        <v>706</v>
      </c>
      <c r="AN1803">
        <v>39</v>
      </c>
      <c r="AO1803" t="s">
        <v>51</v>
      </c>
      <c r="AP1803">
        <v>1559</v>
      </c>
      <c r="AQ1803">
        <v>-76.992271095121794</v>
      </c>
      <c r="AR1803">
        <v>38.834335660255697</v>
      </c>
      <c r="AS1803" t="b">
        <f t="shared" si="85"/>
        <v>0</v>
      </c>
    </row>
    <row r="1804" spans="1:45">
      <c r="A1804">
        <f t="shared" si="86"/>
        <v>1803</v>
      </c>
      <c r="B1804">
        <v>186314</v>
      </c>
      <c r="C1804">
        <v>186314</v>
      </c>
      <c r="D1804" t="s">
        <v>4696</v>
      </c>
      <c r="E1804" t="s">
        <v>4697</v>
      </c>
      <c r="F1804">
        <v>10193283</v>
      </c>
      <c r="G1804" t="s">
        <v>160</v>
      </c>
      <c r="K1804" t="s">
        <v>4698</v>
      </c>
      <c r="L1804" t="s">
        <v>353</v>
      </c>
      <c r="M1804" s="4">
        <v>0.29166666666666669</v>
      </c>
      <c r="N1804" s="1">
        <v>0.70833333333333337</v>
      </c>
      <c r="O1804" t="s">
        <v>155</v>
      </c>
      <c r="P1804" t="s">
        <v>881</v>
      </c>
      <c r="S1804" t="s">
        <v>4697</v>
      </c>
      <c r="T1804" t="s">
        <v>70</v>
      </c>
      <c r="U1804" t="s">
        <v>353</v>
      </c>
      <c r="V1804" t="s">
        <v>46</v>
      </c>
      <c r="W1804" t="str">
        <f t="shared" si="84"/>
        <v xml:space="preserve"> WASHINGTON DC 20009</v>
      </c>
      <c r="X1804" t="s">
        <v>47</v>
      </c>
      <c r="Y1804" t="s">
        <v>4699</v>
      </c>
      <c r="Z1804">
        <v>38.911850999999999</v>
      </c>
      <c r="AA1804">
        <v>-77.043728000000002</v>
      </c>
      <c r="AB1804">
        <v>396207.5</v>
      </c>
      <c r="AC1804">
        <v>138221.75</v>
      </c>
      <c r="AD1804">
        <v>20009</v>
      </c>
      <c r="AE1804">
        <v>241030</v>
      </c>
      <c r="AF1804">
        <v>83701</v>
      </c>
      <c r="AG1804">
        <v>83701</v>
      </c>
      <c r="AH1804">
        <v>2</v>
      </c>
      <c r="AI1804">
        <v>2</v>
      </c>
      <c r="AJ1804" t="s">
        <v>14249</v>
      </c>
      <c r="AK1804" t="s">
        <v>709</v>
      </c>
      <c r="AL1804" t="s">
        <v>50</v>
      </c>
      <c r="AM1804">
        <v>208</v>
      </c>
      <c r="AN1804">
        <v>6</v>
      </c>
      <c r="AO1804" t="s">
        <v>51</v>
      </c>
      <c r="AP1804">
        <v>1957</v>
      </c>
      <c r="AQ1804">
        <v>-77.043730235430502</v>
      </c>
      <c r="AR1804">
        <v>38.911858633936703</v>
      </c>
      <c r="AS1804" t="b">
        <f t="shared" si="85"/>
        <v>1</v>
      </c>
    </row>
    <row r="1805" spans="1:45">
      <c r="A1805">
        <f t="shared" si="86"/>
        <v>1804</v>
      </c>
      <c r="B1805">
        <v>186322</v>
      </c>
      <c r="C1805">
        <v>186322</v>
      </c>
      <c r="D1805" t="s">
        <v>4712</v>
      </c>
      <c r="E1805" t="s">
        <v>4713</v>
      </c>
      <c r="F1805">
        <v>10193291</v>
      </c>
      <c r="G1805" t="s">
        <v>652</v>
      </c>
      <c r="M1805" s="4">
        <v>0.29166666666666669</v>
      </c>
      <c r="N1805" s="1">
        <v>0.70833333333333337</v>
      </c>
      <c r="O1805" t="s">
        <v>2267</v>
      </c>
      <c r="P1805" t="s">
        <v>69</v>
      </c>
      <c r="S1805" t="s">
        <v>4713</v>
      </c>
      <c r="T1805" t="s">
        <v>44</v>
      </c>
      <c r="U1805" t="s">
        <v>353</v>
      </c>
      <c r="V1805" t="s">
        <v>46</v>
      </c>
      <c r="W1805" t="str">
        <f t="shared" si="84"/>
        <v xml:space="preserve"> WASHINGTON DC 20001</v>
      </c>
      <c r="X1805" t="s">
        <v>47</v>
      </c>
      <c r="Y1805" t="s">
        <v>4714</v>
      </c>
      <c r="Z1805">
        <v>38.903931999999998</v>
      </c>
      <c r="AA1805">
        <v>-77.016604000000001</v>
      </c>
      <c r="AB1805">
        <v>398559.82</v>
      </c>
      <c r="AC1805">
        <v>137341.94</v>
      </c>
      <c r="AD1805">
        <v>20001</v>
      </c>
      <c r="AE1805">
        <v>310446</v>
      </c>
      <c r="AF1805">
        <v>270657</v>
      </c>
      <c r="AG1805">
        <v>270844</v>
      </c>
      <c r="AH1805">
        <v>6</v>
      </c>
      <c r="AI1805">
        <v>6</v>
      </c>
      <c r="AJ1805" t="s">
        <v>14247</v>
      </c>
      <c r="AK1805" t="s">
        <v>714</v>
      </c>
      <c r="AL1805" t="s">
        <v>63</v>
      </c>
      <c r="AM1805">
        <v>102</v>
      </c>
      <c r="AN1805">
        <v>8</v>
      </c>
      <c r="AO1805" t="s">
        <v>383</v>
      </c>
      <c r="AP1805">
        <v>1628</v>
      </c>
      <c r="AQ1805">
        <v>-77.016605877049201</v>
      </c>
      <c r="AR1805">
        <v>38.903940003404202</v>
      </c>
      <c r="AS1805" t="b">
        <f t="shared" si="85"/>
        <v>1</v>
      </c>
    </row>
    <row r="1806" spans="1:45">
      <c r="A1806">
        <f t="shared" si="86"/>
        <v>1805</v>
      </c>
      <c r="B1806">
        <v>186123</v>
      </c>
      <c r="C1806">
        <v>186123</v>
      </c>
      <c r="D1806" t="s">
        <v>4726</v>
      </c>
      <c r="E1806" t="s">
        <v>4727</v>
      </c>
      <c r="F1806">
        <v>10193325</v>
      </c>
      <c r="G1806" t="s">
        <v>201</v>
      </c>
      <c r="K1806" t="s">
        <v>4728</v>
      </c>
      <c r="L1806" t="s">
        <v>353</v>
      </c>
      <c r="M1806" s="4">
        <v>0.29166666666666669</v>
      </c>
      <c r="N1806" s="1">
        <v>0.70833333333333337</v>
      </c>
      <c r="O1806" t="s">
        <v>117</v>
      </c>
      <c r="P1806" t="s">
        <v>117</v>
      </c>
      <c r="S1806" t="s">
        <v>4727</v>
      </c>
      <c r="T1806" t="s">
        <v>70</v>
      </c>
      <c r="U1806" t="s">
        <v>353</v>
      </c>
      <c r="V1806" t="s">
        <v>46</v>
      </c>
      <c r="W1806" t="str">
        <f t="shared" si="84"/>
        <v xml:space="preserve"> WASHINGTON DC 20001</v>
      </c>
      <c r="X1806" t="s">
        <v>47</v>
      </c>
      <c r="Y1806" t="s">
        <v>2640</v>
      </c>
      <c r="Z1806">
        <v>38.905450000000002</v>
      </c>
      <c r="AA1806">
        <v>-77.018264000000002</v>
      </c>
      <c r="AB1806">
        <v>398415.84</v>
      </c>
      <c r="AC1806">
        <v>137510.45000000001</v>
      </c>
      <c r="AD1806">
        <v>20001</v>
      </c>
      <c r="AE1806">
        <v>237538</v>
      </c>
      <c r="AF1806">
        <v>80527</v>
      </c>
      <c r="AG1806">
        <v>80527</v>
      </c>
      <c r="AH1806">
        <v>6</v>
      </c>
      <c r="AI1806">
        <v>2</v>
      </c>
      <c r="AJ1806" t="s">
        <v>14247</v>
      </c>
      <c r="AK1806" t="s">
        <v>846</v>
      </c>
      <c r="AL1806" t="s">
        <v>88</v>
      </c>
      <c r="AM1806">
        <v>308</v>
      </c>
      <c r="AN1806">
        <v>8</v>
      </c>
      <c r="AO1806" t="s">
        <v>51</v>
      </c>
      <c r="AP1806">
        <v>1932</v>
      </c>
      <c r="AQ1806">
        <v>-77.018266187007697</v>
      </c>
      <c r="AR1806">
        <v>38.905457753127202</v>
      </c>
      <c r="AS1806" t="b">
        <f t="shared" si="85"/>
        <v>1</v>
      </c>
    </row>
    <row r="1807" spans="1:45">
      <c r="A1807">
        <f t="shared" si="86"/>
        <v>1806</v>
      </c>
      <c r="B1807">
        <v>186130</v>
      </c>
      <c r="C1807">
        <v>186130</v>
      </c>
      <c r="D1807" t="s">
        <v>4733</v>
      </c>
      <c r="E1807" t="s">
        <v>4734</v>
      </c>
      <c r="F1807">
        <v>10193335</v>
      </c>
      <c r="G1807" t="s">
        <v>201</v>
      </c>
      <c r="K1807" t="s">
        <v>4735</v>
      </c>
      <c r="L1807" t="s">
        <v>353</v>
      </c>
      <c r="M1807" s="4">
        <v>0.29166666666666669</v>
      </c>
      <c r="N1807" s="1">
        <v>0.70833333333333337</v>
      </c>
      <c r="O1807" t="s">
        <v>254</v>
      </c>
      <c r="P1807" t="s">
        <v>255</v>
      </c>
      <c r="S1807" t="s">
        <v>4734</v>
      </c>
      <c r="T1807" t="s">
        <v>70</v>
      </c>
      <c r="U1807" t="s">
        <v>353</v>
      </c>
      <c r="V1807" t="s">
        <v>46</v>
      </c>
      <c r="W1807" t="str">
        <f t="shared" si="84"/>
        <v xml:space="preserve"> WASHINGTON DC 20015</v>
      </c>
      <c r="X1807" t="s">
        <v>47</v>
      </c>
      <c r="Y1807" t="s">
        <v>4736</v>
      </c>
      <c r="Z1807">
        <v>38.958162999999999</v>
      </c>
      <c r="AA1807">
        <v>-77.074078999999998</v>
      </c>
      <c r="AB1807">
        <v>393579.32</v>
      </c>
      <c r="AC1807">
        <v>143364.46</v>
      </c>
      <c r="AD1807">
        <v>20015</v>
      </c>
      <c r="AE1807">
        <v>264252</v>
      </c>
      <c r="AF1807">
        <v>107397</v>
      </c>
      <c r="AG1807">
        <v>107397</v>
      </c>
      <c r="AH1807">
        <v>3</v>
      </c>
      <c r="AI1807">
        <v>3</v>
      </c>
      <c r="AJ1807" t="s">
        <v>14253</v>
      </c>
      <c r="AK1807" t="s">
        <v>1354</v>
      </c>
      <c r="AL1807" t="s">
        <v>50</v>
      </c>
      <c r="AM1807">
        <v>201</v>
      </c>
      <c r="AN1807">
        <v>10</v>
      </c>
      <c r="AO1807" t="s">
        <v>51</v>
      </c>
      <c r="AP1807">
        <v>1256</v>
      </c>
      <c r="AQ1807">
        <v>-77.074081556248004</v>
      </c>
      <c r="AR1807">
        <v>38.958170431415098</v>
      </c>
      <c r="AS1807" t="b">
        <f t="shared" si="85"/>
        <v>1</v>
      </c>
    </row>
    <row r="1808" spans="1:45">
      <c r="A1808">
        <f t="shared" si="86"/>
        <v>1807</v>
      </c>
      <c r="B1808">
        <v>186144</v>
      </c>
      <c r="C1808">
        <v>186144</v>
      </c>
      <c r="D1808" t="s">
        <v>4742</v>
      </c>
      <c r="E1808" t="s">
        <v>4743</v>
      </c>
      <c r="F1808">
        <v>10193349</v>
      </c>
      <c r="G1808" t="s">
        <v>201</v>
      </c>
      <c r="K1808" t="s">
        <v>4744</v>
      </c>
      <c r="L1808" t="s">
        <v>353</v>
      </c>
      <c r="M1808" s="4">
        <v>0.29166666666666669</v>
      </c>
      <c r="N1808" s="1">
        <v>0.79166666666666663</v>
      </c>
      <c r="O1808" t="s">
        <v>1682</v>
      </c>
      <c r="P1808" t="s">
        <v>1682</v>
      </c>
      <c r="Q1808" t="s">
        <v>4743</v>
      </c>
      <c r="R1808" t="s">
        <v>4745</v>
      </c>
      <c r="S1808" t="s">
        <v>4743</v>
      </c>
      <c r="T1808" t="s">
        <v>70</v>
      </c>
      <c r="U1808" t="s">
        <v>353</v>
      </c>
      <c r="V1808" t="s">
        <v>46</v>
      </c>
      <c r="W1808" t="str">
        <f t="shared" si="84"/>
        <v>1725 17th St. NW WASHINGTON DC 20009</v>
      </c>
      <c r="X1808" t="s">
        <v>47</v>
      </c>
      <c r="Y1808" t="s">
        <v>4746</v>
      </c>
      <c r="Z1808">
        <v>38.913558999999999</v>
      </c>
      <c r="AA1808">
        <v>-77.037948</v>
      </c>
      <c r="AB1808">
        <v>396708.88</v>
      </c>
      <c r="AC1808">
        <v>138411.13</v>
      </c>
      <c r="AD1808">
        <v>20009</v>
      </c>
      <c r="AE1808">
        <v>241977</v>
      </c>
      <c r="AF1808">
        <v>84927</v>
      </c>
      <c r="AG1808">
        <v>84927</v>
      </c>
      <c r="AH1808">
        <v>2</v>
      </c>
      <c r="AI1808">
        <v>2</v>
      </c>
      <c r="AJ1808" t="s">
        <v>14249</v>
      </c>
      <c r="AK1808" t="s">
        <v>87</v>
      </c>
      <c r="AL1808" t="s">
        <v>88</v>
      </c>
      <c r="AM1808">
        <v>301</v>
      </c>
      <c r="AN1808">
        <v>6</v>
      </c>
      <c r="AO1808" t="s">
        <v>51</v>
      </c>
      <c r="AP1808">
        <v>1063</v>
      </c>
      <c r="AQ1808">
        <v>-77.037950176204106</v>
      </c>
      <c r="AR1808">
        <v>38.913566653829697</v>
      </c>
      <c r="AS1808" t="b">
        <f t="shared" si="85"/>
        <v>1</v>
      </c>
    </row>
    <row r="1809" spans="1:45">
      <c r="A1809">
        <f t="shared" si="86"/>
        <v>1808</v>
      </c>
      <c r="B1809">
        <v>186168</v>
      </c>
      <c r="C1809">
        <v>186168</v>
      </c>
      <c r="D1809" t="s">
        <v>4764</v>
      </c>
      <c r="E1809" t="s">
        <v>3151</v>
      </c>
      <c r="F1809">
        <v>10193358</v>
      </c>
      <c r="G1809" t="s">
        <v>2496</v>
      </c>
      <c r="I1809" t="s">
        <v>3152</v>
      </c>
      <c r="K1809" t="s">
        <v>4765</v>
      </c>
      <c r="L1809" t="s">
        <v>353</v>
      </c>
      <c r="M1809" s="4">
        <v>0.29166666666666669</v>
      </c>
      <c r="N1809" s="1">
        <v>0.70833333333333337</v>
      </c>
      <c r="O1809" t="s">
        <v>255</v>
      </c>
      <c r="P1809" t="s">
        <v>184</v>
      </c>
      <c r="Q1809" t="s">
        <v>2499</v>
      </c>
      <c r="R1809" t="s">
        <v>2500</v>
      </c>
      <c r="S1809" t="s">
        <v>3154</v>
      </c>
      <c r="T1809" t="s">
        <v>70</v>
      </c>
      <c r="U1809" t="s">
        <v>353</v>
      </c>
      <c r="W1809" t="str">
        <f t="shared" si="84"/>
        <v xml:space="preserve">1100 4th Street, SW/ 2nd Floor   </v>
      </c>
      <c r="Z1809">
        <v>0</v>
      </c>
      <c r="AA1809">
        <v>0</v>
      </c>
      <c r="AB1809">
        <v>0</v>
      </c>
      <c r="AC1809">
        <v>0</v>
      </c>
      <c r="AE1809">
        <v>-100</v>
      </c>
      <c r="AF1809">
        <v>-100</v>
      </c>
      <c r="AG1809">
        <v>348291</v>
      </c>
      <c r="AI1809" t="s">
        <v>14250</v>
      </c>
      <c r="AJ1809" t="s">
        <v>14251</v>
      </c>
      <c r="AK1809" t="s">
        <v>51</v>
      </c>
      <c r="AN1809" t="s">
        <v>51</v>
      </c>
      <c r="AO1809" t="s">
        <v>51</v>
      </c>
      <c r="AP1809">
        <v>1831</v>
      </c>
      <c r="AQ1809">
        <v>-81.529192133279295</v>
      </c>
      <c r="AR1809">
        <v>37.5772691877347</v>
      </c>
      <c r="AS1809" t="b">
        <f t="shared" si="85"/>
        <v>0</v>
      </c>
    </row>
    <row r="1810" spans="1:45">
      <c r="A1810">
        <f t="shared" si="86"/>
        <v>1809</v>
      </c>
      <c r="B1810">
        <v>186170</v>
      </c>
      <c r="C1810">
        <v>186170</v>
      </c>
      <c r="D1810" t="s">
        <v>4769</v>
      </c>
      <c r="E1810" t="s">
        <v>1157</v>
      </c>
      <c r="F1810">
        <v>10193359</v>
      </c>
      <c r="G1810" t="s">
        <v>1806</v>
      </c>
      <c r="H1810" t="s">
        <v>4770</v>
      </c>
      <c r="J1810">
        <v>100939</v>
      </c>
      <c r="K1810" t="s">
        <v>4771</v>
      </c>
      <c r="L1810" t="s">
        <v>353</v>
      </c>
      <c r="M1810" s="4">
        <v>0.29166666666666669</v>
      </c>
      <c r="N1810" s="1">
        <v>0.70833333333333337</v>
      </c>
      <c r="O1810" t="s">
        <v>422</v>
      </c>
      <c r="P1810" t="s">
        <v>254</v>
      </c>
      <c r="S1810" t="s">
        <v>4772</v>
      </c>
      <c r="T1810" t="s">
        <v>70</v>
      </c>
      <c r="U1810" t="s">
        <v>353</v>
      </c>
      <c r="W1810" t="str">
        <f t="shared" si="84"/>
        <v xml:space="preserve">   </v>
      </c>
      <c r="Z1810">
        <v>0</v>
      </c>
      <c r="AA1810">
        <v>0</v>
      </c>
      <c r="AB1810">
        <v>0</v>
      </c>
      <c r="AC1810">
        <v>0</v>
      </c>
      <c r="AE1810">
        <v>-100</v>
      </c>
      <c r="AF1810">
        <v>-100</v>
      </c>
      <c r="AG1810">
        <v>348291</v>
      </c>
      <c r="AI1810" t="s">
        <v>14250</v>
      </c>
      <c r="AJ1810" t="s">
        <v>14251</v>
      </c>
      <c r="AK1810" t="s">
        <v>51</v>
      </c>
      <c r="AN1810" t="s">
        <v>51</v>
      </c>
      <c r="AO1810" t="s">
        <v>51</v>
      </c>
      <c r="AP1810">
        <v>1840</v>
      </c>
      <c r="AQ1810">
        <v>-81.529192133279295</v>
      </c>
      <c r="AR1810">
        <v>37.5772691877347</v>
      </c>
      <c r="AS1810" t="b">
        <f t="shared" si="85"/>
        <v>0</v>
      </c>
    </row>
    <row r="1811" spans="1:45">
      <c r="A1811">
        <f t="shared" si="86"/>
        <v>1810</v>
      </c>
      <c r="B1811">
        <v>186174</v>
      </c>
      <c r="C1811">
        <v>186174</v>
      </c>
      <c r="D1811" t="s">
        <v>4786</v>
      </c>
      <c r="E1811" t="s">
        <v>1157</v>
      </c>
      <c r="F1811">
        <v>10193363</v>
      </c>
      <c r="G1811" t="s">
        <v>1806</v>
      </c>
      <c r="H1811" t="s">
        <v>4787</v>
      </c>
      <c r="J1811">
        <v>100935</v>
      </c>
      <c r="K1811" t="s">
        <v>4788</v>
      </c>
      <c r="L1811" t="s">
        <v>353</v>
      </c>
      <c r="M1811" s="4">
        <v>0.29166666666666669</v>
      </c>
      <c r="N1811" s="1">
        <v>0.70833333333333337</v>
      </c>
      <c r="O1811" t="s">
        <v>422</v>
      </c>
      <c r="P1811" t="s">
        <v>255</v>
      </c>
      <c r="S1811" t="s">
        <v>4772</v>
      </c>
      <c r="T1811" t="s">
        <v>70</v>
      </c>
      <c r="U1811" t="s">
        <v>353</v>
      </c>
      <c r="W1811" t="str">
        <f t="shared" si="84"/>
        <v xml:space="preserve">   </v>
      </c>
      <c r="Z1811">
        <v>0</v>
      </c>
      <c r="AA1811">
        <v>0</v>
      </c>
      <c r="AB1811">
        <v>0</v>
      </c>
      <c r="AC1811">
        <v>0</v>
      </c>
      <c r="AE1811">
        <v>-100</v>
      </c>
      <c r="AF1811">
        <v>-100</v>
      </c>
      <c r="AG1811">
        <v>348291</v>
      </c>
      <c r="AI1811" t="s">
        <v>14250</v>
      </c>
      <c r="AJ1811" t="s">
        <v>14251</v>
      </c>
      <c r="AK1811" t="s">
        <v>51</v>
      </c>
      <c r="AN1811" t="s">
        <v>51</v>
      </c>
      <c r="AO1811" t="s">
        <v>51</v>
      </c>
      <c r="AP1811">
        <v>1842</v>
      </c>
      <c r="AQ1811">
        <v>-81.529192133279295</v>
      </c>
      <c r="AR1811">
        <v>37.5772691877347</v>
      </c>
      <c r="AS1811" t="b">
        <f t="shared" si="85"/>
        <v>0</v>
      </c>
    </row>
    <row r="1812" spans="1:45">
      <c r="A1812">
        <f t="shared" si="86"/>
        <v>1811</v>
      </c>
      <c r="B1812">
        <v>186146</v>
      </c>
      <c r="C1812">
        <v>186146</v>
      </c>
      <c r="D1812" t="s">
        <v>4793</v>
      </c>
      <c r="E1812" t="s">
        <v>1157</v>
      </c>
      <c r="F1812">
        <v>10193367</v>
      </c>
      <c r="G1812" t="s">
        <v>1806</v>
      </c>
      <c r="H1812" t="s">
        <v>4787</v>
      </c>
      <c r="J1812">
        <v>100935</v>
      </c>
      <c r="K1812" t="s">
        <v>4794</v>
      </c>
      <c r="L1812" t="s">
        <v>353</v>
      </c>
      <c r="M1812" s="4">
        <v>0.29166666666666669</v>
      </c>
      <c r="N1812" s="1">
        <v>0.70833333333333337</v>
      </c>
      <c r="O1812" t="s">
        <v>422</v>
      </c>
      <c r="P1812" t="s">
        <v>255</v>
      </c>
      <c r="S1812" t="s">
        <v>4772</v>
      </c>
      <c r="T1812" t="s">
        <v>70</v>
      </c>
      <c r="U1812" t="s">
        <v>353</v>
      </c>
      <c r="W1812" t="str">
        <f t="shared" si="84"/>
        <v xml:space="preserve">   </v>
      </c>
      <c r="Z1812">
        <v>0</v>
      </c>
      <c r="AA1812">
        <v>0</v>
      </c>
      <c r="AB1812">
        <v>0</v>
      </c>
      <c r="AC1812">
        <v>0</v>
      </c>
      <c r="AE1812">
        <v>-100</v>
      </c>
      <c r="AF1812">
        <v>-100</v>
      </c>
      <c r="AG1812">
        <v>348291</v>
      </c>
      <c r="AI1812" t="s">
        <v>14250</v>
      </c>
      <c r="AJ1812" t="s">
        <v>14251</v>
      </c>
      <c r="AK1812" t="s">
        <v>51</v>
      </c>
      <c r="AN1812" t="s">
        <v>51</v>
      </c>
      <c r="AO1812" t="s">
        <v>51</v>
      </c>
      <c r="AP1812">
        <v>1821</v>
      </c>
      <c r="AQ1812">
        <v>-81.529192133279295</v>
      </c>
      <c r="AR1812">
        <v>37.5772691877347</v>
      </c>
      <c r="AS1812" t="b">
        <f t="shared" si="85"/>
        <v>0</v>
      </c>
    </row>
    <row r="1813" spans="1:45">
      <c r="A1813">
        <f t="shared" si="86"/>
        <v>1812</v>
      </c>
      <c r="B1813">
        <v>186148</v>
      </c>
      <c r="C1813">
        <v>186148</v>
      </c>
      <c r="D1813" t="s">
        <v>4798</v>
      </c>
      <c r="E1813" t="s">
        <v>4799</v>
      </c>
      <c r="F1813">
        <v>10193369</v>
      </c>
      <c r="G1813" t="s">
        <v>115</v>
      </c>
      <c r="I1813">
        <v>0</v>
      </c>
      <c r="K1813" t="s">
        <v>4800</v>
      </c>
      <c r="L1813" t="s">
        <v>353</v>
      </c>
      <c r="M1813" s="4">
        <v>0.39583333333333331</v>
      </c>
      <c r="N1813" s="1">
        <v>0.64583333333333337</v>
      </c>
      <c r="O1813" t="s">
        <v>422</v>
      </c>
      <c r="P1813" t="s">
        <v>1005</v>
      </c>
      <c r="Q1813" t="s">
        <v>4799</v>
      </c>
      <c r="R1813" t="s">
        <v>4801</v>
      </c>
      <c r="S1813" t="s">
        <v>4799</v>
      </c>
      <c r="T1813" t="s">
        <v>70</v>
      </c>
      <c r="U1813" t="s">
        <v>353</v>
      </c>
      <c r="V1813" t="s">
        <v>46</v>
      </c>
      <c r="W1813" t="str">
        <f t="shared" si="84"/>
        <v>1334 9th Street N.W. WASHINGTON DC 20007</v>
      </c>
      <c r="X1813" t="s">
        <v>47</v>
      </c>
      <c r="Y1813" t="s">
        <v>4802</v>
      </c>
      <c r="Z1813">
        <v>38.902771000000001</v>
      </c>
      <c r="AA1813">
        <v>-77.062967</v>
      </c>
      <c r="AB1813">
        <v>394538.23999999999</v>
      </c>
      <c r="AC1813">
        <v>137214.79</v>
      </c>
      <c r="AD1813">
        <v>20007</v>
      </c>
      <c r="AE1813">
        <v>276423</v>
      </c>
      <c r="AF1813">
        <v>118499</v>
      </c>
      <c r="AG1813">
        <v>118499</v>
      </c>
      <c r="AH1813">
        <v>2</v>
      </c>
      <c r="AI1813">
        <v>2</v>
      </c>
      <c r="AJ1813" t="s">
        <v>14246</v>
      </c>
      <c r="AK1813" s="2">
        <v>200000</v>
      </c>
      <c r="AL1813" t="s">
        <v>50</v>
      </c>
      <c r="AM1813">
        <v>206</v>
      </c>
      <c r="AN1813">
        <v>4</v>
      </c>
      <c r="AO1813" t="s">
        <v>567</v>
      </c>
      <c r="AP1813">
        <v>1365</v>
      </c>
      <c r="AQ1813">
        <v>-77.062968976778606</v>
      </c>
      <c r="AR1813">
        <v>38.9027788007065</v>
      </c>
      <c r="AS1813" t="b">
        <f t="shared" si="85"/>
        <v>1</v>
      </c>
    </row>
    <row r="1814" spans="1:45">
      <c r="A1814">
        <f t="shared" si="86"/>
        <v>1813</v>
      </c>
      <c r="B1814">
        <v>186151</v>
      </c>
      <c r="C1814">
        <v>186151</v>
      </c>
      <c r="D1814" t="s">
        <v>4804</v>
      </c>
      <c r="E1814" t="s">
        <v>1157</v>
      </c>
      <c r="F1814">
        <v>10193372</v>
      </c>
      <c r="G1814" t="s">
        <v>1806</v>
      </c>
      <c r="H1814" t="s">
        <v>3324</v>
      </c>
      <c r="J1814">
        <v>100937</v>
      </c>
      <c r="K1814" t="s">
        <v>4805</v>
      </c>
      <c r="L1814" t="s">
        <v>353</v>
      </c>
      <c r="M1814" s="4">
        <v>0.29166666666666669</v>
      </c>
      <c r="N1814" s="1">
        <v>0.70833333333333337</v>
      </c>
      <c r="O1814" t="s">
        <v>422</v>
      </c>
      <c r="P1814" t="s">
        <v>255</v>
      </c>
      <c r="S1814" t="s">
        <v>4772</v>
      </c>
      <c r="T1814" t="s">
        <v>70</v>
      </c>
      <c r="U1814" t="s">
        <v>353</v>
      </c>
      <c r="W1814" t="str">
        <f t="shared" si="84"/>
        <v xml:space="preserve">   </v>
      </c>
      <c r="Z1814">
        <v>0</v>
      </c>
      <c r="AA1814">
        <v>0</v>
      </c>
      <c r="AB1814">
        <v>0</v>
      </c>
      <c r="AC1814">
        <v>0</v>
      </c>
      <c r="AE1814">
        <v>-100</v>
      </c>
      <c r="AF1814">
        <v>-100</v>
      </c>
      <c r="AG1814">
        <v>348291</v>
      </c>
      <c r="AI1814" t="s">
        <v>14250</v>
      </c>
      <c r="AJ1814" t="s">
        <v>14251</v>
      </c>
      <c r="AK1814" t="s">
        <v>51</v>
      </c>
      <c r="AN1814" t="s">
        <v>51</v>
      </c>
      <c r="AO1814" t="s">
        <v>51</v>
      </c>
      <c r="AP1814">
        <v>1822</v>
      </c>
      <c r="AQ1814">
        <v>-81.529192133279295</v>
      </c>
      <c r="AR1814">
        <v>37.5772691877347</v>
      </c>
      <c r="AS1814" t="b">
        <f t="shared" si="85"/>
        <v>0</v>
      </c>
    </row>
    <row r="1815" spans="1:45">
      <c r="A1815">
        <f t="shared" si="86"/>
        <v>1814</v>
      </c>
      <c r="B1815">
        <v>186153</v>
      </c>
      <c r="C1815">
        <v>186153</v>
      </c>
      <c r="D1815" t="s">
        <v>4809</v>
      </c>
      <c r="E1815" t="s">
        <v>1157</v>
      </c>
      <c r="F1815">
        <v>10193375</v>
      </c>
      <c r="G1815" t="s">
        <v>1806</v>
      </c>
      <c r="H1815" t="s">
        <v>4787</v>
      </c>
      <c r="J1815">
        <v>100935</v>
      </c>
      <c r="K1815" t="s">
        <v>4810</v>
      </c>
      <c r="L1815" t="s">
        <v>353</v>
      </c>
      <c r="M1815" s="4">
        <v>0.29166666666666669</v>
      </c>
      <c r="N1815" s="1">
        <v>0.70833333333333337</v>
      </c>
      <c r="O1815" t="s">
        <v>422</v>
      </c>
      <c r="P1815" t="s">
        <v>255</v>
      </c>
      <c r="S1815" t="s">
        <v>4772</v>
      </c>
      <c r="T1815" t="s">
        <v>70</v>
      </c>
      <c r="U1815" t="s">
        <v>353</v>
      </c>
      <c r="W1815" t="str">
        <f t="shared" si="84"/>
        <v xml:space="preserve">   </v>
      </c>
      <c r="Z1815">
        <v>0</v>
      </c>
      <c r="AA1815">
        <v>0</v>
      </c>
      <c r="AB1815">
        <v>0</v>
      </c>
      <c r="AC1815">
        <v>0</v>
      </c>
      <c r="AE1815">
        <v>-100</v>
      </c>
      <c r="AF1815">
        <v>-100</v>
      </c>
      <c r="AG1815">
        <v>348291</v>
      </c>
      <c r="AI1815" t="s">
        <v>14250</v>
      </c>
      <c r="AJ1815" t="s">
        <v>14251</v>
      </c>
      <c r="AK1815" t="s">
        <v>51</v>
      </c>
      <c r="AN1815" t="s">
        <v>51</v>
      </c>
      <c r="AO1815" t="s">
        <v>51</v>
      </c>
      <c r="AP1815">
        <v>1823</v>
      </c>
      <c r="AQ1815">
        <v>-81.529192133279295</v>
      </c>
      <c r="AR1815">
        <v>37.5772691877347</v>
      </c>
      <c r="AS1815" t="b">
        <f t="shared" si="85"/>
        <v>0</v>
      </c>
    </row>
    <row r="1816" spans="1:45">
      <c r="A1816">
        <f t="shared" si="86"/>
        <v>1815</v>
      </c>
      <c r="B1816">
        <v>186157</v>
      </c>
      <c r="C1816">
        <v>186157</v>
      </c>
      <c r="D1816" t="s">
        <v>4814</v>
      </c>
      <c r="E1816" t="s">
        <v>1157</v>
      </c>
      <c r="F1816">
        <v>10193379</v>
      </c>
      <c r="G1816" t="s">
        <v>1806</v>
      </c>
      <c r="H1816" t="s">
        <v>4815</v>
      </c>
      <c r="J1816">
        <v>101150</v>
      </c>
      <c r="K1816" t="s">
        <v>4816</v>
      </c>
      <c r="L1816" t="s">
        <v>353</v>
      </c>
      <c r="M1816" s="4">
        <v>0.29166666666666669</v>
      </c>
      <c r="N1816" s="1">
        <v>0.70833333333333337</v>
      </c>
      <c r="O1816" t="s">
        <v>422</v>
      </c>
      <c r="P1816" t="s">
        <v>255</v>
      </c>
      <c r="S1816" t="s">
        <v>4772</v>
      </c>
      <c r="T1816" t="s">
        <v>70</v>
      </c>
      <c r="U1816" t="s">
        <v>353</v>
      </c>
      <c r="W1816" t="str">
        <f t="shared" si="84"/>
        <v xml:space="preserve">   </v>
      </c>
      <c r="Z1816">
        <v>0</v>
      </c>
      <c r="AA1816">
        <v>0</v>
      </c>
      <c r="AB1816">
        <v>0</v>
      </c>
      <c r="AC1816">
        <v>0</v>
      </c>
      <c r="AE1816">
        <v>-100</v>
      </c>
      <c r="AF1816">
        <v>-100</v>
      </c>
      <c r="AG1816">
        <v>348291</v>
      </c>
      <c r="AI1816" t="s">
        <v>14250</v>
      </c>
      <c r="AJ1816" t="s">
        <v>14251</v>
      </c>
      <c r="AK1816" t="s">
        <v>51</v>
      </c>
      <c r="AN1816" t="s">
        <v>51</v>
      </c>
      <c r="AO1816" t="s">
        <v>51</v>
      </c>
      <c r="AP1816">
        <v>1828</v>
      </c>
      <c r="AQ1816">
        <v>-81.529192133279295</v>
      </c>
      <c r="AR1816">
        <v>37.5772691877347</v>
      </c>
      <c r="AS1816" t="b">
        <f t="shared" si="85"/>
        <v>0</v>
      </c>
    </row>
    <row r="1817" spans="1:45">
      <c r="A1817">
        <f t="shared" si="86"/>
        <v>1816</v>
      </c>
      <c r="B1817">
        <v>186463</v>
      </c>
      <c r="C1817">
        <v>186463</v>
      </c>
      <c r="D1817" t="s">
        <v>4864</v>
      </c>
      <c r="E1817" t="s">
        <v>4865</v>
      </c>
      <c r="F1817">
        <v>10193402</v>
      </c>
      <c r="G1817" t="s">
        <v>201</v>
      </c>
      <c r="K1817" t="s">
        <v>4866</v>
      </c>
      <c r="L1817" t="s">
        <v>353</v>
      </c>
      <c r="M1817" s="4">
        <v>0.33333333333333331</v>
      </c>
      <c r="N1817" s="1">
        <v>0.45833333333333331</v>
      </c>
      <c r="O1817" t="s">
        <v>117</v>
      </c>
      <c r="P1817" t="s">
        <v>117</v>
      </c>
      <c r="S1817" t="s">
        <v>4865</v>
      </c>
      <c r="T1817" t="s">
        <v>70</v>
      </c>
      <c r="U1817" t="s">
        <v>353</v>
      </c>
      <c r="V1817" t="s">
        <v>46</v>
      </c>
      <c r="W1817" t="str">
        <f t="shared" si="84"/>
        <v xml:space="preserve"> WASHINGTON DC 20007</v>
      </c>
      <c r="X1817" t="s">
        <v>47</v>
      </c>
      <c r="Y1817" t="s">
        <v>4867</v>
      </c>
      <c r="Z1817">
        <v>38.919710000000002</v>
      </c>
      <c r="AA1817">
        <v>-77.075143999999995</v>
      </c>
      <c r="AB1817">
        <v>393483.53</v>
      </c>
      <c r="AC1817">
        <v>139095.91</v>
      </c>
      <c r="AD1817">
        <v>20007</v>
      </c>
      <c r="AE1817">
        <v>270125</v>
      </c>
      <c r="AF1817">
        <v>112964</v>
      </c>
      <c r="AG1817">
        <v>112964</v>
      </c>
      <c r="AH1817">
        <v>3</v>
      </c>
      <c r="AI1817">
        <v>3</v>
      </c>
      <c r="AJ1817" t="s">
        <v>14249</v>
      </c>
      <c r="AK1817" t="s">
        <v>655</v>
      </c>
      <c r="AL1817" t="s">
        <v>50</v>
      </c>
      <c r="AM1817">
        <v>204</v>
      </c>
      <c r="AN1817">
        <v>14</v>
      </c>
      <c r="AO1817" t="s">
        <v>51</v>
      </c>
      <c r="AP1817">
        <v>1270</v>
      </c>
      <c r="AQ1817">
        <v>-77.075146201520894</v>
      </c>
      <c r="AR1817">
        <v>38.919717380443601</v>
      </c>
      <c r="AS1817" t="b">
        <f t="shared" si="85"/>
        <v>1</v>
      </c>
    </row>
    <row r="1818" spans="1:45">
      <c r="A1818">
        <f t="shared" si="86"/>
        <v>1817</v>
      </c>
      <c r="B1818">
        <v>185391</v>
      </c>
      <c r="C1818">
        <v>185391</v>
      </c>
      <c r="D1818" t="s">
        <v>4922</v>
      </c>
      <c r="E1818" t="s">
        <v>1250</v>
      </c>
      <c r="F1818">
        <v>10192434</v>
      </c>
      <c r="G1818" t="s">
        <v>54</v>
      </c>
      <c r="K1818" t="s">
        <v>4923</v>
      </c>
      <c r="L1818" t="s">
        <v>353</v>
      </c>
      <c r="M1818" s="4">
        <v>0</v>
      </c>
      <c r="N1818" s="1">
        <v>0.95833333333333337</v>
      </c>
      <c r="O1818" t="s">
        <v>254</v>
      </c>
      <c r="P1818" t="s">
        <v>254</v>
      </c>
      <c r="Q1818" t="s">
        <v>1250</v>
      </c>
      <c r="R1818" t="s">
        <v>1253</v>
      </c>
      <c r="S1818" t="s">
        <v>1250</v>
      </c>
      <c r="T1818" t="s">
        <v>70</v>
      </c>
      <c r="U1818" t="s">
        <v>353</v>
      </c>
      <c r="V1818" t="s">
        <v>46</v>
      </c>
      <c r="W1818" t="str">
        <f t="shared" si="84"/>
        <v xml:space="preserve">499 South Capitol WASHINGTON DC </v>
      </c>
      <c r="X1818" t="s">
        <v>47</v>
      </c>
      <c r="Y1818" t="s">
        <v>774</v>
      </c>
      <c r="Z1818">
        <v>38.896115000000002</v>
      </c>
      <c r="AA1818">
        <v>-77.030799999999999</v>
      </c>
      <c r="AB1818">
        <v>397328.10239999997</v>
      </c>
      <c r="AC1818">
        <v>136474.40396</v>
      </c>
      <c r="AE1818">
        <v>0</v>
      </c>
      <c r="AF1818">
        <v>456476</v>
      </c>
      <c r="AG1818">
        <v>392504</v>
      </c>
      <c r="AH1818">
        <v>2</v>
      </c>
      <c r="AI1818">
        <v>2</v>
      </c>
      <c r="AJ1818" t="s">
        <v>14248</v>
      </c>
      <c r="AK1818" t="s">
        <v>171</v>
      </c>
      <c r="AL1818" t="s">
        <v>63</v>
      </c>
      <c r="AM1818">
        <v>101</v>
      </c>
      <c r="AN1818">
        <v>8</v>
      </c>
      <c r="AO1818" t="s">
        <v>64</v>
      </c>
      <c r="AP1818">
        <v>3622</v>
      </c>
      <c r="AQ1818">
        <v>-77.030802766488804</v>
      </c>
      <c r="AR1818">
        <v>38.896122045060999</v>
      </c>
      <c r="AS1818" t="b">
        <f t="shared" si="85"/>
        <v>1</v>
      </c>
    </row>
    <row r="1819" spans="1:45">
      <c r="A1819">
        <f t="shared" si="86"/>
        <v>1818</v>
      </c>
      <c r="B1819">
        <v>185417</v>
      </c>
      <c r="C1819">
        <v>185417</v>
      </c>
      <c r="D1819" t="s">
        <v>4957</v>
      </c>
      <c r="E1819" t="s">
        <v>2298</v>
      </c>
      <c r="F1819">
        <v>10192458</v>
      </c>
      <c r="G1819" t="s">
        <v>115</v>
      </c>
      <c r="I1819" t="s">
        <v>4958</v>
      </c>
      <c r="M1819" s="4">
        <v>0.39583333333333331</v>
      </c>
      <c r="N1819" s="1">
        <v>0.64583333333333337</v>
      </c>
      <c r="O1819" t="s">
        <v>421</v>
      </c>
      <c r="P1819" t="s">
        <v>2419</v>
      </c>
      <c r="S1819" t="s">
        <v>2298</v>
      </c>
      <c r="T1819" t="s">
        <v>44</v>
      </c>
      <c r="U1819" t="s">
        <v>353</v>
      </c>
      <c r="V1819" t="s">
        <v>46</v>
      </c>
      <c r="W1819" t="str">
        <f t="shared" si="84"/>
        <v xml:space="preserve"> WASHINGTON DC </v>
      </c>
      <c r="X1819" t="s">
        <v>47</v>
      </c>
      <c r="Y1819" t="s">
        <v>3695</v>
      </c>
      <c r="Z1819">
        <v>38.899577000000001</v>
      </c>
      <c r="AA1819">
        <v>-77.047743999999994</v>
      </c>
      <c r="AB1819">
        <v>395858.43554999999</v>
      </c>
      <c r="AC1819">
        <v>136859.43627999999</v>
      </c>
      <c r="AE1819">
        <v>0</v>
      </c>
      <c r="AF1819">
        <v>455913</v>
      </c>
      <c r="AG1819">
        <v>391941</v>
      </c>
      <c r="AH1819">
        <v>2</v>
      </c>
      <c r="AI1819">
        <v>2</v>
      </c>
      <c r="AJ1819" t="s">
        <v>14244</v>
      </c>
      <c r="AK1819" t="s">
        <v>903</v>
      </c>
      <c r="AL1819" t="s">
        <v>50</v>
      </c>
      <c r="AM1819">
        <v>207</v>
      </c>
      <c r="AN1819">
        <v>5</v>
      </c>
      <c r="AO1819" t="s">
        <v>51</v>
      </c>
      <c r="AP1819">
        <v>3513</v>
      </c>
      <c r="AQ1819">
        <v>-77.047746771119407</v>
      </c>
      <c r="AR1819">
        <v>38.899584859748998</v>
      </c>
      <c r="AS1819" t="b">
        <f t="shared" si="85"/>
        <v>1</v>
      </c>
    </row>
    <row r="1820" spans="1:45">
      <c r="A1820">
        <f t="shared" si="86"/>
        <v>1819</v>
      </c>
      <c r="B1820">
        <v>185436</v>
      </c>
      <c r="C1820">
        <v>185436</v>
      </c>
      <c r="D1820" t="s">
        <v>4976</v>
      </c>
      <c r="E1820" t="s">
        <v>922</v>
      </c>
      <c r="F1820">
        <v>10192479</v>
      </c>
      <c r="G1820" t="s">
        <v>115</v>
      </c>
      <c r="J1820">
        <v>105085</v>
      </c>
      <c r="M1820" s="4">
        <v>0.39583333333333331</v>
      </c>
      <c r="N1820" s="1">
        <v>0.64583333333333337</v>
      </c>
      <c r="O1820" t="s">
        <v>183</v>
      </c>
      <c r="P1820" t="s">
        <v>680</v>
      </c>
      <c r="Q1820" t="s">
        <v>230</v>
      </c>
      <c r="R1820" t="s">
        <v>231</v>
      </c>
      <c r="S1820" t="s">
        <v>925</v>
      </c>
      <c r="T1820" t="s">
        <v>193</v>
      </c>
      <c r="U1820" t="s">
        <v>353</v>
      </c>
      <c r="V1820" t="s">
        <v>46</v>
      </c>
      <c r="W1820" t="str">
        <f t="shared" si="84"/>
        <v>5000 Overlook Ave SW WASHINGTON DC 20020</v>
      </c>
      <c r="X1820" t="s">
        <v>47</v>
      </c>
      <c r="Y1820" t="s">
        <v>4977</v>
      </c>
      <c r="Z1820">
        <v>38.850670000000001</v>
      </c>
      <c r="AA1820">
        <v>-76.982078999999999</v>
      </c>
      <c r="AB1820">
        <v>401555.62</v>
      </c>
      <c r="AC1820">
        <v>131429.42000000001</v>
      </c>
      <c r="AD1820">
        <v>20020</v>
      </c>
      <c r="AE1820">
        <v>155155</v>
      </c>
      <c r="AF1820">
        <v>412686</v>
      </c>
      <c r="AG1820">
        <v>353849</v>
      </c>
      <c r="AH1820">
        <v>8</v>
      </c>
      <c r="AI1820">
        <v>8</v>
      </c>
      <c r="AJ1820" t="s">
        <v>14246</v>
      </c>
      <c r="AK1820" s="2">
        <v>80</v>
      </c>
      <c r="AL1820" t="s">
        <v>458</v>
      </c>
      <c r="AM1820">
        <v>704</v>
      </c>
      <c r="AN1820">
        <v>38</v>
      </c>
      <c r="AO1820" t="s">
        <v>51</v>
      </c>
      <c r="AP1820">
        <v>3321</v>
      </c>
      <c r="AQ1820">
        <v>-76.982081180477195</v>
      </c>
      <c r="AR1820">
        <v>38.850677488230801</v>
      </c>
      <c r="AS1820" t="b">
        <f t="shared" si="85"/>
        <v>0</v>
      </c>
    </row>
    <row r="1821" spans="1:45">
      <c r="A1821">
        <f t="shared" si="86"/>
        <v>1820</v>
      </c>
      <c r="B1821">
        <v>185723</v>
      </c>
      <c r="C1821">
        <v>185723</v>
      </c>
      <c r="D1821" t="s">
        <v>5058</v>
      </c>
      <c r="E1821" t="s">
        <v>3811</v>
      </c>
      <c r="F1821">
        <v>10192551</v>
      </c>
      <c r="G1821" t="s">
        <v>201</v>
      </c>
      <c r="K1821" t="s">
        <v>5059</v>
      </c>
      <c r="L1821" t="s">
        <v>353</v>
      </c>
      <c r="M1821" s="4">
        <v>0.29166666666666669</v>
      </c>
      <c r="N1821" s="1">
        <v>0.79166666666666663</v>
      </c>
      <c r="O1821" t="s">
        <v>117</v>
      </c>
      <c r="P1821" t="s">
        <v>117</v>
      </c>
      <c r="S1821" t="s">
        <v>3811</v>
      </c>
      <c r="T1821" t="s">
        <v>70</v>
      </c>
      <c r="U1821" t="s">
        <v>353</v>
      </c>
      <c r="V1821" t="s">
        <v>46</v>
      </c>
      <c r="W1821" t="str">
        <f t="shared" si="84"/>
        <v xml:space="preserve"> WASHINGTON DC 20003</v>
      </c>
      <c r="X1821" t="s">
        <v>47</v>
      </c>
      <c r="Y1821" t="s">
        <v>5060</v>
      </c>
      <c r="Z1821">
        <v>38.886719999999997</v>
      </c>
      <c r="AA1821">
        <v>-76.998813999999996</v>
      </c>
      <c r="AB1821">
        <v>400102.92</v>
      </c>
      <c r="AC1821">
        <v>135431.07</v>
      </c>
      <c r="AD1821">
        <v>20003</v>
      </c>
      <c r="AE1821">
        <v>12290</v>
      </c>
      <c r="AF1821">
        <v>7957</v>
      </c>
      <c r="AG1821">
        <v>7957</v>
      </c>
      <c r="AH1821">
        <v>6</v>
      </c>
      <c r="AI1821">
        <v>6</v>
      </c>
      <c r="AJ1821" t="s">
        <v>14249</v>
      </c>
      <c r="AK1821" t="s">
        <v>2556</v>
      </c>
      <c r="AL1821" t="s">
        <v>63</v>
      </c>
      <c r="AM1821">
        <v>107</v>
      </c>
      <c r="AN1821">
        <v>26</v>
      </c>
      <c r="AO1821" t="s">
        <v>51</v>
      </c>
      <c r="AP1821">
        <v>3199</v>
      </c>
      <c r="AQ1821">
        <v>-76.998816021598202</v>
      </c>
      <c r="AR1821">
        <v>38.886727358174099</v>
      </c>
      <c r="AS1821" t="b">
        <f t="shared" si="85"/>
        <v>1</v>
      </c>
    </row>
    <row r="1822" spans="1:45">
      <c r="A1822">
        <f t="shared" si="86"/>
        <v>1821</v>
      </c>
      <c r="B1822">
        <v>182313</v>
      </c>
      <c r="C1822">
        <v>182313</v>
      </c>
      <c r="D1822" t="s">
        <v>5247</v>
      </c>
      <c r="E1822" t="s">
        <v>216</v>
      </c>
      <c r="F1822">
        <v>10192708</v>
      </c>
      <c r="G1822" t="s">
        <v>115</v>
      </c>
      <c r="I1822">
        <v>99773</v>
      </c>
      <c r="K1822" t="s">
        <v>5248</v>
      </c>
      <c r="L1822" t="s">
        <v>163</v>
      </c>
      <c r="M1822" s="4">
        <v>0.29166666666666669</v>
      </c>
      <c r="N1822" s="1">
        <v>0.70833333333333337</v>
      </c>
      <c r="O1822" t="s">
        <v>166</v>
      </c>
      <c r="P1822" t="s">
        <v>622</v>
      </c>
      <c r="Q1822" t="s">
        <v>5249</v>
      </c>
      <c r="R1822" t="s">
        <v>5250</v>
      </c>
      <c r="S1822" t="s">
        <v>5251</v>
      </c>
      <c r="T1822" t="s">
        <v>165</v>
      </c>
      <c r="U1822" t="s">
        <v>353</v>
      </c>
      <c r="V1822" t="s">
        <v>46</v>
      </c>
      <c r="W1822" t="str">
        <f t="shared" si="84"/>
        <v>2523 14TH STREET NW WASHINGTON DC 20009</v>
      </c>
      <c r="X1822" t="s">
        <v>47</v>
      </c>
      <c r="Y1822" t="s">
        <v>360</v>
      </c>
      <c r="Z1822">
        <v>38.926243999999997</v>
      </c>
      <c r="AA1822">
        <v>-77.033356999999995</v>
      </c>
      <c r="AB1822">
        <v>397107.56</v>
      </c>
      <c r="AC1822">
        <v>139819.07</v>
      </c>
      <c r="AD1822">
        <v>20009</v>
      </c>
      <c r="AE1822">
        <v>234317</v>
      </c>
      <c r="AF1822">
        <v>77634</v>
      </c>
      <c r="AG1822">
        <v>77634</v>
      </c>
      <c r="AH1822">
        <v>1</v>
      </c>
      <c r="AI1822">
        <v>1</v>
      </c>
      <c r="AJ1822" t="s">
        <v>14249</v>
      </c>
      <c r="AK1822" t="s">
        <v>362</v>
      </c>
      <c r="AL1822" t="s">
        <v>88</v>
      </c>
      <c r="AM1822">
        <v>304</v>
      </c>
      <c r="AN1822">
        <v>2</v>
      </c>
      <c r="AO1822" t="s">
        <v>51</v>
      </c>
      <c r="AP1822">
        <v>3282</v>
      </c>
      <c r="AQ1822">
        <v>-77.033359174122694</v>
      </c>
      <c r="AR1822">
        <v>38.926251240434198</v>
      </c>
      <c r="AS1822" t="b">
        <f t="shared" si="85"/>
        <v>0</v>
      </c>
    </row>
    <row r="1823" spans="1:45">
      <c r="A1823">
        <f t="shared" si="86"/>
        <v>1822</v>
      </c>
      <c r="B1823">
        <v>185752</v>
      </c>
      <c r="C1823">
        <v>185752</v>
      </c>
      <c r="D1823" t="s">
        <v>5562</v>
      </c>
      <c r="E1823" t="s">
        <v>1263</v>
      </c>
      <c r="F1823">
        <v>10192873</v>
      </c>
      <c r="G1823" t="s">
        <v>115</v>
      </c>
      <c r="H1823" t="s">
        <v>1961</v>
      </c>
      <c r="K1823" t="s">
        <v>5563</v>
      </c>
      <c r="L1823" t="s">
        <v>353</v>
      </c>
      <c r="M1823" s="4">
        <v>0.29166666666666669</v>
      </c>
      <c r="N1823" s="1">
        <v>0.79166666666666663</v>
      </c>
      <c r="O1823" t="s">
        <v>334</v>
      </c>
      <c r="P1823" t="s">
        <v>95</v>
      </c>
      <c r="Q1823" t="s">
        <v>1266</v>
      </c>
      <c r="R1823" t="s">
        <v>1267</v>
      </c>
      <c r="S1823" t="s">
        <v>1268</v>
      </c>
      <c r="T1823" t="s">
        <v>70</v>
      </c>
      <c r="U1823" t="s">
        <v>353</v>
      </c>
      <c r="V1823" t="s">
        <v>46</v>
      </c>
      <c r="W1823" t="str">
        <f t="shared" si="84"/>
        <v xml:space="preserve">5000 Overlook Avenue, SW WASHINGTON DC </v>
      </c>
      <c r="X1823" t="s">
        <v>47</v>
      </c>
      <c r="Y1823" t="s">
        <v>3322</v>
      </c>
      <c r="Z1823">
        <v>38.944229999999997</v>
      </c>
      <c r="AA1823">
        <v>-76.978971999999999</v>
      </c>
      <c r="AB1823">
        <v>401822.96</v>
      </c>
      <c r="AC1823">
        <v>141815.44</v>
      </c>
      <c r="AE1823">
        <v>0</v>
      </c>
      <c r="AF1823">
        <v>477081</v>
      </c>
      <c r="AG1823">
        <v>410433</v>
      </c>
      <c r="AH1823">
        <v>5</v>
      </c>
      <c r="AI1823">
        <v>5</v>
      </c>
      <c r="AJ1823" t="s">
        <v>14244</v>
      </c>
      <c r="AK1823" t="s">
        <v>2296</v>
      </c>
      <c r="AL1823" t="s">
        <v>410</v>
      </c>
      <c r="AM1823">
        <v>503</v>
      </c>
      <c r="AN1823">
        <v>20</v>
      </c>
      <c r="AO1823" t="s">
        <v>51</v>
      </c>
      <c r="AP1823">
        <v>3977</v>
      </c>
      <c r="AQ1823">
        <v>-76.978973806574501</v>
      </c>
      <c r="AR1823">
        <v>38.944238014741799</v>
      </c>
      <c r="AS1823" t="b">
        <f t="shared" si="85"/>
        <v>0</v>
      </c>
    </row>
    <row r="1824" spans="1:45">
      <c r="A1824">
        <f t="shared" si="86"/>
        <v>1823</v>
      </c>
      <c r="B1824">
        <v>186019</v>
      </c>
      <c r="C1824">
        <v>186019</v>
      </c>
      <c r="D1824" t="s">
        <v>5694</v>
      </c>
      <c r="E1824" t="s">
        <v>3478</v>
      </c>
      <c r="F1824">
        <v>10192943</v>
      </c>
      <c r="G1824" t="s">
        <v>115</v>
      </c>
      <c r="J1824">
        <v>106651</v>
      </c>
      <c r="K1824" t="s">
        <v>5695</v>
      </c>
      <c r="L1824" t="s">
        <v>353</v>
      </c>
      <c r="M1824" s="4">
        <v>0.29166666666666669</v>
      </c>
      <c r="N1824" s="1">
        <v>0.70833333333333337</v>
      </c>
      <c r="O1824" t="s">
        <v>174</v>
      </c>
      <c r="P1824" t="s">
        <v>2354</v>
      </c>
      <c r="Q1824" t="s">
        <v>1159</v>
      </c>
      <c r="R1824" t="s">
        <v>1160</v>
      </c>
      <c r="S1824" t="s">
        <v>1159</v>
      </c>
      <c r="T1824" t="s">
        <v>70</v>
      </c>
      <c r="U1824" t="s">
        <v>353</v>
      </c>
      <c r="V1824" t="s">
        <v>46</v>
      </c>
      <c r="W1824" t="str">
        <f t="shared" si="84"/>
        <v xml:space="preserve">5000 Overlook Ave. SW WASHINGTON DC </v>
      </c>
      <c r="X1824" t="s">
        <v>47</v>
      </c>
      <c r="Y1824" t="s">
        <v>5696</v>
      </c>
      <c r="Z1824">
        <v>38.881962999999999</v>
      </c>
      <c r="AA1824">
        <v>-76.981489999999994</v>
      </c>
      <c r="AB1824">
        <v>401606.06611000001</v>
      </c>
      <c r="AC1824">
        <v>134903.21119</v>
      </c>
      <c r="AE1824">
        <v>0</v>
      </c>
      <c r="AF1824">
        <v>466888</v>
      </c>
      <c r="AG1824">
        <v>401894</v>
      </c>
      <c r="AH1824">
        <v>6</v>
      </c>
      <c r="AI1824">
        <v>6</v>
      </c>
      <c r="AJ1824" t="s">
        <v>14249</v>
      </c>
      <c r="AK1824" t="s">
        <v>954</v>
      </c>
      <c r="AL1824" t="s">
        <v>63</v>
      </c>
      <c r="AM1824">
        <v>108</v>
      </c>
      <c r="AN1824">
        <v>26</v>
      </c>
      <c r="AO1824" t="s">
        <v>51</v>
      </c>
      <c r="AP1824">
        <v>3794</v>
      </c>
      <c r="AQ1824">
        <v>-76.981491917077307</v>
      </c>
      <c r="AR1824">
        <v>38.881970742520402</v>
      </c>
      <c r="AS1824" t="b">
        <f t="shared" si="85"/>
        <v>0</v>
      </c>
    </row>
    <row r="1825" spans="1:45">
      <c r="A1825">
        <f t="shared" si="86"/>
        <v>1824</v>
      </c>
      <c r="B1825">
        <v>182217</v>
      </c>
      <c r="C1825">
        <v>182217</v>
      </c>
      <c r="D1825" t="s">
        <v>5858</v>
      </c>
      <c r="E1825" t="s">
        <v>5098</v>
      </c>
      <c r="F1825">
        <v>10193048</v>
      </c>
      <c r="G1825" t="s">
        <v>2496</v>
      </c>
      <c r="I1825" t="s">
        <v>5099</v>
      </c>
      <c r="K1825" t="s">
        <v>5859</v>
      </c>
      <c r="L1825" t="s">
        <v>166</v>
      </c>
      <c r="M1825" s="4">
        <v>0.20833333333333334</v>
      </c>
      <c r="N1825" s="1">
        <v>0.79166666666666663</v>
      </c>
      <c r="O1825" t="s">
        <v>622</v>
      </c>
      <c r="P1825" t="s">
        <v>622</v>
      </c>
      <c r="Q1825" t="s">
        <v>2499</v>
      </c>
      <c r="R1825" t="s">
        <v>2500</v>
      </c>
      <c r="S1825" t="s">
        <v>5101</v>
      </c>
      <c r="T1825" t="s">
        <v>165</v>
      </c>
      <c r="U1825" t="s">
        <v>353</v>
      </c>
      <c r="V1825" t="s">
        <v>46</v>
      </c>
      <c r="W1825" t="str">
        <f t="shared" si="84"/>
        <v xml:space="preserve">1100 4th Street, SW/ 2nd Floor WASHINGTON DC </v>
      </c>
      <c r="X1825" t="s">
        <v>47</v>
      </c>
      <c r="Y1825" t="s">
        <v>5102</v>
      </c>
      <c r="Z1825">
        <v>38.898322</v>
      </c>
      <c r="AA1825">
        <v>-77.015687</v>
      </c>
      <c r="AB1825">
        <v>398639.18316000002</v>
      </c>
      <c r="AC1825">
        <v>136719.09250999999</v>
      </c>
      <c r="AE1825">
        <v>0</v>
      </c>
      <c r="AF1825">
        <v>455846</v>
      </c>
      <c r="AG1825">
        <v>391874</v>
      </c>
      <c r="AH1825">
        <v>2</v>
      </c>
      <c r="AI1825">
        <v>6</v>
      </c>
      <c r="AJ1825" t="s">
        <v>14247</v>
      </c>
      <c r="AK1825" t="s">
        <v>570</v>
      </c>
      <c r="AL1825" t="s">
        <v>63</v>
      </c>
      <c r="AM1825">
        <v>103</v>
      </c>
      <c r="AN1825">
        <v>8</v>
      </c>
      <c r="AO1825" t="s">
        <v>64</v>
      </c>
      <c r="AP1825">
        <v>3397</v>
      </c>
      <c r="AQ1825">
        <v>-77.015689678224902</v>
      </c>
      <c r="AR1825">
        <v>38.8983292965167</v>
      </c>
      <c r="AS1825" t="b">
        <f t="shared" si="85"/>
        <v>0</v>
      </c>
    </row>
    <row r="1826" spans="1:45">
      <c r="A1826">
        <f t="shared" si="86"/>
        <v>1825</v>
      </c>
      <c r="B1826">
        <v>182218</v>
      </c>
      <c r="C1826">
        <v>182218</v>
      </c>
      <c r="D1826" t="s">
        <v>5858</v>
      </c>
      <c r="E1826" t="s">
        <v>5098</v>
      </c>
      <c r="F1826">
        <v>10193048</v>
      </c>
      <c r="G1826" t="s">
        <v>2496</v>
      </c>
      <c r="I1826" t="s">
        <v>5099</v>
      </c>
      <c r="K1826" t="s">
        <v>5859</v>
      </c>
      <c r="L1826" t="s">
        <v>166</v>
      </c>
      <c r="M1826" s="4">
        <v>0.20833333333333334</v>
      </c>
      <c r="N1826" s="1">
        <v>0.79166666666666663</v>
      </c>
      <c r="O1826" t="s">
        <v>622</v>
      </c>
      <c r="P1826" t="s">
        <v>622</v>
      </c>
      <c r="Q1826" t="s">
        <v>2499</v>
      </c>
      <c r="R1826" t="s">
        <v>2500</v>
      </c>
      <c r="S1826" t="s">
        <v>5101</v>
      </c>
      <c r="T1826" t="s">
        <v>165</v>
      </c>
      <c r="U1826" t="s">
        <v>353</v>
      </c>
      <c r="V1826" t="s">
        <v>46</v>
      </c>
      <c r="W1826" t="str">
        <f t="shared" si="84"/>
        <v xml:space="preserve">1100 4th Street, SW/ 2nd Floor WASHINGTON DC </v>
      </c>
      <c r="X1826" t="s">
        <v>47</v>
      </c>
      <c r="Y1826" t="s">
        <v>5110</v>
      </c>
      <c r="Z1826">
        <v>38.898311</v>
      </c>
      <c r="AA1826">
        <v>-77.019418000000002</v>
      </c>
      <c r="AB1826">
        <v>398315.52799999999</v>
      </c>
      <c r="AC1826">
        <v>136717.99267000001</v>
      </c>
      <c r="AE1826">
        <v>0</v>
      </c>
      <c r="AF1826">
        <v>456212</v>
      </c>
      <c r="AG1826">
        <v>392240</v>
      </c>
      <c r="AH1826">
        <v>2</v>
      </c>
      <c r="AI1826">
        <v>6</v>
      </c>
      <c r="AJ1826" t="s">
        <v>14247</v>
      </c>
      <c r="AK1826" t="s">
        <v>570</v>
      </c>
      <c r="AL1826" t="s">
        <v>63</v>
      </c>
      <c r="AM1826">
        <v>102</v>
      </c>
      <c r="AN1826">
        <v>8</v>
      </c>
      <c r="AO1826" t="s">
        <v>64</v>
      </c>
      <c r="AP1826">
        <v>3397</v>
      </c>
      <c r="AQ1826">
        <v>-77.019420747911795</v>
      </c>
      <c r="AR1826">
        <v>38.898318828008598</v>
      </c>
      <c r="AS1826" t="b">
        <f t="shared" si="85"/>
        <v>0</v>
      </c>
    </row>
    <row r="1827" spans="1:45">
      <c r="A1827">
        <f t="shared" si="86"/>
        <v>1826</v>
      </c>
      <c r="B1827">
        <v>182219</v>
      </c>
      <c r="C1827">
        <v>182219</v>
      </c>
      <c r="D1827" t="s">
        <v>5858</v>
      </c>
      <c r="E1827" t="s">
        <v>5098</v>
      </c>
      <c r="F1827">
        <v>10193048</v>
      </c>
      <c r="G1827" t="s">
        <v>2496</v>
      </c>
      <c r="I1827" t="s">
        <v>5099</v>
      </c>
      <c r="K1827" t="s">
        <v>5859</v>
      </c>
      <c r="L1827" t="s">
        <v>166</v>
      </c>
      <c r="M1827" s="4">
        <v>0.20833333333333334</v>
      </c>
      <c r="N1827" s="1">
        <v>0.79166666666666663</v>
      </c>
      <c r="O1827" t="s">
        <v>622</v>
      </c>
      <c r="P1827" t="s">
        <v>622</v>
      </c>
      <c r="Q1827" t="s">
        <v>2499</v>
      </c>
      <c r="R1827" t="s">
        <v>2500</v>
      </c>
      <c r="S1827" t="s">
        <v>5101</v>
      </c>
      <c r="T1827" t="s">
        <v>165</v>
      </c>
      <c r="U1827" t="s">
        <v>353</v>
      </c>
      <c r="V1827" t="s">
        <v>46</v>
      </c>
      <c r="W1827" t="str">
        <f t="shared" si="84"/>
        <v xml:space="preserve">1100 4th Street, SW/ 2nd Floor WASHINGTON DC </v>
      </c>
      <c r="X1827" t="s">
        <v>47</v>
      </c>
      <c r="Y1827" t="s">
        <v>5868</v>
      </c>
      <c r="Z1827">
        <v>38.898313000000002</v>
      </c>
      <c r="AA1827">
        <v>-77.024947999999995</v>
      </c>
      <c r="AB1827">
        <v>397835.86891999998</v>
      </c>
      <c r="AC1827">
        <v>136718.28691</v>
      </c>
      <c r="AE1827">
        <v>0</v>
      </c>
      <c r="AF1827">
        <v>454895</v>
      </c>
      <c r="AG1827">
        <v>390923</v>
      </c>
      <c r="AH1827">
        <v>2</v>
      </c>
      <c r="AI1827">
        <v>2</v>
      </c>
      <c r="AJ1827" t="s">
        <v>14247</v>
      </c>
      <c r="AK1827" t="s">
        <v>62</v>
      </c>
      <c r="AL1827" t="s">
        <v>63</v>
      </c>
      <c r="AM1827">
        <v>101</v>
      </c>
      <c r="AN1827">
        <v>8</v>
      </c>
      <c r="AO1827" t="s">
        <v>64</v>
      </c>
      <c r="AP1827">
        <v>3397</v>
      </c>
      <c r="AQ1827">
        <v>-77.024950221809405</v>
      </c>
      <c r="AR1827">
        <v>38.898320428429699</v>
      </c>
      <c r="AS1827" t="b">
        <f t="shared" si="85"/>
        <v>0</v>
      </c>
    </row>
    <row r="1828" spans="1:45">
      <c r="A1828">
        <f t="shared" si="86"/>
        <v>1827</v>
      </c>
      <c r="B1828">
        <v>182220</v>
      </c>
      <c r="C1828">
        <v>182220</v>
      </c>
      <c r="D1828" t="s">
        <v>5858</v>
      </c>
      <c r="E1828" t="s">
        <v>5098</v>
      </c>
      <c r="F1828">
        <v>10193048</v>
      </c>
      <c r="G1828" t="s">
        <v>2496</v>
      </c>
      <c r="I1828" t="s">
        <v>5099</v>
      </c>
      <c r="K1828" t="s">
        <v>5859</v>
      </c>
      <c r="L1828" t="s">
        <v>166</v>
      </c>
      <c r="M1828" s="4">
        <v>0.20833333333333334</v>
      </c>
      <c r="N1828" s="1">
        <v>0.79166666666666663</v>
      </c>
      <c r="O1828" t="s">
        <v>622</v>
      </c>
      <c r="P1828" t="s">
        <v>622</v>
      </c>
      <c r="Q1828" t="s">
        <v>2499</v>
      </c>
      <c r="R1828" t="s">
        <v>2500</v>
      </c>
      <c r="S1828" t="s">
        <v>5101</v>
      </c>
      <c r="T1828" t="s">
        <v>165</v>
      </c>
      <c r="U1828" t="s">
        <v>353</v>
      </c>
      <c r="V1828" t="s">
        <v>46</v>
      </c>
      <c r="W1828" t="str">
        <f t="shared" si="84"/>
        <v xml:space="preserve">1100 4th Street, SW/ 2nd Floor WASHINGTON DC </v>
      </c>
      <c r="X1828" t="s">
        <v>47</v>
      </c>
      <c r="Y1828" t="s">
        <v>1299</v>
      </c>
      <c r="Z1828">
        <v>38.897333000000003</v>
      </c>
      <c r="AA1828">
        <v>-77.019414999999995</v>
      </c>
      <c r="AB1828">
        <v>398315.83376000001</v>
      </c>
      <c r="AC1828">
        <v>136609.42627</v>
      </c>
      <c r="AE1828">
        <v>0</v>
      </c>
      <c r="AF1828">
        <v>456211</v>
      </c>
      <c r="AG1828">
        <v>392239</v>
      </c>
      <c r="AH1828">
        <v>2</v>
      </c>
      <c r="AI1828">
        <v>6</v>
      </c>
      <c r="AJ1828" t="s">
        <v>14247</v>
      </c>
      <c r="AK1828" t="s">
        <v>570</v>
      </c>
      <c r="AL1828" t="s">
        <v>63</v>
      </c>
      <c r="AM1828">
        <v>102</v>
      </c>
      <c r="AN1828">
        <v>8</v>
      </c>
      <c r="AO1828" t="s">
        <v>64</v>
      </c>
      <c r="AP1828">
        <v>3397</v>
      </c>
      <c r="AQ1828">
        <v>-77.019416956903498</v>
      </c>
      <c r="AR1828">
        <v>38.897340822990401</v>
      </c>
      <c r="AS1828" t="b">
        <f t="shared" si="85"/>
        <v>0</v>
      </c>
    </row>
    <row r="1829" spans="1:45">
      <c r="A1829">
        <f t="shared" si="86"/>
        <v>1828</v>
      </c>
      <c r="B1829">
        <v>182221</v>
      </c>
      <c r="C1829">
        <v>182221</v>
      </c>
      <c r="D1829" t="s">
        <v>5858</v>
      </c>
      <c r="E1829" t="s">
        <v>5098</v>
      </c>
      <c r="F1829">
        <v>10193048</v>
      </c>
      <c r="G1829" t="s">
        <v>2496</v>
      </c>
      <c r="I1829" t="s">
        <v>5099</v>
      </c>
      <c r="K1829" t="s">
        <v>5859</v>
      </c>
      <c r="L1829" t="s">
        <v>166</v>
      </c>
      <c r="M1829" s="4">
        <v>0.20833333333333334</v>
      </c>
      <c r="N1829" s="1">
        <v>0.79166666666666663</v>
      </c>
      <c r="O1829" t="s">
        <v>622</v>
      </c>
      <c r="P1829" t="s">
        <v>622</v>
      </c>
      <c r="Q1829" t="s">
        <v>2499</v>
      </c>
      <c r="R1829" t="s">
        <v>2500</v>
      </c>
      <c r="S1829" t="s">
        <v>5101</v>
      </c>
      <c r="T1829" t="s">
        <v>165</v>
      </c>
      <c r="U1829" t="s">
        <v>353</v>
      </c>
      <c r="V1829" t="s">
        <v>46</v>
      </c>
      <c r="W1829" t="str">
        <f t="shared" si="84"/>
        <v xml:space="preserve">1100 4th Street, SW/ 2nd Floor WASHINGTON DC </v>
      </c>
      <c r="X1829" t="s">
        <v>47</v>
      </c>
      <c r="Y1829" t="s">
        <v>5116</v>
      </c>
      <c r="Z1829">
        <v>38.896129999999999</v>
      </c>
      <c r="AA1829">
        <v>-77.015682999999996</v>
      </c>
      <c r="AB1829">
        <v>398639.52555999998</v>
      </c>
      <c r="AC1829">
        <v>136475.72828000001</v>
      </c>
      <c r="AE1829">
        <v>0</v>
      </c>
      <c r="AF1829">
        <v>455244</v>
      </c>
      <c r="AG1829">
        <v>391272</v>
      </c>
      <c r="AH1829">
        <v>2</v>
      </c>
      <c r="AI1829">
        <v>6</v>
      </c>
      <c r="AJ1829" t="s">
        <v>14247</v>
      </c>
      <c r="AK1829" t="s">
        <v>570</v>
      </c>
      <c r="AL1829" t="s">
        <v>63</v>
      </c>
      <c r="AM1829">
        <v>103</v>
      </c>
      <c r="AN1829">
        <v>8</v>
      </c>
      <c r="AO1829" t="s">
        <v>64</v>
      </c>
      <c r="AP1829">
        <v>3397</v>
      </c>
      <c r="AQ1829">
        <v>-77.015685248959699</v>
      </c>
      <c r="AR1829">
        <v>38.896136983329299</v>
      </c>
      <c r="AS1829" t="b">
        <f t="shared" si="85"/>
        <v>0</v>
      </c>
    </row>
    <row r="1830" spans="1:45">
      <c r="A1830">
        <f t="shared" si="86"/>
        <v>1829</v>
      </c>
      <c r="B1830">
        <v>182222</v>
      </c>
      <c r="C1830">
        <v>182222</v>
      </c>
      <c r="D1830" t="s">
        <v>5858</v>
      </c>
      <c r="E1830" t="s">
        <v>5098</v>
      </c>
      <c r="F1830">
        <v>10193048</v>
      </c>
      <c r="G1830" t="s">
        <v>2496</v>
      </c>
      <c r="I1830" t="s">
        <v>5099</v>
      </c>
      <c r="K1830" t="s">
        <v>5859</v>
      </c>
      <c r="L1830" t="s">
        <v>166</v>
      </c>
      <c r="M1830" s="4">
        <v>0.20833333333333334</v>
      </c>
      <c r="N1830" s="1">
        <v>0.79166666666666663</v>
      </c>
      <c r="O1830" t="s">
        <v>622</v>
      </c>
      <c r="P1830" t="s">
        <v>622</v>
      </c>
      <c r="Q1830" t="s">
        <v>2499</v>
      </c>
      <c r="R1830" t="s">
        <v>2500</v>
      </c>
      <c r="S1830" t="s">
        <v>5101</v>
      </c>
      <c r="T1830" t="s">
        <v>165</v>
      </c>
      <c r="U1830" t="s">
        <v>353</v>
      </c>
      <c r="V1830" t="s">
        <v>46</v>
      </c>
      <c r="W1830" t="str">
        <f t="shared" si="84"/>
        <v xml:space="preserve">1100 4th Street, SW/ 2nd Floor WASHINGTON DC </v>
      </c>
      <c r="X1830" t="s">
        <v>47</v>
      </c>
      <c r="Y1830" t="s">
        <v>5120</v>
      </c>
      <c r="Z1830">
        <v>38.896127</v>
      </c>
      <c r="AA1830">
        <v>-77.019416000000007</v>
      </c>
      <c r="AB1830">
        <v>398315.72831999999</v>
      </c>
      <c r="AC1830">
        <v>136475.50841000001</v>
      </c>
      <c r="AE1830">
        <v>0</v>
      </c>
      <c r="AF1830">
        <v>454955</v>
      </c>
      <c r="AG1830">
        <v>390983</v>
      </c>
      <c r="AH1830">
        <v>2</v>
      </c>
      <c r="AI1830">
        <v>6</v>
      </c>
      <c r="AJ1830" t="s">
        <v>14247</v>
      </c>
      <c r="AK1830" t="s">
        <v>570</v>
      </c>
      <c r="AL1830" t="s">
        <v>63</v>
      </c>
      <c r="AM1830">
        <v>102</v>
      </c>
      <c r="AN1830">
        <v>8</v>
      </c>
      <c r="AO1830" t="s">
        <v>64</v>
      </c>
      <c r="AP1830">
        <v>3397</v>
      </c>
      <c r="AQ1830">
        <v>-77.019417843982296</v>
      </c>
      <c r="AR1830">
        <v>38.896134441780198</v>
      </c>
      <c r="AS1830" t="b">
        <f t="shared" si="85"/>
        <v>0</v>
      </c>
    </row>
    <row r="1831" spans="1:45">
      <c r="A1831">
        <f t="shared" si="86"/>
        <v>1830</v>
      </c>
      <c r="B1831">
        <v>182223</v>
      </c>
      <c r="C1831">
        <v>182223</v>
      </c>
      <c r="D1831" t="s">
        <v>5858</v>
      </c>
      <c r="E1831" t="s">
        <v>5098</v>
      </c>
      <c r="F1831">
        <v>10193048</v>
      </c>
      <c r="G1831" t="s">
        <v>2496</v>
      </c>
      <c r="I1831" t="s">
        <v>5099</v>
      </c>
      <c r="K1831" t="s">
        <v>5859</v>
      </c>
      <c r="L1831" t="s">
        <v>166</v>
      </c>
      <c r="M1831" s="4">
        <v>0.20833333333333334</v>
      </c>
      <c r="N1831" s="1">
        <v>0.79166666666666663</v>
      </c>
      <c r="O1831" t="s">
        <v>622</v>
      </c>
      <c r="P1831" t="s">
        <v>622</v>
      </c>
      <c r="Q1831" t="s">
        <v>2499</v>
      </c>
      <c r="R1831" t="s">
        <v>2500</v>
      </c>
      <c r="S1831" t="s">
        <v>5101</v>
      </c>
      <c r="T1831" t="s">
        <v>165</v>
      </c>
      <c r="U1831" t="s">
        <v>353</v>
      </c>
      <c r="V1831" t="s">
        <v>46</v>
      </c>
      <c r="W1831" t="str">
        <f t="shared" si="84"/>
        <v xml:space="preserve">1100 4th Street, SW/ 2nd Floor WASHINGTON DC </v>
      </c>
      <c r="X1831" t="s">
        <v>47</v>
      </c>
      <c r="Y1831" t="s">
        <v>5881</v>
      </c>
      <c r="Z1831">
        <v>38.898684000000003</v>
      </c>
      <c r="AA1831">
        <v>-77.018928000000002</v>
      </c>
      <c r="AB1831">
        <v>398358.06</v>
      </c>
      <c r="AC1831">
        <v>136759.32999999999</v>
      </c>
      <c r="AE1831">
        <v>0</v>
      </c>
      <c r="AF1831">
        <v>477022</v>
      </c>
      <c r="AG1831">
        <v>410376</v>
      </c>
      <c r="AH1831">
        <v>2</v>
      </c>
      <c r="AI1831">
        <v>6</v>
      </c>
      <c r="AJ1831" t="s">
        <v>14247</v>
      </c>
      <c r="AK1831" t="s">
        <v>570</v>
      </c>
      <c r="AL1831" t="s">
        <v>63</v>
      </c>
      <c r="AM1831">
        <v>102</v>
      </c>
      <c r="AN1831">
        <v>8</v>
      </c>
      <c r="AO1831" t="s">
        <v>64</v>
      </c>
      <c r="AP1831">
        <v>3397</v>
      </c>
      <c r="AQ1831">
        <v>-77.018930541110393</v>
      </c>
      <c r="AR1831">
        <v>38.8986912901522</v>
      </c>
      <c r="AS1831" t="b">
        <f t="shared" si="85"/>
        <v>0</v>
      </c>
    </row>
    <row r="1832" spans="1:45">
      <c r="A1832">
        <f t="shared" si="86"/>
        <v>1831</v>
      </c>
      <c r="B1832">
        <v>182224</v>
      </c>
      <c r="C1832">
        <v>182224</v>
      </c>
      <c r="D1832" t="s">
        <v>5858</v>
      </c>
      <c r="E1832" t="s">
        <v>5098</v>
      </c>
      <c r="F1832">
        <v>10193048</v>
      </c>
      <c r="G1832" t="s">
        <v>2496</v>
      </c>
      <c r="I1832" t="s">
        <v>5099</v>
      </c>
      <c r="K1832" t="s">
        <v>5859</v>
      </c>
      <c r="L1832" t="s">
        <v>166</v>
      </c>
      <c r="M1832" s="4">
        <v>0.20833333333333334</v>
      </c>
      <c r="N1832" s="1">
        <v>0.79166666666666663</v>
      </c>
      <c r="O1832" t="s">
        <v>622</v>
      </c>
      <c r="P1832" t="s">
        <v>622</v>
      </c>
      <c r="Q1832" t="s">
        <v>2499</v>
      </c>
      <c r="R1832" t="s">
        <v>2500</v>
      </c>
      <c r="S1832" t="s">
        <v>5101</v>
      </c>
      <c r="T1832" t="s">
        <v>165</v>
      </c>
      <c r="U1832" t="s">
        <v>353</v>
      </c>
      <c r="V1832" t="s">
        <v>46</v>
      </c>
      <c r="W1832" t="str">
        <f t="shared" si="84"/>
        <v xml:space="preserve">1100 4th Street, SW/ 2nd Floor WASHINGTON DC </v>
      </c>
      <c r="X1832" t="s">
        <v>47</v>
      </c>
      <c r="Y1832" t="s">
        <v>5889</v>
      </c>
      <c r="Z1832">
        <v>38.897832999999999</v>
      </c>
      <c r="AA1832">
        <v>-77.027034</v>
      </c>
      <c r="AB1832">
        <v>397654.88591999997</v>
      </c>
      <c r="AC1832">
        <v>136665.08502</v>
      </c>
      <c r="AE1832">
        <v>0</v>
      </c>
      <c r="AF1832">
        <v>456257</v>
      </c>
      <c r="AG1832">
        <v>392285</v>
      </c>
      <c r="AH1832">
        <v>2</v>
      </c>
      <c r="AI1832">
        <v>2</v>
      </c>
      <c r="AJ1832" t="s">
        <v>14247</v>
      </c>
      <c r="AK1832" t="s">
        <v>62</v>
      </c>
      <c r="AL1832" t="s">
        <v>63</v>
      </c>
      <c r="AM1832">
        <v>101</v>
      </c>
      <c r="AN1832">
        <v>8</v>
      </c>
      <c r="AO1832" t="s">
        <v>64</v>
      </c>
      <c r="AP1832">
        <v>3397</v>
      </c>
      <c r="AQ1832">
        <v>-77.027036398287507</v>
      </c>
      <c r="AR1832">
        <v>38.897840702228699</v>
      </c>
      <c r="AS1832" t="b">
        <f t="shared" si="85"/>
        <v>0</v>
      </c>
    </row>
    <row r="1833" spans="1:45">
      <c r="A1833">
        <f t="shared" si="86"/>
        <v>1832</v>
      </c>
      <c r="B1833">
        <v>182233</v>
      </c>
      <c r="C1833">
        <v>182233</v>
      </c>
      <c r="D1833" t="s">
        <v>5939</v>
      </c>
      <c r="E1833" t="s">
        <v>5098</v>
      </c>
      <c r="F1833">
        <v>10193057</v>
      </c>
      <c r="G1833" t="s">
        <v>2496</v>
      </c>
      <c r="I1833" t="s">
        <v>5099</v>
      </c>
      <c r="K1833" t="s">
        <v>5940</v>
      </c>
      <c r="L1833" t="s">
        <v>622</v>
      </c>
      <c r="M1833" s="4">
        <v>0.20833333333333334</v>
      </c>
      <c r="N1833" s="1">
        <v>0.70833333333333337</v>
      </c>
      <c r="O1833" t="s">
        <v>622</v>
      </c>
      <c r="P1833" t="s">
        <v>622</v>
      </c>
      <c r="Q1833" t="s">
        <v>2499</v>
      </c>
      <c r="R1833" t="s">
        <v>2500</v>
      </c>
      <c r="S1833" t="s">
        <v>5101</v>
      </c>
      <c r="T1833" t="s">
        <v>165</v>
      </c>
      <c r="U1833" t="s">
        <v>353</v>
      </c>
      <c r="V1833" t="s">
        <v>46</v>
      </c>
      <c r="W1833" t="str">
        <f t="shared" si="84"/>
        <v xml:space="preserve">1100 4th Street, SW/ 2nd Floor WASHINGTON DC </v>
      </c>
      <c r="X1833" t="s">
        <v>47</v>
      </c>
      <c r="Y1833" t="s">
        <v>5941</v>
      </c>
      <c r="Z1833">
        <v>38.898327999999999</v>
      </c>
      <c r="AA1833">
        <v>-77.017559000000006</v>
      </c>
      <c r="AB1833">
        <v>398476.86197999999</v>
      </c>
      <c r="AC1833">
        <v>136719.77689000001</v>
      </c>
      <c r="AE1833">
        <v>0</v>
      </c>
      <c r="AF1833">
        <v>455370</v>
      </c>
      <c r="AG1833">
        <v>391398</v>
      </c>
      <c r="AH1833">
        <v>2</v>
      </c>
      <c r="AI1833">
        <v>6</v>
      </c>
      <c r="AJ1833" t="s">
        <v>14247</v>
      </c>
      <c r="AK1833" t="s">
        <v>570</v>
      </c>
      <c r="AL1833" t="s">
        <v>63</v>
      </c>
      <c r="AM1833">
        <v>102</v>
      </c>
      <c r="AN1833">
        <v>8</v>
      </c>
      <c r="AO1833" t="s">
        <v>64</v>
      </c>
      <c r="AP1833">
        <v>3422</v>
      </c>
      <c r="AQ1833">
        <v>-77.017560906126107</v>
      </c>
      <c r="AR1833">
        <v>38.898335195325103</v>
      </c>
      <c r="AS1833" t="b">
        <f t="shared" si="85"/>
        <v>0</v>
      </c>
    </row>
    <row r="1834" spans="1:45">
      <c r="A1834">
        <f t="shared" si="86"/>
        <v>1833</v>
      </c>
      <c r="B1834">
        <v>182234</v>
      </c>
      <c r="C1834">
        <v>182234</v>
      </c>
      <c r="D1834" t="s">
        <v>5939</v>
      </c>
      <c r="E1834" t="s">
        <v>5098</v>
      </c>
      <c r="F1834">
        <v>10193057</v>
      </c>
      <c r="G1834" t="s">
        <v>2496</v>
      </c>
      <c r="I1834" t="s">
        <v>5099</v>
      </c>
      <c r="K1834" t="s">
        <v>5940</v>
      </c>
      <c r="L1834" t="s">
        <v>622</v>
      </c>
      <c r="M1834" s="4">
        <v>0.20833333333333334</v>
      </c>
      <c r="N1834" s="1">
        <v>0.70833333333333337</v>
      </c>
      <c r="O1834" t="s">
        <v>622</v>
      </c>
      <c r="P1834" t="s">
        <v>622</v>
      </c>
      <c r="Q1834" t="s">
        <v>2499</v>
      </c>
      <c r="R1834" t="s">
        <v>2500</v>
      </c>
      <c r="S1834" t="s">
        <v>5101</v>
      </c>
      <c r="T1834" t="s">
        <v>165</v>
      </c>
      <c r="U1834" t="s">
        <v>353</v>
      </c>
      <c r="V1834" t="s">
        <v>46</v>
      </c>
      <c r="W1834" t="str">
        <f t="shared" si="84"/>
        <v xml:space="preserve">1100 4th Street, SW/ 2nd Floor WASHINGTON DC </v>
      </c>
      <c r="X1834" t="s">
        <v>47</v>
      </c>
      <c r="Y1834" t="s">
        <v>5946</v>
      </c>
      <c r="Z1834">
        <v>38.898451000000001</v>
      </c>
      <c r="AA1834">
        <v>-77.022424000000001</v>
      </c>
      <c r="AB1834">
        <v>398054.84486000001</v>
      </c>
      <c r="AC1834">
        <v>136733.57190000001</v>
      </c>
      <c r="AE1834">
        <v>0</v>
      </c>
      <c r="AF1834">
        <v>457042</v>
      </c>
      <c r="AG1834">
        <v>393064</v>
      </c>
      <c r="AH1834">
        <v>2</v>
      </c>
      <c r="AI1834">
        <v>2</v>
      </c>
      <c r="AJ1834" t="s">
        <v>14247</v>
      </c>
      <c r="AK1834" t="s">
        <v>62</v>
      </c>
      <c r="AL1834" t="s">
        <v>63</v>
      </c>
      <c r="AM1834">
        <v>102</v>
      </c>
      <c r="AN1834">
        <v>8</v>
      </c>
      <c r="AO1834" t="s">
        <v>64</v>
      </c>
      <c r="AP1834">
        <v>3422</v>
      </c>
      <c r="AQ1834">
        <v>-77.022425927237293</v>
      </c>
      <c r="AR1834">
        <v>38.898458633072003</v>
      </c>
      <c r="AS1834" t="b">
        <f t="shared" si="85"/>
        <v>0</v>
      </c>
    </row>
    <row r="1835" spans="1:45">
      <c r="A1835">
        <f t="shared" si="86"/>
        <v>1834</v>
      </c>
      <c r="B1835">
        <v>182235</v>
      </c>
      <c r="C1835">
        <v>182235</v>
      </c>
      <c r="D1835" t="s">
        <v>5939</v>
      </c>
      <c r="E1835" t="s">
        <v>5098</v>
      </c>
      <c r="F1835">
        <v>10193057</v>
      </c>
      <c r="G1835" t="s">
        <v>2496</v>
      </c>
      <c r="I1835" t="s">
        <v>5099</v>
      </c>
      <c r="K1835" t="s">
        <v>5940</v>
      </c>
      <c r="L1835" t="s">
        <v>622</v>
      </c>
      <c r="M1835" s="4">
        <v>0.20833333333333334</v>
      </c>
      <c r="N1835" s="1">
        <v>0.70833333333333337</v>
      </c>
      <c r="O1835" t="s">
        <v>622</v>
      </c>
      <c r="P1835" t="s">
        <v>622</v>
      </c>
      <c r="Q1835" t="s">
        <v>2499</v>
      </c>
      <c r="R1835" t="s">
        <v>2500</v>
      </c>
      <c r="S1835" t="s">
        <v>5101</v>
      </c>
      <c r="T1835" t="s">
        <v>165</v>
      </c>
      <c r="U1835" t="s">
        <v>353</v>
      </c>
      <c r="V1835" t="s">
        <v>46</v>
      </c>
      <c r="W1835" t="str">
        <f t="shared" si="84"/>
        <v xml:space="preserve">1100 4th Street, SW/ 2nd Floor WASHINGTON DC </v>
      </c>
      <c r="X1835" t="s">
        <v>47</v>
      </c>
      <c r="Y1835" t="s">
        <v>5813</v>
      </c>
      <c r="Z1835">
        <v>38.897342999999999</v>
      </c>
      <c r="AA1835">
        <v>-77.020916999999997</v>
      </c>
      <c r="AB1835">
        <v>398185.53609000001</v>
      </c>
      <c r="AC1835">
        <v>136610.53875000001</v>
      </c>
      <c r="AE1835">
        <v>0</v>
      </c>
      <c r="AF1835">
        <v>455393</v>
      </c>
      <c r="AG1835">
        <v>391421</v>
      </c>
      <c r="AH1835">
        <v>2</v>
      </c>
      <c r="AI1835">
        <v>2</v>
      </c>
      <c r="AJ1835" t="s">
        <v>14247</v>
      </c>
      <c r="AK1835" t="s">
        <v>62</v>
      </c>
      <c r="AL1835" t="s">
        <v>63</v>
      </c>
      <c r="AM1835">
        <v>102</v>
      </c>
      <c r="AN1835">
        <v>8</v>
      </c>
      <c r="AO1835" t="s">
        <v>64</v>
      </c>
      <c r="AP1835">
        <v>3422</v>
      </c>
      <c r="AQ1835">
        <v>-77.020919000780694</v>
      </c>
      <c r="AR1835">
        <v>38.897350585273301</v>
      </c>
      <c r="AS1835" t="b">
        <f t="shared" si="85"/>
        <v>0</v>
      </c>
    </row>
    <row r="1836" spans="1:45">
      <c r="A1836">
        <f t="shared" si="86"/>
        <v>1835</v>
      </c>
      <c r="B1836">
        <v>182236</v>
      </c>
      <c r="C1836">
        <v>182236</v>
      </c>
      <c r="D1836" t="s">
        <v>5939</v>
      </c>
      <c r="E1836" t="s">
        <v>5098</v>
      </c>
      <c r="F1836">
        <v>10193057</v>
      </c>
      <c r="G1836" t="s">
        <v>2496</v>
      </c>
      <c r="I1836" t="s">
        <v>5099</v>
      </c>
      <c r="K1836" t="s">
        <v>5940</v>
      </c>
      <c r="L1836" t="s">
        <v>622</v>
      </c>
      <c r="M1836" s="4">
        <v>0.20833333333333334</v>
      </c>
      <c r="N1836" s="1">
        <v>0.70833333333333337</v>
      </c>
      <c r="O1836" t="s">
        <v>622</v>
      </c>
      <c r="P1836" t="s">
        <v>622</v>
      </c>
      <c r="Q1836" t="s">
        <v>2499</v>
      </c>
      <c r="R1836" t="s">
        <v>2500</v>
      </c>
      <c r="S1836" t="s">
        <v>5101</v>
      </c>
      <c r="T1836" t="s">
        <v>165</v>
      </c>
      <c r="U1836" t="s">
        <v>353</v>
      </c>
      <c r="V1836" t="s">
        <v>46</v>
      </c>
      <c r="W1836" t="str">
        <f t="shared" si="84"/>
        <v xml:space="preserve">1100 4th Street, SW/ 2nd Floor WASHINGTON DC </v>
      </c>
      <c r="X1836" t="s">
        <v>47</v>
      </c>
      <c r="Y1836" t="s">
        <v>5949</v>
      </c>
      <c r="Z1836">
        <v>38.899051999999998</v>
      </c>
      <c r="AA1836">
        <v>-77.024977000000007</v>
      </c>
      <c r="AB1836">
        <v>397833.4</v>
      </c>
      <c r="AC1836">
        <v>136800.37</v>
      </c>
      <c r="AE1836">
        <v>0</v>
      </c>
      <c r="AF1836">
        <v>476369</v>
      </c>
      <c r="AG1836">
        <v>409793</v>
      </c>
      <c r="AH1836">
        <v>2</v>
      </c>
      <c r="AI1836">
        <v>2</v>
      </c>
      <c r="AJ1836" t="s">
        <v>14247</v>
      </c>
      <c r="AK1836" t="s">
        <v>62</v>
      </c>
      <c r="AL1836" t="s">
        <v>63</v>
      </c>
      <c r="AM1836">
        <v>101</v>
      </c>
      <c r="AN1836">
        <v>8</v>
      </c>
      <c r="AO1836" t="s">
        <v>64</v>
      </c>
      <c r="AP1836">
        <v>3422</v>
      </c>
      <c r="AQ1836">
        <v>-77.024978942269499</v>
      </c>
      <c r="AR1836">
        <v>38.899059856541299</v>
      </c>
      <c r="AS1836" t="b">
        <f t="shared" si="85"/>
        <v>0</v>
      </c>
    </row>
    <row r="1837" spans="1:45">
      <c r="A1837">
        <f t="shared" si="86"/>
        <v>1836</v>
      </c>
      <c r="B1837">
        <v>182237</v>
      </c>
      <c r="C1837">
        <v>182237</v>
      </c>
      <c r="D1837" t="s">
        <v>5939</v>
      </c>
      <c r="E1837" t="s">
        <v>5098</v>
      </c>
      <c r="F1837">
        <v>10193057</v>
      </c>
      <c r="G1837" t="s">
        <v>2496</v>
      </c>
      <c r="I1837" t="s">
        <v>5099</v>
      </c>
      <c r="K1837" t="s">
        <v>5940</v>
      </c>
      <c r="L1837" t="s">
        <v>622</v>
      </c>
      <c r="M1837" s="4">
        <v>0.20833333333333334</v>
      </c>
      <c r="N1837" s="1">
        <v>0.70833333333333337</v>
      </c>
      <c r="O1837" t="s">
        <v>622</v>
      </c>
      <c r="P1837" t="s">
        <v>622</v>
      </c>
      <c r="Q1837" t="s">
        <v>2499</v>
      </c>
      <c r="R1837" t="s">
        <v>2500</v>
      </c>
      <c r="S1837" t="s">
        <v>5101</v>
      </c>
      <c r="T1837" t="s">
        <v>165</v>
      </c>
      <c r="U1837" t="s">
        <v>353</v>
      </c>
      <c r="V1837" t="s">
        <v>46</v>
      </c>
      <c r="W1837" t="str">
        <f t="shared" si="84"/>
        <v xml:space="preserve">1100 4th Street, SW/ 2nd Floor WASHINGTON DC </v>
      </c>
      <c r="X1837" t="s">
        <v>47</v>
      </c>
      <c r="Y1837" t="s">
        <v>5953</v>
      </c>
      <c r="Z1837">
        <v>38.899431</v>
      </c>
      <c r="AA1837">
        <v>-77.018929</v>
      </c>
      <c r="AB1837">
        <v>398358</v>
      </c>
      <c r="AC1837">
        <v>136842.31</v>
      </c>
      <c r="AE1837">
        <v>0</v>
      </c>
      <c r="AF1837">
        <v>476390</v>
      </c>
      <c r="AG1837">
        <v>409814</v>
      </c>
      <c r="AH1837">
        <v>2</v>
      </c>
      <c r="AI1837">
        <v>6</v>
      </c>
      <c r="AJ1837" t="s">
        <v>14247</v>
      </c>
      <c r="AK1837" t="s">
        <v>570</v>
      </c>
      <c r="AL1837" t="s">
        <v>63</v>
      </c>
      <c r="AM1837">
        <v>102</v>
      </c>
      <c r="AN1837">
        <v>8</v>
      </c>
      <c r="AO1837" t="s">
        <v>64</v>
      </c>
      <c r="AP1837">
        <v>3422</v>
      </c>
      <c r="AQ1837">
        <v>-77.018931431189301</v>
      </c>
      <c r="AR1837">
        <v>38.899438803886198</v>
      </c>
      <c r="AS1837" t="b">
        <f t="shared" si="85"/>
        <v>0</v>
      </c>
    </row>
    <row r="1838" spans="1:45">
      <c r="A1838">
        <f t="shared" si="86"/>
        <v>1837</v>
      </c>
      <c r="B1838">
        <v>185937</v>
      </c>
      <c r="C1838">
        <v>185937</v>
      </c>
      <c r="D1838" t="s">
        <v>5985</v>
      </c>
      <c r="E1838" t="s">
        <v>2138</v>
      </c>
      <c r="F1838">
        <v>10193065</v>
      </c>
      <c r="G1838" t="s">
        <v>115</v>
      </c>
      <c r="H1838" t="s">
        <v>5986</v>
      </c>
      <c r="K1838" t="s">
        <v>5987</v>
      </c>
      <c r="L1838" t="s">
        <v>353</v>
      </c>
      <c r="M1838" s="4">
        <v>0.29166666666666669</v>
      </c>
      <c r="N1838" s="1">
        <v>0.79166666666666663</v>
      </c>
      <c r="O1838" t="s">
        <v>353</v>
      </c>
      <c r="P1838" t="s">
        <v>881</v>
      </c>
      <c r="S1838" t="s">
        <v>5988</v>
      </c>
      <c r="T1838" t="s">
        <v>70</v>
      </c>
      <c r="U1838" t="s">
        <v>353</v>
      </c>
      <c r="V1838" t="s">
        <v>46</v>
      </c>
      <c r="W1838" t="str">
        <f t="shared" si="84"/>
        <v xml:space="preserve"> WASHINGTON DC </v>
      </c>
      <c r="X1838" t="s">
        <v>47</v>
      </c>
      <c r="Y1838" t="s">
        <v>5989</v>
      </c>
      <c r="Z1838">
        <v>38.888416999999997</v>
      </c>
      <c r="AA1838">
        <v>-76.938311999999996</v>
      </c>
      <c r="AB1838">
        <v>405351.93174999999</v>
      </c>
      <c r="AC1838">
        <v>135621.23769000001</v>
      </c>
      <c r="AE1838">
        <v>0</v>
      </c>
      <c r="AF1838">
        <v>469923</v>
      </c>
      <c r="AG1838">
        <v>404402</v>
      </c>
      <c r="AH1838">
        <v>7</v>
      </c>
      <c r="AI1838">
        <v>7</v>
      </c>
      <c r="AJ1838" t="s">
        <v>14246</v>
      </c>
      <c r="AK1838" s="2">
        <v>70000</v>
      </c>
      <c r="AL1838" t="s">
        <v>912</v>
      </c>
      <c r="AM1838">
        <v>604</v>
      </c>
      <c r="AN1838">
        <v>33</v>
      </c>
      <c r="AO1838" t="s">
        <v>51</v>
      </c>
      <c r="AP1838">
        <v>3829</v>
      </c>
      <c r="AQ1838">
        <v>-76.938314174805001</v>
      </c>
      <c r="AR1838">
        <v>38.888424179609302</v>
      </c>
      <c r="AS1838" t="b">
        <f t="shared" si="85"/>
        <v>0</v>
      </c>
    </row>
    <row r="1839" spans="1:45">
      <c r="A1839">
        <f t="shared" si="86"/>
        <v>1838</v>
      </c>
      <c r="B1839">
        <v>185953</v>
      </c>
      <c r="C1839">
        <v>185953</v>
      </c>
      <c r="D1839" t="s">
        <v>6045</v>
      </c>
      <c r="E1839" t="s">
        <v>556</v>
      </c>
      <c r="F1839">
        <v>10193123</v>
      </c>
      <c r="G1839" t="s">
        <v>160</v>
      </c>
      <c r="M1839" s="4">
        <v>0.66666666666666663</v>
      </c>
      <c r="N1839" s="1">
        <v>0.95833333333333337</v>
      </c>
      <c r="O1839" t="s">
        <v>184</v>
      </c>
      <c r="P1839" t="s">
        <v>184</v>
      </c>
      <c r="S1839" t="s">
        <v>559</v>
      </c>
      <c r="T1839" t="s">
        <v>44</v>
      </c>
      <c r="U1839" t="s">
        <v>353</v>
      </c>
      <c r="V1839" t="s">
        <v>46</v>
      </c>
      <c r="W1839" t="str">
        <f t="shared" si="84"/>
        <v xml:space="preserve"> WASHINGTON DC </v>
      </c>
      <c r="X1839" t="s">
        <v>47</v>
      </c>
      <c r="Y1839" t="s">
        <v>5941</v>
      </c>
      <c r="Z1839">
        <v>38.898327999999999</v>
      </c>
      <c r="AA1839">
        <v>-77.017559000000006</v>
      </c>
      <c r="AB1839">
        <v>398476.86197999999</v>
      </c>
      <c r="AC1839">
        <v>136719.77689000001</v>
      </c>
      <c r="AE1839">
        <v>0</v>
      </c>
      <c r="AF1839">
        <v>455370</v>
      </c>
      <c r="AG1839">
        <v>391398</v>
      </c>
      <c r="AH1839">
        <v>2</v>
      </c>
      <c r="AI1839">
        <v>6</v>
      </c>
      <c r="AJ1839" t="s">
        <v>14247</v>
      </c>
      <c r="AK1839" t="s">
        <v>570</v>
      </c>
      <c r="AL1839" t="s">
        <v>63</v>
      </c>
      <c r="AM1839">
        <v>102</v>
      </c>
      <c r="AN1839">
        <v>8</v>
      </c>
      <c r="AO1839" t="s">
        <v>64</v>
      </c>
      <c r="AP1839">
        <v>3453</v>
      </c>
      <c r="AQ1839">
        <v>-77.017560906126107</v>
      </c>
      <c r="AR1839">
        <v>38.898335195325103</v>
      </c>
      <c r="AS1839" t="b">
        <f t="shared" si="85"/>
        <v>0</v>
      </c>
    </row>
    <row r="1840" spans="1:45">
      <c r="A1840">
        <f t="shared" si="86"/>
        <v>1839</v>
      </c>
      <c r="B1840">
        <v>185955</v>
      </c>
      <c r="C1840">
        <v>185955</v>
      </c>
      <c r="D1840" t="s">
        <v>6049</v>
      </c>
      <c r="E1840" t="s">
        <v>3966</v>
      </c>
      <c r="F1840">
        <v>10193126</v>
      </c>
      <c r="G1840" t="s">
        <v>652</v>
      </c>
      <c r="M1840" s="4">
        <v>0.29166666666666669</v>
      </c>
      <c r="N1840" s="1">
        <v>0.70833333333333337</v>
      </c>
      <c r="O1840" t="s">
        <v>622</v>
      </c>
      <c r="P1840" t="s">
        <v>238</v>
      </c>
      <c r="S1840" t="s">
        <v>3967</v>
      </c>
      <c r="T1840" t="s">
        <v>142</v>
      </c>
      <c r="U1840" t="s">
        <v>353</v>
      </c>
      <c r="V1840" t="s">
        <v>46</v>
      </c>
      <c r="W1840" t="str">
        <f t="shared" si="84"/>
        <v xml:space="preserve"> WASHINGTON DC 20003</v>
      </c>
      <c r="X1840" t="s">
        <v>47</v>
      </c>
      <c r="Y1840" t="s">
        <v>6050</v>
      </c>
      <c r="Z1840">
        <v>38.875152999999997</v>
      </c>
      <c r="AA1840">
        <v>-77.006155000000007</v>
      </c>
      <c r="AB1840">
        <v>399465.89</v>
      </c>
      <c r="AC1840">
        <v>134147.1</v>
      </c>
      <c r="AD1840">
        <v>20003</v>
      </c>
      <c r="AE1840">
        <v>311398</v>
      </c>
      <c r="AF1840">
        <v>475969</v>
      </c>
      <c r="AG1840">
        <v>409454</v>
      </c>
      <c r="AH1840">
        <v>6</v>
      </c>
      <c r="AI1840">
        <v>6</v>
      </c>
      <c r="AJ1840" t="s">
        <v>14252</v>
      </c>
      <c r="AK1840" t="s">
        <v>719</v>
      </c>
      <c r="AL1840" t="s">
        <v>63</v>
      </c>
      <c r="AM1840">
        <v>106</v>
      </c>
      <c r="AN1840">
        <v>27</v>
      </c>
      <c r="AO1840" t="s">
        <v>720</v>
      </c>
      <c r="AP1840">
        <v>3944</v>
      </c>
      <c r="AQ1840">
        <v>-77.006157463070394</v>
      </c>
      <c r="AR1840">
        <v>38.875160698534799</v>
      </c>
      <c r="AS1840" t="b">
        <f t="shared" si="85"/>
        <v>0</v>
      </c>
    </row>
    <row r="1841" spans="1:45">
      <c r="A1841">
        <f t="shared" si="86"/>
        <v>1840</v>
      </c>
      <c r="B1841">
        <v>186276</v>
      </c>
      <c r="C1841">
        <v>186276</v>
      </c>
      <c r="D1841" t="s">
        <v>6131</v>
      </c>
      <c r="E1841" t="s">
        <v>6132</v>
      </c>
      <c r="F1841">
        <v>10193246</v>
      </c>
      <c r="G1841" t="s">
        <v>201</v>
      </c>
      <c r="K1841" t="s">
        <v>6133</v>
      </c>
      <c r="L1841" t="s">
        <v>353</v>
      </c>
      <c r="M1841" s="4">
        <v>0.29166666666666669</v>
      </c>
      <c r="N1841" s="1">
        <v>0.79166666666666663</v>
      </c>
      <c r="O1841" t="s">
        <v>210</v>
      </c>
      <c r="P1841" t="s">
        <v>2267</v>
      </c>
      <c r="S1841" t="s">
        <v>6132</v>
      </c>
      <c r="T1841" t="s">
        <v>70</v>
      </c>
      <c r="U1841" t="s">
        <v>353</v>
      </c>
      <c r="V1841" t="s">
        <v>46</v>
      </c>
      <c r="W1841" t="str">
        <f t="shared" si="84"/>
        <v xml:space="preserve"> WASHINGTON DC 20003</v>
      </c>
      <c r="X1841" t="s">
        <v>47</v>
      </c>
      <c r="Y1841" t="s">
        <v>6134</v>
      </c>
      <c r="Z1841">
        <v>38.879125999999999</v>
      </c>
      <c r="AA1841">
        <v>-77.001552000000004</v>
      </c>
      <c r="AB1841">
        <v>399865.35</v>
      </c>
      <c r="AC1841">
        <v>134588.10999999999</v>
      </c>
      <c r="AD1841">
        <v>20003</v>
      </c>
      <c r="AE1841">
        <v>308410</v>
      </c>
      <c r="AF1841">
        <v>375558</v>
      </c>
      <c r="AG1841">
        <v>335200</v>
      </c>
      <c r="AH1841">
        <v>6</v>
      </c>
      <c r="AI1841">
        <v>6</v>
      </c>
      <c r="AJ1841" t="s">
        <v>14252</v>
      </c>
      <c r="AK1841" t="s">
        <v>719</v>
      </c>
      <c r="AL1841" t="s">
        <v>63</v>
      </c>
      <c r="AM1841">
        <v>106</v>
      </c>
      <c r="AN1841">
        <v>27</v>
      </c>
      <c r="AO1841" t="s">
        <v>720</v>
      </c>
      <c r="AP1841">
        <v>3123</v>
      </c>
      <c r="AQ1841">
        <v>-77.001554099817497</v>
      </c>
      <c r="AR1841">
        <v>38.879133643521101</v>
      </c>
      <c r="AS1841" t="b">
        <f t="shared" si="85"/>
        <v>1</v>
      </c>
    </row>
    <row r="1842" spans="1:45">
      <c r="A1842">
        <f t="shared" si="86"/>
        <v>1841</v>
      </c>
      <c r="B1842">
        <v>185096</v>
      </c>
      <c r="C1842">
        <v>185096</v>
      </c>
      <c r="D1842" t="s">
        <v>3809</v>
      </c>
      <c r="E1842" t="s">
        <v>1842</v>
      </c>
      <c r="F1842">
        <v>10191684</v>
      </c>
      <c r="G1842" t="s">
        <v>115</v>
      </c>
      <c r="J1842">
        <v>109735</v>
      </c>
      <c r="M1842" s="4">
        <v>0.29166666666666669</v>
      </c>
      <c r="N1842" s="1">
        <v>0.70833333333333337</v>
      </c>
      <c r="O1842" t="s">
        <v>1365</v>
      </c>
      <c r="P1842" t="s">
        <v>1576</v>
      </c>
      <c r="Q1842" t="s">
        <v>1842</v>
      </c>
      <c r="R1842" t="s">
        <v>1844</v>
      </c>
      <c r="S1842" t="s">
        <v>1842</v>
      </c>
      <c r="T1842" t="s">
        <v>44</v>
      </c>
      <c r="U1842" t="s">
        <v>353</v>
      </c>
      <c r="V1842" t="s">
        <v>46</v>
      </c>
      <c r="W1842" t="str">
        <f t="shared" si="84"/>
        <v xml:space="preserve">1100 NJ AVE SE SUITE 1000 WASHINGTON DC </v>
      </c>
      <c r="X1842" t="s">
        <v>47</v>
      </c>
      <c r="Y1842" t="s">
        <v>6138</v>
      </c>
      <c r="Z1842">
        <v>38.839530000000003</v>
      </c>
      <c r="AA1842">
        <v>-76.990029000000007</v>
      </c>
      <c r="AB1842">
        <v>400865.6496</v>
      </c>
      <c r="AC1842">
        <v>130192.6542</v>
      </c>
      <c r="AE1842">
        <v>0</v>
      </c>
      <c r="AF1842">
        <v>460528</v>
      </c>
      <c r="AG1842">
        <v>396177</v>
      </c>
      <c r="AH1842">
        <v>8</v>
      </c>
      <c r="AI1842">
        <v>8</v>
      </c>
      <c r="AJ1842" t="s">
        <v>14246</v>
      </c>
      <c r="AK1842" s="2">
        <v>80000</v>
      </c>
      <c r="AL1842" t="s">
        <v>458</v>
      </c>
      <c r="AM1842">
        <v>705</v>
      </c>
      <c r="AN1842">
        <v>39</v>
      </c>
      <c r="AO1842" t="s">
        <v>51</v>
      </c>
      <c r="AP1842">
        <v>3696</v>
      </c>
      <c r="AQ1842">
        <v>-76.990031353560497</v>
      </c>
      <c r="AR1842">
        <v>38.839537101269698</v>
      </c>
      <c r="AS1842" t="b">
        <f t="shared" si="85"/>
        <v>1</v>
      </c>
    </row>
    <row r="1843" spans="1:45">
      <c r="A1843">
        <f t="shared" si="86"/>
        <v>1842</v>
      </c>
      <c r="B1843">
        <v>185238</v>
      </c>
      <c r="C1843">
        <v>185238</v>
      </c>
      <c r="D1843" t="s">
        <v>6201</v>
      </c>
      <c r="E1843" t="s">
        <v>880</v>
      </c>
      <c r="F1843">
        <v>10191898</v>
      </c>
      <c r="G1843" t="s">
        <v>115</v>
      </c>
      <c r="J1843">
        <v>109844</v>
      </c>
      <c r="M1843" s="4">
        <v>0.29166666666666669</v>
      </c>
      <c r="N1843" s="1">
        <v>0.70833333333333337</v>
      </c>
      <c r="O1843" t="s">
        <v>387</v>
      </c>
      <c r="P1843" t="s">
        <v>69</v>
      </c>
      <c r="Q1843" t="s">
        <v>817</v>
      </c>
      <c r="R1843" t="s">
        <v>818</v>
      </c>
      <c r="S1843" t="s">
        <v>817</v>
      </c>
      <c r="T1843" t="s">
        <v>44</v>
      </c>
      <c r="U1843" t="s">
        <v>353</v>
      </c>
      <c r="V1843" t="s">
        <v>46</v>
      </c>
      <c r="W1843" t="str">
        <f t="shared" si="84"/>
        <v>301 Bryant St NW WASHINGTON DC 20032</v>
      </c>
      <c r="X1843" t="s">
        <v>47</v>
      </c>
      <c r="Y1843" t="s">
        <v>6202</v>
      </c>
      <c r="Z1843">
        <v>38.83128</v>
      </c>
      <c r="AA1843">
        <v>-77.008735999999999</v>
      </c>
      <c r="AB1843">
        <v>399241.45</v>
      </c>
      <c r="AC1843">
        <v>129276.85</v>
      </c>
      <c r="AD1843">
        <v>20032</v>
      </c>
      <c r="AE1843">
        <v>309361</v>
      </c>
      <c r="AF1843">
        <v>465297</v>
      </c>
      <c r="AG1843">
        <v>400382</v>
      </c>
      <c r="AH1843">
        <v>8</v>
      </c>
      <c r="AI1843">
        <v>8</v>
      </c>
      <c r="AJ1843" t="s">
        <v>14252</v>
      </c>
      <c r="AK1843" t="s">
        <v>3137</v>
      </c>
      <c r="AL1843" t="s">
        <v>458</v>
      </c>
      <c r="AM1843">
        <v>708</v>
      </c>
      <c r="AN1843">
        <v>39</v>
      </c>
      <c r="AO1843" t="s">
        <v>51</v>
      </c>
      <c r="AP1843">
        <v>3783</v>
      </c>
      <c r="AQ1843">
        <v>-77.008738576662907</v>
      </c>
      <c r="AR1843">
        <v>38.831287215097703</v>
      </c>
      <c r="AS1843" t="b">
        <f t="shared" si="85"/>
        <v>0</v>
      </c>
    </row>
    <row r="1844" spans="1:45">
      <c r="A1844">
        <f t="shared" si="86"/>
        <v>1843</v>
      </c>
      <c r="B1844">
        <v>182321</v>
      </c>
      <c r="C1844">
        <v>182321</v>
      </c>
      <c r="D1844" t="s">
        <v>6210</v>
      </c>
      <c r="E1844" t="s">
        <v>6211</v>
      </c>
      <c r="F1844">
        <v>10192867</v>
      </c>
      <c r="G1844" t="s">
        <v>2388</v>
      </c>
      <c r="K1844" t="s">
        <v>6212</v>
      </c>
      <c r="L1844" t="s">
        <v>166</v>
      </c>
      <c r="M1844" s="4">
        <v>0.33333333333333331</v>
      </c>
      <c r="N1844" s="1">
        <v>0.66666666666666663</v>
      </c>
      <c r="O1844" t="s">
        <v>622</v>
      </c>
      <c r="P1844" t="s">
        <v>622</v>
      </c>
      <c r="Q1844" t="s">
        <v>6211</v>
      </c>
      <c r="R1844" t="s">
        <v>6213</v>
      </c>
      <c r="S1844" t="s">
        <v>6211</v>
      </c>
      <c r="T1844" t="s">
        <v>165</v>
      </c>
      <c r="U1844" t="s">
        <v>353</v>
      </c>
      <c r="V1844" t="s">
        <v>46</v>
      </c>
      <c r="W1844" t="str">
        <f t="shared" si="84"/>
        <v>3005 12TH ST. NE WASHINGTON DC 20001</v>
      </c>
      <c r="X1844" t="s">
        <v>47</v>
      </c>
      <c r="Y1844" t="s">
        <v>6205</v>
      </c>
      <c r="Z1844">
        <v>38.907010999999997</v>
      </c>
      <c r="AA1844">
        <v>-77.020441000000005</v>
      </c>
      <c r="AB1844">
        <v>398227.02</v>
      </c>
      <c r="AC1844">
        <v>137683.73000000001</v>
      </c>
      <c r="AD1844">
        <v>20001</v>
      </c>
      <c r="AE1844">
        <v>296144</v>
      </c>
      <c r="AF1844">
        <v>132289</v>
      </c>
      <c r="AG1844">
        <v>132289</v>
      </c>
      <c r="AH1844">
        <v>6</v>
      </c>
      <c r="AI1844">
        <v>2</v>
      </c>
      <c r="AJ1844" t="s">
        <v>14247</v>
      </c>
      <c r="AK1844" t="s">
        <v>62</v>
      </c>
      <c r="AL1844" t="s">
        <v>88</v>
      </c>
      <c r="AM1844">
        <v>308</v>
      </c>
      <c r="AN1844">
        <v>7</v>
      </c>
      <c r="AO1844" t="s">
        <v>51</v>
      </c>
      <c r="AP1844">
        <v>3030</v>
      </c>
      <c r="AQ1844">
        <v>-77.020443554751793</v>
      </c>
      <c r="AR1844">
        <v>38.9070183593373</v>
      </c>
      <c r="AS1844" t="b">
        <f t="shared" si="85"/>
        <v>1</v>
      </c>
    </row>
    <row r="1845" spans="1:45">
      <c r="A1845">
        <f t="shared" si="86"/>
        <v>1844</v>
      </c>
      <c r="B1845">
        <v>186285</v>
      </c>
      <c r="C1845">
        <v>186285</v>
      </c>
      <c r="D1845" t="s">
        <v>6286</v>
      </c>
      <c r="E1845" t="s">
        <v>5537</v>
      </c>
      <c r="F1845">
        <v>10193257</v>
      </c>
      <c r="G1845" t="s">
        <v>115</v>
      </c>
      <c r="H1845" t="s">
        <v>6287</v>
      </c>
      <c r="M1845" s="4">
        <v>0.29166666666666669</v>
      </c>
      <c r="N1845" s="1">
        <v>0.70833333333333337</v>
      </c>
      <c r="O1845" t="s">
        <v>353</v>
      </c>
      <c r="P1845" t="s">
        <v>924</v>
      </c>
      <c r="Q1845" t="s">
        <v>1110</v>
      </c>
      <c r="R1845" t="s">
        <v>1814</v>
      </c>
      <c r="S1845" t="s">
        <v>1110</v>
      </c>
      <c r="T1845" t="s">
        <v>44</v>
      </c>
      <c r="U1845" t="s">
        <v>353</v>
      </c>
      <c r="V1845" t="s">
        <v>46</v>
      </c>
      <c r="W1845" t="str">
        <f t="shared" si="84"/>
        <v xml:space="preserve">6801 Industrial Rd. WASHINGTON DC </v>
      </c>
      <c r="X1845" t="s">
        <v>47</v>
      </c>
      <c r="Y1845" t="s">
        <v>6288</v>
      </c>
      <c r="Z1845">
        <v>38.883808999999999</v>
      </c>
      <c r="AA1845">
        <v>-76.929821000000004</v>
      </c>
      <c r="AB1845">
        <v>406088.94495999999</v>
      </c>
      <c r="AC1845">
        <v>135110.25307999999</v>
      </c>
      <c r="AE1845">
        <v>0</v>
      </c>
      <c r="AF1845">
        <v>464153</v>
      </c>
      <c r="AG1845">
        <v>399389</v>
      </c>
      <c r="AH1845">
        <v>7</v>
      </c>
      <c r="AI1845">
        <v>7</v>
      </c>
      <c r="AJ1845" t="s">
        <v>14246</v>
      </c>
      <c r="AK1845" s="2">
        <v>700000</v>
      </c>
      <c r="AL1845" t="s">
        <v>912</v>
      </c>
      <c r="AM1845">
        <v>604</v>
      </c>
      <c r="AN1845">
        <v>33</v>
      </c>
      <c r="AO1845" t="s">
        <v>51</v>
      </c>
      <c r="AP1845">
        <v>3424</v>
      </c>
      <c r="AQ1845">
        <v>-76.929823651227593</v>
      </c>
      <c r="AR1845">
        <v>38.883816241094102</v>
      </c>
      <c r="AS1845" t="b">
        <f t="shared" si="85"/>
        <v>0</v>
      </c>
    </row>
    <row r="1846" spans="1:45">
      <c r="A1846">
        <f t="shared" si="86"/>
        <v>1845</v>
      </c>
      <c r="B1846">
        <v>186286</v>
      </c>
      <c r="C1846">
        <v>186286</v>
      </c>
      <c r="D1846" t="s">
        <v>6286</v>
      </c>
      <c r="E1846" t="s">
        <v>5537</v>
      </c>
      <c r="F1846">
        <v>10193257</v>
      </c>
      <c r="G1846" t="s">
        <v>115</v>
      </c>
      <c r="H1846" t="s">
        <v>6287</v>
      </c>
      <c r="M1846" s="4">
        <v>0.29166666666666669</v>
      </c>
      <c r="N1846" s="1">
        <v>0.70833333333333337</v>
      </c>
      <c r="O1846" t="s">
        <v>353</v>
      </c>
      <c r="P1846" t="s">
        <v>924</v>
      </c>
      <c r="Q1846" t="s">
        <v>1110</v>
      </c>
      <c r="R1846" t="s">
        <v>1814</v>
      </c>
      <c r="S1846" t="s">
        <v>1110</v>
      </c>
      <c r="T1846" t="s">
        <v>44</v>
      </c>
      <c r="U1846" t="s">
        <v>353</v>
      </c>
      <c r="V1846" t="s">
        <v>46</v>
      </c>
      <c r="W1846" t="str">
        <f t="shared" si="84"/>
        <v xml:space="preserve">6801 Industrial Rd. WASHINGTON DC </v>
      </c>
      <c r="X1846" t="s">
        <v>47</v>
      </c>
      <c r="Y1846" t="s">
        <v>6293</v>
      </c>
      <c r="Z1846">
        <v>38.883501000000003</v>
      </c>
      <c r="AA1846">
        <v>-76.927570000000003</v>
      </c>
      <c r="AB1846">
        <v>406284.32393999997</v>
      </c>
      <c r="AC1846">
        <v>135076.27669999999</v>
      </c>
      <c r="AE1846">
        <v>0</v>
      </c>
      <c r="AF1846">
        <v>460140</v>
      </c>
      <c r="AG1846">
        <v>395825</v>
      </c>
      <c r="AH1846">
        <v>7</v>
      </c>
      <c r="AI1846">
        <v>7</v>
      </c>
      <c r="AJ1846" t="s">
        <v>14246</v>
      </c>
      <c r="AK1846" s="2">
        <v>700000</v>
      </c>
      <c r="AL1846" t="s">
        <v>912</v>
      </c>
      <c r="AM1846">
        <v>604</v>
      </c>
      <c r="AN1846">
        <v>33</v>
      </c>
      <c r="AO1846" t="s">
        <v>51</v>
      </c>
      <c r="AP1846">
        <v>3424</v>
      </c>
      <c r="AQ1846">
        <v>-76.927572106485101</v>
      </c>
      <c r="AR1846">
        <v>38.8835087941616</v>
      </c>
      <c r="AS1846" t="b">
        <f t="shared" si="85"/>
        <v>0</v>
      </c>
    </row>
    <row r="1847" spans="1:45">
      <c r="A1847">
        <f t="shared" si="86"/>
        <v>1846</v>
      </c>
      <c r="B1847">
        <v>186287</v>
      </c>
      <c r="C1847">
        <v>186287</v>
      </c>
      <c r="D1847" t="s">
        <v>6286</v>
      </c>
      <c r="E1847" t="s">
        <v>5537</v>
      </c>
      <c r="F1847">
        <v>10193257</v>
      </c>
      <c r="G1847" t="s">
        <v>115</v>
      </c>
      <c r="H1847" t="s">
        <v>6287</v>
      </c>
      <c r="M1847" s="4">
        <v>0.29166666666666669</v>
      </c>
      <c r="N1847" s="1">
        <v>0.70833333333333337</v>
      </c>
      <c r="O1847" t="s">
        <v>353</v>
      </c>
      <c r="P1847" t="s">
        <v>924</v>
      </c>
      <c r="Q1847" t="s">
        <v>1110</v>
      </c>
      <c r="R1847" t="s">
        <v>1814</v>
      </c>
      <c r="S1847" t="s">
        <v>1110</v>
      </c>
      <c r="T1847" t="s">
        <v>44</v>
      </c>
      <c r="U1847" t="s">
        <v>353</v>
      </c>
      <c r="V1847" t="s">
        <v>46</v>
      </c>
      <c r="W1847" t="str">
        <f t="shared" si="84"/>
        <v xml:space="preserve">6801 Industrial Rd. WASHINGTON DC </v>
      </c>
      <c r="X1847" t="s">
        <v>47</v>
      </c>
      <c r="Y1847" t="s">
        <v>6296</v>
      </c>
      <c r="Z1847">
        <v>38.883198999999998</v>
      </c>
      <c r="AA1847">
        <v>-76.925320999999997</v>
      </c>
      <c r="AB1847">
        <v>406479.43581</v>
      </c>
      <c r="AC1847">
        <v>135042.89571000001</v>
      </c>
      <c r="AE1847">
        <v>0</v>
      </c>
      <c r="AF1847">
        <v>472547</v>
      </c>
      <c r="AG1847">
        <v>406763</v>
      </c>
      <c r="AH1847">
        <v>7</v>
      </c>
      <c r="AI1847">
        <v>7</v>
      </c>
      <c r="AJ1847" t="s">
        <v>14246</v>
      </c>
      <c r="AK1847" s="2">
        <v>7000000</v>
      </c>
      <c r="AL1847" t="s">
        <v>912</v>
      </c>
      <c r="AM1847">
        <v>604</v>
      </c>
      <c r="AN1847">
        <v>33</v>
      </c>
      <c r="AO1847" t="s">
        <v>51</v>
      </c>
      <c r="AP1847">
        <v>3424</v>
      </c>
      <c r="AQ1847">
        <v>-76.925323654104304</v>
      </c>
      <c r="AR1847">
        <v>38.883206669278998</v>
      </c>
      <c r="AS1847" t="b">
        <f t="shared" si="85"/>
        <v>0</v>
      </c>
    </row>
    <row r="1848" spans="1:45">
      <c r="A1848">
        <f t="shared" si="86"/>
        <v>1847</v>
      </c>
      <c r="B1848">
        <v>186288</v>
      </c>
      <c r="C1848">
        <v>186288</v>
      </c>
      <c r="D1848" t="s">
        <v>6286</v>
      </c>
      <c r="E1848" t="s">
        <v>5537</v>
      </c>
      <c r="F1848">
        <v>10193257</v>
      </c>
      <c r="G1848" t="s">
        <v>115</v>
      </c>
      <c r="H1848" t="s">
        <v>6287</v>
      </c>
      <c r="M1848" s="4">
        <v>0.29166666666666669</v>
      </c>
      <c r="N1848" s="1">
        <v>0.70833333333333337</v>
      </c>
      <c r="O1848" t="s">
        <v>353</v>
      </c>
      <c r="P1848" t="s">
        <v>924</v>
      </c>
      <c r="Q1848" t="s">
        <v>1110</v>
      </c>
      <c r="R1848" t="s">
        <v>1814</v>
      </c>
      <c r="S1848" t="s">
        <v>1110</v>
      </c>
      <c r="T1848" t="s">
        <v>44</v>
      </c>
      <c r="U1848" t="s">
        <v>353</v>
      </c>
      <c r="V1848" t="s">
        <v>46</v>
      </c>
      <c r="W1848" t="str">
        <f t="shared" si="84"/>
        <v xml:space="preserve">6801 Industrial Rd. WASHINGTON DC </v>
      </c>
      <c r="X1848" t="s">
        <v>47</v>
      </c>
      <c r="Y1848" t="s">
        <v>6297</v>
      </c>
      <c r="Z1848">
        <v>38.882925</v>
      </c>
      <c r="AA1848">
        <v>-76.923259000000002</v>
      </c>
      <c r="AB1848">
        <v>406658.38332999998</v>
      </c>
      <c r="AC1848">
        <v>135012.56051000001</v>
      </c>
      <c r="AE1848">
        <v>0</v>
      </c>
      <c r="AF1848">
        <v>454936</v>
      </c>
      <c r="AG1848">
        <v>390964</v>
      </c>
      <c r="AH1848">
        <v>7</v>
      </c>
      <c r="AI1848">
        <v>7</v>
      </c>
      <c r="AJ1848" t="s">
        <v>14246</v>
      </c>
      <c r="AK1848" s="2">
        <v>7000000</v>
      </c>
      <c r="AL1848" t="s">
        <v>912</v>
      </c>
      <c r="AM1848">
        <v>604</v>
      </c>
      <c r="AN1848">
        <v>33</v>
      </c>
      <c r="AO1848" t="s">
        <v>51</v>
      </c>
      <c r="AP1848">
        <v>3424</v>
      </c>
      <c r="AQ1848">
        <v>-76.923261492326304</v>
      </c>
      <c r="AR1848">
        <v>38.882932061293602</v>
      </c>
      <c r="AS1848" t="b">
        <f t="shared" si="85"/>
        <v>0</v>
      </c>
    </row>
    <row r="1849" spans="1:45">
      <c r="A1849">
        <f t="shared" si="86"/>
        <v>1848</v>
      </c>
      <c r="B1849">
        <v>186296</v>
      </c>
      <c r="C1849">
        <v>186296</v>
      </c>
      <c r="D1849" t="s">
        <v>6331</v>
      </c>
      <c r="E1849" t="s">
        <v>5537</v>
      </c>
      <c r="F1849">
        <v>10193265</v>
      </c>
      <c r="G1849" t="s">
        <v>115</v>
      </c>
      <c r="H1849" t="s">
        <v>6287</v>
      </c>
      <c r="M1849" s="4">
        <v>0.29166666666666669</v>
      </c>
      <c r="N1849" s="1">
        <v>0.70833333333333337</v>
      </c>
      <c r="O1849" t="s">
        <v>353</v>
      </c>
      <c r="P1849" t="s">
        <v>924</v>
      </c>
      <c r="Q1849" t="s">
        <v>1110</v>
      </c>
      <c r="R1849" t="s">
        <v>1814</v>
      </c>
      <c r="S1849" t="s">
        <v>1110</v>
      </c>
      <c r="T1849" t="s">
        <v>44</v>
      </c>
      <c r="U1849" t="s">
        <v>353</v>
      </c>
      <c r="V1849" t="s">
        <v>46</v>
      </c>
      <c r="W1849" t="str">
        <f t="shared" si="84"/>
        <v xml:space="preserve">6801 Industrial Rd. WASHINGTON DC </v>
      </c>
      <c r="X1849" t="s">
        <v>47</v>
      </c>
      <c r="Y1849" t="s">
        <v>6332</v>
      </c>
      <c r="Z1849">
        <v>38.883128999999997</v>
      </c>
      <c r="AA1849">
        <v>-76.929969999999997</v>
      </c>
      <c r="AB1849">
        <v>406076.14809999999</v>
      </c>
      <c r="AC1849">
        <v>135034.73740000001</v>
      </c>
      <c r="AE1849">
        <v>0</v>
      </c>
      <c r="AF1849">
        <v>468365</v>
      </c>
      <c r="AG1849">
        <v>403213</v>
      </c>
      <c r="AH1849">
        <v>7</v>
      </c>
      <c r="AI1849">
        <v>7</v>
      </c>
      <c r="AJ1849" t="s">
        <v>14246</v>
      </c>
      <c r="AK1849" s="2">
        <v>700000</v>
      </c>
      <c r="AL1849" t="s">
        <v>912</v>
      </c>
      <c r="AM1849">
        <v>604</v>
      </c>
      <c r="AN1849">
        <v>33</v>
      </c>
      <c r="AO1849" t="s">
        <v>51</v>
      </c>
      <c r="AP1849">
        <v>3809</v>
      </c>
      <c r="AQ1849">
        <v>-76.9299718100647</v>
      </c>
      <c r="AR1849">
        <v>38.883136055378998</v>
      </c>
      <c r="AS1849" t="b">
        <f t="shared" si="85"/>
        <v>0</v>
      </c>
    </row>
    <row r="1850" spans="1:45">
      <c r="A1850">
        <f t="shared" si="86"/>
        <v>1849</v>
      </c>
      <c r="B1850">
        <v>186297</v>
      </c>
      <c r="C1850">
        <v>186297</v>
      </c>
      <c r="D1850" t="s">
        <v>6331</v>
      </c>
      <c r="E1850" t="s">
        <v>5537</v>
      </c>
      <c r="F1850">
        <v>10193265</v>
      </c>
      <c r="G1850" t="s">
        <v>115</v>
      </c>
      <c r="H1850" t="s">
        <v>6287</v>
      </c>
      <c r="M1850" s="4">
        <v>0.29166666666666669</v>
      </c>
      <c r="N1850" s="1">
        <v>0.70833333333333337</v>
      </c>
      <c r="O1850" t="s">
        <v>353</v>
      </c>
      <c r="P1850" t="s">
        <v>924</v>
      </c>
      <c r="Q1850" t="s">
        <v>1110</v>
      </c>
      <c r="R1850" t="s">
        <v>1814</v>
      </c>
      <c r="S1850" t="s">
        <v>1110</v>
      </c>
      <c r="T1850" t="s">
        <v>44</v>
      </c>
      <c r="U1850" t="s">
        <v>353</v>
      </c>
      <c r="V1850" t="s">
        <v>46</v>
      </c>
      <c r="W1850" t="str">
        <f t="shared" si="84"/>
        <v xml:space="preserve">6801 Industrial Rd. WASHINGTON DC </v>
      </c>
      <c r="X1850" t="s">
        <v>47</v>
      </c>
      <c r="Y1850" t="s">
        <v>6335</v>
      </c>
      <c r="Z1850">
        <v>38.882820000000002</v>
      </c>
      <c r="AA1850">
        <v>-76.927717000000001</v>
      </c>
      <c r="AB1850">
        <v>406271.60298000003</v>
      </c>
      <c r="AC1850">
        <v>135000.63750000001</v>
      </c>
      <c r="AE1850">
        <v>0</v>
      </c>
      <c r="AF1850">
        <v>470938</v>
      </c>
      <c r="AG1850">
        <v>405345</v>
      </c>
      <c r="AH1850">
        <v>7</v>
      </c>
      <c r="AI1850">
        <v>7</v>
      </c>
      <c r="AJ1850" t="s">
        <v>14246</v>
      </c>
      <c r="AK1850" s="2">
        <v>700000</v>
      </c>
      <c r="AL1850" t="s">
        <v>912</v>
      </c>
      <c r="AM1850">
        <v>604</v>
      </c>
      <c r="AN1850">
        <v>33</v>
      </c>
      <c r="AO1850" t="s">
        <v>51</v>
      </c>
      <c r="AP1850">
        <v>3809</v>
      </c>
      <c r="AQ1850">
        <v>-76.927719412495307</v>
      </c>
      <c r="AR1850">
        <v>38.882827498009398</v>
      </c>
      <c r="AS1850" t="b">
        <f t="shared" si="85"/>
        <v>0</v>
      </c>
    </row>
    <row r="1851" spans="1:45">
      <c r="A1851">
        <f t="shared" si="86"/>
        <v>1850</v>
      </c>
      <c r="B1851">
        <v>186300</v>
      </c>
      <c r="C1851">
        <v>186300</v>
      </c>
      <c r="D1851" t="s">
        <v>6344</v>
      </c>
      <c r="E1851" t="s">
        <v>6345</v>
      </c>
      <c r="F1851">
        <v>10193267</v>
      </c>
      <c r="G1851" t="s">
        <v>115</v>
      </c>
      <c r="H1851" t="s">
        <v>6346</v>
      </c>
      <c r="K1851" t="s">
        <v>6347</v>
      </c>
      <c r="L1851" t="s">
        <v>353</v>
      </c>
      <c r="M1851" s="4">
        <v>0.29166666666666669</v>
      </c>
      <c r="N1851" s="1">
        <v>0.70833333333333337</v>
      </c>
      <c r="O1851" t="s">
        <v>422</v>
      </c>
      <c r="P1851" t="s">
        <v>1365</v>
      </c>
      <c r="S1851" t="s">
        <v>6345</v>
      </c>
      <c r="T1851" t="s">
        <v>70</v>
      </c>
      <c r="U1851" t="s">
        <v>353</v>
      </c>
      <c r="V1851" t="s">
        <v>46</v>
      </c>
      <c r="W1851" t="str">
        <f t="shared" si="84"/>
        <v xml:space="preserve"> WASHINGTON DC 20011</v>
      </c>
      <c r="X1851" t="s">
        <v>47</v>
      </c>
      <c r="Y1851" t="s">
        <v>6348</v>
      </c>
      <c r="Z1851">
        <v>38.940990999999997</v>
      </c>
      <c r="AA1851">
        <v>-77.030707000000007</v>
      </c>
      <c r="AB1851">
        <v>397337.89</v>
      </c>
      <c r="AC1851">
        <v>141456.07</v>
      </c>
      <c r="AD1851">
        <v>20011</v>
      </c>
      <c r="AE1851">
        <v>255261</v>
      </c>
      <c r="AF1851">
        <v>98165</v>
      </c>
      <c r="AG1851">
        <v>98165</v>
      </c>
      <c r="AH1851">
        <v>4</v>
      </c>
      <c r="AI1851">
        <v>4</v>
      </c>
      <c r="AJ1851" t="s">
        <v>14247</v>
      </c>
      <c r="AK1851" t="s">
        <v>586</v>
      </c>
      <c r="AL1851" t="s">
        <v>188</v>
      </c>
      <c r="AM1851">
        <v>404</v>
      </c>
      <c r="AN1851">
        <v>18</v>
      </c>
      <c r="AO1851" t="s">
        <v>51</v>
      </c>
      <c r="AP1851">
        <v>3075</v>
      </c>
      <c r="AQ1851">
        <v>-77.030709258717394</v>
      </c>
      <c r="AR1851">
        <v>38.9409985620835</v>
      </c>
      <c r="AS1851" t="b">
        <f t="shared" si="85"/>
        <v>1</v>
      </c>
    </row>
    <row r="1852" spans="1:45">
      <c r="A1852">
        <f t="shared" si="86"/>
        <v>1851</v>
      </c>
      <c r="B1852">
        <v>186308</v>
      </c>
      <c r="C1852">
        <v>186308</v>
      </c>
      <c r="D1852" t="s">
        <v>6351</v>
      </c>
      <c r="E1852" t="s">
        <v>6352</v>
      </c>
      <c r="F1852">
        <v>10193277</v>
      </c>
      <c r="G1852" t="s">
        <v>201</v>
      </c>
      <c r="K1852" t="s">
        <v>6353</v>
      </c>
      <c r="L1852" t="s">
        <v>353</v>
      </c>
      <c r="M1852" s="4">
        <v>0.29166666666666669</v>
      </c>
      <c r="N1852" s="1">
        <v>0.70833333333333337</v>
      </c>
      <c r="O1852" t="s">
        <v>203</v>
      </c>
      <c r="P1852" t="s">
        <v>203</v>
      </c>
      <c r="S1852" t="s">
        <v>6352</v>
      </c>
      <c r="T1852" t="s">
        <v>70</v>
      </c>
      <c r="U1852" t="s">
        <v>353</v>
      </c>
      <c r="V1852" t="s">
        <v>46</v>
      </c>
      <c r="W1852" t="str">
        <f t="shared" si="84"/>
        <v xml:space="preserve"> WASHINGTON DC 20001</v>
      </c>
      <c r="X1852" t="s">
        <v>47</v>
      </c>
      <c r="Y1852" t="s">
        <v>6354</v>
      </c>
      <c r="Z1852">
        <v>38.917541999999997</v>
      </c>
      <c r="AA1852">
        <v>-77.013704000000004</v>
      </c>
      <c r="AB1852">
        <v>398811.59</v>
      </c>
      <c r="AC1852">
        <v>138852.67000000001</v>
      </c>
      <c r="AD1852">
        <v>20001</v>
      </c>
      <c r="AE1852">
        <v>304102</v>
      </c>
      <c r="AF1852">
        <v>419051</v>
      </c>
      <c r="AG1852">
        <v>359797</v>
      </c>
      <c r="AH1852">
        <v>5</v>
      </c>
      <c r="AI1852">
        <v>5</v>
      </c>
      <c r="AJ1852" t="s">
        <v>14247</v>
      </c>
      <c r="AK1852" t="s">
        <v>6096</v>
      </c>
      <c r="AL1852" t="s">
        <v>410</v>
      </c>
      <c r="AM1852">
        <v>501</v>
      </c>
      <c r="AN1852">
        <v>21</v>
      </c>
      <c r="AO1852" t="s">
        <v>51</v>
      </c>
      <c r="AP1852">
        <v>3339</v>
      </c>
      <c r="AQ1852">
        <v>-77.013705878406597</v>
      </c>
      <c r="AR1852">
        <v>38.917549553495903</v>
      </c>
      <c r="AS1852" t="b">
        <f t="shared" si="85"/>
        <v>1</v>
      </c>
    </row>
    <row r="1853" spans="1:45">
      <c r="A1853">
        <f t="shared" si="86"/>
        <v>1852</v>
      </c>
      <c r="B1853">
        <v>186310</v>
      </c>
      <c r="C1853">
        <v>186310</v>
      </c>
      <c r="D1853" t="s">
        <v>6360</v>
      </c>
      <c r="E1853" t="s">
        <v>5537</v>
      </c>
      <c r="F1853">
        <v>10193279</v>
      </c>
      <c r="G1853" t="s">
        <v>115</v>
      </c>
      <c r="H1853" t="s">
        <v>6287</v>
      </c>
      <c r="M1853" s="4">
        <v>0.29166666666666669</v>
      </c>
      <c r="N1853" s="1">
        <v>0.70833333333333337</v>
      </c>
      <c r="O1853" t="s">
        <v>353</v>
      </c>
      <c r="P1853" t="s">
        <v>924</v>
      </c>
      <c r="Q1853" t="s">
        <v>1110</v>
      </c>
      <c r="R1853" t="s">
        <v>1814</v>
      </c>
      <c r="S1853" t="s">
        <v>1110</v>
      </c>
      <c r="T1853" t="s">
        <v>44</v>
      </c>
      <c r="U1853" t="s">
        <v>353</v>
      </c>
      <c r="V1853" t="s">
        <v>46</v>
      </c>
      <c r="W1853" t="str">
        <f t="shared" si="84"/>
        <v xml:space="preserve">6801 Industrial Rd. WASHINGTON DC </v>
      </c>
      <c r="X1853" t="s">
        <v>47</v>
      </c>
      <c r="Y1853" t="s">
        <v>6361</v>
      </c>
      <c r="Z1853">
        <v>38.888331000000001</v>
      </c>
      <c r="AA1853">
        <v>-76.917428000000001</v>
      </c>
      <c r="AB1853">
        <v>407163.81</v>
      </c>
      <c r="AC1853">
        <v>135613.14000000001</v>
      </c>
      <c r="AE1853">
        <v>0</v>
      </c>
      <c r="AF1853">
        <v>476385</v>
      </c>
      <c r="AG1853">
        <v>409809</v>
      </c>
      <c r="AH1853">
        <v>7</v>
      </c>
      <c r="AI1853">
        <v>7</v>
      </c>
      <c r="AJ1853" t="s">
        <v>14246</v>
      </c>
      <c r="AK1853" s="2">
        <v>70000000</v>
      </c>
      <c r="AL1853" t="s">
        <v>912</v>
      </c>
      <c r="AM1853">
        <v>604</v>
      </c>
      <c r="AN1853">
        <v>33</v>
      </c>
      <c r="AO1853" t="s">
        <v>51</v>
      </c>
      <c r="AP1853">
        <v>3952</v>
      </c>
      <c r="AQ1853">
        <v>-76.917429970487305</v>
      </c>
      <c r="AR1853">
        <v>38.888338336707697</v>
      </c>
      <c r="AS1853" t="b">
        <f t="shared" si="85"/>
        <v>0</v>
      </c>
    </row>
    <row r="1854" spans="1:45">
      <c r="A1854">
        <f t="shared" si="86"/>
        <v>1853</v>
      </c>
      <c r="B1854">
        <v>186316</v>
      </c>
      <c r="C1854">
        <v>186316</v>
      </c>
      <c r="D1854" t="s">
        <v>6363</v>
      </c>
      <c r="E1854" t="s">
        <v>5537</v>
      </c>
      <c r="F1854">
        <v>10193285</v>
      </c>
      <c r="G1854" t="s">
        <v>115</v>
      </c>
      <c r="H1854" t="s">
        <v>6364</v>
      </c>
      <c r="M1854" s="4">
        <v>0.29166666666666669</v>
      </c>
      <c r="N1854" s="1">
        <v>0.70833333333333337</v>
      </c>
      <c r="O1854" t="s">
        <v>353</v>
      </c>
      <c r="P1854" t="s">
        <v>924</v>
      </c>
      <c r="Q1854" t="s">
        <v>1110</v>
      </c>
      <c r="R1854" t="s">
        <v>1814</v>
      </c>
      <c r="S1854" t="s">
        <v>1110</v>
      </c>
      <c r="T1854" t="s">
        <v>44</v>
      </c>
      <c r="U1854" t="s">
        <v>353</v>
      </c>
      <c r="V1854" t="s">
        <v>46</v>
      </c>
      <c r="W1854" t="str">
        <f t="shared" si="84"/>
        <v xml:space="preserve">6801 Industrial Rd. WASHINGTON DC </v>
      </c>
      <c r="X1854" t="s">
        <v>47</v>
      </c>
      <c r="Y1854" t="s">
        <v>6365</v>
      </c>
      <c r="Z1854">
        <v>38.883805000000002</v>
      </c>
      <c r="AA1854">
        <v>-76.924593999999999</v>
      </c>
      <c r="AB1854">
        <v>406542.52682000003</v>
      </c>
      <c r="AC1854">
        <v>135110.16182000001</v>
      </c>
      <c r="AE1854">
        <v>0</v>
      </c>
      <c r="AF1854">
        <v>461165</v>
      </c>
      <c r="AG1854">
        <v>396788</v>
      </c>
      <c r="AH1854">
        <v>7</v>
      </c>
      <c r="AI1854">
        <v>7</v>
      </c>
      <c r="AJ1854" t="s">
        <v>14246</v>
      </c>
      <c r="AK1854" s="2">
        <v>7000000</v>
      </c>
      <c r="AL1854" t="s">
        <v>912</v>
      </c>
      <c r="AM1854">
        <v>604</v>
      </c>
      <c r="AN1854">
        <v>33</v>
      </c>
      <c r="AO1854" t="s">
        <v>51</v>
      </c>
      <c r="AP1854">
        <v>3726</v>
      </c>
      <c r="AQ1854">
        <v>-76.924595859701697</v>
      </c>
      <c r="AR1854">
        <v>38.883812161017303</v>
      </c>
      <c r="AS1854" t="b">
        <f t="shared" si="85"/>
        <v>0</v>
      </c>
    </row>
    <row r="1855" spans="1:45">
      <c r="A1855">
        <f t="shared" si="86"/>
        <v>1854</v>
      </c>
      <c r="B1855">
        <v>186317</v>
      </c>
      <c r="C1855">
        <v>186317</v>
      </c>
      <c r="D1855" t="s">
        <v>6363</v>
      </c>
      <c r="E1855" t="s">
        <v>5537</v>
      </c>
      <c r="F1855">
        <v>10193285</v>
      </c>
      <c r="G1855" t="s">
        <v>115</v>
      </c>
      <c r="H1855" t="s">
        <v>6364</v>
      </c>
      <c r="M1855" s="4">
        <v>0.29166666666666669</v>
      </c>
      <c r="N1855" s="1">
        <v>0.70833333333333337</v>
      </c>
      <c r="O1855" t="s">
        <v>353</v>
      </c>
      <c r="P1855" t="s">
        <v>924</v>
      </c>
      <c r="Q1855" t="s">
        <v>1110</v>
      </c>
      <c r="R1855" t="s">
        <v>1814</v>
      </c>
      <c r="S1855" t="s">
        <v>1110</v>
      </c>
      <c r="T1855" t="s">
        <v>44</v>
      </c>
      <c r="U1855" t="s">
        <v>353</v>
      </c>
      <c r="V1855" t="s">
        <v>46</v>
      </c>
      <c r="W1855" t="str">
        <f t="shared" si="84"/>
        <v xml:space="preserve">6801 Industrial Rd. WASHINGTON DC </v>
      </c>
      <c r="X1855" t="s">
        <v>47</v>
      </c>
      <c r="Y1855" t="s">
        <v>6374</v>
      </c>
      <c r="Z1855">
        <v>38.883564999999997</v>
      </c>
      <c r="AA1855">
        <v>-76.922803000000002</v>
      </c>
      <c r="AB1855">
        <v>406697.87222999998</v>
      </c>
      <c r="AC1855">
        <v>135083.70323000001</v>
      </c>
      <c r="AE1855">
        <v>0</v>
      </c>
      <c r="AF1855">
        <v>466829</v>
      </c>
      <c r="AG1855">
        <v>401837</v>
      </c>
      <c r="AH1855">
        <v>7</v>
      </c>
      <c r="AI1855">
        <v>7</v>
      </c>
      <c r="AJ1855" t="s">
        <v>14246</v>
      </c>
      <c r="AK1855" s="2">
        <v>7000000</v>
      </c>
      <c r="AL1855" t="s">
        <v>912</v>
      </c>
      <c r="AM1855">
        <v>604</v>
      </c>
      <c r="AN1855">
        <v>33</v>
      </c>
      <c r="AO1855" t="s">
        <v>51</v>
      </c>
      <c r="AP1855">
        <v>3726</v>
      </c>
      <c r="AQ1855">
        <v>-76.9228056723001</v>
      </c>
      <c r="AR1855">
        <v>38.883572642301701</v>
      </c>
      <c r="AS1855" t="b">
        <f t="shared" si="85"/>
        <v>0</v>
      </c>
    </row>
    <row r="1856" spans="1:45">
      <c r="A1856">
        <f t="shared" si="86"/>
        <v>1855</v>
      </c>
      <c r="B1856">
        <v>186347</v>
      </c>
      <c r="C1856">
        <v>186347</v>
      </c>
      <c r="D1856" t="s">
        <v>6375</v>
      </c>
      <c r="E1856" t="s">
        <v>4743</v>
      </c>
      <c r="F1856">
        <v>10193316</v>
      </c>
      <c r="G1856" t="s">
        <v>201</v>
      </c>
      <c r="M1856" s="4">
        <v>0.29166666666666669</v>
      </c>
      <c r="N1856" s="1">
        <v>0.79166666666666663</v>
      </c>
      <c r="O1856" t="s">
        <v>1682</v>
      </c>
      <c r="P1856" t="s">
        <v>1682</v>
      </c>
      <c r="Q1856" t="s">
        <v>4743</v>
      </c>
      <c r="R1856" t="s">
        <v>6376</v>
      </c>
      <c r="S1856" t="s">
        <v>4743</v>
      </c>
      <c r="T1856" t="s">
        <v>142</v>
      </c>
      <c r="U1856" t="s">
        <v>353</v>
      </c>
      <c r="V1856" t="s">
        <v>46</v>
      </c>
      <c r="W1856" t="str">
        <f t="shared" si="84"/>
        <v xml:space="preserve">1725 17th St. NW #303 WASHINGTON DC </v>
      </c>
      <c r="X1856" t="s">
        <v>47</v>
      </c>
      <c r="Y1856" t="s">
        <v>6377</v>
      </c>
      <c r="Z1856">
        <v>38.913353000000001</v>
      </c>
      <c r="AA1856">
        <v>-77.037496000000004</v>
      </c>
      <c r="AB1856">
        <v>396748.0526</v>
      </c>
      <c r="AC1856">
        <v>138388.26866999999</v>
      </c>
      <c r="AE1856">
        <v>0</v>
      </c>
      <c r="AF1856">
        <v>455604</v>
      </c>
      <c r="AG1856">
        <v>391632</v>
      </c>
      <c r="AH1856">
        <v>2</v>
      </c>
      <c r="AI1856">
        <v>2</v>
      </c>
      <c r="AJ1856" t="s">
        <v>14249</v>
      </c>
      <c r="AK1856" t="s">
        <v>87</v>
      </c>
      <c r="AL1856" t="s">
        <v>88</v>
      </c>
      <c r="AM1856">
        <v>301</v>
      </c>
      <c r="AN1856">
        <v>6</v>
      </c>
      <c r="AO1856" t="s">
        <v>51</v>
      </c>
      <c r="AP1856">
        <v>3529</v>
      </c>
      <c r="AQ1856">
        <v>-77.0374983926786</v>
      </c>
      <c r="AR1856">
        <v>38.913360857085202</v>
      </c>
      <c r="AS1856" t="b">
        <f t="shared" si="85"/>
        <v>1</v>
      </c>
    </row>
    <row r="1857" spans="1:45">
      <c r="A1857">
        <f t="shared" si="86"/>
        <v>1856</v>
      </c>
      <c r="B1857">
        <v>186127</v>
      </c>
      <c r="C1857">
        <v>186127</v>
      </c>
      <c r="D1857" t="s">
        <v>6388</v>
      </c>
      <c r="E1857" t="s">
        <v>5537</v>
      </c>
      <c r="F1857">
        <v>10193331</v>
      </c>
      <c r="G1857" t="s">
        <v>115</v>
      </c>
      <c r="H1857" t="s">
        <v>6389</v>
      </c>
      <c r="M1857" s="4">
        <v>0.29166666666666669</v>
      </c>
      <c r="N1857" s="1">
        <v>0.70833333333333337</v>
      </c>
      <c r="O1857" t="s">
        <v>1682</v>
      </c>
      <c r="P1857" t="s">
        <v>862</v>
      </c>
      <c r="Q1857" t="s">
        <v>1110</v>
      </c>
      <c r="R1857" t="s">
        <v>1814</v>
      </c>
      <c r="S1857" t="s">
        <v>1110</v>
      </c>
      <c r="T1857" t="s">
        <v>58</v>
      </c>
      <c r="U1857" t="s">
        <v>353</v>
      </c>
      <c r="V1857" t="s">
        <v>46</v>
      </c>
      <c r="W1857" t="str">
        <f t="shared" si="84"/>
        <v xml:space="preserve">6801 Industrial Rd. WASHINGTON DC </v>
      </c>
      <c r="X1857" t="s">
        <v>47</v>
      </c>
      <c r="Y1857" t="s">
        <v>6390</v>
      </c>
      <c r="Z1857">
        <v>38.881999</v>
      </c>
      <c r="AA1857">
        <v>-76.998450000000005</v>
      </c>
      <c r="AB1857">
        <v>400134.44952999998</v>
      </c>
      <c r="AC1857">
        <v>134907.05999000001</v>
      </c>
      <c r="AE1857">
        <v>0</v>
      </c>
      <c r="AF1857">
        <v>465613</v>
      </c>
      <c r="AG1857">
        <v>400695</v>
      </c>
      <c r="AH1857">
        <v>6</v>
      </c>
      <c r="AI1857">
        <v>6</v>
      </c>
      <c r="AJ1857" t="s">
        <v>14249</v>
      </c>
      <c r="AK1857" t="s">
        <v>1398</v>
      </c>
      <c r="AL1857" t="s">
        <v>63</v>
      </c>
      <c r="AM1857">
        <v>107</v>
      </c>
      <c r="AN1857">
        <v>26</v>
      </c>
      <c r="AO1857" t="s">
        <v>51</v>
      </c>
      <c r="AP1857">
        <v>3788</v>
      </c>
      <c r="AQ1857">
        <v>-76.998452712873302</v>
      </c>
      <c r="AR1857">
        <v>38.882006869925199</v>
      </c>
      <c r="AS1857" t="b">
        <f t="shared" si="85"/>
        <v>0</v>
      </c>
    </row>
    <row r="1858" spans="1:45">
      <c r="A1858">
        <f t="shared" si="86"/>
        <v>1857</v>
      </c>
      <c r="B1858">
        <v>186134</v>
      </c>
      <c r="C1858">
        <v>186134</v>
      </c>
      <c r="D1858" t="s">
        <v>6393</v>
      </c>
      <c r="E1858" t="s">
        <v>6394</v>
      </c>
      <c r="F1858">
        <v>10193339</v>
      </c>
      <c r="G1858" t="s">
        <v>201</v>
      </c>
      <c r="K1858" t="s">
        <v>6395</v>
      </c>
      <c r="L1858" t="s">
        <v>353</v>
      </c>
      <c r="M1858" s="4">
        <v>0.29166666666666669</v>
      </c>
      <c r="N1858" s="1">
        <v>0.79166666666666663</v>
      </c>
      <c r="O1858" t="s">
        <v>415</v>
      </c>
      <c r="P1858" t="s">
        <v>415</v>
      </c>
      <c r="S1858" t="s">
        <v>6394</v>
      </c>
      <c r="T1858" t="s">
        <v>70</v>
      </c>
      <c r="U1858" t="s">
        <v>353</v>
      </c>
      <c r="V1858" t="s">
        <v>46</v>
      </c>
      <c r="W1858" t="str">
        <f t="shared" si="84"/>
        <v xml:space="preserve"> WASHINGTON DC 20009</v>
      </c>
      <c r="X1858" t="s">
        <v>47</v>
      </c>
      <c r="Y1858" t="s">
        <v>1495</v>
      </c>
      <c r="Z1858">
        <v>38.916122000000001</v>
      </c>
      <c r="AA1858">
        <v>-77.038953000000006</v>
      </c>
      <c r="AB1858">
        <v>396621.8</v>
      </c>
      <c r="AC1858">
        <v>138695.63</v>
      </c>
      <c r="AD1858">
        <v>20009</v>
      </c>
      <c r="AE1858">
        <v>226434</v>
      </c>
      <c r="AF1858">
        <v>69764</v>
      </c>
      <c r="AG1858">
        <v>69764</v>
      </c>
      <c r="AH1858">
        <v>2</v>
      </c>
      <c r="AI1858">
        <v>2</v>
      </c>
      <c r="AJ1858" t="s">
        <v>14249</v>
      </c>
      <c r="AK1858" t="s">
        <v>773</v>
      </c>
      <c r="AL1858" t="s">
        <v>88</v>
      </c>
      <c r="AM1858">
        <v>301</v>
      </c>
      <c r="AN1858">
        <v>6</v>
      </c>
      <c r="AO1858" t="s">
        <v>51</v>
      </c>
      <c r="AP1858">
        <v>3268</v>
      </c>
      <c r="AQ1858">
        <v>-77.038955642225602</v>
      </c>
      <c r="AR1858">
        <v>38.916129194758597</v>
      </c>
      <c r="AS1858" t="b">
        <f t="shared" si="85"/>
        <v>1</v>
      </c>
    </row>
    <row r="1859" spans="1:45">
      <c r="A1859">
        <f t="shared" si="86"/>
        <v>1858</v>
      </c>
      <c r="B1859">
        <v>186165</v>
      </c>
      <c r="C1859">
        <v>186165</v>
      </c>
      <c r="D1859" t="s">
        <v>6414</v>
      </c>
      <c r="E1859" t="s">
        <v>3151</v>
      </c>
      <c r="F1859">
        <v>10193355</v>
      </c>
      <c r="G1859" t="s">
        <v>2496</v>
      </c>
      <c r="I1859" t="s">
        <v>3152</v>
      </c>
      <c r="K1859" t="s">
        <v>6415</v>
      </c>
      <c r="L1859" t="s">
        <v>353</v>
      </c>
      <c r="M1859" s="4">
        <v>0.29166666666666669</v>
      </c>
      <c r="N1859" s="1">
        <v>0.70833333333333337</v>
      </c>
      <c r="O1859" t="s">
        <v>1682</v>
      </c>
      <c r="P1859" t="s">
        <v>138</v>
      </c>
      <c r="Q1859" t="s">
        <v>2499</v>
      </c>
      <c r="R1859" t="s">
        <v>2500</v>
      </c>
      <c r="S1859" t="s">
        <v>3154</v>
      </c>
      <c r="T1859" t="s">
        <v>70</v>
      </c>
      <c r="U1859" t="s">
        <v>353</v>
      </c>
      <c r="V1859" t="s">
        <v>46</v>
      </c>
      <c r="W1859" t="str">
        <f t="shared" ref="W1859:W1922" si="87">CONCATENATE(R1859, " ", V1859, " ", X1859, " ", AD1859)</f>
        <v xml:space="preserve">1100 4th Street, SW/ 2nd Floor WASHINGTON DC </v>
      </c>
      <c r="X1859" t="s">
        <v>47</v>
      </c>
      <c r="Y1859" t="s">
        <v>6416</v>
      </c>
      <c r="Z1859">
        <v>38.982004000000003</v>
      </c>
      <c r="AA1859">
        <v>-77.028779999999998</v>
      </c>
      <c r="AB1859">
        <v>397506.35067999997</v>
      </c>
      <c r="AC1859">
        <v>146008.78192000001</v>
      </c>
      <c r="AE1859">
        <v>0</v>
      </c>
      <c r="AF1859">
        <v>465599</v>
      </c>
      <c r="AG1859">
        <v>400681</v>
      </c>
      <c r="AH1859">
        <v>4</v>
      </c>
      <c r="AI1859">
        <v>4</v>
      </c>
      <c r="AJ1859" t="s">
        <v>14244</v>
      </c>
      <c r="AK1859" t="s">
        <v>2888</v>
      </c>
      <c r="AL1859" t="s">
        <v>188</v>
      </c>
      <c r="AM1859">
        <v>401</v>
      </c>
      <c r="AN1859">
        <v>16</v>
      </c>
      <c r="AO1859" t="s">
        <v>51</v>
      </c>
      <c r="AP1859">
        <v>3787</v>
      </c>
      <c r="AQ1859">
        <v>-77.028782653142699</v>
      </c>
      <c r="AR1859">
        <v>38.9820110474042</v>
      </c>
      <c r="AS1859" t="b">
        <f t="shared" ref="AS1859:AS1922" si="88">E1859=S1859</f>
        <v>0</v>
      </c>
    </row>
    <row r="1860" spans="1:45">
      <c r="A1860">
        <f t="shared" ref="A1860:A1923" si="89">A1859+1</f>
        <v>1859</v>
      </c>
      <c r="B1860">
        <v>186177</v>
      </c>
      <c r="C1860">
        <v>186177</v>
      </c>
      <c r="D1860" t="s">
        <v>6427</v>
      </c>
      <c r="E1860" t="s">
        <v>3151</v>
      </c>
      <c r="F1860">
        <v>10193366</v>
      </c>
      <c r="G1860" t="s">
        <v>2496</v>
      </c>
      <c r="I1860" t="s">
        <v>3152</v>
      </c>
      <c r="K1860" t="s">
        <v>6428</v>
      </c>
      <c r="L1860" t="s">
        <v>353</v>
      </c>
      <c r="M1860" s="4">
        <v>0.79166666666666663</v>
      </c>
      <c r="N1860" s="1">
        <v>0.20833333333333334</v>
      </c>
      <c r="O1860" t="s">
        <v>386</v>
      </c>
      <c r="P1860" t="s">
        <v>55</v>
      </c>
      <c r="Q1860" t="s">
        <v>2499</v>
      </c>
      <c r="R1860" t="s">
        <v>2500</v>
      </c>
      <c r="S1860" t="s">
        <v>3154</v>
      </c>
      <c r="T1860" t="s">
        <v>70</v>
      </c>
      <c r="U1860" t="s">
        <v>353</v>
      </c>
      <c r="V1860" t="s">
        <v>46</v>
      </c>
      <c r="W1860" t="str">
        <f t="shared" si="87"/>
        <v xml:space="preserve">1100 4th Street, SW/ 2nd Floor WASHINGTON DC </v>
      </c>
      <c r="X1860" t="s">
        <v>47</v>
      </c>
      <c r="Y1860" t="s">
        <v>6429</v>
      </c>
      <c r="Z1860">
        <v>38.906846000000002</v>
      </c>
      <c r="AA1860">
        <v>-77.015311999999994</v>
      </c>
      <c r="AB1860">
        <v>398671.94</v>
      </c>
      <c r="AC1860">
        <v>137665.32999999999</v>
      </c>
      <c r="AE1860">
        <v>0</v>
      </c>
      <c r="AF1860">
        <v>478202</v>
      </c>
      <c r="AG1860">
        <v>411402</v>
      </c>
      <c r="AH1860">
        <v>6</v>
      </c>
      <c r="AI1860">
        <v>6</v>
      </c>
      <c r="AJ1860" t="s">
        <v>14247</v>
      </c>
      <c r="AK1860" t="s">
        <v>714</v>
      </c>
      <c r="AL1860" t="s">
        <v>88</v>
      </c>
      <c r="AM1860">
        <v>308</v>
      </c>
      <c r="AN1860">
        <v>7</v>
      </c>
      <c r="AO1860" t="s">
        <v>51</v>
      </c>
      <c r="AP1860">
        <v>3653</v>
      </c>
      <c r="AQ1860">
        <v>-77.0153138899488</v>
      </c>
      <c r="AR1860">
        <v>38.906853390768902</v>
      </c>
      <c r="AS1860" t="b">
        <f t="shared" si="88"/>
        <v>0</v>
      </c>
    </row>
    <row r="1861" spans="1:45">
      <c r="A1861">
        <f t="shared" si="89"/>
        <v>1860</v>
      </c>
      <c r="B1861">
        <v>186180</v>
      </c>
      <c r="C1861">
        <v>186180</v>
      </c>
      <c r="D1861" t="s">
        <v>6427</v>
      </c>
      <c r="E1861" t="s">
        <v>3151</v>
      </c>
      <c r="F1861">
        <v>10193366</v>
      </c>
      <c r="G1861" t="s">
        <v>2496</v>
      </c>
      <c r="I1861" t="s">
        <v>3152</v>
      </c>
      <c r="K1861" t="s">
        <v>6428</v>
      </c>
      <c r="L1861" t="s">
        <v>353</v>
      </c>
      <c r="M1861" s="4">
        <v>0.79166666666666663</v>
      </c>
      <c r="N1861" s="1">
        <v>0.20833333333333334</v>
      </c>
      <c r="O1861" t="s">
        <v>386</v>
      </c>
      <c r="P1861" t="s">
        <v>55</v>
      </c>
      <c r="Q1861" t="s">
        <v>2499</v>
      </c>
      <c r="R1861" t="s">
        <v>2500</v>
      </c>
      <c r="S1861" t="s">
        <v>3154</v>
      </c>
      <c r="T1861" t="s">
        <v>70</v>
      </c>
      <c r="U1861" t="s">
        <v>353</v>
      </c>
      <c r="V1861" t="s">
        <v>46</v>
      </c>
      <c r="W1861" t="str">
        <f t="shared" si="87"/>
        <v xml:space="preserve">1100 4th Street, SW/ 2nd Floor WASHINGTON DC </v>
      </c>
      <c r="X1861" t="s">
        <v>47</v>
      </c>
      <c r="Y1861" t="s">
        <v>6439</v>
      </c>
      <c r="Z1861">
        <v>38.909444000000001</v>
      </c>
      <c r="AA1861">
        <v>-77.016225000000006</v>
      </c>
      <c r="AB1861">
        <v>398592.74</v>
      </c>
      <c r="AC1861">
        <v>137953.82999999999</v>
      </c>
      <c r="AE1861">
        <v>0</v>
      </c>
      <c r="AF1861">
        <v>479777</v>
      </c>
      <c r="AG1861">
        <v>412507</v>
      </c>
      <c r="AH1861">
        <v>6</v>
      </c>
      <c r="AI1861">
        <v>2</v>
      </c>
      <c r="AJ1861" t="s">
        <v>14247</v>
      </c>
      <c r="AK1861" t="s">
        <v>1069</v>
      </c>
      <c r="AL1861" t="s">
        <v>88</v>
      </c>
      <c r="AM1861">
        <v>308</v>
      </c>
      <c r="AN1861">
        <v>7</v>
      </c>
      <c r="AO1861" t="s">
        <v>51</v>
      </c>
      <c r="AP1861">
        <v>3653</v>
      </c>
      <c r="AQ1861">
        <v>-77.016227602065896</v>
      </c>
      <c r="AR1861">
        <v>38.909452175581499</v>
      </c>
      <c r="AS1861" t="b">
        <f t="shared" si="88"/>
        <v>0</v>
      </c>
    </row>
    <row r="1862" spans="1:45">
      <c r="A1862">
        <f t="shared" si="89"/>
        <v>1861</v>
      </c>
      <c r="B1862">
        <v>186147</v>
      </c>
      <c r="C1862">
        <v>186147</v>
      </c>
      <c r="D1862" t="s">
        <v>6444</v>
      </c>
      <c r="E1862" t="s">
        <v>6445</v>
      </c>
      <c r="F1862">
        <v>10193368</v>
      </c>
      <c r="G1862" t="s">
        <v>201</v>
      </c>
      <c r="K1862" t="s">
        <v>6446</v>
      </c>
      <c r="L1862" t="s">
        <v>353</v>
      </c>
      <c r="M1862" s="4">
        <v>0.29166666666666669</v>
      </c>
      <c r="N1862" s="1">
        <v>0.70833333333333337</v>
      </c>
      <c r="O1862" t="s">
        <v>254</v>
      </c>
      <c r="P1862" t="s">
        <v>255</v>
      </c>
      <c r="Q1862" t="s">
        <v>6445</v>
      </c>
      <c r="R1862" t="s">
        <v>6447</v>
      </c>
      <c r="S1862" t="s">
        <v>6445</v>
      </c>
      <c r="T1862" t="s">
        <v>70</v>
      </c>
      <c r="U1862" t="s">
        <v>353</v>
      </c>
      <c r="V1862" t="s">
        <v>46</v>
      </c>
      <c r="W1862" t="str">
        <f t="shared" si="87"/>
        <v>445 4th St NE WASHINGTON DC 20002</v>
      </c>
      <c r="X1862" t="s">
        <v>47</v>
      </c>
      <c r="Y1862" t="s">
        <v>6448</v>
      </c>
      <c r="Z1862">
        <v>38.895840999999997</v>
      </c>
      <c r="AA1862">
        <v>-77.000375000000005</v>
      </c>
      <c r="AB1862">
        <v>399967.51</v>
      </c>
      <c r="AC1862">
        <v>136443.53</v>
      </c>
      <c r="AD1862">
        <v>20002</v>
      </c>
      <c r="AE1862">
        <v>21027</v>
      </c>
      <c r="AF1862">
        <v>11218</v>
      </c>
      <c r="AG1862">
        <v>11218</v>
      </c>
      <c r="AH1862">
        <v>6</v>
      </c>
      <c r="AI1862">
        <v>6</v>
      </c>
      <c r="AJ1862" t="s">
        <v>14247</v>
      </c>
      <c r="AK1862" t="s">
        <v>435</v>
      </c>
      <c r="AL1862" t="s">
        <v>63</v>
      </c>
      <c r="AM1862">
        <v>104</v>
      </c>
      <c r="AN1862">
        <v>25</v>
      </c>
      <c r="AO1862" t="s">
        <v>51</v>
      </c>
      <c r="AP1862">
        <v>3149</v>
      </c>
      <c r="AQ1862">
        <v>-77.000376812545596</v>
      </c>
      <c r="AR1862">
        <v>38.895847982118298</v>
      </c>
      <c r="AS1862" t="b">
        <f t="shared" si="88"/>
        <v>1</v>
      </c>
    </row>
    <row r="1863" spans="1:45">
      <c r="A1863">
        <f t="shared" si="89"/>
        <v>1862</v>
      </c>
      <c r="B1863">
        <v>186159</v>
      </c>
      <c r="C1863">
        <v>186159</v>
      </c>
      <c r="D1863" t="s">
        <v>6449</v>
      </c>
      <c r="E1863" t="s">
        <v>3578</v>
      </c>
      <c r="F1863">
        <v>10193381</v>
      </c>
      <c r="G1863" t="s">
        <v>2496</v>
      </c>
      <c r="I1863" t="s">
        <v>3579</v>
      </c>
      <c r="K1863" t="s">
        <v>6450</v>
      </c>
      <c r="L1863" t="s">
        <v>353</v>
      </c>
      <c r="M1863" s="4">
        <v>0.29166666666666669</v>
      </c>
      <c r="N1863" s="1">
        <v>0.70833333333333337</v>
      </c>
      <c r="O1863" t="s">
        <v>422</v>
      </c>
      <c r="P1863" t="s">
        <v>1396</v>
      </c>
      <c r="Q1863" t="s">
        <v>2499</v>
      </c>
      <c r="R1863" t="s">
        <v>2500</v>
      </c>
      <c r="S1863" t="s">
        <v>3578</v>
      </c>
      <c r="T1863" t="s">
        <v>70</v>
      </c>
      <c r="U1863" t="s">
        <v>353</v>
      </c>
      <c r="V1863" t="s">
        <v>46</v>
      </c>
      <c r="W1863" t="str">
        <f t="shared" si="87"/>
        <v>1100 4th Street, SW/ 2nd Floor WASHINGTON DC 20003</v>
      </c>
      <c r="X1863" t="s">
        <v>47</v>
      </c>
      <c r="Y1863" t="s">
        <v>3571</v>
      </c>
      <c r="Z1863">
        <v>38.876255999999998</v>
      </c>
      <c r="AA1863">
        <v>-77.006990000000002</v>
      </c>
      <c r="AB1863">
        <v>399393.47</v>
      </c>
      <c r="AC1863">
        <v>134269.51999999999</v>
      </c>
      <c r="AD1863">
        <v>20003</v>
      </c>
      <c r="AE1863">
        <v>306664</v>
      </c>
      <c r="AF1863">
        <v>416949</v>
      </c>
      <c r="AG1863">
        <v>358160</v>
      </c>
      <c r="AH1863">
        <v>6</v>
      </c>
      <c r="AI1863">
        <v>6</v>
      </c>
      <c r="AJ1863" t="s">
        <v>14252</v>
      </c>
      <c r="AK1863" t="s">
        <v>719</v>
      </c>
      <c r="AL1863" t="s">
        <v>63</v>
      </c>
      <c r="AM1863">
        <v>106</v>
      </c>
      <c r="AN1863">
        <v>27</v>
      </c>
      <c r="AO1863" t="s">
        <v>720</v>
      </c>
      <c r="AP1863">
        <v>3333</v>
      </c>
      <c r="AQ1863">
        <v>-77.006992152444795</v>
      </c>
      <c r="AR1863">
        <v>38.876263459695799</v>
      </c>
      <c r="AS1863" t="b">
        <f t="shared" si="88"/>
        <v>1</v>
      </c>
    </row>
    <row r="1864" spans="1:45">
      <c r="A1864">
        <f t="shared" si="89"/>
        <v>1863</v>
      </c>
      <c r="B1864">
        <v>186160</v>
      </c>
      <c r="C1864">
        <v>186160</v>
      </c>
      <c r="D1864" t="s">
        <v>6451</v>
      </c>
      <c r="E1864" t="s">
        <v>3151</v>
      </c>
      <c r="F1864">
        <v>10193382</v>
      </c>
      <c r="G1864" t="s">
        <v>2496</v>
      </c>
      <c r="I1864" t="s">
        <v>3152</v>
      </c>
      <c r="K1864" t="s">
        <v>6452</v>
      </c>
      <c r="L1864" t="s">
        <v>353</v>
      </c>
      <c r="M1864" s="4">
        <v>0.79166666666666663</v>
      </c>
      <c r="N1864" s="1">
        <v>0.20833333333333334</v>
      </c>
      <c r="O1864" t="s">
        <v>203</v>
      </c>
      <c r="P1864" t="s">
        <v>1005</v>
      </c>
      <c r="Q1864" t="s">
        <v>2499</v>
      </c>
      <c r="R1864" t="s">
        <v>2500</v>
      </c>
      <c r="S1864" t="s">
        <v>3154</v>
      </c>
      <c r="T1864" t="s">
        <v>70</v>
      </c>
      <c r="U1864" t="s">
        <v>353</v>
      </c>
      <c r="V1864" t="s">
        <v>46</v>
      </c>
      <c r="W1864" t="str">
        <f t="shared" si="87"/>
        <v xml:space="preserve">1100 4th Street, SW/ 2nd Floor WASHINGTON DC </v>
      </c>
      <c r="X1864" t="s">
        <v>47</v>
      </c>
      <c r="Y1864" t="s">
        <v>6453</v>
      </c>
      <c r="Z1864">
        <v>38.922784</v>
      </c>
      <c r="AA1864">
        <v>-76.991307000000006</v>
      </c>
      <c r="AB1864">
        <v>400753.83213</v>
      </c>
      <c r="AC1864">
        <v>139434.49549</v>
      </c>
      <c r="AE1864">
        <v>0</v>
      </c>
      <c r="AF1864">
        <v>467682</v>
      </c>
      <c r="AG1864">
        <v>402570</v>
      </c>
      <c r="AH1864">
        <v>5</v>
      </c>
      <c r="AI1864">
        <v>5</v>
      </c>
      <c r="AJ1864" t="s">
        <v>14249</v>
      </c>
      <c r="AK1864" t="s">
        <v>3125</v>
      </c>
      <c r="AL1864" t="s">
        <v>410</v>
      </c>
      <c r="AM1864">
        <v>504</v>
      </c>
      <c r="AN1864">
        <v>22</v>
      </c>
      <c r="AO1864" t="s">
        <v>51</v>
      </c>
      <c r="AP1864">
        <v>3418</v>
      </c>
      <c r="AQ1864">
        <v>-76.9913091835584</v>
      </c>
      <c r="AR1864">
        <v>38.922791308903903</v>
      </c>
      <c r="AS1864" t="b">
        <f t="shared" si="88"/>
        <v>0</v>
      </c>
    </row>
    <row r="1865" spans="1:45">
      <c r="A1865">
        <f t="shared" si="89"/>
        <v>1864</v>
      </c>
      <c r="B1865">
        <v>186419</v>
      </c>
      <c r="C1865">
        <v>186419</v>
      </c>
      <c r="D1865" t="s">
        <v>6451</v>
      </c>
      <c r="E1865" t="s">
        <v>3151</v>
      </c>
      <c r="F1865">
        <v>10193382</v>
      </c>
      <c r="G1865" t="s">
        <v>2496</v>
      </c>
      <c r="I1865" t="s">
        <v>3152</v>
      </c>
      <c r="K1865" t="s">
        <v>6452</v>
      </c>
      <c r="L1865" t="s">
        <v>353</v>
      </c>
      <c r="M1865" s="4">
        <v>0.79166666666666663</v>
      </c>
      <c r="N1865" s="1">
        <v>0.20833333333333334</v>
      </c>
      <c r="O1865" t="s">
        <v>203</v>
      </c>
      <c r="P1865" t="s">
        <v>1005</v>
      </c>
      <c r="Q1865" t="s">
        <v>2499</v>
      </c>
      <c r="R1865" t="s">
        <v>2500</v>
      </c>
      <c r="S1865" t="s">
        <v>3154</v>
      </c>
      <c r="T1865" t="s">
        <v>70</v>
      </c>
      <c r="U1865" t="s">
        <v>353</v>
      </c>
      <c r="V1865" t="s">
        <v>46</v>
      </c>
      <c r="W1865" t="str">
        <f t="shared" si="87"/>
        <v xml:space="preserve">1100 4th Street, SW/ 2nd Floor WASHINGTON DC </v>
      </c>
      <c r="X1865" t="s">
        <v>47</v>
      </c>
      <c r="Y1865" t="s">
        <v>6454</v>
      </c>
      <c r="Z1865">
        <v>38.923166000000002</v>
      </c>
      <c r="AA1865">
        <v>-76.990066999999996</v>
      </c>
      <c r="AB1865">
        <v>400861.37</v>
      </c>
      <c r="AC1865">
        <v>139476.91</v>
      </c>
      <c r="AE1865">
        <v>0</v>
      </c>
      <c r="AF1865">
        <v>476899</v>
      </c>
      <c r="AG1865">
        <v>410258</v>
      </c>
      <c r="AH1865">
        <v>5</v>
      </c>
      <c r="AI1865">
        <v>5</v>
      </c>
      <c r="AJ1865" t="s">
        <v>14249</v>
      </c>
      <c r="AK1865" t="s">
        <v>6455</v>
      </c>
      <c r="AL1865" t="s">
        <v>410</v>
      </c>
      <c r="AM1865">
        <v>505</v>
      </c>
      <c r="AN1865">
        <v>22</v>
      </c>
      <c r="AO1865" t="s">
        <v>51</v>
      </c>
      <c r="AP1865">
        <v>3418</v>
      </c>
      <c r="AQ1865">
        <v>-76.990069016598497</v>
      </c>
      <c r="AR1865">
        <v>38.923173293702703</v>
      </c>
      <c r="AS1865" t="b">
        <f t="shared" si="88"/>
        <v>0</v>
      </c>
    </row>
    <row r="1866" spans="1:45">
      <c r="A1866">
        <f t="shared" si="89"/>
        <v>1865</v>
      </c>
      <c r="B1866">
        <v>186420</v>
      </c>
      <c r="C1866">
        <v>186420</v>
      </c>
      <c r="D1866" t="s">
        <v>6451</v>
      </c>
      <c r="E1866" t="s">
        <v>3151</v>
      </c>
      <c r="F1866">
        <v>10193382</v>
      </c>
      <c r="G1866" t="s">
        <v>2496</v>
      </c>
      <c r="I1866" t="s">
        <v>3152</v>
      </c>
      <c r="K1866" t="s">
        <v>6452</v>
      </c>
      <c r="L1866" t="s">
        <v>353</v>
      </c>
      <c r="M1866" s="4">
        <v>0.79166666666666663</v>
      </c>
      <c r="N1866" s="1">
        <v>0.20833333333333334</v>
      </c>
      <c r="O1866" t="s">
        <v>203</v>
      </c>
      <c r="P1866" t="s">
        <v>1005</v>
      </c>
      <c r="Q1866" t="s">
        <v>2499</v>
      </c>
      <c r="R1866" t="s">
        <v>2500</v>
      </c>
      <c r="S1866" t="s">
        <v>3154</v>
      </c>
      <c r="T1866" t="s">
        <v>70</v>
      </c>
      <c r="U1866" t="s">
        <v>353</v>
      </c>
      <c r="V1866" t="s">
        <v>46</v>
      </c>
      <c r="W1866" t="str">
        <f t="shared" si="87"/>
        <v xml:space="preserve">1100 4th Street, SW/ 2nd Floor WASHINGTON DC </v>
      </c>
      <c r="X1866" t="s">
        <v>47</v>
      </c>
      <c r="Y1866" t="s">
        <v>6456</v>
      </c>
      <c r="Z1866">
        <v>38.923507999999998</v>
      </c>
      <c r="AA1866">
        <v>-76.988973000000001</v>
      </c>
      <c r="AB1866">
        <v>400956.21</v>
      </c>
      <c r="AC1866">
        <v>139514.99</v>
      </c>
      <c r="AE1866">
        <v>0</v>
      </c>
      <c r="AF1866">
        <v>476801</v>
      </c>
      <c r="AG1866">
        <v>410169</v>
      </c>
      <c r="AH1866">
        <v>5</v>
      </c>
      <c r="AI1866">
        <v>5</v>
      </c>
      <c r="AJ1866" t="s">
        <v>14249</v>
      </c>
      <c r="AK1866" t="s">
        <v>6455</v>
      </c>
      <c r="AL1866" t="s">
        <v>410</v>
      </c>
      <c r="AM1866">
        <v>505</v>
      </c>
      <c r="AN1866">
        <v>22</v>
      </c>
      <c r="AO1866" t="s">
        <v>51</v>
      </c>
      <c r="AP1866">
        <v>3418</v>
      </c>
      <c r="AQ1866">
        <v>-76.988975274263694</v>
      </c>
      <c r="AR1866">
        <v>38.923516232557098</v>
      </c>
      <c r="AS1866" t="b">
        <f t="shared" si="88"/>
        <v>0</v>
      </c>
    </row>
    <row r="1867" spans="1:45">
      <c r="A1867">
        <f t="shared" si="89"/>
        <v>1866</v>
      </c>
      <c r="B1867">
        <v>186421</v>
      </c>
      <c r="C1867">
        <v>186421</v>
      </c>
      <c r="D1867" t="s">
        <v>6451</v>
      </c>
      <c r="E1867" t="s">
        <v>3151</v>
      </c>
      <c r="F1867">
        <v>10193382</v>
      </c>
      <c r="G1867" t="s">
        <v>2496</v>
      </c>
      <c r="I1867" t="s">
        <v>3152</v>
      </c>
      <c r="K1867" t="s">
        <v>6452</v>
      </c>
      <c r="L1867" t="s">
        <v>353</v>
      </c>
      <c r="M1867" s="4">
        <v>0.79166666666666663</v>
      </c>
      <c r="N1867" s="1">
        <v>0.20833333333333334</v>
      </c>
      <c r="O1867" t="s">
        <v>203</v>
      </c>
      <c r="P1867" t="s">
        <v>1005</v>
      </c>
      <c r="Q1867" t="s">
        <v>2499</v>
      </c>
      <c r="R1867" t="s">
        <v>2500</v>
      </c>
      <c r="S1867" t="s">
        <v>3154</v>
      </c>
      <c r="T1867" t="s">
        <v>70</v>
      </c>
      <c r="U1867" t="s">
        <v>353</v>
      </c>
      <c r="V1867" t="s">
        <v>46</v>
      </c>
      <c r="W1867" t="str">
        <f t="shared" si="87"/>
        <v xml:space="preserve">1100 4th Street, SW/ 2nd Floor WASHINGTON DC </v>
      </c>
      <c r="X1867" t="s">
        <v>47</v>
      </c>
      <c r="Y1867" t="s">
        <v>4808</v>
      </c>
      <c r="Z1867">
        <v>38.910362999999997</v>
      </c>
      <c r="AA1867">
        <v>-77.027561000000006</v>
      </c>
      <c r="AB1867">
        <v>397609.62715999997</v>
      </c>
      <c r="AC1867">
        <v>138056.00706999999</v>
      </c>
      <c r="AE1867">
        <v>0</v>
      </c>
      <c r="AF1867">
        <v>461928</v>
      </c>
      <c r="AG1867">
        <v>397510</v>
      </c>
      <c r="AH1867">
        <v>2</v>
      </c>
      <c r="AI1867">
        <v>2</v>
      </c>
      <c r="AJ1867" t="s">
        <v>14248</v>
      </c>
      <c r="AK1867" t="s">
        <v>98</v>
      </c>
      <c r="AL1867" t="s">
        <v>88</v>
      </c>
      <c r="AM1867">
        <v>307</v>
      </c>
      <c r="AN1867">
        <v>7</v>
      </c>
      <c r="AO1867" t="s">
        <v>51</v>
      </c>
      <c r="AP1867">
        <v>3418</v>
      </c>
      <c r="AQ1867">
        <v>-77.027562975940697</v>
      </c>
      <c r="AR1867">
        <v>38.910370497429703</v>
      </c>
      <c r="AS1867" t="b">
        <f t="shared" si="88"/>
        <v>0</v>
      </c>
    </row>
    <row r="1868" spans="1:45">
      <c r="A1868">
        <f t="shared" si="89"/>
        <v>1867</v>
      </c>
      <c r="B1868">
        <v>186422</v>
      </c>
      <c r="C1868">
        <v>186422</v>
      </c>
      <c r="D1868" t="s">
        <v>6451</v>
      </c>
      <c r="E1868" t="s">
        <v>3151</v>
      </c>
      <c r="F1868">
        <v>10193382</v>
      </c>
      <c r="G1868" t="s">
        <v>2496</v>
      </c>
      <c r="I1868" t="s">
        <v>3152</v>
      </c>
      <c r="K1868" t="s">
        <v>6452</v>
      </c>
      <c r="L1868" t="s">
        <v>353</v>
      </c>
      <c r="M1868" s="4">
        <v>0.79166666666666663</v>
      </c>
      <c r="N1868" s="1">
        <v>0.20833333333333334</v>
      </c>
      <c r="O1868" t="s">
        <v>203</v>
      </c>
      <c r="P1868" t="s">
        <v>1005</v>
      </c>
      <c r="Q1868" t="s">
        <v>2499</v>
      </c>
      <c r="R1868" t="s">
        <v>2500</v>
      </c>
      <c r="S1868" t="s">
        <v>3154</v>
      </c>
      <c r="T1868" t="s">
        <v>70</v>
      </c>
      <c r="U1868" t="s">
        <v>353</v>
      </c>
      <c r="V1868" t="s">
        <v>46</v>
      </c>
      <c r="W1868" t="str">
        <f t="shared" si="87"/>
        <v xml:space="preserve">1100 4th Street, SW/ 2nd Floor WASHINGTON DC </v>
      </c>
      <c r="X1868" t="s">
        <v>47</v>
      </c>
      <c r="Y1868" t="s">
        <v>6457</v>
      </c>
      <c r="Z1868">
        <v>38.924041000000003</v>
      </c>
      <c r="AA1868">
        <v>-76.987222000000003</v>
      </c>
      <c r="AB1868">
        <v>401108.06520999997</v>
      </c>
      <c r="AC1868">
        <v>139574.08575999999</v>
      </c>
      <c r="AE1868">
        <v>0</v>
      </c>
      <c r="AF1868">
        <v>460987</v>
      </c>
      <c r="AG1868">
        <v>396609</v>
      </c>
      <c r="AH1868">
        <v>5</v>
      </c>
      <c r="AI1868">
        <v>5</v>
      </c>
      <c r="AJ1868" t="s">
        <v>14249</v>
      </c>
      <c r="AK1868" t="s">
        <v>6455</v>
      </c>
      <c r="AL1868" t="s">
        <v>410</v>
      </c>
      <c r="AM1868">
        <v>505</v>
      </c>
      <c r="AN1868">
        <v>22</v>
      </c>
      <c r="AO1868" t="s">
        <v>51</v>
      </c>
      <c r="AP1868">
        <v>3418</v>
      </c>
      <c r="AQ1868">
        <v>-76.987223985120593</v>
      </c>
      <c r="AR1868">
        <v>38.9240484078408</v>
      </c>
      <c r="AS1868" t="b">
        <f t="shared" si="88"/>
        <v>0</v>
      </c>
    </row>
    <row r="1869" spans="1:45">
      <c r="A1869">
        <f t="shared" si="89"/>
        <v>1868</v>
      </c>
      <c r="B1869">
        <v>186424</v>
      </c>
      <c r="C1869">
        <v>186424</v>
      </c>
      <c r="D1869" t="s">
        <v>6451</v>
      </c>
      <c r="E1869" t="s">
        <v>3151</v>
      </c>
      <c r="F1869">
        <v>10193382</v>
      </c>
      <c r="G1869" t="s">
        <v>2496</v>
      </c>
      <c r="I1869" t="s">
        <v>3152</v>
      </c>
      <c r="K1869" t="s">
        <v>6452</v>
      </c>
      <c r="L1869" t="s">
        <v>353</v>
      </c>
      <c r="M1869" s="4">
        <v>0.79166666666666663</v>
      </c>
      <c r="N1869" s="1">
        <v>0.20833333333333334</v>
      </c>
      <c r="O1869" t="s">
        <v>203</v>
      </c>
      <c r="P1869" t="s">
        <v>1005</v>
      </c>
      <c r="Q1869" t="s">
        <v>2499</v>
      </c>
      <c r="R1869" t="s">
        <v>2500</v>
      </c>
      <c r="S1869" t="s">
        <v>3154</v>
      </c>
      <c r="T1869" t="s">
        <v>70</v>
      </c>
      <c r="U1869" t="s">
        <v>353</v>
      </c>
      <c r="V1869" t="s">
        <v>46</v>
      </c>
      <c r="W1869" t="str">
        <f t="shared" si="87"/>
        <v xml:space="preserve">1100 4th Street, SW/ 2nd Floor WASHINGTON DC </v>
      </c>
      <c r="X1869" t="s">
        <v>47</v>
      </c>
      <c r="Y1869" t="s">
        <v>6458</v>
      </c>
      <c r="Z1869">
        <v>38.924968999999997</v>
      </c>
      <c r="AA1869">
        <v>-76.984673000000001</v>
      </c>
      <c r="AB1869">
        <v>401329.02982</v>
      </c>
      <c r="AC1869">
        <v>139677.17773</v>
      </c>
      <c r="AE1869">
        <v>0</v>
      </c>
      <c r="AF1869">
        <v>457074</v>
      </c>
      <c r="AG1869">
        <v>393096</v>
      </c>
      <c r="AH1869">
        <v>5</v>
      </c>
      <c r="AI1869">
        <v>5</v>
      </c>
      <c r="AJ1869" t="s">
        <v>14249</v>
      </c>
      <c r="AK1869" t="s">
        <v>3125</v>
      </c>
      <c r="AL1869" t="s">
        <v>410</v>
      </c>
      <c r="AM1869">
        <v>505</v>
      </c>
      <c r="AN1869">
        <v>22</v>
      </c>
      <c r="AO1869" t="s">
        <v>51</v>
      </c>
      <c r="AP1869">
        <v>3418</v>
      </c>
      <c r="AQ1869">
        <v>-76.984675603413905</v>
      </c>
      <c r="AR1869">
        <v>38.924976786961103</v>
      </c>
      <c r="AS1869" t="b">
        <f t="shared" si="88"/>
        <v>0</v>
      </c>
    </row>
    <row r="1870" spans="1:45">
      <c r="A1870">
        <f t="shared" si="89"/>
        <v>1869</v>
      </c>
      <c r="B1870">
        <v>186425</v>
      </c>
      <c r="C1870">
        <v>186425</v>
      </c>
      <c r="D1870" t="s">
        <v>6451</v>
      </c>
      <c r="E1870" t="s">
        <v>3151</v>
      </c>
      <c r="F1870">
        <v>10193382</v>
      </c>
      <c r="G1870" t="s">
        <v>2496</v>
      </c>
      <c r="I1870" t="s">
        <v>3152</v>
      </c>
      <c r="K1870" t="s">
        <v>6452</v>
      </c>
      <c r="L1870" t="s">
        <v>353</v>
      </c>
      <c r="M1870" s="4">
        <v>0.79166666666666663</v>
      </c>
      <c r="N1870" s="1">
        <v>0.20833333333333334</v>
      </c>
      <c r="O1870" t="s">
        <v>203</v>
      </c>
      <c r="P1870" t="s">
        <v>1005</v>
      </c>
      <c r="Q1870" t="s">
        <v>2499</v>
      </c>
      <c r="R1870" t="s">
        <v>2500</v>
      </c>
      <c r="S1870" t="s">
        <v>3154</v>
      </c>
      <c r="T1870" t="s">
        <v>70</v>
      </c>
      <c r="U1870" t="s">
        <v>353</v>
      </c>
      <c r="V1870" t="s">
        <v>46</v>
      </c>
      <c r="W1870" t="str">
        <f t="shared" si="87"/>
        <v xml:space="preserve">1100 4th Street, SW/ 2nd Floor WASHINGTON DC </v>
      </c>
      <c r="X1870" t="s">
        <v>47</v>
      </c>
      <c r="Y1870" t="s">
        <v>6459</v>
      </c>
      <c r="Z1870">
        <v>38.925548999999997</v>
      </c>
      <c r="AA1870">
        <v>-76.983479000000003</v>
      </c>
      <c r="AB1870">
        <v>401432.58821999998</v>
      </c>
      <c r="AC1870">
        <v>139741.56146999999</v>
      </c>
      <c r="AE1870">
        <v>0</v>
      </c>
      <c r="AF1870">
        <v>461537</v>
      </c>
      <c r="AG1870">
        <v>397160</v>
      </c>
      <c r="AH1870">
        <v>5</v>
      </c>
      <c r="AI1870">
        <v>5</v>
      </c>
      <c r="AJ1870" t="s">
        <v>14249</v>
      </c>
      <c r="AK1870" t="s">
        <v>3125</v>
      </c>
      <c r="AL1870" t="s">
        <v>410</v>
      </c>
      <c r="AM1870">
        <v>505</v>
      </c>
      <c r="AN1870">
        <v>22</v>
      </c>
      <c r="AO1870" t="s">
        <v>51</v>
      </c>
      <c r="AP1870">
        <v>3418</v>
      </c>
      <c r="AQ1870">
        <v>-76.983481209495807</v>
      </c>
      <c r="AR1870">
        <v>38.9255566135149</v>
      </c>
      <c r="AS1870" t="b">
        <f t="shared" si="88"/>
        <v>0</v>
      </c>
    </row>
    <row r="1871" spans="1:45">
      <c r="A1871">
        <f t="shared" si="89"/>
        <v>1870</v>
      </c>
      <c r="B1871">
        <v>186427</v>
      </c>
      <c r="C1871">
        <v>186427</v>
      </c>
      <c r="D1871" t="s">
        <v>6451</v>
      </c>
      <c r="E1871" t="s">
        <v>3151</v>
      </c>
      <c r="F1871">
        <v>10193382</v>
      </c>
      <c r="G1871" t="s">
        <v>2496</v>
      </c>
      <c r="I1871" t="s">
        <v>3152</v>
      </c>
      <c r="K1871" t="s">
        <v>6452</v>
      </c>
      <c r="L1871" t="s">
        <v>353</v>
      </c>
      <c r="M1871" s="4">
        <v>0.79166666666666663</v>
      </c>
      <c r="N1871" s="1">
        <v>0.20833333333333334</v>
      </c>
      <c r="O1871" t="s">
        <v>203</v>
      </c>
      <c r="P1871" t="s">
        <v>1005</v>
      </c>
      <c r="Q1871" t="s">
        <v>2499</v>
      </c>
      <c r="R1871" t="s">
        <v>2500</v>
      </c>
      <c r="S1871" t="s">
        <v>3154</v>
      </c>
      <c r="T1871" t="s">
        <v>70</v>
      </c>
      <c r="U1871" t="s">
        <v>353</v>
      </c>
      <c r="V1871" t="s">
        <v>46</v>
      </c>
      <c r="W1871" t="str">
        <f t="shared" si="87"/>
        <v xml:space="preserve">1100 4th Street, SW/ 2nd Floor WASHINGTON DC </v>
      </c>
      <c r="X1871" t="s">
        <v>47</v>
      </c>
      <c r="Y1871" t="s">
        <v>3124</v>
      </c>
      <c r="Z1871">
        <v>38.926561</v>
      </c>
      <c r="AA1871">
        <v>-76.981375</v>
      </c>
      <c r="AB1871">
        <v>401615.04128</v>
      </c>
      <c r="AC1871">
        <v>139853.86614</v>
      </c>
      <c r="AE1871">
        <v>0</v>
      </c>
      <c r="AF1871">
        <v>456672</v>
      </c>
      <c r="AG1871">
        <v>392694</v>
      </c>
      <c r="AH1871">
        <v>5</v>
      </c>
      <c r="AI1871">
        <v>5</v>
      </c>
      <c r="AJ1871" t="s">
        <v>14249</v>
      </c>
      <c r="AK1871" t="s">
        <v>3125</v>
      </c>
      <c r="AL1871" t="s">
        <v>410</v>
      </c>
      <c r="AM1871">
        <v>504</v>
      </c>
      <c r="AN1871">
        <v>22</v>
      </c>
      <c r="AO1871" t="s">
        <v>51</v>
      </c>
      <c r="AP1871">
        <v>3418</v>
      </c>
      <c r="AQ1871">
        <v>-76.981376837044905</v>
      </c>
      <c r="AR1871">
        <v>38.9265679732815</v>
      </c>
      <c r="AS1871" t="b">
        <f t="shared" si="88"/>
        <v>0</v>
      </c>
    </row>
    <row r="1872" spans="1:45">
      <c r="A1872">
        <f t="shared" si="89"/>
        <v>1871</v>
      </c>
      <c r="B1872">
        <v>186429</v>
      </c>
      <c r="C1872">
        <v>186429</v>
      </c>
      <c r="D1872" t="s">
        <v>6451</v>
      </c>
      <c r="E1872" t="s">
        <v>3151</v>
      </c>
      <c r="F1872">
        <v>10193382</v>
      </c>
      <c r="G1872" t="s">
        <v>2496</v>
      </c>
      <c r="I1872" t="s">
        <v>3152</v>
      </c>
      <c r="K1872" t="s">
        <v>6452</v>
      </c>
      <c r="L1872" t="s">
        <v>353</v>
      </c>
      <c r="M1872" s="4">
        <v>0.79166666666666663</v>
      </c>
      <c r="N1872" s="1">
        <v>0.20833333333333334</v>
      </c>
      <c r="O1872" t="s">
        <v>203</v>
      </c>
      <c r="P1872" t="s">
        <v>1005</v>
      </c>
      <c r="Q1872" t="s">
        <v>2499</v>
      </c>
      <c r="R1872" t="s">
        <v>2500</v>
      </c>
      <c r="S1872" t="s">
        <v>3154</v>
      </c>
      <c r="T1872" t="s">
        <v>70</v>
      </c>
      <c r="U1872" t="s">
        <v>353</v>
      </c>
      <c r="V1872" t="s">
        <v>46</v>
      </c>
      <c r="W1872" t="str">
        <f t="shared" si="87"/>
        <v xml:space="preserve">1100 4th Street, SW/ 2nd Floor WASHINGTON DC </v>
      </c>
      <c r="X1872" t="s">
        <v>47</v>
      </c>
      <c r="Y1872" t="s">
        <v>6460</v>
      </c>
      <c r="Z1872">
        <v>38.927722000000003</v>
      </c>
      <c r="AA1872">
        <v>-76.978941000000006</v>
      </c>
      <c r="AB1872">
        <v>401826.01</v>
      </c>
      <c r="AC1872">
        <v>139982.88</v>
      </c>
      <c r="AE1872">
        <v>0</v>
      </c>
      <c r="AF1872">
        <v>476589</v>
      </c>
      <c r="AG1872">
        <v>409997</v>
      </c>
      <c r="AH1872">
        <v>5</v>
      </c>
      <c r="AI1872">
        <v>5</v>
      </c>
      <c r="AJ1872" t="s">
        <v>14249</v>
      </c>
      <c r="AK1872" t="s">
        <v>3125</v>
      </c>
      <c r="AL1872" t="s">
        <v>410</v>
      </c>
      <c r="AM1872">
        <v>504</v>
      </c>
      <c r="AN1872">
        <v>22</v>
      </c>
      <c r="AO1872" t="s">
        <v>51</v>
      </c>
      <c r="AP1872">
        <v>3418</v>
      </c>
      <c r="AQ1872">
        <v>-76.978943499228293</v>
      </c>
      <c r="AR1872">
        <v>38.927729757817502</v>
      </c>
      <c r="AS1872" t="b">
        <f t="shared" si="88"/>
        <v>0</v>
      </c>
    </row>
    <row r="1873" spans="1:45">
      <c r="A1873">
        <f t="shared" si="89"/>
        <v>1872</v>
      </c>
      <c r="B1873">
        <v>186430</v>
      </c>
      <c r="C1873">
        <v>186430</v>
      </c>
      <c r="D1873" t="s">
        <v>6451</v>
      </c>
      <c r="E1873" t="s">
        <v>3151</v>
      </c>
      <c r="F1873">
        <v>10193382</v>
      </c>
      <c r="G1873" t="s">
        <v>2496</v>
      </c>
      <c r="I1873" t="s">
        <v>3152</v>
      </c>
      <c r="K1873" t="s">
        <v>6452</v>
      </c>
      <c r="L1873" t="s">
        <v>353</v>
      </c>
      <c r="M1873" s="4">
        <v>0.79166666666666663</v>
      </c>
      <c r="N1873" s="1">
        <v>0.20833333333333334</v>
      </c>
      <c r="O1873" t="s">
        <v>203</v>
      </c>
      <c r="P1873" t="s">
        <v>1005</v>
      </c>
      <c r="Q1873" t="s">
        <v>2499</v>
      </c>
      <c r="R1873" t="s">
        <v>2500</v>
      </c>
      <c r="S1873" t="s">
        <v>3154</v>
      </c>
      <c r="T1873" t="s">
        <v>70</v>
      </c>
      <c r="U1873" t="s">
        <v>353</v>
      </c>
      <c r="V1873" t="s">
        <v>46</v>
      </c>
      <c r="W1873" t="str">
        <f t="shared" si="87"/>
        <v xml:space="preserve">1100 4th Street, SW/ 2nd Floor WASHINGTON DC </v>
      </c>
      <c r="X1873" t="s">
        <v>47</v>
      </c>
      <c r="Y1873" t="s">
        <v>6461</v>
      </c>
      <c r="Z1873">
        <v>38.928584000000001</v>
      </c>
      <c r="AA1873">
        <v>-76.977181999999999</v>
      </c>
      <c r="AB1873">
        <v>401978.56</v>
      </c>
      <c r="AC1873">
        <v>140078.66</v>
      </c>
      <c r="AE1873">
        <v>0</v>
      </c>
      <c r="AF1873">
        <v>476888</v>
      </c>
      <c r="AG1873">
        <v>410247</v>
      </c>
      <c r="AH1873">
        <v>5</v>
      </c>
      <c r="AI1873">
        <v>5</v>
      </c>
      <c r="AJ1873" t="s">
        <v>14244</v>
      </c>
      <c r="AK1873" t="s">
        <v>498</v>
      </c>
      <c r="AL1873" t="s">
        <v>410</v>
      </c>
      <c r="AM1873">
        <v>504</v>
      </c>
      <c r="AN1873">
        <v>22</v>
      </c>
      <c r="AO1873" t="s">
        <v>51</v>
      </c>
      <c r="AP1873">
        <v>3418</v>
      </c>
      <c r="AQ1873">
        <v>-76.977183913163898</v>
      </c>
      <c r="AR1873">
        <v>38.928592243897</v>
      </c>
      <c r="AS1873" t="b">
        <f t="shared" si="88"/>
        <v>0</v>
      </c>
    </row>
    <row r="1874" spans="1:45">
      <c r="A1874">
        <f t="shared" si="89"/>
        <v>1873</v>
      </c>
      <c r="B1874">
        <v>186432</v>
      </c>
      <c r="C1874">
        <v>186432</v>
      </c>
      <c r="D1874" t="s">
        <v>6451</v>
      </c>
      <c r="E1874" t="s">
        <v>3151</v>
      </c>
      <c r="F1874">
        <v>10193382</v>
      </c>
      <c r="G1874" t="s">
        <v>2496</v>
      </c>
      <c r="I1874" t="s">
        <v>3152</v>
      </c>
      <c r="K1874" t="s">
        <v>6452</v>
      </c>
      <c r="L1874" t="s">
        <v>353</v>
      </c>
      <c r="M1874" s="4">
        <v>0.79166666666666663</v>
      </c>
      <c r="N1874" s="1">
        <v>0.20833333333333334</v>
      </c>
      <c r="O1874" t="s">
        <v>203</v>
      </c>
      <c r="P1874" t="s">
        <v>1005</v>
      </c>
      <c r="Q1874" t="s">
        <v>2499</v>
      </c>
      <c r="R1874" t="s">
        <v>2500</v>
      </c>
      <c r="S1874" t="s">
        <v>3154</v>
      </c>
      <c r="T1874" t="s">
        <v>70</v>
      </c>
      <c r="U1874" t="s">
        <v>353</v>
      </c>
      <c r="V1874" t="s">
        <v>46</v>
      </c>
      <c r="W1874" t="str">
        <f t="shared" si="87"/>
        <v xml:space="preserve">1100 4th Street, SW/ 2nd Floor WASHINGTON DC </v>
      </c>
      <c r="X1874" t="s">
        <v>47</v>
      </c>
      <c r="Y1874" t="s">
        <v>6462</v>
      </c>
      <c r="Z1874">
        <v>38.929372999999998</v>
      </c>
      <c r="AA1874">
        <v>-76.975532000000001</v>
      </c>
      <c r="AB1874">
        <v>402121.59461999999</v>
      </c>
      <c r="AC1874">
        <v>140166.18781</v>
      </c>
      <c r="AE1874">
        <v>0</v>
      </c>
      <c r="AF1874">
        <v>456116</v>
      </c>
      <c r="AG1874">
        <v>392144</v>
      </c>
      <c r="AH1874">
        <v>5</v>
      </c>
      <c r="AI1874">
        <v>5</v>
      </c>
      <c r="AJ1874" t="s">
        <v>14244</v>
      </c>
      <c r="AK1874" t="s">
        <v>498</v>
      </c>
      <c r="AL1874" t="s">
        <v>410</v>
      </c>
      <c r="AM1874">
        <v>503</v>
      </c>
      <c r="AN1874">
        <v>22</v>
      </c>
      <c r="AO1874" t="s">
        <v>51</v>
      </c>
      <c r="AP1874">
        <v>3418</v>
      </c>
      <c r="AQ1874">
        <v>-76.975534050504507</v>
      </c>
      <c r="AR1874">
        <v>38.9293803880702</v>
      </c>
      <c r="AS1874" t="b">
        <f t="shared" si="88"/>
        <v>0</v>
      </c>
    </row>
    <row r="1875" spans="1:45">
      <c r="A1875">
        <f t="shared" si="89"/>
        <v>1874</v>
      </c>
      <c r="B1875">
        <v>186433</v>
      </c>
      <c r="C1875">
        <v>186433</v>
      </c>
      <c r="D1875" t="s">
        <v>6451</v>
      </c>
      <c r="E1875" t="s">
        <v>3151</v>
      </c>
      <c r="F1875">
        <v>10193382</v>
      </c>
      <c r="G1875" t="s">
        <v>2496</v>
      </c>
      <c r="I1875" t="s">
        <v>3152</v>
      </c>
      <c r="K1875" t="s">
        <v>6452</v>
      </c>
      <c r="L1875" t="s">
        <v>353</v>
      </c>
      <c r="M1875" s="4">
        <v>0.79166666666666663</v>
      </c>
      <c r="N1875" s="1">
        <v>0.20833333333333334</v>
      </c>
      <c r="O1875" t="s">
        <v>203</v>
      </c>
      <c r="P1875" t="s">
        <v>1005</v>
      </c>
      <c r="Q1875" t="s">
        <v>2499</v>
      </c>
      <c r="R1875" t="s">
        <v>2500</v>
      </c>
      <c r="S1875" t="s">
        <v>3154</v>
      </c>
      <c r="T1875" t="s">
        <v>70</v>
      </c>
      <c r="U1875" t="s">
        <v>353</v>
      </c>
      <c r="V1875" t="s">
        <v>46</v>
      </c>
      <c r="W1875" t="str">
        <f t="shared" si="87"/>
        <v xml:space="preserve">1100 4th Street, SW/ 2nd Floor WASHINGTON DC </v>
      </c>
      <c r="X1875" t="s">
        <v>47</v>
      </c>
      <c r="Y1875" t="s">
        <v>6463</v>
      </c>
      <c r="Z1875">
        <v>38.929868999999997</v>
      </c>
      <c r="AA1875">
        <v>-76.974501000000004</v>
      </c>
      <c r="AB1875">
        <v>402210.91619000002</v>
      </c>
      <c r="AC1875">
        <v>140221.28966000001</v>
      </c>
      <c r="AE1875">
        <v>0</v>
      </c>
      <c r="AF1875">
        <v>455008</v>
      </c>
      <c r="AG1875">
        <v>391036</v>
      </c>
      <c r="AH1875">
        <v>5</v>
      </c>
      <c r="AI1875">
        <v>5</v>
      </c>
      <c r="AJ1875" t="s">
        <v>14244</v>
      </c>
      <c r="AK1875" t="s">
        <v>498</v>
      </c>
      <c r="AL1875" t="s">
        <v>410</v>
      </c>
      <c r="AM1875">
        <v>503</v>
      </c>
      <c r="AN1875">
        <v>22</v>
      </c>
      <c r="AO1875" t="s">
        <v>51</v>
      </c>
      <c r="AP1875">
        <v>3418</v>
      </c>
      <c r="AQ1875">
        <v>-76.974503732298103</v>
      </c>
      <c r="AR1875">
        <v>38.929876542498299</v>
      </c>
      <c r="AS1875" t="b">
        <f t="shared" si="88"/>
        <v>0</v>
      </c>
    </row>
    <row r="1876" spans="1:45">
      <c r="A1876">
        <f t="shared" si="89"/>
        <v>1875</v>
      </c>
      <c r="B1876">
        <v>186434</v>
      </c>
      <c r="C1876">
        <v>186434</v>
      </c>
      <c r="D1876" t="s">
        <v>6451</v>
      </c>
      <c r="E1876" t="s">
        <v>3151</v>
      </c>
      <c r="F1876">
        <v>10193382</v>
      </c>
      <c r="G1876" t="s">
        <v>2496</v>
      </c>
      <c r="I1876" t="s">
        <v>3152</v>
      </c>
      <c r="K1876" t="s">
        <v>6452</v>
      </c>
      <c r="L1876" t="s">
        <v>353</v>
      </c>
      <c r="M1876" s="4">
        <v>0.79166666666666663</v>
      </c>
      <c r="N1876" s="1">
        <v>0.20833333333333334</v>
      </c>
      <c r="O1876" t="s">
        <v>203</v>
      </c>
      <c r="P1876" t="s">
        <v>1005</v>
      </c>
      <c r="Q1876" t="s">
        <v>2499</v>
      </c>
      <c r="R1876" t="s">
        <v>2500</v>
      </c>
      <c r="S1876" t="s">
        <v>3154</v>
      </c>
      <c r="T1876" t="s">
        <v>70</v>
      </c>
      <c r="U1876" t="s">
        <v>353</v>
      </c>
      <c r="V1876" t="s">
        <v>46</v>
      </c>
      <c r="W1876" t="str">
        <f t="shared" si="87"/>
        <v xml:space="preserve">1100 4th Street, SW/ 2nd Floor WASHINGTON DC </v>
      </c>
      <c r="X1876" t="s">
        <v>47</v>
      </c>
      <c r="Y1876" t="s">
        <v>6464</v>
      </c>
      <c r="Z1876">
        <v>38.930151000000002</v>
      </c>
      <c r="AA1876">
        <v>-76.973913999999994</v>
      </c>
      <c r="AB1876">
        <v>402261.82857999997</v>
      </c>
      <c r="AC1876">
        <v>140252.62797</v>
      </c>
      <c r="AE1876">
        <v>0</v>
      </c>
      <c r="AF1876">
        <v>455423</v>
      </c>
      <c r="AG1876">
        <v>391451</v>
      </c>
      <c r="AH1876">
        <v>5</v>
      </c>
      <c r="AI1876">
        <v>5</v>
      </c>
      <c r="AJ1876" t="s">
        <v>14244</v>
      </c>
      <c r="AK1876" t="s">
        <v>498</v>
      </c>
      <c r="AL1876" t="s">
        <v>410</v>
      </c>
      <c r="AM1876">
        <v>503</v>
      </c>
      <c r="AN1876">
        <v>22</v>
      </c>
      <c r="AO1876" t="s">
        <v>51</v>
      </c>
      <c r="AP1876">
        <v>3418</v>
      </c>
      <c r="AQ1876">
        <v>-76.973916455170695</v>
      </c>
      <c r="AR1876">
        <v>38.930158718159603</v>
      </c>
      <c r="AS1876" t="b">
        <f t="shared" si="88"/>
        <v>0</v>
      </c>
    </row>
    <row r="1877" spans="1:45">
      <c r="A1877">
        <f t="shared" si="89"/>
        <v>1876</v>
      </c>
      <c r="B1877">
        <v>186435</v>
      </c>
      <c r="C1877">
        <v>186435</v>
      </c>
      <c r="D1877" t="s">
        <v>6451</v>
      </c>
      <c r="E1877" t="s">
        <v>3151</v>
      </c>
      <c r="F1877">
        <v>10193382</v>
      </c>
      <c r="G1877" t="s">
        <v>2496</v>
      </c>
      <c r="I1877" t="s">
        <v>3152</v>
      </c>
      <c r="K1877" t="s">
        <v>6452</v>
      </c>
      <c r="L1877" t="s">
        <v>353</v>
      </c>
      <c r="M1877" s="4">
        <v>0.79166666666666663</v>
      </c>
      <c r="N1877" s="1">
        <v>0.20833333333333334</v>
      </c>
      <c r="O1877" t="s">
        <v>203</v>
      </c>
      <c r="P1877" t="s">
        <v>1005</v>
      </c>
      <c r="Q1877" t="s">
        <v>2499</v>
      </c>
      <c r="R1877" t="s">
        <v>2500</v>
      </c>
      <c r="S1877" t="s">
        <v>3154</v>
      </c>
      <c r="T1877" t="s">
        <v>70</v>
      </c>
      <c r="U1877" t="s">
        <v>353</v>
      </c>
      <c r="V1877" t="s">
        <v>46</v>
      </c>
      <c r="W1877" t="str">
        <f t="shared" si="87"/>
        <v xml:space="preserve">1100 4th Street, SW/ 2nd Floor WASHINGTON DC </v>
      </c>
      <c r="X1877" t="s">
        <v>47</v>
      </c>
      <c r="Y1877" t="s">
        <v>6465</v>
      </c>
      <c r="Z1877">
        <v>38.930635000000002</v>
      </c>
      <c r="AA1877">
        <v>-76.972909000000001</v>
      </c>
      <c r="AB1877">
        <v>402348.98</v>
      </c>
      <c r="AC1877">
        <v>140306.35999999999</v>
      </c>
      <c r="AE1877">
        <v>0</v>
      </c>
      <c r="AF1877">
        <v>476768</v>
      </c>
      <c r="AG1877">
        <v>410136</v>
      </c>
      <c r="AH1877">
        <v>5</v>
      </c>
      <c r="AI1877">
        <v>5</v>
      </c>
      <c r="AJ1877" t="s">
        <v>14249</v>
      </c>
      <c r="AK1877" t="s">
        <v>3125</v>
      </c>
      <c r="AL1877" t="s">
        <v>410</v>
      </c>
      <c r="AM1877">
        <v>503</v>
      </c>
      <c r="AN1877">
        <v>22</v>
      </c>
      <c r="AO1877" t="s">
        <v>51</v>
      </c>
      <c r="AP1877">
        <v>3418</v>
      </c>
      <c r="AQ1877">
        <v>-76.972911147817101</v>
      </c>
      <c r="AR1877">
        <v>38.930642524295699</v>
      </c>
      <c r="AS1877" t="b">
        <f t="shared" si="88"/>
        <v>0</v>
      </c>
    </row>
    <row r="1878" spans="1:45">
      <c r="A1878">
        <f t="shared" si="89"/>
        <v>1877</v>
      </c>
      <c r="B1878">
        <v>186436</v>
      </c>
      <c r="C1878">
        <v>186436</v>
      </c>
      <c r="D1878" t="s">
        <v>6451</v>
      </c>
      <c r="E1878" t="s">
        <v>3151</v>
      </c>
      <c r="F1878">
        <v>10193382</v>
      </c>
      <c r="G1878" t="s">
        <v>2496</v>
      </c>
      <c r="I1878" t="s">
        <v>3152</v>
      </c>
      <c r="K1878" t="s">
        <v>6452</v>
      </c>
      <c r="L1878" t="s">
        <v>353</v>
      </c>
      <c r="M1878" s="4">
        <v>0.79166666666666663</v>
      </c>
      <c r="N1878" s="1">
        <v>0.20833333333333334</v>
      </c>
      <c r="O1878" t="s">
        <v>203</v>
      </c>
      <c r="P1878" t="s">
        <v>1005</v>
      </c>
      <c r="Q1878" t="s">
        <v>2499</v>
      </c>
      <c r="R1878" t="s">
        <v>2500</v>
      </c>
      <c r="S1878" t="s">
        <v>3154</v>
      </c>
      <c r="T1878" t="s">
        <v>70</v>
      </c>
      <c r="U1878" t="s">
        <v>353</v>
      </c>
      <c r="V1878" t="s">
        <v>46</v>
      </c>
      <c r="W1878" t="str">
        <f t="shared" si="87"/>
        <v xml:space="preserve">1100 4th Street, SW/ 2nd Floor WASHINGTON DC </v>
      </c>
      <c r="X1878" t="s">
        <v>47</v>
      </c>
      <c r="Y1878" t="s">
        <v>6466</v>
      </c>
      <c r="Z1878">
        <v>38.931142000000001</v>
      </c>
      <c r="AA1878">
        <v>-76.971852999999996</v>
      </c>
      <c r="AB1878">
        <v>402440.5</v>
      </c>
      <c r="AC1878">
        <v>140362.75</v>
      </c>
      <c r="AE1878">
        <v>0</v>
      </c>
      <c r="AF1878">
        <v>476573</v>
      </c>
      <c r="AG1878">
        <v>409981</v>
      </c>
      <c r="AH1878">
        <v>5</v>
      </c>
      <c r="AI1878">
        <v>5</v>
      </c>
      <c r="AJ1878" t="s">
        <v>14249</v>
      </c>
      <c r="AK1878" t="s">
        <v>6467</v>
      </c>
      <c r="AL1878" t="s">
        <v>410</v>
      </c>
      <c r="AM1878">
        <v>503</v>
      </c>
      <c r="AN1878">
        <v>22</v>
      </c>
      <c r="AO1878" t="s">
        <v>51</v>
      </c>
      <c r="AP1878">
        <v>3418</v>
      </c>
      <c r="AQ1878">
        <v>-76.971855433545599</v>
      </c>
      <c r="AR1878">
        <v>38.931150253432598</v>
      </c>
      <c r="AS1878" t="b">
        <f t="shared" si="88"/>
        <v>0</v>
      </c>
    </row>
    <row r="1879" spans="1:45">
      <c r="A1879">
        <f t="shared" si="89"/>
        <v>1878</v>
      </c>
      <c r="B1879">
        <v>186443</v>
      </c>
      <c r="C1879">
        <v>186443</v>
      </c>
      <c r="D1879" t="s">
        <v>6468</v>
      </c>
      <c r="E1879" t="s">
        <v>6469</v>
      </c>
      <c r="F1879">
        <v>10193388</v>
      </c>
      <c r="G1879" t="s">
        <v>652</v>
      </c>
      <c r="K1879" t="s">
        <v>6470</v>
      </c>
      <c r="L1879" t="s">
        <v>353</v>
      </c>
      <c r="M1879" s="4">
        <v>0.29166666666666669</v>
      </c>
      <c r="N1879" s="1">
        <v>0.29097222222222224</v>
      </c>
      <c r="O1879" t="s">
        <v>386</v>
      </c>
      <c r="P1879" t="s">
        <v>387</v>
      </c>
      <c r="Q1879" t="s">
        <v>6471</v>
      </c>
      <c r="R1879" t="s">
        <v>6472</v>
      </c>
      <c r="S1879" t="s">
        <v>6471</v>
      </c>
      <c r="T1879" t="s">
        <v>70</v>
      </c>
      <c r="U1879" t="s">
        <v>353</v>
      </c>
      <c r="V1879" t="s">
        <v>46</v>
      </c>
      <c r="W1879" t="str">
        <f t="shared" si="87"/>
        <v>10139 Bacon Drive WASHINGTON DC 20002</v>
      </c>
      <c r="X1879" t="s">
        <v>47</v>
      </c>
      <c r="Y1879" t="s">
        <v>6473</v>
      </c>
      <c r="Z1879">
        <v>38.911315000000002</v>
      </c>
      <c r="AA1879">
        <v>-77.006915000000006</v>
      </c>
      <c r="AB1879">
        <v>399400.22</v>
      </c>
      <c r="AC1879">
        <v>138161.29</v>
      </c>
      <c r="AD1879">
        <v>20002</v>
      </c>
      <c r="AE1879">
        <v>7691</v>
      </c>
      <c r="AF1879">
        <v>5161</v>
      </c>
      <c r="AG1879">
        <v>5161</v>
      </c>
      <c r="AH1879">
        <v>5</v>
      </c>
      <c r="AI1879">
        <v>5</v>
      </c>
      <c r="AJ1879" t="s">
        <v>14247</v>
      </c>
      <c r="AK1879" t="s">
        <v>3798</v>
      </c>
      <c r="AL1879" t="s">
        <v>410</v>
      </c>
      <c r="AM1879">
        <v>502</v>
      </c>
      <c r="AN1879">
        <v>21</v>
      </c>
      <c r="AO1879" t="s">
        <v>51</v>
      </c>
      <c r="AP1879">
        <v>3096</v>
      </c>
      <c r="AQ1879">
        <v>-77.006917762733494</v>
      </c>
      <c r="AR1879">
        <v>38.911321968787803</v>
      </c>
      <c r="AS1879" t="b">
        <f t="shared" si="88"/>
        <v>0</v>
      </c>
    </row>
    <row r="1880" spans="1:45">
      <c r="A1880">
        <f t="shared" si="89"/>
        <v>1879</v>
      </c>
      <c r="B1880">
        <v>186445</v>
      </c>
      <c r="C1880">
        <v>186445</v>
      </c>
      <c r="D1880" t="s">
        <v>6474</v>
      </c>
      <c r="E1880" t="s">
        <v>6475</v>
      </c>
      <c r="F1880">
        <v>10193391</v>
      </c>
      <c r="G1880" t="s">
        <v>201</v>
      </c>
      <c r="K1880" t="s">
        <v>6476</v>
      </c>
      <c r="L1880" t="s">
        <v>353</v>
      </c>
      <c r="M1880" s="4">
        <v>0.29166666666666669</v>
      </c>
      <c r="N1880" s="1">
        <v>0.70833333333333337</v>
      </c>
      <c r="O1880" t="s">
        <v>95</v>
      </c>
      <c r="P1880" t="s">
        <v>415</v>
      </c>
      <c r="S1880" t="s">
        <v>6475</v>
      </c>
      <c r="T1880" t="s">
        <v>70</v>
      </c>
      <c r="U1880" t="s">
        <v>353</v>
      </c>
      <c r="V1880" t="s">
        <v>46</v>
      </c>
      <c r="W1880" t="str">
        <f t="shared" si="87"/>
        <v xml:space="preserve"> WASHINGTON DC 20008</v>
      </c>
      <c r="X1880" t="s">
        <v>47</v>
      </c>
      <c r="Y1880" t="s">
        <v>6477</v>
      </c>
      <c r="Z1880">
        <v>38.938375999999998</v>
      </c>
      <c r="AA1880">
        <v>-77.059383999999994</v>
      </c>
      <c r="AB1880">
        <v>394851.57</v>
      </c>
      <c r="AC1880">
        <v>141167.04000000001</v>
      </c>
      <c r="AD1880">
        <v>20008</v>
      </c>
      <c r="AE1880">
        <v>223187</v>
      </c>
      <c r="AF1880">
        <v>65928</v>
      </c>
      <c r="AG1880">
        <v>65928</v>
      </c>
      <c r="AH1880">
        <v>3</v>
      </c>
      <c r="AI1880">
        <v>3</v>
      </c>
      <c r="AJ1880" t="s">
        <v>14248</v>
      </c>
      <c r="AK1880" t="s">
        <v>6478</v>
      </c>
      <c r="AL1880" t="s">
        <v>50</v>
      </c>
      <c r="AM1880">
        <v>203</v>
      </c>
      <c r="AN1880">
        <v>15</v>
      </c>
      <c r="AO1880" t="s">
        <v>51</v>
      </c>
      <c r="AP1880">
        <v>3291</v>
      </c>
      <c r="AQ1880">
        <v>-77.0593863494869</v>
      </c>
      <c r="AR1880">
        <v>38.938383842207102</v>
      </c>
      <c r="AS1880" t="b">
        <f t="shared" si="88"/>
        <v>1</v>
      </c>
    </row>
    <row r="1881" spans="1:45">
      <c r="A1881">
        <f t="shared" si="89"/>
        <v>1880</v>
      </c>
      <c r="B1881">
        <v>183131</v>
      </c>
      <c r="C1881">
        <v>183131</v>
      </c>
      <c r="D1881" t="s">
        <v>6501</v>
      </c>
      <c r="E1881" t="s">
        <v>6502</v>
      </c>
      <c r="F1881">
        <v>10183473</v>
      </c>
      <c r="G1881" t="s">
        <v>115</v>
      </c>
      <c r="I1881" t="s">
        <v>6503</v>
      </c>
      <c r="M1881" s="4">
        <v>0.29166666666666669</v>
      </c>
      <c r="N1881" s="1">
        <v>0.70833333333333337</v>
      </c>
      <c r="O1881" t="s">
        <v>386</v>
      </c>
      <c r="P1881" t="s">
        <v>6504</v>
      </c>
      <c r="Q1881" t="s">
        <v>6505</v>
      </c>
      <c r="R1881" t="s">
        <v>6506</v>
      </c>
      <c r="S1881" t="s">
        <v>6502</v>
      </c>
      <c r="T1881" t="s">
        <v>193</v>
      </c>
      <c r="U1881" t="s">
        <v>353</v>
      </c>
      <c r="V1881" t="s">
        <v>46</v>
      </c>
      <c r="W1881" t="str">
        <f t="shared" si="87"/>
        <v>2924 N St NW WASHINGTON DC 20007</v>
      </c>
      <c r="X1881" t="s">
        <v>47</v>
      </c>
      <c r="Y1881" t="s">
        <v>6507</v>
      </c>
      <c r="Z1881">
        <v>38.906723</v>
      </c>
      <c r="AA1881">
        <v>-77.059056999999996</v>
      </c>
      <c r="AB1881">
        <v>394877.69</v>
      </c>
      <c r="AC1881">
        <v>137653.22</v>
      </c>
      <c r="AD1881">
        <v>20007</v>
      </c>
      <c r="AE1881">
        <v>223961</v>
      </c>
      <c r="AF1881">
        <v>67290</v>
      </c>
      <c r="AG1881">
        <v>67290</v>
      </c>
      <c r="AH1881">
        <v>2</v>
      </c>
      <c r="AI1881">
        <v>2</v>
      </c>
      <c r="AJ1881" t="s">
        <v>14246</v>
      </c>
      <c r="AK1881" s="2">
        <v>2000000</v>
      </c>
      <c r="AL1881" t="s">
        <v>50</v>
      </c>
      <c r="AM1881">
        <v>206</v>
      </c>
      <c r="AN1881">
        <v>4</v>
      </c>
      <c r="AO1881" t="s">
        <v>51</v>
      </c>
      <c r="AP1881">
        <v>2233</v>
      </c>
      <c r="AQ1881">
        <v>-77.059058849413404</v>
      </c>
      <c r="AR1881">
        <v>38.9067303756987</v>
      </c>
      <c r="AS1881" t="b">
        <f t="shared" si="88"/>
        <v>1</v>
      </c>
    </row>
    <row r="1882" spans="1:45">
      <c r="A1882">
        <f t="shared" si="89"/>
        <v>1881</v>
      </c>
      <c r="B1882">
        <v>178837</v>
      </c>
      <c r="C1882">
        <v>178837</v>
      </c>
      <c r="D1882" t="s">
        <v>6683</v>
      </c>
      <c r="E1882" t="s">
        <v>6684</v>
      </c>
      <c r="F1882">
        <v>10188620</v>
      </c>
      <c r="G1882" t="s">
        <v>201</v>
      </c>
      <c r="M1882" s="4">
        <v>0.41666666666666669</v>
      </c>
      <c r="N1882" s="1">
        <v>0.5</v>
      </c>
      <c r="O1882" t="s">
        <v>622</v>
      </c>
      <c r="P1882" t="s">
        <v>622</v>
      </c>
      <c r="Q1882" t="s">
        <v>6684</v>
      </c>
      <c r="R1882" t="s">
        <v>6685</v>
      </c>
      <c r="S1882" t="s">
        <v>6684</v>
      </c>
      <c r="T1882" t="s">
        <v>148</v>
      </c>
      <c r="U1882" t="s">
        <v>353</v>
      </c>
      <c r="V1882" t="s">
        <v>46</v>
      </c>
      <c r="W1882" t="str">
        <f t="shared" si="87"/>
        <v>547 11th st SE WASHINGTON DC 20003</v>
      </c>
      <c r="X1882" t="s">
        <v>47</v>
      </c>
      <c r="Y1882" t="s">
        <v>6671</v>
      </c>
      <c r="Z1882">
        <v>38.881475999999999</v>
      </c>
      <c r="AA1882">
        <v>-76.991765999999998</v>
      </c>
      <c r="AB1882">
        <v>400714.47</v>
      </c>
      <c r="AC1882">
        <v>134849.04</v>
      </c>
      <c r="AD1882">
        <v>20003</v>
      </c>
      <c r="AE1882">
        <v>8630</v>
      </c>
      <c r="AF1882">
        <v>5800</v>
      </c>
      <c r="AG1882">
        <v>5800</v>
      </c>
      <c r="AH1882">
        <v>6</v>
      </c>
      <c r="AI1882">
        <v>6</v>
      </c>
      <c r="AJ1882" t="s">
        <v>14249</v>
      </c>
      <c r="AK1882" t="s">
        <v>3034</v>
      </c>
      <c r="AL1882" t="s">
        <v>63</v>
      </c>
      <c r="AM1882">
        <v>107</v>
      </c>
      <c r="AN1882">
        <v>26</v>
      </c>
      <c r="AO1882" t="s">
        <v>74</v>
      </c>
      <c r="AP1882">
        <v>2113</v>
      </c>
      <c r="AQ1882">
        <v>-76.991767870166896</v>
      </c>
      <c r="AR1882">
        <v>38.881483923516903</v>
      </c>
      <c r="AS1882" t="b">
        <f t="shared" si="88"/>
        <v>1</v>
      </c>
    </row>
    <row r="1883" spans="1:45">
      <c r="A1883">
        <f t="shared" si="89"/>
        <v>1882</v>
      </c>
      <c r="B1883">
        <v>184361</v>
      </c>
      <c r="C1883">
        <v>184361</v>
      </c>
      <c r="D1883" t="s">
        <v>6866</v>
      </c>
      <c r="E1883" t="s">
        <v>1019</v>
      </c>
      <c r="F1883">
        <v>10189870</v>
      </c>
      <c r="G1883" t="s">
        <v>115</v>
      </c>
      <c r="J1883">
        <v>107606</v>
      </c>
      <c r="K1883" t="s">
        <v>6867</v>
      </c>
      <c r="L1883" t="s">
        <v>353</v>
      </c>
      <c r="M1883" s="4">
        <v>0.29166666666666669</v>
      </c>
      <c r="N1883" s="1">
        <v>0.70833333333333337</v>
      </c>
      <c r="O1883" t="s">
        <v>163</v>
      </c>
      <c r="P1883" t="s">
        <v>117</v>
      </c>
      <c r="Q1883" t="s">
        <v>817</v>
      </c>
      <c r="R1883" t="s">
        <v>818</v>
      </c>
      <c r="S1883" t="s">
        <v>817</v>
      </c>
      <c r="T1883" t="s">
        <v>70</v>
      </c>
      <c r="U1883" t="s">
        <v>353</v>
      </c>
      <c r="V1883" t="s">
        <v>46</v>
      </c>
      <c r="W1883" t="str">
        <f t="shared" si="87"/>
        <v>301 Bryant St NW WASHINGTON DC 20037</v>
      </c>
      <c r="X1883" t="s">
        <v>47</v>
      </c>
      <c r="Y1883" t="s">
        <v>6868</v>
      </c>
      <c r="Z1883">
        <v>38.903095</v>
      </c>
      <c r="AA1883">
        <v>-77.053594000000004</v>
      </c>
      <c r="AB1883">
        <v>395351.28</v>
      </c>
      <c r="AC1883">
        <v>137250.23000000001</v>
      </c>
      <c r="AD1883">
        <v>20037</v>
      </c>
      <c r="AE1883">
        <v>274889</v>
      </c>
      <c r="AF1883">
        <v>117414</v>
      </c>
      <c r="AG1883">
        <v>117414</v>
      </c>
      <c r="AH1883">
        <v>2</v>
      </c>
      <c r="AI1883">
        <v>2</v>
      </c>
      <c r="AJ1883" t="s">
        <v>14244</v>
      </c>
      <c r="AK1883" t="s">
        <v>471</v>
      </c>
      <c r="AL1883" t="s">
        <v>50</v>
      </c>
      <c r="AM1883">
        <v>207</v>
      </c>
      <c r="AN1883">
        <v>5</v>
      </c>
      <c r="AO1883" t="s">
        <v>51</v>
      </c>
      <c r="AP1883">
        <v>2852</v>
      </c>
      <c r="AQ1883">
        <v>-77.053595969333998</v>
      </c>
      <c r="AR1883">
        <v>38.903102732979001</v>
      </c>
      <c r="AS1883" t="b">
        <f t="shared" si="88"/>
        <v>0</v>
      </c>
    </row>
    <row r="1884" spans="1:45">
      <c r="A1884">
        <f t="shared" si="89"/>
        <v>1883</v>
      </c>
      <c r="B1884">
        <v>184363</v>
      </c>
      <c r="C1884">
        <v>184363</v>
      </c>
      <c r="D1884" t="s">
        <v>6869</v>
      </c>
      <c r="E1884" t="s">
        <v>1019</v>
      </c>
      <c r="F1884">
        <v>10189873</v>
      </c>
      <c r="G1884" t="s">
        <v>115</v>
      </c>
      <c r="J1884">
        <v>109120</v>
      </c>
      <c r="K1884" t="s">
        <v>6870</v>
      </c>
      <c r="L1884" t="s">
        <v>353</v>
      </c>
      <c r="M1884" s="4">
        <v>0.29166666666666669</v>
      </c>
      <c r="N1884" s="1">
        <v>0.70833333333333337</v>
      </c>
      <c r="O1884" t="s">
        <v>163</v>
      </c>
      <c r="P1884" t="s">
        <v>117</v>
      </c>
      <c r="Q1884" t="s">
        <v>817</v>
      </c>
      <c r="R1884" t="s">
        <v>818</v>
      </c>
      <c r="S1884" t="s">
        <v>817</v>
      </c>
      <c r="T1884" t="s">
        <v>70</v>
      </c>
      <c r="U1884" t="s">
        <v>353</v>
      </c>
      <c r="V1884" t="s">
        <v>46</v>
      </c>
      <c r="W1884" t="str">
        <f t="shared" si="87"/>
        <v>301 Bryant St NW WASHINGTON DC 20018</v>
      </c>
      <c r="X1884" t="s">
        <v>47</v>
      </c>
      <c r="Y1884" t="s">
        <v>6871</v>
      </c>
      <c r="Z1884">
        <v>38.932074999999998</v>
      </c>
      <c r="AA1884">
        <v>-76.964965000000007</v>
      </c>
      <c r="AB1884">
        <v>403037.67</v>
      </c>
      <c r="AC1884">
        <v>140466.48000000001</v>
      </c>
      <c r="AD1884">
        <v>20018</v>
      </c>
      <c r="AE1884">
        <v>43900</v>
      </c>
      <c r="AF1884">
        <v>31925</v>
      </c>
      <c r="AG1884">
        <v>31925</v>
      </c>
      <c r="AH1884">
        <v>5</v>
      </c>
      <c r="AI1884">
        <v>5</v>
      </c>
      <c r="AJ1884" t="s">
        <v>14244</v>
      </c>
      <c r="AK1884" t="s">
        <v>1107</v>
      </c>
      <c r="AL1884" t="s">
        <v>410</v>
      </c>
      <c r="AM1884">
        <v>503</v>
      </c>
      <c r="AN1884">
        <v>24</v>
      </c>
      <c r="AO1884" t="s">
        <v>51</v>
      </c>
      <c r="AP1884">
        <v>2651</v>
      </c>
      <c r="AQ1884">
        <v>-76.9649676751241</v>
      </c>
      <c r="AR1884">
        <v>38.932082823820799</v>
      </c>
      <c r="AS1884" t="b">
        <f t="shared" si="88"/>
        <v>0</v>
      </c>
    </row>
    <row r="1885" spans="1:45">
      <c r="A1885">
        <f t="shared" si="89"/>
        <v>1884</v>
      </c>
      <c r="B1885">
        <v>184372</v>
      </c>
      <c r="C1885">
        <v>184372</v>
      </c>
      <c r="D1885" t="s">
        <v>6872</v>
      </c>
      <c r="E1885" t="s">
        <v>1157</v>
      </c>
      <c r="F1885">
        <v>10189895</v>
      </c>
      <c r="G1885" t="s">
        <v>115</v>
      </c>
      <c r="J1885">
        <v>100262</v>
      </c>
      <c r="M1885" s="4">
        <v>0</v>
      </c>
      <c r="N1885" s="1">
        <v>0</v>
      </c>
      <c r="O1885" t="s">
        <v>422</v>
      </c>
      <c r="P1885" t="s">
        <v>1252</v>
      </c>
      <c r="Q1885" t="s">
        <v>1159</v>
      </c>
      <c r="R1885" t="s">
        <v>1160</v>
      </c>
      <c r="S1885" t="s">
        <v>1159</v>
      </c>
      <c r="T1885" t="s">
        <v>3840</v>
      </c>
      <c r="U1885" t="s">
        <v>353</v>
      </c>
      <c r="V1885" t="s">
        <v>46</v>
      </c>
      <c r="W1885" t="str">
        <f t="shared" si="87"/>
        <v>5000 Overlook Ave. SW WASHINGTON DC 20019</v>
      </c>
      <c r="X1885" t="s">
        <v>47</v>
      </c>
      <c r="Y1885" t="s">
        <v>6873</v>
      </c>
      <c r="Z1885">
        <v>38.880732000000002</v>
      </c>
      <c r="AA1885">
        <v>-76.945379000000003</v>
      </c>
      <c r="AB1885">
        <v>404739.3</v>
      </c>
      <c r="AC1885">
        <v>134767.79</v>
      </c>
      <c r="AD1885">
        <v>20019</v>
      </c>
      <c r="AE1885">
        <v>5843</v>
      </c>
      <c r="AF1885">
        <v>5036</v>
      </c>
      <c r="AG1885">
        <v>5036</v>
      </c>
      <c r="AH1885">
        <v>7</v>
      </c>
      <c r="AI1885">
        <v>7</v>
      </c>
      <c r="AJ1885" t="s">
        <v>14244</v>
      </c>
      <c r="AK1885" t="s">
        <v>6874</v>
      </c>
      <c r="AL1885" t="s">
        <v>912</v>
      </c>
      <c r="AM1885">
        <v>605</v>
      </c>
      <c r="AN1885">
        <v>33</v>
      </c>
      <c r="AO1885" t="s">
        <v>51</v>
      </c>
      <c r="AP1885">
        <v>2127</v>
      </c>
      <c r="AQ1885">
        <v>-76.945381451435196</v>
      </c>
      <c r="AR1885">
        <v>38.880739511383503</v>
      </c>
      <c r="AS1885" t="b">
        <f t="shared" si="88"/>
        <v>0</v>
      </c>
    </row>
    <row r="1886" spans="1:45">
      <c r="A1886">
        <f t="shared" si="89"/>
        <v>1885</v>
      </c>
      <c r="B1886">
        <v>184384</v>
      </c>
      <c r="C1886">
        <v>184384</v>
      </c>
      <c r="D1886" t="s">
        <v>6889</v>
      </c>
      <c r="E1886" t="s">
        <v>6890</v>
      </c>
      <c r="F1886">
        <v>10189919</v>
      </c>
      <c r="G1886" t="s">
        <v>519</v>
      </c>
      <c r="K1886" t="s">
        <v>6891</v>
      </c>
      <c r="L1886" t="s">
        <v>463</v>
      </c>
      <c r="M1886" s="4">
        <v>0.29166666666666669</v>
      </c>
      <c r="N1886" s="1">
        <v>0.70833333333333337</v>
      </c>
      <c r="O1886" t="s">
        <v>147</v>
      </c>
      <c r="P1886" t="s">
        <v>155</v>
      </c>
      <c r="S1886" t="s">
        <v>6890</v>
      </c>
      <c r="T1886" t="s">
        <v>70</v>
      </c>
      <c r="U1886" t="s">
        <v>353</v>
      </c>
      <c r="V1886" t="s">
        <v>46</v>
      </c>
      <c r="W1886" t="str">
        <f t="shared" si="87"/>
        <v xml:space="preserve"> WASHINGTON DC 20007</v>
      </c>
      <c r="X1886" t="s">
        <v>47</v>
      </c>
      <c r="Y1886" t="s">
        <v>6892</v>
      </c>
      <c r="Z1886">
        <v>38.90634</v>
      </c>
      <c r="AA1886">
        <v>-77.065049000000002</v>
      </c>
      <c r="AB1886">
        <v>394357.94</v>
      </c>
      <c r="AC1886">
        <v>137611.01999999999</v>
      </c>
      <c r="AD1886">
        <v>20007</v>
      </c>
      <c r="AE1886">
        <v>272147</v>
      </c>
      <c r="AF1886">
        <v>115300</v>
      </c>
      <c r="AG1886">
        <v>115300</v>
      </c>
      <c r="AH1886">
        <v>2</v>
      </c>
      <c r="AI1886">
        <v>2</v>
      </c>
      <c r="AJ1886" t="s">
        <v>14246</v>
      </c>
      <c r="AK1886" s="2">
        <v>200000</v>
      </c>
      <c r="AL1886" t="s">
        <v>50</v>
      </c>
      <c r="AM1886">
        <v>206</v>
      </c>
      <c r="AN1886">
        <v>4</v>
      </c>
      <c r="AO1886" t="s">
        <v>51</v>
      </c>
      <c r="AP1886">
        <v>2848</v>
      </c>
      <c r="AQ1886">
        <v>-77.065050845999906</v>
      </c>
      <c r="AR1886">
        <v>38.906347040597304</v>
      </c>
      <c r="AS1886" t="b">
        <f t="shared" si="88"/>
        <v>1</v>
      </c>
    </row>
    <row r="1887" spans="1:45">
      <c r="A1887">
        <f t="shared" si="89"/>
        <v>1886</v>
      </c>
      <c r="B1887">
        <v>184332</v>
      </c>
      <c r="C1887">
        <v>184332</v>
      </c>
      <c r="D1887" t="s">
        <v>6937</v>
      </c>
      <c r="E1887" t="s">
        <v>6938</v>
      </c>
      <c r="F1887">
        <v>10190056</v>
      </c>
      <c r="G1887" t="s">
        <v>115</v>
      </c>
      <c r="J1887">
        <v>110245</v>
      </c>
      <c r="K1887" t="s">
        <v>6939</v>
      </c>
      <c r="L1887" t="s">
        <v>353</v>
      </c>
      <c r="M1887" s="4">
        <v>0.29166666666666669</v>
      </c>
      <c r="N1887" s="1">
        <v>0.70833333333333337</v>
      </c>
      <c r="O1887" t="s">
        <v>166</v>
      </c>
      <c r="P1887" t="s">
        <v>1005</v>
      </c>
      <c r="S1887" t="s">
        <v>6938</v>
      </c>
      <c r="T1887" t="s">
        <v>70</v>
      </c>
      <c r="U1887" t="s">
        <v>353</v>
      </c>
      <c r="V1887" t="s">
        <v>46</v>
      </c>
      <c r="W1887" t="str">
        <f t="shared" si="87"/>
        <v xml:space="preserve"> WASHINGTON DC 20011</v>
      </c>
      <c r="X1887" t="s">
        <v>47</v>
      </c>
      <c r="Y1887" t="s">
        <v>6940</v>
      </c>
      <c r="Z1887">
        <v>38.943871000000001</v>
      </c>
      <c r="AA1887">
        <v>-77.023690999999999</v>
      </c>
      <c r="AB1887">
        <v>397946.22</v>
      </c>
      <c r="AC1887">
        <v>141775.62</v>
      </c>
      <c r="AD1887">
        <v>20011</v>
      </c>
      <c r="AE1887">
        <v>252440</v>
      </c>
      <c r="AF1887">
        <v>95621</v>
      </c>
      <c r="AG1887">
        <v>95621</v>
      </c>
      <c r="AH1887">
        <v>4</v>
      </c>
      <c r="AI1887">
        <v>4</v>
      </c>
      <c r="AJ1887" t="s">
        <v>14247</v>
      </c>
      <c r="AK1887" t="s">
        <v>1022</v>
      </c>
      <c r="AL1887" t="s">
        <v>188</v>
      </c>
      <c r="AM1887">
        <v>407</v>
      </c>
      <c r="AN1887">
        <v>18</v>
      </c>
      <c r="AO1887" t="s">
        <v>51</v>
      </c>
      <c r="AP1887">
        <v>2754</v>
      </c>
      <c r="AQ1887">
        <v>-77.023693235801602</v>
      </c>
      <c r="AR1887">
        <v>38.943878793823202</v>
      </c>
      <c r="AS1887" t="b">
        <f t="shared" si="88"/>
        <v>1</v>
      </c>
    </row>
    <row r="1888" spans="1:45">
      <c r="A1888">
        <f t="shared" si="89"/>
        <v>1887</v>
      </c>
      <c r="B1888">
        <v>184464</v>
      </c>
      <c r="C1888">
        <v>184464</v>
      </c>
      <c r="D1888" t="s">
        <v>6949</v>
      </c>
      <c r="E1888" t="s">
        <v>880</v>
      </c>
      <c r="F1888">
        <v>10190064</v>
      </c>
      <c r="G1888" t="s">
        <v>115</v>
      </c>
      <c r="J1888">
        <v>109036</v>
      </c>
      <c r="K1888" t="s">
        <v>6950</v>
      </c>
      <c r="L1888" t="s">
        <v>353</v>
      </c>
      <c r="M1888" s="4">
        <v>0.29166666666666669</v>
      </c>
      <c r="N1888" s="1">
        <v>0.70833333333333337</v>
      </c>
      <c r="O1888" t="s">
        <v>432</v>
      </c>
      <c r="P1888" t="s">
        <v>1352</v>
      </c>
      <c r="Q1888" t="s">
        <v>817</v>
      </c>
      <c r="R1888" t="s">
        <v>818</v>
      </c>
      <c r="S1888" t="s">
        <v>817</v>
      </c>
      <c r="T1888" t="s">
        <v>70</v>
      </c>
      <c r="U1888" t="s">
        <v>353</v>
      </c>
      <c r="V1888" t="s">
        <v>46</v>
      </c>
      <c r="W1888" t="str">
        <f t="shared" si="87"/>
        <v>301 Bryant St NW WASHINGTON DC 20009</v>
      </c>
      <c r="X1888" t="s">
        <v>47</v>
      </c>
      <c r="Y1888" t="s">
        <v>6951</v>
      </c>
      <c r="Z1888">
        <v>38.919401000000001</v>
      </c>
      <c r="AA1888">
        <v>-77.043633</v>
      </c>
      <c r="AB1888">
        <v>396216.15</v>
      </c>
      <c r="AC1888">
        <v>139059.82</v>
      </c>
      <c r="AD1888">
        <v>20009</v>
      </c>
      <c r="AE1888">
        <v>235461</v>
      </c>
      <c r="AF1888">
        <v>78519</v>
      </c>
      <c r="AG1888">
        <v>78519</v>
      </c>
      <c r="AH1888">
        <v>1</v>
      </c>
      <c r="AI1888">
        <v>1</v>
      </c>
      <c r="AJ1888" t="s">
        <v>14247</v>
      </c>
      <c r="AK1888" t="s">
        <v>319</v>
      </c>
      <c r="AL1888" t="s">
        <v>88</v>
      </c>
      <c r="AM1888">
        <v>303</v>
      </c>
      <c r="AN1888">
        <v>1</v>
      </c>
      <c r="AO1888" t="s">
        <v>51</v>
      </c>
      <c r="AP1888">
        <v>2428</v>
      </c>
      <c r="AQ1888">
        <v>-77.043635119042506</v>
      </c>
      <c r="AR1888">
        <v>38.9194082854454</v>
      </c>
      <c r="AS1888" t="b">
        <f t="shared" si="88"/>
        <v>0</v>
      </c>
    </row>
    <row r="1889" spans="1:45">
      <c r="A1889">
        <f t="shared" si="89"/>
        <v>1888</v>
      </c>
      <c r="B1889">
        <v>184481</v>
      </c>
      <c r="C1889">
        <v>184481</v>
      </c>
      <c r="D1889" t="s">
        <v>6966</v>
      </c>
      <c r="E1889" t="s">
        <v>839</v>
      </c>
      <c r="F1889">
        <v>10190095</v>
      </c>
      <c r="G1889" t="s">
        <v>115</v>
      </c>
      <c r="J1889">
        <v>108913</v>
      </c>
      <c r="K1889" t="s">
        <v>6967</v>
      </c>
      <c r="L1889" t="s">
        <v>353</v>
      </c>
      <c r="M1889" s="4">
        <v>0.29166666666666669</v>
      </c>
      <c r="N1889" s="1">
        <v>0.70833333333333337</v>
      </c>
      <c r="O1889" t="s">
        <v>432</v>
      </c>
      <c r="P1889" t="s">
        <v>1352</v>
      </c>
      <c r="Q1889" t="s">
        <v>817</v>
      </c>
      <c r="R1889" t="s">
        <v>818</v>
      </c>
      <c r="S1889" t="s">
        <v>817</v>
      </c>
      <c r="T1889" t="s">
        <v>70</v>
      </c>
      <c r="U1889" t="s">
        <v>353</v>
      </c>
      <c r="V1889" t="s">
        <v>46</v>
      </c>
      <c r="W1889" t="str">
        <f t="shared" si="87"/>
        <v>301 Bryant St NW WASHINGTON DC 20008</v>
      </c>
      <c r="X1889" t="s">
        <v>47</v>
      </c>
      <c r="Y1889" t="s">
        <v>6968</v>
      </c>
      <c r="Z1889">
        <v>38.941831000000001</v>
      </c>
      <c r="AA1889">
        <v>-77.059769000000003</v>
      </c>
      <c r="AB1889">
        <v>394818.45</v>
      </c>
      <c r="AC1889">
        <v>141550.60999999999</v>
      </c>
      <c r="AD1889">
        <v>20008</v>
      </c>
      <c r="AE1889">
        <v>219327</v>
      </c>
      <c r="AF1889">
        <v>62410</v>
      </c>
      <c r="AG1889">
        <v>62410</v>
      </c>
      <c r="AH1889">
        <v>3</v>
      </c>
      <c r="AI1889">
        <v>3</v>
      </c>
      <c r="AJ1889" t="s">
        <v>14248</v>
      </c>
      <c r="AK1889" t="s">
        <v>6478</v>
      </c>
      <c r="AL1889" t="s">
        <v>50</v>
      </c>
      <c r="AM1889">
        <v>203</v>
      </c>
      <c r="AN1889">
        <v>12</v>
      </c>
      <c r="AO1889" t="s">
        <v>51</v>
      </c>
      <c r="AP1889">
        <v>2298</v>
      </c>
      <c r="AQ1889">
        <v>-77.059771265670804</v>
      </c>
      <c r="AR1889">
        <v>38.9418389578315</v>
      </c>
      <c r="AS1889" t="b">
        <f t="shared" si="88"/>
        <v>0</v>
      </c>
    </row>
    <row r="1890" spans="1:45">
      <c r="A1890">
        <f t="shared" si="89"/>
        <v>1889</v>
      </c>
      <c r="B1890">
        <v>184489</v>
      </c>
      <c r="C1890">
        <v>184489</v>
      </c>
      <c r="D1890" t="s">
        <v>6969</v>
      </c>
      <c r="E1890" t="s">
        <v>880</v>
      </c>
      <c r="F1890">
        <v>10190104</v>
      </c>
      <c r="G1890" t="s">
        <v>115</v>
      </c>
      <c r="J1890">
        <v>108857</v>
      </c>
      <c r="K1890" t="s">
        <v>6970</v>
      </c>
      <c r="L1890" t="s">
        <v>353</v>
      </c>
      <c r="M1890" s="4">
        <v>0.29166666666666669</v>
      </c>
      <c r="N1890" s="1">
        <v>0.70833333333333337</v>
      </c>
      <c r="O1890" t="s">
        <v>432</v>
      </c>
      <c r="P1890" t="s">
        <v>1352</v>
      </c>
      <c r="Q1890" t="s">
        <v>817</v>
      </c>
      <c r="R1890" t="s">
        <v>818</v>
      </c>
      <c r="S1890" t="s">
        <v>817</v>
      </c>
      <c r="T1890" t="s">
        <v>70</v>
      </c>
      <c r="U1890" t="s">
        <v>353</v>
      </c>
      <c r="V1890" t="s">
        <v>46</v>
      </c>
      <c r="W1890" t="str">
        <f t="shared" si="87"/>
        <v>301 Bryant St NW WASHINGTON DC 20018</v>
      </c>
      <c r="X1890" t="s">
        <v>47</v>
      </c>
      <c r="Y1890" t="s">
        <v>6871</v>
      </c>
      <c r="Z1890">
        <v>38.932074999999998</v>
      </c>
      <c r="AA1890">
        <v>-76.964965000000007</v>
      </c>
      <c r="AB1890">
        <v>403037.67</v>
      </c>
      <c r="AC1890">
        <v>140466.48000000001</v>
      </c>
      <c r="AD1890">
        <v>20018</v>
      </c>
      <c r="AE1890">
        <v>43900</v>
      </c>
      <c r="AF1890">
        <v>31925</v>
      </c>
      <c r="AG1890">
        <v>31925</v>
      </c>
      <c r="AH1890">
        <v>5</v>
      </c>
      <c r="AI1890">
        <v>5</v>
      </c>
      <c r="AJ1890" t="s">
        <v>14244</v>
      </c>
      <c r="AK1890" t="s">
        <v>1107</v>
      </c>
      <c r="AL1890" t="s">
        <v>410</v>
      </c>
      <c r="AM1890">
        <v>503</v>
      </c>
      <c r="AN1890">
        <v>24</v>
      </c>
      <c r="AO1890" t="s">
        <v>51</v>
      </c>
      <c r="AP1890">
        <v>2652</v>
      </c>
      <c r="AQ1890">
        <v>-76.9649676751241</v>
      </c>
      <c r="AR1890">
        <v>38.932082823820799</v>
      </c>
      <c r="AS1890" t="b">
        <f t="shared" si="88"/>
        <v>0</v>
      </c>
    </row>
    <row r="1891" spans="1:45">
      <c r="A1891">
        <f t="shared" si="89"/>
        <v>1890</v>
      </c>
      <c r="B1891">
        <v>184493</v>
      </c>
      <c r="C1891">
        <v>184493</v>
      </c>
      <c r="D1891" t="s">
        <v>6971</v>
      </c>
      <c r="E1891" t="s">
        <v>880</v>
      </c>
      <c r="F1891">
        <v>10190109</v>
      </c>
      <c r="G1891" t="s">
        <v>115</v>
      </c>
      <c r="J1891">
        <v>109037</v>
      </c>
      <c r="K1891" t="s">
        <v>6972</v>
      </c>
      <c r="L1891" t="s">
        <v>353</v>
      </c>
      <c r="M1891" s="4">
        <v>0.29166666666666669</v>
      </c>
      <c r="N1891" s="1">
        <v>0.70833333333333337</v>
      </c>
      <c r="O1891" t="s">
        <v>432</v>
      </c>
      <c r="P1891" t="s">
        <v>1352</v>
      </c>
      <c r="Q1891" t="s">
        <v>817</v>
      </c>
      <c r="R1891" t="s">
        <v>818</v>
      </c>
      <c r="S1891" t="s">
        <v>817</v>
      </c>
      <c r="T1891" t="s">
        <v>70</v>
      </c>
      <c r="U1891" t="s">
        <v>353</v>
      </c>
      <c r="V1891" t="s">
        <v>46</v>
      </c>
      <c r="W1891" t="str">
        <f t="shared" si="87"/>
        <v>301 Bryant St NW WASHINGTON DC 20016</v>
      </c>
      <c r="X1891" t="s">
        <v>47</v>
      </c>
      <c r="Y1891" t="s">
        <v>6973</v>
      </c>
      <c r="Z1891">
        <v>38.947414000000002</v>
      </c>
      <c r="AA1891">
        <v>-77.079042000000001</v>
      </c>
      <c r="AB1891">
        <v>393148.17</v>
      </c>
      <c r="AC1891">
        <v>142171.60999999999</v>
      </c>
      <c r="AD1891">
        <v>20016</v>
      </c>
      <c r="AE1891">
        <v>284914</v>
      </c>
      <c r="AF1891">
        <v>123472</v>
      </c>
      <c r="AG1891">
        <v>123472</v>
      </c>
      <c r="AH1891">
        <v>3</v>
      </c>
      <c r="AI1891">
        <v>3</v>
      </c>
      <c r="AJ1891" t="s">
        <v>14248</v>
      </c>
      <c r="AK1891" t="s">
        <v>895</v>
      </c>
      <c r="AL1891" t="s">
        <v>50</v>
      </c>
      <c r="AM1891">
        <v>202</v>
      </c>
      <c r="AN1891">
        <v>11</v>
      </c>
      <c r="AO1891" t="s">
        <v>51</v>
      </c>
      <c r="AP1891">
        <v>2994</v>
      </c>
      <c r="AQ1891">
        <v>-77.079044075226804</v>
      </c>
      <c r="AR1891">
        <v>38.947421661315303</v>
      </c>
      <c r="AS1891" t="b">
        <f t="shared" si="88"/>
        <v>0</v>
      </c>
    </row>
    <row r="1892" spans="1:45">
      <c r="A1892">
        <f t="shared" si="89"/>
        <v>1891</v>
      </c>
      <c r="B1892">
        <v>184520</v>
      </c>
      <c r="C1892">
        <v>184520</v>
      </c>
      <c r="D1892" t="s">
        <v>6992</v>
      </c>
      <c r="E1892" t="s">
        <v>839</v>
      </c>
      <c r="F1892">
        <v>10190174</v>
      </c>
      <c r="G1892" t="s">
        <v>115</v>
      </c>
      <c r="J1892">
        <v>109295</v>
      </c>
      <c r="K1892" t="s">
        <v>6993</v>
      </c>
      <c r="L1892" t="s">
        <v>353</v>
      </c>
      <c r="M1892" s="4">
        <v>0.39583333333333331</v>
      </c>
      <c r="N1892" s="1">
        <v>0.64583333333333337</v>
      </c>
      <c r="O1892" t="s">
        <v>432</v>
      </c>
      <c r="P1892" t="s">
        <v>1352</v>
      </c>
      <c r="Q1892" t="s">
        <v>817</v>
      </c>
      <c r="R1892" t="s">
        <v>818</v>
      </c>
      <c r="S1892" t="s">
        <v>817</v>
      </c>
      <c r="T1892" t="s">
        <v>70</v>
      </c>
      <c r="U1892" t="s">
        <v>353</v>
      </c>
      <c r="V1892" t="s">
        <v>46</v>
      </c>
      <c r="W1892" t="str">
        <f t="shared" si="87"/>
        <v>301 Bryant St NW WASHINGTON DC 20020</v>
      </c>
      <c r="X1892" t="s">
        <v>47</v>
      </c>
      <c r="Y1892" t="s">
        <v>6994</v>
      </c>
      <c r="Z1892">
        <v>38.863191999999998</v>
      </c>
      <c r="AA1892">
        <v>-76.947770000000006</v>
      </c>
      <c r="AB1892">
        <v>404532.96</v>
      </c>
      <c r="AC1892">
        <v>132820.6</v>
      </c>
      <c r="AD1892">
        <v>20020</v>
      </c>
      <c r="AE1892">
        <v>145435</v>
      </c>
      <c r="AF1892">
        <v>54657</v>
      </c>
      <c r="AG1892">
        <v>54657</v>
      </c>
      <c r="AH1892">
        <v>7</v>
      </c>
      <c r="AI1892">
        <v>7</v>
      </c>
      <c r="AJ1892" t="s">
        <v>14249</v>
      </c>
      <c r="AK1892" t="s">
        <v>2072</v>
      </c>
      <c r="AL1892" t="s">
        <v>912</v>
      </c>
      <c r="AM1892">
        <v>606</v>
      </c>
      <c r="AN1892">
        <v>35</v>
      </c>
      <c r="AO1892" t="s">
        <v>51</v>
      </c>
      <c r="AP1892">
        <v>2674</v>
      </c>
      <c r="AQ1892">
        <v>-76.947772375400405</v>
      </c>
      <c r="AR1892">
        <v>38.863199527157903</v>
      </c>
      <c r="AS1892" t="b">
        <f t="shared" si="88"/>
        <v>0</v>
      </c>
    </row>
    <row r="1893" spans="1:45">
      <c r="A1893">
        <f t="shared" si="89"/>
        <v>1892</v>
      </c>
      <c r="B1893">
        <v>184521</v>
      </c>
      <c r="C1893">
        <v>184521</v>
      </c>
      <c r="D1893" t="s">
        <v>6995</v>
      </c>
      <c r="E1893" t="s">
        <v>839</v>
      </c>
      <c r="F1893">
        <v>10190176</v>
      </c>
      <c r="G1893" t="s">
        <v>115</v>
      </c>
      <c r="J1893">
        <v>108903</v>
      </c>
      <c r="K1893" t="s">
        <v>6996</v>
      </c>
      <c r="L1893" t="s">
        <v>353</v>
      </c>
      <c r="M1893" s="4">
        <v>0.29166666666666669</v>
      </c>
      <c r="N1893" s="1">
        <v>0.70833333333333337</v>
      </c>
      <c r="O1893" t="s">
        <v>432</v>
      </c>
      <c r="P1893" t="s">
        <v>1352</v>
      </c>
      <c r="Q1893" t="s">
        <v>817</v>
      </c>
      <c r="R1893" t="s">
        <v>818</v>
      </c>
      <c r="S1893" t="s">
        <v>817</v>
      </c>
      <c r="T1893" t="s">
        <v>70</v>
      </c>
      <c r="U1893" t="s">
        <v>353</v>
      </c>
      <c r="V1893" t="s">
        <v>46</v>
      </c>
      <c r="W1893" t="str">
        <f t="shared" si="87"/>
        <v>301 Bryant St NW WASHINGTON DC 20015</v>
      </c>
      <c r="X1893" t="s">
        <v>47</v>
      </c>
      <c r="Y1893" t="s">
        <v>6997</v>
      </c>
      <c r="Z1893">
        <v>38.971038999999998</v>
      </c>
      <c r="AA1893">
        <v>-77.059984999999998</v>
      </c>
      <c r="AB1893">
        <v>394801.81</v>
      </c>
      <c r="AC1893">
        <v>144792.97</v>
      </c>
      <c r="AD1893">
        <v>20015</v>
      </c>
      <c r="AE1893">
        <v>260398</v>
      </c>
      <c r="AF1893">
        <v>103272</v>
      </c>
      <c r="AG1893">
        <v>103272</v>
      </c>
      <c r="AH1893">
        <v>4</v>
      </c>
      <c r="AI1893">
        <v>3</v>
      </c>
      <c r="AJ1893" t="s">
        <v>14253</v>
      </c>
      <c r="AK1893" t="s">
        <v>828</v>
      </c>
      <c r="AL1893" t="s">
        <v>50</v>
      </c>
      <c r="AM1893">
        <v>201</v>
      </c>
      <c r="AN1893">
        <v>10</v>
      </c>
      <c r="AO1893" t="s">
        <v>51</v>
      </c>
      <c r="AP1893">
        <v>2777</v>
      </c>
      <c r="AQ1893">
        <v>-77.059987784949399</v>
      </c>
      <c r="AR1893">
        <v>38.971046890528598</v>
      </c>
      <c r="AS1893" t="b">
        <f t="shared" si="88"/>
        <v>0</v>
      </c>
    </row>
    <row r="1894" spans="1:45">
      <c r="A1894">
        <f t="shared" si="89"/>
        <v>1893</v>
      </c>
      <c r="B1894">
        <v>182123</v>
      </c>
      <c r="C1894">
        <v>182123</v>
      </c>
      <c r="D1894" t="s">
        <v>7075</v>
      </c>
      <c r="E1894" t="s">
        <v>556</v>
      </c>
      <c r="F1894">
        <v>10190425</v>
      </c>
      <c r="G1894" t="s">
        <v>160</v>
      </c>
      <c r="M1894" s="4">
        <v>0.625</v>
      </c>
      <c r="N1894" s="1">
        <v>0.875</v>
      </c>
      <c r="O1894" t="s">
        <v>622</v>
      </c>
      <c r="P1894" t="s">
        <v>622</v>
      </c>
      <c r="S1894" t="s">
        <v>559</v>
      </c>
      <c r="T1894" t="s">
        <v>148</v>
      </c>
      <c r="U1894" t="s">
        <v>353</v>
      </c>
      <c r="V1894" t="s">
        <v>46</v>
      </c>
      <c r="W1894" t="str">
        <f t="shared" si="87"/>
        <v xml:space="preserve"> WASHINGTON DC 20007</v>
      </c>
      <c r="X1894" t="s">
        <v>47</v>
      </c>
      <c r="Y1894" t="s">
        <v>7076</v>
      </c>
      <c r="Z1894">
        <v>38.908608000000001</v>
      </c>
      <c r="AA1894">
        <v>-77.066635000000005</v>
      </c>
      <c r="AB1894">
        <v>394220.51</v>
      </c>
      <c r="AC1894">
        <v>137862.89000000001</v>
      </c>
      <c r="AD1894">
        <v>20007</v>
      </c>
      <c r="AE1894">
        <v>275867</v>
      </c>
      <c r="AF1894">
        <v>118095</v>
      </c>
      <c r="AG1894">
        <v>118095</v>
      </c>
      <c r="AH1894">
        <v>2</v>
      </c>
      <c r="AI1894">
        <v>2</v>
      </c>
      <c r="AJ1894" t="s">
        <v>14246</v>
      </c>
      <c r="AK1894" s="2">
        <v>2000</v>
      </c>
      <c r="AL1894" t="s">
        <v>50</v>
      </c>
      <c r="AM1894">
        <v>206</v>
      </c>
      <c r="AN1894">
        <v>4</v>
      </c>
      <c r="AO1894" t="s">
        <v>51</v>
      </c>
      <c r="AP1894">
        <v>2883</v>
      </c>
      <c r="AQ1894">
        <v>-77.066637426203698</v>
      </c>
      <c r="AR1894">
        <v>38.9086150796753</v>
      </c>
      <c r="AS1894" t="b">
        <f t="shared" si="88"/>
        <v>0</v>
      </c>
    </row>
    <row r="1895" spans="1:45">
      <c r="A1895">
        <f t="shared" si="89"/>
        <v>1894</v>
      </c>
      <c r="B1895">
        <v>182134</v>
      </c>
      <c r="C1895">
        <v>182134</v>
      </c>
      <c r="D1895" t="s">
        <v>7098</v>
      </c>
      <c r="E1895" t="s">
        <v>3758</v>
      </c>
      <c r="F1895">
        <v>10190499</v>
      </c>
      <c r="G1895" t="s">
        <v>201</v>
      </c>
      <c r="K1895" t="s">
        <v>7099</v>
      </c>
      <c r="L1895" t="s">
        <v>545</v>
      </c>
      <c r="M1895" s="4">
        <v>0.33333333333333331</v>
      </c>
      <c r="N1895" s="1">
        <v>0.625</v>
      </c>
      <c r="O1895" t="s">
        <v>622</v>
      </c>
      <c r="P1895" t="s">
        <v>622</v>
      </c>
      <c r="Q1895" t="s">
        <v>3758</v>
      </c>
      <c r="R1895" t="s">
        <v>3760</v>
      </c>
      <c r="S1895" t="s">
        <v>3758</v>
      </c>
      <c r="T1895" t="s">
        <v>165</v>
      </c>
      <c r="U1895" t="s">
        <v>353</v>
      </c>
      <c r="V1895" t="s">
        <v>46</v>
      </c>
      <c r="W1895" t="str">
        <f t="shared" si="87"/>
        <v>830 New Hampshire Ave NW WASHINGTON DC 20037</v>
      </c>
      <c r="X1895" t="s">
        <v>47</v>
      </c>
      <c r="Y1895" t="s">
        <v>7100</v>
      </c>
      <c r="Z1895">
        <v>38.900280000000002</v>
      </c>
      <c r="AA1895">
        <v>-77.052554000000001</v>
      </c>
      <c r="AB1895">
        <v>395441.29</v>
      </c>
      <c r="AC1895">
        <v>136937.71</v>
      </c>
      <c r="AD1895">
        <v>20037</v>
      </c>
      <c r="AE1895">
        <v>277522</v>
      </c>
      <c r="AF1895">
        <v>119590</v>
      </c>
      <c r="AG1895">
        <v>119590</v>
      </c>
      <c r="AH1895">
        <v>2</v>
      </c>
      <c r="AI1895">
        <v>2</v>
      </c>
      <c r="AJ1895" t="s">
        <v>14244</v>
      </c>
      <c r="AK1895" t="s">
        <v>471</v>
      </c>
      <c r="AL1895" t="s">
        <v>50</v>
      </c>
      <c r="AM1895">
        <v>207</v>
      </c>
      <c r="AN1895">
        <v>5</v>
      </c>
      <c r="AO1895" t="s">
        <v>51</v>
      </c>
      <c r="AP1895">
        <v>2923</v>
      </c>
      <c r="AQ1895">
        <v>-77.052556197169693</v>
      </c>
      <c r="AR1895">
        <v>38.900287913002998</v>
      </c>
      <c r="AS1895" t="b">
        <f t="shared" si="88"/>
        <v>1</v>
      </c>
    </row>
    <row r="1896" spans="1:45">
      <c r="A1896">
        <f t="shared" si="89"/>
        <v>1895</v>
      </c>
      <c r="B1896">
        <v>182137</v>
      </c>
      <c r="C1896">
        <v>182137</v>
      </c>
      <c r="D1896" t="s">
        <v>7131</v>
      </c>
      <c r="E1896" t="s">
        <v>7132</v>
      </c>
      <c r="F1896">
        <v>10190605</v>
      </c>
      <c r="G1896" t="s">
        <v>201</v>
      </c>
      <c r="K1896" t="s">
        <v>7133</v>
      </c>
      <c r="L1896" t="s">
        <v>420</v>
      </c>
      <c r="M1896" s="4">
        <v>0.375</v>
      </c>
      <c r="N1896" s="1">
        <v>0.70833333333333337</v>
      </c>
      <c r="O1896" t="s">
        <v>622</v>
      </c>
      <c r="P1896" t="s">
        <v>622</v>
      </c>
      <c r="S1896" t="s">
        <v>7132</v>
      </c>
      <c r="T1896" t="s">
        <v>165</v>
      </c>
      <c r="U1896" t="s">
        <v>353</v>
      </c>
      <c r="V1896" t="s">
        <v>46</v>
      </c>
      <c r="W1896" t="str">
        <f t="shared" si="87"/>
        <v xml:space="preserve"> WASHINGTON DC 20010</v>
      </c>
      <c r="X1896" t="s">
        <v>47</v>
      </c>
      <c r="Y1896" t="s">
        <v>7134</v>
      </c>
      <c r="Z1896">
        <v>38.932422000000003</v>
      </c>
      <c r="AA1896">
        <v>-77.033568000000002</v>
      </c>
      <c r="AB1896">
        <v>397089.52</v>
      </c>
      <c r="AC1896">
        <v>140504.9</v>
      </c>
      <c r="AD1896">
        <v>20010</v>
      </c>
      <c r="AE1896">
        <v>284025</v>
      </c>
      <c r="AF1896">
        <v>122531</v>
      </c>
      <c r="AG1896">
        <v>122531</v>
      </c>
      <c r="AH1896">
        <v>1</v>
      </c>
      <c r="AI1896">
        <v>1</v>
      </c>
      <c r="AJ1896" t="s">
        <v>14244</v>
      </c>
      <c r="AK1896" t="s">
        <v>966</v>
      </c>
      <c r="AL1896" t="s">
        <v>188</v>
      </c>
      <c r="AM1896">
        <v>409</v>
      </c>
      <c r="AN1896">
        <v>2</v>
      </c>
      <c r="AO1896" t="s">
        <v>51</v>
      </c>
      <c r="AP1896">
        <v>2959</v>
      </c>
      <c r="AQ1896">
        <v>-77.033570128026398</v>
      </c>
      <c r="AR1896">
        <v>38.932429350902098</v>
      </c>
      <c r="AS1896" t="b">
        <f t="shared" si="88"/>
        <v>1</v>
      </c>
    </row>
    <row r="1897" spans="1:45">
      <c r="A1897">
        <f t="shared" si="89"/>
        <v>1896</v>
      </c>
      <c r="B1897">
        <v>184689</v>
      </c>
      <c r="C1897">
        <v>184689</v>
      </c>
      <c r="D1897" t="s">
        <v>7143</v>
      </c>
      <c r="E1897" t="s">
        <v>1019</v>
      </c>
      <c r="F1897">
        <v>10190627</v>
      </c>
      <c r="G1897" t="s">
        <v>115</v>
      </c>
      <c r="J1897">
        <v>108796</v>
      </c>
      <c r="K1897" t="s">
        <v>7144</v>
      </c>
      <c r="L1897" t="s">
        <v>353</v>
      </c>
      <c r="M1897" s="4">
        <v>0.29166666666666669</v>
      </c>
      <c r="N1897" s="1">
        <v>0.70833333333333337</v>
      </c>
      <c r="O1897" t="s">
        <v>353</v>
      </c>
      <c r="P1897" t="s">
        <v>1025</v>
      </c>
      <c r="Q1897" t="s">
        <v>817</v>
      </c>
      <c r="R1897" t="s">
        <v>818</v>
      </c>
      <c r="S1897" t="s">
        <v>817</v>
      </c>
      <c r="T1897" t="s">
        <v>70</v>
      </c>
      <c r="U1897" t="s">
        <v>353</v>
      </c>
      <c r="V1897" t="s">
        <v>46</v>
      </c>
      <c r="W1897" t="str">
        <f t="shared" si="87"/>
        <v>301 Bryant St NW WASHINGTON DC 20016</v>
      </c>
      <c r="X1897" t="s">
        <v>47</v>
      </c>
      <c r="Y1897" t="s">
        <v>7145</v>
      </c>
      <c r="Z1897">
        <v>38.955773000000001</v>
      </c>
      <c r="AA1897">
        <v>-77.082245</v>
      </c>
      <c r="AB1897">
        <v>392871.34</v>
      </c>
      <c r="AC1897">
        <v>143099.79</v>
      </c>
      <c r="AD1897">
        <v>20016</v>
      </c>
      <c r="AE1897">
        <v>266050</v>
      </c>
      <c r="AF1897">
        <v>109216</v>
      </c>
      <c r="AG1897">
        <v>109216</v>
      </c>
      <c r="AH1897">
        <v>3</v>
      </c>
      <c r="AI1897">
        <v>3</v>
      </c>
      <c r="AJ1897" t="s">
        <v>14246</v>
      </c>
      <c r="AK1897" s="2">
        <v>30000</v>
      </c>
      <c r="AL1897" t="s">
        <v>50</v>
      </c>
      <c r="AM1897">
        <v>202</v>
      </c>
      <c r="AN1897">
        <v>11</v>
      </c>
      <c r="AO1897" t="s">
        <v>51</v>
      </c>
      <c r="AP1897">
        <v>2820</v>
      </c>
      <c r="AQ1897">
        <v>-77.082247194288499</v>
      </c>
      <c r="AR1897">
        <v>38.955780754152102</v>
      </c>
      <c r="AS1897" t="b">
        <f t="shared" si="88"/>
        <v>0</v>
      </c>
    </row>
    <row r="1898" spans="1:45">
      <c r="A1898">
        <f t="shared" si="89"/>
        <v>1897</v>
      </c>
      <c r="B1898">
        <v>182140</v>
      </c>
      <c r="C1898">
        <v>182140</v>
      </c>
      <c r="D1898" t="s">
        <v>7150</v>
      </c>
      <c r="E1898" t="s">
        <v>7151</v>
      </c>
      <c r="F1898">
        <v>10190656</v>
      </c>
      <c r="G1898" t="s">
        <v>201</v>
      </c>
      <c r="K1898" t="s">
        <v>7152</v>
      </c>
      <c r="L1898" t="s">
        <v>496</v>
      </c>
      <c r="M1898" s="4">
        <v>0.45833333333333331</v>
      </c>
      <c r="N1898" s="1">
        <v>0.79166666666666663</v>
      </c>
      <c r="O1898" t="s">
        <v>622</v>
      </c>
      <c r="P1898" t="s">
        <v>622</v>
      </c>
      <c r="Q1898" t="s">
        <v>7151</v>
      </c>
      <c r="R1898" t="s">
        <v>7153</v>
      </c>
      <c r="S1898" t="s">
        <v>7151</v>
      </c>
      <c r="T1898" t="s">
        <v>165</v>
      </c>
      <c r="U1898" t="s">
        <v>353</v>
      </c>
      <c r="V1898" t="s">
        <v>46</v>
      </c>
      <c r="W1898" t="str">
        <f t="shared" si="87"/>
        <v>1701 Kalorama Rd NW 406 WASHINGTON DC 20009</v>
      </c>
      <c r="X1898" t="s">
        <v>47</v>
      </c>
      <c r="Y1898" t="s">
        <v>7154</v>
      </c>
      <c r="Z1898">
        <v>38.921506999999998</v>
      </c>
      <c r="AA1898">
        <v>-77.039123000000004</v>
      </c>
      <c r="AB1898">
        <v>396607.33</v>
      </c>
      <c r="AC1898">
        <v>139293.47</v>
      </c>
      <c r="AD1898">
        <v>20009</v>
      </c>
      <c r="AE1898">
        <v>235762</v>
      </c>
      <c r="AF1898">
        <v>78838</v>
      </c>
      <c r="AG1898">
        <v>78838</v>
      </c>
      <c r="AH1898">
        <v>1</v>
      </c>
      <c r="AI1898">
        <v>1</v>
      </c>
      <c r="AJ1898" t="s">
        <v>14247</v>
      </c>
      <c r="AK1898" t="s">
        <v>1514</v>
      </c>
      <c r="AL1898" t="s">
        <v>88</v>
      </c>
      <c r="AM1898">
        <v>303</v>
      </c>
      <c r="AN1898">
        <v>1</v>
      </c>
      <c r="AO1898" t="s">
        <v>51</v>
      </c>
      <c r="AP1898">
        <v>2465</v>
      </c>
      <c r="AQ1898">
        <v>-77.039125447601705</v>
      </c>
      <c r="AR1898">
        <v>38.921514678186703</v>
      </c>
      <c r="AS1898" t="b">
        <f t="shared" si="88"/>
        <v>1</v>
      </c>
    </row>
    <row r="1899" spans="1:45">
      <c r="A1899">
        <f t="shared" si="89"/>
        <v>1898</v>
      </c>
      <c r="B1899">
        <v>182142</v>
      </c>
      <c r="C1899">
        <v>182142</v>
      </c>
      <c r="D1899" t="s">
        <v>7166</v>
      </c>
      <c r="E1899" t="s">
        <v>1747</v>
      </c>
      <c r="F1899">
        <v>10190719</v>
      </c>
      <c r="G1899" t="s">
        <v>160</v>
      </c>
      <c r="K1899" t="s">
        <v>7167</v>
      </c>
      <c r="L1899" t="s">
        <v>163</v>
      </c>
      <c r="M1899" s="4">
        <v>0.625</v>
      </c>
      <c r="N1899" s="1">
        <v>0.91666666666666663</v>
      </c>
      <c r="O1899" t="s">
        <v>622</v>
      </c>
      <c r="P1899" t="s">
        <v>622</v>
      </c>
      <c r="Q1899" t="s">
        <v>1748</v>
      </c>
      <c r="R1899" t="s">
        <v>1749</v>
      </c>
      <c r="S1899" t="s">
        <v>1748</v>
      </c>
      <c r="T1899" t="s">
        <v>165</v>
      </c>
      <c r="U1899" t="s">
        <v>353</v>
      </c>
      <c r="V1899" t="s">
        <v>46</v>
      </c>
      <c r="W1899" t="str">
        <f t="shared" si="87"/>
        <v>4200 Wisconsin Ave NW, WASHINGTON DC 20007</v>
      </c>
      <c r="X1899" t="s">
        <v>47</v>
      </c>
      <c r="Y1899" t="s">
        <v>7076</v>
      </c>
      <c r="Z1899">
        <v>38.908608000000001</v>
      </c>
      <c r="AA1899">
        <v>-77.066635000000005</v>
      </c>
      <c r="AB1899">
        <v>394220.51</v>
      </c>
      <c r="AC1899">
        <v>137862.89000000001</v>
      </c>
      <c r="AD1899">
        <v>20007</v>
      </c>
      <c r="AE1899">
        <v>275867</v>
      </c>
      <c r="AF1899">
        <v>118095</v>
      </c>
      <c r="AG1899">
        <v>118095</v>
      </c>
      <c r="AH1899">
        <v>2</v>
      </c>
      <c r="AI1899">
        <v>2</v>
      </c>
      <c r="AJ1899" t="s">
        <v>14246</v>
      </c>
      <c r="AK1899" s="2">
        <v>2000</v>
      </c>
      <c r="AL1899" t="s">
        <v>50</v>
      </c>
      <c r="AM1899">
        <v>206</v>
      </c>
      <c r="AN1899">
        <v>4</v>
      </c>
      <c r="AO1899" t="s">
        <v>51</v>
      </c>
      <c r="AP1899">
        <v>2884</v>
      </c>
      <c r="AQ1899">
        <v>-77.066637426203698</v>
      </c>
      <c r="AR1899">
        <v>38.9086150796753</v>
      </c>
      <c r="AS1899" t="b">
        <f t="shared" si="88"/>
        <v>0</v>
      </c>
    </row>
    <row r="1900" spans="1:45">
      <c r="A1900">
        <f t="shared" si="89"/>
        <v>1899</v>
      </c>
      <c r="B1900">
        <v>184755</v>
      </c>
      <c r="C1900">
        <v>184755</v>
      </c>
      <c r="D1900" t="s">
        <v>7179</v>
      </c>
      <c r="E1900" t="s">
        <v>2906</v>
      </c>
      <c r="F1900">
        <v>10190768</v>
      </c>
      <c r="G1900" t="s">
        <v>115</v>
      </c>
      <c r="J1900">
        <v>110191</v>
      </c>
      <c r="M1900" s="4">
        <v>0.39583333333333331</v>
      </c>
      <c r="N1900" s="1">
        <v>0.64583333333333337</v>
      </c>
      <c r="O1900" t="s">
        <v>238</v>
      </c>
      <c r="P1900" t="s">
        <v>1005</v>
      </c>
      <c r="Q1900" t="s">
        <v>7180</v>
      </c>
      <c r="R1900" t="s">
        <v>7181</v>
      </c>
      <c r="S1900" t="s">
        <v>2906</v>
      </c>
      <c r="T1900" t="s">
        <v>44</v>
      </c>
      <c r="U1900" t="s">
        <v>353</v>
      </c>
      <c r="V1900" t="s">
        <v>46</v>
      </c>
      <c r="W1900" t="str">
        <f t="shared" si="87"/>
        <v>7826 Eastern AV SUITE 307 WASHINGTON DC 20009</v>
      </c>
      <c r="X1900" t="s">
        <v>47</v>
      </c>
      <c r="Y1900" t="s">
        <v>7182</v>
      </c>
      <c r="Z1900">
        <v>38.928013999999997</v>
      </c>
      <c r="AA1900">
        <v>-77.037260000000003</v>
      </c>
      <c r="AB1900">
        <v>396769.16</v>
      </c>
      <c r="AC1900">
        <v>140015.67999999999</v>
      </c>
      <c r="AD1900">
        <v>20009</v>
      </c>
      <c r="AE1900">
        <v>236314</v>
      </c>
      <c r="AF1900">
        <v>79312</v>
      </c>
      <c r="AG1900">
        <v>79312</v>
      </c>
      <c r="AH1900">
        <v>1</v>
      </c>
      <c r="AI1900">
        <v>1</v>
      </c>
      <c r="AJ1900" t="s">
        <v>14252</v>
      </c>
      <c r="AK1900" t="s">
        <v>7064</v>
      </c>
      <c r="AL1900" t="s">
        <v>188</v>
      </c>
      <c r="AM1900">
        <v>408</v>
      </c>
      <c r="AN1900">
        <v>2</v>
      </c>
      <c r="AO1900" t="s">
        <v>51</v>
      </c>
      <c r="AP1900">
        <v>2519</v>
      </c>
      <c r="AQ1900">
        <v>-77.0372626767696</v>
      </c>
      <c r="AR1900">
        <v>38.928021185999</v>
      </c>
      <c r="AS1900" t="b">
        <f t="shared" si="88"/>
        <v>1</v>
      </c>
    </row>
    <row r="1901" spans="1:45">
      <c r="A1901">
        <f t="shared" si="89"/>
        <v>1900</v>
      </c>
      <c r="B1901">
        <v>182132</v>
      </c>
      <c r="C1901">
        <v>182132</v>
      </c>
      <c r="D1901" t="s">
        <v>7192</v>
      </c>
      <c r="E1901" t="s">
        <v>735</v>
      </c>
      <c r="F1901">
        <v>10190783</v>
      </c>
      <c r="G1901" t="s">
        <v>81</v>
      </c>
      <c r="K1901" t="s">
        <v>7193</v>
      </c>
      <c r="L1901" t="s">
        <v>162</v>
      </c>
      <c r="M1901" s="4">
        <v>0.375</v>
      </c>
      <c r="N1901" s="1">
        <v>0.66666666666666663</v>
      </c>
      <c r="O1901" t="s">
        <v>166</v>
      </c>
      <c r="P1901" t="s">
        <v>622</v>
      </c>
      <c r="Q1901" t="s">
        <v>1722</v>
      </c>
      <c r="R1901" t="s">
        <v>1723</v>
      </c>
      <c r="S1901" t="s">
        <v>1722</v>
      </c>
      <c r="T1901" t="s">
        <v>165</v>
      </c>
      <c r="U1901" t="s">
        <v>353</v>
      </c>
      <c r="V1901" t="s">
        <v>46</v>
      </c>
      <c r="W1901" t="str">
        <f t="shared" si="87"/>
        <v>10509 GREEN VALLEY RD WASHINGTON DC 20007</v>
      </c>
      <c r="X1901" t="s">
        <v>47</v>
      </c>
      <c r="Y1901" t="s">
        <v>7194</v>
      </c>
      <c r="Z1901">
        <v>38.926425999999999</v>
      </c>
      <c r="AA1901">
        <v>-77.073519000000005</v>
      </c>
      <c r="AB1901">
        <v>393625.02</v>
      </c>
      <c r="AC1901">
        <v>139841.35</v>
      </c>
      <c r="AD1901">
        <v>20007</v>
      </c>
      <c r="AE1901">
        <v>274830</v>
      </c>
      <c r="AF1901">
        <v>117632</v>
      </c>
      <c r="AG1901">
        <v>117632</v>
      </c>
      <c r="AH1901">
        <v>3</v>
      </c>
      <c r="AI1901">
        <v>3</v>
      </c>
      <c r="AJ1901" t="s">
        <v>14247</v>
      </c>
      <c r="AK1901" t="s">
        <v>169</v>
      </c>
      <c r="AL1901" t="s">
        <v>50</v>
      </c>
      <c r="AM1901">
        <v>204</v>
      </c>
      <c r="AN1901">
        <v>14</v>
      </c>
      <c r="AO1901" t="s">
        <v>51</v>
      </c>
      <c r="AP1901">
        <v>2870</v>
      </c>
      <c r="AQ1901">
        <v>-77.073521549902793</v>
      </c>
      <c r="AR1901">
        <v>38.926433579904298</v>
      </c>
      <c r="AS1901" t="b">
        <f t="shared" si="88"/>
        <v>0</v>
      </c>
    </row>
    <row r="1902" spans="1:45">
      <c r="A1902">
        <f t="shared" si="89"/>
        <v>1901</v>
      </c>
      <c r="B1902">
        <v>184765</v>
      </c>
      <c r="C1902">
        <v>184765</v>
      </c>
      <c r="D1902" t="s">
        <v>7200</v>
      </c>
      <c r="E1902" t="s">
        <v>880</v>
      </c>
      <c r="F1902">
        <v>10190797</v>
      </c>
      <c r="G1902" t="s">
        <v>115</v>
      </c>
      <c r="J1902">
        <v>108468</v>
      </c>
      <c r="K1902" t="s">
        <v>7201</v>
      </c>
      <c r="L1902" t="s">
        <v>353</v>
      </c>
      <c r="M1902" s="4">
        <v>0.29166666666666669</v>
      </c>
      <c r="N1902" s="1">
        <v>0.70833333333333337</v>
      </c>
      <c r="O1902" t="s">
        <v>255</v>
      </c>
      <c r="P1902" t="s">
        <v>291</v>
      </c>
      <c r="Q1902" t="s">
        <v>817</v>
      </c>
      <c r="R1902" t="s">
        <v>818</v>
      </c>
      <c r="S1902" t="s">
        <v>817</v>
      </c>
      <c r="T1902" t="s">
        <v>70</v>
      </c>
      <c r="U1902" t="s">
        <v>353</v>
      </c>
      <c r="V1902" t="s">
        <v>46</v>
      </c>
      <c r="W1902" t="str">
        <f t="shared" si="87"/>
        <v>301 Bryant St NW WASHINGTON DC 20010</v>
      </c>
      <c r="X1902" t="s">
        <v>47</v>
      </c>
      <c r="Y1902" t="s">
        <v>7202</v>
      </c>
      <c r="Z1902">
        <v>38.933283000000003</v>
      </c>
      <c r="AA1902">
        <v>-77.026079999999993</v>
      </c>
      <c r="AB1902">
        <v>397738.75</v>
      </c>
      <c r="AC1902">
        <v>140600.31</v>
      </c>
      <c r="AD1902">
        <v>20010</v>
      </c>
      <c r="AE1902">
        <v>232220</v>
      </c>
      <c r="AF1902">
        <v>75527</v>
      </c>
      <c r="AG1902">
        <v>75527</v>
      </c>
      <c r="AH1902">
        <v>1</v>
      </c>
      <c r="AI1902">
        <v>1</v>
      </c>
      <c r="AJ1902" t="s">
        <v>14244</v>
      </c>
      <c r="AK1902" t="s">
        <v>1361</v>
      </c>
      <c r="AL1902" t="s">
        <v>188</v>
      </c>
      <c r="AM1902">
        <v>409</v>
      </c>
      <c r="AN1902">
        <v>2</v>
      </c>
      <c r="AO1902" t="s">
        <v>51</v>
      </c>
      <c r="AP1902">
        <v>2439</v>
      </c>
      <c r="AQ1902">
        <v>-77.026082588549301</v>
      </c>
      <c r="AR1902">
        <v>38.933290744291902</v>
      </c>
      <c r="AS1902" t="b">
        <f t="shared" si="88"/>
        <v>0</v>
      </c>
    </row>
    <row r="1903" spans="1:45">
      <c r="A1903">
        <f t="shared" si="89"/>
        <v>1902</v>
      </c>
      <c r="B1903">
        <v>181359</v>
      </c>
      <c r="C1903">
        <v>181359</v>
      </c>
      <c r="D1903" t="s">
        <v>7231</v>
      </c>
      <c r="E1903" t="s">
        <v>7232</v>
      </c>
      <c r="F1903">
        <v>10190851</v>
      </c>
      <c r="G1903" t="s">
        <v>201</v>
      </c>
      <c r="K1903" t="s">
        <v>7233</v>
      </c>
      <c r="L1903" t="s">
        <v>469</v>
      </c>
      <c r="M1903" s="4">
        <v>0.29166666666666669</v>
      </c>
      <c r="N1903" s="1">
        <v>0.70833333333333337</v>
      </c>
      <c r="O1903" t="s">
        <v>149</v>
      </c>
      <c r="P1903" t="s">
        <v>149</v>
      </c>
      <c r="S1903" t="s">
        <v>7232</v>
      </c>
      <c r="T1903" t="s">
        <v>165</v>
      </c>
      <c r="U1903" t="s">
        <v>353</v>
      </c>
      <c r="V1903" t="s">
        <v>46</v>
      </c>
      <c r="W1903" t="str">
        <f t="shared" si="87"/>
        <v xml:space="preserve"> WASHINGTON DC 20007</v>
      </c>
      <c r="X1903" t="s">
        <v>47</v>
      </c>
      <c r="Y1903" t="s">
        <v>7234</v>
      </c>
      <c r="Z1903">
        <v>38.925536000000001</v>
      </c>
      <c r="AA1903">
        <v>-77.073616000000001</v>
      </c>
      <c r="AB1903">
        <v>393616.59</v>
      </c>
      <c r="AC1903">
        <v>139742.57999999999</v>
      </c>
      <c r="AD1903">
        <v>20007</v>
      </c>
      <c r="AE1903">
        <v>262663</v>
      </c>
      <c r="AF1903">
        <v>105582</v>
      </c>
      <c r="AG1903">
        <v>105582</v>
      </c>
      <c r="AH1903">
        <v>3</v>
      </c>
      <c r="AI1903">
        <v>3</v>
      </c>
      <c r="AJ1903" t="s">
        <v>14249</v>
      </c>
      <c r="AK1903" t="s">
        <v>3105</v>
      </c>
      <c r="AL1903" t="s">
        <v>50</v>
      </c>
      <c r="AM1903">
        <v>204</v>
      </c>
      <c r="AN1903">
        <v>14</v>
      </c>
      <c r="AO1903" t="s">
        <v>51</v>
      </c>
      <c r="AP1903">
        <v>2785</v>
      </c>
      <c r="AQ1903">
        <v>-77.073617849981503</v>
      </c>
      <c r="AR1903">
        <v>38.925543767478203</v>
      </c>
      <c r="AS1903" t="b">
        <f t="shared" si="88"/>
        <v>1</v>
      </c>
    </row>
    <row r="1904" spans="1:45">
      <c r="A1904">
        <f t="shared" si="89"/>
        <v>1903</v>
      </c>
      <c r="B1904">
        <v>182133</v>
      </c>
      <c r="C1904">
        <v>182133</v>
      </c>
      <c r="D1904" t="s">
        <v>7244</v>
      </c>
      <c r="E1904" t="s">
        <v>7245</v>
      </c>
      <c r="F1904">
        <v>10190896</v>
      </c>
      <c r="G1904" t="s">
        <v>201</v>
      </c>
      <c r="K1904" t="s">
        <v>7246</v>
      </c>
      <c r="L1904" t="s">
        <v>496</v>
      </c>
      <c r="M1904" s="4">
        <v>0.29166666666666669</v>
      </c>
      <c r="N1904" s="1">
        <v>0.70833333333333337</v>
      </c>
      <c r="O1904" t="s">
        <v>622</v>
      </c>
      <c r="P1904" t="s">
        <v>622</v>
      </c>
      <c r="Q1904" t="s">
        <v>7245</v>
      </c>
      <c r="R1904" t="s">
        <v>7247</v>
      </c>
      <c r="S1904" t="s">
        <v>7245</v>
      </c>
      <c r="T1904" t="s">
        <v>165</v>
      </c>
      <c r="U1904" t="s">
        <v>353</v>
      </c>
      <c r="V1904" t="s">
        <v>46</v>
      </c>
      <c r="W1904" t="str">
        <f t="shared" si="87"/>
        <v>919 Maryland Ave, NE WASHINGTON DC 20002</v>
      </c>
      <c r="X1904" t="s">
        <v>47</v>
      </c>
      <c r="Y1904" t="s">
        <v>7248</v>
      </c>
      <c r="Z1904">
        <v>38.895904000000002</v>
      </c>
      <c r="AA1904">
        <v>-76.993003999999999</v>
      </c>
      <c r="AB1904">
        <v>400606.87</v>
      </c>
      <c r="AC1904">
        <v>136450.59</v>
      </c>
      <c r="AD1904">
        <v>20002</v>
      </c>
      <c r="AE1904">
        <v>82477</v>
      </c>
      <c r="AF1904">
        <v>54273</v>
      </c>
      <c r="AG1904">
        <v>54273</v>
      </c>
      <c r="AH1904">
        <v>6</v>
      </c>
      <c r="AI1904">
        <v>6</v>
      </c>
      <c r="AJ1904" t="s">
        <v>14244</v>
      </c>
      <c r="AK1904" t="s">
        <v>670</v>
      </c>
      <c r="AL1904" t="s">
        <v>63</v>
      </c>
      <c r="AM1904">
        <v>107</v>
      </c>
      <c r="AN1904">
        <v>25</v>
      </c>
      <c r="AO1904" t="s">
        <v>51</v>
      </c>
      <c r="AP1904">
        <v>2703</v>
      </c>
      <c r="AQ1904">
        <v>-76.993006568445693</v>
      </c>
      <c r="AR1904">
        <v>38.895911372590902</v>
      </c>
      <c r="AS1904" t="b">
        <f t="shared" si="88"/>
        <v>1</v>
      </c>
    </row>
    <row r="1905" spans="1:45">
      <c r="A1905">
        <f t="shared" si="89"/>
        <v>1904</v>
      </c>
      <c r="B1905">
        <v>184813</v>
      </c>
      <c r="C1905">
        <v>184813</v>
      </c>
      <c r="D1905" t="s">
        <v>7251</v>
      </c>
      <c r="E1905" t="s">
        <v>7252</v>
      </c>
      <c r="F1905">
        <v>10190899</v>
      </c>
      <c r="G1905" t="s">
        <v>652</v>
      </c>
      <c r="K1905" t="s">
        <v>7253</v>
      </c>
      <c r="L1905" t="s">
        <v>353</v>
      </c>
      <c r="M1905" s="4">
        <v>0.29166666666666669</v>
      </c>
      <c r="N1905" s="1">
        <v>0.70833333333333337</v>
      </c>
      <c r="O1905" t="s">
        <v>432</v>
      </c>
      <c r="P1905" t="s">
        <v>254</v>
      </c>
      <c r="Q1905" t="s">
        <v>7252</v>
      </c>
      <c r="R1905" t="s">
        <v>7254</v>
      </c>
      <c r="S1905" t="s">
        <v>7252</v>
      </c>
      <c r="T1905" t="s">
        <v>70</v>
      </c>
      <c r="U1905" t="s">
        <v>353</v>
      </c>
      <c r="V1905" t="s">
        <v>46</v>
      </c>
      <c r="W1905" t="str">
        <f t="shared" si="87"/>
        <v>2656 15th St. NW WASHINGTON DC 20009</v>
      </c>
      <c r="X1905" t="s">
        <v>47</v>
      </c>
      <c r="Y1905" t="s">
        <v>7255</v>
      </c>
      <c r="Z1905">
        <v>38.924613999999998</v>
      </c>
      <c r="AA1905">
        <v>-77.035595000000001</v>
      </c>
      <c r="AB1905">
        <v>396913.45</v>
      </c>
      <c r="AC1905">
        <v>139638.26</v>
      </c>
      <c r="AD1905">
        <v>20009</v>
      </c>
      <c r="AE1905">
        <v>235843</v>
      </c>
      <c r="AF1905">
        <v>79149</v>
      </c>
      <c r="AG1905">
        <v>79149</v>
      </c>
      <c r="AH1905">
        <v>1</v>
      </c>
      <c r="AI1905">
        <v>1</v>
      </c>
      <c r="AJ1905" t="s">
        <v>14249</v>
      </c>
      <c r="AK1905" t="s">
        <v>733</v>
      </c>
      <c r="AL1905" t="s">
        <v>88</v>
      </c>
      <c r="AM1905">
        <v>304</v>
      </c>
      <c r="AN1905">
        <v>2</v>
      </c>
      <c r="AO1905" t="s">
        <v>51</v>
      </c>
      <c r="AP1905">
        <v>2453</v>
      </c>
      <c r="AQ1905">
        <v>-77.035596922572594</v>
      </c>
      <c r="AR1905">
        <v>38.924621786050203</v>
      </c>
      <c r="AS1905" t="b">
        <f t="shared" si="88"/>
        <v>1</v>
      </c>
    </row>
    <row r="1906" spans="1:45">
      <c r="A1906">
        <f t="shared" si="89"/>
        <v>1905</v>
      </c>
      <c r="B1906">
        <v>181919</v>
      </c>
      <c r="C1906">
        <v>181919</v>
      </c>
      <c r="D1906" t="s">
        <v>7258</v>
      </c>
      <c r="E1906" t="s">
        <v>7259</v>
      </c>
      <c r="F1906">
        <v>10190911</v>
      </c>
      <c r="G1906" t="s">
        <v>201</v>
      </c>
      <c r="K1906" t="s">
        <v>7260</v>
      </c>
      <c r="L1906" t="s">
        <v>496</v>
      </c>
      <c r="M1906" s="4">
        <v>0.33333333333333331</v>
      </c>
      <c r="N1906" s="1">
        <v>0.70833333333333337</v>
      </c>
      <c r="O1906" t="s">
        <v>125</v>
      </c>
      <c r="P1906" t="s">
        <v>163</v>
      </c>
      <c r="Q1906" t="s">
        <v>7259</v>
      </c>
      <c r="R1906" t="s">
        <v>7261</v>
      </c>
      <c r="S1906" t="s">
        <v>7259</v>
      </c>
      <c r="T1906" t="s">
        <v>165</v>
      </c>
      <c r="U1906" t="s">
        <v>353</v>
      </c>
      <c r="V1906" t="s">
        <v>46</v>
      </c>
      <c r="W1906" t="str">
        <f t="shared" si="87"/>
        <v>4608 Kenmore Drive NW WASHINGTON DC 20007</v>
      </c>
      <c r="X1906" t="s">
        <v>47</v>
      </c>
      <c r="Y1906" t="s">
        <v>7262</v>
      </c>
      <c r="Z1906">
        <v>38.912384000000003</v>
      </c>
      <c r="AA1906">
        <v>-77.086821999999998</v>
      </c>
      <c r="AB1906">
        <v>392470.07</v>
      </c>
      <c r="AC1906">
        <v>138283.51999999999</v>
      </c>
      <c r="AD1906">
        <v>20007</v>
      </c>
      <c r="AE1906">
        <v>271448</v>
      </c>
      <c r="AF1906">
        <v>113955</v>
      </c>
      <c r="AG1906">
        <v>113955</v>
      </c>
      <c r="AH1906">
        <v>3</v>
      </c>
      <c r="AI1906">
        <v>3</v>
      </c>
      <c r="AJ1906" t="s">
        <v>14252</v>
      </c>
      <c r="AK1906" t="s">
        <v>1237</v>
      </c>
      <c r="AL1906" t="s">
        <v>50</v>
      </c>
      <c r="AM1906">
        <v>205</v>
      </c>
      <c r="AN1906">
        <v>13</v>
      </c>
      <c r="AO1906" t="s">
        <v>51</v>
      </c>
      <c r="AP1906">
        <v>2839</v>
      </c>
      <c r="AQ1906">
        <v>-77.086823881168897</v>
      </c>
      <c r="AR1906">
        <v>38.912391003464101</v>
      </c>
      <c r="AS1906" t="b">
        <f t="shared" si="88"/>
        <v>1</v>
      </c>
    </row>
    <row r="1907" spans="1:45">
      <c r="A1907">
        <f t="shared" si="89"/>
        <v>1906</v>
      </c>
      <c r="B1907">
        <v>182145</v>
      </c>
      <c r="C1907">
        <v>182145</v>
      </c>
      <c r="D1907" t="s">
        <v>7425</v>
      </c>
      <c r="E1907" t="s">
        <v>2115</v>
      </c>
      <c r="F1907">
        <v>10191216</v>
      </c>
      <c r="G1907" t="s">
        <v>201</v>
      </c>
      <c r="K1907" t="s">
        <v>7426</v>
      </c>
      <c r="L1907" t="s">
        <v>1231</v>
      </c>
      <c r="M1907" s="4">
        <v>0.45833333333333331</v>
      </c>
      <c r="N1907" s="1">
        <v>0.95833333333333337</v>
      </c>
      <c r="O1907" t="s">
        <v>166</v>
      </c>
      <c r="P1907" t="s">
        <v>622</v>
      </c>
      <c r="S1907" t="s">
        <v>2115</v>
      </c>
      <c r="T1907" t="s">
        <v>165</v>
      </c>
      <c r="U1907" t="s">
        <v>353</v>
      </c>
      <c r="V1907" t="s">
        <v>46</v>
      </c>
      <c r="W1907" t="str">
        <f t="shared" si="87"/>
        <v xml:space="preserve"> WASHINGTON DC 20001</v>
      </c>
      <c r="X1907" t="s">
        <v>47</v>
      </c>
      <c r="Y1907" t="s">
        <v>7427</v>
      </c>
      <c r="Z1907">
        <v>38.917081000000003</v>
      </c>
      <c r="AA1907">
        <v>-77.017320999999995</v>
      </c>
      <c r="AB1907">
        <v>398497.86</v>
      </c>
      <c r="AC1907">
        <v>138801.51999999999</v>
      </c>
      <c r="AD1907">
        <v>20001</v>
      </c>
      <c r="AE1907">
        <v>229701</v>
      </c>
      <c r="AF1907">
        <v>72465</v>
      </c>
      <c r="AG1907">
        <v>72465</v>
      </c>
      <c r="AH1907">
        <v>1</v>
      </c>
      <c r="AI1907">
        <v>1</v>
      </c>
      <c r="AJ1907" t="s">
        <v>14249</v>
      </c>
      <c r="AK1907" t="s">
        <v>635</v>
      </c>
      <c r="AL1907" t="s">
        <v>88</v>
      </c>
      <c r="AM1907">
        <v>306</v>
      </c>
      <c r="AN1907">
        <v>3</v>
      </c>
      <c r="AO1907" t="s">
        <v>51</v>
      </c>
      <c r="AP1907">
        <v>2647</v>
      </c>
      <c r="AQ1907">
        <v>-77.017323397074307</v>
      </c>
      <c r="AR1907">
        <v>38.917088296945003</v>
      </c>
      <c r="AS1907" t="b">
        <f t="shared" si="88"/>
        <v>1</v>
      </c>
    </row>
    <row r="1908" spans="1:45">
      <c r="A1908">
        <f t="shared" si="89"/>
        <v>1907</v>
      </c>
      <c r="B1908">
        <v>182150</v>
      </c>
      <c r="C1908">
        <v>182150</v>
      </c>
      <c r="D1908" t="s">
        <v>7473</v>
      </c>
      <c r="E1908" t="s">
        <v>7474</v>
      </c>
      <c r="F1908">
        <v>10191295</v>
      </c>
      <c r="G1908" t="s">
        <v>160</v>
      </c>
      <c r="K1908" t="s">
        <v>7475</v>
      </c>
      <c r="L1908" t="s">
        <v>162</v>
      </c>
      <c r="M1908" s="4">
        <v>0.39583333333333331</v>
      </c>
      <c r="N1908" s="1">
        <v>0.66666666666666663</v>
      </c>
      <c r="O1908" t="s">
        <v>622</v>
      </c>
      <c r="P1908" t="s">
        <v>622</v>
      </c>
      <c r="S1908" t="s">
        <v>7476</v>
      </c>
      <c r="T1908" t="s">
        <v>165</v>
      </c>
      <c r="U1908" t="s">
        <v>353</v>
      </c>
      <c r="V1908" t="s">
        <v>46</v>
      </c>
      <c r="W1908" t="str">
        <f t="shared" si="87"/>
        <v xml:space="preserve"> WASHINGTON DC 20002</v>
      </c>
      <c r="X1908" t="s">
        <v>47</v>
      </c>
      <c r="Y1908" t="s">
        <v>7477</v>
      </c>
      <c r="Z1908">
        <v>38.894553999999999</v>
      </c>
      <c r="AA1908">
        <v>-77.002595999999997</v>
      </c>
      <c r="AB1908">
        <v>399774.83</v>
      </c>
      <c r="AC1908">
        <v>136300.71</v>
      </c>
      <c r="AD1908">
        <v>20002</v>
      </c>
      <c r="AE1908">
        <v>150340</v>
      </c>
      <c r="AF1908">
        <v>58780</v>
      </c>
      <c r="AG1908">
        <v>58780</v>
      </c>
      <c r="AH1908">
        <v>6</v>
      </c>
      <c r="AI1908">
        <v>6</v>
      </c>
      <c r="AJ1908" t="s">
        <v>14247</v>
      </c>
      <c r="AK1908" t="s">
        <v>435</v>
      </c>
      <c r="AL1908" t="s">
        <v>63</v>
      </c>
      <c r="AM1908">
        <v>107</v>
      </c>
      <c r="AN1908">
        <v>25</v>
      </c>
      <c r="AO1908" t="s">
        <v>74</v>
      </c>
      <c r="AP1908">
        <v>2282</v>
      </c>
      <c r="AQ1908">
        <v>-77.002597889020706</v>
      </c>
      <c r="AR1908">
        <v>38.894561378681601</v>
      </c>
      <c r="AS1908" t="b">
        <f t="shared" si="88"/>
        <v>0</v>
      </c>
    </row>
    <row r="1909" spans="1:45">
      <c r="A1909">
        <f t="shared" si="89"/>
        <v>1908</v>
      </c>
      <c r="B1909">
        <v>184950</v>
      </c>
      <c r="C1909">
        <v>184950</v>
      </c>
      <c r="D1909" t="s">
        <v>7481</v>
      </c>
      <c r="E1909" t="s">
        <v>839</v>
      </c>
      <c r="F1909">
        <v>10191306</v>
      </c>
      <c r="G1909" t="s">
        <v>115</v>
      </c>
      <c r="J1909">
        <v>109627</v>
      </c>
      <c r="M1909" s="4">
        <v>0.29166666666666669</v>
      </c>
      <c r="N1909" s="1">
        <v>0.70833333333333337</v>
      </c>
      <c r="O1909" t="s">
        <v>184</v>
      </c>
      <c r="P1909" t="s">
        <v>2176</v>
      </c>
      <c r="Q1909" t="s">
        <v>817</v>
      </c>
      <c r="R1909" t="s">
        <v>818</v>
      </c>
      <c r="S1909" t="s">
        <v>817</v>
      </c>
      <c r="T1909" t="s">
        <v>44</v>
      </c>
      <c r="U1909" t="s">
        <v>353</v>
      </c>
      <c r="V1909" t="s">
        <v>46</v>
      </c>
      <c r="W1909" t="str">
        <f t="shared" si="87"/>
        <v>301 Bryant St NW WASHINGTON DC 20003</v>
      </c>
      <c r="X1909" t="s">
        <v>47</v>
      </c>
      <c r="Y1909" t="s">
        <v>7482</v>
      </c>
      <c r="Z1909">
        <v>38.88503</v>
      </c>
      <c r="AA1909">
        <v>-77.000315999999998</v>
      </c>
      <c r="AB1909">
        <v>399972.59</v>
      </c>
      <c r="AC1909">
        <v>135243.51</v>
      </c>
      <c r="AD1909">
        <v>20003</v>
      </c>
      <c r="AE1909">
        <v>40169</v>
      </c>
      <c r="AF1909">
        <v>26684</v>
      </c>
      <c r="AG1909">
        <v>26684</v>
      </c>
      <c r="AH1909">
        <v>6</v>
      </c>
      <c r="AI1909">
        <v>6</v>
      </c>
      <c r="AJ1909" t="s">
        <v>14249</v>
      </c>
      <c r="AK1909" t="s">
        <v>1398</v>
      </c>
      <c r="AL1909" t="s">
        <v>63</v>
      </c>
      <c r="AM1909">
        <v>107</v>
      </c>
      <c r="AN1909">
        <v>26</v>
      </c>
      <c r="AO1909" t="s">
        <v>51</v>
      </c>
      <c r="AP1909">
        <v>2553</v>
      </c>
      <c r="AQ1909">
        <v>-77.000318204190606</v>
      </c>
      <c r="AR1909">
        <v>38.885037751437501</v>
      </c>
      <c r="AS1909" t="b">
        <f t="shared" si="88"/>
        <v>0</v>
      </c>
    </row>
    <row r="1910" spans="1:45">
      <c r="A1910">
        <f t="shared" si="89"/>
        <v>1909</v>
      </c>
      <c r="B1910">
        <v>182153</v>
      </c>
      <c r="C1910">
        <v>182153</v>
      </c>
      <c r="D1910" t="s">
        <v>7509</v>
      </c>
      <c r="E1910" t="s">
        <v>985</v>
      </c>
      <c r="F1910">
        <v>10191361</v>
      </c>
      <c r="G1910" t="s">
        <v>201</v>
      </c>
      <c r="K1910" t="s">
        <v>7510</v>
      </c>
      <c r="L1910" t="s">
        <v>469</v>
      </c>
      <c r="M1910" s="4">
        <v>0.29166666666666669</v>
      </c>
      <c r="N1910" s="1">
        <v>0.70833333333333337</v>
      </c>
      <c r="O1910" t="s">
        <v>622</v>
      </c>
      <c r="P1910" t="s">
        <v>622</v>
      </c>
      <c r="Q1910" t="s">
        <v>7511</v>
      </c>
      <c r="R1910" t="s">
        <v>7512</v>
      </c>
      <c r="S1910" t="s">
        <v>7511</v>
      </c>
      <c r="T1910" t="s">
        <v>165</v>
      </c>
      <c r="U1910" t="s">
        <v>353</v>
      </c>
      <c r="V1910" t="s">
        <v>46</v>
      </c>
      <c r="W1910" t="str">
        <f t="shared" si="87"/>
        <v>815 S Main St WASHINGTON DC 20007</v>
      </c>
      <c r="X1910" t="s">
        <v>47</v>
      </c>
      <c r="Y1910" t="s">
        <v>7513</v>
      </c>
      <c r="Z1910">
        <v>38.910711999999997</v>
      </c>
      <c r="AA1910">
        <v>-77.057832000000005</v>
      </c>
      <c r="AB1910">
        <v>394984.19</v>
      </c>
      <c r="AC1910">
        <v>138096</v>
      </c>
      <c r="AD1910">
        <v>20007</v>
      </c>
      <c r="AE1910">
        <v>273138</v>
      </c>
      <c r="AF1910">
        <v>116251</v>
      </c>
      <c r="AG1910">
        <v>116251</v>
      </c>
      <c r="AH1910">
        <v>2</v>
      </c>
      <c r="AI1910">
        <v>2</v>
      </c>
      <c r="AJ1910" t="s">
        <v>14246</v>
      </c>
      <c r="AK1910" s="2">
        <v>20000000</v>
      </c>
      <c r="AL1910" t="s">
        <v>50</v>
      </c>
      <c r="AM1910">
        <v>206</v>
      </c>
      <c r="AN1910">
        <v>4</v>
      </c>
      <c r="AO1910" t="s">
        <v>51</v>
      </c>
      <c r="AP1910">
        <v>2860</v>
      </c>
      <c r="AQ1910">
        <v>-77.057834215282597</v>
      </c>
      <c r="AR1910">
        <v>38.910719704631802</v>
      </c>
      <c r="AS1910" t="b">
        <f t="shared" si="88"/>
        <v>0</v>
      </c>
    </row>
    <row r="1911" spans="1:45">
      <c r="A1911">
        <f t="shared" si="89"/>
        <v>1910</v>
      </c>
      <c r="B1911">
        <v>182202</v>
      </c>
      <c r="C1911">
        <v>182202</v>
      </c>
      <c r="D1911" t="s">
        <v>7683</v>
      </c>
      <c r="E1911" t="s">
        <v>7684</v>
      </c>
      <c r="F1911">
        <v>10191621</v>
      </c>
      <c r="G1911" t="s">
        <v>201</v>
      </c>
      <c r="K1911" t="s">
        <v>7685</v>
      </c>
      <c r="L1911" t="s">
        <v>558</v>
      </c>
      <c r="M1911" s="4">
        <v>0.29166666666666669</v>
      </c>
      <c r="N1911" s="1">
        <v>0.70833333333333337</v>
      </c>
      <c r="O1911" t="s">
        <v>622</v>
      </c>
      <c r="P1911" t="s">
        <v>622</v>
      </c>
      <c r="S1911" t="s">
        <v>7684</v>
      </c>
      <c r="T1911" t="s">
        <v>165</v>
      </c>
      <c r="U1911" t="s">
        <v>353</v>
      </c>
      <c r="V1911" t="s">
        <v>46</v>
      </c>
      <c r="W1911" t="str">
        <f t="shared" si="87"/>
        <v xml:space="preserve"> WASHINGTON DC 20007</v>
      </c>
      <c r="X1911" t="s">
        <v>47</v>
      </c>
      <c r="Y1911" t="s">
        <v>7686</v>
      </c>
      <c r="Z1911">
        <v>38.912875999999997</v>
      </c>
      <c r="AA1911">
        <v>-77.063934000000003</v>
      </c>
      <c r="AB1911">
        <v>394455.13</v>
      </c>
      <c r="AC1911">
        <v>138336.57</v>
      </c>
      <c r="AD1911">
        <v>20007</v>
      </c>
      <c r="AE1911">
        <v>272966</v>
      </c>
      <c r="AF1911">
        <v>115779</v>
      </c>
      <c r="AG1911">
        <v>115779</v>
      </c>
      <c r="AH1911">
        <v>2</v>
      </c>
      <c r="AI1911">
        <v>2</v>
      </c>
      <c r="AJ1911" t="s">
        <v>14246</v>
      </c>
      <c r="AK1911" s="2">
        <v>20000000</v>
      </c>
      <c r="AL1911" t="s">
        <v>50</v>
      </c>
      <c r="AM1911">
        <v>206</v>
      </c>
      <c r="AN1911">
        <v>4</v>
      </c>
      <c r="AO1911" t="s">
        <v>51</v>
      </c>
      <c r="AP1911">
        <v>2855</v>
      </c>
      <c r="AQ1911">
        <v>-77.063936180130099</v>
      </c>
      <c r="AR1911">
        <v>38.912883661982697</v>
      </c>
      <c r="AS1911" t="b">
        <f t="shared" si="88"/>
        <v>1</v>
      </c>
    </row>
    <row r="1912" spans="1:45">
      <c r="A1912">
        <f t="shared" si="89"/>
        <v>1911</v>
      </c>
      <c r="B1912">
        <v>185176</v>
      </c>
      <c r="C1912">
        <v>185176</v>
      </c>
      <c r="D1912" t="s">
        <v>7789</v>
      </c>
      <c r="E1912" t="s">
        <v>816</v>
      </c>
      <c r="F1912">
        <v>10191807</v>
      </c>
      <c r="G1912" t="s">
        <v>115</v>
      </c>
      <c r="J1912">
        <v>109846</v>
      </c>
      <c r="M1912" s="4">
        <v>0.29166666666666669</v>
      </c>
      <c r="N1912" s="1">
        <v>0.70833333333333337</v>
      </c>
      <c r="O1912" t="s">
        <v>387</v>
      </c>
      <c r="P1912" t="s">
        <v>69</v>
      </c>
      <c r="Q1912" t="s">
        <v>817</v>
      </c>
      <c r="R1912" t="s">
        <v>818</v>
      </c>
      <c r="S1912" t="s">
        <v>817</v>
      </c>
      <c r="T1912" t="s">
        <v>44</v>
      </c>
      <c r="U1912" t="s">
        <v>353</v>
      </c>
      <c r="V1912" t="s">
        <v>46</v>
      </c>
      <c r="W1912" t="str">
        <f t="shared" si="87"/>
        <v>301 Bryant St NW WASHINGTON DC 20018</v>
      </c>
      <c r="X1912" t="s">
        <v>47</v>
      </c>
      <c r="Y1912" t="s">
        <v>7790</v>
      </c>
      <c r="Z1912">
        <v>38.928908</v>
      </c>
      <c r="AA1912">
        <v>-76.968723999999995</v>
      </c>
      <c r="AB1912">
        <v>402711.87</v>
      </c>
      <c r="AC1912">
        <v>140114.73000000001</v>
      </c>
      <c r="AD1912">
        <v>20018</v>
      </c>
      <c r="AE1912">
        <v>43847</v>
      </c>
      <c r="AF1912">
        <v>31835</v>
      </c>
      <c r="AG1912">
        <v>31835</v>
      </c>
      <c r="AH1912">
        <v>5</v>
      </c>
      <c r="AI1912">
        <v>5</v>
      </c>
      <c r="AJ1912" t="s">
        <v>14244</v>
      </c>
      <c r="AK1912" t="s">
        <v>1107</v>
      </c>
      <c r="AL1912" t="s">
        <v>410</v>
      </c>
      <c r="AM1912">
        <v>503</v>
      </c>
      <c r="AN1912">
        <v>24</v>
      </c>
      <c r="AO1912" t="s">
        <v>51</v>
      </c>
      <c r="AP1912">
        <v>2649</v>
      </c>
      <c r="AQ1912">
        <v>-76.968726640566899</v>
      </c>
      <c r="AR1912">
        <v>38.9289152168448</v>
      </c>
      <c r="AS1912" t="b">
        <f t="shared" si="88"/>
        <v>0</v>
      </c>
    </row>
    <row r="1913" spans="1:45">
      <c r="A1913">
        <f t="shared" si="89"/>
        <v>1912</v>
      </c>
      <c r="B1913">
        <v>182181</v>
      </c>
      <c r="C1913">
        <v>182181</v>
      </c>
      <c r="D1913" t="s">
        <v>7836</v>
      </c>
      <c r="E1913" t="s">
        <v>985</v>
      </c>
      <c r="F1913">
        <v>10191860</v>
      </c>
      <c r="G1913" t="s">
        <v>201</v>
      </c>
      <c r="K1913" t="s">
        <v>7837</v>
      </c>
      <c r="L1913" t="s">
        <v>327</v>
      </c>
      <c r="M1913" s="4">
        <v>0.29166666666666669</v>
      </c>
      <c r="N1913" s="1">
        <v>0.70833333333333337</v>
      </c>
      <c r="O1913" t="s">
        <v>622</v>
      </c>
      <c r="P1913" t="s">
        <v>622</v>
      </c>
      <c r="Q1913" t="s">
        <v>4033</v>
      </c>
      <c r="R1913" t="s">
        <v>4034</v>
      </c>
      <c r="S1913" t="s">
        <v>4033</v>
      </c>
      <c r="T1913" t="s">
        <v>165</v>
      </c>
      <c r="U1913" t="s">
        <v>353</v>
      </c>
      <c r="V1913" t="s">
        <v>46</v>
      </c>
      <c r="W1913" t="str">
        <f t="shared" si="87"/>
        <v>14 Commerce Drive WASHINGTON DC 20036</v>
      </c>
      <c r="X1913" t="s">
        <v>47</v>
      </c>
      <c r="Y1913" t="s">
        <v>7266</v>
      </c>
      <c r="Z1913">
        <v>38.906308000000003</v>
      </c>
      <c r="AA1913">
        <v>-77.042991999999998</v>
      </c>
      <c r="AB1913">
        <v>396271.01</v>
      </c>
      <c r="AC1913">
        <v>137606.42000000001</v>
      </c>
      <c r="AD1913">
        <v>20036</v>
      </c>
      <c r="AE1913">
        <v>241277</v>
      </c>
      <c r="AF1913">
        <v>84227</v>
      </c>
      <c r="AG1913">
        <v>84227</v>
      </c>
      <c r="AH1913">
        <v>2</v>
      </c>
      <c r="AI1913">
        <v>2</v>
      </c>
      <c r="AJ1913" t="s">
        <v>14249</v>
      </c>
      <c r="AK1913" t="s">
        <v>523</v>
      </c>
      <c r="AL1913" t="s">
        <v>50</v>
      </c>
      <c r="AM1913">
        <v>208</v>
      </c>
      <c r="AN1913">
        <v>6</v>
      </c>
      <c r="AO1913" t="s">
        <v>524</v>
      </c>
      <c r="AP1913">
        <v>2021</v>
      </c>
      <c r="AQ1913">
        <v>-77.042994616456994</v>
      </c>
      <c r="AR1913">
        <v>38.9063158010892</v>
      </c>
      <c r="AS1913" t="b">
        <f t="shared" si="88"/>
        <v>0</v>
      </c>
    </row>
    <row r="1914" spans="1:45">
      <c r="A1914">
        <f t="shared" si="89"/>
        <v>1913</v>
      </c>
      <c r="B1914">
        <v>185146</v>
      </c>
      <c r="C1914">
        <v>185146</v>
      </c>
      <c r="D1914" t="s">
        <v>7973</v>
      </c>
      <c r="E1914" t="s">
        <v>2451</v>
      </c>
      <c r="F1914">
        <v>10192033</v>
      </c>
      <c r="G1914" t="s">
        <v>115</v>
      </c>
      <c r="J1914">
        <v>109341</v>
      </c>
      <c r="K1914" t="s">
        <v>7974</v>
      </c>
      <c r="L1914" t="s">
        <v>353</v>
      </c>
      <c r="M1914" s="4">
        <v>0.33333333333333331</v>
      </c>
      <c r="N1914" s="1">
        <v>0.66666666666666663</v>
      </c>
      <c r="O1914" t="s">
        <v>138</v>
      </c>
      <c r="P1914" t="s">
        <v>291</v>
      </c>
      <c r="S1914" t="s">
        <v>796</v>
      </c>
      <c r="T1914" t="s">
        <v>70</v>
      </c>
      <c r="U1914" t="s">
        <v>353</v>
      </c>
      <c r="V1914" t="s">
        <v>46</v>
      </c>
      <c r="W1914" t="str">
        <f t="shared" si="87"/>
        <v xml:space="preserve"> WASHINGTON DC 20009</v>
      </c>
      <c r="X1914" t="s">
        <v>47</v>
      </c>
      <c r="Y1914" t="s">
        <v>7225</v>
      </c>
      <c r="Z1914">
        <v>38.921157999999998</v>
      </c>
      <c r="AA1914">
        <v>-77.034965999999997</v>
      </c>
      <c r="AB1914">
        <v>396967.8</v>
      </c>
      <c r="AC1914">
        <v>139254.60999999999</v>
      </c>
      <c r="AD1914">
        <v>20009</v>
      </c>
      <c r="AE1914">
        <v>218130</v>
      </c>
      <c r="AF1914">
        <v>61551</v>
      </c>
      <c r="AG1914">
        <v>61551</v>
      </c>
      <c r="AH1914">
        <v>1</v>
      </c>
      <c r="AI1914">
        <v>1</v>
      </c>
      <c r="AJ1914" t="s">
        <v>14249</v>
      </c>
      <c r="AK1914" t="s">
        <v>1764</v>
      </c>
      <c r="AL1914" t="s">
        <v>88</v>
      </c>
      <c r="AM1914">
        <v>304</v>
      </c>
      <c r="AN1914">
        <v>2</v>
      </c>
      <c r="AO1914" t="s">
        <v>51</v>
      </c>
      <c r="AP1914">
        <v>2275</v>
      </c>
      <c r="AQ1914">
        <v>-77.034968454019506</v>
      </c>
      <c r="AR1914">
        <v>38.921165932570503</v>
      </c>
      <c r="AS1914" t="b">
        <f t="shared" si="88"/>
        <v>0</v>
      </c>
    </row>
    <row r="1915" spans="1:45">
      <c r="A1915">
        <f t="shared" si="89"/>
        <v>1914</v>
      </c>
      <c r="B1915">
        <v>182215</v>
      </c>
      <c r="C1915">
        <v>182215</v>
      </c>
      <c r="D1915" t="s">
        <v>8066</v>
      </c>
      <c r="E1915" t="s">
        <v>4577</v>
      </c>
      <c r="F1915">
        <v>10192178</v>
      </c>
      <c r="G1915" t="s">
        <v>2388</v>
      </c>
      <c r="K1915" t="s">
        <v>8067</v>
      </c>
      <c r="L1915" t="s">
        <v>162</v>
      </c>
      <c r="M1915" s="4">
        <v>0.33333333333333331</v>
      </c>
      <c r="N1915" s="1">
        <v>0.70833333333333337</v>
      </c>
      <c r="O1915" t="s">
        <v>622</v>
      </c>
      <c r="P1915" t="s">
        <v>622</v>
      </c>
      <c r="S1915" t="s">
        <v>4577</v>
      </c>
      <c r="T1915" t="s">
        <v>165</v>
      </c>
      <c r="U1915" t="s">
        <v>353</v>
      </c>
      <c r="V1915" t="s">
        <v>46</v>
      </c>
      <c r="W1915" t="str">
        <f t="shared" si="87"/>
        <v xml:space="preserve"> WASHINGTON DC 20002</v>
      </c>
      <c r="X1915" t="s">
        <v>47</v>
      </c>
      <c r="Y1915" t="s">
        <v>8068</v>
      </c>
      <c r="Z1915">
        <v>38.905110000000001</v>
      </c>
      <c r="AA1915">
        <v>-76.998734999999996</v>
      </c>
      <c r="AB1915">
        <v>400109.76</v>
      </c>
      <c r="AC1915">
        <v>137472.56</v>
      </c>
      <c r="AD1915">
        <v>20002</v>
      </c>
      <c r="AE1915">
        <v>156299</v>
      </c>
      <c r="AF1915">
        <v>60882</v>
      </c>
      <c r="AG1915">
        <v>60882</v>
      </c>
      <c r="AH1915">
        <v>6</v>
      </c>
      <c r="AI1915">
        <v>6</v>
      </c>
      <c r="AJ1915" t="s">
        <v>14247</v>
      </c>
      <c r="AK1915" t="s">
        <v>2287</v>
      </c>
      <c r="AL1915" t="s">
        <v>63</v>
      </c>
      <c r="AM1915">
        <v>104</v>
      </c>
      <c r="AN1915">
        <v>25</v>
      </c>
      <c r="AO1915" t="s">
        <v>51</v>
      </c>
      <c r="AP1915">
        <v>2304</v>
      </c>
      <c r="AQ1915">
        <v>-76.998736858360701</v>
      </c>
      <c r="AR1915">
        <v>38.905117848106897</v>
      </c>
      <c r="AS1915" t="b">
        <f t="shared" si="88"/>
        <v>1</v>
      </c>
    </row>
    <row r="1916" spans="1:45">
      <c r="A1916">
        <f t="shared" si="89"/>
        <v>1915</v>
      </c>
      <c r="B1916">
        <v>182254</v>
      </c>
      <c r="C1916">
        <v>182254</v>
      </c>
      <c r="D1916" t="s">
        <v>8087</v>
      </c>
      <c r="E1916" t="s">
        <v>8088</v>
      </c>
      <c r="F1916">
        <v>10192206</v>
      </c>
      <c r="G1916" t="s">
        <v>201</v>
      </c>
      <c r="K1916" t="s">
        <v>8089</v>
      </c>
      <c r="L1916" t="s">
        <v>147</v>
      </c>
      <c r="M1916" s="4">
        <v>0.29166666666666669</v>
      </c>
      <c r="N1916" s="1">
        <v>0.70833333333333337</v>
      </c>
      <c r="O1916" t="s">
        <v>166</v>
      </c>
      <c r="P1916" t="s">
        <v>622</v>
      </c>
      <c r="S1916" t="s">
        <v>8090</v>
      </c>
      <c r="T1916" t="s">
        <v>165</v>
      </c>
      <c r="U1916" t="s">
        <v>353</v>
      </c>
      <c r="V1916" t="s">
        <v>46</v>
      </c>
      <c r="W1916" t="str">
        <f t="shared" si="87"/>
        <v xml:space="preserve"> WASHINGTON DC 20018</v>
      </c>
      <c r="X1916" t="s">
        <v>47</v>
      </c>
      <c r="Y1916" t="s">
        <v>7790</v>
      </c>
      <c r="Z1916">
        <v>38.928908</v>
      </c>
      <c r="AA1916">
        <v>-76.968723999999995</v>
      </c>
      <c r="AB1916">
        <v>402711.87</v>
      </c>
      <c r="AC1916">
        <v>140114.73000000001</v>
      </c>
      <c r="AD1916">
        <v>20018</v>
      </c>
      <c r="AE1916">
        <v>43847</v>
      </c>
      <c r="AF1916">
        <v>31835</v>
      </c>
      <c r="AG1916">
        <v>31835</v>
      </c>
      <c r="AH1916">
        <v>5</v>
      </c>
      <c r="AI1916">
        <v>5</v>
      </c>
      <c r="AJ1916" t="s">
        <v>14244</v>
      </c>
      <c r="AK1916" t="s">
        <v>1107</v>
      </c>
      <c r="AL1916" t="s">
        <v>410</v>
      </c>
      <c r="AM1916">
        <v>503</v>
      </c>
      <c r="AN1916">
        <v>24</v>
      </c>
      <c r="AO1916" t="s">
        <v>51</v>
      </c>
      <c r="AP1916">
        <v>2648</v>
      </c>
      <c r="AQ1916">
        <v>-76.968726640566899</v>
      </c>
      <c r="AR1916">
        <v>38.9289152168448</v>
      </c>
      <c r="AS1916" t="b">
        <f t="shared" si="88"/>
        <v>0</v>
      </c>
    </row>
    <row r="1917" spans="1:45">
      <c r="A1917">
        <f t="shared" si="89"/>
        <v>1916</v>
      </c>
      <c r="B1917">
        <v>182262</v>
      </c>
      <c r="C1917">
        <v>182262</v>
      </c>
      <c r="D1917" t="s">
        <v>8116</v>
      </c>
      <c r="E1917" t="s">
        <v>8117</v>
      </c>
      <c r="F1917">
        <v>10192250</v>
      </c>
      <c r="G1917" t="s">
        <v>201</v>
      </c>
      <c r="K1917" t="s">
        <v>8118</v>
      </c>
      <c r="L1917" t="s">
        <v>149</v>
      </c>
      <c r="M1917" s="4">
        <v>0.29166666666666669</v>
      </c>
      <c r="N1917" s="1">
        <v>0.54166666666666663</v>
      </c>
      <c r="O1917" t="s">
        <v>622</v>
      </c>
      <c r="P1917" t="s">
        <v>622</v>
      </c>
      <c r="Q1917" t="s">
        <v>8117</v>
      </c>
      <c r="R1917" t="s">
        <v>8119</v>
      </c>
      <c r="S1917" t="s">
        <v>8117</v>
      </c>
      <c r="T1917" t="s">
        <v>165</v>
      </c>
      <c r="U1917" t="s">
        <v>353</v>
      </c>
      <c r="V1917" t="s">
        <v>46</v>
      </c>
      <c r="W1917" t="str">
        <f t="shared" si="87"/>
        <v>3018 Porter Street NW WASHINGTON DC 20008</v>
      </c>
      <c r="X1917" t="s">
        <v>47</v>
      </c>
      <c r="Y1917" t="s">
        <v>8120</v>
      </c>
      <c r="Z1917">
        <v>38.937519000000002</v>
      </c>
      <c r="AA1917">
        <v>-77.061958000000004</v>
      </c>
      <c r="AB1917">
        <v>394628.33</v>
      </c>
      <c r="AC1917">
        <v>141072.04999999999</v>
      </c>
      <c r="AD1917">
        <v>20008</v>
      </c>
      <c r="AE1917">
        <v>220679</v>
      </c>
      <c r="AF1917">
        <v>64033</v>
      </c>
      <c r="AG1917">
        <v>64033</v>
      </c>
      <c r="AH1917">
        <v>3</v>
      </c>
      <c r="AI1917">
        <v>3</v>
      </c>
      <c r="AJ1917" t="s">
        <v>14247</v>
      </c>
      <c r="AK1917" t="s">
        <v>602</v>
      </c>
      <c r="AL1917" t="s">
        <v>50</v>
      </c>
      <c r="AM1917">
        <v>203</v>
      </c>
      <c r="AN1917">
        <v>15</v>
      </c>
      <c r="AO1917" t="s">
        <v>51</v>
      </c>
      <c r="AP1917">
        <v>2218</v>
      </c>
      <c r="AQ1917">
        <v>-77.061960545034395</v>
      </c>
      <c r="AR1917">
        <v>38.937526807624202</v>
      </c>
      <c r="AS1917" t="b">
        <f t="shared" si="88"/>
        <v>1</v>
      </c>
    </row>
    <row r="1918" spans="1:45">
      <c r="A1918">
        <f t="shared" si="89"/>
        <v>1917</v>
      </c>
      <c r="B1918">
        <v>185492</v>
      </c>
      <c r="C1918">
        <v>185492</v>
      </c>
      <c r="D1918" t="s">
        <v>8170</v>
      </c>
      <c r="E1918" t="s">
        <v>839</v>
      </c>
      <c r="F1918">
        <v>10192327</v>
      </c>
      <c r="G1918" t="s">
        <v>115</v>
      </c>
      <c r="J1918">
        <v>109469</v>
      </c>
      <c r="M1918" s="4">
        <v>0.29166666666666669</v>
      </c>
      <c r="N1918" s="1">
        <v>0.70833333333333337</v>
      </c>
      <c r="O1918" t="s">
        <v>265</v>
      </c>
      <c r="P1918" t="s">
        <v>84</v>
      </c>
      <c r="Q1918" t="s">
        <v>817</v>
      </c>
      <c r="R1918" t="s">
        <v>818</v>
      </c>
      <c r="S1918" t="s">
        <v>817</v>
      </c>
      <c r="T1918" t="s">
        <v>44</v>
      </c>
      <c r="U1918" t="s">
        <v>353</v>
      </c>
      <c r="V1918" t="s">
        <v>46</v>
      </c>
      <c r="W1918" t="str">
        <f t="shared" si="87"/>
        <v>301 Bryant St NW WASHINGTON DC 20018</v>
      </c>
      <c r="X1918" t="s">
        <v>47</v>
      </c>
      <c r="Y1918" t="s">
        <v>8171</v>
      </c>
      <c r="Z1918">
        <v>38.934244</v>
      </c>
      <c r="AA1918">
        <v>-76.973934999999997</v>
      </c>
      <c r="AB1918">
        <v>402259.93</v>
      </c>
      <c r="AC1918">
        <v>140707</v>
      </c>
      <c r="AD1918">
        <v>20018</v>
      </c>
      <c r="AE1918">
        <v>33097</v>
      </c>
      <c r="AF1918">
        <v>19257</v>
      </c>
      <c r="AG1918">
        <v>19257</v>
      </c>
      <c r="AH1918">
        <v>5</v>
      </c>
      <c r="AI1918">
        <v>5</v>
      </c>
      <c r="AJ1918" t="s">
        <v>14244</v>
      </c>
      <c r="AK1918" t="s">
        <v>1107</v>
      </c>
      <c r="AL1918" t="s">
        <v>410</v>
      </c>
      <c r="AM1918">
        <v>503</v>
      </c>
      <c r="AN1918">
        <v>24</v>
      </c>
      <c r="AO1918" t="s">
        <v>51</v>
      </c>
      <c r="AP1918">
        <v>2398</v>
      </c>
      <c r="AQ1918">
        <v>-76.973936855624402</v>
      </c>
      <c r="AR1918">
        <v>38.934251845573101</v>
      </c>
      <c r="AS1918" t="b">
        <f t="shared" si="88"/>
        <v>0</v>
      </c>
    </row>
    <row r="1919" spans="1:45">
      <c r="A1919">
        <f t="shared" si="89"/>
        <v>1918</v>
      </c>
      <c r="B1919">
        <v>185496</v>
      </c>
      <c r="C1919">
        <v>185496</v>
      </c>
      <c r="D1919" t="s">
        <v>8172</v>
      </c>
      <c r="E1919" t="s">
        <v>839</v>
      </c>
      <c r="F1919">
        <v>10192332</v>
      </c>
      <c r="G1919" t="s">
        <v>115</v>
      </c>
      <c r="J1919">
        <v>110415</v>
      </c>
      <c r="M1919" s="4">
        <v>0.29166666666666669</v>
      </c>
      <c r="N1919" s="1">
        <v>0.70833333333333337</v>
      </c>
      <c r="O1919" t="s">
        <v>265</v>
      </c>
      <c r="P1919" t="s">
        <v>84</v>
      </c>
      <c r="Q1919" t="s">
        <v>817</v>
      </c>
      <c r="R1919" t="s">
        <v>818</v>
      </c>
      <c r="S1919" t="s">
        <v>817</v>
      </c>
      <c r="T1919" t="s">
        <v>58</v>
      </c>
      <c r="U1919" t="s">
        <v>353</v>
      </c>
      <c r="V1919" t="s">
        <v>46</v>
      </c>
      <c r="W1919" t="str">
        <f t="shared" si="87"/>
        <v>301 Bryant St NW WASHINGTON DC 20003</v>
      </c>
      <c r="X1919" t="s">
        <v>47</v>
      </c>
      <c r="Y1919" t="s">
        <v>8173</v>
      </c>
      <c r="Z1919">
        <v>38.888019999999997</v>
      </c>
      <c r="AA1919">
        <v>-76.981016999999994</v>
      </c>
      <c r="AB1919">
        <v>401646.9</v>
      </c>
      <c r="AC1919">
        <v>135575.6</v>
      </c>
      <c r="AD1919">
        <v>20003</v>
      </c>
      <c r="AE1919">
        <v>71768</v>
      </c>
      <c r="AF1919">
        <v>45584</v>
      </c>
      <c r="AG1919">
        <v>45584</v>
      </c>
      <c r="AH1919">
        <v>6</v>
      </c>
      <c r="AI1919">
        <v>6</v>
      </c>
      <c r="AJ1919" t="s">
        <v>14249</v>
      </c>
      <c r="AK1919" t="s">
        <v>646</v>
      </c>
      <c r="AL1919" t="s">
        <v>63</v>
      </c>
      <c r="AM1919">
        <v>108</v>
      </c>
      <c r="AN1919">
        <v>26</v>
      </c>
      <c r="AO1919" t="s">
        <v>51</v>
      </c>
      <c r="AP1919">
        <v>2360</v>
      </c>
      <c r="AQ1919">
        <v>-76.981019683918603</v>
      </c>
      <c r="AR1919">
        <v>38.888027803591797</v>
      </c>
      <c r="AS1919" t="b">
        <f t="shared" si="88"/>
        <v>0</v>
      </c>
    </row>
    <row r="1920" spans="1:45">
      <c r="A1920">
        <f t="shared" si="89"/>
        <v>1919</v>
      </c>
      <c r="B1920">
        <v>182277</v>
      </c>
      <c r="C1920">
        <v>182277</v>
      </c>
      <c r="D1920" t="s">
        <v>8178</v>
      </c>
      <c r="E1920" t="s">
        <v>7278</v>
      </c>
      <c r="F1920">
        <v>10192336</v>
      </c>
      <c r="G1920" t="s">
        <v>201</v>
      </c>
      <c r="K1920" t="s">
        <v>8179</v>
      </c>
      <c r="L1920" t="s">
        <v>125</v>
      </c>
      <c r="M1920" s="4">
        <v>0.45833333333333331</v>
      </c>
      <c r="N1920" s="1">
        <v>0.70833333333333337</v>
      </c>
      <c r="O1920" t="s">
        <v>622</v>
      </c>
      <c r="P1920" t="s">
        <v>622</v>
      </c>
      <c r="Q1920" t="s">
        <v>7278</v>
      </c>
      <c r="R1920" t="s">
        <v>8180</v>
      </c>
      <c r="S1920" t="s">
        <v>7278</v>
      </c>
      <c r="T1920" t="s">
        <v>165</v>
      </c>
      <c r="U1920" t="s">
        <v>353</v>
      </c>
      <c r="V1920" t="s">
        <v>46</v>
      </c>
      <c r="W1920" t="str">
        <f t="shared" si="87"/>
        <v>1311 Rhode Island Ave., NW WASHINGTON DC 20005</v>
      </c>
      <c r="X1920" t="s">
        <v>47</v>
      </c>
      <c r="Y1920" t="s">
        <v>7281</v>
      </c>
      <c r="Z1920">
        <v>38.907032999999998</v>
      </c>
      <c r="AA1920">
        <v>-77.033569</v>
      </c>
      <c r="AB1920">
        <v>397088.35</v>
      </c>
      <c r="AC1920">
        <v>137686.54</v>
      </c>
      <c r="AD1920">
        <v>20005</v>
      </c>
      <c r="AE1920">
        <v>226170</v>
      </c>
      <c r="AF1920">
        <v>69479</v>
      </c>
      <c r="AG1920">
        <v>69479</v>
      </c>
      <c r="AH1920">
        <v>2</v>
      </c>
      <c r="AI1920">
        <v>2</v>
      </c>
      <c r="AJ1920" t="s">
        <v>14248</v>
      </c>
      <c r="AK1920" t="s">
        <v>171</v>
      </c>
      <c r="AL1920" t="s">
        <v>50</v>
      </c>
      <c r="AM1920">
        <v>208</v>
      </c>
      <c r="AN1920">
        <v>7</v>
      </c>
      <c r="AO1920" t="s">
        <v>51</v>
      </c>
      <c r="AP1920">
        <v>2581</v>
      </c>
      <c r="AQ1920">
        <v>-77.033571667444605</v>
      </c>
      <c r="AR1920">
        <v>38.907040637882602</v>
      </c>
      <c r="AS1920" t="b">
        <f t="shared" si="88"/>
        <v>1</v>
      </c>
    </row>
    <row r="1921" spans="1:45">
      <c r="A1921">
        <f t="shared" si="89"/>
        <v>1920</v>
      </c>
      <c r="B1921">
        <v>185389</v>
      </c>
      <c r="C1921">
        <v>185389</v>
      </c>
      <c r="D1921" t="s">
        <v>8243</v>
      </c>
      <c r="E1921" t="s">
        <v>8244</v>
      </c>
      <c r="F1921">
        <v>10192428</v>
      </c>
      <c r="G1921" t="s">
        <v>652</v>
      </c>
      <c r="K1921" t="s">
        <v>8245</v>
      </c>
      <c r="L1921" t="s">
        <v>353</v>
      </c>
      <c r="M1921" s="4">
        <v>0.29166666666666669</v>
      </c>
      <c r="N1921" s="1">
        <v>0.875</v>
      </c>
      <c r="O1921" t="s">
        <v>422</v>
      </c>
      <c r="P1921" t="s">
        <v>255</v>
      </c>
      <c r="S1921" t="s">
        <v>8246</v>
      </c>
      <c r="T1921" t="s">
        <v>70</v>
      </c>
      <c r="U1921" t="s">
        <v>353</v>
      </c>
      <c r="V1921" t="s">
        <v>46</v>
      </c>
      <c r="W1921" t="str">
        <f t="shared" si="87"/>
        <v xml:space="preserve"> WASHINGTON DC 20003</v>
      </c>
      <c r="X1921" t="s">
        <v>47</v>
      </c>
      <c r="Y1921" t="s">
        <v>8247</v>
      </c>
      <c r="Z1921">
        <v>38.887369999999997</v>
      </c>
      <c r="AA1921">
        <v>-76.990869000000004</v>
      </c>
      <c r="AB1921">
        <v>400792.24</v>
      </c>
      <c r="AC1921">
        <v>135503.23000000001</v>
      </c>
      <c r="AD1921">
        <v>20003</v>
      </c>
      <c r="AE1921">
        <v>73846</v>
      </c>
      <c r="AF1921">
        <v>47486</v>
      </c>
      <c r="AG1921">
        <v>47486</v>
      </c>
      <c r="AH1921">
        <v>6</v>
      </c>
      <c r="AI1921">
        <v>6</v>
      </c>
      <c r="AJ1921" t="s">
        <v>14249</v>
      </c>
      <c r="AK1921" t="s">
        <v>3045</v>
      </c>
      <c r="AL1921" t="s">
        <v>63</v>
      </c>
      <c r="AM1921">
        <v>107</v>
      </c>
      <c r="AN1921">
        <v>26</v>
      </c>
      <c r="AO1921" t="s">
        <v>51</v>
      </c>
      <c r="AP1921">
        <v>2372</v>
      </c>
      <c r="AQ1921">
        <v>-76.990870801260698</v>
      </c>
      <c r="AR1921">
        <v>38.887377052320701</v>
      </c>
      <c r="AS1921" t="b">
        <f t="shared" si="88"/>
        <v>0</v>
      </c>
    </row>
    <row r="1922" spans="1:45">
      <c r="A1922">
        <f t="shared" si="89"/>
        <v>1921</v>
      </c>
      <c r="B1922">
        <v>185393</v>
      </c>
      <c r="C1922">
        <v>185393</v>
      </c>
      <c r="D1922" t="s">
        <v>8260</v>
      </c>
      <c r="E1922" t="s">
        <v>3882</v>
      </c>
      <c r="F1922">
        <v>10192438</v>
      </c>
      <c r="G1922" t="s">
        <v>115</v>
      </c>
      <c r="J1922">
        <v>110824</v>
      </c>
      <c r="K1922" t="s">
        <v>8261</v>
      </c>
      <c r="L1922" t="s">
        <v>166</v>
      </c>
      <c r="M1922" s="4">
        <v>0.29166666666666669</v>
      </c>
      <c r="N1922" s="1">
        <v>0.70833333333333337</v>
      </c>
      <c r="O1922" t="s">
        <v>125</v>
      </c>
      <c r="P1922" t="s">
        <v>183</v>
      </c>
      <c r="Q1922" t="s">
        <v>796</v>
      </c>
      <c r="R1922" t="s">
        <v>797</v>
      </c>
      <c r="S1922" t="s">
        <v>796</v>
      </c>
      <c r="T1922" t="s">
        <v>70</v>
      </c>
      <c r="U1922" t="s">
        <v>353</v>
      </c>
      <c r="V1922" t="s">
        <v>46</v>
      </c>
      <c r="W1922" t="str">
        <f t="shared" si="87"/>
        <v>3400 Benning Road, NE WASHINGTON DC 20010</v>
      </c>
      <c r="X1922" t="s">
        <v>47</v>
      </c>
      <c r="Y1922" t="s">
        <v>8262</v>
      </c>
      <c r="Z1922">
        <v>38.929723000000003</v>
      </c>
      <c r="AA1922">
        <v>-77.022836999999996</v>
      </c>
      <c r="AB1922">
        <v>398019.85</v>
      </c>
      <c r="AC1922">
        <v>140204.99</v>
      </c>
      <c r="AD1922">
        <v>20010</v>
      </c>
      <c r="AE1922">
        <v>229251</v>
      </c>
      <c r="AF1922">
        <v>72564</v>
      </c>
      <c r="AG1922">
        <v>72564</v>
      </c>
      <c r="AH1922">
        <v>1</v>
      </c>
      <c r="AI1922">
        <v>1</v>
      </c>
      <c r="AJ1922" t="s">
        <v>14244</v>
      </c>
      <c r="AK1922" t="s">
        <v>6547</v>
      </c>
      <c r="AL1922" t="s">
        <v>88</v>
      </c>
      <c r="AM1922">
        <v>302</v>
      </c>
      <c r="AN1922">
        <v>2</v>
      </c>
      <c r="AO1922" t="s">
        <v>51</v>
      </c>
      <c r="AP1922">
        <v>2633</v>
      </c>
      <c r="AQ1922">
        <v>-77.022839359124902</v>
      </c>
      <c r="AR1922">
        <v>38.929730258641698</v>
      </c>
      <c r="AS1922" t="b">
        <f t="shared" si="88"/>
        <v>0</v>
      </c>
    </row>
    <row r="1923" spans="1:45">
      <c r="A1923">
        <f t="shared" si="89"/>
        <v>1922</v>
      </c>
      <c r="B1923">
        <v>185591</v>
      </c>
      <c r="C1923">
        <v>185591</v>
      </c>
      <c r="D1923" t="s">
        <v>8360</v>
      </c>
      <c r="E1923" t="s">
        <v>816</v>
      </c>
      <c r="F1923">
        <v>10192579</v>
      </c>
      <c r="G1923" t="s">
        <v>115</v>
      </c>
      <c r="J1923">
        <v>110285</v>
      </c>
      <c r="M1923" s="4">
        <v>0.29166666666666669</v>
      </c>
      <c r="N1923" s="1">
        <v>0.70833333333333337</v>
      </c>
      <c r="O1923" t="s">
        <v>174</v>
      </c>
      <c r="P1923" t="s">
        <v>2354</v>
      </c>
      <c r="Q1923" t="s">
        <v>817</v>
      </c>
      <c r="R1923" t="s">
        <v>818</v>
      </c>
      <c r="S1923" t="s">
        <v>817</v>
      </c>
      <c r="T1923" t="s">
        <v>44</v>
      </c>
      <c r="U1923" t="s">
        <v>353</v>
      </c>
      <c r="V1923" t="s">
        <v>46</v>
      </c>
      <c r="W1923" t="str">
        <f t="shared" ref="W1923:W1986" si="90">CONCATENATE(R1923, " ", V1923, " ", X1923, " ", AD1923)</f>
        <v>301 Bryant St NW WASHINGTON DC 20009</v>
      </c>
      <c r="X1923" t="s">
        <v>47</v>
      </c>
      <c r="Y1923" t="s">
        <v>8361</v>
      </c>
      <c r="Z1923">
        <v>38.920360000000002</v>
      </c>
      <c r="AA1923">
        <v>-77.043210999999999</v>
      </c>
      <c r="AB1923">
        <v>396252.79</v>
      </c>
      <c r="AC1923">
        <v>139166.32</v>
      </c>
      <c r="AD1923">
        <v>20009</v>
      </c>
      <c r="AE1923">
        <v>235436</v>
      </c>
      <c r="AF1923">
        <v>78118</v>
      </c>
      <c r="AG1923">
        <v>78118</v>
      </c>
      <c r="AH1923">
        <v>1</v>
      </c>
      <c r="AI1923">
        <v>1</v>
      </c>
      <c r="AJ1923" t="s">
        <v>14247</v>
      </c>
      <c r="AK1923" t="s">
        <v>767</v>
      </c>
      <c r="AL1923" t="s">
        <v>88</v>
      </c>
      <c r="AM1923">
        <v>303</v>
      </c>
      <c r="AN1923">
        <v>1</v>
      </c>
      <c r="AO1923" t="s">
        <v>320</v>
      </c>
      <c r="AP1923">
        <v>2530</v>
      </c>
      <c r="AQ1923">
        <v>-77.043213192432006</v>
      </c>
      <c r="AR1923">
        <v>38.920367829245798</v>
      </c>
      <c r="AS1923" t="b">
        <f t="shared" ref="AS1923:AS1986" si="91">E1923=S1923</f>
        <v>0</v>
      </c>
    </row>
    <row r="1924" spans="1:45">
      <c r="A1924">
        <f t="shared" ref="A1924:A1987" si="92">A1923+1</f>
        <v>1923</v>
      </c>
      <c r="B1924">
        <v>185616</v>
      </c>
      <c r="C1924">
        <v>185616</v>
      </c>
      <c r="D1924" t="s">
        <v>8373</v>
      </c>
      <c r="E1924" t="s">
        <v>8374</v>
      </c>
      <c r="F1924">
        <v>10192612</v>
      </c>
      <c r="G1924" t="s">
        <v>115</v>
      </c>
      <c r="I1924">
        <v>123456</v>
      </c>
      <c r="K1924" t="s">
        <v>8375</v>
      </c>
      <c r="L1924" t="s">
        <v>353</v>
      </c>
      <c r="M1924" s="4">
        <v>0.39583333333333331</v>
      </c>
      <c r="N1924" s="1">
        <v>0.64583333333333337</v>
      </c>
      <c r="O1924" t="s">
        <v>184</v>
      </c>
      <c r="P1924" t="s">
        <v>2351</v>
      </c>
      <c r="Q1924" t="s">
        <v>8376</v>
      </c>
      <c r="R1924" t="s">
        <v>8377</v>
      </c>
      <c r="S1924" t="s">
        <v>8376</v>
      </c>
      <c r="T1924" t="s">
        <v>70</v>
      </c>
      <c r="U1924" t="s">
        <v>353</v>
      </c>
      <c r="V1924" t="s">
        <v>46</v>
      </c>
      <c r="W1924" t="str">
        <f t="shared" si="90"/>
        <v>3127 MARTIN LUTHER KING JUNIOR AVE., SE WASHINGTON DC 20002</v>
      </c>
      <c r="X1924" t="s">
        <v>47</v>
      </c>
      <c r="Y1924" t="s">
        <v>8378</v>
      </c>
      <c r="Z1924">
        <v>38.899982999999999</v>
      </c>
      <c r="AA1924">
        <v>-76.992451000000003</v>
      </c>
      <c r="AB1924">
        <v>400654.85</v>
      </c>
      <c r="AC1924">
        <v>136903.43</v>
      </c>
      <c r="AD1924">
        <v>20002</v>
      </c>
      <c r="AE1924">
        <v>76184</v>
      </c>
      <c r="AF1924">
        <v>49627</v>
      </c>
      <c r="AG1924">
        <v>49627</v>
      </c>
      <c r="AH1924">
        <v>6</v>
      </c>
      <c r="AI1924">
        <v>6</v>
      </c>
      <c r="AJ1924" t="s">
        <v>14244</v>
      </c>
      <c r="AK1924" t="s">
        <v>6632</v>
      </c>
      <c r="AL1924" t="s">
        <v>63</v>
      </c>
      <c r="AM1924">
        <v>104</v>
      </c>
      <c r="AN1924">
        <v>25</v>
      </c>
      <c r="AO1924" t="s">
        <v>51</v>
      </c>
      <c r="AP1924">
        <v>2389</v>
      </c>
      <c r="AQ1924">
        <v>-76.992453045907098</v>
      </c>
      <c r="AR1924">
        <v>38.899990685534398</v>
      </c>
      <c r="AS1924" t="b">
        <f t="shared" si="91"/>
        <v>0</v>
      </c>
    </row>
    <row r="1925" spans="1:45">
      <c r="A1925">
        <f t="shared" si="92"/>
        <v>1924</v>
      </c>
      <c r="B1925">
        <v>182314</v>
      </c>
      <c r="C1925">
        <v>182314</v>
      </c>
      <c r="D1925" t="s">
        <v>8439</v>
      </c>
      <c r="E1925" t="s">
        <v>612</v>
      </c>
      <c r="F1925">
        <v>10192719</v>
      </c>
      <c r="G1925" t="s">
        <v>160</v>
      </c>
      <c r="K1925" t="s">
        <v>8440</v>
      </c>
      <c r="L1925" t="s">
        <v>166</v>
      </c>
      <c r="M1925" s="4">
        <v>0.58333333333333337</v>
      </c>
      <c r="N1925" s="1">
        <v>0.91666666666666663</v>
      </c>
      <c r="O1925" t="s">
        <v>622</v>
      </c>
      <c r="P1925" t="s">
        <v>622</v>
      </c>
      <c r="S1925" t="s">
        <v>614</v>
      </c>
      <c r="T1925" t="s">
        <v>165</v>
      </c>
      <c r="U1925" t="s">
        <v>353</v>
      </c>
      <c r="V1925" t="s">
        <v>46</v>
      </c>
      <c r="W1925" t="str">
        <f t="shared" si="90"/>
        <v xml:space="preserve"> WASHINGTON DC 20007</v>
      </c>
      <c r="X1925" t="s">
        <v>47</v>
      </c>
      <c r="Y1925" t="s">
        <v>8414</v>
      </c>
      <c r="Z1925">
        <v>38.919668000000001</v>
      </c>
      <c r="AA1925">
        <v>-77.071361999999993</v>
      </c>
      <c r="AB1925">
        <v>393811.5</v>
      </c>
      <c r="AC1925">
        <v>139090.99</v>
      </c>
      <c r="AD1925">
        <v>20007</v>
      </c>
      <c r="AE1925">
        <v>284297</v>
      </c>
      <c r="AF1925">
        <v>122787</v>
      </c>
      <c r="AG1925">
        <v>122787</v>
      </c>
      <c r="AH1925">
        <v>3</v>
      </c>
      <c r="AI1925">
        <v>3</v>
      </c>
      <c r="AJ1925" t="s">
        <v>14249</v>
      </c>
      <c r="AK1925" t="s">
        <v>3105</v>
      </c>
      <c r="AL1925" t="s">
        <v>50</v>
      </c>
      <c r="AM1925">
        <v>204</v>
      </c>
      <c r="AN1925">
        <v>14</v>
      </c>
      <c r="AO1925" t="s">
        <v>51</v>
      </c>
      <c r="AP1925">
        <v>2967</v>
      </c>
      <c r="AQ1925">
        <v>-77.071364210795394</v>
      </c>
      <c r="AR1925">
        <v>38.919675430382298</v>
      </c>
      <c r="AS1925" t="b">
        <f t="shared" si="91"/>
        <v>0</v>
      </c>
    </row>
    <row r="1926" spans="1:45">
      <c r="A1926">
        <f t="shared" si="92"/>
        <v>1925</v>
      </c>
      <c r="B1926">
        <v>182316</v>
      </c>
      <c r="C1926">
        <v>182316</v>
      </c>
      <c r="D1926" t="s">
        <v>8468</v>
      </c>
      <c r="E1926" t="s">
        <v>6861</v>
      </c>
      <c r="F1926">
        <v>10192766</v>
      </c>
      <c r="G1926" t="s">
        <v>201</v>
      </c>
      <c r="M1926" s="4">
        <v>0.29166666666666669</v>
      </c>
      <c r="N1926" s="1">
        <v>0.79166666666666663</v>
      </c>
      <c r="O1926" t="s">
        <v>622</v>
      </c>
      <c r="P1926" t="s">
        <v>622</v>
      </c>
      <c r="Q1926" t="s">
        <v>6861</v>
      </c>
      <c r="R1926" t="s">
        <v>6863</v>
      </c>
      <c r="S1926" t="s">
        <v>6861</v>
      </c>
      <c r="T1926" t="s">
        <v>148</v>
      </c>
      <c r="U1926" t="s">
        <v>353</v>
      </c>
      <c r="V1926" t="s">
        <v>46</v>
      </c>
      <c r="W1926" t="str">
        <f t="shared" si="90"/>
        <v>6131 14TH ST NW WASHINGTON DC 20011</v>
      </c>
      <c r="X1926" t="s">
        <v>47</v>
      </c>
      <c r="Y1926" t="s">
        <v>6864</v>
      </c>
      <c r="Z1926">
        <v>38.965297999999997</v>
      </c>
      <c r="AA1926">
        <v>-77.033141000000001</v>
      </c>
      <c r="AB1926">
        <v>397127.83</v>
      </c>
      <c r="AC1926">
        <v>144154.4</v>
      </c>
      <c r="AD1926">
        <v>20011</v>
      </c>
      <c r="AE1926">
        <v>258180</v>
      </c>
      <c r="AF1926">
        <v>101041</v>
      </c>
      <c r="AG1926">
        <v>101041</v>
      </c>
      <c r="AH1926">
        <v>4</v>
      </c>
      <c r="AI1926">
        <v>4</v>
      </c>
      <c r="AJ1926" t="s">
        <v>14244</v>
      </c>
      <c r="AK1926" t="s">
        <v>6865</v>
      </c>
      <c r="AL1926" t="s">
        <v>188</v>
      </c>
      <c r="AM1926">
        <v>402</v>
      </c>
      <c r="AN1926">
        <v>17</v>
      </c>
      <c r="AO1926" t="s">
        <v>51</v>
      </c>
      <c r="AP1926">
        <v>2765</v>
      </c>
      <c r="AQ1926">
        <v>-77.0331435648134</v>
      </c>
      <c r="AR1926">
        <v>38.965305185547798</v>
      </c>
      <c r="AS1926" t="b">
        <f t="shared" si="91"/>
        <v>1</v>
      </c>
    </row>
    <row r="1927" spans="1:45">
      <c r="A1927">
        <f t="shared" si="92"/>
        <v>1926</v>
      </c>
      <c r="B1927">
        <v>182317</v>
      </c>
      <c r="C1927">
        <v>182317</v>
      </c>
      <c r="D1927" t="s">
        <v>8473</v>
      </c>
      <c r="E1927" t="s">
        <v>6861</v>
      </c>
      <c r="F1927">
        <v>10192772</v>
      </c>
      <c r="G1927" t="s">
        <v>201</v>
      </c>
      <c r="M1927" s="4">
        <v>0.39583333333333331</v>
      </c>
      <c r="N1927" s="1">
        <v>0.64583333333333337</v>
      </c>
      <c r="O1927" t="s">
        <v>622</v>
      </c>
      <c r="P1927" t="s">
        <v>622</v>
      </c>
      <c r="Q1927" t="s">
        <v>6861</v>
      </c>
      <c r="R1927" t="s">
        <v>6863</v>
      </c>
      <c r="S1927" t="s">
        <v>6861</v>
      </c>
      <c r="T1927" t="s">
        <v>148</v>
      </c>
      <c r="U1927" t="s">
        <v>353</v>
      </c>
      <c r="V1927" t="s">
        <v>46</v>
      </c>
      <c r="W1927" t="str">
        <f t="shared" si="90"/>
        <v>6131 14TH ST NW WASHINGTON DC 20011</v>
      </c>
      <c r="X1927" t="s">
        <v>47</v>
      </c>
      <c r="Y1927" t="s">
        <v>6864</v>
      </c>
      <c r="Z1927">
        <v>38.965297999999997</v>
      </c>
      <c r="AA1927">
        <v>-77.033141000000001</v>
      </c>
      <c r="AB1927">
        <v>397127.83</v>
      </c>
      <c r="AC1927">
        <v>144154.4</v>
      </c>
      <c r="AD1927">
        <v>20011</v>
      </c>
      <c r="AE1927">
        <v>258180</v>
      </c>
      <c r="AF1927">
        <v>101041</v>
      </c>
      <c r="AG1927">
        <v>101041</v>
      </c>
      <c r="AH1927">
        <v>4</v>
      </c>
      <c r="AI1927">
        <v>4</v>
      </c>
      <c r="AJ1927" t="s">
        <v>14244</v>
      </c>
      <c r="AK1927" t="s">
        <v>6865</v>
      </c>
      <c r="AL1927" t="s">
        <v>188</v>
      </c>
      <c r="AM1927">
        <v>402</v>
      </c>
      <c r="AN1927">
        <v>17</v>
      </c>
      <c r="AO1927" t="s">
        <v>51</v>
      </c>
      <c r="AP1927">
        <v>2766</v>
      </c>
      <c r="AQ1927">
        <v>-77.0331435648134</v>
      </c>
      <c r="AR1927">
        <v>38.965305185547798</v>
      </c>
      <c r="AS1927" t="b">
        <f t="shared" si="91"/>
        <v>1</v>
      </c>
    </row>
    <row r="1928" spans="1:45">
      <c r="A1928">
        <f t="shared" si="92"/>
        <v>1927</v>
      </c>
      <c r="B1928">
        <v>185906</v>
      </c>
      <c r="C1928">
        <v>185906</v>
      </c>
      <c r="D1928" t="s">
        <v>8493</v>
      </c>
      <c r="E1928" t="s">
        <v>8494</v>
      </c>
      <c r="F1928">
        <v>10192824</v>
      </c>
      <c r="G1928" t="s">
        <v>201</v>
      </c>
      <c r="K1928" t="s">
        <v>8495</v>
      </c>
      <c r="L1928" t="s">
        <v>353</v>
      </c>
      <c r="M1928" s="4">
        <v>0.29166666666666669</v>
      </c>
      <c r="N1928" s="1">
        <v>0.5</v>
      </c>
      <c r="O1928" t="s">
        <v>138</v>
      </c>
      <c r="P1928" t="s">
        <v>138</v>
      </c>
      <c r="S1928" t="s">
        <v>8496</v>
      </c>
      <c r="T1928" t="s">
        <v>70</v>
      </c>
      <c r="U1928" t="s">
        <v>353</v>
      </c>
      <c r="V1928" t="s">
        <v>46</v>
      </c>
      <c r="W1928" t="str">
        <f t="shared" si="90"/>
        <v xml:space="preserve"> WASHINGTON DC 20003</v>
      </c>
      <c r="X1928" t="s">
        <v>47</v>
      </c>
      <c r="Y1928" t="s">
        <v>8497</v>
      </c>
      <c r="Z1928">
        <v>38.878830999999998</v>
      </c>
      <c r="AA1928">
        <v>-76.990493000000001</v>
      </c>
      <c r="AB1928">
        <v>400824.95</v>
      </c>
      <c r="AC1928">
        <v>134555.32999999999</v>
      </c>
      <c r="AD1928">
        <v>20003</v>
      </c>
      <c r="AE1928">
        <v>82447</v>
      </c>
      <c r="AF1928">
        <v>54244</v>
      </c>
      <c r="AG1928">
        <v>54244</v>
      </c>
      <c r="AH1928">
        <v>6</v>
      </c>
      <c r="AI1928">
        <v>6</v>
      </c>
      <c r="AJ1928" t="s">
        <v>14249</v>
      </c>
      <c r="AK1928" t="s">
        <v>3034</v>
      </c>
      <c r="AL1928" t="s">
        <v>63</v>
      </c>
      <c r="AM1928">
        <v>106</v>
      </c>
      <c r="AN1928">
        <v>26</v>
      </c>
      <c r="AO1928" t="s">
        <v>51</v>
      </c>
      <c r="AP1928">
        <v>2702</v>
      </c>
      <c r="AQ1928">
        <v>-76.990494918058999</v>
      </c>
      <c r="AR1928">
        <v>38.878837972120301</v>
      </c>
      <c r="AS1928" t="b">
        <f t="shared" si="91"/>
        <v>1</v>
      </c>
    </row>
    <row r="1929" spans="1:45">
      <c r="A1929">
        <f t="shared" si="92"/>
        <v>1928</v>
      </c>
      <c r="B1929">
        <v>182322</v>
      </c>
      <c r="C1929">
        <v>182322</v>
      </c>
      <c r="D1929" t="s">
        <v>8538</v>
      </c>
      <c r="E1929" t="s">
        <v>4264</v>
      </c>
      <c r="F1929">
        <v>10192872</v>
      </c>
      <c r="G1929" t="s">
        <v>2388</v>
      </c>
      <c r="K1929" t="s">
        <v>8539</v>
      </c>
      <c r="L1929" t="s">
        <v>166</v>
      </c>
      <c r="M1929" s="4">
        <v>0.375</v>
      </c>
      <c r="N1929" s="1">
        <v>0.70833333333333337</v>
      </c>
      <c r="O1929" t="s">
        <v>622</v>
      </c>
      <c r="P1929" t="s">
        <v>622</v>
      </c>
      <c r="Q1929" t="s">
        <v>8540</v>
      </c>
      <c r="R1929" t="s">
        <v>4267</v>
      </c>
      <c r="S1929" t="s">
        <v>8540</v>
      </c>
      <c r="T1929" t="s">
        <v>165</v>
      </c>
      <c r="U1929" t="s">
        <v>353</v>
      </c>
      <c r="V1929" t="s">
        <v>46</v>
      </c>
      <c r="W1929" t="str">
        <f t="shared" si="90"/>
        <v>5635 Eads Street NE WASHINGTON DC 20024</v>
      </c>
      <c r="X1929" t="s">
        <v>47</v>
      </c>
      <c r="Y1929" t="s">
        <v>8541</v>
      </c>
      <c r="Z1929">
        <v>38.878919000000003</v>
      </c>
      <c r="AA1929">
        <v>-77.012497999999994</v>
      </c>
      <c r="AB1929">
        <v>398915.56</v>
      </c>
      <c r="AC1929">
        <v>134565.20000000001</v>
      </c>
      <c r="AD1929">
        <v>20024</v>
      </c>
      <c r="AE1929">
        <v>276854</v>
      </c>
      <c r="AF1929">
        <v>119242</v>
      </c>
      <c r="AG1929">
        <v>119242</v>
      </c>
      <c r="AH1929">
        <v>6</v>
      </c>
      <c r="AI1929">
        <v>6</v>
      </c>
      <c r="AJ1929" t="s">
        <v>14252</v>
      </c>
      <c r="AK1929" t="s">
        <v>4142</v>
      </c>
      <c r="AL1929" t="s">
        <v>63</v>
      </c>
      <c r="AM1929">
        <v>105</v>
      </c>
      <c r="AN1929">
        <v>9</v>
      </c>
      <c r="AO1929" t="s">
        <v>51</v>
      </c>
      <c r="AP1929">
        <v>2905</v>
      </c>
      <c r="AQ1929">
        <v>-77.012500226175206</v>
      </c>
      <c r="AR1929">
        <v>38.878926602406104</v>
      </c>
      <c r="AS1929" t="b">
        <f t="shared" si="91"/>
        <v>0</v>
      </c>
    </row>
    <row r="1930" spans="1:45">
      <c r="A1930">
        <f t="shared" si="92"/>
        <v>1929</v>
      </c>
      <c r="B1930">
        <v>185775</v>
      </c>
      <c r="C1930">
        <v>185775</v>
      </c>
      <c r="D1930" t="s">
        <v>8554</v>
      </c>
      <c r="E1930" t="s">
        <v>8555</v>
      </c>
      <c r="F1930">
        <v>10192884</v>
      </c>
      <c r="G1930" t="s">
        <v>652</v>
      </c>
      <c r="K1930" t="s">
        <v>8556</v>
      </c>
      <c r="L1930" t="s">
        <v>353</v>
      </c>
      <c r="M1930" s="4">
        <v>0.29166666666666669</v>
      </c>
      <c r="N1930" s="1">
        <v>0.70833333333333337</v>
      </c>
      <c r="O1930" t="s">
        <v>238</v>
      </c>
      <c r="P1930" t="s">
        <v>1682</v>
      </c>
      <c r="Q1930" t="s">
        <v>8555</v>
      </c>
      <c r="R1930" t="s">
        <v>8557</v>
      </c>
      <c r="S1930" t="s">
        <v>8555</v>
      </c>
      <c r="T1930" t="s">
        <v>70</v>
      </c>
      <c r="U1930" t="s">
        <v>353</v>
      </c>
      <c r="V1930" t="s">
        <v>46</v>
      </c>
      <c r="W1930" t="str">
        <f t="shared" si="90"/>
        <v>5307 Nevada Ave NW WASHINGTON DC 20015</v>
      </c>
      <c r="X1930" t="s">
        <v>47</v>
      </c>
      <c r="Y1930" t="s">
        <v>8558</v>
      </c>
      <c r="Z1930">
        <v>38.958894999999998</v>
      </c>
      <c r="AA1930">
        <v>-77.066117000000006</v>
      </c>
      <c r="AB1930">
        <v>394269.48</v>
      </c>
      <c r="AC1930">
        <v>143445.20000000001</v>
      </c>
      <c r="AD1930">
        <v>20015</v>
      </c>
      <c r="AE1930">
        <v>262495</v>
      </c>
      <c r="AF1930">
        <v>105669</v>
      </c>
      <c r="AG1930">
        <v>105669</v>
      </c>
      <c r="AH1930">
        <v>3</v>
      </c>
      <c r="AI1930">
        <v>3</v>
      </c>
      <c r="AJ1930" t="s">
        <v>14253</v>
      </c>
      <c r="AK1930" t="s">
        <v>2164</v>
      </c>
      <c r="AL1930" t="s">
        <v>50</v>
      </c>
      <c r="AM1930">
        <v>201</v>
      </c>
      <c r="AN1930">
        <v>10</v>
      </c>
      <c r="AO1930" t="s">
        <v>51</v>
      </c>
      <c r="AP1930">
        <v>2789</v>
      </c>
      <c r="AQ1930">
        <v>-77.066119440521206</v>
      </c>
      <c r="AR1930">
        <v>38.958902532493198</v>
      </c>
      <c r="AS1930" t="b">
        <f t="shared" si="91"/>
        <v>1</v>
      </c>
    </row>
    <row r="1931" spans="1:45">
      <c r="A1931">
        <f t="shared" si="92"/>
        <v>1930</v>
      </c>
      <c r="B1931">
        <v>185938</v>
      </c>
      <c r="C1931">
        <v>185938</v>
      </c>
      <c r="D1931" t="s">
        <v>8690</v>
      </c>
      <c r="E1931" t="s">
        <v>8691</v>
      </c>
      <c r="F1931">
        <v>10193066</v>
      </c>
      <c r="G1931" t="s">
        <v>519</v>
      </c>
      <c r="M1931" s="4">
        <v>0.375</v>
      </c>
      <c r="N1931" s="1">
        <v>0.70833333333333337</v>
      </c>
      <c r="O1931" t="s">
        <v>353</v>
      </c>
      <c r="P1931" t="s">
        <v>422</v>
      </c>
      <c r="Q1931" t="s">
        <v>8691</v>
      </c>
      <c r="R1931" t="s">
        <v>8692</v>
      </c>
      <c r="S1931" t="s">
        <v>8691</v>
      </c>
      <c r="T1931" t="s">
        <v>58</v>
      </c>
      <c r="U1931" t="s">
        <v>353</v>
      </c>
      <c r="V1931" t="s">
        <v>46</v>
      </c>
      <c r="W1931" t="str">
        <f t="shared" si="90"/>
        <v>1375 Piccard Drive WASHINGTON DC 20002</v>
      </c>
      <c r="X1931" t="s">
        <v>47</v>
      </c>
      <c r="Y1931" t="s">
        <v>8693</v>
      </c>
      <c r="Z1931">
        <v>38.915236</v>
      </c>
      <c r="AA1931">
        <v>-77.009338999999997</v>
      </c>
      <c r="AB1931">
        <v>399190.05</v>
      </c>
      <c r="AC1931">
        <v>138596.66</v>
      </c>
      <c r="AD1931">
        <v>20002</v>
      </c>
      <c r="AE1931">
        <v>227257</v>
      </c>
      <c r="AF1931">
        <v>70236</v>
      </c>
      <c r="AG1931">
        <v>70236</v>
      </c>
      <c r="AH1931">
        <v>5</v>
      </c>
      <c r="AI1931">
        <v>5</v>
      </c>
      <c r="AJ1931" t="s">
        <v>14247</v>
      </c>
      <c r="AK1931" t="s">
        <v>1562</v>
      </c>
      <c r="AL1931" t="s">
        <v>410</v>
      </c>
      <c r="AM1931">
        <v>501</v>
      </c>
      <c r="AN1931">
        <v>21</v>
      </c>
      <c r="AO1931" t="s">
        <v>51</v>
      </c>
      <c r="AP1931">
        <v>2641</v>
      </c>
      <c r="AQ1931">
        <v>-77.009341541903893</v>
      </c>
      <c r="AR1931">
        <v>38.915243760508403</v>
      </c>
      <c r="AS1931" t="b">
        <f t="shared" si="91"/>
        <v>1</v>
      </c>
    </row>
    <row r="1932" spans="1:45">
      <c r="A1932">
        <f t="shared" si="92"/>
        <v>1931</v>
      </c>
      <c r="B1932">
        <v>185940</v>
      </c>
      <c r="C1932">
        <v>185940</v>
      </c>
      <c r="D1932" t="s">
        <v>8694</v>
      </c>
      <c r="E1932" t="s">
        <v>880</v>
      </c>
      <c r="F1932">
        <v>10193068</v>
      </c>
      <c r="G1932" t="s">
        <v>115</v>
      </c>
      <c r="J1932">
        <v>110445</v>
      </c>
      <c r="M1932" s="4">
        <v>0.29166666666666669</v>
      </c>
      <c r="N1932" s="1">
        <v>0.70833333333333337</v>
      </c>
      <c r="O1932" t="s">
        <v>55</v>
      </c>
      <c r="P1932" t="s">
        <v>103</v>
      </c>
      <c r="Q1932" t="s">
        <v>817</v>
      </c>
      <c r="R1932" t="s">
        <v>818</v>
      </c>
      <c r="S1932" t="s">
        <v>817</v>
      </c>
      <c r="T1932" t="s">
        <v>58</v>
      </c>
      <c r="U1932" t="s">
        <v>353</v>
      </c>
      <c r="V1932" t="s">
        <v>46</v>
      </c>
      <c r="W1932" t="str">
        <f t="shared" si="90"/>
        <v>301 Bryant St NW WASHINGTON DC 20019</v>
      </c>
      <c r="X1932" t="s">
        <v>47</v>
      </c>
      <c r="Y1932" t="s">
        <v>8695</v>
      </c>
      <c r="Z1932">
        <v>38.888925999999998</v>
      </c>
      <c r="AA1932">
        <v>-76.934781999999998</v>
      </c>
      <c r="AB1932">
        <v>405658.12</v>
      </c>
      <c r="AC1932">
        <v>135678.03</v>
      </c>
      <c r="AD1932">
        <v>20019</v>
      </c>
      <c r="AE1932">
        <v>18577</v>
      </c>
      <c r="AF1932">
        <v>11629</v>
      </c>
      <c r="AG1932">
        <v>11629</v>
      </c>
      <c r="AH1932">
        <v>7</v>
      </c>
      <c r="AI1932">
        <v>7</v>
      </c>
      <c r="AJ1932" t="s">
        <v>14246</v>
      </c>
      <c r="AK1932" s="2">
        <v>70000</v>
      </c>
      <c r="AL1932" t="s">
        <v>912</v>
      </c>
      <c r="AM1932">
        <v>604</v>
      </c>
      <c r="AN1932">
        <v>33</v>
      </c>
      <c r="AO1932" t="s">
        <v>51</v>
      </c>
      <c r="AP1932">
        <v>2252</v>
      </c>
      <c r="AQ1932">
        <v>-76.934784482874704</v>
      </c>
      <c r="AR1932">
        <v>38.8889338690201</v>
      </c>
      <c r="AS1932" t="b">
        <f t="shared" si="91"/>
        <v>0</v>
      </c>
    </row>
    <row r="1933" spans="1:45">
      <c r="A1933">
        <f t="shared" si="92"/>
        <v>1932</v>
      </c>
      <c r="B1933">
        <v>185943</v>
      </c>
      <c r="C1933">
        <v>185943</v>
      </c>
      <c r="D1933" t="s">
        <v>8696</v>
      </c>
      <c r="E1933" t="s">
        <v>880</v>
      </c>
      <c r="F1933">
        <v>10193071</v>
      </c>
      <c r="G1933" t="s">
        <v>115</v>
      </c>
      <c r="J1933">
        <v>110196</v>
      </c>
      <c r="M1933" s="4">
        <v>0.29166666666666669</v>
      </c>
      <c r="N1933" s="1">
        <v>0.70833333333333337</v>
      </c>
      <c r="O1933" t="s">
        <v>55</v>
      </c>
      <c r="P1933" t="s">
        <v>103</v>
      </c>
      <c r="Q1933" t="s">
        <v>817</v>
      </c>
      <c r="R1933" t="s">
        <v>818</v>
      </c>
      <c r="S1933" t="s">
        <v>817</v>
      </c>
      <c r="T1933" t="s">
        <v>58</v>
      </c>
      <c r="U1933" t="s">
        <v>353</v>
      </c>
      <c r="V1933" t="s">
        <v>46</v>
      </c>
      <c r="W1933" t="str">
        <f t="shared" si="90"/>
        <v>301 Bryant St NW WASHINGTON DC 20020</v>
      </c>
      <c r="X1933" t="s">
        <v>47</v>
      </c>
      <c r="Y1933" t="s">
        <v>8697</v>
      </c>
      <c r="Z1933">
        <v>38.868420999999998</v>
      </c>
      <c r="AA1933">
        <v>-76.975165000000004</v>
      </c>
      <c r="AB1933">
        <v>402155.26</v>
      </c>
      <c r="AC1933">
        <v>133400.01</v>
      </c>
      <c r="AD1933">
        <v>20020</v>
      </c>
      <c r="AE1933">
        <v>53381</v>
      </c>
      <c r="AF1933">
        <v>22418</v>
      </c>
      <c r="AG1933">
        <v>22418</v>
      </c>
      <c r="AH1933">
        <v>8</v>
      </c>
      <c r="AI1933">
        <v>8</v>
      </c>
      <c r="AJ1933" t="s">
        <v>14244</v>
      </c>
      <c r="AK1933" t="s">
        <v>3338</v>
      </c>
      <c r="AL1933" t="s">
        <v>458</v>
      </c>
      <c r="AM1933">
        <v>701</v>
      </c>
      <c r="AN1933">
        <v>34</v>
      </c>
      <c r="AO1933" t="s">
        <v>51</v>
      </c>
      <c r="AP1933">
        <v>2400</v>
      </c>
      <c r="AQ1933">
        <v>-76.975167015147207</v>
      </c>
      <c r="AR1933">
        <v>38.868428131815797</v>
      </c>
      <c r="AS1933" t="b">
        <f t="shared" si="91"/>
        <v>0</v>
      </c>
    </row>
    <row r="1934" spans="1:45">
      <c r="A1934">
        <f t="shared" si="92"/>
        <v>1933</v>
      </c>
      <c r="B1934">
        <v>185959</v>
      </c>
      <c r="C1934">
        <v>185959</v>
      </c>
      <c r="D1934" t="s">
        <v>8700</v>
      </c>
      <c r="E1934" t="s">
        <v>880</v>
      </c>
      <c r="F1934">
        <v>10193074</v>
      </c>
      <c r="G1934" t="s">
        <v>115</v>
      </c>
      <c r="J1934">
        <v>110292</v>
      </c>
      <c r="M1934" s="4">
        <v>0.29166666666666669</v>
      </c>
      <c r="N1934" s="1">
        <v>0.70833333333333337</v>
      </c>
      <c r="O1934" t="s">
        <v>55</v>
      </c>
      <c r="P1934" t="s">
        <v>103</v>
      </c>
      <c r="Q1934" t="s">
        <v>817</v>
      </c>
      <c r="R1934" t="s">
        <v>818</v>
      </c>
      <c r="S1934" t="s">
        <v>817</v>
      </c>
      <c r="T1934" t="s">
        <v>58</v>
      </c>
      <c r="U1934" t="s">
        <v>353</v>
      </c>
      <c r="V1934" t="s">
        <v>46</v>
      </c>
      <c r="W1934" t="str">
        <f t="shared" si="90"/>
        <v>301 Bryant St NW WASHINGTON DC 20002</v>
      </c>
      <c r="X1934" t="s">
        <v>47</v>
      </c>
      <c r="Y1934" t="s">
        <v>8701</v>
      </c>
      <c r="Z1934">
        <v>38.893743999999998</v>
      </c>
      <c r="AA1934">
        <v>-76.995649999999998</v>
      </c>
      <c r="AB1934">
        <v>400377.33</v>
      </c>
      <c r="AC1934">
        <v>136210.85</v>
      </c>
      <c r="AD1934">
        <v>20002</v>
      </c>
      <c r="AE1934">
        <v>76833</v>
      </c>
      <c r="AF1934">
        <v>50200</v>
      </c>
      <c r="AG1934">
        <v>50200</v>
      </c>
      <c r="AH1934">
        <v>6</v>
      </c>
      <c r="AI1934">
        <v>6</v>
      </c>
      <c r="AJ1934" t="s">
        <v>14247</v>
      </c>
      <c r="AK1934" t="s">
        <v>1593</v>
      </c>
      <c r="AL1934" t="s">
        <v>63</v>
      </c>
      <c r="AM1934">
        <v>107</v>
      </c>
      <c r="AN1934">
        <v>25</v>
      </c>
      <c r="AO1934" t="s">
        <v>51</v>
      </c>
      <c r="AP1934">
        <v>2363</v>
      </c>
      <c r="AQ1934">
        <v>-76.995652730245993</v>
      </c>
      <c r="AR1934">
        <v>38.893751834700502</v>
      </c>
      <c r="AS1934" t="b">
        <f t="shared" si="91"/>
        <v>0</v>
      </c>
    </row>
    <row r="1935" spans="1:45">
      <c r="A1935">
        <f t="shared" si="92"/>
        <v>1934</v>
      </c>
      <c r="B1935">
        <v>185961</v>
      </c>
      <c r="C1935">
        <v>185961</v>
      </c>
      <c r="D1935" t="s">
        <v>8702</v>
      </c>
      <c r="E1935" t="s">
        <v>8703</v>
      </c>
      <c r="F1935">
        <v>10193077</v>
      </c>
      <c r="G1935" t="s">
        <v>519</v>
      </c>
      <c r="M1935" s="4">
        <v>0.29166666666666669</v>
      </c>
      <c r="N1935" s="1">
        <v>0.70833333333333337</v>
      </c>
      <c r="O1935" t="s">
        <v>353</v>
      </c>
      <c r="P1935" t="s">
        <v>8704</v>
      </c>
      <c r="Q1935" t="s">
        <v>8705</v>
      </c>
      <c r="R1935" t="s">
        <v>8706</v>
      </c>
      <c r="S1935" t="s">
        <v>8703</v>
      </c>
      <c r="T1935" t="s">
        <v>58</v>
      </c>
      <c r="U1935" t="s">
        <v>353</v>
      </c>
      <c r="V1935" t="s">
        <v>46</v>
      </c>
      <c r="W1935" t="str">
        <f t="shared" si="90"/>
        <v>1324 H St WASHINGTON DC 20001</v>
      </c>
      <c r="X1935" t="s">
        <v>47</v>
      </c>
      <c r="Y1935" t="s">
        <v>8707</v>
      </c>
      <c r="Z1935">
        <v>38.920741</v>
      </c>
      <c r="AA1935">
        <v>-77.013655999999997</v>
      </c>
      <c r="AB1935">
        <v>398815.74</v>
      </c>
      <c r="AC1935">
        <v>139207.79</v>
      </c>
      <c r="AD1935">
        <v>20001</v>
      </c>
      <c r="AE1935">
        <v>228212</v>
      </c>
      <c r="AF1935">
        <v>70917</v>
      </c>
      <c r="AG1935">
        <v>70917</v>
      </c>
      <c r="AH1935">
        <v>5</v>
      </c>
      <c r="AI1935">
        <v>5</v>
      </c>
      <c r="AJ1935" t="s">
        <v>14247</v>
      </c>
      <c r="AK1935" t="s">
        <v>3676</v>
      </c>
      <c r="AL1935" t="s">
        <v>410</v>
      </c>
      <c r="AM1935">
        <v>501</v>
      </c>
      <c r="AN1935">
        <v>21</v>
      </c>
      <c r="AO1935" t="s">
        <v>51</v>
      </c>
      <c r="AP1935">
        <v>2607</v>
      </c>
      <c r="AQ1935">
        <v>-77.013658637398393</v>
      </c>
      <c r="AR1935">
        <v>38.920748596820403</v>
      </c>
      <c r="AS1935" t="b">
        <f t="shared" si="91"/>
        <v>1</v>
      </c>
    </row>
    <row r="1936" spans="1:45">
      <c r="A1936">
        <f t="shared" si="92"/>
        <v>1935</v>
      </c>
      <c r="B1936">
        <v>185945</v>
      </c>
      <c r="C1936">
        <v>185945</v>
      </c>
      <c r="D1936" t="s">
        <v>8731</v>
      </c>
      <c r="E1936" t="s">
        <v>7937</v>
      </c>
      <c r="F1936">
        <v>10193110</v>
      </c>
      <c r="G1936" t="s">
        <v>115</v>
      </c>
      <c r="I1936" t="s">
        <v>8732</v>
      </c>
      <c r="M1936" s="4">
        <v>0.29166666666666669</v>
      </c>
      <c r="N1936" s="1">
        <v>0.79166666666666663</v>
      </c>
      <c r="O1936" t="s">
        <v>415</v>
      </c>
      <c r="P1936" t="s">
        <v>8733</v>
      </c>
      <c r="Q1936" t="s">
        <v>8734</v>
      </c>
      <c r="R1936" t="s">
        <v>8735</v>
      </c>
      <c r="S1936" t="s">
        <v>8734</v>
      </c>
      <c r="T1936" t="s">
        <v>58</v>
      </c>
      <c r="U1936" t="s">
        <v>353</v>
      </c>
      <c r="V1936" t="s">
        <v>46</v>
      </c>
      <c r="W1936" t="str">
        <f t="shared" si="90"/>
        <v>4401 Ford Avenue Ste 400 WASHINGTON DC 20024</v>
      </c>
      <c r="X1936" t="s">
        <v>47</v>
      </c>
      <c r="Y1936" t="s">
        <v>8736</v>
      </c>
      <c r="Z1936">
        <v>38.879694999999998</v>
      </c>
      <c r="AA1936">
        <v>-77.019540000000006</v>
      </c>
      <c r="AB1936">
        <v>398304.51</v>
      </c>
      <c r="AC1936">
        <v>134651.47</v>
      </c>
      <c r="AD1936">
        <v>20024</v>
      </c>
      <c r="AE1936">
        <v>15251</v>
      </c>
      <c r="AF1936">
        <v>9021</v>
      </c>
      <c r="AG1936">
        <v>9021</v>
      </c>
      <c r="AH1936">
        <v>6</v>
      </c>
      <c r="AI1936">
        <v>6</v>
      </c>
      <c r="AJ1936" t="s">
        <v>14252</v>
      </c>
      <c r="AK1936" t="s">
        <v>393</v>
      </c>
      <c r="AL1936" t="s">
        <v>63</v>
      </c>
      <c r="AM1936">
        <v>105</v>
      </c>
      <c r="AN1936">
        <v>9</v>
      </c>
      <c r="AO1936" t="s">
        <v>51</v>
      </c>
      <c r="AP1936">
        <v>2257</v>
      </c>
      <c r="AQ1936">
        <v>-77.019542662163502</v>
      </c>
      <c r="AR1936">
        <v>38.879702790268901</v>
      </c>
      <c r="AS1936" t="b">
        <f t="shared" si="91"/>
        <v>0</v>
      </c>
    </row>
    <row r="1937" spans="1:45">
      <c r="A1937">
        <f t="shared" si="92"/>
        <v>1936</v>
      </c>
      <c r="B1937">
        <v>186190</v>
      </c>
      <c r="C1937">
        <v>186190</v>
      </c>
      <c r="D1937" t="s">
        <v>8740</v>
      </c>
      <c r="E1937" t="s">
        <v>5993</v>
      </c>
      <c r="F1937">
        <v>10193134</v>
      </c>
      <c r="G1937" t="s">
        <v>54</v>
      </c>
      <c r="M1937" s="4">
        <v>0.66666666666666663</v>
      </c>
      <c r="N1937" s="1">
        <v>0.83333333333333337</v>
      </c>
      <c r="O1937" t="s">
        <v>255</v>
      </c>
      <c r="P1937" t="s">
        <v>255</v>
      </c>
      <c r="Q1937" t="s">
        <v>5994</v>
      </c>
      <c r="R1937" t="s">
        <v>5995</v>
      </c>
      <c r="S1937" t="s">
        <v>5994</v>
      </c>
      <c r="T1937" t="s">
        <v>431</v>
      </c>
      <c r="U1937" t="s">
        <v>353</v>
      </c>
      <c r="V1937" t="s">
        <v>46</v>
      </c>
      <c r="W1937" t="str">
        <f t="shared" si="90"/>
        <v>1120 Connecticut Ave NW WASHINGTON DC 20006</v>
      </c>
      <c r="X1937" t="s">
        <v>47</v>
      </c>
      <c r="Y1937" t="s">
        <v>8741</v>
      </c>
      <c r="Z1937">
        <v>38.902804000000003</v>
      </c>
      <c r="AA1937">
        <v>-77.038784000000007</v>
      </c>
      <c r="AB1937">
        <v>396635.88</v>
      </c>
      <c r="AC1937">
        <v>137217.28</v>
      </c>
      <c r="AD1937">
        <v>20006</v>
      </c>
      <c r="AE1937">
        <v>218413</v>
      </c>
      <c r="AF1937">
        <v>61507</v>
      </c>
      <c r="AG1937">
        <v>61507</v>
      </c>
      <c r="AH1937">
        <v>2</v>
      </c>
      <c r="AI1937">
        <v>2</v>
      </c>
      <c r="AJ1937" t="s">
        <v>14249</v>
      </c>
      <c r="AK1937" t="s">
        <v>90</v>
      </c>
      <c r="AL1937" t="s">
        <v>50</v>
      </c>
      <c r="AM1937">
        <v>207</v>
      </c>
      <c r="AN1937">
        <v>6</v>
      </c>
      <c r="AO1937" t="s">
        <v>524</v>
      </c>
      <c r="AP1937">
        <v>2274</v>
      </c>
      <c r="AQ1937">
        <v>-77.038786045529207</v>
      </c>
      <c r="AR1937">
        <v>38.902811763339201</v>
      </c>
      <c r="AS1937" t="b">
        <f t="shared" si="91"/>
        <v>0</v>
      </c>
    </row>
    <row r="1938" spans="1:45">
      <c r="A1938">
        <f t="shared" si="92"/>
        <v>1937</v>
      </c>
      <c r="B1938">
        <v>186192</v>
      </c>
      <c r="C1938">
        <v>186192</v>
      </c>
      <c r="D1938" t="s">
        <v>8742</v>
      </c>
      <c r="E1938" t="s">
        <v>8743</v>
      </c>
      <c r="F1938">
        <v>10193136</v>
      </c>
      <c r="G1938" t="s">
        <v>115</v>
      </c>
      <c r="I1938" t="s">
        <v>8744</v>
      </c>
      <c r="M1938" s="4">
        <v>0.29166666666666669</v>
      </c>
      <c r="N1938" s="1">
        <v>0.70833333333333337</v>
      </c>
      <c r="O1938" t="s">
        <v>387</v>
      </c>
      <c r="P1938" t="s">
        <v>6931</v>
      </c>
      <c r="Q1938" t="s">
        <v>8745</v>
      </c>
      <c r="R1938" t="s">
        <v>8746</v>
      </c>
      <c r="S1938" t="s">
        <v>8745</v>
      </c>
      <c r="T1938" t="s">
        <v>44</v>
      </c>
      <c r="U1938" t="s">
        <v>353</v>
      </c>
      <c r="V1938" t="s">
        <v>46</v>
      </c>
      <c r="W1938" t="str">
        <f t="shared" si="90"/>
        <v>18562 Office Park Drive WASHINGTON DC 20017</v>
      </c>
      <c r="X1938" t="s">
        <v>47</v>
      </c>
      <c r="Y1938" t="s">
        <v>8747</v>
      </c>
      <c r="Z1938">
        <v>38.935578</v>
      </c>
      <c r="AA1938">
        <v>-76.990920000000003</v>
      </c>
      <c r="AB1938">
        <v>400787.27</v>
      </c>
      <c r="AC1938">
        <v>140854.75</v>
      </c>
      <c r="AD1938">
        <v>20017</v>
      </c>
      <c r="AE1938">
        <v>31000</v>
      </c>
      <c r="AF1938">
        <v>17771</v>
      </c>
      <c r="AG1938">
        <v>17771</v>
      </c>
      <c r="AH1938">
        <v>5</v>
      </c>
      <c r="AI1938">
        <v>5</v>
      </c>
      <c r="AJ1938" t="s">
        <v>14244</v>
      </c>
      <c r="AK1938" t="s">
        <v>6009</v>
      </c>
      <c r="AL1938" t="s">
        <v>410</v>
      </c>
      <c r="AM1938">
        <v>504</v>
      </c>
      <c r="AN1938">
        <v>20</v>
      </c>
      <c r="AO1938" t="s">
        <v>51</v>
      </c>
      <c r="AP1938">
        <v>2394</v>
      </c>
      <c r="AQ1938">
        <v>-76.990921953736205</v>
      </c>
      <c r="AR1938">
        <v>38.935585375296597</v>
      </c>
      <c r="AS1938" t="b">
        <f t="shared" si="91"/>
        <v>0</v>
      </c>
    </row>
    <row r="1939" spans="1:45">
      <c r="A1939">
        <f t="shared" si="92"/>
        <v>1938</v>
      </c>
      <c r="B1939">
        <v>186225</v>
      </c>
      <c r="C1939">
        <v>186225</v>
      </c>
      <c r="D1939" t="s">
        <v>8767</v>
      </c>
      <c r="E1939" t="s">
        <v>8325</v>
      </c>
      <c r="F1939">
        <v>10193177</v>
      </c>
      <c r="G1939" t="s">
        <v>201</v>
      </c>
      <c r="M1939" s="4">
        <v>0.29166666666666669</v>
      </c>
      <c r="N1939" s="1">
        <v>0.79166666666666663</v>
      </c>
      <c r="O1939" t="s">
        <v>192</v>
      </c>
      <c r="P1939" t="s">
        <v>387</v>
      </c>
      <c r="S1939" t="s">
        <v>8325</v>
      </c>
      <c r="T1939" t="s">
        <v>44</v>
      </c>
      <c r="U1939" t="s">
        <v>353</v>
      </c>
      <c r="V1939" t="s">
        <v>46</v>
      </c>
      <c r="W1939" t="str">
        <f t="shared" si="90"/>
        <v xml:space="preserve"> WASHINGTON DC 20001</v>
      </c>
      <c r="X1939" t="s">
        <v>47</v>
      </c>
      <c r="Y1939" t="s">
        <v>7595</v>
      </c>
      <c r="Z1939">
        <v>38.918303999999999</v>
      </c>
      <c r="AA1939">
        <v>-77.027388999999999</v>
      </c>
      <c r="AB1939">
        <v>397624.82</v>
      </c>
      <c r="AC1939">
        <v>138937.57</v>
      </c>
      <c r="AD1939">
        <v>20001</v>
      </c>
      <c r="AE1939">
        <v>218613</v>
      </c>
      <c r="AF1939">
        <v>61803</v>
      </c>
      <c r="AG1939">
        <v>61803</v>
      </c>
      <c r="AH1939">
        <v>1</v>
      </c>
      <c r="AI1939">
        <v>1</v>
      </c>
      <c r="AJ1939" t="s">
        <v>14249</v>
      </c>
      <c r="AK1939" t="s">
        <v>591</v>
      </c>
      <c r="AL1939" t="s">
        <v>88</v>
      </c>
      <c r="AM1939">
        <v>305</v>
      </c>
      <c r="AN1939">
        <v>3</v>
      </c>
      <c r="AO1939" t="s">
        <v>51</v>
      </c>
      <c r="AP1939">
        <v>2288</v>
      </c>
      <c r="AQ1939">
        <v>-77.027390854459199</v>
      </c>
      <c r="AR1939">
        <v>38.918311954107899</v>
      </c>
      <c r="AS1939" t="b">
        <f t="shared" si="91"/>
        <v>1</v>
      </c>
    </row>
    <row r="1940" spans="1:45">
      <c r="A1940">
        <f t="shared" si="92"/>
        <v>1939</v>
      </c>
      <c r="B1940">
        <v>186232</v>
      </c>
      <c r="C1940">
        <v>186232</v>
      </c>
      <c r="D1940" t="s">
        <v>8771</v>
      </c>
      <c r="E1940" t="s">
        <v>8772</v>
      </c>
      <c r="F1940">
        <v>10193186</v>
      </c>
      <c r="G1940" t="s">
        <v>519</v>
      </c>
      <c r="M1940" s="4">
        <v>0.29166666666666669</v>
      </c>
      <c r="N1940" s="1">
        <v>0.70833333333333337</v>
      </c>
      <c r="O1940" t="s">
        <v>432</v>
      </c>
      <c r="P1940" t="s">
        <v>387</v>
      </c>
      <c r="Q1940" t="s">
        <v>8772</v>
      </c>
      <c r="R1940" t="s">
        <v>8773</v>
      </c>
      <c r="S1940" t="s">
        <v>8772</v>
      </c>
      <c r="T1940" t="s">
        <v>58</v>
      </c>
      <c r="U1940" t="s">
        <v>353</v>
      </c>
      <c r="V1940" t="s">
        <v>46</v>
      </c>
      <c r="W1940" t="str">
        <f t="shared" si="90"/>
        <v>1834 9th St. NW WASHINGTON DC 20001</v>
      </c>
      <c r="X1940" t="s">
        <v>47</v>
      </c>
      <c r="Y1940" t="s">
        <v>8774</v>
      </c>
      <c r="Z1940">
        <v>38.915317999999999</v>
      </c>
      <c r="AA1940">
        <v>-77.024207000000004</v>
      </c>
      <c r="AB1940">
        <v>397900.64</v>
      </c>
      <c r="AC1940">
        <v>138605.97</v>
      </c>
      <c r="AD1940">
        <v>20001</v>
      </c>
      <c r="AE1940">
        <v>239569</v>
      </c>
      <c r="AF1940">
        <v>82856</v>
      </c>
      <c r="AG1940">
        <v>82856</v>
      </c>
      <c r="AH1940">
        <v>1</v>
      </c>
      <c r="AI1940">
        <v>1</v>
      </c>
      <c r="AJ1940" t="s">
        <v>14249</v>
      </c>
      <c r="AK1940" t="s">
        <v>591</v>
      </c>
      <c r="AL1940" t="s">
        <v>88</v>
      </c>
      <c r="AM1940">
        <v>305</v>
      </c>
      <c r="AN1940">
        <v>3</v>
      </c>
      <c r="AO1940" t="s">
        <v>51</v>
      </c>
      <c r="AP1940">
        <v>2034</v>
      </c>
      <c r="AQ1940">
        <v>-77.0242093171981</v>
      </c>
      <c r="AR1940">
        <v>38.915325493360598</v>
      </c>
      <c r="AS1940" t="b">
        <f t="shared" si="91"/>
        <v>1</v>
      </c>
    </row>
    <row r="1941" spans="1:45">
      <c r="A1941">
        <f t="shared" si="92"/>
        <v>1940</v>
      </c>
      <c r="B1941">
        <v>186245</v>
      </c>
      <c r="C1941">
        <v>186245</v>
      </c>
      <c r="D1941" t="s">
        <v>8799</v>
      </c>
      <c r="E1941" t="s">
        <v>7003</v>
      </c>
      <c r="F1941">
        <v>10193204</v>
      </c>
      <c r="G1941" t="s">
        <v>115</v>
      </c>
      <c r="I1941">
        <v>95646</v>
      </c>
      <c r="K1941" t="s">
        <v>8800</v>
      </c>
      <c r="L1941" t="s">
        <v>353</v>
      </c>
      <c r="M1941" s="4">
        <v>0.39583333333333331</v>
      </c>
      <c r="N1941" s="1">
        <v>0.64583333333333337</v>
      </c>
      <c r="O1941" t="s">
        <v>149</v>
      </c>
      <c r="P1941" t="s">
        <v>118</v>
      </c>
      <c r="S1941" t="s">
        <v>8801</v>
      </c>
      <c r="T1941" t="s">
        <v>70</v>
      </c>
      <c r="U1941" t="s">
        <v>353</v>
      </c>
      <c r="V1941" t="s">
        <v>46</v>
      </c>
      <c r="W1941" t="str">
        <f t="shared" si="90"/>
        <v xml:space="preserve"> WASHINGTON DC 20007</v>
      </c>
      <c r="X1941" t="s">
        <v>47</v>
      </c>
      <c r="Y1941" t="s">
        <v>8802</v>
      </c>
      <c r="Z1941">
        <v>38.916004000000001</v>
      </c>
      <c r="AA1941">
        <v>-77.094464000000002</v>
      </c>
      <c r="AB1941">
        <v>391807.69</v>
      </c>
      <c r="AC1941">
        <v>138686.13</v>
      </c>
      <c r="AD1941">
        <v>20007</v>
      </c>
      <c r="AE1941">
        <v>301551</v>
      </c>
      <c r="AF1941">
        <v>224405</v>
      </c>
      <c r="AG1941">
        <v>224405</v>
      </c>
      <c r="AH1941">
        <v>3</v>
      </c>
      <c r="AI1941">
        <v>3</v>
      </c>
      <c r="AJ1941" t="s">
        <v>14252</v>
      </c>
      <c r="AK1941" t="s">
        <v>1237</v>
      </c>
      <c r="AL1941" t="s">
        <v>50</v>
      </c>
      <c r="AM1941">
        <v>205</v>
      </c>
      <c r="AN1941">
        <v>13</v>
      </c>
      <c r="AO1941" t="s">
        <v>51</v>
      </c>
      <c r="AP1941">
        <v>2742</v>
      </c>
      <c r="AQ1941">
        <v>-77.094466053496205</v>
      </c>
      <c r="AR1941">
        <v>38.916011923267298</v>
      </c>
      <c r="AS1941" t="b">
        <f t="shared" si="91"/>
        <v>0</v>
      </c>
    </row>
    <row r="1942" spans="1:45">
      <c r="A1942">
        <f t="shared" si="92"/>
        <v>1941</v>
      </c>
      <c r="B1942">
        <v>186251</v>
      </c>
      <c r="C1942">
        <v>186251</v>
      </c>
      <c r="D1942" t="s">
        <v>8806</v>
      </c>
      <c r="E1942" t="s">
        <v>8807</v>
      </c>
      <c r="F1942">
        <v>10193215</v>
      </c>
      <c r="G1942" t="s">
        <v>201</v>
      </c>
      <c r="M1942" s="4">
        <v>0.29166666666666669</v>
      </c>
      <c r="N1942" s="1">
        <v>0.70833333333333337</v>
      </c>
      <c r="O1942" t="s">
        <v>95</v>
      </c>
      <c r="P1942" t="s">
        <v>95</v>
      </c>
      <c r="S1942" t="s">
        <v>8807</v>
      </c>
      <c r="T1942" t="s">
        <v>58</v>
      </c>
      <c r="U1942" t="s">
        <v>353</v>
      </c>
      <c r="V1942" t="s">
        <v>46</v>
      </c>
      <c r="W1942" t="str">
        <f t="shared" si="90"/>
        <v xml:space="preserve"> WASHINGTON DC 20001</v>
      </c>
      <c r="X1942" t="s">
        <v>47</v>
      </c>
      <c r="Y1942" t="s">
        <v>6613</v>
      </c>
      <c r="Z1942">
        <v>38.906936000000002</v>
      </c>
      <c r="AA1942">
        <v>-77.024190000000004</v>
      </c>
      <c r="AB1942">
        <v>397901.89</v>
      </c>
      <c r="AC1942">
        <v>137675.56</v>
      </c>
      <c r="AD1942">
        <v>20001</v>
      </c>
      <c r="AE1942">
        <v>239786</v>
      </c>
      <c r="AF1942">
        <v>82738</v>
      </c>
      <c r="AG1942">
        <v>82738</v>
      </c>
      <c r="AH1942">
        <v>2</v>
      </c>
      <c r="AI1942">
        <v>2</v>
      </c>
      <c r="AJ1942" t="s">
        <v>14248</v>
      </c>
      <c r="AK1942" t="s">
        <v>98</v>
      </c>
      <c r="AL1942" t="s">
        <v>88</v>
      </c>
      <c r="AM1942">
        <v>307</v>
      </c>
      <c r="AN1942">
        <v>7</v>
      </c>
      <c r="AO1942" t="s">
        <v>51</v>
      </c>
      <c r="AP1942">
        <v>2056</v>
      </c>
      <c r="AQ1942">
        <v>-77.0241920605568</v>
      </c>
      <c r="AR1942">
        <v>38.906944045021497</v>
      </c>
      <c r="AS1942" t="b">
        <f t="shared" si="91"/>
        <v>1</v>
      </c>
    </row>
    <row r="1943" spans="1:45">
      <c r="A1943">
        <f t="shared" si="92"/>
        <v>1942</v>
      </c>
      <c r="B1943">
        <v>186268</v>
      </c>
      <c r="C1943">
        <v>186268</v>
      </c>
      <c r="D1943" t="s">
        <v>8832</v>
      </c>
      <c r="E1943" t="s">
        <v>8833</v>
      </c>
      <c r="F1943">
        <v>10193236</v>
      </c>
      <c r="G1943" t="s">
        <v>201</v>
      </c>
      <c r="K1943" t="s">
        <v>8834</v>
      </c>
      <c r="L1943" t="s">
        <v>353</v>
      </c>
      <c r="M1943" s="4">
        <v>0.29166666666666669</v>
      </c>
      <c r="N1943" s="1">
        <v>0.79166666666666663</v>
      </c>
      <c r="O1943" t="s">
        <v>192</v>
      </c>
      <c r="P1943" t="s">
        <v>387</v>
      </c>
      <c r="S1943" t="s">
        <v>8833</v>
      </c>
      <c r="T1943" t="s">
        <v>70</v>
      </c>
      <c r="U1943" t="s">
        <v>353</v>
      </c>
      <c r="V1943" t="s">
        <v>46</v>
      </c>
      <c r="W1943" t="str">
        <f t="shared" si="90"/>
        <v xml:space="preserve"> WASHINGTON DC 20001</v>
      </c>
      <c r="X1943" t="s">
        <v>47</v>
      </c>
      <c r="Y1943" t="s">
        <v>8835</v>
      </c>
      <c r="Z1943">
        <v>38.916452999999997</v>
      </c>
      <c r="AA1943">
        <v>-77.013005000000007</v>
      </c>
      <c r="AB1943">
        <v>398872.18</v>
      </c>
      <c r="AC1943">
        <v>138731.72</v>
      </c>
      <c r="AD1943">
        <v>20001</v>
      </c>
      <c r="AE1943">
        <v>227514</v>
      </c>
      <c r="AF1943">
        <v>70515</v>
      </c>
      <c r="AG1943">
        <v>70515</v>
      </c>
      <c r="AH1943">
        <v>5</v>
      </c>
      <c r="AI1943">
        <v>5</v>
      </c>
      <c r="AJ1943" t="s">
        <v>14247</v>
      </c>
      <c r="AK1943" t="s">
        <v>6096</v>
      </c>
      <c r="AL1943" t="s">
        <v>410</v>
      </c>
      <c r="AM1943">
        <v>501</v>
      </c>
      <c r="AN1943">
        <v>21</v>
      </c>
      <c r="AO1943" t="s">
        <v>51</v>
      </c>
      <c r="AP1943">
        <v>2573</v>
      </c>
      <c r="AQ1943">
        <v>-77.013007014435601</v>
      </c>
      <c r="AR1943">
        <v>38.916460075567301</v>
      </c>
      <c r="AS1943" t="b">
        <f t="shared" si="91"/>
        <v>1</v>
      </c>
    </row>
    <row r="1944" spans="1:45">
      <c r="A1944">
        <f t="shared" si="92"/>
        <v>1943</v>
      </c>
      <c r="B1944">
        <v>186281</v>
      </c>
      <c r="C1944">
        <v>186281</v>
      </c>
      <c r="D1944" t="s">
        <v>8844</v>
      </c>
      <c r="E1944" t="s">
        <v>1735</v>
      </c>
      <c r="F1944">
        <v>10193253</v>
      </c>
      <c r="G1944" t="s">
        <v>115</v>
      </c>
      <c r="H1944" t="s">
        <v>8845</v>
      </c>
      <c r="M1944" s="4">
        <v>0.33333333333333331</v>
      </c>
      <c r="N1944" s="1">
        <v>0.66666666666666663</v>
      </c>
      <c r="O1944" t="s">
        <v>203</v>
      </c>
      <c r="P1944" t="s">
        <v>1165</v>
      </c>
      <c r="S1944" t="s">
        <v>1125</v>
      </c>
      <c r="T1944" t="s">
        <v>58</v>
      </c>
      <c r="U1944" t="s">
        <v>353</v>
      </c>
      <c r="V1944" t="s">
        <v>46</v>
      </c>
      <c r="W1944" t="str">
        <f t="shared" si="90"/>
        <v xml:space="preserve"> WASHINGTON DC 20002</v>
      </c>
      <c r="X1944" t="s">
        <v>47</v>
      </c>
      <c r="Y1944" t="s">
        <v>8846</v>
      </c>
      <c r="Z1944">
        <v>38.917271</v>
      </c>
      <c r="AA1944">
        <v>-77.008478999999994</v>
      </c>
      <c r="AB1944">
        <v>399264.69</v>
      </c>
      <c r="AC1944">
        <v>138822.47</v>
      </c>
      <c r="AD1944">
        <v>20002</v>
      </c>
      <c r="AE1944">
        <v>72430</v>
      </c>
      <c r="AF1944">
        <v>46157</v>
      </c>
      <c r="AG1944">
        <v>46157</v>
      </c>
      <c r="AH1944">
        <v>5</v>
      </c>
      <c r="AI1944">
        <v>5</v>
      </c>
      <c r="AJ1944" t="s">
        <v>14247</v>
      </c>
      <c r="AK1944" t="s">
        <v>3676</v>
      </c>
      <c r="AL1944" t="s">
        <v>410</v>
      </c>
      <c r="AM1944">
        <v>502</v>
      </c>
      <c r="AN1944">
        <v>21</v>
      </c>
      <c r="AO1944" t="s">
        <v>51</v>
      </c>
      <c r="AP1944">
        <v>2377</v>
      </c>
      <c r="AQ1944">
        <v>-77.008481135463597</v>
      </c>
      <c r="AR1944">
        <v>38.9172779979815</v>
      </c>
      <c r="AS1944" t="b">
        <f t="shared" si="91"/>
        <v>0</v>
      </c>
    </row>
    <row r="1945" spans="1:45">
      <c r="A1945">
        <f t="shared" si="92"/>
        <v>1944</v>
      </c>
      <c r="B1945">
        <v>186307</v>
      </c>
      <c r="C1945">
        <v>186307</v>
      </c>
      <c r="D1945" t="s">
        <v>8874</v>
      </c>
      <c r="E1945" t="s">
        <v>8062</v>
      </c>
      <c r="F1945">
        <v>10193275</v>
      </c>
      <c r="G1945" t="s">
        <v>115</v>
      </c>
      <c r="I1945" t="s">
        <v>2876</v>
      </c>
      <c r="K1945" t="s">
        <v>8875</v>
      </c>
      <c r="L1945" t="s">
        <v>353</v>
      </c>
      <c r="M1945" s="4">
        <v>0.39583333333333331</v>
      </c>
      <c r="N1945" s="1">
        <v>0.64583333333333337</v>
      </c>
      <c r="O1945" t="s">
        <v>422</v>
      </c>
      <c r="P1945" t="s">
        <v>1396</v>
      </c>
      <c r="Q1945" t="s">
        <v>8062</v>
      </c>
      <c r="R1945" t="s">
        <v>8876</v>
      </c>
      <c r="S1945" t="s">
        <v>8062</v>
      </c>
      <c r="T1945" t="s">
        <v>70</v>
      </c>
      <c r="U1945" t="s">
        <v>353</v>
      </c>
      <c r="V1945" t="s">
        <v>46</v>
      </c>
      <c r="W1945" t="str">
        <f t="shared" si="90"/>
        <v>406 South Edgewood Street WASHINGTON DC 20007</v>
      </c>
      <c r="X1945" t="s">
        <v>47</v>
      </c>
      <c r="Y1945" t="s">
        <v>8065</v>
      </c>
      <c r="Z1945">
        <v>38.905259000000001</v>
      </c>
      <c r="AA1945">
        <v>-77.066924</v>
      </c>
      <c r="AB1945">
        <v>394195.20000000001</v>
      </c>
      <c r="AC1945">
        <v>137491.19</v>
      </c>
      <c r="AD1945">
        <v>20007</v>
      </c>
      <c r="AE1945">
        <v>271943</v>
      </c>
      <c r="AF1945">
        <v>114778</v>
      </c>
      <c r="AG1945">
        <v>114778</v>
      </c>
      <c r="AH1945">
        <v>2</v>
      </c>
      <c r="AI1945">
        <v>2</v>
      </c>
      <c r="AJ1945" t="s">
        <v>14246</v>
      </c>
      <c r="AK1945" s="2">
        <v>200000</v>
      </c>
      <c r="AL1945" t="s">
        <v>50</v>
      </c>
      <c r="AM1945">
        <v>206</v>
      </c>
      <c r="AN1945">
        <v>4</v>
      </c>
      <c r="AO1945" t="s">
        <v>567</v>
      </c>
      <c r="AP1945">
        <v>2843</v>
      </c>
      <c r="AQ1945">
        <v>-77.066926098038707</v>
      </c>
      <c r="AR1945">
        <v>38.905266510439603</v>
      </c>
      <c r="AS1945" t="b">
        <f t="shared" si="91"/>
        <v>1</v>
      </c>
    </row>
    <row r="1946" spans="1:45">
      <c r="A1946">
        <f t="shared" si="92"/>
        <v>1945</v>
      </c>
      <c r="B1946">
        <v>186324</v>
      </c>
      <c r="C1946">
        <v>186324</v>
      </c>
      <c r="D1946" t="s">
        <v>8887</v>
      </c>
      <c r="E1946" t="s">
        <v>8888</v>
      </c>
      <c r="F1946">
        <v>10193293</v>
      </c>
      <c r="G1946" t="s">
        <v>201</v>
      </c>
      <c r="K1946" t="s">
        <v>8889</v>
      </c>
      <c r="L1946" t="s">
        <v>353</v>
      </c>
      <c r="M1946" s="4">
        <v>0.375</v>
      </c>
      <c r="N1946" s="1">
        <v>0.70833333333333337</v>
      </c>
      <c r="O1946" t="s">
        <v>4154</v>
      </c>
      <c r="P1946" t="s">
        <v>4154</v>
      </c>
      <c r="S1946" t="s">
        <v>8888</v>
      </c>
      <c r="T1946" t="s">
        <v>70</v>
      </c>
      <c r="U1946" t="s">
        <v>353</v>
      </c>
      <c r="V1946" t="s">
        <v>46</v>
      </c>
      <c r="W1946" t="str">
        <f t="shared" si="90"/>
        <v xml:space="preserve"> WASHINGTON DC 20008</v>
      </c>
      <c r="X1946" t="s">
        <v>47</v>
      </c>
      <c r="Y1946" t="s">
        <v>8890</v>
      </c>
      <c r="Z1946">
        <v>38.924258000000002</v>
      </c>
      <c r="AA1946">
        <v>-77.050961999999998</v>
      </c>
      <c r="AB1946">
        <v>395580.88</v>
      </c>
      <c r="AC1946">
        <v>139599.37</v>
      </c>
      <c r="AD1946">
        <v>20008</v>
      </c>
      <c r="AE1946">
        <v>236652</v>
      </c>
      <c r="AF1946">
        <v>79336</v>
      </c>
      <c r="AG1946">
        <v>79336</v>
      </c>
      <c r="AH1946">
        <v>3</v>
      </c>
      <c r="AI1946">
        <v>3</v>
      </c>
      <c r="AJ1946" t="s">
        <v>14247</v>
      </c>
      <c r="AK1946" t="s">
        <v>7808</v>
      </c>
      <c r="AL1946" t="s">
        <v>50</v>
      </c>
      <c r="AM1946">
        <v>204</v>
      </c>
      <c r="AN1946">
        <v>15</v>
      </c>
      <c r="AO1946" t="s">
        <v>51</v>
      </c>
      <c r="AP1946">
        <v>2520</v>
      </c>
      <c r="AQ1946">
        <v>-77.050964101113706</v>
      </c>
      <c r="AR1946">
        <v>38.924265760968296</v>
      </c>
      <c r="AS1946" t="b">
        <f t="shared" si="91"/>
        <v>1</v>
      </c>
    </row>
    <row r="1947" spans="1:45">
      <c r="A1947">
        <f t="shared" si="92"/>
        <v>1946</v>
      </c>
      <c r="B1947">
        <v>186325</v>
      </c>
      <c r="C1947">
        <v>186325</v>
      </c>
      <c r="D1947" t="s">
        <v>8891</v>
      </c>
      <c r="E1947" t="s">
        <v>8892</v>
      </c>
      <c r="F1947">
        <v>10193294</v>
      </c>
      <c r="G1947" t="s">
        <v>519</v>
      </c>
      <c r="K1947" t="s">
        <v>8893</v>
      </c>
      <c r="L1947" t="s">
        <v>353</v>
      </c>
      <c r="M1947" s="4">
        <v>0</v>
      </c>
      <c r="N1947" s="1">
        <v>0</v>
      </c>
      <c r="O1947" t="s">
        <v>353</v>
      </c>
      <c r="P1947" t="s">
        <v>1005</v>
      </c>
      <c r="Q1947" t="s">
        <v>8892</v>
      </c>
      <c r="R1947" t="s">
        <v>8894</v>
      </c>
      <c r="S1947" t="s">
        <v>8892</v>
      </c>
      <c r="T1947" t="s">
        <v>70</v>
      </c>
      <c r="U1947" t="s">
        <v>353</v>
      </c>
      <c r="V1947" t="s">
        <v>46</v>
      </c>
      <c r="W1947" t="str">
        <f t="shared" si="90"/>
        <v>1885 Ingleside Terrace NW WASHINGTON DC 20011</v>
      </c>
      <c r="X1947" t="s">
        <v>47</v>
      </c>
      <c r="Y1947" t="s">
        <v>8895</v>
      </c>
      <c r="Z1947">
        <v>38.961497999999999</v>
      </c>
      <c r="AA1947">
        <v>-77.021343999999999</v>
      </c>
      <c r="AB1947">
        <v>398150.17</v>
      </c>
      <c r="AC1947">
        <v>143732.32999999999</v>
      </c>
      <c r="AD1947">
        <v>20011</v>
      </c>
      <c r="AE1947">
        <v>246476</v>
      </c>
      <c r="AF1947">
        <v>89350</v>
      </c>
      <c r="AG1947">
        <v>89350</v>
      </c>
      <c r="AH1947">
        <v>4</v>
      </c>
      <c r="AI1947">
        <v>4</v>
      </c>
      <c r="AJ1947" t="s">
        <v>14249</v>
      </c>
      <c r="AK1947" t="s">
        <v>3384</v>
      </c>
      <c r="AL1947" t="s">
        <v>188</v>
      </c>
      <c r="AM1947">
        <v>402</v>
      </c>
      <c r="AN1947">
        <v>17</v>
      </c>
      <c r="AO1947" t="s">
        <v>51</v>
      </c>
      <c r="AP1947">
        <v>2741</v>
      </c>
      <c r="AQ1947">
        <v>-77.021345891645197</v>
      </c>
      <c r="AR1947">
        <v>38.9615058213395</v>
      </c>
      <c r="AS1947" t="b">
        <f t="shared" si="91"/>
        <v>1</v>
      </c>
    </row>
    <row r="1948" spans="1:45">
      <c r="A1948">
        <f t="shared" si="92"/>
        <v>1947</v>
      </c>
      <c r="B1948">
        <v>186330</v>
      </c>
      <c r="C1948">
        <v>186330</v>
      </c>
      <c r="D1948" t="s">
        <v>8899</v>
      </c>
      <c r="E1948" t="s">
        <v>873</v>
      </c>
      <c r="F1948">
        <v>10193299</v>
      </c>
      <c r="G1948" t="s">
        <v>115</v>
      </c>
      <c r="H1948" t="s">
        <v>8900</v>
      </c>
      <c r="M1948" s="4">
        <v>0.29166666666666669</v>
      </c>
      <c r="N1948" s="1">
        <v>0.70833333333333337</v>
      </c>
      <c r="O1948" t="s">
        <v>432</v>
      </c>
      <c r="P1948" t="s">
        <v>1252</v>
      </c>
      <c r="Q1948" t="s">
        <v>876</v>
      </c>
      <c r="R1948" t="s">
        <v>877</v>
      </c>
      <c r="S1948" t="s">
        <v>876</v>
      </c>
      <c r="T1948" t="s">
        <v>58</v>
      </c>
      <c r="U1948" t="s">
        <v>353</v>
      </c>
      <c r="V1948" t="s">
        <v>46</v>
      </c>
      <c r="W1948" t="str">
        <f t="shared" si="90"/>
        <v>6801 Industrial Rd WASHINGTON DC 20012</v>
      </c>
      <c r="X1948" t="s">
        <v>47</v>
      </c>
      <c r="Y1948" t="s">
        <v>8901</v>
      </c>
      <c r="Z1948">
        <v>38.973367000000003</v>
      </c>
      <c r="AA1948">
        <v>-77.026499000000001</v>
      </c>
      <c r="AB1948">
        <v>397703.76</v>
      </c>
      <c r="AC1948">
        <v>145050.01</v>
      </c>
      <c r="AD1948">
        <v>20012</v>
      </c>
      <c r="AE1948">
        <v>253890</v>
      </c>
      <c r="AF1948">
        <v>96474</v>
      </c>
      <c r="AG1948">
        <v>96474</v>
      </c>
      <c r="AH1948">
        <v>4</v>
      </c>
      <c r="AI1948">
        <v>4</v>
      </c>
      <c r="AJ1948" t="s">
        <v>14249</v>
      </c>
      <c r="AK1948" t="s">
        <v>2325</v>
      </c>
      <c r="AL1948" t="s">
        <v>188</v>
      </c>
      <c r="AM1948">
        <v>401</v>
      </c>
      <c r="AN1948">
        <v>17</v>
      </c>
      <c r="AO1948" t="s">
        <v>51</v>
      </c>
      <c r="AP1948">
        <v>2756</v>
      </c>
      <c r="AQ1948">
        <v>-77.0265010480542</v>
      </c>
      <c r="AR1948">
        <v>38.973374751550502</v>
      </c>
      <c r="AS1948" t="b">
        <f t="shared" si="91"/>
        <v>0</v>
      </c>
    </row>
    <row r="1949" spans="1:45">
      <c r="A1949">
        <f t="shared" si="92"/>
        <v>1948</v>
      </c>
      <c r="B1949">
        <v>186335</v>
      </c>
      <c r="C1949">
        <v>186335</v>
      </c>
      <c r="D1949" t="s">
        <v>8905</v>
      </c>
      <c r="E1949" t="s">
        <v>873</v>
      </c>
      <c r="F1949">
        <v>10193305</v>
      </c>
      <c r="G1949" t="s">
        <v>115</v>
      </c>
      <c r="H1949" t="s">
        <v>8906</v>
      </c>
      <c r="M1949" s="4">
        <v>0.29166666666666669</v>
      </c>
      <c r="N1949" s="1">
        <v>0.70833333333333337</v>
      </c>
      <c r="O1949" t="s">
        <v>432</v>
      </c>
      <c r="P1949" t="s">
        <v>1252</v>
      </c>
      <c r="Q1949" t="s">
        <v>876</v>
      </c>
      <c r="R1949" t="s">
        <v>877</v>
      </c>
      <c r="S1949" t="s">
        <v>876</v>
      </c>
      <c r="T1949" t="s">
        <v>58</v>
      </c>
      <c r="U1949" t="s">
        <v>353</v>
      </c>
      <c r="V1949" t="s">
        <v>46</v>
      </c>
      <c r="W1949" t="str">
        <f t="shared" si="90"/>
        <v>6801 Industrial Rd WASHINGTON DC 20016</v>
      </c>
      <c r="X1949" t="s">
        <v>47</v>
      </c>
      <c r="Y1949" t="s">
        <v>8907</v>
      </c>
      <c r="Z1949">
        <v>38.930546999999997</v>
      </c>
      <c r="AA1949">
        <v>-77.103126000000003</v>
      </c>
      <c r="AB1949">
        <v>391058.25</v>
      </c>
      <c r="AC1949">
        <v>140301.28</v>
      </c>
      <c r="AD1949">
        <v>20016</v>
      </c>
      <c r="AE1949">
        <v>285086</v>
      </c>
      <c r="AF1949">
        <v>123331</v>
      </c>
      <c r="AG1949">
        <v>123331</v>
      </c>
      <c r="AH1949">
        <v>3</v>
      </c>
      <c r="AI1949">
        <v>3</v>
      </c>
      <c r="AJ1949" t="s">
        <v>14252</v>
      </c>
      <c r="AK1949" t="s">
        <v>536</v>
      </c>
      <c r="AL1949" t="s">
        <v>50</v>
      </c>
      <c r="AM1949">
        <v>205</v>
      </c>
      <c r="AN1949">
        <v>13</v>
      </c>
      <c r="AO1949" t="s">
        <v>51</v>
      </c>
      <c r="AP1949">
        <v>2988</v>
      </c>
      <c r="AQ1949">
        <v>-77.1031287182076</v>
      </c>
      <c r="AR1949">
        <v>38.930554399309301</v>
      </c>
      <c r="AS1949" t="b">
        <f t="shared" si="91"/>
        <v>0</v>
      </c>
    </row>
    <row r="1950" spans="1:45">
      <c r="A1950">
        <f t="shared" si="92"/>
        <v>1949</v>
      </c>
      <c r="B1950">
        <v>186345</v>
      </c>
      <c r="C1950">
        <v>186345</v>
      </c>
      <c r="D1950" t="s">
        <v>8912</v>
      </c>
      <c r="E1950" t="s">
        <v>8913</v>
      </c>
      <c r="F1950">
        <v>10193314</v>
      </c>
      <c r="G1950" t="s">
        <v>115</v>
      </c>
      <c r="I1950" t="s">
        <v>8914</v>
      </c>
      <c r="K1950" t="s">
        <v>8915</v>
      </c>
      <c r="L1950" t="s">
        <v>353</v>
      </c>
      <c r="M1950" s="4">
        <v>0.29166666666666669</v>
      </c>
      <c r="N1950" s="1">
        <v>0.70833333333333337</v>
      </c>
      <c r="O1950" t="s">
        <v>203</v>
      </c>
      <c r="P1950" t="s">
        <v>266</v>
      </c>
      <c r="S1950" t="s">
        <v>8913</v>
      </c>
      <c r="T1950" t="s">
        <v>70</v>
      </c>
      <c r="U1950" t="s">
        <v>353</v>
      </c>
      <c r="V1950" t="s">
        <v>46</v>
      </c>
      <c r="W1950" t="str">
        <f t="shared" si="90"/>
        <v xml:space="preserve"> WASHINGTON DC 20009</v>
      </c>
      <c r="X1950" t="s">
        <v>47</v>
      </c>
      <c r="Y1950" t="s">
        <v>8916</v>
      </c>
      <c r="Z1950">
        <v>38.923938999999997</v>
      </c>
      <c r="AA1950">
        <v>-77.044094999999999</v>
      </c>
      <c r="AB1950">
        <v>396176.33</v>
      </c>
      <c r="AC1950">
        <v>139563.66</v>
      </c>
      <c r="AD1950">
        <v>20009</v>
      </c>
      <c r="AE1950">
        <v>226334</v>
      </c>
      <c r="AF1950">
        <v>69050</v>
      </c>
      <c r="AG1950">
        <v>69050</v>
      </c>
      <c r="AH1950">
        <v>1</v>
      </c>
      <c r="AI1950">
        <v>1</v>
      </c>
      <c r="AJ1950" t="s">
        <v>14247</v>
      </c>
      <c r="AK1950" t="s">
        <v>951</v>
      </c>
      <c r="AL1950" t="s">
        <v>88</v>
      </c>
      <c r="AM1950">
        <v>303</v>
      </c>
      <c r="AN1950">
        <v>1</v>
      </c>
      <c r="AO1950" t="s">
        <v>51</v>
      </c>
      <c r="AP1950">
        <v>2147</v>
      </c>
      <c r="AQ1950">
        <v>-77.044097103289204</v>
      </c>
      <c r="AR1950">
        <v>38.923946866846201</v>
      </c>
      <c r="AS1950" t="b">
        <f t="shared" si="91"/>
        <v>1</v>
      </c>
    </row>
    <row r="1951" spans="1:45">
      <c r="A1951">
        <f t="shared" si="92"/>
        <v>1950</v>
      </c>
      <c r="B1951">
        <v>186119</v>
      </c>
      <c r="C1951">
        <v>186119</v>
      </c>
      <c r="D1951" t="s">
        <v>8921</v>
      </c>
      <c r="E1951" t="s">
        <v>8922</v>
      </c>
      <c r="F1951">
        <v>10193320</v>
      </c>
      <c r="G1951" t="s">
        <v>519</v>
      </c>
      <c r="K1951" t="s">
        <v>8923</v>
      </c>
      <c r="L1951" t="s">
        <v>353</v>
      </c>
      <c r="M1951" s="4">
        <v>0.29166666666666669</v>
      </c>
      <c r="N1951" s="1">
        <v>0.70833333333333337</v>
      </c>
      <c r="O1951" t="s">
        <v>1682</v>
      </c>
      <c r="P1951" t="s">
        <v>885</v>
      </c>
      <c r="S1951" t="s">
        <v>8922</v>
      </c>
      <c r="T1951" t="s">
        <v>70</v>
      </c>
      <c r="U1951" t="s">
        <v>353</v>
      </c>
      <c r="V1951" t="s">
        <v>46</v>
      </c>
      <c r="W1951" t="str">
        <f t="shared" si="90"/>
        <v xml:space="preserve"> WASHINGTON DC 20003</v>
      </c>
      <c r="X1951" t="s">
        <v>47</v>
      </c>
      <c r="Y1951" t="s">
        <v>8924</v>
      </c>
      <c r="Z1951">
        <v>38.881622</v>
      </c>
      <c r="AA1951">
        <v>-76.981610000000003</v>
      </c>
      <c r="AB1951">
        <v>401595.67</v>
      </c>
      <c r="AC1951">
        <v>134865.32999999999</v>
      </c>
      <c r="AD1951">
        <v>20003</v>
      </c>
      <c r="AE1951">
        <v>59683</v>
      </c>
      <c r="AF1951">
        <v>35695</v>
      </c>
      <c r="AG1951">
        <v>35695</v>
      </c>
      <c r="AH1951">
        <v>6</v>
      </c>
      <c r="AI1951">
        <v>6</v>
      </c>
      <c r="AJ1951" t="s">
        <v>14249</v>
      </c>
      <c r="AK1951" t="s">
        <v>954</v>
      </c>
      <c r="AL1951" t="s">
        <v>63</v>
      </c>
      <c r="AM1951">
        <v>108</v>
      </c>
      <c r="AN1951">
        <v>26</v>
      </c>
      <c r="AO1951" t="s">
        <v>51</v>
      </c>
      <c r="AP1951">
        <v>2726</v>
      </c>
      <c r="AQ1951">
        <v>-76.981611823109304</v>
      </c>
      <c r="AR1951">
        <v>38.881629512948102</v>
      </c>
      <c r="AS1951" t="b">
        <f t="shared" si="91"/>
        <v>1</v>
      </c>
    </row>
    <row r="1952" spans="1:45">
      <c r="A1952">
        <f t="shared" si="92"/>
        <v>1951</v>
      </c>
      <c r="B1952">
        <v>186120</v>
      </c>
      <c r="C1952">
        <v>186120</v>
      </c>
      <c r="D1952" t="s">
        <v>8925</v>
      </c>
      <c r="E1952" t="s">
        <v>8922</v>
      </c>
      <c r="F1952">
        <v>10193322</v>
      </c>
      <c r="G1952" t="s">
        <v>519</v>
      </c>
      <c r="K1952" t="s">
        <v>8926</v>
      </c>
      <c r="L1952" t="s">
        <v>353</v>
      </c>
      <c r="M1952" s="4">
        <v>0.29166666666666669</v>
      </c>
      <c r="N1952" s="1">
        <v>0.70833333333333337</v>
      </c>
      <c r="O1952" t="s">
        <v>353</v>
      </c>
      <c r="P1952" t="s">
        <v>885</v>
      </c>
      <c r="S1952" t="s">
        <v>8922</v>
      </c>
      <c r="T1952" t="s">
        <v>70</v>
      </c>
      <c r="U1952" t="s">
        <v>353</v>
      </c>
      <c r="V1952" t="s">
        <v>46</v>
      </c>
      <c r="W1952" t="str">
        <f t="shared" si="90"/>
        <v xml:space="preserve"> WASHINGTON DC 20003</v>
      </c>
      <c r="X1952" t="s">
        <v>47</v>
      </c>
      <c r="Y1952" t="s">
        <v>8924</v>
      </c>
      <c r="Z1952">
        <v>38.881622</v>
      </c>
      <c r="AA1952">
        <v>-76.981610000000003</v>
      </c>
      <c r="AB1952">
        <v>401595.67</v>
      </c>
      <c r="AC1952">
        <v>134865.32999999999</v>
      </c>
      <c r="AD1952">
        <v>20003</v>
      </c>
      <c r="AE1952">
        <v>59683</v>
      </c>
      <c r="AF1952">
        <v>35695</v>
      </c>
      <c r="AG1952">
        <v>35695</v>
      </c>
      <c r="AH1952">
        <v>6</v>
      </c>
      <c r="AI1952">
        <v>6</v>
      </c>
      <c r="AJ1952" t="s">
        <v>14249</v>
      </c>
      <c r="AK1952" t="s">
        <v>954</v>
      </c>
      <c r="AL1952" t="s">
        <v>63</v>
      </c>
      <c r="AM1952">
        <v>108</v>
      </c>
      <c r="AN1952">
        <v>26</v>
      </c>
      <c r="AO1952" t="s">
        <v>51</v>
      </c>
      <c r="AP1952">
        <v>2727</v>
      </c>
      <c r="AQ1952">
        <v>-76.981611823109304</v>
      </c>
      <c r="AR1952">
        <v>38.881629512948102</v>
      </c>
      <c r="AS1952" t="b">
        <f t="shared" si="91"/>
        <v>1</v>
      </c>
    </row>
    <row r="1953" spans="1:45">
      <c r="A1953">
        <f t="shared" si="92"/>
        <v>1952</v>
      </c>
      <c r="B1953">
        <v>186128</v>
      </c>
      <c r="C1953">
        <v>186128</v>
      </c>
      <c r="D1953" t="s">
        <v>8936</v>
      </c>
      <c r="E1953" t="s">
        <v>8937</v>
      </c>
      <c r="F1953">
        <v>10193333</v>
      </c>
      <c r="G1953" t="s">
        <v>201</v>
      </c>
      <c r="K1953" t="s">
        <v>8938</v>
      </c>
      <c r="L1953" t="s">
        <v>353</v>
      </c>
      <c r="M1953" s="4">
        <v>0.29166666666666669</v>
      </c>
      <c r="N1953" s="1">
        <v>0.625</v>
      </c>
      <c r="O1953" t="s">
        <v>334</v>
      </c>
      <c r="P1953" t="s">
        <v>334</v>
      </c>
      <c r="S1953" t="s">
        <v>8937</v>
      </c>
      <c r="T1953" t="s">
        <v>70</v>
      </c>
      <c r="U1953" t="s">
        <v>353</v>
      </c>
      <c r="V1953" t="s">
        <v>46</v>
      </c>
      <c r="W1953" t="str">
        <f t="shared" si="90"/>
        <v xml:space="preserve"> WASHINGTON DC 20016</v>
      </c>
      <c r="X1953" t="s">
        <v>47</v>
      </c>
      <c r="Y1953" t="s">
        <v>8939</v>
      </c>
      <c r="Z1953">
        <v>38.93618</v>
      </c>
      <c r="AA1953">
        <v>-77.076150999999996</v>
      </c>
      <c r="AB1953">
        <v>393397.69</v>
      </c>
      <c r="AC1953">
        <v>140924.29</v>
      </c>
      <c r="AD1953">
        <v>20016</v>
      </c>
      <c r="AE1953">
        <v>223290</v>
      </c>
      <c r="AF1953">
        <v>66285</v>
      </c>
      <c r="AG1953">
        <v>66285</v>
      </c>
      <c r="AH1953">
        <v>3</v>
      </c>
      <c r="AI1953">
        <v>3</v>
      </c>
      <c r="AJ1953" t="s">
        <v>14247</v>
      </c>
      <c r="AK1953" t="s">
        <v>6657</v>
      </c>
      <c r="AL1953" t="s">
        <v>50</v>
      </c>
      <c r="AM1953">
        <v>204</v>
      </c>
      <c r="AN1953">
        <v>14</v>
      </c>
      <c r="AO1953" t="s">
        <v>51</v>
      </c>
      <c r="AP1953">
        <v>2197</v>
      </c>
      <c r="AQ1953">
        <v>-77.076153643769103</v>
      </c>
      <c r="AR1953">
        <v>38.9361873552809</v>
      </c>
      <c r="AS1953" t="b">
        <f t="shared" si="91"/>
        <v>1</v>
      </c>
    </row>
    <row r="1954" spans="1:45">
      <c r="A1954">
        <f t="shared" si="92"/>
        <v>1953</v>
      </c>
      <c r="B1954">
        <v>186129</v>
      </c>
      <c r="C1954">
        <v>186129</v>
      </c>
      <c r="D1954" t="s">
        <v>8940</v>
      </c>
      <c r="E1954" t="s">
        <v>612</v>
      </c>
      <c r="F1954">
        <v>10193334</v>
      </c>
      <c r="G1954" t="s">
        <v>160</v>
      </c>
      <c r="M1954" s="4">
        <v>0.39583333333333331</v>
      </c>
      <c r="N1954" s="1">
        <v>0.58333333333333337</v>
      </c>
      <c r="O1954" t="s">
        <v>1682</v>
      </c>
      <c r="P1954" t="s">
        <v>1682</v>
      </c>
      <c r="S1954" t="s">
        <v>614</v>
      </c>
      <c r="T1954" t="s">
        <v>142</v>
      </c>
      <c r="U1954" t="s">
        <v>353</v>
      </c>
      <c r="V1954" t="s">
        <v>46</v>
      </c>
      <c r="W1954" t="str">
        <f t="shared" si="90"/>
        <v xml:space="preserve"> WASHINGTON DC 20007</v>
      </c>
      <c r="X1954" t="s">
        <v>47</v>
      </c>
      <c r="Y1954" t="s">
        <v>8414</v>
      </c>
      <c r="Z1954">
        <v>38.919668000000001</v>
      </c>
      <c r="AA1954">
        <v>-77.071361999999993</v>
      </c>
      <c r="AB1954">
        <v>393811.5</v>
      </c>
      <c r="AC1954">
        <v>139090.99</v>
      </c>
      <c r="AD1954">
        <v>20007</v>
      </c>
      <c r="AE1954">
        <v>284297</v>
      </c>
      <c r="AF1954">
        <v>122787</v>
      </c>
      <c r="AG1954">
        <v>122787</v>
      </c>
      <c r="AH1954">
        <v>3</v>
      </c>
      <c r="AI1954">
        <v>3</v>
      </c>
      <c r="AJ1954" t="s">
        <v>14249</v>
      </c>
      <c r="AK1954" t="s">
        <v>3105</v>
      </c>
      <c r="AL1954" t="s">
        <v>50</v>
      </c>
      <c r="AM1954">
        <v>204</v>
      </c>
      <c r="AN1954">
        <v>14</v>
      </c>
      <c r="AO1954" t="s">
        <v>51</v>
      </c>
      <c r="AP1954">
        <v>2970</v>
      </c>
      <c r="AQ1954">
        <v>-77.071364210795394</v>
      </c>
      <c r="AR1954">
        <v>38.919675430382298</v>
      </c>
      <c r="AS1954" t="b">
        <f t="shared" si="91"/>
        <v>0</v>
      </c>
    </row>
    <row r="1955" spans="1:45">
      <c r="A1955">
        <f t="shared" si="92"/>
        <v>1954</v>
      </c>
      <c r="B1955">
        <v>186444</v>
      </c>
      <c r="C1955">
        <v>186444</v>
      </c>
      <c r="D1955" t="s">
        <v>8969</v>
      </c>
      <c r="E1955" t="s">
        <v>252</v>
      </c>
      <c r="F1955">
        <v>10193390</v>
      </c>
      <c r="G1955" t="s">
        <v>201</v>
      </c>
      <c r="K1955" t="s">
        <v>8970</v>
      </c>
      <c r="L1955" t="s">
        <v>353</v>
      </c>
      <c r="M1955" s="4">
        <v>0.29166666666666669</v>
      </c>
      <c r="N1955" s="1">
        <v>0.70833333333333337</v>
      </c>
      <c r="O1955" t="s">
        <v>1682</v>
      </c>
      <c r="P1955" t="s">
        <v>254</v>
      </c>
      <c r="Q1955" t="s">
        <v>256</v>
      </c>
      <c r="R1955" t="s">
        <v>257</v>
      </c>
      <c r="S1955" t="s">
        <v>256</v>
      </c>
      <c r="T1955" t="s">
        <v>70</v>
      </c>
      <c r="U1955" t="s">
        <v>353</v>
      </c>
      <c r="V1955" t="s">
        <v>46</v>
      </c>
      <c r="W1955" t="str">
        <f t="shared" si="90"/>
        <v>950 South Pickett Street WASHINGTON DC 20020</v>
      </c>
      <c r="X1955" t="s">
        <v>47</v>
      </c>
      <c r="Y1955" t="s">
        <v>8971</v>
      </c>
      <c r="Z1955">
        <v>38.862774000000002</v>
      </c>
      <c r="AA1955">
        <v>-76.951588999999998</v>
      </c>
      <c r="AB1955">
        <v>404201.59</v>
      </c>
      <c r="AC1955">
        <v>132774.01</v>
      </c>
      <c r="AD1955">
        <v>20020</v>
      </c>
      <c r="AE1955">
        <v>145270</v>
      </c>
      <c r="AF1955">
        <v>54154</v>
      </c>
      <c r="AG1955">
        <v>54154</v>
      </c>
      <c r="AH1955">
        <v>7</v>
      </c>
      <c r="AI1955">
        <v>7</v>
      </c>
      <c r="AJ1955" t="s">
        <v>14249</v>
      </c>
      <c r="AK1955" t="s">
        <v>2072</v>
      </c>
      <c r="AL1955" t="s">
        <v>912</v>
      </c>
      <c r="AM1955">
        <v>606</v>
      </c>
      <c r="AN1955">
        <v>35</v>
      </c>
      <c r="AO1955" t="s">
        <v>51</v>
      </c>
      <c r="AP1955">
        <v>2700</v>
      </c>
      <c r="AQ1955">
        <v>-76.951590787847806</v>
      </c>
      <c r="AR1955">
        <v>38.862781470357497</v>
      </c>
      <c r="AS1955" t="b">
        <f t="shared" si="91"/>
        <v>0</v>
      </c>
    </row>
    <row r="1956" spans="1:45">
      <c r="A1956">
        <f t="shared" si="92"/>
        <v>1955</v>
      </c>
      <c r="B1956">
        <v>186471</v>
      </c>
      <c r="C1956">
        <v>186471</v>
      </c>
      <c r="D1956" t="s">
        <v>8975</v>
      </c>
      <c r="E1956" t="s">
        <v>7047</v>
      </c>
      <c r="F1956">
        <v>10193410</v>
      </c>
      <c r="G1956" t="s">
        <v>519</v>
      </c>
      <c r="M1956" s="4">
        <v>0.29166666666666669</v>
      </c>
      <c r="N1956" s="1">
        <v>0.70833333333333337</v>
      </c>
      <c r="O1956" t="s">
        <v>422</v>
      </c>
      <c r="P1956" t="s">
        <v>1025</v>
      </c>
      <c r="S1956" t="s">
        <v>8976</v>
      </c>
      <c r="T1956" t="s">
        <v>44</v>
      </c>
      <c r="U1956" t="s">
        <v>353</v>
      </c>
      <c r="V1956" t="s">
        <v>46</v>
      </c>
      <c r="W1956" t="str">
        <f t="shared" si="90"/>
        <v xml:space="preserve"> WASHINGTON DC 20011</v>
      </c>
      <c r="X1956" t="s">
        <v>47</v>
      </c>
      <c r="Y1956" t="s">
        <v>8977</v>
      </c>
      <c r="Z1956">
        <v>38.949330000000003</v>
      </c>
      <c r="AA1956">
        <v>-77.021662000000006</v>
      </c>
      <c r="AB1956">
        <v>398122.26</v>
      </c>
      <c r="AC1956">
        <v>142381.56</v>
      </c>
      <c r="AD1956">
        <v>20011</v>
      </c>
      <c r="AE1956">
        <v>247226</v>
      </c>
      <c r="AF1956">
        <v>90090</v>
      </c>
      <c r="AG1956">
        <v>90090</v>
      </c>
      <c r="AH1956">
        <v>4</v>
      </c>
      <c r="AI1956">
        <v>4</v>
      </c>
      <c r="AJ1956" t="s">
        <v>14252</v>
      </c>
      <c r="AK1956" t="s">
        <v>746</v>
      </c>
      <c r="AL1956" t="s">
        <v>188</v>
      </c>
      <c r="AM1956">
        <v>407</v>
      </c>
      <c r="AN1956">
        <v>18</v>
      </c>
      <c r="AO1956" t="s">
        <v>51</v>
      </c>
      <c r="AP1956">
        <v>2745</v>
      </c>
      <c r="AQ1956">
        <v>-77.021664222210106</v>
      </c>
      <c r="AR1956">
        <v>38.9493376661149</v>
      </c>
      <c r="AS1956" t="b">
        <f t="shared" si="91"/>
        <v>0</v>
      </c>
    </row>
    <row r="1957" spans="1:45">
      <c r="A1957">
        <f t="shared" si="92"/>
        <v>1956</v>
      </c>
      <c r="B1957">
        <v>186472</v>
      </c>
      <c r="C1957">
        <v>186472</v>
      </c>
      <c r="D1957" t="s">
        <v>8978</v>
      </c>
      <c r="E1957" t="s">
        <v>8979</v>
      </c>
      <c r="F1957">
        <v>10193412</v>
      </c>
      <c r="G1957" t="s">
        <v>519</v>
      </c>
      <c r="M1957" s="4">
        <v>0.29166666666666669</v>
      </c>
      <c r="N1957" s="1">
        <v>0.70833333333333337</v>
      </c>
      <c r="O1957" t="s">
        <v>387</v>
      </c>
      <c r="P1957" t="s">
        <v>1165</v>
      </c>
      <c r="Q1957" t="s">
        <v>8980</v>
      </c>
      <c r="R1957" t="s">
        <v>8981</v>
      </c>
      <c r="S1957" t="s">
        <v>8980</v>
      </c>
      <c r="T1957" t="s">
        <v>44</v>
      </c>
      <c r="U1957" t="s">
        <v>353</v>
      </c>
      <c r="V1957" t="s">
        <v>46</v>
      </c>
      <c r="W1957" t="str">
        <f t="shared" si="90"/>
        <v>Guadie WASHINGTON DC 20009</v>
      </c>
      <c r="X1957" t="s">
        <v>47</v>
      </c>
      <c r="Y1957" t="s">
        <v>8982</v>
      </c>
      <c r="Z1957">
        <v>38.921709999999997</v>
      </c>
      <c r="AA1957">
        <v>-77.034739000000002</v>
      </c>
      <c r="AB1957">
        <v>396987.53</v>
      </c>
      <c r="AC1957">
        <v>139315.85999999999</v>
      </c>
      <c r="AD1957">
        <v>20009</v>
      </c>
      <c r="AE1957">
        <v>234189</v>
      </c>
      <c r="AF1957">
        <v>76871</v>
      </c>
      <c r="AG1957">
        <v>76871</v>
      </c>
      <c r="AH1957">
        <v>1</v>
      </c>
      <c r="AI1957">
        <v>1</v>
      </c>
      <c r="AJ1957" t="s">
        <v>14249</v>
      </c>
      <c r="AK1957" t="s">
        <v>1764</v>
      </c>
      <c r="AL1957" t="s">
        <v>88</v>
      </c>
      <c r="AM1957">
        <v>304</v>
      </c>
      <c r="AN1957">
        <v>2</v>
      </c>
      <c r="AO1957" t="s">
        <v>51</v>
      </c>
      <c r="AP1957">
        <v>2422</v>
      </c>
      <c r="AQ1957">
        <v>-77.034741204050704</v>
      </c>
      <c r="AR1957">
        <v>38.921717760305199</v>
      </c>
      <c r="AS1957" t="b">
        <f t="shared" si="91"/>
        <v>0</v>
      </c>
    </row>
    <row r="1958" spans="1:45">
      <c r="A1958">
        <f t="shared" si="92"/>
        <v>1957</v>
      </c>
      <c r="B1958">
        <v>186474</v>
      </c>
      <c r="C1958">
        <v>186474</v>
      </c>
      <c r="D1958" t="s">
        <v>8987</v>
      </c>
      <c r="E1958" t="s">
        <v>8988</v>
      </c>
      <c r="F1958">
        <v>10193417</v>
      </c>
      <c r="G1958" t="s">
        <v>201</v>
      </c>
      <c r="K1958" t="s">
        <v>8989</v>
      </c>
      <c r="L1958" t="s">
        <v>353</v>
      </c>
      <c r="M1958" s="4">
        <v>0.29166666666666669</v>
      </c>
      <c r="N1958" s="1">
        <v>0.83333333333333337</v>
      </c>
      <c r="O1958" t="s">
        <v>265</v>
      </c>
      <c r="P1958" t="s">
        <v>265</v>
      </c>
      <c r="S1958" t="s">
        <v>8988</v>
      </c>
      <c r="T1958" t="s">
        <v>70</v>
      </c>
      <c r="U1958" t="s">
        <v>353</v>
      </c>
      <c r="V1958" t="s">
        <v>46</v>
      </c>
      <c r="W1958" t="str">
        <f t="shared" si="90"/>
        <v xml:space="preserve"> WASHINGTON DC 20009</v>
      </c>
      <c r="X1958" t="s">
        <v>47</v>
      </c>
      <c r="Y1958" t="s">
        <v>8990</v>
      </c>
      <c r="Z1958">
        <v>38.920099</v>
      </c>
      <c r="AA1958">
        <v>-77.037263999999993</v>
      </c>
      <c r="AB1958">
        <v>396768.52</v>
      </c>
      <c r="AC1958">
        <v>139137.09</v>
      </c>
      <c r="AD1958">
        <v>20009</v>
      </c>
      <c r="AE1958">
        <v>226110</v>
      </c>
      <c r="AF1958">
        <v>69417</v>
      </c>
      <c r="AG1958">
        <v>69417</v>
      </c>
      <c r="AH1958">
        <v>1</v>
      </c>
      <c r="AI1958">
        <v>1</v>
      </c>
      <c r="AJ1958" t="s">
        <v>14247</v>
      </c>
      <c r="AK1958" t="s">
        <v>865</v>
      </c>
      <c r="AL1958" t="s">
        <v>88</v>
      </c>
      <c r="AM1958">
        <v>303</v>
      </c>
      <c r="AN1958">
        <v>1</v>
      </c>
      <c r="AO1958" t="s">
        <v>51</v>
      </c>
      <c r="AP1958">
        <v>2578</v>
      </c>
      <c r="AQ1958">
        <v>-77.0372659211653</v>
      </c>
      <c r="AR1958">
        <v>38.920106563851697</v>
      </c>
      <c r="AS1958" t="b">
        <f t="shared" si="91"/>
        <v>1</v>
      </c>
    </row>
    <row r="1959" spans="1:45">
      <c r="A1959">
        <f t="shared" si="92"/>
        <v>1958</v>
      </c>
      <c r="B1959">
        <v>186480</v>
      </c>
      <c r="C1959">
        <v>186480</v>
      </c>
      <c r="D1959" t="s">
        <v>8991</v>
      </c>
      <c r="E1959" t="s">
        <v>8992</v>
      </c>
      <c r="F1959">
        <v>10193423</v>
      </c>
      <c r="G1959" t="s">
        <v>201</v>
      </c>
      <c r="K1959" t="s">
        <v>8993</v>
      </c>
      <c r="L1959" t="s">
        <v>353</v>
      </c>
      <c r="M1959" s="4">
        <v>0.70833333333333337</v>
      </c>
      <c r="N1959" s="1">
        <v>0.79166666666666663</v>
      </c>
      <c r="O1959" t="s">
        <v>55</v>
      </c>
      <c r="P1959" t="s">
        <v>683</v>
      </c>
      <c r="Q1959" t="s">
        <v>8992</v>
      </c>
      <c r="R1959" t="s">
        <v>8994</v>
      </c>
      <c r="S1959" t="s">
        <v>8992</v>
      </c>
      <c r="T1959" t="s">
        <v>70</v>
      </c>
      <c r="U1959" t="s">
        <v>353</v>
      </c>
      <c r="V1959" t="s">
        <v>46</v>
      </c>
      <c r="W1959" t="str">
        <f t="shared" si="90"/>
        <v>1433 A Street NE, Unit D WASHINGTON DC 20002</v>
      </c>
      <c r="X1959" t="s">
        <v>47</v>
      </c>
      <c r="Y1959" t="s">
        <v>8995</v>
      </c>
      <c r="Z1959">
        <v>38.892868999999997</v>
      </c>
      <c r="AA1959">
        <v>-76.984761000000006</v>
      </c>
      <c r="AB1959">
        <v>401322.04</v>
      </c>
      <c r="AC1959">
        <v>136113.73000000001</v>
      </c>
      <c r="AD1959">
        <v>20002</v>
      </c>
      <c r="AE1959">
        <v>49310</v>
      </c>
      <c r="AF1959">
        <v>20609</v>
      </c>
      <c r="AG1959">
        <v>20609</v>
      </c>
      <c r="AH1959">
        <v>6</v>
      </c>
      <c r="AI1959">
        <v>6</v>
      </c>
      <c r="AJ1959" t="s">
        <v>14244</v>
      </c>
      <c r="AK1959" t="s">
        <v>1392</v>
      </c>
      <c r="AL1959" t="s">
        <v>63</v>
      </c>
      <c r="AM1959">
        <v>108</v>
      </c>
      <c r="AN1959">
        <v>25</v>
      </c>
      <c r="AO1959" t="s">
        <v>51</v>
      </c>
      <c r="AP1959">
        <v>2395</v>
      </c>
      <c r="AQ1959">
        <v>-76.984763069782005</v>
      </c>
      <c r="AR1959">
        <v>38.892876029042903</v>
      </c>
      <c r="AS1959" t="b">
        <f t="shared" si="91"/>
        <v>1</v>
      </c>
    </row>
    <row r="1960" spans="1:45">
      <c r="A1960">
        <f t="shared" si="92"/>
        <v>1959</v>
      </c>
      <c r="B1960">
        <v>184302</v>
      </c>
      <c r="C1960">
        <v>184302</v>
      </c>
      <c r="D1960" t="s">
        <v>10403</v>
      </c>
      <c r="E1960" t="s">
        <v>816</v>
      </c>
      <c r="F1960">
        <v>10189696</v>
      </c>
      <c r="G1960" t="s">
        <v>115</v>
      </c>
      <c r="J1960">
        <v>108594</v>
      </c>
      <c r="K1960" t="s">
        <v>10404</v>
      </c>
      <c r="L1960" t="s">
        <v>558</v>
      </c>
      <c r="M1960" s="4">
        <v>0.29166666666666669</v>
      </c>
      <c r="N1960" s="1">
        <v>0.70833333333333337</v>
      </c>
      <c r="O1960" t="s">
        <v>353</v>
      </c>
      <c r="P1960" t="s">
        <v>1025</v>
      </c>
      <c r="Q1960" t="s">
        <v>817</v>
      </c>
      <c r="R1960" t="s">
        <v>818</v>
      </c>
      <c r="S1960" t="s">
        <v>817</v>
      </c>
      <c r="T1960" t="s">
        <v>70</v>
      </c>
      <c r="U1960" t="s">
        <v>353</v>
      </c>
      <c r="V1960" t="s">
        <v>46</v>
      </c>
      <c r="W1960" t="str">
        <f t="shared" si="90"/>
        <v>301 Bryant St NW WASHINGTON DC 20002</v>
      </c>
      <c r="X1960" t="s">
        <v>47</v>
      </c>
      <c r="Y1960" t="s">
        <v>10405</v>
      </c>
      <c r="Z1960">
        <v>38.911304999999999</v>
      </c>
      <c r="AA1960">
        <v>-76.987432999999996</v>
      </c>
      <c r="AB1960">
        <v>401089.93</v>
      </c>
      <c r="AC1960">
        <v>138160.32999999999</v>
      </c>
      <c r="AD1960">
        <v>20002</v>
      </c>
      <c r="AE1960">
        <v>55783</v>
      </c>
      <c r="AF1960">
        <v>33352</v>
      </c>
      <c r="AG1960">
        <v>33352</v>
      </c>
      <c r="AH1960">
        <v>5</v>
      </c>
      <c r="AI1960">
        <v>5</v>
      </c>
      <c r="AJ1960" t="s">
        <v>14249</v>
      </c>
      <c r="AK1960" t="s">
        <v>5277</v>
      </c>
      <c r="AL1960" t="s">
        <v>410</v>
      </c>
      <c r="AM1960">
        <v>505</v>
      </c>
      <c r="AN1960">
        <v>23</v>
      </c>
      <c r="AO1960" t="s">
        <v>51</v>
      </c>
      <c r="AP1960">
        <v>171</v>
      </c>
      <c r="AQ1960">
        <v>-76.987435365457301</v>
      </c>
      <c r="AR1960">
        <v>38.911312850343997</v>
      </c>
      <c r="AS1960" t="b">
        <f t="shared" si="91"/>
        <v>0</v>
      </c>
    </row>
    <row r="1961" spans="1:45">
      <c r="A1961">
        <f t="shared" si="92"/>
        <v>1960</v>
      </c>
      <c r="B1961">
        <v>182116</v>
      </c>
      <c r="C1961">
        <v>182116</v>
      </c>
      <c r="D1961" t="s">
        <v>10406</v>
      </c>
      <c r="E1961" t="s">
        <v>10407</v>
      </c>
      <c r="F1961">
        <v>10189719</v>
      </c>
      <c r="G1961" t="s">
        <v>201</v>
      </c>
      <c r="K1961" t="s">
        <v>10408</v>
      </c>
      <c r="L1961" t="s">
        <v>420</v>
      </c>
      <c r="M1961" s="4">
        <v>0.29166666666666669</v>
      </c>
      <c r="N1961" s="1">
        <v>0.70833333333333337</v>
      </c>
      <c r="O1961" t="s">
        <v>622</v>
      </c>
      <c r="P1961" t="s">
        <v>622</v>
      </c>
      <c r="S1961" t="s">
        <v>10407</v>
      </c>
      <c r="T1961" t="s">
        <v>165</v>
      </c>
      <c r="U1961" t="s">
        <v>353</v>
      </c>
      <c r="V1961" t="s">
        <v>46</v>
      </c>
      <c r="W1961" t="str">
        <f t="shared" si="90"/>
        <v xml:space="preserve"> WASHINGTON DC 20009</v>
      </c>
      <c r="X1961" t="s">
        <v>47</v>
      </c>
      <c r="Y1961" t="s">
        <v>10409</v>
      </c>
      <c r="Z1961">
        <v>38.919353999999998</v>
      </c>
      <c r="AA1961">
        <v>-77.048471000000006</v>
      </c>
      <c r="AB1961">
        <v>395796.6</v>
      </c>
      <c r="AC1961">
        <v>139054.82999999999</v>
      </c>
      <c r="AD1961">
        <v>20009</v>
      </c>
      <c r="AE1961">
        <v>235217</v>
      </c>
      <c r="AF1961">
        <v>78543</v>
      </c>
      <c r="AG1961">
        <v>78543</v>
      </c>
      <c r="AH1961">
        <v>1</v>
      </c>
      <c r="AI1961">
        <v>1</v>
      </c>
      <c r="AJ1961" t="s">
        <v>14247</v>
      </c>
      <c r="AK1961" t="s">
        <v>2032</v>
      </c>
      <c r="AL1961" t="s">
        <v>88</v>
      </c>
      <c r="AM1961">
        <v>303</v>
      </c>
      <c r="AN1961">
        <v>1</v>
      </c>
      <c r="AO1961" t="s">
        <v>51</v>
      </c>
      <c r="AP1961">
        <v>785</v>
      </c>
      <c r="AQ1961">
        <v>-77.048473058377695</v>
      </c>
      <c r="AR1961">
        <v>38.919361427116598</v>
      </c>
      <c r="AS1961" t="b">
        <f t="shared" si="91"/>
        <v>1</v>
      </c>
    </row>
    <row r="1962" spans="1:45">
      <c r="A1962">
        <f t="shared" si="92"/>
        <v>1961</v>
      </c>
      <c r="B1962">
        <v>184214</v>
      </c>
      <c r="C1962">
        <v>184214</v>
      </c>
      <c r="D1962" t="s">
        <v>10434</v>
      </c>
      <c r="E1962" t="s">
        <v>1109</v>
      </c>
      <c r="F1962">
        <v>10189753</v>
      </c>
      <c r="G1962" t="s">
        <v>115</v>
      </c>
      <c r="H1962" t="s">
        <v>10435</v>
      </c>
      <c r="M1962" s="4">
        <v>0.29166666666666669</v>
      </c>
      <c r="N1962" s="1">
        <v>0.70833333333333337</v>
      </c>
      <c r="O1962" t="s">
        <v>163</v>
      </c>
      <c r="P1962" t="s">
        <v>117</v>
      </c>
      <c r="S1962" t="s">
        <v>1110</v>
      </c>
      <c r="T1962" t="s">
        <v>44</v>
      </c>
      <c r="U1962" t="s">
        <v>353</v>
      </c>
      <c r="V1962" t="s">
        <v>46</v>
      </c>
      <c r="W1962" t="str">
        <f t="shared" si="90"/>
        <v xml:space="preserve"> WASHINGTON DC 20010</v>
      </c>
      <c r="X1962" t="s">
        <v>47</v>
      </c>
      <c r="Y1962" t="s">
        <v>10436</v>
      </c>
      <c r="Z1962">
        <v>38.930515</v>
      </c>
      <c r="AA1962">
        <v>-77.022343000000006</v>
      </c>
      <c r="AB1962">
        <v>398062.75</v>
      </c>
      <c r="AC1962">
        <v>140292.93</v>
      </c>
      <c r="AD1962">
        <v>20010</v>
      </c>
      <c r="AE1962">
        <v>229011</v>
      </c>
      <c r="AF1962">
        <v>72014</v>
      </c>
      <c r="AG1962">
        <v>72014</v>
      </c>
      <c r="AH1962">
        <v>1</v>
      </c>
      <c r="AI1962">
        <v>1</v>
      </c>
      <c r="AJ1962" t="s">
        <v>14244</v>
      </c>
      <c r="AK1962" t="s">
        <v>2820</v>
      </c>
      <c r="AL1962" t="s">
        <v>88</v>
      </c>
      <c r="AM1962">
        <v>302</v>
      </c>
      <c r="AN1962">
        <v>2</v>
      </c>
      <c r="AO1962" t="s">
        <v>51</v>
      </c>
      <c r="AP1962">
        <v>664</v>
      </c>
      <c r="AQ1962">
        <v>-77.022344841635601</v>
      </c>
      <c r="AR1962">
        <v>38.930522545086603</v>
      </c>
      <c r="AS1962" t="b">
        <f t="shared" si="91"/>
        <v>0</v>
      </c>
    </row>
    <row r="1963" spans="1:45">
      <c r="A1963">
        <f t="shared" si="92"/>
        <v>1962</v>
      </c>
      <c r="B1963">
        <v>184376</v>
      </c>
      <c r="C1963">
        <v>184376</v>
      </c>
      <c r="D1963" t="s">
        <v>10481</v>
      </c>
      <c r="E1963" t="s">
        <v>1157</v>
      </c>
      <c r="F1963">
        <v>10189900</v>
      </c>
      <c r="G1963" t="s">
        <v>115</v>
      </c>
      <c r="J1963">
        <v>100939</v>
      </c>
      <c r="K1963" t="s">
        <v>10482</v>
      </c>
      <c r="L1963" t="s">
        <v>353</v>
      </c>
      <c r="M1963" s="4">
        <v>0</v>
      </c>
      <c r="N1963" s="1">
        <v>0</v>
      </c>
      <c r="O1963" t="s">
        <v>422</v>
      </c>
      <c r="P1963" t="s">
        <v>1252</v>
      </c>
      <c r="Q1963" t="s">
        <v>1159</v>
      </c>
      <c r="R1963" t="s">
        <v>1160</v>
      </c>
      <c r="S1963" t="s">
        <v>1159</v>
      </c>
      <c r="T1963" t="s">
        <v>70</v>
      </c>
      <c r="U1963" t="s">
        <v>353</v>
      </c>
      <c r="V1963" t="s">
        <v>46</v>
      </c>
      <c r="W1963" t="str">
        <f t="shared" si="90"/>
        <v>5000 Overlook Ave. SW WASHINGTON DC 20001</v>
      </c>
      <c r="X1963" t="s">
        <v>47</v>
      </c>
      <c r="Y1963" t="s">
        <v>10483</v>
      </c>
      <c r="Z1963">
        <v>38.919016999999997</v>
      </c>
      <c r="AA1963">
        <v>-77.026810999999995</v>
      </c>
      <c r="AB1963">
        <v>397674.94</v>
      </c>
      <c r="AC1963">
        <v>139016.64000000001</v>
      </c>
      <c r="AD1963">
        <v>20001</v>
      </c>
      <c r="AE1963">
        <v>239163</v>
      </c>
      <c r="AF1963">
        <v>81852</v>
      </c>
      <c r="AG1963">
        <v>81852</v>
      </c>
      <c r="AH1963">
        <v>1</v>
      </c>
      <c r="AI1963">
        <v>1</v>
      </c>
      <c r="AJ1963" t="s">
        <v>14249</v>
      </c>
      <c r="AK1963" t="s">
        <v>591</v>
      </c>
      <c r="AL1963" t="s">
        <v>88</v>
      </c>
      <c r="AM1963">
        <v>305</v>
      </c>
      <c r="AN1963">
        <v>3</v>
      </c>
      <c r="AO1963" t="s">
        <v>51</v>
      </c>
      <c r="AP1963">
        <v>937</v>
      </c>
      <c r="AQ1963">
        <v>-77.026813180806101</v>
      </c>
      <c r="AR1963">
        <v>38.919024376757697</v>
      </c>
      <c r="AS1963" t="b">
        <f t="shared" si="91"/>
        <v>0</v>
      </c>
    </row>
    <row r="1964" spans="1:45">
      <c r="A1964">
        <f t="shared" si="92"/>
        <v>1963</v>
      </c>
      <c r="B1964">
        <v>184462</v>
      </c>
      <c r="C1964">
        <v>184462</v>
      </c>
      <c r="D1964" t="s">
        <v>10550</v>
      </c>
      <c r="E1964" t="s">
        <v>880</v>
      </c>
      <c r="F1964">
        <v>10190062</v>
      </c>
      <c r="G1964" t="s">
        <v>115</v>
      </c>
      <c r="J1964">
        <v>108470</v>
      </c>
      <c r="K1964" t="s">
        <v>10551</v>
      </c>
      <c r="L1964" t="s">
        <v>353</v>
      </c>
      <c r="M1964" s="4">
        <v>0.39583333333333331</v>
      </c>
      <c r="N1964" s="1">
        <v>0.64583333333333337</v>
      </c>
      <c r="O1964" t="s">
        <v>432</v>
      </c>
      <c r="P1964" t="s">
        <v>1352</v>
      </c>
      <c r="Q1964" t="s">
        <v>817</v>
      </c>
      <c r="R1964" t="s">
        <v>818</v>
      </c>
      <c r="S1964" t="s">
        <v>817</v>
      </c>
      <c r="T1964" t="s">
        <v>70</v>
      </c>
      <c r="U1964" t="s">
        <v>353</v>
      </c>
      <c r="V1964" t="s">
        <v>46</v>
      </c>
      <c r="W1964" t="str">
        <f t="shared" si="90"/>
        <v>301 Bryant St NW WASHINGTON DC 20002</v>
      </c>
      <c r="X1964" t="s">
        <v>47</v>
      </c>
      <c r="Y1964" t="s">
        <v>10552</v>
      </c>
      <c r="Z1964">
        <v>38.908845999999997</v>
      </c>
      <c r="AA1964">
        <v>-77.009461000000002</v>
      </c>
      <c r="AB1964">
        <v>399179.42</v>
      </c>
      <c r="AC1964">
        <v>137887.25</v>
      </c>
      <c r="AD1964">
        <v>20002</v>
      </c>
      <c r="AE1964">
        <v>236938</v>
      </c>
      <c r="AF1964">
        <v>80004</v>
      </c>
      <c r="AG1964">
        <v>80004</v>
      </c>
      <c r="AH1964">
        <v>5</v>
      </c>
      <c r="AI1964">
        <v>5</v>
      </c>
      <c r="AJ1964" t="s">
        <v>14247</v>
      </c>
      <c r="AK1964" t="s">
        <v>3798</v>
      </c>
      <c r="AL1964" t="s">
        <v>410</v>
      </c>
      <c r="AM1964">
        <v>501</v>
      </c>
      <c r="AN1964">
        <v>21</v>
      </c>
      <c r="AO1964" t="s">
        <v>51</v>
      </c>
      <c r="AP1964">
        <v>836</v>
      </c>
      <c r="AQ1964">
        <v>-77.009463264663196</v>
      </c>
      <c r="AR1964">
        <v>38.908853143737097</v>
      </c>
      <c r="AS1964" t="b">
        <f t="shared" si="91"/>
        <v>0</v>
      </c>
    </row>
    <row r="1965" spans="1:45">
      <c r="A1965">
        <f t="shared" si="92"/>
        <v>1964</v>
      </c>
      <c r="B1965">
        <v>184467</v>
      </c>
      <c r="C1965">
        <v>184467</v>
      </c>
      <c r="D1965" t="s">
        <v>10558</v>
      </c>
      <c r="E1965" t="s">
        <v>880</v>
      </c>
      <c r="F1965">
        <v>10190068</v>
      </c>
      <c r="G1965" t="s">
        <v>115</v>
      </c>
      <c r="J1965">
        <v>108850</v>
      </c>
      <c r="K1965" t="s">
        <v>10559</v>
      </c>
      <c r="L1965" t="s">
        <v>353</v>
      </c>
      <c r="M1965" s="4">
        <v>0.29166666666666669</v>
      </c>
      <c r="N1965" s="1">
        <v>0.70833333333333337</v>
      </c>
      <c r="O1965" t="s">
        <v>432</v>
      </c>
      <c r="P1965" t="s">
        <v>1352</v>
      </c>
      <c r="Q1965" t="s">
        <v>817</v>
      </c>
      <c r="R1965" t="s">
        <v>818</v>
      </c>
      <c r="S1965" t="s">
        <v>817</v>
      </c>
      <c r="T1965" t="s">
        <v>70</v>
      </c>
      <c r="U1965" t="s">
        <v>353</v>
      </c>
      <c r="V1965" t="s">
        <v>46</v>
      </c>
      <c r="W1965" t="str">
        <f t="shared" si="90"/>
        <v>301 Bryant St NW WASHINGTON DC 20002</v>
      </c>
      <c r="X1965" t="s">
        <v>47</v>
      </c>
      <c r="Y1965" t="s">
        <v>10560</v>
      </c>
      <c r="Z1965">
        <v>38.906174999999998</v>
      </c>
      <c r="AA1965">
        <v>-76.999759999999995</v>
      </c>
      <c r="AB1965">
        <v>400020.81</v>
      </c>
      <c r="AC1965">
        <v>137590.74</v>
      </c>
      <c r="AD1965">
        <v>20002</v>
      </c>
      <c r="AE1965">
        <v>71606</v>
      </c>
      <c r="AF1965">
        <v>45750</v>
      </c>
      <c r="AG1965">
        <v>45750</v>
      </c>
      <c r="AH1965">
        <v>6</v>
      </c>
      <c r="AI1965">
        <v>6</v>
      </c>
      <c r="AJ1965" t="s">
        <v>14247</v>
      </c>
      <c r="AK1965" t="s">
        <v>2287</v>
      </c>
      <c r="AL1965" t="s">
        <v>63</v>
      </c>
      <c r="AM1965">
        <v>104</v>
      </c>
      <c r="AN1965">
        <v>25</v>
      </c>
      <c r="AO1965" t="s">
        <v>51</v>
      </c>
      <c r="AP1965">
        <v>268</v>
      </c>
      <c r="AQ1965">
        <v>-76.999762361379297</v>
      </c>
      <c r="AR1965">
        <v>38.906182461612197</v>
      </c>
      <c r="AS1965" t="b">
        <f t="shared" si="91"/>
        <v>0</v>
      </c>
    </row>
    <row r="1966" spans="1:45">
      <c r="A1966">
        <f t="shared" si="92"/>
        <v>1965</v>
      </c>
      <c r="B1966">
        <v>184516</v>
      </c>
      <c r="C1966">
        <v>184516</v>
      </c>
      <c r="D1966" t="s">
        <v>10578</v>
      </c>
      <c r="E1966" t="s">
        <v>839</v>
      </c>
      <c r="F1966">
        <v>10190168</v>
      </c>
      <c r="G1966" t="s">
        <v>115</v>
      </c>
      <c r="J1966">
        <v>109260</v>
      </c>
      <c r="K1966" t="s">
        <v>10579</v>
      </c>
      <c r="L1966" t="s">
        <v>353</v>
      </c>
      <c r="M1966" s="4">
        <v>0.29166666666666669</v>
      </c>
      <c r="N1966" s="1">
        <v>0.70833333333333337</v>
      </c>
      <c r="O1966" t="s">
        <v>432</v>
      </c>
      <c r="P1966" t="s">
        <v>1352</v>
      </c>
      <c r="Q1966" t="s">
        <v>817</v>
      </c>
      <c r="R1966" t="s">
        <v>818</v>
      </c>
      <c r="S1966" t="s">
        <v>817</v>
      </c>
      <c r="T1966" t="s">
        <v>70</v>
      </c>
      <c r="U1966" t="s">
        <v>353</v>
      </c>
      <c r="V1966" t="s">
        <v>46</v>
      </c>
      <c r="W1966" t="str">
        <f t="shared" si="90"/>
        <v>301 Bryant St NW WASHINGTON DC 20020</v>
      </c>
      <c r="X1966" t="s">
        <v>47</v>
      </c>
      <c r="Y1966" t="s">
        <v>10580</v>
      </c>
      <c r="Z1966">
        <v>38.848247000000001</v>
      </c>
      <c r="AA1966">
        <v>-76.97739</v>
      </c>
      <c r="AB1966">
        <v>401962.72</v>
      </c>
      <c r="AC1966">
        <v>131160.51</v>
      </c>
      <c r="AD1966">
        <v>20020</v>
      </c>
      <c r="AE1966">
        <v>54602</v>
      </c>
      <c r="AF1966">
        <v>27918</v>
      </c>
      <c r="AG1966">
        <v>27918</v>
      </c>
      <c r="AH1966">
        <v>8</v>
      </c>
      <c r="AI1966">
        <v>8</v>
      </c>
      <c r="AJ1966" t="s">
        <v>14249</v>
      </c>
      <c r="AK1966" t="s">
        <v>10581</v>
      </c>
      <c r="AL1966" t="s">
        <v>458</v>
      </c>
      <c r="AM1966">
        <v>704</v>
      </c>
      <c r="AN1966">
        <v>38</v>
      </c>
      <c r="AO1966" t="s">
        <v>51</v>
      </c>
      <c r="AP1966">
        <v>140</v>
      </c>
      <c r="AQ1966">
        <v>-76.977392062189693</v>
      </c>
      <c r="AR1966">
        <v>38.8482542151826</v>
      </c>
      <c r="AS1966" t="b">
        <f t="shared" si="91"/>
        <v>0</v>
      </c>
    </row>
    <row r="1967" spans="1:45">
      <c r="A1967">
        <f t="shared" si="92"/>
        <v>1966</v>
      </c>
      <c r="B1967">
        <v>182139</v>
      </c>
      <c r="C1967">
        <v>182139</v>
      </c>
      <c r="D1967" t="s">
        <v>10723</v>
      </c>
      <c r="E1967" t="s">
        <v>10407</v>
      </c>
      <c r="F1967">
        <v>10190621</v>
      </c>
      <c r="G1967" t="s">
        <v>201</v>
      </c>
      <c r="K1967" t="s">
        <v>10724</v>
      </c>
      <c r="L1967" t="s">
        <v>420</v>
      </c>
      <c r="M1967" s="4">
        <v>0.29166666666666669</v>
      </c>
      <c r="N1967" s="1">
        <v>0.79166666666666663</v>
      </c>
      <c r="O1967" t="s">
        <v>622</v>
      </c>
      <c r="P1967" t="s">
        <v>622</v>
      </c>
      <c r="S1967" t="s">
        <v>10407</v>
      </c>
      <c r="T1967" t="s">
        <v>165</v>
      </c>
      <c r="U1967" t="s">
        <v>353</v>
      </c>
      <c r="V1967" t="s">
        <v>46</v>
      </c>
      <c r="W1967" t="str">
        <f t="shared" si="90"/>
        <v xml:space="preserve"> WASHINGTON DC 20009</v>
      </c>
      <c r="X1967" t="s">
        <v>47</v>
      </c>
      <c r="Y1967" t="s">
        <v>10725</v>
      </c>
      <c r="Z1967">
        <v>38.926423999999997</v>
      </c>
      <c r="AA1967">
        <v>-77.041663999999997</v>
      </c>
      <c r="AB1967">
        <v>396387.23</v>
      </c>
      <c r="AC1967">
        <v>139839.32999999999</v>
      </c>
      <c r="AD1967">
        <v>20009</v>
      </c>
      <c r="AE1967">
        <v>236104</v>
      </c>
      <c r="AF1967">
        <v>79077</v>
      </c>
      <c r="AG1967">
        <v>79077</v>
      </c>
      <c r="AH1967">
        <v>1</v>
      </c>
      <c r="AI1967">
        <v>1</v>
      </c>
      <c r="AJ1967" t="s">
        <v>14247</v>
      </c>
      <c r="AK1967" t="s">
        <v>1194</v>
      </c>
      <c r="AL1967" t="s">
        <v>88</v>
      </c>
      <c r="AM1967">
        <v>303</v>
      </c>
      <c r="AN1967">
        <v>1</v>
      </c>
      <c r="AO1967" t="s">
        <v>51</v>
      </c>
      <c r="AP1967">
        <v>861</v>
      </c>
      <c r="AQ1967">
        <v>-77.041666441795599</v>
      </c>
      <c r="AR1967">
        <v>38.926431082289298</v>
      </c>
      <c r="AS1967" t="b">
        <f t="shared" si="91"/>
        <v>1</v>
      </c>
    </row>
    <row r="1968" spans="1:45">
      <c r="A1968">
        <f t="shared" si="92"/>
        <v>1967</v>
      </c>
      <c r="B1968">
        <v>182141</v>
      </c>
      <c r="C1968">
        <v>182141</v>
      </c>
      <c r="D1968" t="s">
        <v>10760</v>
      </c>
      <c r="E1968" t="s">
        <v>10761</v>
      </c>
      <c r="F1968">
        <v>10190711</v>
      </c>
      <c r="G1968" t="s">
        <v>201</v>
      </c>
      <c r="K1968" t="s">
        <v>10762</v>
      </c>
      <c r="L1968" t="s">
        <v>496</v>
      </c>
      <c r="M1968" s="4">
        <v>0.29166666666666669</v>
      </c>
      <c r="N1968" s="1">
        <v>0.79166666666666663</v>
      </c>
      <c r="O1968" t="s">
        <v>166</v>
      </c>
      <c r="P1968" t="s">
        <v>622</v>
      </c>
      <c r="S1968" t="s">
        <v>10761</v>
      </c>
      <c r="T1968" t="s">
        <v>165</v>
      </c>
      <c r="U1968" t="s">
        <v>353</v>
      </c>
      <c r="V1968" t="s">
        <v>46</v>
      </c>
      <c r="W1968" t="str">
        <f t="shared" si="90"/>
        <v xml:space="preserve"> WASHINGTON DC 20010</v>
      </c>
      <c r="X1968" t="s">
        <v>47</v>
      </c>
      <c r="Y1968" t="s">
        <v>10509</v>
      </c>
      <c r="Z1968">
        <v>38.932935000000001</v>
      </c>
      <c r="AA1968">
        <v>-77.034727000000004</v>
      </c>
      <c r="AB1968">
        <v>396989.07</v>
      </c>
      <c r="AC1968">
        <v>140561.91</v>
      </c>
      <c r="AD1968">
        <v>20010</v>
      </c>
      <c r="AE1968">
        <v>234583</v>
      </c>
      <c r="AF1968">
        <v>77557</v>
      </c>
      <c r="AG1968">
        <v>77557</v>
      </c>
      <c r="AH1968">
        <v>1</v>
      </c>
      <c r="AI1968">
        <v>1</v>
      </c>
      <c r="AJ1968" t="s">
        <v>14244</v>
      </c>
      <c r="AK1968" t="s">
        <v>966</v>
      </c>
      <c r="AL1968" t="s">
        <v>188</v>
      </c>
      <c r="AM1968">
        <v>409</v>
      </c>
      <c r="AN1968">
        <v>2</v>
      </c>
      <c r="AO1968" t="s">
        <v>51</v>
      </c>
      <c r="AP1968">
        <v>796</v>
      </c>
      <c r="AQ1968">
        <v>-77.034728911984303</v>
      </c>
      <c r="AR1968">
        <v>38.932942575873497</v>
      </c>
      <c r="AS1968" t="b">
        <f t="shared" si="91"/>
        <v>1</v>
      </c>
    </row>
    <row r="1969" spans="1:45">
      <c r="A1969">
        <f t="shared" si="92"/>
        <v>1968</v>
      </c>
      <c r="B1969">
        <v>181444</v>
      </c>
      <c r="C1969">
        <v>181444</v>
      </c>
      <c r="D1969" t="s">
        <v>10763</v>
      </c>
      <c r="E1969" t="s">
        <v>1755</v>
      </c>
      <c r="F1969">
        <v>10190727</v>
      </c>
      <c r="G1969" t="s">
        <v>201</v>
      </c>
      <c r="K1969" t="s">
        <v>10764</v>
      </c>
      <c r="L1969" t="s">
        <v>420</v>
      </c>
      <c r="M1969" s="4">
        <v>0.29166666666666669</v>
      </c>
      <c r="N1969" s="1">
        <v>0.70833333333333337</v>
      </c>
      <c r="O1969" t="s">
        <v>147</v>
      </c>
      <c r="P1969" t="s">
        <v>147</v>
      </c>
      <c r="S1969" t="s">
        <v>1755</v>
      </c>
      <c r="T1969" t="s">
        <v>165</v>
      </c>
      <c r="U1969" t="s">
        <v>353</v>
      </c>
      <c r="V1969" t="s">
        <v>46</v>
      </c>
      <c r="W1969" t="str">
        <f t="shared" si="90"/>
        <v xml:space="preserve"> WASHINGTON DC 20001</v>
      </c>
      <c r="X1969" t="s">
        <v>47</v>
      </c>
      <c r="Y1969" t="s">
        <v>10765</v>
      </c>
      <c r="Z1969">
        <v>38.914433000000002</v>
      </c>
      <c r="AA1969">
        <v>-77.020769999999999</v>
      </c>
      <c r="AB1969">
        <v>398198.73</v>
      </c>
      <c r="AC1969">
        <v>138507.69</v>
      </c>
      <c r="AD1969">
        <v>20001</v>
      </c>
      <c r="AE1969">
        <v>218507</v>
      </c>
      <c r="AF1969">
        <v>61632</v>
      </c>
      <c r="AG1969">
        <v>61632</v>
      </c>
      <c r="AH1969">
        <v>6</v>
      </c>
      <c r="AI1969">
        <v>2</v>
      </c>
      <c r="AJ1969" t="s">
        <v>14247</v>
      </c>
      <c r="AK1969" t="s">
        <v>1069</v>
      </c>
      <c r="AL1969" t="s">
        <v>88</v>
      </c>
      <c r="AM1969">
        <v>306</v>
      </c>
      <c r="AN1969">
        <v>3</v>
      </c>
      <c r="AO1969" t="s">
        <v>51</v>
      </c>
      <c r="AP1969">
        <v>370</v>
      </c>
      <c r="AQ1969">
        <v>-77.020771881263101</v>
      </c>
      <c r="AR1969">
        <v>38.914440815760202</v>
      </c>
      <c r="AS1969" t="b">
        <f t="shared" si="91"/>
        <v>1</v>
      </c>
    </row>
    <row r="1970" spans="1:45">
      <c r="A1970">
        <f t="shared" si="92"/>
        <v>1969</v>
      </c>
      <c r="B1970">
        <v>181915</v>
      </c>
      <c r="C1970">
        <v>181915</v>
      </c>
      <c r="D1970" t="s">
        <v>10779</v>
      </c>
      <c r="E1970" t="s">
        <v>985</v>
      </c>
      <c r="F1970">
        <v>10190792</v>
      </c>
      <c r="G1970" t="s">
        <v>201</v>
      </c>
      <c r="K1970" t="s">
        <v>10780</v>
      </c>
      <c r="L1970" t="s">
        <v>496</v>
      </c>
      <c r="M1970" s="4">
        <v>0.29166666666666669</v>
      </c>
      <c r="N1970" s="1">
        <v>0.70833333333333337</v>
      </c>
      <c r="O1970" t="s">
        <v>163</v>
      </c>
      <c r="P1970" t="s">
        <v>163</v>
      </c>
      <c r="Q1970" t="s">
        <v>10781</v>
      </c>
      <c r="R1970" t="s">
        <v>1379</v>
      </c>
      <c r="S1970" t="s">
        <v>10781</v>
      </c>
      <c r="T1970" t="s">
        <v>165</v>
      </c>
      <c r="U1970" t="s">
        <v>353</v>
      </c>
      <c r="V1970" t="s">
        <v>46</v>
      </c>
      <c r="W1970" t="str">
        <f t="shared" si="90"/>
        <v>1701 Florida Ave NW WASHINGTON DC 20008</v>
      </c>
      <c r="X1970" t="s">
        <v>47</v>
      </c>
      <c r="Y1970" t="s">
        <v>10782</v>
      </c>
      <c r="Z1970">
        <v>38.930906</v>
      </c>
      <c r="AA1970">
        <v>-77.065092000000007</v>
      </c>
      <c r="AB1970">
        <v>394356.09</v>
      </c>
      <c r="AC1970">
        <v>140338.1</v>
      </c>
      <c r="AD1970">
        <v>20008</v>
      </c>
      <c r="AE1970">
        <v>221305</v>
      </c>
      <c r="AF1970">
        <v>64656</v>
      </c>
      <c r="AG1970">
        <v>64656</v>
      </c>
      <c r="AH1970">
        <v>3</v>
      </c>
      <c r="AI1970">
        <v>3</v>
      </c>
      <c r="AJ1970" t="s">
        <v>14247</v>
      </c>
      <c r="AK1970" t="s">
        <v>169</v>
      </c>
      <c r="AL1970" t="s">
        <v>50</v>
      </c>
      <c r="AM1970">
        <v>204</v>
      </c>
      <c r="AN1970">
        <v>15</v>
      </c>
      <c r="AO1970" t="s">
        <v>51</v>
      </c>
      <c r="AP1970">
        <v>445</v>
      </c>
      <c r="AQ1970">
        <v>-77.065094595301105</v>
      </c>
      <c r="AR1970">
        <v>38.9309134582018</v>
      </c>
      <c r="AS1970" t="b">
        <f t="shared" si="91"/>
        <v>0</v>
      </c>
    </row>
    <row r="1971" spans="1:45">
      <c r="A1971">
        <f t="shared" si="92"/>
        <v>1970</v>
      </c>
      <c r="B1971">
        <v>184766</v>
      </c>
      <c r="C1971">
        <v>184766</v>
      </c>
      <c r="D1971" t="s">
        <v>10787</v>
      </c>
      <c r="E1971" t="s">
        <v>880</v>
      </c>
      <c r="F1971">
        <v>10190798</v>
      </c>
      <c r="G1971" t="s">
        <v>115</v>
      </c>
      <c r="J1971">
        <v>108467</v>
      </c>
      <c r="M1971" s="4">
        <v>0.29166666666666669</v>
      </c>
      <c r="N1971" s="1">
        <v>0.70833333333333337</v>
      </c>
      <c r="O1971" t="s">
        <v>255</v>
      </c>
      <c r="P1971" t="s">
        <v>291</v>
      </c>
      <c r="Q1971" t="s">
        <v>817</v>
      </c>
      <c r="R1971" t="s">
        <v>818</v>
      </c>
      <c r="S1971" t="s">
        <v>817</v>
      </c>
      <c r="T1971" t="s">
        <v>44</v>
      </c>
      <c r="U1971" t="s">
        <v>353</v>
      </c>
      <c r="V1971" t="s">
        <v>46</v>
      </c>
      <c r="W1971" t="str">
        <f t="shared" si="90"/>
        <v>301 Bryant St NW WASHINGTON DC 20032</v>
      </c>
      <c r="X1971" t="s">
        <v>47</v>
      </c>
      <c r="Y1971" t="s">
        <v>10788</v>
      </c>
      <c r="Z1971">
        <v>38.834124000000003</v>
      </c>
      <c r="AA1971">
        <v>-76.987358</v>
      </c>
      <c r="AB1971">
        <v>401097.62</v>
      </c>
      <c r="AC1971">
        <v>129592.61</v>
      </c>
      <c r="AD1971">
        <v>20032</v>
      </c>
      <c r="AE1971">
        <v>69532</v>
      </c>
      <c r="AF1971">
        <v>43226</v>
      </c>
      <c r="AG1971">
        <v>43226</v>
      </c>
      <c r="AH1971">
        <v>8</v>
      </c>
      <c r="AI1971">
        <v>8</v>
      </c>
      <c r="AJ1971" t="s">
        <v>14246</v>
      </c>
      <c r="AK1971" s="2">
        <v>80000</v>
      </c>
      <c r="AL1971" t="s">
        <v>458</v>
      </c>
      <c r="AM1971">
        <v>706</v>
      </c>
      <c r="AN1971">
        <v>39</v>
      </c>
      <c r="AO1971" t="s">
        <v>51</v>
      </c>
      <c r="AP1971">
        <v>217</v>
      </c>
      <c r="AQ1971">
        <v>-76.987360375053996</v>
      </c>
      <c r="AR1971">
        <v>38.834131370383403</v>
      </c>
      <c r="AS1971" t="b">
        <f t="shared" si="91"/>
        <v>0</v>
      </c>
    </row>
    <row r="1972" spans="1:45">
      <c r="A1972">
        <f t="shared" si="92"/>
        <v>1971</v>
      </c>
      <c r="B1972">
        <v>184769</v>
      </c>
      <c r="C1972">
        <v>184769</v>
      </c>
      <c r="D1972" t="s">
        <v>10789</v>
      </c>
      <c r="E1972" t="s">
        <v>880</v>
      </c>
      <c r="F1972">
        <v>10190803</v>
      </c>
      <c r="G1972" t="s">
        <v>115</v>
      </c>
      <c r="J1972">
        <v>108859</v>
      </c>
      <c r="K1972" t="s">
        <v>10790</v>
      </c>
      <c r="L1972" t="s">
        <v>353</v>
      </c>
      <c r="M1972" s="4">
        <v>0.29166666666666669</v>
      </c>
      <c r="N1972" s="1">
        <v>0.70833333333333337</v>
      </c>
      <c r="O1972" t="s">
        <v>255</v>
      </c>
      <c r="P1972" t="s">
        <v>291</v>
      </c>
      <c r="Q1972" t="s">
        <v>817</v>
      </c>
      <c r="R1972" t="s">
        <v>818</v>
      </c>
      <c r="S1972" t="s">
        <v>817</v>
      </c>
      <c r="T1972" t="s">
        <v>70</v>
      </c>
      <c r="U1972" t="s">
        <v>353</v>
      </c>
      <c r="V1972" t="s">
        <v>46</v>
      </c>
      <c r="W1972" t="str">
        <f t="shared" si="90"/>
        <v>301 Bryant St NW WASHINGTON DC 20001</v>
      </c>
      <c r="X1972" t="s">
        <v>47</v>
      </c>
      <c r="Y1972" t="s">
        <v>10635</v>
      </c>
      <c r="Z1972">
        <v>38.90943</v>
      </c>
      <c r="AA1972">
        <v>-77.024797000000007</v>
      </c>
      <c r="AB1972">
        <v>397849.34</v>
      </c>
      <c r="AC1972">
        <v>137952.32999999999</v>
      </c>
      <c r="AD1972">
        <v>20001</v>
      </c>
      <c r="AE1972">
        <v>226000</v>
      </c>
      <c r="AF1972">
        <v>68752</v>
      </c>
      <c r="AG1972">
        <v>68752</v>
      </c>
      <c r="AH1972">
        <v>2</v>
      </c>
      <c r="AI1972">
        <v>2</v>
      </c>
      <c r="AJ1972" t="s">
        <v>14248</v>
      </c>
      <c r="AK1972" t="s">
        <v>98</v>
      </c>
      <c r="AL1972" t="s">
        <v>88</v>
      </c>
      <c r="AM1972">
        <v>307</v>
      </c>
      <c r="AN1972">
        <v>7</v>
      </c>
      <c r="AO1972" t="s">
        <v>51</v>
      </c>
      <c r="AP1972">
        <v>540</v>
      </c>
      <c r="AQ1972">
        <v>-77.024798793076897</v>
      </c>
      <c r="AR1972">
        <v>38.909437158091698</v>
      </c>
      <c r="AS1972" t="b">
        <f t="shared" si="91"/>
        <v>0</v>
      </c>
    </row>
    <row r="1973" spans="1:45">
      <c r="A1973">
        <f t="shared" si="92"/>
        <v>1972</v>
      </c>
      <c r="B1973">
        <v>184774</v>
      </c>
      <c r="C1973">
        <v>184774</v>
      </c>
      <c r="D1973" t="s">
        <v>10791</v>
      </c>
      <c r="E1973" t="s">
        <v>880</v>
      </c>
      <c r="F1973">
        <v>10190811</v>
      </c>
      <c r="G1973" t="s">
        <v>115</v>
      </c>
      <c r="J1973">
        <v>108854</v>
      </c>
      <c r="M1973" s="4">
        <v>0.29166666666666669</v>
      </c>
      <c r="N1973" s="1">
        <v>0.70833333333333337</v>
      </c>
      <c r="O1973" t="s">
        <v>255</v>
      </c>
      <c r="P1973" t="s">
        <v>291</v>
      </c>
      <c r="Q1973" t="s">
        <v>817</v>
      </c>
      <c r="R1973" t="s">
        <v>818</v>
      </c>
      <c r="S1973" t="s">
        <v>817</v>
      </c>
      <c r="T1973" t="s">
        <v>44</v>
      </c>
      <c r="U1973" t="s">
        <v>353</v>
      </c>
      <c r="V1973" t="s">
        <v>46</v>
      </c>
      <c r="W1973" t="str">
        <f t="shared" si="90"/>
        <v>301 Bryant St NW WASHINGTON DC 20003</v>
      </c>
      <c r="X1973" t="s">
        <v>47</v>
      </c>
      <c r="Y1973" t="s">
        <v>10792</v>
      </c>
      <c r="Z1973">
        <v>38.881466000000003</v>
      </c>
      <c r="AA1973">
        <v>-76.986013</v>
      </c>
      <c r="AB1973">
        <v>401213.56</v>
      </c>
      <c r="AC1973">
        <v>134847.9</v>
      </c>
      <c r="AD1973">
        <v>20003</v>
      </c>
      <c r="AE1973">
        <v>65828</v>
      </c>
      <c r="AF1973">
        <v>40941</v>
      </c>
      <c r="AG1973">
        <v>40941</v>
      </c>
      <c r="AH1973">
        <v>6</v>
      </c>
      <c r="AI1973">
        <v>6</v>
      </c>
      <c r="AJ1973" t="s">
        <v>14249</v>
      </c>
      <c r="AK1973" t="s">
        <v>3566</v>
      </c>
      <c r="AL1973" t="s">
        <v>63</v>
      </c>
      <c r="AM1973">
        <v>108</v>
      </c>
      <c r="AN1973">
        <v>26</v>
      </c>
      <c r="AO1973" t="s">
        <v>74</v>
      </c>
      <c r="AP1973">
        <v>228</v>
      </c>
      <c r="AQ1973">
        <v>-76.986015758368595</v>
      </c>
      <c r="AR1973">
        <v>38.881473106971697</v>
      </c>
      <c r="AS1973" t="b">
        <f t="shared" si="91"/>
        <v>0</v>
      </c>
    </row>
    <row r="1974" spans="1:45">
      <c r="A1974">
        <f t="shared" si="92"/>
        <v>1973</v>
      </c>
      <c r="B1974">
        <v>182167</v>
      </c>
      <c r="C1974">
        <v>182167</v>
      </c>
      <c r="D1974" t="s">
        <v>10882</v>
      </c>
      <c r="E1974" t="s">
        <v>985</v>
      </c>
      <c r="F1974">
        <v>10191042</v>
      </c>
      <c r="G1974" t="s">
        <v>201</v>
      </c>
      <c r="K1974" t="s">
        <v>10883</v>
      </c>
      <c r="L1974" t="s">
        <v>630</v>
      </c>
      <c r="M1974" s="4">
        <v>0.29166666666666669</v>
      </c>
      <c r="N1974" s="1">
        <v>0.70833333333333337</v>
      </c>
      <c r="O1974" t="s">
        <v>622</v>
      </c>
      <c r="P1974" t="s">
        <v>622</v>
      </c>
      <c r="Q1974" t="s">
        <v>10884</v>
      </c>
      <c r="R1974" t="s">
        <v>10885</v>
      </c>
      <c r="S1974" t="s">
        <v>10884</v>
      </c>
      <c r="T1974" t="s">
        <v>165</v>
      </c>
      <c r="U1974" t="s">
        <v>353</v>
      </c>
      <c r="V1974" t="s">
        <v>46</v>
      </c>
      <c r="W1974" t="str">
        <f t="shared" si="90"/>
        <v>5608 East Gate Dr WASHINGTON DC 20016</v>
      </c>
      <c r="X1974" t="s">
        <v>47</v>
      </c>
      <c r="Y1974" t="s">
        <v>10886</v>
      </c>
      <c r="Z1974">
        <v>38.933281000000001</v>
      </c>
      <c r="AA1974">
        <v>-77.071805999999995</v>
      </c>
      <c r="AB1974">
        <v>393774.15</v>
      </c>
      <c r="AC1974">
        <v>140602.21</v>
      </c>
      <c r="AD1974">
        <v>20016</v>
      </c>
      <c r="AE1974">
        <v>221544</v>
      </c>
      <c r="AF1974">
        <v>64899</v>
      </c>
      <c r="AG1974">
        <v>64899</v>
      </c>
      <c r="AH1974">
        <v>3</v>
      </c>
      <c r="AI1974">
        <v>3</v>
      </c>
      <c r="AJ1974" t="s">
        <v>14247</v>
      </c>
      <c r="AK1974" t="s">
        <v>554</v>
      </c>
      <c r="AL1974" t="s">
        <v>50</v>
      </c>
      <c r="AM1974">
        <v>204</v>
      </c>
      <c r="AN1974">
        <v>15</v>
      </c>
      <c r="AO1974" t="s">
        <v>51</v>
      </c>
      <c r="AP1974">
        <v>454</v>
      </c>
      <c r="AQ1974">
        <v>-77.071808615786594</v>
      </c>
      <c r="AR1974">
        <v>38.933288710527997</v>
      </c>
      <c r="AS1974" t="b">
        <f t="shared" si="91"/>
        <v>0</v>
      </c>
    </row>
    <row r="1975" spans="1:45">
      <c r="A1975">
        <f t="shared" si="92"/>
        <v>1974</v>
      </c>
      <c r="B1975">
        <v>182172</v>
      </c>
      <c r="C1975">
        <v>182172</v>
      </c>
      <c r="D1975" t="s">
        <v>10928</v>
      </c>
      <c r="E1975" t="s">
        <v>10188</v>
      </c>
      <c r="F1975">
        <v>10191151</v>
      </c>
      <c r="G1975" t="s">
        <v>201</v>
      </c>
      <c r="K1975" t="s">
        <v>10929</v>
      </c>
      <c r="L1975" t="s">
        <v>469</v>
      </c>
      <c r="M1975" s="4">
        <v>0.33333333333333331</v>
      </c>
      <c r="N1975" s="1">
        <v>0.5</v>
      </c>
      <c r="O1975" t="s">
        <v>622</v>
      </c>
      <c r="P1975" t="s">
        <v>622</v>
      </c>
      <c r="S1975" t="s">
        <v>10188</v>
      </c>
      <c r="T1975" t="s">
        <v>165</v>
      </c>
      <c r="U1975" t="s">
        <v>353</v>
      </c>
      <c r="V1975" t="s">
        <v>46</v>
      </c>
      <c r="W1975" t="str">
        <f t="shared" si="90"/>
        <v xml:space="preserve"> WASHINGTON DC 20001</v>
      </c>
      <c r="X1975" t="s">
        <v>47</v>
      </c>
      <c r="Y1975" t="s">
        <v>10189</v>
      </c>
      <c r="Z1975">
        <v>38.912399999999998</v>
      </c>
      <c r="AA1975">
        <v>-77.020735000000002</v>
      </c>
      <c r="AB1975">
        <v>398201.66</v>
      </c>
      <c r="AC1975">
        <v>138282</v>
      </c>
      <c r="AD1975">
        <v>20001</v>
      </c>
      <c r="AE1975">
        <v>238518</v>
      </c>
      <c r="AF1975">
        <v>81178</v>
      </c>
      <c r="AG1975">
        <v>81178</v>
      </c>
      <c r="AH1975">
        <v>6</v>
      </c>
      <c r="AI1975">
        <v>2</v>
      </c>
      <c r="AJ1975" t="s">
        <v>14247</v>
      </c>
      <c r="AK1975" t="s">
        <v>1069</v>
      </c>
      <c r="AL1975" t="s">
        <v>88</v>
      </c>
      <c r="AM1975">
        <v>308</v>
      </c>
      <c r="AN1975">
        <v>7</v>
      </c>
      <c r="AO1975" t="s">
        <v>51</v>
      </c>
      <c r="AP1975">
        <v>898</v>
      </c>
      <c r="AQ1975">
        <v>-77.020737505598106</v>
      </c>
      <c r="AR1975">
        <v>38.912407729923899</v>
      </c>
      <c r="AS1975" t="b">
        <f t="shared" si="91"/>
        <v>1</v>
      </c>
    </row>
    <row r="1976" spans="1:45">
      <c r="A1976">
        <f t="shared" si="92"/>
        <v>1975</v>
      </c>
      <c r="B1976">
        <v>182173</v>
      </c>
      <c r="C1976">
        <v>182173</v>
      </c>
      <c r="D1976" t="s">
        <v>10930</v>
      </c>
      <c r="E1976" t="s">
        <v>10931</v>
      </c>
      <c r="F1976">
        <v>10191154</v>
      </c>
      <c r="G1976" t="s">
        <v>201</v>
      </c>
      <c r="K1976" t="s">
        <v>10932</v>
      </c>
      <c r="L1976" t="s">
        <v>1923</v>
      </c>
      <c r="M1976" s="4">
        <v>0.29166666666666669</v>
      </c>
      <c r="N1976" s="1">
        <v>0.79166666666666663</v>
      </c>
      <c r="O1976" t="s">
        <v>166</v>
      </c>
      <c r="P1976" t="s">
        <v>622</v>
      </c>
      <c r="S1976" t="s">
        <v>10931</v>
      </c>
      <c r="T1976" t="s">
        <v>165</v>
      </c>
      <c r="U1976" t="s">
        <v>353</v>
      </c>
      <c r="V1976" t="s">
        <v>46</v>
      </c>
      <c r="W1976" t="str">
        <f t="shared" si="90"/>
        <v xml:space="preserve"> WASHINGTON DC 20010</v>
      </c>
      <c r="X1976" t="s">
        <v>47</v>
      </c>
      <c r="Y1976" t="s">
        <v>10933</v>
      </c>
      <c r="Z1976">
        <v>38.931238</v>
      </c>
      <c r="AA1976">
        <v>-77.037771000000006</v>
      </c>
      <c r="AB1976">
        <v>396725.04</v>
      </c>
      <c r="AC1976">
        <v>140373.59</v>
      </c>
      <c r="AD1976">
        <v>20010</v>
      </c>
      <c r="AE1976">
        <v>226249</v>
      </c>
      <c r="AF1976">
        <v>69246</v>
      </c>
      <c r="AG1976">
        <v>69246</v>
      </c>
      <c r="AH1976">
        <v>1</v>
      </c>
      <c r="AI1976">
        <v>1</v>
      </c>
      <c r="AJ1976" t="s">
        <v>14252</v>
      </c>
      <c r="AK1976" t="s">
        <v>7286</v>
      </c>
      <c r="AL1976" t="s">
        <v>188</v>
      </c>
      <c r="AM1976">
        <v>408</v>
      </c>
      <c r="AN1976">
        <v>2</v>
      </c>
      <c r="AO1976" t="s">
        <v>51</v>
      </c>
      <c r="AP1976">
        <v>507</v>
      </c>
      <c r="AQ1976">
        <v>-77.037773208607305</v>
      </c>
      <c r="AR1976">
        <v>38.931245187062601</v>
      </c>
      <c r="AS1976" t="b">
        <f t="shared" si="91"/>
        <v>1</v>
      </c>
    </row>
    <row r="1977" spans="1:45">
      <c r="A1977">
        <f t="shared" si="92"/>
        <v>1976</v>
      </c>
      <c r="B1977">
        <v>182143</v>
      </c>
      <c r="C1977">
        <v>182143</v>
      </c>
      <c r="D1977" t="s">
        <v>10975</v>
      </c>
      <c r="E1977" t="s">
        <v>2115</v>
      </c>
      <c r="F1977">
        <v>10191210</v>
      </c>
      <c r="G1977" t="s">
        <v>201</v>
      </c>
      <c r="M1977" s="4">
        <v>0.45833333333333331</v>
      </c>
      <c r="N1977" s="1">
        <v>0.95833333333333337</v>
      </c>
      <c r="O1977" t="s">
        <v>166</v>
      </c>
      <c r="P1977" t="s">
        <v>622</v>
      </c>
      <c r="S1977" t="s">
        <v>2115</v>
      </c>
      <c r="T1977" t="s">
        <v>148</v>
      </c>
      <c r="U1977" t="s">
        <v>353</v>
      </c>
      <c r="V1977" t="s">
        <v>46</v>
      </c>
      <c r="W1977" t="str">
        <f t="shared" si="90"/>
        <v xml:space="preserve"> WASHINGTON DC 20001</v>
      </c>
      <c r="X1977" t="s">
        <v>47</v>
      </c>
      <c r="Y1977" t="s">
        <v>10976</v>
      </c>
      <c r="Z1977">
        <v>38.917220999999998</v>
      </c>
      <c r="AA1977">
        <v>-77.017422999999994</v>
      </c>
      <c r="AB1977">
        <v>398489.05</v>
      </c>
      <c r="AC1977">
        <v>138817.04999999999</v>
      </c>
      <c r="AD1977">
        <v>20001</v>
      </c>
      <c r="AE1977">
        <v>229688</v>
      </c>
      <c r="AF1977">
        <v>72452</v>
      </c>
      <c r="AG1977">
        <v>72452</v>
      </c>
      <c r="AH1977">
        <v>1</v>
      </c>
      <c r="AI1977">
        <v>1</v>
      </c>
      <c r="AJ1977" t="s">
        <v>14249</v>
      </c>
      <c r="AK1977" t="s">
        <v>635</v>
      </c>
      <c r="AL1977" t="s">
        <v>88</v>
      </c>
      <c r="AM1977">
        <v>306</v>
      </c>
      <c r="AN1977">
        <v>3</v>
      </c>
      <c r="AO1977" t="s">
        <v>51</v>
      </c>
      <c r="AP1977">
        <v>671</v>
      </c>
      <c r="AQ1977">
        <v>-77.017425018993194</v>
      </c>
      <c r="AR1977">
        <v>38.917228181235203</v>
      </c>
      <c r="AS1977" t="b">
        <f t="shared" si="91"/>
        <v>1</v>
      </c>
    </row>
    <row r="1978" spans="1:45">
      <c r="A1978">
        <f t="shared" si="92"/>
        <v>1977</v>
      </c>
      <c r="B1978">
        <v>182196</v>
      </c>
      <c r="C1978">
        <v>182196</v>
      </c>
      <c r="D1978" t="s">
        <v>11102</v>
      </c>
      <c r="E1978" t="s">
        <v>873</v>
      </c>
      <c r="F1978">
        <v>10191432</v>
      </c>
      <c r="G1978" t="s">
        <v>1806</v>
      </c>
      <c r="H1978" t="s">
        <v>11103</v>
      </c>
      <c r="J1978">
        <v>108218</v>
      </c>
      <c r="K1978" t="s">
        <v>11104</v>
      </c>
      <c r="L1978" t="s">
        <v>469</v>
      </c>
      <c r="M1978" s="4">
        <v>0.29166666666666669</v>
      </c>
      <c r="N1978" s="1">
        <v>0.70833333333333337</v>
      </c>
      <c r="O1978" t="s">
        <v>149</v>
      </c>
      <c r="P1978" t="s">
        <v>622</v>
      </c>
      <c r="Q1978" t="s">
        <v>876</v>
      </c>
      <c r="R1978" t="s">
        <v>877</v>
      </c>
      <c r="S1978" t="s">
        <v>876</v>
      </c>
      <c r="T1978" t="s">
        <v>165</v>
      </c>
      <c r="U1978" t="s">
        <v>353</v>
      </c>
      <c r="V1978" t="s">
        <v>46</v>
      </c>
      <c r="W1978" t="str">
        <f t="shared" si="90"/>
        <v>6801 Industrial Rd WASHINGTON DC 20008</v>
      </c>
      <c r="X1978" t="s">
        <v>47</v>
      </c>
      <c r="Y1978" t="s">
        <v>11105</v>
      </c>
      <c r="Z1978">
        <v>38.929070000000003</v>
      </c>
      <c r="AA1978">
        <v>-77.057471000000007</v>
      </c>
      <c r="AB1978">
        <v>395016.76</v>
      </c>
      <c r="AC1978">
        <v>140133.82</v>
      </c>
      <c r="AD1978">
        <v>20008</v>
      </c>
      <c r="AE1978">
        <v>219922</v>
      </c>
      <c r="AF1978">
        <v>62973</v>
      </c>
      <c r="AG1978">
        <v>62973</v>
      </c>
      <c r="AH1978">
        <v>3</v>
      </c>
      <c r="AI1978">
        <v>3</v>
      </c>
      <c r="AJ1978" t="s">
        <v>14247</v>
      </c>
      <c r="AK1978" t="s">
        <v>814</v>
      </c>
      <c r="AL1978" t="s">
        <v>50</v>
      </c>
      <c r="AM1978">
        <v>204</v>
      </c>
      <c r="AN1978">
        <v>15</v>
      </c>
      <c r="AO1978" t="s">
        <v>51</v>
      </c>
      <c r="AP1978">
        <v>433</v>
      </c>
      <c r="AQ1978">
        <v>-77.0574734787143</v>
      </c>
      <c r="AR1978">
        <v>38.929077236437699</v>
      </c>
      <c r="AS1978" t="b">
        <f t="shared" si="91"/>
        <v>0</v>
      </c>
    </row>
    <row r="1979" spans="1:45">
      <c r="A1979">
        <f t="shared" si="92"/>
        <v>1978</v>
      </c>
      <c r="B1979">
        <v>182198</v>
      </c>
      <c r="C1979">
        <v>182198</v>
      </c>
      <c r="D1979" t="s">
        <v>11144</v>
      </c>
      <c r="E1979" t="s">
        <v>11145</v>
      </c>
      <c r="F1979">
        <v>10191510</v>
      </c>
      <c r="G1979" t="s">
        <v>201</v>
      </c>
      <c r="M1979" s="4">
        <v>0.29166666666666669</v>
      </c>
      <c r="N1979" s="1">
        <v>0.70833333333333337</v>
      </c>
      <c r="O1979" t="s">
        <v>166</v>
      </c>
      <c r="P1979" t="s">
        <v>622</v>
      </c>
      <c r="Q1979" t="s">
        <v>11145</v>
      </c>
      <c r="R1979" t="s">
        <v>11146</v>
      </c>
      <c r="S1979" t="s">
        <v>11145</v>
      </c>
      <c r="T1979" t="s">
        <v>148</v>
      </c>
      <c r="U1979" t="s">
        <v>353</v>
      </c>
      <c r="V1979" t="s">
        <v>46</v>
      </c>
      <c r="W1979" t="str">
        <f t="shared" si="90"/>
        <v>1237 Wylie street ne WASHINGTON DC 20002</v>
      </c>
      <c r="X1979" t="s">
        <v>47</v>
      </c>
      <c r="Y1979" t="s">
        <v>11147</v>
      </c>
      <c r="Z1979">
        <v>38.900644999999997</v>
      </c>
      <c r="AA1979">
        <v>-76.989037999999994</v>
      </c>
      <c r="AB1979">
        <v>400950.89</v>
      </c>
      <c r="AC1979">
        <v>136976.9</v>
      </c>
      <c r="AD1979">
        <v>20002</v>
      </c>
      <c r="AE1979">
        <v>70221</v>
      </c>
      <c r="AF1979">
        <v>44523</v>
      </c>
      <c r="AG1979">
        <v>44523</v>
      </c>
      <c r="AH1979">
        <v>6</v>
      </c>
      <c r="AI1979">
        <v>6</v>
      </c>
      <c r="AJ1979" t="s">
        <v>14244</v>
      </c>
      <c r="AK1979" t="s">
        <v>2064</v>
      </c>
      <c r="AL1979" t="s">
        <v>63</v>
      </c>
      <c r="AM1979">
        <v>104</v>
      </c>
      <c r="AN1979">
        <v>25</v>
      </c>
      <c r="AO1979" t="s">
        <v>51</v>
      </c>
      <c r="AP1979">
        <v>259</v>
      </c>
      <c r="AQ1979">
        <v>-76.989040137811898</v>
      </c>
      <c r="AR1979">
        <v>38.900652259462099</v>
      </c>
      <c r="AS1979" t="b">
        <f t="shared" si="91"/>
        <v>1</v>
      </c>
    </row>
    <row r="1980" spans="1:45">
      <c r="A1980">
        <f t="shared" si="92"/>
        <v>1979</v>
      </c>
      <c r="B1980">
        <v>182180</v>
      </c>
      <c r="C1980">
        <v>182180</v>
      </c>
      <c r="D1980" t="s">
        <v>11313</v>
      </c>
      <c r="E1980" t="s">
        <v>11314</v>
      </c>
      <c r="F1980">
        <v>10191842</v>
      </c>
      <c r="G1980" t="s">
        <v>201</v>
      </c>
      <c r="K1980" t="s">
        <v>11315</v>
      </c>
      <c r="L1980" t="s">
        <v>327</v>
      </c>
      <c r="M1980" s="4">
        <v>0.45833333333333331</v>
      </c>
      <c r="N1980" s="1">
        <v>0.79166666666666663</v>
      </c>
      <c r="O1980" t="s">
        <v>622</v>
      </c>
      <c r="P1980" t="s">
        <v>622</v>
      </c>
      <c r="S1980" t="s">
        <v>11314</v>
      </c>
      <c r="T1980" t="s">
        <v>165</v>
      </c>
      <c r="U1980" t="s">
        <v>353</v>
      </c>
      <c r="V1980" t="s">
        <v>46</v>
      </c>
      <c r="W1980" t="str">
        <f t="shared" si="90"/>
        <v xml:space="preserve"> WASHINGTON DC 20009</v>
      </c>
      <c r="X1980" t="s">
        <v>47</v>
      </c>
      <c r="Y1980" t="s">
        <v>10229</v>
      </c>
      <c r="Z1980">
        <v>38.921450999999998</v>
      </c>
      <c r="AA1980">
        <v>-77.046102000000005</v>
      </c>
      <c r="AB1980">
        <v>396002.16</v>
      </c>
      <c r="AC1980">
        <v>139287.49</v>
      </c>
      <c r="AD1980">
        <v>20009</v>
      </c>
      <c r="AE1980">
        <v>226115</v>
      </c>
      <c r="AF1980">
        <v>69422</v>
      </c>
      <c r="AG1980">
        <v>69422</v>
      </c>
      <c r="AH1980">
        <v>1</v>
      </c>
      <c r="AI1980">
        <v>1</v>
      </c>
      <c r="AJ1980" t="s">
        <v>14247</v>
      </c>
      <c r="AK1980" t="s">
        <v>767</v>
      </c>
      <c r="AL1980" t="s">
        <v>88</v>
      </c>
      <c r="AM1980">
        <v>303</v>
      </c>
      <c r="AN1980">
        <v>1</v>
      </c>
      <c r="AO1980" t="s">
        <v>51</v>
      </c>
      <c r="AP1980">
        <v>569</v>
      </c>
      <c r="AQ1980">
        <v>-77.046104034531098</v>
      </c>
      <c r="AR1980">
        <v>38.921458263418202</v>
      </c>
      <c r="AS1980" t="b">
        <f t="shared" si="91"/>
        <v>1</v>
      </c>
    </row>
    <row r="1981" spans="1:45">
      <c r="A1981">
        <f t="shared" si="92"/>
        <v>1980</v>
      </c>
      <c r="B1981">
        <v>182190</v>
      </c>
      <c r="C1981">
        <v>182190</v>
      </c>
      <c r="D1981" t="s">
        <v>11386</v>
      </c>
      <c r="E1981" t="s">
        <v>11387</v>
      </c>
      <c r="F1981">
        <v>10191980</v>
      </c>
      <c r="G1981" t="s">
        <v>201</v>
      </c>
      <c r="K1981" t="s">
        <v>11388</v>
      </c>
      <c r="L1981" t="s">
        <v>327</v>
      </c>
      <c r="M1981" s="4">
        <v>0.29166666666666669</v>
      </c>
      <c r="N1981" s="1">
        <v>0.79166666666666663</v>
      </c>
      <c r="O1981" t="s">
        <v>622</v>
      </c>
      <c r="P1981" t="s">
        <v>622</v>
      </c>
      <c r="S1981" t="s">
        <v>11387</v>
      </c>
      <c r="T1981" t="s">
        <v>165</v>
      </c>
      <c r="U1981" t="s">
        <v>353</v>
      </c>
      <c r="V1981" t="s">
        <v>46</v>
      </c>
      <c r="W1981" t="str">
        <f t="shared" si="90"/>
        <v xml:space="preserve"> WASHINGTON DC 20010</v>
      </c>
      <c r="X1981" t="s">
        <v>47</v>
      </c>
      <c r="Y1981" t="s">
        <v>11389</v>
      </c>
      <c r="Z1981">
        <v>38.934049999999999</v>
      </c>
      <c r="AA1981">
        <v>-77.044404999999998</v>
      </c>
      <c r="AB1981">
        <v>396150.02</v>
      </c>
      <c r="AC1981">
        <v>140686.06</v>
      </c>
      <c r="AD1981">
        <v>20010</v>
      </c>
      <c r="AE1981">
        <v>233935</v>
      </c>
      <c r="AF1981">
        <v>76931</v>
      </c>
      <c r="AG1981">
        <v>76931</v>
      </c>
      <c r="AH1981">
        <v>1</v>
      </c>
      <c r="AI1981">
        <v>1</v>
      </c>
      <c r="AJ1981" t="s">
        <v>14252</v>
      </c>
      <c r="AK1981" t="s">
        <v>2027</v>
      </c>
      <c r="AL1981" t="s">
        <v>188</v>
      </c>
      <c r="AM1981">
        <v>408</v>
      </c>
      <c r="AN1981">
        <v>2</v>
      </c>
      <c r="AO1981" t="s">
        <v>51</v>
      </c>
      <c r="AP1981">
        <v>776</v>
      </c>
      <c r="AQ1981">
        <v>-77.044406808556204</v>
      </c>
      <c r="AR1981">
        <v>38.934057680525797</v>
      </c>
      <c r="AS1981" t="b">
        <f t="shared" si="91"/>
        <v>1</v>
      </c>
    </row>
    <row r="1982" spans="1:45">
      <c r="A1982">
        <f t="shared" si="92"/>
        <v>1981</v>
      </c>
      <c r="B1982">
        <v>182329</v>
      </c>
      <c r="C1982">
        <v>182329</v>
      </c>
      <c r="D1982" t="s">
        <v>11434</v>
      </c>
      <c r="E1982" t="s">
        <v>11435</v>
      </c>
      <c r="F1982">
        <v>10192095</v>
      </c>
      <c r="G1982" t="s">
        <v>201</v>
      </c>
      <c r="M1982" s="4">
        <v>0.29166666666666669</v>
      </c>
      <c r="N1982" s="1">
        <v>0.70833333333333337</v>
      </c>
      <c r="O1982" t="s">
        <v>166</v>
      </c>
      <c r="P1982" t="s">
        <v>622</v>
      </c>
      <c r="Q1982" t="s">
        <v>11435</v>
      </c>
      <c r="R1982" t="s">
        <v>11436</v>
      </c>
      <c r="S1982" t="s">
        <v>11435</v>
      </c>
      <c r="T1982" t="s">
        <v>148</v>
      </c>
      <c r="U1982" t="s">
        <v>353</v>
      </c>
      <c r="V1982" t="s">
        <v>46</v>
      </c>
      <c r="W1982" t="str">
        <f t="shared" si="90"/>
        <v>1211 Raum Street NE WASHINGTON DC 20002</v>
      </c>
      <c r="X1982" t="s">
        <v>47</v>
      </c>
      <c r="Y1982" t="s">
        <v>11437</v>
      </c>
      <c r="Z1982">
        <v>38.908579000000003</v>
      </c>
      <c r="AA1982">
        <v>-76.985440999999994</v>
      </c>
      <c r="AB1982">
        <v>401262.79</v>
      </c>
      <c r="AC1982">
        <v>137857.75</v>
      </c>
      <c r="AD1982">
        <v>20002</v>
      </c>
      <c r="AE1982">
        <v>71705</v>
      </c>
      <c r="AF1982">
        <v>45834</v>
      </c>
      <c r="AG1982">
        <v>45834</v>
      </c>
      <c r="AH1982">
        <v>5</v>
      </c>
      <c r="AI1982">
        <v>5</v>
      </c>
      <c r="AJ1982" t="s">
        <v>14249</v>
      </c>
      <c r="AK1982" t="s">
        <v>5277</v>
      </c>
      <c r="AL1982" t="s">
        <v>410</v>
      </c>
      <c r="AM1982">
        <v>506</v>
      </c>
      <c r="AN1982">
        <v>23</v>
      </c>
      <c r="AO1982" t="s">
        <v>51</v>
      </c>
      <c r="AP1982">
        <v>271</v>
      </c>
      <c r="AQ1982">
        <v>-76.985442841834498</v>
      </c>
      <c r="AR1982">
        <v>38.908586874331299</v>
      </c>
      <c r="AS1982" t="b">
        <f t="shared" si="91"/>
        <v>1</v>
      </c>
    </row>
    <row r="1983" spans="1:45">
      <c r="A1983">
        <f t="shared" si="92"/>
        <v>1982</v>
      </c>
      <c r="B1983">
        <v>182330</v>
      </c>
      <c r="C1983">
        <v>182330</v>
      </c>
      <c r="D1983" t="s">
        <v>11438</v>
      </c>
      <c r="E1983" t="s">
        <v>11439</v>
      </c>
      <c r="F1983">
        <v>10192099</v>
      </c>
      <c r="G1983" t="s">
        <v>652</v>
      </c>
      <c r="K1983" t="s">
        <v>11440</v>
      </c>
      <c r="L1983" t="s">
        <v>162</v>
      </c>
      <c r="M1983" s="4">
        <v>0.29166666666666669</v>
      </c>
      <c r="N1983" s="1">
        <v>0.70833333333333337</v>
      </c>
      <c r="O1983" t="s">
        <v>163</v>
      </c>
      <c r="P1983" t="s">
        <v>622</v>
      </c>
      <c r="S1983" t="s">
        <v>11439</v>
      </c>
      <c r="T1983" t="s">
        <v>165</v>
      </c>
      <c r="U1983" t="s">
        <v>353</v>
      </c>
      <c r="V1983" t="s">
        <v>46</v>
      </c>
      <c r="W1983" t="str">
        <f t="shared" si="90"/>
        <v xml:space="preserve"> WASHINGTON DC 20002</v>
      </c>
      <c r="X1983" t="s">
        <v>47</v>
      </c>
      <c r="Y1983" t="s">
        <v>11441</v>
      </c>
      <c r="Z1983">
        <v>38.894604999999999</v>
      </c>
      <c r="AA1983">
        <v>-76.987134999999995</v>
      </c>
      <c r="AB1983">
        <v>401116.06</v>
      </c>
      <c r="AC1983">
        <v>136306.41</v>
      </c>
      <c r="AD1983">
        <v>20002</v>
      </c>
      <c r="AE1983">
        <v>67338</v>
      </c>
      <c r="AF1983">
        <v>41745</v>
      </c>
      <c r="AG1983">
        <v>41745</v>
      </c>
      <c r="AH1983">
        <v>6</v>
      </c>
      <c r="AI1983">
        <v>6</v>
      </c>
      <c r="AJ1983" t="s">
        <v>14244</v>
      </c>
      <c r="AK1983" t="s">
        <v>1276</v>
      </c>
      <c r="AL1983" t="s">
        <v>63</v>
      </c>
      <c r="AM1983">
        <v>108</v>
      </c>
      <c r="AN1983">
        <v>25</v>
      </c>
      <c r="AO1983" t="s">
        <v>51</v>
      </c>
      <c r="AP1983">
        <v>232</v>
      </c>
      <c r="AQ1983">
        <v>-76.987137097380398</v>
      </c>
      <c r="AR1983">
        <v>38.894612047356802</v>
      </c>
      <c r="AS1983" t="b">
        <f t="shared" si="91"/>
        <v>1</v>
      </c>
    </row>
    <row r="1984" spans="1:45">
      <c r="A1984">
        <f t="shared" si="92"/>
        <v>1983</v>
      </c>
      <c r="B1984">
        <v>182333</v>
      </c>
      <c r="C1984">
        <v>182333</v>
      </c>
      <c r="D1984" t="s">
        <v>11451</v>
      </c>
      <c r="E1984" t="s">
        <v>985</v>
      </c>
      <c r="F1984">
        <v>10192128</v>
      </c>
      <c r="G1984" t="s">
        <v>201</v>
      </c>
      <c r="K1984" t="s">
        <v>11452</v>
      </c>
      <c r="L1984" t="s">
        <v>163</v>
      </c>
      <c r="M1984" s="4">
        <v>0.29166666666666669</v>
      </c>
      <c r="N1984" s="1">
        <v>0.70833333333333337</v>
      </c>
      <c r="O1984" t="s">
        <v>622</v>
      </c>
      <c r="P1984" t="s">
        <v>622</v>
      </c>
      <c r="Q1984" t="s">
        <v>4391</v>
      </c>
      <c r="R1984" t="s">
        <v>4392</v>
      </c>
      <c r="S1984" t="s">
        <v>4391</v>
      </c>
      <c r="T1984" t="s">
        <v>165</v>
      </c>
      <c r="U1984" t="s">
        <v>353</v>
      </c>
      <c r="V1984" t="s">
        <v>46</v>
      </c>
      <c r="W1984" t="str">
        <f t="shared" si="90"/>
        <v>4022 Jefferson Davis Hwy WASHINGTON DC 20009</v>
      </c>
      <c r="X1984" t="s">
        <v>47</v>
      </c>
      <c r="Y1984" t="s">
        <v>11453</v>
      </c>
      <c r="Z1984">
        <v>38.924782</v>
      </c>
      <c r="AA1984">
        <v>-77.041256000000004</v>
      </c>
      <c r="AB1984">
        <v>396422.51</v>
      </c>
      <c r="AC1984">
        <v>139657.12</v>
      </c>
      <c r="AD1984">
        <v>20009</v>
      </c>
      <c r="AE1984">
        <v>235917</v>
      </c>
      <c r="AF1984">
        <v>79222</v>
      </c>
      <c r="AG1984">
        <v>79222</v>
      </c>
      <c r="AH1984">
        <v>1</v>
      </c>
      <c r="AI1984">
        <v>1</v>
      </c>
      <c r="AJ1984" t="s">
        <v>14247</v>
      </c>
      <c r="AK1984" t="s">
        <v>951</v>
      </c>
      <c r="AL1984" t="s">
        <v>88</v>
      </c>
      <c r="AM1984">
        <v>303</v>
      </c>
      <c r="AN1984">
        <v>1</v>
      </c>
      <c r="AO1984" t="s">
        <v>320</v>
      </c>
      <c r="AP1984">
        <v>865</v>
      </c>
      <c r="AQ1984">
        <v>-77.041258626596303</v>
      </c>
      <c r="AR1984">
        <v>38.9247898211785</v>
      </c>
      <c r="AS1984" t="b">
        <f t="shared" si="91"/>
        <v>0</v>
      </c>
    </row>
    <row r="1985" spans="1:45">
      <c r="A1985">
        <f t="shared" si="92"/>
        <v>1984</v>
      </c>
      <c r="B1985">
        <v>182258</v>
      </c>
      <c r="C1985">
        <v>182258</v>
      </c>
      <c r="D1985" t="s">
        <v>11533</v>
      </c>
      <c r="E1985" t="s">
        <v>3190</v>
      </c>
      <c r="F1985">
        <v>10192231</v>
      </c>
      <c r="G1985" t="s">
        <v>201</v>
      </c>
      <c r="M1985" s="4">
        <v>0.39583333333333331</v>
      </c>
      <c r="N1985" s="1">
        <v>0.64583333333333337</v>
      </c>
      <c r="O1985" t="s">
        <v>622</v>
      </c>
      <c r="P1985" t="s">
        <v>622</v>
      </c>
      <c r="S1985" t="s">
        <v>11534</v>
      </c>
      <c r="T1985" t="s">
        <v>148</v>
      </c>
      <c r="U1985" t="s">
        <v>353</v>
      </c>
      <c r="V1985" t="s">
        <v>46</v>
      </c>
      <c r="W1985" t="str">
        <f t="shared" si="90"/>
        <v xml:space="preserve"> WASHINGTON DC 20016</v>
      </c>
      <c r="X1985" t="s">
        <v>47</v>
      </c>
      <c r="Y1985" t="s">
        <v>10886</v>
      </c>
      <c r="Z1985">
        <v>38.933281000000001</v>
      </c>
      <c r="AA1985">
        <v>-77.071805999999995</v>
      </c>
      <c r="AB1985">
        <v>393774.15</v>
      </c>
      <c r="AC1985">
        <v>140602.21</v>
      </c>
      <c r="AD1985">
        <v>20016</v>
      </c>
      <c r="AE1985">
        <v>221544</v>
      </c>
      <c r="AF1985">
        <v>64899</v>
      </c>
      <c r="AG1985">
        <v>64899</v>
      </c>
      <c r="AH1985">
        <v>3</v>
      </c>
      <c r="AI1985">
        <v>3</v>
      </c>
      <c r="AJ1985" t="s">
        <v>14247</v>
      </c>
      <c r="AK1985" t="s">
        <v>554</v>
      </c>
      <c r="AL1985" t="s">
        <v>50</v>
      </c>
      <c r="AM1985">
        <v>204</v>
      </c>
      <c r="AN1985">
        <v>15</v>
      </c>
      <c r="AO1985" t="s">
        <v>51</v>
      </c>
      <c r="AP1985">
        <v>455</v>
      </c>
      <c r="AQ1985">
        <v>-77.071808615786594</v>
      </c>
      <c r="AR1985">
        <v>38.933288710527997</v>
      </c>
      <c r="AS1985" t="b">
        <f t="shared" si="91"/>
        <v>0</v>
      </c>
    </row>
    <row r="1986" spans="1:45">
      <c r="A1986">
        <f t="shared" si="92"/>
        <v>1985</v>
      </c>
      <c r="B1986">
        <v>182259</v>
      </c>
      <c r="C1986">
        <v>182259</v>
      </c>
      <c r="D1986" t="s">
        <v>11535</v>
      </c>
      <c r="E1986" t="s">
        <v>11534</v>
      </c>
      <c r="F1986">
        <v>10192232</v>
      </c>
      <c r="G1986" t="s">
        <v>201</v>
      </c>
      <c r="M1986" s="4">
        <v>0.29166666666666669</v>
      </c>
      <c r="N1986" s="1">
        <v>0.70833333333333337</v>
      </c>
      <c r="O1986" t="s">
        <v>622</v>
      </c>
      <c r="P1986" t="s">
        <v>622</v>
      </c>
      <c r="Q1986" t="s">
        <v>11534</v>
      </c>
      <c r="R1986" t="s">
        <v>11536</v>
      </c>
      <c r="S1986" t="s">
        <v>11534</v>
      </c>
      <c r="T1986" t="s">
        <v>148</v>
      </c>
      <c r="U1986" t="s">
        <v>353</v>
      </c>
      <c r="V1986" t="s">
        <v>46</v>
      </c>
      <c r="W1986" t="str">
        <f t="shared" si="90"/>
        <v>3612 Macomb Street NW WASHINGTON DC 20016</v>
      </c>
      <c r="X1986" t="s">
        <v>47</v>
      </c>
      <c r="Y1986" t="s">
        <v>10886</v>
      </c>
      <c r="Z1986">
        <v>38.933281000000001</v>
      </c>
      <c r="AA1986">
        <v>-77.071805999999995</v>
      </c>
      <c r="AB1986">
        <v>393774.15</v>
      </c>
      <c r="AC1986">
        <v>140602.21</v>
      </c>
      <c r="AD1986">
        <v>20016</v>
      </c>
      <c r="AE1986">
        <v>221544</v>
      </c>
      <c r="AF1986">
        <v>64899</v>
      </c>
      <c r="AG1986">
        <v>64899</v>
      </c>
      <c r="AH1986">
        <v>3</v>
      </c>
      <c r="AI1986">
        <v>3</v>
      </c>
      <c r="AJ1986" t="s">
        <v>14247</v>
      </c>
      <c r="AK1986" t="s">
        <v>554</v>
      </c>
      <c r="AL1986" t="s">
        <v>50</v>
      </c>
      <c r="AM1986">
        <v>204</v>
      </c>
      <c r="AN1986">
        <v>15</v>
      </c>
      <c r="AO1986" t="s">
        <v>51</v>
      </c>
      <c r="AP1986">
        <v>456</v>
      </c>
      <c r="AQ1986">
        <v>-77.071808615786594</v>
      </c>
      <c r="AR1986">
        <v>38.933288710527997</v>
      </c>
      <c r="AS1986" t="b">
        <f t="shared" si="91"/>
        <v>1</v>
      </c>
    </row>
    <row r="1987" spans="1:45">
      <c r="A1987">
        <f t="shared" si="92"/>
        <v>1986</v>
      </c>
      <c r="B1987">
        <v>182263</v>
      </c>
      <c r="C1987">
        <v>182263</v>
      </c>
      <c r="D1987" t="s">
        <v>11550</v>
      </c>
      <c r="E1987" t="s">
        <v>8117</v>
      </c>
      <c r="F1987">
        <v>10192251</v>
      </c>
      <c r="G1987" t="s">
        <v>201</v>
      </c>
      <c r="K1987" t="s">
        <v>11551</v>
      </c>
      <c r="L1987" t="s">
        <v>149</v>
      </c>
      <c r="M1987" s="4">
        <v>0.29166666666666669</v>
      </c>
      <c r="N1987" s="1">
        <v>0.70833333333333337</v>
      </c>
      <c r="O1987" t="s">
        <v>622</v>
      </c>
      <c r="P1987" t="s">
        <v>622</v>
      </c>
      <c r="Q1987" t="s">
        <v>8117</v>
      </c>
      <c r="R1987" t="s">
        <v>8119</v>
      </c>
      <c r="S1987" t="s">
        <v>8117</v>
      </c>
      <c r="T1987" t="s">
        <v>165</v>
      </c>
      <c r="U1987" t="s">
        <v>353</v>
      </c>
      <c r="V1987" t="s">
        <v>46</v>
      </c>
      <c r="W1987" t="str">
        <f t="shared" ref="W1987:W2050" si="93">CONCATENATE(R1987, " ", V1987, " ", X1987, " ", AD1987)</f>
        <v>3018 Porter Street NW WASHINGTON DC 20010</v>
      </c>
      <c r="X1987" t="s">
        <v>47</v>
      </c>
      <c r="Y1987" t="s">
        <v>11552</v>
      </c>
      <c r="Z1987">
        <v>38.934347000000002</v>
      </c>
      <c r="AA1987">
        <v>-77.039606000000006</v>
      </c>
      <c r="AB1987">
        <v>396566.1</v>
      </c>
      <c r="AC1987">
        <v>140718.76</v>
      </c>
      <c r="AD1987">
        <v>20010</v>
      </c>
      <c r="AE1987">
        <v>234009</v>
      </c>
      <c r="AF1987">
        <v>77326</v>
      </c>
      <c r="AG1987">
        <v>77326</v>
      </c>
      <c r="AH1987">
        <v>1</v>
      </c>
      <c r="AI1987">
        <v>1</v>
      </c>
      <c r="AJ1987" t="s">
        <v>14252</v>
      </c>
      <c r="AK1987" t="s">
        <v>2027</v>
      </c>
      <c r="AL1987" t="s">
        <v>188</v>
      </c>
      <c r="AM1987">
        <v>408</v>
      </c>
      <c r="AN1987">
        <v>2</v>
      </c>
      <c r="AO1987" t="s">
        <v>51</v>
      </c>
      <c r="AP1987">
        <v>790</v>
      </c>
      <c r="AQ1987">
        <v>-77.039608030014705</v>
      </c>
      <c r="AR1987">
        <v>38.934353976868302</v>
      </c>
      <c r="AS1987" t="b">
        <f t="shared" ref="AS1987:AS2050" si="94">E1987=S1987</f>
        <v>1</v>
      </c>
    </row>
    <row r="1988" spans="1:45">
      <c r="A1988">
        <f t="shared" ref="A1988:A2051" si="95">A1987+1</f>
        <v>1987</v>
      </c>
      <c r="B1988">
        <v>182264</v>
      </c>
      <c r="C1988">
        <v>182264</v>
      </c>
      <c r="D1988" t="s">
        <v>11581</v>
      </c>
      <c r="E1988" t="s">
        <v>8088</v>
      </c>
      <c r="F1988">
        <v>10192262</v>
      </c>
      <c r="G1988" t="s">
        <v>201</v>
      </c>
      <c r="K1988" t="s">
        <v>11582</v>
      </c>
      <c r="L1988" t="s">
        <v>149</v>
      </c>
      <c r="M1988" s="4">
        <v>0.29166666666666669</v>
      </c>
      <c r="N1988" s="1">
        <v>0.70833333333333337</v>
      </c>
      <c r="O1988" t="s">
        <v>166</v>
      </c>
      <c r="P1988" t="s">
        <v>622</v>
      </c>
      <c r="S1988" t="s">
        <v>11583</v>
      </c>
      <c r="T1988" t="s">
        <v>165</v>
      </c>
      <c r="U1988" t="s">
        <v>353</v>
      </c>
      <c r="V1988" t="s">
        <v>46</v>
      </c>
      <c r="W1988" t="str">
        <f t="shared" si="93"/>
        <v xml:space="preserve"> WASHINGTON DC 20018</v>
      </c>
      <c r="X1988" t="s">
        <v>47</v>
      </c>
      <c r="Y1988" t="s">
        <v>11584</v>
      </c>
      <c r="Z1988">
        <v>38.928980000000003</v>
      </c>
      <c r="AA1988">
        <v>-76.968584000000007</v>
      </c>
      <c r="AB1988">
        <v>402724.06</v>
      </c>
      <c r="AC1988">
        <v>140122.78</v>
      </c>
      <c r="AD1988">
        <v>20018</v>
      </c>
      <c r="AE1988">
        <v>43694</v>
      </c>
      <c r="AF1988">
        <v>31386</v>
      </c>
      <c r="AG1988">
        <v>31386</v>
      </c>
      <c r="AH1988">
        <v>5</v>
      </c>
      <c r="AI1988">
        <v>5</v>
      </c>
      <c r="AJ1988" t="s">
        <v>14244</v>
      </c>
      <c r="AK1988" t="s">
        <v>1107</v>
      </c>
      <c r="AL1988" t="s">
        <v>410</v>
      </c>
      <c r="AM1988">
        <v>503</v>
      </c>
      <c r="AN1988">
        <v>24</v>
      </c>
      <c r="AO1988" t="s">
        <v>51</v>
      </c>
      <c r="AP1988">
        <v>164</v>
      </c>
      <c r="AQ1988">
        <v>-76.968586022944507</v>
      </c>
      <c r="AR1988">
        <v>38.928987696054598</v>
      </c>
      <c r="AS1988" t="b">
        <f t="shared" si="94"/>
        <v>0</v>
      </c>
    </row>
    <row r="1989" spans="1:45">
      <c r="A1989">
        <f t="shared" si="95"/>
        <v>1988</v>
      </c>
      <c r="B1989">
        <v>185495</v>
      </c>
      <c r="C1989">
        <v>185495</v>
      </c>
      <c r="D1989" t="s">
        <v>11615</v>
      </c>
      <c r="E1989" t="s">
        <v>839</v>
      </c>
      <c r="F1989">
        <v>10192331</v>
      </c>
      <c r="G1989" t="s">
        <v>115</v>
      </c>
      <c r="J1989">
        <v>110147</v>
      </c>
      <c r="M1989" s="4">
        <v>0.29166666666666669</v>
      </c>
      <c r="N1989" s="1">
        <v>0.70833333333333337</v>
      </c>
      <c r="O1989" t="s">
        <v>265</v>
      </c>
      <c r="P1989" t="s">
        <v>84</v>
      </c>
      <c r="Q1989" t="s">
        <v>817</v>
      </c>
      <c r="R1989" t="s">
        <v>818</v>
      </c>
      <c r="S1989" t="s">
        <v>817</v>
      </c>
      <c r="T1989" t="s">
        <v>44</v>
      </c>
      <c r="U1989" t="s">
        <v>353</v>
      </c>
      <c r="V1989" t="s">
        <v>46</v>
      </c>
      <c r="W1989" t="str">
        <f t="shared" si="93"/>
        <v>301 Bryant St NW WASHINGTON DC 20010</v>
      </c>
      <c r="X1989" t="s">
        <v>47</v>
      </c>
      <c r="Y1989" t="s">
        <v>11616</v>
      </c>
      <c r="Z1989">
        <v>38.936266000000003</v>
      </c>
      <c r="AA1989">
        <v>-77.032088000000002</v>
      </c>
      <c r="AB1989">
        <v>397218.01</v>
      </c>
      <c r="AC1989">
        <v>140931.53</v>
      </c>
      <c r="AD1989">
        <v>20010</v>
      </c>
      <c r="AE1989">
        <v>230161</v>
      </c>
      <c r="AF1989">
        <v>73156</v>
      </c>
      <c r="AG1989">
        <v>73156</v>
      </c>
      <c r="AH1989">
        <v>1</v>
      </c>
      <c r="AI1989">
        <v>1</v>
      </c>
      <c r="AJ1989" t="s">
        <v>14244</v>
      </c>
      <c r="AK1989" t="s">
        <v>1925</v>
      </c>
      <c r="AL1989" t="s">
        <v>188</v>
      </c>
      <c r="AM1989">
        <v>409</v>
      </c>
      <c r="AN1989">
        <v>2</v>
      </c>
      <c r="AO1989" t="s">
        <v>51</v>
      </c>
      <c r="AP1989">
        <v>679</v>
      </c>
      <c r="AQ1989">
        <v>-77.032089926399607</v>
      </c>
      <c r="AR1989">
        <v>38.936272979357199</v>
      </c>
      <c r="AS1989" t="b">
        <f t="shared" si="94"/>
        <v>0</v>
      </c>
    </row>
    <row r="1990" spans="1:45">
      <c r="A1990">
        <f t="shared" si="95"/>
        <v>1989</v>
      </c>
      <c r="B1990">
        <v>182178</v>
      </c>
      <c r="C1990">
        <v>182178</v>
      </c>
      <c r="D1990" t="s">
        <v>11719</v>
      </c>
      <c r="E1990" t="s">
        <v>11720</v>
      </c>
      <c r="F1990">
        <v>10191795</v>
      </c>
      <c r="G1990" t="s">
        <v>652</v>
      </c>
      <c r="K1990" t="s">
        <v>11721</v>
      </c>
      <c r="L1990" t="s">
        <v>327</v>
      </c>
      <c r="M1990" s="4">
        <v>0.29166666666666669</v>
      </c>
      <c r="N1990" s="1">
        <v>0.70833333333333337</v>
      </c>
      <c r="O1990" t="s">
        <v>163</v>
      </c>
      <c r="P1990" t="s">
        <v>622</v>
      </c>
      <c r="Q1990" t="s">
        <v>11720</v>
      </c>
      <c r="R1990" t="s">
        <v>11722</v>
      </c>
      <c r="S1990" t="s">
        <v>11720</v>
      </c>
      <c r="T1990" t="s">
        <v>165</v>
      </c>
      <c r="U1990" t="s">
        <v>353</v>
      </c>
      <c r="V1990" t="s">
        <v>46</v>
      </c>
      <c r="W1990" t="str">
        <f t="shared" si="93"/>
        <v>316 G Street SE WASHINGTON DC 20003</v>
      </c>
      <c r="X1990" t="s">
        <v>47</v>
      </c>
      <c r="Y1990" t="s">
        <v>11723</v>
      </c>
      <c r="Z1990">
        <v>38.881470999999998</v>
      </c>
      <c r="AA1990">
        <v>-77.001317999999998</v>
      </c>
      <c r="AB1990">
        <v>399885.6</v>
      </c>
      <c r="AC1990">
        <v>134848.39000000001</v>
      </c>
      <c r="AD1990">
        <v>20003</v>
      </c>
      <c r="AE1990">
        <v>39303</v>
      </c>
      <c r="AF1990">
        <v>26726</v>
      </c>
      <c r="AG1990">
        <v>26726</v>
      </c>
      <c r="AH1990">
        <v>6</v>
      </c>
      <c r="AI1990">
        <v>6</v>
      </c>
      <c r="AJ1990" t="s">
        <v>14249</v>
      </c>
      <c r="AK1990" t="s">
        <v>1398</v>
      </c>
      <c r="AL1990" t="s">
        <v>63</v>
      </c>
      <c r="AM1990">
        <v>107</v>
      </c>
      <c r="AN1990">
        <v>26</v>
      </c>
      <c r="AO1990" t="s">
        <v>51</v>
      </c>
      <c r="AP1990">
        <v>132</v>
      </c>
      <c r="AQ1990">
        <v>-77.001320765598805</v>
      </c>
      <c r="AR1990">
        <v>38.881478350545997</v>
      </c>
      <c r="AS1990" t="b">
        <f t="shared" si="94"/>
        <v>1</v>
      </c>
    </row>
    <row r="1991" spans="1:45">
      <c r="A1991">
        <f t="shared" si="95"/>
        <v>1990</v>
      </c>
      <c r="B1991">
        <v>182308</v>
      </c>
      <c r="C1991">
        <v>182308</v>
      </c>
      <c r="D1991" t="s">
        <v>11868</v>
      </c>
      <c r="E1991" t="s">
        <v>11869</v>
      </c>
      <c r="F1991">
        <v>10192648</v>
      </c>
      <c r="G1991" t="s">
        <v>201</v>
      </c>
      <c r="K1991" t="s">
        <v>11870</v>
      </c>
      <c r="L1991" t="s">
        <v>163</v>
      </c>
      <c r="M1991" s="4">
        <v>0.29166666666666669</v>
      </c>
      <c r="N1991" s="1">
        <v>0.70833333333333337</v>
      </c>
      <c r="O1991" t="s">
        <v>622</v>
      </c>
      <c r="P1991" t="s">
        <v>622</v>
      </c>
      <c r="S1991" t="s">
        <v>11869</v>
      </c>
      <c r="T1991" t="s">
        <v>165</v>
      </c>
      <c r="U1991" t="s">
        <v>353</v>
      </c>
      <c r="V1991" t="s">
        <v>46</v>
      </c>
      <c r="W1991" t="str">
        <f t="shared" si="93"/>
        <v xml:space="preserve"> WASHINGTON DC 20007</v>
      </c>
      <c r="X1991" t="s">
        <v>47</v>
      </c>
      <c r="Y1991" t="s">
        <v>11871</v>
      </c>
      <c r="Z1991">
        <v>38.908330999999997</v>
      </c>
      <c r="AA1991">
        <v>-77.058608000000007</v>
      </c>
      <c r="AB1991">
        <v>394916.74</v>
      </c>
      <c r="AC1991">
        <v>137831.71</v>
      </c>
      <c r="AD1991">
        <v>20007</v>
      </c>
      <c r="AE1991">
        <v>223541</v>
      </c>
      <c r="AF1991">
        <v>66621</v>
      </c>
      <c r="AG1991">
        <v>66621</v>
      </c>
      <c r="AH1991">
        <v>2</v>
      </c>
      <c r="AI1991">
        <v>2</v>
      </c>
      <c r="AJ1991" t="s">
        <v>14246</v>
      </c>
      <c r="AK1991" s="2">
        <v>2000000</v>
      </c>
      <c r="AL1991" t="s">
        <v>50</v>
      </c>
      <c r="AM1991">
        <v>206</v>
      </c>
      <c r="AN1991">
        <v>4</v>
      </c>
      <c r="AO1991" t="s">
        <v>51</v>
      </c>
      <c r="AP1991">
        <v>460</v>
      </c>
      <c r="AQ1991">
        <v>-77.058609952262302</v>
      </c>
      <c r="AR1991">
        <v>38.908338502133098</v>
      </c>
      <c r="AS1991" t="b">
        <f t="shared" si="94"/>
        <v>1</v>
      </c>
    </row>
    <row r="1992" spans="1:45">
      <c r="A1992">
        <f t="shared" si="95"/>
        <v>1991</v>
      </c>
      <c r="B1992">
        <v>182311</v>
      </c>
      <c r="C1992">
        <v>182311</v>
      </c>
      <c r="D1992" t="s">
        <v>11875</v>
      </c>
      <c r="E1992" t="s">
        <v>11876</v>
      </c>
      <c r="F1992">
        <v>10192667</v>
      </c>
      <c r="G1992" t="s">
        <v>201</v>
      </c>
      <c r="K1992" t="s">
        <v>11877</v>
      </c>
      <c r="L1992" t="s">
        <v>163</v>
      </c>
      <c r="M1992" s="4">
        <v>0.29166666666666669</v>
      </c>
      <c r="N1992" s="1">
        <v>0.70833333333333337</v>
      </c>
      <c r="O1992" t="s">
        <v>166</v>
      </c>
      <c r="P1992" t="s">
        <v>622</v>
      </c>
      <c r="S1992" t="s">
        <v>11876</v>
      </c>
      <c r="T1992" t="s">
        <v>165</v>
      </c>
      <c r="U1992" t="s">
        <v>353</v>
      </c>
      <c r="V1992" t="s">
        <v>46</v>
      </c>
      <c r="W1992" t="str">
        <f t="shared" si="93"/>
        <v xml:space="preserve"> WASHINGTON DC 20003</v>
      </c>
      <c r="X1992" t="s">
        <v>47</v>
      </c>
      <c r="Y1992" t="s">
        <v>11878</v>
      </c>
      <c r="Z1992">
        <v>38.884580999999997</v>
      </c>
      <c r="AA1992">
        <v>-76.978153000000006</v>
      </c>
      <c r="AB1992">
        <v>401895.48</v>
      </c>
      <c r="AC1992">
        <v>135193.88</v>
      </c>
      <c r="AD1992">
        <v>20003</v>
      </c>
      <c r="AE1992">
        <v>55178</v>
      </c>
      <c r="AF1992">
        <v>27332</v>
      </c>
      <c r="AG1992">
        <v>27332</v>
      </c>
      <c r="AH1992">
        <v>6</v>
      </c>
      <c r="AI1992">
        <v>6</v>
      </c>
      <c r="AJ1992" t="s">
        <v>14249</v>
      </c>
      <c r="AK1992" t="s">
        <v>4187</v>
      </c>
      <c r="AL1992" t="s">
        <v>63</v>
      </c>
      <c r="AM1992">
        <v>108</v>
      </c>
      <c r="AN1992">
        <v>26</v>
      </c>
      <c r="AO1992" t="s">
        <v>51</v>
      </c>
      <c r="AP1992">
        <v>126</v>
      </c>
      <c r="AQ1992">
        <v>-76.978155538845598</v>
      </c>
      <c r="AR1992">
        <v>38.884588623388098</v>
      </c>
      <c r="AS1992" t="b">
        <f t="shared" si="94"/>
        <v>1</v>
      </c>
    </row>
    <row r="1993" spans="1:45">
      <c r="A1993">
        <f t="shared" si="95"/>
        <v>1992</v>
      </c>
      <c r="B1993">
        <v>185821</v>
      </c>
      <c r="C1993">
        <v>185821</v>
      </c>
      <c r="D1993" t="s">
        <v>11941</v>
      </c>
      <c r="E1993" t="s">
        <v>1109</v>
      </c>
      <c r="F1993">
        <v>10192760</v>
      </c>
      <c r="G1993" t="s">
        <v>115</v>
      </c>
      <c r="H1993" t="s">
        <v>11942</v>
      </c>
      <c r="M1993" s="4">
        <v>0.29166666666666669</v>
      </c>
      <c r="N1993" s="1">
        <v>0.70833333333333337</v>
      </c>
      <c r="O1993" t="s">
        <v>184</v>
      </c>
      <c r="P1993" t="s">
        <v>2267</v>
      </c>
      <c r="S1993" t="s">
        <v>1110</v>
      </c>
      <c r="T1993" t="s">
        <v>431</v>
      </c>
      <c r="U1993" t="s">
        <v>353</v>
      </c>
      <c r="V1993" t="s">
        <v>46</v>
      </c>
      <c r="W1993" t="str">
        <f t="shared" si="93"/>
        <v xml:space="preserve"> WASHINGTON DC 20020</v>
      </c>
      <c r="X1993" t="s">
        <v>47</v>
      </c>
      <c r="Y1993" t="s">
        <v>11943</v>
      </c>
      <c r="Z1993">
        <v>38.845854000000003</v>
      </c>
      <c r="AA1993">
        <v>-76.971829999999997</v>
      </c>
      <c r="AB1993">
        <v>402445.45</v>
      </c>
      <c r="AC1993">
        <v>130895</v>
      </c>
      <c r="AD1993">
        <v>20020</v>
      </c>
      <c r="AE1993">
        <v>34222</v>
      </c>
      <c r="AF1993">
        <v>18409</v>
      </c>
      <c r="AG1993">
        <v>18409</v>
      </c>
      <c r="AH1993">
        <v>8</v>
      </c>
      <c r="AI1993">
        <v>8</v>
      </c>
      <c r="AJ1993" t="s">
        <v>14249</v>
      </c>
      <c r="AK1993" t="s">
        <v>8162</v>
      </c>
      <c r="AL1993" t="s">
        <v>458</v>
      </c>
      <c r="AM1993">
        <v>704</v>
      </c>
      <c r="AN1993">
        <v>38</v>
      </c>
      <c r="AO1993" t="s">
        <v>51</v>
      </c>
      <c r="AP1993">
        <v>95</v>
      </c>
      <c r="AQ1993">
        <v>-76.9718320343801</v>
      </c>
      <c r="AR1993">
        <v>38.845861174585401</v>
      </c>
      <c r="AS1993" t="b">
        <f t="shared" si="94"/>
        <v>0</v>
      </c>
    </row>
    <row r="1994" spans="1:45">
      <c r="A1994">
        <f t="shared" si="95"/>
        <v>1993</v>
      </c>
      <c r="B1994">
        <v>185847</v>
      </c>
      <c r="C1994">
        <v>185847</v>
      </c>
      <c r="D1994" t="s">
        <v>11949</v>
      </c>
      <c r="E1994" t="s">
        <v>1109</v>
      </c>
      <c r="F1994">
        <v>10192780</v>
      </c>
      <c r="G1994" t="s">
        <v>115</v>
      </c>
      <c r="H1994" t="s">
        <v>11950</v>
      </c>
      <c r="M1994" s="4">
        <v>0.29166666666666669</v>
      </c>
      <c r="N1994" s="1">
        <v>0.70833333333333337</v>
      </c>
      <c r="O1994" t="s">
        <v>184</v>
      </c>
      <c r="P1994" t="s">
        <v>2267</v>
      </c>
      <c r="S1994" t="s">
        <v>1110</v>
      </c>
      <c r="T1994" t="s">
        <v>44</v>
      </c>
      <c r="U1994" t="s">
        <v>353</v>
      </c>
      <c r="V1994" t="s">
        <v>46</v>
      </c>
      <c r="W1994" t="str">
        <f t="shared" si="93"/>
        <v xml:space="preserve"> WASHINGTON DC 20019</v>
      </c>
      <c r="X1994" t="s">
        <v>47</v>
      </c>
      <c r="Y1994" t="s">
        <v>11951</v>
      </c>
      <c r="Z1994">
        <v>38.897300000000001</v>
      </c>
      <c r="AA1994">
        <v>-76.92577</v>
      </c>
      <c r="AB1994">
        <v>406439.23</v>
      </c>
      <c r="AC1994">
        <v>136608.14000000001</v>
      </c>
      <c r="AD1994">
        <v>20019</v>
      </c>
      <c r="AE1994">
        <v>5742</v>
      </c>
      <c r="AF1994">
        <v>4547</v>
      </c>
      <c r="AG1994">
        <v>4547</v>
      </c>
      <c r="AH1994">
        <v>7</v>
      </c>
      <c r="AI1994">
        <v>7</v>
      </c>
      <c r="AJ1994" t="s">
        <v>14247</v>
      </c>
      <c r="AK1994" t="s">
        <v>1504</v>
      </c>
      <c r="AL1994" t="s">
        <v>912</v>
      </c>
      <c r="AM1994">
        <v>608</v>
      </c>
      <c r="AN1994">
        <v>31</v>
      </c>
      <c r="AO1994" t="s">
        <v>51</v>
      </c>
      <c r="AP1994">
        <v>31</v>
      </c>
      <c r="AQ1994">
        <v>-76.925772377030299</v>
      </c>
      <c r="AR1994">
        <v>38.897307268848898</v>
      </c>
      <c r="AS1994" t="b">
        <f t="shared" si="94"/>
        <v>0</v>
      </c>
    </row>
    <row r="1995" spans="1:45">
      <c r="A1995">
        <f t="shared" si="95"/>
        <v>1994</v>
      </c>
      <c r="B1995">
        <v>185850</v>
      </c>
      <c r="C1995">
        <v>185850</v>
      </c>
      <c r="D1995" t="s">
        <v>11952</v>
      </c>
      <c r="E1995" t="s">
        <v>11462</v>
      </c>
      <c r="F1995">
        <v>10192783</v>
      </c>
      <c r="G1995" t="s">
        <v>160</v>
      </c>
      <c r="K1995" t="s">
        <v>11953</v>
      </c>
      <c r="L1995" t="s">
        <v>353</v>
      </c>
      <c r="M1995" s="4">
        <v>0.83333333333333337</v>
      </c>
      <c r="N1995" s="1">
        <v>8.3333333333333329E-2</v>
      </c>
      <c r="O1995" t="s">
        <v>265</v>
      </c>
      <c r="P1995" t="s">
        <v>174</v>
      </c>
      <c r="S1995" t="s">
        <v>11463</v>
      </c>
      <c r="T1995" t="s">
        <v>70</v>
      </c>
      <c r="U1995" t="s">
        <v>353</v>
      </c>
      <c r="V1995" t="s">
        <v>46</v>
      </c>
      <c r="W1995" t="str">
        <f t="shared" si="93"/>
        <v xml:space="preserve"> WASHINGTON DC 20005</v>
      </c>
      <c r="X1995" t="s">
        <v>47</v>
      </c>
      <c r="Y1995" t="s">
        <v>11464</v>
      </c>
      <c r="Z1995">
        <v>38.906013000000002</v>
      </c>
      <c r="AA1995">
        <v>-77.033973000000003</v>
      </c>
      <c r="AB1995">
        <v>397053.32</v>
      </c>
      <c r="AC1995">
        <v>137573.34</v>
      </c>
      <c r="AD1995">
        <v>20005</v>
      </c>
      <c r="AE1995">
        <v>240244</v>
      </c>
      <c r="AF1995">
        <v>83542</v>
      </c>
      <c r="AG1995">
        <v>83542</v>
      </c>
      <c r="AH1995">
        <v>2</v>
      </c>
      <c r="AI1995">
        <v>2</v>
      </c>
      <c r="AJ1995" t="s">
        <v>14248</v>
      </c>
      <c r="AK1995" t="s">
        <v>171</v>
      </c>
      <c r="AL1995" t="s">
        <v>50</v>
      </c>
      <c r="AM1995">
        <v>208</v>
      </c>
      <c r="AN1995">
        <v>8</v>
      </c>
      <c r="AO1995" t="s">
        <v>64</v>
      </c>
      <c r="AP1995">
        <v>944</v>
      </c>
      <c r="AQ1995">
        <v>-77.033975054195906</v>
      </c>
      <c r="AR1995">
        <v>38.9060207760132</v>
      </c>
      <c r="AS1995" t="b">
        <f t="shared" si="94"/>
        <v>0</v>
      </c>
    </row>
    <row r="1996" spans="1:45">
      <c r="A1996">
        <f t="shared" si="95"/>
        <v>1995</v>
      </c>
      <c r="B1996">
        <v>185861</v>
      </c>
      <c r="C1996">
        <v>185861</v>
      </c>
      <c r="D1996" t="s">
        <v>11958</v>
      </c>
      <c r="E1996" t="s">
        <v>1109</v>
      </c>
      <c r="F1996">
        <v>10192788</v>
      </c>
      <c r="G1996" t="s">
        <v>115</v>
      </c>
      <c r="H1996" t="s">
        <v>11959</v>
      </c>
      <c r="M1996" s="4">
        <v>0.29166666666666669</v>
      </c>
      <c r="N1996" s="1">
        <v>0.70833333333333337</v>
      </c>
      <c r="O1996" t="s">
        <v>184</v>
      </c>
      <c r="P1996" t="s">
        <v>2267</v>
      </c>
      <c r="S1996" t="s">
        <v>1110</v>
      </c>
      <c r="T1996" t="s">
        <v>44</v>
      </c>
      <c r="U1996" t="s">
        <v>353</v>
      </c>
      <c r="V1996" t="s">
        <v>46</v>
      </c>
      <c r="W1996" t="str">
        <f t="shared" si="93"/>
        <v xml:space="preserve"> WASHINGTON DC 20003</v>
      </c>
      <c r="X1996" t="s">
        <v>47</v>
      </c>
      <c r="Y1996" t="s">
        <v>11960</v>
      </c>
      <c r="Z1996">
        <v>38.878228999999997</v>
      </c>
      <c r="AA1996">
        <v>-76.987105999999997</v>
      </c>
      <c r="AB1996">
        <v>401118.82</v>
      </c>
      <c r="AC1996">
        <v>134488.59</v>
      </c>
      <c r="AD1996">
        <v>20003</v>
      </c>
      <c r="AE1996">
        <v>67040</v>
      </c>
      <c r="AF1996">
        <v>41831</v>
      </c>
      <c r="AG1996">
        <v>41831</v>
      </c>
      <c r="AH1996">
        <v>6</v>
      </c>
      <c r="AI1996">
        <v>6</v>
      </c>
      <c r="AJ1996" t="s">
        <v>14249</v>
      </c>
      <c r="AK1996" t="s">
        <v>4310</v>
      </c>
      <c r="AL1996" t="s">
        <v>63</v>
      </c>
      <c r="AM1996">
        <v>106</v>
      </c>
      <c r="AN1996">
        <v>26</v>
      </c>
      <c r="AO1996" t="s">
        <v>51</v>
      </c>
      <c r="AP1996">
        <v>249</v>
      </c>
      <c r="AQ1996">
        <v>-76.987108240698106</v>
      </c>
      <c r="AR1996">
        <v>38.8782364272042</v>
      </c>
      <c r="AS1996" t="b">
        <f t="shared" si="94"/>
        <v>0</v>
      </c>
    </row>
    <row r="1997" spans="1:45">
      <c r="A1997">
        <f t="shared" si="95"/>
        <v>1996</v>
      </c>
      <c r="B1997">
        <v>185781</v>
      </c>
      <c r="C1997">
        <v>185781</v>
      </c>
      <c r="D1997" t="s">
        <v>12040</v>
      </c>
      <c r="E1997" t="s">
        <v>11462</v>
      </c>
      <c r="F1997">
        <v>10192895</v>
      </c>
      <c r="G1997" t="s">
        <v>160</v>
      </c>
      <c r="K1997" t="s">
        <v>12041</v>
      </c>
      <c r="L1997" t="s">
        <v>353</v>
      </c>
      <c r="M1997" s="4">
        <v>0.83333333333333337</v>
      </c>
      <c r="N1997" s="1">
        <v>8.3333333333333329E-2</v>
      </c>
      <c r="O1997" t="s">
        <v>174</v>
      </c>
      <c r="P1997" t="s">
        <v>266</v>
      </c>
      <c r="S1997" t="s">
        <v>11463</v>
      </c>
      <c r="T1997" t="s">
        <v>70</v>
      </c>
      <c r="U1997" t="s">
        <v>353</v>
      </c>
      <c r="V1997" t="s">
        <v>46</v>
      </c>
      <c r="W1997" t="str">
        <f t="shared" si="93"/>
        <v xml:space="preserve"> WASHINGTON DC 20005</v>
      </c>
      <c r="X1997" t="s">
        <v>47</v>
      </c>
      <c r="Y1997" t="s">
        <v>11464</v>
      </c>
      <c r="Z1997">
        <v>38.906013000000002</v>
      </c>
      <c r="AA1997">
        <v>-77.033973000000003</v>
      </c>
      <c r="AB1997">
        <v>397053.32</v>
      </c>
      <c r="AC1997">
        <v>137573.34</v>
      </c>
      <c r="AD1997">
        <v>20005</v>
      </c>
      <c r="AE1997">
        <v>240244</v>
      </c>
      <c r="AF1997">
        <v>83542</v>
      </c>
      <c r="AG1997">
        <v>83542</v>
      </c>
      <c r="AH1997">
        <v>2</v>
      </c>
      <c r="AI1997">
        <v>2</v>
      </c>
      <c r="AJ1997" t="s">
        <v>14248</v>
      </c>
      <c r="AK1997" t="s">
        <v>171</v>
      </c>
      <c r="AL1997" t="s">
        <v>50</v>
      </c>
      <c r="AM1997">
        <v>208</v>
      </c>
      <c r="AN1997">
        <v>8</v>
      </c>
      <c r="AO1997" t="s">
        <v>64</v>
      </c>
      <c r="AP1997">
        <v>945</v>
      </c>
      <c r="AQ1997">
        <v>-77.033975054195906</v>
      </c>
      <c r="AR1997">
        <v>38.9060207760132</v>
      </c>
      <c r="AS1997" t="b">
        <f t="shared" si="94"/>
        <v>0</v>
      </c>
    </row>
    <row r="1998" spans="1:45">
      <c r="A1998">
        <f t="shared" si="95"/>
        <v>1997</v>
      </c>
      <c r="B1998">
        <v>182327</v>
      </c>
      <c r="C1998">
        <v>182327</v>
      </c>
      <c r="D1998" t="s">
        <v>12093</v>
      </c>
      <c r="E1998" t="s">
        <v>4533</v>
      </c>
      <c r="F1998">
        <v>10192973</v>
      </c>
      <c r="G1998" t="s">
        <v>2388</v>
      </c>
      <c r="K1998" t="s">
        <v>12094</v>
      </c>
      <c r="L1998" t="s">
        <v>166</v>
      </c>
      <c r="M1998" s="4">
        <v>0.29166666666666669</v>
      </c>
      <c r="N1998" s="1">
        <v>0.83333333333333337</v>
      </c>
      <c r="O1998" t="s">
        <v>622</v>
      </c>
      <c r="P1998" t="s">
        <v>622</v>
      </c>
      <c r="Q1998" t="s">
        <v>4533</v>
      </c>
      <c r="R1998" t="s">
        <v>4535</v>
      </c>
      <c r="S1998" t="s">
        <v>4533</v>
      </c>
      <c r="T1998" t="s">
        <v>165</v>
      </c>
      <c r="U1998" t="s">
        <v>353</v>
      </c>
      <c r="V1998" t="s">
        <v>46</v>
      </c>
      <c r="W1998" t="str">
        <f t="shared" si="93"/>
        <v>3447 14th Street, N. W. WASHINGTON DC 20010</v>
      </c>
      <c r="X1998" t="s">
        <v>47</v>
      </c>
      <c r="Y1998" t="s">
        <v>12095</v>
      </c>
      <c r="Z1998">
        <v>38.93336</v>
      </c>
      <c r="AA1998">
        <v>-77.032454000000001</v>
      </c>
      <c r="AB1998">
        <v>397186.11</v>
      </c>
      <c r="AC1998">
        <v>140608.98000000001</v>
      </c>
      <c r="AD1998">
        <v>20010</v>
      </c>
      <c r="AE1998">
        <v>230752</v>
      </c>
      <c r="AF1998">
        <v>73768</v>
      </c>
      <c r="AG1998">
        <v>73768</v>
      </c>
      <c r="AH1998">
        <v>1</v>
      </c>
      <c r="AI1998">
        <v>1</v>
      </c>
      <c r="AJ1998" t="s">
        <v>14244</v>
      </c>
      <c r="AK1998" t="s">
        <v>3214</v>
      </c>
      <c r="AL1998" t="s">
        <v>188</v>
      </c>
      <c r="AM1998">
        <v>409</v>
      </c>
      <c r="AN1998">
        <v>2</v>
      </c>
      <c r="AO1998" t="s">
        <v>51</v>
      </c>
      <c r="AP1998">
        <v>701</v>
      </c>
      <c r="AQ1998">
        <v>-77.032456540098394</v>
      </c>
      <c r="AR1998">
        <v>38.9333672499857</v>
      </c>
      <c r="AS1998" t="b">
        <f t="shared" si="94"/>
        <v>1</v>
      </c>
    </row>
    <row r="1999" spans="1:45">
      <c r="A1999">
        <f t="shared" si="95"/>
        <v>1998</v>
      </c>
      <c r="B1999">
        <v>186088</v>
      </c>
      <c r="C1999">
        <v>186088</v>
      </c>
      <c r="D1999" t="s">
        <v>12116</v>
      </c>
      <c r="E1999" t="s">
        <v>12112</v>
      </c>
      <c r="F1999">
        <v>10193014</v>
      </c>
      <c r="G1999" t="s">
        <v>652</v>
      </c>
      <c r="K1999" t="s">
        <v>12117</v>
      </c>
      <c r="L1999" t="s">
        <v>353</v>
      </c>
      <c r="M1999" s="4">
        <v>0.29166666666666669</v>
      </c>
      <c r="N1999" s="1">
        <v>0.79166666666666663</v>
      </c>
      <c r="O1999" t="s">
        <v>266</v>
      </c>
      <c r="P1999" t="s">
        <v>1396</v>
      </c>
      <c r="Q1999" t="s">
        <v>12112</v>
      </c>
      <c r="R1999" t="s">
        <v>12114</v>
      </c>
      <c r="S1999" t="s">
        <v>12112</v>
      </c>
      <c r="T1999" t="s">
        <v>70</v>
      </c>
      <c r="U1999" t="s">
        <v>353</v>
      </c>
      <c r="V1999" t="s">
        <v>46</v>
      </c>
      <c r="W1999" t="str">
        <f t="shared" si="93"/>
        <v>217 17th St SE WASHINGTON DC 20003</v>
      </c>
      <c r="X1999" t="s">
        <v>47</v>
      </c>
      <c r="Y1999" t="s">
        <v>12115</v>
      </c>
      <c r="Z1999">
        <v>38.887062999999998</v>
      </c>
      <c r="AA1999">
        <v>-76.981002000000004</v>
      </c>
      <c r="AB1999">
        <v>401648.24</v>
      </c>
      <c r="AC1999">
        <v>135469.34</v>
      </c>
      <c r="AD1999">
        <v>20003</v>
      </c>
      <c r="AE1999">
        <v>50896</v>
      </c>
      <c r="AF1999">
        <v>831</v>
      </c>
      <c r="AG1999">
        <v>831</v>
      </c>
      <c r="AH1999">
        <v>6</v>
      </c>
      <c r="AI1999">
        <v>6</v>
      </c>
      <c r="AJ1999" t="s">
        <v>14249</v>
      </c>
      <c r="AK1999" t="s">
        <v>954</v>
      </c>
      <c r="AL1999" t="s">
        <v>63</v>
      </c>
      <c r="AM1999">
        <v>108</v>
      </c>
      <c r="AN1999">
        <v>26</v>
      </c>
      <c r="AO1999" t="s">
        <v>51</v>
      </c>
      <c r="AP1999">
        <v>17</v>
      </c>
      <c r="AQ1999">
        <v>-76.981004493556696</v>
      </c>
      <c r="AR1999">
        <v>38.887070570625198</v>
      </c>
      <c r="AS1999" t="b">
        <f t="shared" si="94"/>
        <v>1</v>
      </c>
    </row>
    <row r="2000" spans="1:45">
      <c r="A2000">
        <f t="shared" si="95"/>
        <v>1999</v>
      </c>
      <c r="B2000">
        <v>186099</v>
      </c>
      <c r="C2000">
        <v>186099</v>
      </c>
      <c r="D2000" t="s">
        <v>12130</v>
      </c>
      <c r="E2000" t="s">
        <v>159</v>
      </c>
      <c r="F2000">
        <v>10193026</v>
      </c>
      <c r="G2000" t="s">
        <v>160</v>
      </c>
      <c r="M2000" s="4">
        <v>0.70833333333333337</v>
      </c>
      <c r="N2000" s="1">
        <v>0.91666666666666663</v>
      </c>
      <c r="O2000" t="s">
        <v>1396</v>
      </c>
      <c r="P2000" t="s">
        <v>1396</v>
      </c>
      <c r="Q2000" t="s">
        <v>159</v>
      </c>
      <c r="R2000" t="s">
        <v>164</v>
      </c>
      <c r="S2000" t="s">
        <v>159</v>
      </c>
      <c r="T2000" t="s">
        <v>44</v>
      </c>
      <c r="U2000" t="s">
        <v>353</v>
      </c>
      <c r="V2000" t="s">
        <v>46</v>
      </c>
      <c r="W2000" t="str">
        <f t="shared" si="93"/>
        <v>1233 20th Street NW WASHINGTON DC 20001</v>
      </c>
      <c r="X2000" t="s">
        <v>47</v>
      </c>
      <c r="Y2000" t="s">
        <v>12131</v>
      </c>
      <c r="Z2000">
        <v>38.898704000000002</v>
      </c>
      <c r="AA2000">
        <v>-77.023292999999995</v>
      </c>
      <c r="AB2000">
        <v>397979.46</v>
      </c>
      <c r="AC2000">
        <v>136761.69</v>
      </c>
      <c r="AD2000">
        <v>20001</v>
      </c>
      <c r="AE2000">
        <v>238377</v>
      </c>
      <c r="AF2000">
        <v>81669</v>
      </c>
      <c r="AG2000">
        <v>81669</v>
      </c>
      <c r="AH2000">
        <v>2</v>
      </c>
      <c r="AI2000">
        <v>2</v>
      </c>
      <c r="AJ2000" t="s">
        <v>14247</v>
      </c>
      <c r="AK2000" t="s">
        <v>62</v>
      </c>
      <c r="AL2000" t="s">
        <v>63</v>
      </c>
      <c r="AM2000">
        <v>102</v>
      </c>
      <c r="AN2000">
        <v>8</v>
      </c>
      <c r="AO2000" t="s">
        <v>64</v>
      </c>
      <c r="AP2000">
        <v>879</v>
      </c>
      <c r="AQ2000">
        <v>-77.023295042532794</v>
      </c>
      <c r="AR2000">
        <v>38.898711761029503</v>
      </c>
      <c r="AS2000" t="b">
        <f t="shared" si="94"/>
        <v>1</v>
      </c>
    </row>
    <row r="2001" spans="1:45">
      <c r="A2001">
        <f t="shared" si="95"/>
        <v>2000</v>
      </c>
      <c r="B2001">
        <v>186113</v>
      </c>
      <c r="C2001">
        <v>186113</v>
      </c>
      <c r="D2001" t="s">
        <v>12143</v>
      </c>
      <c r="E2001" t="s">
        <v>12144</v>
      </c>
      <c r="F2001">
        <v>10193052</v>
      </c>
      <c r="G2001" t="s">
        <v>652</v>
      </c>
      <c r="M2001" s="4">
        <v>0.29166666666666669</v>
      </c>
      <c r="N2001" s="1">
        <v>0.79166666666666663</v>
      </c>
      <c r="O2001" t="s">
        <v>1396</v>
      </c>
      <c r="P2001" t="s">
        <v>117</v>
      </c>
      <c r="S2001" t="s">
        <v>12144</v>
      </c>
      <c r="T2001" t="s">
        <v>44</v>
      </c>
      <c r="U2001" t="s">
        <v>353</v>
      </c>
      <c r="V2001" t="s">
        <v>46</v>
      </c>
      <c r="W2001" t="str">
        <f t="shared" si="93"/>
        <v xml:space="preserve"> WASHINGTON DC 20001</v>
      </c>
      <c r="X2001" t="s">
        <v>47</v>
      </c>
      <c r="Y2001" t="s">
        <v>12145</v>
      </c>
      <c r="Z2001">
        <v>38.917188000000003</v>
      </c>
      <c r="AA2001">
        <v>-77.009361999999996</v>
      </c>
      <c r="AB2001">
        <v>399188.11</v>
      </c>
      <c r="AC2001">
        <v>138813.32999999999</v>
      </c>
      <c r="AD2001">
        <v>20001</v>
      </c>
      <c r="AE2001">
        <v>227663</v>
      </c>
      <c r="AF2001">
        <v>70995</v>
      </c>
      <c r="AG2001">
        <v>70995</v>
      </c>
      <c r="AH2001">
        <v>5</v>
      </c>
      <c r="AI2001">
        <v>5</v>
      </c>
      <c r="AJ2001" t="s">
        <v>14247</v>
      </c>
      <c r="AK2001" t="s">
        <v>6096</v>
      </c>
      <c r="AL2001" t="s">
        <v>410</v>
      </c>
      <c r="AM2001">
        <v>501</v>
      </c>
      <c r="AN2001">
        <v>21</v>
      </c>
      <c r="AO2001" t="s">
        <v>51</v>
      </c>
      <c r="AP2001">
        <v>557</v>
      </c>
      <c r="AQ2001">
        <v>-77.009364167714196</v>
      </c>
      <c r="AR2001">
        <v>38.9171955943835</v>
      </c>
      <c r="AS2001" t="b">
        <f t="shared" si="94"/>
        <v>1</v>
      </c>
    </row>
    <row r="2002" spans="1:45">
      <c r="A2002">
        <f t="shared" si="95"/>
        <v>2001</v>
      </c>
      <c r="B2002">
        <v>185939</v>
      </c>
      <c r="C2002">
        <v>185939</v>
      </c>
      <c r="D2002" t="s">
        <v>12150</v>
      </c>
      <c r="E2002" t="s">
        <v>880</v>
      </c>
      <c r="F2002">
        <v>10193067</v>
      </c>
      <c r="G2002" t="s">
        <v>115</v>
      </c>
      <c r="J2002">
        <v>110320</v>
      </c>
      <c r="M2002" s="4">
        <v>0.29166666666666669</v>
      </c>
      <c r="N2002" s="1">
        <v>0.70833333333333337</v>
      </c>
      <c r="O2002" t="s">
        <v>55</v>
      </c>
      <c r="P2002" t="s">
        <v>502</v>
      </c>
      <c r="Q2002" t="s">
        <v>817</v>
      </c>
      <c r="R2002" t="s">
        <v>818</v>
      </c>
      <c r="S2002" t="s">
        <v>817</v>
      </c>
      <c r="T2002" t="s">
        <v>58</v>
      </c>
      <c r="U2002" t="s">
        <v>353</v>
      </c>
      <c r="V2002" t="s">
        <v>46</v>
      </c>
      <c r="W2002" t="str">
        <f t="shared" si="93"/>
        <v>301 Bryant St NW WASHINGTON DC 20019</v>
      </c>
      <c r="X2002" t="s">
        <v>47</v>
      </c>
      <c r="Y2002" t="s">
        <v>12151</v>
      </c>
      <c r="Z2002">
        <v>38.883220999999999</v>
      </c>
      <c r="AA2002">
        <v>-76.924351000000001</v>
      </c>
      <c r="AB2002">
        <v>406563.6</v>
      </c>
      <c r="AC2002">
        <v>135045.43</v>
      </c>
      <c r="AD2002">
        <v>20019</v>
      </c>
      <c r="AE2002">
        <v>9783</v>
      </c>
      <c r="AF2002">
        <v>6541</v>
      </c>
      <c r="AG2002">
        <v>6541</v>
      </c>
      <c r="AH2002">
        <v>7</v>
      </c>
      <c r="AI2002">
        <v>7</v>
      </c>
      <c r="AJ2002" t="s">
        <v>14246</v>
      </c>
      <c r="AK2002" s="2">
        <v>7000000</v>
      </c>
      <c r="AL2002" t="s">
        <v>912</v>
      </c>
      <c r="AM2002">
        <v>604</v>
      </c>
      <c r="AN2002">
        <v>33</v>
      </c>
      <c r="AO2002" t="s">
        <v>51</v>
      </c>
      <c r="AP2002">
        <v>33</v>
      </c>
      <c r="AQ2002">
        <v>-76.9243535973864</v>
      </c>
      <c r="AR2002">
        <v>38.883228874911602</v>
      </c>
      <c r="AS2002" t="b">
        <f t="shared" si="94"/>
        <v>0</v>
      </c>
    </row>
    <row r="2003" spans="1:45">
      <c r="A2003">
        <f t="shared" si="95"/>
        <v>2002</v>
      </c>
      <c r="B2003">
        <v>185960</v>
      </c>
      <c r="C2003">
        <v>185960</v>
      </c>
      <c r="D2003" t="s">
        <v>12160</v>
      </c>
      <c r="E2003" t="s">
        <v>873</v>
      </c>
      <c r="F2003">
        <v>10193075</v>
      </c>
      <c r="G2003" t="s">
        <v>115</v>
      </c>
      <c r="H2003" t="s">
        <v>12161</v>
      </c>
      <c r="M2003" s="4">
        <v>0.29166666666666669</v>
      </c>
      <c r="N2003" s="1">
        <v>0.70833333333333337</v>
      </c>
      <c r="O2003" t="s">
        <v>353</v>
      </c>
      <c r="P2003" t="s">
        <v>184</v>
      </c>
      <c r="Q2003" t="s">
        <v>876</v>
      </c>
      <c r="R2003" t="s">
        <v>877</v>
      </c>
      <c r="S2003" t="s">
        <v>876</v>
      </c>
      <c r="T2003" t="s">
        <v>58</v>
      </c>
      <c r="U2003" t="s">
        <v>353</v>
      </c>
      <c r="V2003" t="s">
        <v>46</v>
      </c>
      <c r="W2003" t="str">
        <f t="shared" si="93"/>
        <v>6801 Industrial Rd WASHINGTON DC 20008</v>
      </c>
      <c r="X2003" t="s">
        <v>47</v>
      </c>
      <c r="Y2003" t="s">
        <v>12162</v>
      </c>
      <c r="Z2003">
        <v>38.929225000000002</v>
      </c>
      <c r="AA2003">
        <v>-77.060073000000003</v>
      </c>
      <c r="AB2003">
        <v>394791.19</v>
      </c>
      <c r="AC2003">
        <v>140151.22</v>
      </c>
      <c r="AD2003">
        <v>20008</v>
      </c>
      <c r="AE2003">
        <v>220408</v>
      </c>
      <c r="AF2003">
        <v>63490</v>
      </c>
      <c r="AG2003">
        <v>63490</v>
      </c>
      <c r="AH2003">
        <v>3</v>
      </c>
      <c r="AI2003">
        <v>3</v>
      </c>
      <c r="AJ2003" t="s">
        <v>14247</v>
      </c>
      <c r="AK2003" t="s">
        <v>814</v>
      </c>
      <c r="AL2003" t="s">
        <v>50</v>
      </c>
      <c r="AM2003">
        <v>204</v>
      </c>
      <c r="AN2003">
        <v>15</v>
      </c>
      <c r="AO2003" t="s">
        <v>51</v>
      </c>
      <c r="AP2003">
        <v>429</v>
      </c>
      <c r="AQ2003">
        <v>-77.060075085607394</v>
      </c>
      <c r="AR2003">
        <v>38.9292326727237</v>
      </c>
      <c r="AS2003" t="b">
        <f t="shared" si="94"/>
        <v>0</v>
      </c>
    </row>
    <row r="2004" spans="1:45">
      <c r="A2004">
        <f t="shared" si="95"/>
        <v>2003</v>
      </c>
      <c r="B2004">
        <v>185973</v>
      </c>
      <c r="C2004">
        <v>185973</v>
      </c>
      <c r="D2004" t="s">
        <v>12173</v>
      </c>
      <c r="E2004" t="s">
        <v>873</v>
      </c>
      <c r="F2004">
        <v>10193091</v>
      </c>
      <c r="G2004" t="s">
        <v>115</v>
      </c>
      <c r="H2004" t="s">
        <v>12174</v>
      </c>
      <c r="K2004" t="s">
        <v>12175</v>
      </c>
      <c r="L2004" t="s">
        <v>353</v>
      </c>
      <c r="M2004" s="4">
        <v>0.29166666666666669</v>
      </c>
      <c r="N2004" s="1">
        <v>0.70833333333333337</v>
      </c>
      <c r="O2004" t="s">
        <v>422</v>
      </c>
      <c r="P2004" t="s">
        <v>1365</v>
      </c>
      <c r="Q2004" t="s">
        <v>876</v>
      </c>
      <c r="R2004" t="s">
        <v>877</v>
      </c>
      <c r="S2004" t="s">
        <v>876</v>
      </c>
      <c r="T2004" t="s">
        <v>70</v>
      </c>
      <c r="U2004" t="s">
        <v>353</v>
      </c>
      <c r="V2004" t="s">
        <v>46</v>
      </c>
      <c r="W2004" t="str">
        <f t="shared" si="93"/>
        <v>6801 Industrial Rd WASHINGTON DC 20019</v>
      </c>
      <c r="X2004" t="s">
        <v>47</v>
      </c>
      <c r="Y2004" t="s">
        <v>12176</v>
      </c>
      <c r="Z2004">
        <v>38.891120999999998</v>
      </c>
      <c r="AA2004">
        <v>-76.930314999999993</v>
      </c>
      <c r="AB2004">
        <v>406045.54</v>
      </c>
      <c r="AC2004">
        <v>135921.88</v>
      </c>
      <c r="AD2004">
        <v>20019</v>
      </c>
      <c r="AE2004">
        <v>74739</v>
      </c>
      <c r="AF2004">
        <v>48304</v>
      </c>
      <c r="AG2004">
        <v>48304</v>
      </c>
      <c r="AH2004">
        <v>7</v>
      </c>
      <c r="AI2004">
        <v>7</v>
      </c>
      <c r="AJ2004" t="s">
        <v>14247</v>
      </c>
      <c r="AK2004" t="s">
        <v>6984</v>
      </c>
      <c r="AL2004" t="s">
        <v>912</v>
      </c>
      <c r="AM2004">
        <v>608</v>
      </c>
      <c r="AN2004">
        <v>33</v>
      </c>
      <c r="AO2004" t="s">
        <v>51</v>
      </c>
      <c r="AP2004">
        <v>284</v>
      </c>
      <c r="AQ2004">
        <v>-76.930316778104398</v>
      </c>
      <c r="AR2004">
        <v>38.891127982409301</v>
      </c>
      <c r="AS2004" t="b">
        <f t="shared" si="94"/>
        <v>0</v>
      </c>
    </row>
    <row r="2005" spans="1:45">
      <c r="A2005">
        <f t="shared" si="95"/>
        <v>2004</v>
      </c>
      <c r="B2005">
        <v>186188</v>
      </c>
      <c r="C2005">
        <v>186188</v>
      </c>
      <c r="D2005" t="s">
        <v>12214</v>
      </c>
      <c r="E2005" t="s">
        <v>1294</v>
      </c>
      <c r="F2005">
        <v>10193131</v>
      </c>
      <c r="G2005" t="s">
        <v>115</v>
      </c>
      <c r="H2005" t="s">
        <v>12215</v>
      </c>
      <c r="M2005" s="4">
        <v>0.29166666666666669</v>
      </c>
      <c r="N2005" s="1">
        <v>0.70833333333333337</v>
      </c>
      <c r="O2005" t="s">
        <v>387</v>
      </c>
      <c r="P2005" t="s">
        <v>8848</v>
      </c>
      <c r="Q2005" t="s">
        <v>1294</v>
      </c>
      <c r="R2005" t="s">
        <v>1296</v>
      </c>
      <c r="S2005" t="s">
        <v>1294</v>
      </c>
      <c r="T2005" t="s">
        <v>58</v>
      </c>
      <c r="U2005" t="s">
        <v>353</v>
      </c>
      <c r="V2005" t="s">
        <v>46</v>
      </c>
      <c r="W2005" t="str">
        <f t="shared" si="93"/>
        <v>2200 Wilson Blvd WASHINGTON DC 20010</v>
      </c>
      <c r="X2005" t="s">
        <v>47</v>
      </c>
      <c r="Y2005" t="s">
        <v>12216</v>
      </c>
      <c r="Z2005">
        <v>38.930959000000001</v>
      </c>
      <c r="AA2005">
        <v>-77.020982000000004</v>
      </c>
      <c r="AB2005">
        <v>398180.76</v>
      </c>
      <c r="AC2005">
        <v>140342.21</v>
      </c>
      <c r="AD2005">
        <v>20010</v>
      </c>
      <c r="AE2005">
        <v>229191</v>
      </c>
      <c r="AF2005">
        <v>72224</v>
      </c>
      <c r="AG2005">
        <v>72224</v>
      </c>
      <c r="AH2005">
        <v>1</v>
      </c>
      <c r="AI2005">
        <v>1</v>
      </c>
      <c r="AJ2005" t="s">
        <v>14244</v>
      </c>
      <c r="AK2005" t="s">
        <v>2820</v>
      </c>
      <c r="AL2005" t="s">
        <v>88</v>
      </c>
      <c r="AM2005">
        <v>302</v>
      </c>
      <c r="AN2005">
        <v>2</v>
      </c>
      <c r="AO2005" t="s">
        <v>51</v>
      </c>
      <c r="AP2005">
        <v>666</v>
      </c>
      <c r="AQ2005">
        <v>-77.020983947661904</v>
      </c>
      <c r="AR2005">
        <v>38.9309667268707</v>
      </c>
      <c r="AS2005" t="b">
        <f t="shared" si="94"/>
        <v>1</v>
      </c>
    </row>
    <row r="2006" spans="1:45">
      <c r="A2006">
        <f t="shared" si="95"/>
        <v>2005</v>
      </c>
      <c r="B2006">
        <v>186283</v>
      </c>
      <c r="C2006">
        <v>186283</v>
      </c>
      <c r="D2006" t="s">
        <v>12278</v>
      </c>
      <c r="E2006" t="s">
        <v>12279</v>
      </c>
      <c r="F2006">
        <v>10193255</v>
      </c>
      <c r="G2006" t="s">
        <v>201</v>
      </c>
      <c r="K2006" t="s">
        <v>12280</v>
      </c>
      <c r="L2006" t="s">
        <v>353</v>
      </c>
      <c r="M2006" s="4">
        <v>0.29166666666666669</v>
      </c>
      <c r="N2006" s="1">
        <v>0.70833333333333337</v>
      </c>
      <c r="O2006" t="s">
        <v>255</v>
      </c>
      <c r="P2006" t="s">
        <v>255</v>
      </c>
      <c r="S2006" t="s">
        <v>12279</v>
      </c>
      <c r="T2006" t="s">
        <v>70</v>
      </c>
      <c r="U2006" t="s">
        <v>353</v>
      </c>
      <c r="V2006" t="s">
        <v>46</v>
      </c>
      <c r="W2006" t="str">
        <f t="shared" si="93"/>
        <v xml:space="preserve"> WASHINGTON DC 20002</v>
      </c>
      <c r="X2006" t="s">
        <v>47</v>
      </c>
      <c r="Y2006" t="s">
        <v>12281</v>
      </c>
      <c r="Z2006">
        <v>38.895924000000001</v>
      </c>
      <c r="AA2006">
        <v>-77.002617000000001</v>
      </c>
      <c r="AB2006">
        <v>399772.94</v>
      </c>
      <c r="AC2006">
        <v>136452.82</v>
      </c>
      <c r="AD2006">
        <v>20002</v>
      </c>
      <c r="AE2006">
        <v>50321</v>
      </c>
      <c r="AF2006">
        <v>297</v>
      </c>
      <c r="AG2006">
        <v>297</v>
      </c>
      <c r="AH2006">
        <v>6</v>
      </c>
      <c r="AI2006">
        <v>6</v>
      </c>
      <c r="AJ2006" t="s">
        <v>14247</v>
      </c>
      <c r="AK2006" t="s">
        <v>435</v>
      </c>
      <c r="AL2006" t="s">
        <v>63</v>
      </c>
      <c r="AM2006">
        <v>104</v>
      </c>
      <c r="AN2006">
        <v>25</v>
      </c>
      <c r="AO2006" t="s">
        <v>51</v>
      </c>
      <c r="AP2006">
        <v>11</v>
      </c>
      <c r="AQ2006">
        <v>-77.0026197260066</v>
      </c>
      <c r="AR2006">
        <v>38.8959316410401</v>
      </c>
      <c r="AS2006" t="b">
        <f t="shared" si="94"/>
        <v>1</v>
      </c>
    </row>
    <row r="2007" spans="1:45">
      <c r="A2007">
        <f t="shared" si="95"/>
        <v>2006</v>
      </c>
      <c r="B2007">
        <v>186309</v>
      </c>
      <c r="C2007">
        <v>186309</v>
      </c>
      <c r="D2007" t="s">
        <v>12296</v>
      </c>
      <c r="E2007" t="s">
        <v>3734</v>
      </c>
      <c r="F2007">
        <v>10193278</v>
      </c>
      <c r="G2007" t="s">
        <v>519</v>
      </c>
      <c r="M2007" s="4">
        <v>0.29166666666666669</v>
      </c>
      <c r="N2007" s="1">
        <v>0.70833333333333337</v>
      </c>
      <c r="O2007" t="s">
        <v>353</v>
      </c>
      <c r="P2007" t="s">
        <v>255</v>
      </c>
      <c r="S2007" t="s">
        <v>3734</v>
      </c>
      <c r="T2007" t="s">
        <v>142</v>
      </c>
      <c r="U2007" t="s">
        <v>353</v>
      </c>
      <c r="V2007" t="s">
        <v>46</v>
      </c>
      <c r="W2007" t="str">
        <f t="shared" si="93"/>
        <v xml:space="preserve"> WASHINGTON DC 20018</v>
      </c>
      <c r="X2007" t="s">
        <v>47</v>
      </c>
      <c r="Y2007" t="s">
        <v>11602</v>
      </c>
      <c r="Z2007">
        <v>38.932501999999999</v>
      </c>
      <c r="AA2007">
        <v>-76.975966999999997</v>
      </c>
      <c r="AB2007">
        <v>402083.79</v>
      </c>
      <c r="AC2007">
        <v>140513.54</v>
      </c>
      <c r="AD2007">
        <v>20018</v>
      </c>
      <c r="AE2007">
        <v>35073</v>
      </c>
      <c r="AF2007">
        <v>19466</v>
      </c>
      <c r="AG2007">
        <v>19466</v>
      </c>
      <c r="AH2007">
        <v>5</v>
      </c>
      <c r="AI2007">
        <v>5</v>
      </c>
      <c r="AJ2007" t="s">
        <v>14244</v>
      </c>
      <c r="AK2007" t="s">
        <v>498</v>
      </c>
      <c r="AL2007" t="s">
        <v>410</v>
      </c>
      <c r="AM2007">
        <v>503</v>
      </c>
      <c r="AN2007">
        <v>22</v>
      </c>
      <c r="AO2007" t="s">
        <v>51</v>
      </c>
      <c r="AP2007">
        <v>92</v>
      </c>
      <c r="AQ2007">
        <v>-76.975968994644703</v>
      </c>
      <c r="AR2007">
        <v>38.932509534288897</v>
      </c>
      <c r="AS2007" t="b">
        <f t="shared" si="94"/>
        <v>1</v>
      </c>
    </row>
    <row r="2008" spans="1:45">
      <c r="A2008">
        <f t="shared" si="95"/>
        <v>2007</v>
      </c>
      <c r="B2008">
        <v>186311</v>
      </c>
      <c r="C2008">
        <v>186311</v>
      </c>
      <c r="D2008" t="s">
        <v>12297</v>
      </c>
      <c r="E2008" t="s">
        <v>3734</v>
      </c>
      <c r="F2008">
        <v>10193280</v>
      </c>
      <c r="G2008" t="s">
        <v>519</v>
      </c>
      <c r="K2008" t="s">
        <v>12298</v>
      </c>
      <c r="L2008" t="s">
        <v>353</v>
      </c>
      <c r="M2008" s="4">
        <v>0.29166666666666669</v>
      </c>
      <c r="N2008" s="1">
        <v>0.70833333333333337</v>
      </c>
      <c r="O2008" t="s">
        <v>353</v>
      </c>
      <c r="P2008" t="s">
        <v>680</v>
      </c>
      <c r="S2008" t="s">
        <v>3734</v>
      </c>
      <c r="T2008" t="s">
        <v>70</v>
      </c>
      <c r="U2008" t="s">
        <v>353</v>
      </c>
      <c r="V2008" t="s">
        <v>46</v>
      </c>
      <c r="W2008" t="str">
        <f t="shared" si="93"/>
        <v xml:space="preserve"> WASHINGTON DC 20018</v>
      </c>
      <c r="X2008" t="s">
        <v>47</v>
      </c>
      <c r="Y2008" t="s">
        <v>11602</v>
      </c>
      <c r="Z2008">
        <v>38.932501999999999</v>
      </c>
      <c r="AA2008">
        <v>-76.975966999999997</v>
      </c>
      <c r="AB2008">
        <v>402083.79</v>
      </c>
      <c r="AC2008">
        <v>140513.54</v>
      </c>
      <c r="AD2008">
        <v>20018</v>
      </c>
      <c r="AE2008">
        <v>35073</v>
      </c>
      <c r="AF2008">
        <v>19466</v>
      </c>
      <c r="AG2008">
        <v>19466</v>
      </c>
      <c r="AH2008">
        <v>5</v>
      </c>
      <c r="AI2008">
        <v>5</v>
      </c>
      <c r="AJ2008" t="s">
        <v>14244</v>
      </c>
      <c r="AK2008" t="s">
        <v>498</v>
      </c>
      <c r="AL2008" t="s">
        <v>410</v>
      </c>
      <c r="AM2008">
        <v>503</v>
      </c>
      <c r="AN2008">
        <v>22</v>
      </c>
      <c r="AO2008" t="s">
        <v>51</v>
      </c>
      <c r="AP2008">
        <v>93</v>
      </c>
      <c r="AQ2008">
        <v>-76.975968994644703</v>
      </c>
      <c r="AR2008">
        <v>38.932509534288897</v>
      </c>
      <c r="AS2008" t="b">
        <f t="shared" si="94"/>
        <v>1</v>
      </c>
    </row>
    <row r="2009" spans="1:45">
      <c r="A2009">
        <f t="shared" si="95"/>
        <v>2008</v>
      </c>
      <c r="B2009">
        <v>186312</v>
      </c>
      <c r="C2009">
        <v>186312</v>
      </c>
      <c r="D2009" t="s">
        <v>12299</v>
      </c>
      <c r="E2009" t="s">
        <v>985</v>
      </c>
      <c r="F2009">
        <v>10193281</v>
      </c>
      <c r="G2009" t="s">
        <v>201</v>
      </c>
      <c r="K2009" t="s">
        <v>12300</v>
      </c>
      <c r="L2009" t="s">
        <v>353</v>
      </c>
      <c r="M2009" s="4">
        <v>0.29166666666666669</v>
      </c>
      <c r="N2009" s="1">
        <v>0.70833333333333337</v>
      </c>
      <c r="O2009" t="s">
        <v>255</v>
      </c>
      <c r="P2009" t="s">
        <v>138</v>
      </c>
      <c r="Q2009" t="s">
        <v>12225</v>
      </c>
      <c r="R2009" t="s">
        <v>12226</v>
      </c>
      <c r="S2009" t="s">
        <v>12225</v>
      </c>
      <c r="T2009" t="s">
        <v>326</v>
      </c>
      <c r="U2009" t="s">
        <v>353</v>
      </c>
      <c r="V2009" t="s">
        <v>46</v>
      </c>
      <c r="W2009" t="str">
        <f t="shared" si="93"/>
        <v>1954 First Street Unit 159 WASHINGTON DC 20008</v>
      </c>
      <c r="X2009" t="s">
        <v>47</v>
      </c>
      <c r="Y2009" t="s">
        <v>12227</v>
      </c>
      <c r="Z2009">
        <v>38.923800999999997</v>
      </c>
      <c r="AA2009">
        <v>-77.050224</v>
      </c>
      <c r="AB2009">
        <v>395644.79</v>
      </c>
      <c r="AC2009">
        <v>139548.62</v>
      </c>
      <c r="AD2009">
        <v>20008</v>
      </c>
      <c r="AE2009">
        <v>236691</v>
      </c>
      <c r="AF2009">
        <v>79748</v>
      </c>
      <c r="AG2009">
        <v>79748</v>
      </c>
      <c r="AH2009">
        <v>3</v>
      </c>
      <c r="AI2009">
        <v>3</v>
      </c>
      <c r="AJ2009" t="s">
        <v>14247</v>
      </c>
      <c r="AK2009" t="s">
        <v>7808</v>
      </c>
      <c r="AL2009" t="s">
        <v>50</v>
      </c>
      <c r="AM2009">
        <v>204</v>
      </c>
      <c r="AN2009">
        <v>15</v>
      </c>
      <c r="AO2009" t="s">
        <v>51</v>
      </c>
      <c r="AP2009">
        <v>873</v>
      </c>
      <c r="AQ2009">
        <v>-77.050226761542305</v>
      </c>
      <c r="AR2009">
        <v>38.923808907861201</v>
      </c>
      <c r="AS2009" t="b">
        <f t="shared" si="94"/>
        <v>0</v>
      </c>
    </row>
    <row r="2010" spans="1:45">
      <c r="A2010">
        <f t="shared" si="95"/>
        <v>2009</v>
      </c>
      <c r="B2010">
        <v>186326</v>
      </c>
      <c r="C2010">
        <v>186326</v>
      </c>
      <c r="D2010" t="s">
        <v>12312</v>
      </c>
      <c r="E2010" t="s">
        <v>10826</v>
      </c>
      <c r="F2010">
        <v>10193295</v>
      </c>
      <c r="G2010" t="s">
        <v>519</v>
      </c>
      <c r="K2010" t="s">
        <v>12313</v>
      </c>
      <c r="L2010" t="s">
        <v>353</v>
      </c>
      <c r="M2010" s="4">
        <v>0.29166666666666669</v>
      </c>
      <c r="N2010" s="1">
        <v>0.70833333333333337</v>
      </c>
      <c r="O2010" t="s">
        <v>422</v>
      </c>
      <c r="P2010" t="s">
        <v>6316</v>
      </c>
      <c r="S2010" t="s">
        <v>10828</v>
      </c>
      <c r="T2010" t="s">
        <v>70</v>
      </c>
      <c r="U2010" t="s">
        <v>353</v>
      </c>
      <c r="V2010" t="s">
        <v>46</v>
      </c>
      <c r="W2010" t="str">
        <f t="shared" si="93"/>
        <v xml:space="preserve"> WASHINGTON DC 20002</v>
      </c>
      <c r="X2010" t="s">
        <v>47</v>
      </c>
      <c r="Y2010" t="s">
        <v>12314</v>
      </c>
      <c r="Z2010">
        <v>38.897978000000002</v>
      </c>
      <c r="AA2010">
        <v>-76.996875000000003</v>
      </c>
      <c r="AB2010">
        <v>400271.1</v>
      </c>
      <c r="AC2010">
        <v>136680.78</v>
      </c>
      <c r="AD2010">
        <v>20002</v>
      </c>
      <c r="AE2010">
        <v>1544</v>
      </c>
      <c r="AF2010">
        <v>2029</v>
      </c>
      <c r="AG2010">
        <v>2029</v>
      </c>
      <c r="AH2010">
        <v>6</v>
      </c>
      <c r="AI2010">
        <v>6</v>
      </c>
      <c r="AJ2010" t="s">
        <v>14247</v>
      </c>
      <c r="AK2010" t="s">
        <v>1593</v>
      </c>
      <c r="AL2010" t="s">
        <v>63</v>
      </c>
      <c r="AM2010">
        <v>104</v>
      </c>
      <c r="AN2010">
        <v>25</v>
      </c>
      <c r="AO2010" t="s">
        <v>51</v>
      </c>
      <c r="AP2010">
        <v>1</v>
      </c>
      <c r="AQ2010">
        <v>-76.996877077973707</v>
      </c>
      <c r="AR2010">
        <v>38.897985175702601</v>
      </c>
      <c r="AS2010" t="b">
        <f t="shared" si="94"/>
        <v>0</v>
      </c>
    </row>
    <row r="2011" spans="1:45">
      <c r="A2011">
        <f t="shared" si="95"/>
        <v>2010</v>
      </c>
      <c r="B2011">
        <v>186329</v>
      </c>
      <c r="C2011">
        <v>186329</v>
      </c>
      <c r="D2011" t="s">
        <v>12317</v>
      </c>
      <c r="E2011" t="s">
        <v>7071</v>
      </c>
      <c r="F2011">
        <v>10193298</v>
      </c>
      <c r="G2011" t="s">
        <v>519</v>
      </c>
      <c r="K2011" t="s">
        <v>12318</v>
      </c>
      <c r="L2011" t="s">
        <v>353</v>
      </c>
      <c r="M2011" s="4">
        <v>0.29166666666666669</v>
      </c>
      <c r="N2011" s="1">
        <v>0.70833333333333337</v>
      </c>
      <c r="O2011" t="s">
        <v>422</v>
      </c>
      <c r="P2011" t="s">
        <v>12319</v>
      </c>
      <c r="Q2011" t="s">
        <v>12320</v>
      </c>
      <c r="R2011" t="s">
        <v>12321</v>
      </c>
      <c r="S2011" t="s">
        <v>12320</v>
      </c>
      <c r="T2011" t="s">
        <v>70</v>
      </c>
      <c r="U2011" t="s">
        <v>353</v>
      </c>
      <c r="V2011" t="s">
        <v>46</v>
      </c>
      <c r="W2011" t="str">
        <f t="shared" si="93"/>
        <v>1803 2nd st NW WASHINGTON DC 20009</v>
      </c>
      <c r="X2011" t="s">
        <v>47</v>
      </c>
      <c r="Y2011" t="s">
        <v>12322</v>
      </c>
      <c r="Z2011">
        <v>38.922333000000002</v>
      </c>
      <c r="AA2011">
        <v>-77.040407000000002</v>
      </c>
      <c r="AB2011">
        <v>396496.07</v>
      </c>
      <c r="AC2011">
        <v>139385.17000000001</v>
      </c>
      <c r="AD2011">
        <v>20009</v>
      </c>
      <c r="AE2011">
        <v>235674</v>
      </c>
      <c r="AF2011">
        <v>78434</v>
      </c>
      <c r="AG2011">
        <v>78434</v>
      </c>
      <c r="AH2011">
        <v>1</v>
      </c>
      <c r="AI2011">
        <v>1</v>
      </c>
      <c r="AJ2011" t="s">
        <v>14247</v>
      </c>
      <c r="AK2011" t="s">
        <v>1514</v>
      </c>
      <c r="AL2011" t="s">
        <v>88</v>
      </c>
      <c r="AM2011">
        <v>303</v>
      </c>
      <c r="AN2011">
        <v>1</v>
      </c>
      <c r="AO2011" t="s">
        <v>51</v>
      </c>
      <c r="AP2011">
        <v>834</v>
      </c>
      <c r="AQ2011">
        <v>-77.040408929537904</v>
      </c>
      <c r="AR2011">
        <v>38.922340304811598</v>
      </c>
      <c r="AS2011" t="b">
        <f t="shared" si="94"/>
        <v>0</v>
      </c>
    </row>
    <row r="2012" spans="1:45">
      <c r="A2012">
        <f t="shared" si="95"/>
        <v>2011</v>
      </c>
      <c r="B2012">
        <v>186338</v>
      </c>
      <c r="C2012">
        <v>186338</v>
      </c>
      <c r="D2012" t="s">
        <v>12330</v>
      </c>
      <c r="E2012" t="s">
        <v>873</v>
      </c>
      <c r="F2012">
        <v>10193308</v>
      </c>
      <c r="G2012" t="s">
        <v>115</v>
      </c>
      <c r="H2012" t="s">
        <v>12331</v>
      </c>
      <c r="M2012" s="4">
        <v>0.29166666666666669</v>
      </c>
      <c r="N2012" s="1">
        <v>0.70833333333333337</v>
      </c>
      <c r="O2012" t="s">
        <v>432</v>
      </c>
      <c r="P2012" t="s">
        <v>1252</v>
      </c>
      <c r="Q2012" t="s">
        <v>876</v>
      </c>
      <c r="R2012" t="s">
        <v>877</v>
      </c>
      <c r="S2012" t="s">
        <v>876</v>
      </c>
      <c r="T2012" t="s">
        <v>58</v>
      </c>
      <c r="U2012" t="s">
        <v>353</v>
      </c>
      <c r="V2012" t="s">
        <v>46</v>
      </c>
      <c r="W2012" t="str">
        <f t="shared" si="93"/>
        <v>6801 Industrial Rd WASHINGTON DC 20002</v>
      </c>
      <c r="X2012" t="s">
        <v>47</v>
      </c>
      <c r="Y2012" t="s">
        <v>12332</v>
      </c>
      <c r="Z2012">
        <v>38.907206000000002</v>
      </c>
      <c r="AA2012">
        <v>-76.987971999999999</v>
      </c>
      <c r="AB2012">
        <v>401043.27</v>
      </c>
      <c r="AC2012">
        <v>137705.26</v>
      </c>
      <c r="AD2012">
        <v>20002</v>
      </c>
      <c r="AE2012">
        <v>149780</v>
      </c>
      <c r="AF2012">
        <v>58623</v>
      </c>
      <c r="AG2012">
        <v>58623</v>
      </c>
      <c r="AH2012">
        <v>5</v>
      </c>
      <c r="AI2012">
        <v>5</v>
      </c>
      <c r="AJ2012" t="s">
        <v>14249</v>
      </c>
      <c r="AK2012" t="s">
        <v>5357</v>
      </c>
      <c r="AL2012" t="s">
        <v>410</v>
      </c>
      <c r="AM2012">
        <v>506</v>
      </c>
      <c r="AN2012">
        <v>23</v>
      </c>
      <c r="AO2012" t="s">
        <v>51</v>
      </c>
      <c r="AP2012">
        <v>363</v>
      </c>
      <c r="AQ2012">
        <v>-76.987974047452198</v>
      </c>
      <c r="AR2012">
        <v>38.9072134793213</v>
      </c>
      <c r="AS2012" t="b">
        <f t="shared" si="94"/>
        <v>0</v>
      </c>
    </row>
    <row r="2013" spans="1:45">
      <c r="A2013">
        <f t="shared" si="95"/>
        <v>2012</v>
      </c>
      <c r="B2013">
        <v>186341</v>
      </c>
      <c r="C2013">
        <v>186341</v>
      </c>
      <c r="D2013" t="s">
        <v>12333</v>
      </c>
      <c r="E2013" t="s">
        <v>12327</v>
      </c>
      <c r="F2013">
        <v>10193310</v>
      </c>
      <c r="G2013" t="s">
        <v>519</v>
      </c>
      <c r="K2013" t="s">
        <v>12334</v>
      </c>
      <c r="L2013" t="s">
        <v>353</v>
      </c>
      <c r="M2013" s="4">
        <v>0.29166666666666669</v>
      </c>
      <c r="N2013" s="1">
        <v>0.70833333333333337</v>
      </c>
      <c r="O2013" t="s">
        <v>125</v>
      </c>
      <c r="P2013" t="s">
        <v>117</v>
      </c>
      <c r="Q2013" t="s">
        <v>12327</v>
      </c>
      <c r="R2013" t="s">
        <v>12335</v>
      </c>
      <c r="S2013" t="s">
        <v>12327</v>
      </c>
      <c r="T2013" t="s">
        <v>70</v>
      </c>
      <c r="U2013" t="s">
        <v>353</v>
      </c>
      <c r="V2013" t="s">
        <v>46</v>
      </c>
      <c r="W2013" t="str">
        <f t="shared" si="93"/>
        <v>550 14th rd 1517 WASHINGTON DC 20009</v>
      </c>
      <c r="X2013" t="s">
        <v>47</v>
      </c>
      <c r="Y2013" t="s">
        <v>12336</v>
      </c>
      <c r="Z2013">
        <v>38.922679000000002</v>
      </c>
      <c r="AA2013">
        <v>-77.028519000000003</v>
      </c>
      <c r="AB2013">
        <v>397526.93</v>
      </c>
      <c r="AC2013">
        <v>139423.17000000001</v>
      </c>
      <c r="AD2013">
        <v>20009</v>
      </c>
      <c r="AE2013">
        <v>231977</v>
      </c>
      <c r="AF2013">
        <v>74992</v>
      </c>
      <c r="AG2013">
        <v>74992</v>
      </c>
      <c r="AH2013">
        <v>1</v>
      </c>
      <c r="AI2013">
        <v>1</v>
      </c>
      <c r="AJ2013" t="s">
        <v>14249</v>
      </c>
      <c r="AK2013" t="s">
        <v>3245</v>
      </c>
      <c r="AL2013" t="s">
        <v>88</v>
      </c>
      <c r="AM2013">
        <v>304</v>
      </c>
      <c r="AN2013">
        <v>2</v>
      </c>
      <c r="AO2013" t="s">
        <v>51</v>
      </c>
      <c r="AP2013">
        <v>686</v>
      </c>
      <c r="AQ2013">
        <v>-77.0285213887894</v>
      </c>
      <c r="AR2013">
        <v>38.922686127249797</v>
      </c>
      <c r="AS2013" t="b">
        <f t="shared" si="94"/>
        <v>1</v>
      </c>
    </row>
    <row r="2014" spans="1:45">
      <c r="A2014">
        <f t="shared" si="95"/>
        <v>2013</v>
      </c>
      <c r="B2014">
        <v>186344</v>
      </c>
      <c r="C2014">
        <v>186344</v>
      </c>
      <c r="D2014" t="s">
        <v>12342</v>
      </c>
      <c r="E2014" t="s">
        <v>12343</v>
      </c>
      <c r="F2014">
        <v>10193313</v>
      </c>
      <c r="G2014" t="s">
        <v>201</v>
      </c>
      <c r="K2014" t="s">
        <v>12344</v>
      </c>
      <c r="L2014" t="s">
        <v>353</v>
      </c>
      <c r="M2014" s="4">
        <v>0.29166666666666669</v>
      </c>
      <c r="N2014" s="1">
        <v>0.70833333333333337</v>
      </c>
      <c r="O2014" t="s">
        <v>683</v>
      </c>
      <c r="P2014" t="s">
        <v>683</v>
      </c>
      <c r="Q2014" t="s">
        <v>12343</v>
      </c>
      <c r="R2014" t="s">
        <v>12345</v>
      </c>
      <c r="S2014" t="s">
        <v>12343</v>
      </c>
      <c r="T2014" t="s">
        <v>70</v>
      </c>
      <c r="U2014" t="s">
        <v>353</v>
      </c>
      <c r="V2014" t="s">
        <v>46</v>
      </c>
      <c r="W2014" t="str">
        <f t="shared" si="93"/>
        <v>3033 O street nw WASHINGTON DC 20007</v>
      </c>
      <c r="X2014" t="s">
        <v>47</v>
      </c>
      <c r="Y2014" t="s">
        <v>12346</v>
      </c>
      <c r="Z2014">
        <v>38.908672000000003</v>
      </c>
      <c r="AA2014">
        <v>-77.060463999999996</v>
      </c>
      <c r="AB2014">
        <v>394755.76</v>
      </c>
      <c r="AC2014">
        <v>137869.68</v>
      </c>
      <c r="AD2014">
        <v>20007</v>
      </c>
      <c r="AE2014">
        <v>223729</v>
      </c>
      <c r="AF2014">
        <v>67044</v>
      </c>
      <c r="AG2014">
        <v>67044</v>
      </c>
      <c r="AH2014">
        <v>2</v>
      </c>
      <c r="AI2014">
        <v>2</v>
      </c>
      <c r="AJ2014" t="s">
        <v>14246</v>
      </c>
      <c r="AK2014" s="2">
        <v>2000000</v>
      </c>
      <c r="AL2014" t="s">
        <v>50</v>
      </c>
      <c r="AM2014">
        <v>206</v>
      </c>
      <c r="AN2014">
        <v>4</v>
      </c>
      <c r="AO2014" t="s">
        <v>51</v>
      </c>
      <c r="AP2014">
        <v>496</v>
      </c>
      <c r="AQ2014">
        <v>-77.0604662676472</v>
      </c>
      <c r="AR2014">
        <v>38.908679603150198</v>
      </c>
      <c r="AS2014" t="b">
        <f t="shared" si="94"/>
        <v>1</v>
      </c>
    </row>
    <row r="2015" spans="1:45">
      <c r="A2015">
        <f t="shared" si="95"/>
        <v>2014</v>
      </c>
      <c r="B2015">
        <v>186122</v>
      </c>
      <c r="C2015">
        <v>186122</v>
      </c>
      <c r="D2015" t="s">
        <v>12351</v>
      </c>
      <c r="E2015" t="s">
        <v>6842</v>
      </c>
      <c r="F2015">
        <v>10193324</v>
      </c>
      <c r="G2015" t="s">
        <v>115</v>
      </c>
      <c r="I2015" t="s">
        <v>12352</v>
      </c>
      <c r="M2015" s="4">
        <v>0.29166666666666669</v>
      </c>
      <c r="N2015" s="1">
        <v>0.70833333333333337</v>
      </c>
      <c r="O2015" t="s">
        <v>95</v>
      </c>
      <c r="P2015" t="s">
        <v>1576</v>
      </c>
      <c r="S2015" t="s">
        <v>6843</v>
      </c>
      <c r="T2015" t="s">
        <v>58</v>
      </c>
      <c r="U2015" t="s">
        <v>353</v>
      </c>
      <c r="V2015" t="s">
        <v>46</v>
      </c>
      <c r="W2015" t="str">
        <f t="shared" si="93"/>
        <v xml:space="preserve"> WASHINGTON DC 20009</v>
      </c>
      <c r="X2015" t="s">
        <v>47</v>
      </c>
      <c r="Y2015" t="s">
        <v>12353</v>
      </c>
      <c r="Z2015">
        <v>38.920242000000002</v>
      </c>
      <c r="AA2015">
        <v>-77.045572000000007</v>
      </c>
      <c r="AB2015">
        <v>396048.03</v>
      </c>
      <c r="AC2015">
        <v>139153.25</v>
      </c>
      <c r="AD2015">
        <v>20009</v>
      </c>
      <c r="AE2015">
        <v>235150</v>
      </c>
      <c r="AF2015">
        <v>78188</v>
      </c>
      <c r="AG2015">
        <v>78188</v>
      </c>
      <c r="AH2015">
        <v>1</v>
      </c>
      <c r="AI2015">
        <v>1</v>
      </c>
      <c r="AJ2015" t="s">
        <v>14247</v>
      </c>
      <c r="AK2015" t="s">
        <v>2032</v>
      </c>
      <c r="AL2015" t="s">
        <v>88</v>
      </c>
      <c r="AM2015">
        <v>303</v>
      </c>
      <c r="AN2015">
        <v>1</v>
      </c>
      <c r="AO2015" t="s">
        <v>51</v>
      </c>
      <c r="AP2015">
        <v>818</v>
      </c>
      <c r="AQ2015">
        <v>-77.045574304313902</v>
      </c>
      <c r="AR2015">
        <v>38.920249193379298</v>
      </c>
      <c r="AS2015" t="b">
        <f t="shared" si="94"/>
        <v>0</v>
      </c>
    </row>
    <row r="2016" spans="1:45">
      <c r="A2016">
        <f t="shared" si="95"/>
        <v>2015</v>
      </c>
      <c r="B2016">
        <v>186133</v>
      </c>
      <c r="C2016">
        <v>186133</v>
      </c>
      <c r="D2016" t="s">
        <v>12356</v>
      </c>
      <c r="E2016" t="s">
        <v>12357</v>
      </c>
      <c r="F2016">
        <v>10193338</v>
      </c>
      <c r="G2016" t="s">
        <v>201</v>
      </c>
      <c r="K2016" t="s">
        <v>12358</v>
      </c>
      <c r="L2016" t="s">
        <v>353</v>
      </c>
      <c r="M2016" s="4">
        <v>0.29166666666666669</v>
      </c>
      <c r="N2016" s="1">
        <v>0.95833333333333337</v>
      </c>
      <c r="O2016" t="s">
        <v>254</v>
      </c>
      <c r="P2016" t="s">
        <v>255</v>
      </c>
      <c r="Q2016" t="s">
        <v>12357</v>
      </c>
      <c r="R2016" t="s">
        <v>12359</v>
      </c>
      <c r="S2016" t="s">
        <v>12357</v>
      </c>
      <c r="T2016" t="s">
        <v>70</v>
      </c>
      <c r="U2016" t="s">
        <v>353</v>
      </c>
      <c r="V2016" t="s">
        <v>46</v>
      </c>
      <c r="W2016" t="str">
        <f t="shared" si="93"/>
        <v>318 3rd Street SE WASHINGTON DC 20003</v>
      </c>
      <c r="X2016" t="s">
        <v>47</v>
      </c>
      <c r="Y2016" t="s">
        <v>12360</v>
      </c>
      <c r="Z2016">
        <v>38.885534999999997</v>
      </c>
      <c r="AA2016">
        <v>-77.001856000000004</v>
      </c>
      <c r="AB2016">
        <v>399838.96</v>
      </c>
      <c r="AC2016">
        <v>135299.53</v>
      </c>
      <c r="AD2016">
        <v>20003</v>
      </c>
      <c r="AE2016">
        <v>39226</v>
      </c>
      <c r="AF2016">
        <v>26413</v>
      </c>
      <c r="AG2016">
        <v>26413</v>
      </c>
      <c r="AH2016">
        <v>6</v>
      </c>
      <c r="AI2016">
        <v>6</v>
      </c>
      <c r="AJ2016" t="s">
        <v>14249</v>
      </c>
      <c r="AK2016" t="s">
        <v>73</v>
      </c>
      <c r="AL2016" t="s">
        <v>63</v>
      </c>
      <c r="AM2016">
        <v>107</v>
      </c>
      <c r="AN2016">
        <v>26</v>
      </c>
      <c r="AO2016" t="s">
        <v>74</v>
      </c>
      <c r="AP2016">
        <v>129</v>
      </c>
      <c r="AQ2016">
        <v>-77.001858407019697</v>
      </c>
      <c r="AR2016">
        <v>38.885542386715599</v>
      </c>
      <c r="AS2016" t="b">
        <f t="shared" si="94"/>
        <v>1</v>
      </c>
    </row>
    <row r="2017" spans="1:45">
      <c r="A2017">
        <f t="shared" si="95"/>
        <v>2016</v>
      </c>
      <c r="B2017">
        <v>186135</v>
      </c>
      <c r="C2017">
        <v>186135</v>
      </c>
      <c r="D2017" t="s">
        <v>12361</v>
      </c>
      <c r="E2017" t="s">
        <v>12362</v>
      </c>
      <c r="F2017">
        <v>10193340</v>
      </c>
      <c r="G2017" t="s">
        <v>201</v>
      </c>
      <c r="K2017" t="s">
        <v>12363</v>
      </c>
      <c r="L2017" t="s">
        <v>353</v>
      </c>
      <c r="M2017" s="4">
        <v>0.29166666666666669</v>
      </c>
      <c r="N2017" s="1">
        <v>0.79166666666666663</v>
      </c>
      <c r="O2017" t="s">
        <v>334</v>
      </c>
      <c r="P2017" t="s">
        <v>334</v>
      </c>
      <c r="S2017" t="s">
        <v>12362</v>
      </c>
      <c r="T2017" t="s">
        <v>70</v>
      </c>
      <c r="U2017" t="s">
        <v>353</v>
      </c>
      <c r="V2017" t="s">
        <v>46</v>
      </c>
      <c r="W2017" t="str">
        <f t="shared" si="93"/>
        <v xml:space="preserve"> WASHINGTON DC 20010</v>
      </c>
      <c r="X2017" t="s">
        <v>47</v>
      </c>
      <c r="Y2017" t="s">
        <v>12364</v>
      </c>
      <c r="Z2017">
        <v>38.931027</v>
      </c>
      <c r="AA2017">
        <v>-77.037405000000007</v>
      </c>
      <c r="AB2017">
        <v>396756.74</v>
      </c>
      <c r="AC2017">
        <v>140350.16</v>
      </c>
      <c r="AD2017">
        <v>20010</v>
      </c>
      <c r="AE2017">
        <v>233549</v>
      </c>
      <c r="AF2017">
        <v>76228</v>
      </c>
      <c r="AG2017">
        <v>76228</v>
      </c>
      <c r="AH2017">
        <v>1</v>
      </c>
      <c r="AI2017">
        <v>1</v>
      </c>
      <c r="AJ2017" t="s">
        <v>14252</v>
      </c>
      <c r="AK2017" t="s">
        <v>7286</v>
      </c>
      <c r="AL2017" t="s">
        <v>188</v>
      </c>
      <c r="AM2017">
        <v>408</v>
      </c>
      <c r="AN2017">
        <v>2</v>
      </c>
      <c r="AO2017" t="s">
        <v>51</v>
      </c>
      <c r="AP2017">
        <v>726</v>
      </c>
      <c r="AQ2017">
        <v>-77.037407493976602</v>
      </c>
      <c r="AR2017">
        <v>38.931034240001601</v>
      </c>
      <c r="AS2017" t="b">
        <f t="shared" si="94"/>
        <v>1</v>
      </c>
    </row>
    <row r="2018" spans="1:45">
      <c r="A2018">
        <f t="shared" si="95"/>
        <v>2017</v>
      </c>
      <c r="B2018">
        <v>186143</v>
      </c>
      <c r="C2018">
        <v>186143</v>
      </c>
      <c r="D2018" t="s">
        <v>12370</v>
      </c>
      <c r="E2018" t="s">
        <v>12371</v>
      </c>
      <c r="F2018">
        <v>10193348</v>
      </c>
      <c r="G2018" t="s">
        <v>201</v>
      </c>
      <c r="K2018" t="s">
        <v>12372</v>
      </c>
      <c r="L2018" t="s">
        <v>353</v>
      </c>
      <c r="M2018" s="4">
        <v>0.29166666666666669</v>
      </c>
      <c r="N2018" s="1">
        <v>0.70833333333333337</v>
      </c>
      <c r="O2018" t="s">
        <v>254</v>
      </c>
      <c r="P2018" t="s">
        <v>255</v>
      </c>
      <c r="Q2018" t="s">
        <v>12371</v>
      </c>
      <c r="R2018" t="s">
        <v>12373</v>
      </c>
      <c r="S2018" t="s">
        <v>12371</v>
      </c>
      <c r="T2018" t="s">
        <v>70</v>
      </c>
      <c r="U2018" t="s">
        <v>353</v>
      </c>
      <c r="V2018" t="s">
        <v>46</v>
      </c>
      <c r="W2018" t="str">
        <f t="shared" si="93"/>
        <v>3808 Porter St., NW WASHINGTON DC 20016</v>
      </c>
      <c r="X2018" t="s">
        <v>47</v>
      </c>
      <c r="Y2018" t="s">
        <v>12374</v>
      </c>
      <c r="Z2018">
        <v>38.936683000000002</v>
      </c>
      <c r="AA2018">
        <v>-77.074371999999997</v>
      </c>
      <c r="AB2018">
        <v>393551.98</v>
      </c>
      <c r="AC2018">
        <v>140980.01999999999</v>
      </c>
      <c r="AD2018">
        <v>20016</v>
      </c>
      <c r="AE2018">
        <v>223328</v>
      </c>
      <c r="AF2018">
        <v>66674</v>
      </c>
      <c r="AG2018">
        <v>66674</v>
      </c>
      <c r="AH2018">
        <v>3</v>
      </c>
      <c r="AI2018">
        <v>3</v>
      </c>
      <c r="AJ2018" t="s">
        <v>14247</v>
      </c>
      <c r="AK2018" t="s">
        <v>6657</v>
      </c>
      <c r="AL2018" t="s">
        <v>50</v>
      </c>
      <c r="AM2018">
        <v>204</v>
      </c>
      <c r="AN2018">
        <v>14</v>
      </c>
      <c r="AO2018" t="s">
        <v>51</v>
      </c>
      <c r="AP2018">
        <v>461</v>
      </c>
      <c r="AQ2018">
        <v>-77.074374580067399</v>
      </c>
      <c r="AR2018">
        <v>38.936690533597698</v>
      </c>
      <c r="AS2018" t="b">
        <f t="shared" si="94"/>
        <v>1</v>
      </c>
    </row>
    <row r="2019" spans="1:45">
      <c r="A2019">
        <f t="shared" si="95"/>
        <v>2018</v>
      </c>
      <c r="B2019">
        <v>186149</v>
      </c>
      <c r="C2019">
        <v>186149</v>
      </c>
      <c r="D2019" t="s">
        <v>12379</v>
      </c>
      <c r="E2019" t="s">
        <v>12376</v>
      </c>
      <c r="F2019">
        <v>10193370</v>
      </c>
      <c r="G2019" t="s">
        <v>519</v>
      </c>
      <c r="K2019" t="s">
        <v>12380</v>
      </c>
      <c r="L2019" t="s">
        <v>353</v>
      </c>
      <c r="M2019" s="4">
        <v>0.29166666666666669</v>
      </c>
      <c r="N2019" s="1">
        <v>0.70833333333333337</v>
      </c>
      <c r="O2019" t="s">
        <v>238</v>
      </c>
      <c r="P2019" t="s">
        <v>1005</v>
      </c>
      <c r="Q2019" t="s">
        <v>12376</v>
      </c>
      <c r="R2019" t="s">
        <v>12377</v>
      </c>
      <c r="S2019" t="s">
        <v>12376</v>
      </c>
      <c r="T2019" t="s">
        <v>70</v>
      </c>
      <c r="U2019" t="s">
        <v>353</v>
      </c>
      <c r="V2019" t="s">
        <v>46</v>
      </c>
      <c r="W2019" t="str">
        <f t="shared" si="93"/>
        <v>12530 Popes Head Rd WASHINGTON DC 20009</v>
      </c>
      <c r="X2019" t="s">
        <v>47</v>
      </c>
      <c r="Y2019" t="s">
        <v>12378</v>
      </c>
      <c r="Z2019">
        <v>38.923524</v>
      </c>
      <c r="AA2019">
        <v>-77.028621999999999</v>
      </c>
      <c r="AB2019">
        <v>397518.07</v>
      </c>
      <c r="AC2019">
        <v>139517.01</v>
      </c>
      <c r="AD2019">
        <v>20009</v>
      </c>
      <c r="AE2019">
        <v>231985</v>
      </c>
      <c r="AF2019">
        <v>75000</v>
      </c>
      <c r="AG2019">
        <v>75000</v>
      </c>
      <c r="AH2019">
        <v>1</v>
      </c>
      <c r="AI2019">
        <v>1</v>
      </c>
      <c r="AJ2019" t="s">
        <v>14249</v>
      </c>
      <c r="AK2019" t="s">
        <v>3245</v>
      </c>
      <c r="AL2019" t="s">
        <v>88</v>
      </c>
      <c r="AM2019">
        <v>304</v>
      </c>
      <c r="AN2019">
        <v>2</v>
      </c>
      <c r="AO2019" t="s">
        <v>51</v>
      </c>
      <c r="AP2019">
        <v>687</v>
      </c>
      <c r="AQ2019">
        <v>-77.028623900424094</v>
      </c>
      <c r="AR2019">
        <v>38.923531443187699</v>
      </c>
      <c r="AS2019" t="b">
        <f t="shared" si="94"/>
        <v>1</v>
      </c>
    </row>
    <row r="2020" spans="1:45">
      <c r="A2020">
        <f t="shared" si="95"/>
        <v>2019</v>
      </c>
      <c r="B2020">
        <v>186446</v>
      </c>
      <c r="C2020">
        <v>186446</v>
      </c>
      <c r="D2020" t="s">
        <v>12391</v>
      </c>
      <c r="E2020" t="s">
        <v>10645</v>
      </c>
      <c r="F2020">
        <v>10193392</v>
      </c>
      <c r="G2020" t="s">
        <v>201</v>
      </c>
      <c r="K2020" t="s">
        <v>12392</v>
      </c>
      <c r="L2020" t="s">
        <v>353</v>
      </c>
      <c r="M2020" s="4">
        <v>0.29166666666666669</v>
      </c>
      <c r="N2020" s="1">
        <v>0.79166666666666663</v>
      </c>
      <c r="O2020" t="s">
        <v>117</v>
      </c>
      <c r="P2020" t="s">
        <v>881</v>
      </c>
      <c r="Q2020" t="s">
        <v>10645</v>
      </c>
      <c r="R2020" t="s">
        <v>10647</v>
      </c>
      <c r="S2020" t="s">
        <v>10645</v>
      </c>
      <c r="T2020" t="s">
        <v>70</v>
      </c>
      <c r="U2020" t="s">
        <v>353</v>
      </c>
      <c r="V2020" t="s">
        <v>46</v>
      </c>
      <c r="W2020" t="str">
        <f t="shared" si="93"/>
        <v>3012 O Street NW WASHINGTON DC 20007</v>
      </c>
      <c r="X2020" t="s">
        <v>47</v>
      </c>
      <c r="Y2020" t="s">
        <v>10648</v>
      </c>
      <c r="Z2020">
        <v>38.908318999999999</v>
      </c>
      <c r="AA2020">
        <v>-77.059803000000002</v>
      </c>
      <c r="AB2020">
        <v>394813.04</v>
      </c>
      <c r="AC2020">
        <v>137830.49</v>
      </c>
      <c r="AD2020">
        <v>20007</v>
      </c>
      <c r="AE2020">
        <v>223521</v>
      </c>
      <c r="AF2020">
        <v>66251</v>
      </c>
      <c r="AG2020">
        <v>66251</v>
      </c>
      <c r="AH2020">
        <v>2</v>
      </c>
      <c r="AI2020">
        <v>2</v>
      </c>
      <c r="AJ2020" t="s">
        <v>14246</v>
      </c>
      <c r="AK2020" s="2">
        <v>2000000</v>
      </c>
      <c r="AL2020" t="s">
        <v>50</v>
      </c>
      <c r="AM2020">
        <v>206</v>
      </c>
      <c r="AN2020">
        <v>4</v>
      </c>
      <c r="AO2020" t="s">
        <v>51</v>
      </c>
      <c r="AP2020">
        <v>482</v>
      </c>
      <c r="AQ2020">
        <v>-77.059805556388</v>
      </c>
      <c r="AR2020">
        <v>38.908326906051698</v>
      </c>
      <c r="AS2020" t="b">
        <f t="shared" si="94"/>
        <v>1</v>
      </c>
    </row>
    <row r="2021" spans="1:45">
      <c r="A2021">
        <f t="shared" si="95"/>
        <v>2020</v>
      </c>
      <c r="B2021">
        <v>186470</v>
      </c>
      <c r="C2021">
        <v>186470</v>
      </c>
      <c r="D2021" t="s">
        <v>12404</v>
      </c>
      <c r="E2021" t="s">
        <v>12405</v>
      </c>
      <c r="F2021">
        <v>10193409</v>
      </c>
      <c r="G2021" t="s">
        <v>652</v>
      </c>
      <c r="M2021" s="4">
        <v>0.29166666666666669</v>
      </c>
      <c r="N2021" s="1">
        <v>0.70833333333333337</v>
      </c>
      <c r="O2021" t="s">
        <v>55</v>
      </c>
      <c r="P2021" t="s">
        <v>155</v>
      </c>
      <c r="S2021" t="s">
        <v>12405</v>
      </c>
      <c r="T2021" t="s">
        <v>44</v>
      </c>
      <c r="U2021" t="s">
        <v>353</v>
      </c>
      <c r="V2021" t="s">
        <v>46</v>
      </c>
      <c r="W2021" t="str">
        <f t="shared" si="93"/>
        <v xml:space="preserve"> WASHINGTON DC 20010</v>
      </c>
      <c r="X2021" t="s">
        <v>47</v>
      </c>
      <c r="Y2021" t="s">
        <v>12406</v>
      </c>
      <c r="Z2021">
        <v>38.932664000000003</v>
      </c>
      <c r="AA2021">
        <v>-77.034159000000002</v>
      </c>
      <c r="AB2021">
        <v>397038.26</v>
      </c>
      <c r="AC2021">
        <v>140531.75</v>
      </c>
      <c r="AD2021">
        <v>20010</v>
      </c>
      <c r="AE2021">
        <v>234581</v>
      </c>
      <c r="AF2021">
        <v>77555</v>
      </c>
      <c r="AG2021">
        <v>77555</v>
      </c>
      <c r="AH2021">
        <v>1</v>
      </c>
      <c r="AI2021">
        <v>1</v>
      </c>
      <c r="AJ2021" t="s">
        <v>14244</v>
      </c>
      <c r="AK2021" t="s">
        <v>966</v>
      </c>
      <c r="AL2021" t="s">
        <v>188</v>
      </c>
      <c r="AM2021">
        <v>409</v>
      </c>
      <c r="AN2021">
        <v>2</v>
      </c>
      <c r="AO2021" t="s">
        <v>51</v>
      </c>
      <c r="AP2021">
        <v>795</v>
      </c>
      <c r="AQ2021">
        <v>-77.034161447927602</v>
      </c>
      <c r="AR2021">
        <v>38.932671052596</v>
      </c>
      <c r="AS2021" t="b">
        <f t="shared" si="94"/>
        <v>1</v>
      </c>
    </row>
    <row r="2022" spans="1:45">
      <c r="A2022">
        <f t="shared" si="95"/>
        <v>2021</v>
      </c>
      <c r="B2022">
        <v>186475</v>
      </c>
      <c r="C2022">
        <v>186475</v>
      </c>
      <c r="D2022" t="s">
        <v>12407</v>
      </c>
      <c r="E2022" t="s">
        <v>12408</v>
      </c>
      <c r="F2022">
        <v>10193418</v>
      </c>
      <c r="G2022" t="s">
        <v>201</v>
      </c>
      <c r="K2022" t="s">
        <v>12409</v>
      </c>
      <c r="L2022" t="s">
        <v>353</v>
      </c>
      <c r="M2022" s="4">
        <v>0.29166666666666669</v>
      </c>
      <c r="N2022" s="1">
        <v>0.70833333333333337</v>
      </c>
      <c r="O2022" t="s">
        <v>291</v>
      </c>
      <c r="P2022" t="s">
        <v>291</v>
      </c>
      <c r="S2022" t="s">
        <v>12408</v>
      </c>
      <c r="T2022" t="s">
        <v>70</v>
      </c>
      <c r="U2022" t="s">
        <v>353</v>
      </c>
      <c r="V2022" t="s">
        <v>46</v>
      </c>
      <c r="W2022" t="str">
        <f t="shared" si="93"/>
        <v xml:space="preserve"> WASHINGTON DC 20009</v>
      </c>
      <c r="X2022" t="s">
        <v>47</v>
      </c>
      <c r="Y2022" t="s">
        <v>12410</v>
      </c>
      <c r="Z2022">
        <v>38.917617</v>
      </c>
      <c r="AA2022">
        <v>-77.042541999999997</v>
      </c>
      <c r="AB2022">
        <v>396310.67</v>
      </c>
      <c r="AC2022">
        <v>138861.72</v>
      </c>
      <c r="AD2022">
        <v>20009</v>
      </c>
      <c r="AE2022">
        <v>226491</v>
      </c>
      <c r="AF2022">
        <v>69821</v>
      </c>
      <c r="AG2022">
        <v>69821</v>
      </c>
      <c r="AH2022">
        <v>1</v>
      </c>
      <c r="AI2022">
        <v>1</v>
      </c>
      <c r="AJ2022" t="s">
        <v>14247</v>
      </c>
      <c r="AK2022" t="s">
        <v>319</v>
      </c>
      <c r="AL2022" t="s">
        <v>88</v>
      </c>
      <c r="AM2022">
        <v>303</v>
      </c>
      <c r="AN2022">
        <v>1</v>
      </c>
      <c r="AO2022" t="s">
        <v>51</v>
      </c>
      <c r="AP2022">
        <v>627</v>
      </c>
      <c r="AQ2022">
        <v>-77.042544112954701</v>
      </c>
      <c r="AR2022">
        <v>38.917624137407003</v>
      </c>
      <c r="AS2022" t="b">
        <f t="shared" si="94"/>
        <v>1</v>
      </c>
    </row>
    <row r="2023" spans="1:45">
      <c r="A2023">
        <f t="shared" si="95"/>
        <v>2022</v>
      </c>
      <c r="B2023">
        <v>186478</v>
      </c>
      <c r="C2023">
        <v>186478</v>
      </c>
      <c r="D2023" t="s">
        <v>12411</v>
      </c>
      <c r="E2023" t="s">
        <v>12164</v>
      </c>
      <c r="F2023">
        <v>10193421</v>
      </c>
      <c r="G2023" t="s">
        <v>201</v>
      </c>
      <c r="K2023" t="s">
        <v>12412</v>
      </c>
      <c r="L2023" t="s">
        <v>353</v>
      </c>
      <c r="M2023" s="4">
        <v>0.33333333333333331</v>
      </c>
      <c r="N2023" s="1">
        <v>0.79166666666666663</v>
      </c>
      <c r="O2023" t="s">
        <v>138</v>
      </c>
      <c r="P2023" t="s">
        <v>138</v>
      </c>
      <c r="S2023" t="s">
        <v>12164</v>
      </c>
      <c r="T2023" t="s">
        <v>70</v>
      </c>
      <c r="U2023" t="s">
        <v>353</v>
      </c>
      <c r="V2023" t="s">
        <v>46</v>
      </c>
      <c r="W2023" t="str">
        <f t="shared" si="93"/>
        <v xml:space="preserve"> WASHINGTON DC 20005</v>
      </c>
      <c r="X2023" t="s">
        <v>47</v>
      </c>
      <c r="Y2023" t="s">
        <v>10106</v>
      </c>
      <c r="Z2023">
        <v>38.907463999999997</v>
      </c>
      <c r="AA2023">
        <v>-77.032334000000006</v>
      </c>
      <c r="AB2023">
        <v>397195.53</v>
      </c>
      <c r="AC2023">
        <v>137734.29</v>
      </c>
      <c r="AD2023">
        <v>20005</v>
      </c>
      <c r="AE2023">
        <v>217999</v>
      </c>
      <c r="AF2023">
        <v>61136</v>
      </c>
      <c r="AG2023">
        <v>61136</v>
      </c>
      <c r="AH2023">
        <v>2</v>
      </c>
      <c r="AI2023">
        <v>2</v>
      </c>
      <c r="AJ2023" t="s">
        <v>14248</v>
      </c>
      <c r="AK2023" t="s">
        <v>2006</v>
      </c>
      <c r="AL2023" t="s">
        <v>50</v>
      </c>
      <c r="AM2023">
        <v>208</v>
      </c>
      <c r="AN2023">
        <v>7</v>
      </c>
      <c r="AO2023" t="s">
        <v>51</v>
      </c>
      <c r="AP2023">
        <v>386</v>
      </c>
      <c r="AQ2023">
        <v>-77.032336148619706</v>
      </c>
      <c r="AR2023">
        <v>38.907471135055701</v>
      </c>
      <c r="AS2023" t="b">
        <f t="shared" si="94"/>
        <v>1</v>
      </c>
    </row>
    <row r="2024" spans="1:45">
      <c r="A2024">
        <f t="shared" si="95"/>
        <v>2023</v>
      </c>
      <c r="B2024">
        <v>186267</v>
      </c>
      <c r="C2024">
        <v>186267</v>
      </c>
      <c r="D2024" t="s">
        <v>13511</v>
      </c>
      <c r="E2024" t="s">
        <v>8743</v>
      </c>
      <c r="F2024">
        <v>10193233</v>
      </c>
      <c r="G2024" t="s">
        <v>519</v>
      </c>
      <c r="K2024" t="s">
        <v>13512</v>
      </c>
      <c r="L2024" t="s">
        <v>353</v>
      </c>
      <c r="M2024" s="4">
        <v>0.29166666666666669</v>
      </c>
      <c r="N2024" s="1">
        <v>0.70833333333333337</v>
      </c>
      <c r="O2024" t="s">
        <v>238</v>
      </c>
      <c r="P2024" t="s">
        <v>584</v>
      </c>
      <c r="S2024" t="s">
        <v>7672</v>
      </c>
      <c r="T2024" t="s">
        <v>70</v>
      </c>
      <c r="U2024" t="s">
        <v>353</v>
      </c>
      <c r="V2024" t="s">
        <v>46</v>
      </c>
      <c r="W2024" t="str">
        <f t="shared" si="93"/>
        <v xml:space="preserve"> WASHINGTON DC 20002</v>
      </c>
      <c r="X2024" t="s">
        <v>47</v>
      </c>
      <c r="Y2024" t="s">
        <v>13513</v>
      </c>
      <c r="Z2024">
        <v>38.893898999999998</v>
      </c>
      <c r="AA2024">
        <v>-76.998007000000001</v>
      </c>
      <c r="AB2024">
        <v>400172.89</v>
      </c>
      <c r="AC2024">
        <v>136228.04999999999</v>
      </c>
      <c r="AD2024">
        <v>20002</v>
      </c>
      <c r="AE2024">
        <v>149081</v>
      </c>
      <c r="AF2024">
        <v>57539</v>
      </c>
      <c r="AG2024">
        <v>57539</v>
      </c>
      <c r="AH2024">
        <v>6</v>
      </c>
      <c r="AI2024">
        <v>6</v>
      </c>
      <c r="AJ2024" t="s">
        <v>14247</v>
      </c>
      <c r="AK2024" t="s">
        <v>1593</v>
      </c>
      <c r="AL2024" t="s">
        <v>63</v>
      </c>
      <c r="AM2024">
        <v>107</v>
      </c>
      <c r="AN2024">
        <v>25</v>
      </c>
      <c r="AO2024" t="s">
        <v>74</v>
      </c>
      <c r="AP2024">
        <v>361</v>
      </c>
      <c r="AQ2024">
        <v>-76.998009343732306</v>
      </c>
      <c r="AR2024">
        <v>38.8939068425573</v>
      </c>
      <c r="AS2024" t="b">
        <f t="shared" si="94"/>
        <v>0</v>
      </c>
    </row>
    <row r="2025" spans="1:45">
      <c r="A2025">
        <f t="shared" si="95"/>
        <v>2024</v>
      </c>
      <c r="B2025">
        <v>186161</v>
      </c>
      <c r="C2025">
        <v>186161</v>
      </c>
      <c r="D2025" t="s">
        <v>14120</v>
      </c>
      <c r="E2025" t="s">
        <v>3151</v>
      </c>
      <c r="F2025">
        <v>10193352</v>
      </c>
      <c r="G2025" t="s">
        <v>2496</v>
      </c>
      <c r="I2025" t="s">
        <v>3152</v>
      </c>
      <c r="K2025" t="s">
        <v>14121</v>
      </c>
      <c r="L2025" t="s">
        <v>353</v>
      </c>
      <c r="M2025" s="4">
        <v>0.29166666666666669</v>
      </c>
      <c r="N2025" s="1">
        <v>0.70833333333333337</v>
      </c>
      <c r="O2025" t="s">
        <v>422</v>
      </c>
      <c r="P2025" t="s">
        <v>255</v>
      </c>
      <c r="Q2025" t="s">
        <v>2499</v>
      </c>
      <c r="R2025" t="s">
        <v>2500</v>
      </c>
      <c r="S2025" t="s">
        <v>3154</v>
      </c>
      <c r="T2025" t="s">
        <v>70</v>
      </c>
      <c r="U2025" t="s">
        <v>353</v>
      </c>
      <c r="V2025" t="s">
        <v>46</v>
      </c>
      <c r="W2025" t="str">
        <f t="shared" si="93"/>
        <v xml:space="preserve">1100 4th Street, SW/ 2nd Floor WASHINGTON DC </v>
      </c>
      <c r="X2025" t="s">
        <v>47</v>
      </c>
      <c r="Y2025" t="s">
        <v>14080</v>
      </c>
      <c r="Z2025">
        <v>38.911864000000001</v>
      </c>
      <c r="AA2025">
        <v>-77.019901000000004</v>
      </c>
      <c r="AB2025">
        <v>398274.03</v>
      </c>
      <c r="AC2025">
        <v>138222.5</v>
      </c>
      <c r="AE2025">
        <v>0</v>
      </c>
      <c r="AF2025">
        <v>478585</v>
      </c>
      <c r="AG2025">
        <v>411673</v>
      </c>
      <c r="AH2025">
        <v>6</v>
      </c>
      <c r="AI2025">
        <v>2</v>
      </c>
      <c r="AJ2025" t="s">
        <v>14247</v>
      </c>
      <c r="AK2025" t="s">
        <v>1069</v>
      </c>
      <c r="AL2025" t="s">
        <v>88</v>
      </c>
      <c r="AM2025">
        <v>308</v>
      </c>
      <c r="AN2025">
        <v>7</v>
      </c>
      <c r="AO2025" t="s">
        <v>51</v>
      </c>
      <c r="AP2025">
        <v>4034</v>
      </c>
      <c r="AQ2025">
        <v>-77.019902915404302</v>
      </c>
      <c r="AR2025">
        <v>38.911871878808</v>
      </c>
      <c r="AS2025" t="b">
        <f t="shared" si="94"/>
        <v>0</v>
      </c>
    </row>
    <row r="2026" spans="1:45">
      <c r="A2026">
        <f t="shared" si="95"/>
        <v>2025</v>
      </c>
      <c r="B2026">
        <v>186083</v>
      </c>
      <c r="C2026">
        <v>186083</v>
      </c>
      <c r="D2026" t="s">
        <v>14134</v>
      </c>
      <c r="E2026" t="s">
        <v>1263</v>
      </c>
      <c r="F2026">
        <v>10193009</v>
      </c>
      <c r="G2026" t="s">
        <v>115</v>
      </c>
      <c r="J2026">
        <v>99432</v>
      </c>
      <c r="M2026" s="4">
        <v>0.39583333333333331</v>
      </c>
      <c r="N2026" s="1">
        <v>0.64583333333333337</v>
      </c>
      <c r="O2026" t="s">
        <v>203</v>
      </c>
      <c r="P2026" t="s">
        <v>2351</v>
      </c>
      <c r="Q2026" t="s">
        <v>1266</v>
      </c>
      <c r="R2026" t="s">
        <v>1267</v>
      </c>
      <c r="S2026" t="s">
        <v>1268</v>
      </c>
      <c r="T2026" t="s">
        <v>44</v>
      </c>
      <c r="U2026" t="s">
        <v>353</v>
      </c>
      <c r="V2026" t="s">
        <v>46</v>
      </c>
      <c r="W2026" t="str">
        <f t="shared" si="93"/>
        <v xml:space="preserve">5000 Overlook Avenue, SW WASHINGTON DC </v>
      </c>
      <c r="X2026" t="s">
        <v>47</v>
      </c>
      <c r="Y2026" t="s">
        <v>14135</v>
      </c>
      <c r="Z2026">
        <v>38.844344</v>
      </c>
      <c r="AA2026">
        <v>-77.002052000000006</v>
      </c>
      <c r="AB2026">
        <v>399821.89961000002</v>
      </c>
      <c r="AC2026">
        <v>130727.07573</v>
      </c>
      <c r="AE2026">
        <v>0</v>
      </c>
      <c r="AF2026">
        <v>479850</v>
      </c>
      <c r="AG2026">
        <v>412580</v>
      </c>
      <c r="AH2026">
        <v>8</v>
      </c>
      <c r="AI2026">
        <v>8</v>
      </c>
      <c r="AJ2026" t="s">
        <v>14247</v>
      </c>
      <c r="AK2026" t="s">
        <v>3680</v>
      </c>
      <c r="AL2026" t="s">
        <v>458</v>
      </c>
      <c r="AM2026">
        <v>707</v>
      </c>
      <c r="AN2026" t="s">
        <v>51</v>
      </c>
      <c r="AO2026" t="s">
        <v>51</v>
      </c>
      <c r="AP2026">
        <v>4045</v>
      </c>
      <c r="AQ2026">
        <v>-77.002053855776097</v>
      </c>
      <c r="AR2026">
        <v>38.844351817943902</v>
      </c>
      <c r="AS2026" t="b">
        <f t="shared" si="94"/>
        <v>0</v>
      </c>
    </row>
    <row r="2027" spans="1:45">
      <c r="A2027">
        <f t="shared" si="95"/>
        <v>2026</v>
      </c>
      <c r="B2027">
        <v>186069</v>
      </c>
      <c r="C2027">
        <v>186069</v>
      </c>
      <c r="D2027" t="s">
        <v>14140</v>
      </c>
      <c r="E2027" t="s">
        <v>14141</v>
      </c>
      <c r="F2027">
        <v>10192996</v>
      </c>
      <c r="G2027" t="s">
        <v>519</v>
      </c>
      <c r="M2027" s="4">
        <v>0.29166666666666669</v>
      </c>
      <c r="N2027" s="1">
        <v>0.70833333333333337</v>
      </c>
      <c r="O2027" t="s">
        <v>184</v>
      </c>
      <c r="P2027" t="s">
        <v>2176</v>
      </c>
      <c r="S2027" t="s">
        <v>14141</v>
      </c>
      <c r="T2027" t="s">
        <v>44</v>
      </c>
      <c r="U2027" t="s">
        <v>353</v>
      </c>
      <c r="V2027" t="s">
        <v>46</v>
      </c>
      <c r="W2027" t="str">
        <f t="shared" si="93"/>
        <v xml:space="preserve"> WASHINGTON DC 20001</v>
      </c>
      <c r="X2027" t="s">
        <v>47</v>
      </c>
      <c r="Y2027" t="s">
        <v>14142</v>
      </c>
      <c r="Z2027">
        <v>38.905476</v>
      </c>
      <c r="AA2027">
        <v>-77.015553999999995</v>
      </c>
      <c r="AB2027">
        <v>398650.86</v>
      </c>
      <c r="AC2027">
        <v>137513.35</v>
      </c>
      <c r="AD2027">
        <v>20001</v>
      </c>
      <c r="AE2027">
        <v>311841</v>
      </c>
      <c r="AF2027">
        <v>478291</v>
      </c>
      <c r="AG2027">
        <v>411473</v>
      </c>
      <c r="AH2027">
        <v>6</v>
      </c>
      <c r="AI2027">
        <v>6</v>
      </c>
      <c r="AJ2027" t="s">
        <v>14247</v>
      </c>
      <c r="AK2027" t="s">
        <v>714</v>
      </c>
      <c r="AL2027" t="s">
        <v>88</v>
      </c>
      <c r="AM2027">
        <v>308</v>
      </c>
      <c r="AN2027">
        <v>8</v>
      </c>
      <c r="AO2027" t="s">
        <v>51</v>
      </c>
      <c r="AP2027">
        <v>4021</v>
      </c>
      <c r="AQ2027">
        <v>-77.015556629009893</v>
      </c>
      <c r="AR2027">
        <v>38.905484269599498</v>
      </c>
      <c r="AS2027" t="b">
        <f t="shared" si="94"/>
        <v>1</v>
      </c>
    </row>
    <row r="2028" spans="1:45">
      <c r="A2028">
        <f t="shared" si="95"/>
        <v>2027</v>
      </c>
      <c r="B2028">
        <v>185356</v>
      </c>
      <c r="C2028">
        <v>185356</v>
      </c>
      <c r="D2028" t="s">
        <v>14166</v>
      </c>
      <c r="E2028" t="s">
        <v>4439</v>
      </c>
      <c r="F2028">
        <v>10192115</v>
      </c>
      <c r="G2028" t="s">
        <v>115</v>
      </c>
      <c r="I2028">
        <v>0</v>
      </c>
      <c r="K2028" t="s">
        <v>14167</v>
      </c>
      <c r="L2028" t="s">
        <v>353</v>
      </c>
      <c r="M2028" s="4">
        <v>0.29166666666666669</v>
      </c>
      <c r="N2028" s="1">
        <v>0.70833333333333337</v>
      </c>
      <c r="O2028" t="s">
        <v>138</v>
      </c>
      <c r="P2028" t="s">
        <v>584</v>
      </c>
      <c r="Q2028" t="s">
        <v>14168</v>
      </c>
      <c r="R2028" t="s">
        <v>14169</v>
      </c>
      <c r="S2028" t="s">
        <v>14168</v>
      </c>
      <c r="T2028" t="s">
        <v>70</v>
      </c>
      <c r="U2028" t="s">
        <v>353</v>
      </c>
      <c r="V2028" t="s">
        <v>46</v>
      </c>
      <c r="W2028" t="str">
        <f t="shared" si="93"/>
        <v>619 newton pl WASHINGTON DC 20011</v>
      </c>
      <c r="X2028" t="s">
        <v>47</v>
      </c>
      <c r="Y2028" t="s">
        <v>14170</v>
      </c>
      <c r="Z2028">
        <v>38.956240000000001</v>
      </c>
      <c r="AA2028">
        <v>-77.000265999999996</v>
      </c>
      <c r="AB2028">
        <v>399976.93</v>
      </c>
      <c r="AC2028">
        <v>143148.38</v>
      </c>
      <c r="AD2028">
        <v>20011</v>
      </c>
      <c r="AE2028">
        <v>312312</v>
      </c>
      <c r="AF2028">
        <v>479410</v>
      </c>
      <c r="AG2028">
        <v>412173</v>
      </c>
      <c r="AH2028">
        <v>4</v>
      </c>
      <c r="AI2028">
        <v>4</v>
      </c>
      <c r="AJ2028" t="s">
        <v>14249</v>
      </c>
      <c r="AK2028" t="s">
        <v>7825</v>
      </c>
      <c r="AL2028" t="s">
        <v>188</v>
      </c>
      <c r="AM2028">
        <v>406</v>
      </c>
      <c r="AN2028">
        <v>19</v>
      </c>
      <c r="AO2028" t="s">
        <v>51</v>
      </c>
      <c r="AP2028">
        <v>4039</v>
      </c>
      <c r="AQ2028">
        <v>-77.000268452310294</v>
      </c>
      <c r="AR2028">
        <v>38.956247396107003</v>
      </c>
      <c r="AS2028" t="b">
        <f t="shared" si="94"/>
        <v>0</v>
      </c>
    </row>
    <row r="2029" spans="1:45">
      <c r="A2029">
        <f t="shared" si="95"/>
        <v>2028</v>
      </c>
      <c r="B2029">
        <v>185340</v>
      </c>
      <c r="C2029">
        <v>185340</v>
      </c>
      <c r="D2029" t="s">
        <v>14171</v>
      </c>
      <c r="E2029" t="s">
        <v>4439</v>
      </c>
      <c r="F2029">
        <v>10192112</v>
      </c>
      <c r="G2029" t="s">
        <v>115</v>
      </c>
      <c r="I2029">
        <v>0</v>
      </c>
      <c r="K2029" t="s">
        <v>14172</v>
      </c>
      <c r="L2029" t="s">
        <v>353</v>
      </c>
      <c r="M2029" s="4">
        <v>0.29166666666666669</v>
      </c>
      <c r="N2029" s="1">
        <v>0.70833333333333337</v>
      </c>
      <c r="O2029" t="s">
        <v>138</v>
      </c>
      <c r="P2029" t="s">
        <v>584</v>
      </c>
      <c r="Q2029" t="s">
        <v>14168</v>
      </c>
      <c r="R2029" t="s">
        <v>14169</v>
      </c>
      <c r="S2029" t="s">
        <v>14168</v>
      </c>
      <c r="T2029" t="s">
        <v>70</v>
      </c>
      <c r="U2029" t="s">
        <v>353</v>
      </c>
      <c r="V2029" t="s">
        <v>46</v>
      </c>
      <c r="W2029" t="str">
        <f t="shared" si="93"/>
        <v>619 newton pl WASHINGTON DC 20011</v>
      </c>
      <c r="X2029" t="s">
        <v>47</v>
      </c>
      <c r="Y2029" t="s">
        <v>14173</v>
      </c>
      <c r="Z2029">
        <v>38.956169000000003</v>
      </c>
      <c r="AA2029">
        <v>-77.000195000000005</v>
      </c>
      <c r="AB2029">
        <v>399983.1</v>
      </c>
      <c r="AC2029">
        <v>143140.51</v>
      </c>
      <c r="AD2029">
        <v>20011</v>
      </c>
      <c r="AE2029">
        <v>312311</v>
      </c>
      <c r="AF2029">
        <v>479424</v>
      </c>
      <c r="AG2029">
        <v>412180</v>
      </c>
      <c r="AH2029">
        <v>4</v>
      </c>
      <c r="AI2029">
        <v>4</v>
      </c>
      <c r="AJ2029" t="s">
        <v>14249</v>
      </c>
      <c r="AK2029" t="s">
        <v>7825</v>
      </c>
      <c r="AL2029" t="s">
        <v>188</v>
      </c>
      <c r="AM2029">
        <v>406</v>
      </c>
      <c r="AN2029">
        <v>19</v>
      </c>
      <c r="AO2029" t="s">
        <v>51</v>
      </c>
      <c r="AP2029">
        <v>4040</v>
      </c>
      <c r="AQ2029">
        <v>-77.000197267017995</v>
      </c>
      <c r="AR2029">
        <v>38.956176501202499</v>
      </c>
      <c r="AS2029" t="b">
        <f t="shared" si="94"/>
        <v>0</v>
      </c>
    </row>
    <row r="2030" spans="1:45">
      <c r="A2030">
        <f t="shared" si="95"/>
        <v>2029</v>
      </c>
      <c r="B2030">
        <v>182074</v>
      </c>
      <c r="C2030">
        <v>182074</v>
      </c>
      <c r="D2030" t="s">
        <v>350</v>
      </c>
      <c r="E2030" t="s">
        <v>351</v>
      </c>
      <c r="F2030">
        <v>10186262</v>
      </c>
      <c r="G2030" t="s">
        <v>201</v>
      </c>
      <c r="K2030" t="s">
        <v>352</v>
      </c>
      <c r="L2030" t="s">
        <v>125</v>
      </c>
      <c r="M2030" s="4">
        <v>0.33333333333333331</v>
      </c>
      <c r="N2030" s="1">
        <v>0.70833333333333337</v>
      </c>
      <c r="O2030" t="s">
        <v>353</v>
      </c>
      <c r="P2030" t="s">
        <v>353</v>
      </c>
      <c r="S2030" t="s">
        <v>351</v>
      </c>
      <c r="T2030" t="s">
        <v>165</v>
      </c>
      <c r="U2030" t="s">
        <v>238</v>
      </c>
      <c r="V2030" t="s">
        <v>46</v>
      </c>
      <c r="W2030" t="str">
        <f t="shared" si="93"/>
        <v xml:space="preserve"> WASHINGTON DC 20005</v>
      </c>
      <c r="X2030" t="s">
        <v>47</v>
      </c>
      <c r="Y2030" t="s">
        <v>354</v>
      </c>
      <c r="Z2030">
        <v>38.908866000000003</v>
      </c>
      <c r="AA2030">
        <v>-77.035016999999996</v>
      </c>
      <c r="AB2030">
        <v>396962.86</v>
      </c>
      <c r="AC2030">
        <v>137890.07999999999</v>
      </c>
      <c r="AD2030">
        <v>20005</v>
      </c>
      <c r="AE2030">
        <v>242818</v>
      </c>
      <c r="AF2030">
        <v>85753</v>
      </c>
      <c r="AG2030">
        <v>85753</v>
      </c>
      <c r="AH2030">
        <v>2</v>
      </c>
      <c r="AI2030">
        <v>2</v>
      </c>
      <c r="AJ2030" t="s">
        <v>14249</v>
      </c>
      <c r="AK2030" t="s">
        <v>90</v>
      </c>
      <c r="AL2030" t="s">
        <v>50</v>
      </c>
      <c r="AM2030">
        <v>208</v>
      </c>
      <c r="AN2030">
        <v>6</v>
      </c>
      <c r="AO2030" t="s">
        <v>51</v>
      </c>
      <c r="AP2030">
        <v>1085</v>
      </c>
      <c r="AQ2030">
        <v>-77.035019383617197</v>
      </c>
      <c r="AR2030">
        <v>38.908873772057298</v>
      </c>
      <c r="AS2030" t="b">
        <f t="shared" si="94"/>
        <v>1</v>
      </c>
    </row>
    <row r="2031" spans="1:45">
      <c r="A2031">
        <f t="shared" si="95"/>
        <v>2030</v>
      </c>
      <c r="B2031">
        <v>182077</v>
      </c>
      <c r="C2031">
        <v>182077</v>
      </c>
      <c r="D2031" t="s">
        <v>363</v>
      </c>
      <c r="E2031" t="s">
        <v>351</v>
      </c>
      <c r="F2031">
        <v>10186330</v>
      </c>
      <c r="G2031" t="s">
        <v>201</v>
      </c>
      <c r="K2031" t="s">
        <v>364</v>
      </c>
      <c r="L2031" t="s">
        <v>125</v>
      </c>
      <c r="M2031" s="4">
        <v>0.375</v>
      </c>
      <c r="N2031" s="1">
        <v>0.70833333333333337</v>
      </c>
      <c r="O2031" t="s">
        <v>353</v>
      </c>
      <c r="P2031" t="s">
        <v>353</v>
      </c>
      <c r="S2031" t="s">
        <v>351</v>
      </c>
      <c r="T2031" t="s">
        <v>165</v>
      </c>
      <c r="U2031" t="s">
        <v>238</v>
      </c>
      <c r="V2031" t="s">
        <v>46</v>
      </c>
      <c r="W2031" t="str">
        <f t="shared" si="93"/>
        <v xml:space="preserve"> WASHINGTON DC 20009</v>
      </c>
      <c r="X2031" t="s">
        <v>47</v>
      </c>
      <c r="Y2031" t="s">
        <v>365</v>
      </c>
      <c r="Z2031">
        <v>38.913221</v>
      </c>
      <c r="AA2031">
        <v>-77.043107000000006</v>
      </c>
      <c r="AB2031">
        <v>396261.39</v>
      </c>
      <c r="AC2031">
        <v>138373.74</v>
      </c>
      <c r="AD2031">
        <v>20009</v>
      </c>
      <c r="AE2031">
        <v>241205</v>
      </c>
      <c r="AF2031">
        <v>84468</v>
      </c>
      <c r="AG2031">
        <v>84468</v>
      </c>
      <c r="AH2031">
        <v>2</v>
      </c>
      <c r="AI2031">
        <v>2</v>
      </c>
      <c r="AJ2031" t="s">
        <v>14249</v>
      </c>
      <c r="AK2031" t="s">
        <v>366</v>
      </c>
      <c r="AL2031" t="s">
        <v>50</v>
      </c>
      <c r="AM2031">
        <v>208</v>
      </c>
      <c r="AN2031">
        <v>6</v>
      </c>
      <c r="AO2031" t="s">
        <v>51</v>
      </c>
      <c r="AP2031">
        <v>1875</v>
      </c>
      <c r="AQ2031">
        <v>-77.043109705382804</v>
      </c>
      <c r="AR2031">
        <v>38.913228042266098</v>
      </c>
      <c r="AS2031" t="b">
        <f t="shared" si="94"/>
        <v>1</v>
      </c>
    </row>
    <row r="2032" spans="1:45">
      <c r="A2032">
        <f t="shared" si="95"/>
        <v>2031</v>
      </c>
      <c r="B2032">
        <v>182047</v>
      </c>
      <c r="C2032">
        <v>182047</v>
      </c>
      <c r="D2032" t="s">
        <v>548</v>
      </c>
      <c r="E2032" t="s">
        <v>500</v>
      </c>
      <c r="F2032">
        <v>10185329</v>
      </c>
      <c r="G2032" t="s">
        <v>115</v>
      </c>
      <c r="J2032">
        <v>108894</v>
      </c>
      <c r="K2032" t="s">
        <v>549</v>
      </c>
      <c r="L2032" t="s">
        <v>550</v>
      </c>
      <c r="M2032" s="4">
        <v>0.29166666666666669</v>
      </c>
      <c r="N2032" s="1">
        <v>0.70833333333333337</v>
      </c>
      <c r="O2032" t="s">
        <v>125</v>
      </c>
      <c r="P2032" t="s">
        <v>353</v>
      </c>
      <c r="Q2032" t="s">
        <v>551</v>
      </c>
      <c r="R2032" t="s">
        <v>552</v>
      </c>
      <c r="S2032" t="s">
        <v>551</v>
      </c>
      <c r="T2032" t="s">
        <v>165</v>
      </c>
      <c r="U2032" t="s">
        <v>238</v>
      </c>
      <c r="V2032" t="s">
        <v>46</v>
      </c>
      <c r="W2032" t="str">
        <f t="shared" si="93"/>
        <v>3036 Macomb Street, NW WASHINGTON DC 20008</v>
      </c>
      <c r="X2032" t="s">
        <v>47</v>
      </c>
      <c r="Y2032" t="s">
        <v>553</v>
      </c>
      <c r="Z2032">
        <v>38.933297000000003</v>
      </c>
      <c r="AA2032">
        <v>-77.061254000000005</v>
      </c>
      <c r="AB2032">
        <v>394689.06</v>
      </c>
      <c r="AC2032">
        <v>140603.26999999999</v>
      </c>
      <c r="AD2032">
        <v>20008</v>
      </c>
      <c r="AE2032">
        <v>307246</v>
      </c>
      <c r="AF2032">
        <v>445030</v>
      </c>
      <c r="AG2032">
        <v>382048</v>
      </c>
      <c r="AH2032">
        <v>3</v>
      </c>
      <c r="AI2032">
        <v>3</v>
      </c>
      <c r="AJ2032" t="s">
        <v>14247</v>
      </c>
      <c r="AK2032" t="s">
        <v>554</v>
      </c>
      <c r="AL2032" t="s">
        <v>50</v>
      </c>
      <c r="AM2032">
        <v>204</v>
      </c>
      <c r="AN2032">
        <v>15</v>
      </c>
      <c r="AO2032" t="s">
        <v>51</v>
      </c>
      <c r="AP2032">
        <v>3345</v>
      </c>
      <c r="AQ2032">
        <v>-77.061256441050901</v>
      </c>
      <c r="AR2032">
        <v>38.933304266262503</v>
      </c>
      <c r="AS2032" t="b">
        <f t="shared" si="94"/>
        <v>0</v>
      </c>
    </row>
    <row r="2033" spans="1:45">
      <c r="A2033">
        <f t="shared" si="95"/>
        <v>2032</v>
      </c>
      <c r="B2033">
        <v>182093</v>
      </c>
      <c r="C2033">
        <v>182093</v>
      </c>
      <c r="D2033" t="s">
        <v>588</v>
      </c>
      <c r="E2033" t="s">
        <v>589</v>
      </c>
      <c r="F2033">
        <v>10187808</v>
      </c>
      <c r="G2033" t="s">
        <v>201</v>
      </c>
      <c r="M2033" s="4">
        <v>0.375</v>
      </c>
      <c r="N2033" s="1">
        <v>0.625</v>
      </c>
      <c r="O2033" t="s">
        <v>353</v>
      </c>
      <c r="P2033" t="s">
        <v>353</v>
      </c>
      <c r="S2033" t="s">
        <v>589</v>
      </c>
      <c r="T2033" t="s">
        <v>148</v>
      </c>
      <c r="U2033" t="s">
        <v>238</v>
      </c>
      <c r="V2033" t="s">
        <v>46</v>
      </c>
      <c r="W2033" t="str">
        <f t="shared" si="93"/>
        <v xml:space="preserve"> WASHINGTON DC 20009</v>
      </c>
      <c r="X2033" t="s">
        <v>47</v>
      </c>
      <c r="Y2033" t="s">
        <v>590</v>
      </c>
      <c r="Z2033">
        <v>38.915804000000001</v>
      </c>
      <c r="AA2033">
        <v>-77.029379000000006</v>
      </c>
      <c r="AB2033">
        <v>397452.13</v>
      </c>
      <c r="AC2033">
        <v>138660</v>
      </c>
      <c r="AD2033">
        <v>20009</v>
      </c>
      <c r="AE2033">
        <v>240831</v>
      </c>
      <c r="AF2033">
        <v>84098</v>
      </c>
      <c r="AG2033">
        <v>84098</v>
      </c>
      <c r="AH2033">
        <v>1</v>
      </c>
      <c r="AI2033">
        <v>1</v>
      </c>
      <c r="AJ2033" t="s">
        <v>14249</v>
      </c>
      <c r="AK2033" t="s">
        <v>591</v>
      </c>
      <c r="AL2033" t="s">
        <v>88</v>
      </c>
      <c r="AM2033">
        <v>305</v>
      </c>
      <c r="AN2033">
        <v>3</v>
      </c>
      <c r="AO2033" t="s">
        <v>51</v>
      </c>
      <c r="AP2033">
        <v>1074</v>
      </c>
      <c r="AQ2033">
        <v>-77.029381139344693</v>
      </c>
      <c r="AR2033">
        <v>38.915811027652701</v>
      </c>
      <c r="AS2033" t="b">
        <f t="shared" si="94"/>
        <v>1</v>
      </c>
    </row>
    <row r="2034" spans="1:45">
      <c r="A2034">
        <f t="shared" si="95"/>
        <v>2033</v>
      </c>
      <c r="B2034">
        <v>182107</v>
      </c>
      <c r="C2034">
        <v>182107</v>
      </c>
      <c r="D2034" t="s">
        <v>747</v>
      </c>
      <c r="E2034" t="s">
        <v>748</v>
      </c>
      <c r="F2034">
        <v>10188629</v>
      </c>
      <c r="G2034" t="s">
        <v>652</v>
      </c>
      <c r="K2034" t="s">
        <v>749</v>
      </c>
      <c r="L2034" t="s">
        <v>550</v>
      </c>
      <c r="M2034" s="4">
        <v>0.33333333333333331</v>
      </c>
      <c r="N2034" s="1">
        <v>0.70833333333333337</v>
      </c>
      <c r="O2034" t="s">
        <v>125</v>
      </c>
      <c r="P2034" t="s">
        <v>353</v>
      </c>
      <c r="S2034" t="s">
        <v>748</v>
      </c>
      <c r="T2034" t="s">
        <v>165</v>
      </c>
      <c r="U2034" t="s">
        <v>238</v>
      </c>
      <c r="V2034" t="s">
        <v>46</v>
      </c>
      <c r="W2034" t="str">
        <f t="shared" si="93"/>
        <v xml:space="preserve"> WASHINGTON DC 20003</v>
      </c>
      <c r="X2034" t="s">
        <v>47</v>
      </c>
      <c r="Y2034" t="s">
        <v>750</v>
      </c>
      <c r="Z2034">
        <v>38.879524000000004</v>
      </c>
      <c r="AA2034">
        <v>-77.007028000000005</v>
      </c>
      <c r="AB2034">
        <v>399390.17</v>
      </c>
      <c r="AC2034">
        <v>134632.34</v>
      </c>
      <c r="AD2034">
        <v>20003</v>
      </c>
      <c r="AE2034">
        <v>303674</v>
      </c>
      <c r="AF2034">
        <v>151350</v>
      </c>
      <c r="AG2034">
        <v>151350</v>
      </c>
      <c r="AH2034">
        <v>6</v>
      </c>
      <c r="AI2034">
        <v>6</v>
      </c>
      <c r="AJ2034" t="s">
        <v>14252</v>
      </c>
      <c r="AK2034" t="s">
        <v>719</v>
      </c>
      <c r="AL2034" t="s">
        <v>63</v>
      </c>
      <c r="AM2034">
        <v>106</v>
      </c>
      <c r="AN2034">
        <v>27</v>
      </c>
      <c r="AO2034" t="s">
        <v>720</v>
      </c>
      <c r="AP2034">
        <v>1654</v>
      </c>
      <c r="AQ2034">
        <v>-77.007030504945604</v>
      </c>
      <c r="AR2034">
        <v>38.879531883378299</v>
      </c>
      <c r="AS2034" t="b">
        <f t="shared" si="94"/>
        <v>1</v>
      </c>
    </row>
    <row r="2035" spans="1:45">
      <c r="A2035">
        <f t="shared" si="95"/>
        <v>2034</v>
      </c>
      <c r="B2035">
        <v>182131</v>
      </c>
      <c r="C2035">
        <v>182131</v>
      </c>
      <c r="D2035" t="s">
        <v>1519</v>
      </c>
      <c r="E2035" t="s">
        <v>1485</v>
      </c>
      <c r="F2035">
        <v>10190250</v>
      </c>
      <c r="G2035" t="s">
        <v>201</v>
      </c>
      <c r="K2035" t="s">
        <v>1520</v>
      </c>
      <c r="L2035" t="s">
        <v>469</v>
      </c>
      <c r="M2035" s="4">
        <v>0.79166666666666663</v>
      </c>
      <c r="N2035" s="1">
        <v>0.70833333333333337</v>
      </c>
      <c r="O2035" t="s">
        <v>622</v>
      </c>
      <c r="P2035" t="s">
        <v>353</v>
      </c>
      <c r="S2035" t="s">
        <v>1485</v>
      </c>
      <c r="T2035" t="s">
        <v>165</v>
      </c>
      <c r="U2035" t="s">
        <v>238</v>
      </c>
      <c r="W2035" t="str">
        <f t="shared" si="93"/>
        <v xml:space="preserve">   </v>
      </c>
      <c r="Z2035">
        <v>0</v>
      </c>
      <c r="AA2035">
        <v>0</v>
      </c>
      <c r="AB2035">
        <v>0</v>
      </c>
      <c r="AC2035">
        <v>0</v>
      </c>
      <c r="AE2035">
        <v>-100</v>
      </c>
      <c r="AF2035">
        <v>-100</v>
      </c>
      <c r="AG2035">
        <v>348291</v>
      </c>
      <c r="AI2035" t="s">
        <v>14250</v>
      </c>
      <c r="AJ2035" t="s">
        <v>14251</v>
      </c>
      <c r="AK2035" t="s">
        <v>51</v>
      </c>
      <c r="AN2035" t="s">
        <v>51</v>
      </c>
      <c r="AO2035" t="s">
        <v>51</v>
      </c>
      <c r="AP2035">
        <v>1672</v>
      </c>
      <c r="AQ2035">
        <v>-81.529192133279295</v>
      </c>
      <c r="AR2035">
        <v>37.5772691877347</v>
      </c>
      <c r="AS2035" t="b">
        <f t="shared" si="94"/>
        <v>1</v>
      </c>
    </row>
    <row r="2036" spans="1:45">
      <c r="A2036">
        <f t="shared" si="95"/>
        <v>2035</v>
      </c>
      <c r="B2036">
        <v>178988</v>
      </c>
      <c r="C2036">
        <v>178988</v>
      </c>
      <c r="D2036" t="s">
        <v>1532</v>
      </c>
      <c r="E2036" t="s">
        <v>1051</v>
      </c>
      <c r="F2036">
        <v>10188855</v>
      </c>
      <c r="G2036" t="s">
        <v>160</v>
      </c>
      <c r="K2036" t="s">
        <v>1533</v>
      </c>
      <c r="L2036" t="s">
        <v>285</v>
      </c>
      <c r="M2036" s="4">
        <v>0.66666666666666663</v>
      </c>
      <c r="N2036" s="1">
        <v>0.97916666666666663</v>
      </c>
      <c r="O2036" t="s">
        <v>353</v>
      </c>
      <c r="P2036" t="s">
        <v>353</v>
      </c>
      <c r="Q2036" t="s">
        <v>1053</v>
      </c>
      <c r="R2036" t="s">
        <v>1534</v>
      </c>
      <c r="S2036" t="s">
        <v>1053</v>
      </c>
      <c r="T2036" t="s">
        <v>165</v>
      </c>
      <c r="U2036" t="s">
        <v>238</v>
      </c>
      <c r="V2036" t="s">
        <v>46</v>
      </c>
      <c r="W2036" t="str">
        <f t="shared" si="93"/>
        <v xml:space="preserve">1120 Connecticut Avenue NW WASHINGTON DC </v>
      </c>
      <c r="X2036" t="s">
        <v>47</v>
      </c>
      <c r="Y2036" t="s">
        <v>1055</v>
      </c>
      <c r="Z2036">
        <v>38.901933999999997</v>
      </c>
      <c r="AA2036">
        <v>-77.038516999999999</v>
      </c>
      <c r="AB2036">
        <v>396658.98748000001</v>
      </c>
      <c r="AC2036">
        <v>137120.70290999999</v>
      </c>
      <c r="AE2036">
        <v>0</v>
      </c>
      <c r="AF2036">
        <v>454872</v>
      </c>
      <c r="AG2036">
        <v>390900</v>
      </c>
      <c r="AH2036">
        <v>2</v>
      </c>
      <c r="AI2036">
        <v>2</v>
      </c>
      <c r="AJ2036" t="s">
        <v>14249</v>
      </c>
      <c r="AK2036" t="s">
        <v>90</v>
      </c>
      <c r="AL2036" t="s">
        <v>50</v>
      </c>
      <c r="AM2036">
        <v>207</v>
      </c>
      <c r="AN2036">
        <v>6</v>
      </c>
      <c r="AO2036" t="s">
        <v>524</v>
      </c>
      <c r="AP2036">
        <v>3376</v>
      </c>
      <c r="AQ2036">
        <v>-77.038519177687505</v>
      </c>
      <c r="AR2036">
        <v>38.9019418507078</v>
      </c>
      <c r="AS2036" t="b">
        <f t="shared" si="94"/>
        <v>0</v>
      </c>
    </row>
    <row r="2037" spans="1:45">
      <c r="A2037">
        <f t="shared" si="95"/>
        <v>2036</v>
      </c>
      <c r="B2037">
        <v>182121</v>
      </c>
      <c r="C2037">
        <v>182121</v>
      </c>
      <c r="D2037" t="s">
        <v>1585</v>
      </c>
      <c r="E2037" t="s">
        <v>1586</v>
      </c>
      <c r="F2037">
        <v>10190409</v>
      </c>
      <c r="G2037" t="s">
        <v>201</v>
      </c>
      <c r="K2037" t="s">
        <v>1587</v>
      </c>
      <c r="L2037" t="s">
        <v>125</v>
      </c>
      <c r="M2037" s="4">
        <v>0.29166666666666669</v>
      </c>
      <c r="N2037" s="1">
        <v>0.79166666666666663</v>
      </c>
      <c r="O2037" t="s">
        <v>353</v>
      </c>
      <c r="P2037" t="s">
        <v>353</v>
      </c>
      <c r="S2037" t="s">
        <v>1586</v>
      </c>
      <c r="T2037" t="s">
        <v>165</v>
      </c>
      <c r="U2037" t="s">
        <v>238</v>
      </c>
      <c r="V2037" t="s">
        <v>46</v>
      </c>
      <c r="W2037" t="str">
        <f t="shared" si="93"/>
        <v xml:space="preserve"> WASHINGTON DC 20009</v>
      </c>
      <c r="X2037" t="s">
        <v>47</v>
      </c>
      <c r="Y2037" t="s">
        <v>1588</v>
      </c>
      <c r="Z2037">
        <v>38.921832999999999</v>
      </c>
      <c r="AA2037">
        <v>-77.041129999999995</v>
      </c>
      <c r="AB2037">
        <v>396433.34</v>
      </c>
      <c r="AC2037">
        <v>139329.76</v>
      </c>
      <c r="AD2037">
        <v>20009</v>
      </c>
      <c r="AE2037">
        <v>284372</v>
      </c>
      <c r="AF2037">
        <v>122841</v>
      </c>
      <c r="AG2037">
        <v>122841</v>
      </c>
      <c r="AH2037">
        <v>1</v>
      </c>
      <c r="AI2037">
        <v>1</v>
      </c>
      <c r="AJ2037" t="s">
        <v>14247</v>
      </c>
      <c r="AK2037" t="s">
        <v>1514</v>
      </c>
      <c r="AL2037" t="s">
        <v>88</v>
      </c>
      <c r="AM2037">
        <v>303</v>
      </c>
      <c r="AN2037">
        <v>1</v>
      </c>
      <c r="AO2037" t="s">
        <v>320</v>
      </c>
      <c r="AP2037">
        <v>1466</v>
      </c>
      <c r="AQ2037">
        <v>-77.041132031776698</v>
      </c>
      <c r="AR2037">
        <v>38.921840901240202</v>
      </c>
      <c r="AS2037" t="b">
        <f t="shared" si="94"/>
        <v>1</v>
      </c>
    </row>
    <row r="2038" spans="1:45">
      <c r="A2038">
        <f t="shared" si="95"/>
        <v>2037</v>
      </c>
      <c r="B2038">
        <v>179202</v>
      </c>
      <c r="C2038">
        <v>179202</v>
      </c>
      <c r="D2038" t="s">
        <v>1649</v>
      </c>
      <c r="E2038" t="s">
        <v>1650</v>
      </c>
      <c r="F2038">
        <v>10189223</v>
      </c>
      <c r="G2038" t="s">
        <v>201</v>
      </c>
      <c r="M2038" s="4">
        <v>0.20833333333333334</v>
      </c>
      <c r="N2038" s="1">
        <v>0.70833333333333337</v>
      </c>
      <c r="O2038" t="s">
        <v>353</v>
      </c>
      <c r="P2038" t="s">
        <v>353</v>
      </c>
      <c r="Q2038" t="s">
        <v>1650</v>
      </c>
      <c r="R2038" t="s">
        <v>1651</v>
      </c>
      <c r="S2038" t="s">
        <v>1650</v>
      </c>
      <c r="T2038" t="s">
        <v>148</v>
      </c>
      <c r="U2038" t="s">
        <v>238</v>
      </c>
      <c r="V2038" t="s">
        <v>46</v>
      </c>
      <c r="W2038" t="str">
        <f t="shared" si="93"/>
        <v xml:space="preserve">225 I Street, NE WASHINGTON DC </v>
      </c>
      <c r="X2038" t="s">
        <v>47</v>
      </c>
      <c r="Y2038" t="s">
        <v>1652</v>
      </c>
      <c r="Z2038">
        <v>38.900765</v>
      </c>
      <c r="AA2038">
        <v>-77.002038999999996</v>
      </c>
      <c r="AB2038">
        <v>399823.13465000002</v>
      </c>
      <c r="AC2038">
        <v>136990.21346999999</v>
      </c>
      <c r="AE2038">
        <v>0</v>
      </c>
      <c r="AF2038">
        <v>456643</v>
      </c>
      <c r="AG2038">
        <v>392665</v>
      </c>
      <c r="AH2038">
        <v>6</v>
      </c>
      <c r="AI2038">
        <v>6</v>
      </c>
      <c r="AJ2038" t="s">
        <v>14247</v>
      </c>
      <c r="AK2038" t="s">
        <v>1653</v>
      </c>
      <c r="AL2038" t="s">
        <v>63</v>
      </c>
      <c r="AM2038">
        <v>104</v>
      </c>
      <c r="AN2038">
        <v>25</v>
      </c>
      <c r="AO2038" t="s">
        <v>51</v>
      </c>
      <c r="AP2038">
        <v>3594</v>
      </c>
      <c r="AQ2038">
        <v>-77.002041243943793</v>
      </c>
      <c r="AR2038">
        <v>38.9007726880142</v>
      </c>
      <c r="AS2038" t="b">
        <f t="shared" si="94"/>
        <v>1</v>
      </c>
    </row>
    <row r="2039" spans="1:45">
      <c r="A2039">
        <f t="shared" si="95"/>
        <v>2038</v>
      </c>
      <c r="B2039">
        <v>179207</v>
      </c>
      <c r="C2039">
        <v>179207</v>
      </c>
      <c r="D2039" t="s">
        <v>1659</v>
      </c>
      <c r="E2039" t="s">
        <v>1650</v>
      </c>
      <c r="F2039">
        <v>10189228</v>
      </c>
      <c r="G2039" t="s">
        <v>201</v>
      </c>
      <c r="K2039" t="s">
        <v>1660</v>
      </c>
      <c r="L2039" t="s">
        <v>540</v>
      </c>
      <c r="M2039" s="4">
        <v>0.29166666666666669</v>
      </c>
      <c r="N2039" s="1">
        <v>0.79166666666666663</v>
      </c>
      <c r="O2039" t="s">
        <v>353</v>
      </c>
      <c r="P2039" t="s">
        <v>353</v>
      </c>
      <c r="Q2039" t="s">
        <v>1650</v>
      </c>
      <c r="R2039" t="s">
        <v>1651</v>
      </c>
      <c r="S2039" t="s">
        <v>1650</v>
      </c>
      <c r="T2039" t="s">
        <v>165</v>
      </c>
      <c r="U2039" t="s">
        <v>238</v>
      </c>
      <c r="V2039" t="s">
        <v>46</v>
      </c>
      <c r="W2039" t="str">
        <f t="shared" si="93"/>
        <v xml:space="preserve">225 I Street, NE WASHINGTON DC </v>
      </c>
      <c r="X2039" t="s">
        <v>47</v>
      </c>
      <c r="Y2039" t="s">
        <v>1652</v>
      </c>
      <c r="Z2039">
        <v>38.900765</v>
      </c>
      <c r="AA2039">
        <v>-77.002038999999996</v>
      </c>
      <c r="AB2039">
        <v>399823.13465000002</v>
      </c>
      <c r="AC2039">
        <v>136990.21346999999</v>
      </c>
      <c r="AE2039">
        <v>0</v>
      </c>
      <c r="AF2039">
        <v>456643</v>
      </c>
      <c r="AG2039">
        <v>392665</v>
      </c>
      <c r="AH2039">
        <v>6</v>
      </c>
      <c r="AI2039">
        <v>6</v>
      </c>
      <c r="AJ2039" t="s">
        <v>14247</v>
      </c>
      <c r="AK2039" t="s">
        <v>1653</v>
      </c>
      <c r="AL2039" t="s">
        <v>63</v>
      </c>
      <c r="AM2039">
        <v>104</v>
      </c>
      <c r="AN2039">
        <v>25</v>
      </c>
      <c r="AO2039" t="s">
        <v>51</v>
      </c>
      <c r="AP2039">
        <v>3595</v>
      </c>
      <c r="AQ2039">
        <v>-77.002041243943793</v>
      </c>
      <c r="AR2039">
        <v>38.9007726880142</v>
      </c>
      <c r="AS2039" t="b">
        <f t="shared" si="94"/>
        <v>1</v>
      </c>
    </row>
    <row r="2040" spans="1:45">
      <c r="A2040">
        <f t="shared" si="95"/>
        <v>2039</v>
      </c>
      <c r="B2040">
        <v>182114</v>
      </c>
      <c r="C2040">
        <v>182114</v>
      </c>
      <c r="D2040" t="s">
        <v>1871</v>
      </c>
      <c r="E2040" t="s">
        <v>1872</v>
      </c>
      <c r="F2040">
        <v>10189598</v>
      </c>
      <c r="G2040" t="s">
        <v>201</v>
      </c>
      <c r="K2040" t="s">
        <v>1873</v>
      </c>
      <c r="L2040" t="s">
        <v>218</v>
      </c>
      <c r="M2040" s="4">
        <v>0.29166666666666669</v>
      </c>
      <c r="N2040" s="1">
        <v>0.79166666666666663</v>
      </c>
      <c r="O2040" t="s">
        <v>353</v>
      </c>
      <c r="P2040" t="s">
        <v>353</v>
      </c>
      <c r="S2040" t="s">
        <v>1872</v>
      </c>
      <c r="T2040" t="s">
        <v>165</v>
      </c>
      <c r="U2040" t="s">
        <v>238</v>
      </c>
      <c r="V2040" t="s">
        <v>46</v>
      </c>
      <c r="W2040" t="str">
        <f t="shared" si="93"/>
        <v xml:space="preserve"> WASHINGTON DC 20016</v>
      </c>
      <c r="X2040" t="s">
        <v>47</v>
      </c>
      <c r="Y2040" t="s">
        <v>1874</v>
      </c>
      <c r="Z2040">
        <v>38.934756</v>
      </c>
      <c r="AA2040">
        <v>-77.073862000000005</v>
      </c>
      <c r="AB2040">
        <v>393596.07</v>
      </c>
      <c r="AC2040">
        <v>140766.07999999999</v>
      </c>
      <c r="AD2040">
        <v>20016</v>
      </c>
      <c r="AE2040">
        <v>311391</v>
      </c>
      <c r="AF2040">
        <v>475949</v>
      </c>
      <c r="AG2040">
        <v>409455</v>
      </c>
      <c r="AH2040">
        <v>3</v>
      </c>
      <c r="AI2040">
        <v>3</v>
      </c>
      <c r="AJ2040" t="s">
        <v>14247</v>
      </c>
      <c r="AK2040" t="s">
        <v>1875</v>
      </c>
      <c r="AL2040" t="s">
        <v>50</v>
      </c>
      <c r="AM2040">
        <v>204</v>
      </c>
      <c r="AN2040">
        <v>14</v>
      </c>
      <c r="AO2040" t="s">
        <v>51</v>
      </c>
      <c r="AP2040">
        <v>3945</v>
      </c>
      <c r="AQ2040">
        <v>-77.073864043875901</v>
      </c>
      <c r="AR2040">
        <v>38.934763620824803</v>
      </c>
      <c r="AS2040" t="b">
        <f t="shared" si="94"/>
        <v>1</v>
      </c>
    </row>
    <row r="2041" spans="1:45">
      <c r="A2041">
        <f t="shared" si="95"/>
        <v>2040</v>
      </c>
      <c r="B2041">
        <v>182158</v>
      </c>
      <c r="C2041">
        <v>182158</v>
      </c>
      <c r="D2041" t="s">
        <v>1964</v>
      </c>
      <c r="E2041" t="s">
        <v>985</v>
      </c>
      <c r="F2041">
        <v>10190974</v>
      </c>
      <c r="G2041" t="s">
        <v>201</v>
      </c>
      <c r="K2041" t="s">
        <v>1965</v>
      </c>
      <c r="L2041" t="s">
        <v>630</v>
      </c>
      <c r="M2041" s="4">
        <v>0.29166666666666669</v>
      </c>
      <c r="N2041" s="1">
        <v>0.70833333333333337</v>
      </c>
      <c r="O2041" t="s">
        <v>622</v>
      </c>
      <c r="P2041" t="s">
        <v>353</v>
      </c>
      <c r="Q2041" t="s">
        <v>1378</v>
      </c>
      <c r="R2041" t="s">
        <v>1379</v>
      </c>
      <c r="S2041" t="s">
        <v>1378</v>
      </c>
      <c r="T2041" t="s">
        <v>165</v>
      </c>
      <c r="U2041" t="s">
        <v>238</v>
      </c>
      <c r="V2041" t="s">
        <v>46</v>
      </c>
      <c r="W2041" t="str">
        <f t="shared" si="93"/>
        <v>1701 Florida Ave NW WASHINGTON DC 20011</v>
      </c>
      <c r="X2041" t="s">
        <v>47</v>
      </c>
      <c r="Y2041" t="s">
        <v>1966</v>
      </c>
      <c r="Z2041">
        <v>38.943159999999999</v>
      </c>
      <c r="AA2041">
        <v>-77.038059000000004</v>
      </c>
      <c r="AB2041">
        <v>396700.61</v>
      </c>
      <c r="AC2041">
        <v>141697.09</v>
      </c>
      <c r="AD2041">
        <v>20011</v>
      </c>
      <c r="AE2041">
        <v>258548</v>
      </c>
      <c r="AF2041">
        <v>101727</v>
      </c>
      <c r="AG2041">
        <v>101727</v>
      </c>
      <c r="AH2041">
        <v>4</v>
      </c>
      <c r="AI2041">
        <v>4</v>
      </c>
      <c r="AJ2041" t="s">
        <v>14244</v>
      </c>
      <c r="AK2041" t="s">
        <v>486</v>
      </c>
      <c r="AL2041" t="s">
        <v>188</v>
      </c>
      <c r="AM2041">
        <v>404</v>
      </c>
      <c r="AN2041">
        <v>18</v>
      </c>
      <c r="AO2041" t="s">
        <v>51</v>
      </c>
      <c r="AP2041">
        <v>1206</v>
      </c>
      <c r="AQ2041">
        <v>-77.038061330342899</v>
      </c>
      <c r="AR2041">
        <v>38.943167577481397</v>
      </c>
      <c r="AS2041" t="b">
        <f t="shared" si="94"/>
        <v>0</v>
      </c>
    </row>
    <row r="2042" spans="1:45">
      <c r="A2042">
        <f t="shared" si="95"/>
        <v>2041</v>
      </c>
      <c r="B2042">
        <v>182168</v>
      </c>
      <c r="C2042">
        <v>182168</v>
      </c>
      <c r="D2042" t="s">
        <v>1987</v>
      </c>
      <c r="E2042" t="s">
        <v>1988</v>
      </c>
      <c r="F2042">
        <v>10191045</v>
      </c>
      <c r="G2042" t="s">
        <v>201</v>
      </c>
      <c r="K2042" t="s">
        <v>1989</v>
      </c>
      <c r="L2042" t="s">
        <v>630</v>
      </c>
      <c r="M2042" s="4">
        <v>0.29166666666666669</v>
      </c>
      <c r="N2042" s="1">
        <v>0.79166666666666663</v>
      </c>
      <c r="O2042" t="s">
        <v>353</v>
      </c>
      <c r="P2042" t="s">
        <v>353</v>
      </c>
      <c r="S2042" t="s">
        <v>1988</v>
      </c>
      <c r="T2042" t="s">
        <v>165</v>
      </c>
      <c r="U2042" t="s">
        <v>238</v>
      </c>
      <c r="V2042" t="s">
        <v>46</v>
      </c>
      <c r="W2042" t="str">
        <f t="shared" si="93"/>
        <v xml:space="preserve"> WASHINGTON DC 20005</v>
      </c>
      <c r="X2042" t="s">
        <v>47</v>
      </c>
      <c r="Y2042" t="s">
        <v>1990</v>
      </c>
      <c r="Z2042">
        <v>38.904784999999997</v>
      </c>
      <c r="AA2042">
        <v>-77.030655999999993</v>
      </c>
      <c r="AB2042">
        <v>397340.97</v>
      </c>
      <c r="AC2042">
        <v>137436.9</v>
      </c>
      <c r="AD2042">
        <v>20005</v>
      </c>
      <c r="AE2042">
        <v>240634</v>
      </c>
      <c r="AF2042">
        <v>83649</v>
      </c>
      <c r="AG2042">
        <v>83649</v>
      </c>
      <c r="AH2042">
        <v>2</v>
      </c>
      <c r="AI2042">
        <v>2</v>
      </c>
      <c r="AJ2042" t="s">
        <v>14248</v>
      </c>
      <c r="AK2042" t="s">
        <v>171</v>
      </c>
      <c r="AL2042" t="s">
        <v>88</v>
      </c>
      <c r="AM2042">
        <v>307</v>
      </c>
      <c r="AN2042">
        <v>8</v>
      </c>
      <c r="AO2042" t="s">
        <v>64</v>
      </c>
      <c r="AP2042">
        <v>1001</v>
      </c>
      <c r="AQ2042">
        <v>-77.030658160811996</v>
      </c>
      <c r="AR2042">
        <v>38.904792593982798</v>
      </c>
      <c r="AS2042" t="b">
        <f t="shared" si="94"/>
        <v>1</v>
      </c>
    </row>
    <row r="2043" spans="1:45">
      <c r="A2043">
        <f t="shared" si="95"/>
        <v>2042</v>
      </c>
      <c r="B2043">
        <v>182169</v>
      </c>
      <c r="C2043">
        <v>182169</v>
      </c>
      <c r="D2043" t="s">
        <v>2041</v>
      </c>
      <c r="E2043" t="s">
        <v>2042</v>
      </c>
      <c r="F2043">
        <v>10191096</v>
      </c>
      <c r="G2043" t="s">
        <v>201</v>
      </c>
      <c r="K2043" t="s">
        <v>2043</v>
      </c>
      <c r="L2043" t="s">
        <v>630</v>
      </c>
      <c r="M2043" s="4">
        <v>0.29166666666666669</v>
      </c>
      <c r="N2043" s="1">
        <v>0.79166666666666663</v>
      </c>
      <c r="O2043" t="s">
        <v>622</v>
      </c>
      <c r="P2043" t="s">
        <v>353</v>
      </c>
      <c r="S2043" t="s">
        <v>2042</v>
      </c>
      <c r="T2043" t="s">
        <v>165</v>
      </c>
      <c r="U2043" t="s">
        <v>238</v>
      </c>
      <c r="V2043" t="s">
        <v>46</v>
      </c>
      <c r="W2043" t="str">
        <f t="shared" si="93"/>
        <v xml:space="preserve"> WASHINGTON DC 20007</v>
      </c>
      <c r="X2043" t="s">
        <v>47</v>
      </c>
      <c r="Y2043" t="s">
        <v>2044</v>
      </c>
      <c r="Z2043">
        <v>38.923239000000002</v>
      </c>
      <c r="AA2043">
        <v>-77.081594999999993</v>
      </c>
      <c r="AB2043">
        <v>392924.47</v>
      </c>
      <c r="AC2043">
        <v>139488.20000000001</v>
      </c>
      <c r="AD2043">
        <v>20007</v>
      </c>
      <c r="AE2043">
        <v>274864</v>
      </c>
      <c r="AF2043">
        <v>117389</v>
      </c>
      <c r="AG2043">
        <v>117389</v>
      </c>
      <c r="AH2043">
        <v>3</v>
      </c>
      <c r="AI2043">
        <v>3</v>
      </c>
      <c r="AJ2043" t="s">
        <v>14249</v>
      </c>
      <c r="AK2043" t="s">
        <v>295</v>
      </c>
      <c r="AL2043" t="s">
        <v>50</v>
      </c>
      <c r="AM2043">
        <v>204</v>
      </c>
      <c r="AN2043">
        <v>14</v>
      </c>
      <c r="AO2043" t="s">
        <v>51</v>
      </c>
      <c r="AP2043">
        <v>1340</v>
      </c>
      <c r="AQ2043">
        <v>-77.081596977166299</v>
      </c>
      <c r="AR2043">
        <v>38.923246931248201</v>
      </c>
      <c r="AS2043" t="b">
        <f t="shared" si="94"/>
        <v>1</v>
      </c>
    </row>
    <row r="2044" spans="1:45">
      <c r="A2044">
        <f t="shared" si="95"/>
        <v>2043</v>
      </c>
      <c r="B2044">
        <v>182170</v>
      </c>
      <c r="C2044">
        <v>182170</v>
      </c>
      <c r="D2044" t="s">
        <v>2048</v>
      </c>
      <c r="E2044" t="s">
        <v>2049</v>
      </c>
      <c r="F2044">
        <v>10191103</v>
      </c>
      <c r="G2044" t="s">
        <v>201</v>
      </c>
      <c r="K2044" t="s">
        <v>2050</v>
      </c>
      <c r="L2044" t="s">
        <v>2051</v>
      </c>
      <c r="M2044" s="4">
        <v>0.29166666666666669</v>
      </c>
      <c r="N2044" s="1">
        <v>0.70833333333333337</v>
      </c>
      <c r="O2044" t="s">
        <v>353</v>
      </c>
      <c r="P2044" t="s">
        <v>353</v>
      </c>
      <c r="S2044" t="s">
        <v>2049</v>
      </c>
      <c r="T2044" t="s">
        <v>165</v>
      </c>
      <c r="U2044" t="s">
        <v>238</v>
      </c>
      <c r="V2044" t="s">
        <v>46</v>
      </c>
      <c r="W2044" t="str">
        <f t="shared" si="93"/>
        <v xml:space="preserve"> WASHINGTON DC 20009</v>
      </c>
      <c r="X2044" t="s">
        <v>47</v>
      </c>
      <c r="Y2044" t="s">
        <v>2052</v>
      </c>
      <c r="Z2044">
        <v>38.912365999999999</v>
      </c>
      <c r="AA2044">
        <v>-77.036959999999993</v>
      </c>
      <c r="AB2044">
        <v>396794.53</v>
      </c>
      <c r="AC2044">
        <v>138278.60999999999</v>
      </c>
      <c r="AD2044">
        <v>20009</v>
      </c>
      <c r="AE2044">
        <v>242820</v>
      </c>
      <c r="AF2044">
        <v>85755</v>
      </c>
      <c r="AG2044">
        <v>85755</v>
      </c>
      <c r="AH2044">
        <v>2</v>
      </c>
      <c r="AI2044">
        <v>2</v>
      </c>
      <c r="AJ2044" t="s">
        <v>14249</v>
      </c>
      <c r="AK2044" t="s">
        <v>87</v>
      </c>
      <c r="AL2044" t="s">
        <v>88</v>
      </c>
      <c r="AM2044">
        <v>301</v>
      </c>
      <c r="AN2044">
        <v>6</v>
      </c>
      <c r="AO2044" t="s">
        <v>51</v>
      </c>
      <c r="AP2044">
        <v>1089</v>
      </c>
      <c r="AQ2044">
        <v>-77.036961979835596</v>
      </c>
      <c r="AR2044">
        <v>38.9123731854217</v>
      </c>
      <c r="AS2044" t="b">
        <f t="shared" si="94"/>
        <v>1</v>
      </c>
    </row>
    <row r="2045" spans="1:45">
      <c r="A2045">
        <f t="shared" si="95"/>
        <v>2044</v>
      </c>
      <c r="B2045">
        <v>182112</v>
      </c>
      <c r="C2045">
        <v>182112</v>
      </c>
      <c r="D2045" t="s">
        <v>2213</v>
      </c>
      <c r="E2045" t="s">
        <v>2214</v>
      </c>
      <c r="F2045">
        <v>10190000</v>
      </c>
      <c r="G2045" t="s">
        <v>201</v>
      </c>
      <c r="K2045" t="s">
        <v>2215</v>
      </c>
      <c r="L2045" t="s">
        <v>545</v>
      </c>
      <c r="M2045" s="4">
        <v>0.29166666666666669</v>
      </c>
      <c r="N2045" s="1">
        <v>0.79166666666666663</v>
      </c>
      <c r="O2045" t="s">
        <v>353</v>
      </c>
      <c r="P2045" t="s">
        <v>353</v>
      </c>
      <c r="S2045" t="s">
        <v>2214</v>
      </c>
      <c r="T2045" t="s">
        <v>165</v>
      </c>
      <c r="U2045" t="s">
        <v>238</v>
      </c>
      <c r="V2045" t="s">
        <v>46</v>
      </c>
      <c r="W2045" t="str">
        <f t="shared" si="93"/>
        <v xml:space="preserve"> WASHINGTON DC 20009</v>
      </c>
      <c r="X2045" t="s">
        <v>47</v>
      </c>
      <c r="Y2045" t="s">
        <v>2216</v>
      </c>
      <c r="Z2045">
        <v>38.916023000000003</v>
      </c>
      <c r="AA2045">
        <v>-77.037796999999998</v>
      </c>
      <c r="AB2045">
        <v>396722.11</v>
      </c>
      <c r="AC2045">
        <v>138684.66</v>
      </c>
      <c r="AD2045">
        <v>20009</v>
      </c>
      <c r="AE2045">
        <v>306836</v>
      </c>
      <c r="AF2045">
        <v>449722</v>
      </c>
      <c r="AG2045">
        <v>386299</v>
      </c>
      <c r="AH2045">
        <v>2</v>
      </c>
      <c r="AI2045">
        <v>2</v>
      </c>
      <c r="AJ2045" t="s">
        <v>14249</v>
      </c>
      <c r="AK2045" t="s">
        <v>773</v>
      </c>
      <c r="AL2045" t="s">
        <v>88</v>
      </c>
      <c r="AM2045">
        <v>301</v>
      </c>
      <c r="AN2045">
        <v>6</v>
      </c>
      <c r="AO2045" t="s">
        <v>51</v>
      </c>
      <c r="AP2045">
        <v>3353</v>
      </c>
      <c r="AQ2045">
        <v>-77.037798935161803</v>
      </c>
      <c r="AR2045">
        <v>38.9160307532443</v>
      </c>
      <c r="AS2045" t="b">
        <f t="shared" si="94"/>
        <v>1</v>
      </c>
    </row>
    <row r="2046" spans="1:45">
      <c r="A2046">
        <f t="shared" si="95"/>
        <v>2045</v>
      </c>
      <c r="B2046">
        <v>182124</v>
      </c>
      <c r="C2046">
        <v>182124</v>
      </c>
      <c r="D2046" t="s">
        <v>2248</v>
      </c>
      <c r="E2046" t="s">
        <v>2249</v>
      </c>
      <c r="F2046">
        <v>10190074</v>
      </c>
      <c r="G2046" t="s">
        <v>346</v>
      </c>
      <c r="K2046" t="s">
        <v>2250</v>
      </c>
      <c r="L2046" t="s">
        <v>154</v>
      </c>
      <c r="M2046" s="4">
        <v>0.375</v>
      </c>
      <c r="N2046" s="1">
        <v>0.75</v>
      </c>
      <c r="O2046" t="s">
        <v>353</v>
      </c>
      <c r="P2046" t="s">
        <v>353</v>
      </c>
      <c r="S2046" t="s">
        <v>2251</v>
      </c>
      <c r="T2046" t="s">
        <v>165</v>
      </c>
      <c r="U2046" t="s">
        <v>238</v>
      </c>
      <c r="V2046" t="s">
        <v>46</v>
      </c>
      <c r="W2046" t="str">
        <f t="shared" si="93"/>
        <v xml:space="preserve"> WASHINGTON DC </v>
      </c>
      <c r="X2046" t="s">
        <v>47</v>
      </c>
      <c r="Y2046" t="s">
        <v>2252</v>
      </c>
      <c r="Z2046">
        <v>38.880681000000003</v>
      </c>
      <c r="AA2046">
        <v>-77.026111</v>
      </c>
      <c r="AB2046">
        <v>397734.43</v>
      </c>
      <c r="AC2046">
        <v>134761.06</v>
      </c>
      <c r="AE2046">
        <v>0</v>
      </c>
      <c r="AF2046">
        <v>470517</v>
      </c>
      <c r="AG2046">
        <v>404967</v>
      </c>
      <c r="AH2046">
        <v>6</v>
      </c>
      <c r="AI2046">
        <v>6</v>
      </c>
      <c r="AJ2046" t="s">
        <v>14252</v>
      </c>
      <c r="AK2046" t="s">
        <v>393</v>
      </c>
      <c r="AL2046" t="s">
        <v>63</v>
      </c>
      <c r="AM2046">
        <v>105</v>
      </c>
      <c r="AN2046">
        <v>9</v>
      </c>
      <c r="AO2046" t="s">
        <v>51</v>
      </c>
      <c r="AP2046">
        <v>3834</v>
      </c>
      <c r="AQ2046">
        <v>-77.026113147290204</v>
      </c>
      <c r="AR2046">
        <v>38.880688735568697</v>
      </c>
      <c r="AS2046" t="b">
        <f t="shared" si="94"/>
        <v>0</v>
      </c>
    </row>
    <row r="2047" spans="1:45">
      <c r="A2047">
        <f t="shared" si="95"/>
        <v>2046</v>
      </c>
      <c r="B2047">
        <v>182126</v>
      </c>
      <c r="C2047">
        <v>182126</v>
      </c>
      <c r="D2047" t="s">
        <v>2248</v>
      </c>
      <c r="E2047" t="s">
        <v>2249</v>
      </c>
      <c r="F2047">
        <v>10190074</v>
      </c>
      <c r="G2047" t="s">
        <v>346</v>
      </c>
      <c r="K2047" t="s">
        <v>2250</v>
      </c>
      <c r="L2047" t="s">
        <v>154</v>
      </c>
      <c r="M2047" s="4">
        <v>0.375</v>
      </c>
      <c r="N2047" s="1">
        <v>0.75</v>
      </c>
      <c r="O2047" t="s">
        <v>353</v>
      </c>
      <c r="P2047" t="s">
        <v>353</v>
      </c>
      <c r="S2047" t="s">
        <v>2251</v>
      </c>
      <c r="T2047" t="s">
        <v>165</v>
      </c>
      <c r="U2047" t="s">
        <v>238</v>
      </c>
      <c r="V2047" t="s">
        <v>46</v>
      </c>
      <c r="W2047" t="str">
        <f t="shared" si="93"/>
        <v xml:space="preserve"> WASHINGTON DC </v>
      </c>
      <c r="X2047" t="s">
        <v>47</v>
      </c>
      <c r="Y2047" t="s">
        <v>2257</v>
      </c>
      <c r="Z2047">
        <v>38.905600999999997</v>
      </c>
      <c r="AA2047">
        <v>-77.062821999999997</v>
      </c>
      <c r="AB2047">
        <v>394550.98</v>
      </c>
      <c r="AC2047">
        <v>137528.97</v>
      </c>
      <c r="AE2047">
        <v>0</v>
      </c>
      <c r="AF2047">
        <v>476386</v>
      </c>
      <c r="AG2047">
        <v>409810</v>
      </c>
      <c r="AH2047">
        <v>2</v>
      </c>
      <c r="AI2047">
        <v>2</v>
      </c>
      <c r="AJ2047" t="s">
        <v>14246</v>
      </c>
      <c r="AK2047" s="2">
        <v>200000</v>
      </c>
      <c r="AL2047" t="s">
        <v>50</v>
      </c>
      <c r="AM2047">
        <v>206</v>
      </c>
      <c r="AN2047">
        <v>4</v>
      </c>
      <c r="AO2047" t="s">
        <v>567</v>
      </c>
      <c r="AP2047">
        <v>3834</v>
      </c>
      <c r="AQ2047">
        <v>-77.062824594669195</v>
      </c>
      <c r="AR2047">
        <v>38.905609123612898</v>
      </c>
      <c r="AS2047" t="b">
        <f t="shared" si="94"/>
        <v>0</v>
      </c>
    </row>
    <row r="2048" spans="1:45">
      <c r="A2048">
        <f t="shared" si="95"/>
        <v>2047</v>
      </c>
      <c r="B2048">
        <v>182127</v>
      </c>
      <c r="C2048">
        <v>182127</v>
      </c>
      <c r="D2048" t="s">
        <v>2248</v>
      </c>
      <c r="E2048" t="s">
        <v>2249</v>
      </c>
      <c r="F2048">
        <v>10190074</v>
      </c>
      <c r="G2048" t="s">
        <v>346</v>
      </c>
      <c r="K2048" t="s">
        <v>2250</v>
      </c>
      <c r="L2048" t="s">
        <v>154</v>
      </c>
      <c r="M2048" s="4">
        <v>0.375</v>
      </c>
      <c r="N2048" s="1">
        <v>0.75</v>
      </c>
      <c r="O2048" t="s">
        <v>353</v>
      </c>
      <c r="P2048" t="s">
        <v>353</v>
      </c>
      <c r="S2048" t="s">
        <v>2251</v>
      </c>
      <c r="T2048" t="s">
        <v>165</v>
      </c>
      <c r="U2048" t="s">
        <v>238</v>
      </c>
      <c r="V2048" t="s">
        <v>46</v>
      </c>
      <c r="W2048" t="str">
        <f t="shared" si="93"/>
        <v xml:space="preserve"> WASHINGTON DC </v>
      </c>
      <c r="X2048" t="s">
        <v>47</v>
      </c>
      <c r="Y2048" t="s">
        <v>2263</v>
      </c>
      <c r="Z2048">
        <v>38.905150999999996</v>
      </c>
      <c r="AA2048">
        <v>-77.063996000000003</v>
      </c>
      <c r="AB2048">
        <v>394449.15</v>
      </c>
      <c r="AC2048">
        <v>137479.06</v>
      </c>
      <c r="AE2048">
        <v>0</v>
      </c>
      <c r="AF2048">
        <v>476473</v>
      </c>
      <c r="AG2048">
        <v>409890</v>
      </c>
      <c r="AH2048">
        <v>2</v>
      </c>
      <c r="AI2048">
        <v>2</v>
      </c>
      <c r="AJ2048" t="s">
        <v>14246</v>
      </c>
      <c r="AK2048" s="2">
        <v>200000</v>
      </c>
      <c r="AL2048" t="s">
        <v>50</v>
      </c>
      <c r="AM2048">
        <v>206</v>
      </c>
      <c r="AN2048">
        <v>4</v>
      </c>
      <c r="AO2048" t="s">
        <v>567</v>
      </c>
      <c r="AP2048">
        <v>3834</v>
      </c>
      <c r="AQ2048">
        <v>-77.063998199396494</v>
      </c>
      <c r="AR2048">
        <v>38.905158879679199</v>
      </c>
      <c r="AS2048" t="b">
        <f t="shared" si="94"/>
        <v>0</v>
      </c>
    </row>
    <row r="2049" spans="1:45">
      <c r="A2049">
        <f t="shared" si="95"/>
        <v>2048</v>
      </c>
      <c r="B2049">
        <v>182128</v>
      </c>
      <c r="C2049">
        <v>182128</v>
      </c>
      <c r="D2049" t="s">
        <v>2248</v>
      </c>
      <c r="E2049" t="s">
        <v>2249</v>
      </c>
      <c r="F2049">
        <v>10190074</v>
      </c>
      <c r="G2049" t="s">
        <v>346</v>
      </c>
      <c r="K2049" t="s">
        <v>2250</v>
      </c>
      <c r="L2049" t="s">
        <v>154</v>
      </c>
      <c r="M2049" s="4">
        <v>0.375</v>
      </c>
      <c r="N2049" s="1">
        <v>0.75</v>
      </c>
      <c r="O2049" t="s">
        <v>353</v>
      </c>
      <c r="P2049" t="s">
        <v>353</v>
      </c>
      <c r="S2049" t="s">
        <v>2251</v>
      </c>
      <c r="T2049" t="s">
        <v>165</v>
      </c>
      <c r="U2049" t="s">
        <v>238</v>
      </c>
      <c r="V2049" t="s">
        <v>46</v>
      </c>
      <c r="W2049" t="str">
        <f t="shared" si="93"/>
        <v xml:space="preserve"> WASHINGTON DC </v>
      </c>
      <c r="X2049" t="s">
        <v>47</v>
      </c>
      <c r="Y2049" t="s">
        <v>2268</v>
      </c>
      <c r="Z2049">
        <v>38.903897999999998</v>
      </c>
      <c r="AA2049">
        <v>-77.060130999999998</v>
      </c>
      <c r="AB2049">
        <v>394784.25</v>
      </c>
      <c r="AC2049">
        <v>137339.73000000001</v>
      </c>
      <c r="AE2049">
        <v>0</v>
      </c>
      <c r="AF2049">
        <v>476413</v>
      </c>
      <c r="AG2049">
        <v>409836</v>
      </c>
      <c r="AH2049">
        <v>2</v>
      </c>
      <c r="AI2049">
        <v>2</v>
      </c>
      <c r="AJ2049" t="s">
        <v>14246</v>
      </c>
      <c r="AK2049" s="2">
        <v>200000</v>
      </c>
      <c r="AL2049" t="s">
        <v>50</v>
      </c>
      <c r="AM2049">
        <v>206</v>
      </c>
      <c r="AN2049">
        <v>4</v>
      </c>
      <c r="AO2049" t="s">
        <v>567</v>
      </c>
      <c r="AP2049">
        <v>3834</v>
      </c>
      <c r="AQ2049">
        <v>-77.060133764467594</v>
      </c>
      <c r="AR2049">
        <v>38.903905798598402</v>
      </c>
      <c r="AS2049" t="b">
        <f t="shared" si="94"/>
        <v>0</v>
      </c>
    </row>
    <row r="2050" spans="1:45">
      <c r="A2050">
        <f t="shared" si="95"/>
        <v>2049</v>
      </c>
      <c r="B2050">
        <v>182129</v>
      </c>
      <c r="C2050">
        <v>182129</v>
      </c>
      <c r="D2050" t="s">
        <v>2248</v>
      </c>
      <c r="E2050" t="s">
        <v>2249</v>
      </c>
      <c r="F2050">
        <v>10190074</v>
      </c>
      <c r="G2050" t="s">
        <v>346</v>
      </c>
      <c r="K2050" t="s">
        <v>2250</v>
      </c>
      <c r="L2050" t="s">
        <v>154</v>
      </c>
      <c r="M2050" s="4">
        <v>0.375</v>
      </c>
      <c r="N2050" s="1">
        <v>0.75</v>
      </c>
      <c r="O2050" t="s">
        <v>353</v>
      </c>
      <c r="P2050" t="s">
        <v>353</v>
      </c>
      <c r="S2050" t="s">
        <v>2251</v>
      </c>
      <c r="T2050" t="s">
        <v>165</v>
      </c>
      <c r="U2050" t="s">
        <v>238</v>
      </c>
      <c r="V2050" t="s">
        <v>46</v>
      </c>
      <c r="W2050" t="str">
        <f t="shared" si="93"/>
        <v xml:space="preserve"> WASHINGTON DC </v>
      </c>
      <c r="X2050" t="s">
        <v>47</v>
      </c>
      <c r="Y2050" t="s">
        <v>2272</v>
      </c>
      <c r="Z2050">
        <v>38.907648999999999</v>
      </c>
      <c r="AA2050">
        <v>-77.060216999999994</v>
      </c>
      <c r="AB2050">
        <v>394777.07</v>
      </c>
      <c r="AC2050">
        <v>137756.12</v>
      </c>
      <c r="AE2050">
        <v>0</v>
      </c>
      <c r="AF2050">
        <v>478363</v>
      </c>
      <c r="AG2050">
        <v>411541</v>
      </c>
      <c r="AH2050">
        <v>2</v>
      </c>
      <c r="AI2050">
        <v>2</v>
      </c>
      <c r="AJ2050" t="s">
        <v>14246</v>
      </c>
      <c r="AK2050" s="2">
        <v>2000000</v>
      </c>
      <c r="AL2050" t="s">
        <v>50</v>
      </c>
      <c r="AM2050">
        <v>206</v>
      </c>
      <c r="AN2050">
        <v>4</v>
      </c>
      <c r="AO2050" t="s">
        <v>51</v>
      </c>
      <c r="AP2050">
        <v>3834</v>
      </c>
      <c r="AQ2050">
        <v>-77.060219708238805</v>
      </c>
      <c r="AR2050">
        <v>38.907656742383701</v>
      </c>
      <c r="AS2050" t="b">
        <f t="shared" si="94"/>
        <v>0</v>
      </c>
    </row>
    <row r="2051" spans="1:45">
      <c r="A2051">
        <f t="shared" si="95"/>
        <v>2050</v>
      </c>
      <c r="B2051">
        <v>182120</v>
      </c>
      <c r="C2051">
        <v>182120</v>
      </c>
      <c r="D2051" t="s">
        <v>2452</v>
      </c>
      <c r="E2051" t="s">
        <v>1402</v>
      </c>
      <c r="F2051">
        <v>10190408</v>
      </c>
      <c r="G2051" t="s">
        <v>81</v>
      </c>
      <c r="M2051" s="4">
        <v>0.375</v>
      </c>
      <c r="N2051" s="1">
        <v>0.625</v>
      </c>
      <c r="O2051" t="s">
        <v>622</v>
      </c>
      <c r="P2051" t="s">
        <v>353</v>
      </c>
      <c r="S2051" t="s">
        <v>1402</v>
      </c>
      <c r="T2051" t="s">
        <v>148</v>
      </c>
      <c r="U2051" t="s">
        <v>238</v>
      </c>
      <c r="V2051" t="s">
        <v>46</v>
      </c>
      <c r="W2051" t="str">
        <f t="shared" ref="W2051:W2114" si="96">CONCATENATE(R2051, " ", V2051, " ", X2051, " ", AD2051)</f>
        <v xml:space="preserve"> WASHINGTON DC </v>
      </c>
      <c r="X2051" t="s">
        <v>47</v>
      </c>
      <c r="Y2051" t="s">
        <v>2453</v>
      </c>
      <c r="Z2051">
        <v>38.911124999999998</v>
      </c>
      <c r="AA2051">
        <v>-77.024558999999996</v>
      </c>
      <c r="AB2051">
        <v>397870.00495999999</v>
      </c>
      <c r="AC2051">
        <v>138140.55113000001</v>
      </c>
      <c r="AE2051">
        <v>0</v>
      </c>
      <c r="AF2051">
        <v>457091</v>
      </c>
      <c r="AG2051">
        <v>393113</v>
      </c>
      <c r="AH2051">
        <v>6</v>
      </c>
      <c r="AI2051">
        <v>2</v>
      </c>
      <c r="AJ2051" t="s">
        <v>14247</v>
      </c>
      <c r="AK2051" t="s">
        <v>1221</v>
      </c>
      <c r="AL2051" t="s">
        <v>88</v>
      </c>
      <c r="AM2051">
        <v>307</v>
      </c>
      <c r="AN2051">
        <v>7</v>
      </c>
      <c r="AO2051" t="s">
        <v>51</v>
      </c>
      <c r="AP2051">
        <v>3611</v>
      </c>
      <c r="AQ2051">
        <v>-77.024561115796004</v>
      </c>
      <c r="AR2051">
        <v>38.911132768964698</v>
      </c>
      <c r="AS2051" t="b">
        <f t="shared" ref="AS2051:AS2114" si="97">E2051=S2051</f>
        <v>1</v>
      </c>
    </row>
    <row r="2052" spans="1:45">
      <c r="A2052">
        <f t="shared" ref="A2052:A2115" si="98">A2051+1</f>
        <v>2051</v>
      </c>
      <c r="B2052">
        <v>182135</v>
      </c>
      <c r="C2052">
        <v>182135</v>
      </c>
      <c r="D2052" t="s">
        <v>2559</v>
      </c>
      <c r="E2052" t="s">
        <v>2560</v>
      </c>
      <c r="F2052">
        <v>10190584</v>
      </c>
      <c r="G2052" t="s">
        <v>2561</v>
      </c>
      <c r="M2052" s="4">
        <v>0.29166666666666669</v>
      </c>
      <c r="N2052" s="1">
        <v>0.70833333333333337</v>
      </c>
      <c r="O2052" t="s">
        <v>163</v>
      </c>
      <c r="P2052" t="s">
        <v>353</v>
      </c>
      <c r="S2052" t="s">
        <v>2562</v>
      </c>
      <c r="T2052" t="s">
        <v>148</v>
      </c>
      <c r="U2052" t="s">
        <v>238</v>
      </c>
      <c r="V2052" t="s">
        <v>46</v>
      </c>
      <c r="W2052" t="str">
        <f t="shared" si="96"/>
        <v xml:space="preserve"> WASHINGTON DC </v>
      </c>
      <c r="X2052" t="s">
        <v>47</v>
      </c>
      <c r="Y2052" t="s">
        <v>2563</v>
      </c>
      <c r="Z2052">
        <v>38.907204999999998</v>
      </c>
      <c r="AA2052">
        <v>-76.929113000000001</v>
      </c>
      <c r="AB2052">
        <v>406148.42976000003</v>
      </c>
      <c r="AC2052">
        <v>137707.52233000001</v>
      </c>
      <c r="AE2052">
        <v>0</v>
      </c>
      <c r="AF2052">
        <v>473727</v>
      </c>
      <c r="AG2052">
        <v>407830</v>
      </c>
      <c r="AH2052">
        <v>7</v>
      </c>
      <c r="AI2052">
        <v>7</v>
      </c>
      <c r="AJ2052" t="s">
        <v>14247</v>
      </c>
      <c r="AK2052" t="s">
        <v>911</v>
      </c>
      <c r="AL2052" t="s">
        <v>912</v>
      </c>
      <c r="AM2052">
        <v>602</v>
      </c>
      <c r="AN2052">
        <v>31</v>
      </c>
      <c r="AO2052" t="s">
        <v>51</v>
      </c>
      <c r="AP2052">
        <v>3883</v>
      </c>
      <c r="AQ2052">
        <v>-76.929114810830399</v>
      </c>
      <c r="AR2052">
        <v>38.907212975855302</v>
      </c>
      <c r="AS2052" t="b">
        <f t="shared" si="97"/>
        <v>1</v>
      </c>
    </row>
    <row r="2053" spans="1:45">
      <c r="A2053">
        <f t="shared" si="98"/>
        <v>2052</v>
      </c>
      <c r="B2053">
        <v>182177</v>
      </c>
      <c r="C2053">
        <v>182177</v>
      </c>
      <c r="D2053" t="s">
        <v>2594</v>
      </c>
      <c r="E2053" t="s">
        <v>2595</v>
      </c>
      <c r="F2053">
        <v>10191756</v>
      </c>
      <c r="G2053" t="s">
        <v>201</v>
      </c>
      <c r="K2053" t="s">
        <v>2596</v>
      </c>
      <c r="L2053" t="s">
        <v>558</v>
      </c>
      <c r="M2053" s="4">
        <v>0.29166666666666669</v>
      </c>
      <c r="N2053" s="1">
        <v>0.79166666666666663</v>
      </c>
      <c r="O2053" t="s">
        <v>622</v>
      </c>
      <c r="P2053" t="s">
        <v>353</v>
      </c>
      <c r="S2053" t="s">
        <v>2595</v>
      </c>
      <c r="T2053" t="s">
        <v>165</v>
      </c>
      <c r="U2053" t="s">
        <v>238</v>
      </c>
      <c r="V2053" t="s">
        <v>46</v>
      </c>
      <c r="W2053" t="str">
        <f t="shared" si="96"/>
        <v xml:space="preserve"> WASHINGTON DC 20012</v>
      </c>
      <c r="X2053" t="s">
        <v>47</v>
      </c>
      <c r="Y2053" t="s">
        <v>2597</v>
      </c>
      <c r="Z2053">
        <v>38.972968999999999</v>
      </c>
      <c r="AA2053">
        <v>-77.017094999999998</v>
      </c>
      <c r="AB2053">
        <v>398518.59</v>
      </c>
      <c r="AC2053">
        <v>145005.64000000001</v>
      </c>
      <c r="AD2053">
        <v>20012</v>
      </c>
      <c r="AE2053">
        <v>285357</v>
      </c>
      <c r="AF2053">
        <v>124184</v>
      </c>
      <c r="AG2053">
        <v>124184</v>
      </c>
      <c r="AH2053">
        <v>4</v>
      </c>
      <c r="AI2053">
        <v>4</v>
      </c>
      <c r="AJ2053" t="s">
        <v>14249</v>
      </c>
      <c r="AK2053" t="s">
        <v>2325</v>
      </c>
      <c r="AL2053" t="s">
        <v>188</v>
      </c>
      <c r="AM2053">
        <v>401</v>
      </c>
      <c r="AN2053">
        <v>17</v>
      </c>
      <c r="AO2053" t="s">
        <v>51</v>
      </c>
      <c r="AP2053">
        <v>1497</v>
      </c>
      <c r="AQ2053">
        <v>-77.017097760842006</v>
      </c>
      <c r="AR2053">
        <v>38.972976809158503</v>
      </c>
      <c r="AS2053" t="b">
        <f t="shared" si="97"/>
        <v>1</v>
      </c>
    </row>
    <row r="2054" spans="1:45">
      <c r="A2054">
        <f t="shared" si="98"/>
        <v>2053</v>
      </c>
      <c r="B2054">
        <v>182185</v>
      </c>
      <c r="C2054">
        <v>182185</v>
      </c>
      <c r="D2054" t="s">
        <v>2721</v>
      </c>
      <c r="E2054" t="s">
        <v>2722</v>
      </c>
      <c r="F2054">
        <v>10191899</v>
      </c>
      <c r="G2054" t="s">
        <v>201</v>
      </c>
      <c r="K2054" t="s">
        <v>2723</v>
      </c>
      <c r="L2054" t="s">
        <v>327</v>
      </c>
      <c r="M2054" s="4">
        <v>0.29166666666666669</v>
      </c>
      <c r="N2054" s="1">
        <v>0.70833333333333337</v>
      </c>
      <c r="O2054" t="s">
        <v>353</v>
      </c>
      <c r="P2054" t="s">
        <v>353</v>
      </c>
      <c r="S2054" t="s">
        <v>2722</v>
      </c>
      <c r="T2054" t="s">
        <v>165</v>
      </c>
      <c r="U2054" t="s">
        <v>238</v>
      </c>
      <c r="V2054" t="s">
        <v>46</v>
      </c>
      <c r="W2054" t="str">
        <f t="shared" si="96"/>
        <v xml:space="preserve"> WASHINGTON DC 20009</v>
      </c>
      <c r="X2054" t="s">
        <v>47</v>
      </c>
      <c r="Y2054" t="s">
        <v>857</v>
      </c>
      <c r="Z2054">
        <v>38.914673000000001</v>
      </c>
      <c r="AA2054">
        <v>-77.038165000000006</v>
      </c>
      <c r="AB2054">
        <v>396690.13</v>
      </c>
      <c r="AC2054">
        <v>138534.79999999999</v>
      </c>
      <c r="AD2054">
        <v>20009</v>
      </c>
      <c r="AE2054">
        <v>241914</v>
      </c>
      <c r="AF2054">
        <v>84663</v>
      </c>
      <c r="AG2054">
        <v>84663</v>
      </c>
      <c r="AH2054">
        <v>2</v>
      </c>
      <c r="AI2054">
        <v>2</v>
      </c>
      <c r="AJ2054" t="s">
        <v>14249</v>
      </c>
      <c r="AK2054" t="s">
        <v>366</v>
      </c>
      <c r="AL2054" t="s">
        <v>88</v>
      </c>
      <c r="AM2054">
        <v>301</v>
      </c>
      <c r="AN2054">
        <v>6</v>
      </c>
      <c r="AO2054" t="s">
        <v>51</v>
      </c>
      <c r="AP2054">
        <v>1866</v>
      </c>
      <c r="AQ2054">
        <v>-77.038166967176906</v>
      </c>
      <c r="AR2054">
        <v>38.914680644376702</v>
      </c>
      <c r="AS2054" t="b">
        <f t="shared" si="97"/>
        <v>1</v>
      </c>
    </row>
    <row r="2055" spans="1:45">
      <c r="A2055">
        <f t="shared" si="98"/>
        <v>2054</v>
      </c>
      <c r="B2055">
        <v>182214</v>
      </c>
      <c r="C2055">
        <v>182214</v>
      </c>
      <c r="D2055" t="s">
        <v>3071</v>
      </c>
      <c r="E2055" t="s">
        <v>3064</v>
      </c>
      <c r="F2055">
        <v>10192164</v>
      </c>
      <c r="G2055" t="s">
        <v>1806</v>
      </c>
      <c r="H2055" t="s">
        <v>3065</v>
      </c>
      <c r="J2055">
        <v>103321</v>
      </c>
      <c r="K2055" t="s">
        <v>3072</v>
      </c>
      <c r="L2055" t="s">
        <v>162</v>
      </c>
      <c r="M2055" s="4">
        <v>0.29166666666666669</v>
      </c>
      <c r="N2055" s="1">
        <v>0.70833333333333337</v>
      </c>
      <c r="O2055" t="s">
        <v>125</v>
      </c>
      <c r="P2055" t="s">
        <v>353</v>
      </c>
      <c r="S2055" t="s">
        <v>3064</v>
      </c>
      <c r="T2055" t="s">
        <v>165</v>
      </c>
      <c r="U2055" t="s">
        <v>238</v>
      </c>
      <c r="W2055" t="str">
        <f t="shared" si="96"/>
        <v xml:space="preserve">   </v>
      </c>
      <c r="Z2055">
        <v>0</v>
      </c>
      <c r="AA2055">
        <v>0</v>
      </c>
      <c r="AB2055">
        <v>0</v>
      </c>
      <c r="AC2055">
        <v>0</v>
      </c>
      <c r="AE2055">
        <v>-100</v>
      </c>
      <c r="AF2055">
        <v>-100</v>
      </c>
      <c r="AG2055">
        <v>348291</v>
      </c>
      <c r="AI2055" t="s">
        <v>14250</v>
      </c>
      <c r="AJ2055" t="s">
        <v>14251</v>
      </c>
      <c r="AK2055" t="s">
        <v>51</v>
      </c>
      <c r="AN2055" t="s">
        <v>51</v>
      </c>
      <c r="AO2055" t="s">
        <v>51</v>
      </c>
      <c r="AP2055">
        <v>1674</v>
      </c>
      <c r="AQ2055">
        <v>-81.529192133279295</v>
      </c>
      <c r="AR2055">
        <v>37.5772691877347</v>
      </c>
      <c r="AS2055" t="b">
        <f t="shared" si="97"/>
        <v>1</v>
      </c>
    </row>
    <row r="2056" spans="1:45">
      <c r="A2056">
        <f t="shared" si="98"/>
        <v>2055</v>
      </c>
      <c r="B2056">
        <v>182195</v>
      </c>
      <c r="C2056">
        <v>182195</v>
      </c>
      <c r="D2056" t="s">
        <v>3106</v>
      </c>
      <c r="E2056" t="s">
        <v>3107</v>
      </c>
      <c r="F2056">
        <v>10191386</v>
      </c>
      <c r="G2056" t="s">
        <v>81</v>
      </c>
      <c r="M2056" s="4">
        <v>0.29166666666666669</v>
      </c>
      <c r="N2056" s="1">
        <v>0.70833333333333337</v>
      </c>
      <c r="O2056" t="s">
        <v>622</v>
      </c>
      <c r="P2056" t="s">
        <v>353</v>
      </c>
      <c r="S2056" t="s">
        <v>3107</v>
      </c>
      <c r="T2056" t="s">
        <v>148</v>
      </c>
      <c r="U2056" t="s">
        <v>238</v>
      </c>
      <c r="V2056" t="s">
        <v>46</v>
      </c>
      <c r="W2056" t="str">
        <f t="shared" si="96"/>
        <v xml:space="preserve"> WASHINGTON DC 20017</v>
      </c>
      <c r="X2056" t="s">
        <v>47</v>
      </c>
      <c r="Y2056" t="s">
        <v>3108</v>
      </c>
      <c r="Z2056">
        <v>38.927478000000001</v>
      </c>
      <c r="AA2056">
        <v>-77.004283000000001</v>
      </c>
      <c r="AB2056">
        <v>399628.64</v>
      </c>
      <c r="AC2056">
        <v>139955.63</v>
      </c>
      <c r="AD2056">
        <v>20017</v>
      </c>
      <c r="AE2056">
        <v>285983</v>
      </c>
      <c r="AF2056">
        <v>124505</v>
      </c>
      <c r="AG2056">
        <v>124505</v>
      </c>
      <c r="AH2056">
        <v>5</v>
      </c>
      <c r="AI2056">
        <v>5</v>
      </c>
      <c r="AJ2056" t="s">
        <v>14247</v>
      </c>
      <c r="AK2056" t="s">
        <v>3109</v>
      </c>
      <c r="AL2056" t="s">
        <v>410</v>
      </c>
      <c r="AM2056">
        <v>502</v>
      </c>
      <c r="AN2056">
        <v>21</v>
      </c>
      <c r="AO2056" t="s">
        <v>51</v>
      </c>
      <c r="AP2056">
        <v>3006</v>
      </c>
      <c r="AQ2056">
        <v>-77.004285045978705</v>
      </c>
      <c r="AR2056">
        <v>38.927486099115299</v>
      </c>
      <c r="AS2056" t="b">
        <f t="shared" si="97"/>
        <v>1</v>
      </c>
    </row>
    <row r="2057" spans="1:45">
      <c r="A2057">
        <f t="shared" si="98"/>
        <v>2056</v>
      </c>
      <c r="B2057">
        <v>182251</v>
      </c>
      <c r="C2057">
        <v>182251</v>
      </c>
      <c r="D2057" t="s">
        <v>3146</v>
      </c>
      <c r="E2057" t="s">
        <v>3147</v>
      </c>
      <c r="F2057">
        <v>10192196</v>
      </c>
      <c r="G2057" t="s">
        <v>1806</v>
      </c>
      <c r="H2057" t="s">
        <v>3148</v>
      </c>
      <c r="J2057">
        <v>108195</v>
      </c>
      <c r="K2057" t="s">
        <v>3149</v>
      </c>
      <c r="L2057" t="s">
        <v>147</v>
      </c>
      <c r="M2057" s="4">
        <v>0.29166666666666669</v>
      </c>
      <c r="N2057" s="1">
        <v>0.70833333333333337</v>
      </c>
      <c r="O2057" t="s">
        <v>147</v>
      </c>
      <c r="P2057" t="s">
        <v>353</v>
      </c>
      <c r="S2057" t="s">
        <v>3147</v>
      </c>
      <c r="T2057" t="s">
        <v>165</v>
      </c>
      <c r="U2057" t="s">
        <v>238</v>
      </c>
      <c r="V2057" t="s">
        <v>46</v>
      </c>
      <c r="W2057" t="str">
        <f t="shared" si="96"/>
        <v xml:space="preserve"> WASHINGTON DC 20009</v>
      </c>
      <c r="X2057" t="s">
        <v>47</v>
      </c>
      <c r="Y2057" t="s">
        <v>1724</v>
      </c>
      <c r="Z2057">
        <v>38.924500000000002</v>
      </c>
      <c r="AA2057">
        <v>-77.039381000000006</v>
      </c>
      <c r="AB2057">
        <v>396585.14</v>
      </c>
      <c r="AC2057">
        <v>139625.70000000001</v>
      </c>
      <c r="AD2057">
        <v>20009</v>
      </c>
      <c r="AE2057">
        <v>284066</v>
      </c>
      <c r="AF2057">
        <v>122905</v>
      </c>
      <c r="AG2057">
        <v>122905</v>
      </c>
      <c r="AH2057">
        <v>1</v>
      </c>
      <c r="AI2057">
        <v>1</v>
      </c>
      <c r="AJ2057" t="s">
        <v>14247</v>
      </c>
      <c r="AK2057" t="s">
        <v>1725</v>
      </c>
      <c r="AL2057" t="s">
        <v>88</v>
      </c>
      <c r="AM2057">
        <v>303</v>
      </c>
      <c r="AN2057">
        <v>1</v>
      </c>
      <c r="AO2057" t="s">
        <v>320</v>
      </c>
      <c r="AP2057">
        <v>1468</v>
      </c>
      <c r="AQ2057">
        <v>-77.039382988304894</v>
      </c>
      <c r="AR2057">
        <v>38.924507426913998</v>
      </c>
      <c r="AS2057" t="b">
        <f t="shared" si="97"/>
        <v>1</v>
      </c>
    </row>
    <row r="2058" spans="1:45">
      <c r="A2058">
        <f t="shared" si="98"/>
        <v>2057</v>
      </c>
      <c r="B2058">
        <v>182253</v>
      </c>
      <c r="C2058">
        <v>182253</v>
      </c>
      <c r="D2058" t="s">
        <v>3156</v>
      </c>
      <c r="E2058" t="s">
        <v>3157</v>
      </c>
      <c r="F2058">
        <v>10192203</v>
      </c>
      <c r="G2058" t="s">
        <v>201</v>
      </c>
      <c r="K2058" t="s">
        <v>3158</v>
      </c>
      <c r="L2058" t="s">
        <v>147</v>
      </c>
      <c r="M2058" s="4">
        <v>0.29166666666666669</v>
      </c>
      <c r="N2058" s="1">
        <v>0.58333333333333337</v>
      </c>
      <c r="O2058" t="s">
        <v>622</v>
      </c>
      <c r="P2058" t="s">
        <v>353</v>
      </c>
      <c r="S2058" t="s">
        <v>3157</v>
      </c>
      <c r="T2058" t="s">
        <v>165</v>
      </c>
      <c r="U2058" t="s">
        <v>238</v>
      </c>
      <c r="W2058" t="str">
        <f t="shared" si="96"/>
        <v xml:space="preserve">   </v>
      </c>
      <c r="Z2058">
        <v>0</v>
      </c>
      <c r="AA2058">
        <v>0</v>
      </c>
      <c r="AB2058">
        <v>0</v>
      </c>
      <c r="AC2058">
        <v>0</v>
      </c>
      <c r="AE2058">
        <v>-100</v>
      </c>
      <c r="AF2058">
        <v>-100</v>
      </c>
      <c r="AG2058">
        <v>348291</v>
      </c>
      <c r="AI2058" t="s">
        <v>14250</v>
      </c>
      <c r="AJ2058" t="s">
        <v>14251</v>
      </c>
      <c r="AK2058" t="s">
        <v>51</v>
      </c>
      <c r="AN2058" t="s">
        <v>51</v>
      </c>
      <c r="AO2058" t="s">
        <v>51</v>
      </c>
      <c r="AP2058">
        <v>1675</v>
      </c>
      <c r="AQ2058">
        <v>-81.529192133279295</v>
      </c>
      <c r="AR2058">
        <v>37.5772691877347</v>
      </c>
      <c r="AS2058" t="b">
        <f t="shared" si="97"/>
        <v>1</v>
      </c>
    </row>
    <row r="2059" spans="1:45">
      <c r="A2059">
        <f t="shared" si="98"/>
        <v>2058</v>
      </c>
      <c r="B2059">
        <v>182260</v>
      </c>
      <c r="C2059">
        <v>182260</v>
      </c>
      <c r="D2059" t="s">
        <v>3197</v>
      </c>
      <c r="E2059" t="s">
        <v>3198</v>
      </c>
      <c r="F2059">
        <v>10192235</v>
      </c>
      <c r="G2059" t="s">
        <v>2388</v>
      </c>
      <c r="K2059" t="s">
        <v>3199</v>
      </c>
      <c r="L2059" t="s">
        <v>149</v>
      </c>
      <c r="M2059" s="4">
        <v>0.29166666666666669</v>
      </c>
      <c r="N2059" s="1">
        <v>0.70833333333333337</v>
      </c>
      <c r="O2059" t="s">
        <v>353</v>
      </c>
      <c r="P2059" t="s">
        <v>353</v>
      </c>
      <c r="Q2059" t="s">
        <v>3200</v>
      </c>
      <c r="R2059" t="s">
        <v>3201</v>
      </c>
      <c r="S2059" t="s">
        <v>3198</v>
      </c>
      <c r="T2059" t="s">
        <v>165</v>
      </c>
      <c r="U2059" t="s">
        <v>238</v>
      </c>
      <c r="V2059" t="s">
        <v>46</v>
      </c>
      <c r="W2059" t="str">
        <f t="shared" si="96"/>
        <v>1313 6th Street NW WASHINGTON DC 20001</v>
      </c>
      <c r="X2059" t="s">
        <v>47</v>
      </c>
      <c r="Y2059" t="s">
        <v>3202</v>
      </c>
      <c r="Z2059">
        <v>38.905410000000003</v>
      </c>
      <c r="AA2059">
        <v>-77.013873000000004</v>
      </c>
      <c r="AB2059">
        <v>398796.72</v>
      </c>
      <c r="AC2059">
        <v>137505.87</v>
      </c>
      <c r="AD2059">
        <v>20001</v>
      </c>
      <c r="AE2059">
        <v>279528</v>
      </c>
      <c r="AF2059">
        <v>121586</v>
      </c>
      <c r="AG2059">
        <v>121586</v>
      </c>
      <c r="AH2059">
        <v>6</v>
      </c>
      <c r="AI2059">
        <v>6</v>
      </c>
      <c r="AJ2059" t="s">
        <v>14247</v>
      </c>
      <c r="AK2059" t="s">
        <v>714</v>
      </c>
      <c r="AL2059" t="s">
        <v>63</v>
      </c>
      <c r="AM2059">
        <v>103</v>
      </c>
      <c r="AN2059">
        <v>8</v>
      </c>
      <c r="AO2059" t="s">
        <v>51</v>
      </c>
      <c r="AP2059">
        <v>1428</v>
      </c>
      <c r="AQ2059">
        <v>-77.013874984087295</v>
      </c>
      <c r="AR2059">
        <v>38.905417098972698</v>
      </c>
      <c r="AS2059" t="b">
        <f t="shared" si="97"/>
        <v>1</v>
      </c>
    </row>
    <row r="2060" spans="1:45">
      <c r="A2060">
        <f t="shared" si="98"/>
        <v>2059</v>
      </c>
      <c r="B2060">
        <v>182080</v>
      </c>
      <c r="C2060">
        <v>182080</v>
      </c>
      <c r="D2060" t="s">
        <v>3274</v>
      </c>
      <c r="E2060" t="s">
        <v>3275</v>
      </c>
      <c r="F2060">
        <v>10186668</v>
      </c>
      <c r="G2060" t="s">
        <v>54</v>
      </c>
      <c r="K2060" t="s">
        <v>3276</v>
      </c>
      <c r="L2060" t="s">
        <v>496</v>
      </c>
      <c r="M2060" s="4">
        <v>0.375</v>
      </c>
      <c r="N2060" s="1">
        <v>0.54166666666666663</v>
      </c>
      <c r="O2060" t="s">
        <v>353</v>
      </c>
      <c r="P2060" t="s">
        <v>353</v>
      </c>
      <c r="S2060" t="s">
        <v>3275</v>
      </c>
      <c r="T2060" t="s">
        <v>165</v>
      </c>
      <c r="U2060" t="s">
        <v>238</v>
      </c>
      <c r="V2060" t="s">
        <v>46</v>
      </c>
      <c r="W2060" t="str">
        <f t="shared" si="96"/>
        <v xml:space="preserve"> WASHINGTON DC </v>
      </c>
      <c r="X2060" t="s">
        <v>47</v>
      </c>
      <c r="Y2060" t="s">
        <v>3277</v>
      </c>
      <c r="Z2060">
        <v>38.918106999999999</v>
      </c>
      <c r="AA2060">
        <v>-76.998964999999998</v>
      </c>
      <c r="AB2060">
        <v>400089.78992000001</v>
      </c>
      <c r="AC2060">
        <v>138915.24195</v>
      </c>
      <c r="AE2060">
        <v>0</v>
      </c>
      <c r="AF2060">
        <v>457846</v>
      </c>
      <c r="AG2060">
        <v>393873</v>
      </c>
      <c r="AH2060">
        <v>5</v>
      </c>
      <c r="AI2060">
        <v>5</v>
      </c>
      <c r="AJ2060" t="s">
        <v>14247</v>
      </c>
      <c r="AK2060" t="s">
        <v>1340</v>
      </c>
      <c r="AL2060" t="s">
        <v>410</v>
      </c>
      <c r="AM2060">
        <v>502</v>
      </c>
      <c r="AN2060">
        <v>21</v>
      </c>
      <c r="AO2060" t="s">
        <v>51</v>
      </c>
      <c r="AP2060">
        <v>3645</v>
      </c>
      <c r="AQ2060">
        <v>-76.9989669060068</v>
      </c>
      <c r="AR2060">
        <v>38.918114021824998</v>
      </c>
      <c r="AS2060" t="b">
        <f t="shared" si="97"/>
        <v>1</v>
      </c>
    </row>
    <row r="2061" spans="1:45">
      <c r="A2061">
        <f t="shared" si="98"/>
        <v>2060</v>
      </c>
      <c r="B2061">
        <v>182269</v>
      </c>
      <c r="C2061">
        <v>182269</v>
      </c>
      <c r="D2061" t="s">
        <v>3323</v>
      </c>
      <c r="E2061" t="s">
        <v>3064</v>
      </c>
      <c r="F2061">
        <v>10192296</v>
      </c>
      <c r="G2061" t="s">
        <v>1806</v>
      </c>
      <c r="H2061" t="s">
        <v>3324</v>
      </c>
      <c r="J2061">
        <v>100937</v>
      </c>
      <c r="K2061" t="s">
        <v>3325</v>
      </c>
      <c r="L2061" t="s">
        <v>125</v>
      </c>
      <c r="M2061" s="4">
        <v>0.29166666666666669</v>
      </c>
      <c r="N2061" s="1">
        <v>0.70833333333333337</v>
      </c>
      <c r="O2061" t="s">
        <v>125</v>
      </c>
      <c r="P2061" t="s">
        <v>353</v>
      </c>
      <c r="S2061" t="s">
        <v>3064</v>
      </c>
      <c r="T2061" t="s">
        <v>165</v>
      </c>
      <c r="U2061" t="s">
        <v>238</v>
      </c>
      <c r="W2061" t="str">
        <f t="shared" si="96"/>
        <v xml:space="preserve">   </v>
      </c>
      <c r="Z2061">
        <v>0</v>
      </c>
      <c r="AA2061">
        <v>0</v>
      </c>
      <c r="AB2061">
        <v>0</v>
      </c>
      <c r="AC2061">
        <v>0</v>
      </c>
      <c r="AE2061">
        <v>-100</v>
      </c>
      <c r="AF2061">
        <v>-100</v>
      </c>
      <c r="AG2061">
        <v>348291</v>
      </c>
      <c r="AI2061" t="s">
        <v>14250</v>
      </c>
      <c r="AJ2061" t="s">
        <v>14251</v>
      </c>
      <c r="AK2061" t="s">
        <v>51</v>
      </c>
      <c r="AN2061" t="s">
        <v>51</v>
      </c>
      <c r="AO2061" t="s">
        <v>51</v>
      </c>
      <c r="AP2061">
        <v>1676</v>
      </c>
      <c r="AQ2061">
        <v>-81.529192133279295</v>
      </c>
      <c r="AR2061">
        <v>37.5772691877347</v>
      </c>
      <c r="AS2061" t="b">
        <f t="shared" si="97"/>
        <v>1</v>
      </c>
    </row>
    <row r="2062" spans="1:45">
      <c r="A2062">
        <f t="shared" si="98"/>
        <v>2061</v>
      </c>
      <c r="B2062">
        <v>182270</v>
      </c>
      <c r="C2062">
        <v>182270</v>
      </c>
      <c r="D2062" t="s">
        <v>3340</v>
      </c>
      <c r="E2062" t="s">
        <v>582</v>
      </c>
      <c r="F2062">
        <v>10192301</v>
      </c>
      <c r="G2062" t="s">
        <v>1806</v>
      </c>
      <c r="H2062" t="s">
        <v>3341</v>
      </c>
      <c r="J2062">
        <v>109522</v>
      </c>
      <c r="K2062" t="s">
        <v>3342</v>
      </c>
      <c r="L2062" t="s">
        <v>125</v>
      </c>
      <c r="M2062" s="4">
        <v>0.29166666666666669</v>
      </c>
      <c r="N2062" s="1">
        <v>0.70833333333333337</v>
      </c>
      <c r="O2062" t="s">
        <v>125</v>
      </c>
      <c r="P2062" t="s">
        <v>353</v>
      </c>
      <c r="S2062" t="s">
        <v>582</v>
      </c>
      <c r="T2062" t="s">
        <v>165</v>
      </c>
      <c r="U2062" t="s">
        <v>238</v>
      </c>
      <c r="V2062" t="s">
        <v>46</v>
      </c>
      <c r="W2062" t="str">
        <f t="shared" si="96"/>
        <v xml:space="preserve"> WASHINGTON DC 20010</v>
      </c>
      <c r="X2062" t="s">
        <v>47</v>
      </c>
      <c r="Y2062" t="s">
        <v>585</v>
      </c>
      <c r="Z2062">
        <v>38.937412000000002</v>
      </c>
      <c r="AA2062">
        <v>-77.032438999999997</v>
      </c>
      <c r="AB2062">
        <v>397187.63</v>
      </c>
      <c r="AC2062">
        <v>141058.85</v>
      </c>
      <c r="AD2062">
        <v>20010</v>
      </c>
      <c r="AE2062">
        <v>284786</v>
      </c>
      <c r="AF2062">
        <v>123283</v>
      </c>
      <c r="AG2062">
        <v>123283</v>
      </c>
      <c r="AH2062">
        <v>4</v>
      </c>
      <c r="AI2062">
        <v>4</v>
      </c>
      <c r="AJ2062" t="s">
        <v>14247</v>
      </c>
      <c r="AK2062" t="s">
        <v>586</v>
      </c>
      <c r="AL2062" t="s">
        <v>188</v>
      </c>
      <c r="AM2062">
        <v>404</v>
      </c>
      <c r="AN2062">
        <v>18</v>
      </c>
      <c r="AO2062" t="s">
        <v>51</v>
      </c>
      <c r="AP2062">
        <v>1509</v>
      </c>
      <c r="AQ2062">
        <v>-77.032440853019196</v>
      </c>
      <c r="AR2062">
        <v>38.937419819177599</v>
      </c>
      <c r="AS2062" t="b">
        <f t="shared" si="97"/>
        <v>1</v>
      </c>
    </row>
    <row r="2063" spans="1:45">
      <c r="A2063">
        <f t="shared" si="98"/>
        <v>2062</v>
      </c>
      <c r="B2063">
        <v>182271</v>
      </c>
      <c r="C2063">
        <v>182271</v>
      </c>
      <c r="D2063" t="s">
        <v>3348</v>
      </c>
      <c r="E2063" t="s">
        <v>3349</v>
      </c>
      <c r="F2063">
        <v>10192306</v>
      </c>
      <c r="G2063" t="s">
        <v>201</v>
      </c>
      <c r="K2063" t="s">
        <v>3350</v>
      </c>
      <c r="L2063" t="s">
        <v>125</v>
      </c>
      <c r="M2063" s="4">
        <v>0.29166666666666669</v>
      </c>
      <c r="N2063" s="1">
        <v>0.70833333333333337</v>
      </c>
      <c r="O2063" t="s">
        <v>353</v>
      </c>
      <c r="P2063" t="s">
        <v>353</v>
      </c>
      <c r="Q2063" t="s">
        <v>3349</v>
      </c>
      <c r="R2063" t="s">
        <v>3351</v>
      </c>
      <c r="S2063" t="s">
        <v>3349</v>
      </c>
      <c r="T2063" t="s">
        <v>165</v>
      </c>
      <c r="U2063" t="s">
        <v>238</v>
      </c>
      <c r="V2063" t="s">
        <v>46</v>
      </c>
      <c r="W2063" t="str">
        <f t="shared" si="96"/>
        <v>3835 Beecher St. NW WASHINGTON DC 20007</v>
      </c>
      <c r="X2063" t="s">
        <v>47</v>
      </c>
      <c r="Y2063" t="s">
        <v>3352</v>
      </c>
      <c r="Z2063">
        <v>38.921889999999998</v>
      </c>
      <c r="AA2063">
        <v>-77.075740999999994</v>
      </c>
      <c r="AB2063">
        <v>393431.95</v>
      </c>
      <c r="AC2063">
        <v>139337.91</v>
      </c>
      <c r="AD2063">
        <v>20007</v>
      </c>
      <c r="AE2063">
        <v>269867</v>
      </c>
      <c r="AF2063">
        <v>112785</v>
      </c>
      <c r="AG2063">
        <v>112785</v>
      </c>
      <c r="AH2063">
        <v>3</v>
      </c>
      <c r="AI2063">
        <v>3</v>
      </c>
      <c r="AJ2063" t="s">
        <v>14249</v>
      </c>
      <c r="AK2063" t="s">
        <v>655</v>
      </c>
      <c r="AL2063" t="s">
        <v>50</v>
      </c>
      <c r="AM2063">
        <v>204</v>
      </c>
      <c r="AN2063">
        <v>14</v>
      </c>
      <c r="AO2063" t="s">
        <v>51</v>
      </c>
      <c r="AP2063">
        <v>1285</v>
      </c>
      <c r="AQ2063">
        <v>-77.075743305483599</v>
      </c>
      <c r="AR2063">
        <v>38.921897010604901</v>
      </c>
      <c r="AS2063" t="b">
        <f t="shared" si="97"/>
        <v>1</v>
      </c>
    </row>
    <row r="2064" spans="1:45">
      <c r="A2064">
        <f t="shared" si="98"/>
        <v>2063</v>
      </c>
      <c r="B2064">
        <v>182273</v>
      </c>
      <c r="C2064">
        <v>182273</v>
      </c>
      <c r="D2064" t="s">
        <v>3354</v>
      </c>
      <c r="E2064" t="s">
        <v>3355</v>
      </c>
      <c r="F2064">
        <v>10192312</v>
      </c>
      <c r="G2064" t="s">
        <v>1806</v>
      </c>
      <c r="H2064" t="s">
        <v>3356</v>
      </c>
      <c r="J2064">
        <v>108725</v>
      </c>
      <c r="K2064" t="s">
        <v>3357</v>
      </c>
      <c r="L2064" t="s">
        <v>125</v>
      </c>
      <c r="M2064" s="4">
        <v>0.29166666666666669</v>
      </c>
      <c r="N2064" s="1">
        <v>0.70833333333333337</v>
      </c>
      <c r="O2064" t="s">
        <v>125</v>
      </c>
      <c r="P2064" t="s">
        <v>353</v>
      </c>
      <c r="Q2064" t="s">
        <v>3358</v>
      </c>
      <c r="R2064" t="s">
        <v>3359</v>
      </c>
      <c r="S2064" t="s">
        <v>3358</v>
      </c>
      <c r="T2064" t="s">
        <v>165</v>
      </c>
      <c r="U2064" t="s">
        <v>238</v>
      </c>
      <c r="W2064" t="str">
        <f t="shared" si="96"/>
        <v xml:space="preserve">2254 25th Place N.E.   </v>
      </c>
      <c r="Z2064">
        <v>0</v>
      </c>
      <c r="AA2064">
        <v>0</v>
      </c>
      <c r="AB2064">
        <v>0</v>
      </c>
      <c r="AC2064">
        <v>0</v>
      </c>
      <c r="AE2064">
        <v>-100</v>
      </c>
      <c r="AF2064">
        <v>-100</v>
      </c>
      <c r="AG2064">
        <v>348291</v>
      </c>
      <c r="AI2064" t="s">
        <v>14250</v>
      </c>
      <c r="AJ2064" t="s">
        <v>14251</v>
      </c>
      <c r="AK2064" t="s">
        <v>51</v>
      </c>
      <c r="AN2064" t="s">
        <v>51</v>
      </c>
      <c r="AO2064" t="s">
        <v>51</v>
      </c>
      <c r="AP2064">
        <v>1677</v>
      </c>
      <c r="AQ2064">
        <v>-81.529192133279295</v>
      </c>
      <c r="AR2064">
        <v>37.5772691877347</v>
      </c>
      <c r="AS2064" t="b">
        <f t="shared" si="97"/>
        <v>0</v>
      </c>
    </row>
    <row r="2065" spans="1:45">
      <c r="A2065">
        <f t="shared" si="98"/>
        <v>2064</v>
      </c>
      <c r="B2065">
        <v>182274</v>
      </c>
      <c r="C2065">
        <v>182274</v>
      </c>
      <c r="D2065" t="s">
        <v>3365</v>
      </c>
      <c r="E2065" t="s">
        <v>3355</v>
      </c>
      <c r="F2065">
        <v>10192315</v>
      </c>
      <c r="G2065" t="s">
        <v>1806</v>
      </c>
      <c r="H2065" t="s">
        <v>3366</v>
      </c>
      <c r="J2065">
        <v>109009</v>
      </c>
      <c r="K2065" t="s">
        <v>3367</v>
      </c>
      <c r="L2065" t="s">
        <v>125</v>
      </c>
      <c r="M2065" s="4">
        <v>0.29166666666666669</v>
      </c>
      <c r="N2065" s="1">
        <v>0.70833333333333337</v>
      </c>
      <c r="O2065" t="s">
        <v>125</v>
      </c>
      <c r="P2065" t="s">
        <v>353</v>
      </c>
      <c r="Q2065" t="s">
        <v>3355</v>
      </c>
      <c r="R2065" t="s">
        <v>3368</v>
      </c>
      <c r="S2065" t="s">
        <v>3355</v>
      </c>
      <c r="T2065" t="s">
        <v>165</v>
      </c>
      <c r="U2065" t="s">
        <v>238</v>
      </c>
      <c r="W2065" t="str">
        <f t="shared" si="96"/>
        <v xml:space="preserve">1507 FREEDOM WAY SE   </v>
      </c>
      <c r="Z2065">
        <v>0</v>
      </c>
      <c r="AA2065">
        <v>0</v>
      </c>
      <c r="AB2065">
        <v>0</v>
      </c>
      <c r="AC2065">
        <v>0</v>
      </c>
      <c r="AE2065">
        <v>-100</v>
      </c>
      <c r="AF2065">
        <v>-100</v>
      </c>
      <c r="AG2065">
        <v>348291</v>
      </c>
      <c r="AI2065" t="s">
        <v>14250</v>
      </c>
      <c r="AJ2065" t="s">
        <v>14251</v>
      </c>
      <c r="AK2065" t="s">
        <v>51</v>
      </c>
      <c r="AN2065" t="s">
        <v>51</v>
      </c>
      <c r="AO2065" t="s">
        <v>51</v>
      </c>
      <c r="AP2065">
        <v>1678</v>
      </c>
      <c r="AQ2065">
        <v>-81.529192133279295</v>
      </c>
      <c r="AR2065">
        <v>37.5772691877347</v>
      </c>
      <c r="AS2065" t="b">
        <f t="shared" si="97"/>
        <v>1</v>
      </c>
    </row>
    <row r="2066" spans="1:45">
      <c r="A2066">
        <f t="shared" si="98"/>
        <v>2065</v>
      </c>
      <c r="B2066">
        <v>182279</v>
      </c>
      <c r="C2066">
        <v>182279</v>
      </c>
      <c r="D2066" t="s">
        <v>3461</v>
      </c>
      <c r="E2066" t="s">
        <v>3462</v>
      </c>
      <c r="F2066">
        <v>10192384</v>
      </c>
      <c r="G2066" t="s">
        <v>201</v>
      </c>
      <c r="K2066" t="s">
        <v>3463</v>
      </c>
      <c r="L2066" t="s">
        <v>125</v>
      </c>
      <c r="M2066" s="4">
        <v>0.29166666666666669</v>
      </c>
      <c r="N2066" s="1">
        <v>0.58333333333333337</v>
      </c>
      <c r="O2066" t="s">
        <v>353</v>
      </c>
      <c r="P2066" t="s">
        <v>353</v>
      </c>
      <c r="Q2066" t="s">
        <v>3462</v>
      </c>
      <c r="R2066" t="s">
        <v>3464</v>
      </c>
      <c r="S2066" t="s">
        <v>3462</v>
      </c>
      <c r="T2066" t="s">
        <v>165</v>
      </c>
      <c r="U2066" t="s">
        <v>238</v>
      </c>
      <c r="V2066" t="s">
        <v>46</v>
      </c>
      <c r="W2066" t="str">
        <f t="shared" si="96"/>
        <v>2108 R St NW WASHINGTON DC 20008</v>
      </c>
      <c r="X2066" t="s">
        <v>47</v>
      </c>
      <c r="Y2066" t="s">
        <v>3465</v>
      </c>
      <c r="Z2066">
        <v>38.912415000000003</v>
      </c>
      <c r="AA2066">
        <v>-77.047240000000002</v>
      </c>
      <c r="AB2066">
        <v>395902.93</v>
      </c>
      <c r="AC2066">
        <v>138284.51999999999</v>
      </c>
      <c r="AD2066">
        <v>20008</v>
      </c>
      <c r="AE2066">
        <v>242726</v>
      </c>
      <c r="AF2066">
        <v>85998</v>
      </c>
      <c r="AG2066">
        <v>85998</v>
      </c>
      <c r="AH2066">
        <v>2</v>
      </c>
      <c r="AI2066">
        <v>2</v>
      </c>
      <c r="AJ2066" t="s">
        <v>14249</v>
      </c>
      <c r="AK2066" t="s">
        <v>709</v>
      </c>
      <c r="AL2066" t="s">
        <v>50</v>
      </c>
      <c r="AM2066">
        <v>208</v>
      </c>
      <c r="AN2066">
        <v>6</v>
      </c>
      <c r="AO2066" t="s">
        <v>51</v>
      </c>
      <c r="AP2066">
        <v>1997</v>
      </c>
      <c r="AQ2066">
        <v>-77.047242335710393</v>
      </c>
      <c r="AR2066">
        <v>38.912422720250397</v>
      </c>
      <c r="AS2066" t="b">
        <f t="shared" si="97"/>
        <v>1</v>
      </c>
    </row>
    <row r="2067" spans="1:45">
      <c r="A2067">
        <f t="shared" si="98"/>
        <v>2066</v>
      </c>
      <c r="B2067">
        <v>182283</v>
      </c>
      <c r="C2067">
        <v>182283</v>
      </c>
      <c r="D2067" t="s">
        <v>3516</v>
      </c>
      <c r="E2067" t="s">
        <v>3517</v>
      </c>
      <c r="F2067">
        <v>10192432</v>
      </c>
      <c r="G2067" t="s">
        <v>1806</v>
      </c>
      <c r="H2067" t="s">
        <v>3518</v>
      </c>
      <c r="J2067">
        <v>108646</v>
      </c>
      <c r="K2067" t="s">
        <v>3519</v>
      </c>
      <c r="L2067" t="s">
        <v>125</v>
      </c>
      <c r="M2067" s="4">
        <v>0.66666666666666663</v>
      </c>
      <c r="N2067" s="1">
        <v>0.66666666666666663</v>
      </c>
      <c r="O2067" t="s">
        <v>125</v>
      </c>
      <c r="P2067" t="s">
        <v>353</v>
      </c>
      <c r="Q2067" t="s">
        <v>3517</v>
      </c>
      <c r="R2067" t="s">
        <v>3520</v>
      </c>
      <c r="S2067" t="s">
        <v>3517</v>
      </c>
      <c r="T2067" t="s">
        <v>165</v>
      </c>
      <c r="U2067" t="s">
        <v>238</v>
      </c>
      <c r="V2067" t="s">
        <v>46</v>
      </c>
      <c r="W2067" t="str">
        <f t="shared" si="96"/>
        <v>3400 benning rd. ne WASHINGTON DC 20005</v>
      </c>
      <c r="X2067" t="s">
        <v>47</v>
      </c>
      <c r="Y2067" t="s">
        <v>727</v>
      </c>
      <c r="Z2067">
        <v>38.910795999999998</v>
      </c>
      <c r="AA2067">
        <v>-77.027451999999997</v>
      </c>
      <c r="AB2067">
        <v>397619.11</v>
      </c>
      <c r="AC2067">
        <v>138104.06</v>
      </c>
      <c r="AD2067">
        <v>20005</v>
      </c>
      <c r="AE2067">
        <v>278837</v>
      </c>
      <c r="AF2067">
        <v>120914</v>
      </c>
      <c r="AG2067">
        <v>120914</v>
      </c>
      <c r="AH2067">
        <v>2</v>
      </c>
      <c r="AI2067">
        <v>2</v>
      </c>
      <c r="AJ2067" t="s">
        <v>14248</v>
      </c>
      <c r="AK2067" t="s">
        <v>98</v>
      </c>
      <c r="AL2067" t="s">
        <v>88</v>
      </c>
      <c r="AM2067">
        <v>307</v>
      </c>
      <c r="AN2067">
        <v>7</v>
      </c>
      <c r="AO2067" t="s">
        <v>51</v>
      </c>
      <c r="AP2067">
        <v>1404</v>
      </c>
      <c r="AQ2067">
        <v>-77.027453806654194</v>
      </c>
      <c r="AR2067">
        <v>38.910803400431703</v>
      </c>
      <c r="AS2067" t="b">
        <f t="shared" si="97"/>
        <v>1</v>
      </c>
    </row>
    <row r="2068" spans="1:45">
      <c r="A2068">
        <f t="shared" si="98"/>
        <v>2067</v>
      </c>
      <c r="B2068">
        <v>182284</v>
      </c>
      <c r="C2068">
        <v>182284</v>
      </c>
      <c r="D2068" t="s">
        <v>3525</v>
      </c>
      <c r="E2068" t="s">
        <v>3517</v>
      </c>
      <c r="F2068">
        <v>10192433</v>
      </c>
      <c r="G2068" t="s">
        <v>1806</v>
      </c>
      <c r="H2068" t="s">
        <v>3526</v>
      </c>
      <c r="J2068">
        <v>109439</v>
      </c>
      <c r="K2068" t="s">
        <v>3527</v>
      </c>
      <c r="L2068" t="s">
        <v>125</v>
      </c>
      <c r="M2068" s="4">
        <v>0.66666666666666663</v>
      </c>
      <c r="N2068" s="1">
        <v>0.66666666666666663</v>
      </c>
      <c r="O2068" t="s">
        <v>125</v>
      </c>
      <c r="P2068" t="s">
        <v>353</v>
      </c>
      <c r="Q2068" t="s">
        <v>3517</v>
      </c>
      <c r="R2068" t="s">
        <v>3520</v>
      </c>
      <c r="S2068" t="s">
        <v>3517</v>
      </c>
      <c r="T2068" t="s">
        <v>165</v>
      </c>
      <c r="U2068" t="s">
        <v>238</v>
      </c>
      <c r="W2068" t="str">
        <f t="shared" si="96"/>
        <v xml:space="preserve">3400 benning rd. ne   </v>
      </c>
      <c r="Z2068">
        <v>0</v>
      </c>
      <c r="AA2068">
        <v>0</v>
      </c>
      <c r="AB2068">
        <v>0</v>
      </c>
      <c r="AC2068">
        <v>0</v>
      </c>
      <c r="AE2068">
        <v>-100</v>
      </c>
      <c r="AF2068">
        <v>-100</v>
      </c>
      <c r="AG2068">
        <v>348291</v>
      </c>
      <c r="AI2068" t="s">
        <v>14250</v>
      </c>
      <c r="AJ2068" t="s">
        <v>14251</v>
      </c>
      <c r="AK2068" t="s">
        <v>51</v>
      </c>
      <c r="AN2068" t="s">
        <v>51</v>
      </c>
      <c r="AO2068" t="s">
        <v>51</v>
      </c>
      <c r="AP2068">
        <v>1679</v>
      </c>
      <c r="AQ2068">
        <v>-81.529192133279295</v>
      </c>
      <c r="AR2068">
        <v>37.5772691877347</v>
      </c>
      <c r="AS2068" t="b">
        <f t="shared" si="97"/>
        <v>1</v>
      </c>
    </row>
    <row r="2069" spans="1:45">
      <c r="A2069">
        <f t="shared" si="98"/>
        <v>2068</v>
      </c>
      <c r="B2069">
        <v>182125</v>
      </c>
      <c r="C2069">
        <v>182125</v>
      </c>
      <c r="D2069" t="s">
        <v>2248</v>
      </c>
      <c r="E2069" t="s">
        <v>2249</v>
      </c>
      <c r="F2069">
        <v>10190074</v>
      </c>
      <c r="G2069" t="s">
        <v>346</v>
      </c>
      <c r="K2069" t="s">
        <v>2250</v>
      </c>
      <c r="L2069" t="s">
        <v>154</v>
      </c>
      <c r="M2069" s="4">
        <v>0.375</v>
      </c>
      <c r="N2069" s="1">
        <v>0.75</v>
      </c>
      <c r="O2069" t="s">
        <v>353</v>
      </c>
      <c r="P2069" t="s">
        <v>353</v>
      </c>
      <c r="S2069" t="s">
        <v>2251</v>
      </c>
      <c r="T2069" t="s">
        <v>165</v>
      </c>
      <c r="U2069" t="s">
        <v>238</v>
      </c>
      <c r="V2069" t="s">
        <v>46</v>
      </c>
      <c r="W2069" t="str">
        <f t="shared" si="96"/>
        <v xml:space="preserve"> WASHINGTON DC </v>
      </c>
      <c r="X2069" t="s">
        <v>47</v>
      </c>
      <c r="Y2069" t="s">
        <v>3614</v>
      </c>
      <c r="Z2069">
        <v>38.910634000000002</v>
      </c>
      <c r="AA2069">
        <v>-77.044884999999994</v>
      </c>
      <c r="AB2069">
        <v>396107.06</v>
      </c>
      <c r="AC2069">
        <v>138086.71</v>
      </c>
      <c r="AE2069">
        <v>0</v>
      </c>
      <c r="AF2069">
        <v>480010</v>
      </c>
      <c r="AG2069">
        <v>412730</v>
      </c>
      <c r="AH2069">
        <v>2</v>
      </c>
      <c r="AI2069">
        <v>2</v>
      </c>
      <c r="AJ2069" t="s">
        <v>14249</v>
      </c>
      <c r="AK2069" t="s">
        <v>709</v>
      </c>
      <c r="AL2069" t="s">
        <v>50</v>
      </c>
      <c r="AM2069">
        <v>208</v>
      </c>
      <c r="AN2069">
        <v>6</v>
      </c>
      <c r="AO2069" t="s">
        <v>51</v>
      </c>
      <c r="AP2069">
        <v>3834</v>
      </c>
      <c r="AQ2069">
        <v>-77.044887554090806</v>
      </c>
      <c r="AR2069">
        <v>38.910641708396597</v>
      </c>
      <c r="AS2069" t="b">
        <f t="shared" si="97"/>
        <v>0</v>
      </c>
    </row>
    <row r="2070" spans="1:45">
      <c r="A2070">
        <f t="shared" si="98"/>
        <v>2069</v>
      </c>
      <c r="B2070">
        <v>182147</v>
      </c>
      <c r="C2070">
        <v>182147</v>
      </c>
      <c r="D2070" t="s">
        <v>3661</v>
      </c>
      <c r="E2070" t="s">
        <v>3662</v>
      </c>
      <c r="F2070">
        <v>10191257</v>
      </c>
      <c r="G2070" t="s">
        <v>201</v>
      </c>
      <c r="K2070" t="s">
        <v>3663</v>
      </c>
      <c r="L2070" t="s">
        <v>469</v>
      </c>
      <c r="M2070" s="4">
        <v>0.29166666666666669</v>
      </c>
      <c r="N2070" s="1">
        <v>0.70833333333333337</v>
      </c>
      <c r="O2070" t="s">
        <v>353</v>
      </c>
      <c r="P2070" t="s">
        <v>353</v>
      </c>
      <c r="S2070" t="s">
        <v>3662</v>
      </c>
      <c r="T2070" t="s">
        <v>165</v>
      </c>
      <c r="U2070" t="s">
        <v>238</v>
      </c>
      <c r="V2070" t="s">
        <v>46</v>
      </c>
      <c r="W2070" t="str">
        <f t="shared" si="96"/>
        <v xml:space="preserve"> WASHINGTON DC 20003</v>
      </c>
      <c r="X2070" t="s">
        <v>47</v>
      </c>
      <c r="Y2070" t="s">
        <v>3664</v>
      </c>
      <c r="Z2070">
        <v>38.885486999999998</v>
      </c>
      <c r="AA2070">
        <v>-76.985777999999996</v>
      </c>
      <c r="AB2070">
        <v>401233.91</v>
      </c>
      <c r="AC2070">
        <v>135294.29999999999</v>
      </c>
      <c r="AD2070">
        <v>20003</v>
      </c>
      <c r="AE2070">
        <v>300456</v>
      </c>
      <c r="AF2070">
        <v>299060</v>
      </c>
      <c r="AG2070">
        <v>298800</v>
      </c>
      <c r="AH2070">
        <v>6</v>
      </c>
      <c r="AI2070">
        <v>6</v>
      </c>
      <c r="AJ2070" t="s">
        <v>14249</v>
      </c>
      <c r="AK2070" t="s">
        <v>646</v>
      </c>
      <c r="AL2070" t="s">
        <v>63</v>
      </c>
      <c r="AM2070">
        <v>108</v>
      </c>
      <c r="AN2070">
        <v>26</v>
      </c>
      <c r="AO2070" t="s">
        <v>51</v>
      </c>
      <c r="AP2070">
        <v>3099</v>
      </c>
      <c r="AQ2070">
        <v>-76.985780419240797</v>
      </c>
      <c r="AR2070">
        <v>38.8854944223716</v>
      </c>
      <c r="AS2070" t="b">
        <f t="shared" si="97"/>
        <v>1</v>
      </c>
    </row>
    <row r="2071" spans="1:45">
      <c r="A2071">
        <f t="shared" si="98"/>
        <v>2070</v>
      </c>
      <c r="B2071">
        <v>182290</v>
      </c>
      <c r="C2071">
        <v>182290</v>
      </c>
      <c r="D2071" t="s">
        <v>3681</v>
      </c>
      <c r="E2071" t="s">
        <v>3682</v>
      </c>
      <c r="F2071">
        <v>10192481</v>
      </c>
      <c r="G2071" t="s">
        <v>1806</v>
      </c>
      <c r="H2071" t="s">
        <v>3683</v>
      </c>
      <c r="J2071">
        <v>109173</v>
      </c>
      <c r="K2071" t="s">
        <v>3684</v>
      </c>
      <c r="L2071" t="s">
        <v>125</v>
      </c>
      <c r="M2071" s="4">
        <v>0.29166666666666669</v>
      </c>
      <c r="N2071" s="1">
        <v>0.79166666666666663</v>
      </c>
      <c r="O2071" t="s">
        <v>125</v>
      </c>
      <c r="P2071" t="s">
        <v>353</v>
      </c>
      <c r="Q2071" t="s">
        <v>3685</v>
      </c>
      <c r="R2071" t="s">
        <v>1305</v>
      </c>
      <c r="S2071" t="s">
        <v>3195</v>
      </c>
      <c r="T2071" t="s">
        <v>165</v>
      </c>
      <c r="U2071" t="s">
        <v>238</v>
      </c>
      <c r="W2071" t="str">
        <f t="shared" si="96"/>
        <v xml:space="preserve">5000 OVERLOOK AVENUE   </v>
      </c>
      <c r="Z2071">
        <v>0</v>
      </c>
      <c r="AA2071">
        <v>0</v>
      </c>
      <c r="AB2071">
        <v>0</v>
      </c>
      <c r="AC2071">
        <v>0</v>
      </c>
      <c r="AE2071">
        <v>-100</v>
      </c>
      <c r="AF2071">
        <v>-100</v>
      </c>
      <c r="AG2071">
        <v>348291</v>
      </c>
      <c r="AI2071" t="s">
        <v>14250</v>
      </c>
      <c r="AJ2071" t="s">
        <v>14251</v>
      </c>
      <c r="AK2071" t="s">
        <v>51</v>
      </c>
      <c r="AN2071" t="s">
        <v>51</v>
      </c>
      <c r="AO2071" t="s">
        <v>51</v>
      </c>
      <c r="AP2071">
        <v>1680</v>
      </c>
      <c r="AQ2071">
        <v>-81.529192133279295</v>
      </c>
      <c r="AR2071">
        <v>37.5772691877347</v>
      </c>
      <c r="AS2071" t="b">
        <f t="shared" si="97"/>
        <v>0</v>
      </c>
    </row>
    <row r="2072" spans="1:45">
      <c r="A2072">
        <f t="shared" si="98"/>
        <v>2071</v>
      </c>
      <c r="B2072">
        <v>182292</v>
      </c>
      <c r="C2072">
        <v>182292</v>
      </c>
      <c r="D2072" t="s">
        <v>3704</v>
      </c>
      <c r="E2072" t="s">
        <v>3682</v>
      </c>
      <c r="F2072">
        <v>10192489</v>
      </c>
      <c r="G2072" t="s">
        <v>1806</v>
      </c>
      <c r="H2072" t="s">
        <v>3683</v>
      </c>
      <c r="J2072">
        <v>109173</v>
      </c>
      <c r="K2072" t="s">
        <v>3705</v>
      </c>
      <c r="L2072" t="s">
        <v>125</v>
      </c>
      <c r="M2072" s="4">
        <v>0.29166666666666669</v>
      </c>
      <c r="N2072" s="1">
        <v>0.79166666666666663</v>
      </c>
      <c r="O2072" t="s">
        <v>125</v>
      </c>
      <c r="P2072" t="s">
        <v>353</v>
      </c>
      <c r="Q2072" t="s">
        <v>3685</v>
      </c>
      <c r="R2072" t="s">
        <v>1305</v>
      </c>
      <c r="S2072" t="s">
        <v>3195</v>
      </c>
      <c r="T2072" t="s">
        <v>165</v>
      </c>
      <c r="U2072" t="s">
        <v>238</v>
      </c>
      <c r="W2072" t="str">
        <f t="shared" si="96"/>
        <v xml:space="preserve">5000 OVERLOOK AVENUE   </v>
      </c>
      <c r="Z2072">
        <v>0</v>
      </c>
      <c r="AA2072">
        <v>0</v>
      </c>
      <c r="AB2072">
        <v>0</v>
      </c>
      <c r="AC2072">
        <v>0</v>
      </c>
      <c r="AE2072">
        <v>-100</v>
      </c>
      <c r="AF2072">
        <v>-100</v>
      </c>
      <c r="AG2072">
        <v>348291</v>
      </c>
      <c r="AI2072" t="s">
        <v>14250</v>
      </c>
      <c r="AJ2072" t="s">
        <v>14251</v>
      </c>
      <c r="AK2072" t="s">
        <v>51</v>
      </c>
      <c r="AN2072" t="s">
        <v>51</v>
      </c>
      <c r="AO2072" t="s">
        <v>51</v>
      </c>
      <c r="AP2072">
        <v>1681</v>
      </c>
      <c r="AQ2072">
        <v>-81.529192133279295</v>
      </c>
      <c r="AR2072">
        <v>37.5772691877347</v>
      </c>
      <c r="AS2072" t="b">
        <f t="shared" si="97"/>
        <v>0</v>
      </c>
    </row>
    <row r="2073" spans="1:45">
      <c r="A2073">
        <f t="shared" si="98"/>
        <v>2072</v>
      </c>
      <c r="B2073">
        <v>182293</v>
      </c>
      <c r="C2073">
        <v>182293</v>
      </c>
      <c r="D2073" t="s">
        <v>3711</v>
      </c>
      <c r="E2073" t="s">
        <v>3682</v>
      </c>
      <c r="F2073">
        <v>10192494</v>
      </c>
      <c r="G2073" t="s">
        <v>1806</v>
      </c>
      <c r="H2073" t="s">
        <v>3683</v>
      </c>
      <c r="J2073">
        <v>109173</v>
      </c>
      <c r="K2073" t="s">
        <v>3712</v>
      </c>
      <c r="L2073" t="s">
        <v>125</v>
      </c>
      <c r="M2073" s="4">
        <v>0.29166666666666669</v>
      </c>
      <c r="N2073" s="1">
        <v>0.79166666666666663</v>
      </c>
      <c r="O2073" t="s">
        <v>125</v>
      </c>
      <c r="P2073" t="s">
        <v>353</v>
      </c>
      <c r="Q2073" t="s">
        <v>3685</v>
      </c>
      <c r="R2073" t="s">
        <v>1305</v>
      </c>
      <c r="S2073" t="s">
        <v>3195</v>
      </c>
      <c r="T2073" t="s">
        <v>165</v>
      </c>
      <c r="U2073" t="s">
        <v>238</v>
      </c>
      <c r="W2073" t="str">
        <f t="shared" si="96"/>
        <v xml:space="preserve">5000 OVERLOOK AVENUE   </v>
      </c>
      <c r="Z2073">
        <v>0</v>
      </c>
      <c r="AA2073">
        <v>0</v>
      </c>
      <c r="AB2073">
        <v>0</v>
      </c>
      <c r="AC2073">
        <v>0</v>
      </c>
      <c r="AE2073">
        <v>-100</v>
      </c>
      <c r="AF2073">
        <v>-100</v>
      </c>
      <c r="AG2073">
        <v>348291</v>
      </c>
      <c r="AI2073" t="s">
        <v>14250</v>
      </c>
      <c r="AJ2073" t="s">
        <v>14251</v>
      </c>
      <c r="AK2073" t="s">
        <v>51</v>
      </c>
      <c r="AN2073" t="s">
        <v>51</v>
      </c>
      <c r="AO2073" t="s">
        <v>51</v>
      </c>
      <c r="AP2073">
        <v>1682</v>
      </c>
      <c r="AQ2073">
        <v>-81.529192133279295</v>
      </c>
      <c r="AR2073">
        <v>37.5772691877347</v>
      </c>
      <c r="AS2073" t="b">
        <f t="shared" si="97"/>
        <v>0</v>
      </c>
    </row>
    <row r="2074" spans="1:45">
      <c r="A2074">
        <f t="shared" si="98"/>
        <v>2073</v>
      </c>
      <c r="B2074">
        <v>182296</v>
      </c>
      <c r="C2074">
        <v>182296</v>
      </c>
      <c r="D2074" t="s">
        <v>3726</v>
      </c>
      <c r="E2074" t="s">
        <v>3720</v>
      </c>
      <c r="F2074">
        <v>10192500</v>
      </c>
      <c r="G2074" t="s">
        <v>1806</v>
      </c>
      <c r="H2074" t="s">
        <v>3727</v>
      </c>
      <c r="J2074">
        <v>110455</v>
      </c>
      <c r="K2074" t="s">
        <v>3728</v>
      </c>
      <c r="L2074" t="s">
        <v>125</v>
      </c>
      <c r="M2074" s="4">
        <v>0.66666666666666663</v>
      </c>
      <c r="N2074" s="1">
        <v>0.66666666666666663</v>
      </c>
      <c r="O2074" t="s">
        <v>125</v>
      </c>
      <c r="P2074" t="s">
        <v>353</v>
      </c>
      <c r="Q2074" t="s">
        <v>3720</v>
      </c>
      <c r="R2074" t="s">
        <v>3722</v>
      </c>
      <c r="S2074" t="s">
        <v>3720</v>
      </c>
      <c r="T2074" t="s">
        <v>165</v>
      </c>
      <c r="U2074" t="s">
        <v>238</v>
      </c>
      <c r="W2074" t="str">
        <f t="shared" si="96"/>
        <v xml:space="preserve">3400 Benning Rd.   </v>
      </c>
      <c r="Z2074">
        <v>0</v>
      </c>
      <c r="AA2074">
        <v>0</v>
      </c>
      <c r="AB2074">
        <v>0</v>
      </c>
      <c r="AC2074">
        <v>0</v>
      </c>
      <c r="AE2074">
        <v>-100</v>
      </c>
      <c r="AF2074">
        <v>-100</v>
      </c>
      <c r="AG2074">
        <v>348291</v>
      </c>
      <c r="AI2074" t="s">
        <v>14250</v>
      </c>
      <c r="AJ2074" t="s">
        <v>14251</v>
      </c>
      <c r="AK2074" t="s">
        <v>51</v>
      </c>
      <c r="AN2074" t="s">
        <v>51</v>
      </c>
      <c r="AO2074" t="s">
        <v>51</v>
      </c>
      <c r="AP2074">
        <v>1683</v>
      </c>
      <c r="AQ2074">
        <v>-81.529192133279295</v>
      </c>
      <c r="AR2074">
        <v>37.5772691877347</v>
      </c>
      <c r="AS2074" t="b">
        <f t="shared" si="97"/>
        <v>1</v>
      </c>
    </row>
    <row r="2075" spans="1:45">
      <c r="A2075">
        <f t="shared" si="98"/>
        <v>2074</v>
      </c>
      <c r="B2075">
        <v>182205</v>
      </c>
      <c r="C2075">
        <v>182205</v>
      </c>
      <c r="D2075" t="s">
        <v>3841</v>
      </c>
      <c r="E2075" t="s">
        <v>3842</v>
      </c>
      <c r="F2075">
        <v>10191705</v>
      </c>
      <c r="G2075" t="s">
        <v>160</v>
      </c>
      <c r="K2075" t="s">
        <v>3843</v>
      </c>
      <c r="L2075" t="s">
        <v>327</v>
      </c>
      <c r="M2075" s="4">
        <v>0.41666666666666669</v>
      </c>
      <c r="N2075" s="1">
        <v>0.625</v>
      </c>
      <c r="O2075" t="s">
        <v>353</v>
      </c>
      <c r="P2075" t="s">
        <v>353</v>
      </c>
      <c r="S2075" t="s">
        <v>3844</v>
      </c>
      <c r="T2075" t="s">
        <v>165</v>
      </c>
      <c r="U2075" t="s">
        <v>238</v>
      </c>
      <c r="V2075" t="s">
        <v>46</v>
      </c>
      <c r="W2075" t="str">
        <f t="shared" si="96"/>
        <v xml:space="preserve"> WASHINGTON DC </v>
      </c>
      <c r="X2075" t="s">
        <v>47</v>
      </c>
      <c r="Y2075" t="s">
        <v>1055</v>
      </c>
      <c r="Z2075">
        <v>38.901933999999997</v>
      </c>
      <c r="AA2075">
        <v>-77.038516999999999</v>
      </c>
      <c r="AB2075">
        <v>396658.98748000001</v>
      </c>
      <c r="AC2075">
        <v>137120.70290999999</v>
      </c>
      <c r="AE2075">
        <v>0</v>
      </c>
      <c r="AF2075">
        <v>454872</v>
      </c>
      <c r="AG2075">
        <v>390900</v>
      </c>
      <c r="AH2075">
        <v>2</v>
      </c>
      <c r="AI2075">
        <v>2</v>
      </c>
      <c r="AJ2075" t="s">
        <v>14249</v>
      </c>
      <c r="AK2075" t="s">
        <v>90</v>
      </c>
      <c r="AL2075" t="s">
        <v>50</v>
      </c>
      <c r="AM2075">
        <v>207</v>
      </c>
      <c r="AN2075">
        <v>6</v>
      </c>
      <c r="AO2075" t="s">
        <v>524</v>
      </c>
      <c r="AP2075">
        <v>3374</v>
      </c>
      <c r="AQ2075">
        <v>-77.038519177687505</v>
      </c>
      <c r="AR2075">
        <v>38.9019418507078</v>
      </c>
      <c r="AS2075" t="b">
        <f t="shared" si="97"/>
        <v>0</v>
      </c>
    </row>
    <row r="2076" spans="1:45">
      <c r="A2076">
        <f t="shared" si="98"/>
        <v>2075</v>
      </c>
      <c r="B2076">
        <v>182303</v>
      </c>
      <c r="C2076">
        <v>182303</v>
      </c>
      <c r="D2076" t="s">
        <v>3855</v>
      </c>
      <c r="E2076" t="s">
        <v>3856</v>
      </c>
      <c r="F2076">
        <v>10192578</v>
      </c>
      <c r="G2076" t="s">
        <v>201</v>
      </c>
      <c r="K2076" t="s">
        <v>3857</v>
      </c>
      <c r="L2076" t="s">
        <v>163</v>
      </c>
      <c r="M2076" s="4">
        <v>0.375</v>
      </c>
      <c r="N2076" s="1">
        <v>0.70833333333333337</v>
      </c>
      <c r="O2076" t="s">
        <v>353</v>
      </c>
      <c r="P2076" t="s">
        <v>353</v>
      </c>
      <c r="S2076" t="s">
        <v>3856</v>
      </c>
      <c r="T2076" t="s">
        <v>165</v>
      </c>
      <c r="U2076" t="s">
        <v>238</v>
      </c>
      <c r="V2076" t="s">
        <v>46</v>
      </c>
      <c r="W2076" t="str">
        <f t="shared" si="96"/>
        <v xml:space="preserve"> WASHINGTON DC 20009</v>
      </c>
      <c r="X2076" t="s">
        <v>47</v>
      </c>
      <c r="Y2076" t="s">
        <v>3858</v>
      </c>
      <c r="Z2076">
        <v>38.912235000000003</v>
      </c>
      <c r="AA2076">
        <v>-77.029354999999995</v>
      </c>
      <c r="AB2076">
        <v>397454.04</v>
      </c>
      <c r="AC2076">
        <v>138263.91</v>
      </c>
      <c r="AD2076">
        <v>20009</v>
      </c>
      <c r="AE2076">
        <v>240875</v>
      </c>
      <c r="AF2076">
        <v>84142</v>
      </c>
      <c r="AG2076">
        <v>84142</v>
      </c>
      <c r="AH2076">
        <v>2</v>
      </c>
      <c r="AI2076">
        <v>2</v>
      </c>
      <c r="AJ2076" t="s">
        <v>14248</v>
      </c>
      <c r="AK2076" t="s">
        <v>98</v>
      </c>
      <c r="AL2076" t="s">
        <v>88</v>
      </c>
      <c r="AM2076">
        <v>307</v>
      </c>
      <c r="AN2076">
        <v>7</v>
      </c>
      <c r="AO2076" t="s">
        <v>51</v>
      </c>
      <c r="AP2076">
        <v>1026</v>
      </c>
      <c r="AQ2076">
        <v>-77.029357646728698</v>
      </c>
      <c r="AR2076">
        <v>38.912242921016599</v>
      </c>
      <c r="AS2076" t="b">
        <f t="shared" si="97"/>
        <v>1</v>
      </c>
    </row>
    <row r="2077" spans="1:45">
      <c r="A2077">
        <f t="shared" si="98"/>
        <v>2076</v>
      </c>
      <c r="B2077">
        <v>182176</v>
      </c>
      <c r="C2077">
        <v>182176</v>
      </c>
      <c r="D2077" t="s">
        <v>3868</v>
      </c>
      <c r="E2077" t="s">
        <v>3648</v>
      </c>
      <c r="F2077">
        <v>10191747</v>
      </c>
      <c r="G2077" t="s">
        <v>652</v>
      </c>
      <c r="K2077" t="s">
        <v>3869</v>
      </c>
      <c r="L2077" t="s">
        <v>558</v>
      </c>
      <c r="M2077" s="4">
        <v>0.29166666666666669</v>
      </c>
      <c r="N2077" s="1">
        <v>0.70833333333333337</v>
      </c>
      <c r="O2077" t="s">
        <v>125</v>
      </c>
      <c r="P2077" t="s">
        <v>353</v>
      </c>
      <c r="Q2077" t="s">
        <v>3648</v>
      </c>
      <c r="R2077" t="s">
        <v>3649</v>
      </c>
      <c r="S2077" t="s">
        <v>3648</v>
      </c>
      <c r="T2077" t="s">
        <v>165</v>
      </c>
      <c r="U2077" t="s">
        <v>238</v>
      </c>
      <c r="V2077" t="s">
        <v>46</v>
      </c>
      <c r="W2077" t="str">
        <f t="shared" si="96"/>
        <v>1324 27th St. WASHINGTON DC 20007</v>
      </c>
      <c r="X2077" t="s">
        <v>47</v>
      </c>
      <c r="Y2077" t="s">
        <v>3650</v>
      </c>
      <c r="Z2077">
        <v>38.907488000000001</v>
      </c>
      <c r="AA2077">
        <v>-77.055961999999994</v>
      </c>
      <c r="AB2077">
        <v>395146.12</v>
      </c>
      <c r="AC2077">
        <v>137737.99</v>
      </c>
      <c r="AD2077">
        <v>20007</v>
      </c>
      <c r="AE2077">
        <v>272335</v>
      </c>
      <c r="AF2077">
        <v>114908</v>
      </c>
      <c r="AG2077">
        <v>114908</v>
      </c>
      <c r="AH2077">
        <v>2</v>
      </c>
      <c r="AI2077">
        <v>2</v>
      </c>
      <c r="AJ2077" t="s">
        <v>14246</v>
      </c>
      <c r="AK2077" s="2">
        <v>2000000</v>
      </c>
      <c r="AL2077" t="s">
        <v>50</v>
      </c>
      <c r="AM2077">
        <v>206</v>
      </c>
      <c r="AN2077">
        <v>4</v>
      </c>
      <c r="AO2077" t="s">
        <v>51</v>
      </c>
      <c r="AP2077">
        <v>3313</v>
      </c>
      <c r="AQ2077">
        <v>-77.055964643753498</v>
      </c>
      <c r="AR2077">
        <v>38.9074955367347</v>
      </c>
      <c r="AS2077" t="b">
        <f t="shared" si="97"/>
        <v>1</v>
      </c>
    </row>
    <row r="2078" spans="1:45">
      <c r="A2078">
        <f t="shared" si="98"/>
        <v>2077</v>
      </c>
      <c r="B2078">
        <v>185901</v>
      </c>
      <c r="C2078">
        <v>185901</v>
      </c>
      <c r="D2078" t="s">
        <v>4188</v>
      </c>
      <c r="E2078" t="s">
        <v>4189</v>
      </c>
      <c r="F2078">
        <v>10192815</v>
      </c>
      <c r="G2078" t="s">
        <v>201</v>
      </c>
      <c r="K2078" t="s">
        <v>4190</v>
      </c>
      <c r="L2078" t="s">
        <v>238</v>
      </c>
      <c r="M2078" s="4">
        <v>0.29166666666666669</v>
      </c>
      <c r="N2078" s="1">
        <v>0.54166666666666663</v>
      </c>
      <c r="O2078" t="s">
        <v>334</v>
      </c>
      <c r="P2078" t="s">
        <v>334</v>
      </c>
      <c r="S2078" t="s">
        <v>4189</v>
      </c>
      <c r="T2078" t="s">
        <v>70</v>
      </c>
      <c r="U2078" t="s">
        <v>238</v>
      </c>
      <c r="V2078" t="s">
        <v>46</v>
      </c>
      <c r="W2078" t="str">
        <f t="shared" si="96"/>
        <v xml:space="preserve"> WASHINGTON DC 20012</v>
      </c>
      <c r="X2078" t="s">
        <v>47</v>
      </c>
      <c r="Y2078" t="s">
        <v>4191</v>
      </c>
      <c r="Z2078">
        <v>38.986258999999997</v>
      </c>
      <c r="AA2078">
        <v>-77.029238000000007</v>
      </c>
      <c r="AB2078">
        <v>397466.87</v>
      </c>
      <c r="AC2078">
        <v>146481.22</v>
      </c>
      <c r="AD2078">
        <v>20012</v>
      </c>
      <c r="AE2078">
        <v>253649</v>
      </c>
      <c r="AF2078">
        <v>96833</v>
      </c>
      <c r="AG2078">
        <v>96833</v>
      </c>
      <c r="AH2078">
        <v>4</v>
      </c>
      <c r="AI2078">
        <v>4</v>
      </c>
      <c r="AJ2078" t="s">
        <v>14244</v>
      </c>
      <c r="AK2078" t="s">
        <v>2888</v>
      </c>
      <c r="AL2078" t="s">
        <v>188</v>
      </c>
      <c r="AM2078">
        <v>401</v>
      </c>
      <c r="AN2078">
        <v>16</v>
      </c>
      <c r="AO2078" t="s">
        <v>51</v>
      </c>
      <c r="AP2078">
        <v>1181</v>
      </c>
      <c r="AQ2078">
        <v>-77.029240064592102</v>
      </c>
      <c r="AR2078">
        <v>38.9862667578684</v>
      </c>
      <c r="AS2078" t="b">
        <f t="shared" si="97"/>
        <v>1</v>
      </c>
    </row>
    <row r="2079" spans="1:45">
      <c r="A2079">
        <f t="shared" si="98"/>
        <v>2078</v>
      </c>
      <c r="B2079">
        <v>182326</v>
      </c>
      <c r="C2079">
        <v>182326</v>
      </c>
      <c r="D2079" t="s">
        <v>4292</v>
      </c>
      <c r="E2079" t="s">
        <v>4293</v>
      </c>
      <c r="F2079">
        <v>10192910</v>
      </c>
      <c r="G2079" t="s">
        <v>41</v>
      </c>
      <c r="K2079" t="s">
        <v>4294</v>
      </c>
      <c r="L2079" t="s">
        <v>166</v>
      </c>
      <c r="M2079" s="4">
        <v>0.29166666666666669</v>
      </c>
      <c r="N2079" s="1">
        <v>0.625</v>
      </c>
      <c r="O2079" t="s">
        <v>353</v>
      </c>
      <c r="P2079" t="s">
        <v>353</v>
      </c>
      <c r="Q2079" t="s">
        <v>4295</v>
      </c>
      <c r="R2079" t="s">
        <v>4296</v>
      </c>
      <c r="S2079" t="s">
        <v>4297</v>
      </c>
      <c r="T2079" t="s">
        <v>165</v>
      </c>
      <c r="U2079" t="s">
        <v>238</v>
      </c>
      <c r="V2079" t="s">
        <v>46</v>
      </c>
      <c r="W2079" t="str">
        <f t="shared" si="96"/>
        <v>716 kennedy st nw WASHINGTON DC 20011</v>
      </c>
      <c r="X2079" t="s">
        <v>47</v>
      </c>
      <c r="Y2079" t="s">
        <v>4298</v>
      </c>
      <c r="Z2079">
        <v>38.943676000000004</v>
      </c>
      <c r="AA2079">
        <v>-77.020194000000004</v>
      </c>
      <c r="AB2079">
        <v>398249.34</v>
      </c>
      <c r="AC2079">
        <v>141753.82</v>
      </c>
      <c r="AD2079">
        <v>20011</v>
      </c>
      <c r="AE2079">
        <v>247495</v>
      </c>
      <c r="AF2079">
        <v>90416</v>
      </c>
      <c r="AG2079">
        <v>90416</v>
      </c>
      <c r="AH2079">
        <v>4</v>
      </c>
      <c r="AI2079">
        <v>4</v>
      </c>
      <c r="AJ2079" t="s">
        <v>14247</v>
      </c>
      <c r="AK2079" t="s">
        <v>1022</v>
      </c>
      <c r="AL2079" t="s">
        <v>188</v>
      </c>
      <c r="AM2079">
        <v>407</v>
      </c>
      <c r="AN2079">
        <v>18</v>
      </c>
      <c r="AO2079" t="s">
        <v>51</v>
      </c>
      <c r="AP2079">
        <v>1161</v>
      </c>
      <c r="AQ2079">
        <v>-77.020196602931193</v>
      </c>
      <c r="AR2079">
        <v>38.943683069642901</v>
      </c>
      <c r="AS2079" t="b">
        <f t="shared" si="97"/>
        <v>0</v>
      </c>
    </row>
    <row r="2080" spans="1:45">
      <c r="A2080">
        <f t="shared" si="98"/>
        <v>2079</v>
      </c>
      <c r="B2080">
        <v>182192</v>
      </c>
      <c r="C2080">
        <v>182192</v>
      </c>
      <c r="D2080" t="s">
        <v>4299</v>
      </c>
      <c r="E2080" t="s">
        <v>2495</v>
      </c>
      <c r="F2080">
        <v>10192040</v>
      </c>
      <c r="G2080" t="s">
        <v>2496</v>
      </c>
      <c r="I2080" t="s">
        <v>2497</v>
      </c>
      <c r="K2080" t="s">
        <v>4300</v>
      </c>
      <c r="L2080" t="s">
        <v>162</v>
      </c>
      <c r="M2080" s="4">
        <v>0.29166666666666669</v>
      </c>
      <c r="N2080" s="1">
        <v>0.79166666666666663</v>
      </c>
      <c r="O2080" t="s">
        <v>622</v>
      </c>
      <c r="P2080" t="s">
        <v>353</v>
      </c>
      <c r="Q2080" t="s">
        <v>2499</v>
      </c>
      <c r="R2080" t="s">
        <v>2500</v>
      </c>
      <c r="S2080" t="s">
        <v>2501</v>
      </c>
      <c r="T2080" t="s">
        <v>165</v>
      </c>
      <c r="U2080" t="s">
        <v>238</v>
      </c>
      <c r="V2080" t="s">
        <v>46</v>
      </c>
      <c r="W2080" t="str">
        <f t="shared" si="96"/>
        <v xml:space="preserve">1100 4th Street, SW/ 2nd Floor WASHINGTON DC </v>
      </c>
      <c r="X2080" t="s">
        <v>47</v>
      </c>
      <c r="Y2080" t="s">
        <v>4301</v>
      </c>
      <c r="Z2080">
        <v>38.934795000000001</v>
      </c>
      <c r="AA2080">
        <v>-76.985534999999999</v>
      </c>
      <c r="AB2080">
        <v>401254.11683000001</v>
      </c>
      <c r="AC2080">
        <v>140767.93968000001</v>
      </c>
      <c r="AE2080">
        <v>0</v>
      </c>
      <c r="AF2080">
        <v>467508</v>
      </c>
      <c r="AG2080">
        <v>402405</v>
      </c>
      <c r="AH2080">
        <v>5</v>
      </c>
      <c r="AI2080">
        <v>5</v>
      </c>
      <c r="AJ2080" t="s">
        <v>14244</v>
      </c>
      <c r="AK2080" t="s">
        <v>330</v>
      </c>
      <c r="AL2080" t="s">
        <v>410</v>
      </c>
      <c r="AM2080">
        <v>504</v>
      </c>
      <c r="AN2080">
        <v>22</v>
      </c>
      <c r="AO2080" t="s">
        <v>51</v>
      </c>
      <c r="AP2080">
        <v>3807</v>
      </c>
      <c r="AQ2080">
        <v>-76.985537524917603</v>
      </c>
      <c r="AR2080">
        <v>38.934802819600897</v>
      </c>
      <c r="AS2080" t="b">
        <f t="shared" si="97"/>
        <v>0</v>
      </c>
    </row>
    <row r="2081" spans="1:45">
      <c r="A2081">
        <f t="shared" si="98"/>
        <v>2080</v>
      </c>
      <c r="B2081">
        <v>182193</v>
      </c>
      <c r="C2081">
        <v>182193</v>
      </c>
      <c r="D2081" t="s">
        <v>4299</v>
      </c>
      <c r="E2081" t="s">
        <v>2495</v>
      </c>
      <c r="F2081">
        <v>10192040</v>
      </c>
      <c r="G2081" t="s">
        <v>2496</v>
      </c>
      <c r="I2081" t="s">
        <v>2497</v>
      </c>
      <c r="K2081" t="s">
        <v>4300</v>
      </c>
      <c r="L2081" t="s">
        <v>162</v>
      </c>
      <c r="M2081" s="4">
        <v>0.29166666666666669</v>
      </c>
      <c r="N2081" s="1">
        <v>0.79166666666666663</v>
      </c>
      <c r="O2081" t="s">
        <v>622</v>
      </c>
      <c r="P2081" t="s">
        <v>353</v>
      </c>
      <c r="Q2081" t="s">
        <v>2499</v>
      </c>
      <c r="R2081" t="s">
        <v>2500</v>
      </c>
      <c r="S2081" t="s">
        <v>2501</v>
      </c>
      <c r="T2081" t="s">
        <v>165</v>
      </c>
      <c r="U2081" t="s">
        <v>238</v>
      </c>
      <c r="V2081" t="s">
        <v>46</v>
      </c>
      <c r="W2081" t="str">
        <f t="shared" si="96"/>
        <v xml:space="preserve">1100 4th Street, SW/ 2nd Floor WASHINGTON DC </v>
      </c>
      <c r="X2081" t="s">
        <v>47</v>
      </c>
      <c r="Y2081" t="s">
        <v>4305</v>
      </c>
      <c r="Z2081">
        <v>38.934880999999997</v>
      </c>
      <c r="AA2081">
        <v>-76.983731000000006</v>
      </c>
      <c r="AB2081">
        <v>401410.54710000003</v>
      </c>
      <c r="AC2081">
        <v>140777.52957000001</v>
      </c>
      <c r="AE2081">
        <v>0</v>
      </c>
      <c r="AF2081">
        <v>474505</v>
      </c>
      <c r="AG2081">
        <v>408428</v>
      </c>
      <c r="AH2081">
        <v>5</v>
      </c>
      <c r="AI2081">
        <v>5</v>
      </c>
      <c r="AJ2081" t="s">
        <v>14244</v>
      </c>
      <c r="AK2081" t="s">
        <v>330</v>
      </c>
      <c r="AL2081" t="s">
        <v>410</v>
      </c>
      <c r="AM2081">
        <v>504</v>
      </c>
      <c r="AN2081">
        <v>22</v>
      </c>
      <c r="AO2081" t="s">
        <v>51</v>
      </c>
      <c r="AP2081">
        <v>3807</v>
      </c>
      <c r="AQ2081">
        <v>-76.983733266299694</v>
      </c>
      <c r="AR2081">
        <v>38.934888971085797</v>
      </c>
      <c r="AS2081" t="b">
        <f t="shared" si="97"/>
        <v>0</v>
      </c>
    </row>
    <row r="2082" spans="1:45">
      <c r="A2082">
        <f t="shared" si="98"/>
        <v>2081</v>
      </c>
      <c r="B2082">
        <v>182194</v>
      </c>
      <c r="C2082">
        <v>182194</v>
      </c>
      <c r="D2082" t="s">
        <v>4299</v>
      </c>
      <c r="E2082" t="s">
        <v>2495</v>
      </c>
      <c r="F2082">
        <v>10192040</v>
      </c>
      <c r="G2082" t="s">
        <v>2496</v>
      </c>
      <c r="I2082" t="s">
        <v>2497</v>
      </c>
      <c r="K2082" t="s">
        <v>4300</v>
      </c>
      <c r="L2082" t="s">
        <v>162</v>
      </c>
      <c r="M2082" s="4">
        <v>0.29166666666666669</v>
      </c>
      <c r="N2082" s="1">
        <v>0.79166666666666663</v>
      </c>
      <c r="O2082" t="s">
        <v>622</v>
      </c>
      <c r="P2082" t="s">
        <v>353</v>
      </c>
      <c r="Q2082" t="s">
        <v>2499</v>
      </c>
      <c r="R2082" t="s">
        <v>2500</v>
      </c>
      <c r="S2082" t="s">
        <v>2501</v>
      </c>
      <c r="T2082" t="s">
        <v>165</v>
      </c>
      <c r="U2082" t="s">
        <v>238</v>
      </c>
      <c r="V2082" t="s">
        <v>46</v>
      </c>
      <c r="W2082" t="str">
        <f t="shared" si="96"/>
        <v xml:space="preserve">1100 4th Street, SW/ 2nd Floor WASHINGTON DC </v>
      </c>
      <c r="X2082" t="s">
        <v>47</v>
      </c>
      <c r="Y2082" t="s">
        <v>4311</v>
      </c>
      <c r="Z2082">
        <v>38.934964999999998</v>
      </c>
      <c r="AA2082">
        <v>-76.982100000000003</v>
      </c>
      <c r="AB2082">
        <v>401551.93897999998</v>
      </c>
      <c r="AC2082">
        <v>140786.87734000001</v>
      </c>
      <c r="AE2082">
        <v>0</v>
      </c>
      <c r="AF2082">
        <v>472896</v>
      </c>
      <c r="AG2082">
        <v>407088</v>
      </c>
      <c r="AH2082">
        <v>5</v>
      </c>
      <c r="AI2082">
        <v>5</v>
      </c>
      <c r="AJ2082" t="s">
        <v>14244</v>
      </c>
      <c r="AK2082" t="s">
        <v>330</v>
      </c>
      <c r="AL2082" t="s">
        <v>410</v>
      </c>
      <c r="AM2082">
        <v>504</v>
      </c>
      <c r="AN2082">
        <v>22</v>
      </c>
      <c r="AO2082" t="s">
        <v>51</v>
      </c>
      <c r="AP2082">
        <v>3807</v>
      </c>
      <c r="AQ2082">
        <v>-76.982102454403801</v>
      </c>
      <c r="AR2082">
        <v>38.934972940312697</v>
      </c>
      <c r="AS2082" t="b">
        <f t="shared" si="97"/>
        <v>0</v>
      </c>
    </row>
    <row r="2083" spans="1:45">
      <c r="A2083">
        <f t="shared" si="98"/>
        <v>2082</v>
      </c>
      <c r="B2083">
        <v>182328</v>
      </c>
      <c r="C2083">
        <v>182328</v>
      </c>
      <c r="D2083" t="s">
        <v>4434</v>
      </c>
      <c r="E2083" t="s">
        <v>4435</v>
      </c>
      <c r="F2083">
        <v>10193038</v>
      </c>
      <c r="G2083" t="s">
        <v>201</v>
      </c>
      <c r="K2083" t="s">
        <v>4436</v>
      </c>
      <c r="L2083" t="s">
        <v>166</v>
      </c>
      <c r="M2083" s="4">
        <v>0.54166666666666663</v>
      </c>
      <c r="N2083" s="1">
        <v>0.83333333333333337</v>
      </c>
      <c r="O2083" t="s">
        <v>353</v>
      </c>
      <c r="P2083" t="s">
        <v>353</v>
      </c>
      <c r="Q2083" t="s">
        <v>4435</v>
      </c>
      <c r="R2083" t="s">
        <v>4437</v>
      </c>
      <c r="S2083" t="s">
        <v>4435</v>
      </c>
      <c r="T2083" t="s">
        <v>165</v>
      </c>
      <c r="U2083" t="s">
        <v>238</v>
      </c>
      <c r="V2083" t="s">
        <v>46</v>
      </c>
      <c r="W2083" t="str">
        <f t="shared" si="96"/>
        <v>7915 Eastern Ave WASHINGTON DC 20012</v>
      </c>
      <c r="X2083" t="s">
        <v>47</v>
      </c>
      <c r="Y2083" t="s">
        <v>2887</v>
      </c>
      <c r="Z2083">
        <v>38.985661</v>
      </c>
      <c r="AA2083">
        <v>-77.028790999999998</v>
      </c>
      <c r="AB2083">
        <v>397505.56</v>
      </c>
      <c r="AC2083">
        <v>146414.75</v>
      </c>
      <c r="AD2083">
        <v>20012</v>
      </c>
      <c r="AE2083">
        <v>285432</v>
      </c>
      <c r="AF2083">
        <v>123648</v>
      </c>
      <c r="AG2083">
        <v>123648</v>
      </c>
      <c r="AH2083">
        <v>4</v>
      </c>
      <c r="AI2083">
        <v>4</v>
      </c>
      <c r="AJ2083" t="s">
        <v>14244</v>
      </c>
      <c r="AK2083" t="s">
        <v>2888</v>
      </c>
      <c r="AL2083" t="s">
        <v>188</v>
      </c>
      <c r="AM2083">
        <v>401</v>
      </c>
      <c r="AN2083">
        <v>16</v>
      </c>
      <c r="AO2083" t="s">
        <v>51</v>
      </c>
      <c r="AP2083">
        <v>1457</v>
      </c>
      <c r="AQ2083">
        <v>-77.028793256693902</v>
      </c>
      <c r="AR2083">
        <v>38.985668092874</v>
      </c>
      <c r="AS2083" t="b">
        <f t="shared" si="97"/>
        <v>1</v>
      </c>
    </row>
    <row r="2084" spans="1:45">
      <c r="A2084">
        <f t="shared" si="98"/>
        <v>2083</v>
      </c>
      <c r="B2084">
        <v>182213</v>
      </c>
      <c r="C2084">
        <v>182213</v>
      </c>
      <c r="D2084" t="s">
        <v>4551</v>
      </c>
      <c r="E2084" t="s">
        <v>4552</v>
      </c>
      <c r="F2084">
        <v>10192163</v>
      </c>
      <c r="G2084" t="s">
        <v>201</v>
      </c>
      <c r="K2084" t="s">
        <v>4553</v>
      </c>
      <c r="L2084" t="s">
        <v>162</v>
      </c>
      <c r="M2084" s="4">
        <v>0.70833333333333337</v>
      </c>
      <c r="N2084" s="1">
        <v>0.83333333333333337</v>
      </c>
      <c r="O2084" t="s">
        <v>622</v>
      </c>
      <c r="P2084" t="s">
        <v>353</v>
      </c>
      <c r="S2084" t="s">
        <v>4552</v>
      </c>
      <c r="T2084" t="s">
        <v>165</v>
      </c>
      <c r="U2084" t="s">
        <v>238</v>
      </c>
      <c r="V2084" t="s">
        <v>46</v>
      </c>
      <c r="W2084" t="str">
        <f t="shared" si="96"/>
        <v xml:space="preserve"> WASHINGTON DC </v>
      </c>
      <c r="X2084" t="s">
        <v>47</v>
      </c>
      <c r="Y2084" t="s">
        <v>4554</v>
      </c>
      <c r="Z2084">
        <v>38.914833999999999</v>
      </c>
      <c r="AA2084">
        <v>-77.040195999999995</v>
      </c>
      <c r="AB2084">
        <v>396513.94274999999</v>
      </c>
      <c r="AC2084">
        <v>138552.71218999999</v>
      </c>
      <c r="AE2084">
        <v>0</v>
      </c>
      <c r="AF2084">
        <v>463778</v>
      </c>
      <c r="AG2084">
        <v>399052</v>
      </c>
      <c r="AH2084">
        <v>2</v>
      </c>
      <c r="AI2084">
        <v>2</v>
      </c>
      <c r="AJ2084" t="s">
        <v>14249</v>
      </c>
      <c r="AK2084" t="s">
        <v>1692</v>
      </c>
      <c r="AL2084" t="s">
        <v>88</v>
      </c>
      <c r="AM2084">
        <v>301</v>
      </c>
      <c r="AN2084">
        <v>6</v>
      </c>
      <c r="AO2084" t="s">
        <v>51</v>
      </c>
      <c r="AP2084">
        <v>3764</v>
      </c>
      <c r="AQ2084">
        <v>-77.040198597027697</v>
      </c>
      <c r="AR2084">
        <v>38.9148413221181</v>
      </c>
      <c r="AS2084" t="b">
        <f t="shared" si="97"/>
        <v>1</v>
      </c>
    </row>
    <row r="2085" spans="1:45">
      <c r="A2085">
        <f t="shared" si="98"/>
        <v>2084</v>
      </c>
      <c r="B2085">
        <v>182265</v>
      </c>
      <c r="C2085">
        <v>182265</v>
      </c>
      <c r="D2085" t="s">
        <v>4652</v>
      </c>
      <c r="E2085" t="s">
        <v>4653</v>
      </c>
      <c r="F2085">
        <v>10192273</v>
      </c>
      <c r="G2085" t="s">
        <v>201</v>
      </c>
      <c r="K2085" t="s">
        <v>4654</v>
      </c>
      <c r="L2085" t="s">
        <v>149</v>
      </c>
      <c r="M2085" s="4">
        <v>0.66666666666666663</v>
      </c>
      <c r="N2085" s="1">
        <v>0.45833333333333331</v>
      </c>
      <c r="O2085" t="s">
        <v>622</v>
      </c>
      <c r="P2085" t="s">
        <v>353</v>
      </c>
      <c r="S2085" t="s">
        <v>4653</v>
      </c>
      <c r="T2085" t="s">
        <v>165</v>
      </c>
      <c r="U2085" t="s">
        <v>238</v>
      </c>
      <c r="V2085" t="s">
        <v>46</v>
      </c>
      <c r="W2085" t="str">
        <f t="shared" si="96"/>
        <v xml:space="preserve"> WASHINGTON DC 20010</v>
      </c>
      <c r="X2085" t="s">
        <v>47</v>
      </c>
      <c r="Y2085" t="s">
        <v>4655</v>
      </c>
      <c r="Z2085">
        <v>38.929504999999999</v>
      </c>
      <c r="AA2085">
        <v>-77.027438000000004</v>
      </c>
      <c r="AB2085">
        <v>397620.91</v>
      </c>
      <c r="AC2085">
        <v>140180.87</v>
      </c>
      <c r="AD2085">
        <v>20010</v>
      </c>
      <c r="AE2085">
        <v>231282</v>
      </c>
      <c r="AF2085">
        <v>74263</v>
      </c>
      <c r="AG2085">
        <v>74263</v>
      </c>
      <c r="AH2085">
        <v>1</v>
      </c>
      <c r="AI2085">
        <v>1</v>
      </c>
      <c r="AJ2085" t="s">
        <v>14244</v>
      </c>
      <c r="AK2085" t="s">
        <v>250</v>
      </c>
      <c r="AL2085" t="s">
        <v>88</v>
      </c>
      <c r="AM2085">
        <v>302</v>
      </c>
      <c r="AN2085">
        <v>2</v>
      </c>
      <c r="AO2085" t="s">
        <v>51</v>
      </c>
      <c r="AP2085">
        <v>3085</v>
      </c>
      <c r="AQ2085">
        <v>-77.0274402510382</v>
      </c>
      <c r="AR2085">
        <v>38.9295119884153</v>
      </c>
      <c r="AS2085" t="b">
        <f t="shared" si="97"/>
        <v>1</v>
      </c>
    </row>
    <row r="2086" spans="1:45">
      <c r="A2086">
        <f t="shared" si="98"/>
        <v>2085</v>
      </c>
      <c r="B2086">
        <v>182272</v>
      </c>
      <c r="C2086">
        <v>182272</v>
      </c>
      <c r="D2086" t="s">
        <v>4682</v>
      </c>
      <c r="E2086" t="s">
        <v>3355</v>
      </c>
      <c r="F2086">
        <v>10192310</v>
      </c>
      <c r="G2086" t="s">
        <v>1806</v>
      </c>
      <c r="H2086" t="s">
        <v>4683</v>
      </c>
      <c r="J2086">
        <v>99989</v>
      </c>
      <c r="K2086" t="s">
        <v>4684</v>
      </c>
      <c r="L2086" t="s">
        <v>125</v>
      </c>
      <c r="M2086" s="4">
        <v>0.29166666666666669</v>
      </c>
      <c r="N2086" s="1">
        <v>0.70833333333333337</v>
      </c>
      <c r="O2086" t="s">
        <v>125</v>
      </c>
      <c r="P2086" t="s">
        <v>353</v>
      </c>
      <c r="Q2086" t="s">
        <v>3358</v>
      </c>
      <c r="R2086" t="s">
        <v>3359</v>
      </c>
      <c r="S2086" t="s">
        <v>3358</v>
      </c>
      <c r="T2086" t="s">
        <v>165</v>
      </c>
      <c r="U2086" t="s">
        <v>238</v>
      </c>
      <c r="V2086" t="s">
        <v>46</v>
      </c>
      <c r="W2086" t="str">
        <f t="shared" si="96"/>
        <v>2254 25th Place N.E. WASHINGTON DC 20032</v>
      </c>
      <c r="X2086" t="s">
        <v>47</v>
      </c>
      <c r="Y2086" t="s">
        <v>4685</v>
      </c>
      <c r="Z2086">
        <v>38.831150000000001</v>
      </c>
      <c r="AA2086">
        <v>-76.999949000000001</v>
      </c>
      <c r="AB2086">
        <v>400004.4</v>
      </c>
      <c r="AC2086">
        <v>129262.46</v>
      </c>
      <c r="AD2086">
        <v>20032</v>
      </c>
      <c r="AE2086">
        <v>290742</v>
      </c>
      <c r="AF2086">
        <v>128947</v>
      </c>
      <c r="AG2086">
        <v>128947</v>
      </c>
      <c r="AH2086">
        <v>8</v>
      </c>
      <c r="AI2086">
        <v>8</v>
      </c>
      <c r="AJ2086" t="s">
        <v>14246</v>
      </c>
      <c r="AK2086" s="2">
        <v>80000000</v>
      </c>
      <c r="AL2086" t="s">
        <v>458</v>
      </c>
      <c r="AM2086">
        <v>706</v>
      </c>
      <c r="AN2086">
        <v>39</v>
      </c>
      <c r="AO2086" t="s">
        <v>51</v>
      </c>
      <c r="AP2086">
        <v>3025</v>
      </c>
      <c r="AQ2086">
        <v>-76.9999516041905</v>
      </c>
      <c r="AR2086">
        <v>38.831157910581702</v>
      </c>
      <c r="AS2086" t="b">
        <f t="shared" si="97"/>
        <v>0</v>
      </c>
    </row>
    <row r="2087" spans="1:45">
      <c r="A2087">
        <f t="shared" si="98"/>
        <v>2086</v>
      </c>
      <c r="B2087">
        <v>182278</v>
      </c>
      <c r="C2087">
        <v>182278</v>
      </c>
      <c r="D2087" t="s">
        <v>4834</v>
      </c>
      <c r="E2087" t="s">
        <v>1263</v>
      </c>
      <c r="F2087">
        <v>10192381</v>
      </c>
      <c r="G2087" t="s">
        <v>1806</v>
      </c>
      <c r="H2087" t="s">
        <v>4835</v>
      </c>
      <c r="J2087">
        <v>109123</v>
      </c>
      <c r="K2087" t="s">
        <v>4836</v>
      </c>
      <c r="L2087" t="s">
        <v>125</v>
      </c>
      <c r="M2087" s="4">
        <v>0.29166666666666669</v>
      </c>
      <c r="N2087" s="1">
        <v>0.70833333333333337</v>
      </c>
      <c r="O2087" t="s">
        <v>125</v>
      </c>
      <c r="P2087" t="s">
        <v>353</v>
      </c>
      <c r="Q2087" t="s">
        <v>1266</v>
      </c>
      <c r="R2087" t="s">
        <v>1267</v>
      </c>
      <c r="S2087" t="s">
        <v>1268</v>
      </c>
      <c r="T2087" t="s">
        <v>165</v>
      </c>
      <c r="U2087" t="s">
        <v>238</v>
      </c>
      <c r="V2087" t="s">
        <v>46</v>
      </c>
      <c r="W2087" t="str">
        <f t="shared" si="96"/>
        <v xml:space="preserve">5000 Overlook Avenue, SW WASHINGTON DC </v>
      </c>
      <c r="X2087" t="s">
        <v>47</v>
      </c>
      <c r="Y2087" t="s">
        <v>2702</v>
      </c>
      <c r="Z2087">
        <v>38.899555999999997</v>
      </c>
      <c r="AA2087">
        <v>-76.996167999999997</v>
      </c>
      <c r="AB2087">
        <v>400332.38</v>
      </c>
      <c r="AC2087">
        <v>136856.04999999999</v>
      </c>
      <c r="AE2087">
        <v>0</v>
      </c>
      <c r="AF2087">
        <v>476692</v>
      </c>
      <c r="AG2087">
        <v>410090</v>
      </c>
      <c r="AH2087">
        <v>6</v>
      </c>
      <c r="AI2087">
        <v>6</v>
      </c>
      <c r="AJ2087" t="s">
        <v>14247</v>
      </c>
      <c r="AK2087" t="s">
        <v>1653</v>
      </c>
      <c r="AL2087" t="s">
        <v>63</v>
      </c>
      <c r="AM2087">
        <v>104</v>
      </c>
      <c r="AN2087">
        <v>25</v>
      </c>
      <c r="AO2087" t="s">
        <v>51</v>
      </c>
      <c r="AP2087">
        <v>3950</v>
      </c>
      <c r="AQ2087">
        <v>-76.996170565415994</v>
      </c>
      <c r="AR2087">
        <v>38.899564050347799</v>
      </c>
      <c r="AS2087" t="b">
        <f t="shared" si="97"/>
        <v>0</v>
      </c>
    </row>
    <row r="2088" spans="1:45">
      <c r="A2088">
        <f t="shared" si="98"/>
        <v>2087</v>
      </c>
      <c r="B2088">
        <v>186486</v>
      </c>
      <c r="C2088">
        <v>186486</v>
      </c>
      <c r="D2088" t="s">
        <v>4882</v>
      </c>
      <c r="E2088" t="s">
        <v>4883</v>
      </c>
      <c r="F2088">
        <v>10193429</v>
      </c>
      <c r="G2088" t="s">
        <v>201</v>
      </c>
      <c r="K2088" t="s">
        <v>4884</v>
      </c>
      <c r="L2088" t="s">
        <v>238</v>
      </c>
      <c r="M2088" s="4">
        <v>0.29166666666666669</v>
      </c>
      <c r="N2088" s="1">
        <v>0.79166666666666663</v>
      </c>
      <c r="O2088" t="s">
        <v>1352</v>
      </c>
      <c r="P2088" t="s">
        <v>863</v>
      </c>
      <c r="S2088" t="s">
        <v>4883</v>
      </c>
      <c r="T2088" t="s">
        <v>70</v>
      </c>
      <c r="U2088" t="s">
        <v>238</v>
      </c>
      <c r="V2088" t="s">
        <v>46</v>
      </c>
      <c r="W2088" t="str">
        <f t="shared" si="96"/>
        <v xml:space="preserve"> WASHINGTON DC 20036</v>
      </c>
      <c r="X2088" t="s">
        <v>47</v>
      </c>
      <c r="Y2088" t="s">
        <v>379</v>
      </c>
      <c r="Z2088">
        <v>38.909416999999998</v>
      </c>
      <c r="AA2088">
        <v>-77.040606999999994</v>
      </c>
      <c r="AB2088">
        <v>396478.07</v>
      </c>
      <c r="AC2088">
        <v>137951.41</v>
      </c>
      <c r="AD2088">
        <v>20036</v>
      </c>
      <c r="AE2088">
        <v>238156</v>
      </c>
      <c r="AF2088">
        <v>80898</v>
      </c>
      <c r="AG2088">
        <v>80898</v>
      </c>
      <c r="AH2088">
        <v>2</v>
      </c>
      <c r="AI2088">
        <v>2</v>
      </c>
      <c r="AJ2088" t="s">
        <v>14249</v>
      </c>
      <c r="AK2088" t="s">
        <v>380</v>
      </c>
      <c r="AL2088" t="s">
        <v>50</v>
      </c>
      <c r="AM2088">
        <v>208</v>
      </c>
      <c r="AN2088">
        <v>6</v>
      </c>
      <c r="AO2088" t="s">
        <v>51</v>
      </c>
      <c r="AP2088">
        <v>1988</v>
      </c>
      <c r="AQ2088">
        <v>-77.040609146681803</v>
      </c>
      <c r="AR2088">
        <v>38.909424444736999</v>
      </c>
      <c r="AS2088" t="b">
        <f t="shared" si="97"/>
        <v>1</v>
      </c>
    </row>
    <row r="2089" spans="1:45">
      <c r="A2089">
        <f t="shared" si="98"/>
        <v>2088</v>
      </c>
      <c r="B2089">
        <v>186488</v>
      </c>
      <c r="C2089">
        <v>186488</v>
      </c>
      <c r="D2089" t="s">
        <v>4886</v>
      </c>
      <c r="E2089" t="s">
        <v>4887</v>
      </c>
      <c r="F2089">
        <v>10193433</v>
      </c>
      <c r="G2089" t="s">
        <v>201</v>
      </c>
      <c r="K2089" t="s">
        <v>4888</v>
      </c>
      <c r="L2089" t="s">
        <v>238</v>
      </c>
      <c r="M2089" s="4">
        <v>0.41666666666666669</v>
      </c>
      <c r="N2089" s="1">
        <v>0.125</v>
      </c>
      <c r="O2089" t="s">
        <v>334</v>
      </c>
      <c r="P2089" t="s">
        <v>334</v>
      </c>
      <c r="Q2089" t="s">
        <v>4887</v>
      </c>
      <c r="R2089" t="s">
        <v>4889</v>
      </c>
      <c r="S2089" t="s">
        <v>4887</v>
      </c>
      <c r="T2089" t="s">
        <v>70</v>
      </c>
      <c r="U2089" t="s">
        <v>238</v>
      </c>
      <c r="V2089" t="s">
        <v>46</v>
      </c>
      <c r="W2089" t="str">
        <f t="shared" si="96"/>
        <v>2019 O St NW WASHINGTON DC 20036</v>
      </c>
      <c r="X2089" t="s">
        <v>47</v>
      </c>
      <c r="Y2089" t="s">
        <v>4890</v>
      </c>
      <c r="Z2089">
        <v>38.908748000000003</v>
      </c>
      <c r="AA2089">
        <v>-77.045941999999997</v>
      </c>
      <c r="AB2089">
        <v>396015.32</v>
      </c>
      <c r="AC2089">
        <v>137877.4</v>
      </c>
      <c r="AD2089">
        <v>20036</v>
      </c>
      <c r="AE2089">
        <v>242652</v>
      </c>
      <c r="AF2089">
        <v>85585</v>
      </c>
      <c r="AG2089">
        <v>85585</v>
      </c>
      <c r="AH2089">
        <v>2</v>
      </c>
      <c r="AI2089">
        <v>2</v>
      </c>
      <c r="AJ2089" t="s">
        <v>14249</v>
      </c>
      <c r="AK2089" t="s">
        <v>523</v>
      </c>
      <c r="AL2089" t="s">
        <v>50</v>
      </c>
      <c r="AM2089">
        <v>208</v>
      </c>
      <c r="AN2089">
        <v>6</v>
      </c>
      <c r="AO2089" t="s">
        <v>51</v>
      </c>
      <c r="AP2089">
        <v>1078</v>
      </c>
      <c r="AQ2089">
        <v>-77.045944093733098</v>
      </c>
      <c r="AR2089">
        <v>38.908755760875998</v>
      </c>
      <c r="AS2089" t="b">
        <f t="shared" si="97"/>
        <v>1</v>
      </c>
    </row>
    <row r="2090" spans="1:45">
      <c r="A2090">
        <f t="shared" si="98"/>
        <v>2089</v>
      </c>
      <c r="B2090">
        <v>186502</v>
      </c>
      <c r="C2090">
        <v>186502</v>
      </c>
      <c r="D2090" t="s">
        <v>4899</v>
      </c>
      <c r="E2090" t="s">
        <v>4900</v>
      </c>
      <c r="F2090">
        <v>10193449</v>
      </c>
      <c r="G2090" t="s">
        <v>201</v>
      </c>
      <c r="K2090" t="s">
        <v>4901</v>
      </c>
      <c r="L2090" t="s">
        <v>238</v>
      </c>
      <c r="M2090" s="4">
        <v>0.29166666666666669</v>
      </c>
      <c r="N2090" s="1">
        <v>0.70833333333333337</v>
      </c>
      <c r="O2090" t="s">
        <v>192</v>
      </c>
      <c r="P2090" t="s">
        <v>387</v>
      </c>
      <c r="Q2090" t="s">
        <v>4900</v>
      </c>
      <c r="R2090" t="s">
        <v>4902</v>
      </c>
      <c r="S2090" t="s">
        <v>4900</v>
      </c>
      <c r="T2090" t="s">
        <v>70</v>
      </c>
      <c r="U2090" t="s">
        <v>238</v>
      </c>
      <c r="V2090" t="s">
        <v>46</v>
      </c>
      <c r="W2090" t="str">
        <f t="shared" si="96"/>
        <v>1625 35th Street NW WASHINGTON DC 20007</v>
      </c>
      <c r="X2090" t="s">
        <v>47</v>
      </c>
      <c r="Y2090" t="s">
        <v>4903</v>
      </c>
      <c r="Z2090">
        <v>38.911495000000002</v>
      </c>
      <c r="AA2090">
        <v>-77.068937000000005</v>
      </c>
      <c r="AB2090">
        <v>394021.13</v>
      </c>
      <c r="AC2090">
        <v>138183.59</v>
      </c>
      <c r="AD2090">
        <v>20007</v>
      </c>
      <c r="AE2090">
        <v>272825</v>
      </c>
      <c r="AF2090">
        <v>115939</v>
      </c>
      <c r="AG2090">
        <v>115939</v>
      </c>
      <c r="AH2090">
        <v>2</v>
      </c>
      <c r="AI2090">
        <v>2</v>
      </c>
      <c r="AJ2090" t="s">
        <v>14246</v>
      </c>
      <c r="AK2090" s="2">
        <v>200</v>
      </c>
      <c r="AL2090" t="s">
        <v>50</v>
      </c>
      <c r="AM2090">
        <v>206</v>
      </c>
      <c r="AN2090">
        <v>4</v>
      </c>
      <c r="AO2090" t="s">
        <v>51</v>
      </c>
      <c r="AP2090">
        <v>1316</v>
      </c>
      <c r="AQ2090">
        <v>-77.068938987103195</v>
      </c>
      <c r="AR2090">
        <v>38.911502721014898</v>
      </c>
      <c r="AS2090" t="b">
        <f t="shared" si="97"/>
        <v>1</v>
      </c>
    </row>
    <row r="2091" spans="1:45">
      <c r="A2091">
        <f t="shared" si="98"/>
        <v>2090</v>
      </c>
      <c r="B2091">
        <v>186511</v>
      </c>
      <c r="C2091">
        <v>186511</v>
      </c>
      <c r="D2091" t="s">
        <v>4914</v>
      </c>
      <c r="E2091" t="s">
        <v>4533</v>
      </c>
      <c r="F2091">
        <v>10193458</v>
      </c>
      <c r="G2091" t="s">
        <v>2388</v>
      </c>
      <c r="K2091" t="s">
        <v>4915</v>
      </c>
      <c r="L2091" t="s">
        <v>238</v>
      </c>
      <c r="M2091" s="4">
        <v>0.29166666666666669</v>
      </c>
      <c r="N2091" s="1">
        <v>0.79166666666666663</v>
      </c>
      <c r="O2091" t="s">
        <v>255</v>
      </c>
      <c r="P2091" t="s">
        <v>255</v>
      </c>
      <c r="Q2091" t="s">
        <v>4533</v>
      </c>
      <c r="R2091" t="s">
        <v>4535</v>
      </c>
      <c r="S2091" t="s">
        <v>4533</v>
      </c>
      <c r="T2091" t="s">
        <v>70</v>
      </c>
      <c r="U2091" t="s">
        <v>238</v>
      </c>
      <c r="V2091" t="s">
        <v>46</v>
      </c>
      <c r="W2091" t="str">
        <f t="shared" si="96"/>
        <v>3447 14th Street, N. W. WASHINGTON DC 20012</v>
      </c>
      <c r="X2091" t="s">
        <v>47</v>
      </c>
      <c r="Y2091" t="s">
        <v>4916</v>
      </c>
      <c r="Z2091">
        <v>38.975512000000002</v>
      </c>
      <c r="AA2091">
        <v>-77.020756000000006</v>
      </c>
      <c r="AB2091">
        <v>398201.48</v>
      </c>
      <c r="AC2091">
        <v>145287.97</v>
      </c>
      <c r="AD2091">
        <v>20012</v>
      </c>
      <c r="AE2091">
        <v>251254</v>
      </c>
      <c r="AF2091">
        <v>94435</v>
      </c>
      <c r="AG2091">
        <v>94435</v>
      </c>
      <c r="AH2091">
        <v>4</v>
      </c>
      <c r="AI2091">
        <v>4</v>
      </c>
      <c r="AJ2091" t="s">
        <v>14249</v>
      </c>
      <c r="AK2091" t="s">
        <v>2325</v>
      </c>
      <c r="AL2091" t="s">
        <v>188</v>
      </c>
      <c r="AM2091">
        <v>401</v>
      </c>
      <c r="AN2091">
        <v>17</v>
      </c>
      <c r="AO2091" t="s">
        <v>51</v>
      </c>
      <c r="AP2091">
        <v>1641</v>
      </c>
      <c r="AQ2091">
        <v>-77.020757951361404</v>
      </c>
      <c r="AR2091">
        <v>38.975519511151298</v>
      </c>
      <c r="AS2091" t="b">
        <f t="shared" si="97"/>
        <v>1</v>
      </c>
    </row>
    <row r="2092" spans="1:45">
      <c r="A2092">
        <f t="shared" si="98"/>
        <v>2091</v>
      </c>
      <c r="B2092">
        <v>182286</v>
      </c>
      <c r="C2092">
        <v>182286</v>
      </c>
      <c r="D2092" t="s">
        <v>4945</v>
      </c>
      <c r="E2092" t="s">
        <v>4946</v>
      </c>
      <c r="F2092">
        <v>10192445</v>
      </c>
      <c r="G2092" t="s">
        <v>201</v>
      </c>
      <c r="K2092" t="s">
        <v>4947</v>
      </c>
      <c r="L2092" t="s">
        <v>125</v>
      </c>
      <c r="M2092" s="4">
        <v>0.29166666666666669</v>
      </c>
      <c r="N2092" s="1">
        <v>0.70833333333333337</v>
      </c>
      <c r="O2092" t="s">
        <v>353</v>
      </c>
      <c r="P2092" t="s">
        <v>353</v>
      </c>
      <c r="Q2092" t="s">
        <v>4948</v>
      </c>
      <c r="R2092" t="s">
        <v>4949</v>
      </c>
      <c r="S2092" t="s">
        <v>4946</v>
      </c>
      <c r="T2092" t="s">
        <v>165</v>
      </c>
      <c r="U2092" t="s">
        <v>238</v>
      </c>
      <c r="V2092" t="s">
        <v>46</v>
      </c>
      <c r="W2092" t="str">
        <f t="shared" si="96"/>
        <v xml:space="preserve">1621 T ST NW #302 WASHINGTON DC </v>
      </c>
      <c r="X2092" t="s">
        <v>47</v>
      </c>
      <c r="Y2092" t="s">
        <v>4950</v>
      </c>
      <c r="Z2092">
        <v>38.916297999999998</v>
      </c>
      <c r="AA2092">
        <v>-77.037204000000003</v>
      </c>
      <c r="AB2092">
        <v>396773.49199000001</v>
      </c>
      <c r="AC2092">
        <v>138715.10373999999</v>
      </c>
      <c r="AE2092">
        <v>0</v>
      </c>
      <c r="AF2092">
        <v>460300</v>
      </c>
      <c r="AG2092">
        <v>395977</v>
      </c>
      <c r="AH2092">
        <v>2</v>
      </c>
      <c r="AI2092">
        <v>2</v>
      </c>
      <c r="AJ2092" t="s">
        <v>14249</v>
      </c>
      <c r="AK2092" t="s">
        <v>773</v>
      </c>
      <c r="AL2092" t="s">
        <v>88</v>
      </c>
      <c r="AM2092">
        <v>301</v>
      </c>
      <c r="AN2092">
        <v>6</v>
      </c>
      <c r="AO2092" t="s">
        <v>51</v>
      </c>
      <c r="AP2092">
        <v>3716</v>
      </c>
      <c r="AQ2092">
        <v>-77.037206603539502</v>
      </c>
      <c r="AR2092">
        <v>38.916305190757903</v>
      </c>
      <c r="AS2092" t="b">
        <f t="shared" si="97"/>
        <v>1</v>
      </c>
    </row>
    <row r="2093" spans="1:45">
      <c r="A2093">
        <f t="shared" si="98"/>
        <v>2092</v>
      </c>
      <c r="B2093">
        <v>182288</v>
      </c>
      <c r="C2093">
        <v>182288</v>
      </c>
      <c r="D2093" t="s">
        <v>4959</v>
      </c>
      <c r="E2093" t="s">
        <v>4552</v>
      </c>
      <c r="F2093">
        <v>10192459</v>
      </c>
      <c r="G2093" t="s">
        <v>201</v>
      </c>
      <c r="K2093" t="s">
        <v>4960</v>
      </c>
      <c r="L2093" t="s">
        <v>125</v>
      </c>
      <c r="M2093" s="4">
        <v>0.29166666666666669</v>
      </c>
      <c r="N2093" s="1">
        <v>0.79166666666666663</v>
      </c>
      <c r="O2093" t="s">
        <v>353</v>
      </c>
      <c r="P2093" t="s">
        <v>353</v>
      </c>
      <c r="S2093" t="s">
        <v>4552</v>
      </c>
      <c r="T2093" t="s">
        <v>165</v>
      </c>
      <c r="U2093" t="s">
        <v>238</v>
      </c>
      <c r="V2093" t="s">
        <v>46</v>
      </c>
      <c r="W2093" t="str">
        <f t="shared" si="96"/>
        <v xml:space="preserve"> WASHINGTON DC 20010</v>
      </c>
      <c r="X2093" t="s">
        <v>47</v>
      </c>
      <c r="Y2093" t="s">
        <v>4961</v>
      </c>
      <c r="Z2093">
        <v>38.932225000000003</v>
      </c>
      <c r="AA2093">
        <v>-77.039886999999993</v>
      </c>
      <c r="AB2093">
        <v>396541.63</v>
      </c>
      <c r="AC2093">
        <v>140483.26</v>
      </c>
      <c r="AD2093">
        <v>20010</v>
      </c>
      <c r="AE2093">
        <v>233519</v>
      </c>
      <c r="AF2093">
        <v>76821</v>
      </c>
      <c r="AG2093">
        <v>76821</v>
      </c>
      <c r="AH2093">
        <v>1</v>
      </c>
      <c r="AI2093">
        <v>1</v>
      </c>
      <c r="AJ2093" t="s">
        <v>14252</v>
      </c>
      <c r="AK2093" t="s">
        <v>804</v>
      </c>
      <c r="AL2093" t="s">
        <v>188</v>
      </c>
      <c r="AM2093">
        <v>408</v>
      </c>
      <c r="AN2093">
        <v>2</v>
      </c>
      <c r="AO2093" t="s">
        <v>51</v>
      </c>
      <c r="AP2093">
        <v>3309</v>
      </c>
      <c r="AQ2093">
        <v>-77.039889073922197</v>
      </c>
      <c r="AR2093">
        <v>38.932232425243797</v>
      </c>
      <c r="AS2093" t="b">
        <f t="shared" si="97"/>
        <v>1</v>
      </c>
    </row>
    <row r="2094" spans="1:45">
      <c r="A2094">
        <f t="shared" si="98"/>
        <v>2093</v>
      </c>
      <c r="B2094">
        <v>182295</v>
      </c>
      <c r="C2094">
        <v>182295</v>
      </c>
      <c r="D2094" t="s">
        <v>4995</v>
      </c>
      <c r="E2094" t="s">
        <v>3720</v>
      </c>
      <c r="F2094">
        <v>10192498</v>
      </c>
      <c r="G2094" t="s">
        <v>1806</v>
      </c>
      <c r="H2094" t="s">
        <v>4201</v>
      </c>
      <c r="J2094">
        <v>110457</v>
      </c>
      <c r="K2094" t="s">
        <v>4996</v>
      </c>
      <c r="L2094" t="s">
        <v>125</v>
      </c>
      <c r="M2094" s="4">
        <v>0.66666666666666663</v>
      </c>
      <c r="N2094" s="1">
        <v>0.66666666666666663</v>
      </c>
      <c r="O2094" t="s">
        <v>125</v>
      </c>
      <c r="P2094" t="s">
        <v>353</v>
      </c>
      <c r="Q2094" t="s">
        <v>3720</v>
      </c>
      <c r="R2094" t="s">
        <v>3722</v>
      </c>
      <c r="S2094" t="s">
        <v>3720</v>
      </c>
      <c r="T2094" t="s">
        <v>165</v>
      </c>
      <c r="U2094" t="s">
        <v>238</v>
      </c>
      <c r="V2094" t="s">
        <v>46</v>
      </c>
      <c r="W2094" t="str">
        <f t="shared" si="96"/>
        <v xml:space="preserve">3400 Benning Rd. WASHINGTON DC </v>
      </c>
      <c r="X2094" t="s">
        <v>47</v>
      </c>
      <c r="Y2094" t="s">
        <v>4997</v>
      </c>
      <c r="Z2094">
        <v>0</v>
      </c>
      <c r="AA2094">
        <v>0</v>
      </c>
      <c r="AB2094">
        <v>0</v>
      </c>
      <c r="AC2094">
        <v>0</v>
      </c>
      <c r="AE2094">
        <v>0</v>
      </c>
      <c r="AF2094">
        <v>375340</v>
      </c>
      <c r="AG2094">
        <v>334482</v>
      </c>
      <c r="AI2094" t="s">
        <v>14250</v>
      </c>
      <c r="AJ2094" t="s">
        <v>14251</v>
      </c>
      <c r="AK2094" t="s">
        <v>51</v>
      </c>
      <c r="AN2094" t="s">
        <v>51</v>
      </c>
      <c r="AO2094" t="s">
        <v>51</v>
      </c>
      <c r="AP2094">
        <v>3102</v>
      </c>
      <c r="AQ2094">
        <v>-81.529192133279295</v>
      </c>
      <c r="AR2094">
        <v>37.5772691877347</v>
      </c>
      <c r="AS2094" t="b">
        <f t="shared" si="97"/>
        <v>1</v>
      </c>
    </row>
    <row r="2095" spans="1:45">
      <c r="A2095">
        <f t="shared" si="98"/>
        <v>2094</v>
      </c>
      <c r="B2095">
        <v>182312</v>
      </c>
      <c r="C2095">
        <v>182312</v>
      </c>
      <c r="D2095" t="s">
        <v>5199</v>
      </c>
      <c r="E2095" t="s">
        <v>5200</v>
      </c>
      <c r="F2095">
        <v>10192672</v>
      </c>
      <c r="G2095" t="s">
        <v>160</v>
      </c>
      <c r="K2095" t="s">
        <v>5201</v>
      </c>
      <c r="L2095" t="s">
        <v>163</v>
      </c>
      <c r="M2095" s="4">
        <v>0.29166666666666669</v>
      </c>
      <c r="N2095" s="1">
        <v>0.70833333333333337</v>
      </c>
      <c r="O2095" t="s">
        <v>353</v>
      </c>
      <c r="P2095" t="s">
        <v>353</v>
      </c>
      <c r="Q2095" t="s">
        <v>5202</v>
      </c>
      <c r="R2095" t="s">
        <v>5203</v>
      </c>
      <c r="S2095" t="s">
        <v>5202</v>
      </c>
      <c r="T2095" t="s">
        <v>165</v>
      </c>
      <c r="U2095" t="s">
        <v>238</v>
      </c>
      <c r="V2095" t="s">
        <v>46</v>
      </c>
      <c r="W2095" t="str">
        <f t="shared" si="96"/>
        <v>661 south carolina ave SE WASHINGTON DC 20003</v>
      </c>
      <c r="X2095" t="s">
        <v>47</v>
      </c>
      <c r="Y2095" t="s">
        <v>5204</v>
      </c>
      <c r="Z2095">
        <v>38.883487000000002</v>
      </c>
      <c r="AA2095">
        <v>-76.996533999999997</v>
      </c>
      <c r="AB2095">
        <v>400300.75</v>
      </c>
      <c r="AC2095">
        <v>135072.24</v>
      </c>
      <c r="AD2095">
        <v>20003</v>
      </c>
      <c r="AE2095">
        <v>1101</v>
      </c>
      <c r="AF2095">
        <v>1492</v>
      </c>
      <c r="AG2095">
        <v>1492</v>
      </c>
      <c r="AH2095">
        <v>6</v>
      </c>
      <c r="AI2095">
        <v>6</v>
      </c>
      <c r="AJ2095" t="s">
        <v>14249</v>
      </c>
      <c r="AK2095" t="s">
        <v>1398</v>
      </c>
      <c r="AL2095" t="s">
        <v>63</v>
      </c>
      <c r="AM2095">
        <v>107</v>
      </c>
      <c r="AN2095">
        <v>26</v>
      </c>
      <c r="AO2095" t="s">
        <v>51</v>
      </c>
      <c r="AP2095">
        <v>3197</v>
      </c>
      <c r="AQ2095">
        <v>-76.996535979852496</v>
      </c>
      <c r="AR2095">
        <v>38.883494834412097</v>
      </c>
      <c r="AS2095" t="b">
        <f t="shared" si="97"/>
        <v>1</v>
      </c>
    </row>
    <row r="2096" spans="1:45">
      <c r="A2096">
        <f t="shared" si="98"/>
        <v>2095</v>
      </c>
      <c r="B2096">
        <v>182315</v>
      </c>
      <c r="C2096">
        <v>182315</v>
      </c>
      <c r="D2096" t="s">
        <v>5312</v>
      </c>
      <c r="E2096" t="s">
        <v>5313</v>
      </c>
      <c r="F2096">
        <v>10192761</v>
      </c>
      <c r="G2096" t="s">
        <v>201</v>
      </c>
      <c r="K2096" t="s">
        <v>5314</v>
      </c>
      <c r="L2096" t="s">
        <v>166</v>
      </c>
      <c r="M2096" s="4">
        <v>0.39583333333333331</v>
      </c>
      <c r="N2096" s="1">
        <v>0.64583333333333337</v>
      </c>
      <c r="O2096" t="s">
        <v>353</v>
      </c>
      <c r="P2096" t="s">
        <v>353</v>
      </c>
      <c r="S2096" t="s">
        <v>5313</v>
      </c>
      <c r="T2096" t="s">
        <v>165</v>
      </c>
      <c r="U2096" t="s">
        <v>238</v>
      </c>
      <c r="V2096" t="s">
        <v>46</v>
      </c>
      <c r="W2096" t="str">
        <f t="shared" si="96"/>
        <v xml:space="preserve"> WASHINGTON DC 20009</v>
      </c>
      <c r="X2096" t="s">
        <v>47</v>
      </c>
      <c r="Y2096" t="s">
        <v>5315</v>
      </c>
      <c r="Z2096">
        <v>38.918866999999999</v>
      </c>
      <c r="AA2096">
        <v>-77.045244999999994</v>
      </c>
      <c r="AB2096">
        <v>396076.32</v>
      </c>
      <c r="AC2096">
        <v>139000.60999999999</v>
      </c>
      <c r="AD2096">
        <v>20009</v>
      </c>
      <c r="AE2096">
        <v>226376</v>
      </c>
      <c r="AF2096">
        <v>69366</v>
      </c>
      <c r="AG2096">
        <v>69366</v>
      </c>
      <c r="AH2096">
        <v>1</v>
      </c>
      <c r="AI2096">
        <v>1</v>
      </c>
      <c r="AJ2096" t="s">
        <v>14247</v>
      </c>
      <c r="AK2096" t="s">
        <v>2032</v>
      </c>
      <c r="AL2096" t="s">
        <v>88</v>
      </c>
      <c r="AM2096">
        <v>303</v>
      </c>
      <c r="AN2096">
        <v>1</v>
      </c>
      <c r="AO2096" t="s">
        <v>320</v>
      </c>
      <c r="AP2096">
        <v>3198</v>
      </c>
      <c r="AQ2096">
        <v>-77.045247206643594</v>
      </c>
      <c r="AR2096">
        <v>38.918874289108899</v>
      </c>
      <c r="AS2096" t="b">
        <f t="shared" si="97"/>
        <v>1</v>
      </c>
    </row>
    <row r="2097" spans="1:45">
      <c r="A2097">
        <f t="shared" si="98"/>
        <v>2096</v>
      </c>
      <c r="B2097">
        <v>182225</v>
      </c>
      <c r="C2097">
        <v>182225</v>
      </c>
      <c r="D2097" t="s">
        <v>5892</v>
      </c>
      <c r="E2097" t="s">
        <v>5098</v>
      </c>
      <c r="F2097">
        <v>10193049</v>
      </c>
      <c r="G2097" t="s">
        <v>2496</v>
      </c>
      <c r="I2097" t="s">
        <v>5099</v>
      </c>
      <c r="K2097" t="s">
        <v>5893</v>
      </c>
      <c r="L2097" t="s">
        <v>166</v>
      </c>
      <c r="M2097" s="4">
        <v>0.20833333333333334</v>
      </c>
      <c r="N2097" s="1">
        <v>0.83333333333333337</v>
      </c>
      <c r="O2097" t="s">
        <v>353</v>
      </c>
      <c r="P2097" t="s">
        <v>353</v>
      </c>
      <c r="Q2097" t="s">
        <v>2499</v>
      </c>
      <c r="R2097" t="s">
        <v>2500</v>
      </c>
      <c r="S2097" t="s">
        <v>5101</v>
      </c>
      <c r="T2097" t="s">
        <v>165</v>
      </c>
      <c r="U2097" t="s">
        <v>238</v>
      </c>
      <c r="V2097" t="s">
        <v>46</v>
      </c>
      <c r="W2097" t="str">
        <f t="shared" si="96"/>
        <v xml:space="preserve">1100 4th Street, SW/ 2nd Floor WASHINGTON DC </v>
      </c>
      <c r="X2097" t="s">
        <v>47</v>
      </c>
      <c r="Y2097" t="s">
        <v>5102</v>
      </c>
      <c r="Z2097">
        <v>38.898322</v>
      </c>
      <c r="AA2097">
        <v>-77.015687</v>
      </c>
      <c r="AB2097">
        <v>398639.18316000002</v>
      </c>
      <c r="AC2097">
        <v>136719.09250999999</v>
      </c>
      <c r="AE2097">
        <v>0</v>
      </c>
      <c r="AF2097">
        <v>455846</v>
      </c>
      <c r="AG2097">
        <v>391874</v>
      </c>
      <c r="AH2097">
        <v>2</v>
      </c>
      <c r="AI2097">
        <v>6</v>
      </c>
      <c r="AJ2097" t="s">
        <v>14247</v>
      </c>
      <c r="AK2097" t="s">
        <v>570</v>
      </c>
      <c r="AL2097" t="s">
        <v>63</v>
      </c>
      <c r="AM2097">
        <v>103</v>
      </c>
      <c r="AN2097">
        <v>8</v>
      </c>
      <c r="AO2097" t="s">
        <v>64</v>
      </c>
      <c r="AP2097">
        <v>3398</v>
      </c>
      <c r="AQ2097">
        <v>-77.015689678224902</v>
      </c>
      <c r="AR2097">
        <v>38.8983292965167</v>
      </c>
      <c r="AS2097" t="b">
        <f t="shared" si="97"/>
        <v>0</v>
      </c>
    </row>
    <row r="2098" spans="1:45">
      <c r="A2098">
        <f t="shared" si="98"/>
        <v>2097</v>
      </c>
      <c r="B2098">
        <v>182226</v>
      </c>
      <c r="C2098">
        <v>182226</v>
      </c>
      <c r="D2098" t="s">
        <v>5892</v>
      </c>
      <c r="E2098" t="s">
        <v>5098</v>
      </c>
      <c r="F2098">
        <v>10193049</v>
      </c>
      <c r="G2098" t="s">
        <v>2496</v>
      </c>
      <c r="I2098" t="s">
        <v>5099</v>
      </c>
      <c r="K2098" t="s">
        <v>5893</v>
      </c>
      <c r="L2098" t="s">
        <v>166</v>
      </c>
      <c r="M2098" s="4">
        <v>0.20833333333333334</v>
      </c>
      <c r="N2098" s="1">
        <v>0.83333333333333337</v>
      </c>
      <c r="O2098" t="s">
        <v>353</v>
      </c>
      <c r="P2098" t="s">
        <v>353</v>
      </c>
      <c r="Q2098" t="s">
        <v>2499</v>
      </c>
      <c r="R2098" t="s">
        <v>2500</v>
      </c>
      <c r="S2098" t="s">
        <v>5101</v>
      </c>
      <c r="T2098" t="s">
        <v>165</v>
      </c>
      <c r="U2098" t="s">
        <v>238</v>
      </c>
      <c r="V2098" t="s">
        <v>46</v>
      </c>
      <c r="W2098" t="str">
        <f t="shared" si="96"/>
        <v xml:space="preserve">1100 4th Street, SW/ 2nd Floor WASHINGTON DC </v>
      </c>
      <c r="X2098" t="s">
        <v>47</v>
      </c>
      <c r="Y2098" t="s">
        <v>5110</v>
      </c>
      <c r="Z2098">
        <v>38.898311</v>
      </c>
      <c r="AA2098">
        <v>-77.019418000000002</v>
      </c>
      <c r="AB2098">
        <v>398315.52799999999</v>
      </c>
      <c r="AC2098">
        <v>136717.99267000001</v>
      </c>
      <c r="AE2098">
        <v>0</v>
      </c>
      <c r="AF2098">
        <v>456212</v>
      </c>
      <c r="AG2098">
        <v>392240</v>
      </c>
      <c r="AH2098">
        <v>2</v>
      </c>
      <c r="AI2098">
        <v>6</v>
      </c>
      <c r="AJ2098" t="s">
        <v>14247</v>
      </c>
      <c r="AK2098" t="s">
        <v>570</v>
      </c>
      <c r="AL2098" t="s">
        <v>63</v>
      </c>
      <c r="AM2098">
        <v>102</v>
      </c>
      <c r="AN2098">
        <v>8</v>
      </c>
      <c r="AO2098" t="s">
        <v>64</v>
      </c>
      <c r="AP2098">
        <v>3398</v>
      </c>
      <c r="AQ2098">
        <v>-77.019420747911795</v>
      </c>
      <c r="AR2098">
        <v>38.898318828008598</v>
      </c>
      <c r="AS2098" t="b">
        <f t="shared" si="97"/>
        <v>0</v>
      </c>
    </row>
    <row r="2099" spans="1:45">
      <c r="A2099">
        <f t="shared" si="98"/>
        <v>2098</v>
      </c>
      <c r="B2099">
        <v>182227</v>
      </c>
      <c r="C2099">
        <v>182227</v>
      </c>
      <c r="D2099" t="s">
        <v>5892</v>
      </c>
      <c r="E2099" t="s">
        <v>5098</v>
      </c>
      <c r="F2099">
        <v>10193049</v>
      </c>
      <c r="G2099" t="s">
        <v>2496</v>
      </c>
      <c r="I2099" t="s">
        <v>5099</v>
      </c>
      <c r="K2099" t="s">
        <v>5893</v>
      </c>
      <c r="L2099" t="s">
        <v>166</v>
      </c>
      <c r="M2099" s="4">
        <v>0.20833333333333334</v>
      </c>
      <c r="N2099" s="1">
        <v>0.83333333333333337</v>
      </c>
      <c r="O2099" t="s">
        <v>353</v>
      </c>
      <c r="P2099" t="s">
        <v>353</v>
      </c>
      <c r="Q2099" t="s">
        <v>2499</v>
      </c>
      <c r="R2099" t="s">
        <v>2500</v>
      </c>
      <c r="S2099" t="s">
        <v>5101</v>
      </c>
      <c r="T2099" t="s">
        <v>165</v>
      </c>
      <c r="U2099" t="s">
        <v>238</v>
      </c>
      <c r="V2099" t="s">
        <v>46</v>
      </c>
      <c r="W2099" t="str">
        <f t="shared" si="96"/>
        <v xml:space="preserve">1100 4th Street, SW/ 2nd Floor WASHINGTON DC </v>
      </c>
      <c r="X2099" t="s">
        <v>47</v>
      </c>
      <c r="Y2099" t="s">
        <v>5868</v>
      </c>
      <c r="Z2099">
        <v>38.898313000000002</v>
      </c>
      <c r="AA2099">
        <v>-77.024947999999995</v>
      </c>
      <c r="AB2099">
        <v>397835.86891999998</v>
      </c>
      <c r="AC2099">
        <v>136718.28691</v>
      </c>
      <c r="AE2099">
        <v>0</v>
      </c>
      <c r="AF2099">
        <v>454895</v>
      </c>
      <c r="AG2099">
        <v>390923</v>
      </c>
      <c r="AH2099">
        <v>2</v>
      </c>
      <c r="AI2099">
        <v>2</v>
      </c>
      <c r="AJ2099" t="s">
        <v>14247</v>
      </c>
      <c r="AK2099" t="s">
        <v>62</v>
      </c>
      <c r="AL2099" t="s">
        <v>63</v>
      </c>
      <c r="AM2099">
        <v>101</v>
      </c>
      <c r="AN2099">
        <v>8</v>
      </c>
      <c r="AO2099" t="s">
        <v>64</v>
      </c>
      <c r="AP2099">
        <v>3398</v>
      </c>
      <c r="AQ2099">
        <v>-77.024950221809405</v>
      </c>
      <c r="AR2099">
        <v>38.898320428429699</v>
      </c>
      <c r="AS2099" t="b">
        <f t="shared" si="97"/>
        <v>0</v>
      </c>
    </row>
    <row r="2100" spans="1:45">
      <c r="A2100">
        <f t="shared" si="98"/>
        <v>2099</v>
      </c>
      <c r="B2100">
        <v>182228</v>
      </c>
      <c r="C2100">
        <v>182228</v>
      </c>
      <c r="D2100" t="s">
        <v>5892</v>
      </c>
      <c r="E2100" t="s">
        <v>5098</v>
      </c>
      <c r="F2100">
        <v>10193049</v>
      </c>
      <c r="G2100" t="s">
        <v>2496</v>
      </c>
      <c r="I2100" t="s">
        <v>5099</v>
      </c>
      <c r="K2100" t="s">
        <v>5893</v>
      </c>
      <c r="L2100" t="s">
        <v>166</v>
      </c>
      <c r="M2100" s="4">
        <v>0.20833333333333334</v>
      </c>
      <c r="N2100" s="1">
        <v>0.83333333333333337</v>
      </c>
      <c r="O2100" t="s">
        <v>353</v>
      </c>
      <c r="P2100" t="s">
        <v>353</v>
      </c>
      <c r="Q2100" t="s">
        <v>2499</v>
      </c>
      <c r="R2100" t="s">
        <v>2500</v>
      </c>
      <c r="S2100" t="s">
        <v>5101</v>
      </c>
      <c r="T2100" t="s">
        <v>165</v>
      </c>
      <c r="U2100" t="s">
        <v>238</v>
      </c>
      <c r="V2100" t="s">
        <v>46</v>
      </c>
      <c r="W2100" t="str">
        <f t="shared" si="96"/>
        <v xml:space="preserve">1100 4th Street, SW/ 2nd Floor WASHINGTON DC </v>
      </c>
      <c r="X2100" t="s">
        <v>47</v>
      </c>
      <c r="Y2100" t="s">
        <v>1299</v>
      </c>
      <c r="Z2100">
        <v>38.897333000000003</v>
      </c>
      <c r="AA2100">
        <v>-77.019414999999995</v>
      </c>
      <c r="AB2100">
        <v>398315.83376000001</v>
      </c>
      <c r="AC2100">
        <v>136609.42627</v>
      </c>
      <c r="AE2100">
        <v>0</v>
      </c>
      <c r="AF2100">
        <v>456211</v>
      </c>
      <c r="AG2100">
        <v>392239</v>
      </c>
      <c r="AH2100">
        <v>2</v>
      </c>
      <c r="AI2100">
        <v>6</v>
      </c>
      <c r="AJ2100" t="s">
        <v>14247</v>
      </c>
      <c r="AK2100" t="s">
        <v>570</v>
      </c>
      <c r="AL2100" t="s">
        <v>63</v>
      </c>
      <c r="AM2100">
        <v>102</v>
      </c>
      <c r="AN2100">
        <v>8</v>
      </c>
      <c r="AO2100" t="s">
        <v>64</v>
      </c>
      <c r="AP2100">
        <v>3398</v>
      </c>
      <c r="AQ2100">
        <v>-77.019416956903498</v>
      </c>
      <c r="AR2100">
        <v>38.897340822990401</v>
      </c>
      <c r="AS2100" t="b">
        <f t="shared" si="97"/>
        <v>0</v>
      </c>
    </row>
    <row r="2101" spans="1:45">
      <c r="A2101">
        <f t="shared" si="98"/>
        <v>2100</v>
      </c>
      <c r="B2101">
        <v>182229</v>
      </c>
      <c r="C2101">
        <v>182229</v>
      </c>
      <c r="D2101" t="s">
        <v>5892</v>
      </c>
      <c r="E2101" t="s">
        <v>5098</v>
      </c>
      <c r="F2101">
        <v>10193049</v>
      </c>
      <c r="G2101" t="s">
        <v>2496</v>
      </c>
      <c r="I2101" t="s">
        <v>5099</v>
      </c>
      <c r="K2101" t="s">
        <v>5893</v>
      </c>
      <c r="L2101" t="s">
        <v>166</v>
      </c>
      <c r="M2101" s="4">
        <v>0.20833333333333334</v>
      </c>
      <c r="N2101" s="1">
        <v>0.83333333333333337</v>
      </c>
      <c r="O2101" t="s">
        <v>353</v>
      </c>
      <c r="P2101" t="s">
        <v>353</v>
      </c>
      <c r="Q2101" t="s">
        <v>2499</v>
      </c>
      <c r="R2101" t="s">
        <v>2500</v>
      </c>
      <c r="S2101" t="s">
        <v>5101</v>
      </c>
      <c r="T2101" t="s">
        <v>165</v>
      </c>
      <c r="U2101" t="s">
        <v>238</v>
      </c>
      <c r="V2101" t="s">
        <v>46</v>
      </c>
      <c r="W2101" t="str">
        <f t="shared" si="96"/>
        <v xml:space="preserve">1100 4th Street, SW/ 2nd Floor WASHINGTON DC </v>
      </c>
      <c r="X2101" t="s">
        <v>47</v>
      </c>
      <c r="Y2101" t="s">
        <v>5116</v>
      </c>
      <c r="Z2101">
        <v>38.896129999999999</v>
      </c>
      <c r="AA2101">
        <v>-77.015682999999996</v>
      </c>
      <c r="AB2101">
        <v>398639.52555999998</v>
      </c>
      <c r="AC2101">
        <v>136475.72828000001</v>
      </c>
      <c r="AE2101">
        <v>0</v>
      </c>
      <c r="AF2101">
        <v>455244</v>
      </c>
      <c r="AG2101">
        <v>391272</v>
      </c>
      <c r="AH2101">
        <v>2</v>
      </c>
      <c r="AI2101">
        <v>6</v>
      </c>
      <c r="AJ2101" t="s">
        <v>14247</v>
      </c>
      <c r="AK2101" t="s">
        <v>570</v>
      </c>
      <c r="AL2101" t="s">
        <v>63</v>
      </c>
      <c r="AM2101">
        <v>103</v>
      </c>
      <c r="AN2101">
        <v>8</v>
      </c>
      <c r="AO2101" t="s">
        <v>64</v>
      </c>
      <c r="AP2101">
        <v>3398</v>
      </c>
      <c r="AQ2101">
        <v>-77.015685248959699</v>
      </c>
      <c r="AR2101">
        <v>38.896136983329299</v>
      </c>
      <c r="AS2101" t="b">
        <f t="shared" si="97"/>
        <v>0</v>
      </c>
    </row>
    <row r="2102" spans="1:45">
      <c r="A2102">
        <f t="shared" si="98"/>
        <v>2101</v>
      </c>
      <c r="B2102">
        <v>182230</v>
      </c>
      <c r="C2102">
        <v>182230</v>
      </c>
      <c r="D2102" t="s">
        <v>5892</v>
      </c>
      <c r="E2102" t="s">
        <v>5098</v>
      </c>
      <c r="F2102">
        <v>10193049</v>
      </c>
      <c r="G2102" t="s">
        <v>2496</v>
      </c>
      <c r="I2102" t="s">
        <v>5099</v>
      </c>
      <c r="K2102" t="s">
        <v>5893</v>
      </c>
      <c r="L2102" t="s">
        <v>166</v>
      </c>
      <c r="M2102" s="4">
        <v>0.20833333333333334</v>
      </c>
      <c r="N2102" s="1">
        <v>0.83333333333333337</v>
      </c>
      <c r="O2102" t="s">
        <v>353</v>
      </c>
      <c r="P2102" t="s">
        <v>353</v>
      </c>
      <c r="Q2102" t="s">
        <v>2499</v>
      </c>
      <c r="R2102" t="s">
        <v>2500</v>
      </c>
      <c r="S2102" t="s">
        <v>5101</v>
      </c>
      <c r="T2102" t="s">
        <v>165</v>
      </c>
      <c r="U2102" t="s">
        <v>238</v>
      </c>
      <c r="V2102" t="s">
        <v>46</v>
      </c>
      <c r="W2102" t="str">
        <f t="shared" si="96"/>
        <v xml:space="preserve">1100 4th Street, SW/ 2nd Floor WASHINGTON DC </v>
      </c>
      <c r="X2102" t="s">
        <v>47</v>
      </c>
      <c r="Y2102" t="s">
        <v>5120</v>
      </c>
      <c r="Z2102">
        <v>38.896127</v>
      </c>
      <c r="AA2102">
        <v>-77.019416000000007</v>
      </c>
      <c r="AB2102">
        <v>398315.72831999999</v>
      </c>
      <c r="AC2102">
        <v>136475.50841000001</v>
      </c>
      <c r="AE2102">
        <v>0</v>
      </c>
      <c r="AF2102">
        <v>454955</v>
      </c>
      <c r="AG2102">
        <v>390983</v>
      </c>
      <c r="AH2102">
        <v>2</v>
      </c>
      <c r="AI2102">
        <v>6</v>
      </c>
      <c r="AJ2102" t="s">
        <v>14247</v>
      </c>
      <c r="AK2102" t="s">
        <v>570</v>
      </c>
      <c r="AL2102" t="s">
        <v>63</v>
      </c>
      <c r="AM2102">
        <v>102</v>
      </c>
      <c r="AN2102">
        <v>8</v>
      </c>
      <c r="AO2102" t="s">
        <v>64</v>
      </c>
      <c r="AP2102">
        <v>3398</v>
      </c>
      <c r="AQ2102">
        <v>-77.019417843982296</v>
      </c>
      <c r="AR2102">
        <v>38.896134441780198</v>
      </c>
      <c r="AS2102" t="b">
        <f t="shared" si="97"/>
        <v>0</v>
      </c>
    </row>
    <row r="2103" spans="1:45">
      <c r="A2103">
        <f t="shared" si="98"/>
        <v>2102</v>
      </c>
      <c r="B2103">
        <v>182231</v>
      </c>
      <c r="C2103">
        <v>182231</v>
      </c>
      <c r="D2103" t="s">
        <v>5892</v>
      </c>
      <c r="E2103" t="s">
        <v>5098</v>
      </c>
      <c r="F2103">
        <v>10193049</v>
      </c>
      <c r="G2103" t="s">
        <v>2496</v>
      </c>
      <c r="I2103" t="s">
        <v>5099</v>
      </c>
      <c r="K2103" t="s">
        <v>5893</v>
      </c>
      <c r="L2103" t="s">
        <v>166</v>
      </c>
      <c r="M2103" s="4">
        <v>0.20833333333333334</v>
      </c>
      <c r="N2103" s="1">
        <v>0.83333333333333337</v>
      </c>
      <c r="O2103" t="s">
        <v>353</v>
      </c>
      <c r="P2103" t="s">
        <v>353</v>
      </c>
      <c r="Q2103" t="s">
        <v>2499</v>
      </c>
      <c r="R2103" t="s">
        <v>2500</v>
      </c>
      <c r="S2103" t="s">
        <v>5101</v>
      </c>
      <c r="T2103" t="s">
        <v>165</v>
      </c>
      <c r="U2103" t="s">
        <v>238</v>
      </c>
      <c r="V2103" t="s">
        <v>46</v>
      </c>
      <c r="W2103" t="str">
        <f t="shared" si="96"/>
        <v xml:space="preserve">1100 4th Street, SW/ 2nd Floor WASHINGTON DC </v>
      </c>
      <c r="X2103" t="s">
        <v>47</v>
      </c>
      <c r="Y2103" t="s">
        <v>5881</v>
      </c>
      <c r="Z2103">
        <v>38.898684000000003</v>
      </c>
      <c r="AA2103">
        <v>-77.018928000000002</v>
      </c>
      <c r="AB2103">
        <v>398358.06</v>
      </c>
      <c r="AC2103">
        <v>136759.32999999999</v>
      </c>
      <c r="AE2103">
        <v>0</v>
      </c>
      <c r="AF2103">
        <v>477022</v>
      </c>
      <c r="AG2103">
        <v>410376</v>
      </c>
      <c r="AH2103">
        <v>2</v>
      </c>
      <c r="AI2103">
        <v>6</v>
      </c>
      <c r="AJ2103" t="s">
        <v>14247</v>
      </c>
      <c r="AK2103" t="s">
        <v>570</v>
      </c>
      <c r="AL2103" t="s">
        <v>63</v>
      </c>
      <c r="AM2103">
        <v>102</v>
      </c>
      <c r="AN2103">
        <v>8</v>
      </c>
      <c r="AO2103" t="s">
        <v>64</v>
      </c>
      <c r="AP2103">
        <v>3398</v>
      </c>
      <c r="AQ2103">
        <v>-77.018930541110393</v>
      </c>
      <c r="AR2103">
        <v>38.8986912901522</v>
      </c>
      <c r="AS2103" t="b">
        <f t="shared" si="97"/>
        <v>0</v>
      </c>
    </row>
    <row r="2104" spans="1:45">
      <c r="A2104">
        <f t="shared" si="98"/>
        <v>2103</v>
      </c>
      <c r="B2104">
        <v>182232</v>
      </c>
      <c r="C2104">
        <v>182232</v>
      </c>
      <c r="D2104" t="s">
        <v>5892</v>
      </c>
      <c r="E2104" t="s">
        <v>5098</v>
      </c>
      <c r="F2104">
        <v>10193049</v>
      </c>
      <c r="G2104" t="s">
        <v>2496</v>
      </c>
      <c r="I2104" t="s">
        <v>5099</v>
      </c>
      <c r="K2104" t="s">
        <v>5893</v>
      </c>
      <c r="L2104" t="s">
        <v>166</v>
      </c>
      <c r="M2104" s="4">
        <v>0.20833333333333334</v>
      </c>
      <c r="N2104" s="1">
        <v>0.83333333333333337</v>
      </c>
      <c r="O2104" t="s">
        <v>353</v>
      </c>
      <c r="P2104" t="s">
        <v>353</v>
      </c>
      <c r="Q2104" t="s">
        <v>2499</v>
      </c>
      <c r="R2104" t="s">
        <v>2500</v>
      </c>
      <c r="S2104" t="s">
        <v>5101</v>
      </c>
      <c r="T2104" t="s">
        <v>165</v>
      </c>
      <c r="U2104" t="s">
        <v>238</v>
      </c>
      <c r="V2104" t="s">
        <v>46</v>
      </c>
      <c r="W2104" t="str">
        <f t="shared" si="96"/>
        <v xml:space="preserve">1100 4th Street, SW/ 2nd Floor WASHINGTON DC </v>
      </c>
      <c r="X2104" t="s">
        <v>47</v>
      </c>
      <c r="Y2104" t="s">
        <v>5889</v>
      </c>
      <c r="Z2104">
        <v>38.897832999999999</v>
      </c>
      <c r="AA2104">
        <v>-77.027034</v>
      </c>
      <c r="AB2104">
        <v>397654.88591999997</v>
      </c>
      <c r="AC2104">
        <v>136665.08502</v>
      </c>
      <c r="AE2104">
        <v>0</v>
      </c>
      <c r="AF2104">
        <v>456257</v>
      </c>
      <c r="AG2104">
        <v>392285</v>
      </c>
      <c r="AH2104">
        <v>2</v>
      </c>
      <c r="AI2104">
        <v>2</v>
      </c>
      <c r="AJ2104" t="s">
        <v>14247</v>
      </c>
      <c r="AK2104" t="s">
        <v>62</v>
      </c>
      <c r="AL2104" t="s">
        <v>63</v>
      </c>
      <c r="AM2104">
        <v>101</v>
      </c>
      <c r="AN2104">
        <v>8</v>
      </c>
      <c r="AO2104" t="s">
        <v>64</v>
      </c>
      <c r="AP2104">
        <v>3398</v>
      </c>
      <c r="AQ2104">
        <v>-77.027036398287507</v>
      </c>
      <c r="AR2104">
        <v>38.897840702228699</v>
      </c>
      <c r="AS2104" t="b">
        <f t="shared" si="97"/>
        <v>0</v>
      </c>
    </row>
    <row r="2105" spans="1:45">
      <c r="A2105">
        <f t="shared" si="98"/>
        <v>2104</v>
      </c>
      <c r="B2105">
        <v>182238</v>
      </c>
      <c r="C2105">
        <v>182238</v>
      </c>
      <c r="D2105" t="s">
        <v>5956</v>
      </c>
      <c r="E2105" t="s">
        <v>5098</v>
      </c>
      <c r="F2105">
        <v>10193058</v>
      </c>
      <c r="G2105" t="s">
        <v>2496</v>
      </c>
      <c r="I2105" t="s">
        <v>5099</v>
      </c>
      <c r="K2105" t="s">
        <v>5957</v>
      </c>
      <c r="L2105" t="s">
        <v>622</v>
      </c>
      <c r="M2105" s="4">
        <v>0.20833333333333334</v>
      </c>
      <c r="N2105" s="1">
        <v>0.79166666666666663</v>
      </c>
      <c r="O2105" t="s">
        <v>353</v>
      </c>
      <c r="P2105" t="s">
        <v>353</v>
      </c>
      <c r="Q2105" t="s">
        <v>2499</v>
      </c>
      <c r="R2105" t="s">
        <v>2500</v>
      </c>
      <c r="S2105" t="s">
        <v>5101</v>
      </c>
      <c r="T2105" t="s">
        <v>165</v>
      </c>
      <c r="U2105" t="s">
        <v>238</v>
      </c>
      <c r="V2105" t="s">
        <v>46</v>
      </c>
      <c r="W2105" t="str">
        <f t="shared" si="96"/>
        <v xml:space="preserve">1100 4th Street, SW/ 2nd Floor WASHINGTON DC </v>
      </c>
      <c r="X2105" t="s">
        <v>47</v>
      </c>
      <c r="Y2105" t="s">
        <v>5941</v>
      </c>
      <c r="Z2105">
        <v>38.898327999999999</v>
      </c>
      <c r="AA2105">
        <v>-77.017559000000006</v>
      </c>
      <c r="AB2105">
        <v>398476.86197999999</v>
      </c>
      <c r="AC2105">
        <v>136719.77689000001</v>
      </c>
      <c r="AE2105">
        <v>0</v>
      </c>
      <c r="AF2105">
        <v>455370</v>
      </c>
      <c r="AG2105">
        <v>391398</v>
      </c>
      <c r="AH2105">
        <v>2</v>
      </c>
      <c r="AI2105">
        <v>6</v>
      </c>
      <c r="AJ2105" t="s">
        <v>14247</v>
      </c>
      <c r="AK2105" t="s">
        <v>570</v>
      </c>
      <c r="AL2105" t="s">
        <v>63</v>
      </c>
      <c r="AM2105">
        <v>102</v>
      </c>
      <c r="AN2105">
        <v>8</v>
      </c>
      <c r="AO2105" t="s">
        <v>64</v>
      </c>
      <c r="AP2105">
        <v>3393</v>
      </c>
      <c r="AQ2105">
        <v>-77.017560906126107</v>
      </c>
      <c r="AR2105">
        <v>38.898335195325103</v>
      </c>
      <c r="AS2105" t="b">
        <f t="shared" si="97"/>
        <v>0</v>
      </c>
    </row>
    <row r="2106" spans="1:45">
      <c r="A2106">
        <f t="shared" si="98"/>
        <v>2105</v>
      </c>
      <c r="B2106">
        <v>182239</v>
      </c>
      <c r="C2106">
        <v>182239</v>
      </c>
      <c r="D2106" t="s">
        <v>5956</v>
      </c>
      <c r="E2106" t="s">
        <v>5098</v>
      </c>
      <c r="F2106">
        <v>10193058</v>
      </c>
      <c r="G2106" t="s">
        <v>2496</v>
      </c>
      <c r="I2106" t="s">
        <v>5099</v>
      </c>
      <c r="K2106" t="s">
        <v>5957</v>
      </c>
      <c r="L2106" t="s">
        <v>622</v>
      </c>
      <c r="M2106" s="4">
        <v>0.20833333333333334</v>
      </c>
      <c r="N2106" s="1">
        <v>0.79166666666666663</v>
      </c>
      <c r="O2106" t="s">
        <v>353</v>
      </c>
      <c r="P2106" t="s">
        <v>353</v>
      </c>
      <c r="Q2106" t="s">
        <v>2499</v>
      </c>
      <c r="R2106" t="s">
        <v>2500</v>
      </c>
      <c r="S2106" t="s">
        <v>5101</v>
      </c>
      <c r="T2106" t="s">
        <v>165</v>
      </c>
      <c r="U2106" t="s">
        <v>238</v>
      </c>
      <c r="V2106" t="s">
        <v>46</v>
      </c>
      <c r="W2106" t="str">
        <f t="shared" si="96"/>
        <v xml:space="preserve">1100 4th Street, SW/ 2nd Floor WASHINGTON DC </v>
      </c>
      <c r="X2106" t="s">
        <v>47</v>
      </c>
      <c r="Y2106" t="s">
        <v>5946</v>
      </c>
      <c r="Z2106">
        <v>38.898451000000001</v>
      </c>
      <c r="AA2106">
        <v>-77.022424000000001</v>
      </c>
      <c r="AB2106">
        <v>398054.84486000001</v>
      </c>
      <c r="AC2106">
        <v>136733.57190000001</v>
      </c>
      <c r="AE2106">
        <v>0</v>
      </c>
      <c r="AF2106">
        <v>457042</v>
      </c>
      <c r="AG2106">
        <v>393064</v>
      </c>
      <c r="AH2106">
        <v>2</v>
      </c>
      <c r="AI2106">
        <v>2</v>
      </c>
      <c r="AJ2106" t="s">
        <v>14247</v>
      </c>
      <c r="AK2106" t="s">
        <v>62</v>
      </c>
      <c r="AL2106" t="s">
        <v>63</v>
      </c>
      <c r="AM2106">
        <v>102</v>
      </c>
      <c r="AN2106">
        <v>8</v>
      </c>
      <c r="AO2106" t="s">
        <v>64</v>
      </c>
      <c r="AP2106">
        <v>3393</v>
      </c>
      <c r="AQ2106">
        <v>-77.022425927237293</v>
      </c>
      <c r="AR2106">
        <v>38.898458633072003</v>
      </c>
      <c r="AS2106" t="b">
        <f t="shared" si="97"/>
        <v>0</v>
      </c>
    </row>
    <row r="2107" spans="1:45">
      <c r="A2107">
        <f t="shared" si="98"/>
        <v>2106</v>
      </c>
      <c r="B2107">
        <v>182240</v>
      </c>
      <c r="C2107">
        <v>182240</v>
      </c>
      <c r="D2107" t="s">
        <v>5956</v>
      </c>
      <c r="E2107" t="s">
        <v>5098</v>
      </c>
      <c r="F2107">
        <v>10193058</v>
      </c>
      <c r="G2107" t="s">
        <v>2496</v>
      </c>
      <c r="I2107" t="s">
        <v>5099</v>
      </c>
      <c r="K2107" t="s">
        <v>5957</v>
      </c>
      <c r="L2107" t="s">
        <v>622</v>
      </c>
      <c r="M2107" s="4">
        <v>0.20833333333333334</v>
      </c>
      <c r="N2107" s="1">
        <v>0.79166666666666663</v>
      </c>
      <c r="O2107" t="s">
        <v>353</v>
      </c>
      <c r="P2107" t="s">
        <v>353</v>
      </c>
      <c r="Q2107" t="s">
        <v>2499</v>
      </c>
      <c r="R2107" t="s">
        <v>2500</v>
      </c>
      <c r="S2107" t="s">
        <v>5101</v>
      </c>
      <c r="T2107" t="s">
        <v>165</v>
      </c>
      <c r="U2107" t="s">
        <v>238</v>
      </c>
      <c r="V2107" t="s">
        <v>46</v>
      </c>
      <c r="W2107" t="str">
        <f t="shared" si="96"/>
        <v xml:space="preserve">1100 4th Street, SW/ 2nd Floor WASHINGTON DC </v>
      </c>
      <c r="X2107" t="s">
        <v>47</v>
      </c>
      <c r="Y2107" t="s">
        <v>1298</v>
      </c>
      <c r="Z2107">
        <v>38.897329999999997</v>
      </c>
      <c r="AA2107">
        <v>-77.017555000000002</v>
      </c>
      <c r="AB2107">
        <v>398477.13776000001</v>
      </c>
      <c r="AC2107">
        <v>136608.97792</v>
      </c>
      <c r="AE2107">
        <v>0</v>
      </c>
      <c r="AF2107">
        <v>454929</v>
      </c>
      <c r="AG2107">
        <v>390957</v>
      </c>
      <c r="AH2107">
        <v>2</v>
      </c>
      <c r="AI2107">
        <v>6</v>
      </c>
      <c r="AJ2107" t="s">
        <v>14247</v>
      </c>
      <c r="AK2107" t="s">
        <v>570</v>
      </c>
      <c r="AL2107" t="s">
        <v>63</v>
      </c>
      <c r="AM2107">
        <v>102</v>
      </c>
      <c r="AN2107">
        <v>8</v>
      </c>
      <c r="AO2107" t="s">
        <v>64</v>
      </c>
      <c r="AP2107">
        <v>3393</v>
      </c>
      <c r="AQ2107">
        <v>-77.017557481266493</v>
      </c>
      <c r="AR2107">
        <v>38.897337078393498</v>
      </c>
      <c r="AS2107" t="b">
        <f t="shared" si="97"/>
        <v>0</v>
      </c>
    </row>
    <row r="2108" spans="1:45">
      <c r="A2108">
        <f t="shared" si="98"/>
        <v>2107</v>
      </c>
      <c r="B2108">
        <v>182241</v>
      </c>
      <c r="C2108">
        <v>182241</v>
      </c>
      <c r="D2108" t="s">
        <v>5956</v>
      </c>
      <c r="E2108" t="s">
        <v>5098</v>
      </c>
      <c r="F2108">
        <v>10193058</v>
      </c>
      <c r="G2108" t="s">
        <v>2496</v>
      </c>
      <c r="I2108" t="s">
        <v>5099</v>
      </c>
      <c r="K2108" t="s">
        <v>5957</v>
      </c>
      <c r="L2108" t="s">
        <v>622</v>
      </c>
      <c r="M2108" s="4">
        <v>0.20833333333333334</v>
      </c>
      <c r="N2108" s="1">
        <v>0.79166666666666663</v>
      </c>
      <c r="O2108" t="s">
        <v>353</v>
      </c>
      <c r="P2108" t="s">
        <v>353</v>
      </c>
      <c r="Q2108" t="s">
        <v>2499</v>
      </c>
      <c r="R2108" t="s">
        <v>2500</v>
      </c>
      <c r="S2108" t="s">
        <v>5101</v>
      </c>
      <c r="T2108" t="s">
        <v>165</v>
      </c>
      <c r="U2108" t="s">
        <v>238</v>
      </c>
      <c r="V2108" t="s">
        <v>46</v>
      </c>
      <c r="W2108" t="str">
        <f t="shared" si="96"/>
        <v xml:space="preserve">1100 4th Street, SW/ 2nd Floor WASHINGTON DC </v>
      </c>
      <c r="X2108" t="s">
        <v>47</v>
      </c>
      <c r="Y2108" t="s">
        <v>5971</v>
      </c>
      <c r="Z2108">
        <v>38.896130999999997</v>
      </c>
      <c r="AA2108">
        <v>-77.020910999999998</v>
      </c>
      <c r="AB2108">
        <v>398185.97360000003</v>
      </c>
      <c r="AC2108">
        <v>136475.995</v>
      </c>
      <c r="AE2108">
        <v>0</v>
      </c>
      <c r="AF2108">
        <v>456678</v>
      </c>
      <c r="AG2108">
        <v>392700</v>
      </c>
      <c r="AH2108">
        <v>2</v>
      </c>
      <c r="AI2108">
        <v>2</v>
      </c>
      <c r="AJ2108" t="s">
        <v>14247</v>
      </c>
      <c r="AK2108" t="s">
        <v>62</v>
      </c>
      <c r="AL2108" t="s">
        <v>63</v>
      </c>
      <c r="AM2108">
        <v>102</v>
      </c>
      <c r="AN2108">
        <v>8</v>
      </c>
      <c r="AO2108" t="s">
        <v>64</v>
      </c>
      <c r="AP2108">
        <v>3393</v>
      </c>
      <c r="AQ2108">
        <v>-77.020913601910905</v>
      </c>
      <c r="AR2108">
        <v>38.8961385669284</v>
      </c>
      <c r="AS2108" t="b">
        <f t="shared" si="97"/>
        <v>0</v>
      </c>
    </row>
    <row r="2109" spans="1:45">
      <c r="A2109">
        <f t="shared" si="98"/>
        <v>2108</v>
      </c>
      <c r="B2109">
        <v>182242</v>
      </c>
      <c r="C2109">
        <v>182242</v>
      </c>
      <c r="D2109" t="s">
        <v>5956</v>
      </c>
      <c r="E2109" t="s">
        <v>5098</v>
      </c>
      <c r="F2109">
        <v>10193058</v>
      </c>
      <c r="G2109" t="s">
        <v>2496</v>
      </c>
      <c r="I2109" t="s">
        <v>5099</v>
      </c>
      <c r="K2109" t="s">
        <v>5957</v>
      </c>
      <c r="L2109" t="s">
        <v>622</v>
      </c>
      <c r="M2109" s="4">
        <v>0.20833333333333334</v>
      </c>
      <c r="N2109" s="1">
        <v>0.79166666666666663</v>
      </c>
      <c r="O2109" t="s">
        <v>353</v>
      </c>
      <c r="P2109" t="s">
        <v>353</v>
      </c>
      <c r="Q2109" t="s">
        <v>2499</v>
      </c>
      <c r="R2109" t="s">
        <v>2500</v>
      </c>
      <c r="S2109" t="s">
        <v>5101</v>
      </c>
      <c r="T2109" t="s">
        <v>165</v>
      </c>
      <c r="U2109" t="s">
        <v>238</v>
      </c>
      <c r="V2109" t="s">
        <v>46</v>
      </c>
      <c r="W2109" t="str">
        <f t="shared" si="96"/>
        <v xml:space="preserve">1100 4th Street, SW/ 2nd Floor WASHINGTON DC </v>
      </c>
      <c r="X2109" t="s">
        <v>47</v>
      </c>
      <c r="Y2109" t="s">
        <v>5949</v>
      </c>
      <c r="Z2109">
        <v>38.899051999999998</v>
      </c>
      <c r="AA2109">
        <v>-77.024977000000007</v>
      </c>
      <c r="AB2109">
        <v>397833.4</v>
      </c>
      <c r="AC2109">
        <v>136800.37</v>
      </c>
      <c r="AE2109">
        <v>0</v>
      </c>
      <c r="AF2109">
        <v>476369</v>
      </c>
      <c r="AG2109">
        <v>409793</v>
      </c>
      <c r="AH2109">
        <v>2</v>
      </c>
      <c r="AI2109">
        <v>2</v>
      </c>
      <c r="AJ2109" t="s">
        <v>14247</v>
      </c>
      <c r="AK2109" t="s">
        <v>62</v>
      </c>
      <c r="AL2109" t="s">
        <v>63</v>
      </c>
      <c r="AM2109">
        <v>101</v>
      </c>
      <c r="AN2109">
        <v>8</v>
      </c>
      <c r="AO2109" t="s">
        <v>64</v>
      </c>
      <c r="AP2109">
        <v>3393</v>
      </c>
      <c r="AQ2109">
        <v>-77.024978942269499</v>
      </c>
      <c r="AR2109">
        <v>38.899059856541299</v>
      </c>
      <c r="AS2109" t="b">
        <f t="shared" si="97"/>
        <v>0</v>
      </c>
    </row>
    <row r="2110" spans="1:45">
      <c r="A2110">
        <f t="shared" si="98"/>
        <v>2109</v>
      </c>
      <c r="B2110">
        <v>182243</v>
      </c>
      <c r="C2110">
        <v>182243</v>
      </c>
      <c r="D2110" t="s">
        <v>5956</v>
      </c>
      <c r="E2110" t="s">
        <v>5098</v>
      </c>
      <c r="F2110">
        <v>10193058</v>
      </c>
      <c r="G2110" t="s">
        <v>2496</v>
      </c>
      <c r="I2110" t="s">
        <v>5099</v>
      </c>
      <c r="K2110" t="s">
        <v>5957</v>
      </c>
      <c r="L2110" t="s">
        <v>622</v>
      </c>
      <c r="M2110" s="4">
        <v>0.20833333333333334</v>
      </c>
      <c r="N2110" s="1">
        <v>0.79166666666666663</v>
      </c>
      <c r="O2110" t="s">
        <v>353</v>
      </c>
      <c r="P2110" t="s">
        <v>353</v>
      </c>
      <c r="Q2110" t="s">
        <v>2499</v>
      </c>
      <c r="R2110" t="s">
        <v>2500</v>
      </c>
      <c r="S2110" t="s">
        <v>5101</v>
      </c>
      <c r="T2110" t="s">
        <v>165</v>
      </c>
      <c r="U2110" t="s">
        <v>238</v>
      </c>
      <c r="V2110" t="s">
        <v>46</v>
      </c>
      <c r="W2110" t="str">
        <f t="shared" si="96"/>
        <v xml:space="preserve">1100 4th Street, SW/ 2nd Floor WASHINGTON DC </v>
      </c>
      <c r="X2110" t="s">
        <v>47</v>
      </c>
      <c r="Y2110" t="s">
        <v>5881</v>
      </c>
      <c r="Z2110">
        <v>38.898684000000003</v>
      </c>
      <c r="AA2110">
        <v>-77.018928000000002</v>
      </c>
      <c r="AB2110">
        <v>398358.06</v>
      </c>
      <c r="AC2110">
        <v>136759.32999999999</v>
      </c>
      <c r="AE2110">
        <v>0</v>
      </c>
      <c r="AF2110">
        <v>477022</v>
      </c>
      <c r="AG2110">
        <v>410376</v>
      </c>
      <c r="AH2110">
        <v>2</v>
      </c>
      <c r="AI2110">
        <v>6</v>
      </c>
      <c r="AJ2110" t="s">
        <v>14247</v>
      </c>
      <c r="AK2110" t="s">
        <v>570</v>
      </c>
      <c r="AL2110" t="s">
        <v>63</v>
      </c>
      <c r="AM2110">
        <v>102</v>
      </c>
      <c r="AN2110">
        <v>8</v>
      </c>
      <c r="AO2110" t="s">
        <v>64</v>
      </c>
      <c r="AP2110">
        <v>3393</v>
      </c>
      <c r="AQ2110">
        <v>-77.018930541110393</v>
      </c>
      <c r="AR2110">
        <v>38.8986912901522</v>
      </c>
      <c r="AS2110" t="b">
        <f t="shared" si="97"/>
        <v>0</v>
      </c>
    </row>
    <row r="2111" spans="1:45">
      <c r="A2111">
        <f t="shared" si="98"/>
        <v>2110</v>
      </c>
      <c r="B2111">
        <v>182245</v>
      </c>
      <c r="C2111">
        <v>182245</v>
      </c>
      <c r="D2111" t="s">
        <v>5992</v>
      </c>
      <c r="E2111" t="s">
        <v>5993</v>
      </c>
      <c r="F2111">
        <v>10193085</v>
      </c>
      <c r="G2111" t="s">
        <v>160</v>
      </c>
      <c r="M2111" s="4">
        <v>0.45833333333333331</v>
      </c>
      <c r="N2111" s="1">
        <v>0.625</v>
      </c>
      <c r="O2111" t="s">
        <v>353</v>
      </c>
      <c r="P2111" t="s">
        <v>353</v>
      </c>
      <c r="Q2111" t="s">
        <v>5994</v>
      </c>
      <c r="R2111" t="s">
        <v>5995</v>
      </c>
      <c r="S2111" t="s">
        <v>5994</v>
      </c>
      <c r="T2111" t="s">
        <v>148</v>
      </c>
      <c r="U2111" t="s">
        <v>238</v>
      </c>
      <c r="V2111" t="s">
        <v>46</v>
      </c>
      <c r="W2111" t="str">
        <f t="shared" si="96"/>
        <v xml:space="preserve">1120 Connecticut Ave NW WASHINGTON DC </v>
      </c>
      <c r="X2111" t="s">
        <v>47</v>
      </c>
      <c r="Y2111" t="s">
        <v>1055</v>
      </c>
      <c r="Z2111">
        <v>38.901933999999997</v>
      </c>
      <c r="AA2111">
        <v>-77.038516999999999</v>
      </c>
      <c r="AB2111">
        <v>396658.98748000001</v>
      </c>
      <c r="AC2111">
        <v>137120.70290999999</v>
      </c>
      <c r="AE2111">
        <v>0</v>
      </c>
      <c r="AF2111">
        <v>454872</v>
      </c>
      <c r="AG2111">
        <v>390900</v>
      </c>
      <c r="AH2111">
        <v>2</v>
      </c>
      <c r="AI2111">
        <v>2</v>
      </c>
      <c r="AJ2111" t="s">
        <v>14249</v>
      </c>
      <c r="AK2111" t="s">
        <v>90</v>
      </c>
      <c r="AL2111" t="s">
        <v>50</v>
      </c>
      <c r="AM2111">
        <v>207</v>
      </c>
      <c r="AN2111">
        <v>6</v>
      </c>
      <c r="AO2111" t="s">
        <v>524</v>
      </c>
      <c r="AP2111">
        <v>3375</v>
      </c>
      <c r="AQ2111">
        <v>-77.038519177687505</v>
      </c>
      <c r="AR2111">
        <v>38.9019418507078</v>
      </c>
      <c r="AS2111" t="b">
        <f t="shared" si="97"/>
        <v>0</v>
      </c>
    </row>
    <row r="2112" spans="1:45">
      <c r="A2112">
        <f t="shared" si="98"/>
        <v>2111</v>
      </c>
      <c r="B2112">
        <v>182109</v>
      </c>
      <c r="C2112">
        <v>182109</v>
      </c>
      <c r="D2112" t="s">
        <v>6786</v>
      </c>
      <c r="E2112" t="s">
        <v>6787</v>
      </c>
      <c r="F2112">
        <v>10189445</v>
      </c>
      <c r="G2112" t="s">
        <v>201</v>
      </c>
      <c r="K2112" t="s">
        <v>6788</v>
      </c>
      <c r="L2112" t="s">
        <v>545</v>
      </c>
      <c r="M2112" s="4">
        <v>0.375</v>
      </c>
      <c r="N2112" s="1">
        <v>0.625</v>
      </c>
      <c r="O2112" t="s">
        <v>353</v>
      </c>
      <c r="P2112" t="s">
        <v>353</v>
      </c>
      <c r="S2112" t="s">
        <v>6787</v>
      </c>
      <c r="T2112" t="s">
        <v>165</v>
      </c>
      <c r="U2112" t="s">
        <v>238</v>
      </c>
      <c r="V2112" t="s">
        <v>46</v>
      </c>
      <c r="W2112" t="str">
        <f t="shared" si="96"/>
        <v xml:space="preserve"> WASHINGTON DC 20009</v>
      </c>
      <c r="X2112" t="s">
        <v>47</v>
      </c>
      <c r="Y2112" t="s">
        <v>6789</v>
      </c>
      <c r="Z2112">
        <v>38.922961000000001</v>
      </c>
      <c r="AA2112">
        <v>-77.046130000000005</v>
      </c>
      <c r="AB2112">
        <v>395999.82</v>
      </c>
      <c r="AC2112">
        <v>139455.16</v>
      </c>
      <c r="AD2112">
        <v>20009</v>
      </c>
      <c r="AE2112">
        <v>235267</v>
      </c>
      <c r="AF2112">
        <v>78593</v>
      </c>
      <c r="AG2112">
        <v>78593</v>
      </c>
      <c r="AH2112">
        <v>1</v>
      </c>
      <c r="AI2112">
        <v>1</v>
      </c>
      <c r="AJ2112" t="s">
        <v>14247</v>
      </c>
      <c r="AK2112" t="s">
        <v>767</v>
      </c>
      <c r="AL2112" t="s">
        <v>88</v>
      </c>
      <c r="AM2112">
        <v>303</v>
      </c>
      <c r="AN2112">
        <v>1</v>
      </c>
      <c r="AO2112" t="s">
        <v>51</v>
      </c>
      <c r="AP2112">
        <v>2435</v>
      </c>
      <c r="AQ2112">
        <v>-77.046131995752802</v>
      </c>
      <c r="AR2112">
        <v>38.9229686782231</v>
      </c>
      <c r="AS2112" t="b">
        <f t="shared" si="97"/>
        <v>1</v>
      </c>
    </row>
    <row r="2113" spans="1:45">
      <c r="A2113">
        <f t="shared" si="98"/>
        <v>2112</v>
      </c>
      <c r="B2113">
        <v>182130</v>
      </c>
      <c r="C2113">
        <v>182130</v>
      </c>
      <c r="D2113" t="s">
        <v>7014</v>
      </c>
      <c r="E2113" t="s">
        <v>7015</v>
      </c>
      <c r="F2113">
        <v>10190194</v>
      </c>
      <c r="G2113" t="s">
        <v>201</v>
      </c>
      <c r="K2113" t="s">
        <v>7016</v>
      </c>
      <c r="L2113" t="s">
        <v>154</v>
      </c>
      <c r="M2113" s="4">
        <v>0.29166666666666669</v>
      </c>
      <c r="N2113" s="1">
        <v>0.70833333333333337</v>
      </c>
      <c r="O2113" t="s">
        <v>622</v>
      </c>
      <c r="P2113" t="s">
        <v>353</v>
      </c>
      <c r="Q2113" t="s">
        <v>7015</v>
      </c>
      <c r="R2113" t="s">
        <v>7017</v>
      </c>
      <c r="S2113" t="s">
        <v>7015</v>
      </c>
      <c r="T2113" t="s">
        <v>165</v>
      </c>
      <c r="U2113" t="s">
        <v>238</v>
      </c>
      <c r="V2113" t="s">
        <v>46</v>
      </c>
      <c r="W2113" t="str">
        <f t="shared" si="96"/>
        <v>4021 Benton St. NW WASHINGTON DC 20007</v>
      </c>
      <c r="X2113" t="s">
        <v>47</v>
      </c>
      <c r="Y2113" t="s">
        <v>7018</v>
      </c>
      <c r="Z2113">
        <v>38.920934000000003</v>
      </c>
      <c r="AA2113">
        <v>-77.080042000000006</v>
      </c>
      <c r="AB2113">
        <v>393058.91</v>
      </c>
      <c r="AC2113">
        <v>139232.19</v>
      </c>
      <c r="AD2113">
        <v>20007</v>
      </c>
      <c r="AE2113">
        <v>284823</v>
      </c>
      <c r="AF2113">
        <v>123320</v>
      </c>
      <c r="AG2113">
        <v>123320</v>
      </c>
      <c r="AH2113">
        <v>3</v>
      </c>
      <c r="AI2113">
        <v>3</v>
      </c>
      <c r="AJ2113" t="s">
        <v>14249</v>
      </c>
      <c r="AK2113" t="s">
        <v>295</v>
      </c>
      <c r="AL2113" t="s">
        <v>50</v>
      </c>
      <c r="AM2113">
        <v>204</v>
      </c>
      <c r="AN2113">
        <v>14</v>
      </c>
      <c r="AO2113" t="s">
        <v>51</v>
      </c>
      <c r="AP2113">
        <v>2987</v>
      </c>
      <c r="AQ2113">
        <v>-77.080044033251895</v>
      </c>
      <c r="AR2113">
        <v>38.9209417833641</v>
      </c>
      <c r="AS2113" t="b">
        <f t="shared" si="97"/>
        <v>1</v>
      </c>
    </row>
    <row r="2114" spans="1:45">
      <c r="A2114">
        <f t="shared" si="98"/>
        <v>2113</v>
      </c>
      <c r="B2114">
        <v>182165</v>
      </c>
      <c r="C2114">
        <v>182165</v>
      </c>
      <c r="D2114" t="s">
        <v>7305</v>
      </c>
      <c r="E2114" t="s">
        <v>7306</v>
      </c>
      <c r="F2114">
        <v>10191021</v>
      </c>
      <c r="G2114" t="s">
        <v>201</v>
      </c>
      <c r="K2114" t="s">
        <v>7307</v>
      </c>
      <c r="L2114" t="s">
        <v>630</v>
      </c>
      <c r="M2114" s="4">
        <v>0.29166666666666669</v>
      </c>
      <c r="N2114" s="1">
        <v>0.79166666666666663</v>
      </c>
      <c r="O2114" t="s">
        <v>622</v>
      </c>
      <c r="P2114" t="s">
        <v>353</v>
      </c>
      <c r="Q2114" t="s">
        <v>7306</v>
      </c>
      <c r="R2114" t="s">
        <v>7308</v>
      </c>
      <c r="S2114" t="s">
        <v>7306</v>
      </c>
      <c r="T2114" t="s">
        <v>165</v>
      </c>
      <c r="U2114" t="s">
        <v>238</v>
      </c>
      <c r="V2114" t="s">
        <v>46</v>
      </c>
      <c r="W2114" t="str">
        <f t="shared" si="96"/>
        <v>14 Bryant St. NW WASHINGTON DC 20001</v>
      </c>
      <c r="X2114" t="s">
        <v>47</v>
      </c>
      <c r="Y2114" t="s">
        <v>7309</v>
      </c>
      <c r="Z2114">
        <v>38.921095000000001</v>
      </c>
      <c r="AA2114">
        <v>-77.009844999999999</v>
      </c>
      <c r="AB2114">
        <v>399146.27</v>
      </c>
      <c r="AC2114">
        <v>139247.01999999999</v>
      </c>
      <c r="AD2114">
        <v>20001</v>
      </c>
      <c r="AE2114">
        <v>228152</v>
      </c>
      <c r="AF2114">
        <v>71173</v>
      </c>
      <c r="AG2114">
        <v>71173</v>
      </c>
      <c r="AH2114">
        <v>5</v>
      </c>
      <c r="AI2114">
        <v>5</v>
      </c>
      <c r="AJ2114" t="s">
        <v>14247</v>
      </c>
      <c r="AK2114" t="s">
        <v>3676</v>
      </c>
      <c r="AL2114" t="s">
        <v>410</v>
      </c>
      <c r="AM2114">
        <v>501</v>
      </c>
      <c r="AN2114">
        <v>21</v>
      </c>
      <c r="AO2114" t="s">
        <v>51</v>
      </c>
      <c r="AP2114">
        <v>2624</v>
      </c>
      <c r="AQ2114">
        <v>-77.009847163246107</v>
      </c>
      <c r="AR2114">
        <v>38.921102376851103</v>
      </c>
      <c r="AS2114" t="b">
        <f t="shared" si="97"/>
        <v>1</v>
      </c>
    </row>
    <row r="2115" spans="1:45">
      <c r="A2115">
        <f t="shared" si="98"/>
        <v>2114</v>
      </c>
      <c r="B2115">
        <v>182166</v>
      </c>
      <c r="C2115">
        <v>182166</v>
      </c>
      <c r="D2115" t="s">
        <v>7318</v>
      </c>
      <c r="E2115" t="s">
        <v>7319</v>
      </c>
      <c r="F2115">
        <v>10191041</v>
      </c>
      <c r="G2115" t="s">
        <v>652</v>
      </c>
      <c r="K2115" t="s">
        <v>7320</v>
      </c>
      <c r="L2115" t="s">
        <v>630</v>
      </c>
      <c r="M2115" s="4">
        <v>0.29166666666666669</v>
      </c>
      <c r="N2115" s="1">
        <v>0.70833333333333337</v>
      </c>
      <c r="O2115" t="s">
        <v>125</v>
      </c>
      <c r="P2115" t="s">
        <v>353</v>
      </c>
      <c r="Q2115" t="s">
        <v>7319</v>
      </c>
      <c r="R2115" t="s">
        <v>7321</v>
      </c>
      <c r="S2115" t="s">
        <v>7319</v>
      </c>
      <c r="T2115" t="s">
        <v>165</v>
      </c>
      <c r="U2115" t="s">
        <v>238</v>
      </c>
      <c r="V2115" t="s">
        <v>46</v>
      </c>
      <c r="W2115" t="str">
        <f t="shared" ref="W2115:W2178" si="99">CONCATENATE(R2115, " ", V2115, " ", X2115, " ", AD2115)</f>
        <v>1838 Irving ST NW WASHINGTON DC 20009</v>
      </c>
      <c r="X2115" t="s">
        <v>47</v>
      </c>
      <c r="Y2115" t="s">
        <v>7322</v>
      </c>
      <c r="Z2115">
        <v>38.928364999999999</v>
      </c>
      <c r="AA2115">
        <v>-77.036983000000006</v>
      </c>
      <c r="AB2115">
        <v>396793.2</v>
      </c>
      <c r="AC2115">
        <v>140054.60999999999</v>
      </c>
      <c r="AD2115">
        <v>20009</v>
      </c>
      <c r="AE2115">
        <v>301045</v>
      </c>
      <c r="AF2115">
        <v>221881</v>
      </c>
      <c r="AG2115">
        <v>221881</v>
      </c>
      <c r="AH2115">
        <v>1</v>
      </c>
      <c r="AI2115">
        <v>1</v>
      </c>
      <c r="AJ2115" t="s">
        <v>14252</v>
      </c>
      <c r="AK2115" t="s">
        <v>3654</v>
      </c>
      <c r="AL2115" t="s">
        <v>188</v>
      </c>
      <c r="AM2115">
        <v>408</v>
      </c>
      <c r="AN2115">
        <v>2</v>
      </c>
      <c r="AO2115" t="s">
        <v>51</v>
      </c>
      <c r="AP2115">
        <v>2719</v>
      </c>
      <c r="AQ2115">
        <v>-77.036985611984406</v>
      </c>
      <c r="AR2115">
        <v>38.928371967695597</v>
      </c>
      <c r="AS2115" t="b">
        <f t="shared" ref="AS2115:AS2178" si="100">E2115=S2115</f>
        <v>1</v>
      </c>
    </row>
    <row r="2116" spans="1:45">
      <c r="A2116">
        <f t="shared" ref="A2116:A2179" si="101">A2115+1</f>
        <v>2115</v>
      </c>
      <c r="B2116">
        <v>182171</v>
      </c>
      <c r="C2116">
        <v>182171</v>
      </c>
      <c r="D2116" t="s">
        <v>7351</v>
      </c>
      <c r="E2116" t="s">
        <v>2049</v>
      </c>
      <c r="F2116">
        <v>10191104</v>
      </c>
      <c r="G2116" t="s">
        <v>201</v>
      </c>
      <c r="K2116" t="s">
        <v>7352</v>
      </c>
      <c r="L2116" t="s">
        <v>2051</v>
      </c>
      <c r="M2116" s="4">
        <v>0.29166666666666669</v>
      </c>
      <c r="N2116" s="1">
        <v>0.70833333333333337</v>
      </c>
      <c r="O2116" t="s">
        <v>353</v>
      </c>
      <c r="P2116" t="s">
        <v>353</v>
      </c>
      <c r="Q2116" t="s">
        <v>2049</v>
      </c>
      <c r="R2116" t="s">
        <v>7353</v>
      </c>
      <c r="S2116" t="s">
        <v>2049</v>
      </c>
      <c r="T2116" t="s">
        <v>165</v>
      </c>
      <c r="U2116" t="s">
        <v>238</v>
      </c>
      <c r="V2116" t="s">
        <v>46</v>
      </c>
      <c r="W2116" t="str">
        <f t="shared" si="99"/>
        <v>1640 16th street NW WASHINGTON DC 20009</v>
      </c>
      <c r="X2116" t="s">
        <v>47</v>
      </c>
      <c r="Y2116" t="s">
        <v>6730</v>
      </c>
      <c r="Z2116">
        <v>38.922080999999999</v>
      </c>
      <c r="AA2116">
        <v>-77.04607</v>
      </c>
      <c r="AB2116">
        <v>396004.94</v>
      </c>
      <c r="AC2116">
        <v>139357.42000000001</v>
      </c>
      <c r="AD2116">
        <v>20009</v>
      </c>
      <c r="AE2116">
        <v>226075</v>
      </c>
      <c r="AF2116">
        <v>69060</v>
      </c>
      <c r="AG2116">
        <v>69060</v>
      </c>
      <c r="AH2116">
        <v>1</v>
      </c>
      <c r="AI2116">
        <v>1</v>
      </c>
      <c r="AJ2116" t="s">
        <v>14247</v>
      </c>
      <c r="AK2116" t="s">
        <v>767</v>
      </c>
      <c r="AL2116" t="s">
        <v>88</v>
      </c>
      <c r="AM2116">
        <v>303</v>
      </c>
      <c r="AN2116">
        <v>1</v>
      </c>
      <c r="AO2116" t="s">
        <v>51</v>
      </c>
      <c r="AP2116">
        <v>2148</v>
      </c>
      <c r="AQ2116">
        <v>-77.046072383514002</v>
      </c>
      <c r="AR2116">
        <v>38.922088228114902</v>
      </c>
      <c r="AS2116" t="b">
        <f t="shared" si="100"/>
        <v>1</v>
      </c>
    </row>
    <row r="2117" spans="1:45">
      <c r="A2117">
        <f t="shared" si="101"/>
        <v>2116</v>
      </c>
      <c r="B2117">
        <v>182151</v>
      </c>
      <c r="C2117">
        <v>182151</v>
      </c>
      <c r="D2117" t="s">
        <v>7478</v>
      </c>
      <c r="E2117" t="s">
        <v>7479</v>
      </c>
      <c r="F2117">
        <v>10191305</v>
      </c>
      <c r="G2117" t="s">
        <v>201</v>
      </c>
      <c r="K2117" t="s">
        <v>7480</v>
      </c>
      <c r="L2117" t="s">
        <v>327</v>
      </c>
      <c r="M2117" s="4">
        <v>0.39583333333333331</v>
      </c>
      <c r="N2117" s="1">
        <v>0.64583333333333337</v>
      </c>
      <c r="O2117" t="s">
        <v>353</v>
      </c>
      <c r="P2117" t="s">
        <v>353</v>
      </c>
      <c r="S2117" t="s">
        <v>7479</v>
      </c>
      <c r="T2117" t="s">
        <v>165</v>
      </c>
      <c r="U2117" t="s">
        <v>238</v>
      </c>
      <c r="V2117" t="s">
        <v>46</v>
      </c>
      <c r="W2117" t="str">
        <f t="shared" si="99"/>
        <v xml:space="preserve"> WASHINGTON DC 20009</v>
      </c>
      <c r="X2117" t="s">
        <v>47</v>
      </c>
      <c r="Y2117" t="s">
        <v>6789</v>
      </c>
      <c r="Z2117">
        <v>38.922961000000001</v>
      </c>
      <c r="AA2117">
        <v>-77.046130000000005</v>
      </c>
      <c r="AB2117">
        <v>395999.82</v>
      </c>
      <c r="AC2117">
        <v>139455.16</v>
      </c>
      <c r="AD2117">
        <v>20009</v>
      </c>
      <c r="AE2117">
        <v>235267</v>
      </c>
      <c r="AF2117">
        <v>78593</v>
      </c>
      <c r="AG2117">
        <v>78593</v>
      </c>
      <c r="AH2117">
        <v>1</v>
      </c>
      <c r="AI2117">
        <v>1</v>
      </c>
      <c r="AJ2117" t="s">
        <v>14247</v>
      </c>
      <c r="AK2117" t="s">
        <v>767</v>
      </c>
      <c r="AL2117" t="s">
        <v>88</v>
      </c>
      <c r="AM2117">
        <v>303</v>
      </c>
      <c r="AN2117">
        <v>1</v>
      </c>
      <c r="AO2117" t="s">
        <v>51</v>
      </c>
      <c r="AP2117">
        <v>2434</v>
      </c>
      <c r="AQ2117">
        <v>-77.046131995752802</v>
      </c>
      <c r="AR2117">
        <v>38.9229686782231</v>
      </c>
      <c r="AS2117" t="b">
        <f t="shared" si="100"/>
        <v>1</v>
      </c>
    </row>
    <row r="2118" spans="1:45">
      <c r="A2118">
        <f t="shared" si="101"/>
        <v>2117</v>
      </c>
      <c r="B2118">
        <v>182204</v>
      </c>
      <c r="C2118">
        <v>182204</v>
      </c>
      <c r="D2118" t="s">
        <v>7710</v>
      </c>
      <c r="E2118" t="s">
        <v>7711</v>
      </c>
      <c r="F2118">
        <v>10191659</v>
      </c>
      <c r="G2118" t="s">
        <v>201</v>
      </c>
      <c r="K2118" t="s">
        <v>7712</v>
      </c>
      <c r="L2118" t="s">
        <v>558</v>
      </c>
      <c r="M2118" s="4">
        <v>0.29166666666666669</v>
      </c>
      <c r="N2118" s="1">
        <v>0.79166666666666663</v>
      </c>
      <c r="O2118" t="s">
        <v>622</v>
      </c>
      <c r="P2118" t="s">
        <v>353</v>
      </c>
      <c r="Q2118" t="s">
        <v>7713</v>
      </c>
      <c r="R2118" t="s">
        <v>7714</v>
      </c>
      <c r="S2118" t="s">
        <v>7711</v>
      </c>
      <c r="T2118" t="s">
        <v>165</v>
      </c>
      <c r="U2118" t="s">
        <v>238</v>
      </c>
      <c r="V2118" t="s">
        <v>46</v>
      </c>
      <c r="W2118" t="str">
        <f t="shared" si="99"/>
        <v>3817 T Street NW WASHINGTON DC 20007</v>
      </c>
      <c r="X2118" t="s">
        <v>47</v>
      </c>
      <c r="Y2118" t="s">
        <v>7715</v>
      </c>
      <c r="Z2118">
        <v>38.915599</v>
      </c>
      <c r="AA2118">
        <v>-77.074950999999999</v>
      </c>
      <c r="AB2118">
        <v>393499.88</v>
      </c>
      <c r="AC2118">
        <v>138639.54999999999</v>
      </c>
      <c r="AD2118">
        <v>20007</v>
      </c>
      <c r="AE2118">
        <v>270723</v>
      </c>
      <c r="AF2118">
        <v>113559</v>
      </c>
      <c r="AG2118">
        <v>113559</v>
      </c>
      <c r="AH2118">
        <v>2</v>
      </c>
      <c r="AI2118">
        <v>2</v>
      </c>
      <c r="AJ2118" t="s">
        <v>14246</v>
      </c>
      <c r="AK2118" s="2">
        <v>20</v>
      </c>
      <c r="AL2118" t="s">
        <v>50</v>
      </c>
      <c r="AM2118">
        <v>206</v>
      </c>
      <c r="AN2118">
        <v>4</v>
      </c>
      <c r="AO2118" t="s">
        <v>51</v>
      </c>
      <c r="AP2118">
        <v>2828</v>
      </c>
      <c r="AQ2118">
        <v>-77.074953342564797</v>
      </c>
      <c r="AR2118">
        <v>38.915606460820598</v>
      </c>
      <c r="AS2118" t="b">
        <f t="shared" si="100"/>
        <v>1</v>
      </c>
    </row>
    <row r="2119" spans="1:45">
      <c r="A2119">
        <f t="shared" si="101"/>
        <v>2118</v>
      </c>
      <c r="B2119">
        <v>182206</v>
      </c>
      <c r="C2119">
        <v>182206</v>
      </c>
      <c r="D2119" t="s">
        <v>7729</v>
      </c>
      <c r="E2119" t="s">
        <v>7730</v>
      </c>
      <c r="F2119">
        <v>10191709</v>
      </c>
      <c r="G2119" t="s">
        <v>652</v>
      </c>
      <c r="K2119" t="s">
        <v>7731</v>
      </c>
      <c r="L2119" t="s">
        <v>558</v>
      </c>
      <c r="M2119" s="4">
        <v>0.29166666666666669</v>
      </c>
      <c r="N2119" s="1">
        <v>0.70833333333333337</v>
      </c>
      <c r="O2119" t="s">
        <v>125</v>
      </c>
      <c r="P2119" t="s">
        <v>353</v>
      </c>
      <c r="S2119" t="s">
        <v>7730</v>
      </c>
      <c r="T2119" t="s">
        <v>165</v>
      </c>
      <c r="U2119" t="s">
        <v>238</v>
      </c>
      <c r="V2119" t="s">
        <v>46</v>
      </c>
      <c r="W2119" t="str">
        <f t="shared" si="99"/>
        <v xml:space="preserve"> WASHINGTON DC 20008</v>
      </c>
      <c r="X2119" t="s">
        <v>47</v>
      </c>
      <c r="Y2119" t="s">
        <v>7732</v>
      </c>
      <c r="Z2119">
        <v>38.943795000000001</v>
      </c>
      <c r="AA2119">
        <v>-77.072159999999997</v>
      </c>
      <c r="AB2119">
        <v>393744.38</v>
      </c>
      <c r="AC2119">
        <v>141769.29999999999</v>
      </c>
      <c r="AD2119">
        <v>20008</v>
      </c>
      <c r="AE2119">
        <v>222806</v>
      </c>
      <c r="AF2119">
        <v>66162</v>
      </c>
      <c r="AG2119">
        <v>66162</v>
      </c>
      <c r="AH2119">
        <v>3</v>
      </c>
      <c r="AI2119">
        <v>3</v>
      </c>
      <c r="AJ2119" t="s">
        <v>14248</v>
      </c>
      <c r="AK2119" t="s">
        <v>2091</v>
      </c>
      <c r="AL2119" t="s">
        <v>50</v>
      </c>
      <c r="AM2119">
        <v>202</v>
      </c>
      <c r="AN2119">
        <v>11</v>
      </c>
      <c r="AO2119" t="s">
        <v>51</v>
      </c>
      <c r="AP2119">
        <v>2169</v>
      </c>
      <c r="AQ2119">
        <v>-77.072162611142701</v>
      </c>
      <c r="AR2119">
        <v>38.943801988018599</v>
      </c>
      <c r="AS2119" t="b">
        <f t="shared" si="100"/>
        <v>1</v>
      </c>
    </row>
    <row r="2120" spans="1:45">
      <c r="A2120">
        <f t="shared" si="101"/>
        <v>2119</v>
      </c>
      <c r="B2120">
        <v>182179</v>
      </c>
      <c r="C2120">
        <v>182179</v>
      </c>
      <c r="D2120" t="s">
        <v>7813</v>
      </c>
      <c r="E2120" t="s">
        <v>7814</v>
      </c>
      <c r="F2120">
        <v>10191837</v>
      </c>
      <c r="G2120" t="s">
        <v>652</v>
      </c>
      <c r="K2120" t="s">
        <v>7815</v>
      </c>
      <c r="L2120" t="s">
        <v>327</v>
      </c>
      <c r="M2120" s="4">
        <v>0.29166666666666669</v>
      </c>
      <c r="N2120" s="1">
        <v>0.79166666666666663</v>
      </c>
      <c r="O2120" t="s">
        <v>166</v>
      </c>
      <c r="P2120" t="s">
        <v>353</v>
      </c>
      <c r="S2120" t="s">
        <v>7814</v>
      </c>
      <c r="T2120" t="s">
        <v>165</v>
      </c>
      <c r="U2120" t="s">
        <v>238</v>
      </c>
      <c r="V2120" t="s">
        <v>46</v>
      </c>
      <c r="W2120" t="str">
        <f t="shared" si="99"/>
        <v xml:space="preserve"> WASHINGTON DC 20009</v>
      </c>
      <c r="X2120" t="s">
        <v>47</v>
      </c>
      <c r="Y2120" t="s">
        <v>6798</v>
      </c>
      <c r="Z2120">
        <v>38.920645</v>
      </c>
      <c r="AA2120">
        <v>-77.033904000000007</v>
      </c>
      <c r="AB2120">
        <v>397059.87</v>
      </c>
      <c r="AC2120">
        <v>139197.54999999999</v>
      </c>
      <c r="AD2120">
        <v>20009</v>
      </c>
      <c r="AE2120">
        <v>234181</v>
      </c>
      <c r="AF2120">
        <v>76863</v>
      </c>
      <c r="AG2120">
        <v>76863</v>
      </c>
      <c r="AH2120">
        <v>1</v>
      </c>
      <c r="AI2120">
        <v>1</v>
      </c>
      <c r="AJ2120" t="s">
        <v>14249</v>
      </c>
      <c r="AK2120" t="s">
        <v>1764</v>
      </c>
      <c r="AL2120" t="s">
        <v>88</v>
      </c>
      <c r="AM2120">
        <v>304</v>
      </c>
      <c r="AN2120">
        <v>2</v>
      </c>
      <c r="AO2120" t="s">
        <v>51</v>
      </c>
      <c r="AP2120">
        <v>2419</v>
      </c>
      <c r="AQ2120">
        <v>-77.033906493729901</v>
      </c>
      <c r="AR2120">
        <v>38.920652230426398</v>
      </c>
      <c r="AS2120" t="b">
        <f t="shared" si="100"/>
        <v>1</v>
      </c>
    </row>
    <row r="2121" spans="1:45">
      <c r="A2121">
        <f t="shared" si="101"/>
        <v>2120</v>
      </c>
      <c r="B2121">
        <v>182183</v>
      </c>
      <c r="C2121">
        <v>182183</v>
      </c>
      <c r="D2121" t="s">
        <v>7856</v>
      </c>
      <c r="E2121" t="s">
        <v>2722</v>
      </c>
      <c r="F2121">
        <v>10191879</v>
      </c>
      <c r="G2121" t="s">
        <v>201</v>
      </c>
      <c r="K2121" t="s">
        <v>7857</v>
      </c>
      <c r="L2121" t="s">
        <v>327</v>
      </c>
      <c r="M2121" s="4">
        <v>0.29166666666666669</v>
      </c>
      <c r="N2121" s="1">
        <v>0.70833333333333337</v>
      </c>
      <c r="O2121" t="s">
        <v>353</v>
      </c>
      <c r="P2121" t="s">
        <v>353</v>
      </c>
      <c r="S2121" t="s">
        <v>2722</v>
      </c>
      <c r="T2121" t="s">
        <v>165</v>
      </c>
      <c r="U2121" t="s">
        <v>238</v>
      </c>
      <c r="V2121" t="s">
        <v>46</v>
      </c>
      <c r="W2121" t="str">
        <f t="shared" si="99"/>
        <v xml:space="preserve"> WASHINGTON DC 20009</v>
      </c>
      <c r="X2121" t="s">
        <v>47</v>
      </c>
      <c r="Y2121" t="s">
        <v>7858</v>
      </c>
      <c r="Z2121">
        <v>38.912398000000003</v>
      </c>
      <c r="AA2121">
        <v>-77.029349999999994</v>
      </c>
      <c r="AB2121">
        <v>397454.52</v>
      </c>
      <c r="AC2121">
        <v>138281.94</v>
      </c>
      <c r="AD2121">
        <v>20009</v>
      </c>
      <c r="AE2121">
        <v>240878</v>
      </c>
      <c r="AF2121">
        <v>84145</v>
      </c>
      <c r="AG2121">
        <v>84145</v>
      </c>
      <c r="AH2121">
        <v>2</v>
      </c>
      <c r="AI2121">
        <v>2</v>
      </c>
      <c r="AJ2121" t="s">
        <v>14248</v>
      </c>
      <c r="AK2121" t="s">
        <v>98</v>
      </c>
      <c r="AL2121" t="s">
        <v>88</v>
      </c>
      <c r="AM2121">
        <v>307</v>
      </c>
      <c r="AN2121">
        <v>7</v>
      </c>
      <c r="AO2121" t="s">
        <v>51</v>
      </c>
      <c r="AP2121">
        <v>2009</v>
      </c>
      <c r="AQ2121">
        <v>-77.029352179093095</v>
      </c>
      <c r="AR2121">
        <v>38.912405342772601</v>
      </c>
      <c r="AS2121" t="b">
        <f t="shared" si="100"/>
        <v>1</v>
      </c>
    </row>
    <row r="2122" spans="1:45">
      <c r="A2122">
        <f t="shared" si="101"/>
        <v>2121</v>
      </c>
      <c r="B2122">
        <v>182186</v>
      </c>
      <c r="C2122">
        <v>182186</v>
      </c>
      <c r="D2122" t="s">
        <v>7916</v>
      </c>
      <c r="E2122" t="s">
        <v>2807</v>
      </c>
      <c r="F2122">
        <v>10191959</v>
      </c>
      <c r="G2122" t="s">
        <v>201</v>
      </c>
      <c r="K2122" t="s">
        <v>7917</v>
      </c>
      <c r="L2122" t="s">
        <v>162</v>
      </c>
      <c r="M2122" s="4">
        <v>0.29166666666666669</v>
      </c>
      <c r="N2122" s="1">
        <v>0.70833333333333337</v>
      </c>
      <c r="O2122" t="s">
        <v>353</v>
      </c>
      <c r="P2122" t="s">
        <v>353</v>
      </c>
      <c r="S2122" t="s">
        <v>2809</v>
      </c>
      <c r="T2122" t="s">
        <v>165</v>
      </c>
      <c r="U2122" t="s">
        <v>238</v>
      </c>
      <c r="V2122" t="s">
        <v>46</v>
      </c>
      <c r="W2122" t="str">
        <f t="shared" si="99"/>
        <v xml:space="preserve"> WASHINGTON DC 20007</v>
      </c>
      <c r="X2122" t="s">
        <v>47</v>
      </c>
      <c r="Y2122" t="s">
        <v>7918</v>
      </c>
      <c r="Z2122">
        <v>38.908946999999998</v>
      </c>
      <c r="AA2122">
        <v>-77.066408999999993</v>
      </c>
      <c r="AB2122">
        <v>394240.12</v>
      </c>
      <c r="AC2122">
        <v>137900.56</v>
      </c>
      <c r="AD2122">
        <v>20007</v>
      </c>
      <c r="AE2122">
        <v>272575</v>
      </c>
      <c r="AF2122">
        <v>115371</v>
      </c>
      <c r="AG2122">
        <v>115371</v>
      </c>
      <c r="AH2122">
        <v>2</v>
      </c>
      <c r="AI2122">
        <v>2</v>
      </c>
      <c r="AJ2122" t="s">
        <v>14246</v>
      </c>
      <c r="AK2122" s="2">
        <v>2000</v>
      </c>
      <c r="AL2122" t="s">
        <v>50</v>
      </c>
      <c r="AM2122">
        <v>206</v>
      </c>
      <c r="AN2122">
        <v>4</v>
      </c>
      <c r="AO2122" t="s">
        <v>51</v>
      </c>
      <c r="AP2122">
        <v>2850</v>
      </c>
      <c r="AQ2122">
        <v>-77.066411647024495</v>
      </c>
      <c r="AR2122">
        <v>38.908954552716096</v>
      </c>
      <c r="AS2122" t="b">
        <f t="shared" si="100"/>
        <v>0</v>
      </c>
    </row>
    <row r="2123" spans="1:45">
      <c r="A2123">
        <f t="shared" si="101"/>
        <v>2122</v>
      </c>
      <c r="B2123">
        <v>182188</v>
      </c>
      <c r="C2123">
        <v>182188</v>
      </c>
      <c r="D2123" t="s">
        <v>7919</v>
      </c>
      <c r="E2123" t="s">
        <v>2807</v>
      </c>
      <c r="F2123">
        <v>10191961</v>
      </c>
      <c r="G2123" t="s">
        <v>201</v>
      </c>
      <c r="K2123" t="s">
        <v>7920</v>
      </c>
      <c r="L2123" t="s">
        <v>162</v>
      </c>
      <c r="M2123" s="4">
        <v>0.29166666666666669</v>
      </c>
      <c r="N2123" s="1">
        <v>0.70833333333333337</v>
      </c>
      <c r="O2123" t="s">
        <v>353</v>
      </c>
      <c r="P2123" t="s">
        <v>353</v>
      </c>
      <c r="S2123" t="s">
        <v>2809</v>
      </c>
      <c r="T2123" t="s">
        <v>165</v>
      </c>
      <c r="U2123" t="s">
        <v>238</v>
      </c>
      <c r="V2123" t="s">
        <v>46</v>
      </c>
      <c r="W2123" t="str">
        <f t="shared" si="99"/>
        <v xml:space="preserve"> WASHINGTON DC 20003</v>
      </c>
      <c r="X2123" t="s">
        <v>47</v>
      </c>
      <c r="Y2123" t="s">
        <v>7921</v>
      </c>
      <c r="Z2123">
        <v>38.886114999999997</v>
      </c>
      <c r="AA2123">
        <v>-76.981934999999993</v>
      </c>
      <c r="AB2123">
        <v>401567.35</v>
      </c>
      <c r="AC2123">
        <v>135364.03</v>
      </c>
      <c r="AD2123">
        <v>20003</v>
      </c>
      <c r="AE2123">
        <v>60166</v>
      </c>
      <c r="AF2123">
        <v>36715</v>
      </c>
      <c r="AG2123">
        <v>36715</v>
      </c>
      <c r="AH2123">
        <v>6</v>
      </c>
      <c r="AI2123">
        <v>6</v>
      </c>
      <c r="AJ2123" t="s">
        <v>14249</v>
      </c>
      <c r="AK2123" t="s">
        <v>954</v>
      </c>
      <c r="AL2123" t="s">
        <v>63</v>
      </c>
      <c r="AM2123">
        <v>108</v>
      </c>
      <c r="AN2123">
        <v>26</v>
      </c>
      <c r="AO2123" t="s">
        <v>51</v>
      </c>
      <c r="AP2123">
        <v>2709</v>
      </c>
      <c r="AQ2123">
        <v>-76.981937080403199</v>
      </c>
      <c r="AR2123">
        <v>38.886122045859203</v>
      </c>
      <c r="AS2123" t="b">
        <f t="shared" si="100"/>
        <v>0</v>
      </c>
    </row>
    <row r="2124" spans="1:45">
      <c r="A2124">
        <f t="shared" si="101"/>
        <v>2123</v>
      </c>
      <c r="B2124">
        <v>182191</v>
      </c>
      <c r="C2124">
        <v>182191</v>
      </c>
      <c r="D2124" t="s">
        <v>7949</v>
      </c>
      <c r="E2124" t="s">
        <v>7950</v>
      </c>
      <c r="F2124">
        <v>10192011</v>
      </c>
      <c r="G2124" t="s">
        <v>201</v>
      </c>
      <c r="K2124" t="s">
        <v>7951</v>
      </c>
      <c r="L2124" t="s">
        <v>162</v>
      </c>
      <c r="M2124" s="4">
        <v>0.29166666666666669</v>
      </c>
      <c r="N2124" s="1">
        <v>0.79166666666666663</v>
      </c>
      <c r="O2124" t="s">
        <v>353</v>
      </c>
      <c r="P2124" t="s">
        <v>353</v>
      </c>
      <c r="S2124" t="s">
        <v>7950</v>
      </c>
      <c r="T2124" t="s">
        <v>165</v>
      </c>
      <c r="U2124" t="s">
        <v>238</v>
      </c>
      <c r="V2124" t="s">
        <v>46</v>
      </c>
      <c r="W2124" t="str">
        <f t="shared" si="99"/>
        <v xml:space="preserve"> WASHINGTON DC 20009</v>
      </c>
      <c r="X2124" t="s">
        <v>47</v>
      </c>
      <c r="Y2124" t="s">
        <v>7952</v>
      </c>
      <c r="Z2124">
        <v>38.915336000000003</v>
      </c>
      <c r="AA2124">
        <v>-77.042592999999997</v>
      </c>
      <c r="AB2124">
        <v>396306.12</v>
      </c>
      <c r="AC2124">
        <v>138608.59</v>
      </c>
      <c r="AD2124">
        <v>20009</v>
      </c>
      <c r="AE2124">
        <v>226481</v>
      </c>
      <c r="AF2124">
        <v>69811</v>
      </c>
      <c r="AG2124">
        <v>69811</v>
      </c>
      <c r="AH2124">
        <v>2</v>
      </c>
      <c r="AI2124">
        <v>2</v>
      </c>
      <c r="AJ2124" t="s">
        <v>14249</v>
      </c>
      <c r="AK2124" t="s">
        <v>773</v>
      </c>
      <c r="AL2124" t="s">
        <v>50</v>
      </c>
      <c r="AM2124">
        <v>208</v>
      </c>
      <c r="AN2124">
        <v>6</v>
      </c>
      <c r="AO2124" t="s">
        <v>51</v>
      </c>
      <c r="AP2124">
        <v>2615</v>
      </c>
      <c r="AQ2124">
        <v>-77.042595217196506</v>
      </c>
      <c r="AR2124">
        <v>38.9153438391264</v>
      </c>
      <c r="AS2124" t="b">
        <f t="shared" si="100"/>
        <v>1</v>
      </c>
    </row>
    <row r="2125" spans="1:45">
      <c r="A2125">
        <f t="shared" si="101"/>
        <v>2124</v>
      </c>
      <c r="B2125">
        <v>182252</v>
      </c>
      <c r="C2125">
        <v>182252</v>
      </c>
      <c r="D2125" t="s">
        <v>8075</v>
      </c>
      <c r="E2125" t="s">
        <v>8076</v>
      </c>
      <c r="F2125">
        <v>10192197</v>
      </c>
      <c r="G2125" t="s">
        <v>201</v>
      </c>
      <c r="K2125" t="s">
        <v>8077</v>
      </c>
      <c r="L2125" t="s">
        <v>147</v>
      </c>
      <c r="M2125" s="4">
        <v>0.29166666666666669</v>
      </c>
      <c r="N2125" s="1">
        <v>0.70833333333333337</v>
      </c>
      <c r="O2125" t="s">
        <v>353</v>
      </c>
      <c r="P2125" t="s">
        <v>353</v>
      </c>
      <c r="S2125" t="s">
        <v>8076</v>
      </c>
      <c r="T2125" t="s">
        <v>165</v>
      </c>
      <c r="U2125" t="s">
        <v>238</v>
      </c>
      <c r="V2125" t="s">
        <v>46</v>
      </c>
      <c r="W2125" t="str">
        <f t="shared" si="99"/>
        <v xml:space="preserve"> WASHINGTON DC 20007</v>
      </c>
      <c r="X2125" t="s">
        <v>47</v>
      </c>
      <c r="Y2125" t="s">
        <v>8078</v>
      </c>
      <c r="Z2125">
        <v>38.910352000000003</v>
      </c>
      <c r="AA2125">
        <v>-77.085953000000003</v>
      </c>
      <c r="AB2125">
        <v>392545.19</v>
      </c>
      <c r="AC2125">
        <v>138057.98000000001</v>
      </c>
      <c r="AD2125">
        <v>20007</v>
      </c>
      <c r="AE2125">
        <v>224382</v>
      </c>
      <c r="AF2125">
        <v>67686</v>
      </c>
      <c r="AG2125">
        <v>67686</v>
      </c>
      <c r="AH2125">
        <v>3</v>
      </c>
      <c r="AI2125">
        <v>3</v>
      </c>
      <c r="AJ2125" t="s">
        <v>14252</v>
      </c>
      <c r="AK2125" t="s">
        <v>1237</v>
      </c>
      <c r="AL2125" t="s">
        <v>50</v>
      </c>
      <c r="AM2125">
        <v>205</v>
      </c>
      <c r="AN2125">
        <v>13</v>
      </c>
      <c r="AO2125" t="s">
        <v>51</v>
      </c>
      <c r="AP2125">
        <v>2171</v>
      </c>
      <c r="AQ2125">
        <v>-77.085955284427001</v>
      </c>
      <c r="AR2125">
        <v>38.910359903380197</v>
      </c>
      <c r="AS2125" t="b">
        <f t="shared" si="100"/>
        <v>1</v>
      </c>
    </row>
    <row r="2126" spans="1:45">
      <c r="A2126">
        <f t="shared" si="101"/>
        <v>2125</v>
      </c>
      <c r="B2126">
        <v>182257</v>
      </c>
      <c r="C2126">
        <v>182257</v>
      </c>
      <c r="D2126" t="s">
        <v>8101</v>
      </c>
      <c r="E2126" t="s">
        <v>8102</v>
      </c>
      <c r="F2126">
        <v>10192221</v>
      </c>
      <c r="G2126" t="s">
        <v>201</v>
      </c>
      <c r="K2126" t="s">
        <v>8103</v>
      </c>
      <c r="L2126" t="s">
        <v>147</v>
      </c>
      <c r="M2126" s="4">
        <v>0.41666666666666669</v>
      </c>
      <c r="N2126" s="1">
        <v>0.5</v>
      </c>
      <c r="O2126" t="s">
        <v>353</v>
      </c>
      <c r="P2126" t="s">
        <v>353</v>
      </c>
      <c r="S2126" t="s">
        <v>8102</v>
      </c>
      <c r="T2126" t="s">
        <v>165</v>
      </c>
      <c r="U2126" t="s">
        <v>238</v>
      </c>
      <c r="V2126" t="s">
        <v>46</v>
      </c>
      <c r="W2126" t="str">
        <f t="shared" si="99"/>
        <v xml:space="preserve"> WASHINGTON DC 20007</v>
      </c>
      <c r="X2126" t="s">
        <v>47</v>
      </c>
      <c r="Y2126" t="s">
        <v>8104</v>
      </c>
      <c r="Z2126">
        <v>38.909481</v>
      </c>
      <c r="AA2126">
        <v>-77.058532999999997</v>
      </c>
      <c r="AB2126">
        <v>394923.29</v>
      </c>
      <c r="AC2126">
        <v>137959.32</v>
      </c>
      <c r="AD2126">
        <v>20007</v>
      </c>
      <c r="AE2126">
        <v>223827</v>
      </c>
      <c r="AF2126">
        <v>66508</v>
      </c>
      <c r="AG2126">
        <v>66508</v>
      </c>
      <c r="AH2126">
        <v>2</v>
      </c>
      <c r="AI2126">
        <v>2</v>
      </c>
      <c r="AJ2126" t="s">
        <v>14246</v>
      </c>
      <c r="AK2126" s="2">
        <v>2000000</v>
      </c>
      <c r="AL2126" t="s">
        <v>50</v>
      </c>
      <c r="AM2126">
        <v>206</v>
      </c>
      <c r="AN2126">
        <v>4</v>
      </c>
      <c r="AO2126" t="s">
        <v>51</v>
      </c>
      <c r="AP2126">
        <v>2206</v>
      </c>
      <c r="AQ2126">
        <v>-77.058535377212095</v>
      </c>
      <c r="AR2126">
        <v>38.909488094764299</v>
      </c>
      <c r="AS2126" t="b">
        <f t="shared" si="100"/>
        <v>1</v>
      </c>
    </row>
    <row r="2127" spans="1:45">
      <c r="A2127">
        <f t="shared" si="101"/>
        <v>2126</v>
      </c>
      <c r="B2127">
        <v>182267</v>
      </c>
      <c r="C2127">
        <v>182267</v>
      </c>
      <c r="D2127" t="s">
        <v>8136</v>
      </c>
      <c r="E2127" t="s">
        <v>8137</v>
      </c>
      <c r="F2127">
        <v>10192287</v>
      </c>
      <c r="G2127" t="s">
        <v>201</v>
      </c>
      <c r="K2127" t="s">
        <v>8138</v>
      </c>
      <c r="L2127" t="s">
        <v>125</v>
      </c>
      <c r="M2127" s="4">
        <v>0.29166666666666669</v>
      </c>
      <c r="N2127" s="1">
        <v>0.70833333333333337</v>
      </c>
      <c r="O2127" t="s">
        <v>353</v>
      </c>
      <c r="P2127" t="s">
        <v>353</v>
      </c>
      <c r="Q2127" t="s">
        <v>8137</v>
      </c>
      <c r="R2127" t="s">
        <v>8139</v>
      </c>
      <c r="S2127" t="s">
        <v>8137</v>
      </c>
      <c r="T2127" t="s">
        <v>165</v>
      </c>
      <c r="U2127" t="s">
        <v>238</v>
      </c>
      <c r="V2127" t="s">
        <v>46</v>
      </c>
      <c r="W2127" t="str">
        <f t="shared" si="99"/>
        <v>1280 21st Street NW WASHINGTON DC 20036</v>
      </c>
      <c r="X2127" t="s">
        <v>47</v>
      </c>
      <c r="Y2127" t="s">
        <v>8140</v>
      </c>
      <c r="Z2127">
        <v>38.907040000000002</v>
      </c>
      <c r="AA2127">
        <v>-77.046875</v>
      </c>
      <c r="AB2127">
        <v>395934.27</v>
      </c>
      <c r="AC2127">
        <v>137687.76999999999</v>
      </c>
      <c r="AD2127">
        <v>20036</v>
      </c>
      <c r="AE2127">
        <v>226628</v>
      </c>
      <c r="AF2127">
        <v>69350</v>
      </c>
      <c r="AG2127">
        <v>69350</v>
      </c>
      <c r="AH2127">
        <v>2</v>
      </c>
      <c r="AI2127">
        <v>2</v>
      </c>
      <c r="AJ2127" t="s">
        <v>14249</v>
      </c>
      <c r="AK2127" t="s">
        <v>523</v>
      </c>
      <c r="AL2127" t="s">
        <v>50</v>
      </c>
      <c r="AM2127">
        <v>208</v>
      </c>
      <c r="AN2127">
        <v>5</v>
      </c>
      <c r="AO2127" t="s">
        <v>51</v>
      </c>
      <c r="AP2127">
        <v>2186</v>
      </c>
      <c r="AQ2127">
        <v>-77.0468774457634</v>
      </c>
      <c r="AR2127">
        <v>38.9070471369579</v>
      </c>
      <c r="AS2127" t="b">
        <f t="shared" si="100"/>
        <v>1</v>
      </c>
    </row>
    <row r="2128" spans="1:45">
      <c r="A2128">
        <f t="shared" si="101"/>
        <v>2127</v>
      </c>
      <c r="B2128">
        <v>182268</v>
      </c>
      <c r="C2128">
        <v>182268</v>
      </c>
      <c r="D2128" t="s">
        <v>8144</v>
      </c>
      <c r="E2128" t="s">
        <v>8145</v>
      </c>
      <c r="F2128">
        <v>10192295</v>
      </c>
      <c r="G2128" t="s">
        <v>1806</v>
      </c>
      <c r="H2128" t="s">
        <v>8146</v>
      </c>
      <c r="J2128">
        <v>109213</v>
      </c>
      <c r="K2128" t="s">
        <v>8147</v>
      </c>
      <c r="L2128" t="s">
        <v>125</v>
      </c>
      <c r="M2128" s="4">
        <v>0.29166666666666669</v>
      </c>
      <c r="N2128" s="1">
        <v>0.70833333333333337</v>
      </c>
      <c r="O2128" t="s">
        <v>125</v>
      </c>
      <c r="P2128" t="s">
        <v>353</v>
      </c>
      <c r="S2128" t="s">
        <v>8145</v>
      </c>
      <c r="T2128" t="s">
        <v>165</v>
      </c>
      <c r="U2128" t="s">
        <v>238</v>
      </c>
      <c r="V2128" t="s">
        <v>46</v>
      </c>
      <c r="W2128" t="str">
        <f t="shared" si="99"/>
        <v xml:space="preserve"> WASHINGTON DC 20016</v>
      </c>
      <c r="X2128" t="s">
        <v>47</v>
      </c>
      <c r="Y2128" t="s">
        <v>8148</v>
      </c>
      <c r="Z2128">
        <v>38.945647999999998</v>
      </c>
      <c r="AA2128">
        <v>-77.079948000000002</v>
      </c>
      <c r="AB2128">
        <v>393069.46</v>
      </c>
      <c r="AC2128">
        <v>141975.66</v>
      </c>
      <c r="AD2128">
        <v>20016</v>
      </c>
      <c r="AE2128">
        <v>284892</v>
      </c>
      <c r="AF2128">
        <v>123410</v>
      </c>
      <c r="AG2128">
        <v>123410</v>
      </c>
      <c r="AH2128">
        <v>3</v>
      </c>
      <c r="AI2128">
        <v>3</v>
      </c>
      <c r="AJ2128" t="s">
        <v>14246</v>
      </c>
      <c r="AK2128" s="2">
        <v>3000</v>
      </c>
      <c r="AL2128" t="s">
        <v>50</v>
      </c>
      <c r="AM2128">
        <v>202</v>
      </c>
      <c r="AN2128">
        <v>11</v>
      </c>
      <c r="AO2128" t="s">
        <v>51</v>
      </c>
      <c r="AP2128">
        <v>2989</v>
      </c>
      <c r="AQ2128">
        <v>-77.079950082986997</v>
      </c>
      <c r="AR2128">
        <v>38.945655871607997</v>
      </c>
      <c r="AS2128" t="b">
        <f t="shared" si="100"/>
        <v>1</v>
      </c>
    </row>
    <row r="2129" spans="1:45">
      <c r="A2129">
        <f t="shared" si="101"/>
        <v>2128</v>
      </c>
      <c r="B2129">
        <v>182281</v>
      </c>
      <c r="C2129">
        <v>182281</v>
      </c>
      <c r="D2129" t="s">
        <v>8248</v>
      </c>
      <c r="E2129" t="s">
        <v>985</v>
      </c>
      <c r="F2129">
        <v>10192429</v>
      </c>
      <c r="G2129" t="s">
        <v>201</v>
      </c>
      <c r="K2129" t="s">
        <v>8249</v>
      </c>
      <c r="L2129" t="s">
        <v>125</v>
      </c>
      <c r="M2129" s="4">
        <v>0.29166666666666669</v>
      </c>
      <c r="N2129" s="1">
        <v>0.70833333333333337</v>
      </c>
      <c r="O2129" t="s">
        <v>353</v>
      </c>
      <c r="P2129" t="s">
        <v>353</v>
      </c>
      <c r="Q2129" t="s">
        <v>5481</v>
      </c>
      <c r="R2129" t="s">
        <v>5482</v>
      </c>
      <c r="S2129" t="s">
        <v>5481</v>
      </c>
      <c r="T2129" t="s">
        <v>165</v>
      </c>
      <c r="U2129" t="s">
        <v>238</v>
      </c>
      <c r="V2129" t="s">
        <v>46</v>
      </c>
      <c r="W2129" t="str">
        <f t="shared" si="99"/>
        <v>21598 Atlantic Blvd WASHINGTON DC 20037</v>
      </c>
      <c r="X2129" t="s">
        <v>47</v>
      </c>
      <c r="Y2129" t="s">
        <v>8250</v>
      </c>
      <c r="Z2129">
        <v>38.900872999999997</v>
      </c>
      <c r="AA2129">
        <v>-77.054579000000004</v>
      </c>
      <c r="AB2129">
        <v>395265.67</v>
      </c>
      <c r="AC2129">
        <v>137003.56</v>
      </c>
      <c r="AD2129">
        <v>20037</v>
      </c>
      <c r="AE2129">
        <v>273919</v>
      </c>
      <c r="AF2129">
        <v>116681</v>
      </c>
      <c r="AG2129">
        <v>116681</v>
      </c>
      <c r="AH2129">
        <v>2</v>
      </c>
      <c r="AI2129">
        <v>2</v>
      </c>
      <c r="AJ2129" t="s">
        <v>14244</v>
      </c>
      <c r="AK2129" t="s">
        <v>471</v>
      </c>
      <c r="AL2129" t="s">
        <v>50</v>
      </c>
      <c r="AM2129">
        <v>207</v>
      </c>
      <c r="AN2129">
        <v>5</v>
      </c>
      <c r="AO2129" t="s">
        <v>51</v>
      </c>
      <c r="AP2129">
        <v>2863</v>
      </c>
      <c r="AQ2129">
        <v>-77.054581240517294</v>
      </c>
      <c r="AR2129">
        <v>38.900880184971697</v>
      </c>
      <c r="AS2129" t="b">
        <f t="shared" si="100"/>
        <v>0</v>
      </c>
    </row>
    <row r="2130" spans="1:45">
      <c r="A2130">
        <f t="shared" si="101"/>
        <v>2129</v>
      </c>
      <c r="B2130">
        <v>182282</v>
      </c>
      <c r="C2130">
        <v>182282</v>
      </c>
      <c r="D2130" t="s">
        <v>8251</v>
      </c>
      <c r="E2130" t="s">
        <v>3517</v>
      </c>
      <c r="F2130">
        <v>10192430</v>
      </c>
      <c r="G2130" t="s">
        <v>1806</v>
      </c>
      <c r="H2130" t="s">
        <v>8252</v>
      </c>
      <c r="J2130">
        <v>108551</v>
      </c>
      <c r="K2130" t="s">
        <v>8253</v>
      </c>
      <c r="L2130" t="s">
        <v>125</v>
      </c>
      <c r="M2130" s="4">
        <v>0.66666666666666663</v>
      </c>
      <c r="N2130" s="1">
        <v>0.66666666666666663</v>
      </c>
      <c r="O2130" t="s">
        <v>125</v>
      </c>
      <c r="P2130" t="s">
        <v>353</v>
      </c>
      <c r="Q2130" t="s">
        <v>3517</v>
      </c>
      <c r="R2130" t="s">
        <v>3520</v>
      </c>
      <c r="S2130" t="s">
        <v>3517</v>
      </c>
      <c r="T2130" t="s">
        <v>165</v>
      </c>
      <c r="U2130" t="s">
        <v>238</v>
      </c>
      <c r="V2130" t="s">
        <v>46</v>
      </c>
      <c r="W2130" t="str">
        <f t="shared" si="99"/>
        <v>3400 benning rd. ne WASHINGTON DC 20037</v>
      </c>
      <c r="X2130" t="s">
        <v>47</v>
      </c>
      <c r="Y2130" t="s">
        <v>8254</v>
      </c>
      <c r="Z2130">
        <v>38.905523000000002</v>
      </c>
      <c r="AA2130">
        <v>-77.048156000000006</v>
      </c>
      <c r="AB2130">
        <v>395823.06</v>
      </c>
      <c r="AC2130">
        <v>137519.47</v>
      </c>
      <c r="AD2130">
        <v>20037</v>
      </c>
      <c r="AE2130">
        <v>310698</v>
      </c>
      <c r="AF2130">
        <v>184115</v>
      </c>
      <c r="AG2130">
        <v>184115</v>
      </c>
      <c r="AH2130">
        <v>2</v>
      </c>
      <c r="AI2130">
        <v>2</v>
      </c>
      <c r="AJ2130" t="s">
        <v>14244</v>
      </c>
      <c r="AK2130" t="s">
        <v>927</v>
      </c>
      <c r="AL2130" t="s">
        <v>50</v>
      </c>
      <c r="AM2130">
        <v>208</v>
      </c>
      <c r="AN2130">
        <v>5</v>
      </c>
      <c r="AO2130" t="s">
        <v>51</v>
      </c>
      <c r="AP2130">
        <v>2267</v>
      </c>
      <c r="AQ2130">
        <v>-77.048158599154803</v>
      </c>
      <c r="AR2130">
        <v>38.905530510347901</v>
      </c>
      <c r="AS2130" t="b">
        <f t="shared" si="100"/>
        <v>1</v>
      </c>
    </row>
    <row r="2131" spans="1:45">
      <c r="A2131">
        <f t="shared" si="101"/>
        <v>2130</v>
      </c>
      <c r="B2131">
        <v>182285</v>
      </c>
      <c r="C2131">
        <v>182285</v>
      </c>
      <c r="D2131" t="s">
        <v>8257</v>
      </c>
      <c r="E2131" t="s">
        <v>3517</v>
      </c>
      <c r="F2131">
        <v>10192435</v>
      </c>
      <c r="G2131" t="s">
        <v>1806</v>
      </c>
      <c r="H2131" t="s">
        <v>8258</v>
      </c>
      <c r="J2131">
        <v>107987</v>
      </c>
      <c r="K2131" t="s">
        <v>8259</v>
      </c>
      <c r="L2131" t="s">
        <v>125</v>
      </c>
      <c r="M2131" s="4">
        <v>0.66666666666666663</v>
      </c>
      <c r="N2131" s="1">
        <v>0.66666666666666663</v>
      </c>
      <c r="O2131" t="s">
        <v>125</v>
      </c>
      <c r="P2131" t="s">
        <v>353</v>
      </c>
      <c r="Q2131" t="s">
        <v>3517</v>
      </c>
      <c r="R2131" t="s">
        <v>3520</v>
      </c>
      <c r="S2131" t="s">
        <v>3517</v>
      </c>
      <c r="T2131" t="s">
        <v>165</v>
      </c>
      <c r="U2131" t="s">
        <v>238</v>
      </c>
      <c r="V2131" t="s">
        <v>46</v>
      </c>
      <c r="W2131" t="str">
        <f t="shared" si="99"/>
        <v>3400 benning rd. ne WASHINGTON DC 20372</v>
      </c>
      <c r="X2131" t="s">
        <v>47</v>
      </c>
      <c r="Y2131" t="s">
        <v>6704</v>
      </c>
      <c r="Z2131">
        <v>38.894244</v>
      </c>
      <c r="AA2131">
        <v>-77.051446999999996</v>
      </c>
      <c r="AB2131">
        <v>395536.96</v>
      </c>
      <c r="AC2131">
        <v>136267.57</v>
      </c>
      <c r="AD2131">
        <v>20372</v>
      </c>
      <c r="AE2131">
        <v>274048</v>
      </c>
      <c r="AF2131">
        <v>116847</v>
      </c>
      <c r="AG2131">
        <v>116847</v>
      </c>
      <c r="AH2131">
        <v>2</v>
      </c>
      <c r="AI2131">
        <v>2</v>
      </c>
      <c r="AJ2131" t="s">
        <v>14244</v>
      </c>
      <c r="AK2131" t="s">
        <v>1953</v>
      </c>
      <c r="AL2131" t="s">
        <v>50</v>
      </c>
      <c r="AM2131">
        <v>207</v>
      </c>
      <c r="AN2131" t="s">
        <v>51</v>
      </c>
      <c r="AO2131" t="s">
        <v>51</v>
      </c>
      <c r="AP2131">
        <v>2866</v>
      </c>
      <c r="AQ2131">
        <v>-77.051448936282299</v>
      </c>
      <c r="AR2131">
        <v>38.894251539435402</v>
      </c>
      <c r="AS2131" t="b">
        <f t="shared" si="100"/>
        <v>1</v>
      </c>
    </row>
    <row r="2132" spans="1:45">
      <c r="A2132">
        <f t="shared" si="101"/>
        <v>2131</v>
      </c>
      <c r="B2132">
        <v>182298</v>
      </c>
      <c r="C2132">
        <v>182298</v>
      </c>
      <c r="D2132" t="s">
        <v>8307</v>
      </c>
      <c r="E2132" t="s">
        <v>1747</v>
      </c>
      <c r="F2132">
        <v>10192506</v>
      </c>
      <c r="G2132" t="s">
        <v>160</v>
      </c>
      <c r="K2132" t="s">
        <v>8308</v>
      </c>
      <c r="L2132" t="s">
        <v>622</v>
      </c>
      <c r="M2132" s="4">
        <v>0.75</v>
      </c>
      <c r="N2132" s="1">
        <v>0.95833333333333337</v>
      </c>
      <c r="O2132" t="s">
        <v>353</v>
      </c>
      <c r="P2132" t="s">
        <v>353</v>
      </c>
      <c r="Q2132" t="s">
        <v>1748</v>
      </c>
      <c r="R2132" t="s">
        <v>1749</v>
      </c>
      <c r="S2132" t="s">
        <v>1748</v>
      </c>
      <c r="T2132" t="s">
        <v>165</v>
      </c>
      <c r="U2132" t="s">
        <v>238</v>
      </c>
      <c r="V2132" t="s">
        <v>46</v>
      </c>
      <c r="W2132" t="str">
        <f t="shared" si="99"/>
        <v>4200 Wisconsin Ave NW, WASHINGTON DC 20010</v>
      </c>
      <c r="X2132" t="s">
        <v>47</v>
      </c>
      <c r="Y2132" t="s">
        <v>8309</v>
      </c>
      <c r="Z2132">
        <v>38.935378999999998</v>
      </c>
      <c r="AA2132">
        <v>-77.044899000000001</v>
      </c>
      <c r="AB2132">
        <v>396107.21</v>
      </c>
      <c r="AC2132">
        <v>140833.54</v>
      </c>
      <c r="AD2132">
        <v>20010</v>
      </c>
      <c r="AE2132">
        <v>233909</v>
      </c>
      <c r="AF2132">
        <v>76587</v>
      </c>
      <c r="AG2132">
        <v>76587</v>
      </c>
      <c r="AH2132">
        <v>1</v>
      </c>
      <c r="AI2132">
        <v>1</v>
      </c>
      <c r="AJ2132" t="s">
        <v>14252</v>
      </c>
      <c r="AK2132" t="s">
        <v>2027</v>
      </c>
      <c r="AL2132" t="s">
        <v>188</v>
      </c>
      <c r="AM2132">
        <v>408</v>
      </c>
      <c r="AN2132">
        <v>2</v>
      </c>
      <c r="AO2132" t="s">
        <v>51</v>
      </c>
      <c r="AP2132">
        <v>2496</v>
      </c>
      <c r="AQ2132">
        <v>-77.044901402961798</v>
      </c>
      <c r="AR2132">
        <v>38.935386036188099</v>
      </c>
      <c r="AS2132" t="b">
        <f t="shared" si="100"/>
        <v>0</v>
      </c>
    </row>
    <row r="2133" spans="1:45">
      <c r="A2133">
        <f t="shared" si="101"/>
        <v>2132</v>
      </c>
      <c r="B2133">
        <v>185718</v>
      </c>
      <c r="C2133">
        <v>185718</v>
      </c>
      <c r="D2133" t="s">
        <v>8334</v>
      </c>
      <c r="E2133" t="s">
        <v>8335</v>
      </c>
      <c r="F2133">
        <v>10192546</v>
      </c>
      <c r="G2133" t="s">
        <v>201</v>
      </c>
      <c r="K2133" t="s">
        <v>8336</v>
      </c>
      <c r="L2133" t="s">
        <v>238</v>
      </c>
      <c r="M2133" s="4">
        <v>0.29166666666666669</v>
      </c>
      <c r="N2133" s="1">
        <v>0.79166666666666663</v>
      </c>
      <c r="O2133" t="s">
        <v>117</v>
      </c>
      <c r="P2133" t="s">
        <v>881</v>
      </c>
      <c r="S2133" t="s">
        <v>8335</v>
      </c>
      <c r="T2133" t="s">
        <v>70</v>
      </c>
      <c r="U2133" t="s">
        <v>238</v>
      </c>
      <c r="V2133" t="s">
        <v>46</v>
      </c>
      <c r="W2133" t="str">
        <f t="shared" si="99"/>
        <v xml:space="preserve"> WASHINGTON DC 20003</v>
      </c>
      <c r="X2133" t="s">
        <v>47</v>
      </c>
      <c r="Y2133" t="s">
        <v>8337</v>
      </c>
      <c r="Z2133">
        <v>38.880848</v>
      </c>
      <c r="AA2133">
        <v>-76.984971000000002</v>
      </c>
      <c r="AB2133">
        <v>401303.99</v>
      </c>
      <c r="AC2133">
        <v>134779.4</v>
      </c>
      <c r="AD2133">
        <v>20003</v>
      </c>
      <c r="AE2133">
        <v>64661</v>
      </c>
      <c r="AF2133">
        <v>39788</v>
      </c>
      <c r="AG2133">
        <v>39788</v>
      </c>
      <c r="AH2133">
        <v>6</v>
      </c>
      <c r="AI2133">
        <v>6</v>
      </c>
      <c r="AJ2133" t="s">
        <v>14249</v>
      </c>
      <c r="AK2133" t="s">
        <v>3566</v>
      </c>
      <c r="AL2133" t="s">
        <v>63</v>
      </c>
      <c r="AM2133">
        <v>108</v>
      </c>
      <c r="AN2133">
        <v>26</v>
      </c>
      <c r="AO2133" t="s">
        <v>51</v>
      </c>
      <c r="AP2133">
        <v>2088</v>
      </c>
      <c r="AQ2133">
        <v>-76.984973664309393</v>
      </c>
      <c r="AR2133">
        <v>38.880855902829097</v>
      </c>
      <c r="AS2133" t="b">
        <f t="shared" si="100"/>
        <v>1</v>
      </c>
    </row>
    <row r="2134" spans="1:45">
      <c r="A2134">
        <f t="shared" si="101"/>
        <v>2133</v>
      </c>
      <c r="B2134">
        <v>182306</v>
      </c>
      <c r="C2134">
        <v>182306</v>
      </c>
      <c r="D2134" t="s">
        <v>8382</v>
      </c>
      <c r="E2134" t="s">
        <v>2807</v>
      </c>
      <c r="F2134">
        <v>10192627</v>
      </c>
      <c r="G2134" t="s">
        <v>201</v>
      </c>
      <c r="K2134" t="s">
        <v>8383</v>
      </c>
      <c r="L2134" t="s">
        <v>163</v>
      </c>
      <c r="M2134" s="4">
        <v>0.29166666666666669</v>
      </c>
      <c r="N2134" s="1">
        <v>0.70833333333333337</v>
      </c>
      <c r="O2134" t="s">
        <v>353</v>
      </c>
      <c r="P2134" t="s">
        <v>353</v>
      </c>
      <c r="S2134" t="s">
        <v>2809</v>
      </c>
      <c r="T2134" t="s">
        <v>165</v>
      </c>
      <c r="U2134" t="s">
        <v>238</v>
      </c>
      <c r="V2134" t="s">
        <v>46</v>
      </c>
      <c r="W2134" t="str">
        <f t="shared" si="99"/>
        <v xml:space="preserve"> WASHINGTON DC 20003</v>
      </c>
      <c r="X2134" t="s">
        <v>47</v>
      </c>
      <c r="Y2134" t="s">
        <v>8384</v>
      </c>
      <c r="Z2134">
        <v>38.884678999999998</v>
      </c>
      <c r="AA2134">
        <v>-76.986304000000004</v>
      </c>
      <c r="AB2134">
        <v>401188.29</v>
      </c>
      <c r="AC2134">
        <v>135204.60999999999</v>
      </c>
      <c r="AD2134">
        <v>20003</v>
      </c>
      <c r="AE2134">
        <v>37330</v>
      </c>
      <c r="AF2134">
        <v>24293</v>
      </c>
      <c r="AG2134">
        <v>24293</v>
      </c>
      <c r="AH2134">
        <v>6</v>
      </c>
      <c r="AI2134">
        <v>6</v>
      </c>
      <c r="AJ2134" t="s">
        <v>14249</v>
      </c>
      <c r="AK2134" t="s">
        <v>3566</v>
      </c>
      <c r="AL2134" t="s">
        <v>63</v>
      </c>
      <c r="AM2134">
        <v>108</v>
      </c>
      <c r="AN2134">
        <v>26</v>
      </c>
      <c r="AO2134" t="s">
        <v>51</v>
      </c>
      <c r="AP2134">
        <v>2560</v>
      </c>
      <c r="AQ2134">
        <v>-76.986306383621297</v>
      </c>
      <c r="AR2134">
        <v>38.884686523236702</v>
      </c>
      <c r="AS2134" t="b">
        <f t="shared" si="100"/>
        <v>0</v>
      </c>
    </row>
    <row r="2135" spans="1:45">
      <c r="A2135">
        <f t="shared" si="101"/>
        <v>2134</v>
      </c>
      <c r="B2135">
        <v>182310</v>
      </c>
      <c r="C2135">
        <v>182310</v>
      </c>
      <c r="D2135" t="s">
        <v>8399</v>
      </c>
      <c r="E2135" t="s">
        <v>8400</v>
      </c>
      <c r="F2135">
        <v>10192652</v>
      </c>
      <c r="G2135" t="s">
        <v>115</v>
      </c>
      <c r="I2135" t="s">
        <v>8401</v>
      </c>
      <c r="K2135" t="s">
        <v>8402</v>
      </c>
      <c r="L2135" t="s">
        <v>163</v>
      </c>
      <c r="M2135" s="4">
        <v>0.29166666666666669</v>
      </c>
      <c r="N2135" s="1">
        <v>0.70833333333333337</v>
      </c>
      <c r="O2135" t="s">
        <v>622</v>
      </c>
      <c r="P2135" t="s">
        <v>353</v>
      </c>
      <c r="S2135" t="s">
        <v>8400</v>
      </c>
      <c r="T2135" t="s">
        <v>165</v>
      </c>
      <c r="U2135" t="s">
        <v>238</v>
      </c>
      <c r="V2135" t="s">
        <v>46</v>
      </c>
      <c r="W2135" t="str">
        <f t="shared" si="99"/>
        <v xml:space="preserve"> WASHINGTON DC 20002</v>
      </c>
      <c r="X2135" t="s">
        <v>47</v>
      </c>
      <c r="Y2135" t="s">
        <v>8403</v>
      </c>
      <c r="Z2135">
        <v>38.891427</v>
      </c>
      <c r="AA2135">
        <v>-77.000795999999994</v>
      </c>
      <c r="AB2135">
        <v>399930.97</v>
      </c>
      <c r="AC2135">
        <v>135953.60000000001</v>
      </c>
      <c r="AD2135">
        <v>20002</v>
      </c>
      <c r="AE2135">
        <v>73114</v>
      </c>
      <c r="AF2135">
        <v>46783</v>
      </c>
      <c r="AG2135">
        <v>46783</v>
      </c>
      <c r="AH2135">
        <v>6</v>
      </c>
      <c r="AI2135">
        <v>6</v>
      </c>
      <c r="AJ2135" t="s">
        <v>14247</v>
      </c>
      <c r="AK2135" t="s">
        <v>547</v>
      </c>
      <c r="AL2135" t="s">
        <v>63</v>
      </c>
      <c r="AM2135">
        <v>107</v>
      </c>
      <c r="AN2135">
        <v>26</v>
      </c>
      <c r="AO2135" t="s">
        <v>51</v>
      </c>
      <c r="AP2135">
        <v>2354</v>
      </c>
      <c r="AQ2135">
        <v>-77.000797978784306</v>
      </c>
      <c r="AR2135">
        <v>38.8914345090365</v>
      </c>
      <c r="AS2135" t="b">
        <f t="shared" si="100"/>
        <v>1</v>
      </c>
    </row>
    <row r="2136" spans="1:45">
      <c r="A2136">
        <f t="shared" si="101"/>
        <v>2135</v>
      </c>
      <c r="B2136">
        <v>185907</v>
      </c>
      <c r="C2136">
        <v>185907</v>
      </c>
      <c r="D2136" t="s">
        <v>8498</v>
      </c>
      <c r="E2136" t="s">
        <v>8499</v>
      </c>
      <c r="F2136">
        <v>10192825</v>
      </c>
      <c r="G2136" t="s">
        <v>201</v>
      </c>
      <c r="K2136" t="s">
        <v>8500</v>
      </c>
      <c r="L2136" t="s">
        <v>238</v>
      </c>
      <c r="M2136" s="4">
        <v>0.41666666666666669</v>
      </c>
      <c r="N2136" s="1">
        <v>0.70833333333333337</v>
      </c>
      <c r="O2136" t="s">
        <v>415</v>
      </c>
      <c r="P2136" t="s">
        <v>415</v>
      </c>
      <c r="S2136" t="s">
        <v>8499</v>
      </c>
      <c r="T2136" t="s">
        <v>70</v>
      </c>
      <c r="U2136" t="s">
        <v>238</v>
      </c>
      <c r="V2136" t="s">
        <v>46</v>
      </c>
      <c r="W2136" t="str">
        <f t="shared" si="99"/>
        <v xml:space="preserve"> WASHINGTON DC 20009</v>
      </c>
      <c r="X2136" t="s">
        <v>47</v>
      </c>
      <c r="Y2136" t="s">
        <v>8501</v>
      </c>
      <c r="Z2136">
        <v>38.911293999999998</v>
      </c>
      <c r="AA2136">
        <v>-77.038067999999996</v>
      </c>
      <c r="AB2136">
        <v>396698.35</v>
      </c>
      <c r="AC2136">
        <v>138159.71</v>
      </c>
      <c r="AD2136">
        <v>20009</v>
      </c>
      <c r="AE2136">
        <v>300178</v>
      </c>
      <c r="AF2136">
        <v>177788</v>
      </c>
      <c r="AG2136">
        <v>177788</v>
      </c>
      <c r="AH2136">
        <v>2</v>
      </c>
      <c r="AI2136">
        <v>2</v>
      </c>
      <c r="AJ2136" t="s">
        <v>14249</v>
      </c>
      <c r="AK2136" t="s">
        <v>87</v>
      </c>
      <c r="AL2136" t="s">
        <v>88</v>
      </c>
      <c r="AM2136">
        <v>301</v>
      </c>
      <c r="AN2136">
        <v>6</v>
      </c>
      <c r="AO2136" t="s">
        <v>51</v>
      </c>
      <c r="AP2136">
        <v>2210</v>
      </c>
      <c r="AQ2136">
        <v>-77.038070382146003</v>
      </c>
      <c r="AR2136">
        <v>38.911301737680098</v>
      </c>
      <c r="AS2136" t="b">
        <f t="shared" si="100"/>
        <v>1</v>
      </c>
    </row>
    <row r="2137" spans="1:45">
      <c r="A2137">
        <f t="shared" si="101"/>
        <v>2136</v>
      </c>
      <c r="B2137">
        <v>182320</v>
      </c>
      <c r="C2137">
        <v>182320</v>
      </c>
      <c r="D2137" t="s">
        <v>8532</v>
      </c>
      <c r="E2137" t="s">
        <v>4708</v>
      </c>
      <c r="F2137">
        <v>10192866</v>
      </c>
      <c r="G2137" t="s">
        <v>2388</v>
      </c>
      <c r="K2137" t="s">
        <v>8533</v>
      </c>
      <c r="L2137" t="s">
        <v>166</v>
      </c>
      <c r="M2137" s="4">
        <v>0.33333333333333331</v>
      </c>
      <c r="N2137" s="1">
        <v>0.625</v>
      </c>
      <c r="O2137" t="s">
        <v>353</v>
      </c>
      <c r="P2137" t="s">
        <v>353</v>
      </c>
      <c r="Q2137" t="s">
        <v>7873</v>
      </c>
      <c r="R2137" t="s">
        <v>7874</v>
      </c>
      <c r="S2137" t="s">
        <v>7873</v>
      </c>
      <c r="T2137" t="s">
        <v>165</v>
      </c>
      <c r="U2137" t="s">
        <v>238</v>
      </c>
      <c r="V2137" t="s">
        <v>46</v>
      </c>
      <c r="W2137" t="str">
        <f t="shared" si="99"/>
        <v>7474 Landover Road WASHINGTON DC 20011</v>
      </c>
      <c r="X2137" t="s">
        <v>47</v>
      </c>
      <c r="Y2137" t="s">
        <v>8534</v>
      </c>
      <c r="Z2137">
        <v>38.945943</v>
      </c>
      <c r="AA2137">
        <v>-77.023276999999993</v>
      </c>
      <c r="AB2137">
        <v>397982.13</v>
      </c>
      <c r="AC2137">
        <v>142005.54999999999</v>
      </c>
      <c r="AD2137">
        <v>20011</v>
      </c>
      <c r="AE2137">
        <v>285402</v>
      </c>
      <c r="AF2137">
        <v>123621</v>
      </c>
      <c r="AG2137">
        <v>123621</v>
      </c>
      <c r="AH2137">
        <v>4</v>
      </c>
      <c r="AI2137">
        <v>4</v>
      </c>
      <c r="AJ2137" t="s">
        <v>14247</v>
      </c>
      <c r="AK2137" t="s">
        <v>1022</v>
      </c>
      <c r="AL2137" t="s">
        <v>188</v>
      </c>
      <c r="AM2137">
        <v>407</v>
      </c>
      <c r="AN2137">
        <v>18</v>
      </c>
      <c r="AO2137" t="s">
        <v>51</v>
      </c>
      <c r="AP2137">
        <v>2998</v>
      </c>
      <c r="AQ2137">
        <v>-77.023279679957696</v>
      </c>
      <c r="AR2137">
        <v>38.945950151970997</v>
      </c>
      <c r="AS2137" t="b">
        <f t="shared" si="100"/>
        <v>0</v>
      </c>
    </row>
    <row r="2138" spans="1:45">
      <c r="A2138">
        <f t="shared" si="101"/>
        <v>2137</v>
      </c>
      <c r="B2138">
        <v>182324</v>
      </c>
      <c r="C2138">
        <v>182324</v>
      </c>
      <c r="D2138" t="s">
        <v>8551</v>
      </c>
      <c r="E2138" t="s">
        <v>3177</v>
      </c>
      <c r="F2138">
        <v>10192882</v>
      </c>
      <c r="G2138" t="s">
        <v>201</v>
      </c>
      <c r="K2138" t="s">
        <v>8552</v>
      </c>
      <c r="L2138" t="s">
        <v>166</v>
      </c>
      <c r="M2138" s="4">
        <v>0.39583333333333331</v>
      </c>
      <c r="N2138" s="1">
        <v>0.64583333333333337</v>
      </c>
      <c r="O2138" t="s">
        <v>353</v>
      </c>
      <c r="P2138" t="s">
        <v>353</v>
      </c>
      <c r="S2138" t="s">
        <v>3179</v>
      </c>
      <c r="T2138" t="s">
        <v>165</v>
      </c>
      <c r="U2138" t="s">
        <v>238</v>
      </c>
      <c r="V2138" t="s">
        <v>46</v>
      </c>
      <c r="W2138" t="str">
        <f t="shared" si="99"/>
        <v xml:space="preserve"> WASHINGTON DC 20001</v>
      </c>
      <c r="X2138" t="s">
        <v>47</v>
      </c>
      <c r="Y2138" t="s">
        <v>8553</v>
      </c>
      <c r="Z2138">
        <v>38.905482999999997</v>
      </c>
      <c r="AA2138">
        <v>-77.016453999999996</v>
      </c>
      <c r="AB2138">
        <v>398572.85</v>
      </c>
      <c r="AC2138">
        <v>137514.01</v>
      </c>
      <c r="AD2138">
        <v>20001</v>
      </c>
      <c r="AE2138">
        <v>279736</v>
      </c>
      <c r="AF2138">
        <v>121832</v>
      </c>
      <c r="AG2138">
        <v>121832</v>
      </c>
      <c r="AH2138">
        <v>6</v>
      </c>
      <c r="AI2138">
        <v>2</v>
      </c>
      <c r="AJ2138" t="s">
        <v>14247</v>
      </c>
      <c r="AK2138" t="s">
        <v>846</v>
      </c>
      <c r="AL2138" t="s">
        <v>88</v>
      </c>
      <c r="AM2138">
        <v>308</v>
      </c>
      <c r="AN2138">
        <v>8</v>
      </c>
      <c r="AO2138" t="s">
        <v>51</v>
      </c>
      <c r="AP2138">
        <v>2918</v>
      </c>
      <c r="AQ2138">
        <v>-77.016456014017706</v>
      </c>
      <c r="AR2138">
        <v>38.9054900918782</v>
      </c>
      <c r="AS2138" t="b">
        <f t="shared" si="100"/>
        <v>0</v>
      </c>
    </row>
    <row r="2139" spans="1:45">
      <c r="A2139">
        <f t="shared" si="101"/>
        <v>2138</v>
      </c>
      <c r="B2139">
        <v>182244</v>
      </c>
      <c r="C2139">
        <v>182244</v>
      </c>
      <c r="D2139" t="s">
        <v>8686</v>
      </c>
      <c r="E2139" t="s">
        <v>8687</v>
      </c>
      <c r="F2139">
        <v>10193061</v>
      </c>
      <c r="G2139" t="s">
        <v>201</v>
      </c>
      <c r="K2139" t="s">
        <v>8688</v>
      </c>
      <c r="L2139" t="s">
        <v>622</v>
      </c>
      <c r="M2139" s="4">
        <v>0.375</v>
      </c>
      <c r="N2139" s="1">
        <v>0.66666666666666663</v>
      </c>
      <c r="O2139" t="s">
        <v>353</v>
      </c>
      <c r="P2139" t="s">
        <v>353</v>
      </c>
      <c r="S2139" t="s">
        <v>8687</v>
      </c>
      <c r="T2139" t="s">
        <v>165</v>
      </c>
      <c r="U2139" t="s">
        <v>238</v>
      </c>
      <c r="V2139" t="s">
        <v>46</v>
      </c>
      <c r="W2139" t="str">
        <f t="shared" si="99"/>
        <v xml:space="preserve"> WASHINGTON DC 20009</v>
      </c>
      <c r="X2139" t="s">
        <v>47</v>
      </c>
      <c r="Y2139" t="s">
        <v>8689</v>
      </c>
      <c r="Z2139">
        <v>38.919946000000003</v>
      </c>
      <c r="AA2139">
        <v>-77.041469000000006</v>
      </c>
      <c r="AB2139">
        <v>396403.79</v>
      </c>
      <c r="AC2139">
        <v>139120.26</v>
      </c>
      <c r="AD2139">
        <v>20009</v>
      </c>
      <c r="AE2139">
        <v>235624</v>
      </c>
      <c r="AF2139">
        <v>78957</v>
      </c>
      <c r="AG2139">
        <v>78957</v>
      </c>
      <c r="AH2139">
        <v>1</v>
      </c>
      <c r="AI2139">
        <v>1</v>
      </c>
      <c r="AJ2139" t="s">
        <v>14247</v>
      </c>
      <c r="AK2139" t="s">
        <v>1514</v>
      </c>
      <c r="AL2139" t="s">
        <v>88</v>
      </c>
      <c r="AM2139">
        <v>303</v>
      </c>
      <c r="AN2139">
        <v>1</v>
      </c>
      <c r="AO2139" t="s">
        <v>320</v>
      </c>
      <c r="AP2139">
        <v>2475</v>
      </c>
      <c r="AQ2139">
        <v>-77.041471696663194</v>
      </c>
      <c r="AR2139">
        <v>38.919953536699602</v>
      </c>
      <c r="AS2139" t="b">
        <f t="shared" si="100"/>
        <v>1</v>
      </c>
    </row>
    <row r="2140" spans="1:45">
      <c r="A2140">
        <f t="shared" si="101"/>
        <v>2139</v>
      </c>
      <c r="B2140">
        <v>186240</v>
      </c>
      <c r="C2140">
        <v>186240</v>
      </c>
      <c r="D2140" t="s">
        <v>8784</v>
      </c>
      <c r="E2140" t="s">
        <v>8785</v>
      </c>
      <c r="F2140">
        <v>10193197</v>
      </c>
      <c r="G2140" t="s">
        <v>201</v>
      </c>
      <c r="K2140" t="s">
        <v>8786</v>
      </c>
      <c r="L2140" t="s">
        <v>238</v>
      </c>
      <c r="M2140" s="4">
        <v>0.75</v>
      </c>
      <c r="N2140" s="1">
        <v>0.83333333333333337</v>
      </c>
      <c r="O2140" t="s">
        <v>192</v>
      </c>
      <c r="P2140" t="s">
        <v>387</v>
      </c>
      <c r="Q2140" t="s">
        <v>8785</v>
      </c>
      <c r="R2140" t="s">
        <v>8787</v>
      </c>
      <c r="S2140" t="s">
        <v>8785</v>
      </c>
      <c r="T2140" t="s">
        <v>70</v>
      </c>
      <c r="U2140" t="s">
        <v>238</v>
      </c>
      <c r="V2140" t="s">
        <v>46</v>
      </c>
      <c r="W2140" t="str">
        <f t="shared" si="99"/>
        <v>1001 N Vermont St WASHINGTON DC 20002</v>
      </c>
      <c r="X2140" t="s">
        <v>47</v>
      </c>
      <c r="Y2140" t="s">
        <v>8788</v>
      </c>
      <c r="Z2140">
        <v>38.919013</v>
      </c>
      <c r="AA2140">
        <v>-77.000748000000002</v>
      </c>
      <c r="AB2140">
        <v>399935.12</v>
      </c>
      <c r="AC2140">
        <v>139015.89000000001</v>
      </c>
      <c r="AD2140">
        <v>20002</v>
      </c>
      <c r="AE2140">
        <v>35765</v>
      </c>
      <c r="AF2140">
        <v>21282</v>
      </c>
      <c r="AG2140">
        <v>21282</v>
      </c>
      <c r="AH2140">
        <v>5</v>
      </c>
      <c r="AI2140">
        <v>5</v>
      </c>
      <c r="AJ2140" t="s">
        <v>14247</v>
      </c>
      <c r="AK2140" t="s">
        <v>1340</v>
      </c>
      <c r="AL2140" t="s">
        <v>410</v>
      </c>
      <c r="AM2140">
        <v>502</v>
      </c>
      <c r="AN2140">
        <v>21</v>
      </c>
      <c r="AO2140" t="s">
        <v>51</v>
      </c>
      <c r="AP2140">
        <v>2407</v>
      </c>
      <c r="AQ2140">
        <v>-77.000750433488093</v>
      </c>
      <c r="AR2140">
        <v>38.919020694784898</v>
      </c>
      <c r="AS2140" t="b">
        <f t="shared" si="100"/>
        <v>1</v>
      </c>
    </row>
    <row r="2141" spans="1:45">
      <c r="A2141">
        <f t="shared" si="101"/>
        <v>2140</v>
      </c>
      <c r="B2141">
        <v>182099</v>
      </c>
      <c r="C2141">
        <v>182099</v>
      </c>
      <c r="D2141" t="s">
        <v>10161</v>
      </c>
      <c r="E2141" t="s">
        <v>10162</v>
      </c>
      <c r="F2141">
        <v>10188024</v>
      </c>
      <c r="G2141" t="s">
        <v>201</v>
      </c>
      <c r="K2141" t="s">
        <v>10163</v>
      </c>
      <c r="L2141" t="s">
        <v>397</v>
      </c>
      <c r="M2141" s="4">
        <v>0.29166666666666669</v>
      </c>
      <c r="N2141" s="1">
        <v>0.79166666666666663</v>
      </c>
      <c r="O2141" t="s">
        <v>353</v>
      </c>
      <c r="P2141" t="s">
        <v>353</v>
      </c>
      <c r="Q2141" t="s">
        <v>10162</v>
      </c>
      <c r="R2141" t="s">
        <v>10164</v>
      </c>
      <c r="S2141" t="s">
        <v>10162</v>
      </c>
      <c r="T2141" t="s">
        <v>165</v>
      </c>
      <c r="U2141" t="s">
        <v>238</v>
      </c>
      <c r="V2141" t="s">
        <v>46</v>
      </c>
      <c r="W2141" t="str">
        <f t="shared" si="99"/>
        <v>2115 N Street NW WASHINGTON DC 20037</v>
      </c>
      <c r="X2141" t="s">
        <v>47</v>
      </c>
      <c r="Y2141" t="s">
        <v>10165</v>
      </c>
      <c r="Z2141">
        <v>38.907425000000003</v>
      </c>
      <c r="AA2141">
        <v>-77.047533000000001</v>
      </c>
      <c r="AB2141">
        <v>395877.21</v>
      </c>
      <c r="AC2141">
        <v>137730.60999999999</v>
      </c>
      <c r="AD2141">
        <v>20037</v>
      </c>
      <c r="AE2141">
        <v>226138</v>
      </c>
      <c r="AF2141">
        <v>69447</v>
      </c>
      <c r="AG2141">
        <v>69447</v>
      </c>
      <c r="AH2141">
        <v>2</v>
      </c>
      <c r="AI2141">
        <v>2</v>
      </c>
      <c r="AJ2141" t="s">
        <v>14249</v>
      </c>
      <c r="AK2141" t="s">
        <v>523</v>
      </c>
      <c r="AL2141" t="s">
        <v>50</v>
      </c>
      <c r="AM2141">
        <v>208</v>
      </c>
      <c r="AN2141">
        <v>5</v>
      </c>
      <c r="AO2141" t="s">
        <v>51</v>
      </c>
      <c r="AP2141">
        <v>574</v>
      </c>
      <c r="AQ2141">
        <v>-77.047535566683294</v>
      </c>
      <c r="AR2141">
        <v>38.907432788741403</v>
      </c>
      <c r="AS2141" t="b">
        <f t="shared" si="100"/>
        <v>1</v>
      </c>
    </row>
    <row r="2142" spans="1:45">
      <c r="A2142">
        <f t="shared" si="101"/>
        <v>2141</v>
      </c>
      <c r="B2142">
        <v>182102</v>
      </c>
      <c r="C2142">
        <v>182102</v>
      </c>
      <c r="D2142" t="s">
        <v>10185</v>
      </c>
      <c r="E2142" t="s">
        <v>10186</v>
      </c>
      <c r="F2142">
        <v>10188310</v>
      </c>
      <c r="G2142" t="s">
        <v>201</v>
      </c>
      <c r="K2142" t="s">
        <v>10187</v>
      </c>
      <c r="L2142" t="s">
        <v>414</v>
      </c>
      <c r="M2142" s="4">
        <v>0.875</v>
      </c>
      <c r="N2142" s="1">
        <v>0.95833333333333337</v>
      </c>
      <c r="O2142" t="s">
        <v>622</v>
      </c>
      <c r="P2142" t="s">
        <v>353</v>
      </c>
      <c r="S2142" t="s">
        <v>10188</v>
      </c>
      <c r="T2142" t="s">
        <v>165</v>
      </c>
      <c r="U2142" t="s">
        <v>238</v>
      </c>
      <c r="V2142" t="s">
        <v>46</v>
      </c>
      <c r="W2142" t="str">
        <f t="shared" si="99"/>
        <v xml:space="preserve"> WASHINGTON DC 20001</v>
      </c>
      <c r="X2142" t="s">
        <v>47</v>
      </c>
      <c r="Y2142" t="s">
        <v>10189</v>
      </c>
      <c r="Z2142">
        <v>38.912399999999998</v>
      </c>
      <c r="AA2142">
        <v>-77.020735000000002</v>
      </c>
      <c r="AB2142">
        <v>398201.66</v>
      </c>
      <c r="AC2142">
        <v>138282</v>
      </c>
      <c r="AD2142">
        <v>20001</v>
      </c>
      <c r="AE2142">
        <v>238518</v>
      </c>
      <c r="AF2142">
        <v>81178</v>
      </c>
      <c r="AG2142">
        <v>81178</v>
      </c>
      <c r="AH2142">
        <v>6</v>
      </c>
      <c r="AI2142">
        <v>2</v>
      </c>
      <c r="AJ2142" t="s">
        <v>14247</v>
      </c>
      <c r="AK2142" t="s">
        <v>1069</v>
      </c>
      <c r="AL2142" t="s">
        <v>88</v>
      </c>
      <c r="AM2142">
        <v>308</v>
      </c>
      <c r="AN2142">
        <v>7</v>
      </c>
      <c r="AO2142" t="s">
        <v>51</v>
      </c>
      <c r="AP2142">
        <v>899</v>
      </c>
      <c r="AQ2142">
        <v>-77.020737505598106</v>
      </c>
      <c r="AR2142">
        <v>38.912407729923899</v>
      </c>
      <c r="AS2142" t="b">
        <f t="shared" si="100"/>
        <v>0</v>
      </c>
    </row>
    <row r="2143" spans="1:45">
      <c r="A2143">
        <f t="shared" si="101"/>
        <v>2142</v>
      </c>
      <c r="B2143">
        <v>182115</v>
      </c>
      <c r="C2143">
        <v>182115</v>
      </c>
      <c r="D2143" t="s">
        <v>10372</v>
      </c>
      <c r="E2143" t="s">
        <v>10373</v>
      </c>
      <c r="F2143">
        <v>10189639</v>
      </c>
      <c r="G2143" t="s">
        <v>115</v>
      </c>
      <c r="H2143" t="s">
        <v>10374</v>
      </c>
      <c r="K2143" t="s">
        <v>10375</v>
      </c>
      <c r="L2143" t="s">
        <v>147</v>
      </c>
      <c r="M2143" s="4">
        <v>0.29166666666666669</v>
      </c>
      <c r="N2143" s="1">
        <v>0.70833333333333337</v>
      </c>
      <c r="O2143" t="s">
        <v>125</v>
      </c>
      <c r="P2143" t="s">
        <v>353</v>
      </c>
      <c r="Q2143" t="s">
        <v>10373</v>
      </c>
      <c r="R2143" t="s">
        <v>10376</v>
      </c>
      <c r="S2143" t="s">
        <v>10373</v>
      </c>
      <c r="T2143" t="s">
        <v>165</v>
      </c>
      <c r="U2143" t="s">
        <v>238</v>
      </c>
      <c r="V2143" t="s">
        <v>46</v>
      </c>
      <c r="W2143" t="str">
        <f t="shared" si="99"/>
        <v>4229 Lafayette Center Drive WASHINGTON DC 20001</v>
      </c>
      <c r="X2143" t="s">
        <v>47</v>
      </c>
      <c r="Y2143" t="s">
        <v>10377</v>
      </c>
      <c r="Z2143">
        <v>38.912463000000002</v>
      </c>
      <c r="AA2143">
        <v>-77.020133000000001</v>
      </c>
      <c r="AB2143">
        <v>398253.93</v>
      </c>
      <c r="AC2143">
        <v>138288.97</v>
      </c>
      <c r="AD2143">
        <v>20001</v>
      </c>
      <c r="AE2143">
        <v>238511</v>
      </c>
      <c r="AF2143">
        <v>81490</v>
      </c>
      <c r="AG2143">
        <v>81490</v>
      </c>
      <c r="AH2143">
        <v>6</v>
      </c>
      <c r="AI2143">
        <v>2</v>
      </c>
      <c r="AJ2143" t="s">
        <v>14247</v>
      </c>
      <c r="AK2143" t="s">
        <v>1069</v>
      </c>
      <c r="AL2143" t="s">
        <v>88</v>
      </c>
      <c r="AM2143">
        <v>308</v>
      </c>
      <c r="AN2143">
        <v>7</v>
      </c>
      <c r="AO2143" t="s">
        <v>51</v>
      </c>
      <c r="AP2143">
        <v>915</v>
      </c>
      <c r="AQ2143">
        <v>-77.020134839749602</v>
      </c>
      <c r="AR2143">
        <v>38.912470623472601</v>
      </c>
      <c r="AS2143" t="b">
        <f t="shared" si="100"/>
        <v>1</v>
      </c>
    </row>
    <row r="2144" spans="1:45">
      <c r="A2144">
        <f t="shared" si="101"/>
        <v>2143</v>
      </c>
      <c r="B2144">
        <v>182118</v>
      </c>
      <c r="C2144">
        <v>182118</v>
      </c>
      <c r="D2144" t="s">
        <v>10639</v>
      </c>
      <c r="E2144" t="s">
        <v>10640</v>
      </c>
      <c r="F2144">
        <v>10190378</v>
      </c>
      <c r="G2144" t="s">
        <v>652</v>
      </c>
      <c r="K2144" t="s">
        <v>10641</v>
      </c>
      <c r="L2144" t="s">
        <v>545</v>
      </c>
      <c r="M2144" s="4">
        <v>0.29166666666666669</v>
      </c>
      <c r="N2144" s="1">
        <v>0.70833333333333337</v>
      </c>
      <c r="O2144" t="s">
        <v>125</v>
      </c>
      <c r="P2144" t="s">
        <v>353</v>
      </c>
      <c r="Q2144" t="s">
        <v>10640</v>
      </c>
      <c r="R2144" t="s">
        <v>10642</v>
      </c>
      <c r="S2144" t="s">
        <v>10640</v>
      </c>
      <c r="T2144" t="s">
        <v>165</v>
      </c>
      <c r="U2144" t="s">
        <v>238</v>
      </c>
      <c r="V2144" t="s">
        <v>46</v>
      </c>
      <c r="W2144" t="str">
        <f t="shared" si="99"/>
        <v>1323 Girard St NW WASHINGTON DC 20009</v>
      </c>
      <c r="X2144" t="s">
        <v>47</v>
      </c>
      <c r="Y2144" t="s">
        <v>10643</v>
      </c>
      <c r="Z2144">
        <v>38.926017000000002</v>
      </c>
      <c r="AA2144">
        <v>-77.030649999999994</v>
      </c>
      <c r="AB2144">
        <v>397342.25</v>
      </c>
      <c r="AC2144">
        <v>139793.84</v>
      </c>
      <c r="AD2144">
        <v>20009</v>
      </c>
      <c r="AE2144">
        <v>231592</v>
      </c>
      <c r="AF2144">
        <v>74921</v>
      </c>
      <c r="AG2144">
        <v>74921</v>
      </c>
      <c r="AH2144">
        <v>1</v>
      </c>
      <c r="AI2144">
        <v>1</v>
      </c>
      <c r="AJ2144" t="s">
        <v>14249</v>
      </c>
      <c r="AK2144" t="s">
        <v>1426</v>
      </c>
      <c r="AL2144" t="s">
        <v>88</v>
      </c>
      <c r="AM2144">
        <v>304</v>
      </c>
      <c r="AN2144">
        <v>2</v>
      </c>
      <c r="AO2144" t="s">
        <v>51</v>
      </c>
      <c r="AP2144">
        <v>766</v>
      </c>
      <c r="AQ2144">
        <v>-77.030652528429997</v>
      </c>
      <c r="AR2144">
        <v>38.926024701880998</v>
      </c>
      <c r="AS2144" t="b">
        <f t="shared" si="100"/>
        <v>1</v>
      </c>
    </row>
    <row r="2145" spans="1:45">
      <c r="A2145">
        <f t="shared" si="101"/>
        <v>2144</v>
      </c>
      <c r="B2145">
        <v>182138</v>
      </c>
      <c r="C2145">
        <v>182138</v>
      </c>
      <c r="D2145" t="s">
        <v>10718</v>
      </c>
      <c r="E2145" t="s">
        <v>985</v>
      </c>
      <c r="F2145">
        <v>10190614</v>
      </c>
      <c r="G2145" t="s">
        <v>201</v>
      </c>
      <c r="K2145" t="s">
        <v>10719</v>
      </c>
      <c r="L2145" t="s">
        <v>420</v>
      </c>
      <c r="M2145" s="4">
        <v>0.29166666666666669</v>
      </c>
      <c r="N2145" s="1">
        <v>0.70833333333333337</v>
      </c>
      <c r="O2145" t="s">
        <v>622</v>
      </c>
      <c r="P2145" t="s">
        <v>353</v>
      </c>
      <c r="Q2145" t="s">
        <v>10720</v>
      </c>
      <c r="R2145" t="s">
        <v>10721</v>
      </c>
      <c r="S2145" t="s">
        <v>10720</v>
      </c>
      <c r="T2145" t="s">
        <v>165</v>
      </c>
      <c r="U2145" t="s">
        <v>238</v>
      </c>
      <c r="V2145" t="s">
        <v>46</v>
      </c>
      <c r="W2145" t="str">
        <f t="shared" si="99"/>
        <v>PO Box 1302 WASHINGTON DC 20002</v>
      </c>
      <c r="X2145" t="s">
        <v>47</v>
      </c>
      <c r="Y2145" t="s">
        <v>10722</v>
      </c>
      <c r="Z2145">
        <v>38.895718000000002</v>
      </c>
      <c r="AA2145">
        <v>-76.992410000000007</v>
      </c>
      <c r="AB2145">
        <v>400658.39</v>
      </c>
      <c r="AC2145">
        <v>136430</v>
      </c>
      <c r="AD2145">
        <v>20002</v>
      </c>
      <c r="AE2145">
        <v>23362</v>
      </c>
      <c r="AF2145">
        <v>13021</v>
      </c>
      <c r="AG2145">
        <v>13021</v>
      </c>
      <c r="AH2145">
        <v>6</v>
      </c>
      <c r="AI2145">
        <v>6</v>
      </c>
      <c r="AJ2145" t="s">
        <v>14244</v>
      </c>
      <c r="AK2145" t="s">
        <v>1276</v>
      </c>
      <c r="AL2145" t="s">
        <v>63</v>
      </c>
      <c r="AM2145">
        <v>107</v>
      </c>
      <c r="AN2145">
        <v>25</v>
      </c>
      <c r="AO2145" t="s">
        <v>51</v>
      </c>
      <c r="AP2145">
        <v>71</v>
      </c>
      <c r="AQ2145">
        <v>-76.992412689594403</v>
      </c>
      <c r="AR2145">
        <v>38.895725853260899</v>
      </c>
      <c r="AS2145" t="b">
        <f t="shared" si="100"/>
        <v>0</v>
      </c>
    </row>
    <row r="2146" spans="1:45">
      <c r="A2146">
        <f t="shared" si="101"/>
        <v>2145</v>
      </c>
      <c r="B2146">
        <v>182160</v>
      </c>
      <c r="C2146">
        <v>182160</v>
      </c>
      <c r="D2146" t="s">
        <v>10852</v>
      </c>
      <c r="E2146" t="s">
        <v>10853</v>
      </c>
      <c r="F2146">
        <v>10190992</v>
      </c>
      <c r="G2146" t="s">
        <v>201</v>
      </c>
      <c r="K2146" t="s">
        <v>10854</v>
      </c>
      <c r="L2146" t="s">
        <v>630</v>
      </c>
      <c r="M2146" s="4">
        <v>0.29166666666666669</v>
      </c>
      <c r="N2146" s="1">
        <v>0.70833333333333337</v>
      </c>
      <c r="O2146" t="s">
        <v>622</v>
      </c>
      <c r="P2146" t="s">
        <v>353</v>
      </c>
      <c r="S2146" t="s">
        <v>10853</v>
      </c>
      <c r="T2146" t="s">
        <v>165</v>
      </c>
      <c r="U2146" t="s">
        <v>238</v>
      </c>
      <c r="V2146" t="s">
        <v>46</v>
      </c>
      <c r="W2146" t="str">
        <f t="shared" si="99"/>
        <v xml:space="preserve"> WASHINGTON DC 20003</v>
      </c>
      <c r="X2146" t="s">
        <v>47</v>
      </c>
      <c r="Y2146" t="s">
        <v>10855</v>
      </c>
      <c r="Z2146">
        <v>38.880558999999998</v>
      </c>
      <c r="AA2146">
        <v>-76.995868999999999</v>
      </c>
      <c r="AB2146">
        <v>400358.42</v>
      </c>
      <c r="AC2146">
        <v>134747.19</v>
      </c>
      <c r="AD2146">
        <v>20003</v>
      </c>
      <c r="AE2146">
        <v>77797</v>
      </c>
      <c r="AF2146">
        <v>50819</v>
      </c>
      <c r="AG2146">
        <v>50819</v>
      </c>
      <c r="AH2146">
        <v>6</v>
      </c>
      <c r="AI2146">
        <v>6</v>
      </c>
      <c r="AJ2146" t="s">
        <v>14249</v>
      </c>
      <c r="AK2146" t="s">
        <v>1398</v>
      </c>
      <c r="AL2146" t="s">
        <v>63</v>
      </c>
      <c r="AM2146">
        <v>106</v>
      </c>
      <c r="AN2146">
        <v>26</v>
      </c>
      <c r="AO2146" t="s">
        <v>74</v>
      </c>
      <c r="AP2146">
        <v>315</v>
      </c>
      <c r="AQ2146">
        <v>-76.995871471973302</v>
      </c>
      <c r="AR2146">
        <v>38.880566636029499</v>
      </c>
      <c r="AS2146" t="b">
        <f t="shared" si="100"/>
        <v>1</v>
      </c>
    </row>
    <row r="2147" spans="1:45">
      <c r="A2147">
        <f t="shared" si="101"/>
        <v>2146</v>
      </c>
      <c r="B2147">
        <v>182174</v>
      </c>
      <c r="C2147">
        <v>182174</v>
      </c>
      <c r="D2147" t="s">
        <v>10945</v>
      </c>
      <c r="E2147" t="s">
        <v>10946</v>
      </c>
      <c r="F2147">
        <v>10191166</v>
      </c>
      <c r="G2147" t="s">
        <v>201</v>
      </c>
      <c r="K2147" t="s">
        <v>10947</v>
      </c>
      <c r="L2147" t="s">
        <v>1231</v>
      </c>
      <c r="M2147" s="4">
        <v>0.41666666666666669</v>
      </c>
      <c r="N2147" s="1">
        <v>0.83333333333333337</v>
      </c>
      <c r="O2147" t="s">
        <v>622</v>
      </c>
      <c r="P2147" t="s">
        <v>353</v>
      </c>
      <c r="S2147" t="s">
        <v>10946</v>
      </c>
      <c r="T2147" t="s">
        <v>165</v>
      </c>
      <c r="U2147" t="s">
        <v>238</v>
      </c>
      <c r="V2147" t="s">
        <v>46</v>
      </c>
      <c r="W2147" t="str">
        <f t="shared" si="99"/>
        <v xml:space="preserve"> WASHINGTON DC 20003</v>
      </c>
      <c r="X2147" t="s">
        <v>47</v>
      </c>
      <c r="Y2147" t="s">
        <v>10948</v>
      </c>
      <c r="Z2147">
        <v>38.883440999999998</v>
      </c>
      <c r="AA2147">
        <v>-76.996697999999995</v>
      </c>
      <c r="AB2147">
        <v>400286.49</v>
      </c>
      <c r="AC2147">
        <v>135067.04</v>
      </c>
      <c r="AD2147">
        <v>20003</v>
      </c>
      <c r="AE2147">
        <v>1171</v>
      </c>
      <c r="AF2147">
        <v>1222</v>
      </c>
      <c r="AG2147">
        <v>1222</v>
      </c>
      <c r="AH2147">
        <v>6</v>
      </c>
      <c r="AI2147">
        <v>6</v>
      </c>
      <c r="AJ2147" t="s">
        <v>14249</v>
      </c>
      <c r="AK2147" t="s">
        <v>1398</v>
      </c>
      <c r="AL2147" t="s">
        <v>63</v>
      </c>
      <c r="AM2147">
        <v>107</v>
      </c>
      <c r="AN2147">
        <v>26</v>
      </c>
      <c r="AO2147" t="s">
        <v>51</v>
      </c>
      <c r="AP2147">
        <v>19</v>
      </c>
      <c r="AQ2147">
        <v>-76.996700336052797</v>
      </c>
      <c r="AR2147">
        <v>38.883447995557901</v>
      </c>
      <c r="AS2147" t="b">
        <f t="shared" si="100"/>
        <v>1</v>
      </c>
    </row>
    <row r="2148" spans="1:45">
      <c r="A2148">
        <f t="shared" si="101"/>
        <v>2147</v>
      </c>
      <c r="B2148">
        <v>182146</v>
      </c>
      <c r="C2148">
        <v>182146</v>
      </c>
      <c r="D2148" t="s">
        <v>10985</v>
      </c>
      <c r="E2148" t="s">
        <v>10986</v>
      </c>
      <c r="F2148">
        <v>10191248</v>
      </c>
      <c r="G2148" t="s">
        <v>201</v>
      </c>
      <c r="K2148" t="s">
        <v>10987</v>
      </c>
      <c r="L2148" t="s">
        <v>469</v>
      </c>
      <c r="M2148" s="4">
        <v>0.29166666666666669</v>
      </c>
      <c r="N2148" s="1">
        <v>0.70833333333333337</v>
      </c>
      <c r="O2148" t="s">
        <v>353</v>
      </c>
      <c r="P2148" t="s">
        <v>353</v>
      </c>
      <c r="S2148" t="s">
        <v>10986</v>
      </c>
      <c r="T2148" t="s">
        <v>165</v>
      </c>
      <c r="U2148" t="s">
        <v>238</v>
      </c>
      <c r="V2148" t="s">
        <v>46</v>
      </c>
      <c r="W2148" t="str">
        <f t="shared" si="99"/>
        <v xml:space="preserve"> WASHINGTON DC 20016</v>
      </c>
      <c r="X2148" t="s">
        <v>47</v>
      </c>
      <c r="Y2148" t="s">
        <v>10759</v>
      </c>
      <c r="Z2148">
        <v>38.936478000000001</v>
      </c>
      <c r="AA2148">
        <v>-77.071729000000005</v>
      </c>
      <c r="AB2148">
        <v>393781.12</v>
      </c>
      <c r="AC2148">
        <v>140957.04</v>
      </c>
      <c r="AD2148">
        <v>20016</v>
      </c>
      <c r="AE2148">
        <v>221448</v>
      </c>
      <c r="AF2148">
        <v>64524</v>
      </c>
      <c r="AG2148">
        <v>64524</v>
      </c>
      <c r="AH2148">
        <v>3</v>
      </c>
      <c r="AI2148">
        <v>3</v>
      </c>
      <c r="AJ2148" t="s">
        <v>14247</v>
      </c>
      <c r="AK2148" t="s">
        <v>554</v>
      </c>
      <c r="AL2148" t="s">
        <v>50</v>
      </c>
      <c r="AM2148">
        <v>203</v>
      </c>
      <c r="AN2148">
        <v>15</v>
      </c>
      <c r="AO2148" t="s">
        <v>51</v>
      </c>
      <c r="AP2148">
        <v>442</v>
      </c>
      <c r="AQ2148">
        <v>-77.071731442586298</v>
      </c>
      <c r="AR2148">
        <v>38.9364851748213</v>
      </c>
      <c r="AS2148" t="b">
        <f t="shared" si="100"/>
        <v>1</v>
      </c>
    </row>
    <row r="2149" spans="1:45">
      <c r="A2149">
        <f t="shared" si="101"/>
        <v>2148</v>
      </c>
      <c r="B2149">
        <v>182149</v>
      </c>
      <c r="C2149">
        <v>182149</v>
      </c>
      <c r="D2149" t="s">
        <v>11004</v>
      </c>
      <c r="E2149" t="s">
        <v>7479</v>
      </c>
      <c r="F2149">
        <v>10191293</v>
      </c>
      <c r="G2149" t="s">
        <v>201</v>
      </c>
      <c r="K2149" t="s">
        <v>11005</v>
      </c>
      <c r="L2149" t="s">
        <v>469</v>
      </c>
      <c r="M2149" s="4">
        <v>0.29166666666666669</v>
      </c>
      <c r="N2149" s="1">
        <v>0.79166666666666663</v>
      </c>
      <c r="O2149" t="s">
        <v>353</v>
      </c>
      <c r="P2149" t="s">
        <v>353</v>
      </c>
      <c r="S2149" t="s">
        <v>7479</v>
      </c>
      <c r="T2149" t="s">
        <v>165</v>
      </c>
      <c r="U2149" t="s">
        <v>238</v>
      </c>
      <c r="V2149" t="s">
        <v>46</v>
      </c>
      <c r="W2149" t="str">
        <f t="shared" si="99"/>
        <v xml:space="preserve"> WASHINGTON DC 20009</v>
      </c>
      <c r="X2149" t="s">
        <v>47</v>
      </c>
      <c r="Y2149" t="s">
        <v>11006</v>
      </c>
      <c r="Z2149">
        <v>38.920102999999997</v>
      </c>
      <c r="AA2149">
        <v>-77.03998</v>
      </c>
      <c r="AB2149">
        <v>396532.93</v>
      </c>
      <c r="AC2149">
        <v>139137.66</v>
      </c>
      <c r="AD2149">
        <v>20009</v>
      </c>
      <c r="AE2149">
        <v>235635</v>
      </c>
      <c r="AF2149">
        <v>78395</v>
      </c>
      <c r="AG2149">
        <v>78395</v>
      </c>
      <c r="AH2149">
        <v>1</v>
      </c>
      <c r="AI2149">
        <v>1</v>
      </c>
      <c r="AJ2149" t="s">
        <v>14247</v>
      </c>
      <c r="AK2149" t="s">
        <v>1514</v>
      </c>
      <c r="AL2149" t="s">
        <v>88</v>
      </c>
      <c r="AM2149">
        <v>303</v>
      </c>
      <c r="AN2149">
        <v>1</v>
      </c>
      <c r="AO2149" t="s">
        <v>51</v>
      </c>
      <c r="AP2149">
        <v>830</v>
      </c>
      <c r="AQ2149">
        <v>-77.039982617019206</v>
      </c>
      <c r="AR2149">
        <v>38.920110800614196</v>
      </c>
      <c r="AS2149" t="b">
        <f t="shared" si="100"/>
        <v>1</v>
      </c>
    </row>
    <row r="2150" spans="1:45">
      <c r="A2150">
        <f t="shared" si="101"/>
        <v>2149</v>
      </c>
      <c r="B2150">
        <v>182152</v>
      </c>
      <c r="C2150">
        <v>182152</v>
      </c>
      <c r="D2150" t="s">
        <v>11017</v>
      </c>
      <c r="E2150" t="s">
        <v>11018</v>
      </c>
      <c r="F2150">
        <v>10191317</v>
      </c>
      <c r="G2150" t="s">
        <v>201</v>
      </c>
      <c r="K2150" t="s">
        <v>11019</v>
      </c>
      <c r="L2150" t="s">
        <v>469</v>
      </c>
      <c r="M2150" s="4">
        <v>0.29166666666666669</v>
      </c>
      <c r="N2150" s="1">
        <v>0.70833333333333337</v>
      </c>
      <c r="O2150" t="s">
        <v>353</v>
      </c>
      <c r="P2150" t="s">
        <v>353</v>
      </c>
      <c r="S2150" t="s">
        <v>11018</v>
      </c>
      <c r="T2150" t="s">
        <v>165</v>
      </c>
      <c r="U2150" t="s">
        <v>238</v>
      </c>
      <c r="V2150" t="s">
        <v>46</v>
      </c>
      <c r="W2150" t="str">
        <f t="shared" si="99"/>
        <v xml:space="preserve"> WASHINGTON DC 20003</v>
      </c>
      <c r="X2150" t="s">
        <v>47</v>
      </c>
      <c r="Y2150" t="s">
        <v>11020</v>
      </c>
      <c r="Z2150">
        <v>38.888742000000001</v>
      </c>
      <c r="AA2150">
        <v>-76.991763000000006</v>
      </c>
      <c r="AB2150">
        <v>400714.59</v>
      </c>
      <c r="AC2150">
        <v>135655.56</v>
      </c>
      <c r="AD2150">
        <v>20003</v>
      </c>
      <c r="AE2150">
        <v>74222</v>
      </c>
      <c r="AF2150">
        <v>47797</v>
      </c>
      <c r="AG2150">
        <v>47797</v>
      </c>
      <c r="AH2150">
        <v>6</v>
      </c>
      <c r="AI2150">
        <v>6</v>
      </c>
      <c r="AJ2150" t="s">
        <v>14249</v>
      </c>
      <c r="AK2150" t="s">
        <v>3045</v>
      </c>
      <c r="AL2150" t="s">
        <v>63</v>
      </c>
      <c r="AM2150">
        <v>107</v>
      </c>
      <c r="AN2150">
        <v>26</v>
      </c>
      <c r="AO2150" t="s">
        <v>51</v>
      </c>
      <c r="AP2150">
        <v>304</v>
      </c>
      <c r="AQ2150">
        <v>-76.991765648903396</v>
      </c>
      <c r="AR2150">
        <v>38.888749365250298</v>
      </c>
      <c r="AS2150" t="b">
        <f t="shared" si="100"/>
        <v>1</v>
      </c>
    </row>
    <row r="2151" spans="1:45">
      <c r="A2151">
        <f t="shared" si="101"/>
        <v>2150</v>
      </c>
      <c r="B2151">
        <v>182154</v>
      </c>
      <c r="C2151">
        <v>182154</v>
      </c>
      <c r="D2151" t="s">
        <v>11049</v>
      </c>
      <c r="E2151" t="s">
        <v>10912</v>
      </c>
      <c r="F2151">
        <v>10191364</v>
      </c>
      <c r="G2151" t="s">
        <v>201</v>
      </c>
      <c r="K2151" t="s">
        <v>11050</v>
      </c>
      <c r="L2151" t="s">
        <v>469</v>
      </c>
      <c r="M2151" s="4">
        <v>0.29166666666666669</v>
      </c>
      <c r="N2151" s="1">
        <v>0.70833333333333337</v>
      </c>
      <c r="O2151" t="s">
        <v>622</v>
      </c>
      <c r="P2151" t="s">
        <v>353</v>
      </c>
      <c r="S2151" t="s">
        <v>10912</v>
      </c>
      <c r="T2151" t="s">
        <v>165</v>
      </c>
      <c r="U2151" t="s">
        <v>238</v>
      </c>
      <c r="V2151" t="s">
        <v>46</v>
      </c>
      <c r="W2151" t="str">
        <f t="shared" si="99"/>
        <v xml:space="preserve"> WASHINGTON DC 20005</v>
      </c>
      <c r="X2151" t="s">
        <v>47</v>
      </c>
      <c r="Y2151" t="s">
        <v>10914</v>
      </c>
      <c r="Z2151">
        <v>38.908714000000003</v>
      </c>
      <c r="AA2151">
        <v>-77.033445999999998</v>
      </c>
      <c r="AB2151">
        <v>397099.08</v>
      </c>
      <c r="AC2151">
        <v>137873.09</v>
      </c>
      <c r="AD2151">
        <v>20005</v>
      </c>
      <c r="AE2151">
        <v>226197</v>
      </c>
      <c r="AF2151">
        <v>69505</v>
      </c>
      <c r="AG2151">
        <v>69505</v>
      </c>
      <c r="AH2151">
        <v>2</v>
      </c>
      <c r="AI2151">
        <v>2</v>
      </c>
      <c r="AJ2151" t="s">
        <v>14248</v>
      </c>
      <c r="AK2151" t="s">
        <v>2006</v>
      </c>
      <c r="AL2151" t="s">
        <v>50</v>
      </c>
      <c r="AM2151">
        <v>208</v>
      </c>
      <c r="AN2151">
        <v>7</v>
      </c>
      <c r="AO2151" t="s">
        <v>51</v>
      </c>
      <c r="AP2151">
        <v>586</v>
      </c>
      <c r="AQ2151">
        <v>-77.033448745824501</v>
      </c>
      <c r="AR2151">
        <v>38.908721180477997</v>
      </c>
      <c r="AS2151" t="b">
        <f t="shared" si="100"/>
        <v>1</v>
      </c>
    </row>
    <row r="2152" spans="1:45">
      <c r="A2152">
        <f t="shared" si="101"/>
        <v>2151</v>
      </c>
      <c r="B2152">
        <v>182199</v>
      </c>
      <c r="C2152">
        <v>182199</v>
      </c>
      <c r="D2152" t="s">
        <v>11148</v>
      </c>
      <c r="E2152" t="s">
        <v>4981</v>
      </c>
      <c r="F2152">
        <v>10191511</v>
      </c>
      <c r="G2152" t="s">
        <v>519</v>
      </c>
      <c r="K2152" t="s">
        <v>11149</v>
      </c>
      <c r="L2152" t="s">
        <v>327</v>
      </c>
      <c r="M2152" s="4">
        <v>0.29166666666666669</v>
      </c>
      <c r="N2152" s="1">
        <v>0.70833333333333337</v>
      </c>
      <c r="O2152" t="s">
        <v>125</v>
      </c>
      <c r="P2152" t="s">
        <v>353</v>
      </c>
      <c r="S2152" t="s">
        <v>4981</v>
      </c>
      <c r="T2152" t="s">
        <v>165</v>
      </c>
      <c r="U2152" t="s">
        <v>238</v>
      </c>
      <c r="V2152" t="s">
        <v>46</v>
      </c>
      <c r="W2152" t="str">
        <f t="shared" si="99"/>
        <v xml:space="preserve"> WASHINGTON DC 20024</v>
      </c>
      <c r="X2152" t="s">
        <v>47</v>
      </c>
      <c r="Y2152" t="s">
        <v>11150</v>
      </c>
      <c r="Z2152">
        <v>38.875504999999997</v>
      </c>
      <c r="AA2152">
        <v>-77.010435999999999</v>
      </c>
      <c r="AB2152">
        <v>399094.42</v>
      </c>
      <c r="AC2152">
        <v>134186.18</v>
      </c>
      <c r="AD2152">
        <v>20024</v>
      </c>
      <c r="AE2152">
        <v>70555</v>
      </c>
      <c r="AF2152">
        <v>44869</v>
      </c>
      <c r="AG2152">
        <v>44869</v>
      </c>
      <c r="AH2152">
        <v>6</v>
      </c>
      <c r="AI2152">
        <v>6</v>
      </c>
      <c r="AJ2152" t="s">
        <v>14252</v>
      </c>
      <c r="AK2152" t="s">
        <v>4142</v>
      </c>
      <c r="AL2152" t="s">
        <v>63</v>
      </c>
      <c r="AM2152">
        <v>105</v>
      </c>
      <c r="AN2152">
        <v>9</v>
      </c>
      <c r="AO2152" t="s">
        <v>51</v>
      </c>
      <c r="AP2152">
        <v>244</v>
      </c>
      <c r="AQ2152">
        <v>-77.010438402574295</v>
      </c>
      <c r="AR2152">
        <v>38.875512442524297</v>
      </c>
      <c r="AS2152" t="b">
        <f t="shared" si="100"/>
        <v>1</v>
      </c>
    </row>
    <row r="2153" spans="1:45">
      <c r="A2153">
        <f t="shared" si="101"/>
        <v>2152</v>
      </c>
      <c r="B2153">
        <v>182207</v>
      </c>
      <c r="C2153">
        <v>182207</v>
      </c>
      <c r="D2153" t="s">
        <v>11256</v>
      </c>
      <c r="E2153" t="s">
        <v>873</v>
      </c>
      <c r="F2153">
        <v>10191731</v>
      </c>
      <c r="G2153" t="s">
        <v>1806</v>
      </c>
      <c r="H2153" t="s">
        <v>11103</v>
      </c>
      <c r="J2153">
        <v>108218</v>
      </c>
      <c r="K2153" t="s">
        <v>11257</v>
      </c>
      <c r="L2153" t="s">
        <v>558</v>
      </c>
      <c r="M2153" s="4">
        <v>0.29166666666666669</v>
      </c>
      <c r="N2153" s="1">
        <v>0.70833333333333337</v>
      </c>
      <c r="O2153" t="s">
        <v>125</v>
      </c>
      <c r="P2153" t="s">
        <v>353</v>
      </c>
      <c r="Q2153" t="s">
        <v>876</v>
      </c>
      <c r="R2153" t="s">
        <v>877</v>
      </c>
      <c r="S2153" t="s">
        <v>876</v>
      </c>
      <c r="T2153" t="s">
        <v>165</v>
      </c>
      <c r="U2153" t="s">
        <v>238</v>
      </c>
      <c r="V2153" t="s">
        <v>46</v>
      </c>
      <c r="W2153" t="str">
        <f t="shared" si="99"/>
        <v>6801 Industrial Rd WASHINGTON DC 20008</v>
      </c>
      <c r="X2153" t="s">
        <v>47</v>
      </c>
      <c r="Y2153" t="s">
        <v>11105</v>
      </c>
      <c r="Z2153">
        <v>38.929070000000003</v>
      </c>
      <c r="AA2153">
        <v>-77.057471000000007</v>
      </c>
      <c r="AB2153">
        <v>395016.76</v>
      </c>
      <c r="AC2153">
        <v>140133.82</v>
      </c>
      <c r="AD2153">
        <v>20008</v>
      </c>
      <c r="AE2153">
        <v>219922</v>
      </c>
      <c r="AF2153">
        <v>62973</v>
      </c>
      <c r="AG2153">
        <v>62973</v>
      </c>
      <c r="AH2153">
        <v>3</v>
      </c>
      <c r="AI2153">
        <v>3</v>
      </c>
      <c r="AJ2153" t="s">
        <v>14247</v>
      </c>
      <c r="AK2153" t="s">
        <v>814</v>
      </c>
      <c r="AL2153" t="s">
        <v>50</v>
      </c>
      <c r="AM2153">
        <v>204</v>
      </c>
      <c r="AN2153">
        <v>15</v>
      </c>
      <c r="AO2153" t="s">
        <v>51</v>
      </c>
      <c r="AP2153">
        <v>434</v>
      </c>
      <c r="AQ2153">
        <v>-77.0574734787143</v>
      </c>
      <c r="AR2153">
        <v>38.929077236437699</v>
      </c>
      <c r="AS2153" t="b">
        <f t="shared" si="100"/>
        <v>0</v>
      </c>
    </row>
    <row r="2154" spans="1:45">
      <c r="A2154">
        <f t="shared" si="101"/>
        <v>2153</v>
      </c>
      <c r="B2154">
        <v>182175</v>
      </c>
      <c r="C2154">
        <v>182175</v>
      </c>
      <c r="D2154" t="s">
        <v>11266</v>
      </c>
      <c r="E2154" t="s">
        <v>11267</v>
      </c>
      <c r="F2154">
        <v>10191746</v>
      </c>
      <c r="G2154" t="s">
        <v>201</v>
      </c>
      <c r="K2154" t="s">
        <v>11268</v>
      </c>
      <c r="L2154" t="s">
        <v>125</v>
      </c>
      <c r="M2154" s="4">
        <v>0.29166666666666669</v>
      </c>
      <c r="N2154" s="1">
        <v>0.70833333333333337</v>
      </c>
      <c r="O2154" t="s">
        <v>353</v>
      </c>
      <c r="P2154" t="s">
        <v>353</v>
      </c>
      <c r="Q2154" t="s">
        <v>11269</v>
      </c>
      <c r="R2154" t="s">
        <v>11270</v>
      </c>
      <c r="S2154" t="s">
        <v>11271</v>
      </c>
      <c r="T2154" t="s">
        <v>165</v>
      </c>
      <c r="U2154" t="s">
        <v>238</v>
      </c>
      <c r="V2154" t="s">
        <v>46</v>
      </c>
      <c r="W2154" t="str">
        <f t="shared" si="99"/>
        <v>1757 "T" Street NW WASHINGTON DC 20009</v>
      </c>
      <c r="X2154" t="s">
        <v>47</v>
      </c>
      <c r="Y2154" t="s">
        <v>11272</v>
      </c>
      <c r="Z2154">
        <v>38.915785999999997</v>
      </c>
      <c r="AA2154">
        <v>-77.040812000000003</v>
      </c>
      <c r="AB2154">
        <v>396460.57</v>
      </c>
      <c r="AC2154">
        <v>138658.4</v>
      </c>
      <c r="AD2154">
        <v>20009</v>
      </c>
      <c r="AE2154">
        <v>226641</v>
      </c>
      <c r="AF2154">
        <v>69624</v>
      </c>
      <c r="AG2154">
        <v>69624</v>
      </c>
      <c r="AH2154">
        <v>2</v>
      </c>
      <c r="AI2154">
        <v>2</v>
      </c>
      <c r="AJ2154" t="s">
        <v>14249</v>
      </c>
      <c r="AK2154" t="s">
        <v>773</v>
      </c>
      <c r="AL2154" t="s">
        <v>88</v>
      </c>
      <c r="AM2154">
        <v>301</v>
      </c>
      <c r="AN2154">
        <v>6</v>
      </c>
      <c r="AO2154" t="s">
        <v>51</v>
      </c>
      <c r="AP2154">
        <v>604</v>
      </c>
      <c r="AQ2154">
        <v>-77.040814561360307</v>
      </c>
      <c r="AR2154">
        <v>38.915793179897904</v>
      </c>
      <c r="AS2154" t="b">
        <f t="shared" si="100"/>
        <v>0</v>
      </c>
    </row>
    <row r="2155" spans="1:45">
      <c r="A2155">
        <f t="shared" si="101"/>
        <v>2154</v>
      </c>
      <c r="B2155">
        <v>182187</v>
      </c>
      <c r="C2155">
        <v>182187</v>
      </c>
      <c r="D2155" t="s">
        <v>11366</v>
      </c>
      <c r="E2155" t="s">
        <v>2807</v>
      </c>
      <c r="F2155">
        <v>10191960</v>
      </c>
      <c r="G2155" t="s">
        <v>201</v>
      </c>
      <c r="K2155" t="s">
        <v>11367</v>
      </c>
      <c r="L2155" t="s">
        <v>162</v>
      </c>
      <c r="M2155" s="4">
        <v>0.29166666666666669</v>
      </c>
      <c r="N2155" s="1">
        <v>0.70833333333333337</v>
      </c>
      <c r="O2155" t="s">
        <v>353</v>
      </c>
      <c r="P2155" t="s">
        <v>353</v>
      </c>
      <c r="S2155" t="s">
        <v>2809</v>
      </c>
      <c r="T2155" t="s">
        <v>165</v>
      </c>
      <c r="U2155" t="s">
        <v>238</v>
      </c>
      <c r="V2155" t="s">
        <v>46</v>
      </c>
      <c r="W2155" t="str">
        <f t="shared" si="99"/>
        <v xml:space="preserve"> WASHINGTON DC 20003</v>
      </c>
      <c r="X2155" t="s">
        <v>47</v>
      </c>
      <c r="Y2155" t="s">
        <v>11368</v>
      </c>
      <c r="Z2155">
        <v>38.882629000000001</v>
      </c>
      <c r="AA2155">
        <v>-76.982468999999995</v>
      </c>
      <c r="AB2155">
        <v>401521.06</v>
      </c>
      <c r="AC2155">
        <v>134977.07</v>
      </c>
      <c r="AD2155">
        <v>20003</v>
      </c>
      <c r="AE2155">
        <v>60806</v>
      </c>
      <c r="AF2155">
        <v>36890</v>
      </c>
      <c r="AG2155">
        <v>36890</v>
      </c>
      <c r="AH2155">
        <v>6</v>
      </c>
      <c r="AI2155">
        <v>6</v>
      </c>
      <c r="AJ2155" t="s">
        <v>14249</v>
      </c>
      <c r="AK2155" t="s">
        <v>954</v>
      </c>
      <c r="AL2155" t="s">
        <v>63</v>
      </c>
      <c r="AM2155">
        <v>108</v>
      </c>
      <c r="AN2155">
        <v>26</v>
      </c>
      <c r="AO2155" t="s">
        <v>51</v>
      </c>
      <c r="AP2155">
        <v>193</v>
      </c>
      <c r="AQ2155">
        <v>-76.982471473040107</v>
      </c>
      <c r="AR2155">
        <v>38.882636242483898</v>
      </c>
      <c r="AS2155" t="b">
        <f t="shared" si="100"/>
        <v>0</v>
      </c>
    </row>
    <row r="2156" spans="1:45">
      <c r="A2156">
        <f t="shared" si="101"/>
        <v>2155</v>
      </c>
      <c r="B2156">
        <v>182189</v>
      </c>
      <c r="C2156">
        <v>182189</v>
      </c>
      <c r="D2156" t="s">
        <v>11375</v>
      </c>
      <c r="E2156" t="s">
        <v>11376</v>
      </c>
      <c r="F2156">
        <v>10191973</v>
      </c>
      <c r="G2156" t="s">
        <v>519</v>
      </c>
      <c r="K2156" t="s">
        <v>11377</v>
      </c>
      <c r="L2156" t="s">
        <v>162</v>
      </c>
      <c r="M2156" s="4">
        <v>0.29166666666666669</v>
      </c>
      <c r="N2156" s="1">
        <v>0.70833333333333337</v>
      </c>
      <c r="O2156" t="s">
        <v>163</v>
      </c>
      <c r="P2156" t="s">
        <v>353</v>
      </c>
      <c r="Q2156" t="s">
        <v>11378</v>
      </c>
      <c r="R2156" t="s">
        <v>11379</v>
      </c>
      <c r="S2156" t="s">
        <v>11380</v>
      </c>
      <c r="T2156" t="s">
        <v>165</v>
      </c>
      <c r="U2156" t="s">
        <v>238</v>
      </c>
      <c r="V2156" t="s">
        <v>46</v>
      </c>
      <c r="W2156" t="str">
        <f t="shared" si="99"/>
        <v>317 63rd Street NE WASHINGTON DC 20019</v>
      </c>
      <c r="X2156" t="s">
        <v>47</v>
      </c>
      <c r="Y2156" t="s">
        <v>11381</v>
      </c>
      <c r="Z2156">
        <v>38.893040999999997</v>
      </c>
      <c r="AA2156">
        <v>-76.911737000000002</v>
      </c>
      <c r="AB2156">
        <v>407657.06</v>
      </c>
      <c r="AC2156">
        <v>136136.47</v>
      </c>
      <c r="AD2156">
        <v>20019</v>
      </c>
      <c r="AE2156">
        <v>151078</v>
      </c>
      <c r="AF2156">
        <v>59360</v>
      </c>
      <c r="AG2156">
        <v>59360</v>
      </c>
      <c r="AH2156">
        <v>7</v>
      </c>
      <c r="AI2156">
        <v>7</v>
      </c>
      <c r="AJ2156" t="s">
        <v>14247</v>
      </c>
      <c r="AK2156" t="s">
        <v>5218</v>
      </c>
      <c r="AL2156" t="s">
        <v>912</v>
      </c>
      <c r="AM2156">
        <v>608</v>
      </c>
      <c r="AN2156">
        <v>31</v>
      </c>
      <c r="AO2156" t="s">
        <v>51</v>
      </c>
      <c r="AP2156">
        <v>365</v>
      </c>
      <c r="AQ2156">
        <v>-76.911738788411597</v>
      </c>
      <c r="AR2156">
        <v>38.893048530211203</v>
      </c>
      <c r="AS2156" t="b">
        <f t="shared" si="100"/>
        <v>0</v>
      </c>
    </row>
    <row r="2157" spans="1:45">
      <c r="A2157">
        <f t="shared" si="101"/>
        <v>2156</v>
      </c>
      <c r="B2157">
        <v>182331</v>
      </c>
      <c r="C2157">
        <v>182331</v>
      </c>
      <c r="D2157" t="s">
        <v>11443</v>
      </c>
      <c r="E2157" t="s">
        <v>11376</v>
      </c>
      <c r="F2157">
        <v>10192111</v>
      </c>
      <c r="G2157" t="s">
        <v>519</v>
      </c>
      <c r="M2157" s="4">
        <v>0.29166666666666669</v>
      </c>
      <c r="N2157" s="1">
        <v>0.70833333333333337</v>
      </c>
      <c r="O2157" t="s">
        <v>163</v>
      </c>
      <c r="P2157" t="s">
        <v>353</v>
      </c>
      <c r="Q2157" t="s">
        <v>11378</v>
      </c>
      <c r="R2157" t="s">
        <v>11379</v>
      </c>
      <c r="S2157" t="s">
        <v>11380</v>
      </c>
      <c r="T2157" t="s">
        <v>148</v>
      </c>
      <c r="U2157" t="s">
        <v>238</v>
      </c>
      <c r="V2157" t="s">
        <v>46</v>
      </c>
      <c r="W2157" t="str">
        <f t="shared" si="99"/>
        <v>317 63rd Street NE WASHINGTON DC 20019</v>
      </c>
      <c r="X2157" t="s">
        <v>47</v>
      </c>
      <c r="Y2157" t="s">
        <v>11381</v>
      </c>
      <c r="Z2157">
        <v>38.893040999999997</v>
      </c>
      <c r="AA2157">
        <v>-76.911737000000002</v>
      </c>
      <c r="AB2157">
        <v>407657.06</v>
      </c>
      <c r="AC2157">
        <v>136136.47</v>
      </c>
      <c r="AD2157">
        <v>20019</v>
      </c>
      <c r="AE2157">
        <v>151078</v>
      </c>
      <c r="AF2157">
        <v>59360</v>
      </c>
      <c r="AG2157">
        <v>59360</v>
      </c>
      <c r="AH2157">
        <v>7</v>
      </c>
      <c r="AI2157">
        <v>7</v>
      </c>
      <c r="AJ2157" t="s">
        <v>14247</v>
      </c>
      <c r="AK2157" t="s">
        <v>5218</v>
      </c>
      <c r="AL2157" t="s">
        <v>912</v>
      </c>
      <c r="AM2157">
        <v>608</v>
      </c>
      <c r="AN2157">
        <v>31</v>
      </c>
      <c r="AO2157" t="s">
        <v>51</v>
      </c>
      <c r="AP2157">
        <v>366</v>
      </c>
      <c r="AQ2157">
        <v>-76.911738788411597</v>
      </c>
      <c r="AR2157">
        <v>38.893048530211203</v>
      </c>
      <c r="AS2157" t="b">
        <f t="shared" si="100"/>
        <v>0</v>
      </c>
    </row>
    <row r="2158" spans="1:45">
      <c r="A2158">
        <f t="shared" si="101"/>
        <v>2157</v>
      </c>
      <c r="B2158">
        <v>182332</v>
      </c>
      <c r="C2158">
        <v>182332</v>
      </c>
      <c r="D2158" t="s">
        <v>11447</v>
      </c>
      <c r="E2158" t="s">
        <v>11448</v>
      </c>
      <c r="F2158">
        <v>10192124</v>
      </c>
      <c r="G2158" t="s">
        <v>519</v>
      </c>
      <c r="K2158" t="s">
        <v>11449</v>
      </c>
      <c r="L2158" t="s">
        <v>162</v>
      </c>
      <c r="M2158" s="4">
        <v>0.29166666666666669</v>
      </c>
      <c r="N2158" s="1">
        <v>0.70833333333333337</v>
      </c>
      <c r="O2158" t="s">
        <v>125</v>
      </c>
      <c r="P2158" t="s">
        <v>353</v>
      </c>
      <c r="S2158" t="s">
        <v>11448</v>
      </c>
      <c r="T2158" t="s">
        <v>165</v>
      </c>
      <c r="U2158" t="s">
        <v>238</v>
      </c>
      <c r="V2158" t="s">
        <v>46</v>
      </c>
      <c r="W2158" t="str">
        <f t="shared" si="99"/>
        <v xml:space="preserve"> WASHINGTON DC 20018</v>
      </c>
      <c r="X2158" t="s">
        <v>47</v>
      </c>
      <c r="Y2158" t="s">
        <v>11450</v>
      </c>
      <c r="Z2158">
        <v>38.924053000000001</v>
      </c>
      <c r="AA2158">
        <v>-76.975562999999994</v>
      </c>
      <c r="AB2158">
        <v>402119.04</v>
      </c>
      <c r="AC2158">
        <v>139575.6</v>
      </c>
      <c r="AD2158">
        <v>20018</v>
      </c>
      <c r="AE2158">
        <v>45803</v>
      </c>
      <c r="AF2158">
        <v>219</v>
      </c>
      <c r="AG2158">
        <v>219</v>
      </c>
      <c r="AH2158">
        <v>5</v>
      </c>
      <c r="AI2158">
        <v>5</v>
      </c>
      <c r="AJ2158" t="s">
        <v>14249</v>
      </c>
      <c r="AK2158" t="s">
        <v>6467</v>
      </c>
      <c r="AL2158" t="s">
        <v>410</v>
      </c>
      <c r="AM2158">
        <v>503</v>
      </c>
      <c r="AN2158">
        <v>22</v>
      </c>
      <c r="AO2158" t="s">
        <v>51</v>
      </c>
      <c r="AP2158">
        <v>22</v>
      </c>
      <c r="AQ2158">
        <v>-76.975565335759896</v>
      </c>
      <c r="AR2158">
        <v>38.9240601926886</v>
      </c>
      <c r="AS2158" t="b">
        <f t="shared" si="100"/>
        <v>1</v>
      </c>
    </row>
    <row r="2159" spans="1:45">
      <c r="A2159">
        <f t="shared" si="101"/>
        <v>2158</v>
      </c>
      <c r="B2159">
        <v>182334</v>
      </c>
      <c r="C2159">
        <v>182334</v>
      </c>
      <c r="D2159" t="s">
        <v>11466</v>
      </c>
      <c r="E2159" t="s">
        <v>9383</v>
      </c>
      <c r="F2159">
        <v>10192142</v>
      </c>
      <c r="G2159" t="s">
        <v>2388</v>
      </c>
      <c r="K2159" t="s">
        <v>11467</v>
      </c>
      <c r="L2159" t="s">
        <v>162</v>
      </c>
      <c r="M2159" s="4">
        <v>0.35416666666666669</v>
      </c>
      <c r="N2159" s="1">
        <v>0.6875</v>
      </c>
      <c r="O2159" t="s">
        <v>353</v>
      </c>
      <c r="P2159" t="s">
        <v>353</v>
      </c>
      <c r="Q2159" t="s">
        <v>9385</v>
      </c>
      <c r="R2159" t="s">
        <v>9386</v>
      </c>
      <c r="S2159" t="s">
        <v>9385</v>
      </c>
      <c r="T2159" t="s">
        <v>165</v>
      </c>
      <c r="U2159" t="s">
        <v>238</v>
      </c>
      <c r="V2159" t="s">
        <v>46</v>
      </c>
      <c r="W2159" t="str">
        <f t="shared" si="99"/>
        <v>7400 Georgia Avenue N.W. WASHINGTON DC 20001</v>
      </c>
      <c r="X2159" t="s">
        <v>47</v>
      </c>
      <c r="Y2159" t="s">
        <v>11468</v>
      </c>
      <c r="Z2159">
        <v>38.915180999999997</v>
      </c>
      <c r="AA2159">
        <v>-77.014767000000006</v>
      </c>
      <c r="AB2159">
        <v>398719.35</v>
      </c>
      <c r="AC2159">
        <v>138590.62</v>
      </c>
      <c r="AD2159">
        <v>20001</v>
      </c>
      <c r="AE2159">
        <v>230001</v>
      </c>
      <c r="AF2159">
        <v>73000</v>
      </c>
      <c r="AG2159">
        <v>73000</v>
      </c>
      <c r="AH2159">
        <v>1</v>
      </c>
      <c r="AI2159">
        <v>1</v>
      </c>
      <c r="AJ2159" t="s">
        <v>14249</v>
      </c>
      <c r="AK2159" t="s">
        <v>635</v>
      </c>
      <c r="AL2159" t="s">
        <v>88</v>
      </c>
      <c r="AM2159">
        <v>306</v>
      </c>
      <c r="AN2159">
        <v>3</v>
      </c>
      <c r="AO2159" t="s">
        <v>51</v>
      </c>
      <c r="AP2159">
        <v>676</v>
      </c>
      <c r="AQ2159">
        <v>-77.014769011852906</v>
      </c>
      <c r="AR2159">
        <v>38.915188790115998</v>
      </c>
      <c r="AS2159" t="b">
        <f t="shared" si="100"/>
        <v>0</v>
      </c>
    </row>
    <row r="2160" spans="1:45">
      <c r="A2160">
        <f t="shared" si="101"/>
        <v>2159</v>
      </c>
      <c r="B2160">
        <v>182216</v>
      </c>
      <c r="C2160">
        <v>182216</v>
      </c>
      <c r="D2160" t="s">
        <v>11501</v>
      </c>
      <c r="E2160" t="s">
        <v>11502</v>
      </c>
      <c r="F2160">
        <v>10192181</v>
      </c>
      <c r="G2160" t="s">
        <v>201</v>
      </c>
      <c r="K2160" t="s">
        <v>11503</v>
      </c>
      <c r="L2160" t="s">
        <v>162</v>
      </c>
      <c r="M2160" s="4">
        <v>0.45833333333333331</v>
      </c>
      <c r="N2160" s="1">
        <v>0.66666666666666663</v>
      </c>
      <c r="O2160" t="s">
        <v>353</v>
      </c>
      <c r="P2160" t="s">
        <v>353</v>
      </c>
      <c r="S2160" t="s">
        <v>11502</v>
      </c>
      <c r="T2160" t="s">
        <v>165</v>
      </c>
      <c r="U2160" t="s">
        <v>238</v>
      </c>
      <c r="V2160" t="s">
        <v>46</v>
      </c>
      <c r="W2160" t="str">
        <f t="shared" si="99"/>
        <v xml:space="preserve"> WASHINGTON DC 20009</v>
      </c>
      <c r="X2160" t="s">
        <v>47</v>
      </c>
      <c r="Y2160" t="s">
        <v>10248</v>
      </c>
      <c r="Z2160">
        <v>38.917248000000001</v>
      </c>
      <c r="AA2160">
        <v>-77.036924999999997</v>
      </c>
      <c r="AB2160">
        <v>396797.76</v>
      </c>
      <c r="AC2160">
        <v>138820.57</v>
      </c>
      <c r="AD2160">
        <v>20009</v>
      </c>
      <c r="AE2160">
        <v>225435</v>
      </c>
      <c r="AF2160">
        <v>68092</v>
      </c>
      <c r="AG2160">
        <v>68092</v>
      </c>
      <c r="AH2160">
        <v>1</v>
      </c>
      <c r="AI2160">
        <v>1</v>
      </c>
      <c r="AJ2160" t="s">
        <v>14247</v>
      </c>
      <c r="AK2160" t="s">
        <v>865</v>
      </c>
      <c r="AL2160" t="s">
        <v>88</v>
      </c>
      <c r="AM2160">
        <v>301</v>
      </c>
      <c r="AN2160">
        <v>6</v>
      </c>
      <c r="AO2160" t="s">
        <v>51</v>
      </c>
      <c r="AP2160">
        <v>517</v>
      </c>
      <c r="AQ2160">
        <v>-77.036927265204596</v>
      </c>
      <c r="AR2160">
        <v>38.917255354623599</v>
      </c>
      <c r="AS2160" t="b">
        <f t="shared" si="100"/>
        <v>1</v>
      </c>
    </row>
    <row r="2161" spans="1:45">
      <c r="A2161">
        <f t="shared" si="101"/>
        <v>2160</v>
      </c>
      <c r="B2161">
        <v>182250</v>
      </c>
      <c r="C2161">
        <v>182250</v>
      </c>
      <c r="D2161" t="s">
        <v>11507</v>
      </c>
      <c r="E2161" t="s">
        <v>11508</v>
      </c>
      <c r="F2161">
        <v>10192186</v>
      </c>
      <c r="G2161" t="s">
        <v>201</v>
      </c>
      <c r="K2161" t="s">
        <v>11509</v>
      </c>
      <c r="L2161" t="s">
        <v>163</v>
      </c>
      <c r="M2161" s="4">
        <v>0.29166666666666669</v>
      </c>
      <c r="N2161" s="1">
        <v>0.58333333333333337</v>
      </c>
      <c r="O2161" t="s">
        <v>353</v>
      </c>
      <c r="P2161" t="s">
        <v>353</v>
      </c>
      <c r="S2161" t="s">
        <v>11508</v>
      </c>
      <c r="T2161" t="s">
        <v>165</v>
      </c>
      <c r="U2161" t="s">
        <v>238</v>
      </c>
      <c r="V2161" t="s">
        <v>46</v>
      </c>
      <c r="W2161" t="str">
        <f t="shared" si="99"/>
        <v xml:space="preserve"> WASHINGTON DC 20009</v>
      </c>
      <c r="X2161" t="s">
        <v>47</v>
      </c>
      <c r="Y2161" t="s">
        <v>11510</v>
      </c>
      <c r="Z2161">
        <v>38.918028</v>
      </c>
      <c r="AA2161">
        <v>-77.044606000000002</v>
      </c>
      <c r="AB2161">
        <v>396131.66</v>
      </c>
      <c r="AC2161">
        <v>138907.47</v>
      </c>
      <c r="AD2161">
        <v>20009</v>
      </c>
      <c r="AE2161">
        <v>235119</v>
      </c>
      <c r="AF2161">
        <v>77803</v>
      </c>
      <c r="AG2161">
        <v>77803</v>
      </c>
      <c r="AH2161">
        <v>1</v>
      </c>
      <c r="AI2161">
        <v>1</v>
      </c>
      <c r="AJ2161" t="s">
        <v>14247</v>
      </c>
      <c r="AK2161" t="s">
        <v>319</v>
      </c>
      <c r="AL2161" t="s">
        <v>88</v>
      </c>
      <c r="AM2161">
        <v>303</v>
      </c>
      <c r="AN2161">
        <v>1</v>
      </c>
      <c r="AO2161" t="s">
        <v>51</v>
      </c>
      <c r="AP2161">
        <v>808</v>
      </c>
      <c r="AQ2161">
        <v>-77.044608542705802</v>
      </c>
      <c r="AR2161">
        <v>38.918035498709401</v>
      </c>
      <c r="AS2161" t="b">
        <f t="shared" si="100"/>
        <v>1</v>
      </c>
    </row>
    <row r="2162" spans="1:45">
      <c r="A2162">
        <f t="shared" si="101"/>
        <v>2161</v>
      </c>
      <c r="B2162">
        <v>182256</v>
      </c>
      <c r="C2162">
        <v>182256</v>
      </c>
      <c r="D2162" t="s">
        <v>11524</v>
      </c>
      <c r="E2162" t="s">
        <v>2595</v>
      </c>
      <c r="F2162">
        <v>10192219</v>
      </c>
      <c r="G2162" t="s">
        <v>201</v>
      </c>
      <c r="K2162" t="s">
        <v>11525</v>
      </c>
      <c r="L2162" t="s">
        <v>163</v>
      </c>
      <c r="M2162" s="4">
        <v>0.29166666666666669</v>
      </c>
      <c r="N2162" s="1">
        <v>0.79166666666666663</v>
      </c>
      <c r="O2162" t="s">
        <v>353</v>
      </c>
      <c r="P2162" t="s">
        <v>353</v>
      </c>
      <c r="S2162" t="s">
        <v>2595</v>
      </c>
      <c r="T2162" t="s">
        <v>165</v>
      </c>
      <c r="U2162" t="s">
        <v>238</v>
      </c>
      <c r="V2162" t="s">
        <v>46</v>
      </c>
      <c r="W2162" t="str">
        <f t="shared" si="99"/>
        <v xml:space="preserve"> WASHINGTON DC 20010</v>
      </c>
      <c r="X2162" t="s">
        <v>47</v>
      </c>
      <c r="Y2162" t="s">
        <v>11526</v>
      </c>
      <c r="Z2162">
        <v>38.931986999999999</v>
      </c>
      <c r="AA2162">
        <v>-77.041523999999995</v>
      </c>
      <c r="AB2162">
        <v>396399.65</v>
      </c>
      <c r="AC2162">
        <v>140456.93</v>
      </c>
      <c r="AD2162">
        <v>20010</v>
      </c>
      <c r="AE2162">
        <v>218156</v>
      </c>
      <c r="AF2162">
        <v>61576</v>
      </c>
      <c r="AG2162">
        <v>61576</v>
      </c>
      <c r="AH2162">
        <v>1</v>
      </c>
      <c r="AI2162">
        <v>1</v>
      </c>
      <c r="AJ2162" t="s">
        <v>14252</v>
      </c>
      <c r="AK2162" t="s">
        <v>2027</v>
      </c>
      <c r="AL2162" t="s">
        <v>188</v>
      </c>
      <c r="AM2162">
        <v>408</v>
      </c>
      <c r="AN2162">
        <v>2</v>
      </c>
      <c r="AO2162" t="s">
        <v>51</v>
      </c>
      <c r="AP2162">
        <v>369</v>
      </c>
      <c r="AQ2162">
        <v>-77.041526448666005</v>
      </c>
      <c r="AR2162">
        <v>38.9319946661765</v>
      </c>
      <c r="AS2162" t="b">
        <f t="shared" si="100"/>
        <v>1</v>
      </c>
    </row>
    <row r="2163" spans="1:45">
      <c r="A2163">
        <f t="shared" si="101"/>
        <v>2162</v>
      </c>
      <c r="B2163">
        <v>182266</v>
      </c>
      <c r="C2163">
        <v>182266</v>
      </c>
      <c r="D2163" t="s">
        <v>11588</v>
      </c>
      <c r="E2163" t="s">
        <v>11589</v>
      </c>
      <c r="F2163">
        <v>10192283</v>
      </c>
      <c r="G2163" t="s">
        <v>201</v>
      </c>
      <c r="K2163" t="s">
        <v>11590</v>
      </c>
      <c r="L2163" t="s">
        <v>149</v>
      </c>
      <c r="M2163" s="4">
        <v>0.41666666666666669</v>
      </c>
      <c r="N2163" s="1">
        <v>0.75</v>
      </c>
      <c r="O2163" t="s">
        <v>622</v>
      </c>
      <c r="P2163" t="s">
        <v>353</v>
      </c>
      <c r="S2163" t="s">
        <v>11589</v>
      </c>
      <c r="T2163" t="s">
        <v>165</v>
      </c>
      <c r="U2163" t="s">
        <v>238</v>
      </c>
      <c r="V2163" t="s">
        <v>46</v>
      </c>
      <c r="W2163" t="str">
        <f t="shared" si="99"/>
        <v xml:space="preserve"> WASHINGTON DC 20009</v>
      </c>
      <c r="X2163" t="s">
        <v>47</v>
      </c>
      <c r="Y2163" t="s">
        <v>11591</v>
      </c>
      <c r="Z2163">
        <v>38.923805000000002</v>
      </c>
      <c r="AA2163">
        <v>-77.033494000000005</v>
      </c>
      <c r="AB2163">
        <v>397095.58</v>
      </c>
      <c r="AC2163">
        <v>139548.32999999999</v>
      </c>
      <c r="AD2163">
        <v>20009</v>
      </c>
      <c r="AE2163">
        <v>234257</v>
      </c>
      <c r="AF2163">
        <v>77308</v>
      </c>
      <c r="AG2163">
        <v>77308</v>
      </c>
      <c r="AH2163">
        <v>1</v>
      </c>
      <c r="AI2163">
        <v>1</v>
      </c>
      <c r="AJ2163" t="s">
        <v>14249</v>
      </c>
      <c r="AK2163" t="s">
        <v>362</v>
      </c>
      <c r="AL2163" t="s">
        <v>88</v>
      </c>
      <c r="AM2163">
        <v>304</v>
      </c>
      <c r="AN2163">
        <v>2</v>
      </c>
      <c r="AO2163" t="s">
        <v>51</v>
      </c>
      <c r="AP2163">
        <v>789</v>
      </c>
      <c r="AQ2163">
        <v>-77.033496187010996</v>
      </c>
      <c r="AR2163">
        <v>38.923812288779402</v>
      </c>
      <c r="AS2163" t="b">
        <f t="shared" si="100"/>
        <v>1</v>
      </c>
    </row>
    <row r="2164" spans="1:45">
      <c r="A2164">
        <f t="shared" si="101"/>
        <v>2163</v>
      </c>
      <c r="B2164">
        <v>182275</v>
      </c>
      <c r="C2164">
        <v>182275</v>
      </c>
      <c r="D2164" t="s">
        <v>11605</v>
      </c>
      <c r="E2164" t="s">
        <v>11606</v>
      </c>
      <c r="F2164">
        <v>10192326</v>
      </c>
      <c r="G2164" t="s">
        <v>201</v>
      </c>
      <c r="K2164" t="s">
        <v>11607</v>
      </c>
      <c r="L2164" t="s">
        <v>125</v>
      </c>
      <c r="M2164" s="4">
        <v>0.29166666666666669</v>
      </c>
      <c r="N2164" s="1">
        <v>0.70833333333333337</v>
      </c>
      <c r="O2164" t="s">
        <v>622</v>
      </c>
      <c r="P2164" t="s">
        <v>353</v>
      </c>
      <c r="Q2164" t="s">
        <v>11606</v>
      </c>
      <c r="R2164" t="s">
        <v>11608</v>
      </c>
      <c r="S2164" t="s">
        <v>11606</v>
      </c>
      <c r="T2164" t="s">
        <v>165</v>
      </c>
      <c r="U2164" t="s">
        <v>238</v>
      </c>
      <c r="V2164" t="s">
        <v>46</v>
      </c>
      <c r="W2164" t="str">
        <f t="shared" si="99"/>
        <v>225 18th Street SE WASHINGTON DC 20003</v>
      </c>
      <c r="X2164" t="s">
        <v>47</v>
      </c>
      <c r="Y2164" t="s">
        <v>11609</v>
      </c>
      <c r="Z2164">
        <v>38.886186000000002</v>
      </c>
      <c r="AA2164">
        <v>-76.979213000000001</v>
      </c>
      <c r="AB2164">
        <v>401803.49</v>
      </c>
      <c r="AC2164">
        <v>135372</v>
      </c>
      <c r="AD2164">
        <v>20003</v>
      </c>
      <c r="AE2164">
        <v>49447</v>
      </c>
      <c r="AF2164">
        <v>20780</v>
      </c>
      <c r="AG2164">
        <v>20780</v>
      </c>
      <c r="AH2164">
        <v>6</v>
      </c>
      <c r="AI2164">
        <v>6</v>
      </c>
      <c r="AJ2164" t="s">
        <v>14249</v>
      </c>
      <c r="AK2164" t="s">
        <v>4187</v>
      </c>
      <c r="AL2164" t="s">
        <v>63</v>
      </c>
      <c r="AM2164">
        <v>108</v>
      </c>
      <c r="AN2164">
        <v>26</v>
      </c>
      <c r="AO2164" t="s">
        <v>51</v>
      </c>
      <c r="AP2164">
        <v>104</v>
      </c>
      <c r="AQ2164">
        <v>-76.979215321058703</v>
      </c>
      <c r="AR2164">
        <v>38.886193390092501</v>
      </c>
      <c r="AS2164" t="b">
        <f t="shared" si="100"/>
        <v>1</v>
      </c>
    </row>
    <row r="2165" spans="1:45">
      <c r="A2165">
        <f t="shared" si="101"/>
        <v>2164</v>
      </c>
      <c r="B2165">
        <v>182280</v>
      </c>
      <c r="C2165">
        <v>182280</v>
      </c>
      <c r="D2165" t="s">
        <v>11663</v>
      </c>
      <c r="E2165" t="s">
        <v>11664</v>
      </c>
      <c r="F2165">
        <v>10192403</v>
      </c>
      <c r="G2165" t="s">
        <v>519</v>
      </c>
      <c r="K2165" t="s">
        <v>11665</v>
      </c>
      <c r="L2165" t="s">
        <v>125</v>
      </c>
      <c r="M2165" s="4">
        <v>0.29166666666666669</v>
      </c>
      <c r="N2165" s="1">
        <v>0.70833333333333337</v>
      </c>
      <c r="O2165" t="s">
        <v>166</v>
      </c>
      <c r="P2165" t="s">
        <v>353</v>
      </c>
      <c r="Q2165" t="s">
        <v>11664</v>
      </c>
      <c r="R2165" t="s">
        <v>11666</v>
      </c>
      <c r="S2165" t="s">
        <v>11664</v>
      </c>
      <c r="T2165" t="s">
        <v>165</v>
      </c>
      <c r="U2165" t="s">
        <v>238</v>
      </c>
      <c r="V2165" t="s">
        <v>46</v>
      </c>
      <c r="W2165" t="str">
        <f t="shared" si="99"/>
        <v>1350 Levis St NE WASHINGTON DC 20002</v>
      </c>
      <c r="X2165" t="s">
        <v>47</v>
      </c>
      <c r="Y2165" t="s">
        <v>11667</v>
      </c>
      <c r="Z2165">
        <v>38.904549000000003</v>
      </c>
      <c r="AA2165">
        <v>-76.983243999999999</v>
      </c>
      <c r="AB2165">
        <v>401453.41</v>
      </c>
      <c r="AC2165">
        <v>137410.42000000001</v>
      </c>
      <c r="AD2165">
        <v>20002</v>
      </c>
      <c r="AE2165">
        <v>66330</v>
      </c>
      <c r="AF2165">
        <v>40725</v>
      </c>
      <c r="AG2165">
        <v>40725</v>
      </c>
      <c r="AH2165">
        <v>5</v>
      </c>
      <c r="AI2165">
        <v>5</v>
      </c>
      <c r="AJ2165" t="s">
        <v>14249</v>
      </c>
      <c r="AK2165" t="s">
        <v>2082</v>
      </c>
      <c r="AL2165" t="s">
        <v>410</v>
      </c>
      <c r="AM2165">
        <v>506</v>
      </c>
      <c r="AN2165">
        <v>23</v>
      </c>
      <c r="AO2165" t="s">
        <v>51</v>
      </c>
      <c r="AP2165">
        <v>223</v>
      </c>
      <c r="AQ2165">
        <v>-76.983246019185401</v>
      </c>
      <c r="AR2165">
        <v>38.904556874902603</v>
      </c>
      <c r="AS2165" t="b">
        <f t="shared" si="100"/>
        <v>1</v>
      </c>
    </row>
    <row r="2166" spans="1:45">
      <c r="A2166">
        <f t="shared" si="101"/>
        <v>2165</v>
      </c>
      <c r="B2166">
        <v>182287</v>
      </c>
      <c r="C2166">
        <v>182287</v>
      </c>
      <c r="D2166" t="s">
        <v>11675</v>
      </c>
      <c r="E2166" t="s">
        <v>11676</v>
      </c>
      <c r="F2166">
        <v>10192446</v>
      </c>
      <c r="G2166" t="s">
        <v>201</v>
      </c>
      <c r="K2166" t="s">
        <v>11677</v>
      </c>
      <c r="L2166" t="s">
        <v>125</v>
      </c>
      <c r="M2166" s="4">
        <v>0.20833333333333334</v>
      </c>
      <c r="N2166" s="1">
        <v>0.70833333333333337</v>
      </c>
      <c r="O2166" t="s">
        <v>622</v>
      </c>
      <c r="P2166" t="s">
        <v>353</v>
      </c>
      <c r="S2166" t="s">
        <v>11676</v>
      </c>
      <c r="T2166" t="s">
        <v>165</v>
      </c>
      <c r="U2166" t="s">
        <v>238</v>
      </c>
      <c r="V2166" t="s">
        <v>46</v>
      </c>
      <c r="W2166" t="str">
        <f t="shared" si="99"/>
        <v xml:space="preserve"> WASHINGTON DC 20002</v>
      </c>
      <c r="X2166" t="s">
        <v>47</v>
      </c>
      <c r="Y2166" t="s">
        <v>11678</v>
      </c>
      <c r="Z2166">
        <v>38.896307</v>
      </c>
      <c r="AA2166">
        <v>-77.001523000000006</v>
      </c>
      <c r="AB2166">
        <v>399867.89</v>
      </c>
      <c r="AC2166">
        <v>136495.35</v>
      </c>
      <c r="AD2166">
        <v>20002</v>
      </c>
      <c r="AE2166">
        <v>40650</v>
      </c>
      <c r="AF2166">
        <v>26629</v>
      </c>
      <c r="AG2166">
        <v>26629</v>
      </c>
      <c r="AH2166">
        <v>6</v>
      </c>
      <c r="AI2166">
        <v>6</v>
      </c>
      <c r="AJ2166" t="s">
        <v>14247</v>
      </c>
      <c r="AK2166" t="s">
        <v>435</v>
      </c>
      <c r="AL2166" t="s">
        <v>63</v>
      </c>
      <c r="AM2166">
        <v>104</v>
      </c>
      <c r="AN2166">
        <v>25</v>
      </c>
      <c r="AO2166" t="s">
        <v>51</v>
      </c>
      <c r="AP2166">
        <v>141</v>
      </c>
      <c r="AQ2166">
        <v>-77.001525194501298</v>
      </c>
      <c r="AR2166">
        <v>38.896314786306</v>
      </c>
      <c r="AS2166" t="b">
        <f t="shared" si="100"/>
        <v>1</v>
      </c>
    </row>
    <row r="2167" spans="1:45">
      <c r="A2167">
        <f t="shared" si="101"/>
        <v>2166</v>
      </c>
      <c r="B2167">
        <v>182289</v>
      </c>
      <c r="C2167">
        <v>182289</v>
      </c>
      <c r="D2167" t="s">
        <v>11740</v>
      </c>
      <c r="E2167" t="s">
        <v>9185</v>
      </c>
      <c r="F2167">
        <v>10192468</v>
      </c>
      <c r="G2167" t="s">
        <v>2388</v>
      </c>
      <c r="K2167" t="s">
        <v>11741</v>
      </c>
      <c r="L2167" t="s">
        <v>163</v>
      </c>
      <c r="M2167" s="4">
        <v>0.33333333333333331</v>
      </c>
      <c r="N2167" s="1">
        <v>0.66666666666666663</v>
      </c>
      <c r="O2167" t="s">
        <v>353</v>
      </c>
      <c r="P2167" t="s">
        <v>353</v>
      </c>
      <c r="Q2167" t="s">
        <v>9189</v>
      </c>
      <c r="R2167" t="s">
        <v>9188</v>
      </c>
      <c r="S2167" t="s">
        <v>9189</v>
      </c>
      <c r="T2167" t="s">
        <v>165</v>
      </c>
      <c r="U2167" t="s">
        <v>238</v>
      </c>
      <c r="V2167" t="s">
        <v>46</v>
      </c>
      <c r="W2167" t="str">
        <f t="shared" si="99"/>
        <v>814 Upshur ST NW WASHINGTON DC 20001</v>
      </c>
      <c r="X2167" t="s">
        <v>47</v>
      </c>
      <c r="Y2167" t="s">
        <v>11742</v>
      </c>
      <c r="Z2167">
        <v>38.912360999999997</v>
      </c>
      <c r="AA2167">
        <v>-77.026678000000004</v>
      </c>
      <c r="AB2167">
        <v>397686.29</v>
      </c>
      <c r="AC2167">
        <v>138277.79</v>
      </c>
      <c r="AD2167">
        <v>20001</v>
      </c>
      <c r="AE2167">
        <v>225317</v>
      </c>
      <c r="AF2167">
        <v>68313</v>
      </c>
      <c r="AG2167">
        <v>68313</v>
      </c>
      <c r="AH2167">
        <v>6</v>
      </c>
      <c r="AI2167">
        <v>2</v>
      </c>
      <c r="AJ2167" t="s">
        <v>14247</v>
      </c>
      <c r="AK2167" t="s">
        <v>1221</v>
      </c>
      <c r="AL2167" t="s">
        <v>88</v>
      </c>
      <c r="AM2167">
        <v>307</v>
      </c>
      <c r="AN2167">
        <v>7</v>
      </c>
      <c r="AO2167" t="s">
        <v>51</v>
      </c>
      <c r="AP2167">
        <v>491</v>
      </c>
      <c r="AQ2167">
        <v>-77.026679810694603</v>
      </c>
      <c r="AR2167">
        <v>38.912368598965102</v>
      </c>
      <c r="AS2167" t="b">
        <f t="shared" si="100"/>
        <v>1</v>
      </c>
    </row>
    <row r="2168" spans="1:45">
      <c r="A2168">
        <f t="shared" si="101"/>
        <v>2167</v>
      </c>
      <c r="B2168">
        <v>182291</v>
      </c>
      <c r="C2168">
        <v>182291</v>
      </c>
      <c r="D2168" t="s">
        <v>11749</v>
      </c>
      <c r="E2168" t="s">
        <v>3730</v>
      </c>
      <c r="F2168">
        <v>10192484</v>
      </c>
      <c r="G2168" t="s">
        <v>201</v>
      </c>
      <c r="K2168" t="s">
        <v>11750</v>
      </c>
      <c r="L2168" t="s">
        <v>125</v>
      </c>
      <c r="M2168" s="4">
        <v>0.29166666666666669</v>
      </c>
      <c r="N2168" s="1">
        <v>0.79166666666666663</v>
      </c>
      <c r="O2168" t="s">
        <v>622</v>
      </c>
      <c r="P2168" t="s">
        <v>353</v>
      </c>
      <c r="S2168" t="s">
        <v>3730</v>
      </c>
      <c r="T2168" t="s">
        <v>165</v>
      </c>
      <c r="U2168" t="s">
        <v>238</v>
      </c>
      <c r="V2168" t="s">
        <v>46</v>
      </c>
      <c r="W2168" t="str">
        <f t="shared" si="99"/>
        <v xml:space="preserve"> WASHINGTON DC 20008</v>
      </c>
      <c r="X2168" t="s">
        <v>47</v>
      </c>
      <c r="Y2168" t="s">
        <v>11751</v>
      </c>
      <c r="Z2168">
        <v>38.936182000000002</v>
      </c>
      <c r="AA2168">
        <v>-77.055683999999999</v>
      </c>
      <c r="AB2168">
        <v>395172.17</v>
      </c>
      <c r="AC2168">
        <v>140923.26999999999</v>
      </c>
      <c r="AD2168">
        <v>20008</v>
      </c>
      <c r="AE2168">
        <v>219283</v>
      </c>
      <c r="AF2168">
        <v>62385</v>
      </c>
      <c r="AG2168">
        <v>62385</v>
      </c>
      <c r="AH2168">
        <v>3</v>
      </c>
      <c r="AI2168">
        <v>3</v>
      </c>
      <c r="AJ2168" t="s">
        <v>14247</v>
      </c>
      <c r="AK2168" t="s">
        <v>3732</v>
      </c>
      <c r="AL2168" t="s">
        <v>50</v>
      </c>
      <c r="AM2168">
        <v>203</v>
      </c>
      <c r="AN2168">
        <v>15</v>
      </c>
      <c r="AO2168" t="s">
        <v>51</v>
      </c>
      <c r="AP2168">
        <v>417</v>
      </c>
      <c r="AQ2168">
        <v>-77.055686705761701</v>
      </c>
      <c r="AR2168">
        <v>38.936189710111897</v>
      </c>
      <c r="AS2168" t="b">
        <f t="shared" si="100"/>
        <v>1</v>
      </c>
    </row>
    <row r="2169" spans="1:45">
      <c r="A2169">
        <f t="shared" si="101"/>
        <v>2168</v>
      </c>
      <c r="B2169">
        <v>182300</v>
      </c>
      <c r="C2169">
        <v>182300</v>
      </c>
      <c r="D2169" t="s">
        <v>11809</v>
      </c>
      <c r="E2169" t="s">
        <v>11810</v>
      </c>
      <c r="F2169">
        <v>10192561</v>
      </c>
      <c r="G2169" t="s">
        <v>201</v>
      </c>
      <c r="K2169" t="s">
        <v>11811</v>
      </c>
      <c r="L2169" t="s">
        <v>163</v>
      </c>
      <c r="M2169" s="4">
        <v>0.375</v>
      </c>
      <c r="N2169" s="1">
        <v>0.70833333333333337</v>
      </c>
      <c r="O2169" t="s">
        <v>353</v>
      </c>
      <c r="P2169" t="s">
        <v>353</v>
      </c>
      <c r="Q2169" t="s">
        <v>11810</v>
      </c>
      <c r="R2169" t="s">
        <v>11812</v>
      </c>
      <c r="S2169" t="s">
        <v>11810</v>
      </c>
      <c r="T2169" t="s">
        <v>165</v>
      </c>
      <c r="U2169" t="s">
        <v>238</v>
      </c>
      <c r="V2169" t="s">
        <v>46</v>
      </c>
      <c r="W2169" t="str">
        <f t="shared" si="99"/>
        <v>1840 Vernon Street NW #103 WASHINGTON DC 20009</v>
      </c>
      <c r="X2169" t="s">
        <v>47</v>
      </c>
      <c r="Y2169" t="s">
        <v>10529</v>
      </c>
      <c r="Z2169">
        <v>38.916792000000001</v>
      </c>
      <c r="AA2169">
        <v>-77.043217999999996</v>
      </c>
      <c r="AB2169">
        <v>396251.96</v>
      </c>
      <c r="AC2169">
        <v>138770.18</v>
      </c>
      <c r="AD2169">
        <v>20009</v>
      </c>
      <c r="AE2169">
        <v>235558</v>
      </c>
      <c r="AF2169">
        <v>78892</v>
      </c>
      <c r="AG2169">
        <v>78892</v>
      </c>
      <c r="AH2169">
        <v>1</v>
      </c>
      <c r="AI2169">
        <v>1</v>
      </c>
      <c r="AJ2169" t="s">
        <v>14247</v>
      </c>
      <c r="AK2169" t="s">
        <v>319</v>
      </c>
      <c r="AL2169" t="s">
        <v>88</v>
      </c>
      <c r="AM2169">
        <v>303</v>
      </c>
      <c r="AN2169">
        <v>1</v>
      </c>
      <c r="AO2169" t="s">
        <v>320</v>
      </c>
      <c r="AP2169">
        <v>847</v>
      </c>
      <c r="AQ2169">
        <v>-77.043220600700295</v>
      </c>
      <c r="AR2169">
        <v>38.916799266325498</v>
      </c>
      <c r="AS2169" t="b">
        <f t="shared" si="100"/>
        <v>1</v>
      </c>
    </row>
    <row r="2170" spans="1:45">
      <c r="A2170">
        <f t="shared" si="101"/>
        <v>2169</v>
      </c>
      <c r="B2170">
        <v>182301</v>
      </c>
      <c r="C2170">
        <v>182301</v>
      </c>
      <c r="D2170" t="s">
        <v>11824</v>
      </c>
      <c r="E2170" t="s">
        <v>11825</v>
      </c>
      <c r="F2170">
        <v>10192574</v>
      </c>
      <c r="G2170" t="s">
        <v>201</v>
      </c>
      <c r="M2170" s="4">
        <v>0.29166666666666669</v>
      </c>
      <c r="N2170" s="1">
        <v>0.70833333333333337</v>
      </c>
      <c r="O2170" t="s">
        <v>622</v>
      </c>
      <c r="P2170" t="s">
        <v>353</v>
      </c>
      <c r="S2170" t="s">
        <v>11825</v>
      </c>
      <c r="T2170" t="s">
        <v>148</v>
      </c>
      <c r="U2170" t="s">
        <v>238</v>
      </c>
      <c r="V2170" t="s">
        <v>46</v>
      </c>
      <c r="W2170" t="str">
        <f t="shared" si="99"/>
        <v xml:space="preserve"> WASHINGTON DC 20002</v>
      </c>
      <c r="X2170" t="s">
        <v>47</v>
      </c>
      <c r="Y2170" t="s">
        <v>11826</v>
      </c>
      <c r="Z2170">
        <v>38.900865000000003</v>
      </c>
      <c r="AA2170">
        <v>-76.989110999999994</v>
      </c>
      <c r="AB2170">
        <v>400944.55</v>
      </c>
      <c r="AC2170">
        <v>137001.34</v>
      </c>
      <c r="AD2170">
        <v>20002</v>
      </c>
      <c r="AE2170">
        <v>70582</v>
      </c>
      <c r="AF2170">
        <v>44895</v>
      </c>
      <c r="AG2170">
        <v>44895</v>
      </c>
      <c r="AH2170">
        <v>6</v>
      </c>
      <c r="AI2170">
        <v>6</v>
      </c>
      <c r="AJ2170" t="s">
        <v>14244</v>
      </c>
      <c r="AK2170" t="s">
        <v>2064</v>
      </c>
      <c r="AL2170" t="s">
        <v>63</v>
      </c>
      <c r="AM2170">
        <v>104</v>
      </c>
      <c r="AN2170">
        <v>25</v>
      </c>
      <c r="AO2170" t="s">
        <v>51</v>
      </c>
      <c r="AP2170">
        <v>246</v>
      </c>
      <c r="AQ2170">
        <v>-76.989113193642595</v>
      </c>
      <c r="AR2170">
        <v>38.900872430588599</v>
      </c>
      <c r="AS2170" t="b">
        <f t="shared" si="100"/>
        <v>1</v>
      </c>
    </row>
    <row r="2171" spans="1:45">
      <c r="A2171">
        <f t="shared" si="101"/>
        <v>2170</v>
      </c>
      <c r="B2171">
        <v>182302</v>
      </c>
      <c r="C2171">
        <v>182302</v>
      </c>
      <c r="D2171" t="s">
        <v>11827</v>
      </c>
      <c r="E2171" t="s">
        <v>1031</v>
      </c>
      <c r="F2171">
        <v>10192577</v>
      </c>
      <c r="G2171" t="s">
        <v>81</v>
      </c>
      <c r="K2171" t="s">
        <v>11828</v>
      </c>
      <c r="L2171" t="s">
        <v>163</v>
      </c>
      <c r="M2171" s="4">
        <v>0.33333333333333331</v>
      </c>
      <c r="N2171" s="1">
        <v>0.66666666666666663</v>
      </c>
      <c r="O2171" t="s">
        <v>353</v>
      </c>
      <c r="P2171" t="s">
        <v>353</v>
      </c>
      <c r="S2171" t="s">
        <v>3922</v>
      </c>
      <c r="T2171" t="s">
        <v>165</v>
      </c>
      <c r="U2171" t="s">
        <v>238</v>
      </c>
      <c r="V2171" t="s">
        <v>46</v>
      </c>
      <c r="W2171" t="str">
        <f t="shared" si="99"/>
        <v xml:space="preserve"> WASHINGTON DC 20002</v>
      </c>
      <c r="X2171" t="s">
        <v>47</v>
      </c>
      <c r="Y2171" t="s">
        <v>11829</v>
      </c>
      <c r="Z2171">
        <v>38.896866000000003</v>
      </c>
      <c r="AA2171">
        <v>-76.986182999999997</v>
      </c>
      <c r="AB2171">
        <v>401198.55</v>
      </c>
      <c r="AC2171">
        <v>136557.44</v>
      </c>
      <c r="AD2171">
        <v>20002</v>
      </c>
      <c r="AE2171">
        <v>65775</v>
      </c>
      <c r="AF2171">
        <v>40905</v>
      </c>
      <c r="AG2171">
        <v>40905</v>
      </c>
      <c r="AH2171">
        <v>6</v>
      </c>
      <c r="AI2171">
        <v>6</v>
      </c>
      <c r="AJ2171" t="s">
        <v>14244</v>
      </c>
      <c r="AK2171" t="s">
        <v>1387</v>
      </c>
      <c r="AL2171" t="s">
        <v>63</v>
      </c>
      <c r="AM2171">
        <v>108</v>
      </c>
      <c r="AN2171">
        <v>25</v>
      </c>
      <c r="AO2171" t="s">
        <v>51</v>
      </c>
      <c r="AP2171">
        <v>227</v>
      </c>
      <c r="AQ2171">
        <v>-76.986185770568895</v>
      </c>
      <c r="AR2171">
        <v>38.896873309174197</v>
      </c>
      <c r="AS2171" t="b">
        <f t="shared" si="100"/>
        <v>0</v>
      </c>
    </row>
    <row r="2172" spans="1:45">
      <c r="A2172">
        <f t="shared" si="101"/>
        <v>2171</v>
      </c>
      <c r="B2172">
        <v>182304</v>
      </c>
      <c r="C2172">
        <v>182304</v>
      </c>
      <c r="D2172" t="s">
        <v>11830</v>
      </c>
      <c r="E2172" t="s">
        <v>1031</v>
      </c>
      <c r="F2172">
        <v>10192580</v>
      </c>
      <c r="G2172" t="s">
        <v>81</v>
      </c>
      <c r="K2172" t="s">
        <v>11831</v>
      </c>
      <c r="L2172" t="s">
        <v>163</v>
      </c>
      <c r="M2172" s="4">
        <v>0.33333333333333331</v>
      </c>
      <c r="N2172" s="1">
        <v>0.66666666666666663</v>
      </c>
      <c r="O2172" t="s">
        <v>353</v>
      </c>
      <c r="P2172" t="s">
        <v>353</v>
      </c>
      <c r="S2172" t="s">
        <v>3922</v>
      </c>
      <c r="T2172" t="s">
        <v>165</v>
      </c>
      <c r="U2172" t="s">
        <v>238</v>
      </c>
      <c r="V2172" t="s">
        <v>46</v>
      </c>
      <c r="W2172" t="str">
        <f t="shared" si="99"/>
        <v xml:space="preserve"> WASHINGTON DC 20009</v>
      </c>
      <c r="X2172" t="s">
        <v>47</v>
      </c>
      <c r="Y2172" t="s">
        <v>11832</v>
      </c>
      <c r="Z2172">
        <v>38.925687000000003</v>
      </c>
      <c r="AA2172">
        <v>-77.033569999999997</v>
      </c>
      <c r="AB2172">
        <v>397089.03</v>
      </c>
      <c r="AC2172">
        <v>139757.25</v>
      </c>
      <c r="AD2172">
        <v>20009</v>
      </c>
      <c r="AE2172">
        <v>234313</v>
      </c>
      <c r="AF2172">
        <v>77630</v>
      </c>
      <c r="AG2172">
        <v>77630</v>
      </c>
      <c r="AH2172">
        <v>1</v>
      </c>
      <c r="AI2172">
        <v>1</v>
      </c>
      <c r="AJ2172" t="s">
        <v>14249</v>
      </c>
      <c r="AK2172" t="s">
        <v>362</v>
      </c>
      <c r="AL2172" t="s">
        <v>88</v>
      </c>
      <c r="AM2172">
        <v>304</v>
      </c>
      <c r="AN2172">
        <v>2</v>
      </c>
      <c r="AO2172" t="s">
        <v>51</v>
      </c>
      <c r="AP2172">
        <v>799</v>
      </c>
      <c r="AQ2172">
        <v>-77.0335726079973</v>
      </c>
      <c r="AR2172">
        <v>38.925694285088802</v>
      </c>
      <c r="AS2172" t="b">
        <f t="shared" si="100"/>
        <v>0</v>
      </c>
    </row>
    <row r="2173" spans="1:45">
      <c r="A2173">
        <f t="shared" si="101"/>
        <v>2172</v>
      </c>
      <c r="B2173">
        <v>182307</v>
      </c>
      <c r="C2173">
        <v>182307</v>
      </c>
      <c r="D2173" t="s">
        <v>11857</v>
      </c>
      <c r="E2173" t="s">
        <v>11858</v>
      </c>
      <c r="F2173">
        <v>10192636</v>
      </c>
      <c r="G2173" t="s">
        <v>2388</v>
      </c>
      <c r="K2173" t="s">
        <v>11859</v>
      </c>
      <c r="L2173" t="s">
        <v>163</v>
      </c>
      <c r="M2173" s="4">
        <v>0.29166666666666669</v>
      </c>
      <c r="N2173" s="1">
        <v>0.79166666666666663</v>
      </c>
      <c r="O2173" t="s">
        <v>353</v>
      </c>
      <c r="P2173" t="s">
        <v>353</v>
      </c>
      <c r="S2173" t="s">
        <v>11858</v>
      </c>
      <c r="T2173" t="s">
        <v>165</v>
      </c>
      <c r="U2173" t="s">
        <v>238</v>
      </c>
      <c r="V2173" t="s">
        <v>46</v>
      </c>
      <c r="W2173" t="str">
        <f t="shared" si="99"/>
        <v xml:space="preserve"> WASHINGTON DC 20002</v>
      </c>
      <c r="X2173" t="s">
        <v>47</v>
      </c>
      <c r="Y2173" t="s">
        <v>11860</v>
      </c>
      <c r="Z2173">
        <v>38.906153000000003</v>
      </c>
      <c r="AA2173">
        <v>-76.983934000000005</v>
      </c>
      <c r="AB2173">
        <v>401393.51</v>
      </c>
      <c r="AC2173">
        <v>137588.41</v>
      </c>
      <c r="AD2173">
        <v>20002</v>
      </c>
      <c r="AE2173">
        <v>59817</v>
      </c>
      <c r="AF2173">
        <v>36466</v>
      </c>
      <c r="AG2173">
        <v>36466</v>
      </c>
      <c r="AH2173">
        <v>5</v>
      </c>
      <c r="AI2173">
        <v>5</v>
      </c>
      <c r="AJ2173" t="s">
        <v>14249</v>
      </c>
      <c r="AK2173" t="s">
        <v>2082</v>
      </c>
      <c r="AL2173" t="s">
        <v>410</v>
      </c>
      <c r="AM2173">
        <v>506</v>
      </c>
      <c r="AN2173">
        <v>23</v>
      </c>
      <c r="AO2173" t="s">
        <v>51</v>
      </c>
      <c r="AP2173">
        <v>179</v>
      </c>
      <c r="AQ2173">
        <v>-76.983936241136306</v>
      </c>
      <c r="AR2173">
        <v>38.906160368358798</v>
      </c>
      <c r="AS2173" t="b">
        <f t="shared" si="100"/>
        <v>1</v>
      </c>
    </row>
    <row r="2174" spans="1:45">
      <c r="A2174">
        <f t="shared" si="101"/>
        <v>2173</v>
      </c>
      <c r="B2174">
        <v>182309</v>
      </c>
      <c r="C2174">
        <v>182309</v>
      </c>
      <c r="D2174" t="s">
        <v>11872</v>
      </c>
      <c r="E2174" t="s">
        <v>11873</v>
      </c>
      <c r="F2174">
        <v>10192651</v>
      </c>
      <c r="G2174" t="s">
        <v>160</v>
      </c>
      <c r="M2174" s="4">
        <v>0.58333333333333337</v>
      </c>
      <c r="N2174" s="1">
        <v>0.83333333333333337</v>
      </c>
      <c r="O2174" t="s">
        <v>353</v>
      </c>
      <c r="P2174" t="s">
        <v>353</v>
      </c>
      <c r="S2174" t="s">
        <v>11873</v>
      </c>
      <c r="T2174" t="s">
        <v>148</v>
      </c>
      <c r="U2174" t="s">
        <v>238</v>
      </c>
      <c r="V2174" t="s">
        <v>46</v>
      </c>
      <c r="W2174" t="str">
        <f t="shared" si="99"/>
        <v xml:space="preserve"> WASHINGTON DC 20020</v>
      </c>
      <c r="X2174" t="s">
        <v>47</v>
      </c>
      <c r="Y2174" t="s">
        <v>11874</v>
      </c>
      <c r="Z2174">
        <v>38.857433</v>
      </c>
      <c r="AA2174">
        <v>-76.967956999999998</v>
      </c>
      <c r="AB2174">
        <v>402781.22</v>
      </c>
      <c r="AC2174">
        <v>132180.44</v>
      </c>
      <c r="AD2174">
        <v>20020</v>
      </c>
      <c r="AE2174">
        <v>44828</v>
      </c>
      <c r="AF2174">
        <v>31567</v>
      </c>
      <c r="AG2174">
        <v>31567</v>
      </c>
      <c r="AH2174">
        <v>8</v>
      </c>
      <c r="AI2174">
        <v>8</v>
      </c>
      <c r="AJ2174" t="s">
        <v>14249</v>
      </c>
      <c r="AK2174" t="s">
        <v>5770</v>
      </c>
      <c r="AL2174" t="s">
        <v>458</v>
      </c>
      <c r="AM2174">
        <v>702</v>
      </c>
      <c r="AN2174">
        <v>36</v>
      </c>
      <c r="AO2174" t="s">
        <v>51</v>
      </c>
      <c r="AP2174">
        <v>165</v>
      </c>
      <c r="AQ2174">
        <v>-76.967958951087795</v>
      </c>
      <c r="AR2174">
        <v>38.857439979327403</v>
      </c>
      <c r="AS2174" t="b">
        <f t="shared" si="100"/>
        <v>1</v>
      </c>
    </row>
    <row r="2175" spans="1:45">
      <c r="A2175">
        <f t="shared" si="101"/>
        <v>2174</v>
      </c>
      <c r="B2175">
        <v>182319</v>
      </c>
      <c r="C2175">
        <v>182319</v>
      </c>
      <c r="D2175" t="s">
        <v>12013</v>
      </c>
      <c r="E2175" t="s">
        <v>12014</v>
      </c>
      <c r="F2175">
        <v>10192860</v>
      </c>
      <c r="G2175" t="s">
        <v>201</v>
      </c>
      <c r="M2175" s="4">
        <v>0.375</v>
      </c>
      <c r="N2175" s="1">
        <v>0.66666666666666663</v>
      </c>
      <c r="O2175" t="s">
        <v>353</v>
      </c>
      <c r="P2175" t="s">
        <v>353</v>
      </c>
      <c r="S2175" t="s">
        <v>12014</v>
      </c>
      <c r="T2175" t="s">
        <v>148</v>
      </c>
      <c r="U2175" t="s">
        <v>238</v>
      </c>
      <c r="V2175" t="s">
        <v>46</v>
      </c>
      <c r="W2175" t="str">
        <f t="shared" si="99"/>
        <v xml:space="preserve"> WASHINGTON DC 20002</v>
      </c>
      <c r="X2175" t="s">
        <v>47</v>
      </c>
      <c r="Y2175" t="s">
        <v>12015</v>
      </c>
      <c r="Z2175">
        <v>38.915799</v>
      </c>
      <c r="AA2175">
        <v>-77.002756000000005</v>
      </c>
      <c r="AB2175">
        <v>399761.02</v>
      </c>
      <c r="AC2175">
        <v>138659.04999999999</v>
      </c>
      <c r="AD2175">
        <v>20002</v>
      </c>
      <c r="AE2175">
        <v>51101</v>
      </c>
      <c r="AF2175">
        <v>29887</v>
      </c>
      <c r="AG2175">
        <v>29887</v>
      </c>
      <c r="AH2175">
        <v>5</v>
      </c>
      <c r="AI2175">
        <v>5</v>
      </c>
      <c r="AJ2175" t="s">
        <v>14247</v>
      </c>
      <c r="AK2175" t="s">
        <v>1340</v>
      </c>
      <c r="AL2175" t="s">
        <v>410</v>
      </c>
      <c r="AM2175">
        <v>502</v>
      </c>
      <c r="AN2175">
        <v>21</v>
      </c>
      <c r="AO2175" t="s">
        <v>51</v>
      </c>
      <c r="AP2175">
        <v>162</v>
      </c>
      <c r="AQ2175">
        <v>-77.002757903167193</v>
      </c>
      <c r="AR2175">
        <v>38.915806131500403</v>
      </c>
      <c r="AS2175" t="b">
        <f t="shared" si="100"/>
        <v>1</v>
      </c>
    </row>
    <row r="2176" spans="1:45">
      <c r="A2176">
        <f t="shared" si="101"/>
        <v>2175</v>
      </c>
      <c r="B2176">
        <v>182323</v>
      </c>
      <c r="C2176">
        <v>182323</v>
      </c>
      <c r="D2176" t="s">
        <v>12025</v>
      </c>
      <c r="E2176" t="s">
        <v>12026</v>
      </c>
      <c r="F2176">
        <v>10192875</v>
      </c>
      <c r="G2176" t="s">
        <v>201</v>
      </c>
      <c r="K2176" t="s">
        <v>12027</v>
      </c>
      <c r="L2176" t="s">
        <v>166</v>
      </c>
      <c r="M2176" s="4">
        <v>0.29166666666666669</v>
      </c>
      <c r="N2176" s="1">
        <v>0.875</v>
      </c>
      <c r="O2176" t="s">
        <v>353</v>
      </c>
      <c r="P2176" t="s">
        <v>353</v>
      </c>
      <c r="S2176" t="s">
        <v>12026</v>
      </c>
      <c r="T2176" t="s">
        <v>165</v>
      </c>
      <c r="U2176" t="s">
        <v>238</v>
      </c>
      <c r="V2176" t="s">
        <v>46</v>
      </c>
      <c r="W2176" t="str">
        <f t="shared" si="99"/>
        <v xml:space="preserve"> WASHINGTON DC 20009</v>
      </c>
      <c r="X2176" t="s">
        <v>47</v>
      </c>
      <c r="Y2176" t="s">
        <v>12028</v>
      </c>
      <c r="Z2176">
        <v>38.923456999999999</v>
      </c>
      <c r="AA2176">
        <v>-77.046605</v>
      </c>
      <c r="AB2176">
        <v>395958.62</v>
      </c>
      <c r="AC2176">
        <v>139510.19</v>
      </c>
      <c r="AD2176">
        <v>20009</v>
      </c>
      <c r="AE2176">
        <v>225441</v>
      </c>
      <c r="AF2176">
        <v>68098</v>
      </c>
      <c r="AG2176">
        <v>68098</v>
      </c>
      <c r="AH2176">
        <v>1</v>
      </c>
      <c r="AI2176">
        <v>1</v>
      </c>
      <c r="AJ2176" t="s">
        <v>14247</v>
      </c>
      <c r="AK2176" t="s">
        <v>951</v>
      </c>
      <c r="AL2176" t="s">
        <v>88</v>
      </c>
      <c r="AM2176">
        <v>303</v>
      </c>
      <c r="AN2176">
        <v>1</v>
      </c>
      <c r="AO2176" t="s">
        <v>51</v>
      </c>
      <c r="AP2176">
        <v>524</v>
      </c>
      <c r="AQ2176">
        <v>-77.046607434322297</v>
      </c>
      <c r="AR2176">
        <v>38.923464217594798</v>
      </c>
      <c r="AS2176" t="b">
        <f t="shared" si="100"/>
        <v>1</v>
      </c>
    </row>
    <row r="2177" spans="1:45">
      <c r="A2177">
        <f t="shared" si="101"/>
        <v>2176</v>
      </c>
      <c r="B2177">
        <v>182325</v>
      </c>
      <c r="C2177">
        <v>182325</v>
      </c>
      <c r="D2177" t="s">
        <v>12045</v>
      </c>
      <c r="E2177" t="s">
        <v>4264</v>
      </c>
      <c r="F2177">
        <v>10192902</v>
      </c>
      <c r="G2177" t="s">
        <v>2388</v>
      </c>
      <c r="K2177" t="s">
        <v>12046</v>
      </c>
      <c r="L2177" t="s">
        <v>166</v>
      </c>
      <c r="M2177" s="4">
        <v>0.375</v>
      </c>
      <c r="N2177" s="1">
        <v>0.70833333333333337</v>
      </c>
      <c r="O2177" t="s">
        <v>353</v>
      </c>
      <c r="P2177" t="s">
        <v>353</v>
      </c>
      <c r="Q2177" t="s">
        <v>4266</v>
      </c>
      <c r="R2177" t="s">
        <v>4267</v>
      </c>
      <c r="S2177" t="s">
        <v>4266</v>
      </c>
      <c r="T2177" t="s">
        <v>165</v>
      </c>
      <c r="U2177" t="s">
        <v>238</v>
      </c>
      <c r="V2177" t="s">
        <v>46</v>
      </c>
      <c r="W2177" t="str">
        <f t="shared" si="99"/>
        <v>5635 Eads Street NE WASHINGTON DC 20002</v>
      </c>
      <c r="X2177" t="s">
        <v>47</v>
      </c>
      <c r="Y2177" t="s">
        <v>12047</v>
      </c>
      <c r="Z2177">
        <v>38.893419000000002</v>
      </c>
      <c r="AA2177">
        <v>-76.985169999999997</v>
      </c>
      <c r="AB2177">
        <v>401286.55</v>
      </c>
      <c r="AC2177">
        <v>136174.81</v>
      </c>
      <c r="AD2177">
        <v>20002</v>
      </c>
      <c r="AE2177">
        <v>64103</v>
      </c>
      <c r="AF2177">
        <v>39319</v>
      </c>
      <c r="AG2177">
        <v>39319</v>
      </c>
      <c r="AH2177">
        <v>6</v>
      </c>
      <c r="AI2177">
        <v>6</v>
      </c>
      <c r="AJ2177" t="s">
        <v>14244</v>
      </c>
      <c r="AK2177" t="s">
        <v>1392</v>
      </c>
      <c r="AL2177" t="s">
        <v>63</v>
      </c>
      <c r="AM2177">
        <v>108</v>
      </c>
      <c r="AN2177">
        <v>25</v>
      </c>
      <c r="AO2177" t="s">
        <v>51</v>
      </c>
      <c r="AP2177">
        <v>203</v>
      </c>
      <c r="AQ2177">
        <v>-76.985172050222104</v>
      </c>
      <c r="AR2177">
        <v>38.893426312991899</v>
      </c>
      <c r="AS2177" t="b">
        <f t="shared" si="100"/>
        <v>0</v>
      </c>
    </row>
    <row r="2178" spans="1:45">
      <c r="A2178">
        <f t="shared" si="101"/>
        <v>2177</v>
      </c>
      <c r="B2178">
        <v>182246</v>
      </c>
      <c r="C2178">
        <v>182246</v>
      </c>
      <c r="D2178" t="s">
        <v>12177</v>
      </c>
      <c r="E2178" t="s">
        <v>985</v>
      </c>
      <c r="F2178">
        <v>10193097</v>
      </c>
      <c r="G2178" t="s">
        <v>201</v>
      </c>
      <c r="K2178" t="s">
        <v>12178</v>
      </c>
      <c r="L2178" t="s">
        <v>622</v>
      </c>
      <c r="M2178" s="4">
        <v>0.29166666666666669</v>
      </c>
      <c r="N2178" s="1">
        <v>0.70833333333333337</v>
      </c>
      <c r="O2178" t="s">
        <v>353</v>
      </c>
      <c r="P2178" t="s">
        <v>353</v>
      </c>
      <c r="Q2178" t="s">
        <v>10884</v>
      </c>
      <c r="R2178" t="s">
        <v>12179</v>
      </c>
      <c r="S2178" t="s">
        <v>10884</v>
      </c>
      <c r="T2178" t="s">
        <v>165</v>
      </c>
      <c r="U2178" t="s">
        <v>238</v>
      </c>
      <c r="V2178" t="s">
        <v>46</v>
      </c>
      <c r="W2178" t="str">
        <f t="shared" si="99"/>
        <v>400 Commerce Dr WASHINGTON DC 20008</v>
      </c>
      <c r="X2178" t="s">
        <v>47</v>
      </c>
      <c r="Y2178" t="s">
        <v>12180</v>
      </c>
      <c r="Z2178">
        <v>38.927990999999999</v>
      </c>
      <c r="AA2178">
        <v>-77.054674000000006</v>
      </c>
      <c r="AB2178">
        <v>395259.2</v>
      </c>
      <c r="AC2178">
        <v>140013.9</v>
      </c>
      <c r="AD2178">
        <v>20008</v>
      </c>
      <c r="AE2178">
        <v>219984</v>
      </c>
      <c r="AF2178">
        <v>63358</v>
      </c>
      <c r="AG2178">
        <v>63358</v>
      </c>
      <c r="AH2178">
        <v>3</v>
      </c>
      <c r="AI2178">
        <v>3</v>
      </c>
      <c r="AJ2178" t="s">
        <v>14247</v>
      </c>
      <c r="AK2178" t="s">
        <v>5686</v>
      </c>
      <c r="AL2178" t="s">
        <v>50</v>
      </c>
      <c r="AM2178">
        <v>204</v>
      </c>
      <c r="AN2178">
        <v>15</v>
      </c>
      <c r="AO2178" t="s">
        <v>51</v>
      </c>
      <c r="AP2178">
        <v>428</v>
      </c>
      <c r="AQ2178">
        <v>-77.054676615478996</v>
      </c>
      <c r="AR2178">
        <v>38.927998301312897</v>
      </c>
      <c r="AS2178" t="b">
        <f t="shared" si="100"/>
        <v>0</v>
      </c>
    </row>
    <row r="2179" spans="1:45">
      <c r="A2179">
        <f t="shared" si="101"/>
        <v>2178</v>
      </c>
      <c r="B2179">
        <v>182247</v>
      </c>
      <c r="C2179">
        <v>182247</v>
      </c>
      <c r="D2179" t="s">
        <v>12197</v>
      </c>
      <c r="E2179" t="s">
        <v>12198</v>
      </c>
      <c r="F2179">
        <v>10193119</v>
      </c>
      <c r="G2179" t="s">
        <v>201</v>
      </c>
      <c r="K2179" t="s">
        <v>12199</v>
      </c>
      <c r="L2179" t="s">
        <v>622</v>
      </c>
      <c r="M2179" s="4">
        <v>0.33333333333333331</v>
      </c>
      <c r="N2179" s="1">
        <v>0.70833333333333337</v>
      </c>
      <c r="O2179" t="s">
        <v>353</v>
      </c>
      <c r="P2179" t="s">
        <v>353</v>
      </c>
      <c r="S2179" t="s">
        <v>12198</v>
      </c>
      <c r="T2179" t="s">
        <v>165</v>
      </c>
      <c r="U2179" t="s">
        <v>238</v>
      </c>
      <c r="V2179" t="s">
        <v>46</v>
      </c>
      <c r="W2179" t="str">
        <f t="shared" ref="W2179:W2242" si="102">CONCATENATE(R2179, " ", V2179, " ", X2179, " ", AD2179)</f>
        <v xml:space="preserve"> WASHINGTON DC 20007</v>
      </c>
      <c r="X2179" t="s">
        <v>47</v>
      </c>
      <c r="Y2179" t="s">
        <v>12200</v>
      </c>
      <c r="Z2179">
        <v>38.907454000000001</v>
      </c>
      <c r="AA2179">
        <v>-77.061802</v>
      </c>
      <c r="AB2179">
        <v>394639.58</v>
      </c>
      <c r="AC2179">
        <v>137734.5</v>
      </c>
      <c r="AD2179">
        <v>20007</v>
      </c>
      <c r="AE2179">
        <v>223433</v>
      </c>
      <c r="AF2179">
        <v>66772</v>
      </c>
      <c r="AG2179">
        <v>66772</v>
      </c>
      <c r="AH2179">
        <v>2</v>
      </c>
      <c r="AI2179">
        <v>2</v>
      </c>
      <c r="AJ2179" t="s">
        <v>14246</v>
      </c>
      <c r="AK2179" s="2">
        <v>2000000</v>
      </c>
      <c r="AL2179" t="s">
        <v>50</v>
      </c>
      <c r="AM2179">
        <v>206</v>
      </c>
      <c r="AN2179">
        <v>4</v>
      </c>
      <c r="AO2179" t="s">
        <v>51</v>
      </c>
      <c r="AP2179">
        <v>489</v>
      </c>
      <c r="AQ2179">
        <v>-77.061804720810301</v>
      </c>
      <c r="AR2179">
        <v>38.907461154131298</v>
      </c>
      <c r="AS2179" t="b">
        <f t="shared" ref="AS2179:AS2242" si="103">E2179=S2179</f>
        <v>1</v>
      </c>
    </row>
    <row r="2180" spans="1:45">
      <c r="A2180">
        <f t="shared" ref="A2180:A2243" si="104">A2179+1</f>
        <v>2179</v>
      </c>
      <c r="B2180">
        <v>186494</v>
      </c>
      <c r="C2180">
        <v>186494</v>
      </c>
      <c r="D2180" t="s">
        <v>12426</v>
      </c>
      <c r="E2180" t="s">
        <v>12427</v>
      </c>
      <c r="F2180">
        <v>10193441</v>
      </c>
      <c r="G2180" t="s">
        <v>201</v>
      </c>
      <c r="K2180" t="s">
        <v>12428</v>
      </c>
      <c r="L2180" t="s">
        <v>238</v>
      </c>
      <c r="M2180" s="4">
        <v>0.29166666666666669</v>
      </c>
      <c r="N2180" s="1">
        <v>0.79166666666666663</v>
      </c>
      <c r="O2180" t="s">
        <v>95</v>
      </c>
      <c r="P2180" t="s">
        <v>95</v>
      </c>
      <c r="S2180" t="s">
        <v>12427</v>
      </c>
      <c r="T2180" t="s">
        <v>70</v>
      </c>
      <c r="U2180" t="s">
        <v>238</v>
      </c>
      <c r="V2180" t="s">
        <v>46</v>
      </c>
      <c r="W2180" t="str">
        <f t="shared" si="102"/>
        <v xml:space="preserve"> WASHINGTON DC 20001</v>
      </c>
      <c r="X2180" t="s">
        <v>47</v>
      </c>
      <c r="Y2180" t="s">
        <v>12429</v>
      </c>
      <c r="Z2180">
        <v>38.910485000000001</v>
      </c>
      <c r="AA2180">
        <v>-77.021125999999995</v>
      </c>
      <c r="AB2180">
        <v>398167.74</v>
      </c>
      <c r="AC2180">
        <v>138069.44</v>
      </c>
      <c r="AD2180">
        <v>20001</v>
      </c>
      <c r="AE2180">
        <v>238599</v>
      </c>
      <c r="AF2180">
        <v>81567</v>
      </c>
      <c r="AG2180">
        <v>81567</v>
      </c>
      <c r="AH2180">
        <v>6</v>
      </c>
      <c r="AI2180">
        <v>2</v>
      </c>
      <c r="AJ2180" t="s">
        <v>14247</v>
      </c>
      <c r="AK2180" t="s">
        <v>1069</v>
      </c>
      <c r="AL2180" t="s">
        <v>88</v>
      </c>
      <c r="AM2180">
        <v>308</v>
      </c>
      <c r="AN2180">
        <v>7</v>
      </c>
      <c r="AO2180" t="s">
        <v>51</v>
      </c>
      <c r="AP2180">
        <v>876</v>
      </c>
      <c r="AQ2180">
        <v>-77.021128042706593</v>
      </c>
      <c r="AR2180">
        <v>38.9104928468021</v>
      </c>
      <c r="AS2180" t="b">
        <f t="shared" si="103"/>
        <v>1</v>
      </c>
    </row>
    <row r="2181" spans="1:45">
      <c r="A2181">
        <f t="shared" si="104"/>
        <v>2180</v>
      </c>
      <c r="B2181">
        <v>186495</v>
      </c>
      <c r="C2181">
        <v>186495</v>
      </c>
      <c r="D2181" t="s">
        <v>12430</v>
      </c>
      <c r="E2181" t="s">
        <v>9238</v>
      </c>
      <c r="F2181">
        <v>10193442</v>
      </c>
      <c r="G2181" t="s">
        <v>201</v>
      </c>
      <c r="K2181" t="s">
        <v>12431</v>
      </c>
      <c r="L2181" t="s">
        <v>238</v>
      </c>
      <c r="M2181" s="4">
        <v>0.29166666666666669</v>
      </c>
      <c r="N2181" s="1">
        <v>0.83333333333333337</v>
      </c>
      <c r="O2181" t="s">
        <v>265</v>
      </c>
      <c r="P2181" t="s">
        <v>174</v>
      </c>
      <c r="Q2181" t="s">
        <v>9238</v>
      </c>
      <c r="R2181" t="s">
        <v>12432</v>
      </c>
      <c r="S2181" t="s">
        <v>9238</v>
      </c>
      <c r="T2181" t="s">
        <v>70</v>
      </c>
      <c r="U2181" t="s">
        <v>238</v>
      </c>
      <c r="V2181" t="s">
        <v>46</v>
      </c>
      <c r="W2181" t="str">
        <f t="shared" si="102"/>
        <v>4628 Easy Place Southeast WASHINGTON DC 20019</v>
      </c>
      <c r="X2181" t="s">
        <v>47</v>
      </c>
      <c r="Y2181" t="s">
        <v>12433</v>
      </c>
      <c r="Z2181">
        <v>38.875805</v>
      </c>
      <c r="AA2181">
        <v>-76.932578000000007</v>
      </c>
      <c r="AB2181">
        <v>405850.44</v>
      </c>
      <c r="AC2181">
        <v>134221.57999999999</v>
      </c>
      <c r="AD2181">
        <v>20019</v>
      </c>
      <c r="AE2181">
        <v>18659</v>
      </c>
      <c r="AF2181">
        <v>11786</v>
      </c>
      <c r="AG2181">
        <v>11786</v>
      </c>
      <c r="AH2181">
        <v>7</v>
      </c>
      <c r="AI2181">
        <v>7</v>
      </c>
      <c r="AJ2181" t="s">
        <v>14246</v>
      </c>
      <c r="AK2181" s="2">
        <v>70</v>
      </c>
      <c r="AL2181" t="s">
        <v>912</v>
      </c>
      <c r="AM2181">
        <v>604</v>
      </c>
      <c r="AN2181">
        <v>33</v>
      </c>
      <c r="AO2181" t="s">
        <v>51</v>
      </c>
      <c r="AP2181">
        <v>62</v>
      </c>
      <c r="AQ2181">
        <v>-76.932580122764804</v>
      </c>
      <c r="AR2181">
        <v>38.875812346808097</v>
      </c>
      <c r="AS2181" t="b">
        <f t="shared" si="103"/>
        <v>1</v>
      </c>
    </row>
    <row r="2182" spans="1:45">
      <c r="A2182">
        <f t="shared" si="104"/>
        <v>2181</v>
      </c>
      <c r="B2182">
        <v>186503</v>
      </c>
      <c r="C2182">
        <v>186503</v>
      </c>
      <c r="D2182" t="s">
        <v>12442</v>
      </c>
      <c r="E2182" t="s">
        <v>12443</v>
      </c>
      <c r="F2182">
        <v>10193450</v>
      </c>
      <c r="G2182" t="s">
        <v>652</v>
      </c>
      <c r="K2182" t="s">
        <v>12444</v>
      </c>
      <c r="L2182" t="s">
        <v>238</v>
      </c>
      <c r="M2182" s="4">
        <v>0.66666666666666663</v>
      </c>
      <c r="N2182" s="1">
        <v>0.95833333333333337</v>
      </c>
      <c r="O2182" t="s">
        <v>2354</v>
      </c>
      <c r="P2182" t="s">
        <v>502</v>
      </c>
      <c r="S2182" t="s">
        <v>12443</v>
      </c>
      <c r="T2182" t="s">
        <v>70</v>
      </c>
      <c r="U2182" t="s">
        <v>238</v>
      </c>
      <c r="V2182" t="s">
        <v>46</v>
      </c>
      <c r="W2182" t="str">
        <f t="shared" si="102"/>
        <v xml:space="preserve"> WASHINGTON DC 20009</v>
      </c>
      <c r="X2182" t="s">
        <v>47</v>
      </c>
      <c r="Y2182" t="s">
        <v>12445</v>
      </c>
      <c r="Z2182">
        <v>38.919879999999999</v>
      </c>
      <c r="AA2182">
        <v>-77.042743999999999</v>
      </c>
      <c r="AB2182">
        <v>396293.27</v>
      </c>
      <c r="AC2182">
        <v>139113.01</v>
      </c>
      <c r="AD2182">
        <v>20009</v>
      </c>
      <c r="AE2182">
        <v>226482</v>
      </c>
      <c r="AF2182">
        <v>69812</v>
      </c>
      <c r="AG2182">
        <v>69812</v>
      </c>
      <c r="AH2182">
        <v>1</v>
      </c>
      <c r="AI2182">
        <v>1</v>
      </c>
      <c r="AJ2182" t="s">
        <v>14247</v>
      </c>
      <c r="AK2182" t="s">
        <v>767</v>
      </c>
      <c r="AL2182" t="s">
        <v>88</v>
      </c>
      <c r="AM2182">
        <v>303</v>
      </c>
      <c r="AN2182">
        <v>1</v>
      </c>
      <c r="AO2182" t="s">
        <v>51</v>
      </c>
      <c r="AP2182">
        <v>626</v>
      </c>
      <c r="AQ2182">
        <v>-77.042746109991498</v>
      </c>
      <c r="AR2182">
        <v>38.919887767065603</v>
      </c>
      <c r="AS2182" t="b">
        <f t="shared" si="103"/>
        <v>1</v>
      </c>
    </row>
    <row r="2183" spans="1:45">
      <c r="A2183">
        <f t="shared" si="104"/>
        <v>2182</v>
      </c>
      <c r="B2183">
        <v>182318</v>
      </c>
      <c r="C2183">
        <v>182318</v>
      </c>
      <c r="D2183" t="s">
        <v>14143</v>
      </c>
      <c r="E2183" t="s">
        <v>14144</v>
      </c>
      <c r="F2183">
        <v>10192818</v>
      </c>
      <c r="G2183" t="s">
        <v>2388</v>
      </c>
      <c r="K2183" t="s">
        <v>14145</v>
      </c>
      <c r="L2183" t="s">
        <v>163</v>
      </c>
      <c r="M2183" s="4">
        <v>0.29166666666666669</v>
      </c>
      <c r="N2183" s="1">
        <v>0.625</v>
      </c>
      <c r="O2183" t="s">
        <v>353</v>
      </c>
      <c r="P2183" t="s">
        <v>353</v>
      </c>
      <c r="S2183" t="s">
        <v>14146</v>
      </c>
      <c r="T2183" t="s">
        <v>165</v>
      </c>
      <c r="U2183" t="s">
        <v>238</v>
      </c>
      <c r="V2183" t="s">
        <v>46</v>
      </c>
      <c r="W2183" t="str">
        <f t="shared" si="102"/>
        <v xml:space="preserve"> WASHINGTON DC </v>
      </c>
      <c r="X2183" t="s">
        <v>47</v>
      </c>
      <c r="Y2183" t="s">
        <v>14147</v>
      </c>
      <c r="Z2183">
        <v>38.916457000000001</v>
      </c>
      <c r="AA2183">
        <v>-77.020544000000001</v>
      </c>
      <c r="AB2183">
        <v>398218.36</v>
      </c>
      <c r="AC2183">
        <v>138732.39000000001</v>
      </c>
      <c r="AE2183">
        <v>0</v>
      </c>
      <c r="AF2183">
        <v>478148</v>
      </c>
      <c r="AG2183">
        <v>411355</v>
      </c>
      <c r="AH2183">
        <v>1</v>
      </c>
      <c r="AI2183">
        <v>1</v>
      </c>
      <c r="AJ2183" t="s">
        <v>14249</v>
      </c>
      <c r="AK2183" t="s">
        <v>635</v>
      </c>
      <c r="AL2183" t="s">
        <v>88</v>
      </c>
      <c r="AM2183">
        <v>306</v>
      </c>
      <c r="AN2183">
        <v>3</v>
      </c>
      <c r="AO2183" t="s">
        <v>51</v>
      </c>
      <c r="AP2183">
        <v>4027</v>
      </c>
      <c r="AQ2183">
        <v>-77.0205461201666</v>
      </c>
      <c r="AR2183">
        <v>38.9164650286124</v>
      </c>
      <c r="AS2183" t="b">
        <f t="shared" si="103"/>
        <v>0</v>
      </c>
    </row>
    <row r="2184" spans="1:45">
      <c r="A2184">
        <f t="shared" si="104"/>
        <v>2183</v>
      </c>
      <c r="B2184">
        <v>182363</v>
      </c>
      <c r="C2184">
        <v>182363</v>
      </c>
      <c r="D2184" t="s">
        <v>563</v>
      </c>
      <c r="E2184" t="s">
        <v>564</v>
      </c>
      <c r="F2184">
        <v>10187752</v>
      </c>
      <c r="G2184" t="s">
        <v>41</v>
      </c>
      <c r="K2184" t="s">
        <v>565</v>
      </c>
      <c r="L2184" t="s">
        <v>414</v>
      </c>
      <c r="M2184" s="4">
        <v>0.5</v>
      </c>
      <c r="N2184" s="1">
        <v>0.70833333333333337</v>
      </c>
      <c r="O2184" t="s">
        <v>238</v>
      </c>
      <c r="P2184" t="s">
        <v>238</v>
      </c>
      <c r="S2184" t="s">
        <v>564</v>
      </c>
      <c r="T2184" t="s">
        <v>165</v>
      </c>
      <c r="U2184" t="s">
        <v>421</v>
      </c>
      <c r="V2184" t="s">
        <v>46</v>
      </c>
      <c r="W2184" t="str">
        <f t="shared" si="102"/>
        <v xml:space="preserve"> WASHINGTON DC 20007</v>
      </c>
      <c r="X2184" t="s">
        <v>47</v>
      </c>
      <c r="Y2184" t="s">
        <v>566</v>
      </c>
      <c r="Z2184">
        <v>38.910136999999999</v>
      </c>
      <c r="AA2184">
        <v>-77.065072000000001</v>
      </c>
      <c r="AB2184">
        <v>394356.18</v>
      </c>
      <c r="AC2184">
        <v>138032.54999999999</v>
      </c>
      <c r="AD2184">
        <v>20007</v>
      </c>
      <c r="AE2184">
        <v>300435</v>
      </c>
      <c r="AF2184">
        <v>176827</v>
      </c>
      <c r="AG2184">
        <v>176827</v>
      </c>
      <c r="AH2184">
        <v>2</v>
      </c>
      <c r="AI2184">
        <v>2</v>
      </c>
      <c r="AJ2184" t="s">
        <v>14246</v>
      </c>
      <c r="AK2184" s="2">
        <v>200</v>
      </c>
      <c r="AL2184" t="s">
        <v>50</v>
      </c>
      <c r="AM2184">
        <v>206</v>
      </c>
      <c r="AN2184">
        <v>4</v>
      </c>
      <c r="AO2184" t="s">
        <v>567</v>
      </c>
      <c r="AP2184">
        <v>1455</v>
      </c>
      <c r="AQ2184">
        <v>-77.065074601899994</v>
      </c>
      <c r="AR2184">
        <v>38.910144316798601</v>
      </c>
      <c r="AS2184" t="b">
        <f t="shared" si="103"/>
        <v>1</v>
      </c>
    </row>
    <row r="2185" spans="1:45">
      <c r="A2185">
        <f t="shared" si="104"/>
        <v>2184</v>
      </c>
      <c r="B2185">
        <v>182370</v>
      </c>
      <c r="C2185">
        <v>182370</v>
      </c>
      <c r="D2185" t="s">
        <v>656</v>
      </c>
      <c r="E2185" t="s">
        <v>657</v>
      </c>
      <c r="F2185">
        <v>10188324</v>
      </c>
      <c r="G2185" t="s">
        <v>201</v>
      </c>
      <c r="K2185" t="s">
        <v>658</v>
      </c>
      <c r="L2185" t="s">
        <v>550</v>
      </c>
      <c r="M2185" s="4">
        <v>0.29166666666666669</v>
      </c>
      <c r="N2185" s="1">
        <v>0.54166666666666663</v>
      </c>
      <c r="O2185" t="s">
        <v>238</v>
      </c>
      <c r="P2185" t="s">
        <v>238</v>
      </c>
      <c r="S2185" t="s">
        <v>657</v>
      </c>
      <c r="T2185" t="s">
        <v>165</v>
      </c>
      <c r="U2185" t="s">
        <v>421</v>
      </c>
      <c r="V2185" t="s">
        <v>46</v>
      </c>
      <c r="W2185" t="str">
        <f t="shared" si="102"/>
        <v xml:space="preserve"> WASHINGTON DC 20007</v>
      </c>
      <c r="X2185" t="s">
        <v>47</v>
      </c>
      <c r="Y2185" t="s">
        <v>659</v>
      </c>
      <c r="Z2185">
        <v>38.909638000000001</v>
      </c>
      <c r="AA2185">
        <v>-77.054221999999996</v>
      </c>
      <c r="AB2185">
        <v>395297.2</v>
      </c>
      <c r="AC2185">
        <v>137976.62</v>
      </c>
      <c r="AD2185">
        <v>20007</v>
      </c>
      <c r="AE2185">
        <v>279598</v>
      </c>
      <c r="AF2185">
        <v>122002</v>
      </c>
      <c r="AG2185">
        <v>122002</v>
      </c>
      <c r="AH2185">
        <v>2</v>
      </c>
      <c r="AI2185">
        <v>2</v>
      </c>
      <c r="AJ2185" t="s">
        <v>14246</v>
      </c>
      <c r="AK2185" s="2">
        <v>20000000</v>
      </c>
      <c r="AL2185" t="s">
        <v>50</v>
      </c>
      <c r="AM2185">
        <v>206</v>
      </c>
      <c r="AN2185">
        <v>4</v>
      </c>
      <c r="AO2185" t="s">
        <v>51</v>
      </c>
      <c r="AP2185">
        <v>1448</v>
      </c>
      <c r="AQ2185">
        <v>-77.054224415590198</v>
      </c>
      <c r="AR2185">
        <v>38.909646019447102</v>
      </c>
      <c r="AS2185" t="b">
        <f t="shared" si="103"/>
        <v>1</v>
      </c>
    </row>
    <row r="2186" spans="1:45">
      <c r="A2186">
        <f t="shared" si="104"/>
        <v>2185</v>
      </c>
      <c r="B2186">
        <v>182338</v>
      </c>
      <c r="C2186">
        <v>182338</v>
      </c>
      <c r="D2186" t="s">
        <v>710</v>
      </c>
      <c r="E2186" t="s">
        <v>711</v>
      </c>
      <c r="F2186">
        <v>10184591</v>
      </c>
      <c r="G2186" t="s">
        <v>404</v>
      </c>
      <c r="K2186" t="s">
        <v>712</v>
      </c>
      <c r="L2186" t="s">
        <v>558</v>
      </c>
      <c r="M2186" s="4">
        <v>0.41666666666666669</v>
      </c>
      <c r="N2186" s="1">
        <v>0.70833333333333337</v>
      </c>
      <c r="O2186" t="s">
        <v>238</v>
      </c>
      <c r="P2186" t="s">
        <v>238</v>
      </c>
      <c r="S2186" t="s">
        <v>711</v>
      </c>
      <c r="T2186" t="s">
        <v>165</v>
      </c>
      <c r="U2186" t="s">
        <v>421</v>
      </c>
      <c r="V2186" t="s">
        <v>46</v>
      </c>
      <c r="W2186" t="str">
        <f t="shared" si="102"/>
        <v xml:space="preserve"> WASHINGTON DC </v>
      </c>
      <c r="X2186" t="s">
        <v>47</v>
      </c>
      <c r="Y2186" t="s">
        <v>713</v>
      </c>
      <c r="Z2186">
        <v>38.906461</v>
      </c>
      <c r="AA2186">
        <v>-77.014414000000002</v>
      </c>
      <c r="AB2186">
        <v>398749.77510000003</v>
      </c>
      <c r="AC2186">
        <v>137622.56873</v>
      </c>
      <c r="AE2186">
        <v>0</v>
      </c>
      <c r="AF2186">
        <v>455197</v>
      </c>
      <c r="AG2186">
        <v>391227</v>
      </c>
      <c r="AH2186">
        <v>6</v>
      </c>
      <c r="AI2186">
        <v>6</v>
      </c>
      <c r="AJ2186" t="s">
        <v>14247</v>
      </c>
      <c r="AK2186" t="s">
        <v>714</v>
      </c>
      <c r="AL2186" t="s">
        <v>410</v>
      </c>
      <c r="AM2186">
        <v>501</v>
      </c>
      <c r="AN2186">
        <v>21</v>
      </c>
      <c r="AO2186" t="s">
        <v>51</v>
      </c>
      <c r="AP2186">
        <v>3495</v>
      </c>
      <c r="AQ2186">
        <v>-77.014416427653202</v>
      </c>
      <c r="AR2186">
        <v>38.906468296501103</v>
      </c>
      <c r="AS2186" t="b">
        <f t="shared" si="103"/>
        <v>1</v>
      </c>
    </row>
    <row r="2187" spans="1:45">
      <c r="A2187">
        <f t="shared" si="104"/>
        <v>2186</v>
      </c>
      <c r="B2187">
        <v>182343</v>
      </c>
      <c r="C2187">
        <v>182343</v>
      </c>
      <c r="D2187" t="s">
        <v>955</v>
      </c>
      <c r="E2187" t="s">
        <v>234</v>
      </c>
      <c r="F2187">
        <v>10186434</v>
      </c>
      <c r="G2187" t="s">
        <v>54</v>
      </c>
      <c r="K2187" t="s">
        <v>956</v>
      </c>
      <c r="L2187" t="s">
        <v>595</v>
      </c>
      <c r="M2187" s="4">
        <v>0.66666666666666663</v>
      </c>
      <c r="N2187" s="1">
        <v>0.79166666666666663</v>
      </c>
      <c r="O2187" t="s">
        <v>238</v>
      </c>
      <c r="P2187" t="s">
        <v>238</v>
      </c>
      <c r="Q2187" t="s">
        <v>234</v>
      </c>
      <c r="R2187" t="s">
        <v>236</v>
      </c>
      <c r="S2187" t="s">
        <v>234</v>
      </c>
      <c r="T2187" t="s">
        <v>165</v>
      </c>
      <c r="U2187" t="s">
        <v>421</v>
      </c>
      <c r="V2187" t="s">
        <v>46</v>
      </c>
      <c r="W2187" t="str">
        <f t="shared" si="102"/>
        <v xml:space="preserve">1640 Columbia Road, NW WASHINGTON DC </v>
      </c>
      <c r="X2187" t="s">
        <v>47</v>
      </c>
      <c r="Y2187" t="s">
        <v>950</v>
      </c>
      <c r="Z2187">
        <v>38.923009</v>
      </c>
      <c r="AA2187">
        <v>-77.042851999999996</v>
      </c>
      <c r="AB2187">
        <v>396284.01247000002</v>
      </c>
      <c r="AC2187">
        <v>139460.36365000001</v>
      </c>
      <c r="AE2187">
        <v>0</v>
      </c>
      <c r="AF2187">
        <v>457087</v>
      </c>
      <c r="AG2187">
        <v>393109</v>
      </c>
      <c r="AH2187">
        <v>1</v>
      </c>
      <c r="AI2187">
        <v>1</v>
      </c>
      <c r="AJ2187" t="s">
        <v>14247</v>
      </c>
      <c r="AK2187" t="s">
        <v>951</v>
      </c>
      <c r="AL2187" t="s">
        <v>88</v>
      </c>
      <c r="AM2187">
        <v>303</v>
      </c>
      <c r="AN2187">
        <v>1</v>
      </c>
      <c r="AO2187" t="s">
        <v>320</v>
      </c>
      <c r="AP2187">
        <v>3628</v>
      </c>
      <c r="AQ2187">
        <v>-77.042854742788094</v>
      </c>
      <c r="AR2187">
        <v>38.923016802206</v>
      </c>
      <c r="AS2187" t="b">
        <f t="shared" si="103"/>
        <v>1</v>
      </c>
    </row>
    <row r="2188" spans="1:45">
      <c r="A2188">
        <f t="shared" si="104"/>
        <v>2187</v>
      </c>
      <c r="B2188">
        <v>182344</v>
      </c>
      <c r="C2188">
        <v>182344</v>
      </c>
      <c r="D2188" t="s">
        <v>962</v>
      </c>
      <c r="E2188" t="s">
        <v>963</v>
      </c>
      <c r="F2188">
        <v>10186501</v>
      </c>
      <c r="G2188" t="s">
        <v>404</v>
      </c>
      <c r="K2188" t="s">
        <v>964</v>
      </c>
      <c r="L2188" t="s">
        <v>353</v>
      </c>
      <c r="M2188" s="4">
        <v>0.41666666666666669</v>
      </c>
      <c r="N2188" s="1">
        <v>0.75</v>
      </c>
      <c r="O2188" t="s">
        <v>238</v>
      </c>
      <c r="P2188" t="s">
        <v>238</v>
      </c>
      <c r="S2188" t="s">
        <v>963</v>
      </c>
      <c r="T2188" t="s">
        <v>165</v>
      </c>
      <c r="U2188" t="s">
        <v>421</v>
      </c>
      <c r="V2188" t="s">
        <v>46</v>
      </c>
      <c r="W2188" t="str">
        <f t="shared" si="102"/>
        <v xml:space="preserve"> WASHINGTON DC </v>
      </c>
      <c r="X2188" t="s">
        <v>47</v>
      </c>
      <c r="Y2188" t="s">
        <v>965</v>
      </c>
      <c r="Z2188">
        <v>38.931888999999998</v>
      </c>
      <c r="AA2188">
        <v>-77.034591000000006</v>
      </c>
      <c r="AB2188">
        <v>397000.79612000001</v>
      </c>
      <c r="AC2188">
        <v>140445.78044999999</v>
      </c>
      <c r="AE2188">
        <v>0</v>
      </c>
      <c r="AF2188">
        <v>456421</v>
      </c>
      <c r="AG2188">
        <v>392449</v>
      </c>
      <c r="AH2188">
        <v>1</v>
      </c>
      <c r="AI2188">
        <v>1</v>
      </c>
      <c r="AJ2188" t="s">
        <v>14244</v>
      </c>
      <c r="AK2188" t="s">
        <v>966</v>
      </c>
      <c r="AL2188" t="s">
        <v>188</v>
      </c>
      <c r="AM2188">
        <v>409</v>
      </c>
      <c r="AN2188">
        <v>2</v>
      </c>
      <c r="AO2188" t="s">
        <v>51</v>
      </c>
      <c r="AP2188">
        <v>3616</v>
      </c>
      <c r="AQ2188">
        <v>-77.034593160957698</v>
      </c>
      <c r="AR2188">
        <v>38.931896485473501</v>
      </c>
      <c r="AS2188" t="b">
        <f t="shared" si="103"/>
        <v>1</v>
      </c>
    </row>
    <row r="2189" spans="1:45">
      <c r="A2189">
        <f t="shared" si="104"/>
        <v>2188</v>
      </c>
      <c r="B2189">
        <v>182361</v>
      </c>
      <c r="C2189">
        <v>182361</v>
      </c>
      <c r="D2189" t="s">
        <v>1102</v>
      </c>
      <c r="E2189" t="s">
        <v>1103</v>
      </c>
      <c r="F2189">
        <v>10187428</v>
      </c>
      <c r="G2189" t="s">
        <v>404</v>
      </c>
      <c r="K2189" t="s">
        <v>1104</v>
      </c>
      <c r="L2189" t="s">
        <v>558</v>
      </c>
      <c r="M2189" s="4">
        <v>0.45833333333333331</v>
      </c>
      <c r="N2189" s="1">
        <v>0.875</v>
      </c>
      <c r="O2189" t="s">
        <v>238</v>
      </c>
      <c r="P2189" t="s">
        <v>238</v>
      </c>
      <c r="Q2189" t="s">
        <v>1103</v>
      </c>
      <c r="R2189" t="s">
        <v>1105</v>
      </c>
      <c r="S2189" t="s">
        <v>1103</v>
      </c>
      <c r="T2189" t="s">
        <v>165</v>
      </c>
      <c r="U2189" t="s">
        <v>421</v>
      </c>
      <c r="V2189" t="s">
        <v>46</v>
      </c>
      <c r="W2189" t="str">
        <f t="shared" si="102"/>
        <v xml:space="preserve">3111 Walnut Street NE WASHINGTON DC </v>
      </c>
      <c r="X2189" t="s">
        <v>47</v>
      </c>
      <c r="Y2189" t="s">
        <v>1106</v>
      </c>
      <c r="Z2189">
        <v>38.930456999999997</v>
      </c>
      <c r="AA2189">
        <v>-76.961985999999996</v>
      </c>
      <c r="AB2189">
        <v>403296.06825999997</v>
      </c>
      <c r="AC2189">
        <v>140286.97552000001</v>
      </c>
      <c r="AE2189">
        <v>0</v>
      </c>
      <c r="AF2189">
        <v>473926</v>
      </c>
      <c r="AG2189">
        <v>408023</v>
      </c>
      <c r="AH2189">
        <v>5</v>
      </c>
      <c r="AI2189">
        <v>5</v>
      </c>
      <c r="AJ2189" t="s">
        <v>14244</v>
      </c>
      <c r="AK2189" t="s">
        <v>1107</v>
      </c>
      <c r="AL2189" t="s">
        <v>410</v>
      </c>
      <c r="AM2189">
        <v>503</v>
      </c>
      <c r="AN2189">
        <v>24</v>
      </c>
      <c r="AO2189" t="s">
        <v>51</v>
      </c>
      <c r="AP2189">
        <v>3910</v>
      </c>
      <c r="AQ2189">
        <v>-76.9619883314585</v>
      </c>
      <c r="AR2189">
        <v>38.930464861010698</v>
      </c>
      <c r="AS2189" t="b">
        <f t="shared" si="103"/>
        <v>1</v>
      </c>
    </row>
    <row r="2190" spans="1:45">
      <c r="A2190">
        <f t="shared" si="104"/>
        <v>2189</v>
      </c>
      <c r="B2190">
        <v>182392</v>
      </c>
      <c r="C2190">
        <v>182392</v>
      </c>
      <c r="D2190" t="s">
        <v>1222</v>
      </c>
      <c r="E2190" t="s">
        <v>1223</v>
      </c>
      <c r="F2190">
        <v>10189970</v>
      </c>
      <c r="G2190" t="s">
        <v>201</v>
      </c>
      <c r="K2190" t="s">
        <v>1224</v>
      </c>
      <c r="L2190" t="s">
        <v>1225</v>
      </c>
      <c r="M2190" s="4">
        <v>0.29166666666666669</v>
      </c>
      <c r="N2190" s="1">
        <v>0.79166666666666663</v>
      </c>
      <c r="O2190" t="s">
        <v>238</v>
      </c>
      <c r="P2190" t="s">
        <v>238</v>
      </c>
      <c r="S2190" t="s">
        <v>1223</v>
      </c>
      <c r="T2190" t="s">
        <v>165</v>
      </c>
      <c r="U2190" t="s">
        <v>421</v>
      </c>
      <c r="V2190" t="s">
        <v>46</v>
      </c>
      <c r="W2190" t="str">
        <f t="shared" si="102"/>
        <v xml:space="preserve"> WASHINGTON DC 20007</v>
      </c>
      <c r="X2190" t="s">
        <v>47</v>
      </c>
      <c r="Y2190" t="s">
        <v>1226</v>
      </c>
      <c r="Z2190">
        <v>38.920144999999998</v>
      </c>
      <c r="AA2190">
        <v>-77.079504999999997</v>
      </c>
      <c r="AB2190">
        <v>393105.39</v>
      </c>
      <c r="AC2190">
        <v>139144.5</v>
      </c>
      <c r="AD2190">
        <v>20007</v>
      </c>
      <c r="AE2190">
        <v>270826</v>
      </c>
      <c r="AF2190">
        <v>113322</v>
      </c>
      <c r="AG2190">
        <v>113322</v>
      </c>
      <c r="AH2190">
        <v>3</v>
      </c>
      <c r="AI2190">
        <v>3</v>
      </c>
      <c r="AJ2190" t="s">
        <v>14249</v>
      </c>
      <c r="AK2190" t="s">
        <v>295</v>
      </c>
      <c r="AL2190" t="s">
        <v>50</v>
      </c>
      <c r="AM2190">
        <v>204</v>
      </c>
      <c r="AN2190">
        <v>14</v>
      </c>
      <c r="AO2190" t="s">
        <v>51</v>
      </c>
      <c r="AP2190">
        <v>1293</v>
      </c>
      <c r="AQ2190">
        <v>-77.079507164868104</v>
      </c>
      <c r="AR2190">
        <v>38.9201522094205</v>
      </c>
      <c r="AS2190" t="b">
        <f t="shared" si="103"/>
        <v>1</v>
      </c>
    </row>
    <row r="2191" spans="1:45">
      <c r="A2191">
        <f t="shared" si="104"/>
        <v>2190</v>
      </c>
      <c r="B2191">
        <v>182393</v>
      </c>
      <c r="C2191">
        <v>182393</v>
      </c>
      <c r="D2191" t="s">
        <v>1228</v>
      </c>
      <c r="E2191" t="s">
        <v>1229</v>
      </c>
      <c r="F2191">
        <v>10189971</v>
      </c>
      <c r="G2191" t="s">
        <v>41</v>
      </c>
      <c r="K2191" t="s">
        <v>1230</v>
      </c>
      <c r="L2191" t="s">
        <v>1231</v>
      </c>
      <c r="M2191" s="4">
        <v>0.29166666666666669</v>
      </c>
      <c r="N2191" s="1">
        <v>0.70833333333333337</v>
      </c>
      <c r="O2191" t="s">
        <v>238</v>
      </c>
      <c r="P2191" t="s">
        <v>238</v>
      </c>
      <c r="S2191" t="s">
        <v>1229</v>
      </c>
      <c r="T2191" t="s">
        <v>165</v>
      </c>
      <c r="U2191" t="s">
        <v>421</v>
      </c>
      <c r="V2191" t="s">
        <v>46</v>
      </c>
      <c r="W2191" t="str">
        <f t="shared" si="102"/>
        <v xml:space="preserve"> WASHINGTON DC 20036</v>
      </c>
      <c r="X2191" t="s">
        <v>47</v>
      </c>
      <c r="Y2191" t="s">
        <v>139</v>
      </c>
      <c r="Z2191">
        <v>38.906385</v>
      </c>
      <c r="AA2191">
        <v>-77.040272000000002</v>
      </c>
      <c r="AB2191">
        <v>396506.97</v>
      </c>
      <c r="AC2191">
        <v>137614.76999999999</v>
      </c>
      <c r="AD2191">
        <v>20036</v>
      </c>
      <c r="AE2191">
        <v>243332</v>
      </c>
      <c r="AF2191">
        <v>86256</v>
      </c>
      <c r="AG2191">
        <v>86256</v>
      </c>
      <c r="AH2191">
        <v>2</v>
      </c>
      <c r="AI2191">
        <v>2</v>
      </c>
      <c r="AJ2191" t="s">
        <v>14249</v>
      </c>
      <c r="AK2191" t="s">
        <v>90</v>
      </c>
      <c r="AL2191" t="s">
        <v>50</v>
      </c>
      <c r="AM2191">
        <v>208</v>
      </c>
      <c r="AN2191">
        <v>6</v>
      </c>
      <c r="AO2191" t="s">
        <v>51</v>
      </c>
      <c r="AP2191">
        <v>1902</v>
      </c>
      <c r="AQ2191">
        <v>-77.040274225402101</v>
      </c>
      <c r="AR2191">
        <v>38.906391990289897</v>
      </c>
      <c r="AS2191" t="b">
        <f t="shared" si="103"/>
        <v>1</v>
      </c>
    </row>
    <row r="2192" spans="1:45">
      <c r="A2192">
        <f t="shared" si="104"/>
        <v>2191</v>
      </c>
      <c r="B2192">
        <v>182369</v>
      </c>
      <c r="C2192">
        <v>182369</v>
      </c>
      <c r="D2192" t="s">
        <v>1388</v>
      </c>
      <c r="E2192" t="s">
        <v>1389</v>
      </c>
      <c r="F2192">
        <v>10188548</v>
      </c>
      <c r="G2192" t="s">
        <v>404</v>
      </c>
      <c r="K2192" t="s">
        <v>1390</v>
      </c>
      <c r="L2192" t="s">
        <v>163</v>
      </c>
      <c r="M2192" s="4">
        <v>0.41666666666666669</v>
      </c>
      <c r="N2192" s="1">
        <v>0.91666666666666663</v>
      </c>
      <c r="O2192" t="s">
        <v>238</v>
      </c>
      <c r="P2192" t="s">
        <v>238</v>
      </c>
      <c r="S2192" t="s">
        <v>1389</v>
      </c>
      <c r="T2192" t="s">
        <v>165</v>
      </c>
      <c r="U2192" t="s">
        <v>421</v>
      </c>
      <c r="V2192" t="s">
        <v>46</v>
      </c>
      <c r="W2192" t="str">
        <f t="shared" si="102"/>
        <v xml:space="preserve"> WASHINGTON DC </v>
      </c>
      <c r="X2192" t="s">
        <v>47</v>
      </c>
      <c r="Y2192" t="s">
        <v>1391</v>
      </c>
      <c r="Z2192">
        <v>38.890931999999999</v>
      </c>
      <c r="AA2192">
        <v>-76.982930999999994</v>
      </c>
      <c r="AB2192">
        <v>401480.82957</v>
      </c>
      <c r="AC2192">
        <v>135898.76316</v>
      </c>
      <c r="AE2192">
        <v>0</v>
      </c>
      <c r="AF2192">
        <v>463748</v>
      </c>
      <c r="AG2192">
        <v>399022</v>
      </c>
      <c r="AH2192">
        <v>6</v>
      </c>
      <c r="AI2192">
        <v>6</v>
      </c>
      <c r="AJ2192" t="s">
        <v>14244</v>
      </c>
      <c r="AK2192" t="s">
        <v>1392</v>
      </c>
      <c r="AL2192" t="s">
        <v>63</v>
      </c>
      <c r="AM2192">
        <v>108</v>
      </c>
      <c r="AN2192">
        <v>26</v>
      </c>
      <c r="AO2192" t="s">
        <v>51</v>
      </c>
      <c r="AP2192">
        <v>3771</v>
      </c>
      <c r="AQ2192">
        <v>-76.982933158659307</v>
      </c>
      <c r="AR2192">
        <v>38.8909392744822</v>
      </c>
      <c r="AS2192" t="b">
        <f t="shared" si="103"/>
        <v>1</v>
      </c>
    </row>
    <row r="2193" spans="1:45">
      <c r="A2193">
        <f t="shared" si="104"/>
        <v>2192</v>
      </c>
      <c r="B2193">
        <v>178833</v>
      </c>
      <c r="C2193">
        <v>178833</v>
      </c>
      <c r="D2193" t="s">
        <v>1421</v>
      </c>
      <c r="E2193" t="s">
        <v>1422</v>
      </c>
      <c r="F2193">
        <v>10188614</v>
      </c>
      <c r="G2193" t="s">
        <v>41</v>
      </c>
      <c r="K2193" t="s">
        <v>1423</v>
      </c>
      <c r="L2193" t="s">
        <v>798</v>
      </c>
      <c r="M2193" s="4">
        <v>0.5</v>
      </c>
      <c r="N2193" s="1">
        <v>0.70833333333333337</v>
      </c>
      <c r="O2193" t="s">
        <v>238</v>
      </c>
      <c r="P2193" t="s">
        <v>238</v>
      </c>
      <c r="S2193" t="s">
        <v>1424</v>
      </c>
      <c r="T2193" t="s">
        <v>165</v>
      </c>
      <c r="U2193" t="s">
        <v>421</v>
      </c>
      <c r="V2193" t="s">
        <v>46</v>
      </c>
      <c r="W2193" t="str">
        <f t="shared" si="102"/>
        <v xml:space="preserve"> WASHINGTON DC 20009</v>
      </c>
      <c r="X2193" t="s">
        <v>47</v>
      </c>
      <c r="Y2193" t="s">
        <v>1425</v>
      </c>
      <c r="Z2193">
        <v>38.926485999999997</v>
      </c>
      <c r="AA2193">
        <v>-77.030548999999993</v>
      </c>
      <c r="AB2193">
        <v>397351.07</v>
      </c>
      <c r="AC2193">
        <v>139845.9</v>
      </c>
      <c r="AD2193">
        <v>20009</v>
      </c>
      <c r="AE2193">
        <v>231584</v>
      </c>
      <c r="AF2193">
        <v>74571</v>
      </c>
      <c r="AG2193">
        <v>74571</v>
      </c>
      <c r="AH2193">
        <v>1</v>
      </c>
      <c r="AI2193">
        <v>1</v>
      </c>
      <c r="AJ2193" t="s">
        <v>14249</v>
      </c>
      <c r="AK2193" t="s">
        <v>1426</v>
      </c>
      <c r="AL2193" t="s">
        <v>88</v>
      </c>
      <c r="AM2193">
        <v>304</v>
      </c>
      <c r="AN2193">
        <v>2</v>
      </c>
      <c r="AO2193" t="s">
        <v>51</v>
      </c>
      <c r="AP2193">
        <v>3200</v>
      </c>
      <c r="AQ2193">
        <v>-77.030551013584102</v>
      </c>
      <c r="AR2193">
        <v>38.926493701472701</v>
      </c>
      <c r="AS2193" t="b">
        <f t="shared" si="103"/>
        <v>0</v>
      </c>
    </row>
    <row r="2194" spans="1:45">
      <c r="A2194">
        <f t="shared" si="104"/>
        <v>2193</v>
      </c>
      <c r="B2194">
        <v>182389</v>
      </c>
      <c r="C2194">
        <v>182389</v>
      </c>
      <c r="D2194" t="s">
        <v>1510</v>
      </c>
      <c r="E2194" t="s">
        <v>1511</v>
      </c>
      <c r="F2194">
        <v>10190240</v>
      </c>
      <c r="G2194" t="s">
        <v>201</v>
      </c>
      <c r="K2194" t="s">
        <v>1512</v>
      </c>
      <c r="L2194" t="s">
        <v>154</v>
      </c>
      <c r="M2194" s="4">
        <v>0.29166666666666669</v>
      </c>
      <c r="N2194" s="1">
        <v>0.79166666666666663</v>
      </c>
      <c r="O2194" t="s">
        <v>238</v>
      </c>
      <c r="P2194" t="s">
        <v>238</v>
      </c>
      <c r="S2194" t="s">
        <v>1511</v>
      </c>
      <c r="T2194" t="s">
        <v>165</v>
      </c>
      <c r="U2194" t="s">
        <v>421</v>
      </c>
      <c r="V2194" t="s">
        <v>46</v>
      </c>
      <c r="W2194" t="str">
        <f t="shared" si="102"/>
        <v xml:space="preserve"> WASHINGTON DC 20009</v>
      </c>
      <c r="X2194" t="s">
        <v>47</v>
      </c>
      <c r="Y2194" t="s">
        <v>1513</v>
      </c>
      <c r="Z2194">
        <v>38.922794000000003</v>
      </c>
      <c r="AA2194">
        <v>-77.041138000000004</v>
      </c>
      <c r="AB2194">
        <v>396432.64000000001</v>
      </c>
      <c r="AC2194">
        <v>139436.34</v>
      </c>
      <c r="AD2194">
        <v>20009</v>
      </c>
      <c r="AE2194">
        <v>284088</v>
      </c>
      <c r="AF2194">
        <v>122925</v>
      </c>
      <c r="AG2194">
        <v>122925</v>
      </c>
      <c r="AH2194">
        <v>1</v>
      </c>
      <c r="AI2194">
        <v>1</v>
      </c>
      <c r="AJ2194" t="s">
        <v>14247</v>
      </c>
      <c r="AK2194" t="s">
        <v>1514</v>
      </c>
      <c r="AL2194" t="s">
        <v>88</v>
      </c>
      <c r="AM2194">
        <v>303</v>
      </c>
      <c r="AN2194">
        <v>1</v>
      </c>
      <c r="AO2194" t="s">
        <v>320</v>
      </c>
      <c r="AP2194">
        <v>1473</v>
      </c>
      <c r="AQ2194">
        <v>-77.041140657903895</v>
      </c>
      <c r="AR2194">
        <v>38.922801005429903</v>
      </c>
      <c r="AS2194" t="b">
        <f t="shared" si="103"/>
        <v>1</v>
      </c>
    </row>
    <row r="2195" spans="1:45">
      <c r="A2195">
        <f t="shared" si="104"/>
        <v>2194</v>
      </c>
      <c r="B2195">
        <v>178902</v>
      </c>
      <c r="C2195">
        <v>178902</v>
      </c>
      <c r="D2195" t="s">
        <v>1608</v>
      </c>
      <c r="E2195" t="s">
        <v>1540</v>
      </c>
      <c r="F2195">
        <v>10189043</v>
      </c>
      <c r="G2195" t="s">
        <v>201</v>
      </c>
      <c r="K2195" t="s">
        <v>1609</v>
      </c>
      <c r="L2195" t="s">
        <v>285</v>
      </c>
      <c r="M2195" s="4">
        <v>0.375</v>
      </c>
      <c r="N2195" s="1">
        <v>0.875</v>
      </c>
      <c r="O2195" t="s">
        <v>353</v>
      </c>
      <c r="P2195" t="s">
        <v>238</v>
      </c>
      <c r="S2195" t="s">
        <v>1540</v>
      </c>
      <c r="T2195" t="s">
        <v>165</v>
      </c>
      <c r="U2195" t="s">
        <v>421</v>
      </c>
      <c r="V2195" t="s">
        <v>46</v>
      </c>
      <c r="W2195" t="str">
        <f t="shared" si="102"/>
        <v xml:space="preserve"> WASHINGTON DC 20009</v>
      </c>
      <c r="X2195" t="s">
        <v>47</v>
      </c>
      <c r="Y2195" t="s">
        <v>1542</v>
      </c>
      <c r="Z2195">
        <v>38.914301000000002</v>
      </c>
      <c r="AA2195">
        <v>-77.035228000000004</v>
      </c>
      <c r="AB2195">
        <v>396944.78</v>
      </c>
      <c r="AC2195">
        <v>138493.4</v>
      </c>
      <c r="AD2195">
        <v>20009</v>
      </c>
      <c r="AE2195">
        <v>242147</v>
      </c>
      <c r="AF2195">
        <v>85408</v>
      </c>
      <c r="AG2195">
        <v>85408</v>
      </c>
      <c r="AH2195">
        <v>2</v>
      </c>
      <c r="AI2195">
        <v>2</v>
      </c>
      <c r="AJ2195" t="s">
        <v>14249</v>
      </c>
      <c r="AK2195" t="s">
        <v>809</v>
      </c>
      <c r="AL2195" t="s">
        <v>88</v>
      </c>
      <c r="AM2195">
        <v>301</v>
      </c>
      <c r="AN2195">
        <v>6</v>
      </c>
      <c r="AO2195" t="s">
        <v>51</v>
      </c>
      <c r="AP2195">
        <v>3178</v>
      </c>
      <c r="AQ2195">
        <v>-77.0352305239754</v>
      </c>
      <c r="AR2195">
        <v>38.914308621518998</v>
      </c>
      <c r="AS2195" t="b">
        <f t="shared" si="103"/>
        <v>1</v>
      </c>
    </row>
    <row r="2196" spans="1:45">
      <c r="A2196">
        <f t="shared" si="104"/>
        <v>2195</v>
      </c>
      <c r="B2196">
        <v>182406</v>
      </c>
      <c r="C2196">
        <v>182406</v>
      </c>
      <c r="D2196" t="s">
        <v>1610</v>
      </c>
      <c r="E2196" t="s">
        <v>556</v>
      </c>
      <c r="F2196">
        <v>10190432</v>
      </c>
      <c r="G2196" t="s">
        <v>160</v>
      </c>
      <c r="K2196" t="s">
        <v>1611</v>
      </c>
      <c r="L2196" t="s">
        <v>125</v>
      </c>
      <c r="M2196" s="4">
        <v>0.70833333333333337</v>
      </c>
      <c r="N2196" s="1">
        <v>0.95833333333333337</v>
      </c>
      <c r="O2196" t="s">
        <v>238</v>
      </c>
      <c r="P2196" t="s">
        <v>238</v>
      </c>
      <c r="S2196" t="s">
        <v>559</v>
      </c>
      <c r="T2196" t="s">
        <v>165</v>
      </c>
      <c r="U2196" t="s">
        <v>421</v>
      </c>
      <c r="V2196" t="s">
        <v>46</v>
      </c>
      <c r="W2196" t="str">
        <f t="shared" si="102"/>
        <v xml:space="preserve"> WASHINGTON DC 20006</v>
      </c>
      <c r="X2196" t="s">
        <v>47</v>
      </c>
      <c r="Y2196" t="s">
        <v>1612</v>
      </c>
      <c r="Z2196">
        <v>38.900056999999997</v>
      </c>
      <c r="AA2196">
        <v>-77.038683000000006</v>
      </c>
      <c r="AB2196">
        <v>396644.5</v>
      </c>
      <c r="AC2196">
        <v>136912.34</v>
      </c>
      <c r="AD2196">
        <v>20006</v>
      </c>
      <c r="AE2196">
        <v>279256</v>
      </c>
      <c r="AF2196">
        <v>121642</v>
      </c>
      <c r="AG2196">
        <v>121642</v>
      </c>
      <c r="AH2196">
        <v>2</v>
      </c>
      <c r="AI2196">
        <v>2</v>
      </c>
      <c r="AJ2196" t="s">
        <v>14249</v>
      </c>
      <c r="AK2196" t="s">
        <v>90</v>
      </c>
      <c r="AL2196" t="s">
        <v>50</v>
      </c>
      <c r="AM2196">
        <v>207</v>
      </c>
      <c r="AN2196">
        <v>6</v>
      </c>
      <c r="AO2196" t="s">
        <v>51</v>
      </c>
      <c r="AP2196">
        <v>1431</v>
      </c>
      <c r="AQ2196">
        <v>-77.038685178721906</v>
      </c>
      <c r="AR2196">
        <v>38.900064787858803</v>
      </c>
      <c r="AS2196" t="b">
        <f t="shared" si="103"/>
        <v>0</v>
      </c>
    </row>
    <row r="2197" spans="1:45">
      <c r="A2197">
        <f t="shared" si="104"/>
        <v>2196</v>
      </c>
      <c r="B2197">
        <v>182413</v>
      </c>
      <c r="C2197">
        <v>182413</v>
      </c>
      <c r="D2197" t="s">
        <v>1804</v>
      </c>
      <c r="E2197" t="s">
        <v>1805</v>
      </c>
      <c r="F2197">
        <v>10190789</v>
      </c>
      <c r="G2197" t="s">
        <v>1806</v>
      </c>
      <c r="H2197" t="s">
        <v>1807</v>
      </c>
      <c r="J2197">
        <v>108258</v>
      </c>
      <c r="K2197" t="s">
        <v>1808</v>
      </c>
      <c r="L2197" t="s">
        <v>496</v>
      </c>
      <c r="M2197" s="4">
        <v>0.29166666666666669</v>
      </c>
      <c r="N2197" s="1">
        <v>0.70833333333333337</v>
      </c>
      <c r="O2197" t="s">
        <v>163</v>
      </c>
      <c r="P2197" t="s">
        <v>238</v>
      </c>
      <c r="S2197" t="s">
        <v>1809</v>
      </c>
      <c r="T2197" t="s">
        <v>165</v>
      </c>
      <c r="U2197" t="s">
        <v>421</v>
      </c>
      <c r="V2197" t="s">
        <v>46</v>
      </c>
      <c r="W2197" t="str">
        <f t="shared" si="102"/>
        <v xml:space="preserve"> WASHINGTON DC 20037</v>
      </c>
      <c r="X2197" t="s">
        <v>47</v>
      </c>
      <c r="Y2197" t="s">
        <v>1810</v>
      </c>
      <c r="Z2197">
        <v>38.901511999999997</v>
      </c>
      <c r="AA2197">
        <v>-77.048033000000004</v>
      </c>
      <c r="AB2197">
        <v>395833.5</v>
      </c>
      <c r="AC2197">
        <v>137074.26</v>
      </c>
      <c r="AD2197">
        <v>20037</v>
      </c>
      <c r="AE2197">
        <v>295024</v>
      </c>
      <c r="AF2197">
        <v>130884</v>
      </c>
      <c r="AG2197">
        <v>130884</v>
      </c>
      <c r="AH2197">
        <v>2</v>
      </c>
      <c r="AI2197">
        <v>2</v>
      </c>
      <c r="AJ2197" t="s">
        <v>14244</v>
      </c>
      <c r="AK2197" t="s">
        <v>610</v>
      </c>
      <c r="AL2197" t="s">
        <v>50</v>
      </c>
      <c r="AM2197">
        <v>207</v>
      </c>
      <c r="AN2197">
        <v>5</v>
      </c>
      <c r="AO2197" t="s">
        <v>51</v>
      </c>
      <c r="AP2197">
        <v>1565</v>
      </c>
      <c r="AQ2197">
        <v>-77.048035534479098</v>
      </c>
      <c r="AR2197">
        <v>38.901519950912103</v>
      </c>
      <c r="AS2197" t="b">
        <f t="shared" si="103"/>
        <v>0</v>
      </c>
    </row>
    <row r="2198" spans="1:45">
      <c r="A2198">
        <f t="shared" si="104"/>
        <v>2197</v>
      </c>
      <c r="B2198">
        <v>182409</v>
      </c>
      <c r="C2198">
        <v>182409</v>
      </c>
      <c r="D2198" t="s">
        <v>2105</v>
      </c>
      <c r="E2198" t="s">
        <v>2109</v>
      </c>
      <c r="F2198">
        <v>10191205</v>
      </c>
      <c r="G2198" t="s">
        <v>201</v>
      </c>
      <c r="K2198" t="s">
        <v>2110</v>
      </c>
      <c r="L2198" t="s">
        <v>1231</v>
      </c>
      <c r="M2198" s="4">
        <v>0.5</v>
      </c>
      <c r="N2198" s="1">
        <v>0.79166666666666663</v>
      </c>
      <c r="O2198" t="s">
        <v>238</v>
      </c>
      <c r="P2198" t="s">
        <v>238</v>
      </c>
      <c r="S2198" t="s">
        <v>2111</v>
      </c>
      <c r="T2198" t="s">
        <v>165</v>
      </c>
      <c r="U2198" t="s">
        <v>421</v>
      </c>
      <c r="V2198" t="s">
        <v>46</v>
      </c>
      <c r="W2198" t="str">
        <f t="shared" si="102"/>
        <v xml:space="preserve"> WASHINGTON DC 20036</v>
      </c>
      <c r="X2198" t="s">
        <v>47</v>
      </c>
      <c r="Y2198" t="s">
        <v>2112</v>
      </c>
      <c r="Z2198">
        <v>38.908431999999998</v>
      </c>
      <c r="AA2198">
        <v>-77.038824000000005</v>
      </c>
      <c r="AB2198">
        <v>396632.67</v>
      </c>
      <c r="AC2198">
        <v>137841.96</v>
      </c>
      <c r="AD2198">
        <v>20036</v>
      </c>
      <c r="AE2198">
        <v>241729</v>
      </c>
      <c r="AF2198">
        <v>84732</v>
      </c>
      <c r="AG2198">
        <v>84732</v>
      </c>
      <c r="AH2198">
        <v>2</v>
      </c>
      <c r="AI2198">
        <v>2</v>
      </c>
      <c r="AJ2198" t="s">
        <v>14249</v>
      </c>
      <c r="AK2198" t="s">
        <v>380</v>
      </c>
      <c r="AL2198" t="s">
        <v>50</v>
      </c>
      <c r="AM2198">
        <v>208</v>
      </c>
      <c r="AN2198">
        <v>6</v>
      </c>
      <c r="AO2198" t="s">
        <v>51</v>
      </c>
      <c r="AP2198">
        <v>1052</v>
      </c>
      <c r="AQ2198">
        <v>-77.038826115631906</v>
      </c>
      <c r="AR2198">
        <v>38.908439087346103</v>
      </c>
      <c r="AS2198" t="b">
        <f t="shared" si="103"/>
        <v>0</v>
      </c>
    </row>
    <row r="2199" spans="1:45">
      <c r="A2199">
        <f t="shared" si="104"/>
        <v>2198</v>
      </c>
      <c r="B2199">
        <v>182427</v>
      </c>
      <c r="C2199">
        <v>182427</v>
      </c>
      <c r="D2199" t="s">
        <v>2315</v>
      </c>
      <c r="E2199" t="s">
        <v>2138</v>
      </c>
      <c r="F2199">
        <v>10191537</v>
      </c>
      <c r="G2199" t="s">
        <v>81</v>
      </c>
      <c r="K2199" t="s">
        <v>2316</v>
      </c>
      <c r="L2199" t="s">
        <v>558</v>
      </c>
      <c r="M2199" s="4">
        <v>0.29166666666666669</v>
      </c>
      <c r="N2199" s="1">
        <v>0.79166666666666663</v>
      </c>
      <c r="O2199" t="s">
        <v>238</v>
      </c>
      <c r="P2199" t="s">
        <v>238</v>
      </c>
      <c r="S2199" t="s">
        <v>2140</v>
      </c>
      <c r="T2199" t="s">
        <v>165</v>
      </c>
      <c r="U2199" t="s">
        <v>421</v>
      </c>
      <c r="V2199" t="s">
        <v>46</v>
      </c>
      <c r="W2199" t="str">
        <f t="shared" si="102"/>
        <v xml:space="preserve"> WASHINGTON DC 20001</v>
      </c>
      <c r="X2199" t="s">
        <v>47</v>
      </c>
      <c r="Y2199" t="s">
        <v>2141</v>
      </c>
      <c r="Z2199">
        <v>38.896560000000001</v>
      </c>
      <c r="AA2199">
        <v>-77.014780000000002</v>
      </c>
      <c r="AB2199">
        <v>398717.88</v>
      </c>
      <c r="AC2199">
        <v>136523.46</v>
      </c>
      <c r="AD2199">
        <v>20001</v>
      </c>
      <c r="AE2199">
        <v>238368</v>
      </c>
      <c r="AF2199">
        <v>81660</v>
      </c>
      <c r="AG2199">
        <v>81660</v>
      </c>
      <c r="AH2199">
        <v>2</v>
      </c>
      <c r="AI2199">
        <v>6</v>
      </c>
      <c r="AJ2199" t="s">
        <v>14247</v>
      </c>
      <c r="AK2199" t="s">
        <v>1518</v>
      </c>
      <c r="AL2199" t="s">
        <v>63</v>
      </c>
      <c r="AM2199">
        <v>103</v>
      </c>
      <c r="AN2199">
        <v>8</v>
      </c>
      <c r="AO2199" t="s">
        <v>64</v>
      </c>
      <c r="AP2199">
        <v>1889</v>
      </c>
      <c r="AQ2199">
        <v>-77.014782101717998</v>
      </c>
      <c r="AR2199">
        <v>38.896567085937697</v>
      </c>
      <c r="AS2199" t="b">
        <f t="shared" si="103"/>
        <v>0</v>
      </c>
    </row>
    <row r="2200" spans="1:45">
      <c r="A2200">
        <f t="shared" si="104"/>
        <v>2199</v>
      </c>
      <c r="B2200">
        <v>182428</v>
      </c>
      <c r="C2200">
        <v>182428</v>
      </c>
      <c r="D2200" t="s">
        <v>2339</v>
      </c>
      <c r="E2200" t="s">
        <v>2340</v>
      </c>
      <c r="F2200">
        <v>10191543</v>
      </c>
      <c r="G2200" t="s">
        <v>652</v>
      </c>
      <c r="K2200" t="s">
        <v>2341</v>
      </c>
      <c r="L2200" t="s">
        <v>558</v>
      </c>
      <c r="M2200" s="4">
        <v>0.29166666666666669</v>
      </c>
      <c r="N2200" s="1">
        <v>0.79166666666666663</v>
      </c>
      <c r="O2200" t="s">
        <v>163</v>
      </c>
      <c r="P2200" t="s">
        <v>238</v>
      </c>
      <c r="S2200" t="s">
        <v>2340</v>
      </c>
      <c r="T2200" t="s">
        <v>165</v>
      </c>
      <c r="U2200" t="s">
        <v>421</v>
      </c>
      <c r="V2200" t="s">
        <v>46</v>
      </c>
      <c r="W2200" t="str">
        <f t="shared" si="102"/>
        <v xml:space="preserve"> WASHINGTON DC 20007</v>
      </c>
      <c r="X2200" t="s">
        <v>47</v>
      </c>
      <c r="Y2200" t="s">
        <v>2342</v>
      </c>
      <c r="Z2200">
        <v>38.926820999999997</v>
      </c>
      <c r="AA2200">
        <v>-77.074282999999994</v>
      </c>
      <c r="AB2200">
        <v>393558.79</v>
      </c>
      <c r="AC2200">
        <v>139885.21</v>
      </c>
      <c r="AD2200">
        <v>20007</v>
      </c>
      <c r="AE2200">
        <v>262614</v>
      </c>
      <c r="AF2200">
        <v>105495</v>
      </c>
      <c r="AG2200">
        <v>105495</v>
      </c>
      <c r="AH2200">
        <v>3</v>
      </c>
      <c r="AI2200">
        <v>3</v>
      </c>
      <c r="AJ2200" t="s">
        <v>14247</v>
      </c>
      <c r="AK2200" t="s">
        <v>169</v>
      </c>
      <c r="AL2200" t="s">
        <v>50</v>
      </c>
      <c r="AM2200">
        <v>204</v>
      </c>
      <c r="AN2200">
        <v>14</v>
      </c>
      <c r="AO2200" t="s">
        <v>51</v>
      </c>
      <c r="AP2200">
        <v>1227</v>
      </c>
      <c r="AQ2200">
        <v>-77.074285756662704</v>
      </c>
      <c r="AR2200">
        <v>38.926828201515399</v>
      </c>
      <c r="AS2200" t="b">
        <f t="shared" si="103"/>
        <v>1</v>
      </c>
    </row>
    <row r="2201" spans="1:45">
      <c r="A2201">
        <f t="shared" si="104"/>
        <v>2200</v>
      </c>
      <c r="B2201">
        <v>182401</v>
      </c>
      <c r="C2201">
        <v>182401</v>
      </c>
      <c r="D2201" t="s">
        <v>2436</v>
      </c>
      <c r="E2201" t="s">
        <v>1402</v>
      </c>
      <c r="F2201">
        <v>10190380</v>
      </c>
      <c r="G2201" t="s">
        <v>81</v>
      </c>
      <c r="K2201" t="s">
        <v>2437</v>
      </c>
      <c r="L2201" t="s">
        <v>469</v>
      </c>
      <c r="M2201" s="4">
        <v>0.29166666666666669</v>
      </c>
      <c r="N2201" s="1">
        <v>0.79166666666666663</v>
      </c>
      <c r="O2201" t="s">
        <v>238</v>
      </c>
      <c r="P2201" t="s">
        <v>238</v>
      </c>
      <c r="S2201" t="s">
        <v>1402</v>
      </c>
      <c r="T2201" t="s">
        <v>165</v>
      </c>
      <c r="U2201" t="s">
        <v>421</v>
      </c>
      <c r="V2201" t="s">
        <v>46</v>
      </c>
      <c r="W2201" t="str">
        <f t="shared" si="102"/>
        <v xml:space="preserve"> WASHINGTON DC </v>
      </c>
      <c r="X2201" t="s">
        <v>47</v>
      </c>
      <c r="Y2201" t="s">
        <v>2438</v>
      </c>
      <c r="Z2201">
        <v>38.899067000000002</v>
      </c>
      <c r="AA2201">
        <v>-77.027034999999998</v>
      </c>
      <c r="AB2201">
        <v>397654.85430000001</v>
      </c>
      <c r="AC2201">
        <v>136801.99554999999</v>
      </c>
      <c r="AE2201">
        <v>0</v>
      </c>
      <c r="AF2201">
        <v>456670</v>
      </c>
      <c r="AG2201">
        <v>392692</v>
      </c>
      <c r="AH2201">
        <v>2</v>
      </c>
      <c r="AI2201">
        <v>2</v>
      </c>
      <c r="AJ2201" t="s">
        <v>14247</v>
      </c>
      <c r="AK2201" t="s">
        <v>62</v>
      </c>
      <c r="AL2201" t="s">
        <v>63</v>
      </c>
      <c r="AM2201">
        <v>101</v>
      </c>
      <c r="AN2201">
        <v>8</v>
      </c>
      <c r="AO2201" t="s">
        <v>64</v>
      </c>
      <c r="AP2201">
        <v>3598</v>
      </c>
      <c r="AQ2201">
        <v>-77.027037230279305</v>
      </c>
      <c r="AR2201">
        <v>38.899074041812597</v>
      </c>
      <c r="AS2201" t="b">
        <f t="shared" si="103"/>
        <v>1</v>
      </c>
    </row>
    <row r="2202" spans="1:45">
      <c r="A2202">
        <f t="shared" si="104"/>
        <v>2201</v>
      </c>
      <c r="B2202">
        <v>182402</v>
      </c>
      <c r="C2202">
        <v>182402</v>
      </c>
      <c r="D2202" t="s">
        <v>2442</v>
      </c>
      <c r="E2202" t="s">
        <v>1402</v>
      </c>
      <c r="F2202">
        <v>10190390</v>
      </c>
      <c r="G2202" t="s">
        <v>81</v>
      </c>
      <c r="K2202" t="s">
        <v>2443</v>
      </c>
      <c r="L2202" t="s">
        <v>469</v>
      </c>
      <c r="M2202" s="4">
        <v>0.29166666666666669</v>
      </c>
      <c r="N2202" s="1">
        <v>0.79166666666666663</v>
      </c>
      <c r="O2202" t="s">
        <v>238</v>
      </c>
      <c r="P2202" t="s">
        <v>238</v>
      </c>
      <c r="S2202" t="s">
        <v>1402</v>
      </c>
      <c r="T2202" t="s">
        <v>165</v>
      </c>
      <c r="U2202" t="s">
        <v>421</v>
      </c>
      <c r="V2202" t="s">
        <v>46</v>
      </c>
      <c r="W2202" t="str">
        <f t="shared" si="102"/>
        <v xml:space="preserve"> WASHINGTON DC </v>
      </c>
      <c r="X2202" t="s">
        <v>47</v>
      </c>
      <c r="Y2202" t="s">
        <v>2444</v>
      </c>
      <c r="Z2202">
        <v>38.903740999999997</v>
      </c>
      <c r="AA2202">
        <v>-77.039259999999999</v>
      </c>
      <c r="AB2202">
        <v>396594.60418999998</v>
      </c>
      <c r="AC2202">
        <v>137321.32691</v>
      </c>
      <c r="AE2202">
        <v>0</v>
      </c>
      <c r="AF2202">
        <v>454864</v>
      </c>
      <c r="AG2202">
        <v>390892</v>
      </c>
      <c r="AH2202">
        <v>2</v>
      </c>
      <c r="AI2202">
        <v>2</v>
      </c>
      <c r="AJ2202" t="s">
        <v>14249</v>
      </c>
      <c r="AK2202" t="s">
        <v>90</v>
      </c>
      <c r="AL2202" t="s">
        <v>50</v>
      </c>
      <c r="AM2202">
        <v>207</v>
      </c>
      <c r="AN2202">
        <v>6</v>
      </c>
      <c r="AO2202" t="s">
        <v>524</v>
      </c>
      <c r="AP2202">
        <v>3372</v>
      </c>
      <c r="AQ2202">
        <v>-77.039262415765904</v>
      </c>
      <c r="AR2202">
        <v>38.9037488957959</v>
      </c>
      <c r="AS2202" t="b">
        <f t="shared" si="103"/>
        <v>1</v>
      </c>
    </row>
    <row r="2203" spans="1:45">
      <c r="A2203">
        <f t="shared" si="104"/>
        <v>2202</v>
      </c>
      <c r="B2203">
        <v>182404</v>
      </c>
      <c r="C2203">
        <v>182404</v>
      </c>
      <c r="D2203" t="s">
        <v>2467</v>
      </c>
      <c r="E2203" t="s">
        <v>556</v>
      </c>
      <c r="F2203">
        <v>10190427</v>
      </c>
      <c r="G2203" t="s">
        <v>160</v>
      </c>
      <c r="K2203" t="s">
        <v>2468</v>
      </c>
      <c r="L2203" t="s">
        <v>125</v>
      </c>
      <c r="M2203" s="4">
        <v>0.54166666666666663</v>
      </c>
      <c r="N2203" s="1">
        <v>0.91666666666666663</v>
      </c>
      <c r="O2203" t="s">
        <v>238</v>
      </c>
      <c r="P2203" t="s">
        <v>238</v>
      </c>
      <c r="S2203" t="s">
        <v>559</v>
      </c>
      <c r="T2203" t="s">
        <v>165</v>
      </c>
      <c r="U2203" t="s">
        <v>421</v>
      </c>
      <c r="V2203" t="s">
        <v>46</v>
      </c>
      <c r="W2203" t="str">
        <f t="shared" si="102"/>
        <v xml:space="preserve"> WASHINGTON DC 20437</v>
      </c>
      <c r="X2203" t="s">
        <v>47</v>
      </c>
      <c r="Y2203" t="s">
        <v>2469</v>
      </c>
      <c r="Z2203">
        <v>38.892823999999997</v>
      </c>
      <c r="AA2203">
        <v>-77.049473000000006</v>
      </c>
      <c r="AB2203">
        <v>395708.06</v>
      </c>
      <c r="AC2203">
        <v>136109.84</v>
      </c>
      <c r="AD2203">
        <v>20437</v>
      </c>
      <c r="AE2203">
        <v>279566</v>
      </c>
      <c r="AF2203">
        <v>121970</v>
      </c>
      <c r="AG2203">
        <v>121970</v>
      </c>
      <c r="AH2203">
        <v>2</v>
      </c>
      <c r="AI2203">
        <v>2</v>
      </c>
      <c r="AJ2203" t="s">
        <v>14244</v>
      </c>
      <c r="AK2203" t="s">
        <v>197</v>
      </c>
      <c r="AL2203" t="s">
        <v>50</v>
      </c>
      <c r="AM2203">
        <v>207</v>
      </c>
      <c r="AN2203" t="s">
        <v>51</v>
      </c>
      <c r="AO2203" t="s">
        <v>51</v>
      </c>
      <c r="AP2203">
        <v>3093</v>
      </c>
      <c r="AQ2203">
        <v>-77.049475635867594</v>
      </c>
      <c r="AR2203">
        <v>38.892831501398497</v>
      </c>
      <c r="AS2203" t="b">
        <f t="shared" si="103"/>
        <v>0</v>
      </c>
    </row>
    <row r="2204" spans="1:45">
      <c r="A2204">
        <f t="shared" si="104"/>
        <v>2203</v>
      </c>
      <c r="B2204">
        <v>182421</v>
      </c>
      <c r="C2204">
        <v>182421</v>
      </c>
      <c r="D2204" t="s">
        <v>2482</v>
      </c>
      <c r="E2204" t="s">
        <v>2483</v>
      </c>
      <c r="F2204">
        <v>10191669</v>
      </c>
      <c r="G2204" t="s">
        <v>201</v>
      </c>
      <c r="K2204" t="s">
        <v>2484</v>
      </c>
      <c r="L2204" t="s">
        <v>327</v>
      </c>
      <c r="M2204" s="4">
        <v>0.39583333333333331</v>
      </c>
      <c r="N2204" s="1">
        <v>0.64583333333333337</v>
      </c>
      <c r="O2204" t="s">
        <v>238</v>
      </c>
      <c r="P2204" t="s">
        <v>238</v>
      </c>
      <c r="S2204" t="s">
        <v>2483</v>
      </c>
      <c r="T2204" t="s">
        <v>165</v>
      </c>
      <c r="U2204" t="s">
        <v>421</v>
      </c>
      <c r="V2204" t="s">
        <v>46</v>
      </c>
      <c r="W2204" t="str">
        <f t="shared" si="102"/>
        <v xml:space="preserve"> WASHINGTON DC 20009</v>
      </c>
      <c r="X2204" t="s">
        <v>47</v>
      </c>
      <c r="Y2204" t="s">
        <v>998</v>
      </c>
      <c r="Z2204">
        <v>38.913043999999999</v>
      </c>
      <c r="AA2204">
        <v>-77.036163000000002</v>
      </c>
      <c r="AB2204">
        <v>396863.65</v>
      </c>
      <c r="AC2204">
        <v>138353.87</v>
      </c>
      <c r="AD2204">
        <v>20009</v>
      </c>
      <c r="AE2204">
        <v>242225</v>
      </c>
      <c r="AF2204">
        <v>85169</v>
      </c>
      <c r="AG2204">
        <v>85169</v>
      </c>
      <c r="AH2204">
        <v>2</v>
      </c>
      <c r="AI2204">
        <v>2</v>
      </c>
      <c r="AJ2204" t="s">
        <v>14249</v>
      </c>
      <c r="AK2204" t="s">
        <v>87</v>
      </c>
      <c r="AL2204" t="s">
        <v>88</v>
      </c>
      <c r="AM2204">
        <v>301</v>
      </c>
      <c r="AN2204">
        <v>6</v>
      </c>
      <c r="AO2204" t="s">
        <v>51</v>
      </c>
      <c r="AP2204">
        <v>1943</v>
      </c>
      <c r="AQ2204">
        <v>-77.036165356609004</v>
      </c>
      <c r="AR2204">
        <v>38.913051402408399</v>
      </c>
      <c r="AS2204" t="b">
        <f t="shared" si="103"/>
        <v>1</v>
      </c>
    </row>
    <row r="2205" spans="1:45">
      <c r="A2205">
        <f t="shared" si="104"/>
        <v>2204</v>
      </c>
      <c r="B2205">
        <v>182423</v>
      </c>
      <c r="C2205">
        <v>182423</v>
      </c>
      <c r="D2205" t="s">
        <v>2549</v>
      </c>
      <c r="E2205" t="s">
        <v>2550</v>
      </c>
      <c r="F2205">
        <v>10191722</v>
      </c>
      <c r="G2205" t="s">
        <v>201</v>
      </c>
      <c r="M2205" s="4">
        <v>0.29166666666666669</v>
      </c>
      <c r="N2205" s="1">
        <v>0.70833333333333337</v>
      </c>
      <c r="O2205" t="s">
        <v>353</v>
      </c>
      <c r="P2205" t="s">
        <v>238</v>
      </c>
      <c r="S2205" t="s">
        <v>2550</v>
      </c>
      <c r="T2205" t="s">
        <v>148</v>
      </c>
      <c r="U2205" t="s">
        <v>421</v>
      </c>
      <c r="V2205" t="s">
        <v>46</v>
      </c>
      <c r="W2205" t="str">
        <f t="shared" si="102"/>
        <v xml:space="preserve"> WASHINGTON DC 20001</v>
      </c>
      <c r="X2205" t="s">
        <v>47</v>
      </c>
      <c r="Y2205" t="s">
        <v>2551</v>
      </c>
      <c r="Z2205">
        <v>38.905886000000002</v>
      </c>
      <c r="AA2205">
        <v>-77.017266000000006</v>
      </c>
      <c r="AB2205">
        <v>398502.43</v>
      </c>
      <c r="AC2205">
        <v>137558.76</v>
      </c>
      <c r="AD2205">
        <v>20001</v>
      </c>
      <c r="AE2205">
        <v>237438</v>
      </c>
      <c r="AF2205">
        <v>80739</v>
      </c>
      <c r="AG2205">
        <v>80739</v>
      </c>
      <c r="AH2205">
        <v>6</v>
      </c>
      <c r="AI2205">
        <v>2</v>
      </c>
      <c r="AJ2205" t="s">
        <v>14247</v>
      </c>
      <c r="AK2205" t="s">
        <v>846</v>
      </c>
      <c r="AL2205" t="s">
        <v>88</v>
      </c>
      <c r="AM2205">
        <v>308</v>
      </c>
      <c r="AN2205">
        <v>7</v>
      </c>
      <c r="AO2205" t="s">
        <v>51</v>
      </c>
      <c r="AP2205">
        <v>1967</v>
      </c>
      <c r="AQ2205">
        <v>-77.0172679895947</v>
      </c>
      <c r="AR2205">
        <v>38.905893098392298</v>
      </c>
      <c r="AS2205" t="b">
        <f t="shared" si="103"/>
        <v>1</v>
      </c>
    </row>
    <row r="2206" spans="1:45">
      <c r="A2206">
        <f t="shared" si="104"/>
        <v>2205</v>
      </c>
      <c r="B2206">
        <v>182424</v>
      </c>
      <c r="C2206">
        <v>182424</v>
      </c>
      <c r="D2206" t="s">
        <v>2557</v>
      </c>
      <c r="E2206" t="s">
        <v>2550</v>
      </c>
      <c r="F2206">
        <v>10191728</v>
      </c>
      <c r="G2206" t="s">
        <v>201</v>
      </c>
      <c r="K2206" t="s">
        <v>2558</v>
      </c>
      <c r="L2206" t="s">
        <v>327</v>
      </c>
      <c r="M2206" s="4">
        <v>0.39583333333333331</v>
      </c>
      <c r="N2206" s="1">
        <v>0.64583333333333337</v>
      </c>
      <c r="O2206" t="s">
        <v>353</v>
      </c>
      <c r="P2206" t="s">
        <v>238</v>
      </c>
      <c r="S2206" t="s">
        <v>2550</v>
      </c>
      <c r="T2206" t="s">
        <v>165</v>
      </c>
      <c r="U2206" t="s">
        <v>421</v>
      </c>
      <c r="V2206" t="s">
        <v>46</v>
      </c>
      <c r="W2206" t="str">
        <f t="shared" si="102"/>
        <v xml:space="preserve"> WASHINGTON DC 20001</v>
      </c>
      <c r="X2206" t="s">
        <v>47</v>
      </c>
      <c r="Y2206" t="s">
        <v>2551</v>
      </c>
      <c r="Z2206">
        <v>38.905886000000002</v>
      </c>
      <c r="AA2206">
        <v>-77.017266000000006</v>
      </c>
      <c r="AB2206">
        <v>398502.43</v>
      </c>
      <c r="AC2206">
        <v>137558.76</v>
      </c>
      <c r="AD2206">
        <v>20001</v>
      </c>
      <c r="AE2206">
        <v>237438</v>
      </c>
      <c r="AF2206">
        <v>80739</v>
      </c>
      <c r="AG2206">
        <v>80739</v>
      </c>
      <c r="AH2206">
        <v>6</v>
      </c>
      <c r="AI2206">
        <v>2</v>
      </c>
      <c r="AJ2206" t="s">
        <v>14247</v>
      </c>
      <c r="AK2206" t="s">
        <v>846</v>
      </c>
      <c r="AL2206" t="s">
        <v>88</v>
      </c>
      <c r="AM2206">
        <v>308</v>
      </c>
      <c r="AN2206">
        <v>7</v>
      </c>
      <c r="AO2206" t="s">
        <v>51</v>
      </c>
      <c r="AP2206">
        <v>1968</v>
      </c>
      <c r="AQ2206">
        <v>-77.0172679895947</v>
      </c>
      <c r="AR2206">
        <v>38.905893098392298</v>
      </c>
      <c r="AS2206" t="b">
        <f t="shared" si="103"/>
        <v>1</v>
      </c>
    </row>
    <row r="2207" spans="1:45">
      <c r="A2207">
        <f t="shared" si="104"/>
        <v>2206</v>
      </c>
      <c r="B2207">
        <v>182472</v>
      </c>
      <c r="C2207">
        <v>182472</v>
      </c>
      <c r="D2207" t="s">
        <v>2602</v>
      </c>
      <c r="E2207" t="s">
        <v>2603</v>
      </c>
      <c r="F2207">
        <v>10191758</v>
      </c>
      <c r="G2207" t="s">
        <v>652</v>
      </c>
      <c r="K2207" t="s">
        <v>2604</v>
      </c>
      <c r="L2207" t="s">
        <v>125</v>
      </c>
      <c r="M2207" s="4">
        <v>0.33333333333333331</v>
      </c>
      <c r="N2207" s="1">
        <v>0.70833333333333337</v>
      </c>
      <c r="O2207" t="s">
        <v>163</v>
      </c>
      <c r="P2207" t="s">
        <v>238</v>
      </c>
      <c r="Q2207" t="s">
        <v>2603</v>
      </c>
      <c r="R2207" t="s">
        <v>2605</v>
      </c>
      <c r="S2207" t="s">
        <v>2603</v>
      </c>
      <c r="T2207" t="s">
        <v>165</v>
      </c>
      <c r="U2207" t="s">
        <v>421</v>
      </c>
      <c r="V2207" t="s">
        <v>46</v>
      </c>
      <c r="W2207" t="str">
        <f t="shared" si="102"/>
        <v>2515 K St NW #303 WASHINGTON DC 20037</v>
      </c>
      <c r="X2207" t="s">
        <v>47</v>
      </c>
      <c r="Y2207" t="s">
        <v>2606</v>
      </c>
      <c r="Z2207">
        <v>38.902912000000001</v>
      </c>
      <c r="AA2207">
        <v>-77.053918999999993</v>
      </c>
      <c r="AB2207">
        <v>395323.06</v>
      </c>
      <c r="AC2207">
        <v>137229.85999999999</v>
      </c>
      <c r="AD2207">
        <v>20037</v>
      </c>
      <c r="AE2207">
        <v>274804</v>
      </c>
      <c r="AF2207">
        <v>117607</v>
      </c>
      <c r="AG2207">
        <v>117607</v>
      </c>
      <c r="AH2207">
        <v>2</v>
      </c>
      <c r="AI2207">
        <v>2</v>
      </c>
      <c r="AJ2207" t="s">
        <v>14244</v>
      </c>
      <c r="AK2207" t="s">
        <v>471</v>
      </c>
      <c r="AL2207" t="s">
        <v>50</v>
      </c>
      <c r="AM2207">
        <v>207</v>
      </c>
      <c r="AN2207">
        <v>5</v>
      </c>
      <c r="AO2207" t="s">
        <v>51</v>
      </c>
      <c r="AP2207">
        <v>1353</v>
      </c>
      <c r="AQ2207">
        <v>-77.053921170378302</v>
      </c>
      <c r="AR2207">
        <v>38.902919083100898</v>
      </c>
      <c r="AS2207" t="b">
        <f t="shared" si="103"/>
        <v>1</v>
      </c>
    </row>
    <row r="2208" spans="1:45">
      <c r="A2208">
        <f t="shared" si="104"/>
        <v>2207</v>
      </c>
      <c r="B2208">
        <v>182454</v>
      </c>
      <c r="C2208">
        <v>182454</v>
      </c>
      <c r="D2208" t="s">
        <v>2659</v>
      </c>
      <c r="E2208" t="s">
        <v>2660</v>
      </c>
      <c r="F2208">
        <v>10191840</v>
      </c>
      <c r="G2208" t="s">
        <v>201</v>
      </c>
      <c r="K2208" t="s">
        <v>2661</v>
      </c>
      <c r="L2208" t="s">
        <v>327</v>
      </c>
      <c r="M2208" s="4">
        <v>0.29166666666666669</v>
      </c>
      <c r="N2208" s="1">
        <v>0.70833333333333337</v>
      </c>
      <c r="O2208" t="s">
        <v>353</v>
      </c>
      <c r="P2208" t="s">
        <v>238</v>
      </c>
      <c r="S2208" t="s">
        <v>2662</v>
      </c>
      <c r="T2208" t="s">
        <v>165</v>
      </c>
      <c r="U2208" t="s">
        <v>421</v>
      </c>
      <c r="V2208" t="s">
        <v>46</v>
      </c>
      <c r="W2208" t="str">
        <f t="shared" si="102"/>
        <v xml:space="preserve"> WASHINGTON DC 20015</v>
      </c>
      <c r="X2208" t="s">
        <v>47</v>
      </c>
      <c r="Y2208" t="s">
        <v>2663</v>
      </c>
      <c r="Z2208">
        <v>38.963304999999998</v>
      </c>
      <c r="AA2208">
        <v>-77.073622</v>
      </c>
      <c r="AB2208">
        <v>393619.39</v>
      </c>
      <c r="AC2208">
        <v>143935.21</v>
      </c>
      <c r="AD2208">
        <v>20015</v>
      </c>
      <c r="AE2208">
        <v>264028</v>
      </c>
      <c r="AF2208">
        <v>106905</v>
      </c>
      <c r="AG2208">
        <v>106905</v>
      </c>
      <c r="AH2208">
        <v>3</v>
      </c>
      <c r="AI2208">
        <v>3</v>
      </c>
      <c r="AJ2208" t="s">
        <v>14253</v>
      </c>
      <c r="AK2208" t="s">
        <v>1439</v>
      </c>
      <c r="AL2208" t="s">
        <v>50</v>
      </c>
      <c r="AM2208">
        <v>201</v>
      </c>
      <c r="AN2208">
        <v>10</v>
      </c>
      <c r="AO2208" t="s">
        <v>51</v>
      </c>
      <c r="AP2208">
        <v>1224</v>
      </c>
      <c r="AQ2208">
        <v>-77.073624555668601</v>
      </c>
      <c r="AR2208">
        <v>38.963312184569901</v>
      </c>
      <c r="AS2208" t="b">
        <f t="shared" si="103"/>
        <v>0</v>
      </c>
    </row>
    <row r="2209" spans="1:45">
      <c r="A2209">
        <f t="shared" si="104"/>
        <v>2208</v>
      </c>
      <c r="B2209">
        <v>182455</v>
      </c>
      <c r="C2209">
        <v>182455</v>
      </c>
      <c r="D2209" t="s">
        <v>2696</v>
      </c>
      <c r="E2209" t="s">
        <v>2697</v>
      </c>
      <c r="F2209">
        <v>10191863</v>
      </c>
      <c r="G2209" t="s">
        <v>201</v>
      </c>
      <c r="K2209" t="s">
        <v>2698</v>
      </c>
      <c r="L2209" t="s">
        <v>327</v>
      </c>
      <c r="M2209" s="4">
        <v>0.29166666666666669</v>
      </c>
      <c r="N2209" s="1">
        <v>0.79166666666666663</v>
      </c>
      <c r="O2209" t="s">
        <v>238</v>
      </c>
      <c r="P2209" t="s">
        <v>238</v>
      </c>
      <c r="S2209" t="s">
        <v>2697</v>
      </c>
      <c r="T2209" t="s">
        <v>165</v>
      </c>
      <c r="U2209" t="s">
        <v>421</v>
      </c>
      <c r="V2209" t="s">
        <v>46</v>
      </c>
      <c r="W2209" t="str">
        <f t="shared" si="102"/>
        <v xml:space="preserve"> WASHINGTON DC 20007</v>
      </c>
      <c r="X2209" t="s">
        <v>47</v>
      </c>
      <c r="Y2209" t="s">
        <v>2699</v>
      </c>
      <c r="Z2209">
        <v>38.923444000000003</v>
      </c>
      <c r="AA2209">
        <v>-77.076813000000001</v>
      </c>
      <c r="AB2209">
        <v>393339.11</v>
      </c>
      <c r="AC2209">
        <v>139510.54</v>
      </c>
      <c r="AD2209">
        <v>20007</v>
      </c>
      <c r="AE2209">
        <v>270351</v>
      </c>
      <c r="AF2209">
        <v>113506</v>
      </c>
      <c r="AG2209">
        <v>113506</v>
      </c>
      <c r="AH2209">
        <v>3</v>
      </c>
      <c r="AI2209">
        <v>3</v>
      </c>
      <c r="AJ2209" t="s">
        <v>14249</v>
      </c>
      <c r="AK2209" t="s">
        <v>1150</v>
      </c>
      <c r="AL2209" t="s">
        <v>50</v>
      </c>
      <c r="AM2209">
        <v>204</v>
      </c>
      <c r="AN2209">
        <v>14</v>
      </c>
      <c r="AO2209" t="s">
        <v>51</v>
      </c>
      <c r="AP2209">
        <v>1300</v>
      </c>
      <c r="AQ2209">
        <v>-77.076815586537904</v>
      </c>
      <c r="AR2209">
        <v>38.923451418014899</v>
      </c>
      <c r="AS2209" t="b">
        <f t="shared" si="103"/>
        <v>1</v>
      </c>
    </row>
    <row r="2210" spans="1:45">
      <c r="A2210">
        <f t="shared" si="104"/>
        <v>2209</v>
      </c>
      <c r="B2210">
        <v>182399</v>
      </c>
      <c r="C2210">
        <v>182399</v>
      </c>
      <c r="D2210" t="s">
        <v>2716</v>
      </c>
      <c r="E2210" t="s">
        <v>2717</v>
      </c>
      <c r="F2210">
        <v>10190741</v>
      </c>
      <c r="G2210" t="s">
        <v>54</v>
      </c>
      <c r="K2210" t="s">
        <v>2718</v>
      </c>
      <c r="L2210" t="s">
        <v>353</v>
      </c>
      <c r="M2210" s="4">
        <v>0.25</v>
      </c>
      <c r="N2210" s="1">
        <v>0.95833333333333337</v>
      </c>
      <c r="O2210" t="s">
        <v>238</v>
      </c>
      <c r="P2210" t="s">
        <v>238</v>
      </c>
      <c r="Q2210" t="s">
        <v>2719</v>
      </c>
      <c r="R2210" t="s">
        <v>2720</v>
      </c>
      <c r="S2210" t="s">
        <v>2719</v>
      </c>
      <c r="T2210" t="s">
        <v>165</v>
      </c>
      <c r="U2210" t="s">
        <v>421</v>
      </c>
      <c r="V2210" t="s">
        <v>46</v>
      </c>
      <c r="W2210" t="str">
        <f t="shared" si="102"/>
        <v xml:space="preserve">1299 Pennsylvania Avenue NW WASHINGTON DC </v>
      </c>
      <c r="X2210" t="s">
        <v>47</v>
      </c>
      <c r="Y2210" t="s">
        <v>2412</v>
      </c>
      <c r="Z2210">
        <v>38.896737999999999</v>
      </c>
      <c r="AA2210">
        <v>-77.028086000000002</v>
      </c>
      <c r="AB2210">
        <v>397563.60985000001</v>
      </c>
      <c r="AC2210">
        <v>136543.50498999999</v>
      </c>
      <c r="AE2210">
        <v>0</v>
      </c>
      <c r="AF2210">
        <v>457131</v>
      </c>
      <c r="AG2210">
        <v>393153</v>
      </c>
      <c r="AH2210">
        <v>2</v>
      </c>
      <c r="AI2210">
        <v>2</v>
      </c>
      <c r="AJ2210" t="s">
        <v>14248</v>
      </c>
      <c r="AK2210" t="s">
        <v>171</v>
      </c>
      <c r="AL2210" t="s">
        <v>63</v>
      </c>
      <c r="AM2210">
        <v>101</v>
      </c>
      <c r="AN2210">
        <v>8</v>
      </c>
      <c r="AO2210" t="s">
        <v>64</v>
      </c>
      <c r="AP2210">
        <v>3606</v>
      </c>
      <c r="AQ2210">
        <v>-77.028088183465698</v>
      </c>
      <c r="AR2210">
        <v>38.896745216758298</v>
      </c>
      <c r="AS2210" t="b">
        <f t="shared" si="103"/>
        <v>0</v>
      </c>
    </row>
    <row r="2211" spans="1:45">
      <c r="A2211">
        <f t="shared" si="104"/>
        <v>2210</v>
      </c>
      <c r="B2211">
        <v>182412</v>
      </c>
      <c r="C2211">
        <v>182412</v>
      </c>
      <c r="D2211" t="s">
        <v>2753</v>
      </c>
      <c r="E2211" t="s">
        <v>2754</v>
      </c>
      <c r="F2211">
        <v>10190786</v>
      </c>
      <c r="G2211" t="s">
        <v>201</v>
      </c>
      <c r="K2211" t="s">
        <v>2755</v>
      </c>
      <c r="L2211" t="s">
        <v>496</v>
      </c>
      <c r="M2211" s="4">
        <v>0.29166666666666669</v>
      </c>
      <c r="N2211" s="1">
        <v>0.70833333333333337</v>
      </c>
      <c r="O2211" t="s">
        <v>353</v>
      </c>
      <c r="P2211" t="s">
        <v>238</v>
      </c>
      <c r="Q2211" t="s">
        <v>2754</v>
      </c>
      <c r="R2211" t="s">
        <v>2756</v>
      </c>
      <c r="S2211" t="s">
        <v>2754</v>
      </c>
      <c r="T2211" t="s">
        <v>165</v>
      </c>
      <c r="U2211" t="s">
        <v>421</v>
      </c>
      <c r="V2211" t="s">
        <v>46</v>
      </c>
      <c r="W2211" t="str">
        <f t="shared" si="102"/>
        <v xml:space="preserve">2335 17th Street NW WASHINGTON DC </v>
      </c>
      <c r="X2211" t="s">
        <v>47</v>
      </c>
      <c r="Y2211" t="s">
        <v>2757</v>
      </c>
      <c r="Z2211">
        <v>38.920724</v>
      </c>
      <c r="AA2211">
        <v>-77.038854000000001</v>
      </c>
      <c r="AB2211">
        <v>396630.59</v>
      </c>
      <c r="AC2211">
        <v>139206.6</v>
      </c>
      <c r="AE2211">
        <v>0</v>
      </c>
      <c r="AF2211">
        <v>476483</v>
      </c>
      <c r="AG2211">
        <v>409900</v>
      </c>
      <c r="AH2211">
        <v>1</v>
      </c>
      <c r="AI2211">
        <v>1</v>
      </c>
      <c r="AJ2211" t="s">
        <v>14247</v>
      </c>
      <c r="AK2211" t="s">
        <v>865</v>
      </c>
      <c r="AL2211" t="s">
        <v>88</v>
      </c>
      <c r="AM2211">
        <v>303</v>
      </c>
      <c r="AN2211">
        <v>1</v>
      </c>
      <c r="AO2211" t="s">
        <v>51</v>
      </c>
      <c r="AP2211">
        <v>3948</v>
      </c>
      <c r="AQ2211">
        <v>-77.038856794490002</v>
      </c>
      <c r="AR2211">
        <v>38.920732214513997</v>
      </c>
      <c r="AS2211" t="b">
        <f t="shared" si="103"/>
        <v>1</v>
      </c>
    </row>
    <row r="2212" spans="1:45">
      <c r="A2212">
        <f t="shared" si="104"/>
        <v>2211</v>
      </c>
      <c r="B2212">
        <v>182458</v>
      </c>
      <c r="C2212">
        <v>182458</v>
      </c>
      <c r="D2212" t="s">
        <v>2758</v>
      </c>
      <c r="E2212" t="s">
        <v>873</v>
      </c>
      <c r="F2212">
        <v>10191919</v>
      </c>
      <c r="G2212" t="s">
        <v>1806</v>
      </c>
      <c r="H2212" t="s">
        <v>2759</v>
      </c>
      <c r="J2212">
        <v>109298</v>
      </c>
      <c r="K2212" t="s">
        <v>2760</v>
      </c>
      <c r="L2212" t="s">
        <v>327</v>
      </c>
      <c r="M2212" s="4">
        <v>0.29166666666666669</v>
      </c>
      <c r="N2212" s="1">
        <v>0.70833333333333337</v>
      </c>
      <c r="O2212" t="s">
        <v>163</v>
      </c>
      <c r="P2212" t="s">
        <v>238</v>
      </c>
      <c r="Q2212" t="s">
        <v>876</v>
      </c>
      <c r="R2212" t="s">
        <v>877</v>
      </c>
      <c r="S2212" t="s">
        <v>876</v>
      </c>
      <c r="T2212" t="s">
        <v>165</v>
      </c>
      <c r="U2212" t="s">
        <v>421</v>
      </c>
      <c r="W2212" t="str">
        <f t="shared" si="102"/>
        <v xml:space="preserve">6801 Industrial Rd   </v>
      </c>
      <c r="Z2212">
        <v>0</v>
      </c>
      <c r="AA2212">
        <v>0</v>
      </c>
      <c r="AB2212">
        <v>0</v>
      </c>
      <c r="AC2212">
        <v>0</v>
      </c>
      <c r="AE2212">
        <v>-100</v>
      </c>
      <c r="AF2212">
        <v>-100</v>
      </c>
      <c r="AG2212">
        <v>348291</v>
      </c>
      <c r="AI2212" t="s">
        <v>14250</v>
      </c>
      <c r="AJ2212" t="s">
        <v>14251</v>
      </c>
      <c r="AK2212" t="s">
        <v>51</v>
      </c>
      <c r="AN2212" t="s">
        <v>51</v>
      </c>
      <c r="AO2212" t="s">
        <v>51</v>
      </c>
      <c r="AP2212">
        <v>1684</v>
      </c>
      <c r="AQ2212">
        <v>-81.529192133279295</v>
      </c>
      <c r="AR2212">
        <v>37.5772691877347</v>
      </c>
      <c r="AS2212" t="b">
        <f t="shared" si="103"/>
        <v>0</v>
      </c>
    </row>
    <row r="2213" spans="1:45">
      <c r="A2213">
        <f t="shared" si="104"/>
        <v>2212</v>
      </c>
      <c r="B2213">
        <v>182460</v>
      </c>
      <c r="C2213">
        <v>182460</v>
      </c>
      <c r="D2213" t="s">
        <v>2884</v>
      </c>
      <c r="E2213" t="s">
        <v>2885</v>
      </c>
      <c r="F2213">
        <v>10192015</v>
      </c>
      <c r="G2213" t="s">
        <v>201</v>
      </c>
      <c r="K2213" t="s">
        <v>2886</v>
      </c>
      <c r="L2213" t="s">
        <v>162</v>
      </c>
      <c r="M2213" s="4">
        <v>0.29166666666666669</v>
      </c>
      <c r="N2213" s="1">
        <v>0.79166666666666663</v>
      </c>
      <c r="O2213" t="s">
        <v>238</v>
      </c>
      <c r="P2213" t="s">
        <v>238</v>
      </c>
      <c r="S2213" t="s">
        <v>2885</v>
      </c>
      <c r="T2213" t="s">
        <v>165</v>
      </c>
      <c r="U2213" t="s">
        <v>421</v>
      </c>
      <c r="V2213" t="s">
        <v>46</v>
      </c>
      <c r="W2213" t="str">
        <f t="shared" si="102"/>
        <v xml:space="preserve"> WASHINGTON DC 20012</v>
      </c>
      <c r="X2213" t="s">
        <v>47</v>
      </c>
      <c r="Y2213" t="s">
        <v>2887</v>
      </c>
      <c r="Z2213">
        <v>38.985661</v>
      </c>
      <c r="AA2213">
        <v>-77.028790999999998</v>
      </c>
      <c r="AB2213">
        <v>397505.56</v>
      </c>
      <c r="AC2213">
        <v>146414.75</v>
      </c>
      <c r="AD2213">
        <v>20012</v>
      </c>
      <c r="AE2213">
        <v>285432</v>
      </c>
      <c r="AF2213">
        <v>123648</v>
      </c>
      <c r="AG2213">
        <v>123648</v>
      </c>
      <c r="AH2213">
        <v>4</v>
      </c>
      <c r="AI2213">
        <v>4</v>
      </c>
      <c r="AJ2213" t="s">
        <v>14244</v>
      </c>
      <c r="AK2213" t="s">
        <v>2888</v>
      </c>
      <c r="AL2213" t="s">
        <v>188</v>
      </c>
      <c r="AM2213">
        <v>401</v>
      </c>
      <c r="AN2213">
        <v>16</v>
      </c>
      <c r="AO2213" t="s">
        <v>51</v>
      </c>
      <c r="AP2213">
        <v>1456</v>
      </c>
      <c r="AQ2213">
        <v>-77.028793256693902</v>
      </c>
      <c r="AR2213">
        <v>38.985668092874</v>
      </c>
      <c r="AS2213" t="b">
        <f t="shared" si="103"/>
        <v>1</v>
      </c>
    </row>
    <row r="2214" spans="1:45">
      <c r="A2214">
        <f t="shared" si="104"/>
        <v>2213</v>
      </c>
      <c r="B2214">
        <v>182469</v>
      </c>
      <c r="C2214">
        <v>182469</v>
      </c>
      <c r="D2214" t="s">
        <v>3052</v>
      </c>
      <c r="E2214" t="s">
        <v>3053</v>
      </c>
      <c r="F2214">
        <v>10192132</v>
      </c>
      <c r="G2214" t="s">
        <v>201</v>
      </c>
      <c r="K2214" t="s">
        <v>3054</v>
      </c>
      <c r="L2214" t="s">
        <v>162</v>
      </c>
      <c r="M2214" s="4">
        <v>0.29166666666666669</v>
      </c>
      <c r="N2214" s="1">
        <v>0.54166666666666663</v>
      </c>
      <c r="O2214" t="s">
        <v>238</v>
      </c>
      <c r="P2214" t="s">
        <v>238</v>
      </c>
      <c r="S2214" t="s">
        <v>3053</v>
      </c>
      <c r="T2214" t="s">
        <v>165</v>
      </c>
      <c r="U2214" t="s">
        <v>421</v>
      </c>
      <c r="V2214" t="s">
        <v>46</v>
      </c>
      <c r="W2214" t="str">
        <f t="shared" si="102"/>
        <v xml:space="preserve"> WASHINGTON DC 20006</v>
      </c>
      <c r="X2214" t="s">
        <v>47</v>
      </c>
      <c r="Y2214" t="s">
        <v>3055</v>
      </c>
      <c r="Z2214">
        <v>38.901124000000003</v>
      </c>
      <c r="AA2214">
        <v>-77.038991999999993</v>
      </c>
      <c r="AB2214">
        <v>396617.78</v>
      </c>
      <c r="AC2214">
        <v>137030.79</v>
      </c>
      <c r="AD2214">
        <v>20006</v>
      </c>
      <c r="AE2214">
        <v>285517</v>
      </c>
      <c r="AF2214">
        <v>124029</v>
      </c>
      <c r="AG2214">
        <v>124029</v>
      </c>
      <c r="AH2214">
        <v>2</v>
      </c>
      <c r="AI2214">
        <v>2</v>
      </c>
      <c r="AJ2214" t="s">
        <v>14249</v>
      </c>
      <c r="AK2214" t="s">
        <v>90</v>
      </c>
      <c r="AL2214" t="s">
        <v>50</v>
      </c>
      <c r="AM2214">
        <v>207</v>
      </c>
      <c r="AN2214">
        <v>6</v>
      </c>
      <c r="AO2214" t="s">
        <v>524</v>
      </c>
      <c r="AP2214">
        <v>1495</v>
      </c>
      <c r="AQ2214">
        <v>-77.0389937956582</v>
      </c>
      <c r="AR2214">
        <v>38.9011317255097</v>
      </c>
      <c r="AS2214" t="b">
        <f t="shared" si="103"/>
        <v>1</v>
      </c>
    </row>
    <row r="2215" spans="1:45">
      <c r="A2215">
        <f t="shared" si="104"/>
        <v>2214</v>
      </c>
      <c r="B2215">
        <v>182418</v>
      </c>
      <c r="C2215">
        <v>182418</v>
      </c>
      <c r="D2215" t="s">
        <v>3150</v>
      </c>
      <c r="E2215" t="s">
        <v>3151</v>
      </c>
      <c r="F2215">
        <v>10191442</v>
      </c>
      <c r="G2215" t="s">
        <v>2496</v>
      </c>
      <c r="I2215" t="s">
        <v>3152</v>
      </c>
      <c r="K2215" t="s">
        <v>3153</v>
      </c>
      <c r="L2215" t="s">
        <v>469</v>
      </c>
      <c r="M2215" s="4">
        <v>0.70833333333333337</v>
      </c>
      <c r="N2215" s="1">
        <v>0.29166666666666669</v>
      </c>
      <c r="O2215" t="s">
        <v>147</v>
      </c>
      <c r="P2215" t="s">
        <v>238</v>
      </c>
      <c r="Q2215" t="s">
        <v>2499</v>
      </c>
      <c r="R2215" t="s">
        <v>2500</v>
      </c>
      <c r="S2215" t="s">
        <v>3154</v>
      </c>
      <c r="T2215" t="s">
        <v>165</v>
      </c>
      <c r="U2215" t="s">
        <v>421</v>
      </c>
      <c r="V2215" t="s">
        <v>46</v>
      </c>
      <c r="W2215" t="str">
        <f t="shared" si="102"/>
        <v xml:space="preserve">1100 4th Street, SW/ 2nd Floor WASHINGTON DC </v>
      </c>
      <c r="X2215" t="s">
        <v>47</v>
      </c>
      <c r="Y2215" t="s">
        <v>3155</v>
      </c>
      <c r="Z2215">
        <v>38.906103000000002</v>
      </c>
      <c r="AA2215">
        <v>-77.034569000000005</v>
      </c>
      <c r="AB2215">
        <v>397001.62988000002</v>
      </c>
      <c r="AC2215">
        <v>137583.27864999999</v>
      </c>
      <c r="AE2215">
        <v>0</v>
      </c>
      <c r="AF2215">
        <v>455468</v>
      </c>
      <c r="AG2215">
        <v>391496</v>
      </c>
      <c r="AH2215">
        <v>2</v>
      </c>
      <c r="AI2215">
        <v>2</v>
      </c>
      <c r="AJ2215" t="s">
        <v>14248</v>
      </c>
      <c r="AK2215" t="s">
        <v>171</v>
      </c>
      <c r="AL2215" t="s">
        <v>50</v>
      </c>
      <c r="AM2215">
        <v>208</v>
      </c>
      <c r="AN2215">
        <v>6</v>
      </c>
      <c r="AO2215" t="s">
        <v>64</v>
      </c>
      <c r="AP2215">
        <v>3558</v>
      </c>
      <c r="AQ2215">
        <v>-77.034571041639396</v>
      </c>
      <c r="AR2215">
        <v>38.9061101320193</v>
      </c>
      <c r="AS2215" t="b">
        <f t="shared" si="103"/>
        <v>0</v>
      </c>
    </row>
    <row r="2216" spans="1:45">
      <c r="A2216">
        <f t="shared" si="104"/>
        <v>2215</v>
      </c>
      <c r="B2216">
        <v>182439</v>
      </c>
      <c r="C2216">
        <v>182439</v>
      </c>
      <c r="D2216" t="s">
        <v>3167</v>
      </c>
      <c r="E2216" t="s">
        <v>2109</v>
      </c>
      <c r="F2216">
        <v>10192210</v>
      </c>
      <c r="G2216" t="s">
        <v>201</v>
      </c>
      <c r="K2216" t="s">
        <v>3168</v>
      </c>
      <c r="L2216" t="s">
        <v>166</v>
      </c>
      <c r="M2216" s="4">
        <v>0.375</v>
      </c>
      <c r="N2216" s="1">
        <v>0.625</v>
      </c>
      <c r="O2216" t="s">
        <v>238</v>
      </c>
      <c r="P2216" t="s">
        <v>238</v>
      </c>
      <c r="S2216" t="s">
        <v>2109</v>
      </c>
      <c r="T2216" t="s">
        <v>165</v>
      </c>
      <c r="U2216" t="s">
        <v>421</v>
      </c>
      <c r="V2216" t="s">
        <v>46</v>
      </c>
      <c r="W2216" t="str">
        <f t="shared" si="102"/>
        <v xml:space="preserve"> WASHINGTON DC 20036</v>
      </c>
      <c r="X2216" t="s">
        <v>47</v>
      </c>
      <c r="Y2216" t="s">
        <v>2112</v>
      </c>
      <c r="Z2216">
        <v>38.908431999999998</v>
      </c>
      <c r="AA2216">
        <v>-77.038824000000005</v>
      </c>
      <c r="AB2216">
        <v>396632.67</v>
      </c>
      <c r="AC2216">
        <v>137841.96</v>
      </c>
      <c r="AD2216">
        <v>20036</v>
      </c>
      <c r="AE2216">
        <v>241729</v>
      </c>
      <c r="AF2216">
        <v>84732</v>
      </c>
      <c r="AG2216">
        <v>84732</v>
      </c>
      <c r="AH2216">
        <v>2</v>
      </c>
      <c r="AI2216">
        <v>2</v>
      </c>
      <c r="AJ2216" t="s">
        <v>14249</v>
      </c>
      <c r="AK2216" t="s">
        <v>380</v>
      </c>
      <c r="AL2216" t="s">
        <v>50</v>
      </c>
      <c r="AM2216">
        <v>208</v>
      </c>
      <c r="AN2216">
        <v>6</v>
      </c>
      <c r="AO2216" t="s">
        <v>51</v>
      </c>
      <c r="AP2216">
        <v>1053</v>
      </c>
      <c r="AQ2216">
        <v>-77.038826115631906</v>
      </c>
      <c r="AR2216">
        <v>38.908439087346103</v>
      </c>
      <c r="AS2216" t="b">
        <f t="shared" si="103"/>
        <v>1</v>
      </c>
    </row>
    <row r="2217" spans="1:45">
      <c r="A2217">
        <f t="shared" si="104"/>
        <v>2216</v>
      </c>
      <c r="B2217">
        <v>182444</v>
      </c>
      <c r="C2217">
        <v>182444</v>
      </c>
      <c r="D2217" t="s">
        <v>3215</v>
      </c>
      <c r="E2217" t="s">
        <v>3216</v>
      </c>
      <c r="F2217">
        <v>10192253</v>
      </c>
      <c r="G2217" t="s">
        <v>201</v>
      </c>
      <c r="K2217" t="s">
        <v>3217</v>
      </c>
      <c r="L2217" t="s">
        <v>125</v>
      </c>
      <c r="M2217" s="4">
        <v>0.375</v>
      </c>
      <c r="N2217" s="1">
        <v>0.79166666666666663</v>
      </c>
      <c r="O2217" t="s">
        <v>238</v>
      </c>
      <c r="P2217" t="s">
        <v>238</v>
      </c>
      <c r="S2217" t="s">
        <v>3216</v>
      </c>
      <c r="T2217" t="s">
        <v>165</v>
      </c>
      <c r="U2217" t="s">
        <v>421</v>
      </c>
      <c r="V2217" t="s">
        <v>46</v>
      </c>
      <c r="W2217" t="str">
        <f t="shared" si="102"/>
        <v xml:space="preserve"> WASHINGTON DC 20009</v>
      </c>
      <c r="X2217" t="s">
        <v>47</v>
      </c>
      <c r="Y2217" t="s">
        <v>998</v>
      </c>
      <c r="Z2217">
        <v>38.913043999999999</v>
      </c>
      <c r="AA2217">
        <v>-77.036163000000002</v>
      </c>
      <c r="AB2217">
        <v>396863.65</v>
      </c>
      <c r="AC2217">
        <v>138353.87</v>
      </c>
      <c r="AD2217">
        <v>20009</v>
      </c>
      <c r="AE2217">
        <v>242225</v>
      </c>
      <c r="AF2217">
        <v>85169</v>
      </c>
      <c r="AG2217">
        <v>85169</v>
      </c>
      <c r="AH2217">
        <v>2</v>
      </c>
      <c r="AI2217">
        <v>2</v>
      </c>
      <c r="AJ2217" t="s">
        <v>14249</v>
      </c>
      <c r="AK2217" t="s">
        <v>87</v>
      </c>
      <c r="AL2217" t="s">
        <v>88</v>
      </c>
      <c r="AM2217">
        <v>301</v>
      </c>
      <c r="AN2217">
        <v>6</v>
      </c>
      <c r="AO2217" t="s">
        <v>51</v>
      </c>
      <c r="AP2217">
        <v>1944</v>
      </c>
      <c r="AQ2217">
        <v>-77.036165356609004</v>
      </c>
      <c r="AR2217">
        <v>38.913051402408399</v>
      </c>
      <c r="AS2217" t="b">
        <f t="shared" si="103"/>
        <v>1</v>
      </c>
    </row>
    <row r="2218" spans="1:45">
      <c r="A2218">
        <f t="shared" si="104"/>
        <v>2217</v>
      </c>
      <c r="B2218">
        <v>182367</v>
      </c>
      <c r="C2218">
        <v>182367</v>
      </c>
      <c r="D2218" t="s">
        <v>3374</v>
      </c>
      <c r="E2218" t="s">
        <v>3375</v>
      </c>
      <c r="F2218">
        <v>10188167</v>
      </c>
      <c r="G2218" t="s">
        <v>404</v>
      </c>
      <c r="K2218" t="s">
        <v>3376</v>
      </c>
      <c r="L2218" t="s">
        <v>558</v>
      </c>
      <c r="M2218" s="4">
        <v>0.45833333333333331</v>
      </c>
      <c r="N2218" s="1">
        <v>0.875</v>
      </c>
      <c r="O2218" t="s">
        <v>238</v>
      </c>
      <c r="P2218" t="s">
        <v>238</v>
      </c>
      <c r="Q2218" t="s">
        <v>3375</v>
      </c>
      <c r="R2218" t="s">
        <v>3377</v>
      </c>
      <c r="S2218" t="s">
        <v>3375</v>
      </c>
      <c r="T2218" t="s">
        <v>165</v>
      </c>
      <c r="U2218" t="s">
        <v>421</v>
      </c>
      <c r="V2218" t="s">
        <v>46</v>
      </c>
      <c r="W2218" t="str">
        <f t="shared" si="102"/>
        <v xml:space="preserve">904 A St. SE WASHINGTON DC </v>
      </c>
      <c r="X2218" t="s">
        <v>47</v>
      </c>
      <c r="Y2218" t="s">
        <v>3378</v>
      </c>
      <c r="Z2218">
        <v>38.888669999999998</v>
      </c>
      <c r="AA2218">
        <v>-76.993421999999995</v>
      </c>
      <c r="AB2218">
        <v>400570.71906999999</v>
      </c>
      <c r="AC2218">
        <v>135647.59843000001</v>
      </c>
      <c r="AE2218">
        <v>0</v>
      </c>
      <c r="AF2218">
        <v>473025</v>
      </c>
      <c r="AG2218">
        <v>407215</v>
      </c>
      <c r="AH2218">
        <v>6</v>
      </c>
      <c r="AI2218">
        <v>6</v>
      </c>
      <c r="AJ2218" t="s">
        <v>14249</v>
      </c>
      <c r="AK2218" t="s">
        <v>3045</v>
      </c>
      <c r="AL2218" t="s">
        <v>63</v>
      </c>
      <c r="AM2218">
        <v>107</v>
      </c>
      <c r="AN2218">
        <v>26</v>
      </c>
      <c r="AO2218" t="s">
        <v>51</v>
      </c>
      <c r="AP2218">
        <v>3870</v>
      </c>
      <c r="AQ2218">
        <v>-76.993423966125704</v>
      </c>
      <c r="AR2218">
        <v>38.8886777495198</v>
      </c>
      <c r="AS2218" t="b">
        <f t="shared" si="103"/>
        <v>1</v>
      </c>
    </row>
    <row r="2219" spans="1:45">
      <c r="A2219">
        <f t="shared" si="104"/>
        <v>2218</v>
      </c>
      <c r="B2219">
        <v>182432</v>
      </c>
      <c r="C2219">
        <v>182432</v>
      </c>
      <c r="D2219" t="s">
        <v>3708</v>
      </c>
      <c r="E2219" t="s">
        <v>3699</v>
      </c>
      <c r="F2219">
        <v>10191606</v>
      </c>
      <c r="G2219" t="s">
        <v>54</v>
      </c>
      <c r="K2219" t="s">
        <v>3709</v>
      </c>
      <c r="L2219" t="s">
        <v>125</v>
      </c>
      <c r="M2219" s="4">
        <v>0.5</v>
      </c>
      <c r="N2219" s="1">
        <v>4.1666666666666664E-2</v>
      </c>
      <c r="O2219" t="s">
        <v>353</v>
      </c>
      <c r="P2219" t="s">
        <v>238</v>
      </c>
      <c r="Q2219" t="s">
        <v>3710</v>
      </c>
      <c r="R2219" t="s">
        <v>3702</v>
      </c>
      <c r="S2219" t="s">
        <v>3710</v>
      </c>
      <c r="T2219" t="s">
        <v>165</v>
      </c>
      <c r="U2219" t="s">
        <v>421</v>
      </c>
      <c r="V2219" t="s">
        <v>46</v>
      </c>
      <c r="W2219" t="str">
        <f t="shared" si="102"/>
        <v xml:space="preserve">45685 Elmwood Court WASHINGTON DC </v>
      </c>
      <c r="X2219" t="s">
        <v>47</v>
      </c>
      <c r="Y2219" t="s">
        <v>3703</v>
      </c>
      <c r="Z2219">
        <v>38.905258000000003</v>
      </c>
      <c r="AA2219">
        <v>-77.052351999999999</v>
      </c>
      <c r="AB2219">
        <v>395459.12662</v>
      </c>
      <c r="AC2219">
        <v>137490.27202999999</v>
      </c>
      <c r="AE2219">
        <v>0</v>
      </c>
      <c r="AF2219">
        <v>455049</v>
      </c>
      <c r="AG2219">
        <v>391077</v>
      </c>
      <c r="AH2219">
        <v>2</v>
      </c>
      <c r="AI2219">
        <v>2</v>
      </c>
      <c r="AJ2219" t="s">
        <v>14244</v>
      </c>
      <c r="AK2219" t="s">
        <v>927</v>
      </c>
      <c r="AL2219" t="s">
        <v>50</v>
      </c>
      <c r="AM2219">
        <v>207</v>
      </c>
      <c r="AN2219">
        <v>5</v>
      </c>
      <c r="AO2219" t="s">
        <v>51</v>
      </c>
      <c r="AP2219">
        <v>3428</v>
      </c>
      <c r="AQ2219">
        <v>-77.052354225733893</v>
      </c>
      <c r="AR2219">
        <v>38.9052656798793</v>
      </c>
      <c r="AS2219" t="b">
        <f t="shared" si="103"/>
        <v>0</v>
      </c>
    </row>
    <row r="2220" spans="1:45">
      <c r="A2220">
        <f t="shared" si="104"/>
        <v>2219</v>
      </c>
      <c r="B2220">
        <v>182420</v>
      </c>
      <c r="C2220">
        <v>182420</v>
      </c>
      <c r="D2220" t="s">
        <v>3775</v>
      </c>
      <c r="E2220" t="s">
        <v>3776</v>
      </c>
      <c r="F2220">
        <v>10191664</v>
      </c>
      <c r="G2220" t="s">
        <v>201</v>
      </c>
      <c r="K2220" t="s">
        <v>3777</v>
      </c>
      <c r="L2220" t="s">
        <v>149</v>
      </c>
      <c r="M2220" s="4">
        <v>0.33333333333333331</v>
      </c>
      <c r="N2220" s="1">
        <v>0.45833333333333331</v>
      </c>
      <c r="O2220" t="s">
        <v>238</v>
      </c>
      <c r="P2220" t="s">
        <v>238</v>
      </c>
      <c r="S2220" t="s">
        <v>3776</v>
      </c>
      <c r="T2220" t="s">
        <v>165</v>
      </c>
      <c r="U2220" t="s">
        <v>421</v>
      </c>
      <c r="V2220" t="s">
        <v>46</v>
      </c>
      <c r="W2220" t="str">
        <f t="shared" si="102"/>
        <v xml:space="preserve"> WASHINGTON DC 20002</v>
      </c>
      <c r="X2220" t="s">
        <v>47</v>
      </c>
      <c r="Y2220" t="s">
        <v>1275</v>
      </c>
      <c r="Z2220">
        <v>38.895918999999999</v>
      </c>
      <c r="AA2220">
        <v>-76.992410000000007</v>
      </c>
      <c r="AB2220">
        <v>400658.46</v>
      </c>
      <c r="AC2220">
        <v>136452.25</v>
      </c>
      <c r="AD2220">
        <v>20002</v>
      </c>
      <c r="AE2220">
        <v>22148</v>
      </c>
      <c r="AF2220">
        <v>12524</v>
      </c>
      <c r="AG2220">
        <v>12524</v>
      </c>
      <c r="AH2220">
        <v>6</v>
      </c>
      <c r="AI2220">
        <v>6</v>
      </c>
      <c r="AJ2220" t="s">
        <v>14244</v>
      </c>
      <c r="AK2220" t="s">
        <v>1276</v>
      </c>
      <c r="AL2220" t="s">
        <v>63</v>
      </c>
      <c r="AM2220">
        <v>107</v>
      </c>
      <c r="AN2220">
        <v>25</v>
      </c>
      <c r="AO2220" t="s">
        <v>51</v>
      </c>
      <c r="AP2220">
        <v>3295</v>
      </c>
      <c r="AQ2220">
        <v>-76.992411861354995</v>
      </c>
      <c r="AR2220">
        <v>38.895926289373698</v>
      </c>
      <c r="AS2220" t="b">
        <f t="shared" si="103"/>
        <v>1</v>
      </c>
    </row>
    <row r="2221" spans="1:45">
      <c r="A2221">
        <f t="shared" si="104"/>
        <v>2220</v>
      </c>
      <c r="B2221">
        <v>182486</v>
      </c>
      <c r="C2221">
        <v>182486</v>
      </c>
      <c r="D2221" t="s">
        <v>3799</v>
      </c>
      <c r="E2221" t="s">
        <v>3800</v>
      </c>
      <c r="F2221">
        <v>10192544</v>
      </c>
      <c r="G2221" t="s">
        <v>201</v>
      </c>
      <c r="K2221" t="s">
        <v>3801</v>
      </c>
      <c r="L2221" t="s">
        <v>125</v>
      </c>
      <c r="M2221" s="4">
        <v>0.29166666666666669</v>
      </c>
      <c r="N2221" s="1">
        <v>0.79166666666666663</v>
      </c>
      <c r="O2221" t="s">
        <v>238</v>
      </c>
      <c r="P2221" t="s">
        <v>238</v>
      </c>
      <c r="S2221" t="s">
        <v>3800</v>
      </c>
      <c r="T2221" t="s">
        <v>165</v>
      </c>
      <c r="U2221" t="s">
        <v>421</v>
      </c>
      <c r="V2221" t="s">
        <v>46</v>
      </c>
      <c r="W2221" t="str">
        <f t="shared" si="102"/>
        <v xml:space="preserve"> WASHINGTON DC 20007</v>
      </c>
      <c r="X2221" t="s">
        <v>47</v>
      </c>
      <c r="Y2221" t="s">
        <v>3802</v>
      </c>
      <c r="Z2221">
        <v>38.922356000000001</v>
      </c>
      <c r="AA2221">
        <v>-77.080115000000006</v>
      </c>
      <c r="AB2221">
        <v>393052.67</v>
      </c>
      <c r="AC2221">
        <v>139390.01999999999</v>
      </c>
      <c r="AD2221">
        <v>20007</v>
      </c>
      <c r="AE2221">
        <v>270812</v>
      </c>
      <c r="AF2221">
        <v>113368</v>
      </c>
      <c r="AG2221">
        <v>113368</v>
      </c>
      <c r="AH2221">
        <v>3</v>
      </c>
      <c r="AI2221">
        <v>3</v>
      </c>
      <c r="AJ2221" t="s">
        <v>14249</v>
      </c>
      <c r="AK2221" t="s">
        <v>295</v>
      </c>
      <c r="AL2221" t="s">
        <v>50</v>
      </c>
      <c r="AM2221">
        <v>204</v>
      </c>
      <c r="AN2221">
        <v>14</v>
      </c>
      <c r="AO2221" t="s">
        <v>51</v>
      </c>
      <c r="AP2221">
        <v>1296</v>
      </c>
      <c r="AQ2221">
        <v>-77.080117587640999</v>
      </c>
      <c r="AR2221">
        <v>38.922363517394501</v>
      </c>
      <c r="AS2221" t="b">
        <f t="shared" si="103"/>
        <v>1</v>
      </c>
    </row>
    <row r="2222" spans="1:45">
      <c r="A2222">
        <f t="shared" si="104"/>
        <v>2221</v>
      </c>
      <c r="B2222">
        <v>182473</v>
      </c>
      <c r="C2222">
        <v>182473</v>
      </c>
      <c r="D2222" t="s">
        <v>2611</v>
      </c>
      <c r="E2222" t="s">
        <v>3873</v>
      </c>
      <c r="F2222">
        <v>10191759</v>
      </c>
      <c r="G2222" t="s">
        <v>201</v>
      </c>
      <c r="K2222" t="s">
        <v>3874</v>
      </c>
      <c r="L2222" t="s">
        <v>353</v>
      </c>
      <c r="M2222" s="4">
        <v>0.54166666666666663</v>
      </c>
      <c r="N2222" s="1">
        <v>0.66666666666666663</v>
      </c>
      <c r="O2222" t="s">
        <v>238</v>
      </c>
      <c r="P2222" t="s">
        <v>238</v>
      </c>
      <c r="S2222" t="s">
        <v>3873</v>
      </c>
      <c r="T2222" t="s">
        <v>165</v>
      </c>
      <c r="U2222" t="s">
        <v>421</v>
      </c>
      <c r="V2222" t="s">
        <v>46</v>
      </c>
      <c r="W2222" t="str">
        <f t="shared" si="102"/>
        <v xml:space="preserve"> WASHINGTON DC 20036</v>
      </c>
      <c r="X2222" t="s">
        <v>47</v>
      </c>
      <c r="Y2222" t="s">
        <v>3228</v>
      </c>
      <c r="Z2222">
        <v>38.907060000000001</v>
      </c>
      <c r="AA2222">
        <v>-77.045365000000004</v>
      </c>
      <c r="AB2222">
        <v>396065.26</v>
      </c>
      <c r="AC2222">
        <v>137690</v>
      </c>
      <c r="AD2222">
        <v>20036</v>
      </c>
      <c r="AE2222">
        <v>242555</v>
      </c>
      <c r="AF2222">
        <v>85491</v>
      </c>
      <c r="AG2222">
        <v>85491</v>
      </c>
      <c r="AH2222">
        <v>2</v>
      </c>
      <c r="AI2222">
        <v>2</v>
      </c>
      <c r="AJ2222" t="s">
        <v>14244</v>
      </c>
      <c r="AK2222" t="s">
        <v>927</v>
      </c>
      <c r="AL2222" t="s">
        <v>50</v>
      </c>
      <c r="AM2222">
        <v>208</v>
      </c>
      <c r="AN2222">
        <v>6</v>
      </c>
      <c r="AO2222" t="s">
        <v>524</v>
      </c>
      <c r="AP2222">
        <v>3166</v>
      </c>
      <c r="AQ2222">
        <v>-77.045367231247297</v>
      </c>
      <c r="AR2222">
        <v>38.907067821781503</v>
      </c>
      <c r="AS2222" t="b">
        <f t="shared" si="103"/>
        <v>1</v>
      </c>
    </row>
    <row r="2223" spans="1:45">
      <c r="A2223">
        <f t="shared" si="104"/>
        <v>2222</v>
      </c>
      <c r="B2223">
        <v>182493</v>
      </c>
      <c r="C2223">
        <v>182493</v>
      </c>
      <c r="D2223" t="s">
        <v>3965</v>
      </c>
      <c r="E2223" t="s">
        <v>3966</v>
      </c>
      <c r="F2223">
        <v>10192647</v>
      </c>
      <c r="G2223" t="s">
        <v>81</v>
      </c>
      <c r="M2223" s="4">
        <v>0.29166666666666669</v>
      </c>
      <c r="N2223" s="1">
        <v>0.79166666666666663</v>
      </c>
      <c r="O2223" t="s">
        <v>353</v>
      </c>
      <c r="P2223" t="s">
        <v>238</v>
      </c>
      <c r="S2223" t="s">
        <v>3967</v>
      </c>
      <c r="T2223" t="s">
        <v>148</v>
      </c>
      <c r="U2223" t="s">
        <v>421</v>
      </c>
      <c r="V2223" t="s">
        <v>46</v>
      </c>
      <c r="W2223" t="str">
        <f t="shared" si="102"/>
        <v xml:space="preserve"> WASHINGTON DC 20003</v>
      </c>
      <c r="X2223" t="s">
        <v>47</v>
      </c>
      <c r="Y2223" t="s">
        <v>2972</v>
      </c>
      <c r="Z2223">
        <v>38.879508000000001</v>
      </c>
      <c r="AA2223">
        <v>-77.005619999999993</v>
      </c>
      <c r="AB2223">
        <v>399512.39</v>
      </c>
      <c r="AC2223">
        <v>134630.46</v>
      </c>
      <c r="AD2223">
        <v>20003</v>
      </c>
      <c r="AE2223">
        <v>307326</v>
      </c>
      <c r="AF2223">
        <v>142550</v>
      </c>
      <c r="AG2223">
        <v>142550</v>
      </c>
      <c r="AH2223">
        <v>6</v>
      </c>
      <c r="AI2223">
        <v>6</v>
      </c>
      <c r="AJ2223" t="s">
        <v>14252</v>
      </c>
      <c r="AK2223" t="s">
        <v>719</v>
      </c>
      <c r="AL2223" t="s">
        <v>63</v>
      </c>
      <c r="AM2223">
        <v>106</v>
      </c>
      <c r="AN2223">
        <v>27</v>
      </c>
      <c r="AO2223" t="s">
        <v>720</v>
      </c>
      <c r="AP2223">
        <v>1614</v>
      </c>
      <c r="AQ2223">
        <v>-77.005621931761794</v>
      </c>
      <c r="AR2223">
        <v>38.879515023923702</v>
      </c>
      <c r="AS2223" t="b">
        <f t="shared" si="103"/>
        <v>0</v>
      </c>
    </row>
    <row r="2224" spans="1:45">
      <c r="A2224">
        <f t="shared" si="104"/>
        <v>2223</v>
      </c>
      <c r="B2224">
        <v>182494</v>
      </c>
      <c r="C2224">
        <v>182494</v>
      </c>
      <c r="D2224" t="s">
        <v>3984</v>
      </c>
      <c r="E2224" t="s">
        <v>3985</v>
      </c>
      <c r="F2224">
        <v>10192659</v>
      </c>
      <c r="G2224" t="s">
        <v>41</v>
      </c>
      <c r="K2224" t="s">
        <v>3986</v>
      </c>
      <c r="L2224" t="s">
        <v>163</v>
      </c>
      <c r="M2224" s="4">
        <v>0.375</v>
      </c>
      <c r="N2224" s="1">
        <v>0.95833333333333337</v>
      </c>
      <c r="O2224" t="s">
        <v>238</v>
      </c>
      <c r="P2224" t="s">
        <v>238</v>
      </c>
      <c r="Q2224" t="s">
        <v>3985</v>
      </c>
      <c r="R2224" t="s">
        <v>3987</v>
      </c>
      <c r="S2224" t="s">
        <v>3985</v>
      </c>
      <c r="T2224" t="s">
        <v>165</v>
      </c>
      <c r="U2224" t="s">
        <v>421</v>
      </c>
      <c r="V2224" t="s">
        <v>46</v>
      </c>
      <c r="W2224" t="str">
        <f t="shared" si="102"/>
        <v>12670 Rushing Creek Ct WASHINGTON DC 20001</v>
      </c>
      <c r="X2224" t="s">
        <v>47</v>
      </c>
      <c r="Y2224" t="s">
        <v>96</v>
      </c>
      <c r="Z2224">
        <v>38.906668000000003</v>
      </c>
      <c r="AA2224">
        <v>-77.024206000000007</v>
      </c>
      <c r="AB2224">
        <v>397900.46</v>
      </c>
      <c r="AC2224">
        <v>137645.73000000001</v>
      </c>
      <c r="AD2224">
        <v>20001</v>
      </c>
      <c r="AE2224">
        <v>243264</v>
      </c>
      <c r="AF2224">
        <v>86195</v>
      </c>
      <c r="AG2224">
        <v>86195</v>
      </c>
      <c r="AH2224">
        <v>2</v>
      </c>
      <c r="AI2224">
        <v>2</v>
      </c>
      <c r="AJ2224" t="s">
        <v>14248</v>
      </c>
      <c r="AK2224" t="s">
        <v>98</v>
      </c>
      <c r="AL2224" t="s">
        <v>88</v>
      </c>
      <c r="AM2224">
        <v>307</v>
      </c>
      <c r="AN2224">
        <v>7</v>
      </c>
      <c r="AO2224" t="s">
        <v>51</v>
      </c>
      <c r="AP2224">
        <v>1113</v>
      </c>
      <c r="AQ2224">
        <v>-77.024208456269704</v>
      </c>
      <c r="AR2224">
        <v>38.906675322557803</v>
      </c>
      <c r="AS2224" t="b">
        <f t="shared" si="103"/>
        <v>1</v>
      </c>
    </row>
    <row r="2225" spans="1:45">
      <c r="A2225">
        <f t="shared" si="104"/>
        <v>2224</v>
      </c>
      <c r="B2225">
        <v>182495</v>
      </c>
      <c r="C2225">
        <v>182495</v>
      </c>
      <c r="D2225" t="s">
        <v>4023</v>
      </c>
      <c r="E2225" t="s">
        <v>4024</v>
      </c>
      <c r="F2225">
        <v>10192688</v>
      </c>
      <c r="G2225" t="s">
        <v>160</v>
      </c>
      <c r="K2225" t="s">
        <v>4025</v>
      </c>
      <c r="L2225" t="s">
        <v>163</v>
      </c>
      <c r="M2225" s="4">
        <v>0.29166666666666669</v>
      </c>
      <c r="N2225" s="1">
        <v>0.79166666666666663</v>
      </c>
      <c r="O2225" t="s">
        <v>238</v>
      </c>
      <c r="P2225" t="s">
        <v>238</v>
      </c>
      <c r="Q2225" t="s">
        <v>4024</v>
      </c>
      <c r="R2225" t="s">
        <v>4026</v>
      </c>
      <c r="S2225" t="s">
        <v>4027</v>
      </c>
      <c r="T2225" t="s">
        <v>165</v>
      </c>
      <c r="U2225" t="s">
        <v>421</v>
      </c>
      <c r="V2225" t="s">
        <v>46</v>
      </c>
      <c r="W2225" t="str">
        <f t="shared" si="102"/>
        <v>3219 O Street NW WASHINGTON DC 20007</v>
      </c>
      <c r="X2225" t="s">
        <v>47</v>
      </c>
      <c r="Y2225" t="s">
        <v>4028</v>
      </c>
      <c r="Z2225">
        <v>38.90802</v>
      </c>
      <c r="AA2225">
        <v>-77.064537999999999</v>
      </c>
      <c r="AB2225">
        <v>394402.37</v>
      </c>
      <c r="AC2225">
        <v>137797.48000000001</v>
      </c>
      <c r="AD2225">
        <v>20007</v>
      </c>
      <c r="AE2225">
        <v>294558</v>
      </c>
      <c r="AF2225">
        <v>131293</v>
      </c>
      <c r="AG2225">
        <v>131293</v>
      </c>
      <c r="AH2225">
        <v>2</v>
      </c>
      <c r="AI2225">
        <v>2</v>
      </c>
      <c r="AJ2225" t="s">
        <v>14246</v>
      </c>
      <c r="AK2225" s="2">
        <v>2000</v>
      </c>
      <c r="AL2225" t="s">
        <v>50</v>
      </c>
      <c r="AM2225">
        <v>206</v>
      </c>
      <c r="AN2225">
        <v>4</v>
      </c>
      <c r="AO2225" t="s">
        <v>51</v>
      </c>
      <c r="AP2225">
        <v>1579</v>
      </c>
      <c r="AQ2225">
        <v>-77.064540122733007</v>
      </c>
      <c r="AR2225">
        <v>38.908027020954101</v>
      </c>
      <c r="AS2225" t="b">
        <f t="shared" si="103"/>
        <v>0</v>
      </c>
    </row>
    <row r="2226" spans="1:45">
      <c r="A2226">
        <f t="shared" si="104"/>
        <v>2225</v>
      </c>
      <c r="B2226">
        <v>182496</v>
      </c>
      <c r="C2226">
        <v>182496</v>
      </c>
      <c r="D2226" t="s">
        <v>4069</v>
      </c>
      <c r="E2226" t="s">
        <v>4070</v>
      </c>
      <c r="F2226">
        <v>10192717</v>
      </c>
      <c r="G2226" t="s">
        <v>41</v>
      </c>
      <c r="K2226" t="s">
        <v>4071</v>
      </c>
      <c r="L2226" t="s">
        <v>166</v>
      </c>
      <c r="M2226" s="4">
        <v>0.5</v>
      </c>
      <c r="N2226" s="1">
        <v>0.6875</v>
      </c>
      <c r="O2226" t="s">
        <v>238</v>
      </c>
      <c r="P2226" t="s">
        <v>238</v>
      </c>
      <c r="Q2226" t="s">
        <v>4070</v>
      </c>
      <c r="R2226" t="s">
        <v>4072</v>
      </c>
      <c r="S2226" t="s">
        <v>4070</v>
      </c>
      <c r="T2226" t="s">
        <v>165</v>
      </c>
      <c r="U2226" t="s">
        <v>421</v>
      </c>
      <c r="V2226" t="s">
        <v>46</v>
      </c>
      <c r="W2226" t="str">
        <f t="shared" si="102"/>
        <v>15107 Barnes Edge Road WASHINGTON DC 20003</v>
      </c>
      <c r="X2226" t="s">
        <v>47</v>
      </c>
      <c r="Y2226" t="s">
        <v>71</v>
      </c>
      <c r="Z2226">
        <v>38.885620000000003</v>
      </c>
      <c r="AA2226">
        <v>-77.003760999999997</v>
      </c>
      <c r="AB2226">
        <v>399673.71</v>
      </c>
      <c r="AC2226">
        <v>135308.98000000001</v>
      </c>
      <c r="AD2226">
        <v>20003</v>
      </c>
      <c r="AE2226">
        <v>289156</v>
      </c>
      <c r="AF2226">
        <v>128082</v>
      </c>
      <c r="AG2226">
        <v>128082</v>
      </c>
      <c r="AH2226">
        <v>6</v>
      </c>
      <c r="AI2226">
        <v>6</v>
      </c>
      <c r="AJ2226" t="s">
        <v>14249</v>
      </c>
      <c r="AK2226" t="s">
        <v>73</v>
      </c>
      <c r="AL2226" t="s">
        <v>63</v>
      </c>
      <c r="AM2226">
        <v>106</v>
      </c>
      <c r="AN2226">
        <v>26</v>
      </c>
      <c r="AO2226" t="s">
        <v>74</v>
      </c>
      <c r="AP2226">
        <v>1532</v>
      </c>
      <c r="AQ2226">
        <v>-77.0037630597418</v>
      </c>
      <c r="AR2226">
        <v>38.885627470069302</v>
      </c>
      <c r="AS2226" t="b">
        <f t="shared" si="103"/>
        <v>1</v>
      </c>
    </row>
    <row r="2227" spans="1:45">
      <c r="A2227">
        <f t="shared" si="104"/>
        <v>2226</v>
      </c>
      <c r="B2227">
        <v>182498</v>
      </c>
      <c r="C2227">
        <v>182498</v>
      </c>
      <c r="D2227" t="s">
        <v>4104</v>
      </c>
      <c r="E2227" t="s">
        <v>4105</v>
      </c>
      <c r="F2227">
        <v>10192764</v>
      </c>
      <c r="G2227" t="s">
        <v>201</v>
      </c>
      <c r="M2227" s="4">
        <v>0.39583333333333331</v>
      </c>
      <c r="N2227" s="1">
        <v>0.64583333333333337</v>
      </c>
      <c r="O2227" t="s">
        <v>238</v>
      </c>
      <c r="P2227" t="s">
        <v>238</v>
      </c>
      <c r="S2227" t="s">
        <v>4105</v>
      </c>
      <c r="T2227" t="s">
        <v>148</v>
      </c>
      <c r="U2227" t="s">
        <v>421</v>
      </c>
      <c r="V2227" t="s">
        <v>46</v>
      </c>
      <c r="W2227" t="str">
        <f t="shared" si="102"/>
        <v xml:space="preserve"> WASHINGTON DC 20009</v>
      </c>
      <c r="X2227" t="s">
        <v>47</v>
      </c>
      <c r="Y2227" t="s">
        <v>4106</v>
      </c>
      <c r="Z2227">
        <v>38.917203000000001</v>
      </c>
      <c r="AA2227">
        <v>-77.039231000000001</v>
      </c>
      <c r="AB2227">
        <v>396597.75</v>
      </c>
      <c r="AC2227">
        <v>138815.70000000001</v>
      </c>
      <c r="AD2227">
        <v>20009</v>
      </c>
      <c r="AE2227">
        <v>241344</v>
      </c>
      <c r="AF2227">
        <v>84017</v>
      </c>
      <c r="AG2227">
        <v>84017</v>
      </c>
      <c r="AH2227">
        <v>1</v>
      </c>
      <c r="AI2227">
        <v>1</v>
      </c>
      <c r="AJ2227" t="s">
        <v>14247</v>
      </c>
      <c r="AK2227" t="s">
        <v>865</v>
      </c>
      <c r="AL2227" t="s">
        <v>88</v>
      </c>
      <c r="AM2227">
        <v>301</v>
      </c>
      <c r="AN2227">
        <v>6</v>
      </c>
      <c r="AO2227" t="s">
        <v>51</v>
      </c>
      <c r="AP2227">
        <v>1071</v>
      </c>
      <c r="AQ2227">
        <v>-77.039233553053506</v>
      </c>
      <c r="AR2227">
        <v>38.917210732418397</v>
      </c>
      <c r="AS2227" t="b">
        <f t="shared" si="103"/>
        <v>1</v>
      </c>
    </row>
    <row r="2228" spans="1:45">
      <c r="A2228">
        <f t="shared" si="104"/>
        <v>2227</v>
      </c>
      <c r="B2228">
        <v>182503</v>
      </c>
      <c r="C2228">
        <v>182503</v>
      </c>
      <c r="D2228" t="s">
        <v>4234</v>
      </c>
      <c r="E2228" t="s">
        <v>1031</v>
      </c>
      <c r="F2228">
        <v>10192848</v>
      </c>
      <c r="G2228" t="s">
        <v>81</v>
      </c>
      <c r="K2228" t="s">
        <v>4235</v>
      </c>
      <c r="L2228" t="s">
        <v>622</v>
      </c>
      <c r="M2228" s="4">
        <v>0.29166666666666669</v>
      </c>
      <c r="N2228" s="1">
        <v>0.70833333333333337</v>
      </c>
      <c r="O2228" t="s">
        <v>238</v>
      </c>
      <c r="P2228" t="s">
        <v>238</v>
      </c>
      <c r="S2228" t="s">
        <v>3922</v>
      </c>
      <c r="T2228" t="s">
        <v>165</v>
      </c>
      <c r="U2228" t="s">
        <v>421</v>
      </c>
      <c r="V2228" t="s">
        <v>46</v>
      </c>
      <c r="W2228" t="str">
        <f t="shared" si="102"/>
        <v xml:space="preserve"> WASHINGTON DC 20009</v>
      </c>
      <c r="X2228" t="s">
        <v>47</v>
      </c>
      <c r="Y2228" t="s">
        <v>1724</v>
      </c>
      <c r="Z2228">
        <v>38.924500000000002</v>
      </c>
      <c r="AA2228">
        <v>-77.039381000000006</v>
      </c>
      <c r="AB2228">
        <v>396585.14</v>
      </c>
      <c r="AC2228">
        <v>139625.70000000001</v>
      </c>
      <c r="AD2228">
        <v>20009</v>
      </c>
      <c r="AE2228">
        <v>284066</v>
      </c>
      <c r="AF2228">
        <v>122905</v>
      </c>
      <c r="AG2228">
        <v>122905</v>
      </c>
      <c r="AH2228">
        <v>1</v>
      </c>
      <c r="AI2228">
        <v>1</v>
      </c>
      <c r="AJ2228" t="s">
        <v>14247</v>
      </c>
      <c r="AK2228" t="s">
        <v>1725</v>
      </c>
      <c r="AL2228" t="s">
        <v>88</v>
      </c>
      <c r="AM2228">
        <v>303</v>
      </c>
      <c r="AN2228">
        <v>1</v>
      </c>
      <c r="AO2228" t="s">
        <v>320</v>
      </c>
      <c r="AP2228">
        <v>1469</v>
      </c>
      <c r="AQ2228">
        <v>-77.039382988304894</v>
      </c>
      <c r="AR2228">
        <v>38.924507426913998</v>
      </c>
      <c r="AS2228" t="b">
        <f t="shared" si="103"/>
        <v>0</v>
      </c>
    </row>
    <row r="2229" spans="1:45">
      <c r="A2229">
        <f t="shared" si="104"/>
        <v>2228</v>
      </c>
      <c r="B2229">
        <v>182505</v>
      </c>
      <c r="C2229">
        <v>182505</v>
      </c>
      <c r="D2229" t="s">
        <v>4263</v>
      </c>
      <c r="E2229" t="s">
        <v>4264</v>
      </c>
      <c r="F2229">
        <v>10192890</v>
      </c>
      <c r="G2229" t="s">
        <v>2388</v>
      </c>
      <c r="K2229" t="s">
        <v>4265</v>
      </c>
      <c r="L2229" t="s">
        <v>166</v>
      </c>
      <c r="M2229" s="4">
        <v>0.375</v>
      </c>
      <c r="N2229" s="1">
        <v>0.70833333333333337</v>
      </c>
      <c r="O2229" t="s">
        <v>238</v>
      </c>
      <c r="P2229" t="s">
        <v>238</v>
      </c>
      <c r="Q2229" t="s">
        <v>4266</v>
      </c>
      <c r="R2229" t="s">
        <v>4267</v>
      </c>
      <c r="S2229" t="s">
        <v>4266</v>
      </c>
      <c r="T2229" t="s">
        <v>165</v>
      </c>
      <c r="U2229" t="s">
        <v>421</v>
      </c>
      <c r="V2229" t="s">
        <v>46</v>
      </c>
      <c r="W2229" t="str">
        <f t="shared" si="102"/>
        <v>5635 Eads Street NE WASHINGTON DC 20011</v>
      </c>
      <c r="X2229" t="s">
        <v>47</v>
      </c>
      <c r="Y2229" t="s">
        <v>4268</v>
      </c>
      <c r="Z2229">
        <v>38.939011999999998</v>
      </c>
      <c r="AA2229">
        <v>-77.021162000000004</v>
      </c>
      <c r="AB2229">
        <v>398165.31</v>
      </c>
      <c r="AC2229">
        <v>141236.15</v>
      </c>
      <c r="AD2229">
        <v>20011</v>
      </c>
      <c r="AE2229">
        <v>247729</v>
      </c>
      <c r="AF2229">
        <v>90611</v>
      </c>
      <c r="AG2229">
        <v>90611</v>
      </c>
      <c r="AH2229">
        <v>4</v>
      </c>
      <c r="AI2229">
        <v>4</v>
      </c>
      <c r="AJ2229" t="s">
        <v>14247</v>
      </c>
      <c r="AK2229" t="s">
        <v>2128</v>
      </c>
      <c r="AL2229" t="s">
        <v>188</v>
      </c>
      <c r="AM2229">
        <v>407</v>
      </c>
      <c r="AN2229">
        <v>18</v>
      </c>
      <c r="AO2229" t="s">
        <v>51</v>
      </c>
      <c r="AP2229">
        <v>1645</v>
      </c>
      <c r="AQ2229">
        <v>-77.021164526149505</v>
      </c>
      <c r="AR2229">
        <v>38.939019576142996</v>
      </c>
      <c r="AS2229" t="b">
        <f t="shared" si="103"/>
        <v>0</v>
      </c>
    </row>
    <row r="2230" spans="1:45">
      <c r="A2230">
        <f t="shared" si="104"/>
        <v>2229</v>
      </c>
      <c r="B2230">
        <v>182461</v>
      </c>
      <c r="C2230">
        <v>182461</v>
      </c>
      <c r="D2230" t="s">
        <v>4280</v>
      </c>
      <c r="E2230" t="s">
        <v>4281</v>
      </c>
      <c r="F2230">
        <v>10192034</v>
      </c>
      <c r="G2230" t="s">
        <v>201</v>
      </c>
      <c r="K2230" t="s">
        <v>4282</v>
      </c>
      <c r="L2230" t="s">
        <v>162</v>
      </c>
      <c r="M2230" s="4">
        <v>0.29166666666666669</v>
      </c>
      <c r="N2230" s="1">
        <v>0.79166666666666663</v>
      </c>
      <c r="O2230" t="s">
        <v>238</v>
      </c>
      <c r="P2230" t="s">
        <v>238</v>
      </c>
      <c r="S2230" t="s">
        <v>4281</v>
      </c>
      <c r="T2230" t="s">
        <v>165</v>
      </c>
      <c r="U2230" t="s">
        <v>421</v>
      </c>
      <c r="V2230" t="s">
        <v>46</v>
      </c>
      <c r="W2230" t="str">
        <f t="shared" si="102"/>
        <v xml:space="preserve"> WASHINGTON DC 20011</v>
      </c>
      <c r="X2230" t="s">
        <v>47</v>
      </c>
      <c r="Y2230" t="s">
        <v>4283</v>
      </c>
      <c r="Z2230">
        <v>38.942278000000002</v>
      </c>
      <c r="AA2230">
        <v>-77.021389999999997</v>
      </c>
      <c r="AB2230">
        <v>398145.68</v>
      </c>
      <c r="AC2230">
        <v>141598.68</v>
      </c>
      <c r="AD2230">
        <v>20011</v>
      </c>
      <c r="AE2230">
        <v>247507</v>
      </c>
      <c r="AF2230">
        <v>90428</v>
      </c>
      <c r="AG2230">
        <v>90428</v>
      </c>
      <c r="AH2230">
        <v>4</v>
      </c>
      <c r="AI2230">
        <v>4</v>
      </c>
      <c r="AJ2230" t="s">
        <v>14247</v>
      </c>
      <c r="AK2230" t="s">
        <v>1022</v>
      </c>
      <c r="AL2230" t="s">
        <v>188</v>
      </c>
      <c r="AM2230">
        <v>407</v>
      </c>
      <c r="AN2230">
        <v>18</v>
      </c>
      <c r="AO2230" t="s">
        <v>51</v>
      </c>
      <c r="AP2230">
        <v>3261</v>
      </c>
      <c r="AQ2230">
        <v>-77.021391928450001</v>
      </c>
      <c r="AR2230">
        <v>38.942285311088398</v>
      </c>
      <c r="AS2230" t="b">
        <f t="shared" si="103"/>
        <v>1</v>
      </c>
    </row>
    <row r="2231" spans="1:45">
      <c r="A2231">
        <f t="shared" si="104"/>
        <v>2230</v>
      </c>
      <c r="B2231">
        <v>182462</v>
      </c>
      <c r="C2231">
        <v>182462</v>
      </c>
      <c r="D2231" t="s">
        <v>4317</v>
      </c>
      <c r="E2231" t="s">
        <v>3151</v>
      </c>
      <c r="F2231">
        <v>10192041</v>
      </c>
      <c r="G2231" t="s">
        <v>2496</v>
      </c>
      <c r="I2231" t="s">
        <v>4318</v>
      </c>
      <c r="K2231" t="s">
        <v>4319</v>
      </c>
      <c r="L2231" t="s">
        <v>162</v>
      </c>
      <c r="M2231" s="4">
        <v>0.79166666666666663</v>
      </c>
      <c r="N2231" s="1">
        <v>0.20833333333333334</v>
      </c>
      <c r="O2231" t="s">
        <v>125</v>
      </c>
      <c r="P2231" t="s">
        <v>238</v>
      </c>
      <c r="Q2231" t="s">
        <v>2499</v>
      </c>
      <c r="R2231" t="s">
        <v>2500</v>
      </c>
      <c r="S2231" t="s">
        <v>3154</v>
      </c>
      <c r="T2231" t="s">
        <v>165</v>
      </c>
      <c r="U2231" t="s">
        <v>421</v>
      </c>
      <c r="V2231" t="s">
        <v>46</v>
      </c>
      <c r="W2231" t="str">
        <f t="shared" si="102"/>
        <v xml:space="preserve">1100 4th Street, SW/ 2nd Floor WASHINGTON DC </v>
      </c>
      <c r="X2231" t="s">
        <v>47</v>
      </c>
      <c r="Y2231" t="s">
        <v>4320</v>
      </c>
      <c r="Z2231">
        <v>38.911763000000001</v>
      </c>
      <c r="AA2231">
        <v>-77.049541000000005</v>
      </c>
      <c r="AB2231">
        <v>395703.30732000002</v>
      </c>
      <c r="AC2231">
        <v>138212.16377000001</v>
      </c>
      <c r="AE2231">
        <v>0</v>
      </c>
      <c r="AF2231">
        <v>470280</v>
      </c>
      <c r="AG2231">
        <v>404749</v>
      </c>
      <c r="AH2231">
        <v>2</v>
      </c>
      <c r="AI2231">
        <v>2</v>
      </c>
      <c r="AJ2231" t="s">
        <v>14252</v>
      </c>
      <c r="AK2231" t="s">
        <v>1375</v>
      </c>
      <c r="AL2231" t="s">
        <v>50</v>
      </c>
      <c r="AM2231">
        <v>208</v>
      </c>
      <c r="AN2231">
        <v>6</v>
      </c>
      <c r="AO2231" t="s">
        <v>51</v>
      </c>
      <c r="AP2231">
        <v>3823</v>
      </c>
      <c r="AQ2231">
        <v>-77.049543572624202</v>
      </c>
      <c r="AR2231">
        <v>38.911769957458198</v>
      </c>
      <c r="AS2231" t="b">
        <f t="shared" si="103"/>
        <v>0</v>
      </c>
    </row>
    <row r="2232" spans="1:45">
      <c r="A2232">
        <f t="shared" si="104"/>
        <v>2231</v>
      </c>
      <c r="B2232">
        <v>182464</v>
      </c>
      <c r="C2232">
        <v>182464</v>
      </c>
      <c r="D2232" t="s">
        <v>4342</v>
      </c>
      <c r="E2232" t="s">
        <v>3151</v>
      </c>
      <c r="F2232">
        <v>10192045</v>
      </c>
      <c r="G2232" t="s">
        <v>2496</v>
      </c>
      <c r="I2232" t="s">
        <v>4318</v>
      </c>
      <c r="K2232" t="s">
        <v>4343</v>
      </c>
      <c r="L2232" t="s">
        <v>162</v>
      </c>
      <c r="M2232" s="4">
        <v>0.79166666666666663</v>
      </c>
      <c r="N2232" s="1">
        <v>0.20833333333333334</v>
      </c>
      <c r="O2232" t="s">
        <v>125</v>
      </c>
      <c r="P2232" t="s">
        <v>238</v>
      </c>
      <c r="Q2232" t="s">
        <v>2499</v>
      </c>
      <c r="R2232" t="s">
        <v>2500</v>
      </c>
      <c r="S2232" t="s">
        <v>3154</v>
      </c>
      <c r="T2232" t="s">
        <v>165</v>
      </c>
      <c r="U2232" t="s">
        <v>421</v>
      </c>
      <c r="V2232" t="s">
        <v>46</v>
      </c>
      <c r="W2232" t="str">
        <f t="shared" si="102"/>
        <v xml:space="preserve">1100 4th Street, SW/ 2nd Floor WASHINGTON DC </v>
      </c>
      <c r="X2232" t="s">
        <v>47</v>
      </c>
      <c r="Y2232" t="s">
        <v>3155</v>
      </c>
      <c r="Z2232">
        <v>38.906103000000002</v>
      </c>
      <c r="AA2232">
        <v>-77.034569000000005</v>
      </c>
      <c r="AB2232">
        <v>397001.62988000002</v>
      </c>
      <c r="AC2232">
        <v>137583.27864999999</v>
      </c>
      <c r="AE2232">
        <v>0</v>
      </c>
      <c r="AF2232">
        <v>455468</v>
      </c>
      <c r="AG2232">
        <v>391496</v>
      </c>
      <c r="AH2232">
        <v>2</v>
      </c>
      <c r="AI2232">
        <v>2</v>
      </c>
      <c r="AJ2232" t="s">
        <v>14248</v>
      </c>
      <c r="AK2232" t="s">
        <v>171</v>
      </c>
      <c r="AL2232" t="s">
        <v>50</v>
      </c>
      <c r="AM2232">
        <v>208</v>
      </c>
      <c r="AN2232">
        <v>6</v>
      </c>
      <c r="AO2232" t="s">
        <v>64</v>
      </c>
      <c r="AP2232">
        <v>3559</v>
      </c>
      <c r="AQ2232">
        <v>-77.034571041639396</v>
      </c>
      <c r="AR2232">
        <v>38.9061101320193</v>
      </c>
      <c r="AS2232" t="b">
        <f t="shared" si="103"/>
        <v>0</v>
      </c>
    </row>
    <row r="2233" spans="1:45">
      <c r="A2233">
        <f t="shared" si="104"/>
        <v>2232</v>
      </c>
      <c r="B2233">
        <v>182465</v>
      </c>
      <c r="C2233">
        <v>182465</v>
      </c>
      <c r="D2233" t="s">
        <v>4349</v>
      </c>
      <c r="E2233" t="s">
        <v>3151</v>
      </c>
      <c r="F2233">
        <v>10192046</v>
      </c>
      <c r="G2233" t="s">
        <v>2496</v>
      </c>
      <c r="I2233" t="s">
        <v>4318</v>
      </c>
      <c r="K2233" t="s">
        <v>4350</v>
      </c>
      <c r="L2233" t="s">
        <v>162</v>
      </c>
      <c r="M2233" s="4">
        <v>0.79166666666666663</v>
      </c>
      <c r="N2233" s="1">
        <v>0.20833333333333334</v>
      </c>
      <c r="O2233" t="s">
        <v>166</v>
      </c>
      <c r="P2233" t="s">
        <v>238</v>
      </c>
      <c r="Q2233" t="s">
        <v>2499</v>
      </c>
      <c r="R2233" t="s">
        <v>2500</v>
      </c>
      <c r="S2233" t="s">
        <v>3154</v>
      </c>
      <c r="T2233" t="s">
        <v>165</v>
      </c>
      <c r="U2233" t="s">
        <v>421</v>
      </c>
      <c r="V2233" t="s">
        <v>46</v>
      </c>
      <c r="W2233" t="str">
        <f t="shared" si="102"/>
        <v xml:space="preserve">1100 4th Street, SW/ 2nd Floor WASHINGTON DC </v>
      </c>
      <c r="X2233" t="s">
        <v>47</v>
      </c>
      <c r="Y2233" t="s">
        <v>3161</v>
      </c>
      <c r="Z2233">
        <v>38.905645999999997</v>
      </c>
      <c r="AA2233">
        <v>-77.033490999999998</v>
      </c>
      <c r="AB2233">
        <v>397095.08971999999</v>
      </c>
      <c r="AC2233">
        <v>137532.58908999999</v>
      </c>
      <c r="AE2233">
        <v>0</v>
      </c>
      <c r="AF2233">
        <v>455178</v>
      </c>
      <c r="AG2233">
        <v>391206</v>
      </c>
      <c r="AH2233">
        <v>2</v>
      </c>
      <c r="AI2233">
        <v>2</v>
      </c>
      <c r="AJ2233" t="s">
        <v>14248</v>
      </c>
      <c r="AK2233" t="s">
        <v>171</v>
      </c>
      <c r="AL2233" t="s">
        <v>50</v>
      </c>
      <c r="AM2233">
        <v>207</v>
      </c>
      <c r="AN2233">
        <v>8</v>
      </c>
      <c r="AO2233" t="s">
        <v>64</v>
      </c>
      <c r="AP2233">
        <v>3400</v>
      </c>
      <c r="AQ2233">
        <v>-77.033493311711695</v>
      </c>
      <c r="AR2233">
        <v>38.905653816599703</v>
      </c>
      <c r="AS2233" t="b">
        <f t="shared" si="103"/>
        <v>0</v>
      </c>
    </row>
    <row r="2234" spans="1:45">
      <c r="A2234">
        <f t="shared" si="104"/>
        <v>2233</v>
      </c>
      <c r="B2234">
        <v>182508</v>
      </c>
      <c r="C2234">
        <v>182508</v>
      </c>
      <c r="D2234" t="s">
        <v>4377</v>
      </c>
      <c r="E2234" t="s">
        <v>4293</v>
      </c>
      <c r="F2234">
        <v>10192999</v>
      </c>
      <c r="G2234" t="s">
        <v>2388</v>
      </c>
      <c r="K2234" t="s">
        <v>4378</v>
      </c>
      <c r="L2234" t="s">
        <v>166</v>
      </c>
      <c r="M2234" s="4">
        <v>0.29166666666666669</v>
      </c>
      <c r="N2234" s="1">
        <v>0.625</v>
      </c>
      <c r="O2234" t="s">
        <v>238</v>
      </c>
      <c r="P2234" t="s">
        <v>238</v>
      </c>
      <c r="Q2234" t="s">
        <v>4295</v>
      </c>
      <c r="R2234" t="s">
        <v>4296</v>
      </c>
      <c r="S2234" t="s">
        <v>4297</v>
      </c>
      <c r="T2234" t="s">
        <v>165</v>
      </c>
      <c r="U2234" t="s">
        <v>421</v>
      </c>
      <c r="V2234" t="s">
        <v>46</v>
      </c>
      <c r="W2234" t="str">
        <f t="shared" si="102"/>
        <v>716 kennedy st nw WASHINGTON DC 20012</v>
      </c>
      <c r="X2234" t="s">
        <v>47</v>
      </c>
      <c r="Y2234" t="s">
        <v>4379</v>
      </c>
      <c r="Z2234">
        <v>38.968359</v>
      </c>
      <c r="AA2234">
        <v>-77.022229999999993</v>
      </c>
      <c r="AB2234">
        <v>398073.51</v>
      </c>
      <c r="AC2234">
        <v>144493.92000000001</v>
      </c>
      <c r="AD2234">
        <v>20012</v>
      </c>
      <c r="AE2234">
        <v>251442</v>
      </c>
      <c r="AF2234">
        <v>94353</v>
      </c>
      <c r="AG2234">
        <v>94353</v>
      </c>
      <c r="AH2234">
        <v>4</v>
      </c>
      <c r="AI2234">
        <v>4</v>
      </c>
      <c r="AJ2234" t="s">
        <v>14249</v>
      </c>
      <c r="AK2234" t="s">
        <v>1779</v>
      </c>
      <c r="AL2234" t="s">
        <v>188</v>
      </c>
      <c r="AM2234">
        <v>402</v>
      </c>
      <c r="AN2234">
        <v>17</v>
      </c>
      <c r="AO2234" t="s">
        <v>51</v>
      </c>
      <c r="AP2234">
        <v>1640</v>
      </c>
      <c r="AQ2234">
        <v>-77.022232545987507</v>
      </c>
      <c r="AR2234">
        <v>38.968366249209403</v>
      </c>
      <c r="AS2234" t="b">
        <f t="shared" si="103"/>
        <v>0</v>
      </c>
    </row>
    <row r="2235" spans="1:45">
      <c r="A2235">
        <f t="shared" si="104"/>
        <v>2234</v>
      </c>
      <c r="B2235">
        <v>185972</v>
      </c>
      <c r="C2235">
        <v>185972</v>
      </c>
      <c r="D2235" t="s">
        <v>4493</v>
      </c>
      <c r="E2235" t="s">
        <v>1122</v>
      </c>
      <c r="F2235">
        <v>10193090</v>
      </c>
      <c r="G2235" t="s">
        <v>115</v>
      </c>
      <c r="H2235" t="s">
        <v>4494</v>
      </c>
      <c r="M2235" s="4">
        <v>0.33333333333333331</v>
      </c>
      <c r="N2235" s="1">
        <v>0.66666666666666663</v>
      </c>
      <c r="O2235" t="s">
        <v>387</v>
      </c>
      <c r="P2235" t="s">
        <v>2351</v>
      </c>
      <c r="S2235" t="s">
        <v>1125</v>
      </c>
      <c r="T2235" t="s">
        <v>58</v>
      </c>
      <c r="U2235" t="s">
        <v>421</v>
      </c>
      <c r="V2235" t="s">
        <v>46</v>
      </c>
      <c r="W2235" t="str">
        <f t="shared" si="102"/>
        <v xml:space="preserve"> WASHINGTON DC 20002</v>
      </c>
      <c r="X2235" t="s">
        <v>47</v>
      </c>
      <c r="Y2235" t="s">
        <v>4495</v>
      </c>
      <c r="Z2235">
        <v>38.894401999999999</v>
      </c>
      <c r="AA2235">
        <v>-76.998656999999994</v>
      </c>
      <c r="AB2235">
        <v>400116.53</v>
      </c>
      <c r="AC2235">
        <v>136283.85</v>
      </c>
      <c r="AD2235">
        <v>20002</v>
      </c>
      <c r="AE2235">
        <v>277703</v>
      </c>
      <c r="AF2235">
        <v>119774</v>
      </c>
      <c r="AG2235">
        <v>119774</v>
      </c>
      <c r="AH2235">
        <v>6</v>
      </c>
      <c r="AI2235">
        <v>6</v>
      </c>
      <c r="AJ2235" t="s">
        <v>14247</v>
      </c>
      <c r="AK2235" t="s">
        <v>1593</v>
      </c>
      <c r="AL2235" t="s">
        <v>63</v>
      </c>
      <c r="AM2235">
        <v>104</v>
      </c>
      <c r="AN2235">
        <v>25</v>
      </c>
      <c r="AO2235" t="s">
        <v>74</v>
      </c>
      <c r="AP2235">
        <v>1386</v>
      </c>
      <c r="AQ2235">
        <v>-76.998659007885095</v>
      </c>
      <c r="AR2235">
        <v>38.894409518838103</v>
      </c>
      <c r="AS2235" t="b">
        <f t="shared" si="103"/>
        <v>0</v>
      </c>
    </row>
    <row r="2236" spans="1:45">
      <c r="A2236">
        <f t="shared" si="104"/>
        <v>2235</v>
      </c>
      <c r="B2236">
        <v>182478</v>
      </c>
      <c r="C2236">
        <v>182478</v>
      </c>
      <c r="D2236" t="s">
        <v>4528</v>
      </c>
      <c r="E2236" t="s">
        <v>4529</v>
      </c>
      <c r="F2236">
        <v>10193144</v>
      </c>
      <c r="G2236" t="s">
        <v>160</v>
      </c>
      <c r="M2236" s="4">
        <v>0.5</v>
      </c>
      <c r="N2236" s="1">
        <v>0.70833333333333337</v>
      </c>
      <c r="O2236" t="s">
        <v>238</v>
      </c>
      <c r="P2236" t="s">
        <v>238</v>
      </c>
      <c r="S2236" t="s">
        <v>4529</v>
      </c>
      <c r="T2236" t="s">
        <v>148</v>
      </c>
      <c r="U2236" t="s">
        <v>421</v>
      </c>
      <c r="V2236" t="s">
        <v>46</v>
      </c>
      <c r="W2236" t="str">
        <f t="shared" si="102"/>
        <v xml:space="preserve"> WASHINGTON DC 20037</v>
      </c>
      <c r="X2236" t="s">
        <v>47</v>
      </c>
      <c r="Y2236" t="s">
        <v>1248</v>
      </c>
      <c r="Z2236">
        <v>38.905065999999998</v>
      </c>
      <c r="AA2236">
        <v>-77.052676000000005</v>
      </c>
      <c r="AB2236">
        <v>395430.99</v>
      </c>
      <c r="AC2236">
        <v>137469</v>
      </c>
      <c r="AD2236">
        <v>20037</v>
      </c>
      <c r="AE2236">
        <v>274799</v>
      </c>
      <c r="AF2236">
        <v>117602</v>
      </c>
      <c r="AG2236">
        <v>117602</v>
      </c>
      <c r="AH2236">
        <v>2</v>
      </c>
      <c r="AI2236">
        <v>2</v>
      </c>
      <c r="AJ2236" t="s">
        <v>14244</v>
      </c>
      <c r="AK2236" t="s">
        <v>927</v>
      </c>
      <c r="AL2236" t="s">
        <v>50</v>
      </c>
      <c r="AM2236">
        <v>207</v>
      </c>
      <c r="AN2236">
        <v>5</v>
      </c>
      <c r="AO2236" t="s">
        <v>51</v>
      </c>
      <c r="AP2236">
        <v>1348</v>
      </c>
      <c r="AQ2236">
        <v>-77.052678472545793</v>
      </c>
      <c r="AR2236">
        <v>38.905073908160297</v>
      </c>
      <c r="AS2236" t="b">
        <f t="shared" si="103"/>
        <v>1</v>
      </c>
    </row>
    <row r="2237" spans="1:45">
      <c r="A2237">
        <f t="shared" si="104"/>
        <v>2236</v>
      </c>
      <c r="B2237">
        <v>182440</v>
      </c>
      <c r="C2237">
        <v>182440</v>
      </c>
      <c r="D2237" t="s">
        <v>4625</v>
      </c>
      <c r="E2237" t="s">
        <v>4626</v>
      </c>
      <c r="F2237">
        <v>10192223</v>
      </c>
      <c r="G2237" t="s">
        <v>201</v>
      </c>
      <c r="K2237" t="s">
        <v>4627</v>
      </c>
      <c r="L2237" t="s">
        <v>147</v>
      </c>
      <c r="M2237" s="4">
        <v>0.54166666666666663</v>
      </c>
      <c r="N2237" s="1">
        <v>0.79166666666666663</v>
      </c>
      <c r="O2237" t="s">
        <v>238</v>
      </c>
      <c r="P2237" t="s">
        <v>238</v>
      </c>
      <c r="Q2237" t="s">
        <v>4626</v>
      </c>
      <c r="R2237" t="s">
        <v>4628</v>
      </c>
      <c r="S2237" t="s">
        <v>4626</v>
      </c>
      <c r="T2237" t="s">
        <v>165</v>
      </c>
      <c r="U2237" t="s">
        <v>421</v>
      </c>
      <c r="V2237" t="s">
        <v>46</v>
      </c>
      <c r="W2237" t="str">
        <f t="shared" si="102"/>
        <v>1523 O St. NW WASHINGTON DC 20005</v>
      </c>
      <c r="X2237" t="s">
        <v>47</v>
      </c>
      <c r="Y2237" t="s">
        <v>4629</v>
      </c>
      <c r="Z2237">
        <v>38.90887</v>
      </c>
      <c r="AA2237">
        <v>-77.035514000000006</v>
      </c>
      <c r="AB2237">
        <v>396919.72</v>
      </c>
      <c r="AC2237">
        <v>137890.56</v>
      </c>
      <c r="AD2237">
        <v>20005</v>
      </c>
      <c r="AE2237">
        <v>242297</v>
      </c>
      <c r="AF2237">
        <v>85221</v>
      </c>
      <c r="AG2237">
        <v>85221</v>
      </c>
      <c r="AH2237">
        <v>2</v>
      </c>
      <c r="AI2237">
        <v>2</v>
      </c>
      <c r="AJ2237" t="s">
        <v>14249</v>
      </c>
      <c r="AK2237" t="s">
        <v>90</v>
      </c>
      <c r="AL2237" t="s">
        <v>50</v>
      </c>
      <c r="AM2237">
        <v>208</v>
      </c>
      <c r="AN2237">
        <v>6</v>
      </c>
      <c r="AO2237" t="s">
        <v>51</v>
      </c>
      <c r="AP2237">
        <v>3113</v>
      </c>
      <c r="AQ2237">
        <v>-77.035516773945702</v>
      </c>
      <c r="AR2237">
        <v>38.908877945916103</v>
      </c>
      <c r="AS2237" t="b">
        <f t="shared" si="103"/>
        <v>1</v>
      </c>
    </row>
    <row r="2238" spans="1:45">
      <c r="A2238">
        <f t="shared" si="104"/>
        <v>2237</v>
      </c>
      <c r="B2238">
        <v>182445</v>
      </c>
      <c r="C2238">
        <v>182445</v>
      </c>
      <c r="D2238" t="s">
        <v>4660</v>
      </c>
      <c r="E2238" t="s">
        <v>4661</v>
      </c>
      <c r="F2238">
        <v>10192275</v>
      </c>
      <c r="G2238" t="s">
        <v>201</v>
      </c>
      <c r="K2238" t="s">
        <v>4662</v>
      </c>
      <c r="L2238" t="s">
        <v>149</v>
      </c>
      <c r="M2238" s="4">
        <v>0.41666666666666669</v>
      </c>
      <c r="N2238" s="1">
        <v>0.70833333333333337</v>
      </c>
      <c r="O2238" t="s">
        <v>238</v>
      </c>
      <c r="P2238" t="s">
        <v>238</v>
      </c>
      <c r="S2238" t="s">
        <v>4661</v>
      </c>
      <c r="T2238" t="s">
        <v>165</v>
      </c>
      <c r="U2238" t="s">
        <v>421</v>
      </c>
      <c r="V2238" t="s">
        <v>46</v>
      </c>
      <c r="W2238" t="str">
        <f t="shared" si="102"/>
        <v xml:space="preserve"> WASHINGTON DC 20037</v>
      </c>
      <c r="X2238" t="s">
        <v>47</v>
      </c>
      <c r="Y2238" t="s">
        <v>4618</v>
      </c>
      <c r="Z2238">
        <v>38.900976999999997</v>
      </c>
      <c r="AA2238">
        <v>-77.053090999999995</v>
      </c>
      <c r="AB2238">
        <v>395394.73</v>
      </c>
      <c r="AC2238">
        <v>137015.03</v>
      </c>
      <c r="AD2238">
        <v>20037</v>
      </c>
      <c r="AE2238">
        <v>295107</v>
      </c>
      <c r="AF2238">
        <v>131216</v>
      </c>
      <c r="AG2238">
        <v>131216</v>
      </c>
      <c r="AH2238">
        <v>2</v>
      </c>
      <c r="AI2238">
        <v>2</v>
      </c>
      <c r="AJ2238" t="s">
        <v>14244</v>
      </c>
      <c r="AK2238" t="s">
        <v>471</v>
      </c>
      <c r="AL2238" t="s">
        <v>50</v>
      </c>
      <c r="AM2238">
        <v>207</v>
      </c>
      <c r="AN2238">
        <v>5</v>
      </c>
      <c r="AO2238" t="s">
        <v>51</v>
      </c>
      <c r="AP2238">
        <v>3047</v>
      </c>
      <c r="AQ2238">
        <v>-77.053093470450307</v>
      </c>
      <c r="AR2238">
        <v>38.900984196509199</v>
      </c>
      <c r="AS2238" t="b">
        <f t="shared" si="103"/>
        <v>1</v>
      </c>
    </row>
    <row r="2239" spans="1:45">
      <c r="A2239">
        <f t="shared" si="104"/>
        <v>2238</v>
      </c>
      <c r="B2239">
        <v>182448</v>
      </c>
      <c r="C2239">
        <v>182448</v>
      </c>
      <c r="D2239" t="s">
        <v>4686</v>
      </c>
      <c r="E2239" t="s">
        <v>4687</v>
      </c>
      <c r="F2239">
        <v>10192314</v>
      </c>
      <c r="G2239" t="s">
        <v>160</v>
      </c>
      <c r="K2239" t="s">
        <v>4688</v>
      </c>
      <c r="L2239" t="s">
        <v>163</v>
      </c>
      <c r="M2239" s="4">
        <v>0.29166666666666669</v>
      </c>
      <c r="N2239" s="1">
        <v>0.70833333333333337</v>
      </c>
      <c r="O2239" t="s">
        <v>238</v>
      </c>
      <c r="P2239" t="s">
        <v>238</v>
      </c>
      <c r="S2239" t="s">
        <v>4687</v>
      </c>
      <c r="T2239" t="s">
        <v>165</v>
      </c>
      <c r="U2239" t="s">
        <v>421</v>
      </c>
      <c r="V2239" t="s">
        <v>46</v>
      </c>
      <c r="W2239" t="str">
        <f t="shared" si="102"/>
        <v xml:space="preserve"> WASHINGTON DC 20007</v>
      </c>
      <c r="X2239" t="s">
        <v>47</v>
      </c>
      <c r="Y2239" t="s">
        <v>4689</v>
      </c>
      <c r="Z2239">
        <v>38.922150999999999</v>
      </c>
      <c r="AA2239">
        <v>-77.071197999999995</v>
      </c>
      <c r="AB2239">
        <v>393825.91</v>
      </c>
      <c r="AC2239">
        <v>139366.57</v>
      </c>
      <c r="AD2239">
        <v>20007</v>
      </c>
      <c r="AE2239">
        <v>295826</v>
      </c>
      <c r="AF2239">
        <v>131989</v>
      </c>
      <c r="AG2239">
        <v>131989</v>
      </c>
      <c r="AH2239">
        <v>3</v>
      </c>
      <c r="AI2239">
        <v>3</v>
      </c>
      <c r="AJ2239" t="s">
        <v>14249</v>
      </c>
      <c r="AK2239" t="s">
        <v>3105</v>
      </c>
      <c r="AL2239" t="s">
        <v>50</v>
      </c>
      <c r="AM2239">
        <v>204</v>
      </c>
      <c r="AN2239">
        <v>14</v>
      </c>
      <c r="AO2239" t="s">
        <v>51</v>
      </c>
      <c r="AP2239">
        <v>3055</v>
      </c>
      <c r="AQ2239">
        <v>-77.071200522332902</v>
      </c>
      <c r="AR2239">
        <v>38.9221580454536</v>
      </c>
      <c r="AS2239" t="b">
        <f t="shared" si="103"/>
        <v>1</v>
      </c>
    </row>
    <row r="2240" spans="1:45">
      <c r="A2240">
        <f t="shared" si="104"/>
        <v>2239</v>
      </c>
      <c r="B2240">
        <v>182449</v>
      </c>
      <c r="C2240">
        <v>182449</v>
      </c>
      <c r="D2240" t="s">
        <v>4766</v>
      </c>
      <c r="E2240" t="s">
        <v>3151</v>
      </c>
      <c r="F2240">
        <v>10192339</v>
      </c>
      <c r="G2240" t="s">
        <v>2496</v>
      </c>
      <c r="I2240" t="s">
        <v>4231</v>
      </c>
      <c r="K2240" t="s">
        <v>4767</v>
      </c>
      <c r="L2240" t="s">
        <v>125</v>
      </c>
      <c r="M2240" s="4">
        <v>0.29166666666666669</v>
      </c>
      <c r="N2240" s="1">
        <v>0.70833333333333337</v>
      </c>
      <c r="O2240" t="s">
        <v>125</v>
      </c>
      <c r="P2240" t="s">
        <v>238</v>
      </c>
      <c r="Q2240" t="s">
        <v>2499</v>
      </c>
      <c r="R2240" t="s">
        <v>2500</v>
      </c>
      <c r="S2240" t="s">
        <v>3195</v>
      </c>
      <c r="T2240" t="s">
        <v>165</v>
      </c>
      <c r="U2240" t="s">
        <v>421</v>
      </c>
      <c r="V2240" t="s">
        <v>46</v>
      </c>
      <c r="W2240" t="str">
        <f t="shared" si="102"/>
        <v xml:space="preserve">1100 4th Street, SW/ 2nd Floor WASHINGTON DC </v>
      </c>
      <c r="X2240" t="s">
        <v>47</v>
      </c>
      <c r="Y2240" t="s">
        <v>4768</v>
      </c>
      <c r="Z2240">
        <v>38.857334000000002</v>
      </c>
      <c r="AA2240">
        <v>-76.956744</v>
      </c>
      <c r="AB2240">
        <v>403754.42684999999</v>
      </c>
      <c r="AC2240">
        <v>132169.91839000001</v>
      </c>
      <c r="AE2240">
        <v>0</v>
      </c>
      <c r="AF2240">
        <v>463881</v>
      </c>
      <c r="AG2240">
        <v>399152</v>
      </c>
      <c r="AH2240">
        <v>7</v>
      </c>
      <c r="AI2240">
        <v>7</v>
      </c>
      <c r="AJ2240" t="s">
        <v>14249</v>
      </c>
      <c r="AK2240" t="s">
        <v>2072</v>
      </c>
      <c r="AL2240" t="s">
        <v>912</v>
      </c>
      <c r="AM2240">
        <v>606</v>
      </c>
      <c r="AN2240">
        <v>35</v>
      </c>
      <c r="AO2240" t="s">
        <v>51</v>
      </c>
      <c r="AP2240">
        <v>3768</v>
      </c>
      <c r="AQ2240">
        <v>-76.9567463809515</v>
      </c>
      <c r="AR2240">
        <v>38.857341580850999</v>
      </c>
      <c r="AS2240" t="b">
        <f t="shared" si="103"/>
        <v>0</v>
      </c>
    </row>
    <row r="2241" spans="1:45">
      <c r="A2241">
        <f t="shared" si="104"/>
        <v>2240</v>
      </c>
      <c r="B2241">
        <v>182450</v>
      </c>
      <c r="C2241">
        <v>182450</v>
      </c>
      <c r="D2241" t="s">
        <v>4789</v>
      </c>
      <c r="E2241" t="s">
        <v>1031</v>
      </c>
      <c r="F2241">
        <v>10192343</v>
      </c>
      <c r="G2241" t="s">
        <v>81</v>
      </c>
      <c r="K2241" t="s">
        <v>4790</v>
      </c>
      <c r="L2241" t="s">
        <v>163</v>
      </c>
      <c r="M2241" s="4">
        <v>0.29166666666666669</v>
      </c>
      <c r="N2241" s="1">
        <v>0.79166666666666663</v>
      </c>
      <c r="O2241" t="s">
        <v>238</v>
      </c>
      <c r="P2241" t="s">
        <v>238</v>
      </c>
      <c r="S2241" t="s">
        <v>4791</v>
      </c>
      <c r="T2241" t="s">
        <v>165</v>
      </c>
      <c r="U2241" t="s">
        <v>421</v>
      </c>
      <c r="V2241" t="s">
        <v>46</v>
      </c>
      <c r="W2241" t="str">
        <f t="shared" si="102"/>
        <v xml:space="preserve"> WASHINGTON DC </v>
      </c>
      <c r="X2241" t="s">
        <v>47</v>
      </c>
      <c r="Y2241" t="s">
        <v>4792</v>
      </c>
      <c r="Z2241">
        <v>38.901477999999997</v>
      </c>
      <c r="AA2241">
        <v>-77.023985999999994</v>
      </c>
      <c r="AB2241">
        <v>397919.40502000001</v>
      </c>
      <c r="AC2241">
        <v>137069.63269999999</v>
      </c>
      <c r="AE2241">
        <v>0</v>
      </c>
      <c r="AF2241">
        <v>455240</v>
      </c>
      <c r="AG2241">
        <v>391268</v>
      </c>
      <c r="AH2241">
        <v>2</v>
      </c>
      <c r="AI2241">
        <v>2</v>
      </c>
      <c r="AJ2241" t="s">
        <v>14248</v>
      </c>
      <c r="AK2241" t="s">
        <v>98</v>
      </c>
      <c r="AL2241" t="s">
        <v>63</v>
      </c>
      <c r="AM2241">
        <v>102</v>
      </c>
      <c r="AN2241">
        <v>8</v>
      </c>
      <c r="AO2241" t="s">
        <v>64</v>
      </c>
      <c r="AP2241">
        <v>3438</v>
      </c>
      <c r="AQ2241">
        <v>-77.023988288455698</v>
      </c>
      <c r="AR2241">
        <v>38.901485679559997</v>
      </c>
      <c r="AS2241" t="b">
        <f t="shared" si="103"/>
        <v>0</v>
      </c>
    </row>
    <row r="2242" spans="1:45">
      <c r="A2242">
        <f t="shared" si="104"/>
        <v>2241</v>
      </c>
      <c r="B2242">
        <v>185562</v>
      </c>
      <c r="C2242">
        <v>185562</v>
      </c>
      <c r="D2242" t="s">
        <v>4896</v>
      </c>
      <c r="E2242" t="s">
        <v>4897</v>
      </c>
      <c r="F2242">
        <v>10192418</v>
      </c>
      <c r="G2242" t="s">
        <v>201</v>
      </c>
      <c r="K2242" t="s">
        <v>4898</v>
      </c>
      <c r="L2242" t="s">
        <v>421</v>
      </c>
      <c r="M2242" s="4">
        <v>0.41666666666666669</v>
      </c>
      <c r="N2242" s="1">
        <v>0.75</v>
      </c>
      <c r="O2242" t="s">
        <v>386</v>
      </c>
      <c r="P2242" t="s">
        <v>386</v>
      </c>
      <c r="S2242" t="s">
        <v>4897</v>
      </c>
      <c r="T2242" t="s">
        <v>70</v>
      </c>
      <c r="U2242" t="s">
        <v>421</v>
      </c>
      <c r="V2242" t="s">
        <v>46</v>
      </c>
      <c r="W2242" t="str">
        <f t="shared" si="102"/>
        <v xml:space="preserve"> WASHINGTON DC 20036</v>
      </c>
      <c r="X2242" t="s">
        <v>47</v>
      </c>
      <c r="Y2242" t="s">
        <v>4291</v>
      </c>
      <c r="Z2242">
        <v>38.908484000000001</v>
      </c>
      <c r="AA2242">
        <v>-77.038235</v>
      </c>
      <c r="AB2242">
        <v>396683.77</v>
      </c>
      <c r="AC2242">
        <v>137847.79999999999</v>
      </c>
      <c r="AD2242">
        <v>20036</v>
      </c>
      <c r="AE2242">
        <v>310219</v>
      </c>
      <c r="AF2242">
        <v>471214</v>
      </c>
      <c r="AG2242">
        <v>405612</v>
      </c>
      <c r="AH2242">
        <v>2</v>
      </c>
      <c r="AI2242">
        <v>2</v>
      </c>
      <c r="AJ2242" t="s">
        <v>14249</v>
      </c>
      <c r="AK2242" t="s">
        <v>90</v>
      </c>
      <c r="AL2242" t="s">
        <v>50</v>
      </c>
      <c r="AM2242">
        <v>208</v>
      </c>
      <c r="AN2242">
        <v>6</v>
      </c>
      <c r="AO2242" t="s">
        <v>51</v>
      </c>
      <c r="AP2242">
        <v>3855</v>
      </c>
      <c r="AQ2242">
        <v>-77.038236983415501</v>
      </c>
      <c r="AR2242">
        <v>38.908491890392703</v>
      </c>
      <c r="AS2242" t="b">
        <f t="shared" si="103"/>
        <v>1</v>
      </c>
    </row>
    <row r="2243" spans="1:45">
      <c r="A2243">
        <f t="shared" si="104"/>
        <v>2242</v>
      </c>
      <c r="B2243">
        <v>186537</v>
      </c>
      <c r="C2243">
        <v>186537</v>
      </c>
      <c r="D2243" t="s">
        <v>4951</v>
      </c>
      <c r="E2243" t="s">
        <v>2660</v>
      </c>
      <c r="F2243">
        <v>10193493</v>
      </c>
      <c r="G2243" t="s">
        <v>201</v>
      </c>
      <c r="K2243" t="s">
        <v>4952</v>
      </c>
      <c r="L2243" t="s">
        <v>421</v>
      </c>
      <c r="M2243" s="4">
        <v>0.29166666666666669</v>
      </c>
      <c r="N2243" s="1">
        <v>0.79166666666666663</v>
      </c>
      <c r="O2243" t="s">
        <v>95</v>
      </c>
      <c r="P2243" t="s">
        <v>95</v>
      </c>
      <c r="S2243" t="s">
        <v>2662</v>
      </c>
      <c r="T2243" t="s">
        <v>70</v>
      </c>
      <c r="U2243" t="s">
        <v>421</v>
      </c>
      <c r="V2243" t="s">
        <v>46</v>
      </c>
      <c r="W2243" t="str">
        <f t="shared" ref="W2243:W2306" si="105">CONCATENATE(R2243, " ", V2243, " ", X2243, " ", AD2243)</f>
        <v xml:space="preserve"> WASHINGTON DC 20015</v>
      </c>
      <c r="X2243" t="s">
        <v>47</v>
      </c>
      <c r="Y2243" t="s">
        <v>2663</v>
      </c>
      <c r="Z2243">
        <v>38.963304999999998</v>
      </c>
      <c r="AA2243">
        <v>-77.073622</v>
      </c>
      <c r="AB2243">
        <v>393619.39</v>
      </c>
      <c r="AC2243">
        <v>143935.21</v>
      </c>
      <c r="AD2243">
        <v>20015</v>
      </c>
      <c r="AE2243">
        <v>264028</v>
      </c>
      <c r="AF2243">
        <v>106905</v>
      </c>
      <c r="AG2243">
        <v>106905</v>
      </c>
      <c r="AH2243">
        <v>3</v>
      </c>
      <c r="AI2243">
        <v>3</v>
      </c>
      <c r="AJ2243" t="s">
        <v>14253</v>
      </c>
      <c r="AK2243" t="s">
        <v>1439</v>
      </c>
      <c r="AL2243" t="s">
        <v>50</v>
      </c>
      <c r="AM2243">
        <v>201</v>
      </c>
      <c r="AN2243">
        <v>10</v>
      </c>
      <c r="AO2243" t="s">
        <v>51</v>
      </c>
      <c r="AP2243">
        <v>1225</v>
      </c>
      <c r="AQ2243">
        <v>-77.073624555668601</v>
      </c>
      <c r="AR2243">
        <v>38.963312184569901</v>
      </c>
      <c r="AS2243" t="b">
        <f t="shared" ref="AS2243:AS2306" si="106">E2243=S2243</f>
        <v>0</v>
      </c>
    </row>
    <row r="2244" spans="1:45">
      <c r="A2244">
        <f t="shared" ref="A2244:A2307" si="107">A2243+1</f>
        <v>2243</v>
      </c>
      <c r="B2244">
        <v>186547</v>
      </c>
      <c r="C2244">
        <v>186547</v>
      </c>
      <c r="D2244" t="s">
        <v>4980</v>
      </c>
      <c r="E2244" t="s">
        <v>4981</v>
      </c>
      <c r="F2244">
        <v>10193507</v>
      </c>
      <c r="G2244" t="s">
        <v>519</v>
      </c>
      <c r="K2244" t="s">
        <v>4982</v>
      </c>
      <c r="L2244" t="s">
        <v>421</v>
      </c>
      <c r="M2244" s="4">
        <v>0.29166666666666669</v>
      </c>
      <c r="N2244" s="1">
        <v>0.70833333333333337</v>
      </c>
      <c r="O2244" t="s">
        <v>386</v>
      </c>
      <c r="P2244" t="s">
        <v>1005</v>
      </c>
      <c r="S2244" t="s">
        <v>4981</v>
      </c>
      <c r="T2244" t="s">
        <v>70</v>
      </c>
      <c r="U2244" t="s">
        <v>421</v>
      </c>
      <c r="V2244" t="s">
        <v>46</v>
      </c>
      <c r="W2244" t="str">
        <f t="shared" si="105"/>
        <v xml:space="preserve"> WASHINGTON DC 20024</v>
      </c>
      <c r="X2244" t="s">
        <v>47</v>
      </c>
      <c r="Y2244" t="s">
        <v>4983</v>
      </c>
      <c r="Z2244">
        <v>38.874473999999999</v>
      </c>
      <c r="AA2244">
        <v>-77.010205999999997</v>
      </c>
      <c r="AB2244">
        <v>399114.34</v>
      </c>
      <c r="AC2244">
        <v>134071.70000000001</v>
      </c>
      <c r="AD2244">
        <v>20024</v>
      </c>
      <c r="AE2244">
        <v>278763</v>
      </c>
      <c r="AF2244">
        <v>120829</v>
      </c>
      <c r="AG2244">
        <v>120829</v>
      </c>
      <c r="AH2244">
        <v>6</v>
      </c>
      <c r="AI2244">
        <v>6</v>
      </c>
      <c r="AJ2244" t="s">
        <v>14252</v>
      </c>
      <c r="AK2244" t="s">
        <v>2459</v>
      </c>
      <c r="AL2244" t="s">
        <v>63</v>
      </c>
      <c r="AM2244">
        <v>105</v>
      </c>
      <c r="AN2244">
        <v>9</v>
      </c>
      <c r="AO2244" t="s">
        <v>51</v>
      </c>
      <c r="AP2244">
        <v>1403</v>
      </c>
      <c r="AQ2244">
        <v>-77.010208692166401</v>
      </c>
      <c r="AR2244">
        <v>38.874481181221803</v>
      </c>
      <c r="AS2244" t="b">
        <f t="shared" si="106"/>
        <v>1</v>
      </c>
    </row>
    <row r="2245" spans="1:45">
      <c r="A2245">
        <f t="shared" si="107"/>
        <v>2244</v>
      </c>
      <c r="B2245">
        <v>182485</v>
      </c>
      <c r="C2245">
        <v>182485</v>
      </c>
      <c r="D2245" t="s">
        <v>5042</v>
      </c>
      <c r="E2245" t="s">
        <v>5043</v>
      </c>
      <c r="F2245">
        <v>10192536</v>
      </c>
      <c r="G2245" t="s">
        <v>54</v>
      </c>
      <c r="K2245" t="s">
        <v>5044</v>
      </c>
      <c r="L2245" t="s">
        <v>353</v>
      </c>
      <c r="M2245" s="4">
        <v>0.29166666666666669</v>
      </c>
      <c r="N2245" s="1">
        <v>0.79166666666666663</v>
      </c>
      <c r="O2245" t="s">
        <v>238</v>
      </c>
      <c r="P2245" t="s">
        <v>238</v>
      </c>
      <c r="Q2245" t="s">
        <v>5043</v>
      </c>
      <c r="R2245" t="s">
        <v>5045</v>
      </c>
      <c r="S2245" t="s">
        <v>5043</v>
      </c>
      <c r="T2245" t="s">
        <v>165</v>
      </c>
      <c r="U2245" t="s">
        <v>421</v>
      </c>
      <c r="V2245" t="s">
        <v>46</v>
      </c>
      <c r="W2245" t="str">
        <f t="shared" si="105"/>
        <v xml:space="preserve">308 Allison St NW WASHINGTON DC </v>
      </c>
      <c r="X2245" t="s">
        <v>47</v>
      </c>
      <c r="Y2245" t="s">
        <v>5046</v>
      </c>
      <c r="Z2245">
        <v>38.941903000000003</v>
      </c>
      <c r="AA2245">
        <v>-77.024207000000004</v>
      </c>
      <c r="AB2245">
        <v>397901.45</v>
      </c>
      <c r="AC2245">
        <v>141557.22</v>
      </c>
      <c r="AE2245">
        <v>0</v>
      </c>
      <c r="AF2245">
        <v>476316</v>
      </c>
      <c r="AG2245">
        <v>409746</v>
      </c>
      <c r="AH2245">
        <v>4</v>
      </c>
      <c r="AI2245">
        <v>4</v>
      </c>
      <c r="AJ2245" t="s">
        <v>14247</v>
      </c>
      <c r="AK2245" t="s">
        <v>1022</v>
      </c>
      <c r="AL2245" t="s">
        <v>188</v>
      </c>
      <c r="AM2245">
        <v>407</v>
      </c>
      <c r="AN2245">
        <v>18</v>
      </c>
      <c r="AO2245" t="s">
        <v>51</v>
      </c>
      <c r="AP2245">
        <v>3924</v>
      </c>
      <c r="AQ2245">
        <v>-77.0242090025897</v>
      </c>
      <c r="AR2245">
        <v>38.941911277847602</v>
      </c>
      <c r="AS2245" t="b">
        <f t="shared" si="106"/>
        <v>1</v>
      </c>
    </row>
    <row r="2246" spans="1:45">
      <c r="A2246">
        <f t="shared" si="107"/>
        <v>2245</v>
      </c>
      <c r="B2246">
        <v>182491</v>
      </c>
      <c r="C2246">
        <v>182491</v>
      </c>
      <c r="D2246" t="s">
        <v>5089</v>
      </c>
      <c r="E2246" t="s">
        <v>5090</v>
      </c>
      <c r="F2246">
        <v>10192598</v>
      </c>
      <c r="G2246" t="s">
        <v>201</v>
      </c>
      <c r="K2246" t="s">
        <v>5091</v>
      </c>
      <c r="L2246" t="s">
        <v>163</v>
      </c>
      <c r="M2246" s="4">
        <v>0.375</v>
      </c>
      <c r="N2246" s="1">
        <v>0.70833333333333337</v>
      </c>
      <c r="O2246" t="s">
        <v>238</v>
      </c>
      <c r="P2246" t="s">
        <v>238</v>
      </c>
      <c r="S2246" t="s">
        <v>5090</v>
      </c>
      <c r="T2246" t="s">
        <v>165</v>
      </c>
      <c r="U2246" t="s">
        <v>421</v>
      </c>
      <c r="V2246" t="s">
        <v>46</v>
      </c>
      <c r="W2246" t="str">
        <f t="shared" si="105"/>
        <v xml:space="preserve"> WASHINGTON DC 20011</v>
      </c>
      <c r="X2246" t="s">
        <v>47</v>
      </c>
      <c r="Y2246" t="s">
        <v>5092</v>
      </c>
      <c r="Z2246">
        <v>38.954815000000004</v>
      </c>
      <c r="AA2246">
        <v>-77.036043000000006</v>
      </c>
      <c r="AB2246">
        <v>396875.88</v>
      </c>
      <c r="AC2246">
        <v>142990.76999999999</v>
      </c>
      <c r="AD2246">
        <v>20011</v>
      </c>
      <c r="AE2246">
        <v>255865</v>
      </c>
      <c r="AF2246">
        <v>99035</v>
      </c>
      <c r="AG2246">
        <v>99035</v>
      </c>
      <c r="AH2246">
        <v>4</v>
      </c>
      <c r="AI2246">
        <v>4</v>
      </c>
      <c r="AJ2246" t="s">
        <v>14244</v>
      </c>
      <c r="AK2246" t="s">
        <v>486</v>
      </c>
      <c r="AL2246" t="s">
        <v>188</v>
      </c>
      <c r="AM2246">
        <v>403</v>
      </c>
      <c r="AN2246">
        <v>18</v>
      </c>
      <c r="AO2246" t="s">
        <v>51</v>
      </c>
      <c r="AP2246">
        <v>3109</v>
      </c>
      <c r="AQ2246">
        <v>-77.036045452917506</v>
      </c>
      <c r="AR2246">
        <v>38.954822046409703</v>
      </c>
      <c r="AS2246" t="b">
        <f t="shared" si="106"/>
        <v>1</v>
      </c>
    </row>
    <row r="2247" spans="1:45">
      <c r="A2247">
        <f t="shared" si="107"/>
        <v>2246</v>
      </c>
      <c r="B2247">
        <v>182501</v>
      </c>
      <c r="C2247">
        <v>182501</v>
      </c>
      <c r="D2247" t="s">
        <v>5491</v>
      </c>
      <c r="E2247" t="s">
        <v>2837</v>
      </c>
      <c r="F2247">
        <v>10192820</v>
      </c>
      <c r="G2247" t="s">
        <v>54</v>
      </c>
      <c r="K2247" t="s">
        <v>5492</v>
      </c>
      <c r="L2247" t="s">
        <v>353</v>
      </c>
      <c r="M2247" s="4">
        <v>0.25</v>
      </c>
      <c r="N2247" s="1">
        <v>0.75</v>
      </c>
      <c r="O2247" t="s">
        <v>238</v>
      </c>
      <c r="P2247" t="s">
        <v>238</v>
      </c>
      <c r="Q2247" t="s">
        <v>2838</v>
      </c>
      <c r="R2247" t="s">
        <v>2839</v>
      </c>
      <c r="S2247" t="s">
        <v>2840</v>
      </c>
      <c r="T2247" t="s">
        <v>165</v>
      </c>
      <c r="U2247" t="s">
        <v>421</v>
      </c>
      <c r="V2247" t="s">
        <v>46</v>
      </c>
      <c r="W2247" t="str">
        <f t="shared" si="105"/>
        <v xml:space="preserve">1099 Tulip Ave WASHINGTON DC </v>
      </c>
      <c r="X2247" t="s">
        <v>47</v>
      </c>
      <c r="Y2247" t="s">
        <v>780</v>
      </c>
      <c r="Z2247">
        <v>38.891353000000002</v>
      </c>
      <c r="AA2247">
        <v>-77.017557999999994</v>
      </c>
      <c r="AB2247">
        <v>398476.75644000003</v>
      </c>
      <c r="AC2247">
        <v>135945.53008</v>
      </c>
      <c r="AE2247">
        <v>0</v>
      </c>
      <c r="AF2247">
        <v>456492</v>
      </c>
      <c r="AG2247">
        <v>392520</v>
      </c>
      <c r="AH2247">
        <v>2</v>
      </c>
      <c r="AI2247">
        <v>2</v>
      </c>
      <c r="AJ2247" t="s">
        <v>14247</v>
      </c>
      <c r="AK2247" t="s">
        <v>62</v>
      </c>
      <c r="AL2247" t="s">
        <v>63</v>
      </c>
      <c r="AM2247">
        <v>101</v>
      </c>
      <c r="AN2247" t="s">
        <v>51</v>
      </c>
      <c r="AO2247" t="s">
        <v>51</v>
      </c>
      <c r="AP2247">
        <v>3625</v>
      </c>
      <c r="AQ2247">
        <v>-77.017560405665293</v>
      </c>
      <c r="AR2247">
        <v>38.891360494647799</v>
      </c>
      <c r="AS2247" t="b">
        <f t="shared" si="106"/>
        <v>0</v>
      </c>
    </row>
    <row r="2248" spans="1:45">
      <c r="A2248">
        <f t="shared" si="107"/>
        <v>2247</v>
      </c>
      <c r="B2248">
        <v>182506</v>
      </c>
      <c r="C2248">
        <v>182506</v>
      </c>
      <c r="D2248" t="s">
        <v>5586</v>
      </c>
      <c r="E2248" t="s">
        <v>5587</v>
      </c>
      <c r="F2248">
        <v>10192899</v>
      </c>
      <c r="G2248" t="s">
        <v>160</v>
      </c>
      <c r="K2248" t="s">
        <v>5588</v>
      </c>
      <c r="L2248" t="s">
        <v>353</v>
      </c>
      <c r="M2248" s="4">
        <v>0.33333333333333331</v>
      </c>
      <c r="N2248" s="1">
        <v>0.91666666666666663</v>
      </c>
      <c r="O2248" t="s">
        <v>238</v>
      </c>
      <c r="P2248" t="s">
        <v>238</v>
      </c>
      <c r="Q2248" t="s">
        <v>5587</v>
      </c>
      <c r="R2248" t="s">
        <v>5589</v>
      </c>
      <c r="S2248" t="s">
        <v>5587</v>
      </c>
      <c r="T2248" t="s">
        <v>165</v>
      </c>
      <c r="U2248" t="s">
        <v>421</v>
      </c>
      <c r="V2248" t="s">
        <v>46</v>
      </c>
      <c r="W2248" t="str">
        <f t="shared" si="105"/>
        <v xml:space="preserve">12138 Central ave WASHINGTON DC </v>
      </c>
      <c r="X2248" t="s">
        <v>47</v>
      </c>
      <c r="Y2248" t="s">
        <v>349</v>
      </c>
      <c r="Z2248">
        <v>38.893538999999997</v>
      </c>
      <c r="AA2248">
        <v>-77.040605999999997</v>
      </c>
      <c r="AB2248">
        <v>396477.37683000002</v>
      </c>
      <c r="AC2248">
        <v>136188.83205999999</v>
      </c>
      <c r="AE2248">
        <v>0</v>
      </c>
      <c r="AF2248">
        <v>455040</v>
      </c>
      <c r="AG2248">
        <v>391068</v>
      </c>
      <c r="AH2248">
        <v>2</v>
      </c>
      <c r="AI2248">
        <v>2</v>
      </c>
      <c r="AJ2248" t="s">
        <v>14244</v>
      </c>
      <c r="AK2248" t="s">
        <v>197</v>
      </c>
      <c r="AL2248" t="s">
        <v>50</v>
      </c>
      <c r="AM2248">
        <v>207</v>
      </c>
      <c r="AN2248" t="s">
        <v>51</v>
      </c>
      <c r="AO2248" t="s">
        <v>51</v>
      </c>
      <c r="AP2248">
        <v>3431</v>
      </c>
      <c r="AQ2248">
        <v>-77.040608098377504</v>
      </c>
      <c r="AR2248">
        <v>38.893546510683798</v>
      </c>
      <c r="AS2248" t="b">
        <f t="shared" si="106"/>
        <v>1</v>
      </c>
    </row>
    <row r="2249" spans="1:45">
      <c r="A2249">
        <f t="shared" si="107"/>
        <v>2248</v>
      </c>
      <c r="B2249">
        <v>182475</v>
      </c>
      <c r="C2249">
        <v>182475</v>
      </c>
      <c r="D2249" t="s">
        <v>5920</v>
      </c>
      <c r="E2249" t="s">
        <v>5921</v>
      </c>
      <c r="F2249">
        <v>10193050</v>
      </c>
      <c r="G2249" t="s">
        <v>41</v>
      </c>
      <c r="K2249" t="s">
        <v>5922</v>
      </c>
      <c r="L2249" t="s">
        <v>622</v>
      </c>
      <c r="M2249" s="4">
        <v>0.41666666666666669</v>
      </c>
      <c r="N2249" s="1">
        <v>0.66666666666666663</v>
      </c>
      <c r="O2249" t="s">
        <v>238</v>
      </c>
      <c r="P2249" t="s">
        <v>238</v>
      </c>
      <c r="S2249" t="s">
        <v>5921</v>
      </c>
      <c r="T2249" t="s">
        <v>165</v>
      </c>
      <c r="U2249" t="s">
        <v>421</v>
      </c>
      <c r="V2249" t="s">
        <v>46</v>
      </c>
      <c r="W2249" t="str">
        <f t="shared" si="105"/>
        <v xml:space="preserve"> WASHINGTON DC </v>
      </c>
      <c r="X2249" t="s">
        <v>47</v>
      </c>
      <c r="Y2249" t="s">
        <v>5923</v>
      </c>
      <c r="Z2249">
        <v>38.903421999999999</v>
      </c>
      <c r="AA2249">
        <v>-77.061960999999997</v>
      </c>
      <c r="AB2249">
        <v>394625.56</v>
      </c>
      <c r="AC2249">
        <v>137287.04999999999</v>
      </c>
      <c r="AE2249">
        <v>0</v>
      </c>
      <c r="AF2249">
        <v>476481</v>
      </c>
      <c r="AG2249">
        <v>409898</v>
      </c>
      <c r="AH2249">
        <v>2</v>
      </c>
      <c r="AI2249">
        <v>2</v>
      </c>
      <c r="AJ2249" t="s">
        <v>14246</v>
      </c>
      <c r="AK2249" s="2">
        <v>200000</v>
      </c>
      <c r="AL2249" t="s">
        <v>50</v>
      </c>
      <c r="AM2249">
        <v>206</v>
      </c>
      <c r="AN2249">
        <v>4</v>
      </c>
      <c r="AO2249" t="s">
        <v>567</v>
      </c>
      <c r="AP2249">
        <v>3936</v>
      </c>
      <c r="AQ2249">
        <v>-77.061962861259005</v>
      </c>
      <c r="AR2249">
        <v>38.903430282576501</v>
      </c>
      <c r="AS2249" t="b">
        <f t="shared" si="106"/>
        <v>1</v>
      </c>
    </row>
    <row r="2250" spans="1:45">
      <c r="A2250">
        <f t="shared" si="107"/>
        <v>2249</v>
      </c>
      <c r="B2250">
        <v>182477</v>
      </c>
      <c r="C2250">
        <v>182477</v>
      </c>
      <c r="D2250" t="s">
        <v>6061</v>
      </c>
      <c r="E2250" t="s">
        <v>3966</v>
      </c>
      <c r="F2250">
        <v>10193130</v>
      </c>
      <c r="G2250" t="s">
        <v>81</v>
      </c>
      <c r="K2250" t="s">
        <v>6062</v>
      </c>
      <c r="L2250" t="s">
        <v>622</v>
      </c>
      <c r="M2250" s="4">
        <v>0.29166666666666669</v>
      </c>
      <c r="N2250" s="1">
        <v>0.79166666666666663</v>
      </c>
      <c r="O2250" t="s">
        <v>353</v>
      </c>
      <c r="P2250" t="s">
        <v>238</v>
      </c>
      <c r="S2250" t="s">
        <v>3967</v>
      </c>
      <c r="T2250" t="s">
        <v>165</v>
      </c>
      <c r="U2250" t="s">
        <v>421</v>
      </c>
      <c r="V2250" t="s">
        <v>46</v>
      </c>
      <c r="W2250" t="str">
        <f t="shared" si="105"/>
        <v xml:space="preserve"> WASHINGTON DC 20003</v>
      </c>
      <c r="X2250" t="s">
        <v>47</v>
      </c>
      <c r="Y2250" t="s">
        <v>6050</v>
      </c>
      <c r="Z2250">
        <v>38.875152999999997</v>
      </c>
      <c r="AA2250">
        <v>-77.006155000000007</v>
      </c>
      <c r="AB2250">
        <v>399465.89</v>
      </c>
      <c r="AC2250">
        <v>134147.1</v>
      </c>
      <c r="AD2250">
        <v>20003</v>
      </c>
      <c r="AE2250">
        <v>311398</v>
      </c>
      <c r="AF2250">
        <v>475969</v>
      </c>
      <c r="AG2250">
        <v>409454</v>
      </c>
      <c r="AH2250">
        <v>6</v>
      </c>
      <c r="AI2250">
        <v>6</v>
      </c>
      <c r="AJ2250" t="s">
        <v>14252</v>
      </c>
      <c r="AK2250" t="s">
        <v>719</v>
      </c>
      <c r="AL2250" t="s">
        <v>63</v>
      </c>
      <c r="AM2250">
        <v>106</v>
      </c>
      <c r="AN2250">
        <v>27</v>
      </c>
      <c r="AO2250" t="s">
        <v>720</v>
      </c>
      <c r="AP2250">
        <v>3943</v>
      </c>
      <c r="AQ2250">
        <v>-77.006157463070394</v>
      </c>
      <c r="AR2250">
        <v>38.875160698534799</v>
      </c>
      <c r="AS2250" t="b">
        <f t="shared" si="106"/>
        <v>0</v>
      </c>
    </row>
    <row r="2251" spans="1:45">
      <c r="A2251">
        <f t="shared" si="107"/>
        <v>2250</v>
      </c>
      <c r="B2251">
        <v>182492</v>
      </c>
      <c r="C2251">
        <v>182492</v>
      </c>
      <c r="D2251" t="s">
        <v>6229</v>
      </c>
      <c r="E2251" t="s">
        <v>6230</v>
      </c>
      <c r="F2251">
        <v>10192606</v>
      </c>
      <c r="G2251" t="s">
        <v>41</v>
      </c>
      <c r="K2251" t="s">
        <v>6231</v>
      </c>
      <c r="L2251" t="s">
        <v>163</v>
      </c>
      <c r="M2251" s="4">
        <v>0.33333333333333331</v>
      </c>
      <c r="N2251" s="1">
        <v>0.41666666666666669</v>
      </c>
      <c r="O2251" t="s">
        <v>238</v>
      </c>
      <c r="P2251" t="s">
        <v>238</v>
      </c>
      <c r="S2251" t="s">
        <v>6230</v>
      </c>
      <c r="T2251" t="s">
        <v>165</v>
      </c>
      <c r="U2251" t="s">
        <v>421</v>
      </c>
      <c r="V2251" t="s">
        <v>46</v>
      </c>
      <c r="W2251" t="str">
        <f t="shared" si="105"/>
        <v xml:space="preserve"> WASHINGTON DC </v>
      </c>
      <c r="X2251" t="s">
        <v>47</v>
      </c>
      <c r="Y2251" t="s">
        <v>6232</v>
      </c>
      <c r="Z2251">
        <v>38.930843000000003</v>
      </c>
      <c r="AA2251">
        <v>-77.074421999999998</v>
      </c>
      <c r="AB2251">
        <v>393547.12614000001</v>
      </c>
      <c r="AC2251">
        <v>140331.67782000001</v>
      </c>
      <c r="AE2251">
        <v>0</v>
      </c>
      <c r="AF2251">
        <v>464825</v>
      </c>
      <c r="AG2251">
        <v>399925</v>
      </c>
      <c r="AH2251">
        <v>3</v>
      </c>
      <c r="AI2251">
        <v>3</v>
      </c>
      <c r="AJ2251" t="s">
        <v>14247</v>
      </c>
      <c r="AK2251" t="s">
        <v>1875</v>
      </c>
      <c r="AL2251" t="s">
        <v>50</v>
      </c>
      <c r="AM2251">
        <v>204</v>
      </c>
      <c r="AN2251">
        <v>14</v>
      </c>
      <c r="AO2251" t="s">
        <v>51</v>
      </c>
      <c r="AP2251">
        <v>3784</v>
      </c>
      <c r="AQ2251">
        <v>-77.074424468307697</v>
      </c>
      <c r="AR2251">
        <v>38.930850036293997</v>
      </c>
      <c r="AS2251" t="b">
        <f t="shared" si="106"/>
        <v>1</v>
      </c>
    </row>
    <row r="2252" spans="1:45">
      <c r="A2252">
        <f t="shared" si="107"/>
        <v>2251</v>
      </c>
      <c r="B2252">
        <v>183787</v>
      </c>
      <c r="C2252">
        <v>183787</v>
      </c>
      <c r="D2252" t="s">
        <v>6557</v>
      </c>
      <c r="E2252" t="s">
        <v>6558</v>
      </c>
      <c r="F2252">
        <v>10187353</v>
      </c>
      <c r="G2252" t="s">
        <v>652</v>
      </c>
      <c r="K2252" t="s">
        <v>6559</v>
      </c>
      <c r="L2252" t="s">
        <v>421</v>
      </c>
      <c r="M2252" s="4">
        <v>0.29166666666666669</v>
      </c>
      <c r="N2252" s="1">
        <v>0.95833333333333337</v>
      </c>
      <c r="O2252" t="s">
        <v>255</v>
      </c>
      <c r="P2252" t="s">
        <v>183</v>
      </c>
      <c r="Q2252" t="s">
        <v>6558</v>
      </c>
      <c r="R2252" t="s">
        <v>6560</v>
      </c>
      <c r="S2252" t="s">
        <v>6558</v>
      </c>
      <c r="T2252" t="s">
        <v>70</v>
      </c>
      <c r="U2252" t="s">
        <v>421</v>
      </c>
      <c r="V2252" t="s">
        <v>46</v>
      </c>
      <c r="W2252" t="str">
        <f t="shared" si="105"/>
        <v>1501 12th St NW WASHINGTON DC 20005</v>
      </c>
      <c r="X2252" t="s">
        <v>47</v>
      </c>
      <c r="Y2252" t="s">
        <v>6561</v>
      </c>
      <c r="Z2252">
        <v>38.909790000000001</v>
      </c>
      <c r="AA2252">
        <v>-77.027850000000001</v>
      </c>
      <c r="AB2252">
        <v>397584.48</v>
      </c>
      <c r="AC2252">
        <v>137992.4</v>
      </c>
      <c r="AD2252">
        <v>20005</v>
      </c>
      <c r="AE2252">
        <v>225562</v>
      </c>
      <c r="AF2252">
        <v>68864</v>
      </c>
      <c r="AG2252">
        <v>68864</v>
      </c>
      <c r="AH2252">
        <v>2</v>
      </c>
      <c r="AI2252">
        <v>2</v>
      </c>
      <c r="AJ2252" t="s">
        <v>14248</v>
      </c>
      <c r="AK2252" t="s">
        <v>98</v>
      </c>
      <c r="AL2252" t="s">
        <v>88</v>
      </c>
      <c r="AM2252">
        <v>307</v>
      </c>
      <c r="AN2252">
        <v>7</v>
      </c>
      <c r="AO2252" t="s">
        <v>51</v>
      </c>
      <c r="AP2252">
        <v>2238</v>
      </c>
      <c r="AQ2252">
        <v>-77.0278526956712</v>
      </c>
      <c r="AR2252">
        <v>38.909797434333399</v>
      </c>
      <c r="AS2252" t="b">
        <f t="shared" si="106"/>
        <v>1</v>
      </c>
    </row>
    <row r="2253" spans="1:45">
      <c r="A2253">
        <f t="shared" si="107"/>
        <v>2252</v>
      </c>
      <c r="B2253">
        <v>179045</v>
      </c>
      <c r="C2253">
        <v>179045</v>
      </c>
      <c r="D2253" t="s">
        <v>6721</v>
      </c>
      <c r="E2253" t="s">
        <v>6722</v>
      </c>
      <c r="F2253">
        <v>10188932</v>
      </c>
      <c r="G2253" t="s">
        <v>201</v>
      </c>
      <c r="K2253" t="s">
        <v>6723</v>
      </c>
      <c r="L2253" t="s">
        <v>798</v>
      </c>
      <c r="M2253" s="4">
        <v>0.29166666666666669</v>
      </c>
      <c r="N2253" s="1">
        <v>0.70833333333333337</v>
      </c>
      <c r="O2253" t="s">
        <v>353</v>
      </c>
      <c r="P2253" t="s">
        <v>238</v>
      </c>
      <c r="S2253" t="s">
        <v>6722</v>
      </c>
      <c r="T2253" t="s">
        <v>165</v>
      </c>
      <c r="U2253" t="s">
        <v>421</v>
      </c>
      <c r="V2253" t="s">
        <v>46</v>
      </c>
      <c r="W2253" t="str">
        <f t="shared" si="105"/>
        <v xml:space="preserve"> WASHINGTON DC 20009</v>
      </c>
      <c r="X2253" t="s">
        <v>47</v>
      </c>
      <c r="Y2253" t="s">
        <v>6724</v>
      </c>
      <c r="Z2253">
        <v>38.926585000000003</v>
      </c>
      <c r="AA2253">
        <v>-77.034526</v>
      </c>
      <c r="AB2253">
        <v>397006.19</v>
      </c>
      <c r="AC2253">
        <v>139856.95999999999</v>
      </c>
      <c r="AD2253">
        <v>20009</v>
      </c>
      <c r="AE2253">
        <v>234353</v>
      </c>
      <c r="AF2253">
        <v>77670</v>
      </c>
      <c r="AG2253">
        <v>77670</v>
      </c>
      <c r="AH2253">
        <v>1</v>
      </c>
      <c r="AI2253">
        <v>1</v>
      </c>
      <c r="AJ2253" t="s">
        <v>14244</v>
      </c>
      <c r="AK2253" t="s">
        <v>6725</v>
      </c>
      <c r="AL2253" t="s">
        <v>88</v>
      </c>
      <c r="AM2253">
        <v>302</v>
      </c>
      <c r="AN2253">
        <v>2</v>
      </c>
      <c r="AO2253" t="s">
        <v>51</v>
      </c>
      <c r="AP2253">
        <v>2501</v>
      </c>
      <c r="AQ2253">
        <v>-77.034528382678204</v>
      </c>
      <c r="AR2253">
        <v>38.926592225964903</v>
      </c>
      <c r="AS2253" t="b">
        <f t="shared" si="106"/>
        <v>1</v>
      </c>
    </row>
    <row r="2254" spans="1:45">
      <c r="A2254">
        <f t="shared" si="107"/>
        <v>2253</v>
      </c>
      <c r="B2254">
        <v>178894</v>
      </c>
      <c r="C2254">
        <v>178894</v>
      </c>
      <c r="D2254" t="s">
        <v>6731</v>
      </c>
      <c r="E2254" t="s">
        <v>6732</v>
      </c>
      <c r="F2254">
        <v>10189034</v>
      </c>
      <c r="G2254" t="s">
        <v>201</v>
      </c>
      <c r="K2254" t="s">
        <v>6733</v>
      </c>
      <c r="L2254" t="s">
        <v>285</v>
      </c>
      <c r="M2254" s="4">
        <v>0.29166666666666669</v>
      </c>
      <c r="N2254" s="1">
        <v>0.70833333333333337</v>
      </c>
      <c r="O2254" t="s">
        <v>238</v>
      </c>
      <c r="P2254" t="s">
        <v>238</v>
      </c>
      <c r="S2254" t="s">
        <v>6732</v>
      </c>
      <c r="T2254" t="s">
        <v>165</v>
      </c>
      <c r="U2254" t="s">
        <v>421</v>
      </c>
      <c r="V2254" t="s">
        <v>46</v>
      </c>
      <c r="W2254" t="str">
        <f t="shared" si="105"/>
        <v xml:space="preserve"> WASHINGTON DC 20009</v>
      </c>
      <c r="X2254" t="s">
        <v>47</v>
      </c>
      <c r="Y2254" t="s">
        <v>6734</v>
      </c>
      <c r="Z2254">
        <v>38.916739</v>
      </c>
      <c r="AA2254">
        <v>-77.042603999999997</v>
      </c>
      <c r="AB2254">
        <v>396305.26</v>
      </c>
      <c r="AC2254">
        <v>138764.25</v>
      </c>
      <c r="AD2254">
        <v>20009</v>
      </c>
      <c r="AE2254">
        <v>226479</v>
      </c>
      <c r="AF2254">
        <v>69809</v>
      </c>
      <c r="AG2254">
        <v>69809</v>
      </c>
      <c r="AH2254">
        <v>1</v>
      </c>
      <c r="AI2254">
        <v>1</v>
      </c>
      <c r="AJ2254" t="s">
        <v>14247</v>
      </c>
      <c r="AK2254" t="s">
        <v>319</v>
      </c>
      <c r="AL2254" t="s">
        <v>88</v>
      </c>
      <c r="AM2254">
        <v>303</v>
      </c>
      <c r="AN2254">
        <v>1</v>
      </c>
      <c r="AO2254" t="s">
        <v>320</v>
      </c>
      <c r="AP2254">
        <v>2614</v>
      </c>
      <c r="AQ2254">
        <v>-77.042605971312298</v>
      </c>
      <c r="AR2254">
        <v>38.916746072636698</v>
      </c>
      <c r="AS2254" t="b">
        <f t="shared" si="106"/>
        <v>1</v>
      </c>
    </row>
    <row r="2255" spans="1:45">
      <c r="A2255">
        <f t="shared" si="107"/>
        <v>2254</v>
      </c>
      <c r="B2255">
        <v>178917</v>
      </c>
      <c r="C2255">
        <v>178917</v>
      </c>
      <c r="D2255" t="s">
        <v>6739</v>
      </c>
      <c r="E2255" t="s">
        <v>6740</v>
      </c>
      <c r="F2255">
        <v>10189057</v>
      </c>
      <c r="G2255" t="s">
        <v>201</v>
      </c>
      <c r="K2255" t="s">
        <v>6741</v>
      </c>
      <c r="L2255" t="s">
        <v>285</v>
      </c>
      <c r="M2255" s="4">
        <v>0.29166666666666669</v>
      </c>
      <c r="N2255" s="1">
        <v>0.70833333333333337</v>
      </c>
      <c r="O2255" t="s">
        <v>238</v>
      </c>
      <c r="P2255" t="s">
        <v>238</v>
      </c>
      <c r="Q2255" t="s">
        <v>6740</v>
      </c>
      <c r="R2255" t="s">
        <v>6742</v>
      </c>
      <c r="S2255" t="s">
        <v>6740</v>
      </c>
      <c r="T2255" t="s">
        <v>165</v>
      </c>
      <c r="U2255" t="s">
        <v>421</v>
      </c>
      <c r="V2255" t="s">
        <v>46</v>
      </c>
      <c r="W2255" t="str">
        <f t="shared" si="105"/>
        <v>5431 Connecticut Ave., NW WASHINGTON DC 20015</v>
      </c>
      <c r="X2255" t="s">
        <v>47</v>
      </c>
      <c r="Y2255" t="s">
        <v>6743</v>
      </c>
      <c r="Z2255">
        <v>38.962618999999997</v>
      </c>
      <c r="AA2255">
        <v>-77.073824999999999</v>
      </c>
      <c r="AB2255">
        <v>393601.76</v>
      </c>
      <c r="AC2255">
        <v>143859.06</v>
      </c>
      <c r="AD2255">
        <v>20015</v>
      </c>
      <c r="AE2255">
        <v>274847</v>
      </c>
      <c r="AF2255">
        <v>117691</v>
      </c>
      <c r="AG2255">
        <v>117691</v>
      </c>
      <c r="AH2255">
        <v>3</v>
      </c>
      <c r="AI2255">
        <v>3</v>
      </c>
      <c r="AJ2255" t="s">
        <v>14253</v>
      </c>
      <c r="AK2255" t="s">
        <v>1439</v>
      </c>
      <c r="AL2255" t="s">
        <v>50</v>
      </c>
      <c r="AM2255">
        <v>201</v>
      </c>
      <c r="AN2255">
        <v>10</v>
      </c>
      <c r="AO2255" t="s">
        <v>51</v>
      </c>
      <c r="AP2255">
        <v>2875</v>
      </c>
      <c r="AQ2255">
        <v>-77.073827267621894</v>
      </c>
      <c r="AR2255">
        <v>38.962626078043201</v>
      </c>
      <c r="AS2255" t="b">
        <f t="shared" si="106"/>
        <v>1</v>
      </c>
    </row>
    <row r="2256" spans="1:45">
      <c r="A2256">
        <f t="shared" si="107"/>
        <v>2255</v>
      </c>
      <c r="B2256">
        <v>182381</v>
      </c>
      <c r="C2256">
        <v>182381</v>
      </c>
      <c r="D2256" t="s">
        <v>6809</v>
      </c>
      <c r="E2256" t="s">
        <v>6810</v>
      </c>
      <c r="F2256">
        <v>10189611</v>
      </c>
      <c r="G2256" t="s">
        <v>201</v>
      </c>
      <c r="K2256" t="s">
        <v>6811</v>
      </c>
      <c r="L2256" t="s">
        <v>218</v>
      </c>
      <c r="M2256" s="4">
        <v>0.29166666666666669</v>
      </c>
      <c r="N2256" s="1">
        <v>0.70833333333333337</v>
      </c>
      <c r="O2256" t="s">
        <v>353</v>
      </c>
      <c r="P2256" t="s">
        <v>238</v>
      </c>
      <c r="S2256" t="s">
        <v>6810</v>
      </c>
      <c r="T2256" t="s">
        <v>165</v>
      </c>
      <c r="U2256" t="s">
        <v>421</v>
      </c>
      <c r="V2256" t="s">
        <v>46</v>
      </c>
      <c r="W2256" t="str">
        <f t="shared" si="105"/>
        <v xml:space="preserve"> WASHINGTON DC 20001</v>
      </c>
      <c r="X2256" t="s">
        <v>47</v>
      </c>
      <c r="Y2256" t="s">
        <v>6812</v>
      </c>
      <c r="Z2256">
        <v>38.917653000000001</v>
      </c>
      <c r="AA2256">
        <v>-77.027598999999995</v>
      </c>
      <c r="AB2256">
        <v>397629.36</v>
      </c>
      <c r="AC2256">
        <v>138865.69</v>
      </c>
      <c r="AD2256">
        <v>20001</v>
      </c>
      <c r="AE2256">
        <v>284158</v>
      </c>
      <c r="AF2256">
        <v>122961</v>
      </c>
      <c r="AG2256">
        <v>122961</v>
      </c>
      <c r="AH2256">
        <v>1</v>
      </c>
      <c r="AI2256">
        <v>1</v>
      </c>
      <c r="AJ2256" t="s">
        <v>14249</v>
      </c>
      <c r="AK2256" t="s">
        <v>591</v>
      </c>
      <c r="AL2256" t="s">
        <v>88</v>
      </c>
      <c r="AM2256">
        <v>305</v>
      </c>
      <c r="AN2256">
        <v>3</v>
      </c>
      <c r="AO2256" t="s">
        <v>51</v>
      </c>
      <c r="AP2256">
        <v>2983</v>
      </c>
      <c r="AQ2256">
        <v>-77.027338254778499</v>
      </c>
      <c r="AR2256">
        <v>38.9176644475777</v>
      </c>
      <c r="AS2256" t="b">
        <f t="shared" si="106"/>
        <v>1</v>
      </c>
    </row>
    <row r="2257" spans="1:45">
      <c r="A2257">
        <f t="shared" si="107"/>
        <v>2256</v>
      </c>
      <c r="B2257">
        <v>182390</v>
      </c>
      <c r="C2257">
        <v>182390</v>
      </c>
      <c r="D2257" t="s">
        <v>6901</v>
      </c>
      <c r="E2257" t="s">
        <v>6902</v>
      </c>
      <c r="F2257">
        <v>10189956</v>
      </c>
      <c r="G2257" t="s">
        <v>201</v>
      </c>
      <c r="K2257" t="s">
        <v>6903</v>
      </c>
      <c r="L2257" t="s">
        <v>1225</v>
      </c>
      <c r="M2257" s="4">
        <v>0.29166666666666669</v>
      </c>
      <c r="N2257" s="1">
        <v>0.91666666666666663</v>
      </c>
      <c r="O2257" t="s">
        <v>353</v>
      </c>
      <c r="P2257" t="s">
        <v>238</v>
      </c>
      <c r="S2257" t="s">
        <v>6902</v>
      </c>
      <c r="T2257" t="s">
        <v>165</v>
      </c>
      <c r="U2257" t="s">
        <v>421</v>
      </c>
      <c r="V2257" t="s">
        <v>46</v>
      </c>
      <c r="W2257" t="str">
        <f t="shared" si="105"/>
        <v xml:space="preserve"> WASHINGTON DC 20003</v>
      </c>
      <c r="X2257" t="s">
        <v>47</v>
      </c>
      <c r="Y2257" t="s">
        <v>6904</v>
      </c>
      <c r="Z2257">
        <v>38.885151999999998</v>
      </c>
      <c r="AA2257">
        <v>-76.981251</v>
      </c>
      <c r="AB2257">
        <v>401626.72</v>
      </c>
      <c r="AC2257">
        <v>135257.16</v>
      </c>
      <c r="AD2257">
        <v>20003</v>
      </c>
      <c r="AE2257">
        <v>58949</v>
      </c>
      <c r="AF2257">
        <v>35775</v>
      </c>
      <c r="AG2257">
        <v>35775</v>
      </c>
      <c r="AH2257">
        <v>6</v>
      </c>
      <c r="AI2257">
        <v>6</v>
      </c>
      <c r="AJ2257" t="s">
        <v>14249</v>
      </c>
      <c r="AK2257" t="s">
        <v>954</v>
      </c>
      <c r="AL2257" t="s">
        <v>63</v>
      </c>
      <c r="AM2257">
        <v>108</v>
      </c>
      <c r="AN2257">
        <v>26</v>
      </c>
      <c r="AO2257" t="s">
        <v>51</v>
      </c>
      <c r="AP2257">
        <v>2714</v>
      </c>
      <c r="AQ2257">
        <v>-76.981253037527594</v>
      </c>
      <c r="AR2257">
        <v>38.885159212152502</v>
      </c>
      <c r="AS2257" t="b">
        <f t="shared" si="106"/>
        <v>1</v>
      </c>
    </row>
    <row r="2258" spans="1:45">
      <c r="A2258">
        <f t="shared" si="107"/>
        <v>2257</v>
      </c>
      <c r="B2258">
        <v>182391</v>
      </c>
      <c r="C2258">
        <v>182391</v>
      </c>
      <c r="D2258" t="s">
        <v>6905</v>
      </c>
      <c r="E2258" t="s">
        <v>6902</v>
      </c>
      <c r="F2258">
        <v>10189959</v>
      </c>
      <c r="G2258" t="s">
        <v>201</v>
      </c>
      <c r="K2258" t="s">
        <v>6906</v>
      </c>
      <c r="L2258" t="s">
        <v>1225</v>
      </c>
      <c r="M2258" s="4">
        <v>0.29166666666666669</v>
      </c>
      <c r="N2258" s="1">
        <v>0.91666666666666663</v>
      </c>
      <c r="O2258" t="s">
        <v>353</v>
      </c>
      <c r="P2258" t="s">
        <v>238</v>
      </c>
      <c r="S2258" t="s">
        <v>6902</v>
      </c>
      <c r="T2258" t="s">
        <v>165</v>
      </c>
      <c r="U2258" t="s">
        <v>421</v>
      </c>
      <c r="V2258" t="s">
        <v>46</v>
      </c>
      <c r="W2258" t="str">
        <f t="shared" si="105"/>
        <v xml:space="preserve"> WASHINGTON DC 20010</v>
      </c>
      <c r="X2258" t="s">
        <v>47</v>
      </c>
      <c r="Y2258" t="s">
        <v>6907</v>
      </c>
      <c r="Z2258">
        <v>38.934401000000001</v>
      </c>
      <c r="AA2258">
        <v>-77.030428000000001</v>
      </c>
      <c r="AB2258">
        <v>397361.83</v>
      </c>
      <c r="AC2258">
        <v>140724.51999999999</v>
      </c>
      <c r="AD2258">
        <v>20010</v>
      </c>
      <c r="AE2258">
        <v>230689</v>
      </c>
      <c r="AF2258">
        <v>73705</v>
      </c>
      <c r="AG2258">
        <v>73705</v>
      </c>
      <c r="AH2258">
        <v>1</v>
      </c>
      <c r="AI2258">
        <v>1</v>
      </c>
      <c r="AJ2258" t="s">
        <v>14244</v>
      </c>
      <c r="AK2258" t="s">
        <v>3214</v>
      </c>
      <c r="AL2258" t="s">
        <v>188</v>
      </c>
      <c r="AM2258">
        <v>409</v>
      </c>
      <c r="AN2258">
        <v>2</v>
      </c>
      <c r="AO2258" t="s">
        <v>51</v>
      </c>
      <c r="AP2258">
        <v>2609</v>
      </c>
      <c r="AQ2258">
        <v>-77.030430301997896</v>
      </c>
      <c r="AR2258">
        <v>38.934408614636403</v>
      </c>
      <c r="AS2258" t="b">
        <f t="shared" si="106"/>
        <v>1</v>
      </c>
    </row>
    <row r="2259" spans="1:45">
      <c r="A2259">
        <f t="shared" si="107"/>
        <v>2258</v>
      </c>
      <c r="B2259">
        <v>182395</v>
      </c>
      <c r="C2259">
        <v>182395</v>
      </c>
      <c r="D2259" t="s">
        <v>6933</v>
      </c>
      <c r="E2259" t="s">
        <v>6934</v>
      </c>
      <c r="F2259">
        <v>10190038</v>
      </c>
      <c r="G2259" t="s">
        <v>201</v>
      </c>
      <c r="K2259" t="s">
        <v>6935</v>
      </c>
      <c r="L2259" t="s">
        <v>166</v>
      </c>
      <c r="M2259" s="4">
        <v>0.29166666666666669</v>
      </c>
      <c r="N2259" s="1">
        <v>0.70833333333333337</v>
      </c>
      <c r="O2259" t="s">
        <v>238</v>
      </c>
      <c r="P2259" t="s">
        <v>238</v>
      </c>
      <c r="S2259" t="s">
        <v>6934</v>
      </c>
      <c r="T2259" t="s">
        <v>165</v>
      </c>
      <c r="U2259" t="s">
        <v>421</v>
      </c>
      <c r="V2259" t="s">
        <v>46</v>
      </c>
      <c r="W2259" t="str">
        <f t="shared" si="105"/>
        <v xml:space="preserve"> WASHINGTON DC 20010</v>
      </c>
      <c r="X2259" t="s">
        <v>47</v>
      </c>
      <c r="Y2259" t="s">
        <v>6936</v>
      </c>
      <c r="Z2259">
        <v>38.930228</v>
      </c>
      <c r="AA2259">
        <v>-77.021276999999998</v>
      </c>
      <c r="AB2259">
        <v>398155.15</v>
      </c>
      <c r="AC2259">
        <v>140261.06</v>
      </c>
      <c r="AD2259">
        <v>20010</v>
      </c>
      <c r="AE2259">
        <v>229033</v>
      </c>
      <c r="AF2259">
        <v>72036</v>
      </c>
      <c r="AG2259">
        <v>72036</v>
      </c>
      <c r="AH2259">
        <v>1</v>
      </c>
      <c r="AI2259">
        <v>1</v>
      </c>
      <c r="AJ2259" t="s">
        <v>14244</v>
      </c>
      <c r="AK2259" t="s">
        <v>2820</v>
      </c>
      <c r="AL2259" t="s">
        <v>88</v>
      </c>
      <c r="AM2259">
        <v>302</v>
      </c>
      <c r="AN2259">
        <v>2</v>
      </c>
      <c r="AO2259" t="s">
        <v>51</v>
      </c>
      <c r="AP2259">
        <v>2603</v>
      </c>
      <c r="AQ2259">
        <v>-77.021279094770705</v>
      </c>
      <c r="AR2259">
        <v>38.930235649155001</v>
      </c>
      <c r="AS2259" t="b">
        <f t="shared" si="106"/>
        <v>1</v>
      </c>
    </row>
    <row r="2260" spans="1:45">
      <c r="A2260">
        <f t="shared" si="107"/>
        <v>2259</v>
      </c>
      <c r="B2260">
        <v>182405</v>
      </c>
      <c r="C2260">
        <v>182405</v>
      </c>
      <c r="D2260" t="s">
        <v>7077</v>
      </c>
      <c r="E2260" t="s">
        <v>556</v>
      </c>
      <c r="F2260">
        <v>10190430</v>
      </c>
      <c r="G2260" t="s">
        <v>160</v>
      </c>
      <c r="K2260" t="s">
        <v>7078</v>
      </c>
      <c r="L2260" t="s">
        <v>125</v>
      </c>
      <c r="M2260" s="4">
        <v>0.58333333333333337</v>
      </c>
      <c r="N2260" s="1">
        <v>0.97916666666666663</v>
      </c>
      <c r="O2260" t="s">
        <v>238</v>
      </c>
      <c r="P2260" t="s">
        <v>238</v>
      </c>
      <c r="S2260" t="s">
        <v>559</v>
      </c>
      <c r="T2260" t="s">
        <v>165</v>
      </c>
      <c r="U2260" t="s">
        <v>421</v>
      </c>
      <c r="V2260" t="s">
        <v>46</v>
      </c>
      <c r="W2260" t="str">
        <f t="shared" si="105"/>
        <v xml:space="preserve"> WASHINGTON DC 20005</v>
      </c>
      <c r="X2260" t="s">
        <v>47</v>
      </c>
      <c r="Y2260" t="s">
        <v>6582</v>
      </c>
      <c r="Z2260">
        <v>38.900049000000003</v>
      </c>
      <c r="AA2260">
        <v>-77.029161000000002</v>
      </c>
      <c r="AB2260">
        <v>397470.43</v>
      </c>
      <c r="AC2260">
        <v>136911.10999999999</v>
      </c>
      <c r="AD2260">
        <v>20005</v>
      </c>
      <c r="AE2260">
        <v>279010</v>
      </c>
      <c r="AF2260">
        <v>121100</v>
      </c>
      <c r="AG2260">
        <v>121100</v>
      </c>
      <c r="AH2260">
        <v>2</v>
      </c>
      <c r="AI2260">
        <v>2</v>
      </c>
      <c r="AJ2260" t="s">
        <v>14248</v>
      </c>
      <c r="AK2260" t="s">
        <v>171</v>
      </c>
      <c r="AL2260" t="s">
        <v>63</v>
      </c>
      <c r="AM2260">
        <v>101</v>
      </c>
      <c r="AN2260">
        <v>8</v>
      </c>
      <c r="AO2260" t="s">
        <v>64</v>
      </c>
      <c r="AP2260">
        <v>2906</v>
      </c>
      <c r="AQ2260">
        <v>-77.029163683776801</v>
      </c>
      <c r="AR2260">
        <v>38.900056472683197</v>
      </c>
      <c r="AS2260" t="b">
        <f t="shared" si="106"/>
        <v>0</v>
      </c>
    </row>
    <row r="2261" spans="1:45">
      <c r="A2261">
        <f t="shared" si="107"/>
        <v>2260</v>
      </c>
      <c r="B2261">
        <v>182400</v>
      </c>
      <c r="C2261">
        <v>182400</v>
      </c>
      <c r="D2261" t="s">
        <v>7127</v>
      </c>
      <c r="E2261" t="s">
        <v>7128</v>
      </c>
      <c r="F2261">
        <v>10190601</v>
      </c>
      <c r="G2261" t="s">
        <v>201</v>
      </c>
      <c r="K2261" t="s">
        <v>7129</v>
      </c>
      <c r="L2261" t="s">
        <v>420</v>
      </c>
      <c r="M2261" s="4">
        <v>0.29166666666666669</v>
      </c>
      <c r="N2261" s="1">
        <v>0.625</v>
      </c>
      <c r="O2261" t="s">
        <v>238</v>
      </c>
      <c r="P2261" t="s">
        <v>238</v>
      </c>
      <c r="S2261" t="s">
        <v>7128</v>
      </c>
      <c r="T2261" t="s">
        <v>165</v>
      </c>
      <c r="U2261" t="s">
        <v>421</v>
      </c>
      <c r="V2261" t="s">
        <v>46</v>
      </c>
      <c r="W2261" t="str">
        <f t="shared" si="105"/>
        <v xml:space="preserve"> WASHINGTON DC 20009</v>
      </c>
      <c r="X2261" t="s">
        <v>47</v>
      </c>
      <c r="Y2261" t="s">
        <v>7130</v>
      </c>
      <c r="Z2261">
        <v>38.924101999999998</v>
      </c>
      <c r="AA2261">
        <v>-77.044274000000001</v>
      </c>
      <c r="AB2261">
        <v>396160.8</v>
      </c>
      <c r="AC2261">
        <v>139581.72</v>
      </c>
      <c r="AD2261">
        <v>20009</v>
      </c>
      <c r="AE2261">
        <v>236023</v>
      </c>
      <c r="AF2261">
        <v>78696</v>
      </c>
      <c r="AG2261">
        <v>78696</v>
      </c>
      <c r="AH2261">
        <v>1</v>
      </c>
      <c r="AI2261">
        <v>1</v>
      </c>
      <c r="AJ2261" t="s">
        <v>14247</v>
      </c>
      <c r="AK2261" t="s">
        <v>951</v>
      </c>
      <c r="AL2261" t="s">
        <v>88</v>
      </c>
      <c r="AM2261">
        <v>303</v>
      </c>
      <c r="AN2261">
        <v>1</v>
      </c>
      <c r="AO2261" t="s">
        <v>51</v>
      </c>
      <c r="AP2261">
        <v>2487</v>
      </c>
      <c r="AQ2261">
        <v>-77.044276297278699</v>
      </c>
      <c r="AR2261">
        <v>38.924109489380498</v>
      </c>
      <c r="AS2261" t="b">
        <f t="shared" si="106"/>
        <v>1</v>
      </c>
    </row>
    <row r="2262" spans="1:45">
      <c r="A2262">
        <f t="shared" si="107"/>
        <v>2261</v>
      </c>
      <c r="B2262">
        <v>184747</v>
      </c>
      <c r="C2262">
        <v>184747</v>
      </c>
      <c r="D2262" t="s">
        <v>7174</v>
      </c>
      <c r="E2262" t="s">
        <v>7175</v>
      </c>
      <c r="F2262">
        <v>10190748</v>
      </c>
      <c r="G2262" t="s">
        <v>115</v>
      </c>
      <c r="J2262">
        <v>110441</v>
      </c>
      <c r="K2262" t="s">
        <v>7176</v>
      </c>
      <c r="L2262" t="s">
        <v>421</v>
      </c>
      <c r="M2262" s="4">
        <v>0.29166666666666669</v>
      </c>
      <c r="N2262" s="1">
        <v>0.70833333333333337</v>
      </c>
      <c r="O2262" t="s">
        <v>353</v>
      </c>
      <c r="P2262" t="s">
        <v>1005</v>
      </c>
      <c r="Q2262" t="s">
        <v>7175</v>
      </c>
      <c r="R2262" t="s">
        <v>7177</v>
      </c>
      <c r="S2262" t="s">
        <v>7175</v>
      </c>
      <c r="T2262" t="s">
        <v>70</v>
      </c>
      <c r="U2262" t="s">
        <v>421</v>
      </c>
      <c r="V2262" t="s">
        <v>46</v>
      </c>
      <c r="W2262" t="str">
        <f t="shared" si="105"/>
        <v>4314 WOODWAY ST WASHINGTON DC 20016</v>
      </c>
      <c r="X2262" t="s">
        <v>47</v>
      </c>
      <c r="Y2262" t="s">
        <v>7178</v>
      </c>
      <c r="Z2262">
        <v>38.926606999999997</v>
      </c>
      <c r="AA2262">
        <v>-77.099022000000005</v>
      </c>
      <c r="AB2262">
        <v>391413.63</v>
      </c>
      <c r="AC2262">
        <v>139863.5</v>
      </c>
      <c r="AD2262">
        <v>20016</v>
      </c>
      <c r="AE2262">
        <v>268406</v>
      </c>
      <c r="AF2262">
        <v>111231</v>
      </c>
      <c r="AG2262">
        <v>111231</v>
      </c>
      <c r="AH2262">
        <v>3</v>
      </c>
      <c r="AI2262">
        <v>3</v>
      </c>
      <c r="AJ2262" t="s">
        <v>14252</v>
      </c>
      <c r="AK2262" t="s">
        <v>871</v>
      </c>
      <c r="AL2262" t="s">
        <v>50</v>
      </c>
      <c r="AM2262">
        <v>205</v>
      </c>
      <c r="AN2262">
        <v>13</v>
      </c>
      <c r="AO2262" t="s">
        <v>51</v>
      </c>
      <c r="AP2262">
        <v>2824</v>
      </c>
      <c r="AQ2262">
        <v>-77.099024598106695</v>
      </c>
      <c r="AR2262">
        <v>38.926614287143003</v>
      </c>
      <c r="AS2262" t="b">
        <f t="shared" si="106"/>
        <v>1</v>
      </c>
    </row>
    <row r="2263" spans="1:45">
      <c r="A2263">
        <f t="shared" si="107"/>
        <v>2262</v>
      </c>
      <c r="B2263">
        <v>182414</v>
      </c>
      <c r="C2263">
        <v>182414</v>
      </c>
      <c r="D2263" t="s">
        <v>7212</v>
      </c>
      <c r="E2263" t="s">
        <v>7213</v>
      </c>
      <c r="F2263">
        <v>10190816</v>
      </c>
      <c r="G2263" t="s">
        <v>201</v>
      </c>
      <c r="K2263" t="s">
        <v>7214</v>
      </c>
      <c r="L2263" t="s">
        <v>496</v>
      </c>
      <c r="M2263" s="4">
        <v>0.54166666666666663</v>
      </c>
      <c r="N2263" s="1">
        <v>0.54166666666666663</v>
      </c>
      <c r="O2263" t="s">
        <v>353</v>
      </c>
      <c r="P2263" t="s">
        <v>238</v>
      </c>
      <c r="Q2263" t="s">
        <v>7213</v>
      </c>
      <c r="R2263" t="s">
        <v>7215</v>
      </c>
      <c r="S2263" t="s">
        <v>7213</v>
      </c>
      <c r="T2263" t="s">
        <v>165</v>
      </c>
      <c r="U2263" t="s">
        <v>421</v>
      </c>
      <c r="V2263" t="s">
        <v>46</v>
      </c>
      <c r="W2263" t="str">
        <f t="shared" si="105"/>
        <v>3012 1/2 R Street, NW WASHINGTON DC 20007</v>
      </c>
      <c r="X2263" t="s">
        <v>47</v>
      </c>
      <c r="Y2263" t="s">
        <v>7216</v>
      </c>
      <c r="Z2263">
        <v>38.912430999999998</v>
      </c>
      <c r="AA2263">
        <v>-77.059773000000007</v>
      </c>
      <c r="AB2263">
        <v>394815.96</v>
      </c>
      <c r="AC2263">
        <v>138286.94</v>
      </c>
      <c r="AD2263">
        <v>20007</v>
      </c>
      <c r="AE2263">
        <v>274837</v>
      </c>
      <c r="AF2263">
        <v>117679</v>
      </c>
      <c r="AG2263">
        <v>117679</v>
      </c>
      <c r="AH2263">
        <v>2</v>
      </c>
      <c r="AI2263">
        <v>2</v>
      </c>
      <c r="AJ2263" t="s">
        <v>14246</v>
      </c>
      <c r="AK2263" s="2">
        <v>20000000</v>
      </c>
      <c r="AL2263" t="s">
        <v>50</v>
      </c>
      <c r="AM2263">
        <v>206</v>
      </c>
      <c r="AN2263">
        <v>4</v>
      </c>
      <c r="AO2263" t="s">
        <v>51</v>
      </c>
      <c r="AP2263">
        <v>2873</v>
      </c>
      <c r="AQ2263">
        <v>-77.059775336221506</v>
      </c>
      <c r="AR2263">
        <v>38.912438780739201</v>
      </c>
      <c r="AS2263" t="b">
        <f t="shared" si="106"/>
        <v>1</v>
      </c>
    </row>
    <row r="2264" spans="1:45">
      <c r="A2264">
        <f t="shared" si="107"/>
        <v>2263</v>
      </c>
      <c r="B2264">
        <v>182411</v>
      </c>
      <c r="C2264">
        <v>182411</v>
      </c>
      <c r="D2264" t="s">
        <v>7347</v>
      </c>
      <c r="E2264" t="s">
        <v>7348</v>
      </c>
      <c r="F2264">
        <v>10191091</v>
      </c>
      <c r="G2264" t="s">
        <v>201</v>
      </c>
      <c r="K2264" t="s">
        <v>7349</v>
      </c>
      <c r="L2264" t="s">
        <v>630</v>
      </c>
      <c r="M2264" s="4">
        <v>0.29166666666666669</v>
      </c>
      <c r="N2264" s="1">
        <v>0.83333333333333337</v>
      </c>
      <c r="O2264" t="s">
        <v>238</v>
      </c>
      <c r="P2264" t="s">
        <v>238</v>
      </c>
      <c r="S2264" t="s">
        <v>7348</v>
      </c>
      <c r="T2264" t="s">
        <v>165</v>
      </c>
      <c r="U2264" t="s">
        <v>421</v>
      </c>
      <c r="V2264" t="s">
        <v>46</v>
      </c>
      <c r="W2264" t="str">
        <f t="shared" si="105"/>
        <v xml:space="preserve"> WASHINGTON DC 20003</v>
      </c>
      <c r="X2264" t="s">
        <v>47</v>
      </c>
      <c r="Y2264" t="s">
        <v>7350</v>
      </c>
      <c r="Z2264">
        <v>38.889028000000003</v>
      </c>
      <c r="AA2264">
        <v>-76.99521</v>
      </c>
      <c r="AB2264">
        <v>400415.56</v>
      </c>
      <c r="AC2264">
        <v>135687.29999999999</v>
      </c>
      <c r="AD2264">
        <v>20003</v>
      </c>
      <c r="AE2264">
        <v>52003</v>
      </c>
      <c r="AF2264">
        <v>30301</v>
      </c>
      <c r="AG2264">
        <v>30301</v>
      </c>
      <c r="AH2264">
        <v>6</v>
      </c>
      <c r="AI2264">
        <v>6</v>
      </c>
      <c r="AJ2264" t="s">
        <v>14249</v>
      </c>
      <c r="AK2264" t="s">
        <v>2556</v>
      </c>
      <c r="AL2264" t="s">
        <v>63</v>
      </c>
      <c r="AM2264">
        <v>107</v>
      </c>
      <c r="AN2264">
        <v>26</v>
      </c>
      <c r="AO2264" t="s">
        <v>51</v>
      </c>
      <c r="AP2264">
        <v>2670</v>
      </c>
      <c r="AQ2264">
        <v>-76.995212362317204</v>
      </c>
      <c r="AR2264">
        <v>38.889035483236697</v>
      </c>
      <c r="AS2264" t="b">
        <f t="shared" si="106"/>
        <v>1</v>
      </c>
    </row>
    <row r="2265" spans="1:45">
      <c r="A2265">
        <f t="shared" si="107"/>
        <v>2264</v>
      </c>
      <c r="B2265">
        <v>182407</v>
      </c>
      <c r="C2265">
        <v>182407</v>
      </c>
      <c r="D2265" t="s">
        <v>7386</v>
      </c>
      <c r="E2265" t="s">
        <v>7383</v>
      </c>
      <c r="F2265">
        <v>10191148</v>
      </c>
      <c r="G2265" t="s">
        <v>652</v>
      </c>
      <c r="K2265" t="s">
        <v>7387</v>
      </c>
      <c r="L2265" t="s">
        <v>469</v>
      </c>
      <c r="M2265" s="4">
        <v>0.29166666666666669</v>
      </c>
      <c r="N2265" s="1">
        <v>0.70833333333333337</v>
      </c>
      <c r="O2265" t="s">
        <v>163</v>
      </c>
      <c r="P2265" t="s">
        <v>238</v>
      </c>
      <c r="S2265" t="s">
        <v>7383</v>
      </c>
      <c r="T2265" t="s">
        <v>165</v>
      </c>
      <c r="U2265" t="s">
        <v>421</v>
      </c>
      <c r="V2265" t="s">
        <v>46</v>
      </c>
      <c r="W2265" t="str">
        <f t="shared" si="105"/>
        <v xml:space="preserve"> WASHINGTON DC 20009</v>
      </c>
      <c r="X2265" t="s">
        <v>47</v>
      </c>
      <c r="Y2265" t="s">
        <v>7385</v>
      </c>
      <c r="Z2265">
        <v>38.923293000000001</v>
      </c>
      <c r="AA2265">
        <v>-77.040603000000004</v>
      </c>
      <c r="AB2265">
        <v>396479.13</v>
      </c>
      <c r="AC2265">
        <v>139491.75</v>
      </c>
      <c r="AD2265">
        <v>20009</v>
      </c>
      <c r="AE2265">
        <v>235699</v>
      </c>
      <c r="AF2265">
        <v>78459</v>
      </c>
      <c r="AG2265">
        <v>78459</v>
      </c>
      <c r="AH2265">
        <v>1</v>
      </c>
      <c r="AI2265">
        <v>1</v>
      </c>
      <c r="AJ2265" t="s">
        <v>14247</v>
      </c>
      <c r="AK2265" t="s">
        <v>1725</v>
      </c>
      <c r="AL2265" t="s">
        <v>88</v>
      </c>
      <c r="AM2265">
        <v>303</v>
      </c>
      <c r="AN2265">
        <v>1</v>
      </c>
      <c r="AO2265" t="s">
        <v>51</v>
      </c>
      <c r="AP2265">
        <v>2425</v>
      </c>
      <c r="AQ2265">
        <v>-77.0406048250331</v>
      </c>
      <c r="AR2265">
        <v>38.923300344040598</v>
      </c>
      <c r="AS2265" t="b">
        <f t="shared" si="106"/>
        <v>1</v>
      </c>
    </row>
    <row r="2266" spans="1:45">
      <c r="A2266">
        <f t="shared" si="107"/>
        <v>2265</v>
      </c>
      <c r="B2266">
        <v>182408</v>
      </c>
      <c r="C2266">
        <v>182408</v>
      </c>
      <c r="D2266" t="s">
        <v>7400</v>
      </c>
      <c r="E2266" t="s">
        <v>7401</v>
      </c>
      <c r="F2266">
        <v>10191190</v>
      </c>
      <c r="G2266" t="s">
        <v>201</v>
      </c>
      <c r="K2266" t="s">
        <v>7402</v>
      </c>
      <c r="L2266" t="s">
        <v>1231</v>
      </c>
      <c r="M2266" s="4">
        <v>0.33333333333333331</v>
      </c>
      <c r="N2266" s="1">
        <v>0.75</v>
      </c>
      <c r="O2266" t="s">
        <v>238</v>
      </c>
      <c r="P2266" t="s">
        <v>238</v>
      </c>
      <c r="S2266" t="s">
        <v>7401</v>
      </c>
      <c r="T2266" t="s">
        <v>165</v>
      </c>
      <c r="U2266" t="s">
        <v>421</v>
      </c>
      <c r="V2266" t="s">
        <v>46</v>
      </c>
      <c r="W2266" t="str">
        <f t="shared" si="105"/>
        <v xml:space="preserve"> WASHINGTON DC 20036</v>
      </c>
      <c r="X2266" t="s">
        <v>47</v>
      </c>
      <c r="Y2266" t="s">
        <v>7403</v>
      </c>
      <c r="Z2266">
        <v>38.910203000000003</v>
      </c>
      <c r="AA2266">
        <v>-77.046925999999999</v>
      </c>
      <c r="AB2266">
        <v>395930</v>
      </c>
      <c r="AC2266">
        <v>138038.95000000001</v>
      </c>
      <c r="AD2266">
        <v>20036</v>
      </c>
      <c r="AE2266">
        <v>226217</v>
      </c>
      <c r="AF2266">
        <v>69525</v>
      </c>
      <c r="AG2266">
        <v>69525</v>
      </c>
      <c r="AH2266">
        <v>2</v>
      </c>
      <c r="AI2266">
        <v>2</v>
      </c>
      <c r="AJ2266" t="s">
        <v>14249</v>
      </c>
      <c r="AK2266" t="s">
        <v>709</v>
      </c>
      <c r="AL2266" t="s">
        <v>50</v>
      </c>
      <c r="AM2266">
        <v>208</v>
      </c>
      <c r="AN2266">
        <v>6</v>
      </c>
      <c r="AO2266" t="s">
        <v>51</v>
      </c>
      <c r="AP2266">
        <v>2589</v>
      </c>
      <c r="AQ2266">
        <v>-77.046928757512006</v>
      </c>
      <c r="AR2266">
        <v>38.910210667818298</v>
      </c>
      <c r="AS2266" t="b">
        <f t="shared" si="106"/>
        <v>1</v>
      </c>
    </row>
    <row r="2267" spans="1:45">
      <c r="A2267">
        <f t="shared" si="107"/>
        <v>2266</v>
      </c>
      <c r="B2267">
        <v>182410</v>
      </c>
      <c r="C2267">
        <v>182410</v>
      </c>
      <c r="D2267" t="s">
        <v>7415</v>
      </c>
      <c r="E2267" t="s">
        <v>7416</v>
      </c>
      <c r="F2267">
        <v>10191206</v>
      </c>
      <c r="G2267" t="s">
        <v>201</v>
      </c>
      <c r="K2267" t="s">
        <v>7417</v>
      </c>
      <c r="L2267" t="s">
        <v>1231</v>
      </c>
      <c r="M2267" s="4">
        <v>0.5</v>
      </c>
      <c r="N2267" s="1">
        <v>0.83333333333333337</v>
      </c>
      <c r="O2267" t="s">
        <v>353</v>
      </c>
      <c r="P2267" t="s">
        <v>238</v>
      </c>
      <c r="S2267" t="s">
        <v>7416</v>
      </c>
      <c r="T2267" t="s">
        <v>165</v>
      </c>
      <c r="U2267" t="s">
        <v>421</v>
      </c>
      <c r="V2267" t="s">
        <v>46</v>
      </c>
      <c r="W2267" t="str">
        <f t="shared" si="105"/>
        <v xml:space="preserve"> WASHINGTON DC 20016</v>
      </c>
      <c r="X2267" t="s">
        <v>47</v>
      </c>
      <c r="Y2267" t="s">
        <v>7418</v>
      </c>
      <c r="Z2267">
        <v>38.934604</v>
      </c>
      <c r="AA2267">
        <v>-77.077740000000006</v>
      </c>
      <c r="AB2267">
        <v>393259.82</v>
      </c>
      <c r="AC2267">
        <v>140749.43</v>
      </c>
      <c r="AD2267">
        <v>20016</v>
      </c>
      <c r="AE2267">
        <v>276050</v>
      </c>
      <c r="AF2267">
        <v>118253</v>
      </c>
      <c r="AG2267">
        <v>118253</v>
      </c>
      <c r="AH2267">
        <v>3</v>
      </c>
      <c r="AI2267">
        <v>3</v>
      </c>
      <c r="AJ2267" t="s">
        <v>14247</v>
      </c>
      <c r="AK2267" t="s">
        <v>6657</v>
      </c>
      <c r="AL2267" t="s">
        <v>50</v>
      </c>
      <c r="AM2267">
        <v>204</v>
      </c>
      <c r="AN2267">
        <v>14</v>
      </c>
      <c r="AO2267" t="s">
        <v>51</v>
      </c>
      <c r="AP2267">
        <v>2890</v>
      </c>
      <c r="AQ2267">
        <v>-77.077742124547399</v>
      </c>
      <c r="AR2267">
        <v>38.934611117348403</v>
      </c>
      <c r="AS2267" t="b">
        <f t="shared" si="106"/>
        <v>1</v>
      </c>
    </row>
    <row r="2268" spans="1:45">
      <c r="A2268">
        <f t="shared" si="107"/>
        <v>2267</v>
      </c>
      <c r="B2268">
        <v>182433</v>
      </c>
      <c r="C2268">
        <v>182433</v>
      </c>
      <c r="D2268" t="s">
        <v>7422</v>
      </c>
      <c r="E2268" t="s">
        <v>7423</v>
      </c>
      <c r="F2268">
        <v>10191214</v>
      </c>
      <c r="G2268" t="s">
        <v>201</v>
      </c>
      <c r="K2268" t="s">
        <v>7424</v>
      </c>
      <c r="L2268" t="s">
        <v>469</v>
      </c>
      <c r="M2268" s="4">
        <v>0.29166666666666669</v>
      </c>
      <c r="N2268" s="1">
        <v>0.58333333333333337</v>
      </c>
      <c r="O2268" t="s">
        <v>238</v>
      </c>
      <c r="P2268" t="s">
        <v>238</v>
      </c>
      <c r="S2268" t="s">
        <v>7423</v>
      </c>
      <c r="T2268" t="s">
        <v>165</v>
      </c>
      <c r="U2268" t="s">
        <v>421</v>
      </c>
      <c r="V2268" t="s">
        <v>46</v>
      </c>
      <c r="W2268" t="str">
        <f t="shared" si="105"/>
        <v xml:space="preserve"> WASHINGTON DC 20002</v>
      </c>
      <c r="X2268" t="s">
        <v>47</v>
      </c>
      <c r="Y2268" t="s">
        <v>7126</v>
      </c>
      <c r="Z2268">
        <v>38.892207999999997</v>
      </c>
      <c r="AA2268">
        <v>-76.992864999999995</v>
      </c>
      <c r="AB2268">
        <v>400618.96</v>
      </c>
      <c r="AC2268">
        <v>136040.29</v>
      </c>
      <c r="AD2268">
        <v>20002</v>
      </c>
      <c r="AE2268">
        <v>52705</v>
      </c>
      <c r="AF2268">
        <v>22615</v>
      </c>
      <c r="AG2268">
        <v>22615</v>
      </c>
      <c r="AH2268">
        <v>6</v>
      </c>
      <c r="AI2268">
        <v>6</v>
      </c>
      <c r="AJ2268" t="s">
        <v>14244</v>
      </c>
      <c r="AK2268" t="s">
        <v>670</v>
      </c>
      <c r="AL2268" t="s">
        <v>63</v>
      </c>
      <c r="AM2268">
        <v>107</v>
      </c>
      <c r="AN2268">
        <v>25</v>
      </c>
      <c r="AO2268" t="s">
        <v>51</v>
      </c>
      <c r="AP2268">
        <v>2403</v>
      </c>
      <c r="AQ2268">
        <v>-76.992867569985606</v>
      </c>
      <c r="AR2268">
        <v>38.8922152300403</v>
      </c>
      <c r="AS2268" t="b">
        <f t="shared" si="106"/>
        <v>1</v>
      </c>
    </row>
    <row r="2269" spans="1:45">
      <c r="A2269">
        <f t="shared" si="107"/>
        <v>2268</v>
      </c>
      <c r="B2269">
        <v>182434</v>
      </c>
      <c r="C2269">
        <v>182434</v>
      </c>
      <c r="D2269" t="s">
        <v>7445</v>
      </c>
      <c r="E2269" t="s">
        <v>7423</v>
      </c>
      <c r="F2269">
        <v>10191243</v>
      </c>
      <c r="G2269" t="s">
        <v>201</v>
      </c>
      <c r="M2269" s="4">
        <v>0.29166666666666669</v>
      </c>
      <c r="N2269" s="1">
        <v>0.70833333333333337</v>
      </c>
      <c r="O2269" t="s">
        <v>238</v>
      </c>
      <c r="P2269" t="s">
        <v>238</v>
      </c>
      <c r="S2269" t="s">
        <v>7423</v>
      </c>
      <c r="T2269" t="s">
        <v>148</v>
      </c>
      <c r="U2269" t="s">
        <v>421</v>
      </c>
      <c r="V2269" t="s">
        <v>46</v>
      </c>
      <c r="W2269" t="str">
        <f t="shared" si="105"/>
        <v xml:space="preserve"> WASHINGTON DC 20002</v>
      </c>
      <c r="X2269" t="s">
        <v>47</v>
      </c>
      <c r="Y2269" t="s">
        <v>7126</v>
      </c>
      <c r="Z2269">
        <v>38.892207999999997</v>
      </c>
      <c r="AA2269">
        <v>-76.992864999999995</v>
      </c>
      <c r="AB2269">
        <v>400618.96</v>
      </c>
      <c r="AC2269">
        <v>136040.29</v>
      </c>
      <c r="AD2269">
        <v>20002</v>
      </c>
      <c r="AE2269">
        <v>52705</v>
      </c>
      <c r="AF2269">
        <v>22615</v>
      </c>
      <c r="AG2269">
        <v>22615</v>
      </c>
      <c r="AH2269">
        <v>6</v>
      </c>
      <c r="AI2269">
        <v>6</v>
      </c>
      <c r="AJ2269" t="s">
        <v>14244</v>
      </c>
      <c r="AK2269" t="s">
        <v>670</v>
      </c>
      <c r="AL2269" t="s">
        <v>63</v>
      </c>
      <c r="AM2269">
        <v>107</v>
      </c>
      <c r="AN2269">
        <v>25</v>
      </c>
      <c r="AO2269" t="s">
        <v>51</v>
      </c>
      <c r="AP2269">
        <v>2404</v>
      </c>
      <c r="AQ2269">
        <v>-76.992867569985606</v>
      </c>
      <c r="AR2269">
        <v>38.8922152300403</v>
      </c>
      <c r="AS2269" t="b">
        <f t="shared" si="106"/>
        <v>1</v>
      </c>
    </row>
    <row r="2270" spans="1:45">
      <c r="A2270">
        <f t="shared" si="107"/>
        <v>2269</v>
      </c>
      <c r="B2270">
        <v>182425</v>
      </c>
      <c r="C2270">
        <v>182425</v>
      </c>
      <c r="D2270" t="s">
        <v>7583</v>
      </c>
      <c r="E2270" t="s">
        <v>7584</v>
      </c>
      <c r="F2270">
        <v>10191479</v>
      </c>
      <c r="G2270" t="s">
        <v>201</v>
      </c>
      <c r="M2270" s="4">
        <v>0.33333333333333331</v>
      </c>
      <c r="N2270" s="1">
        <v>0.5</v>
      </c>
      <c r="O2270" t="s">
        <v>238</v>
      </c>
      <c r="P2270" t="s">
        <v>238</v>
      </c>
      <c r="S2270" t="s">
        <v>7584</v>
      </c>
      <c r="T2270" t="s">
        <v>148</v>
      </c>
      <c r="U2270" t="s">
        <v>421</v>
      </c>
      <c r="V2270" t="s">
        <v>46</v>
      </c>
      <c r="W2270" t="str">
        <f t="shared" si="105"/>
        <v xml:space="preserve"> WASHINGTON DC 20017</v>
      </c>
      <c r="X2270" t="s">
        <v>47</v>
      </c>
      <c r="Y2270" t="s">
        <v>7122</v>
      </c>
      <c r="Z2270">
        <v>38.924328000000003</v>
      </c>
      <c r="AA2270">
        <v>-77.000269000000003</v>
      </c>
      <c r="AB2270">
        <v>399976.67</v>
      </c>
      <c r="AC2270">
        <v>139605.9</v>
      </c>
      <c r="AD2270">
        <v>20017</v>
      </c>
      <c r="AE2270">
        <v>28153</v>
      </c>
      <c r="AF2270">
        <v>16763</v>
      </c>
      <c r="AG2270">
        <v>16763</v>
      </c>
      <c r="AH2270">
        <v>5</v>
      </c>
      <c r="AI2270">
        <v>5</v>
      </c>
      <c r="AJ2270" t="s">
        <v>14247</v>
      </c>
      <c r="AK2270" t="s">
        <v>3109</v>
      </c>
      <c r="AL2270" t="s">
        <v>410</v>
      </c>
      <c r="AM2270">
        <v>502</v>
      </c>
      <c r="AN2270">
        <v>21</v>
      </c>
      <c r="AO2270" t="s">
        <v>51</v>
      </c>
      <c r="AP2270">
        <v>2341</v>
      </c>
      <c r="AQ2270">
        <v>-77.000271329600906</v>
      </c>
      <c r="AR2270">
        <v>38.924335698525603</v>
      </c>
      <c r="AS2270" t="b">
        <f t="shared" si="106"/>
        <v>1</v>
      </c>
    </row>
    <row r="2271" spans="1:45">
      <c r="A2271">
        <f t="shared" si="107"/>
        <v>2270</v>
      </c>
      <c r="B2271">
        <v>182426</v>
      </c>
      <c r="C2271">
        <v>182426</v>
      </c>
      <c r="D2271" t="s">
        <v>7596</v>
      </c>
      <c r="E2271" t="s">
        <v>7597</v>
      </c>
      <c r="F2271">
        <v>10191496</v>
      </c>
      <c r="G2271" t="s">
        <v>201</v>
      </c>
      <c r="M2271" s="4">
        <v>0.45833333333333331</v>
      </c>
      <c r="N2271" s="1">
        <v>0.75</v>
      </c>
      <c r="O2271" t="s">
        <v>238</v>
      </c>
      <c r="P2271" t="s">
        <v>238</v>
      </c>
      <c r="S2271" t="s">
        <v>7597</v>
      </c>
      <c r="T2271" t="s">
        <v>148</v>
      </c>
      <c r="U2271" t="s">
        <v>421</v>
      </c>
      <c r="V2271" t="s">
        <v>46</v>
      </c>
      <c r="W2271" t="str">
        <f t="shared" si="105"/>
        <v xml:space="preserve"> WASHINGTON DC 20009</v>
      </c>
      <c r="X2271" t="s">
        <v>47</v>
      </c>
      <c r="Y2271" t="s">
        <v>7598</v>
      </c>
      <c r="Z2271">
        <v>38.921329</v>
      </c>
      <c r="AA2271">
        <v>-77.041936000000007</v>
      </c>
      <c r="AB2271">
        <v>396363.39</v>
      </c>
      <c r="AC2271">
        <v>139273.84</v>
      </c>
      <c r="AD2271">
        <v>20009</v>
      </c>
      <c r="AE2271">
        <v>235605</v>
      </c>
      <c r="AF2271">
        <v>78938</v>
      </c>
      <c r="AG2271">
        <v>78938</v>
      </c>
      <c r="AH2271">
        <v>1</v>
      </c>
      <c r="AI2271">
        <v>1</v>
      </c>
      <c r="AJ2271" t="s">
        <v>14247</v>
      </c>
      <c r="AK2271" t="s">
        <v>1514</v>
      </c>
      <c r="AL2271" t="s">
        <v>88</v>
      </c>
      <c r="AM2271">
        <v>303</v>
      </c>
      <c r="AN2271">
        <v>1</v>
      </c>
      <c r="AO2271" t="s">
        <v>320</v>
      </c>
      <c r="AP2271">
        <v>2474</v>
      </c>
      <c r="AQ2271">
        <v>-77.041938379654795</v>
      </c>
      <c r="AR2271">
        <v>38.921336869051302</v>
      </c>
      <c r="AS2271" t="b">
        <f t="shared" si="106"/>
        <v>1</v>
      </c>
    </row>
    <row r="2272" spans="1:45">
      <c r="A2272">
        <f t="shared" si="107"/>
        <v>2271</v>
      </c>
      <c r="B2272">
        <v>182429</v>
      </c>
      <c r="C2272">
        <v>182429</v>
      </c>
      <c r="D2272" t="s">
        <v>7634</v>
      </c>
      <c r="E2272" t="s">
        <v>7635</v>
      </c>
      <c r="F2272">
        <v>10191568</v>
      </c>
      <c r="G2272" t="s">
        <v>201</v>
      </c>
      <c r="K2272" t="s">
        <v>7636</v>
      </c>
      <c r="L2272" t="s">
        <v>163</v>
      </c>
      <c r="M2272" s="4">
        <v>0.29166666666666669</v>
      </c>
      <c r="N2272" s="1">
        <v>0.83333333333333337</v>
      </c>
      <c r="O2272" t="s">
        <v>353</v>
      </c>
      <c r="P2272" t="s">
        <v>238</v>
      </c>
      <c r="Q2272" t="s">
        <v>7635</v>
      </c>
      <c r="R2272" t="s">
        <v>7637</v>
      </c>
      <c r="S2272" t="s">
        <v>7635</v>
      </c>
      <c r="T2272" t="s">
        <v>165</v>
      </c>
      <c r="U2272" t="s">
        <v>421</v>
      </c>
      <c r="V2272" t="s">
        <v>46</v>
      </c>
      <c r="W2272" t="str">
        <f t="shared" si="105"/>
        <v>1450 Newton St NW WASHINGTON DC 20010</v>
      </c>
      <c r="X2272" t="s">
        <v>47</v>
      </c>
      <c r="Y2272" t="s">
        <v>7638</v>
      </c>
      <c r="Z2272">
        <v>38.932248999999999</v>
      </c>
      <c r="AA2272">
        <v>-77.034279999999995</v>
      </c>
      <c r="AB2272">
        <v>397027.8</v>
      </c>
      <c r="AC2272">
        <v>140485.72</v>
      </c>
      <c r="AD2272">
        <v>20010</v>
      </c>
      <c r="AE2272">
        <v>234489</v>
      </c>
      <c r="AF2272">
        <v>77520</v>
      </c>
      <c r="AG2272">
        <v>77520</v>
      </c>
      <c r="AH2272">
        <v>1</v>
      </c>
      <c r="AI2272">
        <v>1</v>
      </c>
      <c r="AJ2272" t="s">
        <v>14244</v>
      </c>
      <c r="AK2272" t="s">
        <v>966</v>
      </c>
      <c r="AL2272" t="s">
        <v>188</v>
      </c>
      <c r="AM2272">
        <v>409</v>
      </c>
      <c r="AN2272">
        <v>2</v>
      </c>
      <c r="AO2272" t="s">
        <v>51</v>
      </c>
      <c r="AP2272">
        <v>2482</v>
      </c>
      <c r="AQ2272">
        <v>-77.034281888716094</v>
      </c>
      <c r="AR2272">
        <v>38.932256364952998</v>
      </c>
      <c r="AS2272" t="b">
        <f t="shared" si="106"/>
        <v>1</v>
      </c>
    </row>
    <row r="2273" spans="1:45">
      <c r="A2273">
        <f t="shared" si="107"/>
        <v>2272</v>
      </c>
      <c r="B2273">
        <v>182431</v>
      </c>
      <c r="C2273">
        <v>182431</v>
      </c>
      <c r="D2273" t="s">
        <v>7655</v>
      </c>
      <c r="E2273" t="s">
        <v>7656</v>
      </c>
      <c r="F2273">
        <v>10191593</v>
      </c>
      <c r="G2273" t="s">
        <v>201</v>
      </c>
      <c r="K2273" t="s">
        <v>7657</v>
      </c>
      <c r="L2273" t="s">
        <v>558</v>
      </c>
      <c r="M2273" s="4">
        <v>0.29166666666666669</v>
      </c>
      <c r="N2273" s="1">
        <v>0.70833333333333337</v>
      </c>
      <c r="O2273" t="s">
        <v>238</v>
      </c>
      <c r="P2273" t="s">
        <v>238</v>
      </c>
      <c r="S2273" t="s">
        <v>7656</v>
      </c>
      <c r="T2273" t="s">
        <v>165</v>
      </c>
      <c r="U2273" t="s">
        <v>421</v>
      </c>
      <c r="V2273" t="s">
        <v>46</v>
      </c>
      <c r="W2273" t="str">
        <f t="shared" si="105"/>
        <v xml:space="preserve"> WASHINGTON DC 20009</v>
      </c>
      <c r="X2273" t="s">
        <v>47</v>
      </c>
      <c r="Y2273" t="s">
        <v>7658</v>
      </c>
      <c r="Z2273">
        <v>38.916485999999999</v>
      </c>
      <c r="AA2273">
        <v>-77.042681000000002</v>
      </c>
      <c r="AB2273">
        <v>396298.53</v>
      </c>
      <c r="AC2273">
        <v>138736.21</v>
      </c>
      <c r="AD2273">
        <v>20009</v>
      </c>
      <c r="AE2273">
        <v>226487</v>
      </c>
      <c r="AF2273">
        <v>69817</v>
      </c>
      <c r="AG2273">
        <v>69817</v>
      </c>
      <c r="AH2273">
        <v>1</v>
      </c>
      <c r="AI2273">
        <v>1</v>
      </c>
      <c r="AJ2273" t="s">
        <v>14247</v>
      </c>
      <c r="AK2273" t="s">
        <v>319</v>
      </c>
      <c r="AL2273" t="s">
        <v>88</v>
      </c>
      <c r="AM2273">
        <v>303</v>
      </c>
      <c r="AN2273">
        <v>1</v>
      </c>
      <c r="AO2273" t="s">
        <v>320</v>
      </c>
      <c r="AP2273">
        <v>2618</v>
      </c>
      <c r="AQ2273">
        <v>-77.042683423091106</v>
      </c>
      <c r="AR2273">
        <v>38.916493450681799</v>
      </c>
      <c r="AS2273" t="b">
        <f t="shared" si="106"/>
        <v>1</v>
      </c>
    </row>
    <row r="2274" spans="1:45">
      <c r="A2274">
        <f t="shared" si="107"/>
        <v>2273</v>
      </c>
      <c r="B2274">
        <v>182438</v>
      </c>
      <c r="C2274">
        <v>182438</v>
      </c>
      <c r="D2274" t="s">
        <v>7780</v>
      </c>
      <c r="E2274" t="s">
        <v>2138</v>
      </c>
      <c r="F2274">
        <v>10191788</v>
      </c>
      <c r="G2274" t="s">
        <v>81</v>
      </c>
      <c r="K2274" t="s">
        <v>7781</v>
      </c>
      <c r="L2274" t="s">
        <v>327</v>
      </c>
      <c r="M2274" s="4">
        <v>0.29166666666666669</v>
      </c>
      <c r="N2274" s="1">
        <v>0.79166666666666663</v>
      </c>
      <c r="O2274" t="s">
        <v>238</v>
      </c>
      <c r="P2274" t="s">
        <v>238</v>
      </c>
      <c r="S2274" t="s">
        <v>2140</v>
      </c>
      <c r="T2274" t="s">
        <v>165</v>
      </c>
      <c r="U2274" t="s">
        <v>421</v>
      </c>
      <c r="V2274" t="s">
        <v>46</v>
      </c>
      <c r="W2274" t="str">
        <f t="shared" si="105"/>
        <v xml:space="preserve"> WASHINGTON DC 20005</v>
      </c>
      <c r="X2274" t="s">
        <v>47</v>
      </c>
      <c r="Y2274" t="s">
        <v>7782</v>
      </c>
      <c r="Z2274">
        <v>38.903959999999998</v>
      </c>
      <c r="AA2274">
        <v>-77.028433000000007</v>
      </c>
      <c r="AB2274">
        <v>397533.79</v>
      </c>
      <c r="AC2274">
        <v>137345.22</v>
      </c>
      <c r="AD2274">
        <v>20005</v>
      </c>
      <c r="AE2274">
        <v>218045</v>
      </c>
      <c r="AF2274">
        <v>61221</v>
      </c>
      <c r="AG2274">
        <v>61221</v>
      </c>
      <c r="AH2274">
        <v>2</v>
      </c>
      <c r="AI2274">
        <v>2</v>
      </c>
      <c r="AJ2274" t="s">
        <v>14248</v>
      </c>
      <c r="AK2274" t="s">
        <v>171</v>
      </c>
      <c r="AL2274" t="s">
        <v>88</v>
      </c>
      <c r="AM2274">
        <v>307</v>
      </c>
      <c r="AN2274">
        <v>8</v>
      </c>
      <c r="AO2274" t="s">
        <v>64</v>
      </c>
      <c r="AP2274">
        <v>2318</v>
      </c>
      <c r="AQ2274">
        <v>-77.028434815720701</v>
      </c>
      <c r="AR2274">
        <v>38.903967270439402</v>
      </c>
      <c r="AS2274" t="b">
        <f t="shared" si="106"/>
        <v>0</v>
      </c>
    </row>
    <row r="2275" spans="1:45">
      <c r="A2275">
        <f t="shared" si="107"/>
        <v>2274</v>
      </c>
      <c r="B2275">
        <v>182453</v>
      </c>
      <c r="C2275">
        <v>182453</v>
      </c>
      <c r="D2275" t="s">
        <v>7800</v>
      </c>
      <c r="E2275" t="s">
        <v>7801</v>
      </c>
      <c r="F2275">
        <v>10191828</v>
      </c>
      <c r="G2275" t="s">
        <v>160</v>
      </c>
      <c r="K2275" t="s">
        <v>7802</v>
      </c>
      <c r="L2275" t="s">
        <v>125</v>
      </c>
      <c r="M2275" s="4">
        <v>0.375</v>
      </c>
      <c r="N2275" s="1">
        <v>0.125</v>
      </c>
      <c r="O2275" t="s">
        <v>353</v>
      </c>
      <c r="P2275" t="s">
        <v>238</v>
      </c>
      <c r="Q2275" t="s">
        <v>7803</v>
      </c>
      <c r="R2275" t="s">
        <v>7804</v>
      </c>
      <c r="S2275" t="s">
        <v>7801</v>
      </c>
      <c r="T2275" t="s">
        <v>165</v>
      </c>
      <c r="U2275" t="s">
        <v>421</v>
      </c>
      <c r="V2275" t="s">
        <v>46</v>
      </c>
      <c r="W2275" t="str">
        <f t="shared" si="105"/>
        <v>1353 H Street Ne WASHINGTON DC 20002</v>
      </c>
      <c r="X2275" t="s">
        <v>47</v>
      </c>
      <c r="Y2275" t="s">
        <v>7805</v>
      </c>
      <c r="Z2275">
        <v>38.898505</v>
      </c>
      <c r="AA2275">
        <v>-76.988123000000002</v>
      </c>
      <c r="AB2275">
        <v>401030.28</v>
      </c>
      <c r="AC2275">
        <v>136739.41</v>
      </c>
      <c r="AD2275">
        <v>20002</v>
      </c>
      <c r="AE2275">
        <v>68769</v>
      </c>
      <c r="AF2275">
        <v>42547</v>
      </c>
      <c r="AG2275">
        <v>42547</v>
      </c>
      <c r="AH2275">
        <v>6</v>
      </c>
      <c r="AI2275">
        <v>6</v>
      </c>
      <c r="AJ2275" t="s">
        <v>14244</v>
      </c>
      <c r="AK2275" t="s">
        <v>1387</v>
      </c>
      <c r="AL2275" t="s">
        <v>63</v>
      </c>
      <c r="AM2275">
        <v>104</v>
      </c>
      <c r="AN2275">
        <v>25</v>
      </c>
      <c r="AO2275" t="s">
        <v>51</v>
      </c>
      <c r="AP2275">
        <v>2082</v>
      </c>
      <c r="AQ2275">
        <v>-76.988125262112703</v>
      </c>
      <c r="AR2275">
        <v>38.898512774403599</v>
      </c>
      <c r="AS2275" t="b">
        <f t="shared" si="106"/>
        <v>1</v>
      </c>
    </row>
    <row r="2276" spans="1:45">
      <c r="A2276">
        <f t="shared" si="107"/>
        <v>2275</v>
      </c>
      <c r="B2276">
        <v>182456</v>
      </c>
      <c r="C2276">
        <v>182456</v>
      </c>
      <c r="D2276" t="s">
        <v>7838</v>
      </c>
      <c r="E2276" t="s">
        <v>7839</v>
      </c>
      <c r="F2276">
        <v>10191867</v>
      </c>
      <c r="G2276" t="s">
        <v>201</v>
      </c>
      <c r="K2276" t="s">
        <v>7840</v>
      </c>
      <c r="L2276" t="s">
        <v>327</v>
      </c>
      <c r="M2276" s="4">
        <v>0.75</v>
      </c>
      <c r="N2276" s="1">
        <v>0.95833333333333337</v>
      </c>
      <c r="O2276" t="s">
        <v>353</v>
      </c>
      <c r="P2276" t="s">
        <v>238</v>
      </c>
      <c r="S2276" t="s">
        <v>7839</v>
      </c>
      <c r="T2276" t="s">
        <v>165</v>
      </c>
      <c r="U2276" t="s">
        <v>421</v>
      </c>
      <c r="V2276" t="s">
        <v>46</v>
      </c>
      <c r="W2276" t="str">
        <f t="shared" si="105"/>
        <v xml:space="preserve"> WASHINGTON DC 20018</v>
      </c>
      <c r="X2276" t="s">
        <v>47</v>
      </c>
      <c r="Y2276" t="s">
        <v>7841</v>
      </c>
      <c r="Z2276">
        <v>38.928770999999998</v>
      </c>
      <c r="AA2276">
        <v>-76.972391999999999</v>
      </c>
      <c r="AB2276">
        <v>402393.88</v>
      </c>
      <c r="AC2276">
        <v>140099.44</v>
      </c>
      <c r="AD2276">
        <v>20018</v>
      </c>
      <c r="AE2276">
        <v>41613</v>
      </c>
      <c r="AF2276">
        <v>29235</v>
      </c>
      <c r="AG2276">
        <v>29235</v>
      </c>
      <c r="AH2276">
        <v>5</v>
      </c>
      <c r="AI2276">
        <v>5</v>
      </c>
      <c r="AJ2276" t="s">
        <v>14249</v>
      </c>
      <c r="AK2276" t="s">
        <v>3125</v>
      </c>
      <c r="AL2276" t="s">
        <v>410</v>
      </c>
      <c r="AM2276">
        <v>503</v>
      </c>
      <c r="AN2276">
        <v>22</v>
      </c>
      <c r="AO2276" t="s">
        <v>51</v>
      </c>
      <c r="AP2276">
        <v>2657</v>
      </c>
      <c r="AQ2276">
        <v>-76.972394031047699</v>
      </c>
      <c r="AR2276">
        <v>38.9287784034778</v>
      </c>
      <c r="AS2276" t="b">
        <f t="shared" si="106"/>
        <v>1</v>
      </c>
    </row>
    <row r="2277" spans="1:45">
      <c r="A2277">
        <f t="shared" si="107"/>
        <v>2276</v>
      </c>
      <c r="B2277">
        <v>182457</v>
      </c>
      <c r="C2277">
        <v>182457</v>
      </c>
      <c r="D2277" t="s">
        <v>7867</v>
      </c>
      <c r="E2277" t="s">
        <v>7868</v>
      </c>
      <c r="F2277">
        <v>10191895</v>
      </c>
      <c r="G2277" t="s">
        <v>201</v>
      </c>
      <c r="K2277" t="s">
        <v>7869</v>
      </c>
      <c r="L2277" t="s">
        <v>125</v>
      </c>
      <c r="M2277" s="4">
        <v>0.29166666666666669</v>
      </c>
      <c r="N2277" s="1">
        <v>0.79166666666666663</v>
      </c>
      <c r="O2277" t="s">
        <v>238</v>
      </c>
      <c r="P2277" t="s">
        <v>238</v>
      </c>
      <c r="S2277" t="s">
        <v>7868</v>
      </c>
      <c r="T2277" t="s">
        <v>165</v>
      </c>
      <c r="U2277" t="s">
        <v>421</v>
      </c>
      <c r="V2277" t="s">
        <v>46</v>
      </c>
      <c r="W2277" t="str">
        <f t="shared" si="105"/>
        <v xml:space="preserve"> WASHINGTON DC 20009</v>
      </c>
      <c r="X2277" t="s">
        <v>47</v>
      </c>
      <c r="Y2277" t="s">
        <v>7870</v>
      </c>
      <c r="Z2277">
        <v>38.921326999999998</v>
      </c>
      <c r="AA2277">
        <v>-77.033062000000001</v>
      </c>
      <c r="AB2277">
        <v>397132.91</v>
      </c>
      <c r="AC2277">
        <v>139273.31</v>
      </c>
      <c r="AD2277">
        <v>20009</v>
      </c>
      <c r="AE2277">
        <v>226610</v>
      </c>
      <c r="AF2277">
        <v>69612</v>
      </c>
      <c r="AG2277">
        <v>69612</v>
      </c>
      <c r="AH2277">
        <v>1</v>
      </c>
      <c r="AI2277">
        <v>1</v>
      </c>
      <c r="AJ2277" t="s">
        <v>14249</v>
      </c>
      <c r="AK2277" t="s">
        <v>1764</v>
      </c>
      <c r="AL2277" t="s">
        <v>88</v>
      </c>
      <c r="AM2277">
        <v>304</v>
      </c>
      <c r="AN2277">
        <v>2</v>
      </c>
      <c r="AO2277" t="s">
        <v>51</v>
      </c>
      <c r="AP2277">
        <v>2595</v>
      </c>
      <c r="AQ2277">
        <v>-77.033064547011094</v>
      </c>
      <c r="AR2277">
        <v>38.921334942508402</v>
      </c>
      <c r="AS2277" t="b">
        <f t="shared" si="106"/>
        <v>1</v>
      </c>
    </row>
    <row r="2278" spans="1:45">
      <c r="A2278">
        <f t="shared" si="107"/>
        <v>2277</v>
      </c>
      <c r="B2278">
        <v>182466</v>
      </c>
      <c r="C2278">
        <v>182466</v>
      </c>
      <c r="D2278" t="s">
        <v>7983</v>
      </c>
      <c r="E2278" t="s">
        <v>735</v>
      </c>
      <c r="F2278">
        <v>10192054</v>
      </c>
      <c r="G2278" t="s">
        <v>81</v>
      </c>
      <c r="K2278" t="s">
        <v>7984</v>
      </c>
      <c r="L2278" t="s">
        <v>166</v>
      </c>
      <c r="M2278" s="4">
        <v>0.75</v>
      </c>
      <c r="N2278" s="1">
        <v>0.20833333333333334</v>
      </c>
      <c r="O2278" t="s">
        <v>353</v>
      </c>
      <c r="P2278" t="s">
        <v>238</v>
      </c>
      <c r="Q2278" t="s">
        <v>7985</v>
      </c>
      <c r="R2278" t="s">
        <v>7986</v>
      </c>
      <c r="S2278" t="s">
        <v>7985</v>
      </c>
      <c r="T2278" t="s">
        <v>165</v>
      </c>
      <c r="U2278" t="s">
        <v>421</v>
      </c>
      <c r="V2278" t="s">
        <v>46</v>
      </c>
      <c r="W2278" t="str">
        <f t="shared" si="105"/>
        <v>21675 ASHGROVE CT WASHINGTON DC 20006</v>
      </c>
      <c r="X2278" t="s">
        <v>47</v>
      </c>
      <c r="Y2278" t="s">
        <v>7987</v>
      </c>
      <c r="Z2278">
        <v>38.897036</v>
      </c>
      <c r="AA2278">
        <v>-77.040002999999999</v>
      </c>
      <c r="AB2278">
        <v>396529.82</v>
      </c>
      <c r="AC2278">
        <v>136577</v>
      </c>
      <c r="AD2278">
        <v>20006</v>
      </c>
      <c r="AE2278">
        <v>279830</v>
      </c>
      <c r="AF2278">
        <v>122331</v>
      </c>
      <c r="AG2278">
        <v>122331</v>
      </c>
      <c r="AH2278">
        <v>2</v>
      </c>
      <c r="AI2278">
        <v>2</v>
      </c>
      <c r="AJ2278" t="s">
        <v>14244</v>
      </c>
      <c r="AK2278" t="s">
        <v>197</v>
      </c>
      <c r="AL2278" t="s">
        <v>50</v>
      </c>
      <c r="AM2278">
        <v>207</v>
      </c>
      <c r="AN2278">
        <v>5</v>
      </c>
      <c r="AO2278" t="s">
        <v>51</v>
      </c>
      <c r="AP2278">
        <v>2958</v>
      </c>
      <c r="AQ2278">
        <v>-77.040005538983294</v>
      </c>
      <c r="AR2278">
        <v>38.897043478537299</v>
      </c>
      <c r="AS2278" t="b">
        <f t="shared" si="106"/>
        <v>0</v>
      </c>
    </row>
    <row r="2279" spans="1:45">
      <c r="A2279">
        <f t="shared" si="107"/>
        <v>2278</v>
      </c>
      <c r="B2279">
        <v>182468</v>
      </c>
      <c r="C2279">
        <v>182468</v>
      </c>
      <c r="D2279" t="s">
        <v>8055</v>
      </c>
      <c r="E2279" t="s">
        <v>4281</v>
      </c>
      <c r="F2279">
        <v>10192127</v>
      </c>
      <c r="G2279" t="s">
        <v>201</v>
      </c>
      <c r="K2279" t="s">
        <v>8056</v>
      </c>
      <c r="L2279" t="s">
        <v>149</v>
      </c>
      <c r="M2279" s="4">
        <v>0.29166666666666669</v>
      </c>
      <c r="N2279" s="1">
        <v>0.79166666666666663</v>
      </c>
      <c r="O2279" t="s">
        <v>238</v>
      </c>
      <c r="P2279" t="s">
        <v>238</v>
      </c>
      <c r="S2279" t="s">
        <v>4281</v>
      </c>
      <c r="T2279" t="s">
        <v>165</v>
      </c>
      <c r="U2279" t="s">
        <v>421</v>
      </c>
      <c r="V2279" t="s">
        <v>46</v>
      </c>
      <c r="W2279" t="str">
        <f t="shared" si="105"/>
        <v xml:space="preserve"> WASHINGTON DC 20010</v>
      </c>
      <c r="X2279" t="s">
        <v>47</v>
      </c>
      <c r="Y2279" t="s">
        <v>8057</v>
      </c>
      <c r="Z2279">
        <v>38.932774999999999</v>
      </c>
      <c r="AA2279">
        <v>-77.030553999999995</v>
      </c>
      <c r="AB2279">
        <v>397350.85</v>
      </c>
      <c r="AC2279">
        <v>140544.04</v>
      </c>
      <c r="AD2279">
        <v>20010</v>
      </c>
      <c r="AE2279">
        <v>230699</v>
      </c>
      <c r="AF2279">
        <v>73715</v>
      </c>
      <c r="AG2279">
        <v>73715</v>
      </c>
      <c r="AH2279">
        <v>1</v>
      </c>
      <c r="AI2279">
        <v>1</v>
      </c>
      <c r="AJ2279" t="s">
        <v>14244</v>
      </c>
      <c r="AK2279" t="s">
        <v>3214</v>
      </c>
      <c r="AL2279" t="s">
        <v>188</v>
      </c>
      <c r="AM2279">
        <v>409</v>
      </c>
      <c r="AN2279">
        <v>2</v>
      </c>
      <c r="AO2279" t="s">
        <v>51</v>
      </c>
      <c r="AP2279">
        <v>2634</v>
      </c>
      <c r="AQ2279">
        <v>-77.0305562458515</v>
      </c>
      <c r="AR2279">
        <v>38.932782762882297</v>
      </c>
      <c r="AS2279" t="b">
        <f t="shared" si="106"/>
        <v>1</v>
      </c>
    </row>
    <row r="2280" spans="1:45">
      <c r="A2280">
        <f t="shared" si="107"/>
        <v>2279</v>
      </c>
      <c r="B2280">
        <v>182441</v>
      </c>
      <c r="C2280">
        <v>182441</v>
      </c>
      <c r="D2280" t="s">
        <v>8107</v>
      </c>
      <c r="E2280" t="s">
        <v>8108</v>
      </c>
      <c r="F2280">
        <v>10192228</v>
      </c>
      <c r="G2280" t="s">
        <v>201</v>
      </c>
      <c r="K2280" t="s">
        <v>8109</v>
      </c>
      <c r="L2280" t="s">
        <v>149</v>
      </c>
      <c r="M2280" s="4">
        <v>0.33333333333333331</v>
      </c>
      <c r="N2280" s="1">
        <v>0.625</v>
      </c>
      <c r="O2280" t="s">
        <v>238</v>
      </c>
      <c r="P2280" t="s">
        <v>238</v>
      </c>
      <c r="S2280" t="s">
        <v>8108</v>
      </c>
      <c r="T2280" t="s">
        <v>165</v>
      </c>
      <c r="U2280" t="s">
        <v>421</v>
      </c>
      <c r="V2280" t="s">
        <v>46</v>
      </c>
      <c r="W2280" t="str">
        <f t="shared" si="105"/>
        <v xml:space="preserve"> WASHINGTON DC 20002</v>
      </c>
      <c r="X2280" t="s">
        <v>47</v>
      </c>
      <c r="Y2280" t="s">
        <v>8110</v>
      </c>
      <c r="Z2280">
        <v>38.897154999999998</v>
      </c>
      <c r="AA2280">
        <v>-76.999172000000002</v>
      </c>
      <c r="AB2280">
        <v>400071.79</v>
      </c>
      <c r="AC2280">
        <v>136589.4</v>
      </c>
      <c r="AD2280">
        <v>20002</v>
      </c>
      <c r="AE2280">
        <v>13842</v>
      </c>
      <c r="AF2280">
        <v>7933</v>
      </c>
      <c r="AG2280">
        <v>7933</v>
      </c>
      <c r="AH2280">
        <v>6</v>
      </c>
      <c r="AI2280">
        <v>6</v>
      </c>
      <c r="AJ2280" t="s">
        <v>14247</v>
      </c>
      <c r="AK2280" t="s">
        <v>1593</v>
      </c>
      <c r="AL2280" t="s">
        <v>63</v>
      </c>
      <c r="AM2280">
        <v>104</v>
      </c>
      <c r="AN2280">
        <v>25</v>
      </c>
      <c r="AO2280" t="s">
        <v>51</v>
      </c>
      <c r="AP2280">
        <v>2271</v>
      </c>
      <c r="AQ2280">
        <v>-76.999174707156996</v>
      </c>
      <c r="AR2280">
        <v>38.897162030168097</v>
      </c>
      <c r="AS2280" t="b">
        <f t="shared" si="106"/>
        <v>1</v>
      </c>
    </row>
    <row r="2281" spans="1:45">
      <c r="A2281">
        <f t="shared" si="107"/>
        <v>2280</v>
      </c>
      <c r="B2281">
        <v>182442</v>
      </c>
      <c r="C2281">
        <v>182442</v>
      </c>
      <c r="D2281" t="s">
        <v>8111</v>
      </c>
      <c r="E2281" t="s">
        <v>8112</v>
      </c>
      <c r="F2281">
        <v>10192234</v>
      </c>
      <c r="G2281" t="s">
        <v>201</v>
      </c>
      <c r="K2281" t="s">
        <v>8113</v>
      </c>
      <c r="L2281" t="s">
        <v>149</v>
      </c>
      <c r="M2281" s="4">
        <v>0.29166666666666669</v>
      </c>
      <c r="N2281" s="1">
        <v>0.79166666666666663</v>
      </c>
      <c r="O2281" t="s">
        <v>353</v>
      </c>
      <c r="P2281" t="s">
        <v>238</v>
      </c>
      <c r="Q2281" t="s">
        <v>8112</v>
      </c>
      <c r="R2281" t="s">
        <v>8114</v>
      </c>
      <c r="S2281" t="s">
        <v>8112</v>
      </c>
      <c r="T2281" t="s">
        <v>165</v>
      </c>
      <c r="U2281" t="s">
        <v>421</v>
      </c>
      <c r="V2281" t="s">
        <v>46</v>
      </c>
      <c r="W2281" t="str">
        <f t="shared" si="105"/>
        <v>1830 S Street NW WASHINGTON DC 20009</v>
      </c>
      <c r="X2281" t="s">
        <v>47</v>
      </c>
      <c r="Y2281" t="s">
        <v>8115</v>
      </c>
      <c r="Z2281">
        <v>38.913919</v>
      </c>
      <c r="AA2281">
        <v>-77.042981999999995</v>
      </c>
      <c r="AB2281">
        <v>396272.31</v>
      </c>
      <c r="AC2281">
        <v>138451.29</v>
      </c>
      <c r="AD2281">
        <v>20009</v>
      </c>
      <c r="AE2281">
        <v>241182</v>
      </c>
      <c r="AF2281">
        <v>84445</v>
      </c>
      <c r="AG2281">
        <v>84445</v>
      </c>
      <c r="AH2281">
        <v>2</v>
      </c>
      <c r="AI2281">
        <v>2</v>
      </c>
      <c r="AJ2281" t="s">
        <v>14249</v>
      </c>
      <c r="AK2281" t="s">
        <v>1692</v>
      </c>
      <c r="AL2281" t="s">
        <v>50</v>
      </c>
      <c r="AM2281">
        <v>208</v>
      </c>
      <c r="AN2281">
        <v>6</v>
      </c>
      <c r="AO2281" t="s">
        <v>51</v>
      </c>
      <c r="AP2281">
        <v>2040</v>
      </c>
      <c r="AQ2281">
        <v>-77.042984215210495</v>
      </c>
      <c r="AR2281">
        <v>38.913926685199598</v>
      </c>
      <c r="AS2281" t="b">
        <f t="shared" si="106"/>
        <v>1</v>
      </c>
    </row>
    <row r="2282" spans="1:45">
      <c r="A2282">
        <f t="shared" si="107"/>
        <v>2281</v>
      </c>
      <c r="B2282">
        <v>182446</v>
      </c>
      <c r="C2282">
        <v>182446</v>
      </c>
      <c r="D2282" t="s">
        <v>8133</v>
      </c>
      <c r="E2282" t="s">
        <v>8134</v>
      </c>
      <c r="F2282">
        <v>10192286</v>
      </c>
      <c r="G2282" t="s">
        <v>201</v>
      </c>
      <c r="K2282" t="s">
        <v>8135</v>
      </c>
      <c r="L2282" t="s">
        <v>149</v>
      </c>
      <c r="M2282" s="4">
        <v>0.29166666666666669</v>
      </c>
      <c r="N2282" s="1">
        <v>0.70833333333333337</v>
      </c>
      <c r="O2282" t="s">
        <v>238</v>
      </c>
      <c r="P2282" t="s">
        <v>238</v>
      </c>
      <c r="S2282" t="s">
        <v>8134</v>
      </c>
      <c r="T2282" t="s">
        <v>165</v>
      </c>
      <c r="U2282" t="s">
        <v>421</v>
      </c>
      <c r="V2282" t="s">
        <v>46</v>
      </c>
      <c r="W2282" t="str">
        <f t="shared" si="105"/>
        <v xml:space="preserve"> WASHINGTON DC 20003</v>
      </c>
      <c r="X2282" t="s">
        <v>47</v>
      </c>
      <c r="Y2282" t="s">
        <v>6521</v>
      </c>
      <c r="Z2282">
        <v>38.878174999999999</v>
      </c>
      <c r="AA2282">
        <v>-77.006134000000003</v>
      </c>
      <c r="AB2282">
        <v>399467.74</v>
      </c>
      <c r="AC2282">
        <v>134482.59</v>
      </c>
      <c r="AD2282">
        <v>20003</v>
      </c>
      <c r="AE2282">
        <v>277870</v>
      </c>
      <c r="AF2282">
        <v>120263</v>
      </c>
      <c r="AG2282">
        <v>120263</v>
      </c>
      <c r="AH2282">
        <v>6</v>
      </c>
      <c r="AI2282">
        <v>6</v>
      </c>
      <c r="AJ2282" t="s">
        <v>14252</v>
      </c>
      <c r="AK2282" t="s">
        <v>719</v>
      </c>
      <c r="AL2282" t="s">
        <v>63</v>
      </c>
      <c r="AM2282">
        <v>106</v>
      </c>
      <c r="AN2282">
        <v>27</v>
      </c>
      <c r="AO2282" t="s">
        <v>720</v>
      </c>
      <c r="AP2282">
        <v>2929</v>
      </c>
      <c r="AQ2282">
        <v>-77.006136403309299</v>
      </c>
      <c r="AR2282">
        <v>38.878182926821403</v>
      </c>
      <c r="AS2282" t="b">
        <f t="shared" si="106"/>
        <v>1</v>
      </c>
    </row>
    <row r="2283" spans="1:45">
      <c r="A2283">
        <f t="shared" si="107"/>
        <v>2282</v>
      </c>
      <c r="B2283">
        <v>182447</v>
      </c>
      <c r="C2283">
        <v>182447</v>
      </c>
      <c r="D2283" t="s">
        <v>8141</v>
      </c>
      <c r="E2283" t="s">
        <v>8142</v>
      </c>
      <c r="F2283">
        <v>10192288</v>
      </c>
      <c r="G2283" t="s">
        <v>201</v>
      </c>
      <c r="K2283" t="s">
        <v>8143</v>
      </c>
      <c r="L2283" t="s">
        <v>163</v>
      </c>
      <c r="M2283" s="4">
        <v>0.375</v>
      </c>
      <c r="N2283" s="1">
        <v>0.625</v>
      </c>
      <c r="O2283" t="s">
        <v>353</v>
      </c>
      <c r="P2283" t="s">
        <v>238</v>
      </c>
      <c r="S2283" t="s">
        <v>8142</v>
      </c>
      <c r="T2283" t="s">
        <v>165</v>
      </c>
      <c r="U2283" t="s">
        <v>421</v>
      </c>
      <c r="V2283" t="s">
        <v>46</v>
      </c>
      <c r="W2283" t="str">
        <f t="shared" si="105"/>
        <v xml:space="preserve"> WASHINGTON DC 20009</v>
      </c>
      <c r="X2283" t="s">
        <v>47</v>
      </c>
      <c r="Y2283" t="s">
        <v>8018</v>
      </c>
      <c r="Z2283">
        <v>38.926907</v>
      </c>
      <c r="AA2283">
        <v>-77.039921000000007</v>
      </c>
      <c r="AB2283">
        <v>396538.44</v>
      </c>
      <c r="AC2283">
        <v>139892.94</v>
      </c>
      <c r="AD2283">
        <v>20009</v>
      </c>
      <c r="AE2283">
        <v>236287</v>
      </c>
      <c r="AF2283">
        <v>79285</v>
      </c>
      <c r="AG2283">
        <v>79285</v>
      </c>
      <c r="AH2283">
        <v>1</v>
      </c>
      <c r="AI2283">
        <v>1</v>
      </c>
      <c r="AJ2283" t="s">
        <v>14247</v>
      </c>
      <c r="AK2283" t="s">
        <v>1194</v>
      </c>
      <c r="AL2283" t="s">
        <v>88</v>
      </c>
      <c r="AM2283">
        <v>303</v>
      </c>
      <c r="AN2283">
        <v>1</v>
      </c>
      <c r="AO2283" t="s">
        <v>51</v>
      </c>
      <c r="AP2283">
        <v>2503</v>
      </c>
      <c r="AQ2283">
        <v>-77.039922887836994</v>
      </c>
      <c r="AR2283">
        <v>38.926914626819098</v>
      </c>
      <c r="AS2283" t="b">
        <f t="shared" si="106"/>
        <v>1</v>
      </c>
    </row>
    <row r="2284" spans="1:45">
      <c r="A2284">
        <f t="shared" si="107"/>
        <v>2283</v>
      </c>
      <c r="B2284">
        <v>182451</v>
      </c>
      <c r="C2284">
        <v>182451</v>
      </c>
      <c r="D2284" t="s">
        <v>8187</v>
      </c>
      <c r="E2284" t="s">
        <v>1031</v>
      </c>
      <c r="F2284">
        <v>10192344</v>
      </c>
      <c r="G2284" t="s">
        <v>81</v>
      </c>
      <c r="K2284" t="s">
        <v>8188</v>
      </c>
      <c r="L2284" t="s">
        <v>166</v>
      </c>
      <c r="M2284" s="4">
        <v>0.29166666666666669</v>
      </c>
      <c r="N2284" s="1">
        <v>0.79166666666666663</v>
      </c>
      <c r="O2284" t="s">
        <v>238</v>
      </c>
      <c r="P2284" t="s">
        <v>238</v>
      </c>
      <c r="S2284" t="s">
        <v>1794</v>
      </c>
      <c r="T2284" t="s">
        <v>165</v>
      </c>
      <c r="U2284" t="s">
        <v>421</v>
      </c>
      <c r="V2284" t="s">
        <v>46</v>
      </c>
      <c r="W2284" t="str">
        <f t="shared" si="105"/>
        <v xml:space="preserve"> WASHINGTON DC 20006</v>
      </c>
      <c r="X2284" t="s">
        <v>47</v>
      </c>
      <c r="Y2284" t="s">
        <v>8189</v>
      </c>
      <c r="Z2284">
        <v>38.899619000000001</v>
      </c>
      <c r="AA2284">
        <v>-77.040817000000004</v>
      </c>
      <c r="AB2284">
        <v>396459.39</v>
      </c>
      <c r="AC2284">
        <v>136863.79999999999</v>
      </c>
      <c r="AD2284">
        <v>20006</v>
      </c>
      <c r="AE2284">
        <v>279374</v>
      </c>
      <c r="AF2284">
        <v>121441</v>
      </c>
      <c r="AG2284">
        <v>121441</v>
      </c>
      <c r="AH2284">
        <v>2</v>
      </c>
      <c r="AI2284">
        <v>2</v>
      </c>
      <c r="AJ2284" t="s">
        <v>14249</v>
      </c>
      <c r="AK2284" t="s">
        <v>523</v>
      </c>
      <c r="AL2284" t="s">
        <v>50</v>
      </c>
      <c r="AM2284">
        <v>207</v>
      </c>
      <c r="AN2284">
        <v>6</v>
      </c>
      <c r="AO2284" t="s">
        <v>524</v>
      </c>
      <c r="AP2284">
        <v>2948</v>
      </c>
      <c r="AQ2284">
        <v>-77.040818914430702</v>
      </c>
      <c r="AR2284">
        <v>38.899626795904098</v>
      </c>
      <c r="AS2284" t="b">
        <f t="shared" si="106"/>
        <v>0</v>
      </c>
    </row>
    <row r="2285" spans="1:45">
      <c r="A2285">
        <f t="shared" si="107"/>
        <v>2284</v>
      </c>
      <c r="B2285">
        <v>182452</v>
      </c>
      <c r="C2285">
        <v>182452</v>
      </c>
      <c r="D2285" t="s">
        <v>8190</v>
      </c>
      <c r="E2285" t="s">
        <v>8191</v>
      </c>
      <c r="F2285">
        <v>10192352</v>
      </c>
      <c r="G2285" t="s">
        <v>201</v>
      </c>
      <c r="K2285" t="s">
        <v>8192</v>
      </c>
      <c r="L2285" t="s">
        <v>125</v>
      </c>
      <c r="M2285" s="4">
        <v>0.29166666666666669</v>
      </c>
      <c r="N2285" s="1">
        <v>0.79166666666666663</v>
      </c>
      <c r="O2285" t="s">
        <v>238</v>
      </c>
      <c r="P2285" t="s">
        <v>238</v>
      </c>
      <c r="S2285" t="s">
        <v>8191</v>
      </c>
      <c r="T2285" t="s">
        <v>165</v>
      </c>
      <c r="U2285" t="s">
        <v>421</v>
      </c>
      <c r="V2285" t="s">
        <v>46</v>
      </c>
      <c r="W2285" t="str">
        <f t="shared" si="105"/>
        <v xml:space="preserve"> WASHINGTON DC 20002</v>
      </c>
      <c r="X2285" t="s">
        <v>47</v>
      </c>
      <c r="Y2285" t="s">
        <v>8193</v>
      </c>
      <c r="Z2285">
        <v>38.895296999999999</v>
      </c>
      <c r="AA2285">
        <v>-76.997397000000007</v>
      </c>
      <c r="AB2285">
        <v>400225.79</v>
      </c>
      <c r="AC2285">
        <v>136383.21</v>
      </c>
      <c r="AD2285">
        <v>20002</v>
      </c>
      <c r="AE2285">
        <v>2888</v>
      </c>
      <c r="AF2285">
        <v>2405</v>
      </c>
      <c r="AG2285">
        <v>2405</v>
      </c>
      <c r="AH2285">
        <v>6</v>
      </c>
      <c r="AI2285">
        <v>6</v>
      </c>
      <c r="AJ2285" t="s">
        <v>14247</v>
      </c>
      <c r="AK2285" t="s">
        <v>1593</v>
      </c>
      <c r="AL2285" t="s">
        <v>63</v>
      </c>
      <c r="AM2285">
        <v>104</v>
      </c>
      <c r="AN2285">
        <v>25</v>
      </c>
      <c r="AO2285" t="s">
        <v>51</v>
      </c>
      <c r="AP2285">
        <v>2132</v>
      </c>
      <c r="AQ2285">
        <v>-76.997399503384699</v>
      </c>
      <c r="AR2285">
        <v>38.895304569111602</v>
      </c>
      <c r="AS2285" t="b">
        <f t="shared" si="106"/>
        <v>1</v>
      </c>
    </row>
    <row r="2286" spans="1:45">
      <c r="A2286">
        <f t="shared" si="107"/>
        <v>2285</v>
      </c>
      <c r="B2286">
        <v>182479</v>
      </c>
      <c r="C2286">
        <v>182479</v>
      </c>
      <c r="D2286" t="s">
        <v>8194</v>
      </c>
      <c r="E2286" t="s">
        <v>8195</v>
      </c>
      <c r="F2286">
        <v>10192353</v>
      </c>
      <c r="G2286" t="s">
        <v>201</v>
      </c>
      <c r="M2286" s="4">
        <v>0.29166666666666669</v>
      </c>
      <c r="N2286" s="1">
        <v>0.70833333333333337</v>
      </c>
      <c r="O2286" t="s">
        <v>238</v>
      </c>
      <c r="P2286" t="s">
        <v>238</v>
      </c>
      <c r="S2286" t="s">
        <v>8195</v>
      </c>
      <c r="T2286" t="s">
        <v>148</v>
      </c>
      <c r="U2286" t="s">
        <v>421</v>
      </c>
      <c r="V2286" t="s">
        <v>46</v>
      </c>
      <c r="W2286" t="str">
        <f t="shared" si="105"/>
        <v xml:space="preserve"> WASHINGTON DC 20011</v>
      </c>
      <c r="X2286" t="s">
        <v>47</v>
      </c>
      <c r="Y2286" t="s">
        <v>8196</v>
      </c>
      <c r="Z2286">
        <v>38.937925999999997</v>
      </c>
      <c r="AA2286">
        <v>-77.023869000000005</v>
      </c>
      <c r="AB2286">
        <v>397930.58</v>
      </c>
      <c r="AC2286">
        <v>141115.64000000001</v>
      </c>
      <c r="AD2286">
        <v>20011</v>
      </c>
      <c r="AE2286">
        <v>252567</v>
      </c>
      <c r="AF2286">
        <v>95438</v>
      </c>
      <c r="AG2286">
        <v>95438</v>
      </c>
      <c r="AH2286">
        <v>4</v>
      </c>
      <c r="AI2286">
        <v>4</v>
      </c>
      <c r="AJ2286" t="s">
        <v>14247</v>
      </c>
      <c r="AK2286" t="s">
        <v>2128</v>
      </c>
      <c r="AL2286" t="s">
        <v>188</v>
      </c>
      <c r="AM2286">
        <v>407</v>
      </c>
      <c r="AN2286">
        <v>18</v>
      </c>
      <c r="AO2286" t="s">
        <v>51</v>
      </c>
      <c r="AP2286">
        <v>2752</v>
      </c>
      <c r="AQ2286">
        <v>-77.023871656777601</v>
      </c>
      <c r="AR2286">
        <v>38.937933464768101</v>
      </c>
      <c r="AS2286" t="b">
        <f t="shared" si="106"/>
        <v>1</v>
      </c>
    </row>
    <row r="2287" spans="1:45">
      <c r="A2287">
        <f t="shared" si="107"/>
        <v>2286</v>
      </c>
      <c r="B2287">
        <v>182480</v>
      </c>
      <c r="C2287">
        <v>182480</v>
      </c>
      <c r="D2287" t="s">
        <v>8284</v>
      </c>
      <c r="E2287" t="s">
        <v>3632</v>
      </c>
      <c r="F2287">
        <v>10192465</v>
      </c>
      <c r="G2287" t="s">
        <v>2388</v>
      </c>
      <c r="K2287" t="s">
        <v>8285</v>
      </c>
      <c r="L2287" t="s">
        <v>125</v>
      </c>
      <c r="M2287" s="4">
        <v>0.29166666666666669</v>
      </c>
      <c r="N2287" s="1">
        <v>0.66666666666666663</v>
      </c>
      <c r="O2287" t="s">
        <v>238</v>
      </c>
      <c r="P2287" t="s">
        <v>238</v>
      </c>
      <c r="S2287" t="s">
        <v>8286</v>
      </c>
      <c r="T2287" t="s">
        <v>165</v>
      </c>
      <c r="U2287" t="s">
        <v>421</v>
      </c>
      <c r="V2287" t="s">
        <v>46</v>
      </c>
      <c r="W2287" t="str">
        <f t="shared" si="105"/>
        <v xml:space="preserve"> WASHINGTON DC 20002</v>
      </c>
      <c r="X2287" t="s">
        <v>47</v>
      </c>
      <c r="Y2287" t="s">
        <v>8287</v>
      </c>
      <c r="Z2287">
        <v>38.900391999999997</v>
      </c>
      <c r="AA2287">
        <v>-76.999706000000003</v>
      </c>
      <c r="AB2287">
        <v>400025.5</v>
      </c>
      <c r="AC2287">
        <v>136948.82</v>
      </c>
      <c r="AD2287">
        <v>20002</v>
      </c>
      <c r="AE2287">
        <v>25696</v>
      </c>
      <c r="AF2287">
        <v>14522</v>
      </c>
      <c r="AG2287">
        <v>14522</v>
      </c>
      <c r="AH2287">
        <v>6</v>
      </c>
      <c r="AI2287">
        <v>6</v>
      </c>
      <c r="AJ2287" t="s">
        <v>14247</v>
      </c>
      <c r="AK2287" t="s">
        <v>1653</v>
      </c>
      <c r="AL2287" t="s">
        <v>63</v>
      </c>
      <c r="AM2287">
        <v>104</v>
      </c>
      <c r="AN2287">
        <v>25</v>
      </c>
      <c r="AO2287" t="s">
        <v>51</v>
      </c>
      <c r="AP2287">
        <v>2322</v>
      </c>
      <c r="AQ2287">
        <v>-76.999708312937202</v>
      </c>
      <c r="AR2287">
        <v>38.900399818272</v>
      </c>
      <c r="AS2287" t="b">
        <f t="shared" si="106"/>
        <v>0</v>
      </c>
    </row>
    <row r="2288" spans="1:45">
      <c r="A2288">
        <f t="shared" si="107"/>
        <v>2287</v>
      </c>
      <c r="B2288">
        <v>182482</v>
      </c>
      <c r="C2288">
        <v>182482</v>
      </c>
      <c r="D2288" t="s">
        <v>8310</v>
      </c>
      <c r="E2288" t="s">
        <v>8311</v>
      </c>
      <c r="F2288">
        <v>10192518</v>
      </c>
      <c r="G2288" t="s">
        <v>201</v>
      </c>
      <c r="K2288" t="s">
        <v>8312</v>
      </c>
      <c r="L2288" t="s">
        <v>125</v>
      </c>
      <c r="M2288" s="4">
        <v>0.39583333333333331</v>
      </c>
      <c r="N2288" s="1">
        <v>0.58333333333333337</v>
      </c>
      <c r="O2288" t="s">
        <v>238</v>
      </c>
      <c r="P2288" t="s">
        <v>238</v>
      </c>
      <c r="S2288" t="s">
        <v>8311</v>
      </c>
      <c r="T2288" t="s">
        <v>165</v>
      </c>
      <c r="U2288" t="s">
        <v>421</v>
      </c>
      <c r="V2288" t="s">
        <v>46</v>
      </c>
      <c r="W2288" t="str">
        <f t="shared" si="105"/>
        <v xml:space="preserve"> WASHINGTON DC 20002</v>
      </c>
      <c r="X2288" t="s">
        <v>47</v>
      </c>
      <c r="Y2288" t="s">
        <v>8313</v>
      </c>
      <c r="Z2288">
        <v>38.891869999999997</v>
      </c>
      <c r="AA2288">
        <v>-76.992410000000007</v>
      </c>
      <c r="AB2288">
        <v>400658.47</v>
      </c>
      <c r="AC2288">
        <v>136002.79</v>
      </c>
      <c r="AD2288">
        <v>20002</v>
      </c>
      <c r="AE2288">
        <v>76178</v>
      </c>
      <c r="AF2288">
        <v>49621</v>
      </c>
      <c r="AG2288">
        <v>49621</v>
      </c>
      <c r="AH2288">
        <v>6</v>
      </c>
      <c r="AI2288">
        <v>6</v>
      </c>
      <c r="AJ2288" t="s">
        <v>14244</v>
      </c>
      <c r="AK2288" t="s">
        <v>670</v>
      </c>
      <c r="AL2288" t="s">
        <v>63</v>
      </c>
      <c r="AM2288">
        <v>107</v>
      </c>
      <c r="AN2288">
        <v>26</v>
      </c>
      <c r="AO2288" t="s">
        <v>51</v>
      </c>
      <c r="AP2288">
        <v>2386</v>
      </c>
      <c r="AQ2288">
        <v>-76.992412176616398</v>
      </c>
      <c r="AR2288">
        <v>38.891877387364403</v>
      </c>
      <c r="AS2288" t="b">
        <f t="shared" si="106"/>
        <v>1</v>
      </c>
    </row>
    <row r="2289" spans="1:45">
      <c r="A2289">
        <f t="shared" si="107"/>
        <v>2288</v>
      </c>
      <c r="B2289">
        <v>182484</v>
      </c>
      <c r="C2289">
        <v>182484</v>
      </c>
      <c r="D2289" t="s">
        <v>8319</v>
      </c>
      <c r="E2289" t="s">
        <v>8320</v>
      </c>
      <c r="F2289">
        <v>10192528</v>
      </c>
      <c r="G2289" t="s">
        <v>201</v>
      </c>
      <c r="K2289" t="s">
        <v>8321</v>
      </c>
      <c r="L2289" t="s">
        <v>125</v>
      </c>
      <c r="M2289" s="4">
        <v>0.79166666666666663</v>
      </c>
      <c r="N2289" s="1">
        <v>0.95833333333333337</v>
      </c>
      <c r="O2289" t="s">
        <v>353</v>
      </c>
      <c r="P2289" t="s">
        <v>238</v>
      </c>
      <c r="Q2289" t="s">
        <v>8320</v>
      </c>
      <c r="R2289" t="s">
        <v>8322</v>
      </c>
      <c r="S2289" t="s">
        <v>8320</v>
      </c>
      <c r="T2289" t="s">
        <v>165</v>
      </c>
      <c r="U2289" t="s">
        <v>421</v>
      </c>
      <c r="V2289" t="s">
        <v>46</v>
      </c>
      <c r="W2289" t="str">
        <f t="shared" si="105"/>
        <v>3610 rock creek church road nw WASHINGTON DC 20010</v>
      </c>
      <c r="X2289" t="s">
        <v>47</v>
      </c>
      <c r="Y2289" t="s">
        <v>8323</v>
      </c>
      <c r="Z2289">
        <v>38.934590999999998</v>
      </c>
      <c r="AA2289">
        <v>-77.026362000000006</v>
      </c>
      <c r="AB2289">
        <v>397714.37</v>
      </c>
      <c r="AC2289">
        <v>140745.43</v>
      </c>
      <c r="AD2289">
        <v>20010</v>
      </c>
      <c r="AE2289">
        <v>230545</v>
      </c>
      <c r="AF2289">
        <v>73569</v>
      </c>
      <c r="AG2289">
        <v>73569</v>
      </c>
      <c r="AH2289">
        <v>1</v>
      </c>
      <c r="AI2289">
        <v>1</v>
      </c>
      <c r="AJ2289" t="s">
        <v>14244</v>
      </c>
      <c r="AK2289" t="s">
        <v>1925</v>
      </c>
      <c r="AL2289" t="s">
        <v>188</v>
      </c>
      <c r="AM2289">
        <v>409</v>
      </c>
      <c r="AN2289">
        <v>2</v>
      </c>
      <c r="AO2289" t="s">
        <v>51</v>
      </c>
      <c r="AP2289">
        <v>2625</v>
      </c>
      <c r="AQ2289">
        <v>-77.026364260582795</v>
      </c>
      <c r="AR2289">
        <v>38.934597966212799</v>
      </c>
      <c r="AS2289" t="b">
        <f t="shared" si="106"/>
        <v>1</v>
      </c>
    </row>
    <row r="2290" spans="1:45">
      <c r="A2290">
        <f t="shared" si="107"/>
        <v>2289</v>
      </c>
      <c r="B2290">
        <v>182487</v>
      </c>
      <c r="C2290">
        <v>182487</v>
      </c>
      <c r="D2290" t="s">
        <v>8342</v>
      </c>
      <c r="E2290" t="s">
        <v>8343</v>
      </c>
      <c r="F2290">
        <v>10192555</v>
      </c>
      <c r="G2290" t="s">
        <v>201</v>
      </c>
      <c r="K2290" t="s">
        <v>8344</v>
      </c>
      <c r="L2290" t="s">
        <v>163</v>
      </c>
      <c r="M2290" s="4">
        <v>0.33333333333333331</v>
      </c>
      <c r="N2290" s="1">
        <v>0.70833333333333337</v>
      </c>
      <c r="O2290" t="s">
        <v>238</v>
      </c>
      <c r="P2290" t="s">
        <v>238</v>
      </c>
      <c r="S2290" t="s">
        <v>8343</v>
      </c>
      <c r="T2290" t="s">
        <v>165</v>
      </c>
      <c r="U2290" t="s">
        <v>421</v>
      </c>
      <c r="V2290" t="s">
        <v>46</v>
      </c>
      <c r="W2290" t="str">
        <f t="shared" si="105"/>
        <v xml:space="preserve"> WASHINGTON DC 20010</v>
      </c>
      <c r="X2290" t="s">
        <v>47</v>
      </c>
      <c r="Y2290" t="s">
        <v>8345</v>
      </c>
      <c r="Z2290">
        <v>38.936489000000002</v>
      </c>
      <c r="AA2290">
        <v>-77.036088000000007</v>
      </c>
      <c r="AB2290">
        <v>396871.22</v>
      </c>
      <c r="AC2290">
        <v>140956.51</v>
      </c>
      <c r="AD2290">
        <v>20010</v>
      </c>
      <c r="AE2290">
        <v>234716</v>
      </c>
      <c r="AF2290">
        <v>78023</v>
      </c>
      <c r="AG2290">
        <v>78023</v>
      </c>
      <c r="AH2290">
        <v>1</v>
      </c>
      <c r="AI2290">
        <v>1</v>
      </c>
      <c r="AJ2290" t="s">
        <v>14244</v>
      </c>
      <c r="AK2290" t="s">
        <v>966</v>
      </c>
      <c r="AL2290" t="s">
        <v>188</v>
      </c>
      <c r="AM2290">
        <v>409</v>
      </c>
      <c r="AN2290">
        <v>2</v>
      </c>
      <c r="AO2290" t="s">
        <v>51</v>
      </c>
      <c r="AP2290">
        <v>2528</v>
      </c>
      <c r="AQ2290">
        <v>-77.036089936718298</v>
      </c>
      <c r="AR2290">
        <v>38.936496840005802</v>
      </c>
      <c r="AS2290" t="b">
        <f t="shared" si="106"/>
        <v>1</v>
      </c>
    </row>
    <row r="2291" spans="1:45">
      <c r="A2291">
        <f t="shared" si="107"/>
        <v>2290</v>
      </c>
      <c r="B2291">
        <v>182489</v>
      </c>
      <c r="C2291">
        <v>182489</v>
      </c>
      <c r="D2291" t="s">
        <v>8362</v>
      </c>
      <c r="E2291" t="s">
        <v>8363</v>
      </c>
      <c r="F2291">
        <v>10192587</v>
      </c>
      <c r="G2291" t="s">
        <v>201</v>
      </c>
      <c r="K2291" t="s">
        <v>8364</v>
      </c>
      <c r="L2291" t="s">
        <v>163</v>
      </c>
      <c r="M2291" s="4">
        <v>0.39583333333333331</v>
      </c>
      <c r="N2291" s="1">
        <v>0.64583333333333337</v>
      </c>
      <c r="O2291" t="s">
        <v>238</v>
      </c>
      <c r="P2291" t="s">
        <v>238</v>
      </c>
      <c r="Q2291" t="s">
        <v>8363</v>
      </c>
      <c r="R2291" t="s">
        <v>8365</v>
      </c>
      <c r="S2291" t="s">
        <v>8363</v>
      </c>
      <c r="T2291" t="s">
        <v>165</v>
      </c>
      <c r="U2291" t="s">
        <v>421</v>
      </c>
      <c r="V2291" t="s">
        <v>46</v>
      </c>
      <c r="W2291" t="str">
        <f t="shared" si="105"/>
        <v>4441 Duke St WASHINGTON DC 20009</v>
      </c>
      <c r="X2291" t="s">
        <v>47</v>
      </c>
      <c r="Y2291" t="s">
        <v>8018</v>
      </c>
      <c r="Z2291">
        <v>38.926907</v>
      </c>
      <c r="AA2291">
        <v>-77.039921000000007</v>
      </c>
      <c r="AB2291">
        <v>396538.44</v>
      </c>
      <c r="AC2291">
        <v>139892.94</v>
      </c>
      <c r="AD2291">
        <v>20009</v>
      </c>
      <c r="AE2291">
        <v>236287</v>
      </c>
      <c r="AF2291">
        <v>79285</v>
      </c>
      <c r="AG2291">
        <v>79285</v>
      </c>
      <c r="AH2291">
        <v>1</v>
      </c>
      <c r="AI2291">
        <v>1</v>
      </c>
      <c r="AJ2291" t="s">
        <v>14247</v>
      </c>
      <c r="AK2291" t="s">
        <v>1194</v>
      </c>
      <c r="AL2291" t="s">
        <v>88</v>
      </c>
      <c r="AM2291">
        <v>303</v>
      </c>
      <c r="AN2291">
        <v>1</v>
      </c>
      <c r="AO2291" t="s">
        <v>51</v>
      </c>
      <c r="AP2291">
        <v>2502</v>
      </c>
      <c r="AQ2291">
        <v>-77.039922887836994</v>
      </c>
      <c r="AR2291">
        <v>38.926914626819098</v>
      </c>
      <c r="AS2291" t="b">
        <f t="shared" si="106"/>
        <v>1</v>
      </c>
    </row>
    <row r="2292" spans="1:45">
      <c r="A2292">
        <f t="shared" si="107"/>
        <v>2291</v>
      </c>
      <c r="B2292">
        <v>182497</v>
      </c>
      <c r="C2292">
        <v>182497</v>
      </c>
      <c r="D2292" t="s">
        <v>8462</v>
      </c>
      <c r="E2292" t="s">
        <v>8463</v>
      </c>
      <c r="F2292">
        <v>10192753</v>
      </c>
      <c r="G2292" t="s">
        <v>201</v>
      </c>
      <c r="M2292" s="4">
        <v>0.29166666666666669</v>
      </c>
      <c r="N2292" s="1">
        <v>0.79166666666666663</v>
      </c>
      <c r="O2292" t="s">
        <v>238</v>
      </c>
      <c r="P2292" t="s">
        <v>238</v>
      </c>
      <c r="S2292" t="s">
        <v>8463</v>
      </c>
      <c r="T2292" t="s">
        <v>148</v>
      </c>
      <c r="U2292" t="s">
        <v>421</v>
      </c>
      <c r="V2292" t="s">
        <v>46</v>
      </c>
      <c r="W2292" t="str">
        <f t="shared" si="105"/>
        <v xml:space="preserve"> WASHINGTON DC 20010</v>
      </c>
      <c r="X2292" t="s">
        <v>47</v>
      </c>
      <c r="Y2292" t="s">
        <v>7638</v>
      </c>
      <c r="Z2292">
        <v>38.932248999999999</v>
      </c>
      <c r="AA2292">
        <v>-77.034279999999995</v>
      </c>
      <c r="AB2292">
        <v>397027.8</v>
      </c>
      <c r="AC2292">
        <v>140485.72</v>
      </c>
      <c r="AD2292">
        <v>20010</v>
      </c>
      <c r="AE2292">
        <v>234489</v>
      </c>
      <c r="AF2292">
        <v>77520</v>
      </c>
      <c r="AG2292">
        <v>77520</v>
      </c>
      <c r="AH2292">
        <v>1</v>
      </c>
      <c r="AI2292">
        <v>1</v>
      </c>
      <c r="AJ2292" t="s">
        <v>14244</v>
      </c>
      <c r="AK2292" t="s">
        <v>966</v>
      </c>
      <c r="AL2292" t="s">
        <v>188</v>
      </c>
      <c r="AM2292">
        <v>409</v>
      </c>
      <c r="AN2292">
        <v>2</v>
      </c>
      <c r="AO2292" t="s">
        <v>51</v>
      </c>
      <c r="AP2292">
        <v>2483</v>
      </c>
      <c r="AQ2292">
        <v>-77.034281888716094</v>
      </c>
      <c r="AR2292">
        <v>38.932256364952998</v>
      </c>
      <c r="AS2292" t="b">
        <f t="shared" si="106"/>
        <v>1</v>
      </c>
    </row>
    <row r="2293" spans="1:45">
      <c r="A2293">
        <f t="shared" si="107"/>
        <v>2292</v>
      </c>
      <c r="B2293">
        <v>182502</v>
      </c>
      <c r="C2293">
        <v>182502</v>
      </c>
      <c r="D2293" t="s">
        <v>8513</v>
      </c>
      <c r="E2293" t="s">
        <v>8514</v>
      </c>
      <c r="F2293">
        <v>10192836</v>
      </c>
      <c r="G2293" t="s">
        <v>201</v>
      </c>
      <c r="K2293" t="s">
        <v>8515</v>
      </c>
      <c r="L2293" t="s">
        <v>166</v>
      </c>
      <c r="M2293" s="4">
        <v>0.29166666666666669</v>
      </c>
      <c r="N2293" s="1">
        <v>0.79166666666666663</v>
      </c>
      <c r="O2293" t="s">
        <v>238</v>
      </c>
      <c r="P2293" t="s">
        <v>238</v>
      </c>
      <c r="Q2293" t="s">
        <v>8514</v>
      </c>
      <c r="R2293" t="s">
        <v>8516</v>
      </c>
      <c r="S2293" t="s">
        <v>8514</v>
      </c>
      <c r="T2293" t="s">
        <v>165</v>
      </c>
      <c r="U2293" t="s">
        <v>421</v>
      </c>
      <c r="V2293" t="s">
        <v>46</v>
      </c>
      <c r="W2293" t="str">
        <f t="shared" si="105"/>
        <v>3729 Warren Street NW WASHINGTON DC 20016</v>
      </c>
      <c r="X2293" t="s">
        <v>47</v>
      </c>
      <c r="Y2293" t="s">
        <v>8517</v>
      </c>
      <c r="Z2293">
        <v>38.944974000000002</v>
      </c>
      <c r="AA2293">
        <v>-77.074156000000002</v>
      </c>
      <c r="AB2293">
        <v>393571.47</v>
      </c>
      <c r="AC2293">
        <v>141900.35999999999</v>
      </c>
      <c r="AD2293">
        <v>20016</v>
      </c>
      <c r="AE2293">
        <v>222699</v>
      </c>
      <c r="AF2293">
        <v>66055</v>
      </c>
      <c r="AG2293">
        <v>66055</v>
      </c>
      <c r="AH2293">
        <v>3</v>
      </c>
      <c r="AI2293">
        <v>3</v>
      </c>
      <c r="AJ2293" t="s">
        <v>14248</v>
      </c>
      <c r="AK2293" t="s">
        <v>895</v>
      </c>
      <c r="AL2293" t="s">
        <v>50</v>
      </c>
      <c r="AM2293">
        <v>202</v>
      </c>
      <c r="AN2293">
        <v>11</v>
      </c>
      <c r="AO2293" t="s">
        <v>51</v>
      </c>
      <c r="AP2293">
        <v>2164</v>
      </c>
      <c r="AQ2293">
        <v>-77.074158403608095</v>
      </c>
      <c r="AR2293">
        <v>38.9449813652515</v>
      </c>
      <c r="AS2293" t="b">
        <f t="shared" si="106"/>
        <v>1</v>
      </c>
    </row>
    <row r="2294" spans="1:45">
      <c r="A2294">
        <f t="shared" si="107"/>
        <v>2293</v>
      </c>
      <c r="B2294">
        <v>182507</v>
      </c>
      <c r="C2294">
        <v>182507</v>
      </c>
      <c r="D2294" t="s">
        <v>8633</v>
      </c>
      <c r="E2294" t="s">
        <v>8634</v>
      </c>
      <c r="F2294">
        <v>10192968</v>
      </c>
      <c r="G2294" t="s">
        <v>201</v>
      </c>
      <c r="K2294" t="s">
        <v>8635</v>
      </c>
      <c r="L2294" t="s">
        <v>622</v>
      </c>
      <c r="M2294" s="4">
        <v>0.29166666666666669</v>
      </c>
      <c r="N2294" s="1">
        <v>0.70833333333333337</v>
      </c>
      <c r="O2294" t="s">
        <v>238</v>
      </c>
      <c r="P2294" t="s">
        <v>238</v>
      </c>
      <c r="S2294" t="s">
        <v>8634</v>
      </c>
      <c r="T2294" t="s">
        <v>165</v>
      </c>
      <c r="U2294" t="s">
        <v>421</v>
      </c>
      <c r="V2294" t="s">
        <v>46</v>
      </c>
      <c r="W2294" t="str">
        <f t="shared" si="105"/>
        <v xml:space="preserve"> WASHINGTON DC 20011</v>
      </c>
      <c r="X2294" t="s">
        <v>47</v>
      </c>
      <c r="Y2294" t="s">
        <v>8636</v>
      </c>
      <c r="Z2294">
        <v>38.937911999999997</v>
      </c>
      <c r="AA2294">
        <v>-77.024912999999998</v>
      </c>
      <c r="AB2294">
        <v>397840.12</v>
      </c>
      <c r="AC2294">
        <v>141114.07999999999</v>
      </c>
      <c r="AD2294">
        <v>20011</v>
      </c>
      <c r="AE2294">
        <v>225069</v>
      </c>
      <c r="AF2294">
        <v>67752</v>
      </c>
      <c r="AG2294">
        <v>67752</v>
      </c>
      <c r="AH2294">
        <v>4</v>
      </c>
      <c r="AI2294">
        <v>4</v>
      </c>
      <c r="AJ2294" t="s">
        <v>14247</v>
      </c>
      <c r="AK2294" t="s">
        <v>8637</v>
      </c>
      <c r="AL2294" t="s">
        <v>188</v>
      </c>
      <c r="AM2294">
        <v>404</v>
      </c>
      <c r="AN2294">
        <v>18</v>
      </c>
      <c r="AO2294" t="s">
        <v>51</v>
      </c>
      <c r="AP2294">
        <v>2193</v>
      </c>
      <c r="AQ2294">
        <v>-77.024915047208196</v>
      </c>
      <c r="AR2294">
        <v>38.937919194058402</v>
      </c>
      <c r="AS2294" t="b">
        <f t="shared" si="106"/>
        <v>1</v>
      </c>
    </row>
    <row r="2295" spans="1:45">
      <c r="A2295">
        <f t="shared" si="107"/>
        <v>2294</v>
      </c>
      <c r="B2295">
        <v>182509</v>
      </c>
      <c r="C2295">
        <v>182509</v>
      </c>
      <c r="D2295" t="s">
        <v>8674</v>
      </c>
      <c r="E2295" t="s">
        <v>8675</v>
      </c>
      <c r="F2295">
        <v>10193029</v>
      </c>
      <c r="G2295" t="s">
        <v>201</v>
      </c>
      <c r="K2295" t="s">
        <v>8676</v>
      </c>
      <c r="L2295" t="s">
        <v>166</v>
      </c>
      <c r="M2295" s="4">
        <v>0.33333333333333331</v>
      </c>
      <c r="N2295" s="1">
        <v>0.70833333333333337</v>
      </c>
      <c r="O2295" t="s">
        <v>353</v>
      </c>
      <c r="P2295" t="s">
        <v>238</v>
      </c>
      <c r="S2295" t="s">
        <v>8675</v>
      </c>
      <c r="T2295" t="s">
        <v>165</v>
      </c>
      <c r="U2295" t="s">
        <v>421</v>
      </c>
      <c r="V2295" t="s">
        <v>46</v>
      </c>
      <c r="W2295" t="str">
        <f t="shared" si="105"/>
        <v xml:space="preserve"> WASHINGTON DC 20007</v>
      </c>
      <c r="X2295" t="s">
        <v>47</v>
      </c>
      <c r="Y2295" t="s">
        <v>8677</v>
      </c>
      <c r="Z2295">
        <v>38.921388</v>
      </c>
      <c r="AA2295">
        <v>-77.074789999999993</v>
      </c>
      <c r="AB2295">
        <v>393514.35</v>
      </c>
      <c r="AC2295">
        <v>139282.14000000001</v>
      </c>
      <c r="AD2295">
        <v>20007</v>
      </c>
      <c r="AE2295">
        <v>269944</v>
      </c>
      <c r="AF2295">
        <v>113116</v>
      </c>
      <c r="AG2295">
        <v>113116</v>
      </c>
      <c r="AH2295">
        <v>3</v>
      </c>
      <c r="AI2295">
        <v>3</v>
      </c>
      <c r="AJ2295" t="s">
        <v>14249</v>
      </c>
      <c r="AK2295" t="s">
        <v>655</v>
      </c>
      <c r="AL2295" t="s">
        <v>50</v>
      </c>
      <c r="AM2295">
        <v>204</v>
      </c>
      <c r="AN2295">
        <v>14</v>
      </c>
      <c r="AO2295" t="s">
        <v>51</v>
      </c>
      <c r="AP2295">
        <v>2822</v>
      </c>
      <c r="AQ2295">
        <v>-77.0747925639145</v>
      </c>
      <c r="AR2295">
        <v>38.921395228541897</v>
      </c>
      <c r="AS2295" t="b">
        <f t="shared" si="106"/>
        <v>1</v>
      </c>
    </row>
    <row r="2296" spans="1:45">
      <c r="A2296">
        <f t="shared" si="107"/>
        <v>2295</v>
      </c>
      <c r="B2296">
        <v>182510</v>
      </c>
      <c r="C2296">
        <v>182510</v>
      </c>
      <c r="D2296" t="s">
        <v>8678</v>
      </c>
      <c r="E2296" t="s">
        <v>8675</v>
      </c>
      <c r="F2296">
        <v>10193030</v>
      </c>
      <c r="G2296" t="s">
        <v>201</v>
      </c>
      <c r="K2296" t="s">
        <v>8679</v>
      </c>
      <c r="L2296" t="s">
        <v>622</v>
      </c>
      <c r="M2296" s="4">
        <v>0.41666666666666669</v>
      </c>
      <c r="N2296" s="1">
        <v>0.75</v>
      </c>
      <c r="O2296" t="s">
        <v>353</v>
      </c>
      <c r="P2296" t="s">
        <v>238</v>
      </c>
      <c r="S2296" t="s">
        <v>8675</v>
      </c>
      <c r="T2296" t="s">
        <v>165</v>
      </c>
      <c r="U2296" t="s">
        <v>421</v>
      </c>
      <c r="V2296" t="s">
        <v>46</v>
      </c>
      <c r="W2296" t="str">
        <f t="shared" si="105"/>
        <v xml:space="preserve"> WASHINGTON DC 20010</v>
      </c>
      <c r="X2296" t="s">
        <v>47</v>
      </c>
      <c r="Y2296" t="s">
        <v>8680</v>
      </c>
      <c r="Z2296">
        <v>38.932735999999998</v>
      </c>
      <c r="AA2296">
        <v>-77.038595000000001</v>
      </c>
      <c r="AB2296">
        <v>396653.69</v>
      </c>
      <c r="AC2296">
        <v>140539.98000000001</v>
      </c>
      <c r="AD2296">
        <v>20010</v>
      </c>
      <c r="AE2296">
        <v>226284</v>
      </c>
      <c r="AF2296">
        <v>69281</v>
      </c>
      <c r="AG2296">
        <v>69281</v>
      </c>
      <c r="AH2296">
        <v>1</v>
      </c>
      <c r="AI2296">
        <v>1</v>
      </c>
      <c r="AJ2296" t="s">
        <v>14252</v>
      </c>
      <c r="AK2296" t="s">
        <v>7286</v>
      </c>
      <c r="AL2296" t="s">
        <v>188</v>
      </c>
      <c r="AM2296">
        <v>408</v>
      </c>
      <c r="AN2296">
        <v>2</v>
      </c>
      <c r="AO2296" t="s">
        <v>51</v>
      </c>
      <c r="AP2296">
        <v>2179</v>
      </c>
      <c r="AQ2296">
        <v>-77.038596917102694</v>
      </c>
      <c r="AR2296">
        <v>38.9327438103101</v>
      </c>
      <c r="AS2296" t="b">
        <f t="shared" si="106"/>
        <v>1</v>
      </c>
    </row>
    <row r="2297" spans="1:45">
      <c r="A2297">
        <f t="shared" si="107"/>
        <v>2296</v>
      </c>
      <c r="B2297">
        <v>186525</v>
      </c>
      <c r="C2297">
        <v>186525</v>
      </c>
      <c r="D2297" t="s">
        <v>9039</v>
      </c>
      <c r="E2297" t="s">
        <v>9040</v>
      </c>
      <c r="F2297">
        <v>10193480</v>
      </c>
      <c r="G2297" t="s">
        <v>201</v>
      </c>
      <c r="K2297" t="s">
        <v>9041</v>
      </c>
      <c r="L2297" t="s">
        <v>421</v>
      </c>
      <c r="M2297" s="4">
        <v>0.29166666666666669</v>
      </c>
      <c r="N2297" s="1">
        <v>0.70833333333333337</v>
      </c>
      <c r="O2297" t="s">
        <v>387</v>
      </c>
      <c r="P2297" t="s">
        <v>95</v>
      </c>
      <c r="S2297" t="s">
        <v>9040</v>
      </c>
      <c r="T2297" t="s">
        <v>70</v>
      </c>
      <c r="U2297" t="s">
        <v>421</v>
      </c>
      <c r="V2297" t="s">
        <v>46</v>
      </c>
      <c r="W2297" t="str">
        <f t="shared" si="105"/>
        <v xml:space="preserve"> WASHINGTON DC 20002</v>
      </c>
      <c r="X2297" t="s">
        <v>47</v>
      </c>
      <c r="Y2297" t="s">
        <v>9042</v>
      </c>
      <c r="Z2297">
        <v>38.894962999999997</v>
      </c>
      <c r="AA2297">
        <v>-77.001339000000002</v>
      </c>
      <c r="AB2297">
        <v>399883.86</v>
      </c>
      <c r="AC2297">
        <v>136346.07</v>
      </c>
      <c r="AD2297">
        <v>20002</v>
      </c>
      <c r="AE2297">
        <v>39297</v>
      </c>
      <c r="AF2297">
        <v>26720</v>
      </c>
      <c r="AG2297">
        <v>26720</v>
      </c>
      <c r="AH2297">
        <v>6</v>
      </c>
      <c r="AI2297">
        <v>6</v>
      </c>
      <c r="AJ2297" t="s">
        <v>14247</v>
      </c>
      <c r="AK2297" t="s">
        <v>435</v>
      </c>
      <c r="AL2297" t="s">
        <v>63</v>
      </c>
      <c r="AM2297">
        <v>104</v>
      </c>
      <c r="AN2297">
        <v>25</v>
      </c>
      <c r="AO2297" t="s">
        <v>74</v>
      </c>
      <c r="AP2297">
        <v>2559</v>
      </c>
      <c r="AQ2297">
        <v>-77.0013410734161</v>
      </c>
      <c r="AR2297">
        <v>38.894970019497798</v>
      </c>
      <c r="AS2297" t="b">
        <f t="shared" si="106"/>
        <v>1</v>
      </c>
    </row>
    <row r="2298" spans="1:45">
      <c r="A2298">
        <f t="shared" si="107"/>
        <v>2297</v>
      </c>
      <c r="B2298">
        <v>182368</v>
      </c>
      <c r="C2298">
        <v>182368</v>
      </c>
      <c r="D2298" t="s">
        <v>10166</v>
      </c>
      <c r="E2298" t="s">
        <v>5090</v>
      </c>
      <c r="F2298">
        <v>10188033</v>
      </c>
      <c r="G2298" t="s">
        <v>201</v>
      </c>
      <c r="K2298" t="s">
        <v>10167</v>
      </c>
      <c r="L2298" t="s">
        <v>397</v>
      </c>
      <c r="M2298" s="4">
        <v>0.29166666666666669</v>
      </c>
      <c r="N2298" s="1">
        <v>0.625</v>
      </c>
      <c r="O2298" t="s">
        <v>238</v>
      </c>
      <c r="P2298" t="s">
        <v>238</v>
      </c>
      <c r="S2298" t="s">
        <v>5090</v>
      </c>
      <c r="T2298" t="s">
        <v>165</v>
      </c>
      <c r="U2298" t="s">
        <v>421</v>
      </c>
      <c r="V2298" t="s">
        <v>46</v>
      </c>
      <c r="W2298" t="str">
        <f t="shared" si="105"/>
        <v xml:space="preserve"> WASHINGTON DC 20001</v>
      </c>
      <c r="X2298" t="s">
        <v>47</v>
      </c>
      <c r="Y2298" t="s">
        <v>10168</v>
      </c>
      <c r="Z2298">
        <v>38.912236</v>
      </c>
      <c r="AA2298">
        <v>-77.019125000000003</v>
      </c>
      <c r="AB2298">
        <v>398341.31</v>
      </c>
      <c r="AC2298">
        <v>138263.78</v>
      </c>
      <c r="AD2298">
        <v>20001</v>
      </c>
      <c r="AE2298">
        <v>238801</v>
      </c>
      <c r="AF2298">
        <v>81777</v>
      </c>
      <c r="AG2298">
        <v>81777</v>
      </c>
      <c r="AH2298">
        <v>6</v>
      </c>
      <c r="AI2298">
        <v>2</v>
      </c>
      <c r="AJ2298" t="s">
        <v>14247</v>
      </c>
      <c r="AK2298" t="s">
        <v>1069</v>
      </c>
      <c r="AL2298" t="s">
        <v>88</v>
      </c>
      <c r="AM2298">
        <v>308</v>
      </c>
      <c r="AN2298">
        <v>7</v>
      </c>
      <c r="AO2298" t="s">
        <v>51</v>
      </c>
      <c r="AP2298">
        <v>936</v>
      </c>
      <c r="AQ2298">
        <v>-77.019127269083796</v>
      </c>
      <c r="AR2298">
        <v>38.912243872679099</v>
      </c>
      <c r="AS2298" t="b">
        <f t="shared" si="106"/>
        <v>1</v>
      </c>
    </row>
    <row r="2299" spans="1:45">
      <c r="A2299">
        <f t="shared" si="107"/>
        <v>2298</v>
      </c>
      <c r="B2299">
        <v>182382</v>
      </c>
      <c r="C2299">
        <v>182382</v>
      </c>
      <c r="D2299" t="s">
        <v>10362</v>
      </c>
      <c r="E2299" t="s">
        <v>10363</v>
      </c>
      <c r="F2299">
        <v>10189613</v>
      </c>
      <c r="G2299" t="s">
        <v>201</v>
      </c>
      <c r="K2299" t="s">
        <v>10364</v>
      </c>
      <c r="L2299" t="s">
        <v>218</v>
      </c>
      <c r="M2299" s="4">
        <v>0.29166666666666669</v>
      </c>
      <c r="N2299" s="1">
        <v>0.70833333333333337</v>
      </c>
      <c r="O2299" t="s">
        <v>353</v>
      </c>
      <c r="P2299" t="s">
        <v>238</v>
      </c>
      <c r="S2299" t="s">
        <v>10363</v>
      </c>
      <c r="T2299" t="s">
        <v>165</v>
      </c>
      <c r="U2299" t="s">
        <v>421</v>
      </c>
      <c r="V2299" t="s">
        <v>46</v>
      </c>
      <c r="W2299" t="str">
        <f t="shared" si="105"/>
        <v xml:space="preserve"> WASHINGTON DC 20008</v>
      </c>
      <c r="X2299" t="s">
        <v>47</v>
      </c>
      <c r="Y2299" t="s">
        <v>10365</v>
      </c>
      <c r="Z2299">
        <v>38.953028000000003</v>
      </c>
      <c r="AA2299">
        <v>-77.069484000000003</v>
      </c>
      <c r="AB2299">
        <v>393977.21</v>
      </c>
      <c r="AC2299">
        <v>142794.10999999999</v>
      </c>
      <c r="AD2299">
        <v>20008</v>
      </c>
      <c r="AE2299">
        <v>218835</v>
      </c>
      <c r="AF2299">
        <v>61936</v>
      </c>
      <c r="AG2299">
        <v>61936</v>
      </c>
      <c r="AH2299">
        <v>3</v>
      </c>
      <c r="AI2299">
        <v>3</v>
      </c>
      <c r="AJ2299" t="s">
        <v>14248</v>
      </c>
      <c r="AK2299" t="s">
        <v>626</v>
      </c>
      <c r="AL2299" t="s">
        <v>50</v>
      </c>
      <c r="AM2299">
        <v>203</v>
      </c>
      <c r="AN2299">
        <v>12</v>
      </c>
      <c r="AO2299" t="s">
        <v>51</v>
      </c>
      <c r="AP2299">
        <v>405</v>
      </c>
      <c r="AQ2299">
        <v>-77.069485851467903</v>
      </c>
      <c r="AR2299">
        <v>38.953035386853699</v>
      </c>
      <c r="AS2299" t="b">
        <f t="shared" si="106"/>
        <v>1</v>
      </c>
    </row>
    <row r="2300" spans="1:45">
      <c r="A2300">
        <f t="shared" si="107"/>
        <v>2299</v>
      </c>
      <c r="B2300">
        <v>182396</v>
      </c>
      <c r="C2300">
        <v>182396</v>
      </c>
      <c r="D2300" t="s">
        <v>10530</v>
      </c>
      <c r="E2300" t="s">
        <v>6934</v>
      </c>
      <c r="F2300">
        <v>10190039</v>
      </c>
      <c r="G2300" t="s">
        <v>201</v>
      </c>
      <c r="K2300" t="s">
        <v>10531</v>
      </c>
      <c r="L2300" t="s">
        <v>166</v>
      </c>
      <c r="M2300" s="4">
        <v>0.29166666666666669</v>
      </c>
      <c r="N2300" s="1">
        <v>0.70833333333333337</v>
      </c>
      <c r="O2300" t="s">
        <v>238</v>
      </c>
      <c r="P2300" t="s">
        <v>238</v>
      </c>
      <c r="S2300" t="s">
        <v>6934</v>
      </c>
      <c r="T2300" t="s">
        <v>165</v>
      </c>
      <c r="U2300" t="s">
        <v>421</v>
      </c>
      <c r="V2300" t="s">
        <v>46</v>
      </c>
      <c r="W2300" t="str">
        <f t="shared" si="105"/>
        <v xml:space="preserve"> WASHINGTON DC 20005</v>
      </c>
      <c r="X2300" t="s">
        <v>47</v>
      </c>
      <c r="Y2300" t="s">
        <v>10532</v>
      </c>
      <c r="Z2300">
        <v>38.910545999999997</v>
      </c>
      <c r="AA2300">
        <v>-77.035611000000003</v>
      </c>
      <c r="AB2300">
        <v>396911.39</v>
      </c>
      <c r="AC2300">
        <v>138076.54</v>
      </c>
      <c r="AD2300">
        <v>20005</v>
      </c>
      <c r="AE2300">
        <v>225714</v>
      </c>
      <c r="AF2300">
        <v>68430</v>
      </c>
      <c r="AG2300">
        <v>68430</v>
      </c>
      <c r="AH2300">
        <v>2</v>
      </c>
      <c r="AI2300">
        <v>2</v>
      </c>
      <c r="AJ2300" t="s">
        <v>14249</v>
      </c>
      <c r="AK2300" t="s">
        <v>90</v>
      </c>
      <c r="AL2300" t="s">
        <v>50</v>
      </c>
      <c r="AM2300">
        <v>208</v>
      </c>
      <c r="AN2300">
        <v>6</v>
      </c>
      <c r="AO2300" t="s">
        <v>51</v>
      </c>
      <c r="AP2300">
        <v>527</v>
      </c>
      <c r="AQ2300">
        <v>-77.035613652336593</v>
      </c>
      <c r="AR2300">
        <v>38.9105532884602</v>
      </c>
      <c r="AS2300" t="b">
        <f t="shared" si="106"/>
        <v>1</v>
      </c>
    </row>
    <row r="2301" spans="1:45">
      <c r="A2301">
        <f t="shared" si="107"/>
        <v>2300</v>
      </c>
      <c r="B2301">
        <v>182397</v>
      </c>
      <c r="C2301">
        <v>182397</v>
      </c>
      <c r="D2301" t="s">
        <v>10533</v>
      </c>
      <c r="E2301" t="s">
        <v>10534</v>
      </c>
      <c r="F2301">
        <v>10190046</v>
      </c>
      <c r="G2301" t="s">
        <v>160</v>
      </c>
      <c r="K2301" t="s">
        <v>10535</v>
      </c>
      <c r="L2301" t="s">
        <v>545</v>
      </c>
      <c r="M2301" s="4">
        <v>0.29166666666666669</v>
      </c>
      <c r="N2301" s="1">
        <v>0.79166666666666663</v>
      </c>
      <c r="O2301" t="s">
        <v>238</v>
      </c>
      <c r="P2301" t="s">
        <v>238</v>
      </c>
      <c r="S2301" t="s">
        <v>10534</v>
      </c>
      <c r="T2301" t="s">
        <v>165</v>
      </c>
      <c r="U2301" t="s">
        <v>421</v>
      </c>
      <c r="V2301" t="s">
        <v>46</v>
      </c>
      <c r="W2301" t="str">
        <f t="shared" si="105"/>
        <v xml:space="preserve"> WASHINGTON DC 20010</v>
      </c>
      <c r="X2301" t="s">
        <v>47</v>
      </c>
      <c r="Y2301" t="s">
        <v>10536</v>
      </c>
      <c r="Z2301">
        <v>38.932729999999999</v>
      </c>
      <c r="AA2301">
        <v>-77.030552999999998</v>
      </c>
      <c r="AB2301">
        <v>397350.89</v>
      </c>
      <c r="AC2301">
        <v>140539.01999999999</v>
      </c>
      <c r="AD2301">
        <v>20010</v>
      </c>
      <c r="AE2301">
        <v>230704</v>
      </c>
      <c r="AF2301">
        <v>73720</v>
      </c>
      <c r="AG2301">
        <v>73720</v>
      </c>
      <c r="AH2301">
        <v>1</v>
      </c>
      <c r="AI2301">
        <v>1</v>
      </c>
      <c r="AJ2301" t="s">
        <v>14244</v>
      </c>
      <c r="AK2301" t="s">
        <v>3214</v>
      </c>
      <c r="AL2301" t="s">
        <v>188</v>
      </c>
      <c r="AM2301">
        <v>409</v>
      </c>
      <c r="AN2301">
        <v>2</v>
      </c>
      <c r="AO2301" t="s">
        <v>51</v>
      </c>
      <c r="AP2301">
        <v>699</v>
      </c>
      <c r="AQ2301">
        <v>-77.030555765130899</v>
      </c>
      <c r="AR2301">
        <v>38.9327375413095</v>
      </c>
      <c r="AS2301" t="b">
        <f t="shared" si="106"/>
        <v>1</v>
      </c>
    </row>
    <row r="2302" spans="1:45">
      <c r="A2302">
        <f t="shared" si="107"/>
        <v>2301</v>
      </c>
      <c r="B2302">
        <v>182398</v>
      </c>
      <c r="C2302">
        <v>182398</v>
      </c>
      <c r="D2302" t="s">
        <v>10561</v>
      </c>
      <c r="E2302" t="s">
        <v>10562</v>
      </c>
      <c r="F2302">
        <v>10190075</v>
      </c>
      <c r="G2302" t="s">
        <v>115</v>
      </c>
      <c r="J2302">
        <v>107495</v>
      </c>
      <c r="K2302" t="s">
        <v>10563</v>
      </c>
      <c r="L2302" t="s">
        <v>496</v>
      </c>
      <c r="M2302" s="4">
        <v>0.29166666666666669</v>
      </c>
      <c r="N2302" s="1">
        <v>0.70833333333333337</v>
      </c>
      <c r="O2302" t="s">
        <v>166</v>
      </c>
      <c r="P2302" t="s">
        <v>238</v>
      </c>
      <c r="Q2302" t="s">
        <v>10562</v>
      </c>
      <c r="R2302" t="s">
        <v>10564</v>
      </c>
      <c r="S2302" t="s">
        <v>10562</v>
      </c>
      <c r="T2302" t="s">
        <v>165</v>
      </c>
      <c r="U2302" t="s">
        <v>421</v>
      </c>
      <c r="V2302" t="s">
        <v>46</v>
      </c>
      <c r="W2302" t="str">
        <f t="shared" si="105"/>
        <v>8319 WARFIELD RD WASHINGTON DC 20009</v>
      </c>
      <c r="X2302" t="s">
        <v>47</v>
      </c>
      <c r="Y2302" t="s">
        <v>10565</v>
      </c>
      <c r="Z2302">
        <v>38.919007999999998</v>
      </c>
      <c r="AA2302">
        <v>-77.027254999999997</v>
      </c>
      <c r="AB2302">
        <v>397636.46</v>
      </c>
      <c r="AC2302">
        <v>139015.71</v>
      </c>
      <c r="AD2302">
        <v>20009</v>
      </c>
      <c r="AE2302">
        <v>238993</v>
      </c>
      <c r="AF2302">
        <v>82301</v>
      </c>
      <c r="AG2302">
        <v>82301</v>
      </c>
      <c r="AH2302">
        <v>1</v>
      </c>
      <c r="AI2302">
        <v>1</v>
      </c>
      <c r="AJ2302" t="s">
        <v>14249</v>
      </c>
      <c r="AK2302" t="s">
        <v>591</v>
      </c>
      <c r="AL2302" t="s">
        <v>88</v>
      </c>
      <c r="AM2302">
        <v>305</v>
      </c>
      <c r="AN2302">
        <v>3</v>
      </c>
      <c r="AO2302" t="s">
        <v>51</v>
      </c>
      <c r="AP2302">
        <v>969</v>
      </c>
      <c r="AQ2302">
        <v>-77.027256900871805</v>
      </c>
      <c r="AR2302">
        <v>38.9190158963467</v>
      </c>
      <c r="AS2302" t="b">
        <f t="shared" si="106"/>
        <v>1</v>
      </c>
    </row>
    <row r="2303" spans="1:45">
      <c r="A2303">
        <f t="shared" si="107"/>
        <v>2302</v>
      </c>
      <c r="B2303">
        <v>182403</v>
      </c>
      <c r="C2303">
        <v>182403</v>
      </c>
      <c r="D2303" t="s">
        <v>10649</v>
      </c>
      <c r="E2303" t="s">
        <v>10650</v>
      </c>
      <c r="F2303">
        <v>10190391</v>
      </c>
      <c r="G2303" t="s">
        <v>201</v>
      </c>
      <c r="K2303" t="s">
        <v>10651</v>
      </c>
      <c r="L2303" t="s">
        <v>149</v>
      </c>
      <c r="M2303" s="4">
        <v>0.29166666666666669</v>
      </c>
      <c r="N2303" s="1">
        <v>0.79166666666666663</v>
      </c>
      <c r="O2303" t="s">
        <v>238</v>
      </c>
      <c r="P2303" t="s">
        <v>238</v>
      </c>
      <c r="S2303" t="s">
        <v>10650</v>
      </c>
      <c r="T2303" t="s">
        <v>165</v>
      </c>
      <c r="U2303" t="s">
        <v>421</v>
      </c>
      <c r="V2303" t="s">
        <v>46</v>
      </c>
      <c r="W2303" t="str">
        <f t="shared" si="105"/>
        <v xml:space="preserve"> WASHINGTON DC 20002</v>
      </c>
      <c r="X2303" t="s">
        <v>47</v>
      </c>
      <c r="Y2303" t="s">
        <v>10652</v>
      </c>
      <c r="Z2303">
        <v>38.899251999999997</v>
      </c>
      <c r="AA2303">
        <v>-77.002258999999995</v>
      </c>
      <c r="AB2303">
        <v>399804.05</v>
      </c>
      <c r="AC2303">
        <v>136822.22</v>
      </c>
      <c r="AD2303">
        <v>20002</v>
      </c>
      <c r="AE2303">
        <v>76523</v>
      </c>
      <c r="AF2303">
        <v>50266</v>
      </c>
      <c r="AG2303">
        <v>50266</v>
      </c>
      <c r="AH2303">
        <v>6</v>
      </c>
      <c r="AI2303">
        <v>6</v>
      </c>
      <c r="AJ2303" t="s">
        <v>14247</v>
      </c>
      <c r="AK2303" t="s">
        <v>1653</v>
      </c>
      <c r="AL2303" t="s">
        <v>63</v>
      </c>
      <c r="AM2303">
        <v>104</v>
      </c>
      <c r="AN2303">
        <v>25</v>
      </c>
      <c r="AO2303" t="s">
        <v>51</v>
      </c>
      <c r="AP2303">
        <v>309</v>
      </c>
      <c r="AQ2303">
        <v>-77.002261209881397</v>
      </c>
      <c r="AR2303">
        <v>38.899259338259199</v>
      </c>
      <c r="AS2303" t="b">
        <f t="shared" si="106"/>
        <v>1</v>
      </c>
    </row>
    <row r="2304" spans="1:45">
      <c r="A2304">
        <f t="shared" si="107"/>
        <v>2303</v>
      </c>
      <c r="B2304">
        <v>182415</v>
      </c>
      <c r="C2304">
        <v>182415</v>
      </c>
      <c r="D2304" t="s">
        <v>10807</v>
      </c>
      <c r="E2304" t="s">
        <v>10808</v>
      </c>
      <c r="F2304">
        <v>10190833</v>
      </c>
      <c r="G2304" t="s">
        <v>201</v>
      </c>
      <c r="K2304" t="s">
        <v>10809</v>
      </c>
      <c r="L2304" t="s">
        <v>496</v>
      </c>
      <c r="M2304" s="4">
        <v>0.29166666666666669</v>
      </c>
      <c r="N2304" s="1">
        <v>0.70833333333333337</v>
      </c>
      <c r="O2304" t="s">
        <v>238</v>
      </c>
      <c r="P2304" t="s">
        <v>238</v>
      </c>
      <c r="S2304" t="s">
        <v>10808</v>
      </c>
      <c r="T2304" t="s">
        <v>165</v>
      </c>
      <c r="U2304" t="s">
        <v>421</v>
      </c>
      <c r="V2304" t="s">
        <v>46</v>
      </c>
      <c r="W2304" t="str">
        <f t="shared" si="105"/>
        <v xml:space="preserve"> WASHINGTON DC 20009</v>
      </c>
      <c r="X2304" t="s">
        <v>47</v>
      </c>
      <c r="Y2304" t="s">
        <v>10810</v>
      </c>
      <c r="Z2304">
        <v>38.926538999999998</v>
      </c>
      <c r="AA2304">
        <v>-77.034827000000007</v>
      </c>
      <c r="AB2304">
        <v>396980.11</v>
      </c>
      <c r="AC2304">
        <v>139851.93</v>
      </c>
      <c r="AD2304">
        <v>20009</v>
      </c>
      <c r="AE2304">
        <v>234354</v>
      </c>
      <c r="AF2304">
        <v>77671</v>
      </c>
      <c r="AG2304">
        <v>77671</v>
      </c>
      <c r="AH2304">
        <v>1</v>
      </c>
      <c r="AI2304">
        <v>1</v>
      </c>
      <c r="AJ2304" t="s">
        <v>14244</v>
      </c>
      <c r="AK2304" t="s">
        <v>6725</v>
      </c>
      <c r="AL2304" t="s">
        <v>88</v>
      </c>
      <c r="AM2304">
        <v>302</v>
      </c>
      <c r="AN2304">
        <v>2</v>
      </c>
      <c r="AO2304" t="s">
        <v>51</v>
      </c>
      <c r="AP2304">
        <v>801</v>
      </c>
      <c r="AQ2304">
        <v>-77.034829127973893</v>
      </c>
      <c r="AR2304">
        <v>38.926546824883097</v>
      </c>
      <c r="AS2304" t="b">
        <f t="shared" si="106"/>
        <v>1</v>
      </c>
    </row>
    <row r="2305" spans="1:45">
      <c r="A2305">
        <f t="shared" si="107"/>
        <v>2304</v>
      </c>
      <c r="B2305">
        <v>182436</v>
      </c>
      <c r="C2305">
        <v>182436</v>
      </c>
      <c r="D2305" t="s">
        <v>11043</v>
      </c>
      <c r="E2305" t="s">
        <v>11044</v>
      </c>
      <c r="F2305">
        <v>10191360</v>
      </c>
      <c r="G2305" t="s">
        <v>201</v>
      </c>
      <c r="K2305" t="s">
        <v>11045</v>
      </c>
      <c r="L2305" t="s">
        <v>469</v>
      </c>
      <c r="M2305" s="4">
        <v>0.29166666666666669</v>
      </c>
      <c r="N2305" s="1">
        <v>0.41666666666666669</v>
      </c>
      <c r="O2305" t="s">
        <v>238</v>
      </c>
      <c r="P2305" t="s">
        <v>238</v>
      </c>
      <c r="S2305" t="s">
        <v>11044</v>
      </c>
      <c r="T2305" t="s">
        <v>165</v>
      </c>
      <c r="U2305" t="s">
        <v>421</v>
      </c>
      <c r="V2305" t="s">
        <v>46</v>
      </c>
      <c r="W2305" t="str">
        <f t="shared" si="105"/>
        <v xml:space="preserve"> WASHINGTON DC 20001</v>
      </c>
      <c r="X2305" t="s">
        <v>47</v>
      </c>
      <c r="Y2305" t="s">
        <v>11046</v>
      </c>
      <c r="Z2305">
        <v>38.905366999999998</v>
      </c>
      <c r="AA2305">
        <v>-77.018728999999993</v>
      </c>
      <c r="AB2305">
        <v>398375.51</v>
      </c>
      <c r="AC2305">
        <v>137501.19</v>
      </c>
      <c r="AD2305">
        <v>20001</v>
      </c>
      <c r="AE2305">
        <v>237533</v>
      </c>
      <c r="AF2305">
        <v>80522</v>
      </c>
      <c r="AG2305">
        <v>80522</v>
      </c>
      <c r="AH2305">
        <v>6</v>
      </c>
      <c r="AI2305">
        <v>2</v>
      </c>
      <c r="AJ2305" t="s">
        <v>14247</v>
      </c>
      <c r="AK2305" t="s">
        <v>846</v>
      </c>
      <c r="AL2305" t="s">
        <v>88</v>
      </c>
      <c r="AM2305">
        <v>308</v>
      </c>
      <c r="AN2305">
        <v>8</v>
      </c>
      <c r="AO2305" t="s">
        <v>51</v>
      </c>
      <c r="AP2305">
        <v>883</v>
      </c>
      <c r="AQ2305">
        <v>-77.0187311327755</v>
      </c>
      <c r="AR2305">
        <v>38.905374262165303</v>
      </c>
      <c r="AS2305" t="b">
        <f t="shared" si="106"/>
        <v>1</v>
      </c>
    </row>
    <row r="2306" spans="1:45">
      <c r="A2306">
        <f t="shared" si="107"/>
        <v>2305</v>
      </c>
      <c r="B2306">
        <v>182437</v>
      </c>
      <c r="C2306">
        <v>182437</v>
      </c>
      <c r="D2306" t="s">
        <v>11047</v>
      </c>
      <c r="E2306" t="s">
        <v>11044</v>
      </c>
      <c r="F2306">
        <v>10191362</v>
      </c>
      <c r="G2306" t="s">
        <v>201</v>
      </c>
      <c r="K2306" t="s">
        <v>11048</v>
      </c>
      <c r="L2306" t="s">
        <v>558</v>
      </c>
      <c r="M2306" s="4">
        <v>0.29166666666666669</v>
      </c>
      <c r="N2306" s="1">
        <v>0.625</v>
      </c>
      <c r="O2306" t="s">
        <v>238</v>
      </c>
      <c r="P2306" t="s">
        <v>238</v>
      </c>
      <c r="S2306" t="s">
        <v>11044</v>
      </c>
      <c r="T2306" t="s">
        <v>165</v>
      </c>
      <c r="U2306" t="s">
        <v>421</v>
      </c>
      <c r="V2306" t="s">
        <v>46</v>
      </c>
      <c r="W2306" t="str">
        <f t="shared" si="105"/>
        <v xml:space="preserve"> WASHINGTON DC 20005</v>
      </c>
      <c r="X2306" t="s">
        <v>47</v>
      </c>
      <c r="Y2306" t="s">
        <v>10106</v>
      </c>
      <c r="Z2306">
        <v>38.907463999999997</v>
      </c>
      <c r="AA2306">
        <v>-77.032334000000006</v>
      </c>
      <c r="AB2306">
        <v>397195.53</v>
      </c>
      <c r="AC2306">
        <v>137734.29</v>
      </c>
      <c r="AD2306">
        <v>20005</v>
      </c>
      <c r="AE2306">
        <v>217999</v>
      </c>
      <c r="AF2306">
        <v>61136</v>
      </c>
      <c r="AG2306">
        <v>61136</v>
      </c>
      <c r="AH2306">
        <v>2</v>
      </c>
      <c r="AI2306">
        <v>2</v>
      </c>
      <c r="AJ2306" t="s">
        <v>14248</v>
      </c>
      <c r="AK2306" t="s">
        <v>2006</v>
      </c>
      <c r="AL2306" t="s">
        <v>50</v>
      </c>
      <c r="AM2306">
        <v>208</v>
      </c>
      <c r="AN2306">
        <v>7</v>
      </c>
      <c r="AO2306" t="s">
        <v>51</v>
      </c>
      <c r="AP2306">
        <v>381</v>
      </c>
      <c r="AQ2306">
        <v>-77.032336148619706</v>
      </c>
      <c r="AR2306">
        <v>38.907471135055701</v>
      </c>
      <c r="AS2306" t="b">
        <f t="shared" si="106"/>
        <v>1</v>
      </c>
    </row>
    <row r="2307" spans="1:45">
      <c r="A2307">
        <f t="shared" si="107"/>
        <v>2306</v>
      </c>
      <c r="B2307">
        <v>182417</v>
      </c>
      <c r="C2307">
        <v>182417</v>
      </c>
      <c r="D2307" t="s">
        <v>11076</v>
      </c>
      <c r="E2307" t="s">
        <v>11077</v>
      </c>
      <c r="F2307">
        <v>10191403</v>
      </c>
      <c r="G2307" t="s">
        <v>201</v>
      </c>
      <c r="K2307" t="s">
        <v>11078</v>
      </c>
      <c r="L2307" t="s">
        <v>558</v>
      </c>
      <c r="M2307" s="4">
        <v>0.29166666666666669</v>
      </c>
      <c r="N2307" s="1">
        <v>0.70833333333333337</v>
      </c>
      <c r="O2307" t="s">
        <v>353</v>
      </c>
      <c r="P2307" t="s">
        <v>238</v>
      </c>
      <c r="S2307" t="s">
        <v>11077</v>
      </c>
      <c r="T2307" t="s">
        <v>165</v>
      </c>
      <c r="U2307" t="s">
        <v>421</v>
      </c>
      <c r="V2307" t="s">
        <v>46</v>
      </c>
      <c r="W2307" t="str">
        <f t="shared" ref="W2307:W2370" si="108">CONCATENATE(R2307, " ", V2307, " ", X2307, " ", AD2307)</f>
        <v xml:space="preserve"> WASHINGTON DC 20009</v>
      </c>
      <c r="X2307" t="s">
        <v>47</v>
      </c>
      <c r="Y2307" t="s">
        <v>11079</v>
      </c>
      <c r="Z2307">
        <v>38.924028999999997</v>
      </c>
      <c r="AA2307">
        <v>-77.030563999999998</v>
      </c>
      <c r="AB2307">
        <v>397349.62</v>
      </c>
      <c r="AC2307">
        <v>139573.18</v>
      </c>
      <c r="AD2307">
        <v>20009</v>
      </c>
      <c r="AE2307">
        <v>231671</v>
      </c>
      <c r="AF2307">
        <v>74703</v>
      </c>
      <c r="AG2307">
        <v>74703</v>
      </c>
      <c r="AH2307">
        <v>1</v>
      </c>
      <c r="AI2307">
        <v>1</v>
      </c>
      <c r="AJ2307" t="s">
        <v>14249</v>
      </c>
      <c r="AK2307" t="s">
        <v>1426</v>
      </c>
      <c r="AL2307" t="s">
        <v>88</v>
      </c>
      <c r="AM2307">
        <v>304</v>
      </c>
      <c r="AN2307">
        <v>2</v>
      </c>
      <c r="AO2307" t="s">
        <v>51</v>
      </c>
      <c r="AP2307">
        <v>743</v>
      </c>
      <c r="AQ2307">
        <v>-77.030566682500094</v>
      </c>
      <c r="AR2307">
        <v>38.924036948574802</v>
      </c>
      <c r="AS2307" t="b">
        <f t="shared" ref="AS2307:AS2370" si="109">E2307=S2307</f>
        <v>1</v>
      </c>
    </row>
    <row r="2308" spans="1:45">
      <c r="A2308">
        <f t="shared" ref="A2308:A2371" si="110">A2307+1</f>
        <v>2307</v>
      </c>
      <c r="B2308">
        <v>182430</v>
      </c>
      <c r="C2308">
        <v>182430</v>
      </c>
      <c r="D2308" t="s">
        <v>11176</v>
      </c>
      <c r="E2308" t="s">
        <v>11177</v>
      </c>
      <c r="F2308">
        <v>10191579</v>
      </c>
      <c r="G2308" t="s">
        <v>201</v>
      </c>
      <c r="K2308" t="s">
        <v>11178</v>
      </c>
      <c r="L2308" t="s">
        <v>558</v>
      </c>
      <c r="M2308" s="4">
        <v>0.29166666666666669</v>
      </c>
      <c r="N2308" s="1">
        <v>0.70833333333333337</v>
      </c>
      <c r="O2308" t="s">
        <v>238</v>
      </c>
      <c r="P2308" t="s">
        <v>238</v>
      </c>
      <c r="S2308" t="s">
        <v>11177</v>
      </c>
      <c r="T2308" t="s">
        <v>165</v>
      </c>
      <c r="U2308" t="s">
        <v>421</v>
      </c>
      <c r="V2308" t="s">
        <v>46</v>
      </c>
      <c r="W2308" t="str">
        <f t="shared" si="108"/>
        <v xml:space="preserve"> WASHINGTON DC 20002</v>
      </c>
      <c r="X2308" t="s">
        <v>47</v>
      </c>
      <c r="Y2308" t="s">
        <v>11179</v>
      </c>
      <c r="Z2308">
        <v>38.891081</v>
      </c>
      <c r="AA2308">
        <v>-77.000123000000002</v>
      </c>
      <c r="AB2308">
        <v>399989.3</v>
      </c>
      <c r="AC2308">
        <v>135915.14000000001</v>
      </c>
      <c r="AD2308">
        <v>20002</v>
      </c>
      <c r="AE2308">
        <v>27088</v>
      </c>
      <c r="AF2308">
        <v>15701</v>
      </c>
      <c r="AG2308">
        <v>15701</v>
      </c>
      <c r="AH2308">
        <v>6</v>
      </c>
      <c r="AI2308">
        <v>6</v>
      </c>
      <c r="AJ2308" t="s">
        <v>14247</v>
      </c>
      <c r="AK2308" t="s">
        <v>547</v>
      </c>
      <c r="AL2308" t="s">
        <v>63</v>
      </c>
      <c r="AM2308">
        <v>107</v>
      </c>
      <c r="AN2308">
        <v>26</v>
      </c>
      <c r="AO2308" t="s">
        <v>51</v>
      </c>
      <c r="AP2308">
        <v>86</v>
      </c>
      <c r="AQ2308">
        <v>-77.000125619273305</v>
      </c>
      <c r="AR2308">
        <v>38.891088049631499</v>
      </c>
      <c r="AS2308" t="b">
        <f t="shared" si="109"/>
        <v>1</v>
      </c>
    </row>
    <row r="2309" spans="1:45">
      <c r="A2309">
        <f t="shared" si="110"/>
        <v>2308</v>
      </c>
      <c r="B2309">
        <v>182419</v>
      </c>
      <c r="C2309">
        <v>182419</v>
      </c>
      <c r="D2309" t="s">
        <v>11203</v>
      </c>
      <c r="E2309" t="s">
        <v>11204</v>
      </c>
      <c r="F2309">
        <v>10191623</v>
      </c>
      <c r="G2309" t="s">
        <v>201</v>
      </c>
      <c r="K2309" t="s">
        <v>11205</v>
      </c>
      <c r="L2309" t="s">
        <v>558</v>
      </c>
      <c r="M2309" s="4">
        <v>0.45833333333333331</v>
      </c>
      <c r="N2309" s="1">
        <v>0.79166666666666663</v>
      </c>
      <c r="O2309" t="s">
        <v>238</v>
      </c>
      <c r="P2309" t="s">
        <v>238</v>
      </c>
      <c r="S2309" t="s">
        <v>11204</v>
      </c>
      <c r="T2309" t="s">
        <v>165</v>
      </c>
      <c r="U2309" t="s">
        <v>421</v>
      </c>
      <c r="V2309" t="s">
        <v>46</v>
      </c>
      <c r="W2309" t="str">
        <f t="shared" si="108"/>
        <v xml:space="preserve"> WASHINGTON DC 20009</v>
      </c>
      <c r="X2309" t="s">
        <v>47</v>
      </c>
      <c r="Y2309" t="s">
        <v>10866</v>
      </c>
      <c r="Z2309">
        <v>38.912863000000002</v>
      </c>
      <c r="AA2309">
        <v>-77.037456000000006</v>
      </c>
      <c r="AB2309">
        <v>396751.53</v>
      </c>
      <c r="AC2309">
        <v>138333.85</v>
      </c>
      <c r="AD2309">
        <v>20009</v>
      </c>
      <c r="AE2309">
        <v>226034</v>
      </c>
      <c r="AF2309">
        <v>68687</v>
      </c>
      <c r="AG2309">
        <v>68687</v>
      </c>
      <c r="AH2309">
        <v>2</v>
      </c>
      <c r="AI2309">
        <v>2</v>
      </c>
      <c r="AJ2309" t="s">
        <v>14249</v>
      </c>
      <c r="AK2309" t="s">
        <v>87</v>
      </c>
      <c r="AL2309" t="s">
        <v>88</v>
      </c>
      <c r="AM2309">
        <v>301</v>
      </c>
      <c r="AN2309">
        <v>6</v>
      </c>
      <c r="AO2309" t="s">
        <v>51</v>
      </c>
      <c r="AP2309">
        <v>535</v>
      </c>
      <c r="AQ2309">
        <v>-77.037458039546195</v>
      </c>
      <c r="AR2309">
        <v>38.912870648166198</v>
      </c>
      <c r="AS2309" t="b">
        <f t="shared" si="109"/>
        <v>1</v>
      </c>
    </row>
    <row r="2310" spans="1:45">
      <c r="A2310">
        <f t="shared" si="110"/>
        <v>2309</v>
      </c>
      <c r="B2310">
        <v>182422</v>
      </c>
      <c r="C2310">
        <v>182422</v>
      </c>
      <c r="D2310" t="s">
        <v>11220</v>
      </c>
      <c r="E2310" t="s">
        <v>9383</v>
      </c>
      <c r="F2310">
        <v>10191677</v>
      </c>
      <c r="G2310" t="s">
        <v>2388</v>
      </c>
      <c r="K2310" t="s">
        <v>11221</v>
      </c>
      <c r="L2310" t="s">
        <v>558</v>
      </c>
      <c r="M2310" s="4">
        <v>0.45833333333333331</v>
      </c>
      <c r="N2310" s="1">
        <v>0.66666666666666663</v>
      </c>
      <c r="O2310" t="s">
        <v>238</v>
      </c>
      <c r="P2310" t="s">
        <v>238</v>
      </c>
      <c r="Q2310" t="s">
        <v>9385</v>
      </c>
      <c r="R2310" t="s">
        <v>9386</v>
      </c>
      <c r="S2310" t="s">
        <v>9385</v>
      </c>
      <c r="T2310" t="s">
        <v>165</v>
      </c>
      <c r="U2310" t="s">
        <v>421</v>
      </c>
      <c r="V2310" t="s">
        <v>46</v>
      </c>
      <c r="W2310" t="str">
        <f t="shared" si="108"/>
        <v>7400 Georgia Avenue N.W. WASHINGTON DC 20009</v>
      </c>
      <c r="X2310" t="s">
        <v>47</v>
      </c>
      <c r="Y2310" t="s">
        <v>11222</v>
      </c>
      <c r="Z2310">
        <v>38.912812000000002</v>
      </c>
      <c r="AA2310">
        <v>-77.034180000000006</v>
      </c>
      <c r="AB2310">
        <v>397035.66</v>
      </c>
      <c r="AC2310">
        <v>138328.01</v>
      </c>
      <c r="AD2310">
        <v>20009</v>
      </c>
      <c r="AE2310">
        <v>240136</v>
      </c>
      <c r="AF2310">
        <v>82755</v>
      </c>
      <c r="AG2310">
        <v>82755</v>
      </c>
      <c r="AH2310">
        <v>2</v>
      </c>
      <c r="AI2310">
        <v>2</v>
      </c>
      <c r="AJ2310" t="s">
        <v>14248</v>
      </c>
      <c r="AK2310" t="s">
        <v>222</v>
      </c>
      <c r="AL2310" t="s">
        <v>88</v>
      </c>
      <c r="AM2310">
        <v>301</v>
      </c>
      <c r="AN2310">
        <v>7</v>
      </c>
      <c r="AO2310" t="s">
        <v>51</v>
      </c>
      <c r="AP2310">
        <v>986</v>
      </c>
      <c r="AQ2310">
        <v>-77.034181917372095</v>
      </c>
      <c r="AR2310">
        <v>38.912819043844003</v>
      </c>
      <c r="AS2310" t="b">
        <f t="shared" si="109"/>
        <v>0</v>
      </c>
    </row>
    <row r="2311" spans="1:45">
      <c r="A2311">
        <f t="shared" si="110"/>
        <v>2310</v>
      </c>
      <c r="B2311">
        <v>182474</v>
      </c>
      <c r="C2311">
        <v>182474</v>
      </c>
      <c r="D2311" t="s">
        <v>11283</v>
      </c>
      <c r="E2311" t="s">
        <v>11284</v>
      </c>
      <c r="F2311">
        <v>10191762</v>
      </c>
      <c r="G2311" t="s">
        <v>201</v>
      </c>
      <c r="K2311" t="s">
        <v>11285</v>
      </c>
      <c r="L2311" t="s">
        <v>327</v>
      </c>
      <c r="M2311" s="4">
        <v>0.29166666666666669</v>
      </c>
      <c r="N2311" s="1">
        <v>0.79166666666666663</v>
      </c>
      <c r="O2311" t="s">
        <v>238</v>
      </c>
      <c r="P2311" t="s">
        <v>238</v>
      </c>
      <c r="Q2311" t="s">
        <v>11284</v>
      </c>
      <c r="R2311" t="s">
        <v>11286</v>
      </c>
      <c r="S2311" t="s">
        <v>11284</v>
      </c>
      <c r="T2311" t="s">
        <v>165</v>
      </c>
      <c r="U2311" t="s">
        <v>421</v>
      </c>
      <c r="V2311" t="s">
        <v>46</v>
      </c>
      <c r="W2311" t="str">
        <f t="shared" si="108"/>
        <v>1800 N oak street WASHINGTON DC 20007</v>
      </c>
      <c r="X2311" t="s">
        <v>47</v>
      </c>
      <c r="Y2311" t="s">
        <v>11287</v>
      </c>
      <c r="Z2311">
        <v>38.908282</v>
      </c>
      <c r="AA2311">
        <v>-77.063115999999994</v>
      </c>
      <c r="AB2311">
        <v>394525.73</v>
      </c>
      <c r="AC2311">
        <v>137826.51999999999</v>
      </c>
      <c r="AD2311">
        <v>20007</v>
      </c>
      <c r="AE2311">
        <v>223685</v>
      </c>
      <c r="AF2311">
        <v>67000</v>
      </c>
      <c r="AG2311">
        <v>67000</v>
      </c>
      <c r="AH2311">
        <v>2</v>
      </c>
      <c r="AI2311">
        <v>2</v>
      </c>
      <c r="AJ2311" t="s">
        <v>14246</v>
      </c>
      <c r="AK2311" s="2">
        <v>2000000</v>
      </c>
      <c r="AL2311" t="s">
        <v>50</v>
      </c>
      <c r="AM2311">
        <v>206</v>
      </c>
      <c r="AN2311">
        <v>4</v>
      </c>
      <c r="AO2311" t="s">
        <v>51</v>
      </c>
      <c r="AP2311">
        <v>494</v>
      </c>
      <c r="AQ2311">
        <v>-77.063118076377194</v>
      </c>
      <c r="AR2311">
        <v>38.908289400315098</v>
      </c>
      <c r="AS2311" t="b">
        <f t="shared" si="109"/>
        <v>1</v>
      </c>
    </row>
    <row r="2312" spans="1:45">
      <c r="A2312">
        <f t="shared" si="110"/>
        <v>2311</v>
      </c>
      <c r="B2312">
        <v>182459</v>
      </c>
      <c r="C2312">
        <v>182459</v>
      </c>
      <c r="D2312" t="s">
        <v>11362</v>
      </c>
      <c r="E2312" t="s">
        <v>11363</v>
      </c>
      <c r="F2312">
        <v>10191958</v>
      </c>
      <c r="G2312" t="s">
        <v>201</v>
      </c>
      <c r="K2312" t="s">
        <v>11364</v>
      </c>
      <c r="L2312" t="s">
        <v>327</v>
      </c>
      <c r="M2312" s="4">
        <v>0.29166666666666669</v>
      </c>
      <c r="N2312" s="1">
        <v>0.70833333333333337</v>
      </c>
      <c r="O2312" t="s">
        <v>238</v>
      </c>
      <c r="P2312" t="s">
        <v>238</v>
      </c>
      <c r="S2312" t="s">
        <v>11363</v>
      </c>
      <c r="T2312" t="s">
        <v>165</v>
      </c>
      <c r="U2312" t="s">
        <v>421</v>
      </c>
      <c r="V2312" t="s">
        <v>46</v>
      </c>
      <c r="W2312" t="str">
        <f t="shared" si="108"/>
        <v xml:space="preserve"> WASHINGTON DC 20001</v>
      </c>
      <c r="X2312" t="s">
        <v>47</v>
      </c>
      <c r="Y2312" t="s">
        <v>11365</v>
      </c>
      <c r="Z2312">
        <v>38.914648</v>
      </c>
      <c r="AA2312">
        <v>-77.012949000000006</v>
      </c>
      <c r="AB2312">
        <v>398877</v>
      </c>
      <c r="AC2312">
        <v>138531.35</v>
      </c>
      <c r="AD2312">
        <v>20001</v>
      </c>
      <c r="AE2312">
        <v>227183</v>
      </c>
      <c r="AF2312">
        <v>70221</v>
      </c>
      <c r="AG2312">
        <v>70221</v>
      </c>
      <c r="AH2312">
        <v>5</v>
      </c>
      <c r="AI2312">
        <v>5</v>
      </c>
      <c r="AJ2312" t="s">
        <v>14247</v>
      </c>
      <c r="AK2312" t="s">
        <v>1562</v>
      </c>
      <c r="AL2312" t="s">
        <v>410</v>
      </c>
      <c r="AM2312">
        <v>501</v>
      </c>
      <c r="AN2312">
        <v>21</v>
      </c>
      <c r="AO2312" t="s">
        <v>51</v>
      </c>
      <c r="AP2312">
        <v>633</v>
      </c>
      <c r="AQ2312">
        <v>-77.012951107876603</v>
      </c>
      <c r="AR2312">
        <v>38.914655081704097</v>
      </c>
      <c r="AS2312" t="b">
        <f t="shared" si="109"/>
        <v>1</v>
      </c>
    </row>
    <row r="2313" spans="1:45">
      <c r="A2313">
        <f t="shared" si="110"/>
        <v>2312</v>
      </c>
      <c r="B2313">
        <v>182470</v>
      </c>
      <c r="C2313">
        <v>182470</v>
      </c>
      <c r="D2313" t="s">
        <v>11511</v>
      </c>
      <c r="E2313" t="s">
        <v>11512</v>
      </c>
      <c r="F2313">
        <v>10192198</v>
      </c>
      <c r="G2313" t="s">
        <v>201</v>
      </c>
      <c r="K2313" t="s">
        <v>11513</v>
      </c>
      <c r="L2313" t="s">
        <v>125</v>
      </c>
      <c r="M2313" s="4">
        <v>0.5</v>
      </c>
      <c r="N2313" s="1">
        <v>0.83333333333333337</v>
      </c>
      <c r="O2313" t="s">
        <v>238</v>
      </c>
      <c r="P2313" t="s">
        <v>238</v>
      </c>
      <c r="S2313" t="s">
        <v>11514</v>
      </c>
      <c r="T2313" t="s">
        <v>165</v>
      </c>
      <c r="U2313" t="s">
        <v>421</v>
      </c>
      <c r="V2313" t="s">
        <v>46</v>
      </c>
      <c r="W2313" t="str">
        <f t="shared" si="108"/>
        <v xml:space="preserve"> WASHINGTON DC 20001</v>
      </c>
      <c r="X2313" t="s">
        <v>47</v>
      </c>
      <c r="Y2313" t="s">
        <v>11515</v>
      </c>
      <c r="Z2313">
        <v>38.905475000000003</v>
      </c>
      <c r="AA2313">
        <v>-77.015726000000001</v>
      </c>
      <c r="AB2313">
        <v>398635.98</v>
      </c>
      <c r="AC2313">
        <v>137513.17000000001</v>
      </c>
      <c r="AD2313">
        <v>20001</v>
      </c>
      <c r="AE2313">
        <v>226343</v>
      </c>
      <c r="AF2313">
        <v>69000</v>
      </c>
      <c r="AG2313">
        <v>69000</v>
      </c>
      <c r="AH2313">
        <v>6</v>
      </c>
      <c r="AI2313">
        <v>6</v>
      </c>
      <c r="AJ2313" t="s">
        <v>14247</v>
      </c>
      <c r="AK2313" t="s">
        <v>714</v>
      </c>
      <c r="AL2313" t="s">
        <v>88</v>
      </c>
      <c r="AM2313">
        <v>308</v>
      </c>
      <c r="AN2313">
        <v>8</v>
      </c>
      <c r="AO2313" t="s">
        <v>51</v>
      </c>
      <c r="AP2313">
        <v>548</v>
      </c>
      <c r="AQ2313">
        <v>-77.015728181382997</v>
      </c>
      <c r="AR2313">
        <v>38.905482625124499</v>
      </c>
      <c r="AS2313" t="b">
        <f t="shared" si="109"/>
        <v>0</v>
      </c>
    </row>
    <row r="2314" spans="1:45">
      <c r="A2314">
        <f t="shared" si="110"/>
        <v>2313</v>
      </c>
      <c r="B2314">
        <v>182471</v>
      </c>
      <c r="C2314">
        <v>182471</v>
      </c>
      <c r="D2314" t="s">
        <v>11516</v>
      </c>
      <c r="E2314" t="s">
        <v>11512</v>
      </c>
      <c r="F2314">
        <v>10192199</v>
      </c>
      <c r="G2314" t="s">
        <v>201</v>
      </c>
      <c r="K2314" t="s">
        <v>11517</v>
      </c>
      <c r="L2314" t="s">
        <v>125</v>
      </c>
      <c r="M2314" s="4">
        <v>0.58333333333333337</v>
      </c>
      <c r="N2314" s="1">
        <v>0.75</v>
      </c>
      <c r="O2314" t="s">
        <v>238</v>
      </c>
      <c r="P2314" t="s">
        <v>238</v>
      </c>
      <c r="S2314" t="s">
        <v>11512</v>
      </c>
      <c r="T2314" t="s">
        <v>165</v>
      </c>
      <c r="U2314" t="s">
        <v>421</v>
      </c>
      <c r="V2314" t="s">
        <v>46</v>
      </c>
      <c r="W2314" t="str">
        <f t="shared" si="108"/>
        <v xml:space="preserve"> WASHINGTON DC 20001</v>
      </c>
      <c r="X2314" t="s">
        <v>47</v>
      </c>
      <c r="Y2314" t="s">
        <v>10697</v>
      </c>
      <c r="Z2314">
        <v>38.90842</v>
      </c>
      <c r="AA2314">
        <v>-77.025670000000005</v>
      </c>
      <c r="AB2314">
        <v>397773.57</v>
      </c>
      <c r="AC2314">
        <v>137840.29999999999</v>
      </c>
      <c r="AD2314">
        <v>20001</v>
      </c>
      <c r="AE2314">
        <v>239736</v>
      </c>
      <c r="AF2314">
        <v>82710</v>
      </c>
      <c r="AG2314">
        <v>82710</v>
      </c>
      <c r="AH2314">
        <v>2</v>
      </c>
      <c r="AI2314">
        <v>2</v>
      </c>
      <c r="AJ2314" t="s">
        <v>14248</v>
      </c>
      <c r="AK2314" t="s">
        <v>98</v>
      </c>
      <c r="AL2314" t="s">
        <v>88</v>
      </c>
      <c r="AM2314">
        <v>307</v>
      </c>
      <c r="AN2314">
        <v>7</v>
      </c>
      <c r="AO2314" t="s">
        <v>51</v>
      </c>
      <c r="AP2314">
        <v>983</v>
      </c>
      <c r="AQ2314">
        <v>-77.025672036691205</v>
      </c>
      <c r="AR2314">
        <v>38.9084277644534</v>
      </c>
      <c r="AS2314" t="b">
        <f t="shared" si="109"/>
        <v>1</v>
      </c>
    </row>
    <row r="2315" spans="1:45">
      <c r="A2315">
        <f t="shared" si="110"/>
        <v>2314</v>
      </c>
      <c r="B2315">
        <v>182443</v>
      </c>
      <c r="C2315">
        <v>182443</v>
      </c>
      <c r="D2315" t="s">
        <v>11546</v>
      </c>
      <c r="E2315" t="s">
        <v>11547</v>
      </c>
      <c r="F2315">
        <v>10192245</v>
      </c>
      <c r="G2315" t="s">
        <v>201</v>
      </c>
      <c r="K2315" t="s">
        <v>11548</v>
      </c>
      <c r="L2315" t="s">
        <v>149</v>
      </c>
      <c r="M2315" s="4">
        <v>0.29166666666666669</v>
      </c>
      <c r="N2315" s="1">
        <v>0.70833333333333337</v>
      </c>
      <c r="O2315" t="s">
        <v>238</v>
      </c>
      <c r="P2315" t="s">
        <v>238</v>
      </c>
      <c r="S2315" t="s">
        <v>11547</v>
      </c>
      <c r="T2315" t="s">
        <v>165</v>
      </c>
      <c r="U2315" t="s">
        <v>421</v>
      </c>
      <c r="V2315" t="s">
        <v>46</v>
      </c>
      <c r="W2315" t="str">
        <f t="shared" si="108"/>
        <v xml:space="preserve"> WASHINGTON DC 20002</v>
      </c>
      <c r="X2315" t="s">
        <v>47</v>
      </c>
      <c r="Y2315" t="s">
        <v>11549</v>
      </c>
      <c r="Z2315">
        <v>38.904310000000002</v>
      </c>
      <c r="AA2315">
        <v>-77.000355999999996</v>
      </c>
      <c r="AB2315">
        <v>399969.11</v>
      </c>
      <c r="AC2315">
        <v>137383.67999999999</v>
      </c>
      <c r="AD2315">
        <v>20002</v>
      </c>
      <c r="AE2315">
        <v>73776</v>
      </c>
      <c r="AF2315">
        <v>47420</v>
      </c>
      <c r="AG2315">
        <v>47420</v>
      </c>
      <c r="AH2315">
        <v>6</v>
      </c>
      <c r="AI2315">
        <v>6</v>
      </c>
      <c r="AJ2315" t="s">
        <v>14247</v>
      </c>
      <c r="AK2315" t="s">
        <v>2287</v>
      </c>
      <c r="AL2315" t="s">
        <v>63</v>
      </c>
      <c r="AM2315">
        <v>104</v>
      </c>
      <c r="AN2315">
        <v>25</v>
      </c>
      <c r="AO2315" t="s">
        <v>51</v>
      </c>
      <c r="AP2315">
        <v>291</v>
      </c>
      <c r="AQ2315">
        <v>-77.0003584113024</v>
      </c>
      <c r="AR2315">
        <v>38.904317191973</v>
      </c>
      <c r="AS2315" t="b">
        <f t="shared" si="109"/>
        <v>1</v>
      </c>
    </row>
    <row r="2316" spans="1:45">
      <c r="A2316">
        <f t="shared" si="110"/>
        <v>2315</v>
      </c>
      <c r="B2316">
        <v>182467</v>
      </c>
      <c r="C2316">
        <v>182467</v>
      </c>
      <c r="D2316" t="s">
        <v>11689</v>
      </c>
      <c r="E2316" t="s">
        <v>11690</v>
      </c>
      <c r="F2316">
        <v>10192093</v>
      </c>
      <c r="G2316" t="s">
        <v>201</v>
      </c>
      <c r="K2316" t="s">
        <v>11691</v>
      </c>
      <c r="L2316" t="s">
        <v>162</v>
      </c>
      <c r="M2316" s="4">
        <v>0.29166666666666669</v>
      </c>
      <c r="N2316" s="1">
        <v>0.79166666666666663</v>
      </c>
      <c r="O2316" t="s">
        <v>238</v>
      </c>
      <c r="P2316" t="s">
        <v>238</v>
      </c>
      <c r="S2316" t="s">
        <v>11690</v>
      </c>
      <c r="T2316" t="s">
        <v>165</v>
      </c>
      <c r="U2316" t="s">
        <v>421</v>
      </c>
      <c r="V2316" t="s">
        <v>46</v>
      </c>
      <c r="W2316" t="str">
        <f t="shared" si="108"/>
        <v xml:space="preserve"> WASHINGTON DC 20002</v>
      </c>
      <c r="X2316" t="s">
        <v>47</v>
      </c>
      <c r="Y2316" t="s">
        <v>11692</v>
      </c>
      <c r="Z2316">
        <v>38.898727000000001</v>
      </c>
      <c r="AA2316">
        <v>-76.984841000000003</v>
      </c>
      <c r="AB2316">
        <v>401315</v>
      </c>
      <c r="AC2316">
        <v>136764.07</v>
      </c>
      <c r="AD2316">
        <v>20002</v>
      </c>
      <c r="AE2316">
        <v>64329</v>
      </c>
      <c r="AF2316">
        <v>39494</v>
      </c>
      <c r="AG2316">
        <v>39494</v>
      </c>
      <c r="AH2316">
        <v>6</v>
      </c>
      <c r="AI2316">
        <v>6</v>
      </c>
      <c r="AJ2316" t="s">
        <v>14244</v>
      </c>
      <c r="AK2316" t="s">
        <v>1387</v>
      </c>
      <c r="AL2316" t="s">
        <v>63</v>
      </c>
      <c r="AM2316">
        <v>108</v>
      </c>
      <c r="AN2316">
        <v>25</v>
      </c>
      <c r="AO2316" t="s">
        <v>51</v>
      </c>
      <c r="AP2316">
        <v>206</v>
      </c>
      <c r="AQ2316">
        <v>-76.984842975664904</v>
      </c>
      <c r="AR2316">
        <v>38.898734540933901</v>
      </c>
      <c r="AS2316" t="b">
        <f t="shared" si="109"/>
        <v>1</v>
      </c>
    </row>
    <row r="2317" spans="1:45">
      <c r="A2317">
        <f t="shared" si="110"/>
        <v>2316</v>
      </c>
      <c r="B2317">
        <v>182394</v>
      </c>
      <c r="C2317">
        <v>182394</v>
      </c>
      <c r="D2317" t="s">
        <v>11703</v>
      </c>
      <c r="E2317" t="s">
        <v>6934</v>
      </c>
      <c r="F2317">
        <v>10190036</v>
      </c>
      <c r="G2317" t="s">
        <v>201</v>
      </c>
      <c r="K2317" t="s">
        <v>11704</v>
      </c>
      <c r="L2317" t="s">
        <v>166</v>
      </c>
      <c r="M2317" s="4">
        <v>0.29166666666666669</v>
      </c>
      <c r="N2317" s="1">
        <v>0.70833333333333337</v>
      </c>
      <c r="O2317" t="s">
        <v>238</v>
      </c>
      <c r="P2317" t="s">
        <v>238</v>
      </c>
      <c r="S2317" t="s">
        <v>6934</v>
      </c>
      <c r="T2317" t="s">
        <v>165</v>
      </c>
      <c r="U2317" t="s">
        <v>421</v>
      </c>
      <c r="V2317" t="s">
        <v>46</v>
      </c>
      <c r="W2317" t="str">
        <f t="shared" si="108"/>
        <v xml:space="preserve"> WASHINGTON DC 20010</v>
      </c>
      <c r="X2317" t="s">
        <v>47</v>
      </c>
      <c r="Y2317" t="s">
        <v>11705</v>
      </c>
      <c r="Z2317">
        <v>38.935465000000001</v>
      </c>
      <c r="AA2317">
        <v>-77.023520000000005</v>
      </c>
      <c r="AB2317">
        <v>397960.8</v>
      </c>
      <c r="AC2317">
        <v>140842.46</v>
      </c>
      <c r="AD2317">
        <v>20010</v>
      </c>
      <c r="AE2317">
        <v>228384</v>
      </c>
      <c r="AF2317">
        <v>71426</v>
      </c>
      <c r="AG2317">
        <v>71426</v>
      </c>
      <c r="AH2317">
        <v>1</v>
      </c>
      <c r="AI2317">
        <v>1</v>
      </c>
      <c r="AJ2317" t="s">
        <v>14244</v>
      </c>
      <c r="AK2317" t="s">
        <v>1361</v>
      </c>
      <c r="AL2317" t="s">
        <v>188</v>
      </c>
      <c r="AM2317">
        <v>409</v>
      </c>
      <c r="AN2317">
        <v>2</v>
      </c>
      <c r="AO2317" t="s">
        <v>51</v>
      </c>
      <c r="AP2317">
        <v>655</v>
      </c>
      <c r="AQ2317">
        <v>-77.023522277398399</v>
      </c>
      <c r="AR2317">
        <v>38.935472648341502</v>
      </c>
      <c r="AS2317" t="b">
        <f t="shared" si="109"/>
        <v>1</v>
      </c>
    </row>
    <row r="2318" spans="1:45">
      <c r="A2318">
        <f t="shared" si="110"/>
        <v>2317</v>
      </c>
      <c r="B2318">
        <v>182481</v>
      </c>
      <c r="C2318">
        <v>182481</v>
      </c>
      <c r="D2318" t="s">
        <v>11755</v>
      </c>
      <c r="E2318" t="s">
        <v>11756</v>
      </c>
      <c r="F2318">
        <v>10192487</v>
      </c>
      <c r="G2318" t="s">
        <v>201</v>
      </c>
      <c r="K2318" t="s">
        <v>11757</v>
      </c>
      <c r="L2318" t="s">
        <v>125</v>
      </c>
      <c r="M2318" s="4">
        <v>0.29166666666666669</v>
      </c>
      <c r="N2318" s="1">
        <v>0.70833333333333337</v>
      </c>
      <c r="O2318" t="s">
        <v>353</v>
      </c>
      <c r="P2318" t="s">
        <v>238</v>
      </c>
      <c r="Q2318" t="s">
        <v>11756</v>
      </c>
      <c r="R2318" t="s">
        <v>11758</v>
      </c>
      <c r="S2318" t="s">
        <v>11756</v>
      </c>
      <c r="T2318" t="s">
        <v>165</v>
      </c>
      <c r="U2318" t="s">
        <v>421</v>
      </c>
      <c r="V2318" t="s">
        <v>46</v>
      </c>
      <c r="W2318" t="str">
        <f t="shared" si="108"/>
        <v>322 G Street NE WASHINGTON DC 20002</v>
      </c>
      <c r="X2318" t="s">
        <v>47</v>
      </c>
      <c r="Y2318" t="s">
        <v>11759</v>
      </c>
      <c r="Z2318">
        <v>38.899104999999999</v>
      </c>
      <c r="AA2318">
        <v>-77.001214000000004</v>
      </c>
      <c r="AB2318">
        <v>399894.71</v>
      </c>
      <c r="AC2318">
        <v>136805.93</v>
      </c>
      <c r="AD2318">
        <v>20002</v>
      </c>
      <c r="AE2318">
        <v>38121</v>
      </c>
      <c r="AF2318">
        <v>23745</v>
      </c>
      <c r="AG2318">
        <v>23745</v>
      </c>
      <c r="AH2318">
        <v>6</v>
      </c>
      <c r="AI2318">
        <v>6</v>
      </c>
      <c r="AJ2318" t="s">
        <v>14247</v>
      </c>
      <c r="AK2318" t="s">
        <v>1653</v>
      </c>
      <c r="AL2318" t="s">
        <v>63</v>
      </c>
      <c r="AM2318">
        <v>104</v>
      </c>
      <c r="AN2318">
        <v>25</v>
      </c>
      <c r="AO2318" t="s">
        <v>51</v>
      </c>
      <c r="AP2318">
        <v>115</v>
      </c>
      <c r="AQ2318">
        <v>-77.001216072053197</v>
      </c>
      <c r="AR2318">
        <v>38.899112607621603</v>
      </c>
      <c r="AS2318" t="b">
        <f t="shared" si="109"/>
        <v>1</v>
      </c>
    </row>
    <row r="2319" spans="1:45">
      <c r="A2319">
        <f t="shared" si="110"/>
        <v>2318</v>
      </c>
      <c r="B2319">
        <v>182483</v>
      </c>
      <c r="C2319">
        <v>182483</v>
      </c>
      <c r="D2319" t="s">
        <v>11778</v>
      </c>
      <c r="E2319" t="s">
        <v>8311</v>
      </c>
      <c r="F2319">
        <v>10192526</v>
      </c>
      <c r="G2319" t="s">
        <v>201</v>
      </c>
      <c r="K2319" t="s">
        <v>11779</v>
      </c>
      <c r="L2319" t="s">
        <v>125</v>
      </c>
      <c r="M2319" s="4">
        <v>0.45833333333333331</v>
      </c>
      <c r="N2319" s="1">
        <v>0.70833333333333337</v>
      </c>
      <c r="O2319" t="s">
        <v>238</v>
      </c>
      <c r="P2319" t="s">
        <v>238</v>
      </c>
      <c r="S2319" t="s">
        <v>8311</v>
      </c>
      <c r="T2319" t="s">
        <v>165</v>
      </c>
      <c r="U2319" t="s">
        <v>421</v>
      </c>
      <c r="V2319" t="s">
        <v>46</v>
      </c>
      <c r="W2319" t="str">
        <f t="shared" si="108"/>
        <v xml:space="preserve"> WASHINGTON DC 20003</v>
      </c>
      <c r="X2319" t="s">
        <v>47</v>
      </c>
      <c r="Y2319" t="s">
        <v>11780</v>
      </c>
      <c r="Z2319">
        <v>38.887225000000001</v>
      </c>
      <c r="AA2319">
        <v>-76.983206999999993</v>
      </c>
      <c r="AB2319">
        <v>401456.96</v>
      </c>
      <c r="AC2319">
        <v>135487.23000000001</v>
      </c>
      <c r="AD2319">
        <v>20003</v>
      </c>
      <c r="AE2319">
        <v>62226</v>
      </c>
      <c r="AF2319">
        <v>38245</v>
      </c>
      <c r="AG2319">
        <v>38245</v>
      </c>
      <c r="AH2319">
        <v>6</v>
      </c>
      <c r="AI2319">
        <v>6</v>
      </c>
      <c r="AJ2319" t="s">
        <v>14249</v>
      </c>
      <c r="AK2319" t="s">
        <v>646</v>
      </c>
      <c r="AL2319" t="s">
        <v>63</v>
      </c>
      <c r="AM2319">
        <v>108</v>
      </c>
      <c r="AN2319">
        <v>26</v>
      </c>
      <c r="AO2319" t="s">
        <v>51</v>
      </c>
      <c r="AP2319">
        <v>192</v>
      </c>
      <c r="AQ2319">
        <v>-76.983209169164695</v>
      </c>
      <c r="AR2319">
        <v>38.887232068259401</v>
      </c>
      <c r="AS2319" t="b">
        <f t="shared" si="109"/>
        <v>1</v>
      </c>
    </row>
    <row r="2320" spans="1:45">
      <c r="A2320">
        <f t="shared" si="110"/>
        <v>2319</v>
      </c>
      <c r="B2320">
        <v>182488</v>
      </c>
      <c r="C2320">
        <v>182488</v>
      </c>
      <c r="D2320" t="s">
        <v>11813</v>
      </c>
      <c r="E2320" t="s">
        <v>8343</v>
      </c>
      <c r="F2320">
        <v>10192563</v>
      </c>
      <c r="G2320" t="s">
        <v>201</v>
      </c>
      <c r="K2320" t="s">
        <v>11814</v>
      </c>
      <c r="L2320" t="s">
        <v>163</v>
      </c>
      <c r="M2320" s="4">
        <v>0.39583333333333331</v>
      </c>
      <c r="N2320" s="1">
        <v>0.64583333333333337</v>
      </c>
      <c r="O2320" t="s">
        <v>238</v>
      </c>
      <c r="P2320" t="s">
        <v>238</v>
      </c>
      <c r="S2320" t="s">
        <v>8343</v>
      </c>
      <c r="T2320" t="s">
        <v>165</v>
      </c>
      <c r="U2320" t="s">
        <v>421</v>
      </c>
      <c r="V2320" t="s">
        <v>46</v>
      </c>
      <c r="W2320" t="str">
        <f t="shared" si="108"/>
        <v xml:space="preserve"> WASHINGTON DC 20010</v>
      </c>
      <c r="X2320" t="s">
        <v>47</v>
      </c>
      <c r="Y2320" t="s">
        <v>11815</v>
      </c>
      <c r="Z2320">
        <v>38.935560000000002</v>
      </c>
      <c r="AA2320">
        <v>-77.025368999999998</v>
      </c>
      <c r="AB2320">
        <v>397800.51</v>
      </c>
      <c r="AC2320">
        <v>140853.04999999999</v>
      </c>
      <c r="AD2320">
        <v>20010</v>
      </c>
      <c r="AE2320">
        <v>232171</v>
      </c>
      <c r="AF2320">
        <v>75155</v>
      </c>
      <c r="AG2320">
        <v>75155</v>
      </c>
      <c r="AH2320">
        <v>4</v>
      </c>
      <c r="AI2320">
        <v>4</v>
      </c>
      <c r="AJ2320" t="s">
        <v>14247</v>
      </c>
      <c r="AK2320" t="s">
        <v>8637</v>
      </c>
      <c r="AL2320" t="s">
        <v>188</v>
      </c>
      <c r="AM2320">
        <v>404</v>
      </c>
      <c r="AN2320">
        <v>18</v>
      </c>
      <c r="AO2320" t="s">
        <v>51</v>
      </c>
      <c r="AP2320">
        <v>750</v>
      </c>
      <c r="AQ2320">
        <v>-77.025371085024503</v>
      </c>
      <c r="AR2320">
        <v>38.9355676595343</v>
      </c>
      <c r="AS2320" t="b">
        <f t="shared" si="109"/>
        <v>1</v>
      </c>
    </row>
    <row r="2321" spans="1:45">
      <c r="A2321">
        <f t="shared" si="110"/>
        <v>2320</v>
      </c>
      <c r="B2321">
        <v>182490</v>
      </c>
      <c r="C2321">
        <v>182490</v>
      </c>
      <c r="D2321" t="s">
        <v>11845</v>
      </c>
      <c r="E2321" t="s">
        <v>11124</v>
      </c>
      <c r="F2321">
        <v>10192597</v>
      </c>
      <c r="G2321" t="s">
        <v>201</v>
      </c>
      <c r="K2321" t="s">
        <v>11846</v>
      </c>
      <c r="L2321" t="s">
        <v>163</v>
      </c>
      <c r="M2321" s="4">
        <v>0.29166666666666669</v>
      </c>
      <c r="N2321" s="1">
        <v>0.70833333333333337</v>
      </c>
      <c r="O2321" t="s">
        <v>353</v>
      </c>
      <c r="P2321" t="s">
        <v>238</v>
      </c>
      <c r="Q2321" t="s">
        <v>11124</v>
      </c>
      <c r="R2321" t="s">
        <v>11126</v>
      </c>
      <c r="S2321" t="s">
        <v>11124</v>
      </c>
      <c r="T2321" t="s">
        <v>165</v>
      </c>
      <c r="U2321" t="s">
        <v>421</v>
      </c>
      <c r="V2321" t="s">
        <v>46</v>
      </c>
      <c r="W2321" t="str">
        <f t="shared" si="108"/>
        <v>131 Duddington Pl SE WASHINGTON DC 20003</v>
      </c>
      <c r="X2321" t="s">
        <v>47</v>
      </c>
      <c r="Y2321" t="s">
        <v>11127</v>
      </c>
      <c r="Z2321">
        <v>38.882452000000001</v>
      </c>
      <c r="AA2321">
        <v>-77.004839000000004</v>
      </c>
      <c r="AB2321">
        <v>399580.11</v>
      </c>
      <c r="AC2321">
        <v>134957.26999999999</v>
      </c>
      <c r="AD2321">
        <v>20003</v>
      </c>
      <c r="AE2321">
        <v>68480</v>
      </c>
      <c r="AF2321">
        <v>42625</v>
      </c>
      <c r="AG2321">
        <v>42625</v>
      </c>
      <c r="AH2321">
        <v>6</v>
      </c>
      <c r="AI2321">
        <v>6</v>
      </c>
      <c r="AJ2321" t="s">
        <v>14249</v>
      </c>
      <c r="AK2321" t="s">
        <v>73</v>
      </c>
      <c r="AL2321" t="s">
        <v>63</v>
      </c>
      <c r="AM2321">
        <v>106</v>
      </c>
      <c r="AN2321">
        <v>26</v>
      </c>
      <c r="AO2321" t="s">
        <v>51</v>
      </c>
      <c r="AP2321">
        <v>239</v>
      </c>
      <c r="AQ2321">
        <v>-77.004841666355901</v>
      </c>
      <c r="AR2321">
        <v>38.882459090985002</v>
      </c>
      <c r="AS2321" t="b">
        <f t="shared" si="109"/>
        <v>1</v>
      </c>
    </row>
    <row r="2322" spans="1:45">
      <c r="A2322">
        <f t="shared" si="110"/>
        <v>2321</v>
      </c>
      <c r="B2322">
        <v>182499</v>
      </c>
      <c r="C2322">
        <v>182499</v>
      </c>
      <c r="D2322" t="s">
        <v>11954</v>
      </c>
      <c r="E2322" t="s">
        <v>11955</v>
      </c>
      <c r="F2322">
        <v>10192786</v>
      </c>
      <c r="G2322" t="s">
        <v>201</v>
      </c>
      <c r="K2322" t="s">
        <v>11956</v>
      </c>
      <c r="L2322" t="s">
        <v>163</v>
      </c>
      <c r="M2322" s="4">
        <v>0.29166666666666669</v>
      </c>
      <c r="N2322" s="1">
        <v>0.70833333333333337</v>
      </c>
      <c r="O2322" t="s">
        <v>238</v>
      </c>
      <c r="P2322" t="s">
        <v>238</v>
      </c>
      <c r="S2322" t="s">
        <v>11955</v>
      </c>
      <c r="T2322" t="s">
        <v>165</v>
      </c>
      <c r="U2322" t="s">
        <v>421</v>
      </c>
      <c r="V2322" t="s">
        <v>46</v>
      </c>
      <c r="W2322" t="str">
        <f t="shared" si="108"/>
        <v xml:space="preserve"> WASHINGTON DC 20009</v>
      </c>
      <c r="X2322" t="s">
        <v>47</v>
      </c>
      <c r="Y2322" t="s">
        <v>11957</v>
      </c>
      <c r="Z2322">
        <v>38.924188999999998</v>
      </c>
      <c r="AA2322">
        <v>-77.029403000000002</v>
      </c>
      <c r="AB2322">
        <v>397450.31</v>
      </c>
      <c r="AC2322">
        <v>139590.9</v>
      </c>
      <c r="AD2322">
        <v>20009</v>
      </c>
      <c r="AE2322">
        <v>231855</v>
      </c>
      <c r="AF2322">
        <v>74917</v>
      </c>
      <c r="AG2322">
        <v>74917</v>
      </c>
      <c r="AH2322">
        <v>1</v>
      </c>
      <c r="AI2322">
        <v>1</v>
      </c>
      <c r="AJ2322" t="s">
        <v>14249</v>
      </c>
      <c r="AK2322" t="s">
        <v>2430</v>
      </c>
      <c r="AL2322" t="s">
        <v>88</v>
      </c>
      <c r="AM2322">
        <v>304</v>
      </c>
      <c r="AN2322">
        <v>2</v>
      </c>
      <c r="AO2322" t="s">
        <v>51</v>
      </c>
      <c r="AP2322">
        <v>764</v>
      </c>
      <c r="AQ2322">
        <v>-77.029405583149995</v>
      </c>
      <c r="AR2322">
        <v>38.924196873971397</v>
      </c>
      <c r="AS2322" t="b">
        <f t="shared" si="109"/>
        <v>1</v>
      </c>
    </row>
    <row r="2323" spans="1:45">
      <c r="A2323">
        <f t="shared" si="110"/>
        <v>2322</v>
      </c>
      <c r="B2323">
        <v>182500</v>
      </c>
      <c r="C2323">
        <v>182500</v>
      </c>
      <c r="D2323" t="s">
        <v>11985</v>
      </c>
      <c r="E2323" t="s">
        <v>5806</v>
      </c>
      <c r="F2323">
        <v>10192814</v>
      </c>
      <c r="G2323" t="s">
        <v>2388</v>
      </c>
      <c r="K2323" t="s">
        <v>11986</v>
      </c>
      <c r="L2323" t="s">
        <v>163</v>
      </c>
      <c r="M2323" s="4">
        <v>0.375</v>
      </c>
      <c r="N2323" s="1">
        <v>0.66666666666666663</v>
      </c>
      <c r="O2323" t="s">
        <v>238</v>
      </c>
      <c r="P2323" t="s">
        <v>238</v>
      </c>
      <c r="Q2323" t="s">
        <v>5806</v>
      </c>
      <c r="R2323" t="s">
        <v>5808</v>
      </c>
      <c r="S2323" t="s">
        <v>5806</v>
      </c>
      <c r="T2323" t="s">
        <v>165</v>
      </c>
      <c r="U2323" t="s">
        <v>421</v>
      </c>
      <c r="V2323" t="s">
        <v>46</v>
      </c>
      <c r="W2323" t="str">
        <f t="shared" si="108"/>
        <v>4217  9TH ST N.W WASHINGTON DC 20002</v>
      </c>
      <c r="X2323" t="s">
        <v>47</v>
      </c>
      <c r="Y2323" t="s">
        <v>11987</v>
      </c>
      <c r="Z2323">
        <v>38.890352</v>
      </c>
      <c r="AA2323">
        <v>-76.988000999999997</v>
      </c>
      <c r="AB2323">
        <v>401040.96</v>
      </c>
      <c r="AC2323">
        <v>135834.38</v>
      </c>
      <c r="AD2323">
        <v>20002</v>
      </c>
      <c r="AE2323">
        <v>68827</v>
      </c>
      <c r="AF2323">
        <v>42586</v>
      </c>
      <c r="AG2323">
        <v>42586</v>
      </c>
      <c r="AH2323">
        <v>6</v>
      </c>
      <c r="AI2323">
        <v>6</v>
      </c>
      <c r="AJ2323" t="s">
        <v>14244</v>
      </c>
      <c r="AK2323" t="s">
        <v>1392</v>
      </c>
      <c r="AL2323" t="s">
        <v>63</v>
      </c>
      <c r="AM2323">
        <v>108</v>
      </c>
      <c r="AN2323">
        <v>26</v>
      </c>
      <c r="AO2323" t="s">
        <v>51</v>
      </c>
      <c r="AP2323">
        <v>238</v>
      </c>
      <c r="AQ2323">
        <v>-76.988003514369296</v>
      </c>
      <c r="AR2323">
        <v>38.890359917501698</v>
      </c>
      <c r="AS2323" t="b">
        <f t="shared" si="109"/>
        <v>1</v>
      </c>
    </row>
    <row r="2324" spans="1:45">
      <c r="A2324">
        <f t="shared" si="110"/>
        <v>2323</v>
      </c>
      <c r="B2324">
        <v>182504</v>
      </c>
      <c r="C2324">
        <v>182504</v>
      </c>
      <c r="D2324" t="s">
        <v>12011</v>
      </c>
      <c r="E2324" t="s">
        <v>12012</v>
      </c>
      <c r="F2324">
        <v>10192857</v>
      </c>
      <c r="G2324" t="s">
        <v>201</v>
      </c>
      <c r="M2324" s="4">
        <v>0.29166666666666669</v>
      </c>
      <c r="N2324" s="1">
        <v>0.79166666666666663</v>
      </c>
      <c r="O2324" t="s">
        <v>353</v>
      </c>
      <c r="P2324" t="s">
        <v>238</v>
      </c>
      <c r="S2324" t="s">
        <v>12012</v>
      </c>
      <c r="T2324" t="s">
        <v>148</v>
      </c>
      <c r="U2324" t="s">
        <v>421</v>
      </c>
      <c r="V2324" t="s">
        <v>46</v>
      </c>
      <c r="W2324" t="str">
        <f t="shared" si="108"/>
        <v xml:space="preserve"> WASHINGTON DC 20008</v>
      </c>
      <c r="X2324" t="s">
        <v>47</v>
      </c>
      <c r="Y2324" t="s">
        <v>11751</v>
      </c>
      <c r="Z2324">
        <v>38.936182000000002</v>
      </c>
      <c r="AA2324">
        <v>-77.055683999999999</v>
      </c>
      <c r="AB2324">
        <v>395172.17</v>
      </c>
      <c r="AC2324">
        <v>140923.26999999999</v>
      </c>
      <c r="AD2324">
        <v>20008</v>
      </c>
      <c r="AE2324">
        <v>219283</v>
      </c>
      <c r="AF2324">
        <v>62385</v>
      </c>
      <c r="AG2324">
        <v>62385</v>
      </c>
      <c r="AH2324">
        <v>3</v>
      </c>
      <c r="AI2324">
        <v>3</v>
      </c>
      <c r="AJ2324" t="s">
        <v>14247</v>
      </c>
      <c r="AK2324" t="s">
        <v>3732</v>
      </c>
      <c r="AL2324" t="s">
        <v>50</v>
      </c>
      <c r="AM2324">
        <v>203</v>
      </c>
      <c r="AN2324">
        <v>15</v>
      </c>
      <c r="AO2324" t="s">
        <v>51</v>
      </c>
      <c r="AP2324">
        <v>418</v>
      </c>
      <c r="AQ2324">
        <v>-77.055686705761701</v>
      </c>
      <c r="AR2324">
        <v>38.936189710111897</v>
      </c>
      <c r="AS2324" t="b">
        <f t="shared" si="109"/>
        <v>1</v>
      </c>
    </row>
    <row r="2325" spans="1:45">
      <c r="A2325">
        <f t="shared" si="110"/>
        <v>2324</v>
      </c>
      <c r="B2325">
        <v>182476</v>
      </c>
      <c r="C2325">
        <v>182476</v>
      </c>
      <c r="D2325" t="s">
        <v>12205</v>
      </c>
      <c r="E2325" t="s">
        <v>12206</v>
      </c>
      <c r="F2325">
        <v>10193122</v>
      </c>
      <c r="G2325" t="s">
        <v>201</v>
      </c>
      <c r="K2325" t="s">
        <v>12207</v>
      </c>
      <c r="L2325" t="s">
        <v>622</v>
      </c>
      <c r="M2325" s="4">
        <v>0.29166666666666669</v>
      </c>
      <c r="N2325" s="1">
        <v>0.70833333333333337</v>
      </c>
      <c r="O2325" t="s">
        <v>238</v>
      </c>
      <c r="P2325" t="s">
        <v>238</v>
      </c>
      <c r="S2325" t="s">
        <v>12206</v>
      </c>
      <c r="T2325" t="s">
        <v>165</v>
      </c>
      <c r="U2325" t="s">
        <v>421</v>
      </c>
      <c r="V2325" t="s">
        <v>46</v>
      </c>
      <c r="W2325" t="str">
        <f t="shared" si="108"/>
        <v xml:space="preserve"> WASHINGTON DC 20001</v>
      </c>
      <c r="X2325" t="s">
        <v>47</v>
      </c>
      <c r="Y2325" t="s">
        <v>12208</v>
      </c>
      <c r="Z2325">
        <v>38.913500999999997</v>
      </c>
      <c r="AA2325">
        <v>-77.025244000000001</v>
      </c>
      <c r="AB2325">
        <v>397810.68</v>
      </c>
      <c r="AC2325">
        <v>138404.28</v>
      </c>
      <c r="AD2325">
        <v>20001</v>
      </c>
      <c r="AE2325">
        <v>239691</v>
      </c>
      <c r="AF2325">
        <v>82666</v>
      </c>
      <c r="AG2325">
        <v>82666</v>
      </c>
      <c r="AH2325">
        <v>6</v>
      </c>
      <c r="AI2325">
        <v>2</v>
      </c>
      <c r="AJ2325" t="s">
        <v>14247</v>
      </c>
      <c r="AK2325" t="s">
        <v>1221</v>
      </c>
      <c r="AL2325" t="s">
        <v>88</v>
      </c>
      <c r="AM2325">
        <v>307</v>
      </c>
      <c r="AN2325">
        <v>7</v>
      </c>
      <c r="AO2325" t="s">
        <v>51</v>
      </c>
      <c r="AP2325">
        <v>981</v>
      </c>
      <c r="AQ2325">
        <v>-77.025245973242207</v>
      </c>
      <c r="AR2325">
        <v>38.913508382457302</v>
      </c>
      <c r="AS2325" t="b">
        <f t="shared" si="109"/>
        <v>1</v>
      </c>
    </row>
    <row r="2326" spans="1:45">
      <c r="A2326">
        <f t="shared" si="110"/>
        <v>2325</v>
      </c>
      <c r="B2326">
        <v>186501</v>
      </c>
      <c r="C2326">
        <v>186501</v>
      </c>
      <c r="D2326" t="s">
        <v>12438</v>
      </c>
      <c r="E2326" t="s">
        <v>12439</v>
      </c>
      <c r="F2326">
        <v>10193448</v>
      </c>
      <c r="G2326" t="s">
        <v>201</v>
      </c>
      <c r="K2326" t="s">
        <v>12440</v>
      </c>
      <c r="L2326" t="s">
        <v>421</v>
      </c>
      <c r="M2326" s="4">
        <v>0.5</v>
      </c>
      <c r="N2326" s="1">
        <v>0.70833333333333337</v>
      </c>
      <c r="O2326" t="s">
        <v>192</v>
      </c>
      <c r="P2326" t="s">
        <v>192</v>
      </c>
      <c r="S2326" t="s">
        <v>12439</v>
      </c>
      <c r="T2326" t="s">
        <v>70</v>
      </c>
      <c r="U2326" t="s">
        <v>421</v>
      </c>
      <c r="V2326" t="s">
        <v>46</v>
      </c>
      <c r="W2326" t="str">
        <f t="shared" si="108"/>
        <v xml:space="preserve"> WASHINGTON DC 20010</v>
      </c>
      <c r="X2326" t="s">
        <v>47</v>
      </c>
      <c r="Y2326" t="s">
        <v>12441</v>
      </c>
      <c r="Z2326">
        <v>38.934241999999998</v>
      </c>
      <c r="AA2326">
        <v>-77.037379999999999</v>
      </c>
      <c r="AB2326">
        <v>396759.03999999998</v>
      </c>
      <c r="AC2326">
        <v>140707.1</v>
      </c>
      <c r="AD2326">
        <v>20010</v>
      </c>
      <c r="AE2326">
        <v>234102</v>
      </c>
      <c r="AF2326">
        <v>77419</v>
      </c>
      <c r="AG2326">
        <v>77419</v>
      </c>
      <c r="AH2326">
        <v>1</v>
      </c>
      <c r="AI2326">
        <v>1</v>
      </c>
      <c r="AJ2326" t="s">
        <v>14252</v>
      </c>
      <c r="AK2326" t="s">
        <v>804</v>
      </c>
      <c r="AL2326" t="s">
        <v>188</v>
      </c>
      <c r="AM2326">
        <v>408</v>
      </c>
      <c r="AN2326">
        <v>2</v>
      </c>
      <c r="AO2326" t="s">
        <v>51</v>
      </c>
      <c r="AP2326">
        <v>792</v>
      </c>
      <c r="AQ2326">
        <v>-77.037382653457598</v>
      </c>
      <c r="AR2326">
        <v>38.934249673021498</v>
      </c>
      <c r="AS2326" t="b">
        <f t="shared" si="109"/>
        <v>1</v>
      </c>
    </row>
    <row r="2327" spans="1:45">
      <c r="A2327">
        <f t="shared" si="110"/>
        <v>2326</v>
      </c>
      <c r="B2327">
        <v>186520</v>
      </c>
      <c r="C2327">
        <v>186520</v>
      </c>
      <c r="D2327" t="s">
        <v>12453</v>
      </c>
      <c r="E2327" t="s">
        <v>12454</v>
      </c>
      <c r="F2327">
        <v>10193473</v>
      </c>
      <c r="G2327" t="s">
        <v>201</v>
      </c>
      <c r="K2327" t="s">
        <v>12455</v>
      </c>
      <c r="L2327" t="s">
        <v>421</v>
      </c>
      <c r="M2327" s="4">
        <v>0.29166666666666669</v>
      </c>
      <c r="N2327" s="1">
        <v>0.875</v>
      </c>
      <c r="O2327" t="s">
        <v>138</v>
      </c>
      <c r="P2327" t="s">
        <v>138</v>
      </c>
      <c r="S2327" t="s">
        <v>12454</v>
      </c>
      <c r="T2327" t="s">
        <v>70</v>
      </c>
      <c r="U2327" t="s">
        <v>421</v>
      </c>
      <c r="V2327" t="s">
        <v>46</v>
      </c>
      <c r="W2327" t="str">
        <f t="shared" si="108"/>
        <v xml:space="preserve"> WASHINGTON DC 20002</v>
      </c>
      <c r="X2327" t="s">
        <v>47</v>
      </c>
      <c r="Y2327" t="s">
        <v>12456</v>
      </c>
      <c r="Z2327">
        <v>38.897545999999998</v>
      </c>
      <c r="AA2327">
        <v>-77.001142000000002</v>
      </c>
      <c r="AB2327">
        <v>399900.94</v>
      </c>
      <c r="AC2327">
        <v>136632.9</v>
      </c>
      <c r="AD2327">
        <v>20002</v>
      </c>
      <c r="AE2327">
        <v>37674</v>
      </c>
      <c r="AF2327">
        <v>23977</v>
      </c>
      <c r="AG2327">
        <v>23977</v>
      </c>
      <c r="AH2327">
        <v>6</v>
      </c>
      <c r="AI2327">
        <v>6</v>
      </c>
      <c r="AJ2327" t="s">
        <v>14247</v>
      </c>
      <c r="AK2327" t="s">
        <v>1653</v>
      </c>
      <c r="AL2327" t="s">
        <v>63</v>
      </c>
      <c r="AM2327">
        <v>104</v>
      </c>
      <c r="AN2327">
        <v>25</v>
      </c>
      <c r="AO2327" t="s">
        <v>51</v>
      </c>
      <c r="AP2327">
        <v>113</v>
      </c>
      <c r="AQ2327">
        <v>-77.0011442272435</v>
      </c>
      <c r="AR2327">
        <v>38.897553891302501</v>
      </c>
      <c r="AS2327" t="b">
        <f t="shared" si="109"/>
        <v>1</v>
      </c>
    </row>
    <row r="2328" spans="1:45">
      <c r="A2328">
        <f t="shared" si="110"/>
        <v>2327</v>
      </c>
      <c r="B2328">
        <v>186521</v>
      </c>
      <c r="C2328">
        <v>186521</v>
      </c>
      <c r="D2328" t="s">
        <v>12457</v>
      </c>
      <c r="E2328" t="s">
        <v>12454</v>
      </c>
      <c r="F2328">
        <v>10193474</v>
      </c>
      <c r="G2328" t="s">
        <v>201</v>
      </c>
      <c r="K2328" t="s">
        <v>12458</v>
      </c>
      <c r="L2328" t="s">
        <v>421</v>
      </c>
      <c r="M2328" s="4">
        <v>0.29166666666666669</v>
      </c>
      <c r="N2328" s="1">
        <v>0.79166666666666663</v>
      </c>
      <c r="O2328" t="s">
        <v>138</v>
      </c>
      <c r="P2328" t="s">
        <v>138</v>
      </c>
      <c r="S2328" t="s">
        <v>12454</v>
      </c>
      <c r="T2328" t="s">
        <v>70</v>
      </c>
      <c r="U2328" t="s">
        <v>421</v>
      </c>
      <c r="V2328" t="s">
        <v>46</v>
      </c>
      <c r="W2328" t="str">
        <f t="shared" si="108"/>
        <v xml:space="preserve"> WASHINGTON DC 20003</v>
      </c>
      <c r="X2328" t="s">
        <v>47</v>
      </c>
      <c r="Y2328" t="s">
        <v>12459</v>
      </c>
      <c r="Z2328">
        <v>38.887773000000003</v>
      </c>
      <c r="AA2328">
        <v>-77.000134000000003</v>
      </c>
      <c r="AB2328">
        <v>399988.4</v>
      </c>
      <c r="AC2328">
        <v>135547.94</v>
      </c>
      <c r="AD2328">
        <v>20003</v>
      </c>
      <c r="AE2328">
        <v>27102</v>
      </c>
      <c r="AF2328">
        <v>15774</v>
      </c>
      <c r="AG2328">
        <v>15774</v>
      </c>
      <c r="AH2328">
        <v>6</v>
      </c>
      <c r="AI2328">
        <v>6</v>
      </c>
      <c r="AJ2328" t="s">
        <v>14249</v>
      </c>
      <c r="AK2328" t="s">
        <v>2556</v>
      </c>
      <c r="AL2328" t="s">
        <v>63</v>
      </c>
      <c r="AM2328">
        <v>107</v>
      </c>
      <c r="AN2328">
        <v>26</v>
      </c>
      <c r="AO2328" t="s">
        <v>51</v>
      </c>
      <c r="AP2328">
        <v>89</v>
      </c>
      <c r="AQ2328">
        <v>-77.000135986951904</v>
      </c>
      <c r="AR2328">
        <v>38.8877801735171</v>
      </c>
      <c r="AS2328" t="b">
        <f t="shared" si="109"/>
        <v>1</v>
      </c>
    </row>
    <row r="2329" spans="1:45">
      <c r="A2329">
        <f t="shared" si="110"/>
        <v>2328</v>
      </c>
      <c r="B2329">
        <v>182463</v>
      </c>
      <c r="C2329">
        <v>182463</v>
      </c>
      <c r="D2329" t="s">
        <v>13632</v>
      </c>
      <c r="E2329" t="s">
        <v>3151</v>
      </c>
      <c r="F2329">
        <v>10192043</v>
      </c>
      <c r="G2329" t="s">
        <v>2496</v>
      </c>
      <c r="I2329" t="s">
        <v>4318</v>
      </c>
      <c r="K2329" t="s">
        <v>13633</v>
      </c>
      <c r="L2329" t="s">
        <v>162</v>
      </c>
      <c r="M2329" s="4">
        <v>0.79166666666666663</v>
      </c>
      <c r="N2329" s="1">
        <v>0.20833333333333334</v>
      </c>
      <c r="O2329" t="s">
        <v>125</v>
      </c>
      <c r="P2329" t="s">
        <v>238</v>
      </c>
      <c r="Q2329" t="s">
        <v>2499</v>
      </c>
      <c r="R2329" t="s">
        <v>2500</v>
      </c>
      <c r="S2329" t="s">
        <v>3154</v>
      </c>
      <c r="T2329" t="s">
        <v>165</v>
      </c>
      <c r="U2329" t="s">
        <v>421</v>
      </c>
      <c r="V2329" t="s">
        <v>46</v>
      </c>
      <c r="W2329" t="str">
        <f t="shared" si="108"/>
        <v xml:space="preserve">1100 4th Street, SW/ 2nd Floor WASHINGTON DC </v>
      </c>
      <c r="X2329" t="s">
        <v>47</v>
      </c>
      <c r="Y2329" t="s">
        <v>13631</v>
      </c>
      <c r="Z2329">
        <v>38.908138000000001</v>
      </c>
      <c r="AA2329">
        <v>-77.041675999999995</v>
      </c>
      <c r="AB2329">
        <v>396385.26</v>
      </c>
      <c r="AC2329">
        <v>137809.53</v>
      </c>
      <c r="AE2329">
        <v>0</v>
      </c>
      <c r="AF2329">
        <v>477088</v>
      </c>
      <c r="AG2329">
        <v>410440</v>
      </c>
      <c r="AH2329">
        <v>2</v>
      </c>
      <c r="AI2329">
        <v>2</v>
      </c>
      <c r="AJ2329" t="s">
        <v>14249</v>
      </c>
      <c r="AK2329" t="s">
        <v>380</v>
      </c>
      <c r="AL2329" t="s">
        <v>50</v>
      </c>
      <c r="AM2329">
        <v>208</v>
      </c>
      <c r="AN2329">
        <v>6</v>
      </c>
      <c r="AO2329" t="s">
        <v>524</v>
      </c>
      <c r="AP2329">
        <v>4011</v>
      </c>
      <c r="AQ2329">
        <v>-77.041678472846996</v>
      </c>
      <c r="AR2329">
        <v>38.908145963900701</v>
      </c>
      <c r="AS2329" t="b">
        <f t="shared" si="109"/>
        <v>0</v>
      </c>
    </row>
    <row r="2330" spans="1:45">
      <c r="A2330">
        <f t="shared" si="110"/>
        <v>2329</v>
      </c>
      <c r="B2330">
        <v>183756</v>
      </c>
      <c r="C2330">
        <v>183756</v>
      </c>
      <c r="D2330" t="s">
        <v>417</v>
      </c>
      <c r="E2330" t="s">
        <v>418</v>
      </c>
      <c r="F2330">
        <v>10187198</v>
      </c>
      <c r="G2330" t="s">
        <v>160</v>
      </c>
      <c r="K2330" t="s">
        <v>419</v>
      </c>
      <c r="L2330" t="s">
        <v>420</v>
      </c>
      <c r="M2330" s="4">
        <v>0.45833333333333331</v>
      </c>
      <c r="N2330" s="1">
        <v>0.66666666666666663</v>
      </c>
      <c r="O2330" t="s">
        <v>421</v>
      </c>
      <c r="P2330" t="s">
        <v>421</v>
      </c>
      <c r="S2330" t="s">
        <v>418</v>
      </c>
      <c r="T2330" t="s">
        <v>165</v>
      </c>
      <c r="U2330" t="s">
        <v>422</v>
      </c>
      <c r="W2330" t="str">
        <f t="shared" si="108"/>
        <v xml:space="preserve">   </v>
      </c>
      <c r="Z2330">
        <v>0</v>
      </c>
      <c r="AA2330">
        <v>0</v>
      </c>
      <c r="AB2330">
        <v>0</v>
      </c>
      <c r="AC2330">
        <v>0</v>
      </c>
      <c r="AE2330">
        <v>-100</v>
      </c>
      <c r="AF2330">
        <v>-100</v>
      </c>
      <c r="AG2330">
        <v>348291</v>
      </c>
      <c r="AI2330" t="s">
        <v>14250</v>
      </c>
      <c r="AJ2330" t="s">
        <v>14251</v>
      </c>
      <c r="AK2330" t="s">
        <v>51</v>
      </c>
      <c r="AN2330" t="s">
        <v>51</v>
      </c>
      <c r="AO2330" t="s">
        <v>51</v>
      </c>
      <c r="AP2330">
        <v>1762</v>
      </c>
      <c r="AQ2330">
        <v>-81.529192133279295</v>
      </c>
      <c r="AR2330">
        <v>37.5772691877347</v>
      </c>
      <c r="AS2330" t="b">
        <f t="shared" si="109"/>
        <v>1</v>
      </c>
    </row>
    <row r="2331" spans="1:45">
      <c r="A2331">
        <f t="shared" si="110"/>
        <v>2330</v>
      </c>
      <c r="B2331">
        <v>184055</v>
      </c>
      <c r="C2331">
        <v>184055</v>
      </c>
      <c r="D2331" t="s">
        <v>755</v>
      </c>
      <c r="E2331" t="s">
        <v>756</v>
      </c>
      <c r="F2331">
        <v>10188675</v>
      </c>
      <c r="G2331" t="s">
        <v>115</v>
      </c>
      <c r="I2331">
        <v>0</v>
      </c>
      <c r="K2331" t="s">
        <v>757</v>
      </c>
      <c r="L2331" t="s">
        <v>166</v>
      </c>
      <c r="M2331" s="4">
        <v>0.29166666666666669</v>
      </c>
      <c r="N2331" s="1">
        <v>0.70833333333333337</v>
      </c>
      <c r="O2331" t="s">
        <v>238</v>
      </c>
      <c r="P2331" t="s">
        <v>421</v>
      </c>
      <c r="Q2331" t="s">
        <v>758</v>
      </c>
      <c r="R2331" t="s">
        <v>759</v>
      </c>
      <c r="S2331" t="s">
        <v>760</v>
      </c>
      <c r="T2331" t="s">
        <v>165</v>
      </c>
      <c r="U2331" t="s">
        <v>422</v>
      </c>
      <c r="V2331" t="s">
        <v>46</v>
      </c>
      <c r="W2331" t="str">
        <f t="shared" si="108"/>
        <v>1717 Rhode Island Av. NW. WASHINGTON DC 20036</v>
      </c>
      <c r="X2331" t="s">
        <v>47</v>
      </c>
      <c r="Y2331" t="s">
        <v>761</v>
      </c>
      <c r="Z2331">
        <v>38.906440000000003</v>
      </c>
      <c r="AA2331">
        <v>-77.039529000000002</v>
      </c>
      <c r="AB2331">
        <v>396571.41</v>
      </c>
      <c r="AC2331">
        <v>137620.91</v>
      </c>
      <c r="AD2331">
        <v>20036</v>
      </c>
      <c r="AE2331">
        <v>294454</v>
      </c>
      <c r="AF2331">
        <v>130541</v>
      </c>
      <c r="AG2331">
        <v>130541</v>
      </c>
      <c r="AH2331">
        <v>2</v>
      </c>
      <c r="AI2331">
        <v>2</v>
      </c>
      <c r="AJ2331" t="s">
        <v>14249</v>
      </c>
      <c r="AK2331" t="s">
        <v>90</v>
      </c>
      <c r="AL2331" t="s">
        <v>50</v>
      </c>
      <c r="AM2331">
        <v>208</v>
      </c>
      <c r="AN2331">
        <v>6</v>
      </c>
      <c r="AO2331" t="s">
        <v>51</v>
      </c>
      <c r="AP2331">
        <v>1557</v>
      </c>
      <c r="AQ2331">
        <v>-77.039531312659193</v>
      </c>
      <c r="AR2331">
        <v>38.906447555305299</v>
      </c>
      <c r="AS2331" t="b">
        <f t="shared" si="109"/>
        <v>0</v>
      </c>
    </row>
    <row r="2332" spans="1:45">
      <c r="A2332">
        <f t="shared" si="110"/>
        <v>2331</v>
      </c>
      <c r="B2332">
        <v>183198</v>
      </c>
      <c r="C2332">
        <v>183198</v>
      </c>
      <c r="D2332" t="s">
        <v>829</v>
      </c>
      <c r="E2332" t="s">
        <v>830</v>
      </c>
      <c r="F2332">
        <v>10184039</v>
      </c>
      <c r="G2332" t="s">
        <v>404</v>
      </c>
      <c r="K2332" t="s">
        <v>831</v>
      </c>
      <c r="L2332" t="s">
        <v>540</v>
      </c>
      <c r="M2332" s="4">
        <v>0.625</v>
      </c>
      <c r="N2332" s="1">
        <v>0.875</v>
      </c>
      <c r="O2332" t="s">
        <v>421</v>
      </c>
      <c r="P2332" t="s">
        <v>421</v>
      </c>
      <c r="Q2332" t="s">
        <v>830</v>
      </c>
      <c r="R2332" t="s">
        <v>832</v>
      </c>
      <c r="S2332" t="s">
        <v>830</v>
      </c>
      <c r="T2332" t="s">
        <v>165</v>
      </c>
      <c r="U2332" t="s">
        <v>422</v>
      </c>
      <c r="V2332" t="s">
        <v>46</v>
      </c>
      <c r="W2332" t="str">
        <f t="shared" si="108"/>
        <v xml:space="preserve">3521 Quebec Street, NW WASHINGTON DC </v>
      </c>
      <c r="X2332" t="s">
        <v>47</v>
      </c>
      <c r="Y2332" t="s">
        <v>833</v>
      </c>
      <c r="Z2332">
        <v>38.93815</v>
      </c>
      <c r="AA2332">
        <v>-77.070031</v>
      </c>
      <c r="AB2332">
        <v>393928.45954000001</v>
      </c>
      <c r="AC2332">
        <v>141142.58549999999</v>
      </c>
      <c r="AE2332">
        <v>0</v>
      </c>
      <c r="AF2332">
        <v>455628</v>
      </c>
      <c r="AG2332">
        <v>391656</v>
      </c>
      <c r="AH2332">
        <v>3</v>
      </c>
      <c r="AI2332">
        <v>3</v>
      </c>
      <c r="AJ2332" t="s">
        <v>14247</v>
      </c>
      <c r="AK2332" t="s">
        <v>602</v>
      </c>
      <c r="AL2332" t="s">
        <v>50</v>
      </c>
      <c r="AM2332">
        <v>203</v>
      </c>
      <c r="AN2332">
        <v>15</v>
      </c>
      <c r="AO2332" t="s">
        <v>51</v>
      </c>
      <c r="AP2332">
        <v>3503</v>
      </c>
      <c r="AQ2332">
        <v>-77.070033656777198</v>
      </c>
      <c r="AR2332">
        <v>38.938157654123003</v>
      </c>
      <c r="AS2332" t="b">
        <f t="shared" si="109"/>
        <v>1</v>
      </c>
    </row>
    <row r="2333" spans="1:45">
      <c r="A2333">
        <f t="shared" si="110"/>
        <v>2332</v>
      </c>
      <c r="B2333">
        <v>183670</v>
      </c>
      <c r="C2333">
        <v>183670</v>
      </c>
      <c r="D2333" t="s">
        <v>990</v>
      </c>
      <c r="E2333" t="s">
        <v>991</v>
      </c>
      <c r="F2333">
        <v>10187037</v>
      </c>
      <c r="G2333" t="s">
        <v>404</v>
      </c>
      <c r="K2333" t="s">
        <v>992</v>
      </c>
      <c r="L2333" t="s">
        <v>166</v>
      </c>
      <c r="M2333" s="4">
        <v>0.41666666666666669</v>
      </c>
      <c r="N2333" s="1">
        <v>0.91666666666666663</v>
      </c>
      <c r="O2333" t="s">
        <v>421</v>
      </c>
      <c r="P2333" t="s">
        <v>421</v>
      </c>
      <c r="S2333" t="s">
        <v>993</v>
      </c>
      <c r="T2333" t="s">
        <v>165</v>
      </c>
      <c r="U2333" t="s">
        <v>422</v>
      </c>
      <c r="V2333" t="s">
        <v>46</v>
      </c>
      <c r="W2333" t="str">
        <f t="shared" si="108"/>
        <v xml:space="preserve"> WASHINGTON DC </v>
      </c>
      <c r="X2333" t="s">
        <v>47</v>
      </c>
      <c r="Y2333" t="s">
        <v>994</v>
      </c>
      <c r="Z2333">
        <v>38.929046999999997</v>
      </c>
      <c r="AA2333">
        <v>-76.981632000000005</v>
      </c>
      <c r="AB2333">
        <v>401592.65561999998</v>
      </c>
      <c r="AC2333">
        <v>140129.94928</v>
      </c>
      <c r="AE2333">
        <v>0</v>
      </c>
      <c r="AF2333">
        <v>474243</v>
      </c>
      <c r="AG2333">
        <v>408274</v>
      </c>
      <c r="AH2333">
        <v>5</v>
      </c>
      <c r="AI2333">
        <v>5</v>
      </c>
      <c r="AJ2333" t="s">
        <v>14244</v>
      </c>
      <c r="AK2333" t="s">
        <v>498</v>
      </c>
      <c r="AL2333" t="s">
        <v>410</v>
      </c>
      <c r="AM2333">
        <v>504</v>
      </c>
      <c r="AN2333">
        <v>22</v>
      </c>
      <c r="AO2333" t="s">
        <v>51</v>
      </c>
      <c r="AP2333">
        <v>3913</v>
      </c>
      <c r="AQ2333">
        <v>-76.981634358970197</v>
      </c>
      <c r="AR2333">
        <v>38.9290550577945</v>
      </c>
      <c r="AS2333" t="b">
        <f t="shared" si="109"/>
        <v>0</v>
      </c>
    </row>
    <row r="2334" spans="1:45">
      <c r="A2334">
        <f t="shared" si="110"/>
        <v>2333</v>
      </c>
      <c r="B2334">
        <v>184314</v>
      </c>
      <c r="C2334">
        <v>184314</v>
      </c>
      <c r="D2334" t="s">
        <v>1092</v>
      </c>
      <c r="E2334" t="s">
        <v>1093</v>
      </c>
      <c r="F2334">
        <v>10189726</v>
      </c>
      <c r="G2334" t="s">
        <v>81</v>
      </c>
      <c r="K2334" t="s">
        <v>1094</v>
      </c>
      <c r="L2334" t="s">
        <v>154</v>
      </c>
      <c r="M2334" s="4">
        <v>0</v>
      </c>
      <c r="N2334" s="1">
        <v>0.99930555555555556</v>
      </c>
      <c r="O2334" t="s">
        <v>238</v>
      </c>
      <c r="P2334" t="s">
        <v>421</v>
      </c>
      <c r="S2334" t="s">
        <v>1095</v>
      </c>
      <c r="T2334" t="s">
        <v>165</v>
      </c>
      <c r="U2334" t="s">
        <v>422</v>
      </c>
      <c r="V2334" t="s">
        <v>46</v>
      </c>
      <c r="W2334" t="str">
        <f t="shared" si="108"/>
        <v xml:space="preserve"> WASHINGTON DC 20024</v>
      </c>
      <c r="X2334" t="s">
        <v>47</v>
      </c>
      <c r="Y2334" t="s">
        <v>1096</v>
      </c>
      <c r="Z2334">
        <v>38.884511000000003</v>
      </c>
      <c r="AA2334">
        <v>-77.019401999999999</v>
      </c>
      <c r="AB2334">
        <v>398316.62</v>
      </c>
      <c r="AC2334">
        <v>135186.06</v>
      </c>
      <c r="AD2334">
        <v>20024</v>
      </c>
      <c r="AE2334">
        <v>276611</v>
      </c>
      <c r="AF2334">
        <v>118696</v>
      </c>
      <c r="AG2334">
        <v>118696</v>
      </c>
      <c r="AH2334">
        <v>6</v>
      </c>
      <c r="AI2334">
        <v>6</v>
      </c>
      <c r="AJ2334" t="s">
        <v>14252</v>
      </c>
      <c r="AK2334" t="s">
        <v>393</v>
      </c>
      <c r="AL2334" t="s">
        <v>63</v>
      </c>
      <c r="AM2334">
        <v>105</v>
      </c>
      <c r="AN2334">
        <v>9</v>
      </c>
      <c r="AO2334" t="s">
        <v>51</v>
      </c>
      <c r="AP2334">
        <v>1367</v>
      </c>
      <c r="AQ2334">
        <v>-77.019404405186606</v>
      </c>
      <c r="AR2334">
        <v>38.884518607955499</v>
      </c>
      <c r="AS2334" t="b">
        <f t="shared" si="109"/>
        <v>0</v>
      </c>
    </row>
    <row r="2335" spans="1:45">
      <c r="A2335">
        <f t="shared" si="110"/>
        <v>2334</v>
      </c>
      <c r="B2335">
        <v>184250</v>
      </c>
      <c r="C2335">
        <v>184250</v>
      </c>
      <c r="D2335" t="s">
        <v>1132</v>
      </c>
      <c r="E2335" t="s">
        <v>1122</v>
      </c>
      <c r="F2335">
        <v>10189791</v>
      </c>
      <c r="G2335" t="s">
        <v>115</v>
      </c>
      <c r="H2335" t="s">
        <v>1123</v>
      </c>
      <c r="K2335" t="s">
        <v>1133</v>
      </c>
      <c r="L2335" t="s">
        <v>496</v>
      </c>
      <c r="M2335" s="4">
        <v>0.33333333333333331</v>
      </c>
      <c r="N2335" s="1">
        <v>0.66666666666666663</v>
      </c>
      <c r="O2335" t="s">
        <v>163</v>
      </c>
      <c r="P2335" t="s">
        <v>155</v>
      </c>
      <c r="S2335" t="s">
        <v>1125</v>
      </c>
      <c r="T2335" t="s">
        <v>70</v>
      </c>
      <c r="U2335" t="s">
        <v>422</v>
      </c>
      <c r="V2335" t="s">
        <v>46</v>
      </c>
      <c r="W2335" t="str">
        <f t="shared" si="108"/>
        <v xml:space="preserve"> WASHINGTON DC 20003</v>
      </c>
      <c r="X2335" t="s">
        <v>47</v>
      </c>
      <c r="Y2335" t="s">
        <v>1126</v>
      </c>
      <c r="Z2335">
        <v>38.876696000000003</v>
      </c>
      <c r="AA2335">
        <v>-77.007078000000007</v>
      </c>
      <c r="AB2335">
        <v>399385.8</v>
      </c>
      <c r="AC2335">
        <v>134318.39000000001</v>
      </c>
      <c r="AD2335">
        <v>20003</v>
      </c>
      <c r="AE2335">
        <v>278548</v>
      </c>
      <c r="AF2335">
        <v>120643</v>
      </c>
      <c r="AG2335">
        <v>120643</v>
      </c>
      <c r="AH2335">
        <v>6</v>
      </c>
      <c r="AI2335">
        <v>6</v>
      </c>
      <c r="AJ2335" t="s">
        <v>14252</v>
      </c>
      <c r="AK2335" t="s">
        <v>719</v>
      </c>
      <c r="AL2335" t="s">
        <v>63</v>
      </c>
      <c r="AM2335">
        <v>106</v>
      </c>
      <c r="AN2335">
        <v>27</v>
      </c>
      <c r="AO2335" t="s">
        <v>720</v>
      </c>
      <c r="AP2335">
        <v>1391</v>
      </c>
      <c r="AQ2335">
        <v>-77.007080587985001</v>
      </c>
      <c r="AR2335">
        <v>38.876703694751903</v>
      </c>
      <c r="AS2335" t="b">
        <f t="shared" si="109"/>
        <v>0</v>
      </c>
    </row>
    <row r="2336" spans="1:45">
      <c r="A2336">
        <f t="shared" si="110"/>
        <v>2335</v>
      </c>
      <c r="B2336">
        <v>183859</v>
      </c>
      <c r="C2336">
        <v>183859</v>
      </c>
      <c r="D2336" t="s">
        <v>1151</v>
      </c>
      <c r="E2336" t="s">
        <v>1152</v>
      </c>
      <c r="F2336">
        <v>10187618</v>
      </c>
      <c r="G2336" t="s">
        <v>201</v>
      </c>
      <c r="K2336" t="s">
        <v>1153</v>
      </c>
      <c r="L2336" t="s">
        <v>1154</v>
      </c>
      <c r="M2336" s="4">
        <v>0.29166666666666669</v>
      </c>
      <c r="N2336" s="1">
        <v>0.70833333333333337</v>
      </c>
      <c r="O2336" t="s">
        <v>421</v>
      </c>
      <c r="P2336" t="s">
        <v>421</v>
      </c>
      <c r="S2336" t="s">
        <v>1152</v>
      </c>
      <c r="T2336" t="s">
        <v>165</v>
      </c>
      <c r="U2336" t="s">
        <v>422</v>
      </c>
      <c r="V2336" t="s">
        <v>46</v>
      </c>
      <c r="W2336" t="str">
        <f t="shared" si="108"/>
        <v xml:space="preserve"> WASHINGTON DC 20008</v>
      </c>
      <c r="X2336" t="s">
        <v>47</v>
      </c>
      <c r="Y2336" t="s">
        <v>1155</v>
      </c>
      <c r="Z2336">
        <v>38.936551999999999</v>
      </c>
      <c r="AA2336">
        <v>-77.060286000000005</v>
      </c>
      <c r="AB2336">
        <v>394773.27</v>
      </c>
      <c r="AC2336">
        <v>140964.6</v>
      </c>
      <c r="AD2336">
        <v>20008</v>
      </c>
      <c r="AE2336">
        <v>220961</v>
      </c>
      <c r="AF2336">
        <v>64331</v>
      </c>
      <c r="AG2336">
        <v>64331</v>
      </c>
      <c r="AH2336">
        <v>3</v>
      </c>
      <c r="AI2336">
        <v>3</v>
      </c>
      <c r="AJ2336" t="s">
        <v>14247</v>
      </c>
      <c r="AK2336" t="s">
        <v>602</v>
      </c>
      <c r="AL2336" t="s">
        <v>50</v>
      </c>
      <c r="AM2336">
        <v>203</v>
      </c>
      <c r="AN2336">
        <v>15</v>
      </c>
      <c r="AO2336" t="s">
        <v>51</v>
      </c>
      <c r="AP2336">
        <v>3152</v>
      </c>
      <c r="AQ2336">
        <v>-77.060287950808998</v>
      </c>
      <c r="AR2336">
        <v>38.936559740417103</v>
      </c>
      <c r="AS2336" t="b">
        <f t="shared" si="109"/>
        <v>1</v>
      </c>
    </row>
    <row r="2337" spans="1:45">
      <c r="A2337">
        <f t="shared" si="110"/>
        <v>2336</v>
      </c>
      <c r="B2337">
        <v>183930</v>
      </c>
      <c r="C2337">
        <v>183930</v>
      </c>
      <c r="D2337" t="s">
        <v>1210</v>
      </c>
      <c r="E2337" t="s">
        <v>1211</v>
      </c>
      <c r="F2337">
        <v>10187995</v>
      </c>
      <c r="G2337" t="s">
        <v>1212</v>
      </c>
      <c r="M2337" s="4">
        <v>0.33333333333333331</v>
      </c>
      <c r="N2337" s="1">
        <v>0.54166666666666663</v>
      </c>
      <c r="O2337" t="s">
        <v>1025</v>
      </c>
      <c r="P2337" t="s">
        <v>1025</v>
      </c>
      <c r="Q2337" t="s">
        <v>1211</v>
      </c>
      <c r="R2337" t="s">
        <v>1213</v>
      </c>
      <c r="S2337" t="s">
        <v>1211</v>
      </c>
      <c r="T2337" t="s">
        <v>58</v>
      </c>
      <c r="U2337" t="s">
        <v>422</v>
      </c>
      <c r="V2337" t="s">
        <v>46</v>
      </c>
      <c r="W2337" t="str">
        <f t="shared" si="108"/>
        <v xml:space="preserve">5152 Fulton St NW WASHINGTON DC </v>
      </c>
      <c r="X2337" t="s">
        <v>47</v>
      </c>
      <c r="Y2337" t="s">
        <v>1214</v>
      </c>
      <c r="Z2337">
        <v>38.916283999999997</v>
      </c>
      <c r="AA2337">
        <v>-77.095400999999995</v>
      </c>
      <c r="AB2337">
        <v>391726.40169000003</v>
      </c>
      <c r="AC2337">
        <v>138717.20713</v>
      </c>
      <c r="AE2337">
        <v>0</v>
      </c>
      <c r="AF2337">
        <v>456746</v>
      </c>
      <c r="AG2337">
        <v>392768</v>
      </c>
      <c r="AH2337">
        <v>3</v>
      </c>
      <c r="AI2337">
        <v>3</v>
      </c>
      <c r="AJ2337" t="s">
        <v>14252</v>
      </c>
      <c r="AK2337" t="s">
        <v>871</v>
      </c>
      <c r="AL2337" t="s">
        <v>50</v>
      </c>
      <c r="AM2337">
        <v>205</v>
      </c>
      <c r="AN2337">
        <v>13</v>
      </c>
      <c r="AO2337" t="s">
        <v>51</v>
      </c>
      <c r="AP2337">
        <v>3604</v>
      </c>
      <c r="AQ2337">
        <v>-77.095403745385099</v>
      </c>
      <c r="AR2337">
        <v>38.916291114740602</v>
      </c>
      <c r="AS2337" t="b">
        <f t="shared" si="109"/>
        <v>1</v>
      </c>
    </row>
    <row r="2338" spans="1:45">
      <c r="A2338">
        <f t="shared" si="110"/>
        <v>2337</v>
      </c>
      <c r="B2338">
        <v>183932</v>
      </c>
      <c r="C2338">
        <v>183932</v>
      </c>
      <c r="D2338" t="s">
        <v>1210</v>
      </c>
      <c r="E2338" t="s">
        <v>1211</v>
      </c>
      <c r="F2338">
        <v>10187995</v>
      </c>
      <c r="G2338" t="s">
        <v>1212</v>
      </c>
      <c r="M2338" s="4">
        <v>0.33333333333333331</v>
      </c>
      <c r="N2338" s="1">
        <v>0.54166666666666663</v>
      </c>
      <c r="O2338" t="s">
        <v>1025</v>
      </c>
      <c r="P2338" t="s">
        <v>1025</v>
      </c>
      <c r="Q2338" t="s">
        <v>1211</v>
      </c>
      <c r="R2338" t="s">
        <v>1213</v>
      </c>
      <c r="S2338" t="s">
        <v>1211</v>
      </c>
      <c r="T2338" t="s">
        <v>58</v>
      </c>
      <c r="U2338" t="s">
        <v>422</v>
      </c>
      <c r="V2338" t="s">
        <v>46</v>
      </c>
      <c r="W2338" t="str">
        <f t="shared" si="108"/>
        <v xml:space="preserve">5152 Fulton St NW WASHINGTON DC </v>
      </c>
      <c r="X2338" t="s">
        <v>47</v>
      </c>
      <c r="Y2338" t="s">
        <v>1218</v>
      </c>
      <c r="Z2338">
        <v>38.917751000000003</v>
      </c>
      <c r="AA2338">
        <v>-77.097142000000005</v>
      </c>
      <c r="AB2338">
        <v>391575.66</v>
      </c>
      <c r="AC2338">
        <v>138880.25</v>
      </c>
      <c r="AE2338">
        <v>0</v>
      </c>
      <c r="AF2338">
        <v>475197</v>
      </c>
      <c r="AG2338">
        <v>408963</v>
      </c>
      <c r="AH2338">
        <v>3</v>
      </c>
      <c r="AI2338">
        <v>3</v>
      </c>
      <c r="AJ2338" t="s">
        <v>14252</v>
      </c>
      <c r="AK2338" t="s">
        <v>871</v>
      </c>
      <c r="AL2338" t="s">
        <v>50</v>
      </c>
      <c r="AM2338">
        <v>205</v>
      </c>
      <c r="AN2338">
        <v>13</v>
      </c>
      <c r="AO2338" t="s">
        <v>51</v>
      </c>
      <c r="AP2338">
        <v>3604</v>
      </c>
      <c r="AQ2338">
        <v>-77.097143921630902</v>
      </c>
      <c r="AR2338">
        <v>38.917758426177201</v>
      </c>
      <c r="AS2338" t="b">
        <f t="shared" si="109"/>
        <v>1</v>
      </c>
    </row>
    <row r="2339" spans="1:45">
      <c r="A2339">
        <f t="shared" si="110"/>
        <v>2338</v>
      </c>
      <c r="B2339">
        <v>183938</v>
      </c>
      <c r="C2339">
        <v>183938</v>
      </c>
      <c r="D2339" t="s">
        <v>1210</v>
      </c>
      <c r="E2339" t="s">
        <v>1211</v>
      </c>
      <c r="F2339">
        <v>10187995</v>
      </c>
      <c r="G2339" t="s">
        <v>1212</v>
      </c>
      <c r="M2339" s="4">
        <v>0.33333333333333331</v>
      </c>
      <c r="N2339" s="1">
        <v>0.54166666666666663</v>
      </c>
      <c r="O2339" t="s">
        <v>1025</v>
      </c>
      <c r="P2339" t="s">
        <v>1025</v>
      </c>
      <c r="Q2339" t="s">
        <v>1211</v>
      </c>
      <c r="R2339" t="s">
        <v>1213</v>
      </c>
      <c r="S2339" t="s">
        <v>1211</v>
      </c>
      <c r="T2339" t="s">
        <v>58</v>
      </c>
      <c r="U2339" t="s">
        <v>422</v>
      </c>
      <c r="V2339" t="s">
        <v>46</v>
      </c>
      <c r="W2339" t="str">
        <f t="shared" si="108"/>
        <v xml:space="preserve">5152 Fulton St NW WASHINGTON DC </v>
      </c>
      <c r="X2339" t="s">
        <v>47</v>
      </c>
      <c r="Y2339" t="s">
        <v>1227</v>
      </c>
      <c r="Z2339">
        <v>38.924280000000003</v>
      </c>
      <c r="AA2339">
        <v>-77.100825</v>
      </c>
      <c r="AB2339">
        <v>391257.03823000001</v>
      </c>
      <c r="AC2339">
        <v>139605.34077000001</v>
      </c>
      <c r="AE2339">
        <v>0</v>
      </c>
      <c r="AF2339">
        <v>470134</v>
      </c>
      <c r="AG2339">
        <v>404609</v>
      </c>
      <c r="AH2339">
        <v>3</v>
      </c>
      <c r="AI2339">
        <v>3</v>
      </c>
      <c r="AJ2339" t="s">
        <v>14252</v>
      </c>
      <c r="AK2339" t="s">
        <v>871</v>
      </c>
      <c r="AL2339" t="s">
        <v>50</v>
      </c>
      <c r="AM2339">
        <v>205</v>
      </c>
      <c r="AN2339">
        <v>13</v>
      </c>
      <c r="AO2339" t="s">
        <v>51</v>
      </c>
      <c r="AP2339">
        <v>3604</v>
      </c>
      <c r="AQ2339">
        <v>-77.100827202879501</v>
      </c>
      <c r="AR2339">
        <v>38.924287163881402</v>
      </c>
      <c r="AS2339" t="b">
        <f t="shared" si="109"/>
        <v>1</v>
      </c>
    </row>
    <row r="2340" spans="1:45">
      <c r="A2340">
        <f t="shared" si="110"/>
        <v>2339</v>
      </c>
      <c r="B2340">
        <v>183939</v>
      </c>
      <c r="C2340">
        <v>183939</v>
      </c>
      <c r="D2340" t="s">
        <v>1210</v>
      </c>
      <c r="E2340" t="s">
        <v>1211</v>
      </c>
      <c r="F2340">
        <v>10187995</v>
      </c>
      <c r="G2340" t="s">
        <v>1212</v>
      </c>
      <c r="M2340" s="4">
        <v>0.33333333333333331</v>
      </c>
      <c r="N2340" s="1">
        <v>0.54166666666666663</v>
      </c>
      <c r="O2340" t="s">
        <v>1025</v>
      </c>
      <c r="P2340" t="s">
        <v>1025</v>
      </c>
      <c r="Q2340" t="s">
        <v>1211</v>
      </c>
      <c r="R2340" t="s">
        <v>1213</v>
      </c>
      <c r="S2340" t="s">
        <v>1211</v>
      </c>
      <c r="T2340" t="s">
        <v>58</v>
      </c>
      <c r="U2340" t="s">
        <v>422</v>
      </c>
      <c r="V2340" t="s">
        <v>46</v>
      </c>
      <c r="W2340" t="str">
        <f t="shared" si="108"/>
        <v xml:space="preserve">5152 Fulton St NW WASHINGTON DC </v>
      </c>
      <c r="X2340" t="s">
        <v>47</v>
      </c>
      <c r="Y2340" t="s">
        <v>1232</v>
      </c>
      <c r="Z2340">
        <v>38.925631000000003</v>
      </c>
      <c r="AA2340">
        <v>-77.102113000000003</v>
      </c>
      <c r="AB2340">
        <v>391145.54</v>
      </c>
      <c r="AC2340">
        <v>139755.49</v>
      </c>
      <c r="AE2340">
        <v>0</v>
      </c>
      <c r="AF2340">
        <v>475127</v>
      </c>
      <c r="AG2340">
        <v>408899</v>
      </c>
      <c r="AH2340">
        <v>3</v>
      </c>
      <c r="AI2340">
        <v>3</v>
      </c>
      <c r="AJ2340" t="s">
        <v>14252</v>
      </c>
      <c r="AK2340" t="s">
        <v>871</v>
      </c>
      <c r="AL2340" t="s">
        <v>50</v>
      </c>
      <c r="AM2340">
        <v>205</v>
      </c>
      <c r="AN2340">
        <v>13</v>
      </c>
      <c r="AO2340" t="s">
        <v>51</v>
      </c>
      <c r="AP2340">
        <v>3604</v>
      </c>
      <c r="AQ2340">
        <v>-77.1021149501412</v>
      </c>
      <c r="AR2340">
        <v>38.9256386387625</v>
      </c>
      <c r="AS2340" t="b">
        <f t="shared" si="109"/>
        <v>1</v>
      </c>
    </row>
    <row r="2341" spans="1:45">
      <c r="A2341">
        <f t="shared" si="110"/>
        <v>2340</v>
      </c>
      <c r="B2341">
        <v>184057</v>
      </c>
      <c r="C2341">
        <v>184057</v>
      </c>
      <c r="D2341" t="s">
        <v>1440</v>
      </c>
      <c r="E2341" t="s">
        <v>1441</v>
      </c>
      <c r="F2341">
        <v>10188686</v>
      </c>
      <c r="G2341" t="s">
        <v>201</v>
      </c>
      <c r="K2341" t="s">
        <v>1442</v>
      </c>
      <c r="L2341" t="s">
        <v>463</v>
      </c>
      <c r="M2341" s="4">
        <v>0.29166666666666669</v>
      </c>
      <c r="N2341" s="1">
        <v>0.70833333333333337</v>
      </c>
      <c r="O2341" t="s">
        <v>238</v>
      </c>
      <c r="P2341" t="s">
        <v>421</v>
      </c>
      <c r="S2341" t="s">
        <v>1441</v>
      </c>
      <c r="T2341" t="s">
        <v>165</v>
      </c>
      <c r="U2341" t="s">
        <v>422</v>
      </c>
      <c r="V2341" t="s">
        <v>46</v>
      </c>
      <c r="W2341" t="str">
        <f t="shared" si="108"/>
        <v xml:space="preserve"> WASHINGTON DC 20007</v>
      </c>
      <c r="X2341" t="s">
        <v>47</v>
      </c>
      <c r="Y2341" t="s">
        <v>1443</v>
      </c>
      <c r="Z2341">
        <v>38.921250999999998</v>
      </c>
      <c r="AA2341">
        <v>-77.078528000000006</v>
      </c>
      <c r="AB2341">
        <v>393190.17</v>
      </c>
      <c r="AC2341">
        <v>139267.25</v>
      </c>
      <c r="AD2341">
        <v>20007</v>
      </c>
      <c r="AE2341">
        <v>263321</v>
      </c>
      <c r="AF2341">
        <v>106143</v>
      </c>
      <c r="AG2341">
        <v>106143</v>
      </c>
      <c r="AH2341">
        <v>3</v>
      </c>
      <c r="AI2341">
        <v>3</v>
      </c>
      <c r="AJ2341" t="s">
        <v>14249</v>
      </c>
      <c r="AK2341" t="s">
        <v>655</v>
      </c>
      <c r="AL2341" t="s">
        <v>50</v>
      </c>
      <c r="AM2341">
        <v>204</v>
      </c>
      <c r="AN2341">
        <v>14</v>
      </c>
      <c r="AO2341" t="s">
        <v>51</v>
      </c>
      <c r="AP2341">
        <v>3080</v>
      </c>
      <c r="AQ2341">
        <v>-77.078530746358894</v>
      </c>
      <c r="AR2341">
        <v>38.921258642154299</v>
      </c>
      <c r="AS2341" t="b">
        <f t="shared" si="109"/>
        <v>1</v>
      </c>
    </row>
    <row r="2342" spans="1:45">
      <c r="A2342">
        <f t="shared" si="110"/>
        <v>2341</v>
      </c>
      <c r="B2342">
        <v>184078</v>
      </c>
      <c r="C2342">
        <v>184078</v>
      </c>
      <c r="D2342" t="s">
        <v>1580</v>
      </c>
      <c r="E2342" t="s">
        <v>1581</v>
      </c>
      <c r="F2342">
        <v>10189004</v>
      </c>
      <c r="G2342" t="s">
        <v>404</v>
      </c>
      <c r="K2342" t="s">
        <v>1582</v>
      </c>
      <c r="L2342" t="s">
        <v>422</v>
      </c>
      <c r="M2342" s="4">
        <v>0.41666666666666669</v>
      </c>
      <c r="N2342" s="1">
        <v>0.91666666666666663</v>
      </c>
      <c r="O2342" t="s">
        <v>683</v>
      </c>
      <c r="P2342" t="s">
        <v>683</v>
      </c>
      <c r="Q2342" t="s">
        <v>1581</v>
      </c>
      <c r="R2342" t="s">
        <v>1583</v>
      </c>
      <c r="S2342" t="s">
        <v>1581</v>
      </c>
      <c r="T2342" t="s">
        <v>70</v>
      </c>
      <c r="U2342" t="s">
        <v>422</v>
      </c>
      <c r="V2342" t="s">
        <v>46</v>
      </c>
      <c r="W2342" t="str">
        <f t="shared" si="108"/>
        <v xml:space="preserve">3808 Windom Pl NW WASHINGTON DC </v>
      </c>
      <c r="X2342" t="s">
        <v>47</v>
      </c>
      <c r="Y2342" t="s">
        <v>1584</v>
      </c>
      <c r="Z2342">
        <v>38.945529999999998</v>
      </c>
      <c r="AA2342">
        <v>-77.075819999999993</v>
      </c>
      <c r="AB2342">
        <v>393427.30540000001</v>
      </c>
      <c r="AC2342">
        <v>141962.26444999999</v>
      </c>
      <c r="AE2342">
        <v>0</v>
      </c>
      <c r="AF2342">
        <v>473979</v>
      </c>
      <c r="AG2342">
        <v>408076</v>
      </c>
      <c r="AH2342">
        <v>3</v>
      </c>
      <c r="AI2342">
        <v>3</v>
      </c>
      <c r="AJ2342" t="s">
        <v>14248</v>
      </c>
      <c r="AK2342" t="s">
        <v>895</v>
      </c>
      <c r="AL2342" t="s">
        <v>50</v>
      </c>
      <c r="AM2342">
        <v>202</v>
      </c>
      <c r="AN2342">
        <v>11</v>
      </c>
      <c r="AO2342" t="s">
        <v>51</v>
      </c>
      <c r="AP2342">
        <v>3881</v>
      </c>
      <c r="AQ2342">
        <v>-77.075822002450494</v>
      </c>
      <c r="AR2342">
        <v>38.9455379511137</v>
      </c>
      <c r="AS2342" t="b">
        <f t="shared" si="109"/>
        <v>1</v>
      </c>
    </row>
    <row r="2343" spans="1:45">
      <c r="A2343">
        <f t="shared" si="110"/>
        <v>2342</v>
      </c>
      <c r="B2343">
        <v>184619</v>
      </c>
      <c r="C2343">
        <v>184619</v>
      </c>
      <c r="D2343" t="s">
        <v>1594</v>
      </c>
      <c r="E2343" t="s">
        <v>1595</v>
      </c>
      <c r="F2343">
        <v>10190416</v>
      </c>
      <c r="G2343" t="s">
        <v>404</v>
      </c>
      <c r="K2343" t="s">
        <v>1596</v>
      </c>
      <c r="L2343" t="s">
        <v>422</v>
      </c>
      <c r="M2343" s="4">
        <v>0.41666666666666669</v>
      </c>
      <c r="N2343" s="1">
        <v>0.79166666666666663</v>
      </c>
      <c r="O2343" t="s">
        <v>415</v>
      </c>
      <c r="P2343" t="s">
        <v>415</v>
      </c>
      <c r="S2343" t="s">
        <v>1595</v>
      </c>
      <c r="T2343" t="s">
        <v>70</v>
      </c>
      <c r="U2343" t="s">
        <v>422</v>
      </c>
      <c r="W2343" t="str">
        <f t="shared" si="108"/>
        <v xml:space="preserve">   </v>
      </c>
      <c r="Z2343">
        <v>0</v>
      </c>
      <c r="AA2343">
        <v>0</v>
      </c>
      <c r="AB2343">
        <v>0</v>
      </c>
      <c r="AC2343">
        <v>0</v>
      </c>
      <c r="AE2343">
        <v>-100</v>
      </c>
      <c r="AF2343">
        <v>-100</v>
      </c>
      <c r="AG2343">
        <v>348291</v>
      </c>
      <c r="AI2343" t="s">
        <v>14250</v>
      </c>
      <c r="AJ2343" t="s">
        <v>14251</v>
      </c>
      <c r="AK2343" t="s">
        <v>51</v>
      </c>
      <c r="AN2343" t="s">
        <v>51</v>
      </c>
      <c r="AO2343" t="s">
        <v>51</v>
      </c>
      <c r="AP2343">
        <v>1737</v>
      </c>
      <c r="AQ2343">
        <v>-81.529192133279295</v>
      </c>
      <c r="AR2343">
        <v>37.5772691877347</v>
      </c>
      <c r="AS2343" t="b">
        <f t="shared" si="109"/>
        <v>1</v>
      </c>
    </row>
    <row r="2344" spans="1:45">
      <c r="A2344">
        <f t="shared" si="110"/>
        <v>2343</v>
      </c>
      <c r="B2344">
        <v>184089</v>
      </c>
      <c r="C2344">
        <v>184089</v>
      </c>
      <c r="D2344" t="s">
        <v>1726</v>
      </c>
      <c r="E2344" t="s">
        <v>1727</v>
      </c>
      <c r="F2344">
        <v>10189281</v>
      </c>
      <c r="G2344" t="s">
        <v>404</v>
      </c>
      <c r="K2344" t="s">
        <v>1728</v>
      </c>
      <c r="L2344" t="s">
        <v>166</v>
      </c>
      <c r="M2344" s="4">
        <v>0.58333333333333337</v>
      </c>
      <c r="N2344" s="1">
        <v>0.91666666666666663</v>
      </c>
      <c r="O2344" t="s">
        <v>421</v>
      </c>
      <c r="P2344" t="s">
        <v>421</v>
      </c>
      <c r="S2344" t="s">
        <v>1727</v>
      </c>
      <c r="T2344" t="s">
        <v>165</v>
      </c>
      <c r="U2344" t="s">
        <v>422</v>
      </c>
      <c r="V2344" t="s">
        <v>46</v>
      </c>
      <c r="W2344" t="str">
        <f t="shared" si="108"/>
        <v xml:space="preserve"> WASHINGTON DC </v>
      </c>
      <c r="X2344" t="s">
        <v>47</v>
      </c>
      <c r="Y2344" t="s">
        <v>1729</v>
      </c>
      <c r="Z2344">
        <v>38.938242000000002</v>
      </c>
      <c r="AA2344">
        <v>-77.061398999999994</v>
      </c>
      <c r="AB2344">
        <v>394676.89343</v>
      </c>
      <c r="AC2344">
        <v>141152.21424</v>
      </c>
      <c r="AE2344">
        <v>0</v>
      </c>
      <c r="AF2344">
        <v>459341</v>
      </c>
      <c r="AG2344">
        <v>395069</v>
      </c>
      <c r="AH2344">
        <v>3</v>
      </c>
      <c r="AI2344">
        <v>3</v>
      </c>
      <c r="AJ2344" t="s">
        <v>14247</v>
      </c>
      <c r="AK2344" t="s">
        <v>602</v>
      </c>
      <c r="AL2344" t="s">
        <v>50</v>
      </c>
      <c r="AM2344">
        <v>203</v>
      </c>
      <c r="AN2344">
        <v>15</v>
      </c>
      <c r="AO2344" t="s">
        <v>51</v>
      </c>
      <c r="AP2344">
        <v>3681</v>
      </c>
      <c r="AQ2344">
        <v>-77.061401023722595</v>
      </c>
      <c r="AR2344">
        <v>38.938249246354601</v>
      </c>
      <c r="AS2344" t="b">
        <f t="shared" si="109"/>
        <v>1</v>
      </c>
    </row>
    <row r="2345" spans="1:45">
      <c r="A2345">
        <f t="shared" si="110"/>
        <v>2344</v>
      </c>
      <c r="B2345">
        <v>184099</v>
      </c>
      <c r="C2345">
        <v>184099</v>
      </c>
      <c r="D2345" t="s">
        <v>1738</v>
      </c>
      <c r="E2345" t="s">
        <v>1739</v>
      </c>
      <c r="F2345">
        <v>10189295</v>
      </c>
      <c r="G2345" t="s">
        <v>201</v>
      </c>
      <c r="M2345" s="4">
        <v>0.29166666666666669</v>
      </c>
      <c r="N2345" s="1">
        <v>0.83333333333333337</v>
      </c>
      <c r="O2345" t="s">
        <v>56</v>
      </c>
      <c r="P2345" t="s">
        <v>56</v>
      </c>
      <c r="S2345" t="s">
        <v>1739</v>
      </c>
      <c r="T2345" t="s">
        <v>44</v>
      </c>
      <c r="U2345" t="s">
        <v>422</v>
      </c>
      <c r="V2345" t="s">
        <v>46</v>
      </c>
      <c r="W2345" t="str">
        <f t="shared" si="108"/>
        <v xml:space="preserve"> WASHINGTON DC 20011</v>
      </c>
      <c r="X2345" t="s">
        <v>47</v>
      </c>
      <c r="Y2345" t="s">
        <v>1740</v>
      </c>
      <c r="Z2345">
        <v>38.940539999999999</v>
      </c>
      <c r="AA2345">
        <v>-77.015958999999995</v>
      </c>
      <c r="AB2345">
        <v>398616.45</v>
      </c>
      <c r="AC2345">
        <v>141405.67000000001</v>
      </c>
      <c r="AD2345">
        <v>20011</v>
      </c>
      <c r="AE2345">
        <v>244212</v>
      </c>
      <c r="AF2345">
        <v>87079</v>
      </c>
      <c r="AG2345">
        <v>87079</v>
      </c>
      <c r="AH2345">
        <v>4</v>
      </c>
      <c r="AI2345">
        <v>4</v>
      </c>
      <c r="AJ2345" t="s">
        <v>14247</v>
      </c>
      <c r="AK2345" t="s">
        <v>1037</v>
      </c>
      <c r="AL2345" t="s">
        <v>188</v>
      </c>
      <c r="AM2345">
        <v>407</v>
      </c>
      <c r="AN2345">
        <v>18</v>
      </c>
      <c r="AO2345" t="s">
        <v>51</v>
      </c>
      <c r="AP2345">
        <v>3210</v>
      </c>
      <c r="AQ2345">
        <v>-77.0159611917924</v>
      </c>
      <c r="AR2345">
        <v>38.940547488577003</v>
      </c>
      <c r="AS2345" t="b">
        <f t="shared" si="109"/>
        <v>1</v>
      </c>
    </row>
    <row r="2346" spans="1:45">
      <c r="A2346">
        <f t="shared" si="110"/>
        <v>2345</v>
      </c>
      <c r="B2346">
        <v>184892</v>
      </c>
      <c r="C2346">
        <v>184892</v>
      </c>
      <c r="D2346" t="s">
        <v>2083</v>
      </c>
      <c r="E2346" t="s">
        <v>2084</v>
      </c>
      <c r="F2346">
        <v>10191160</v>
      </c>
      <c r="G2346" t="s">
        <v>115</v>
      </c>
      <c r="H2346" t="s">
        <v>2085</v>
      </c>
      <c r="K2346" t="s">
        <v>2086</v>
      </c>
      <c r="L2346" t="s">
        <v>422</v>
      </c>
      <c r="M2346" s="4">
        <v>0.41666666666666669</v>
      </c>
      <c r="N2346" s="1">
        <v>0.625</v>
      </c>
      <c r="O2346" t="s">
        <v>1682</v>
      </c>
      <c r="P2346" t="s">
        <v>118</v>
      </c>
      <c r="Q2346" t="s">
        <v>2087</v>
      </c>
      <c r="R2346" t="s">
        <v>2088</v>
      </c>
      <c r="S2346" t="s">
        <v>2089</v>
      </c>
      <c r="T2346" t="s">
        <v>70</v>
      </c>
      <c r="U2346" t="s">
        <v>422</v>
      </c>
      <c r="V2346" t="s">
        <v>46</v>
      </c>
      <c r="W2346" t="str">
        <f t="shared" si="108"/>
        <v>2000 14th Street NW WASHINGTON DC 20008</v>
      </c>
      <c r="X2346" t="s">
        <v>47</v>
      </c>
      <c r="Y2346" t="s">
        <v>2090</v>
      </c>
      <c r="Z2346">
        <v>38.940722999999998</v>
      </c>
      <c r="AA2346">
        <v>-77.071955000000003</v>
      </c>
      <c r="AB2346">
        <v>393761.89</v>
      </c>
      <c r="AC2346">
        <v>141428.28</v>
      </c>
      <c r="AD2346">
        <v>20008</v>
      </c>
      <c r="AE2346">
        <v>294586</v>
      </c>
      <c r="AF2346">
        <v>131320</v>
      </c>
      <c r="AG2346">
        <v>131320</v>
      </c>
      <c r="AH2346">
        <v>3</v>
      </c>
      <c r="AI2346">
        <v>3</v>
      </c>
      <c r="AJ2346" t="s">
        <v>14248</v>
      </c>
      <c r="AK2346" t="s">
        <v>2091</v>
      </c>
      <c r="AL2346" t="s">
        <v>50</v>
      </c>
      <c r="AM2346">
        <v>203</v>
      </c>
      <c r="AN2346">
        <v>15</v>
      </c>
      <c r="AO2346" t="s">
        <v>51</v>
      </c>
      <c r="AP2346">
        <v>1580</v>
      </c>
      <c r="AQ2346">
        <v>-77.071957527635007</v>
      </c>
      <c r="AR2346">
        <v>38.940730106555201</v>
      </c>
      <c r="AS2346" t="b">
        <f t="shared" si="109"/>
        <v>0</v>
      </c>
    </row>
    <row r="2347" spans="1:45">
      <c r="A2347">
        <f t="shared" si="110"/>
        <v>2346</v>
      </c>
      <c r="B2347">
        <v>184899</v>
      </c>
      <c r="C2347">
        <v>184899</v>
      </c>
      <c r="D2347" t="s">
        <v>2242</v>
      </c>
      <c r="E2347" t="s">
        <v>2243</v>
      </c>
      <c r="F2347">
        <v>10191451</v>
      </c>
      <c r="G2347" t="s">
        <v>115</v>
      </c>
      <c r="J2347">
        <v>106767</v>
      </c>
      <c r="K2347" t="s">
        <v>2244</v>
      </c>
      <c r="L2347" t="s">
        <v>422</v>
      </c>
      <c r="M2347" s="4">
        <v>0</v>
      </c>
      <c r="N2347" s="1">
        <v>0</v>
      </c>
      <c r="O2347" t="s">
        <v>1682</v>
      </c>
      <c r="P2347" t="s">
        <v>863</v>
      </c>
      <c r="Q2347" t="s">
        <v>2245</v>
      </c>
      <c r="R2347" t="s">
        <v>2246</v>
      </c>
      <c r="S2347" t="s">
        <v>2245</v>
      </c>
      <c r="T2347" t="s">
        <v>70</v>
      </c>
      <c r="U2347" t="s">
        <v>422</v>
      </c>
      <c r="V2347" t="s">
        <v>46</v>
      </c>
      <c r="W2347" t="str">
        <f t="shared" si="108"/>
        <v>196 Van Buren Street, Suite 250 WASHINGTON DC 20006</v>
      </c>
      <c r="X2347" t="s">
        <v>47</v>
      </c>
      <c r="Y2347" t="s">
        <v>2247</v>
      </c>
      <c r="Z2347">
        <v>38.903180999999996</v>
      </c>
      <c r="AA2347">
        <v>-77.042090999999999</v>
      </c>
      <c r="AB2347">
        <v>396353.41</v>
      </c>
      <c r="AC2347">
        <v>137238.84</v>
      </c>
      <c r="AD2347">
        <v>20006</v>
      </c>
      <c r="AE2347">
        <v>279398</v>
      </c>
      <c r="AF2347">
        <v>121465</v>
      </c>
      <c r="AG2347">
        <v>121465</v>
      </c>
      <c r="AH2347">
        <v>2</v>
      </c>
      <c r="AI2347">
        <v>2</v>
      </c>
      <c r="AJ2347" t="s">
        <v>14249</v>
      </c>
      <c r="AK2347" t="s">
        <v>523</v>
      </c>
      <c r="AL2347" t="s">
        <v>50</v>
      </c>
      <c r="AM2347">
        <v>207</v>
      </c>
      <c r="AN2347">
        <v>6</v>
      </c>
      <c r="AO2347" t="s">
        <v>524</v>
      </c>
      <c r="AP2347">
        <v>1426</v>
      </c>
      <c r="AQ2347">
        <v>-77.042042657311796</v>
      </c>
      <c r="AR2347">
        <v>38.903004856893098</v>
      </c>
      <c r="AS2347" t="b">
        <f t="shared" si="109"/>
        <v>0</v>
      </c>
    </row>
    <row r="2348" spans="1:45">
      <c r="A2348">
        <f t="shared" si="110"/>
        <v>2347</v>
      </c>
      <c r="B2348">
        <v>184486</v>
      </c>
      <c r="C2348">
        <v>184486</v>
      </c>
      <c r="D2348" t="s">
        <v>2292</v>
      </c>
      <c r="E2348" t="s">
        <v>1301</v>
      </c>
      <c r="F2348">
        <v>10190098</v>
      </c>
      <c r="G2348" t="s">
        <v>115</v>
      </c>
      <c r="H2348" t="s">
        <v>2293</v>
      </c>
      <c r="K2348" t="s">
        <v>2294</v>
      </c>
      <c r="L2348" t="s">
        <v>422</v>
      </c>
      <c r="M2348" s="4">
        <v>0.29166666666666669</v>
      </c>
      <c r="N2348" s="1">
        <v>0.70833333333333337</v>
      </c>
      <c r="O2348" t="s">
        <v>422</v>
      </c>
      <c r="P2348" t="s">
        <v>1252</v>
      </c>
      <c r="Q2348" t="s">
        <v>1304</v>
      </c>
      <c r="R2348" t="s">
        <v>1305</v>
      </c>
      <c r="S2348" t="s">
        <v>1306</v>
      </c>
      <c r="T2348" t="s">
        <v>70</v>
      </c>
      <c r="U2348" t="s">
        <v>422</v>
      </c>
      <c r="V2348" t="s">
        <v>46</v>
      </c>
      <c r="W2348" t="str">
        <f t="shared" si="108"/>
        <v>5000 OVERLOOK AVENUE WASHINGTON DC 20018</v>
      </c>
      <c r="X2348" t="s">
        <v>47</v>
      </c>
      <c r="Y2348" t="s">
        <v>2295</v>
      </c>
      <c r="Z2348">
        <v>38.939951999999998</v>
      </c>
      <c r="AA2348">
        <v>-76.974586000000002</v>
      </c>
      <c r="AB2348">
        <v>402203.25</v>
      </c>
      <c r="AC2348">
        <v>141340.53</v>
      </c>
      <c r="AD2348">
        <v>20018</v>
      </c>
      <c r="AE2348">
        <v>51626</v>
      </c>
      <c r="AF2348">
        <v>30352</v>
      </c>
      <c r="AG2348">
        <v>30352</v>
      </c>
      <c r="AH2348">
        <v>5</v>
      </c>
      <c r="AI2348">
        <v>5</v>
      </c>
      <c r="AJ2348" t="s">
        <v>14244</v>
      </c>
      <c r="AK2348" t="s">
        <v>2296</v>
      </c>
      <c r="AL2348" t="s">
        <v>410</v>
      </c>
      <c r="AM2348">
        <v>503</v>
      </c>
      <c r="AN2348">
        <v>24</v>
      </c>
      <c r="AO2348" t="s">
        <v>51</v>
      </c>
      <c r="AP2348">
        <v>3244</v>
      </c>
      <c r="AQ2348">
        <v>-76.974588553765301</v>
      </c>
      <c r="AR2348">
        <v>38.939959016656601</v>
      </c>
      <c r="AS2348" t="b">
        <f t="shared" si="109"/>
        <v>0</v>
      </c>
    </row>
    <row r="2349" spans="1:45">
      <c r="A2349">
        <f t="shared" si="110"/>
        <v>2348</v>
      </c>
      <c r="B2349">
        <v>185033</v>
      </c>
      <c r="C2349">
        <v>185033</v>
      </c>
      <c r="D2349" t="s">
        <v>2329</v>
      </c>
      <c r="E2349" t="s">
        <v>2330</v>
      </c>
      <c r="F2349">
        <v>10191539</v>
      </c>
      <c r="G2349" t="s">
        <v>115</v>
      </c>
      <c r="I2349" t="s">
        <v>2331</v>
      </c>
      <c r="M2349" s="4">
        <v>0.29166666666666669</v>
      </c>
      <c r="N2349" s="1">
        <v>0.70833333333333337</v>
      </c>
      <c r="O2349" t="s">
        <v>386</v>
      </c>
      <c r="P2349" t="s">
        <v>2267</v>
      </c>
      <c r="Q2349" t="s">
        <v>2332</v>
      </c>
      <c r="R2349" t="s">
        <v>2333</v>
      </c>
      <c r="S2349" t="s">
        <v>2332</v>
      </c>
      <c r="T2349" t="s">
        <v>44</v>
      </c>
      <c r="U2349" t="s">
        <v>422</v>
      </c>
      <c r="V2349" t="s">
        <v>46</v>
      </c>
      <c r="W2349" t="str">
        <f t="shared" si="108"/>
        <v>1310 W ST. N.W. WASHINGTON DC 20009</v>
      </c>
      <c r="X2349" t="s">
        <v>47</v>
      </c>
      <c r="Y2349" t="s">
        <v>2334</v>
      </c>
      <c r="Z2349">
        <v>38.91901</v>
      </c>
      <c r="AA2349">
        <v>-77.030243999999996</v>
      </c>
      <c r="AB2349">
        <v>397377.24</v>
      </c>
      <c r="AC2349">
        <v>139016.01999999999</v>
      </c>
      <c r="AD2349">
        <v>20009</v>
      </c>
      <c r="AE2349">
        <v>240304</v>
      </c>
      <c r="AF2349">
        <v>83264</v>
      </c>
      <c r="AG2349">
        <v>83264</v>
      </c>
      <c r="AH2349">
        <v>1</v>
      </c>
      <c r="AI2349">
        <v>1</v>
      </c>
      <c r="AJ2349" t="s">
        <v>14249</v>
      </c>
      <c r="AK2349" t="s">
        <v>373</v>
      </c>
      <c r="AL2349" t="s">
        <v>88</v>
      </c>
      <c r="AM2349">
        <v>305</v>
      </c>
      <c r="AN2349">
        <v>3</v>
      </c>
      <c r="AO2349" t="s">
        <v>51</v>
      </c>
      <c r="AP2349">
        <v>1910</v>
      </c>
      <c r="AQ2349">
        <v>-77.0302460374688</v>
      </c>
      <c r="AR2349">
        <v>38.919017953419697</v>
      </c>
      <c r="AS2349" t="b">
        <f t="shared" si="109"/>
        <v>0</v>
      </c>
    </row>
    <row r="2350" spans="1:45">
      <c r="A2350">
        <f t="shared" si="110"/>
        <v>2349</v>
      </c>
      <c r="B2350">
        <v>184626</v>
      </c>
      <c r="C2350">
        <v>184626</v>
      </c>
      <c r="D2350" t="s">
        <v>2472</v>
      </c>
      <c r="E2350" t="s">
        <v>556</v>
      </c>
      <c r="F2350">
        <v>10190429</v>
      </c>
      <c r="G2350" t="s">
        <v>160</v>
      </c>
      <c r="K2350" t="s">
        <v>2473</v>
      </c>
      <c r="L2350" t="s">
        <v>421</v>
      </c>
      <c r="M2350" s="4">
        <v>0.625</v>
      </c>
      <c r="N2350" s="1">
        <v>0.97916666666666663</v>
      </c>
      <c r="O2350" t="s">
        <v>421</v>
      </c>
      <c r="P2350" t="s">
        <v>421</v>
      </c>
      <c r="S2350" t="s">
        <v>559</v>
      </c>
      <c r="T2350" t="s">
        <v>165</v>
      </c>
      <c r="U2350" t="s">
        <v>422</v>
      </c>
      <c r="V2350" t="s">
        <v>46</v>
      </c>
      <c r="W2350" t="str">
        <f t="shared" si="108"/>
        <v xml:space="preserve"> WASHINGTON DC </v>
      </c>
      <c r="X2350" t="s">
        <v>47</v>
      </c>
      <c r="Y2350" t="s">
        <v>2474</v>
      </c>
      <c r="Z2350">
        <v>38.904167000000001</v>
      </c>
      <c r="AA2350">
        <v>-77.022966999999994</v>
      </c>
      <c r="AB2350">
        <v>398007.86</v>
      </c>
      <c r="AC2350">
        <v>137368.17000000001</v>
      </c>
      <c r="AE2350">
        <v>0</v>
      </c>
      <c r="AF2350">
        <v>476604</v>
      </c>
      <c r="AG2350">
        <v>410005</v>
      </c>
      <c r="AH2350">
        <v>2</v>
      </c>
      <c r="AI2350">
        <v>2</v>
      </c>
      <c r="AJ2350" t="s">
        <v>14247</v>
      </c>
      <c r="AK2350" t="s">
        <v>62</v>
      </c>
      <c r="AL2350" t="s">
        <v>88</v>
      </c>
      <c r="AM2350">
        <v>308</v>
      </c>
      <c r="AN2350">
        <v>8</v>
      </c>
      <c r="AO2350" t="s">
        <v>64</v>
      </c>
      <c r="AP2350">
        <v>3941</v>
      </c>
      <c r="AQ2350">
        <v>-77.022969407024206</v>
      </c>
      <c r="AR2350">
        <v>38.9041752146222</v>
      </c>
      <c r="AS2350" t="b">
        <f t="shared" si="109"/>
        <v>0</v>
      </c>
    </row>
    <row r="2351" spans="1:45">
      <c r="A2351">
        <f t="shared" si="110"/>
        <v>2350</v>
      </c>
      <c r="B2351">
        <v>185109</v>
      </c>
      <c r="C2351">
        <v>185109</v>
      </c>
      <c r="D2351" t="s">
        <v>2518</v>
      </c>
      <c r="E2351" t="s">
        <v>1301</v>
      </c>
      <c r="F2351">
        <v>10191700</v>
      </c>
      <c r="G2351" t="s">
        <v>115</v>
      </c>
      <c r="J2351">
        <v>109867</v>
      </c>
      <c r="K2351" t="s">
        <v>2519</v>
      </c>
      <c r="L2351" t="s">
        <v>422</v>
      </c>
      <c r="M2351" s="4">
        <v>0.29166666666666669</v>
      </c>
      <c r="N2351" s="1">
        <v>0.70833333333333337</v>
      </c>
      <c r="O2351" t="s">
        <v>254</v>
      </c>
      <c r="P2351" t="s">
        <v>885</v>
      </c>
      <c r="Q2351" t="s">
        <v>1304</v>
      </c>
      <c r="R2351" t="s">
        <v>1305</v>
      </c>
      <c r="S2351" t="s">
        <v>1306</v>
      </c>
      <c r="T2351" t="s">
        <v>70</v>
      </c>
      <c r="U2351" t="s">
        <v>422</v>
      </c>
      <c r="W2351" t="str">
        <f t="shared" si="108"/>
        <v xml:space="preserve">5000 OVERLOOK AVENUE   </v>
      </c>
      <c r="Z2351">
        <v>0</v>
      </c>
      <c r="AA2351">
        <v>0</v>
      </c>
      <c r="AB2351">
        <v>0</v>
      </c>
      <c r="AC2351">
        <v>0</v>
      </c>
      <c r="AE2351">
        <v>-100</v>
      </c>
      <c r="AF2351">
        <v>-100</v>
      </c>
      <c r="AG2351">
        <v>348291</v>
      </c>
      <c r="AI2351" t="s">
        <v>14250</v>
      </c>
      <c r="AJ2351" t="s">
        <v>14251</v>
      </c>
      <c r="AK2351" t="s">
        <v>51</v>
      </c>
      <c r="AN2351" t="s">
        <v>51</v>
      </c>
      <c r="AO2351" t="s">
        <v>51</v>
      </c>
      <c r="AP2351">
        <v>1692</v>
      </c>
      <c r="AQ2351">
        <v>-81.529192133279295</v>
      </c>
      <c r="AR2351">
        <v>37.5772691877347</v>
      </c>
      <c r="AS2351" t="b">
        <f t="shared" si="109"/>
        <v>0</v>
      </c>
    </row>
    <row r="2352" spans="1:45">
      <c r="A2352">
        <f t="shared" si="110"/>
        <v>2351</v>
      </c>
      <c r="B2352">
        <v>184641</v>
      </c>
      <c r="C2352">
        <v>184641</v>
      </c>
      <c r="D2352" t="s">
        <v>2687</v>
      </c>
      <c r="E2352" t="s">
        <v>2688</v>
      </c>
      <c r="F2352">
        <v>10190712</v>
      </c>
      <c r="G2352" t="s">
        <v>160</v>
      </c>
      <c r="K2352" t="s">
        <v>2689</v>
      </c>
      <c r="L2352" t="s">
        <v>630</v>
      </c>
      <c r="M2352" s="4">
        <v>0.33333333333333331</v>
      </c>
      <c r="N2352" s="1">
        <v>0.66666666666666663</v>
      </c>
      <c r="O2352" t="s">
        <v>421</v>
      </c>
      <c r="P2352" t="s">
        <v>421</v>
      </c>
      <c r="Q2352" t="s">
        <v>2688</v>
      </c>
      <c r="R2352" t="s">
        <v>2690</v>
      </c>
      <c r="S2352" t="s">
        <v>2688</v>
      </c>
      <c r="T2352" t="s">
        <v>165</v>
      </c>
      <c r="U2352" t="s">
        <v>422</v>
      </c>
      <c r="V2352" t="s">
        <v>46</v>
      </c>
      <c r="W2352" t="str">
        <f t="shared" si="108"/>
        <v>920 Eleventh St NE WASHINGTON DC 20002</v>
      </c>
      <c r="X2352" t="s">
        <v>47</v>
      </c>
      <c r="Y2352" t="s">
        <v>2691</v>
      </c>
      <c r="Z2352">
        <v>38.90184</v>
      </c>
      <c r="AA2352">
        <v>-76.991769000000005</v>
      </c>
      <c r="AB2352">
        <v>400713.95</v>
      </c>
      <c r="AC2352">
        <v>137109.53</v>
      </c>
      <c r="AD2352">
        <v>20002</v>
      </c>
      <c r="AE2352">
        <v>82493</v>
      </c>
      <c r="AF2352">
        <v>54287</v>
      </c>
      <c r="AG2352">
        <v>54287</v>
      </c>
      <c r="AH2352">
        <v>6</v>
      </c>
      <c r="AI2352">
        <v>6</v>
      </c>
      <c r="AJ2352" t="s">
        <v>14244</v>
      </c>
      <c r="AK2352" t="s">
        <v>2064</v>
      </c>
      <c r="AL2352" t="s">
        <v>63</v>
      </c>
      <c r="AM2352">
        <v>104</v>
      </c>
      <c r="AN2352">
        <v>25</v>
      </c>
      <c r="AO2352" t="s">
        <v>51</v>
      </c>
      <c r="AP2352">
        <v>3306</v>
      </c>
      <c r="AQ2352">
        <v>-76.991771515555897</v>
      </c>
      <c r="AR2352">
        <v>38.901847262289003</v>
      </c>
      <c r="AS2352" t="b">
        <f t="shared" si="109"/>
        <v>1</v>
      </c>
    </row>
    <row r="2353" spans="1:45">
      <c r="A2353">
        <f t="shared" si="110"/>
        <v>2352</v>
      </c>
      <c r="B2353">
        <v>184722</v>
      </c>
      <c r="C2353">
        <v>184722</v>
      </c>
      <c r="D2353" t="s">
        <v>2823</v>
      </c>
      <c r="E2353" t="s">
        <v>2824</v>
      </c>
      <c r="F2353">
        <v>10190917</v>
      </c>
      <c r="G2353" t="s">
        <v>201</v>
      </c>
      <c r="K2353" t="s">
        <v>2825</v>
      </c>
      <c r="L2353" t="s">
        <v>162</v>
      </c>
      <c r="M2353" s="4">
        <v>0.5</v>
      </c>
      <c r="N2353" s="1">
        <v>0.5</v>
      </c>
      <c r="O2353" t="s">
        <v>238</v>
      </c>
      <c r="P2353" t="s">
        <v>421</v>
      </c>
      <c r="S2353" t="s">
        <v>2824</v>
      </c>
      <c r="T2353" t="s">
        <v>165</v>
      </c>
      <c r="U2353" t="s">
        <v>422</v>
      </c>
      <c r="V2353" t="s">
        <v>46</v>
      </c>
      <c r="W2353" t="str">
        <f t="shared" si="108"/>
        <v xml:space="preserve"> WASHINGTON DC </v>
      </c>
      <c r="X2353" t="s">
        <v>47</v>
      </c>
      <c r="Y2353" t="s">
        <v>1447</v>
      </c>
      <c r="Z2353">
        <v>38.906450999999997</v>
      </c>
      <c r="AA2353">
        <v>-77.044892000000004</v>
      </c>
      <c r="AB2353">
        <v>396106.24166</v>
      </c>
      <c r="AC2353">
        <v>137622.30416</v>
      </c>
      <c r="AE2353">
        <v>0</v>
      </c>
      <c r="AF2353">
        <v>455218</v>
      </c>
      <c r="AG2353">
        <v>391246</v>
      </c>
      <c r="AH2353">
        <v>2</v>
      </c>
      <c r="AI2353">
        <v>2</v>
      </c>
      <c r="AJ2353" t="s">
        <v>14249</v>
      </c>
      <c r="AK2353" t="s">
        <v>523</v>
      </c>
      <c r="AL2353" t="s">
        <v>50</v>
      </c>
      <c r="AM2353">
        <v>208</v>
      </c>
      <c r="AN2353">
        <v>6</v>
      </c>
      <c r="AO2353" t="s">
        <v>524</v>
      </c>
      <c r="AP2353">
        <v>3446</v>
      </c>
      <c r="AQ2353">
        <v>-77.044894356064901</v>
      </c>
      <c r="AR2353">
        <v>38.906458176602399</v>
      </c>
      <c r="AS2353" t="b">
        <f t="shared" si="109"/>
        <v>1</v>
      </c>
    </row>
    <row r="2354" spans="1:45">
      <c r="A2354">
        <f t="shared" si="110"/>
        <v>2353</v>
      </c>
      <c r="B2354">
        <v>185269</v>
      </c>
      <c r="C2354">
        <v>185269</v>
      </c>
      <c r="D2354" t="s">
        <v>3095</v>
      </c>
      <c r="E2354" t="s">
        <v>3096</v>
      </c>
      <c r="F2354">
        <v>10192180</v>
      </c>
      <c r="G2354" t="s">
        <v>201</v>
      </c>
      <c r="K2354" t="s">
        <v>3097</v>
      </c>
      <c r="L2354" t="s">
        <v>166</v>
      </c>
      <c r="M2354" s="4">
        <v>0.625</v>
      </c>
      <c r="N2354" s="1">
        <v>0.70833333333333337</v>
      </c>
      <c r="O2354" t="s">
        <v>421</v>
      </c>
      <c r="P2354" t="s">
        <v>421</v>
      </c>
      <c r="S2354" t="s">
        <v>3096</v>
      </c>
      <c r="T2354" t="s">
        <v>165</v>
      </c>
      <c r="U2354" t="s">
        <v>422</v>
      </c>
      <c r="V2354" t="s">
        <v>46</v>
      </c>
      <c r="W2354" t="str">
        <f t="shared" si="108"/>
        <v xml:space="preserve"> WASHINGTON DC 20011</v>
      </c>
      <c r="X2354" t="s">
        <v>47</v>
      </c>
      <c r="Y2354" t="s">
        <v>3098</v>
      </c>
      <c r="Z2354">
        <v>38.937919000000001</v>
      </c>
      <c r="AA2354">
        <v>-77.020607999999996</v>
      </c>
      <c r="AB2354">
        <v>398213.33</v>
      </c>
      <c r="AC2354">
        <v>141114.76</v>
      </c>
      <c r="AD2354">
        <v>20011</v>
      </c>
      <c r="AE2354">
        <v>247778</v>
      </c>
      <c r="AF2354">
        <v>90660</v>
      </c>
      <c r="AG2354">
        <v>90660</v>
      </c>
      <c r="AH2354">
        <v>4</v>
      </c>
      <c r="AI2354">
        <v>4</v>
      </c>
      <c r="AJ2354" t="s">
        <v>14247</v>
      </c>
      <c r="AK2354" t="s">
        <v>2128</v>
      </c>
      <c r="AL2354" t="s">
        <v>188</v>
      </c>
      <c r="AM2354">
        <v>407</v>
      </c>
      <c r="AN2354">
        <v>18</v>
      </c>
      <c r="AO2354" t="s">
        <v>51</v>
      </c>
      <c r="AP2354">
        <v>1169</v>
      </c>
      <c r="AQ2354">
        <v>-77.020610323107405</v>
      </c>
      <c r="AR2354">
        <v>38.937926158083997</v>
      </c>
      <c r="AS2354" t="b">
        <f t="shared" si="109"/>
        <v>1</v>
      </c>
    </row>
    <row r="2355" spans="1:45">
      <c r="A2355">
        <f t="shared" si="110"/>
        <v>2354</v>
      </c>
      <c r="B2355">
        <v>185000</v>
      </c>
      <c r="C2355">
        <v>185000</v>
      </c>
      <c r="D2355" t="s">
        <v>3159</v>
      </c>
      <c r="E2355" t="s">
        <v>3151</v>
      </c>
      <c r="F2355">
        <v>10191446</v>
      </c>
      <c r="G2355" t="s">
        <v>2496</v>
      </c>
      <c r="I2355" t="s">
        <v>3152</v>
      </c>
      <c r="K2355" t="s">
        <v>3160</v>
      </c>
      <c r="L2355" t="s">
        <v>469</v>
      </c>
      <c r="M2355" s="4">
        <v>0.70833333333333337</v>
      </c>
      <c r="N2355" s="1">
        <v>0.29166666666666669</v>
      </c>
      <c r="O2355" t="s">
        <v>622</v>
      </c>
      <c r="P2355" t="s">
        <v>421</v>
      </c>
      <c r="Q2355" t="s">
        <v>2499</v>
      </c>
      <c r="R2355" t="s">
        <v>2500</v>
      </c>
      <c r="S2355" t="s">
        <v>3154</v>
      </c>
      <c r="T2355" t="s">
        <v>165</v>
      </c>
      <c r="U2355" t="s">
        <v>422</v>
      </c>
      <c r="V2355" t="s">
        <v>46</v>
      </c>
      <c r="W2355" t="str">
        <f t="shared" si="108"/>
        <v xml:space="preserve">1100 4th Street, SW/ 2nd Floor WASHINGTON DC </v>
      </c>
      <c r="X2355" t="s">
        <v>47</v>
      </c>
      <c r="Y2355" t="s">
        <v>3161</v>
      </c>
      <c r="Z2355">
        <v>38.905645999999997</v>
      </c>
      <c r="AA2355">
        <v>-77.033490999999998</v>
      </c>
      <c r="AB2355">
        <v>397095.08971999999</v>
      </c>
      <c r="AC2355">
        <v>137532.58908999999</v>
      </c>
      <c r="AE2355">
        <v>0</v>
      </c>
      <c r="AF2355">
        <v>455178</v>
      </c>
      <c r="AG2355">
        <v>391206</v>
      </c>
      <c r="AH2355">
        <v>2</v>
      </c>
      <c r="AI2355">
        <v>2</v>
      </c>
      <c r="AJ2355" t="s">
        <v>14248</v>
      </c>
      <c r="AK2355" t="s">
        <v>171</v>
      </c>
      <c r="AL2355" t="s">
        <v>50</v>
      </c>
      <c r="AM2355">
        <v>207</v>
      </c>
      <c r="AN2355">
        <v>8</v>
      </c>
      <c r="AO2355" t="s">
        <v>64</v>
      </c>
      <c r="AP2355">
        <v>3401</v>
      </c>
      <c r="AQ2355">
        <v>-77.033493311711695</v>
      </c>
      <c r="AR2355">
        <v>38.905653816599703</v>
      </c>
      <c r="AS2355" t="b">
        <f t="shared" si="109"/>
        <v>0</v>
      </c>
    </row>
    <row r="2356" spans="1:45">
      <c r="A2356">
        <f t="shared" si="110"/>
        <v>2355</v>
      </c>
      <c r="B2356">
        <v>184897</v>
      </c>
      <c r="C2356">
        <v>184897</v>
      </c>
      <c r="D2356" t="s">
        <v>3159</v>
      </c>
      <c r="E2356" t="s">
        <v>3151</v>
      </c>
      <c r="F2356">
        <v>10191446</v>
      </c>
      <c r="G2356" t="s">
        <v>2496</v>
      </c>
      <c r="I2356" t="s">
        <v>3152</v>
      </c>
      <c r="K2356" t="s">
        <v>3160</v>
      </c>
      <c r="L2356" t="s">
        <v>469</v>
      </c>
      <c r="M2356" s="4">
        <v>0.70833333333333337</v>
      </c>
      <c r="N2356" s="1">
        <v>0.29166666666666669</v>
      </c>
      <c r="O2356" t="s">
        <v>622</v>
      </c>
      <c r="P2356" t="s">
        <v>421</v>
      </c>
      <c r="Q2356" t="s">
        <v>2499</v>
      </c>
      <c r="R2356" t="s">
        <v>2500</v>
      </c>
      <c r="S2356" t="s">
        <v>3154</v>
      </c>
      <c r="T2356" t="s">
        <v>165</v>
      </c>
      <c r="U2356" t="s">
        <v>422</v>
      </c>
      <c r="V2356" t="s">
        <v>46</v>
      </c>
      <c r="W2356" t="str">
        <f t="shared" si="108"/>
        <v xml:space="preserve">1100 4th Street, SW/ 2nd Floor WASHINGTON DC </v>
      </c>
      <c r="X2356" t="s">
        <v>47</v>
      </c>
      <c r="Y2356" t="s">
        <v>3166</v>
      </c>
      <c r="Z2356">
        <v>38.905650999999999</v>
      </c>
      <c r="AA2356">
        <v>-77.035550999999998</v>
      </c>
      <c r="AB2356">
        <v>396916.37072000001</v>
      </c>
      <c r="AC2356">
        <v>137533.13631999999</v>
      </c>
      <c r="AE2356">
        <v>0</v>
      </c>
      <c r="AF2356">
        <v>455430</v>
      </c>
      <c r="AG2356">
        <v>391458</v>
      </c>
      <c r="AH2356">
        <v>2</v>
      </c>
      <c r="AI2356">
        <v>2</v>
      </c>
      <c r="AJ2356" t="s">
        <v>14249</v>
      </c>
      <c r="AK2356" t="s">
        <v>90</v>
      </c>
      <c r="AL2356" t="s">
        <v>50</v>
      </c>
      <c r="AM2356">
        <v>208</v>
      </c>
      <c r="AN2356">
        <v>6</v>
      </c>
      <c r="AO2356" t="s">
        <v>64</v>
      </c>
      <c r="AP2356">
        <v>3401</v>
      </c>
      <c r="AQ2356">
        <v>-77.035553784833397</v>
      </c>
      <c r="AR2356">
        <v>38.905658137345803</v>
      </c>
      <c r="AS2356" t="b">
        <f t="shared" si="109"/>
        <v>0</v>
      </c>
    </row>
    <row r="2357" spans="1:45">
      <c r="A2357">
        <f t="shared" si="110"/>
        <v>2356</v>
      </c>
      <c r="B2357">
        <v>183936</v>
      </c>
      <c r="C2357">
        <v>183936</v>
      </c>
      <c r="D2357" t="s">
        <v>1210</v>
      </c>
      <c r="E2357" t="s">
        <v>1211</v>
      </c>
      <c r="F2357">
        <v>10187995</v>
      </c>
      <c r="G2357" t="s">
        <v>1212</v>
      </c>
      <c r="M2357" s="4">
        <v>0.33333333333333331</v>
      </c>
      <c r="N2357" s="1">
        <v>0.54166666666666663</v>
      </c>
      <c r="O2357" t="s">
        <v>1025</v>
      </c>
      <c r="P2357" t="s">
        <v>1025</v>
      </c>
      <c r="Q2357" t="s">
        <v>1211</v>
      </c>
      <c r="R2357" t="s">
        <v>1213</v>
      </c>
      <c r="S2357" t="s">
        <v>1211</v>
      </c>
      <c r="T2357" t="s">
        <v>58</v>
      </c>
      <c r="U2357" t="s">
        <v>422</v>
      </c>
      <c r="V2357" t="s">
        <v>46</v>
      </c>
      <c r="W2357" t="str">
        <f t="shared" si="108"/>
        <v xml:space="preserve">5152 Fulton St NW WASHINGTON DC </v>
      </c>
      <c r="X2357" t="s">
        <v>47</v>
      </c>
      <c r="Y2357" t="s">
        <v>3339</v>
      </c>
      <c r="Z2357">
        <v>38.922150999999999</v>
      </c>
      <c r="AA2357">
        <v>-77.099508</v>
      </c>
      <c r="AB2357">
        <v>391370.99304999999</v>
      </c>
      <c r="AC2357">
        <v>139368.93315</v>
      </c>
      <c r="AE2357">
        <v>0</v>
      </c>
      <c r="AF2357">
        <v>467217</v>
      </c>
      <c r="AG2357">
        <v>402186</v>
      </c>
      <c r="AH2357">
        <v>3</v>
      </c>
      <c r="AI2357">
        <v>3</v>
      </c>
      <c r="AJ2357" t="s">
        <v>14252</v>
      </c>
      <c r="AK2357" t="s">
        <v>871</v>
      </c>
      <c r="AL2357" t="s">
        <v>50</v>
      </c>
      <c r="AM2357">
        <v>205</v>
      </c>
      <c r="AN2357">
        <v>13</v>
      </c>
      <c r="AO2357" t="s">
        <v>51</v>
      </c>
      <c r="AP2357">
        <v>3604</v>
      </c>
      <c r="AQ2357">
        <v>-77.099510090955604</v>
      </c>
      <c r="AR2357">
        <v>38.922158655601798</v>
      </c>
      <c r="AS2357" t="b">
        <f t="shared" si="109"/>
        <v>1</v>
      </c>
    </row>
    <row r="2358" spans="1:45">
      <c r="A2358">
        <f t="shared" si="110"/>
        <v>2357</v>
      </c>
      <c r="B2358">
        <v>185506</v>
      </c>
      <c r="C2358">
        <v>185506</v>
      </c>
      <c r="D2358" t="s">
        <v>3428</v>
      </c>
      <c r="E2358" t="s">
        <v>3429</v>
      </c>
      <c r="F2358">
        <v>10192342</v>
      </c>
      <c r="G2358" t="s">
        <v>201</v>
      </c>
      <c r="K2358" t="s">
        <v>3430</v>
      </c>
      <c r="L2358" t="s">
        <v>125</v>
      </c>
      <c r="M2358" s="4">
        <v>0.29166666666666669</v>
      </c>
      <c r="N2358" s="1">
        <v>0.70833333333333337</v>
      </c>
      <c r="O2358" t="s">
        <v>238</v>
      </c>
      <c r="P2358" t="s">
        <v>421</v>
      </c>
      <c r="Q2358" t="s">
        <v>3429</v>
      </c>
      <c r="R2358" t="s">
        <v>3431</v>
      </c>
      <c r="S2358" t="s">
        <v>3429</v>
      </c>
      <c r="T2358" t="s">
        <v>165</v>
      </c>
      <c r="U2358" t="s">
        <v>422</v>
      </c>
      <c r="V2358" t="s">
        <v>46</v>
      </c>
      <c r="W2358" t="str">
        <f t="shared" si="108"/>
        <v>1606 13th ST NW WASHINGTON DC 20009</v>
      </c>
      <c r="X2358" t="s">
        <v>47</v>
      </c>
      <c r="Y2358" t="s">
        <v>3432</v>
      </c>
      <c r="Z2358">
        <v>38.911670999999998</v>
      </c>
      <c r="AA2358">
        <v>-77.029870000000003</v>
      </c>
      <c r="AB2358">
        <v>397409.42</v>
      </c>
      <c r="AC2358">
        <v>138201.29</v>
      </c>
      <c r="AD2358">
        <v>20009</v>
      </c>
      <c r="AE2358">
        <v>240591</v>
      </c>
      <c r="AF2358">
        <v>83609</v>
      </c>
      <c r="AG2358">
        <v>83609</v>
      </c>
      <c r="AH2358">
        <v>2</v>
      </c>
      <c r="AI2358">
        <v>2</v>
      </c>
      <c r="AJ2358" t="s">
        <v>14248</v>
      </c>
      <c r="AK2358" t="s">
        <v>222</v>
      </c>
      <c r="AL2358" t="s">
        <v>88</v>
      </c>
      <c r="AM2358">
        <v>307</v>
      </c>
      <c r="AN2358">
        <v>7</v>
      </c>
      <c r="AO2358" t="s">
        <v>51</v>
      </c>
      <c r="AP2358">
        <v>1940</v>
      </c>
      <c r="AQ2358">
        <v>-77.0298718867882</v>
      </c>
      <c r="AR2358">
        <v>38.911678688339698</v>
      </c>
      <c r="AS2358" t="b">
        <f t="shared" si="109"/>
        <v>1</v>
      </c>
    </row>
    <row r="2359" spans="1:45">
      <c r="A2359">
        <f t="shared" si="110"/>
        <v>2358</v>
      </c>
      <c r="B2359">
        <v>185543</v>
      </c>
      <c r="C2359">
        <v>185543</v>
      </c>
      <c r="D2359" t="s">
        <v>3470</v>
      </c>
      <c r="E2359" t="s">
        <v>159</v>
      </c>
      <c r="F2359">
        <v>10192393</v>
      </c>
      <c r="G2359" t="s">
        <v>160</v>
      </c>
      <c r="M2359" s="4">
        <v>0.77083333333333337</v>
      </c>
      <c r="N2359" s="1">
        <v>4.1666666666666664E-2</v>
      </c>
      <c r="O2359" t="s">
        <v>238</v>
      </c>
      <c r="P2359" t="s">
        <v>421</v>
      </c>
      <c r="Q2359" t="s">
        <v>159</v>
      </c>
      <c r="R2359" t="s">
        <v>164</v>
      </c>
      <c r="S2359" t="s">
        <v>159</v>
      </c>
      <c r="T2359" t="s">
        <v>148</v>
      </c>
      <c r="U2359" t="s">
        <v>422</v>
      </c>
      <c r="V2359" t="s">
        <v>46</v>
      </c>
      <c r="W2359" t="str">
        <f t="shared" si="108"/>
        <v>1233 20th Street NW WASHINGTON DC 20004</v>
      </c>
      <c r="X2359" t="s">
        <v>47</v>
      </c>
      <c r="Y2359" t="s">
        <v>664</v>
      </c>
      <c r="Z2359">
        <v>38.892499999999998</v>
      </c>
      <c r="AA2359">
        <v>-77.030028000000001</v>
      </c>
      <c r="AB2359">
        <v>397395</v>
      </c>
      <c r="AC2359">
        <v>136073.10999999999</v>
      </c>
      <c r="AD2359">
        <v>20004</v>
      </c>
      <c r="AE2359">
        <v>293199</v>
      </c>
      <c r="AF2359">
        <v>130486</v>
      </c>
      <c r="AG2359">
        <v>130486</v>
      </c>
      <c r="AH2359">
        <v>2</v>
      </c>
      <c r="AI2359">
        <v>2</v>
      </c>
      <c r="AJ2359" t="s">
        <v>14248</v>
      </c>
      <c r="AK2359" t="s">
        <v>171</v>
      </c>
      <c r="AL2359" t="s">
        <v>63</v>
      </c>
      <c r="AM2359">
        <v>101</v>
      </c>
      <c r="AN2359" t="s">
        <v>51</v>
      </c>
      <c r="AO2359" t="s">
        <v>64</v>
      </c>
      <c r="AP2359">
        <v>1551</v>
      </c>
      <c r="AQ2359">
        <v>-77.030030078018697</v>
      </c>
      <c r="AR2359">
        <v>38.892507241830799</v>
      </c>
      <c r="AS2359" t="b">
        <f t="shared" si="109"/>
        <v>1</v>
      </c>
    </row>
    <row r="2360" spans="1:45">
      <c r="A2360">
        <f t="shared" si="110"/>
        <v>2359</v>
      </c>
      <c r="B2360">
        <v>184942</v>
      </c>
      <c r="C2360">
        <v>184942</v>
      </c>
      <c r="D2360" t="s">
        <v>3539</v>
      </c>
      <c r="E2360" t="s">
        <v>3540</v>
      </c>
      <c r="F2360">
        <v>10191274</v>
      </c>
      <c r="G2360" t="s">
        <v>201</v>
      </c>
      <c r="K2360" t="s">
        <v>3541</v>
      </c>
      <c r="L2360" t="s">
        <v>327</v>
      </c>
      <c r="M2360" s="4">
        <v>0.58333333333333337</v>
      </c>
      <c r="N2360" s="1">
        <v>0.79166666666666663</v>
      </c>
      <c r="O2360" t="s">
        <v>421</v>
      </c>
      <c r="P2360" t="s">
        <v>421</v>
      </c>
      <c r="S2360" t="s">
        <v>3540</v>
      </c>
      <c r="T2360" t="s">
        <v>165</v>
      </c>
      <c r="U2360" t="s">
        <v>422</v>
      </c>
      <c r="V2360" t="s">
        <v>46</v>
      </c>
      <c r="W2360" t="str">
        <f t="shared" si="108"/>
        <v xml:space="preserve"> WASHINGTON DC </v>
      </c>
      <c r="X2360" t="s">
        <v>47</v>
      </c>
      <c r="Y2360" t="s">
        <v>3524</v>
      </c>
      <c r="Z2360">
        <v>38.878405000000001</v>
      </c>
      <c r="AA2360">
        <v>-77.00667</v>
      </c>
      <c r="AB2360">
        <v>399421.2</v>
      </c>
      <c r="AC2360">
        <v>134508.1</v>
      </c>
      <c r="AE2360">
        <v>0</v>
      </c>
      <c r="AF2360">
        <v>471547</v>
      </c>
      <c r="AG2360">
        <v>405890</v>
      </c>
      <c r="AH2360">
        <v>6</v>
      </c>
      <c r="AI2360">
        <v>6</v>
      </c>
      <c r="AJ2360" t="s">
        <v>14252</v>
      </c>
      <c r="AK2360" t="s">
        <v>719</v>
      </c>
      <c r="AL2360" t="s">
        <v>63</v>
      </c>
      <c r="AM2360">
        <v>106</v>
      </c>
      <c r="AN2360">
        <v>27</v>
      </c>
      <c r="AO2360" t="s">
        <v>720</v>
      </c>
      <c r="AP2360">
        <v>3846</v>
      </c>
      <c r="AQ2360">
        <v>-77.0066727829673</v>
      </c>
      <c r="AR2360">
        <v>38.8784127015455</v>
      </c>
      <c r="AS2360" t="b">
        <f t="shared" si="109"/>
        <v>1</v>
      </c>
    </row>
    <row r="2361" spans="1:45">
      <c r="A2361">
        <f t="shared" si="110"/>
        <v>2360</v>
      </c>
      <c r="B2361">
        <v>185397</v>
      </c>
      <c r="C2361">
        <v>185397</v>
      </c>
      <c r="D2361" t="s">
        <v>3542</v>
      </c>
      <c r="E2361" t="s">
        <v>1185</v>
      </c>
      <c r="F2361">
        <v>10192444</v>
      </c>
      <c r="G2361" t="s">
        <v>115</v>
      </c>
      <c r="I2361" t="s">
        <v>1186</v>
      </c>
      <c r="K2361" t="s">
        <v>3543</v>
      </c>
      <c r="L2361" t="s">
        <v>422</v>
      </c>
      <c r="M2361" s="4">
        <v>0.29166666666666669</v>
      </c>
      <c r="N2361" s="1">
        <v>0.79166666666666663</v>
      </c>
      <c r="O2361" t="s">
        <v>166</v>
      </c>
      <c r="P2361" t="s">
        <v>885</v>
      </c>
      <c r="S2361" t="s">
        <v>1188</v>
      </c>
      <c r="T2361" t="s">
        <v>70</v>
      </c>
      <c r="U2361" t="s">
        <v>422</v>
      </c>
      <c r="W2361" t="str">
        <f t="shared" si="108"/>
        <v xml:space="preserve">   </v>
      </c>
      <c r="Z2361">
        <v>0</v>
      </c>
      <c r="AA2361">
        <v>0</v>
      </c>
      <c r="AB2361">
        <v>0</v>
      </c>
      <c r="AC2361">
        <v>0</v>
      </c>
      <c r="AE2361">
        <v>-100</v>
      </c>
      <c r="AF2361">
        <v>-100</v>
      </c>
      <c r="AG2361">
        <v>348291</v>
      </c>
      <c r="AI2361" t="s">
        <v>14250</v>
      </c>
      <c r="AJ2361" t="s">
        <v>14251</v>
      </c>
      <c r="AK2361" t="s">
        <v>51</v>
      </c>
      <c r="AN2361" t="s">
        <v>51</v>
      </c>
      <c r="AO2361" t="s">
        <v>51</v>
      </c>
      <c r="AP2361">
        <v>1791</v>
      </c>
      <c r="AQ2361">
        <v>-81.529192133279295</v>
      </c>
      <c r="AR2361">
        <v>37.5772691877347</v>
      </c>
      <c r="AS2361" t="b">
        <f t="shared" si="109"/>
        <v>0</v>
      </c>
    </row>
    <row r="2362" spans="1:45">
      <c r="A2362">
        <f t="shared" si="110"/>
        <v>2361</v>
      </c>
      <c r="B2362">
        <v>184219</v>
      </c>
      <c r="C2362">
        <v>184219</v>
      </c>
      <c r="D2362" t="s">
        <v>3562</v>
      </c>
      <c r="E2362" t="s">
        <v>723</v>
      </c>
      <c r="F2362">
        <v>10189766</v>
      </c>
      <c r="G2362" t="s">
        <v>115</v>
      </c>
      <c r="H2362" t="s">
        <v>3563</v>
      </c>
      <c r="K2362" t="s">
        <v>3564</v>
      </c>
      <c r="L2362" t="s">
        <v>162</v>
      </c>
      <c r="M2362" s="4">
        <v>0.33333333333333331</v>
      </c>
      <c r="N2362" s="1">
        <v>0.66666666666666663</v>
      </c>
      <c r="O2362" t="s">
        <v>149</v>
      </c>
      <c r="P2362" t="s">
        <v>683</v>
      </c>
      <c r="S2362" t="s">
        <v>1125</v>
      </c>
      <c r="T2362" t="s">
        <v>70</v>
      </c>
      <c r="U2362" t="s">
        <v>422</v>
      </c>
      <c r="V2362" t="s">
        <v>46</v>
      </c>
      <c r="W2362" t="str">
        <f t="shared" si="108"/>
        <v xml:space="preserve"> WASHINGTON DC 20003</v>
      </c>
      <c r="X2362" t="s">
        <v>47</v>
      </c>
      <c r="Y2362" t="s">
        <v>3565</v>
      </c>
      <c r="Z2362">
        <v>38.880065999999999</v>
      </c>
      <c r="AA2362">
        <v>-76.983994999999993</v>
      </c>
      <c r="AB2362">
        <v>401388.69</v>
      </c>
      <c r="AC2362">
        <v>134692.64000000001</v>
      </c>
      <c r="AD2362">
        <v>20003</v>
      </c>
      <c r="AE2362">
        <v>309946</v>
      </c>
      <c r="AF2362">
        <v>451422</v>
      </c>
      <c r="AG2362">
        <v>387798</v>
      </c>
      <c r="AH2362">
        <v>6</v>
      </c>
      <c r="AI2362">
        <v>6</v>
      </c>
      <c r="AJ2362" t="s">
        <v>14249</v>
      </c>
      <c r="AK2362" t="s">
        <v>3566</v>
      </c>
      <c r="AL2362" t="s">
        <v>63</v>
      </c>
      <c r="AM2362">
        <v>108</v>
      </c>
      <c r="AN2362">
        <v>26</v>
      </c>
      <c r="AO2362" t="s">
        <v>74</v>
      </c>
      <c r="AP2362">
        <v>3359</v>
      </c>
      <c r="AQ2362">
        <v>-76.983997663426706</v>
      </c>
      <c r="AR2362">
        <v>38.880074205157101</v>
      </c>
      <c r="AS2362" t="b">
        <f t="shared" si="109"/>
        <v>0</v>
      </c>
    </row>
    <row r="2363" spans="1:45">
      <c r="A2363">
        <f t="shared" si="110"/>
        <v>2362</v>
      </c>
      <c r="B2363">
        <v>185425</v>
      </c>
      <c r="C2363">
        <v>185425</v>
      </c>
      <c r="D2363" t="s">
        <v>3610</v>
      </c>
      <c r="E2363" t="s">
        <v>873</v>
      </c>
      <c r="F2363">
        <v>10192470</v>
      </c>
      <c r="G2363" t="s">
        <v>115</v>
      </c>
      <c r="H2363" t="s">
        <v>3611</v>
      </c>
      <c r="K2363" t="s">
        <v>3612</v>
      </c>
      <c r="L2363" t="s">
        <v>422</v>
      </c>
      <c r="M2363" s="4">
        <v>0.29166666666666669</v>
      </c>
      <c r="N2363" s="1">
        <v>0.70833333333333337</v>
      </c>
      <c r="O2363" t="s">
        <v>622</v>
      </c>
      <c r="P2363" t="s">
        <v>881</v>
      </c>
      <c r="Q2363" t="s">
        <v>876</v>
      </c>
      <c r="R2363" t="s">
        <v>877</v>
      </c>
      <c r="S2363" t="s">
        <v>876</v>
      </c>
      <c r="T2363" t="s">
        <v>70</v>
      </c>
      <c r="U2363" t="s">
        <v>422</v>
      </c>
      <c r="V2363" t="s">
        <v>46</v>
      </c>
      <c r="W2363" t="str">
        <f t="shared" si="108"/>
        <v>6801 Industrial Rd WASHINGTON DC 20020</v>
      </c>
      <c r="X2363" t="s">
        <v>47</v>
      </c>
      <c r="Y2363" t="s">
        <v>3613</v>
      </c>
      <c r="Z2363">
        <v>38.865130000000001</v>
      </c>
      <c r="AA2363">
        <v>-77.000747000000004</v>
      </c>
      <c r="AB2363">
        <v>399935.21</v>
      </c>
      <c r="AC2363">
        <v>133034.39000000001</v>
      </c>
      <c r="AD2363">
        <v>20020</v>
      </c>
      <c r="AE2363">
        <v>278584</v>
      </c>
      <c r="AF2363">
        <v>120679</v>
      </c>
      <c r="AG2363">
        <v>120679</v>
      </c>
      <c r="AH2363">
        <v>8</v>
      </c>
      <c r="AI2363">
        <v>8</v>
      </c>
      <c r="AJ2363" t="s">
        <v>14247</v>
      </c>
      <c r="AK2363" t="s">
        <v>3492</v>
      </c>
      <c r="AL2363" t="s">
        <v>458</v>
      </c>
      <c r="AM2363">
        <v>703</v>
      </c>
      <c r="AN2363">
        <v>37</v>
      </c>
      <c r="AO2363" t="s">
        <v>51</v>
      </c>
      <c r="AP2363">
        <v>1402</v>
      </c>
      <c r="AQ2363">
        <v>-77.000748828323594</v>
      </c>
      <c r="AR2363">
        <v>38.865137113759403</v>
      </c>
      <c r="AS2363" t="b">
        <f t="shared" si="109"/>
        <v>0</v>
      </c>
    </row>
    <row r="2364" spans="1:45">
      <c r="A2364">
        <f t="shared" si="110"/>
        <v>2363</v>
      </c>
      <c r="B2364">
        <v>185431</v>
      </c>
      <c r="C2364">
        <v>185431</v>
      </c>
      <c r="D2364" t="s">
        <v>3639</v>
      </c>
      <c r="E2364" t="s">
        <v>3640</v>
      </c>
      <c r="F2364">
        <v>10192478</v>
      </c>
      <c r="G2364" t="s">
        <v>115</v>
      </c>
      <c r="J2364">
        <v>110835</v>
      </c>
      <c r="K2364" t="s">
        <v>3641</v>
      </c>
      <c r="L2364" t="s">
        <v>422</v>
      </c>
      <c r="M2364" s="4">
        <v>0.29166666666666669</v>
      </c>
      <c r="N2364" s="1">
        <v>0.70833333333333337</v>
      </c>
      <c r="O2364" t="s">
        <v>183</v>
      </c>
      <c r="P2364" t="s">
        <v>2267</v>
      </c>
      <c r="Q2364" t="s">
        <v>3642</v>
      </c>
      <c r="R2364" t="s">
        <v>3643</v>
      </c>
      <c r="S2364" t="s">
        <v>3642</v>
      </c>
      <c r="T2364" t="s">
        <v>70</v>
      </c>
      <c r="U2364" t="s">
        <v>422</v>
      </c>
      <c r="W2364" t="str">
        <f t="shared" si="108"/>
        <v xml:space="preserve">196 Van Buren Street   </v>
      </c>
      <c r="Z2364">
        <v>0</v>
      </c>
      <c r="AA2364">
        <v>0</v>
      </c>
      <c r="AB2364">
        <v>0</v>
      </c>
      <c r="AC2364">
        <v>0</v>
      </c>
      <c r="AE2364">
        <v>-100</v>
      </c>
      <c r="AF2364">
        <v>-100</v>
      </c>
      <c r="AG2364">
        <v>348291</v>
      </c>
      <c r="AI2364" t="s">
        <v>14250</v>
      </c>
      <c r="AJ2364" t="s">
        <v>14251</v>
      </c>
      <c r="AK2364" t="s">
        <v>51</v>
      </c>
      <c r="AN2364" t="s">
        <v>51</v>
      </c>
      <c r="AO2364" t="s">
        <v>51</v>
      </c>
      <c r="AP2364">
        <v>1797</v>
      </c>
      <c r="AQ2364">
        <v>-81.529192133279295</v>
      </c>
      <c r="AR2364">
        <v>37.5772691877347</v>
      </c>
      <c r="AS2364" t="b">
        <f t="shared" si="109"/>
        <v>0</v>
      </c>
    </row>
    <row r="2365" spans="1:45">
      <c r="A2365">
        <f t="shared" si="110"/>
        <v>2364</v>
      </c>
      <c r="B2365">
        <v>184759</v>
      </c>
      <c r="C2365">
        <v>184759</v>
      </c>
      <c r="D2365" t="s">
        <v>3647</v>
      </c>
      <c r="E2365" t="s">
        <v>3648</v>
      </c>
      <c r="F2365">
        <v>10190781</v>
      </c>
      <c r="G2365" t="s">
        <v>115</v>
      </c>
      <c r="J2365">
        <v>108971</v>
      </c>
      <c r="M2365" s="4">
        <v>0.29166666666666669</v>
      </c>
      <c r="N2365" s="1">
        <v>0.70833333333333337</v>
      </c>
      <c r="O2365" t="s">
        <v>238</v>
      </c>
      <c r="P2365" t="s">
        <v>155</v>
      </c>
      <c r="Q2365" t="s">
        <v>3648</v>
      </c>
      <c r="R2365" t="s">
        <v>3649</v>
      </c>
      <c r="S2365" t="s">
        <v>3648</v>
      </c>
      <c r="T2365" t="s">
        <v>58</v>
      </c>
      <c r="U2365" t="s">
        <v>422</v>
      </c>
      <c r="V2365" t="s">
        <v>46</v>
      </c>
      <c r="W2365" t="str">
        <f t="shared" si="108"/>
        <v>1324 27th St. WASHINGTON DC 20007</v>
      </c>
      <c r="X2365" t="s">
        <v>47</v>
      </c>
      <c r="Y2365" t="s">
        <v>3650</v>
      </c>
      <c r="Z2365">
        <v>38.907488000000001</v>
      </c>
      <c r="AA2365">
        <v>-77.055961999999994</v>
      </c>
      <c r="AB2365">
        <v>395146.12</v>
      </c>
      <c r="AC2365">
        <v>137737.99</v>
      </c>
      <c r="AD2365">
        <v>20007</v>
      </c>
      <c r="AE2365">
        <v>272335</v>
      </c>
      <c r="AF2365">
        <v>114908</v>
      </c>
      <c r="AG2365">
        <v>114908</v>
      </c>
      <c r="AH2365">
        <v>2</v>
      </c>
      <c r="AI2365">
        <v>2</v>
      </c>
      <c r="AJ2365" t="s">
        <v>14246</v>
      </c>
      <c r="AK2365" s="2">
        <v>2000000</v>
      </c>
      <c r="AL2365" t="s">
        <v>50</v>
      </c>
      <c r="AM2365">
        <v>206</v>
      </c>
      <c r="AN2365">
        <v>4</v>
      </c>
      <c r="AO2365" t="s">
        <v>51</v>
      </c>
      <c r="AP2365">
        <v>3314</v>
      </c>
      <c r="AQ2365">
        <v>-77.055964643753498</v>
      </c>
      <c r="AR2365">
        <v>38.9074955367347</v>
      </c>
      <c r="AS2365" t="b">
        <f t="shared" si="109"/>
        <v>1</v>
      </c>
    </row>
    <row r="2366" spans="1:45">
      <c r="A2366">
        <f t="shared" si="110"/>
        <v>2365</v>
      </c>
      <c r="B2366">
        <v>185432</v>
      </c>
      <c r="C2366">
        <v>185432</v>
      </c>
      <c r="D2366" t="s">
        <v>3639</v>
      </c>
      <c r="E2366" t="s">
        <v>3640</v>
      </c>
      <c r="F2366">
        <v>10192478</v>
      </c>
      <c r="G2366" t="s">
        <v>115</v>
      </c>
      <c r="J2366">
        <v>110835</v>
      </c>
      <c r="K2366" t="s">
        <v>3641</v>
      </c>
      <c r="L2366" t="s">
        <v>422</v>
      </c>
      <c r="M2366" s="4">
        <v>0.29166666666666669</v>
      </c>
      <c r="N2366" s="1">
        <v>0.70833333333333337</v>
      </c>
      <c r="O2366" t="s">
        <v>183</v>
      </c>
      <c r="P2366" t="s">
        <v>2267</v>
      </c>
      <c r="Q2366" t="s">
        <v>3642</v>
      </c>
      <c r="R2366" t="s">
        <v>3643</v>
      </c>
      <c r="S2366" t="s">
        <v>3642</v>
      </c>
      <c r="T2366" t="s">
        <v>70</v>
      </c>
      <c r="U2366" t="s">
        <v>422</v>
      </c>
      <c r="W2366" t="str">
        <f t="shared" si="108"/>
        <v xml:space="preserve">196 Van Buren Street   </v>
      </c>
      <c r="Z2366">
        <v>0</v>
      </c>
      <c r="AA2366">
        <v>0</v>
      </c>
      <c r="AB2366">
        <v>0</v>
      </c>
      <c r="AC2366">
        <v>0</v>
      </c>
      <c r="AE2366">
        <v>-100</v>
      </c>
      <c r="AF2366">
        <v>-100</v>
      </c>
      <c r="AG2366">
        <v>348291</v>
      </c>
      <c r="AI2366" t="s">
        <v>14250</v>
      </c>
      <c r="AJ2366" t="s">
        <v>14251</v>
      </c>
      <c r="AK2366" t="s">
        <v>51</v>
      </c>
      <c r="AN2366" t="s">
        <v>51</v>
      </c>
      <c r="AO2366" t="s">
        <v>51</v>
      </c>
      <c r="AP2366">
        <v>1797</v>
      </c>
      <c r="AQ2366">
        <v>-81.529192133279295</v>
      </c>
      <c r="AR2366">
        <v>37.5772691877347</v>
      </c>
      <c r="AS2366" t="b">
        <f t="shared" si="109"/>
        <v>0</v>
      </c>
    </row>
    <row r="2367" spans="1:45">
      <c r="A2367">
        <f t="shared" si="110"/>
        <v>2366</v>
      </c>
      <c r="B2367">
        <v>185433</v>
      </c>
      <c r="C2367">
        <v>185433</v>
      </c>
      <c r="D2367" t="s">
        <v>3639</v>
      </c>
      <c r="E2367" t="s">
        <v>3640</v>
      </c>
      <c r="F2367">
        <v>10192478</v>
      </c>
      <c r="G2367" t="s">
        <v>115</v>
      </c>
      <c r="J2367">
        <v>110835</v>
      </c>
      <c r="K2367" t="s">
        <v>3641</v>
      </c>
      <c r="L2367" t="s">
        <v>422</v>
      </c>
      <c r="M2367" s="4">
        <v>0.29166666666666669</v>
      </c>
      <c r="N2367" s="1">
        <v>0.70833333333333337</v>
      </c>
      <c r="O2367" t="s">
        <v>183</v>
      </c>
      <c r="P2367" t="s">
        <v>2267</v>
      </c>
      <c r="Q2367" t="s">
        <v>3642</v>
      </c>
      <c r="R2367" t="s">
        <v>3643</v>
      </c>
      <c r="S2367" t="s">
        <v>3642</v>
      </c>
      <c r="T2367" t="s">
        <v>70</v>
      </c>
      <c r="U2367" t="s">
        <v>422</v>
      </c>
      <c r="V2367" t="s">
        <v>46</v>
      </c>
      <c r="W2367" t="str">
        <f t="shared" si="108"/>
        <v xml:space="preserve">196 Van Buren Street WASHINGTON DC </v>
      </c>
      <c r="X2367" t="s">
        <v>47</v>
      </c>
      <c r="Y2367" t="s">
        <v>3655</v>
      </c>
      <c r="Z2367">
        <v>38.890371999999999</v>
      </c>
      <c r="AA2367">
        <v>-77.002039999999994</v>
      </c>
      <c r="AB2367">
        <v>399823.02</v>
      </c>
      <c r="AC2367">
        <v>135836.52051</v>
      </c>
      <c r="AE2367">
        <v>0</v>
      </c>
      <c r="AF2367">
        <v>454856</v>
      </c>
      <c r="AG2367">
        <v>390884</v>
      </c>
      <c r="AH2367">
        <v>6</v>
      </c>
      <c r="AI2367">
        <v>6</v>
      </c>
      <c r="AJ2367" t="s">
        <v>14247</v>
      </c>
      <c r="AK2367" t="s">
        <v>547</v>
      </c>
      <c r="AL2367" t="s">
        <v>63</v>
      </c>
      <c r="AM2367">
        <v>107</v>
      </c>
      <c r="AN2367">
        <v>26</v>
      </c>
      <c r="AO2367" t="s">
        <v>74</v>
      </c>
      <c r="AP2367">
        <v>1797</v>
      </c>
      <c r="AQ2367">
        <v>-77.002042267819206</v>
      </c>
      <c r="AR2367">
        <v>38.890379797953599</v>
      </c>
      <c r="AS2367" t="b">
        <f t="shared" si="109"/>
        <v>0</v>
      </c>
    </row>
    <row r="2368" spans="1:45">
      <c r="A2368">
        <f t="shared" si="110"/>
        <v>2367</v>
      </c>
      <c r="B2368">
        <v>185434</v>
      </c>
      <c r="C2368">
        <v>185434</v>
      </c>
      <c r="D2368" t="s">
        <v>3639</v>
      </c>
      <c r="E2368" t="s">
        <v>3640</v>
      </c>
      <c r="F2368">
        <v>10192478</v>
      </c>
      <c r="G2368" t="s">
        <v>115</v>
      </c>
      <c r="J2368">
        <v>110835</v>
      </c>
      <c r="K2368" t="s">
        <v>3641</v>
      </c>
      <c r="L2368" t="s">
        <v>422</v>
      </c>
      <c r="M2368" s="4">
        <v>0.29166666666666669</v>
      </c>
      <c r="N2368" s="1">
        <v>0.70833333333333337</v>
      </c>
      <c r="O2368" t="s">
        <v>183</v>
      </c>
      <c r="P2368" t="s">
        <v>2267</v>
      </c>
      <c r="Q2368" t="s">
        <v>3642</v>
      </c>
      <c r="R2368" t="s">
        <v>3643</v>
      </c>
      <c r="S2368" t="s">
        <v>3642</v>
      </c>
      <c r="T2368" t="s">
        <v>70</v>
      </c>
      <c r="U2368" t="s">
        <v>422</v>
      </c>
      <c r="V2368" t="s">
        <v>46</v>
      </c>
      <c r="W2368" t="str">
        <f t="shared" si="108"/>
        <v xml:space="preserve">196 Van Buren Street WASHINGTON DC </v>
      </c>
      <c r="X2368" t="s">
        <v>47</v>
      </c>
      <c r="Y2368" t="s">
        <v>3665</v>
      </c>
      <c r="Z2368">
        <v>38.890939000000003</v>
      </c>
      <c r="AA2368">
        <v>-77.002779000000004</v>
      </c>
      <c r="AB2368">
        <v>399758.95</v>
      </c>
      <c r="AC2368">
        <v>135899.41</v>
      </c>
      <c r="AE2368">
        <v>0</v>
      </c>
      <c r="AF2368">
        <v>473771</v>
      </c>
      <c r="AG2368">
        <v>407874</v>
      </c>
      <c r="AH2368">
        <v>6</v>
      </c>
      <c r="AI2368">
        <v>6</v>
      </c>
      <c r="AJ2368" t="s">
        <v>14247</v>
      </c>
      <c r="AK2368" t="s">
        <v>547</v>
      </c>
      <c r="AL2368" t="s">
        <v>63</v>
      </c>
      <c r="AM2368">
        <v>107</v>
      </c>
      <c r="AN2368">
        <v>26</v>
      </c>
      <c r="AO2368" t="s">
        <v>74</v>
      </c>
      <c r="AP2368">
        <v>1797</v>
      </c>
      <c r="AQ2368">
        <v>-77.002780801785903</v>
      </c>
      <c r="AR2368">
        <v>38.890946314817903</v>
      </c>
      <c r="AS2368" t="b">
        <f t="shared" si="109"/>
        <v>0</v>
      </c>
    </row>
    <row r="2369" spans="1:45">
      <c r="A2369">
        <f t="shared" si="110"/>
        <v>2368</v>
      </c>
      <c r="B2369">
        <v>185435</v>
      </c>
      <c r="C2369">
        <v>185435</v>
      </c>
      <c r="D2369" t="s">
        <v>3639</v>
      </c>
      <c r="E2369" t="s">
        <v>3640</v>
      </c>
      <c r="F2369">
        <v>10192478</v>
      </c>
      <c r="G2369" t="s">
        <v>115</v>
      </c>
      <c r="J2369">
        <v>110835</v>
      </c>
      <c r="K2369" t="s">
        <v>3641</v>
      </c>
      <c r="L2369" t="s">
        <v>422</v>
      </c>
      <c r="M2369" s="4">
        <v>0.29166666666666669</v>
      </c>
      <c r="N2369" s="1">
        <v>0.70833333333333337</v>
      </c>
      <c r="O2369" t="s">
        <v>183</v>
      </c>
      <c r="P2369" t="s">
        <v>2267</v>
      </c>
      <c r="Q2369" t="s">
        <v>3642</v>
      </c>
      <c r="R2369" t="s">
        <v>3643</v>
      </c>
      <c r="S2369" t="s">
        <v>3642</v>
      </c>
      <c r="T2369" t="s">
        <v>70</v>
      </c>
      <c r="U2369" t="s">
        <v>422</v>
      </c>
      <c r="V2369" t="s">
        <v>46</v>
      </c>
      <c r="W2369" t="str">
        <f t="shared" si="108"/>
        <v xml:space="preserve">196 Van Buren Street WASHINGTON DC </v>
      </c>
      <c r="X2369" t="s">
        <v>47</v>
      </c>
      <c r="Y2369" t="s">
        <v>3673</v>
      </c>
      <c r="Z2369">
        <v>38.890937000000001</v>
      </c>
      <c r="AA2369">
        <v>-77.001311000000001</v>
      </c>
      <c r="AB2369">
        <v>399886.24982000003</v>
      </c>
      <c r="AC2369">
        <v>135899.22518000001</v>
      </c>
      <c r="AE2369">
        <v>0</v>
      </c>
      <c r="AF2369">
        <v>455695</v>
      </c>
      <c r="AG2369">
        <v>391723</v>
      </c>
      <c r="AH2369">
        <v>6</v>
      </c>
      <c r="AI2369">
        <v>6</v>
      </c>
      <c r="AJ2369" t="s">
        <v>14247</v>
      </c>
      <c r="AK2369" t="s">
        <v>547</v>
      </c>
      <c r="AL2369" t="s">
        <v>63</v>
      </c>
      <c r="AM2369">
        <v>107</v>
      </c>
      <c r="AN2369">
        <v>26</v>
      </c>
      <c r="AO2369" t="s">
        <v>74</v>
      </c>
      <c r="AP2369">
        <v>1797</v>
      </c>
      <c r="AQ2369">
        <v>-77.001313450818998</v>
      </c>
      <c r="AR2369">
        <v>38.890944675631999</v>
      </c>
      <c r="AS2369" t="b">
        <f t="shared" si="109"/>
        <v>0</v>
      </c>
    </row>
    <row r="2370" spans="1:45">
      <c r="A2370">
        <f t="shared" si="110"/>
        <v>2369</v>
      </c>
      <c r="B2370">
        <v>185681</v>
      </c>
      <c r="C2370">
        <v>185681</v>
      </c>
      <c r="D2370" t="s">
        <v>3723</v>
      </c>
      <c r="E2370" t="s">
        <v>3640</v>
      </c>
      <c r="F2370">
        <v>10192499</v>
      </c>
      <c r="G2370" t="s">
        <v>115</v>
      </c>
      <c r="J2370">
        <v>108177</v>
      </c>
      <c r="K2370" t="s">
        <v>3724</v>
      </c>
      <c r="L2370" t="s">
        <v>422</v>
      </c>
      <c r="M2370" s="4">
        <v>0.29166666666666669</v>
      </c>
      <c r="N2370" s="1">
        <v>0.70833333333333337</v>
      </c>
      <c r="O2370" t="s">
        <v>183</v>
      </c>
      <c r="P2370" t="s">
        <v>2267</v>
      </c>
      <c r="Q2370" t="s">
        <v>3642</v>
      </c>
      <c r="R2370" t="s">
        <v>3643</v>
      </c>
      <c r="S2370" t="s">
        <v>3642</v>
      </c>
      <c r="T2370" t="s">
        <v>70</v>
      </c>
      <c r="U2370" t="s">
        <v>422</v>
      </c>
      <c r="W2370" t="str">
        <f t="shared" si="108"/>
        <v xml:space="preserve">196 Van Buren Street   </v>
      </c>
      <c r="Z2370">
        <v>0</v>
      </c>
      <c r="AA2370">
        <v>0</v>
      </c>
      <c r="AB2370">
        <v>0</v>
      </c>
      <c r="AC2370">
        <v>0</v>
      </c>
      <c r="AE2370">
        <v>-100</v>
      </c>
      <c r="AF2370">
        <v>-100</v>
      </c>
      <c r="AG2370">
        <v>348291</v>
      </c>
      <c r="AI2370" t="s">
        <v>14250</v>
      </c>
      <c r="AJ2370" t="s">
        <v>14251</v>
      </c>
      <c r="AK2370" t="s">
        <v>51</v>
      </c>
      <c r="AN2370" t="s">
        <v>51</v>
      </c>
      <c r="AO2370" t="s">
        <v>51</v>
      </c>
      <c r="AP2370">
        <v>1805</v>
      </c>
      <c r="AQ2370">
        <v>-81.529192133279295</v>
      </c>
      <c r="AR2370">
        <v>37.5772691877347</v>
      </c>
      <c r="AS2370" t="b">
        <f t="shared" si="109"/>
        <v>0</v>
      </c>
    </row>
    <row r="2371" spans="1:45">
      <c r="A2371">
        <f t="shared" si="110"/>
        <v>2370</v>
      </c>
      <c r="B2371">
        <v>185682</v>
      </c>
      <c r="C2371">
        <v>185682</v>
      </c>
      <c r="D2371" t="s">
        <v>3723</v>
      </c>
      <c r="E2371" t="s">
        <v>3640</v>
      </c>
      <c r="F2371">
        <v>10192499</v>
      </c>
      <c r="G2371" t="s">
        <v>115</v>
      </c>
      <c r="J2371">
        <v>108177</v>
      </c>
      <c r="K2371" t="s">
        <v>3724</v>
      </c>
      <c r="L2371" t="s">
        <v>422</v>
      </c>
      <c r="M2371" s="4">
        <v>0.29166666666666669</v>
      </c>
      <c r="N2371" s="1">
        <v>0.70833333333333337</v>
      </c>
      <c r="O2371" t="s">
        <v>183</v>
      </c>
      <c r="P2371" t="s">
        <v>2267</v>
      </c>
      <c r="Q2371" t="s">
        <v>3642</v>
      </c>
      <c r="R2371" t="s">
        <v>3643</v>
      </c>
      <c r="S2371" t="s">
        <v>3642</v>
      </c>
      <c r="T2371" t="s">
        <v>70</v>
      </c>
      <c r="U2371" t="s">
        <v>422</v>
      </c>
      <c r="V2371" t="s">
        <v>46</v>
      </c>
      <c r="W2371" t="str">
        <f t="shared" ref="W2371:W2434" si="111">CONCATENATE(R2371, " ", V2371, " ", X2371, " ", AD2371)</f>
        <v xml:space="preserve">196 Van Buren Street WASHINGTON DC </v>
      </c>
      <c r="X2371" t="s">
        <v>47</v>
      </c>
      <c r="Y2371" t="s">
        <v>3725</v>
      </c>
      <c r="Z2371">
        <v>38.890366999999998</v>
      </c>
      <c r="AA2371">
        <v>-76.985506000000001</v>
      </c>
      <c r="AB2371">
        <v>401257.43763</v>
      </c>
      <c r="AC2371">
        <v>135836.05692</v>
      </c>
      <c r="AE2371">
        <v>0</v>
      </c>
      <c r="AF2371">
        <v>459353</v>
      </c>
      <c r="AG2371">
        <v>395081</v>
      </c>
      <c r="AH2371">
        <v>6</v>
      </c>
      <c r="AI2371">
        <v>6</v>
      </c>
      <c r="AJ2371" t="s">
        <v>14244</v>
      </c>
      <c r="AK2371" t="s">
        <v>1392</v>
      </c>
      <c r="AL2371" t="s">
        <v>63</v>
      </c>
      <c r="AM2371">
        <v>108</v>
      </c>
      <c r="AN2371">
        <v>26</v>
      </c>
      <c r="AO2371" t="s">
        <v>51</v>
      </c>
      <c r="AP2371">
        <v>1805</v>
      </c>
      <c r="AQ2371">
        <v>-76.985508252170007</v>
      </c>
      <c r="AR2371">
        <v>38.890374740949397</v>
      </c>
      <c r="AS2371" t="b">
        <f t="shared" ref="AS2371:AS2434" si="112">E2371=S2371</f>
        <v>0</v>
      </c>
    </row>
    <row r="2372" spans="1:45">
      <c r="A2372">
        <f t="shared" ref="A2372:A2435" si="113">A2371+1</f>
        <v>2371</v>
      </c>
      <c r="B2372">
        <v>185683</v>
      </c>
      <c r="C2372">
        <v>185683</v>
      </c>
      <c r="D2372" t="s">
        <v>3723</v>
      </c>
      <c r="E2372" t="s">
        <v>3640</v>
      </c>
      <c r="F2372">
        <v>10192499</v>
      </c>
      <c r="G2372" t="s">
        <v>115</v>
      </c>
      <c r="J2372">
        <v>108177</v>
      </c>
      <c r="K2372" t="s">
        <v>3724</v>
      </c>
      <c r="L2372" t="s">
        <v>422</v>
      </c>
      <c r="M2372" s="4">
        <v>0.29166666666666669</v>
      </c>
      <c r="N2372" s="1">
        <v>0.70833333333333337</v>
      </c>
      <c r="O2372" t="s">
        <v>183</v>
      </c>
      <c r="P2372" t="s">
        <v>2267</v>
      </c>
      <c r="Q2372" t="s">
        <v>3642</v>
      </c>
      <c r="R2372" t="s">
        <v>3643</v>
      </c>
      <c r="S2372" t="s">
        <v>3642</v>
      </c>
      <c r="T2372" t="s">
        <v>70</v>
      </c>
      <c r="U2372" t="s">
        <v>422</v>
      </c>
      <c r="W2372" t="str">
        <f t="shared" si="111"/>
        <v xml:space="preserve">196 Van Buren Street   </v>
      </c>
      <c r="Z2372">
        <v>0</v>
      </c>
      <c r="AA2372">
        <v>0</v>
      </c>
      <c r="AB2372">
        <v>0</v>
      </c>
      <c r="AC2372">
        <v>0</v>
      </c>
      <c r="AE2372">
        <v>-100</v>
      </c>
      <c r="AF2372">
        <v>-100</v>
      </c>
      <c r="AG2372">
        <v>348291</v>
      </c>
      <c r="AI2372" t="s">
        <v>14250</v>
      </c>
      <c r="AJ2372" t="s">
        <v>14251</v>
      </c>
      <c r="AK2372" t="s">
        <v>51</v>
      </c>
      <c r="AN2372" t="s">
        <v>51</v>
      </c>
      <c r="AO2372" t="s">
        <v>51</v>
      </c>
      <c r="AP2372">
        <v>1805</v>
      </c>
      <c r="AQ2372">
        <v>-81.529192133279295</v>
      </c>
      <c r="AR2372">
        <v>37.5772691877347</v>
      </c>
      <c r="AS2372" t="b">
        <f t="shared" si="112"/>
        <v>0</v>
      </c>
    </row>
    <row r="2373" spans="1:45">
      <c r="A2373">
        <f t="shared" si="113"/>
        <v>2372</v>
      </c>
      <c r="B2373">
        <v>185685</v>
      </c>
      <c r="C2373">
        <v>185685</v>
      </c>
      <c r="D2373" t="s">
        <v>3723</v>
      </c>
      <c r="E2373" t="s">
        <v>3640</v>
      </c>
      <c r="F2373">
        <v>10192499</v>
      </c>
      <c r="G2373" t="s">
        <v>115</v>
      </c>
      <c r="J2373">
        <v>108177</v>
      </c>
      <c r="K2373" t="s">
        <v>3724</v>
      </c>
      <c r="L2373" t="s">
        <v>422</v>
      </c>
      <c r="M2373" s="4">
        <v>0.29166666666666669</v>
      </c>
      <c r="N2373" s="1">
        <v>0.70833333333333337</v>
      </c>
      <c r="O2373" t="s">
        <v>183</v>
      </c>
      <c r="P2373" t="s">
        <v>2267</v>
      </c>
      <c r="Q2373" t="s">
        <v>3642</v>
      </c>
      <c r="R2373" t="s">
        <v>3643</v>
      </c>
      <c r="S2373" t="s">
        <v>3642</v>
      </c>
      <c r="T2373" t="s">
        <v>70</v>
      </c>
      <c r="U2373" t="s">
        <v>422</v>
      </c>
      <c r="W2373" t="str">
        <f t="shared" si="111"/>
        <v xml:space="preserve">196 Van Buren Street   </v>
      </c>
      <c r="Z2373">
        <v>0</v>
      </c>
      <c r="AA2373">
        <v>0</v>
      </c>
      <c r="AB2373">
        <v>0</v>
      </c>
      <c r="AC2373">
        <v>0</v>
      </c>
      <c r="AE2373">
        <v>-100</v>
      </c>
      <c r="AF2373">
        <v>-100</v>
      </c>
      <c r="AG2373">
        <v>348291</v>
      </c>
      <c r="AI2373" t="s">
        <v>14250</v>
      </c>
      <c r="AJ2373" t="s">
        <v>14251</v>
      </c>
      <c r="AK2373" t="s">
        <v>51</v>
      </c>
      <c r="AN2373" t="s">
        <v>51</v>
      </c>
      <c r="AO2373" t="s">
        <v>51</v>
      </c>
      <c r="AP2373">
        <v>1805</v>
      </c>
      <c r="AQ2373">
        <v>-81.529192133279295</v>
      </c>
      <c r="AR2373">
        <v>37.5772691877347</v>
      </c>
      <c r="AS2373" t="b">
        <f t="shared" si="112"/>
        <v>0</v>
      </c>
    </row>
    <row r="2374" spans="1:45">
      <c r="A2374">
        <f t="shared" si="113"/>
        <v>2373</v>
      </c>
      <c r="B2374">
        <v>185687</v>
      </c>
      <c r="C2374">
        <v>185687</v>
      </c>
      <c r="D2374" t="s">
        <v>3736</v>
      </c>
      <c r="E2374" t="s">
        <v>3640</v>
      </c>
      <c r="F2374">
        <v>10192502</v>
      </c>
      <c r="G2374" t="s">
        <v>115</v>
      </c>
      <c r="J2374">
        <v>108178</v>
      </c>
      <c r="K2374" t="s">
        <v>3737</v>
      </c>
      <c r="L2374" t="s">
        <v>422</v>
      </c>
      <c r="M2374" s="4">
        <v>0.29166666666666669</v>
      </c>
      <c r="N2374" s="1">
        <v>0.70833333333333337</v>
      </c>
      <c r="O2374" t="s">
        <v>183</v>
      </c>
      <c r="P2374" t="s">
        <v>2267</v>
      </c>
      <c r="Q2374" t="s">
        <v>3642</v>
      </c>
      <c r="R2374" t="s">
        <v>3643</v>
      </c>
      <c r="S2374" t="s">
        <v>3642</v>
      </c>
      <c r="T2374" t="s">
        <v>70</v>
      </c>
      <c r="U2374" t="s">
        <v>422</v>
      </c>
      <c r="W2374" t="str">
        <f t="shared" si="111"/>
        <v xml:space="preserve">196 Van Buren Street   </v>
      </c>
      <c r="Z2374">
        <v>0</v>
      </c>
      <c r="AA2374">
        <v>0</v>
      </c>
      <c r="AB2374">
        <v>0</v>
      </c>
      <c r="AC2374">
        <v>0</v>
      </c>
      <c r="AE2374">
        <v>-100</v>
      </c>
      <c r="AF2374">
        <v>-100</v>
      </c>
      <c r="AG2374">
        <v>348291</v>
      </c>
      <c r="AI2374" t="s">
        <v>14250</v>
      </c>
      <c r="AJ2374" t="s">
        <v>14251</v>
      </c>
      <c r="AK2374" t="s">
        <v>51</v>
      </c>
      <c r="AN2374" t="s">
        <v>51</v>
      </c>
      <c r="AO2374" t="s">
        <v>51</v>
      </c>
      <c r="AP2374">
        <v>1814</v>
      </c>
      <c r="AQ2374">
        <v>-81.529192133279295</v>
      </c>
      <c r="AR2374">
        <v>37.5772691877347</v>
      </c>
      <c r="AS2374" t="b">
        <f t="shared" si="112"/>
        <v>0</v>
      </c>
    </row>
    <row r="2375" spans="1:45">
      <c r="A2375">
        <f t="shared" si="113"/>
        <v>2374</v>
      </c>
      <c r="B2375">
        <v>185062</v>
      </c>
      <c r="C2375">
        <v>185062</v>
      </c>
      <c r="D2375" t="s">
        <v>3738</v>
      </c>
      <c r="E2375" t="s">
        <v>3739</v>
      </c>
      <c r="F2375">
        <v>10191617</v>
      </c>
      <c r="G2375" t="s">
        <v>201</v>
      </c>
      <c r="K2375" t="s">
        <v>3740</v>
      </c>
      <c r="L2375" t="s">
        <v>558</v>
      </c>
      <c r="M2375" s="4">
        <v>0.33333333333333331</v>
      </c>
      <c r="N2375" s="1">
        <v>0.75</v>
      </c>
      <c r="O2375" t="s">
        <v>421</v>
      </c>
      <c r="P2375" t="s">
        <v>421</v>
      </c>
      <c r="Q2375" t="s">
        <v>3739</v>
      </c>
      <c r="R2375" t="s">
        <v>3741</v>
      </c>
      <c r="S2375" t="s">
        <v>3739</v>
      </c>
      <c r="T2375" t="s">
        <v>165</v>
      </c>
      <c r="U2375" t="s">
        <v>422</v>
      </c>
      <c r="V2375" t="s">
        <v>46</v>
      </c>
      <c r="W2375" t="str">
        <f t="shared" si="111"/>
        <v xml:space="preserve">225 I St. NE WASHINGTON DC </v>
      </c>
      <c r="X2375" t="s">
        <v>47</v>
      </c>
      <c r="Y2375" t="s">
        <v>1652</v>
      </c>
      <c r="Z2375">
        <v>38.900765</v>
      </c>
      <c r="AA2375">
        <v>-77.002038999999996</v>
      </c>
      <c r="AB2375">
        <v>399823.13465000002</v>
      </c>
      <c r="AC2375">
        <v>136990.21346999999</v>
      </c>
      <c r="AE2375">
        <v>0</v>
      </c>
      <c r="AF2375">
        <v>456643</v>
      </c>
      <c r="AG2375">
        <v>392665</v>
      </c>
      <c r="AH2375">
        <v>6</v>
      </c>
      <c r="AI2375">
        <v>6</v>
      </c>
      <c r="AJ2375" t="s">
        <v>14247</v>
      </c>
      <c r="AK2375" t="s">
        <v>1653</v>
      </c>
      <c r="AL2375" t="s">
        <v>63</v>
      </c>
      <c r="AM2375">
        <v>104</v>
      </c>
      <c r="AN2375">
        <v>25</v>
      </c>
      <c r="AO2375" t="s">
        <v>51</v>
      </c>
      <c r="AP2375">
        <v>3592</v>
      </c>
      <c r="AQ2375">
        <v>-77.002041243943793</v>
      </c>
      <c r="AR2375">
        <v>38.9007726880142</v>
      </c>
      <c r="AS2375" t="b">
        <f t="shared" si="112"/>
        <v>1</v>
      </c>
    </row>
    <row r="2376" spans="1:45">
      <c r="A2376">
        <f t="shared" si="113"/>
        <v>2375</v>
      </c>
      <c r="B2376">
        <v>185689</v>
      </c>
      <c r="C2376">
        <v>185689</v>
      </c>
      <c r="D2376" t="s">
        <v>3736</v>
      </c>
      <c r="E2376" t="s">
        <v>3640</v>
      </c>
      <c r="F2376">
        <v>10192502</v>
      </c>
      <c r="G2376" t="s">
        <v>115</v>
      </c>
      <c r="J2376">
        <v>108178</v>
      </c>
      <c r="K2376" t="s">
        <v>3737</v>
      </c>
      <c r="L2376" t="s">
        <v>422</v>
      </c>
      <c r="M2376" s="4">
        <v>0.29166666666666669</v>
      </c>
      <c r="N2376" s="1">
        <v>0.70833333333333337</v>
      </c>
      <c r="O2376" t="s">
        <v>183</v>
      </c>
      <c r="P2376" t="s">
        <v>2267</v>
      </c>
      <c r="Q2376" t="s">
        <v>3642</v>
      </c>
      <c r="R2376" t="s">
        <v>3643</v>
      </c>
      <c r="S2376" t="s">
        <v>3642</v>
      </c>
      <c r="T2376" t="s">
        <v>70</v>
      </c>
      <c r="U2376" t="s">
        <v>422</v>
      </c>
      <c r="W2376" t="str">
        <f t="shared" si="111"/>
        <v xml:space="preserve">196 Van Buren Street   </v>
      </c>
      <c r="Z2376">
        <v>0</v>
      </c>
      <c r="AA2376">
        <v>0</v>
      </c>
      <c r="AB2376">
        <v>0</v>
      </c>
      <c r="AC2376">
        <v>0</v>
      </c>
      <c r="AE2376">
        <v>-100</v>
      </c>
      <c r="AF2376">
        <v>-100</v>
      </c>
      <c r="AG2376">
        <v>348291</v>
      </c>
      <c r="AI2376" t="s">
        <v>14250</v>
      </c>
      <c r="AJ2376" t="s">
        <v>14251</v>
      </c>
      <c r="AK2376" t="s">
        <v>51</v>
      </c>
      <c r="AN2376" t="s">
        <v>51</v>
      </c>
      <c r="AO2376" t="s">
        <v>51</v>
      </c>
      <c r="AP2376">
        <v>1814</v>
      </c>
      <c r="AQ2376">
        <v>-81.529192133279295</v>
      </c>
      <c r="AR2376">
        <v>37.5772691877347</v>
      </c>
      <c r="AS2376" t="b">
        <f t="shared" si="112"/>
        <v>0</v>
      </c>
    </row>
    <row r="2377" spans="1:45">
      <c r="A2377">
        <f t="shared" si="113"/>
        <v>2376</v>
      </c>
      <c r="B2377">
        <v>185713</v>
      </c>
      <c r="C2377">
        <v>185713</v>
      </c>
      <c r="D2377" t="s">
        <v>3782</v>
      </c>
      <c r="E2377" t="s">
        <v>3783</v>
      </c>
      <c r="F2377">
        <v>10192540</v>
      </c>
      <c r="G2377" t="s">
        <v>201</v>
      </c>
      <c r="K2377" t="s">
        <v>3784</v>
      </c>
      <c r="L2377" t="s">
        <v>125</v>
      </c>
      <c r="M2377" s="4">
        <v>0.375</v>
      </c>
      <c r="N2377" s="1">
        <v>0.70833333333333337</v>
      </c>
      <c r="O2377" t="s">
        <v>238</v>
      </c>
      <c r="P2377" t="s">
        <v>421</v>
      </c>
      <c r="S2377" t="s">
        <v>3783</v>
      </c>
      <c r="T2377" t="s">
        <v>165</v>
      </c>
      <c r="U2377" t="s">
        <v>422</v>
      </c>
      <c r="V2377" t="s">
        <v>46</v>
      </c>
      <c r="W2377" t="str">
        <f t="shared" si="111"/>
        <v xml:space="preserve"> WASHINGTON DC 20009</v>
      </c>
      <c r="X2377" t="s">
        <v>47</v>
      </c>
      <c r="Y2377" t="s">
        <v>3785</v>
      </c>
      <c r="Z2377">
        <v>38.917645</v>
      </c>
      <c r="AA2377">
        <v>-77.043902000000003</v>
      </c>
      <c r="AB2377">
        <v>396192.74</v>
      </c>
      <c r="AC2377">
        <v>138864.92000000001</v>
      </c>
      <c r="AD2377">
        <v>20009</v>
      </c>
      <c r="AE2377">
        <v>243148</v>
      </c>
      <c r="AF2377">
        <v>86130</v>
      </c>
      <c r="AG2377">
        <v>86130</v>
      </c>
      <c r="AH2377">
        <v>1</v>
      </c>
      <c r="AI2377">
        <v>1</v>
      </c>
      <c r="AJ2377" t="s">
        <v>14247</v>
      </c>
      <c r="AK2377" t="s">
        <v>319</v>
      </c>
      <c r="AL2377" t="s">
        <v>88</v>
      </c>
      <c r="AM2377">
        <v>303</v>
      </c>
      <c r="AN2377">
        <v>1</v>
      </c>
      <c r="AO2377" t="s">
        <v>51</v>
      </c>
      <c r="AP2377">
        <v>1874</v>
      </c>
      <c r="AQ2377">
        <v>-77.043903986571095</v>
      </c>
      <c r="AR2377">
        <v>38.917652461028602</v>
      </c>
      <c r="AS2377" t="b">
        <f t="shared" si="112"/>
        <v>1</v>
      </c>
    </row>
    <row r="2378" spans="1:45">
      <c r="A2378">
        <f t="shared" si="113"/>
        <v>2377</v>
      </c>
      <c r="B2378">
        <v>185226</v>
      </c>
      <c r="C2378">
        <v>185226</v>
      </c>
      <c r="D2378" t="s">
        <v>4144</v>
      </c>
      <c r="E2378" t="s">
        <v>3640</v>
      </c>
      <c r="F2378">
        <v>10191888</v>
      </c>
      <c r="G2378" t="s">
        <v>115</v>
      </c>
      <c r="J2378">
        <v>107499</v>
      </c>
      <c r="K2378" t="s">
        <v>4145</v>
      </c>
      <c r="L2378" t="s">
        <v>422</v>
      </c>
      <c r="M2378" s="4">
        <v>0.375</v>
      </c>
      <c r="N2378" s="1">
        <v>0.66666666666666663</v>
      </c>
      <c r="O2378" t="s">
        <v>386</v>
      </c>
      <c r="P2378" t="s">
        <v>210</v>
      </c>
      <c r="Q2378" t="s">
        <v>4146</v>
      </c>
      <c r="R2378" t="s">
        <v>4147</v>
      </c>
      <c r="S2378" t="s">
        <v>4146</v>
      </c>
      <c r="T2378" t="s">
        <v>70</v>
      </c>
      <c r="U2378" t="s">
        <v>422</v>
      </c>
      <c r="V2378" t="s">
        <v>46</v>
      </c>
      <c r="W2378" t="str">
        <f t="shared" si="111"/>
        <v xml:space="preserve">13861 Sunrise Valley Drive Suite 450 WASHINGTON DC </v>
      </c>
      <c r="X2378" t="s">
        <v>47</v>
      </c>
      <c r="Y2378" t="s">
        <v>4148</v>
      </c>
      <c r="Z2378">
        <v>38.877965000000003</v>
      </c>
      <c r="AA2378">
        <v>-77.000580999999997</v>
      </c>
      <c r="AB2378">
        <v>399949.55968000001</v>
      </c>
      <c r="AC2378">
        <v>134459.22495</v>
      </c>
      <c r="AE2378">
        <v>0</v>
      </c>
      <c r="AF2378">
        <v>476974</v>
      </c>
      <c r="AG2378">
        <v>410331</v>
      </c>
      <c r="AH2378">
        <v>6</v>
      </c>
      <c r="AI2378">
        <v>6</v>
      </c>
      <c r="AJ2378" t="s">
        <v>14252</v>
      </c>
      <c r="AK2378" t="s">
        <v>719</v>
      </c>
      <c r="AL2378" t="s">
        <v>63</v>
      </c>
      <c r="AM2378">
        <v>106</v>
      </c>
      <c r="AN2378">
        <v>27</v>
      </c>
      <c r="AO2378" t="s">
        <v>720</v>
      </c>
      <c r="AP2378">
        <v>3753</v>
      </c>
      <c r="AQ2378">
        <v>-77.000583588546405</v>
      </c>
      <c r="AR2378">
        <v>38.877972605075101</v>
      </c>
      <c r="AS2378" t="b">
        <f t="shared" si="112"/>
        <v>0</v>
      </c>
    </row>
    <row r="2379" spans="1:45">
      <c r="A2379">
        <f t="shared" si="113"/>
        <v>2378</v>
      </c>
      <c r="B2379">
        <v>185227</v>
      </c>
      <c r="C2379">
        <v>185227</v>
      </c>
      <c r="D2379" t="s">
        <v>4144</v>
      </c>
      <c r="E2379" t="s">
        <v>3640</v>
      </c>
      <c r="F2379">
        <v>10191888</v>
      </c>
      <c r="G2379" t="s">
        <v>115</v>
      </c>
      <c r="J2379">
        <v>107499</v>
      </c>
      <c r="K2379" t="s">
        <v>4145</v>
      </c>
      <c r="L2379" t="s">
        <v>422</v>
      </c>
      <c r="M2379" s="4">
        <v>0.375</v>
      </c>
      <c r="N2379" s="1">
        <v>0.66666666666666663</v>
      </c>
      <c r="O2379" t="s">
        <v>386</v>
      </c>
      <c r="P2379" t="s">
        <v>210</v>
      </c>
      <c r="Q2379" t="s">
        <v>4146</v>
      </c>
      <c r="R2379" t="s">
        <v>4147</v>
      </c>
      <c r="S2379" t="s">
        <v>4146</v>
      </c>
      <c r="T2379" t="s">
        <v>70</v>
      </c>
      <c r="U2379" t="s">
        <v>422</v>
      </c>
      <c r="V2379" t="s">
        <v>46</v>
      </c>
      <c r="W2379" t="str">
        <f t="shared" si="111"/>
        <v xml:space="preserve">13861 Sunrise Valley Drive Suite 450 WASHINGTON DC </v>
      </c>
      <c r="X2379" t="s">
        <v>47</v>
      </c>
      <c r="Y2379" t="s">
        <v>4150</v>
      </c>
      <c r="Z2379">
        <v>38.877526000000003</v>
      </c>
      <c r="AA2379">
        <v>-77.000051999999997</v>
      </c>
      <c r="AB2379">
        <v>399995.53008</v>
      </c>
      <c r="AC2379">
        <v>134410.50265000001</v>
      </c>
      <c r="AE2379">
        <v>0</v>
      </c>
      <c r="AF2379">
        <v>463078</v>
      </c>
      <c r="AG2379">
        <v>398385</v>
      </c>
      <c r="AH2379">
        <v>6</v>
      </c>
      <c r="AI2379">
        <v>6</v>
      </c>
      <c r="AJ2379" t="s">
        <v>14252</v>
      </c>
      <c r="AK2379" t="s">
        <v>719</v>
      </c>
      <c r="AL2379" t="s">
        <v>63</v>
      </c>
      <c r="AM2379">
        <v>106</v>
      </c>
      <c r="AN2379">
        <v>27</v>
      </c>
      <c r="AO2379" t="s">
        <v>720</v>
      </c>
      <c r="AP2379">
        <v>3753</v>
      </c>
      <c r="AQ2379">
        <v>-77.000053796053507</v>
      </c>
      <c r="AR2379">
        <v>38.877533696781803</v>
      </c>
      <c r="AS2379" t="b">
        <f t="shared" si="112"/>
        <v>0</v>
      </c>
    </row>
    <row r="2380" spans="1:45">
      <c r="A2380">
        <f t="shared" si="113"/>
        <v>2379</v>
      </c>
      <c r="B2380">
        <v>185231</v>
      </c>
      <c r="C2380">
        <v>185231</v>
      </c>
      <c r="D2380" t="s">
        <v>4152</v>
      </c>
      <c r="E2380" t="s">
        <v>3640</v>
      </c>
      <c r="F2380">
        <v>10191892</v>
      </c>
      <c r="G2380" t="s">
        <v>115</v>
      </c>
      <c r="J2380">
        <v>107502</v>
      </c>
      <c r="K2380" t="s">
        <v>4153</v>
      </c>
      <c r="L2380" t="s">
        <v>422</v>
      </c>
      <c r="M2380" s="4">
        <v>0.375</v>
      </c>
      <c r="N2380" s="1">
        <v>0.66666666666666663</v>
      </c>
      <c r="O2380" t="s">
        <v>203</v>
      </c>
      <c r="P2380" t="s">
        <v>4154</v>
      </c>
      <c r="Q2380" t="s">
        <v>4146</v>
      </c>
      <c r="R2380" t="s">
        <v>4147</v>
      </c>
      <c r="S2380" t="s">
        <v>4146</v>
      </c>
      <c r="T2380" t="s">
        <v>70</v>
      </c>
      <c r="U2380" t="s">
        <v>422</v>
      </c>
      <c r="V2380" t="s">
        <v>46</v>
      </c>
      <c r="W2380" t="str">
        <f t="shared" si="111"/>
        <v xml:space="preserve">13861 Sunrise Valley Drive Suite 450 WASHINGTON DC </v>
      </c>
      <c r="X2380" t="s">
        <v>47</v>
      </c>
      <c r="Y2380" t="s">
        <v>4155</v>
      </c>
      <c r="Z2380">
        <v>38.877533999999997</v>
      </c>
      <c r="AA2380">
        <v>-76.995579000000006</v>
      </c>
      <c r="AB2380">
        <v>400383.64461000002</v>
      </c>
      <c r="AC2380">
        <v>134411.38527</v>
      </c>
      <c r="AE2380">
        <v>0</v>
      </c>
      <c r="AF2380">
        <v>461489</v>
      </c>
      <c r="AG2380">
        <v>397112</v>
      </c>
      <c r="AH2380">
        <v>6</v>
      </c>
      <c r="AI2380">
        <v>6</v>
      </c>
      <c r="AJ2380" t="s">
        <v>14249</v>
      </c>
      <c r="AK2380" t="s">
        <v>3034</v>
      </c>
      <c r="AL2380" t="s">
        <v>63</v>
      </c>
      <c r="AM2380">
        <v>106</v>
      </c>
      <c r="AN2380">
        <v>27</v>
      </c>
      <c r="AO2380" t="s">
        <v>720</v>
      </c>
      <c r="AP2380">
        <v>3576</v>
      </c>
      <c r="AQ2380">
        <v>-76.995580944202302</v>
      </c>
      <c r="AR2380">
        <v>38.877541564258003</v>
      </c>
      <c r="AS2380" t="b">
        <f t="shared" si="112"/>
        <v>0</v>
      </c>
    </row>
    <row r="2381" spans="1:45">
      <c r="A2381">
        <f t="shared" si="113"/>
        <v>2380</v>
      </c>
      <c r="B2381">
        <v>185232</v>
      </c>
      <c r="C2381">
        <v>185232</v>
      </c>
      <c r="D2381" t="s">
        <v>4152</v>
      </c>
      <c r="E2381" t="s">
        <v>3640</v>
      </c>
      <c r="F2381">
        <v>10191892</v>
      </c>
      <c r="G2381" t="s">
        <v>115</v>
      </c>
      <c r="J2381">
        <v>107502</v>
      </c>
      <c r="K2381" t="s">
        <v>4153</v>
      </c>
      <c r="L2381" t="s">
        <v>422</v>
      </c>
      <c r="M2381" s="4">
        <v>0.375</v>
      </c>
      <c r="N2381" s="1">
        <v>0.66666666666666663</v>
      </c>
      <c r="O2381" t="s">
        <v>203</v>
      </c>
      <c r="P2381" t="s">
        <v>4154</v>
      </c>
      <c r="Q2381" t="s">
        <v>4146</v>
      </c>
      <c r="R2381" t="s">
        <v>4147</v>
      </c>
      <c r="S2381" t="s">
        <v>4146</v>
      </c>
      <c r="T2381" t="s">
        <v>70</v>
      </c>
      <c r="U2381" t="s">
        <v>422</v>
      </c>
      <c r="V2381" t="s">
        <v>46</v>
      </c>
      <c r="W2381" t="str">
        <f t="shared" si="111"/>
        <v xml:space="preserve">13861 Sunrise Valley Drive Suite 450 WASHINGTON DC </v>
      </c>
      <c r="X2381" t="s">
        <v>47</v>
      </c>
      <c r="Y2381" t="s">
        <v>4159</v>
      </c>
      <c r="Z2381">
        <v>38.877333</v>
      </c>
      <c r="AA2381">
        <v>-76.994968999999998</v>
      </c>
      <c r="AB2381">
        <v>400436.51289000001</v>
      </c>
      <c r="AC2381">
        <v>134389.02003000001</v>
      </c>
      <c r="AE2381">
        <v>0</v>
      </c>
      <c r="AF2381">
        <v>456081</v>
      </c>
      <c r="AG2381">
        <v>392103</v>
      </c>
      <c r="AH2381">
        <v>6</v>
      </c>
      <c r="AI2381">
        <v>6</v>
      </c>
      <c r="AJ2381" t="s">
        <v>14249</v>
      </c>
      <c r="AK2381" t="s">
        <v>3034</v>
      </c>
      <c r="AL2381" t="s">
        <v>63</v>
      </c>
      <c r="AM2381">
        <v>106</v>
      </c>
      <c r="AN2381">
        <v>27</v>
      </c>
      <c r="AO2381" t="s">
        <v>720</v>
      </c>
      <c r="AP2381">
        <v>3576</v>
      </c>
      <c r="AQ2381">
        <v>-76.994971674366298</v>
      </c>
      <c r="AR2381">
        <v>38.877340064686798</v>
      </c>
      <c r="AS2381" t="b">
        <f t="shared" si="112"/>
        <v>0</v>
      </c>
    </row>
    <row r="2382" spans="1:45">
      <c r="A2382">
        <f t="shared" si="113"/>
        <v>2381</v>
      </c>
      <c r="B2382">
        <v>185233</v>
      </c>
      <c r="C2382">
        <v>185233</v>
      </c>
      <c r="D2382" t="s">
        <v>4152</v>
      </c>
      <c r="E2382" t="s">
        <v>3640</v>
      </c>
      <c r="F2382">
        <v>10191892</v>
      </c>
      <c r="G2382" t="s">
        <v>115</v>
      </c>
      <c r="J2382">
        <v>107502</v>
      </c>
      <c r="K2382" t="s">
        <v>4153</v>
      </c>
      <c r="L2382" t="s">
        <v>422</v>
      </c>
      <c r="M2382" s="4">
        <v>0.375</v>
      </c>
      <c r="N2382" s="1">
        <v>0.66666666666666663</v>
      </c>
      <c r="O2382" t="s">
        <v>203</v>
      </c>
      <c r="P2382" t="s">
        <v>4154</v>
      </c>
      <c r="Q2382" t="s">
        <v>4146</v>
      </c>
      <c r="R2382" t="s">
        <v>4147</v>
      </c>
      <c r="S2382" t="s">
        <v>4146</v>
      </c>
      <c r="T2382" t="s">
        <v>70</v>
      </c>
      <c r="U2382" t="s">
        <v>422</v>
      </c>
      <c r="V2382" t="s">
        <v>46</v>
      </c>
      <c r="W2382" t="str">
        <f t="shared" si="111"/>
        <v xml:space="preserve">13861 Sunrise Valley Drive Suite 450 WASHINGTON DC </v>
      </c>
      <c r="X2382" t="s">
        <v>47</v>
      </c>
      <c r="Y2382" t="s">
        <v>4163</v>
      </c>
      <c r="Z2382">
        <v>38.877524000000001</v>
      </c>
      <c r="AA2382">
        <v>-76.994364000000004</v>
      </c>
      <c r="AB2382">
        <v>400489.02597999998</v>
      </c>
      <c r="AC2382">
        <v>134410.28956</v>
      </c>
      <c r="AE2382">
        <v>0</v>
      </c>
      <c r="AF2382">
        <v>466203</v>
      </c>
      <c r="AG2382">
        <v>401256</v>
      </c>
      <c r="AH2382">
        <v>6</v>
      </c>
      <c r="AI2382">
        <v>6</v>
      </c>
      <c r="AJ2382" t="s">
        <v>14249</v>
      </c>
      <c r="AK2382" t="s">
        <v>3034</v>
      </c>
      <c r="AL2382" t="s">
        <v>63</v>
      </c>
      <c r="AM2382">
        <v>106</v>
      </c>
      <c r="AN2382">
        <v>27</v>
      </c>
      <c r="AO2382" t="s">
        <v>720</v>
      </c>
      <c r="AP2382">
        <v>3576</v>
      </c>
      <c r="AQ2382">
        <v>-76.994366470337795</v>
      </c>
      <c r="AR2382">
        <v>38.8775316414212</v>
      </c>
      <c r="AS2382" t="b">
        <f t="shared" si="112"/>
        <v>0</v>
      </c>
    </row>
    <row r="2383" spans="1:45">
      <c r="A2383">
        <f t="shared" si="113"/>
        <v>2382</v>
      </c>
      <c r="B2383">
        <v>186080</v>
      </c>
      <c r="C2383">
        <v>186080</v>
      </c>
      <c r="D2383" t="s">
        <v>4380</v>
      </c>
      <c r="E2383" t="s">
        <v>4381</v>
      </c>
      <c r="F2383">
        <v>10193007</v>
      </c>
      <c r="G2383" t="s">
        <v>201</v>
      </c>
      <c r="K2383" t="s">
        <v>4382</v>
      </c>
      <c r="L2383" t="s">
        <v>166</v>
      </c>
      <c r="M2383" s="4">
        <v>0.29166666666666669</v>
      </c>
      <c r="N2383" s="1">
        <v>0.70833333333333337</v>
      </c>
      <c r="O2383" t="s">
        <v>238</v>
      </c>
      <c r="P2383" t="s">
        <v>421</v>
      </c>
      <c r="S2383" t="s">
        <v>4381</v>
      </c>
      <c r="T2383" t="s">
        <v>165</v>
      </c>
      <c r="U2383" t="s">
        <v>422</v>
      </c>
      <c r="V2383" t="s">
        <v>46</v>
      </c>
      <c r="W2383" t="str">
        <f t="shared" si="111"/>
        <v xml:space="preserve"> WASHINGTON DC 20037</v>
      </c>
      <c r="X2383" t="s">
        <v>47</v>
      </c>
      <c r="Y2383" t="s">
        <v>4383</v>
      </c>
      <c r="Z2383">
        <v>38.905132999999999</v>
      </c>
      <c r="AA2383">
        <v>-77.053526000000005</v>
      </c>
      <c r="AB2383">
        <v>395357.31</v>
      </c>
      <c r="AC2383">
        <v>137476.39000000001</v>
      </c>
      <c r="AD2383">
        <v>20037</v>
      </c>
      <c r="AE2383">
        <v>274796</v>
      </c>
      <c r="AF2383">
        <v>117599</v>
      </c>
      <c r="AG2383">
        <v>117599</v>
      </c>
      <c r="AH2383">
        <v>2</v>
      </c>
      <c r="AI2383">
        <v>2</v>
      </c>
      <c r="AJ2383" t="s">
        <v>14244</v>
      </c>
      <c r="AK2383" t="s">
        <v>927</v>
      </c>
      <c r="AL2383" t="s">
        <v>50</v>
      </c>
      <c r="AM2383">
        <v>207</v>
      </c>
      <c r="AN2383">
        <v>5</v>
      </c>
      <c r="AO2383" t="s">
        <v>51</v>
      </c>
      <c r="AP2383">
        <v>1344</v>
      </c>
      <c r="AQ2383">
        <v>-77.053527980199803</v>
      </c>
      <c r="AR2383">
        <v>38.905140093755499</v>
      </c>
      <c r="AS2383" t="b">
        <f t="shared" si="112"/>
        <v>1</v>
      </c>
    </row>
    <row r="2384" spans="1:45">
      <c r="A2384">
        <f t="shared" si="113"/>
        <v>2383</v>
      </c>
      <c r="B2384">
        <v>186228</v>
      </c>
      <c r="C2384">
        <v>186228</v>
      </c>
      <c r="D2384" t="s">
        <v>4565</v>
      </c>
      <c r="E2384" t="s">
        <v>4566</v>
      </c>
      <c r="F2384">
        <v>10193180</v>
      </c>
      <c r="G2384" t="s">
        <v>115</v>
      </c>
      <c r="I2384" t="s">
        <v>4567</v>
      </c>
      <c r="M2384" s="4">
        <v>0.29166666666666669</v>
      </c>
      <c r="N2384" s="1">
        <v>0.70833333333333337</v>
      </c>
      <c r="O2384" t="s">
        <v>387</v>
      </c>
      <c r="P2384" t="s">
        <v>584</v>
      </c>
      <c r="S2384" t="s">
        <v>4566</v>
      </c>
      <c r="T2384" t="s">
        <v>431</v>
      </c>
      <c r="U2384" t="s">
        <v>422</v>
      </c>
      <c r="V2384" t="s">
        <v>46</v>
      </c>
      <c r="W2384" t="str">
        <f t="shared" si="111"/>
        <v xml:space="preserve"> WASHINGTON DC 20006</v>
      </c>
      <c r="X2384" t="s">
        <v>47</v>
      </c>
      <c r="Y2384" t="s">
        <v>4568</v>
      </c>
      <c r="Z2384">
        <v>38.898001000000001</v>
      </c>
      <c r="AA2384">
        <v>-77.046906000000007</v>
      </c>
      <c r="AB2384">
        <v>395931.08</v>
      </c>
      <c r="AC2384">
        <v>136684.42000000001</v>
      </c>
      <c r="AD2384">
        <v>20006</v>
      </c>
      <c r="AE2384">
        <v>291184</v>
      </c>
      <c r="AF2384">
        <v>130019</v>
      </c>
      <c r="AG2384">
        <v>130019</v>
      </c>
      <c r="AH2384">
        <v>2</v>
      </c>
      <c r="AI2384">
        <v>2</v>
      </c>
      <c r="AJ2384" t="s">
        <v>14244</v>
      </c>
      <c r="AK2384" t="s">
        <v>610</v>
      </c>
      <c r="AL2384" t="s">
        <v>50</v>
      </c>
      <c r="AM2384">
        <v>207</v>
      </c>
      <c r="AN2384">
        <v>5</v>
      </c>
      <c r="AO2384" t="s">
        <v>51</v>
      </c>
      <c r="AP2384">
        <v>1554</v>
      </c>
      <c r="AQ2384">
        <v>-77.046908279918696</v>
      </c>
      <c r="AR2384">
        <v>38.898008589199399</v>
      </c>
      <c r="AS2384" t="b">
        <f t="shared" si="112"/>
        <v>1</v>
      </c>
    </row>
    <row r="2385" spans="1:45">
      <c r="A2385">
        <f t="shared" si="113"/>
        <v>2384</v>
      </c>
      <c r="B2385">
        <v>185278</v>
      </c>
      <c r="C2385">
        <v>185278</v>
      </c>
      <c r="D2385" t="s">
        <v>4644</v>
      </c>
      <c r="E2385" t="s">
        <v>4645</v>
      </c>
      <c r="F2385">
        <v>10192248</v>
      </c>
      <c r="G2385" t="s">
        <v>201</v>
      </c>
      <c r="K2385" t="s">
        <v>4646</v>
      </c>
      <c r="L2385" t="s">
        <v>149</v>
      </c>
      <c r="M2385" s="4">
        <v>0.29166666666666669</v>
      </c>
      <c r="N2385" s="1">
        <v>0.70833333333333337</v>
      </c>
      <c r="O2385" t="s">
        <v>421</v>
      </c>
      <c r="P2385" t="s">
        <v>421</v>
      </c>
      <c r="S2385" t="s">
        <v>4645</v>
      </c>
      <c r="T2385" t="s">
        <v>165</v>
      </c>
      <c r="U2385" t="s">
        <v>422</v>
      </c>
      <c r="V2385" t="s">
        <v>46</v>
      </c>
      <c r="W2385" t="str">
        <f t="shared" si="111"/>
        <v xml:space="preserve"> WASHINGTON DC 20009</v>
      </c>
      <c r="X2385" t="s">
        <v>47</v>
      </c>
      <c r="Y2385" t="s">
        <v>4647</v>
      </c>
      <c r="Z2385">
        <v>38.918013999999999</v>
      </c>
      <c r="AA2385">
        <v>-77.043852000000001</v>
      </c>
      <c r="AB2385">
        <v>396197.08</v>
      </c>
      <c r="AC2385">
        <v>138905.87</v>
      </c>
      <c r="AD2385">
        <v>20009</v>
      </c>
      <c r="AE2385">
        <v>235495</v>
      </c>
      <c r="AF2385">
        <v>78496</v>
      </c>
      <c r="AG2385">
        <v>78496</v>
      </c>
      <c r="AH2385">
        <v>1</v>
      </c>
      <c r="AI2385">
        <v>1</v>
      </c>
      <c r="AJ2385" t="s">
        <v>14247</v>
      </c>
      <c r="AK2385" t="s">
        <v>319</v>
      </c>
      <c r="AL2385" t="s">
        <v>88</v>
      </c>
      <c r="AM2385">
        <v>303</v>
      </c>
      <c r="AN2385">
        <v>1</v>
      </c>
      <c r="AO2385" t="s">
        <v>51</v>
      </c>
      <c r="AP2385">
        <v>3202</v>
      </c>
      <c r="AQ2385">
        <v>-77.043854168675296</v>
      </c>
      <c r="AR2385">
        <v>38.9180213709366</v>
      </c>
      <c r="AS2385" t="b">
        <f t="shared" si="112"/>
        <v>1</v>
      </c>
    </row>
    <row r="2386" spans="1:45">
      <c r="A2386">
        <f t="shared" si="113"/>
        <v>2385</v>
      </c>
      <c r="B2386">
        <v>186277</v>
      </c>
      <c r="C2386">
        <v>186277</v>
      </c>
      <c r="D2386" t="s">
        <v>4663</v>
      </c>
      <c r="E2386" t="s">
        <v>1031</v>
      </c>
      <c r="F2386">
        <v>10193247</v>
      </c>
      <c r="G2386" t="s">
        <v>81</v>
      </c>
      <c r="K2386" t="s">
        <v>4664</v>
      </c>
      <c r="L2386" t="s">
        <v>422</v>
      </c>
      <c r="M2386" s="4">
        <v>0.33333333333333331</v>
      </c>
      <c r="N2386" s="1">
        <v>0.66666666666666663</v>
      </c>
      <c r="O2386" t="s">
        <v>1682</v>
      </c>
      <c r="P2386" t="s">
        <v>1682</v>
      </c>
      <c r="S2386" t="s">
        <v>4665</v>
      </c>
      <c r="T2386" t="s">
        <v>70</v>
      </c>
      <c r="U2386" t="s">
        <v>422</v>
      </c>
      <c r="V2386" t="s">
        <v>46</v>
      </c>
      <c r="W2386" t="str">
        <f t="shared" si="111"/>
        <v xml:space="preserve"> WASHINGTON DC 20036</v>
      </c>
      <c r="X2386" t="s">
        <v>47</v>
      </c>
      <c r="Y2386" t="s">
        <v>4666</v>
      </c>
      <c r="Z2386">
        <v>38.909342000000002</v>
      </c>
      <c r="AA2386">
        <v>-77.045653999999999</v>
      </c>
      <c r="AB2386">
        <v>396040.34</v>
      </c>
      <c r="AC2386">
        <v>137943.24</v>
      </c>
      <c r="AD2386">
        <v>20036</v>
      </c>
      <c r="AE2386">
        <v>278125</v>
      </c>
      <c r="AF2386">
        <v>120197</v>
      </c>
      <c r="AG2386">
        <v>120197</v>
      </c>
      <c r="AH2386">
        <v>2</v>
      </c>
      <c r="AI2386">
        <v>2</v>
      </c>
      <c r="AJ2386" t="s">
        <v>14249</v>
      </c>
      <c r="AK2386" t="s">
        <v>709</v>
      </c>
      <c r="AL2386" t="s">
        <v>50</v>
      </c>
      <c r="AM2386">
        <v>208</v>
      </c>
      <c r="AN2386">
        <v>6</v>
      </c>
      <c r="AO2386" t="s">
        <v>51</v>
      </c>
      <c r="AP2386">
        <v>1387</v>
      </c>
      <c r="AQ2386">
        <v>-77.045656002588203</v>
      </c>
      <c r="AR2386">
        <v>38.9093489833582</v>
      </c>
      <c r="AS2386" t="b">
        <f t="shared" si="112"/>
        <v>0</v>
      </c>
    </row>
    <row r="2387" spans="1:45">
      <c r="A2387">
        <f t="shared" si="113"/>
        <v>2386</v>
      </c>
      <c r="B2387">
        <v>186282</v>
      </c>
      <c r="C2387">
        <v>186282</v>
      </c>
      <c r="D2387" t="s">
        <v>4673</v>
      </c>
      <c r="E2387" t="s">
        <v>873</v>
      </c>
      <c r="F2387">
        <v>10193254</v>
      </c>
      <c r="G2387" t="s">
        <v>115</v>
      </c>
      <c r="H2387" t="s">
        <v>4674</v>
      </c>
      <c r="K2387" t="s">
        <v>4675</v>
      </c>
      <c r="L2387" t="s">
        <v>422</v>
      </c>
      <c r="M2387" s="4">
        <v>0.29166666666666669</v>
      </c>
      <c r="N2387" s="1">
        <v>0.70833333333333337</v>
      </c>
      <c r="O2387" t="s">
        <v>422</v>
      </c>
      <c r="P2387" t="s">
        <v>1365</v>
      </c>
      <c r="Q2387" t="s">
        <v>876</v>
      </c>
      <c r="R2387" t="s">
        <v>877</v>
      </c>
      <c r="S2387" t="s">
        <v>876</v>
      </c>
      <c r="T2387" t="s">
        <v>70</v>
      </c>
      <c r="U2387" t="s">
        <v>422</v>
      </c>
      <c r="V2387" t="s">
        <v>46</v>
      </c>
      <c r="W2387" t="str">
        <f t="shared" si="111"/>
        <v>6801 Industrial Rd WASHINGTON DC 20011</v>
      </c>
      <c r="X2387" t="s">
        <v>47</v>
      </c>
      <c r="Y2387" t="s">
        <v>4676</v>
      </c>
      <c r="Z2387">
        <v>38.943162000000001</v>
      </c>
      <c r="AA2387">
        <v>-77.024158</v>
      </c>
      <c r="AB2387">
        <v>397905.67</v>
      </c>
      <c r="AC2387">
        <v>141696.91</v>
      </c>
      <c r="AD2387">
        <v>20011</v>
      </c>
      <c r="AE2387">
        <v>252433</v>
      </c>
      <c r="AF2387">
        <v>95614</v>
      </c>
      <c r="AG2387">
        <v>95614</v>
      </c>
      <c r="AH2387">
        <v>4</v>
      </c>
      <c r="AI2387">
        <v>4</v>
      </c>
      <c r="AJ2387" t="s">
        <v>14247</v>
      </c>
      <c r="AK2387" t="s">
        <v>1022</v>
      </c>
      <c r="AL2387" t="s">
        <v>188</v>
      </c>
      <c r="AM2387">
        <v>407</v>
      </c>
      <c r="AN2387">
        <v>18</v>
      </c>
      <c r="AO2387" t="s">
        <v>51</v>
      </c>
      <c r="AP2387">
        <v>1175</v>
      </c>
      <c r="AQ2387">
        <v>-77.024160751502706</v>
      </c>
      <c r="AR2387">
        <v>38.943169655790001</v>
      </c>
      <c r="AS2387" t="b">
        <f t="shared" si="112"/>
        <v>0</v>
      </c>
    </row>
    <row r="2388" spans="1:45">
      <c r="A2388">
        <f t="shared" si="113"/>
        <v>2387</v>
      </c>
      <c r="B2388">
        <v>186333</v>
      </c>
      <c r="C2388">
        <v>186333</v>
      </c>
      <c r="D2388" t="s">
        <v>4717</v>
      </c>
      <c r="E2388" t="s">
        <v>873</v>
      </c>
      <c r="F2388">
        <v>10193303</v>
      </c>
      <c r="G2388" t="s">
        <v>115</v>
      </c>
      <c r="H2388" t="s">
        <v>4718</v>
      </c>
      <c r="K2388" t="s">
        <v>4719</v>
      </c>
      <c r="L2388" t="s">
        <v>422</v>
      </c>
      <c r="M2388" s="4">
        <v>0.29166666666666669</v>
      </c>
      <c r="N2388" s="1">
        <v>0.70833333333333337</v>
      </c>
      <c r="O2388" t="s">
        <v>432</v>
      </c>
      <c r="P2388" t="s">
        <v>1252</v>
      </c>
      <c r="Q2388" t="s">
        <v>876</v>
      </c>
      <c r="R2388" t="s">
        <v>877</v>
      </c>
      <c r="S2388" t="s">
        <v>876</v>
      </c>
      <c r="T2388" t="s">
        <v>70</v>
      </c>
      <c r="U2388" t="s">
        <v>422</v>
      </c>
      <c r="V2388" t="s">
        <v>46</v>
      </c>
      <c r="W2388" t="str">
        <f t="shared" si="111"/>
        <v>6801 Industrial Rd WASHINGTON DC 20011</v>
      </c>
      <c r="X2388" t="s">
        <v>47</v>
      </c>
      <c r="Y2388" t="s">
        <v>1579</v>
      </c>
      <c r="Z2388">
        <v>38.945501999999998</v>
      </c>
      <c r="AA2388">
        <v>-77.025998999999999</v>
      </c>
      <c r="AB2388">
        <v>397746.2</v>
      </c>
      <c r="AC2388">
        <v>141956.73000000001</v>
      </c>
      <c r="AD2388">
        <v>20011</v>
      </c>
      <c r="AE2388">
        <v>252285</v>
      </c>
      <c r="AF2388">
        <v>95158</v>
      </c>
      <c r="AG2388">
        <v>95158</v>
      </c>
      <c r="AH2388">
        <v>4</v>
      </c>
      <c r="AI2388">
        <v>4</v>
      </c>
      <c r="AJ2388" t="s">
        <v>14247</v>
      </c>
      <c r="AK2388" t="s">
        <v>1022</v>
      </c>
      <c r="AL2388" t="s">
        <v>188</v>
      </c>
      <c r="AM2388">
        <v>407</v>
      </c>
      <c r="AN2388">
        <v>18</v>
      </c>
      <c r="AO2388" t="s">
        <v>51</v>
      </c>
      <c r="AP2388">
        <v>1638</v>
      </c>
      <c r="AQ2388">
        <v>-77.026001119640895</v>
      </c>
      <c r="AR2388">
        <v>38.945509793868403</v>
      </c>
      <c r="AS2388" t="b">
        <f t="shared" si="112"/>
        <v>0</v>
      </c>
    </row>
    <row r="2389" spans="1:45">
      <c r="A2389">
        <f t="shared" si="113"/>
        <v>2388</v>
      </c>
      <c r="B2389">
        <v>186132</v>
      </c>
      <c r="C2389">
        <v>186132</v>
      </c>
      <c r="D2389" t="s">
        <v>4738</v>
      </c>
      <c r="E2389" t="s">
        <v>1735</v>
      </c>
      <c r="F2389">
        <v>10193337</v>
      </c>
      <c r="G2389" t="s">
        <v>115</v>
      </c>
      <c r="H2389" t="s">
        <v>4739</v>
      </c>
      <c r="K2389" t="s">
        <v>4740</v>
      </c>
      <c r="L2389" t="s">
        <v>422</v>
      </c>
      <c r="M2389" s="4">
        <v>0.33333333333333331</v>
      </c>
      <c r="N2389" s="1">
        <v>0.66666666666666663</v>
      </c>
      <c r="O2389" t="s">
        <v>203</v>
      </c>
      <c r="P2389" t="s">
        <v>1165</v>
      </c>
      <c r="S2389" t="s">
        <v>1125</v>
      </c>
      <c r="T2389" t="s">
        <v>70</v>
      </c>
      <c r="U2389" t="s">
        <v>422</v>
      </c>
      <c r="W2389" t="str">
        <f t="shared" si="111"/>
        <v xml:space="preserve">   </v>
      </c>
      <c r="Z2389">
        <v>0</v>
      </c>
      <c r="AA2389">
        <v>0</v>
      </c>
      <c r="AB2389">
        <v>0</v>
      </c>
      <c r="AC2389">
        <v>0</v>
      </c>
      <c r="AE2389">
        <v>-100</v>
      </c>
      <c r="AF2389">
        <v>-100</v>
      </c>
      <c r="AG2389">
        <v>348291</v>
      </c>
      <c r="AI2389" t="s">
        <v>14250</v>
      </c>
      <c r="AJ2389" t="s">
        <v>14251</v>
      </c>
      <c r="AK2389" t="s">
        <v>51</v>
      </c>
      <c r="AN2389" t="s">
        <v>51</v>
      </c>
      <c r="AO2389" t="s">
        <v>51</v>
      </c>
      <c r="AP2389">
        <v>1817</v>
      </c>
      <c r="AQ2389">
        <v>-81.529192133279295</v>
      </c>
      <c r="AR2389">
        <v>37.5772691877347</v>
      </c>
      <c r="AS2389" t="b">
        <f t="shared" si="112"/>
        <v>0</v>
      </c>
    </row>
    <row r="2390" spans="1:45">
      <c r="A2390">
        <f t="shared" si="113"/>
        <v>2389</v>
      </c>
      <c r="B2390">
        <v>186162</v>
      </c>
      <c r="C2390">
        <v>186162</v>
      </c>
      <c r="D2390" t="s">
        <v>4753</v>
      </c>
      <c r="E2390" t="s">
        <v>3958</v>
      </c>
      <c r="F2390">
        <v>10193353</v>
      </c>
      <c r="G2390" t="s">
        <v>115</v>
      </c>
      <c r="J2390">
        <v>107882</v>
      </c>
      <c r="M2390" s="4">
        <v>0.33333333333333331</v>
      </c>
      <c r="N2390" s="1">
        <v>0.66666666666666663</v>
      </c>
      <c r="O2390" t="s">
        <v>95</v>
      </c>
      <c r="P2390" t="s">
        <v>69</v>
      </c>
      <c r="S2390" t="s">
        <v>796</v>
      </c>
      <c r="T2390" t="s">
        <v>58</v>
      </c>
      <c r="U2390" t="s">
        <v>422</v>
      </c>
      <c r="W2390" t="str">
        <f t="shared" si="111"/>
        <v xml:space="preserve">   </v>
      </c>
      <c r="Z2390">
        <v>0</v>
      </c>
      <c r="AA2390">
        <v>0</v>
      </c>
      <c r="AB2390">
        <v>0</v>
      </c>
      <c r="AC2390">
        <v>0</v>
      </c>
      <c r="AE2390">
        <v>-100</v>
      </c>
      <c r="AF2390">
        <v>-100</v>
      </c>
      <c r="AG2390">
        <v>348291</v>
      </c>
      <c r="AI2390" t="s">
        <v>14250</v>
      </c>
      <c r="AJ2390" t="s">
        <v>14251</v>
      </c>
      <c r="AK2390" t="s">
        <v>51</v>
      </c>
      <c r="AN2390" t="s">
        <v>51</v>
      </c>
      <c r="AO2390" t="s">
        <v>51</v>
      </c>
      <c r="AP2390">
        <v>1829</v>
      </c>
      <c r="AQ2390">
        <v>-81.529192133279295</v>
      </c>
      <c r="AR2390">
        <v>37.5772691877347</v>
      </c>
      <c r="AS2390" t="b">
        <f t="shared" si="112"/>
        <v>0</v>
      </c>
    </row>
    <row r="2391" spans="1:45">
      <c r="A2391">
        <f t="shared" si="113"/>
        <v>2390</v>
      </c>
      <c r="B2391">
        <v>186163</v>
      </c>
      <c r="C2391">
        <v>186163</v>
      </c>
      <c r="D2391" t="s">
        <v>4757</v>
      </c>
      <c r="E2391" t="s">
        <v>4758</v>
      </c>
      <c r="F2391">
        <v>10193354</v>
      </c>
      <c r="G2391" t="s">
        <v>201</v>
      </c>
      <c r="M2391" s="4">
        <v>0.29166666666666669</v>
      </c>
      <c r="N2391" s="1">
        <v>0.79166666666666663</v>
      </c>
      <c r="O2391" t="s">
        <v>432</v>
      </c>
      <c r="P2391" t="s">
        <v>1682</v>
      </c>
      <c r="S2391" t="s">
        <v>4758</v>
      </c>
      <c r="T2391" t="s">
        <v>44</v>
      </c>
      <c r="U2391" t="s">
        <v>422</v>
      </c>
      <c r="V2391" t="s">
        <v>46</v>
      </c>
      <c r="W2391" t="str">
        <f t="shared" si="111"/>
        <v xml:space="preserve"> WASHINGTON DC 20036</v>
      </c>
      <c r="X2391" t="s">
        <v>47</v>
      </c>
      <c r="Y2391" t="s">
        <v>4759</v>
      </c>
      <c r="Z2391">
        <v>38.908991</v>
      </c>
      <c r="AA2391">
        <v>-77.045147999999998</v>
      </c>
      <c r="AB2391">
        <v>396084.17</v>
      </c>
      <c r="AC2391">
        <v>137904.35999999999</v>
      </c>
      <c r="AD2391">
        <v>20036</v>
      </c>
      <c r="AE2391">
        <v>242670</v>
      </c>
      <c r="AF2391">
        <v>85603</v>
      </c>
      <c r="AG2391">
        <v>85603</v>
      </c>
      <c r="AH2391">
        <v>2</v>
      </c>
      <c r="AI2391">
        <v>2</v>
      </c>
      <c r="AJ2391" t="s">
        <v>14249</v>
      </c>
      <c r="AK2391" t="s">
        <v>709</v>
      </c>
      <c r="AL2391" t="s">
        <v>50</v>
      </c>
      <c r="AM2391">
        <v>208</v>
      </c>
      <c r="AN2391">
        <v>6</v>
      </c>
      <c r="AO2391" t="s">
        <v>51</v>
      </c>
      <c r="AP2391">
        <v>1995</v>
      </c>
      <c r="AQ2391">
        <v>-77.045150433903203</v>
      </c>
      <c r="AR2391">
        <v>38.908998935317598</v>
      </c>
      <c r="AS2391" t="b">
        <f t="shared" si="112"/>
        <v>1</v>
      </c>
    </row>
    <row r="2392" spans="1:45">
      <c r="A2392">
        <f t="shared" si="113"/>
        <v>2391</v>
      </c>
      <c r="B2392">
        <v>186167</v>
      </c>
      <c r="C2392">
        <v>186167</v>
      </c>
      <c r="D2392" t="s">
        <v>4761</v>
      </c>
      <c r="E2392" t="s">
        <v>873</v>
      </c>
      <c r="F2392">
        <v>10193357</v>
      </c>
      <c r="G2392" t="s">
        <v>115</v>
      </c>
      <c r="H2392" t="s">
        <v>4762</v>
      </c>
      <c r="M2392" s="4">
        <v>0.29166666666666669</v>
      </c>
      <c r="N2392" s="1">
        <v>0.70833333333333337</v>
      </c>
      <c r="O2392" t="s">
        <v>386</v>
      </c>
      <c r="P2392" t="s">
        <v>1291</v>
      </c>
      <c r="Q2392" t="s">
        <v>876</v>
      </c>
      <c r="R2392" t="s">
        <v>877</v>
      </c>
      <c r="S2392" t="s">
        <v>876</v>
      </c>
      <c r="T2392" t="s">
        <v>58</v>
      </c>
      <c r="U2392" t="s">
        <v>422</v>
      </c>
      <c r="W2392" t="str">
        <f t="shared" si="111"/>
        <v xml:space="preserve">6801 Industrial Rd   </v>
      </c>
      <c r="Z2392">
        <v>0</v>
      </c>
      <c r="AA2392">
        <v>0</v>
      </c>
      <c r="AB2392">
        <v>0</v>
      </c>
      <c r="AC2392">
        <v>0</v>
      </c>
      <c r="AE2392">
        <v>-100</v>
      </c>
      <c r="AF2392">
        <v>-100</v>
      </c>
      <c r="AG2392">
        <v>348291</v>
      </c>
      <c r="AI2392" t="s">
        <v>14250</v>
      </c>
      <c r="AJ2392" t="s">
        <v>14251</v>
      </c>
      <c r="AK2392" t="s">
        <v>51</v>
      </c>
      <c r="AN2392" t="s">
        <v>51</v>
      </c>
      <c r="AO2392" t="s">
        <v>51</v>
      </c>
      <c r="AP2392">
        <v>1830</v>
      </c>
      <c r="AQ2392">
        <v>-81.529192133279295</v>
      </c>
      <c r="AR2392">
        <v>37.5772691877347</v>
      </c>
      <c r="AS2392" t="b">
        <f t="shared" si="112"/>
        <v>0</v>
      </c>
    </row>
    <row r="2393" spans="1:45">
      <c r="A2393">
        <f t="shared" si="113"/>
        <v>2392</v>
      </c>
      <c r="B2393">
        <v>186439</v>
      </c>
      <c r="C2393">
        <v>186439</v>
      </c>
      <c r="D2393" t="s">
        <v>4831</v>
      </c>
      <c r="E2393" t="s">
        <v>4832</v>
      </c>
      <c r="F2393">
        <v>10193384</v>
      </c>
      <c r="G2393" t="s">
        <v>115</v>
      </c>
      <c r="I2393" t="s">
        <v>4833</v>
      </c>
      <c r="M2393" s="4">
        <v>0.29166666666666669</v>
      </c>
      <c r="N2393" s="1">
        <v>0.70833333333333337</v>
      </c>
      <c r="O2393" t="s">
        <v>95</v>
      </c>
      <c r="P2393" t="s">
        <v>607</v>
      </c>
      <c r="S2393" t="s">
        <v>4832</v>
      </c>
      <c r="T2393" t="s">
        <v>58</v>
      </c>
      <c r="U2393" t="s">
        <v>422</v>
      </c>
      <c r="W2393" t="str">
        <f t="shared" si="111"/>
        <v xml:space="preserve">   </v>
      </c>
      <c r="Z2393">
        <v>0</v>
      </c>
      <c r="AA2393">
        <v>0</v>
      </c>
      <c r="AB2393">
        <v>0</v>
      </c>
      <c r="AC2393">
        <v>0</v>
      </c>
      <c r="AE2393">
        <v>-100</v>
      </c>
      <c r="AF2393">
        <v>-100</v>
      </c>
      <c r="AG2393">
        <v>348291</v>
      </c>
      <c r="AI2393" t="s">
        <v>14250</v>
      </c>
      <c r="AJ2393" t="s">
        <v>14251</v>
      </c>
      <c r="AK2393" t="s">
        <v>51</v>
      </c>
      <c r="AN2393" t="s">
        <v>51</v>
      </c>
      <c r="AO2393" t="s">
        <v>51</v>
      </c>
      <c r="AP2393">
        <v>1853</v>
      </c>
      <c r="AQ2393">
        <v>-81.529192133279295</v>
      </c>
      <c r="AR2393">
        <v>37.5772691877347</v>
      </c>
      <c r="AS2393" t="b">
        <f t="shared" si="112"/>
        <v>1</v>
      </c>
    </row>
    <row r="2394" spans="1:45">
      <c r="A2394">
        <f t="shared" si="113"/>
        <v>2393</v>
      </c>
      <c r="B2394">
        <v>186440</v>
      </c>
      <c r="C2394">
        <v>186440</v>
      </c>
      <c r="D2394" t="s">
        <v>4837</v>
      </c>
      <c r="E2394" t="s">
        <v>3958</v>
      </c>
      <c r="F2394">
        <v>10193385</v>
      </c>
      <c r="G2394" t="s">
        <v>115</v>
      </c>
      <c r="J2394">
        <v>108312</v>
      </c>
      <c r="M2394" s="4">
        <v>0.33333333333333331</v>
      </c>
      <c r="N2394" s="1">
        <v>0.66666666666666663</v>
      </c>
      <c r="O2394" t="s">
        <v>95</v>
      </c>
      <c r="P2394" t="s">
        <v>69</v>
      </c>
      <c r="S2394" t="s">
        <v>796</v>
      </c>
      <c r="T2394" t="s">
        <v>58</v>
      </c>
      <c r="U2394" t="s">
        <v>422</v>
      </c>
      <c r="W2394" t="str">
        <f t="shared" si="111"/>
        <v xml:space="preserve">   </v>
      </c>
      <c r="Z2394">
        <v>0</v>
      </c>
      <c r="AA2394">
        <v>0</v>
      </c>
      <c r="AB2394">
        <v>0</v>
      </c>
      <c r="AC2394">
        <v>0</v>
      </c>
      <c r="AE2394">
        <v>-100</v>
      </c>
      <c r="AF2394">
        <v>-100</v>
      </c>
      <c r="AG2394">
        <v>348291</v>
      </c>
      <c r="AI2394" t="s">
        <v>14250</v>
      </c>
      <c r="AJ2394" t="s">
        <v>14251</v>
      </c>
      <c r="AK2394" t="s">
        <v>51</v>
      </c>
      <c r="AN2394" t="s">
        <v>51</v>
      </c>
      <c r="AO2394" t="s">
        <v>51</v>
      </c>
      <c r="AP2394">
        <v>1854</v>
      </c>
      <c r="AQ2394">
        <v>-81.529192133279295</v>
      </c>
      <c r="AR2394">
        <v>37.5772691877347</v>
      </c>
      <c r="AS2394" t="b">
        <f t="shared" si="112"/>
        <v>0</v>
      </c>
    </row>
    <row r="2395" spans="1:45">
      <c r="A2395">
        <f t="shared" si="113"/>
        <v>2394</v>
      </c>
      <c r="B2395">
        <v>186442</v>
      </c>
      <c r="C2395">
        <v>186442</v>
      </c>
      <c r="D2395" t="s">
        <v>4840</v>
      </c>
      <c r="E2395" t="s">
        <v>4841</v>
      </c>
      <c r="F2395">
        <v>10193387</v>
      </c>
      <c r="G2395" t="s">
        <v>201</v>
      </c>
      <c r="M2395" s="4">
        <v>0.29166666666666669</v>
      </c>
      <c r="N2395" s="1">
        <v>0.79166666666666663</v>
      </c>
      <c r="O2395" t="s">
        <v>1396</v>
      </c>
      <c r="P2395" t="s">
        <v>1396</v>
      </c>
      <c r="Q2395" t="s">
        <v>4841</v>
      </c>
      <c r="R2395" t="s">
        <v>4842</v>
      </c>
      <c r="S2395" t="s">
        <v>4841</v>
      </c>
      <c r="T2395" t="s">
        <v>44</v>
      </c>
      <c r="U2395" t="s">
        <v>422</v>
      </c>
      <c r="V2395" t="s">
        <v>46</v>
      </c>
      <c r="W2395" t="str">
        <f t="shared" si="111"/>
        <v>916 G Street NW WASHINGTON DC 20001</v>
      </c>
      <c r="X2395" t="s">
        <v>47</v>
      </c>
      <c r="Y2395" t="s">
        <v>4843</v>
      </c>
      <c r="Z2395">
        <v>38.898116999999999</v>
      </c>
      <c r="AA2395">
        <v>-77.024910000000006</v>
      </c>
      <c r="AB2395">
        <v>397839.17</v>
      </c>
      <c r="AC2395">
        <v>136696.53</v>
      </c>
      <c r="AD2395">
        <v>20001</v>
      </c>
      <c r="AE2395">
        <v>243267</v>
      </c>
      <c r="AF2395">
        <v>86197</v>
      </c>
      <c r="AG2395">
        <v>86197</v>
      </c>
      <c r="AH2395">
        <v>2</v>
      </c>
      <c r="AI2395">
        <v>2</v>
      </c>
      <c r="AJ2395" t="s">
        <v>14247</v>
      </c>
      <c r="AK2395" t="s">
        <v>62</v>
      </c>
      <c r="AL2395" t="s">
        <v>63</v>
      </c>
      <c r="AM2395">
        <v>101</v>
      </c>
      <c r="AN2395">
        <v>8</v>
      </c>
      <c r="AO2395" t="s">
        <v>64</v>
      </c>
      <c r="AP2395">
        <v>1123</v>
      </c>
      <c r="AQ2395">
        <v>-77.024912098761504</v>
      </c>
      <c r="AR2395">
        <v>38.898124442412602</v>
      </c>
      <c r="AS2395" t="b">
        <f t="shared" si="112"/>
        <v>1</v>
      </c>
    </row>
    <row r="2396" spans="1:45">
      <c r="A2396">
        <f t="shared" si="113"/>
        <v>2395</v>
      </c>
      <c r="B2396">
        <v>186447</v>
      </c>
      <c r="C2396">
        <v>186447</v>
      </c>
      <c r="D2396" t="s">
        <v>4846</v>
      </c>
      <c r="E2396" t="s">
        <v>1655</v>
      </c>
      <c r="F2396">
        <v>10193393</v>
      </c>
      <c r="G2396" t="s">
        <v>115</v>
      </c>
      <c r="H2396" t="s">
        <v>4847</v>
      </c>
      <c r="M2396" s="4">
        <v>0.29166666666666669</v>
      </c>
      <c r="N2396" s="1">
        <v>0.70833333333333337</v>
      </c>
      <c r="O2396" t="s">
        <v>95</v>
      </c>
      <c r="P2396" t="s">
        <v>2351</v>
      </c>
      <c r="S2396" t="s">
        <v>1657</v>
      </c>
      <c r="T2396" t="s">
        <v>58</v>
      </c>
      <c r="U2396" t="s">
        <v>422</v>
      </c>
      <c r="V2396" t="s">
        <v>46</v>
      </c>
      <c r="W2396" t="str">
        <f t="shared" si="111"/>
        <v xml:space="preserve"> WASHINGTON DC 20016</v>
      </c>
      <c r="X2396" t="s">
        <v>47</v>
      </c>
      <c r="Y2396" t="s">
        <v>3538</v>
      </c>
      <c r="Z2396">
        <v>38.949947000000002</v>
      </c>
      <c r="AA2396">
        <v>-77.080826999999999</v>
      </c>
      <c r="AB2396">
        <v>392993.63</v>
      </c>
      <c r="AC2396">
        <v>142452.94</v>
      </c>
      <c r="AD2396">
        <v>20016</v>
      </c>
      <c r="AE2396">
        <v>264444</v>
      </c>
      <c r="AF2396">
        <v>107284</v>
      </c>
      <c r="AG2396">
        <v>107284</v>
      </c>
      <c r="AH2396">
        <v>3</v>
      </c>
      <c r="AI2396">
        <v>3</v>
      </c>
      <c r="AJ2396" t="s">
        <v>14246</v>
      </c>
      <c r="AK2396" s="2">
        <v>3000</v>
      </c>
      <c r="AL2396" t="s">
        <v>50</v>
      </c>
      <c r="AM2396">
        <v>202</v>
      </c>
      <c r="AN2396">
        <v>11</v>
      </c>
      <c r="AO2396" t="s">
        <v>51</v>
      </c>
      <c r="AP2396">
        <v>1252</v>
      </c>
      <c r="AQ2396">
        <v>-77.080829700586094</v>
      </c>
      <c r="AR2396">
        <v>38.949954740269199</v>
      </c>
      <c r="AS2396" t="b">
        <f t="shared" si="112"/>
        <v>0</v>
      </c>
    </row>
    <row r="2397" spans="1:45">
      <c r="A2397">
        <f t="shared" si="113"/>
        <v>2396</v>
      </c>
      <c r="B2397">
        <v>185547</v>
      </c>
      <c r="C2397">
        <v>185547</v>
      </c>
      <c r="D2397" t="s">
        <v>4848</v>
      </c>
      <c r="E2397" t="s">
        <v>159</v>
      </c>
      <c r="F2397">
        <v>10192400</v>
      </c>
      <c r="G2397" t="s">
        <v>160</v>
      </c>
      <c r="K2397" t="s">
        <v>4849</v>
      </c>
      <c r="L2397" t="s">
        <v>422</v>
      </c>
      <c r="M2397" s="4">
        <v>0.66666666666666663</v>
      </c>
      <c r="N2397" s="1">
        <v>0.91666666666666663</v>
      </c>
      <c r="O2397" t="s">
        <v>1682</v>
      </c>
      <c r="P2397" t="s">
        <v>1682</v>
      </c>
      <c r="Q2397" t="s">
        <v>159</v>
      </c>
      <c r="R2397" t="s">
        <v>164</v>
      </c>
      <c r="S2397" t="s">
        <v>159</v>
      </c>
      <c r="T2397" t="s">
        <v>70</v>
      </c>
      <c r="U2397" t="s">
        <v>422</v>
      </c>
      <c r="V2397" t="s">
        <v>46</v>
      </c>
      <c r="W2397" t="str">
        <f t="shared" si="111"/>
        <v xml:space="preserve">1233 20th Street NW WASHINGTON DC </v>
      </c>
      <c r="X2397" t="s">
        <v>47</v>
      </c>
      <c r="Y2397" t="s">
        <v>4850</v>
      </c>
      <c r="Z2397">
        <v>38.892800999999999</v>
      </c>
      <c r="AA2397">
        <v>-77.048857999999996</v>
      </c>
      <c r="AB2397">
        <v>395761.4</v>
      </c>
      <c r="AC2397">
        <v>136107.29</v>
      </c>
      <c r="AE2397">
        <v>0</v>
      </c>
      <c r="AF2397">
        <v>476368</v>
      </c>
      <c r="AG2397">
        <v>409792</v>
      </c>
      <c r="AH2397">
        <v>2</v>
      </c>
      <c r="AI2397">
        <v>2</v>
      </c>
      <c r="AJ2397" t="s">
        <v>14244</v>
      </c>
      <c r="AK2397" t="s">
        <v>197</v>
      </c>
      <c r="AL2397" t="s">
        <v>50</v>
      </c>
      <c r="AM2397">
        <v>207</v>
      </c>
      <c r="AN2397" t="s">
        <v>51</v>
      </c>
      <c r="AO2397" t="s">
        <v>51</v>
      </c>
      <c r="AP2397">
        <v>3932</v>
      </c>
      <c r="AQ2397">
        <v>-77.048860768079194</v>
      </c>
      <c r="AR2397">
        <v>38.892808788866503</v>
      </c>
      <c r="AS2397" t="b">
        <f t="shared" si="112"/>
        <v>1</v>
      </c>
    </row>
    <row r="2398" spans="1:45">
      <c r="A2398">
        <f t="shared" si="113"/>
        <v>2397</v>
      </c>
      <c r="B2398">
        <v>185548</v>
      </c>
      <c r="C2398">
        <v>185548</v>
      </c>
      <c r="D2398" t="s">
        <v>4855</v>
      </c>
      <c r="E2398" t="s">
        <v>159</v>
      </c>
      <c r="F2398">
        <v>10192401</v>
      </c>
      <c r="G2398" t="s">
        <v>160</v>
      </c>
      <c r="K2398" t="s">
        <v>4856</v>
      </c>
      <c r="L2398" t="s">
        <v>422</v>
      </c>
      <c r="M2398" s="4">
        <v>0.77083333333333337</v>
      </c>
      <c r="N2398" s="1">
        <v>0.95833333333333337</v>
      </c>
      <c r="O2398" t="s">
        <v>1682</v>
      </c>
      <c r="P2398" t="s">
        <v>1682</v>
      </c>
      <c r="Q2398" t="s">
        <v>159</v>
      </c>
      <c r="R2398" t="s">
        <v>164</v>
      </c>
      <c r="S2398" t="s">
        <v>159</v>
      </c>
      <c r="T2398" t="s">
        <v>70</v>
      </c>
      <c r="U2398" t="s">
        <v>422</v>
      </c>
      <c r="V2398" t="s">
        <v>46</v>
      </c>
      <c r="W2398" t="str">
        <f t="shared" si="111"/>
        <v xml:space="preserve">1233 20th Street NW WASHINGTON DC </v>
      </c>
      <c r="X2398" t="s">
        <v>47</v>
      </c>
      <c r="Y2398" t="s">
        <v>4857</v>
      </c>
      <c r="Z2398">
        <v>38.892077999999998</v>
      </c>
      <c r="AA2398">
        <v>-77.022931</v>
      </c>
      <c r="AB2398">
        <v>398010.64971999999</v>
      </c>
      <c r="AC2398">
        <v>136026.13787999999</v>
      </c>
      <c r="AE2398">
        <v>0</v>
      </c>
      <c r="AF2398">
        <v>455577</v>
      </c>
      <c r="AG2398">
        <v>391605</v>
      </c>
      <c r="AH2398">
        <v>2</v>
      </c>
      <c r="AI2398">
        <v>2</v>
      </c>
      <c r="AJ2398" t="s">
        <v>14247</v>
      </c>
      <c r="AK2398" t="s">
        <v>62</v>
      </c>
      <c r="AL2398" t="s">
        <v>63</v>
      </c>
      <c r="AM2398">
        <v>101</v>
      </c>
      <c r="AN2398" t="s">
        <v>51</v>
      </c>
      <c r="AO2398" t="s">
        <v>64</v>
      </c>
      <c r="AP2398">
        <v>3500</v>
      </c>
      <c r="AQ2398">
        <v>-77.022933357475395</v>
      </c>
      <c r="AR2398">
        <v>38.892085708442799</v>
      </c>
      <c r="AS2398" t="b">
        <f t="shared" si="112"/>
        <v>1</v>
      </c>
    </row>
    <row r="2399" spans="1:45">
      <c r="A2399">
        <f t="shared" si="113"/>
        <v>2398</v>
      </c>
      <c r="B2399">
        <v>186461</v>
      </c>
      <c r="C2399">
        <v>186461</v>
      </c>
      <c r="D2399" t="s">
        <v>4858</v>
      </c>
      <c r="E2399" t="s">
        <v>4859</v>
      </c>
      <c r="F2399">
        <v>10193399</v>
      </c>
      <c r="G2399" t="s">
        <v>160</v>
      </c>
      <c r="M2399" s="4">
        <v>0.29166666666666669</v>
      </c>
      <c r="N2399" s="1">
        <v>0.625</v>
      </c>
      <c r="O2399" t="s">
        <v>1682</v>
      </c>
      <c r="P2399" t="s">
        <v>1682</v>
      </c>
      <c r="S2399" t="s">
        <v>4859</v>
      </c>
      <c r="T2399" t="s">
        <v>44</v>
      </c>
      <c r="U2399" t="s">
        <v>422</v>
      </c>
      <c r="V2399" t="s">
        <v>46</v>
      </c>
      <c r="W2399" t="str">
        <f t="shared" si="111"/>
        <v xml:space="preserve"> WASHINGTON DC 20009</v>
      </c>
      <c r="X2399" t="s">
        <v>47</v>
      </c>
      <c r="Y2399" t="s">
        <v>4860</v>
      </c>
      <c r="Z2399">
        <v>38.913488999999998</v>
      </c>
      <c r="AA2399">
        <v>-77.041884999999994</v>
      </c>
      <c r="AB2399">
        <v>396367.45</v>
      </c>
      <c r="AC2399">
        <v>138403.51</v>
      </c>
      <c r="AD2399">
        <v>20009</v>
      </c>
      <c r="AE2399">
        <v>241225</v>
      </c>
      <c r="AF2399">
        <v>84488</v>
      </c>
      <c r="AG2399">
        <v>84488</v>
      </c>
      <c r="AH2399">
        <v>2</v>
      </c>
      <c r="AI2399">
        <v>2</v>
      </c>
      <c r="AJ2399" t="s">
        <v>14249</v>
      </c>
      <c r="AK2399" t="s">
        <v>1692</v>
      </c>
      <c r="AL2399" t="s">
        <v>50</v>
      </c>
      <c r="AM2399">
        <v>208</v>
      </c>
      <c r="AN2399">
        <v>6</v>
      </c>
      <c r="AO2399" t="s">
        <v>51</v>
      </c>
      <c r="AP2399">
        <v>1038</v>
      </c>
      <c r="AQ2399">
        <v>-77.041886955868804</v>
      </c>
      <c r="AR2399">
        <v>38.913496665282402</v>
      </c>
      <c r="AS2399" t="b">
        <f t="shared" si="112"/>
        <v>1</v>
      </c>
    </row>
    <row r="2400" spans="1:45">
      <c r="A2400">
        <f t="shared" si="113"/>
        <v>2399</v>
      </c>
      <c r="B2400">
        <v>185552</v>
      </c>
      <c r="C2400">
        <v>185552</v>
      </c>
      <c r="D2400" t="s">
        <v>4868</v>
      </c>
      <c r="E2400" t="s">
        <v>159</v>
      </c>
      <c r="F2400">
        <v>10192408</v>
      </c>
      <c r="G2400" t="s">
        <v>160</v>
      </c>
      <c r="K2400" t="s">
        <v>4869</v>
      </c>
      <c r="L2400" t="s">
        <v>422</v>
      </c>
      <c r="M2400" s="4">
        <v>0.77083333333333337</v>
      </c>
      <c r="N2400" s="1">
        <v>0</v>
      </c>
      <c r="O2400" t="s">
        <v>255</v>
      </c>
      <c r="P2400" t="s">
        <v>138</v>
      </c>
      <c r="Q2400" t="s">
        <v>159</v>
      </c>
      <c r="R2400" t="s">
        <v>164</v>
      </c>
      <c r="S2400" t="s">
        <v>159</v>
      </c>
      <c r="T2400" t="s">
        <v>70</v>
      </c>
      <c r="U2400" t="s">
        <v>422</v>
      </c>
      <c r="V2400" t="s">
        <v>46</v>
      </c>
      <c r="W2400" t="str">
        <f t="shared" si="111"/>
        <v xml:space="preserve">1233 20th Street NW WASHINGTON DC </v>
      </c>
      <c r="X2400" t="s">
        <v>47</v>
      </c>
      <c r="Y2400" t="s">
        <v>4870</v>
      </c>
      <c r="Z2400">
        <v>38.924157999999998</v>
      </c>
      <c r="AA2400">
        <v>-77.073188999999999</v>
      </c>
      <c r="AB2400">
        <v>393653.45685999998</v>
      </c>
      <c r="AC2400">
        <v>139589.56943999999</v>
      </c>
      <c r="AE2400">
        <v>0</v>
      </c>
      <c r="AF2400">
        <v>470458</v>
      </c>
      <c r="AG2400">
        <v>404913</v>
      </c>
      <c r="AH2400">
        <v>3</v>
      </c>
      <c r="AI2400">
        <v>3</v>
      </c>
      <c r="AJ2400" t="s">
        <v>14249</v>
      </c>
      <c r="AK2400" t="s">
        <v>3105</v>
      </c>
      <c r="AL2400" t="s">
        <v>50</v>
      </c>
      <c r="AM2400">
        <v>204</v>
      </c>
      <c r="AN2400">
        <v>14</v>
      </c>
      <c r="AO2400" t="s">
        <v>51</v>
      </c>
      <c r="AP2400">
        <v>3833</v>
      </c>
      <c r="AQ2400">
        <v>-77.073191274721907</v>
      </c>
      <c r="AR2400">
        <v>38.924165666990497</v>
      </c>
      <c r="AS2400" t="b">
        <f t="shared" si="112"/>
        <v>1</v>
      </c>
    </row>
    <row r="2401" spans="1:45">
      <c r="A2401">
        <f t="shared" si="113"/>
        <v>2400</v>
      </c>
      <c r="B2401">
        <v>186497</v>
      </c>
      <c r="C2401">
        <v>186497</v>
      </c>
      <c r="D2401" t="s">
        <v>4893</v>
      </c>
      <c r="E2401" t="s">
        <v>4894</v>
      </c>
      <c r="F2401">
        <v>10193444</v>
      </c>
      <c r="G2401" t="s">
        <v>201</v>
      </c>
      <c r="K2401" t="s">
        <v>4895</v>
      </c>
      <c r="L2401" t="s">
        <v>422</v>
      </c>
      <c r="M2401" s="4">
        <v>0.29166666666666669</v>
      </c>
      <c r="N2401" s="1">
        <v>0.70833333333333337</v>
      </c>
      <c r="O2401" t="s">
        <v>138</v>
      </c>
      <c r="P2401" t="s">
        <v>138</v>
      </c>
      <c r="S2401" t="s">
        <v>4894</v>
      </c>
      <c r="T2401" t="s">
        <v>70</v>
      </c>
      <c r="U2401" t="s">
        <v>422</v>
      </c>
      <c r="V2401" t="s">
        <v>46</v>
      </c>
      <c r="W2401" t="str">
        <f t="shared" si="111"/>
        <v xml:space="preserve"> WASHINGTON DC 20003</v>
      </c>
      <c r="X2401" t="s">
        <v>47</v>
      </c>
      <c r="Y2401" t="s">
        <v>4068</v>
      </c>
      <c r="Z2401">
        <v>38.878219999999999</v>
      </c>
      <c r="AA2401">
        <v>-77.00685</v>
      </c>
      <c r="AB2401">
        <v>399405.66</v>
      </c>
      <c r="AC2401">
        <v>134487.51</v>
      </c>
      <c r="AD2401">
        <v>20003</v>
      </c>
      <c r="AE2401">
        <v>278564</v>
      </c>
      <c r="AF2401">
        <v>120657</v>
      </c>
      <c r="AG2401">
        <v>120657</v>
      </c>
      <c r="AH2401">
        <v>6</v>
      </c>
      <c r="AI2401">
        <v>6</v>
      </c>
      <c r="AJ2401" t="s">
        <v>14252</v>
      </c>
      <c r="AK2401" t="s">
        <v>719</v>
      </c>
      <c r="AL2401" t="s">
        <v>63</v>
      </c>
      <c r="AM2401">
        <v>106</v>
      </c>
      <c r="AN2401">
        <v>27</v>
      </c>
      <c r="AO2401" t="s">
        <v>720</v>
      </c>
      <c r="AP2401">
        <v>1400</v>
      </c>
      <c r="AQ2401">
        <v>-77.006851859106405</v>
      </c>
      <c r="AR2401">
        <v>38.878227208327502</v>
      </c>
      <c r="AS2401" t="b">
        <f t="shared" si="112"/>
        <v>1</v>
      </c>
    </row>
    <row r="2402" spans="1:45">
      <c r="A2402">
        <f t="shared" si="113"/>
        <v>2401</v>
      </c>
      <c r="B2402">
        <v>186516</v>
      </c>
      <c r="C2402">
        <v>186516</v>
      </c>
      <c r="D2402" t="s">
        <v>4924</v>
      </c>
      <c r="E2402" t="s">
        <v>1093</v>
      </c>
      <c r="F2402">
        <v>10193465</v>
      </c>
      <c r="G2402" t="s">
        <v>201</v>
      </c>
      <c r="M2402" s="4">
        <v>0.29166666666666669</v>
      </c>
      <c r="N2402" s="1">
        <v>0.70833333333333337</v>
      </c>
      <c r="O2402" t="s">
        <v>238</v>
      </c>
      <c r="P2402" t="s">
        <v>421</v>
      </c>
      <c r="S2402" t="s">
        <v>4925</v>
      </c>
      <c r="T2402" t="s">
        <v>148</v>
      </c>
      <c r="U2402" t="s">
        <v>422</v>
      </c>
      <c r="V2402" t="s">
        <v>46</v>
      </c>
      <c r="W2402" t="str">
        <f t="shared" si="111"/>
        <v xml:space="preserve"> WASHINGTON DC 20003</v>
      </c>
      <c r="X2402" t="s">
        <v>47</v>
      </c>
      <c r="Y2402" t="s">
        <v>750</v>
      </c>
      <c r="Z2402">
        <v>38.879524000000004</v>
      </c>
      <c r="AA2402">
        <v>-77.007028000000005</v>
      </c>
      <c r="AB2402">
        <v>399390.17</v>
      </c>
      <c r="AC2402">
        <v>134632.34</v>
      </c>
      <c r="AD2402">
        <v>20003</v>
      </c>
      <c r="AE2402">
        <v>303674</v>
      </c>
      <c r="AF2402">
        <v>151350</v>
      </c>
      <c r="AG2402">
        <v>151350</v>
      </c>
      <c r="AH2402">
        <v>6</v>
      </c>
      <c r="AI2402">
        <v>6</v>
      </c>
      <c r="AJ2402" t="s">
        <v>14252</v>
      </c>
      <c r="AK2402" t="s">
        <v>719</v>
      </c>
      <c r="AL2402" t="s">
        <v>63</v>
      </c>
      <c r="AM2402">
        <v>106</v>
      </c>
      <c r="AN2402">
        <v>27</v>
      </c>
      <c r="AO2402" t="s">
        <v>720</v>
      </c>
      <c r="AP2402">
        <v>1656</v>
      </c>
      <c r="AQ2402">
        <v>-77.007030504945604</v>
      </c>
      <c r="AR2402">
        <v>38.879531883378299</v>
      </c>
      <c r="AS2402" t="b">
        <f t="shared" si="112"/>
        <v>0</v>
      </c>
    </row>
    <row r="2403" spans="1:45">
      <c r="A2403">
        <f t="shared" si="113"/>
        <v>2402</v>
      </c>
      <c r="B2403">
        <v>186519</v>
      </c>
      <c r="C2403">
        <v>186519</v>
      </c>
      <c r="D2403" t="s">
        <v>4930</v>
      </c>
      <c r="E2403" t="s">
        <v>4931</v>
      </c>
      <c r="F2403">
        <v>10193471</v>
      </c>
      <c r="G2403" t="s">
        <v>201</v>
      </c>
      <c r="K2403" t="s">
        <v>4932</v>
      </c>
      <c r="L2403" t="s">
        <v>422</v>
      </c>
      <c r="M2403" s="4">
        <v>0.29166666666666669</v>
      </c>
      <c r="N2403" s="1">
        <v>0.79166666666666663</v>
      </c>
      <c r="O2403" t="s">
        <v>311</v>
      </c>
      <c r="P2403" t="s">
        <v>4933</v>
      </c>
      <c r="S2403" t="s">
        <v>4931</v>
      </c>
      <c r="T2403" t="s">
        <v>70</v>
      </c>
      <c r="U2403" t="s">
        <v>422</v>
      </c>
      <c r="V2403" t="s">
        <v>46</v>
      </c>
      <c r="W2403" t="str">
        <f t="shared" si="111"/>
        <v xml:space="preserve"> WASHINGTON DC 20009</v>
      </c>
      <c r="X2403" t="s">
        <v>47</v>
      </c>
      <c r="Y2403" t="s">
        <v>1546</v>
      </c>
      <c r="Z2403">
        <v>38.911740000000002</v>
      </c>
      <c r="AA2403">
        <v>-77.037678</v>
      </c>
      <c r="AB2403">
        <v>396732.18</v>
      </c>
      <c r="AC2403">
        <v>138209.21</v>
      </c>
      <c r="AD2403">
        <v>20009</v>
      </c>
      <c r="AE2403">
        <v>241991</v>
      </c>
      <c r="AF2403">
        <v>84643</v>
      </c>
      <c r="AG2403">
        <v>84643</v>
      </c>
      <c r="AH2403">
        <v>2</v>
      </c>
      <c r="AI2403">
        <v>2</v>
      </c>
      <c r="AJ2403" t="s">
        <v>14249</v>
      </c>
      <c r="AK2403" t="s">
        <v>87</v>
      </c>
      <c r="AL2403" t="s">
        <v>88</v>
      </c>
      <c r="AM2403">
        <v>301</v>
      </c>
      <c r="AN2403">
        <v>6</v>
      </c>
      <c r="AO2403" t="s">
        <v>51</v>
      </c>
      <c r="AP2403">
        <v>1046</v>
      </c>
      <c r="AQ2403">
        <v>-77.037680557130102</v>
      </c>
      <c r="AR2403">
        <v>38.911747776994901</v>
      </c>
      <c r="AS2403" t="b">
        <f t="shared" si="112"/>
        <v>1</v>
      </c>
    </row>
    <row r="2404" spans="1:45">
      <c r="A2404">
        <f t="shared" si="113"/>
        <v>2403</v>
      </c>
      <c r="B2404">
        <v>186549</v>
      </c>
      <c r="C2404">
        <v>186549</v>
      </c>
      <c r="D2404" t="s">
        <v>4987</v>
      </c>
      <c r="E2404" t="s">
        <v>1109</v>
      </c>
      <c r="F2404">
        <v>10193509</v>
      </c>
      <c r="G2404" t="s">
        <v>115</v>
      </c>
      <c r="H2404" t="s">
        <v>4988</v>
      </c>
      <c r="M2404" s="4">
        <v>0.29166666666666669</v>
      </c>
      <c r="N2404" s="1">
        <v>0.70833333333333337</v>
      </c>
      <c r="O2404" t="s">
        <v>265</v>
      </c>
      <c r="P2404" t="s">
        <v>4154</v>
      </c>
      <c r="S2404" t="s">
        <v>1110</v>
      </c>
      <c r="T2404" t="s">
        <v>58</v>
      </c>
      <c r="U2404" t="s">
        <v>422</v>
      </c>
      <c r="V2404" t="s">
        <v>46</v>
      </c>
      <c r="W2404" t="str">
        <f t="shared" si="111"/>
        <v xml:space="preserve"> WASHINGTON DC 20015</v>
      </c>
      <c r="X2404" t="s">
        <v>47</v>
      </c>
      <c r="Y2404" t="s">
        <v>4989</v>
      </c>
      <c r="Z2404">
        <v>38.956809</v>
      </c>
      <c r="AA2404">
        <v>-77.079564000000005</v>
      </c>
      <c r="AB2404">
        <v>393103.78</v>
      </c>
      <c r="AC2404">
        <v>143214.51999999999</v>
      </c>
      <c r="AD2404">
        <v>20015</v>
      </c>
      <c r="AE2404">
        <v>274695</v>
      </c>
      <c r="AF2404">
        <v>117788</v>
      </c>
      <c r="AG2404">
        <v>117788</v>
      </c>
      <c r="AH2404">
        <v>3</v>
      </c>
      <c r="AI2404">
        <v>3</v>
      </c>
      <c r="AJ2404" t="s">
        <v>14246</v>
      </c>
      <c r="AK2404" s="2">
        <v>30000</v>
      </c>
      <c r="AL2404" t="s">
        <v>50</v>
      </c>
      <c r="AM2404">
        <v>202</v>
      </c>
      <c r="AN2404">
        <v>11</v>
      </c>
      <c r="AO2404" t="s">
        <v>51</v>
      </c>
      <c r="AP2404">
        <v>1360</v>
      </c>
      <c r="AQ2404">
        <v>-77.079566638354194</v>
      </c>
      <c r="AR2404">
        <v>38.956816127808203</v>
      </c>
      <c r="AS2404" t="b">
        <f t="shared" si="112"/>
        <v>0</v>
      </c>
    </row>
    <row r="2405" spans="1:45">
      <c r="A2405">
        <f t="shared" si="113"/>
        <v>2404</v>
      </c>
      <c r="B2405">
        <v>185411</v>
      </c>
      <c r="C2405">
        <v>185411</v>
      </c>
      <c r="D2405" t="s">
        <v>4990</v>
      </c>
      <c r="E2405" t="s">
        <v>3640</v>
      </c>
      <c r="F2405">
        <v>10192488</v>
      </c>
      <c r="G2405" t="s">
        <v>115</v>
      </c>
      <c r="J2405">
        <v>110837</v>
      </c>
      <c r="K2405" t="s">
        <v>4991</v>
      </c>
      <c r="L2405" t="s">
        <v>422</v>
      </c>
      <c r="M2405" s="4">
        <v>0.29166666666666669</v>
      </c>
      <c r="N2405" s="1">
        <v>0.70833333333333337</v>
      </c>
      <c r="O2405" t="s">
        <v>183</v>
      </c>
      <c r="P2405" t="s">
        <v>2267</v>
      </c>
      <c r="Q2405" t="s">
        <v>3642</v>
      </c>
      <c r="R2405" t="s">
        <v>3643</v>
      </c>
      <c r="S2405" t="s">
        <v>3642</v>
      </c>
      <c r="T2405" t="s">
        <v>70</v>
      </c>
      <c r="U2405" t="s">
        <v>422</v>
      </c>
      <c r="V2405" t="s">
        <v>46</v>
      </c>
      <c r="W2405" t="str">
        <f t="shared" si="111"/>
        <v xml:space="preserve">196 Van Buren Street WASHINGTON DC </v>
      </c>
      <c r="X2405" t="s">
        <v>47</v>
      </c>
      <c r="Y2405" t="s">
        <v>4992</v>
      </c>
      <c r="Z2405">
        <v>38.890085999999997</v>
      </c>
      <c r="AA2405">
        <v>-76.991533000000004</v>
      </c>
      <c r="AB2405">
        <v>400734.60197999998</v>
      </c>
      <c r="AC2405">
        <v>135804.75529</v>
      </c>
      <c r="AE2405">
        <v>0</v>
      </c>
      <c r="AF2405">
        <v>473250</v>
      </c>
      <c r="AG2405">
        <v>407407</v>
      </c>
      <c r="AH2405">
        <v>6</v>
      </c>
      <c r="AI2405">
        <v>6</v>
      </c>
      <c r="AJ2405" t="s">
        <v>14244</v>
      </c>
      <c r="AK2405" t="s">
        <v>670</v>
      </c>
      <c r="AL2405" t="s">
        <v>63</v>
      </c>
      <c r="AM2405">
        <v>107</v>
      </c>
      <c r="AN2405">
        <v>26</v>
      </c>
      <c r="AO2405" t="s">
        <v>51</v>
      </c>
      <c r="AP2405">
        <v>3887</v>
      </c>
      <c r="AQ2405">
        <v>-76.991534823845996</v>
      </c>
      <c r="AR2405">
        <v>38.890093356209597</v>
      </c>
      <c r="AS2405" t="b">
        <f t="shared" si="112"/>
        <v>0</v>
      </c>
    </row>
    <row r="2406" spans="1:45">
      <c r="A2406">
        <f t="shared" si="113"/>
        <v>2405</v>
      </c>
      <c r="B2406">
        <v>186559</v>
      </c>
      <c r="C2406">
        <v>186559</v>
      </c>
      <c r="D2406" t="s">
        <v>4998</v>
      </c>
      <c r="E2406" t="s">
        <v>1157</v>
      </c>
      <c r="F2406">
        <v>10193521</v>
      </c>
      <c r="G2406" t="s">
        <v>1806</v>
      </c>
      <c r="H2406" t="s">
        <v>3065</v>
      </c>
      <c r="J2406">
        <v>103321</v>
      </c>
      <c r="K2406" t="s">
        <v>4999</v>
      </c>
      <c r="L2406" t="s">
        <v>422</v>
      </c>
      <c r="M2406" s="4">
        <v>0.29166666666666669</v>
      </c>
      <c r="N2406" s="1">
        <v>0.70833333333333337</v>
      </c>
      <c r="O2406" t="s">
        <v>422</v>
      </c>
      <c r="P2406" t="s">
        <v>255</v>
      </c>
      <c r="S2406" t="s">
        <v>5000</v>
      </c>
      <c r="T2406" t="s">
        <v>70</v>
      </c>
      <c r="U2406" t="s">
        <v>422</v>
      </c>
      <c r="W2406" t="str">
        <f t="shared" si="111"/>
        <v xml:space="preserve">   </v>
      </c>
      <c r="Z2406">
        <v>0</v>
      </c>
      <c r="AA2406">
        <v>0</v>
      </c>
      <c r="AB2406">
        <v>0</v>
      </c>
      <c r="AC2406">
        <v>0</v>
      </c>
      <c r="AE2406">
        <v>-100</v>
      </c>
      <c r="AF2406">
        <v>-100</v>
      </c>
      <c r="AG2406">
        <v>348291</v>
      </c>
      <c r="AI2406" t="s">
        <v>14250</v>
      </c>
      <c r="AJ2406" t="s">
        <v>14251</v>
      </c>
      <c r="AK2406" t="s">
        <v>51</v>
      </c>
      <c r="AN2406" t="s">
        <v>51</v>
      </c>
      <c r="AO2406" t="s">
        <v>51</v>
      </c>
      <c r="AP2406">
        <v>1795</v>
      </c>
      <c r="AQ2406">
        <v>-81.529192133279295</v>
      </c>
      <c r="AR2406">
        <v>37.5772691877347</v>
      </c>
      <c r="AS2406" t="b">
        <f t="shared" si="112"/>
        <v>0</v>
      </c>
    </row>
    <row r="2407" spans="1:45">
      <c r="A2407">
        <f t="shared" si="113"/>
        <v>2406</v>
      </c>
      <c r="B2407">
        <v>186566</v>
      </c>
      <c r="C2407">
        <v>186566</v>
      </c>
      <c r="D2407" t="s">
        <v>5007</v>
      </c>
      <c r="E2407" t="s">
        <v>1122</v>
      </c>
      <c r="F2407">
        <v>10193529</v>
      </c>
      <c r="G2407" t="s">
        <v>115</v>
      </c>
      <c r="H2407" t="s">
        <v>1123</v>
      </c>
      <c r="M2407" s="4">
        <v>0.33333333333333331</v>
      </c>
      <c r="N2407" s="1">
        <v>0.66666666666666663</v>
      </c>
      <c r="O2407" t="s">
        <v>117</v>
      </c>
      <c r="P2407" t="s">
        <v>118</v>
      </c>
      <c r="S2407" t="s">
        <v>1125</v>
      </c>
      <c r="T2407" t="s">
        <v>58</v>
      </c>
      <c r="U2407" t="s">
        <v>422</v>
      </c>
      <c r="V2407" t="s">
        <v>46</v>
      </c>
      <c r="W2407" t="str">
        <f t="shared" si="111"/>
        <v xml:space="preserve"> WASHINGTON DC 20003</v>
      </c>
      <c r="X2407" t="s">
        <v>47</v>
      </c>
      <c r="Y2407" t="s">
        <v>1126</v>
      </c>
      <c r="Z2407">
        <v>38.876696000000003</v>
      </c>
      <c r="AA2407">
        <v>-77.007078000000007</v>
      </c>
      <c r="AB2407">
        <v>399385.8</v>
      </c>
      <c r="AC2407">
        <v>134318.39000000001</v>
      </c>
      <c r="AD2407">
        <v>20003</v>
      </c>
      <c r="AE2407">
        <v>278548</v>
      </c>
      <c r="AF2407">
        <v>120643</v>
      </c>
      <c r="AG2407">
        <v>120643</v>
      </c>
      <c r="AH2407">
        <v>6</v>
      </c>
      <c r="AI2407">
        <v>6</v>
      </c>
      <c r="AJ2407" t="s">
        <v>14252</v>
      </c>
      <c r="AK2407" t="s">
        <v>719</v>
      </c>
      <c r="AL2407" t="s">
        <v>63</v>
      </c>
      <c r="AM2407">
        <v>106</v>
      </c>
      <c r="AN2407">
        <v>27</v>
      </c>
      <c r="AO2407" t="s">
        <v>720</v>
      </c>
      <c r="AP2407">
        <v>1393</v>
      </c>
      <c r="AQ2407">
        <v>-77.007080587985001</v>
      </c>
      <c r="AR2407">
        <v>38.876703694751903</v>
      </c>
      <c r="AS2407" t="b">
        <f t="shared" si="112"/>
        <v>0</v>
      </c>
    </row>
    <row r="2408" spans="1:45">
      <c r="A2408">
        <f t="shared" si="113"/>
        <v>2407</v>
      </c>
      <c r="B2408">
        <v>186572</v>
      </c>
      <c r="C2408">
        <v>186572</v>
      </c>
      <c r="D2408" t="s">
        <v>5020</v>
      </c>
      <c r="E2408" t="s">
        <v>5021</v>
      </c>
      <c r="F2408">
        <v>10193535</v>
      </c>
      <c r="G2408" t="s">
        <v>201</v>
      </c>
      <c r="K2408" t="s">
        <v>5022</v>
      </c>
      <c r="L2408" t="s">
        <v>422</v>
      </c>
      <c r="M2408" s="4">
        <v>0.29166666666666669</v>
      </c>
      <c r="N2408" s="1">
        <v>0.79166666666666663</v>
      </c>
      <c r="O2408" t="s">
        <v>95</v>
      </c>
      <c r="P2408" t="s">
        <v>95</v>
      </c>
      <c r="S2408" t="s">
        <v>5021</v>
      </c>
      <c r="T2408" t="s">
        <v>70</v>
      </c>
      <c r="U2408" t="s">
        <v>422</v>
      </c>
      <c r="V2408" t="s">
        <v>46</v>
      </c>
      <c r="W2408" t="str">
        <f t="shared" si="111"/>
        <v xml:space="preserve"> WASHINGTON DC 20007</v>
      </c>
      <c r="X2408" t="s">
        <v>47</v>
      </c>
      <c r="Y2408" t="s">
        <v>5023</v>
      </c>
      <c r="Z2408">
        <v>38.92145</v>
      </c>
      <c r="AA2408">
        <v>-77.079053000000002</v>
      </c>
      <c r="AB2408">
        <v>393144.69</v>
      </c>
      <c r="AC2408">
        <v>139289.4</v>
      </c>
      <c r="AD2408">
        <v>20007</v>
      </c>
      <c r="AE2408">
        <v>271862</v>
      </c>
      <c r="AF2408">
        <v>115015</v>
      </c>
      <c r="AG2408">
        <v>115015</v>
      </c>
      <c r="AH2408">
        <v>3</v>
      </c>
      <c r="AI2408">
        <v>3</v>
      </c>
      <c r="AJ2408" t="s">
        <v>14249</v>
      </c>
      <c r="AK2408" t="s">
        <v>295</v>
      </c>
      <c r="AL2408" t="s">
        <v>50</v>
      </c>
      <c r="AM2408">
        <v>204</v>
      </c>
      <c r="AN2408">
        <v>14</v>
      </c>
      <c r="AO2408" t="s">
        <v>51</v>
      </c>
      <c r="AP2408">
        <v>1308</v>
      </c>
      <c r="AQ2408">
        <v>-77.079055425977302</v>
      </c>
      <c r="AR2408">
        <v>38.9214578228543</v>
      </c>
      <c r="AS2408" t="b">
        <f t="shared" si="112"/>
        <v>1</v>
      </c>
    </row>
    <row r="2409" spans="1:45">
      <c r="A2409">
        <f t="shared" si="113"/>
        <v>2408</v>
      </c>
      <c r="B2409">
        <v>186354</v>
      </c>
      <c r="C2409">
        <v>186354</v>
      </c>
      <c r="D2409" t="s">
        <v>5037</v>
      </c>
      <c r="E2409" t="s">
        <v>985</v>
      </c>
      <c r="F2409">
        <v>10193562</v>
      </c>
      <c r="G2409" t="s">
        <v>201</v>
      </c>
      <c r="K2409" t="s">
        <v>5038</v>
      </c>
      <c r="L2409" t="s">
        <v>422</v>
      </c>
      <c r="M2409" s="4">
        <v>0.29166666666666669</v>
      </c>
      <c r="N2409" s="1">
        <v>0.70833333333333337</v>
      </c>
      <c r="O2409" t="s">
        <v>387</v>
      </c>
      <c r="P2409" t="s">
        <v>387</v>
      </c>
      <c r="Q2409" t="s">
        <v>5039</v>
      </c>
      <c r="R2409" t="s">
        <v>5040</v>
      </c>
      <c r="S2409" t="s">
        <v>5039</v>
      </c>
      <c r="T2409" t="s">
        <v>70</v>
      </c>
      <c r="U2409" t="s">
        <v>422</v>
      </c>
      <c r="V2409" t="s">
        <v>46</v>
      </c>
      <c r="W2409" t="str">
        <f t="shared" si="111"/>
        <v>7650 Rickenbacker Drive WASHINGTON DC 20007</v>
      </c>
      <c r="X2409" t="s">
        <v>47</v>
      </c>
      <c r="Y2409" t="s">
        <v>5041</v>
      </c>
      <c r="Z2409">
        <v>38.924134000000002</v>
      </c>
      <c r="AA2409">
        <v>-77.072873000000001</v>
      </c>
      <c r="AB2409">
        <v>393680.85</v>
      </c>
      <c r="AC2409">
        <v>139586.9</v>
      </c>
      <c r="AD2409">
        <v>20007</v>
      </c>
      <c r="AE2409">
        <v>262713</v>
      </c>
      <c r="AF2409">
        <v>105537</v>
      </c>
      <c r="AG2409">
        <v>105537</v>
      </c>
      <c r="AH2409">
        <v>3</v>
      </c>
      <c r="AI2409">
        <v>3</v>
      </c>
      <c r="AJ2409" t="s">
        <v>14247</v>
      </c>
      <c r="AK2409" t="s">
        <v>169</v>
      </c>
      <c r="AL2409" t="s">
        <v>50</v>
      </c>
      <c r="AM2409">
        <v>204</v>
      </c>
      <c r="AN2409">
        <v>14</v>
      </c>
      <c r="AO2409" t="s">
        <v>51</v>
      </c>
      <c r="AP2409">
        <v>1230</v>
      </c>
      <c r="AQ2409">
        <v>-77.072875349766605</v>
      </c>
      <c r="AR2409">
        <v>38.924141817252298</v>
      </c>
      <c r="AS2409" t="b">
        <f t="shared" si="112"/>
        <v>0</v>
      </c>
    </row>
    <row r="2410" spans="1:45">
      <c r="A2410">
        <f t="shared" si="113"/>
        <v>2409</v>
      </c>
      <c r="B2410">
        <v>186357</v>
      </c>
      <c r="C2410">
        <v>186357</v>
      </c>
      <c r="D2410" t="s">
        <v>5052</v>
      </c>
      <c r="E2410" t="s">
        <v>5053</v>
      </c>
      <c r="F2410">
        <v>10193565</v>
      </c>
      <c r="G2410" t="s">
        <v>519</v>
      </c>
      <c r="K2410" t="s">
        <v>5054</v>
      </c>
      <c r="L2410" t="s">
        <v>422</v>
      </c>
      <c r="M2410" s="4">
        <v>0.29166666666666669</v>
      </c>
      <c r="N2410" s="1">
        <v>0.70833333333333337</v>
      </c>
      <c r="O2410" t="s">
        <v>432</v>
      </c>
      <c r="P2410" t="s">
        <v>4181</v>
      </c>
      <c r="S2410" t="s">
        <v>5053</v>
      </c>
      <c r="T2410" t="s">
        <v>70</v>
      </c>
      <c r="U2410" t="s">
        <v>422</v>
      </c>
      <c r="V2410" t="s">
        <v>46</v>
      </c>
      <c r="W2410" t="str">
        <f t="shared" si="111"/>
        <v xml:space="preserve"> WASHINGTON DC 20016</v>
      </c>
      <c r="X2410" t="s">
        <v>47</v>
      </c>
      <c r="Y2410" t="s">
        <v>5055</v>
      </c>
      <c r="Z2410">
        <v>38.947561999999998</v>
      </c>
      <c r="AA2410">
        <v>-77.088398999999995</v>
      </c>
      <c r="AB2410">
        <v>392337.08</v>
      </c>
      <c r="AC2410">
        <v>142188.75</v>
      </c>
      <c r="AD2410">
        <v>20016</v>
      </c>
      <c r="AE2410">
        <v>268085</v>
      </c>
      <c r="AF2410">
        <v>110644</v>
      </c>
      <c r="AG2410">
        <v>110644</v>
      </c>
      <c r="AH2410">
        <v>3</v>
      </c>
      <c r="AI2410">
        <v>3</v>
      </c>
      <c r="AJ2410" t="s">
        <v>14246</v>
      </c>
      <c r="AK2410" s="2">
        <v>30</v>
      </c>
      <c r="AL2410" t="s">
        <v>50</v>
      </c>
      <c r="AM2410">
        <v>202</v>
      </c>
      <c r="AN2410">
        <v>11</v>
      </c>
      <c r="AO2410" t="s">
        <v>51</v>
      </c>
      <c r="AP2410">
        <v>1276</v>
      </c>
      <c r="AQ2410">
        <v>-77.088400886248095</v>
      </c>
      <c r="AR2410">
        <v>38.947569362056299</v>
      </c>
      <c r="AS2410" t="b">
        <f t="shared" si="112"/>
        <v>1</v>
      </c>
    </row>
    <row r="2411" spans="1:45">
      <c r="A2411">
        <f t="shared" si="113"/>
        <v>2410</v>
      </c>
      <c r="B2411">
        <v>186361</v>
      </c>
      <c r="C2411">
        <v>186361</v>
      </c>
      <c r="D2411" t="s">
        <v>5063</v>
      </c>
      <c r="E2411" t="s">
        <v>5064</v>
      </c>
      <c r="F2411">
        <v>10193570</v>
      </c>
      <c r="G2411" t="s">
        <v>201</v>
      </c>
      <c r="M2411" s="4">
        <v>0.29166666666666669</v>
      </c>
      <c r="N2411" s="1">
        <v>0.79166666666666663</v>
      </c>
      <c r="O2411" t="s">
        <v>155</v>
      </c>
      <c r="P2411" t="s">
        <v>117</v>
      </c>
      <c r="Q2411" t="s">
        <v>5064</v>
      </c>
      <c r="R2411" t="s">
        <v>5065</v>
      </c>
      <c r="S2411" t="s">
        <v>5064</v>
      </c>
      <c r="T2411" t="s">
        <v>44</v>
      </c>
      <c r="U2411" t="s">
        <v>422</v>
      </c>
      <c r="V2411" t="s">
        <v>46</v>
      </c>
      <c r="W2411" t="str">
        <f t="shared" si="111"/>
        <v>3344 Volta Pl NW WASHINGTON DC 20007</v>
      </c>
      <c r="X2411" t="s">
        <v>47</v>
      </c>
      <c r="Y2411" t="s">
        <v>5066</v>
      </c>
      <c r="Z2411">
        <v>38.909647</v>
      </c>
      <c r="AA2411">
        <v>-77.067458000000002</v>
      </c>
      <c r="AB2411">
        <v>394149.2</v>
      </c>
      <c r="AC2411">
        <v>137978.28</v>
      </c>
      <c r="AD2411">
        <v>20007</v>
      </c>
      <c r="AE2411">
        <v>285549</v>
      </c>
      <c r="AF2411">
        <v>124406</v>
      </c>
      <c r="AG2411">
        <v>124406</v>
      </c>
      <c r="AH2411">
        <v>2</v>
      </c>
      <c r="AI2411">
        <v>2</v>
      </c>
      <c r="AJ2411" t="s">
        <v>14246</v>
      </c>
      <c r="AK2411" s="2">
        <v>2000</v>
      </c>
      <c r="AL2411" t="s">
        <v>50</v>
      </c>
      <c r="AM2411">
        <v>206</v>
      </c>
      <c r="AN2411">
        <v>4</v>
      </c>
      <c r="AO2411" t="s">
        <v>51</v>
      </c>
      <c r="AP2411">
        <v>1499</v>
      </c>
      <c r="AQ2411">
        <v>-77.067460584041996</v>
      </c>
      <c r="AR2411">
        <v>38.909654080545799</v>
      </c>
      <c r="AS2411" t="b">
        <f t="shared" si="112"/>
        <v>1</v>
      </c>
    </row>
    <row r="2412" spans="1:45">
      <c r="A2412">
        <f t="shared" si="113"/>
        <v>2411</v>
      </c>
      <c r="B2412">
        <v>186362</v>
      </c>
      <c r="C2412">
        <v>186362</v>
      </c>
      <c r="D2412" t="s">
        <v>5067</v>
      </c>
      <c r="E2412" t="s">
        <v>5068</v>
      </c>
      <c r="F2412">
        <v>10193572</v>
      </c>
      <c r="G2412" t="s">
        <v>201</v>
      </c>
      <c r="K2412" t="s">
        <v>5069</v>
      </c>
      <c r="L2412" t="s">
        <v>422</v>
      </c>
      <c r="M2412" s="4">
        <v>0.58333333333333337</v>
      </c>
      <c r="N2412" s="1">
        <v>0.875</v>
      </c>
      <c r="O2412" t="s">
        <v>138</v>
      </c>
      <c r="P2412" t="s">
        <v>334</v>
      </c>
      <c r="S2412" t="s">
        <v>5068</v>
      </c>
      <c r="T2412" t="s">
        <v>70</v>
      </c>
      <c r="U2412" t="s">
        <v>422</v>
      </c>
      <c r="V2412" t="s">
        <v>46</v>
      </c>
      <c r="W2412" t="str">
        <f t="shared" si="111"/>
        <v xml:space="preserve"> WASHINGTON DC 20007</v>
      </c>
      <c r="X2412" t="s">
        <v>47</v>
      </c>
      <c r="Y2412" t="s">
        <v>5070</v>
      </c>
      <c r="Z2412">
        <v>38.914304999999999</v>
      </c>
      <c r="AA2412">
        <v>-77.068162999999998</v>
      </c>
      <c r="AB2412">
        <v>394088.48</v>
      </c>
      <c r="AC2412">
        <v>138495.46</v>
      </c>
      <c r="AD2412">
        <v>20007</v>
      </c>
      <c r="AE2412">
        <v>273596</v>
      </c>
      <c r="AF2412">
        <v>116155</v>
      </c>
      <c r="AG2412">
        <v>116155</v>
      </c>
      <c r="AH2412">
        <v>2</v>
      </c>
      <c r="AI2412">
        <v>2</v>
      </c>
      <c r="AJ2412" t="s">
        <v>14246</v>
      </c>
      <c r="AK2412" s="2">
        <v>20</v>
      </c>
      <c r="AL2412" t="s">
        <v>50</v>
      </c>
      <c r="AM2412">
        <v>206</v>
      </c>
      <c r="AN2412">
        <v>4</v>
      </c>
      <c r="AO2412" t="s">
        <v>51</v>
      </c>
      <c r="AP2412">
        <v>1321</v>
      </c>
      <c r="AQ2412">
        <v>-77.0681651232794</v>
      </c>
      <c r="AR2412">
        <v>38.914312606597399</v>
      </c>
      <c r="AS2412" t="b">
        <f t="shared" si="112"/>
        <v>1</v>
      </c>
    </row>
    <row r="2413" spans="1:45">
      <c r="A2413">
        <f t="shared" si="113"/>
        <v>2412</v>
      </c>
      <c r="B2413">
        <v>185597</v>
      </c>
      <c r="C2413">
        <v>185597</v>
      </c>
      <c r="D2413" t="s">
        <v>5071</v>
      </c>
      <c r="E2413" t="s">
        <v>723</v>
      </c>
      <c r="F2413">
        <v>10192586</v>
      </c>
      <c r="G2413" t="s">
        <v>115</v>
      </c>
      <c r="H2413" t="s">
        <v>3526</v>
      </c>
      <c r="M2413" s="4">
        <v>0.33333333333333331</v>
      </c>
      <c r="N2413" s="1">
        <v>0.66666666666666663</v>
      </c>
      <c r="O2413" t="s">
        <v>184</v>
      </c>
      <c r="P2413" t="s">
        <v>2351</v>
      </c>
      <c r="Q2413" t="s">
        <v>796</v>
      </c>
      <c r="R2413" t="s">
        <v>797</v>
      </c>
      <c r="S2413" t="s">
        <v>796</v>
      </c>
      <c r="T2413" t="s">
        <v>44</v>
      </c>
      <c r="U2413" t="s">
        <v>422</v>
      </c>
      <c r="V2413" t="s">
        <v>46</v>
      </c>
      <c r="W2413" t="str">
        <f t="shared" si="111"/>
        <v xml:space="preserve">3400 Benning Road, NE WASHINGTON DC </v>
      </c>
      <c r="X2413" t="s">
        <v>47</v>
      </c>
      <c r="Y2413" t="s">
        <v>5072</v>
      </c>
      <c r="Z2413">
        <v>38.915917</v>
      </c>
      <c r="AA2413">
        <v>-77.021912</v>
      </c>
      <c r="AB2413">
        <v>398099.70864000003</v>
      </c>
      <c r="AC2413">
        <v>138672.41526000001</v>
      </c>
      <c r="AE2413">
        <v>0</v>
      </c>
      <c r="AF2413">
        <v>455964</v>
      </c>
      <c r="AG2413">
        <v>391992</v>
      </c>
      <c r="AH2413">
        <v>1</v>
      </c>
      <c r="AI2413">
        <v>1</v>
      </c>
      <c r="AJ2413" t="s">
        <v>14249</v>
      </c>
      <c r="AK2413" t="s">
        <v>635</v>
      </c>
      <c r="AL2413" t="s">
        <v>88</v>
      </c>
      <c r="AM2413">
        <v>306</v>
      </c>
      <c r="AN2413">
        <v>3</v>
      </c>
      <c r="AO2413" t="s">
        <v>51</v>
      </c>
      <c r="AP2413">
        <v>3498</v>
      </c>
      <c r="AQ2413">
        <v>-77.021914105924296</v>
      </c>
      <c r="AR2413">
        <v>38.915924507552297</v>
      </c>
      <c r="AS2413" t="b">
        <f t="shared" si="112"/>
        <v>0</v>
      </c>
    </row>
    <row r="2414" spans="1:45">
      <c r="A2414">
        <f t="shared" si="113"/>
        <v>2413</v>
      </c>
      <c r="B2414">
        <v>186368</v>
      </c>
      <c r="C2414">
        <v>186368</v>
      </c>
      <c r="D2414" t="s">
        <v>5073</v>
      </c>
      <c r="E2414" t="s">
        <v>2867</v>
      </c>
      <c r="F2414">
        <v>10193579</v>
      </c>
      <c r="G2414" t="s">
        <v>115</v>
      </c>
      <c r="I2414" t="s">
        <v>5074</v>
      </c>
      <c r="K2414" t="s">
        <v>5075</v>
      </c>
      <c r="L2414" t="s">
        <v>422</v>
      </c>
      <c r="M2414" s="4">
        <v>0.29166666666666669</v>
      </c>
      <c r="N2414" s="1">
        <v>0.70833333333333337</v>
      </c>
      <c r="O2414" t="s">
        <v>265</v>
      </c>
      <c r="P2414" t="s">
        <v>2354</v>
      </c>
      <c r="Q2414" t="s">
        <v>2867</v>
      </c>
      <c r="R2414" t="s">
        <v>2869</v>
      </c>
      <c r="S2414" t="s">
        <v>2867</v>
      </c>
      <c r="T2414" t="s">
        <v>70</v>
      </c>
      <c r="U2414" t="s">
        <v>422</v>
      </c>
      <c r="V2414" t="s">
        <v>46</v>
      </c>
      <c r="W2414" t="str">
        <f t="shared" si="111"/>
        <v>5990 Sligo Mill Road NE WASHINGTON DC 20007</v>
      </c>
      <c r="X2414" t="s">
        <v>47</v>
      </c>
      <c r="Y2414" t="s">
        <v>2870</v>
      </c>
      <c r="Z2414">
        <v>38.912894000000001</v>
      </c>
      <c r="AA2414">
        <v>-77.069017000000002</v>
      </c>
      <c r="AB2414">
        <v>394014.3</v>
      </c>
      <c r="AC2414">
        <v>138338.91</v>
      </c>
      <c r="AD2414">
        <v>20007</v>
      </c>
      <c r="AE2414">
        <v>273389</v>
      </c>
      <c r="AF2414">
        <v>116206</v>
      </c>
      <c r="AG2414">
        <v>116206</v>
      </c>
      <c r="AH2414">
        <v>2</v>
      </c>
      <c r="AI2414">
        <v>2</v>
      </c>
      <c r="AJ2414" t="s">
        <v>14246</v>
      </c>
      <c r="AK2414" s="2">
        <v>200</v>
      </c>
      <c r="AL2414" t="s">
        <v>50</v>
      </c>
      <c r="AM2414">
        <v>206</v>
      </c>
      <c r="AN2414">
        <v>4</v>
      </c>
      <c r="AO2414" t="s">
        <v>51</v>
      </c>
      <c r="AP2414">
        <v>1324</v>
      </c>
      <c r="AQ2414">
        <v>-77.069019091371402</v>
      </c>
      <c r="AR2414">
        <v>38.912901849554302</v>
      </c>
      <c r="AS2414" t="b">
        <f t="shared" si="112"/>
        <v>1</v>
      </c>
    </row>
    <row r="2415" spans="1:45">
      <c r="A2415">
        <f t="shared" si="113"/>
        <v>2414</v>
      </c>
      <c r="B2415">
        <v>186401</v>
      </c>
      <c r="C2415">
        <v>186401</v>
      </c>
      <c r="D2415" t="s">
        <v>5093</v>
      </c>
      <c r="E2415" t="s">
        <v>5094</v>
      </c>
      <c r="F2415">
        <v>10193609</v>
      </c>
      <c r="G2415" t="s">
        <v>201</v>
      </c>
      <c r="K2415" t="s">
        <v>5095</v>
      </c>
      <c r="L2415" t="s">
        <v>422</v>
      </c>
      <c r="M2415" s="4">
        <v>0.29166666666666669</v>
      </c>
      <c r="N2415" s="1">
        <v>0.70833333333333337</v>
      </c>
      <c r="O2415" t="s">
        <v>432</v>
      </c>
      <c r="P2415" t="s">
        <v>1682</v>
      </c>
      <c r="S2415" t="s">
        <v>5094</v>
      </c>
      <c r="T2415" t="s">
        <v>70</v>
      </c>
      <c r="U2415" t="s">
        <v>422</v>
      </c>
      <c r="V2415" t="s">
        <v>46</v>
      </c>
      <c r="W2415" t="str">
        <f t="shared" si="111"/>
        <v xml:space="preserve"> WASHINGTON DC 20007</v>
      </c>
      <c r="X2415" t="s">
        <v>47</v>
      </c>
      <c r="Y2415" t="s">
        <v>5096</v>
      </c>
      <c r="Z2415">
        <v>38.926386999999998</v>
      </c>
      <c r="AA2415">
        <v>-77.074072000000001</v>
      </c>
      <c r="AB2415">
        <v>393577.11</v>
      </c>
      <c r="AC2415">
        <v>139837.03</v>
      </c>
      <c r="AD2415">
        <v>20007</v>
      </c>
      <c r="AE2415">
        <v>262625</v>
      </c>
      <c r="AF2415">
        <v>105506</v>
      </c>
      <c r="AG2415">
        <v>105506</v>
      </c>
      <c r="AH2415">
        <v>3</v>
      </c>
      <c r="AI2415">
        <v>3</v>
      </c>
      <c r="AJ2415" t="s">
        <v>14247</v>
      </c>
      <c r="AK2415" t="s">
        <v>169</v>
      </c>
      <c r="AL2415" t="s">
        <v>50</v>
      </c>
      <c r="AM2415">
        <v>204</v>
      </c>
      <c r="AN2415">
        <v>14</v>
      </c>
      <c r="AO2415" t="s">
        <v>51</v>
      </c>
      <c r="AP2415">
        <v>1228</v>
      </c>
      <c r="AQ2415">
        <v>-77.074074029865798</v>
      </c>
      <c r="AR2415">
        <v>38.926394315082199</v>
      </c>
      <c r="AS2415" t="b">
        <f t="shared" si="112"/>
        <v>1</v>
      </c>
    </row>
    <row r="2416" spans="1:45">
      <c r="A2416">
        <f t="shared" si="113"/>
        <v>2415</v>
      </c>
      <c r="B2416">
        <v>186407</v>
      </c>
      <c r="C2416">
        <v>186407</v>
      </c>
      <c r="D2416" t="s">
        <v>5103</v>
      </c>
      <c r="E2416" t="s">
        <v>5104</v>
      </c>
      <c r="F2416">
        <v>10193619</v>
      </c>
      <c r="G2416" t="s">
        <v>519</v>
      </c>
      <c r="K2416" t="s">
        <v>5105</v>
      </c>
      <c r="L2416" t="s">
        <v>422</v>
      </c>
      <c r="M2416" s="4">
        <v>0.29166666666666669</v>
      </c>
      <c r="N2416" s="1">
        <v>0.70833333333333337</v>
      </c>
      <c r="O2416" t="s">
        <v>432</v>
      </c>
      <c r="P2416" t="s">
        <v>863</v>
      </c>
      <c r="Q2416" t="s">
        <v>5106</v>
      </c>
      <c r="R2416" t="s">
        <v>5107</v>
      </c>
      <c r="S2416" t="s">
        <v>5108</v>
      </c>
      <c r="T2416" t="s">
        <v>70</v>
      </c>
      <c r="U2416" t="s">
        <v>422</v>
      </c>
      <c r="V2416" t="s">
        <v>46</v>
      </c>
      <c r="W2416" t="str">
        <f t="shared" si="111"/>
        <v>6861 Elm Street Suite 1F WASHINGTON DC 20007</v>
      </c>
      <c r="X2416" t="s">
        <v>47</v>
      </c>
      <c r="Y2416" t="s">
        <v>5109</v>
      </c>
      <c r="Z2416">
        <v>38.907550000000001</v>
      </c>
      <c r="AA2416">
        <v>-77.059026000000003</v>
      </c>
      <c r="AB2416">
        <v>394880.36</v>
      </c>
      <c r="AC2416">
        <v>137745.01</v>
      </c>
      <c r="AD2416">
        <v>20007</v>
      </c>
      <c r="AE2416">
        <v>279641</v>
      </c>
      <c r="AF2416">
        <v>121750</v>
      </c>
      <c r="AG2416">
        <v>121750</v>
      </c>
      <c r="AH2416">
        <v>2</v>
      </c>
      <c r="AI2416">
        <v>2</v>
      </c>
      <c r="AJ2416" t="s">
        <v>14246</v>
      </c>
      <c r="AK2416" s="2">
        <v>2000000</v>
      </c>
      <c r="AL2416" t="s">
        <v>50</v>
      </c>
      <c r="AM2416">
        <v>206</v>
      </c>
      <c r="AN2416">
        <v>4</v>
      </c>
      <c r="AO2416" t="s">
        <v>51</v>
      </c>
      <c r="AP2416">
        <v>1370</v>
      </c>
      <c r="AQ2416">
        <v>-77.059028750556095</v>
      </c>
      <c r="AR2416">
        <v>38.9075572674097</v>
      </c>
      <c r="AS2416" t="b">
        <f t="shared" si="112"/>
        <v>0</v>
      </c>
    </row>
    <row r="2417" spans="1:45">
      <c r="A2417">
        <f t="shared" si="113"/>
        <v>2416</v>
      </c>
      <c r="B2417">
        <v>186408</v>
      </c>
      <c r="C2417">
        <v>186408</v>
      </c>
      <c r="D2417" t="s">
        <v>5111</v>
      </c>
      <c r="E2417" t="s">
        <v>4605</v>
      </c>
      <c r="F2417">
        <v>10193620</v>
      </c>
      <c r="G2417" t="s">
        <v>201</v>
      </c>
      <c r="M2417" s="4">
        <v>0.33333333333333331</v>
      </c>
      <c r="N2417" s="1">
        <v>0.70833333333333337</v>
      </c>
      <c r="O2417" t="s">
        <v>1682</v>
      </c>
      <c r="P2417" t="s">
        <v>254</v>
      </c>
      <c r="S2417" t="s">
        <v>4605</v>
      </c>
      <c r="T2417" t="s">
        <v>44</v>
      </c>
      <c r="U2417" t="s">
        <v>422</v>
      </c>
      <c r="V2417" t="s">
        <v>46</v>
      </c>
      <c r="W2417" t="str">
        <f t="shared" si="111"/>
        <v xml:space="preserve"> WASHINGTON DC 20011</v>
      </c>
      <c r="X2417" t="s">
        <v>47</v>
      </c>
      <c r="Y2417" t="s">
        <v>4606</v>
      </c>
      <c r="Z2417">
        <v>38.957583</v>
      </c>
      <c r="AA2417">
        <v>-77.030101000000002</v>
      </c>
      <c r="AB2417">
        <v>397391.05</v>
      </c>
      <c r="AC2417">
        <v>143297.87</v>
      </c>
      <c r="AD2417">
        <v>20011</v>
      </c>
      <c r="AE2417">
        <v>257884</v>
      </c>
      <c r="AF2417">
        <v>100784</v>
      </c>
      <c r="AG2417">
        <v>100784</v>
      </c>
      <c r="AH2417">
        <v>4</v>
      </c>
      <c r="AI2417">
        <v>4</v>
      </c>
      <c r="AJ2417" t="s">
        <v>14247</v>
      </c>
      <c r="AK2417" t="s">
        <v>4607</v>
      </c>
      <c r="AL2417" t="s">
        <v>188</v>
      </c>
      <c r="AM2417">
        <v>403</v>
      </c>
      <c r="AN2417">
        <v>18</v>
      </c>
      <c r="AO2417" t="s">
        <v>51</v>
      </c>
      <c r="AP2417">
        <v>1197</v>
      </c>
      <c r="AQ2417">
        <v>-77.030103073599903</v>
      </c>
      <c r="AR2417">
        <v>38.957590165978999</v>
      </c>
      <c r="AS2417" t="b">
        <f t="shared" si="112"/>
        <v>1</v>
      </c>
    </row>
    <row r="2418" spans="1:45">
      <c r="A2418">
        <f t="shared" si="113"/>
        <v>2417</v>
      </c>
      <c r="B2418">
        <v>186417</v>
      </c>
      <c r="C2418">
        <v>186417</v>
      </c>
      <c r="D2418" t="s">
        <v>5117</v>
      </c>
      <c r="E2418" t="s">
        <v>1319</v>
      </c>
      <c r="F2418">
        <v>10193632</v>
      </c>
      <c r="G2418" t="s">
        <v>519</v>
      </c>
      <c r="M2418" s="4">
        <v>0.29166666666666669</v>
      </c>
      <c r="N2418" s="1">
        <v>0.70833333333333337</v>
      </c>
      <c r="O2418" t="s">
        <v>255</v>
      </c>
      <c r="P2418" t="s">
        <v>291</v>
      </c>
      <c r="Q2418" t="s">
        <v>5118</v>
      </c>
      <c r="R2418" t="s">
        <v>5119</v>
      </c>
      <c r="S2418" t="s">
        <v>5118</v>
      </c>
      <c r="T2418" t="s">
        <v>58</v>
      </c>
      <c r="U2418" t="s">
        <v>422</v>
      </c>
      <c r="V2418" t="s">
        <v>46</v>
      </c>
      <c r="W2418" t="str">
        <f t="shared" si="111"/>
        <v>6500 CHILLUM PL. NW WASHINGTON DC 20019</v>
      </c>
      <c r="X2418" t="s">
        <v>47</v>
      </c>
      <c r="Y2418" t="s">
        <v>1323</v>
      </c>
      <c r="Z2418">
        <v>38.886690000000002</v>
      </c>
      <c r="AA2418">
        <v>-76.929209</v>
      </c>
      <c r="AB2418">
        <v>406141.84</v>
      </c>
      <c r="AC2418">
        <v>135430.17000000001</v>
      </c>
      <c r="AD2418">
        <v>20019</v>
      </c>
      <c r="AE2418">
        <v>310651</v>
      </c>
      <c r="AF2418">
        <v>387468</v>
      </c>
      <c r="AG2418">
        <v>309832</v>
      </c>
      <c r="AH2418">
        <v>7</v>
      </c>
      <c r="AI2418">
        <v>7</v>
      </c>
      <c r="AJ2418" t="s">
        <v>14246</v>
      </c>
      <c r="AK2418" s="2">
        <v>700000</v>
      </c>
      <c r="AL2418" t="s">
        <v>912</v>
      </c>
      <c r="AM2418">
        <v>604</v>
      </c>
      <c r="AN2418">
        <v>33</v>
      </c>
      <c r="AO2418" t="s">
        <v>51</v>
      </c>
      <c r="AP2418">
        <v>1564</v>
      </c>
      <c r="AQ2418">
        <v>-76.929211146233001</v>
      </c>
      <c r="AR2418">
        <v>38.886697806741303</v>
      </c>
      <c r="AS2418" t="b">
        <f t="shared" si="112"/>
        <v>0</v>
      </c>
    </row>
    <row r="2419" spans="1:45">
      <c r="A2419">
        <f t="shared" si="113"/>
        <v>2418</v>
      </c>
      <c r="B2419">
        <v>186658</v>
      </c>
      <c r="C2419">
        <v>186658</v>
      </c>
      <c r="D2419" t="s">
        <v>5132</v>
      </c>
      <c r="E2419" t="s">
        <v>5133</v>
      </c>
      <c r="F2419">
        <v>10193656</v>
      </c>
      <c r="G2419" t="s">
        <v>201</v>
      </c>
      <c r="K2419" t="s">
        <v>5134</v>
      </c>
      <c r="L2419" t="s">
        <v>422</v>
      </c>
      <c r="M2419" s="4">
        <v>0.29166666666666669</v>
      </c>
      <c r="N2419" s="1">
        <v>0.79166666666666663</v>
      </c>
      <c r="O2419" t="s">
        <v>291</v>
      </c>
      <c r="P2419" t="s">
        <v>291</v>
      </c>
      <c r="S2419" t="s">
        <v>5133</v>
      </c>
      <c r="T2419" t="s">
        <v>70</v>
      </c>
      <c r="U2419" t="s">
        <v>422</v>
      </c>
      <c r="V2419" t="s">
        <v>46</v>
      </c>
      <c r="W2419" t="str">
        <f t="shared" si="111"/>
        <v xml:space="preserve"> WASHINGTON DC 20036</v>
      </c>
      <c r="X2419" t="s">
        <v>47</v>
      </c>
      <c r="Y2419" t="s">
        <v>1631</v>
      </c>
      <c r="Z2419">
        <v>38.909193000000002</v>
      </c>
      <c r="AA2419">
        <v>-77.038888999999998</v>
      </c>
      <c r="AB2419">
        <v>396627.06</v>
      </c>
      <c r="AC2419">
        <v>137926.45000000001</v>
      </c>
      <c r="AD2419">
        <v>20036</v>
      </c>
      <c r="AE2419">
        <v>241733</v>
      </c>
      <c r="AF2419">
        <v>84736</v>
      </c>
      <c r="AG2419">
        <v>84736</v>
      </c>
      <c r="AH2419">
        <v>2</v>
      </c>
      <c r="AI2419">
        <v>2</v>
      </c>
      <c r="AJ2419" t="s">
        <v>14249</v>
      </c>
      <c r="AK2419" t="s">
        <v>380</v>
      </c>
      <c r="AL2419" t="s">
        <v>50</v>
      </c>
      <c r="AM2419">
        <v>208</v>
      </c>
      <c r="AN2419">
        <v>6</v>
      </c>
      <c r="AO2419" t="s">
        <v>51</v>
      </c>
      <c r="AP2419">
        <v>1055</v>
      </c>
      <c r="AQ2419">
        <v>-77.038891211480006</v>
      </c>
      <c r="AR2419">
        <v>38.909200180913899</v>
      </c>
      <c r="AS2419" t="b">
        <f t="shared" si="112"/>
        <v>1</v>
      </c>
    </row>
    <row r="2420" spans="1:45">
      <c r="A2420">
        <f t="shared" si="113"/>
        <v>2419</v>
      </c>
      <c r="B2420">
        <v>186661</v>
      </c>
      <c r="C2420">
        <v>186661</v>
      </c>
      <c r="D2420" t="s">
        <v>5142</v>
      </c>
      <c r="E2420" t="s">
        <v>5143</v>
      </c>
      <c r="F2420">
        <v>10193663</v>
      </c>
      <c r="G2420" t="s">
        <v>519</v>
      </c>
      <c r="K2420" t="s">
        <v>5144</v>
      </c>
      <c r="L2420" t="s">
        <v>422</v>
      </c>
      <c r="M2420" s="4">
        <v>0.29166666666666669</v>
      </c>
      <c r="N2420" s="1">
        <v>0.70833333333333337</v>
      </c>
      <c r="O2420" t="s">
        <v>238</v>
      </c>
      <c r="P2420" t="s">
        <v>885</v>
      </c>
      <c r="S2420" t="s">
        <v>5143</v>
      </c>
      <c r="T2420" t="s">
        <v>70</v>
      </c>
      <c r="U2420" t="s">
        <v>422</v>
      </c>
      <c r="V2420" t="s">
        <v>46</v>
      </c>
      <c r="W2420" t="str">
        <f t="shared" si="111"/>
        <v xml:space="preserve"> WASHINGTON DC 20011</v>
      </c>
      <c r="X2420" t="s">
        <v>47</v>
      </c>
      <c r="Y2420" t="s">
        <v>5145</v>
      </c>
      <c r="Z2420">
        <v>38.937441</v>
      </c>
      <c r="AA2420">
        <v>-77.022940000000006</v>
      </c>
      <c r="AB2420">
        <v>398011.12</v>
      </c>
      <c r="AC2420">
        <v>141061.75</v>
      </c>
      <c r="AD2420">
        <v>20011</v>
      </c>
      <c r="AE2420">
        <v>249571</v>
      </c>
      <c r="AF2420">
        <v>92174</v>
      </c>
      <c r="AG2420">
        <v>92174</v>
      </c>
      <c r="AH2420">
        <v>4</v>
      </c>
      <c r="AI2420">
        <v>4</v>
      </c>
      <c r="AJ2420" t="s">
        <v>14247</v>
      </c>
      <c r="AK2420" t="s">
        <v>2128</v>
      </c>
      <c r="AL2420" t="s">
        <v>188</v>
      </c>
      <c r="AM2420">
        <v>407</v>
      </c>
      <c r="AN2420">
        <v>18</v>
      </c>
      <c r="AO2420" t="s">
        <v>51</v>
      </c>
      <c r="AP2420">
        <v>1643</v>
      </c>
      <c r="AQ2420">
        <v>-77.022942525737307</v>
      </c>
      <c r="AR2420">
        <v>38.937448193677803</v>
      </c>
      <c r="AS2420" t="b">
        <f t="shared" si="112"/>
        <v>1</v>
      </c>
    </row>
    <row r="2421" spans="1:45">
      <c r="A2421">
        <f t="shared" si="113"/>
        <v>2420</v>
      </c>
      <c r="B2421">
        <v>186672</v>
      </c>
      <c r="C2421">
        <v>186672</v>
      </c>
      <c r="D2421" t="s">
        <v>5158</v>
      </c>
      <c r="E2421" t="s">
        <v>3547</v>
      </c>
      <c r="F2421">
        <v>10193673</v>
      </c>
      <c r="G2421" t="s">
        <v>201</v>
      </c>
      <c r="K2421" t="s">
        <v>5159</v>
      </c>
      <c r="L2421" t="s">
        <v>422</v>
      </c>
      <c r="M2421" s="4">
        <v>0.375</v>
      </c>
      <c r="N2421" s="1">
        <v>0.70833333333333337</v>
      </c>
      <c r="O2421" t="s">
        <v>1396</v>
      </c>
      <c r="P2421" t="s">
        <v>1396</v>
      </c>
      <c r="Q2421" t="s">
        <v>3547</v>
      </c>
      <c r="R2421" t="s">
        <v>5160</v>
      </c>
      <c r="S2421" t="s">
        <v>3547</v>
      </c>
      <c r="T2421" t="s">
        <v>70</v>
      </c>
      <c r="U2421" t="s">
        <v>422</v>
      </c>
      <c r="V2421" t="s">
        <v>46</v>
      </c>
      <c r="W2421" t="str">
        <f t="shared" si="111"/>
        <v>2500 Q ST NW, APT 2 WASHINGTON DC 20007</v>
      </c>
      <c r="X2421" t="s">
        <v>47</v>
      </c>
      <c r="Y2421" t="s">
        <v>2359</v>
      </c>
      <c r="Z2421">
        <v>38.908731000000003</v>
      </c>
      <c r="AA2421">
        <v>-77.054970999999995</v>
      </c>
      <c r="AB2421">
        <v>395232.22</v>
      </c>
      <c r="AC2421">
        <v>137875.92000000001</v>
      </c>
      <c r="AD2421">
        <v>20007</v>
      </c>
      <c r="AE2421">
        <v>274803</v>
      </c>
      <c r="AF2421">
        <v>117606</v>
      </c>
      <c r="AG2421">
        <v>117606</v>
      </c>
      <c r="AH2421">
        <v>2</v>
      </c>
      <c r="AI2421">
        <v>2</v>
      </c>
      <c r="AJ2421" t="s">
        <v>14246</v>
      </c>
      <c r="AK2421" s="2">
        <v>2000000</v>
      </c>
      <c r="AL2421" t="s">
        <v>50</v>
      </c>
      <c r="AM2421">
        <v>206</v>
      </c>
      <c r="AN2421">
        <v>4</v>
      </c>
      <c r="AO2421" t="s">
        <v>51</v>
      </c>
      <c r="AP2421">
        <v>1352</v>
      </c>
      <c r="AQ2421">
        <v>-77.054972919690002</v>
      </c>
      <c r="AR2421">
        <v>38.908738529121003</v>
      </c>
      <c r="AS2421" t="b">
        <f t="shared" si="112"/>
        <v>1</v>
      </c>
    </row>
    <row r="2422" spans="1:45">
      <c r="A2422">
        <f t="shared" si="113"/>
        <v>2421</v>
      </c>
      <c r="B2422">
        <v>185635</v>
      </c>
      <c r="C2422">
        <v>185635</v>
      </c>
      <c r="D2422" t="s">
        <v>5169</v>
      </c>
      <c r="E2422" t="s">
        <v>1019</v>
      </c>
      <c r="F2422">
        <v>10192637</v>
      </c>
      <c r="G2422" t="s">
        <v>115</v>
      </c>
      <c r="J2422">
        <v>109903</v>
      </c>
      <c r="M2422" s="4">
        <v>0.29166666666666669</v>
      </c>
      <c r="N2422" s="1">
        <v>0.70833333333333337</v>
      </c>
      <c r="O2422" t="s">
        <v>184</v>
      </c>
      <c r="P2422" t="s">
        <v>2267</v>
      </c>
      <c r="Q2422" t="s">
        <v>817</v>
      </c>
      <c r="R2422" t="s">
        <v>818</v>
      </c>
      <c r="S2422" t="s">
        <v>817</v>
      </c>
      <c r="T2422" t="s">
        <v>44</v>
      </c>
      <c r="U2422" t="s">
        <v>422</v>
      </c>
      <c r="V2422" t="s">
        <v>46</v>
      </c>
      <c r="W2422" t="str">
        <f t="shared" si="111"/>
        <v>301 Bryant St NW WASHINGTON DC 20007</v>
      </c>
      <c r="X2422" t="s">
        <v>47</v>
      </c>
      <c r="Y2422" t="s">
        <v>5170</v>
      </c>
      <c r="Z2422">
        <v>38.906601999999999</v>
      </c>
      <c r="AA2422">
        <v>-77.068460000000002</v>
      </c>
      <c r="AB2422">
        <v>394062.08000000002</v>
      </c>
      <c r="AC2422">
        <v>137640.34</v>
      </c>
      <c r="AD2422">
        <v>20007</v>
      </c>
      <c r="AE2422">
        <v>272198</v>
      </c>
      <c r="AF2422">
        <v>115351</v>
      </c>
      <c r="AG2422">
        <v>115351</v>
      </c>
      <c r="AH2422">
        <v>2</v>
      </c>
      <c r="AI2422">
        <v>2</v>
      </c>
      <c r="AJ2422" t="s">
        <v>14246</v>
      </c>
      <c r="AK2422" s="2">
        <v>200000</v>
      </c>
      <c r="AL2422" t="s">
        <v>50</v>
      </c>
      <c r="AM2422">
        <v>206</v>
      </c>
      <c r="AN2422">
        <v>4</v>
      </c>
      <c r="AO2422" t="s">
        <v>51</v>
      </c>
      <c r="AP2422">
        <v>3092</v>
      </c>
      <c r="AQ2422">
        <v>-77.068462133882306</v>
      </c>
      <c r="AR2422">
        <v>38.9066092162956</v>
      </c>
      <c r="AS2422" t="b">
        <f t="shared" si="112"/>
        <v>0</v>
      </c>
    </row>
    <row r="2423" spans="1:45">
      <c r="A2423">
        <f t="shared" si="113"/>
        <v>2422</v>
      </c>
      <c r="B2423">
        <v>186679</v>
      </c>
      <c r="C2423">
        <v>186679</v>
      </c>
      <c r="D2423" t="s">
        <v>5175</v>
      </c>
      <c r="E2423" t="s">
        <v>3517</v>
      </c>
      <c r="F2423">
        <v>10193678</v>
      </c>
      <c r="G2423" t="s">
        <v>1806</v>
      </c>
      <c r="H2423" t="s">
        <v>3526</v>
      </c>
      <c r="J2423">
        <v>109439</v>
      </c>
      <c r="K2423" t="s">
        <v>5176</v>
      </c>
      <c r="L2423" t="s">
        <v>422</v>
      </c>
      <c r="M2423" s="4">
        <v>0.66666666666666663</v>
      </c>
      <c r="N2423" s="1">
        <v>0.66666666666666663</v>
      </c>
      <c r="O2423" t="s">
        <v>422</v>
      </c>
      <c r="P2423" t="s">
        <v>255</v>
      </c>
      <c r="Q2423" t="s">
        <v>3517</v>
      </c>
      <c r="R2423" t="s">
        <v>3520</v>
      </c>
      <c r="S2423" t="s">
        <v>3517</v>
      </c>
      <c r="T2423" t="s">
        <v>70</v>
      </c>
      <c r="U2423" t="s">
        <v>422</v>
      </c>
      <c r="W2423" t="str">
        <f t="shared" si="111"/>
        <v xml:space="preserve">3400 benning rd. ne   </v>
      </c>
      <c r="Z2423">
        <v>0</v>
      </c>
      <c r="AA2423">
        <v>0</v>
      </c>
      <c r="AB2423">
        <v>0</v>
      </c>
      <c r="AC2423">
        <v>0</v>
      </c>
      <c r="AE2423">
        <v>-100</v>
      </c>
      <c r="AF2423">
        <v>-100</v>
      </c>
      <c r="AG2423">
        <v>348291</v>
      </c>
      <c r="AI2423" t="s">
        <v>14250</v>
      </c>
      <c r="AJ2423" t="s">
        <v>14251</v>
      </c>
      <c r="AK2423" t="s">
        <v>51</v>
      </c>
      <c r="AN2423" t="s">
        <v>51</v>
      </c>
      <c r="AO2423" t="s">
        <v>51</v>
      </c>
      <c r="AP2423">
        <v>1856</v>
      </c>
      <c r="AQ2423">
        <v>-81.529192133279295</v>
      </c>
      <c r="AR2423">
        <v>37.5772691877347</v>
      </c>
      <c r="AS2423" t="b">
        <f t="shared" si="112"/>
        <v>1</v>
      </c>
    </row>
    <row r="2424" spans="1:45">
      <c r="A2424">
        <f t="shared" si="113"/>
        <v>2423</v>
      </c>
      <c r="B2424">
        <v>186682</v>
      </c>
      <c r="C2424">
        <v>186682</v>
      </c>
      <c r="D2424" t="s">
        <v>5186</v>
      </c>
      <c r="E2424" t="s">
        <v>4468</v>
      </c>
      <c r="F2424">
        <v>10193681</v>
      </c>
      <c r="G2424" t="s">
        <v>2561</v>
      </c>
      <c r="M2424" s="4">
        <v>0.29166666666666669</v>
      </c>
      <c r="N2424" s="1">
        <v>0.70833333333333337</v>
      </c>
      <c r="O2424" t="s">
        <v>1682</v>
      </c>
      <c r="P2424" t="s">
        <v>95</v>
      </c>
      <c r="S2424" t="s">
        <v>796</v>
      </c>
      <c r="T2424" t="s">
        <v>44</v>
      </c>
      <c r="U2424" t="s">
        <v>422</v>
      </c>
      <c r="W2424" t="str">
        <f t="shared" si="111"/>
        <v xml:space="preserve">   </v>
      </c>
      <c r="Z2424">
        <v>0</v>
      </c>
      <c r="AA2424">
        <v>0</v>
      </c>
      <c r="AB2424">
        <v>0</v>
      </c>
      <c r="AC2424">
        <v>0</v>
      </c>
      <c r="AE2424">
        <v>-100</v>
      </c>
      <c r="AF2424">
        <v>-100</v>
      </c>
      <c r="AG2424">
        <v>348291</v>
      </c>
      <c r="AI2424" t="s">
        <v>14250</v>
      </c>
      <c r="AJ2424" t="s">
        <v>14251</v>
      </c>
      <c r="AK2424" t="s">
        <v>51</v>
      </c>
      <c r="AN2424" t="s">
        <v>51</v>
      </c>
      <c r="AO2424" t="s">
        <v>51</v>
      </c>
      <c r="AP2424">
        <v>1857</v>
      </c>
      <c r="AQ2424">
        <v>-81.529192133279295</v>
      </c>
      <c r="AR2424">
        <v>37.5772691877347</v>
      </c>
      <c r="AS2424" t="b">
        <f t="shared" si="112"/>
        <v>0</v>
      </c>
    </row>
    <row r="2425" spans="1:45">
      <c r="A2425">
        <f t="shared" si="113"/>
        <v>2424</v>
      </c>
      <c r="B2425">
        <v>186683</v>
      </c>
      <c r="C2425">
        <v>186683</v>
      </c>
      <c r="D2425" t="s">
        <v>5190</v>
      </c>
      <c r="E2425" t="s">
        <v>880</v>
      </c>
      <c r="F2425">
        <v>10193682</v>
      </c>
      <c r="G2425" t="s">
        <v>115</v>
      </c>
      <c r="J2425">
        <v>110876</v>
      </c>
      <c r="M2425" s="4">
        <v>0.29166666666666669</v>
      </c>
      <c r="N2425" s="1">
        <v>0.70833333333333337</v>
      </c>
      <c r="O2425" t="s">
        <v>155</v>
      </c>
      <c r="P2425" t="s">
        <v>3969</v>
      </c>
      <c r="Q2425" t="s">
        <v>817</v>
      </c>
      <c r="R2425" t="s">
        <v>818</v>
      </c>
      <c r="S2425" t="s">
        <v>817</v>
      </c>
      <c r="T2425" t="s">
        <v>58</v>
      </c>
      <c r="U2425" t="s">
        <v>422</v>
      </c>
      <c r="W2425" t="str">
        <f t="shared" si="111"/>
        <v xml:space="preserve">301 Bryant St NW   </v>
      </c>
      <c r="Z2425">
        <v>0</v>
      </c>
      <c r="AA2425">
        <v>0</v>
      </c>
      <c r="AB2425">
        <v>0</v>
      </c>
      <c r="AC2425">
        <v>0</v>
      </c>
      <c r="AE2425">
        <v>-100</v>
      </c>
      <c r="AF2425">
        <v>-100</v>
      </c>
      <c r="AG2425">
        <v>348291</v>
      </c>
      <c r="AI2425" t="s">
        <v>14250</v>
      </c>
      <c r="AJ2425" t="s">
        <v>14251</v>
      </c>
      <c r="AK2425" t="s">
        <v>51</v>
      </c>
      <c r="AN2425" t="s">
        <v>51</v>
      </c>
      <c r="AO2425" t="s">
        <v>51</v>
      </c>
      <c r="AP2425">
        <v>1858</v>
      </c>
      <c r="AQ2425">
        <v>-81.529192133279295</v>
      </c>
      <c r="AR2425">
        <v>37.5772691877347</v>
      </c>
      <c r="AS2425" t="b">
        <f t="shared" si="112"/>
        <v>0</v>
      </c>
    </row>
    <row r="2426" spans="1:45">
      <c r="A2426">
        <f t="shared" si="113"/>
        <v>2425</v>
      </c>
      <c r="B2426">
        <v>186696</v>
      </c>
      <c r="C2426">
        <v>186696</v>
      </c>
      <c r="D2426" t="s">
        <v>5212</v>
      </c>
      <c r="E2426" t="s">
        <v>5213</v>
      </c>
      <c r="F2426">
        <v>10193696</v>
      </c>
      <c r="G2426" t="s">
        <v>519</v>
      </c>
      <c r="K2426" t="s">
        <v>5214</v>
      </c>
      <c r="L2426" t="s">
        <v>422</v>
      </c>
      <c r="M2426" s="4">
        <v>0.29166666666666669</v>
      </c>
      <c r="N2426" s="1">
        <v>0.79166666666666663</v>
      </c>
      <c r="O2426" t="s">
        <v>1682</v>
      </c>
      <c r="P2426" t="s">
        <v>885</v>
      </c>
      <c r="S2426" t="s">
        <v>5213</v>
      </c>
      <c r="T2426" t="s">
        <v>70</v>
      </c>
      <c r="U2426" t="s">
        <v>422</v>
      </c>
      <c r="V2426" t="s">
        <v>46</v>
      </c>
      <c r="W2426" t="str">
        <f t="shared" si="111"/>
        <v xml:space="preserve"> WASHINGTON DC 20007</v>
      </c>
      <c r="X2426" t="s">
        <v>47</v>
      </c>
      <c r="Y2426" t="s">
        <v>5215</v>
      </c>
      <c r="Z2426">
        <v>38.926957000000002</v>
      </c>
      <c r="AA2426">
        <v>-77.072282000000001</v>
      </c>
      <c r="AB2426">
        <v>393732.37</v>
      </c>
      <c r="AC2426">
        <v>139900.21</v>
      </c>
      <c r="AD2426">
        <v>20007</v>
      </c>
      <c r="AE2426">
        <v>262650</v>
      </c>
      <c r="AF2426">
        <v>105569</v>
      </c>
      <c r="AG2426">
        <v>105569</v>
      </c>
      <c r="AH2426">
        <v>3</v>
      </c>
      <c r="AI2426">
        <v>3</v>
      </c>
      <c r="AJ2426" t="s">
        <v>14247</v>
      </c>
      <c r="AK2426" t="s">
        <v>169</v>
      </c>
      <c r="AL2426" t="s">
        <v>50</v>
      </c>
      <c r="AM2426">
        <v>204</v>
      </c>
      <c r="AN2426">
        <v>14</v>
      </c>
      <c r="AO2426" t="s">
        <v>51</v>
      </c>
      <c r="AP2426">
        <v>1231</v>
      </c>
      <c r="AQ2426">
        <v>-77.072284077288202</v>
      </c>
      <c r="AR2426">
        <v>38.926964581528999</v>
      </c>
      <c r="AS2426" t="b">
        <f t="shared" si="112"/>
        <v>1</v>
      </c>
    </row>
    <row r="2427" spans="1:45">
      <c r="A2427">
        <f t="shared" si="113"/>
        <v>2426</v>
      </c>
      <c r="B2427">
        <v>186698</v>
      </c>
      <c r="C2427">
        <v>186698</v>
      </c>
      <c r="D2427" t="s">
        <v>5219</v>
      </c>
      <c r="E2427" t="s">
        <v>5220</v>
      </c>
      <c r="F2427">
        <v>10193699</v>
      </c>
      <c r="G2427" t="s">
        <v>519</v>
      </c>
      <c r="M2427" s="4">
        <v>0.29166666666666669</v>
      </c>
      <c r="N2427" s="1">
        <v>0.70833333333333337</v>
      </c>
      <c r="O2427" t="s">
        <v>95</v>
      </c>
      <c r="P2427" t="s">
        <v>266</v>
      </c>
      <c r="Q2427" t="s">
        <v>5220</v>
      </c>
      <c r="R2427" t="s">
        <v>5221</v>
      </c>
      <c r="S2427" t="s">
        <v>5220</v>
      </c>
      <c r="T2427" t="s">
        <v>58</v>
      </c>
      <c r="U2427" t="s">
        <v>422</v>
      </c>
      <c r="V2427" t="s">
        <v>46</v>
      </c>
      <c r="W2427" t="str">
        <f t="shared" si="111"/>
        <v>26 N St. NW WASHINGTON DC 20001</v>
      </c>
      <c r="X2427" t="s">
        <v>47</v>
      </c>
      <c r="Y2427" t="s">
        <v>5222</v>
      </c>
      <c r="Z2427">
        <v>38.907083999999998</v>
      </c>
      <c r="AA2427">
        <v>-77.011419000000004</v>
      </c>
      <c r="AB2427">
        <v>399009.59</v>
      </c>
      <c r="AC2427">
        <v>137691.74</v>
      </c>
      <c r="AD2427">
        <v>20001</v>
      </c>
      <c r="AE2427">
        <v>237086</v>
      </c>
      <c r="AF2427">
        <v>80389</v>
      </c>
      <c r="AG2427">
        <v>80389</v>
      </c>
      <c r="AH2427">
        <v>5</v>
      </c>
      <c r="AI2427">
        <v>5</v>
      </c>
      <c r="AJ2427" t="s">
        <v>14247</v>
      </c>
      <c r="AK2427" t="s">
        <v>3798</v>
      </c>
      <c r="AL2427" t="s">
        <v>410</v>
      </c>
      <c r="AM2427">
        <v>501</v>
      </c>
      <c r="AN2427">
        <v>21</v>
      </c>
      <c r="AO2427" t="s">
        <v>51</v>
      </c>
      <c r="AP2427">
        <v>1886</v>
      </c>
      <c r="AQ2427">
        <v>-77.011421058977604</v>
      </c>
      <c r="AR2427">
        <v>38.907091746726699</v>
      </c>
      <c r="AS2427" t="b">
        <f t="shared" si="112"/>
        <v>1</v>
      </c>
    </row>
    <row r="2428" spans="1:45">
      <c r="A2428">
        <f t="shared" si="113"/>
        <v>2427</v>
      </c>
      <c r="B2428">
        <v>186699</v>
      </c>
      <c r="C2428">
        <v>186699</v>
      </c>
      <c r="D2428" t="s">
        <v>5226</v>
      </c>
      <c r="E2428" t="s">
        <v>3720</v>
      </c>
      <c r="F2428">
        <v>10193700</v>
      </c>
      <c r="G2428" t="s">
        <v>1806</v>
      </c>
      <c r="H2428" t="s">
        <v>5227</v>
      </c>
      <c r="J2428">
        <v>110482</v>
      </c>
      <c r="K2428" t="s">
        <v>5228</v>
      </c>
      <c r="L2428" t="s">
        <v>422</v>
      </c>
      <c r="M2428" s="4">
        <v>0.66666666666666663</v>
      </c>
      <c r="N2428" s="1">
        <v>0.66666666666666663</v>
      </c>
      <c r="O2428" t="s">
        <v>422</v>
      </c>
      <c r="P2428" t="s">
        <v>255</v>
      </c>
      <c r="Q2428" t="s">
        <v>3720</v>
      </c>
      <c r="R2428" t="s">
        <v>3722</v>
      </c>
      <c r="S2428" t="s">
        <v>3720</v>
      </c>
      <c r="T2428" t="s">
        <v>70</v>
      </c>
      <c r="U2428" t="s">
        <v>422</v>
      </c>
      <c r="V2428" t="s">
        <v>46</v>
      </c>
      <c r="W2428" t="str">
        <f t="shared" si="111"/>
        <v>3400 Benning Rd. WASHINGTON DC 20003</v>
      </c>
      <c r="X2428" t="s">
        <v>47</v>
      </c>
      <c r="Y2428" t="s">
        <v>718</v>
      </c>
      <c r="Z2428">
        <v>38.878551000000002</v>
      </c>
      <c r="AA2428">
        <v>-77.005589999999998</v>
      </c>
      <c r="AB2428">
        <v>399514.96</v>
      </c>
      <c r="AC2428">
        <v>134524.25</v>
      </c>
      <c r="AD2428">
        <v>20003</v>
      </c>
      <c r="AE2428">
        <v>301872</v>
      </c>
      <c r="AF2428">
        <v>151708</v>
      </c>
      <c r="AG2428">
        <v>151708</v>
      </c>
      <c r="AH2428">
        <v>6</v>
      </c>
      <c r="AI2428">
        <v>6</v>
      </c>
      <c r="AJ2428" t="s">
        <v>14252</v>
      </c>
      <c r="AK2428" t="s">
        <v>719</v>
      </c>
      <c r="AL2428" t="s">
        <v>63</v>
      </c>
      <c r="AM2428">
        <v>106</v>
      </c>
      <c r="AN2428">
        <v>27</v>
      </c>
      <c r="AO2428" t="s">
        <v>720</v>
      </c>
      <c r="AP2428">
        <v>1667</v>
      </c>
      <c r="AQ2428">
        <v>-77.005592237793607</v>
      </c>
      <c r="AR2428">
        <v>38.878558243873101</v>
      </c>
      <c r="AS2428" t="b">
        <f t="shared" si="112"/>
        <v>1</v>
      </c>
    </row>
    <row r="2429" spans="1:45">
      <c r="A2429">
        <f t="shared" si="113"/>
        <v>2428</v>
      </c>
      <c r="B2429">
        <v>186705</v>
      </c>
      <c r="C2429">
        <v>186705</v>
      </c>
      <c r="D2429" t="s">
        <v>5234</v>
      </c>
      <c r="E2429" t="s">
        <v>5235</v>
      </c>
      <c r="F2429">
        <v>10193707</v>
      </c>
      <c r="G2429" t="s">
        <v>201</v>
      </c>
      <c r="K2429" t="s">
        <v>5236</v>
      </c>
      <c r="L2429" t="s">
        <v>422</v>
      </c>
      <c r="M2429" s="4">
        <v>0.29166666666666669</v>
      </c>
      <c r="N2429" s="1">
        <v>0.95833333333333337</v>
      </c>
      <c r="O2429" t="s">
        <v>255</v>
      </c>
      <c r="P2429" t="s">
        <v>138</v>
      </c>
      <c r="S2429" t="s">
        <v>5235</v>
      </c>
      <c r="T2429" t="s">
        <v>70</v>
      </c>
      <c r="U2429" t="s">
        <v>422</v>
      </c>
      <c r="V2429" t="s">
        <v>46</v>
      </c>
      <c r="W2429" t="str">
        <f t="shared" si="111"/>
        <v xml:space="preserve"> WASHINGTON DC 20001</v>
      </c>
      <c r="X2429" t="s">
        <v>47</v>
      </c>
      <c r="Y2429" t="s">
        <v>5237</v>
      </c>
      <c r="Z2429">
        <v>38.927272000000002</v>
      </c>
      <c r="AA2429">
        <v>-77.020786000000001</v>
      </c>
      <c r="AB2429">
        <v>398197.59</v>
      </c>
      <c r="AC2429">
        <v>139932.92000000001</v>
      </c>
      <c r="AD2429">
        <v>20001</v>
      </c>
      <c r="AE2429">
        <v>304098</v>
      </c>
      <c r="AF2429">
        <v>158226</v>
      </c>
      <c r="AG2429">
        <v>158226</v>
      </c>
      <c r="AH2429">
        <v>1</v>
      </c>
      <c r="AI2429">
        <v>1</v>
      </c>
      <c r="AJ2429" t="s">
        <v>14249</v>
      </c>
      <c r="AK2429" t="s">
        <v>1667</v>
      </c>
      <c r="AL2429" t="s">
        <v>88</v>
      </c>
      <c r="AM2429">
        <v>306</v>
      </c>
      <c r="AN2429">
        <v>2</v>
      </c>
      <c r="AO2429" t="s">
        <v>51</v>
      </c>
      <c r="AP2429">
        <v>1863</v>
      </c>
      <c r="AQ2429">
        <v>-77.020788768810107</v>
      </c>
      <c r="AR2429">
        <v>38.927279749583001</v>
      </c>
      <c r="AS2429" t="b">
        <f t="shared" si="112"/>
        <v>1</v>
      </c>
    </row>
    <row r="2430" spans="1:45">
      <c r="A2430">
        <f t="shared" si="113"/>
        <v>2429</v>
      </c>
      <c r="B2430">
        <v>186706</v>
      </c>
      <c r="C2430">
        <v>186706</v>
      </c>
      <c r="D2430" t="s">
        <v>5244</v>
      </c>
      <c r="E2430" t="s">
        <v>5032</v>
      </c>
      <c r="F2430">
        <v>10193708</v>
      </c>
      <c r="G2430" t="s">
        <v>201</v>
      </c>
      <c r="K2430" t="s">
        <v>5245</v>
      </c>
      <c r="L2430" t="s">
        <v>422</v>
      </c>
      <c r="M2430" s="4">
        <v>0.29166666666666669</v>
      </c>
      <c r="N2430" s="1">
        <v>0.70833333333333337</v>
      </c>
      <c r="O2430" t="s">
        <v>1396</v>
      </c>
      <c r="P2430" t="s">
        <v>1396</v>
      </c>
      <c r="Q2430" t="s">
        <v>5032</v>
      </c>
      <c r="R2430" t="s">
        <v>5034</v>
      </c>
      <c r="S2430" t="s">
        <v>5032</v>
      </c>
      <c r="T2430" t="s">
        <v>70</v>
      </c>
      <c r="U2430" t="s">
        <v>422</v>
      </c>
      <c r="V2430" t="s">
        <v>46</v>
      </c>
      <c r="W2430" t="str">
        <f t="shared" si="111"/>
        <v>2624 P Street NW WASHINGTON DC 20007</v>
      </c>
      <c r="X2430" t="s">
        <v>47</v>
      </c>
      <c r="Y2430" t="s">
        <v>5246</v>
      </c>
      <c r="Z2430">
        <v>38.909502000000003</v>
      </c>
      <c r="AA2430">
        <v>-77.060643999999996</v>
      </c>
      <c r="AB2430">
        <v>394740.2</v>
      </c>
      <c r="AC2430">
        <v>137961.79</v>
      </c>
      <c r="AD2430">
        <v>20007</v>
      </c>
      <c r="AE2430">
        <v>277071</v>
      </c>
      <c r="AF2430">
        <v>119146</v>
      </c>
      <c r="AG2430">
        <v>119146</v>
      </c>
      <c r="AH2430">
        <v>2</v>
      </c>
      <c r="AI2430">
        <v>2</v>
      </c>
      <c r="AJ2430" t="s">
        <v>14246</v>
      </c>
      <c r="AK2430" s="2">
        <v>2000000</v>
      </c>
      <c r="AL2430" t="s">
        <v>50</v>
      </c>
      <c r="AM2430">
        <v>206</v>
      </c>
      <c r="AN2430">
        <v>4</v>
      </c>
      <c r="AO2430" t="s">
        <v>51</v>
      </c>
      <c r="AP2430">
        <v>1375</v>
      </c>
      <c r="AQ2430">
        <v>-77.060646373697494</v>
      </c>
      <c r="AR2430">
        <v>38.909509268687202</v>
      </c>
      <c r="AS2430" t="b">
        <f t="shared" si="112"/>
        <v>1</v>
      </c>
    </row>
    <row r="2431" spans="1:45">
      <c r="A2431">
        <f t="shared" si="113"/>
        <v>2430</v>
      </c>
      <c r="B2431">
        <v>186708</v>
      </c>
      <c r="C2431">
        <v>186708</v>
      </c>
      <c r="D2431" t="s">
        <v>5252</v>
      </c>
      <c r="E2431" t="s">
        <v>880</v>
      </c>
      <c r="F2431">
        <v>10193710</v>
      </c>
      <c r="G2431" t="s">
        <v>115</v>
      </c>
      <c r="J2431">
        <v>108851</v>
      </c>
      <c r="M2431" s="4">
        <v>0.29166666666666669</v>
      </c>
      <c r="N2431" s="1">
        <v>0.70833333333333337</v>
      </c>
      <c r="O2431" t="s">
        <v>155</v>
      </c>
      <c r="P2431" t="s">
        <v>3969</v>
      </c>
      <c r="Q2431" t="s">
        <v>817</v>
      </c>
      <c r="R2431" t="s">
        <v>818</v>
      </c>
      <c r="S2431" t="s">
        <v>817</v>
      </c>
      <c r="T2431" t="s">
        <v>58</v>
      </c>
      <c r="U2431" t="s">
        <v>422</v>
      </c>
      <c r="V2431" t="s">
        <v>46</v>
      </c>
      <c r="W2431" t="str">
        <f t="shared" si="111"/>
        <v>301 Bryant St NW WASHINGTON DC 20007</v>
      </c>
      <c r="X2431" t="s">
        <v>47</v>
      </c>
      <c r="Y2431" t="s">
        <v>5253</v>
      </c>
      <c r="Z2431">
        <v>38.919673000000003</v>
      </c>
      <c r="AA2431">
        <v>-77.073341999999997</v>
      </c>
      <c r="AB2431">
        <v>393639.79</v>
      </c>
      <c r="AC2431">
        <v>139091.64000000001</v>
      </c>
      <c r="AD2431">
        <v>20007</v>
      </c>
      <c r="AE2431">
        <v>270202</v>
      </c>
      <c r="AF2431">
        <v>112703</v>
      </c>
      <c r="AG2431">
        <v>112703</v>
      </c>
      <c r="AH2431">
        <v>3</v>
      </c>
      <c r="AI2431">
        <v>3</v>
      </c>
      <c r="AJ2431" t="s">
        <v>14249</v>
      </c>
      <c r="AK2431" t="s">
        <v>655</v>
      </c>
      <c r="AL2431" t="s">
        <v>50</v>
      </c>
      <c r="AM2431">
        <v>204</v>
      </c>
      <c r="AN2431">
        <v>14</v>
      </c>
      <c r="AO2431" t="s">
        <v>51</v>
      </c>
      <c r="AP2431">
        <v>1283</v>
      </c>
      <c r="AQ2431">
        <v>-77.073344268707501</v>
      </c>
      <c r="AR2431">
        <v>38.919680059766797</v>
      </c>
      <c r="AS2431" t="b">
        <f t="shared" si="112"/>
        <v>0</v>
      </c>
    </row>
    <row r="2432" spans="1:45">
      <c r="A2432">
        <f t="shared" si="113"/>
        <v>2431</v>
      </c>
      <c r="B2432">
        <v>186719</v>
      </c>
      <c r="C2432">
        <v>186719</v>
      </c>
      <c r="D2432" t="s">
        <v>5257</v>
      </c>
      <c r="E2432" t="s">
        <v>985</v>
      </c>
      <c r="F2432">
        <v>10193715</v>
      </c>
      <c r="G2432" t="s">
        <v>201</v>
      </c>
      <c r="K2432" t="s">
        <v>5258</v>
      </c>
      <c r="L2432" t="s">
        <v>422</v>
      </c>
      <c r="M2432" s="4">
        <v>0.29166666666666669</v>
      </c>
      <c r="N2432" s="1">
        <v>0.70833333333333337</v>
      </c>
      <c r="O2432" t="s">
        <v>183</v>
      </c>
      <c r="P2432" t="s">
        <v>183</v>
      </c>
      <c r="Q2432" t="s">
        <v>5259</v>
      </c>
      <c r="R2432" t="s">
        <v>5260</v>
      </c>
      <c r="S2432" t="s">
        <v>5259</v>
      </c>
      <c r="T2432" t="s">
        <v>70</v>
      </c>
      <c r="U2432" t="s">
        <v>422</v>
      </c>
      <c r="V2432" t="s">
        <v>46</v>
      </c>
      <c r="W2432" t="str">
        <f t="shared" si="111"/>
        <v>5801 Rolling Rd WASHINGTON DC 20009</v>
      </c>
      <c r="X2432" t="s">
        <v>47</v>
      </c>
      <c r="Y2432" t="s">
        <v>5261</v>
      </c>
      <c r="Z2432">
        <v>38.92266</v>
      </c>
      <c r="AA2432">
        <v>-77.030137999999994</v>
      </c>
      <c r="AB2432">
        <v>397386.57</v>
      </c>
      <c r="AC2432">
        <v>139421.09</v>
      </c>
      <c r="AD2432">
        <v>20009</v>
      </c>
      <c r="AE2432">
        <v>243340</v>
      </c>
      <c r="AF2432">
        <v>86261</v>
      </c>
      <c r="AG2432">
        <v>86261</v>
      </c>
      <c r="AH2432">
        <v>1</v>
      </c>
      <c r="AI2432">
        <v>1</v>
      </c>
      <c r="AJ2432" t="s">
        <v>14249</v>
      </c>
      <c r="AK2432" t="s">
        <v>3245</v>
      </c>
      <c r="AL2432" t="s">
        <v>88</v>
      </c>
      <c r="AM2432">
        <v>304</v>
      </c>
      <c r="AN2432">
        <v>2</v>
      </c>
      <c r="AO2432" t="s">
        <v>51</v>
      </c>
      <c r="AP2432">
        <v>1137</v>
      </c>
      <c r="AQ2432">
        <v>-77.030139993013705</v>
      </c>
      <c r="AR2432">
        <v>38.9226669836601</v>
      </c>
      <c r="AS2432" t="b">
        <f t="shared" si="112"/>
        <v>0</v>
      </c>
    </row>
    <row r="2433" spans="1:45">
      <c r="A2433">
        <f t="shared" si="113"/>
        <v>2432</v>
      </c>
      <c r="B2433">
        <v>186733</v>
      </c>
      <c r="C2433">
        <v>186733</v>
      </c>
      <c r="D2433" t="s">
        <v>5278</v>
      </c>
      <c r="E2433" t="s">
        <v>5279</v>
      </c>
      <c r="F2433">
        <v>10193730</v>
      </c>
      <c r="G2433" t="s">
        <v>201</v>
      </c>
      <c r="K2433" t="s">
        <v>5280</v>
      </c>
      <c r="L2433" t="s">
        <v>422</v>
      </c>
      <c r="M2433" s="4">
        <v>0.29166666666666669</v>
      </c>
      <c r="N2433" s="1">
        <v>0.70833333333333337</v>
      </c>
      <c r="O2433" t="s">
        <v>387</v>
      </c>
      <c r="P2433" t="s">
        <v>387</v>
      </c>
      <c r="S2433" t="s">
        <v>5279</v>
      </c>
      <c r="T2433" t="s">
        <v>70</v>
      </c>
      <c r="U2433" t="s">
        <v>422</v>
      </c>
      <c r="V2433" t="s">
        <v>46</v>
      </c>
      <c r="W2433" t="str">
        <f t="shared" si="111"/>
        <v xml:space="preserve"> WASHINGTON DC 20011</v>
      </c>
      <c r="X2433" t="s">
        <v>47</v>
      </c>
      <c r="Y2433" t="s">
        <v>5281</v>
      </c>
      <c r="Z2433">
        <v>38.937949000000003</v>
      </c>
      <c r="AA2433">
        <v>-77.019397999999995</v>
      </c>
      <c r="AB2433">
        <v>398318.26</v>
      </c>
      <c r="AC2433">
        <v>141118.09</v>
      </c>
      <c r="AD2433">
        <v>20011</v>
      </c>
      <c r="AE2433">
        <v>247750</v>
      </c>
      <c r="AF2433">
        <v>90632</v>
      </c>
      <c r="AG2433">
        <v>90632</v>
      </c>
      <c r="AH2433">
        <v>4</v>
      </c>
      <c r="AI2433">
        <v>4</v>
      </c>
      <c r="AJ2433" t="s">
        <v>14247</v>
      </c>
      <c r="AK2433" t="s">
        <v>2128</v>
      </c>
      <c r="AL2433" t="s">
        <v>188</v>
      </c>
      <c r="AM2433">
        <v>407</v>
      </c>
      <c r="AN2433">
        <v>18</v>
      </c>
      <c r="AO2433" t="s">
        <v>51</v>
      </c>
      <c r="AP2433">
        <v>1168</v>
      </c>
      <c r="AQ2433">
        <v>-77.019400034303899</v>
      </c>
      <c r="AR2433">
        <v>38.937956362876399</v>
      </c>
      <c r="AS2433" t="b">
        <f t="shared" si="112"/>
        <v>1</v>
      </c>
    </row>
    <row r="2434" spans="1:45">
      <c r="A2434">
        <f t="shared" si="113"/>
        <v>2433</v>
      </c>
      <c r="B2434">
        <v>186734</v>
      </c>
      <c r="C2434">
        <v>186734</v>
      </c>
      <c r="D2434" t="s">
        <v>5284</v>
      </c>
      <c r="E2434" t="s">
        <v>5285</v>
      </c>
      <c r="F2434">
        <v>10193731</v>
      </c>
      <c r="G2434" t="s">
        <v>201</v>
      </c>
      <c r="K2434" t="s">
        <v>5286</v>
      </c>
      <c r="L2434" t="s">
        <v>422</v>
      </c>
      <c r="M2434" s="4">
        <v>0.29166666666666669</v>
      </c>
      <c r="N2434" s="1">
        <v>0.70833333333333337</v>
      </c>
      <c r="O2434" t="s">
        <v>254</v>
      </c>
      <c r="P2434" t="s">
        <v>255</v>
      </c>
      <c r="S2434" t="s">
        <v>5285</v>
      </c>
      <c r="T2434" t="s">
        <v>70</v>
      </c>
      <c r="U2434" t="s">
        <v>422</v>
      </c>
      <c r="V2434" t="s">
        <v>46</v>
      </c>
      <c r="W2434" t="str">
        <f t="shared" si="111"/>
        <v xml:space="preserve"> WASHINGTON DC 20009</v>
      </c>
      <c r="X2434" t="s">
        <v>47</v>
      </c>
      <c r="Y2434" t="s">
        <v>5287</v>
      </c>
      <c r="Z2434">
        <v>38.911703000000003</v>
      </c>
      <c r="AA2434">
        <v>-77.045624000000004</v>
      </c>
      <c r="AB2434">
        <v>396043.01</v>
      </c>
      <c r="AC2434">
        <v>138205.42000000001</v>
      </c>
      <c r="AD2434">
        <v>20009</v>
      </c>
      <c r="AE2434">
        <v>242610</v>
      </c>
      <c r="AF2434">
        <v>85526</v>
      </c>
      <c r="AG2434">
        <v>85526</v>
      </c>
      <c r="AH2434">
        <v>2</v>
      </c>
      <c r="AI2434">
        <v>2</v>
      </c>
      <c r="AJ2434" t="s">
        <v>14249</v>
      </c>
      <c r="AK2434" t="s">
        <v>709</v>
      </c>
      <c r="AL2434" t="s">
        <v>50</v>
      </c>
      <c r="AM2434">
        <v>208</v>
      </c>
      <c r="AN2434">
        <v>6</v>
      </c>
      <c r="AO2434" t="s">
        <v>51</v>
      </c>
      <c r="AP2434">
        <v>1147</v>
      </c>
      <c r="AQ2434">
        <v>-77.0456267291937</v>
      </c>
      <c r="AR2434">
        <v>38.911710802496003</v>
      </c>
      <c r="AS2434" t="b">
        <f t="shared" si="112"/>
        <v>1</v>
      </c>
    </row>
    <row r="2435" spans="1:45">
      <c r="A2435">
        <f t="shared" si="113"/>
        <v>2434</v>
      </c>
      <c r="B2435">
        <v>185799</v>
      </c>
      <c r="C2435">
        <v>185799</v>
      </c>
      <c r="D2435" t="s">
        <v>5293</v>
      </c>
      <c r="E2435" t="s">
        <v>114</v>
      </c>
      <c r="F2435">
        <v>10192735</v>
      </c>
      <c r="G2435" t="s">
        <v>115</v>
      </c>
      <c r="I2435" t="s">
        <v>5294</v>
      </c>
      <c r="M2435" s="4">
        <v>0.29166666666666669</v>
      </c>
      <c r="N2435" s="1">
        <v>0.70833333333333337</v>
      </c>
      <c r="O2435" t="s">
        <v>184</v>
      </c>
      <c r="P2435" t="s">
        <v>2351</v>
      </c>
      <c r="Q2435" t="s">
        <v>5295</v>
      </c>
      <c r="R2435" t="s">
        <v>5296</v>
      </c>
      <c r="S2435" t="s">
        <v>5295</v>
      </c>
      <c r="T2435" t="s">
        <v>44</v>
      </c>
      <c r="U2435" t="s">
        <v>422</v>
      </c>
      <c r="V2435" t="s">
        <v>46</v>
      </c>
      <c r="W2435" t="str">
        <f t="shared" ref="W2435:W2498" si="114">CONCATENATE(R2435, " ", V2435, " ", X2435, " ", AD2435)</f>
        <v>1230 SUMNER ROAD SE WASHINGTON DC 20020</v>
      </c>
      <c r="X2435" t="s">
        <v>47</v>
      </c>
      <c r="Y2435" t="s">
        <v>5296</v>
      </c>
      <c r="Z2435">
        <v>38.860608999999997</v>
      </c>
      <c r="AA2435">
        <v>-76.996650000000002</v>
      </c>
      <c r="AB2435">
        <v>400290.79</v>
      </c>
      <c r="AC2435">
        <v>132532.6</v>
      </c>
      <c r="AD2435">
        <v>20020</v>
      </c>
      <c r="AE2435">
        <v>285960</v>
      </c>
      <c r="AF2435">
        <v>124800</v>
      </c>
      <c r="AG2435">
        <v>124800</v>
      </c>
      <c r="AH2435">
        <v>8</v>
      </c>
      <c r="AI2435">
        <v>8</v>
      </c>
      <c r="AJ2435" t="s">
        <v>14247</v>
      </c>
      <c r="AK2435" t="s">
        <v>3492</v>
      </c>
      <c r="AL2435" t="s">
        <v>458</v>
      </c>
      <c r="AM2435">
        <v>703</v>
      </c>
      <c r="AN2435">
        <v>37</v>
      </c>
      <c r="AO2435" t="s">
        <v>51</v>
      </c>
      <c r="AP2435">
        <v>3181</v>
      </c>
      <c r="AQ2435">
        <v>-76.996651847002994</v>
      </c>
      <c r="AR2435">
        <v>38.860616734011501</v>
      </c>
      <c r="AS2435" t="b">
        <f t="shared" ref="AS2435:AS2498" si="115">E2435=S2435</f>
        <v>0</v>
      </c>
    </row>
    <row r="2436" spans="1:45">
      <c r="A2436">
        <f t="shared" ref="A2436:A2499" si="116">A2435+1</f>
        <v>2435</v>
      </c>
      <c r="B2436">
        <v>186760</v>
      </c>
      <c r="C2436">
        <v>186760</v>
      </c>
      <c r="D2436" t="s">
        <v>5301</v>
      </c>
      <c r="E2436" t="s">
        <v>5302</v>
      </c>
      <c r="F2436">
        <v>10193754</v>
      </c>
      <c r="G2436" t="s">
        <v>201</v>
      </c>
      <c r="K2436" t="s">
        <v>5303</v>
      </c>
      <c r="L2436" t="s">
        <v>422</v>
      </c>
      <c r="M2436" s="4">
        <v>0.29166666666666669</v>
      </c>
      <c r="N2436" s="1">
        <v>0.79166666666666663</v>
      </c>
      <c r="O2436" t="s">
        <v>254</v>
      </c>
      <c r="P2436" t="s">
        <v>254</v>
      </c>
      <c r="S2436" t="s">
        <v>5302</v>
      </c>
      <c r="T2436" t="s">
        <v>70</v>
      </c>
      <c r="U2436" t="s">
        <v>422</v>
      </c>
      <c r="V2436" t="s">
        <v>46</v>
      </c>
      <c r="W2436" t="str">
        <f t="shared" si="114"/>
        <v xml:space="preserve"> WASHINGTON DC 20001</v>
      </c>
      <c r="X2436" t="s">
        <v>47</v>
      </c>
      <c r="Y2436" t="s">
        <v>1068</v>
      </c>
      <c r="Z2436">
        <v>38.914498999999999</v>
      </c>
      <c r="AA2436">
        <v>-77.019650999999996</v>
      </c>
      <c r="AB2436">
        <v>398295.75</v>
      </c>
      <c r="AC2436">
        <v>138514.92000000001</v>
      </c>
      <c r="AD2436">
        <v>20001</v>
      </c>
      <c r="AE2436">
        <v>299617</v>
      </c>
      <c r="AF2436">
        <v>135544</v>
      </c>
      <c r="AG2436">
        <v>135544</v>
      </c>
      <c r="AH2436">
        <v>6</v>
      </c>
      <c r="AI2436">
        <v>2</v>
      </c>
      <c r="AJ2436" t="s">
        <v>14247</v>
      </c>
      <c r="AK2436" t="s">
        <v>1069</v>
      </c>
      <c r="AL2436" t="s">
        <v>88</v>
      </c>
      <c r="AM2436">
        <v>306</v>
      </c>
      <c r="AN2436">
        <v>3</v>
      </c>
      <c r="AO2436" t="s">
        <v>51</v>
      </c>
      <c r="AP2436">
        <v>1605</v>
      </c>
      <c r="AQ2436">
        <v>-77.0196532072775</v>
      </c>
      <c r="AR2436">
        <v>38.914506139565702</v>
      </c>
      <c r="AS2436" t="b">
        <f t="shared" si="115"/>
        <v>1</v>
      </c>
    </row>
    <row r="2437" spans="1:45">
      <c r="A2437">
        <f t="shared" si="116"/>
        <v>2436</v>
      </c>
      <c r="B2437">
        <v>185870</v>
      </c>
      <c r="C2437">
        <v>185870</v>
      </c>
      <c r="D2437" t="s">
        <v>5421</v>
      </c>
      <c r="E2437" t="s">
        <v>873</v>
      </c>
      <c r="F2437">
        <v>10192792</v>
      </c>
      <c r="G2437" t="s">
        <v>115</v>
      </c>
      <c r="H2437" t="s">
        <v>5422</v>
      </c>
      <c r="K2437" t="s">
        <v>5423</v>
      </c>
      <c r="L2437" t="s">
        <v>422</v>
      </c>
      <c r="M2437" s="4">
        <v>0.39583333333333331</v>
      </c>
      <c r="N2437" s="1">
        <v>0.64583333333333337</v>
      </c>
      <c r="O2437" t="s">
        <v>238</v>
      </c>
      <c r="P2437" t="s">
        <v>1025</v>
      </c>
      <c r="Q2437" t="s">
        <v>876</v>
      </c>
      <c r="R2437" t="s">
        <v>877</v>
      </c>
      <c r="S2437" t="s">
        <v>876</v>
      </c>
      <c r="T2437" t="s">
        <v>70</v>
      </c>
      <c r="U2437" t="s">
        <v>422</v>
      </c>
      <c r="V2437" t="s">
        <v>46</v>
      </c>
      <c r="W2437" t="str">
        <f t="shared" si="114"/>
        <v xml:space="preserve">6801 Industrial Rd WASHINGTON DC </v>
      </c>
      <c r="X2437" t="s">
        <v>47</v>
      </c>
      <c r="Y2437" t="s">
        <v>5424</v>
      </c>
      <c r="Z2437">
        <v>38.943463999999999</v>
      </c>
      <c r="AA2437">
        <v>-77.029703999999995</v>
      </c>
      <c r="AB2437">
        <v>397424.92696999997</v>
      </c>
      <c r="AC2437">
        <v>141730.56022000001</v>
      </c>
      <c r="AE2437">
        <v>0</v>
      </c>
      <c r="AF2437">
        <v>457516</v>
      </c>
      <c r="AG2437">
        <v>393538</v>
      </c>
      <c r="AH2437">
        <v>4</v>
      </c>
      <c r="AI2437">
        <v>4</v>
      </c>
      <c r="AJ2437" t="s">
        <v>14247</v>
      </c>
      <c r="AK2437" t="s">
        <v>586</v>
      </c>
      <c r="AL2437" t="s">
        <v>188</v>
      </c>
      <c r="AM2437">
        <v>404</v>
      </c>
      <c r="AN2437">
        <v>18</v>
      </c>
      <c r="AO2437" t="s">
        <v>51</v>
      </c>
      <c r="AP2437">
        <v>3663</v>
      </c>
      <c r="AQ2437">
        <v>-77.029706332970704</v>
      </c>
      <c r="AR2437">
        <v>38.943471508834698</v>
      </c>
      <c r="AS2437" t="b">
        <f t="shared" si="115"/>
        <v>0</v>
      </c>
    </row>
    <row r="2438" spans="1:45">
      <c r="A2438">
        <f t="shared" si="116"/>
        <v>2437</v>
      </c>
      <c r="B2438">
        <v>185871</v>
      </c>
      <c r="C2438">
        <v>185871</v>
      </c>
      <c r="D2438" t="s">
        <v>5421</v>
      </c>
      <c r="E2438" t="s">
        <v>873</v>
      </c>
      <c r="F2438">
        <v>10192792</v>
      </c>
      <c r="G2438" t="s">
        <v>115</v>
      </c>
      <c r="H2438" t="s">
        <v>5422</v>
      </c>
      <c r="K2438" t="s">
        <v>5423</v>
      </c>
      <c r="L2438" t="s">
        <v>422</v>
      </c>
      <c r="M2438" s="4">
        <v>0.39583333333333331</v>
      </c>
      <c r="N2438" s="1">
        <v>0.64583333333333337</v>
      </c>
      <c r="O2438" t="s">
        <v>238</v>
      </c>
      <c r="P2438" t="s">
        <v>1025</v>
      </c>
      <c r="Q2438" t="s">
        <v>876</v>
      </c>
      <c r="R2438" t="s">
        <v>877</v>
      </c>
      <c r="S2438" t="s">
        <v>876</v>
      </c>
      <c r="T2438" t="s">
        <v>70</v>
      </c>
      <c r="U2438" t="s">
        <v>422</v>
      </c>
      <c r="V2438" t="s">
        <v>46</v>
      </c>
      <c r="W2438" t="str">
        <f t="shared" si="114"/>
        <v xml:space="preserve">6801 Industrial Rd WASHINGTON DC </v>
      </c>
      <c r="X2438" t="s">
        <v>47</v>
      </c>
      <c r="Y2438" t="s">
        <v>5425</v>
      </c>
      <c r="Z2438">
        <v>38.945599000000001</v>
      </c>
      <c r="AA2438">
        <v>-77.029703999999995</v>
      </c>
      <c r="AB2438">
        <v>397424.99001000001</v>
      </c>
      <c r="AC2438">
        <v>141967.62383999999</v>
      </c>
      <c r="AE2438">
        <v>0</v>
      </c>
      <c r="AF2438">
        <v>475456</v>
      </c>
      <c r="AG2438">
        <v>409141</v>
      </c>
      <c r="AH2438">
        <v>4</v>
      </c>
      <c r="AI2438">
        <v>4</v>
      </c>
      <c r="AJ2438" t="s">
        <v>14247</v>
      </c>
      <c r="AK2438" t="s">
        <v>1601</v>
      </c>
      <c r="AL2438" t="s">
        <v>188</v>
      </c>
      <c r="AM2438">
        <v>404</v>
      </c>
      <c r="AN2438">
        <v>18</v>
      </c>
      <c r="AO2438" t="s">
        <v>51</v>
      </c>
      <c r="AP2438">
        <v>3663</v>
      </c>
      <c r="AQ2438">
        <v>-77.029706495721697</v>
      </c>
      <c r="AR2438">
        <v>38.945607045726298</v>
      </c>
      <c r="AS2438" t="b">
        <f t="shared" si="115"/>
        <v>0</v>
      </c>
    </row>
    <row r="2439" spans="1:45">
      <c r="A2439">
        <f t="shared" si="116"/>
        <v>2438</v>
      </c>
      <c r="B2439">
        <v>185872</v>
      </c>
      <c r="C2439">
        <v>185872</v>
      </c>
      <c r="D2439" t="s">
        <v>5421</v>
      </c>
      <c r="E2439" t="s">
        <v>873</v>
      </c>
      <c r="F2439">
        <v>10192792</v>
      </c>
      <c r="G2439" t="s">
        <v>115</v>
      </c>
      <c r="H2439" t="s">
        <v>5422</v>
      </c>
      <c r="K2439" t="s">
        <v>5423</v>
      </c>
      <c r="L2439" t="s">
        <v>422</v>
      </c>
      <c r="M2439" s="4">
        <v>0.39583333333333331</v>
      </c>
      <c r="N2439" s="1">
        <v>0.64583333333333337</v>
      </c>
      <c r="O2439" t="s">
        <v>238</v>
      </c>
      <c r="P2439" t="s">
        <v>1025</v>
      </c>
      <c r="Q2439" t="s">
        <v>876</v>
      </c>
      <c r="R2439" t="s">
        <v>877</v>
      </c>
      <c r="S2439" t="s">
        <v>876</v>
      </c>
      <c r="T2439" t="s">
        <v>70</v>
      </c>
      <c r="U2439" t="s">
        <v>422</v>
      </c>
      <c r="V2439" t="s">
        <v>46</v>
      </c>
      <c r="W2439" t="str">
        <f t="shared" si="114"/>
        <v xml:space="preserve">6801 Industrial Rd WASHINGTON DC </v>
      </c>
      <c r="X2439" t="s">
        <v>47</v>
      </c>
      <c r="Y2439" t="s">
        <v>5427</v>
      </c>
      <c r="Z2439">
        <v>38.946654000000002</v>
      </c>
      <c r="AA2439">
        <v>-77.029702999999998</v>
      </c>
      <c r="AB2439">
        <v>397425.17</v>
      </c>
      <c r="AC2439">
        <v>142084.72</v>
      </c>
      <c r="AE2439">
        <v>0</v>
      </c>
      <c r="AF2439">
        <v>476158</v>
      </c>
      <c r="AG2439">
        <v>409606</v>
      </c>
      <c r="AH2439">
        <v>4</v>
      </c>
      <c r="AI2439">
        <v>4</v>
      </c>
      <c r="AJ2439" t="s">
        <v>14247</v>
      </c>
      <c r="AK2439" t="s">
        <v>481</v>
      </c>
      <c r="AL2439" t="s">
        <v>188</v>
      </c>
      <c r="AM2439">
        <v>404</v>
      </c>
      <c r="AN2439">
        <v>18</v>
      </c>
      <c r="AO2439" t="s">
        <v>51</v>
      </c>
      <c r="AP2439">
        <v>3663</v>
      </c>
      <c r="AQ2439">
        <v>-77.029704858999807</v>
      </c>
      <c r="AR2439">
        <v>38.946661881537999</v>
      </c>
      <c r="AS2439" t="b">
        <f t="shared" si="115"/>
        <v>0</v>
      </c>
    </row>
    <row r="2440" spans="1:45">
      <c r="A2440">
        <f t="shared" si="116"/>
        <v>2439</v>
      </c>
      <c r="B2440">
        <v>185873</v>
      </c>
      <c r="C2440">
        <v>185873</v>
      </c>
      <c r="D2440" t="s">
        <v>5421</v>
      </c>
      <c r="E2440" t="s">
        <v>873</v>
      </c>
      <c r="F2440">
        <v>10192792</v>
      </c>
      <c r="G2440" t="s">
        <v>115</v>
      </c>
      <c r="H2440" t="s">
        <v>5422</v>
      </c>
      <c r="K2440" t="s">
        <v>5423</v>
      </c>
      <c r="L2440" t="s">
        <v>422</v>
      </c>
      <c r="M2440" s="4">
        <v>0.39583333333333331</v>
      </c>
      <c r="N2440" s="1">
        <v>0.64583333333333337</v>
      </c>
      <c r="O2440" t="s">
        <v>238</v>
      </c>
      <c r="P2440" t="s">
        <v>1025</v>
      </c>
      <c r="Q2440" t="s">
        <v>876</v>
      </c>
      <c r="R2440" t="s">
        <v>877</v>
      </c>
      <c r="S2440" t="s">
        <v>876</v>
      </c>
      <c r="T2440" t="s">
        <v>70</v>
      </c>
      <c r="U2440" t="s">
        <v>422</v>
      </c>
      <c r="V2440" t="s">
        <v>46</v>
      </c>
      <c r="W2440" t="str">
        <f t="shared" si="114"/>
        <v xml:space="preserve">6801 Industrial Rd WASHINGTON DC </v>
      </c>
      <c r="X2440" t="s">
        <v>47</v>
      </c>
      <c r="Y2440" t="s">
        <v>5430</v>
      </c>
      <c r="Z2440">
        <v>38.947723000000003</v>
      </c>
      <c r="AA2440">
        <v>-77.029701000000003</v>
      </c>
      <c r="AB2440">
        <v>397425.36320000002</v>
      </c>
      <c r="AC2440">
        <v>142203.31516999999</v>
      </c>
      <c r="AE2440">
        <v>0</v>
      </c>
      <c r="AF2440">
        <v>457867</v>
      </c>
      <c r="AG2440">
        <v>393894</v>
      </c>
      <c r="AH2440">
        <v>4</v>
      </c>
      <c r="AI2440">
        <v>4</v>
      </c>
      <c r="AJ2440" t="s">
        <v>14247</v>
      </c>
      <c r="AK2440" t="s">
        <v>481</v>
      </c>
      <c r="AL2440" t="s">
        <v>188</v>
      </c>
      <c r="AM2440">
        <v>404</v>
      </c>
      <c r="AN2440">
        <v>18</v>
      </c>
      <c r="AO2440" t="s">
        <v>51</v>
      </c>
      <c r="AP2440">
        <v>3663</v>
      </c>
      <c r="AQ2440">
        <v>-77.029703075466998</v>
      </c>
      <c r="AR2440">
        <v>38.9477302206747</v>
      </c>
      <c r="AS2440" t="b">
        <f t="shared" si="115"/>
        <v>0</v>
      </c>
    </row>
    <row r="2441" spans="1:45">
      <c r="A2441">
        <f t="shared" si="116"/>
        <v>2440</v>
      </c>
      <c r="B2441">
        <v>185914</v>
      </c>
      <c r="C2441">
        <v>185914</v>
      </c>
      <c r="D2441" t="s">
        <v>5499</v>
      </c>
      <c r="E2441" t="s">
        <v>1122</v>
      </c>
      <c r="F2441">
        <v>10192832</v>
      </c>
      <c r="G2441" t="s">
        <v>115</v>
      </c>
      <c r="H2441" t="s">
        <v>5500</v>
      </c>
      <c r="K2441" t="s">
        <v>5501</v>
      </c>
      <c r="L2441" t="s">
        <v>422</v>
      </c>
      <c r="M2441" s="4">
        <v>0.33333333333333331</v>
      </c>
      <c r="N2441" s="1">
        <v>0.66666666666666663</v>
      </c>
      <c r="O2441" t="s">
        <v>192</v>
      </c>
      <c r="P2441" t="s">
        <v>2176</v>
      </c>
      <c r="S2441" t="s">
        <v>1125</v>
      </c>
      <c r="T2441" t="s">
        <v>70</v>
      </c>
      <c r="U2441" t="s">
        <v>422</v>
      </c>
      <c r="V2441" t="s">
        <v>46</v>
      </c>
      <c r="W2441" t="str">
        <f t="shared" si="114"/>
        <v xml:space="preserve"> WASHINGTON DC 20003</v>
      </c>
      <c r="X2441" t="s">
        <v>47</v>
      </c>
      <c r="Y2441" t="s">
        <v>3565</v>
      </c>
      <c r="Z2441">
        <v>38.880065999999999</v>
      </c>
      <c r="AA2441">
        <v>-76.983994999999993</v>
      </c>
      <c r="AB2441">
        <v>401388.69</v>
      </c>
      <c r="AC2441">
        <v>134692.64000000001</v>
      </c>
      <c r="AD2441">
        <v>20003</v>
      </c>
      <c r="AE2441">
        <v>309946</v>
      </c>
      <c r="AF2441">
        <v>451422</v>
      </c>
      <c r="AG2441">
        <v>387798</v>
      </c>
      <c r="AH2441">
        <v>6</v>
      </c>
      <c r="AI2441">
        <v>6</v>
      </c>
      <c r="AJ2441" t="s">
        <v>14249</v>
      </c>
      <c r="AK2441" t="s">
        <v>3566</v>
      </c>
      <c r="AL2441" t="s">
        <v>63</v>
      </c>
      <c r="AM2441">
        <v>108</v>
      </c>
      <c r="AN2441">
        <v>26</v>
      </c>
      <c r="AO2441" t="s">
        <v>74</v>
      </c>
      <c r="AP2441">
        <v>3361</v>
      </c>
      <c r="AQ2441">
        <v>-76.983997663426706</v>
      </c>
      <c r="AR2441">
        <v>38.880074205157101</v>
      </c>
      <c r="AS2441" t="b">
        <f t="shared" si="115"/>
        <v>0</v>
      </c>
    </row>
    <row r="2442" spans="1:45">
      <c r="A2442">
        <f t="shared" si="116"/>
        <v>2441</v>
      </c>
      <c r="B2442">
        <v>185230</v>
      </c>
      <c r="C2442">
        <v>185230</v>
      </c>
      <c r="D2442" t="s">
        <v>4152</v>
      </c>
      <c r="E2442" t="s">
        <v>3640</v>
      </c>
      <c r="F2442">
        <v>10191892</v>
      </c>
      <c r="G2442" t="s">
        <v>115</v>
      </c>
      <c r="J2442">
        <v>107502</v>
      </c>
      <c r="K2442" t="s">
        <v>4153</v>
      </c>
      <c r="L2442" t="s">
        <v>422</v>
      </c>
      <c r="M2442" s="4">
        <v>0.375</v>
      </c>
      <c r="N2442" s="1">
        <v>0.66666666666666663</v>
      </c>
      <c r="O2442" t="s">
        <v>203</v>
      </c>
      <c r="P2442" t="s">
        <v>4154</v>
      </c>
      <c r="Q2442" t="s">
        <v>4146</v>
      </c>
      <c r="R2442" t="s">
        <v>4147</v>
      </c>
      <c r="S2442" t="s">
        <v>4146</v>
      </c>
      <c r="T2442" t="s">
        <v>70</v>
      </c>
      <c r="U2442" t="s">
        <v>422</v>
      </c>
      <c r="V2442" t="s">
        <v>46</v>
      </c>
      <c r="W2442" t="str">
        <f t="shared" si="114"/>
        <v xml:space="preserve">13861 Sunrise Valley Drive Suite 450 WASHINGTON DC </v>
      </c>
      <c r="X2442" t="s">
        <v>47</v>
      </c>
      <c r="Y2442" t="s">
        <v>6142</v>
      </c>
      <c r="Z2442">
        <v>38.877526000000003</v>
      </c>
      <c r="AA2442">
        <v>-76.997854000000004</v>
      </c>
      <c r="AB2442">
        <v>400186.17132999998</v>
      </c>
      <c r="AC2442">
        <v>134410.48600999999</v>
      </c>
      <c r="AE2442">
        <v>0</v>
      </c>
      <c r="AF2442">
        <v>460737</v>
      </c>
      <c r="AG2442">
        <v>396364</v>
      </c>
      <c r="AH2442">
        <v>6</v>
      </c>
      <c r="AI2442">
        <v>6</v>
      </c>
      <c r="AJ2442" t="s">
        <v>14252</v>
      </c>
      <c r="AK2442" t="s">
        <v>719</v>
      </c>
      <c r="AL2442" t="s">
        <v>63</v>
      </c>
      <c r="AM2442">
        <v>106</v>
      </c>
      <c r="AN2442">
        <v>27</v>
      </c>
      <c r="AO2442" t="s">
        <v>720</v>
      </c>
      <c r="AP2442">
        <v>3576</v>
      </c>
      <c r="AQ2442">
        <v>-76.997856738466098</v>
      </c>
      <c r="AR2442">
        <v>38.877533527266799</v>
      </c>
      <c r="AS2442" t="b">
        <f t="shared" si="115"/>
        <v>0</v>
      </c>
    </row>
    <row r="2443" spans="1:45">
      <c r="A2443">
        <f t="shared" si="116"/>
        <v>2442</v>
      </c>
      <c r="B2443">
        <v>185228</v>
      </c>
      <c r="C2443">
        <v>185228</v>
      </c>
      <c r="D2443" t="s">
        <v>4144</v>
      </c>
      <c r="E2443" t="s">
        <v>3640</v>
      </c>
      <c r="F2443">
        <v>10191888</v>
      </c>
      <c r="G2443" t="s">
        <v>115</v>
      </c>
      <c r="J2443">
        <v>107499</v>
      </c>
      <c r="K2443" t="s">
        <v>4145</v>
      </c>
      <c r="L2443" t="s">
        <v>422</v>
      </c>
      <c r="M2443" s="4">
        <v>0.375</v>
      </c>
      <c r="N2443" s="1">
        <v>0.66666666666666663</v>
      </c>
      <c r="O2443" t="s">
        <v>386</v>
      </c>
      <c r="P2443" t="s">
        <v>210</v>
      </c>
      <c r="Q2443" t="s">
        <v>4146</v>
      </c>
      <c r="R2443" t="s">
        <v>4147</v>
      </c>
      <c r="S2443" t="s">
        <v>4146</v>
      </c>
      <c r="T2443" t="s">
        <v>70</v>
      </c>
      <c r="U2443" t="s">
        <v>422</v>
      </c>
      <c r="V2443" t="s">
        <v>46</v>
      </c>
      <c r="W2443" t="str">
        <f t="shared" si="114"/>
        <v xml:space="preserve">13861 Sunrise Valley Drive Suite 450 WASHINGTON DC </v>
      </c>
      <c r="X2443" t="s">
        <v>47</v>
      </c>
      <c r="Y2443" t="s">
        <v>6197</v>
      </c>
      <c r="Z2443">
        <v>38.877527000000001</v>
      </c>
      <c r="AA2443">
        <v>-77.000927000000004</v>
      </c>
      <c r="AB2443">
        <v>399919.55</v>
      </c>
      <c r="AC2443">
        <v>134410.60999999999</v>
      </c>
      <c r="AE2443">
        <v>0</v>
      </c>
      <c r="AF2443">
        <v>465059</v>
      </c>
      <c r="AG2443">
        <v>400150</v>
      </c>
      <c r="AH2443">
        <v>6</v>
      </c>
      <c r="AI2443">
        <v>6</v>
      </c>
      <c r="AJ2443" t="s">
        <v>14252</v>
      </c>
      <c r="AK2443" t="s">
        <v>719</v>
      </c>
      <c r="AL2443" t="s">
        <v>63</v>
      </c>
      <c r="AM2443">
        <v>106</v>
      </c>
      <c r="AN2443">
        <v>27</v>
      </c>
      <c r="AO2443" t="s">
        <v>720</v>
      </c>
      <c r="AP2443">
        <v>3753</v>
      </c>
      <c r="AQ2443">
        <v>-77.000929433482597</v>
      </c>
      <c r="AR2443">
        <v>38.877534660131602</v>
      </c>
      <c r="AS2443" t="b">
        <f t="shared" si="115"/>
        <v>0</v>
      </c>
    </row>
    <row r="2444" spans="1:45">
      <c r="A2444">
        <f t="shared" si="116"/>
        <v>2443</v>
      </c>
      <c r="B2444">
        <v>186278</v>
      </c>
      <c r="C2444">
        <v>186278</v>
      </c>
      <c r="D2444" t="s">
        <v>6272</v>
      </c>
      <c r="E2444" t="s">
        <v>6273</v>
      </c>
      <c r="F2444">
        <v>10193249</v>
      </c>
      <c r="G2444" t="s">
        <v>115</v>
      </c>
      <c r="I2444" t="s">
        <v>6274</v>
      </c>
      <c r="M2444" s="4">
        <v>0.29166666666666669</v>
      </c>
      <c r="N2444" s="1">
        <v>0.70833333333333337</v>
      </c>
      <c r="O2444" t="s">
        <v>183</v>
      </c>
      <c r="P2444" t="s">
        <v>118</v>
      </c>
      <c r="Q2444" t="s">
        <v>6275</v>
      </c>
      <c r="R2444" t="s">
        <v>6276</v>
      </c>
      <c r="S2444" t="s">
        <v>6275</v>
      </c>
      <c r="T2444" t="s">
        <v>58</v>
      </c>
      <c r="U2444" t="s">
        <v>422</v>
      </c>
      <c r="V2444" t="s">
        <v>46</v>
      </c>
      <c r="W2444" t="str">
        <f t="shared" si="114"/>
        <v>3307 M Street NW WASHINGTON DC 20037</v>
      </c>
      <c r="X2444" t="s">
        <v>47</v>
      </c>
      <c r="Y2444" t="s">
        <v>6277</v>
      </c>
      <c r="Z2444">
        <v>38.905495000000002</v>
      </c>
      <c r="AA2444">
        <v>-77.049797999999996</v>
      </c>
      <c r="AB2444">
        <v>395680.65</v>
      </c>
      <c r="AC2444">
        <v>137516.39000000001</v>
      </c>
      <c r="AD2444">
        <v>20037</v>
      </c>
      <c r="AE2444">
        <v>294540</v>
      </c>
      <c r="AF2444">
        <v>131275</v>
      </c>
      <c r="AG2444">
        <v>131275</v>
      </c>
      <c r="AH2444">
        <v>2</v>
      </c>
      <c r="AI2444">
        <v>2</v>
      </c>
      <c r="AJ2444" t="s">
        <v>14244</v>
      </c>
      <c r="AK2444" t="s">
        <v>927</v>
      </c>
      <c r="AL2444" t="s">
        <v>50</v>
      </c>
      <c r="AM2444">
        <v>208</v>
      </c>
      <c r="AN2444">
        <v>5</v>
      </c>
      <c r="AO2444" t="s">
        <v>51</v>
      </c>
      <c r="AP2444">
        <v>3050</v>
      </c>
      <c r="AQ2444">
        <v>-77.049800437103997</v>
      </c>
      <c r="AR2444">
        <v>38.905502076290503</v>
      </c>
      <c r="AS2444" t="b">
        <f t="shared" si="115"/>
        <v>0</v>
      </c>
    </row>
    <row r="2445" spans="1:45">
      <c r="A2445">
        <f t="shared" si="116"/>
        <v>2444</v>
      </c>
      <c r="B2445">
        <v>186136</v>
      </c>
      <c r="C2445">
        <v>186136</v>
      </c>
      <c r="D2445" t="s">
        <v>6402</v>
      </c>
      <c r="E2445" t="s">
        <v>4468</v>
      </c>
      <c r="F2445">
        <v>10193341</v>
      </c>
      <c r="G2445" t="s">
        <v>2561</v>
      </c>
      <c r="M2445" s="4">
        <v>0.29166666666666669</v>
      </c>
      <c r="N2445" s="1">
        <v>0.70833333333333337</v>
      </c>
      <c r="O2445" t="s">
        <v>422</v>
      </c>
      <c r="P2445" t="s">
        <v>192</v>
      </c>
      <c r="S2445" t="s">
        <v>796</v>
      </c>
      <c r="T2445" t="s">
        <v>44</v>
      </c>
      <c r="U2445" t="s">
        <v>422</v>
      </c>
      <c r="V2445" t="s">
        <v>46</v>
      </c>
      <c r="W2445" t="str">
        <f t="shared" si="114"/>
        <v xml:space="preserve"> WASHINGTON DC </v>
      </c>
      <c r="X2445" t="s">
        <v>47</v>
      </c>
      <c r="Y2445" t="s">
        <v>6403</v>
      </c>
      <c r="Z2445">
        <v>38.904617999999999</v>
      </c>
      <c r="AA2445">
        <v>-76.983863999999997</v>
      </c>
      <c r="AB2445">
        <v>401399.60457999998</v>
      </c>
      <c r="AC2445">
        <v>137418.04764</v>
      </c>
      <c r="AE2445">
        <v>0</v>
      </c>
      <c r="AF2445">
        <v>467433</v>
      </c>
      <c r="AG2445">
        <v>402327</v>
      </c>
      <c r="AH2445">
        <v>5</v>
      </c>
      <c r="AI2445">
        <v>5</v>
      </c>
      <c r="AJ2445" t="s">
        <v>14249</v>
      </c>
      <c r="AK2445" t="s">
        <v>2082</v>
      </c>
      <c r="AL2445" t="s">
        <v>410</v>
      </c>
      <c r="AM2445">
        <v>506</v>
      </c>
      <c r="AN2445">
        <v>23</v>
      </c>
      <c r="AO2445" t="s">
        <v>51</v>
      </c>
      <c r="AP2445">
        <v>3806</v>
      </c>
      <c r="AQ2445">
        <v>-76.983866322645198</v>
      </c>
      <c r="AR2445">
        <v>38.904625674671898</v>
      </c>
      <c r="AS2445" t="b">
        <f t="shared" si="115"/>
        <v>0</v>
      </c>
    </row>
    <row r="2446" spans="1:45">
      <c r="A2446">
        <f t="shared" si="116"/>
        <v>2445</v>
      </c>
      <c r="B2446">
        <v>186172</v>
      </c>
      <c r="C2446">
        <v>186172</v>
      </c>
      <c r="D2446" t="s">
        <v>6419</v>
      </c>
      <c r="E2446" t="s">
        <v>6420</v>
      </c>
      <c r="F2446">
        <v>10193361</v>
      </c>
      <c r="G2446" t="s">
        <v>115</v>
      </c>
      <c r="I2446" t="s">
        <v>6421</v>
      </c>
      <c r="K2446" t="s">
        <v>6422</v>
      </c>
      <c r="L2446" t="s">
        <v>422</v>
      </c>
      <c r="M2446" s="4">
        <v>0.29166666666666669</v>
      </c>
      <c r="N2446" s="1">
        <v>0.70833333333333337</v>
      </c>
      <c r="O2446" t="s">
        <v>203</v>
      </c>
      <c r="P2446" t="s">
        <v>885</v>
      </c>
      <c r="Q2446" t="s">
        <v>6420</v>
      </c>
      <c r="R2446" t="s">
        <v>6423</v>
      </c>
      <c r="S2446" t="s">
        <v>6420</v>
      </c>
      <c r="T2446" t="s">
        <v>70</v>
      </c>
      <c r="U2446" t="s">
        <v>422</v>
      </c>
      <c r="V2446" t="s">
        <v>46</v>
      </c>
      <c r="W2446" t="str">
        <f t="shared" si="114"/>
        <v>605 g st sw WASHINGTON DC 20002</v>
      </c>
      <c r="X2446" t="s">
        <v>47</v>
      </c>
      <c r="Y2446" t="s">
        <v>6424</v>
      </c>
      <c r="Z2446">
        <v>38.900651000000003</v>
      </c>
      <c r="AA2446">
        <v>-76.989558000000002</v>
      </c>
      <c r="AB2446">
        <v>400905.8</v>
      </c>
      <c r="AC2446">
        <v>136977.59</v>
      </c>
      <c r="AD2446">
        <v>20002</v>
      </c>
      <c r="AE2446">
        <v>71501</v>
      </c>
      <c r="AF2446">
        <v>45339</v>
      </c>
      <c r="AG2446">
        <v>45339</v>
      </c>
      <c r="AH2446">
        <v>6</v>
      </c>
      <c r="AI2446">
        <v>6</v>
      </c>
      <c r="AJ2446" t="s">
        <v>14244</v>
      </c>
      <c r="AK2446" t="s">
        <v>2064</v>
      </c>
      <c r="AL2446" t="s">
        <v>63</v>
      </c>
      <c r="AM2446">
        <v>104</v>
      </c>
      <c r="AN2446">
        <v>25</v>
      </c>
      <c r="AO2446" t="s">
        <v>51</v>
      </c>
      <c r="AP2446">
        <v>3187</v>
      </c>
      <c r="AQ2446">
        <v>-76.989559947972197</v>
      </c>
      <c r="AR2446">
        <v>38.90065852283</v>
      </c>
      <c r="AS2446" t="b">
        <f t="shared" si="115"/>
        <v>1</v>
      </c>
    </row>
    <row r="2447" spans="1:45">
      <c r="A2447">
        <f t="shared" si="116"/>
        <v>2446</v>
      </c>
      <c r="B2447">
        <v>168343</v>
      </c>
      <c r="C2447">
        <v>168343</v>
      </c>
      <c r="D2447" t="s">
        <v>6481</v>
      </c>
      <c r="E2447" t="s">
        <v>6482</v>
      </c>
      <c r="F2447">
        <v>10175304</v>
      </c>
      <c r="G2447" t="s">
        <v>519</v>
      </c>
      <c r="M2447" s="4">
        <v>0.29166666666666669</v>
      </c>
      <c r="N2447" s="1">
        <v>0.70833333333333337</v>
      </c>
      <c r="O2447" t="s">
        <v>125</v>
      </c>
      <c r="P2447" t="s">
        <v>421</v>
      </c>
      <c r="S2447" t="s">
        <v>6482</v>
      </c>
      <c r="T2447" t="s">
        <v>148</v>
      </c>
      <c r="U2447" t="s">
        <v>422</v>
      </c>
      <c r="V2447" t="s">
        <v>46</v>
      </c>
      <c r="W2447" t="str">
        <f t="shared" si="114"/>
        <v xml:space="preserve"> WASHINGTON DC 20012</v>
      </c>
      <c r="X2447" t="s">
        <v>47</v>
      </c>
      <c r="Y2447" t="s">
        <v>6483</v>
      </c>
      <c r="Z2447">
        <v>38.971910000000001</v>
      </c>
      <c r="AA2447">
        <v>-77.012613999999999</v>
      </c>
      <c r="AB2447">
        <v>398906.92</v>
      </c>
      <c r="AC2447">
        <v>144887.99</v>
      </c>
      <c r="AD2447">
        <v>20012</v>
      </c>
      <c r="AE2447">
        <v>245251</v>
      </c>
      <c r="AF2447">
        <v>88129</v>
      </c>
      <c r="AG2447">
        <v>88129</v>
      </c>
      <c r="AH2447">
        <v>4</v>
      </c>
      <c r="AI2447">
        <v>4</v>
      </c>
      <c r="AJ2447" t="s">
        <v>14249</v>
      </c>
      <c r="AK2447" t="s">
        <v>3976</v>
      </c>
      <c r="AL2447" t="s">
        <v>188</v>
      </c>
      <c r="AM2447">
        <v>401</v>
      </c>
      <c r="AN2447">
        <v>19</v>
      </c>
      <c r="AO2447" t="s">
        <v>51</v>
      </c>
      <c r="AP2447">
        <v>2746</v>
      </c>
      <c r="AQ2447">
        <v>-77.012616244666205</v>
      </c>
      <c r="AR2447">
        <v>38.971917559582401</v>
      </c>
      <c r="AS2447" t="b">
        <f t="shared" si="115"/>
        <v>1</v>
      </c>
    </row>
    <row r="2448" spans="1:45">
      <c r="A2448">
        <f t="shared" si="116"/>
        <v>2447</v>
      </c>
      <c r="B2448">
        <v>184033</v>
      </c>
      <c r="C2448">
        <v>184033</v>
      </c>
      <c r="D2448" t="s">
        <v>6655</v>
      </c>
      <c r="E2448" t="s">
        <v>661</v>
      </c>
      <c r="F2448">
        <v>10188439</v>
      </c>
      <c r="G2448" t="s">
        <v>160</v>
      </c>
      <c r="M2448" s="4">
        <v>0.75</v>
      </c>
      <c r="N2448" s="1">
        <v>0</v>
      </c>
      <c r="O2448" t="s">
        <v>238</v>
      </c>
      <c r="P2448" t="s">
        <v>421</v>
      </c>
      <c r="Q2448" t="s">
        <v>662</v>
      </c>
      <c r="R2448" t="s">
        <v>663</v>
      </c>
      <c r="S2448" t="s">
        <v>662</v>
      </c>
      <c r="T2448" t="s">
        <v>148</v>
      </c>
      <c r="U2448" t="s">
        <v>422</v>
      </c>
      <c r="V2448" t="s">
        <v>46</v>
      </c>
      <c r="W2448" t="str">
        <f t="shared" si="114"/>
        <v>10020 B Colesville Road WASHINGTON DC 20016</v>
      </c>
      <c r="X2448" t="s">
        <v>47</v>
      </c>
      <c r="Y2448" t="s">
        <v>6656</v>
      </c>
      <c r="Z2448">
        <v>38.937100000000001</v>
      </c>
      <c r="AA2448">
        <v>-77.074884999999995</v>
      </c>
      <c r="AB2448">
        <v>393507.6</v>
      </c>
      <c r="AC2448">
        <v>141026.37</v>
      </c>
      <c r="AD2448">
        <v>20016</v>
      </c>
      <c r="AE2448">
        <v>284797</v>
      </c>
      <c r="AF2448">
        <v>123294</v>
      </c>
      <c r="AG2448">
        <v>123294</v>
      </c>
      <c r="AH2448">
        <v>3</v>
      </c>
      <c r="AI2448">
        <v>3</v>
      </c>
      <c r="AJ2448" t="s">
        <v>14247</v>
      </c>
      <c r="AK2448" t="s">
        <v>6657</v>
      </c>
      <c r="AL2448" t="s">
        <v>50</v>
      </c>
      <c r="AM2448">
        <v>204</v>
      </c>
      <c r="AN2448">
        <v>14</v>
      </c>
      <c r="AO2448" t="s">
        <v>51</v>
      </c>
      <c r="AP2448">
        <v>2985</v>
      </c>
      <c r="AQ2448">
        <v>-77.074886903049403</v>
      </c>
      <c r="AR2448">
        <v>38.937107741265301</v>
      </c>
      <c r="AS2448" t="b">
        <f t="shared" si="115"/>
        <v>1</v>
      </c>
    </row>
    <row r="2449" spans="1:45">
      <c r="A2449">
        <f t="shared" si="116"/>
        <v>2448</v>
      </c>
      <c r="B2449">
        <v>178883</v>
      </c>
      <c r="C2449">
        <v>178883</v>
      </c>
      <c r="D2449" t="s">
        <v>6691</v>
      </c>
      <c r="E2449" t="s">
        <v>1441</v>
      </c>
      <c r="F2449">
        <v>10188685</v>
      </c>
      <c r="G2449" t="s">
        <v>201</v>
      </c>
      <c r="K2449" t="s">
        <v>6692</v>
      </c>
      <c r="L2449" t="s">
        <v>463</v>
      </c>
      <c r="M2449" s="4">
        <v>0.29166666666666669</v>
      </c>
      <c r="N2449" s="1">
        <v>0.70833333333333337</v>
      </c>
      <c r="O2449" t="s">
        <v>238</v>
      </c>
      <c r="P2449" t="s">
        <v>421</v>
      </c>
      <c r="S2449" t="s">
        <v>1441</v>
      </c>
      <c r="T2449" t="s">
        <v>165</v>
      </c>
      <c r="U2449" t="s">
        <v>422</v>
      </c>
      <c r="V2449" t="s">
        <v>46</v>
      </c>
      <c r="W2449" t="str">
        <f t="shared" si="114"/>
        <v xml:space="preserve"> WASHINGTON DC 20008</v>
      </c>
      <c r="X2449" t="s">
        <v>47</v>
      </c>
      <c r="Y2449" t="s">
        <v>6616</v>
      </c>
      <c r="Z2449">
        <v>38.916016999999997</v>
      </c>
      <c r="AA2449">
        <v>-77.048314000000005</v>
      </c>
      <c r="AB2449">
        <v>395810.01</v>
      </c>
      <c r="AC2449">
        <v>138684.4</v>
      </c>
      <c r="AD2449">
        <v>20008</v>
      </c>
      <c r="AE2449">
        <v>218640</v>
      </c>
      <c r="AF2449">
        <v>61829</v>
      </c>
      <c r="AG2449">
        <v>61829</v>
      </c>
      <c r="AH2449">
        <v>2</v>
      </c>
      <c r="AI2449">
        <v>2</v>
      </c>
      <c r="AJ2449" t="s">
        <v>14252</v>
      </c>
      <c r="AK2449" t="s">
        <v>1375</v>
      </c>
      <c r="AL2449" t="s">
        <v>50</v>
      </c>
      <c r="AM2449">
        <v>208</v>
      </c>
      <c r="AN2449">
        <v>1</v>
      </c>
      <c r="AO2449" t="s">
        <v>51</v>
      </c>
      <c r="AP2449">
        <v>2291</v>
      </c>
      <c r="AQ2449">
        <v>-77.048316162437303</v>
      </c>
      <c r="AR2449">
        <v>38.916024535459599</v>
      </c>
      <c r="AS2449" t="b">
        <f t="shared" si="115"/>
        <v>1</v>
      </c>
    </row>
    <row r="2450" spans="1:45">
      <c r="A2450">
        <f t="shared" si="116"/>
        <v>2449</v>
      </c>
      <c r="B2450">
        <v>184763</v>
      </c>
      <c r="C2450">
        <v>184763</v>
      </c>
      <c r="D2450" t="s">
        <v>7195</v>
      </c>
      <c r="E2450" t="s">
        <v>985</v>
      </c>
      <c r="F2450">
        <v>10190793</v>
      </c>
      <c r="G2450" t="s">
        <v>201</v>
      </c>
      <c r="K2450" t="s">
        <v>7196</v>
      </c>
      <c r="L2450" t="s">
        <v>496</v>
      </c>
      <c r="M2450" s="4">
        <v>0.29166666666666669</v>
      </c>
      <c r="N2450" s="1">
        <v>0.70833333333333337</v>
      </c>
      <c r="O2450" t="s">
        <v>238</v>
      </c>
      <c r="P2450" t="s">
        <v>421</v>
      </c>
      <c r="Q2450" t="s">
        <v>7197</v>
      </c>
      <c r="R2450" t="s">
        <v>7198</v>
      </c>
      <c r="S2450" t="s">
        <v>7197</v>
      </c>
      <c r="T2450" t="s">
        <v>165</v>
      </c>
      <c r="U2450" t="s">
        <v>422</v>
      </c>
      <c r="V2450" t="s">
        <v>46</v>
      </c>
      <c r="W2450" t="str">
        <f t="shared" si="114"/>
        <v>3416 Grove Ave Apt 9 WASHINGTON DC 20009</v>
      </c>
      <c r="X2450" t="s">
        <v>47</v>
      </c>
      <c r="Y2450" t="s">
        <v>7199</v>
      </c>
      <c r="Z2450">
        <v>38.921979</v>
      </c>
      <c r="AA2450">
        <v>-77.038439999999994</v>
      </c>
      <c r="AB2450">
        <v>396666.63</v>
      </c>
      <c r="AC2450">
        <v>139345.87</v>
      </c>
      <c r="AD2450">
        <v>20009</v>
      </c>
      <c r="AE2450">
        <v>284059</v>
      </c>
      <c r="AF2450">
        <v>122898</v>
      </c>
      <c r="AG2450">
        <v>122898</v>
      </c>
      <c r="AH2450">
        <v>1</v>
      </c>
      <c r="AI2450">
        <v>1</v>
      </c>
      <c r="AJ2450" t="s">
        <v>14247</v>
      </c>
      <c r="AK2450" t="s">
        <v>1514</v>
      </c>
      <c r="AL2450" t="s">
        <v>88</v>
      </c>
      <c r="AM2450">
        <v>303</v>
      </c>
      <c r="AN2450">
        <v>1</v>
      </c>
      <c r="AO2450" t="s">
        <v>51</v>
      </c>
      <c r="AP2450">
        <v>2980</v>
      </c>
      <c r="AQ2450">
        <v>-77.038441873913797</v>
      </c>
      <c r="AR2450">
        <v>38.9219869413133</v>
      </c>
      <c r="AS2450" t="b">
        <f t="shared" si="115"/>
        <v>0</v>
      </c>
    </row>
    <row r="2451" spans="1:45">
      <c r="A2451">
        <f t="shared" si="116"/>
        <v>2450</v>
      </c>
      <c r="B2451">
        <v>184840</v>
      </c>
      <c r="C2451">
        <v>184840</v>
      </c>
      <c r="D2451" t="s">
        <v>7294</v>
      </c>
      <c r="E2451" t="s">
        <v>7295</v>
      </c>
      <c r="F2451">
        <v>10191003</v>
      </c>
      <c r="G2451" t="s">
        <v>201</v>
      </c>
      <c r="K2451" t="s">
        <v>7296</v>
      </c>
      <c r="L2451" t="s">
        <v>630</v>
      </c>
      <c r="M2451" s="4">
        <v>0.29166666666666669</v>
      </c>
      <c r="N2451" s="1">
        <v>0.79166666666666663</v>
      </c>
      <c r="O2451" t="s">
        <v>238</v>
      </c>
      <c r="P2451" t="s">
        <v>421</v>
      </c>
      <c r="S2451" t="s">
        <v>7295</v>
      </c>
      <c r="T2451" t="s">
        <v>165</v>
      </c>
      <c r="U2451" t="s">
        <v>422</v>
      </c>
      <c r="V2451" t="s">
        <v>46</v>
      </c>
      <c r="W2451" t="str">
        <f t="shared" si="114"/>
        <v xml:space="preserve"> WASHINGTON DC 20002</v>
      </c>
      <c r="X2451" t="s">
        <v>47</v>
      </c>
      <c r="Y2451" t="s">
        <v>7297</v>
      </c>
      <c r="Z2451">
        <v>38.897120999999999</v>
      </c>
      <c r="AA2451">
        <v>-76.989823999999999</v>
      </c>
      <c r="AB2451">
        <v>400882.78</v>
      </c>
      <c r="AC2451">
        <v>136585.70000000001</v>
      </c>
      <c r="AD2451">
        <v>20002</v>
      </c>
      <c r="AE2451">
        <v>72083</v>
      </c>
      <c r="AF2451">
        <v>45885</v>
      </c>
      <c r="AG2451">
        <v>45885</v>
      </c>
      <c r="AH2451">
        <v>6</v>
      </c>
      <c r="AI2451">
        <v>6</v>
      </c>
      <c r="AJ2451" t="s">
        <v>14244</v>
      </c>
      <c r="AK2451" t="s">
        <v>1387</v>
      </c>
      <c r="AL2451" t="s">
        <v>63</v>
      </c>
      <c r="AM2451">
        <v>107</v>
      </c>
      <c r="AN2451">
        <v>25</v>
      </c>
      <c r="AO2451" t="s">
        <v>51</v>
      </c>
      <c r="AP2451">
        <v>2371</v>
      </c>
      <c r="AQ2451">
        <v>-76.9898258328856</v>
      </c>
      <c r="AR2451">
        <v>38.8971282592478</v>
      </c>
      <c r="AS2451" t="b">
        <f t="shared" si="115"/>
        <v>1</v>
      </c>
    </row>
    <row r="2452" spans="1:45">
      <c r="A2452">
        <f t="shared" si="116"/>
        <v>2451</v>
      </c>
      <c r="B2452">
        <v>184881</v>
      </c>
      <c r="C2452">
        <v>184881</v>
      </c>
      <c r="D2452" t="s">
        <v>7364</v>
      </c>
      <c r="E2452" t="s">
        <v>7365</v>
      </c>
      <c r="F2452">
        <v>10191120</v>
      </c>
      <c r="G2452" t="s">
        <v>201</v>
      </c>
      <c r="K2452" t="s">
        <v>7366</v>
      </c>
      <c r="L2452" t="s">
        <v>422</v>
      </c>
      <c r="M2452" s="4">
        <v>0.29166666666666669</v>
      </c>
      <c r="N2452" s="1">
        <v>0.79166666666666663</v>
      </c>
      <c r="O2452" t="s">
        <v>56</v>
      </c>
      <c r="P2452" t="s">
        <v>56</v>
      </c>
      <c r="S2452" t="s">
        <v>7365</v>
      </c>
      <c r="T2452" t="s">
        <v>70</v>
      </c>
      <c r="U2452" t="s">
        <v>422</v>
      </c>
      <c r="V2452" t="s">
        <v>46</v>
      </c>
      <c r="W2452" t="str">
        <f t="shared" si="114"/>
        <v xml:space="preserve"> WASHINGTON DC 20005</v>
      </c>
      <c r="X2452" t="s">
        <v>47</v>
      </c>
      <c r="Y2452" t="s">
        <v>7367</v>
      </c>
      <c r="Z2452">
        <v>38.910386000000003</v>
      </c>
      <c r="AA2452">
        <v>-77.028295999999997</v>
      </c>
      <c r="AB2452">
        <v>397545.85</v>
      </c>
      <c r="AC2452">
        <v>138058.54</v>
      </c>
      <c r="AD2452">
        <v>20005</v>
      </c>
      <c r="AE2452">
        <v>225615</v>
      </c>
      <c r="AF2452">
        <v>68915</v>
      </c>
      <c r="AG2452">
        <v>68915</v>
      </c>
      <c r="AH2452">
        <v>2</v>
      </c>
      <c r="AI2452">
        <v>2</v>
      </c>
      <c r="AJ2452" t="s">
        <v>14248</v>
      </c>
      <c r="AK2452" t="s">
        <v>98</v>
      </c>
      <c r="AL2452" t="s">
        <v>88</v>
      </c>
      <c r="AM2452">
        <v>307</v>
      </c>
      <c r="AN2452">
        <v>7</v>
      </c>
      <c r="AO2452" t="s">
        <v>51</v>
      </c>
      <c r="AP2452">
        <v>2241</v>
      </c>
      <c r="AQ2452">
        <v>-77.028298327409601</v>
      </c>
      <c r="AR2452">
        <v>38.910393139136502</v>
      </c>
      <c r="AS2452" t="b">
        <f t="shared" si="115"/>
        <v>1</v>
      </c>
    </row>
    <row r="2453" spans="1:45">
      <c r="A2453">
        <f t="shared" si="116"/>
        <v>2452</v>
      </c>
      <c r="B2453">
        <v>184882</v>
      </c>
      <c r="C2453">
        <v>184882</v>
      </c>
      <c r="D2453" t="s">
        <v>7368</v>
      </c>
      <c r="E2453" t="s">
        <v>7369</v>
      </c>
      <c r="F2453">
        <v>10191121</v>
      </c>
      <c r="G2453" t="s">
        <v>201</v>
      </c>
      <c r="K2453" t="s">
        <v>7370</v>
      </c>
      <c r="L2453" t="s">
        <v>2051</v>
      </c>
      <c r="M2453" s="4">
        <v>0.29166666666666669</v>
      </c>
      <c r="N2453" s="1">
        <v>0.83333333333333337</v>
      </c>
      <c r="O2453" t="s">
        <v>238</v>
      </c>
      <c r="P2453" t="s">
        <v>421</v>
      </c>
      <c r="S2453" t="s">
        <v>7369</v>
      </c>
      <c r="T2453" t="s">
        <v>165</v>
      </c>
      <c r="U2453" t="s">
        <v>422</v>
      </c>
      <c r="V2453" t="s">
        <v>46</v>
      </c>
      <c r="W2453" t="str">
        <f t="shared" si="114"/>
        <v xml:space="preserve"> WASHINGTON DC 20010</v>
      </c>
      <c r="X2453" t="s">
        <v>47</v>
      </c>
      <c r="Y2453" t="s">
        <v>7371</v>
      </c>
      <c r="Z2453">
        <v>38.933418000000003</v>
      </c>
      <c r="AA2453">
        <v>-77.034648000000004</v>
      </c>
      <c r="AB2453">
        <v>396995.91</v>
      </c>
      <c r="AC2453">
        <v>140615.5</v>
      </c>
      <c r="AD2453">
        <v>20010</v>
      </c>
      <c r="AE2453">
        <v>226198</v>
      </c>
      <c r="AF2453">
        <v>69506</v>
      </c>
      <c r="AG2453">
        <v>69506</v>
      </c>
      <c r="AH2453">
        <v>1</v>
      </c>
      <c r="AI2453">
        <v>1</v>
      </c>
      <c r="AJ2453" t="s">
        <v>14244</v>
      </c>
      <c r="AK2453" t="s">
        <v>966</v>
      </c>
      <c r="AL2453" t="s">
        <v>188</v>
      </c>
      <c r="AM2453">
        <v>409</v>
      </c>
      <c r="AN2453">
        <v>2</v>
      </c>
      <c r="AO2453" t="s">
        <v>51</v>
      </c>
      <c r="AP2453">
        <v>2586</v>
      </c>
      <c r="AQ2453">
        <v>-77.034650257321999</v>
      </c>
      <c r="AR2453">
        <v>38.9334253543323</v>
      </c>
      <c r="AS2453" t="b">
        <f t="shared" si="115"/>
        <v>1</v>
      </c>
    </row>
    <row r="2454" spans="1:45">
      <c r="A2454">
        <f t="shared" si="116"/>
        <v>2453</v>
      </c>
      <c r="B2454">
        <v>184883</v>
      </c>
      <c r="C2454">
        <v>184883</v>
      </c>
      <c r="D2454" t="s">
        <v>7372</v>
      </c>
      <c r="E2454" t="s">
        <v>7369</v>
      </c>
      <c r="F2454">
        <v>10191122</v>
      </c>
      <c r="G2454" t="s">
        <v>201</v>
      </c>
      <c r="K2454" t="s">
        <v>7373</v>
      </c>
      <c r="L2454" t="s">
        <v>2051</v>
      </c>
      <c r="M2454" s="4">
        <v>0.29166666666666669</v>
      </c>
      <c r="N2454" s="1">
        <v>0.83333333333333337</v>
      </c>
      <c r="O2454" t="s">
        <v>238</v>
      </c>
      <c r="P2454" t="s">
        <v>421</v>
      </c>
      <c r="S2454" t="s">
        <v>7369</v>
      </c>
      <c r="T2454" t="s">
        <v>165</v>
      </c>
      <c r="U2454" t="s">
        <v>422</v>
      </c>
      <c r="V2454" t="s">
        <v>46</v>
      </c>
      <c r="W2454" t="str">
        <f t="shared" si="114"/>
        <v xml:space="preserve"> WASHINGTON DC 20009</v>
      </c>
      <c r="X2454" t="s">
        <v>47</v>
      </c>
      <c r="Y2454" t="s">
        <v>7374</v>
      </c>
      <c r="Z2454">
        <v>38.923746000000001</v>
      </c>
      <c r="AA2454">
        <v>-77.037522999999993</v>
      </c>
      <c r="AB2454">
        <v>396746.17</v>
      </c>
      <c r="AC2454">
        <v>139541.9</v>
      </c>
      <c r="AD2454">
        <v>20009</v>
      </c>
      <c r="AE2454">
        <v>235847</v>
      </c>
      <c r="AF2454">
        <v>79153</v>
      </c>
      <c r="AG2454">
        <v>79153</v>
      </c>
      <c r="AH2454">
        <v>1</v>
      </c>
      <c r="AI2454">
        <v>1</v>
      </c>
      <c r="AJ2454" t="s">
        <v>14247</v>
      </c>
      <c r="AK2454" t="s">
        <v>1725</v>
      </c>
      <c r="AL2454" t="s">
        <v>88</v>
      </c>
      <c r="AM2454">
        <v>303</v>
      </c>
      <c r="AN2454">
        <v>1</v>
      </c>
      <c r="AO2454" t="s">
        <v>51</v>
      </c>
      <c r="AP2454">
        <v>2454</v>
      </c>
      <c r="AQ2454">
        <v>-77.037525567927801</v>
      </c>
      <c r="AR2454">
        <v>38.923753140804202</v>
      </c>
      <c r="AS2454" t="b">
        <f t="shared" si="115"/>
        <v>1</v>
      </c>
    </row>
    <row r="2455" spans="1:45">
      <c r="A2455">
        <f t="shared" si="116"/>
        <v>2454</v>
      </c>
      <c r="B2455">
        <v>181750</v>
      </c>
      <c r="C2455">
        <v>181750</v>
      </c>
      <c r="D2455" t="s">
        <v>7404</v>
      </c>
      <c r="E2455" t="s">
        <v>7405</v>
      </c>
      <c r="F2455">
        <v>10191193</v>
      </c>
      <c r="G2455" t="s">
        <v>201</v>
      </c>
      <c r="K2455" t="s">
        <v>7406</v>
      </c>
      <c r="L2455" t="s">
        <v>327</v>
      </c>
      <c r="M2455" s="4">
        <v>0.29166666666666669</v>
      </c>
      <c r="N2455" s="1">
        <v>0.95833333333333337</v>
      </c>
      <c r="O2455" t="s">
        <v>149</v>
      </c>
      <c r="P2455" t="s">
        <v>125</v>
      </c>
      <c r="S2455" t="s">
        <v>7405</v>
      </c>
      <c r="T2455" t="s">
        <v>165</v>
      </c>
      <c r="U2455" t="s">
        <v>422</v>
      </c>
      <c r="V2455" t="s">
        <v>46</v>
      </c>
      <c r="W2455" t="str">
        <f t="shared" si="114"/>
        <v xml:space="preserve"> WASHINGTON DC 20008</v>
      </c>
      <c r="X2455" t="s">
        <v>47</v>
      </c>
      <c r="Y2455" t="s">
        <v>7407</v>
      </c>
      <c r="Z2455">
        <v>38.930599000000001</v>
      </c>
      <c r="AA2455">
        <v>-77.057670000000002</v>
      </c>
      <c r="AB2455">
        <v>394999.59</v>
      </c>
      <c r="AC2455">
        <v>140303.60999999999</v>
      </c>
      <c r="AD2455">
        <v>20008</v>
      </c>
      <c r="AE2455">
        <v>223250</v>
      </c>
      <c r="AF2455">
        <v>65991</v>
      </c>
      <c r="AG2455">
        <v>65991</v>
      </c>
      <c r="AH2455">
        <v>3</v>
      </c>
      <c r="AI2455">
        <v>3</v>
      </c>
      <c r="AJ2455" t="s">
        <v>14247</v>
      </c>
      <c r="AK2455" t="s">
        <v>814</v>
      </c>
      <c r="AL2455" t="s">
        <v>50</v>
      </c>
      <c r="AM2455">
        <v>204</v>
      </c>
      <c r="AN2455">
        <v>15</v>
      </c>
      <c r="AO2455" t="s">
        <v>51</v>
      </c>
      <c r="AP2455">
        <v>2157</v>
      </c>
      <c r="AQ2455">
        <v>-77.057672735646904</v>
      </c>
      <c r="AR2455">
        <v>38.930606659693602</v>
      </c>
      <c r="AS2455" t="b">
        <f t="shared" si="115"/>
        <v>1</v>
      </c>
    </row>
    <row r="2456" spans="1:45">
      <c r="A2456">
        <f t="shared" si="116"/>
        <v>2455</v>
      </c>
      <c r="B2456">
        <v>184822</v>
      </c>
      <c r="C2456">
        <v>184822</v>
      </c>
      <c r="D2456" t="s">
        <v>7408</v>
      </c>
      <c r="E2456" t="s">
        <v>7409</v>
      </c>
      <c r="F2456">
        <v>10191197</v>
      </c>
      <c r="G2456" t="s">
        <v>201</v>
      </c>
      <c r="K2456" t="s">
        <v>7410</v>
      </c>
      <c r="L2456" t="s">
        <v>1231</v>
      </c>
      <c r="M2456" s="4">
        <v>0.33333333333333331</v>
      </c>
      <c r="N2456" s="1">
        <v>0.70833333333333337</v>
      </c>
      <c r="O2456" t="s">
        <v>421</v>
      </c>
      <c r="P2456" t="s">
        <v>421</v>
      </c>
      <c r="S2456" t="s">
        <v>7409</v>
      </c>
      <c r="T2456" t="s">
        <v>165</v>
      </c>
      <c r="U2456" t="s">
        <v>422</v>
      </c>
      <c r="V2456" t="s">
        <v>46</v>
      </c>
      <c r="W2456" t="str">
        <f t="shared" si="114"/>
        <v xml:space="preserve"> WASHINGTON DC 20010</v>
      </c>
      <c r="X2456" t="s">
        <v>47</v>
      </c>
      <c r="Y2456" t="s">
        <v>7411</v>
      </c>
      <c r="Z2456">
        <v>38.933943999999997</v>
      </c>
      <c r="AA2456">
        <v>-77.021838000000002</v>
      </c>
      <c r="AB2456">
        <v>398106.59</v>
      </c>
      <c r="AC2456">
        <v>140673.54999999999</v>
      </c>
      <c r="AD2456">
        <v>20010</v>
      </c>
      <c r="AE2456">
        <v>228635</v>
      </c>
      <c r="AF2456">
        <v>71952</v>
      </c>
      <c r="AG2456">
        <v>71952</v>
      </c>
      <c r="AH2456">
        <v>1</v>
      </c>
      <c r="AI2456">
        <v>1</v>
      </c>
      <c r="AJ2456" t="s">
        <v>14244</v>
      </c>
      <c r="AK2456" t="s">
        <v>1361</v>
      </c>
      <c r="AL2456" t="s">
        <v>188</v>
      </c>
      <c r="AM2456">
        <v>409</v>
      </c>
      <c r="AN2456">
        <v>2</v>
      </c>
      <c r="AO2456" t="s">
        <v>51</v>
      </c>
      <c r="AP2456">
        <v>2601</v>
      </c>
      <c r="AQ2456">
        <v>-77.0218402795537</v>
      </c>
      <c r="AR2456">
        <v>38.933951382324302</v>
      </c>
      <c r="AS2456" t="b">
        <f t="shared" si="115"/>
        <v>1</v>
      </c>
    </row>
    <row r="2457" spans="1:45">
      <c r="A2457">
        <f t="shared" si="116"/>
        <v>2456</v>
      </c>
      <c r="B2457">
        <v>184823</v>
      </c>
      <c r="C2457">
        <v>184823</v>
      </c>
      <c r="D2457" t="s">
        <v>7412</v>
      </c>
      <c r="E2457" t="s">
        <v>7409</v>
      </c>
      <c r="F2457">
        <v>10191198</v>
      </c>
      <c r="G2457" t="s">
        <v>201</v>
      </c>
      <c r="K2457" t="s">
        <v>7413</v>
      </c>
      <c r="L2457" t="s">
        <v>1231</v>
      </c>
      <c r="M2457" s="4">
        <v>0.41666666666666669</v>
      </c>
      <c r="N2457" s="1">
        <v>0.83333333333333337</v>
      </c>
      <c r="O2457" t="s">
        <v>421</v>
      </c>
      <c r="P2457" t="s">
        <v>421</v>
      </c>
      <c r="S2457" t="s">
        <v>7409</v>
      </c>
      <c r="T2457" t="s">
        <v>165</v>
      </c>
      <c r="U2457" t="s">
        <v>422</v>
      </c>
      <c r="V2457" t="s">
        <v>46</v>
      </c>
      <c r="W2457" t="str">
        <f t="shared" si="114"/>
        <v xml:space="preserve"> WASHINGTON DC 20011</v>
      </c>
      <c r="X2457" t="s">
        <v>47</v>
      </c>
      <c r="Y2457" t="s">
        <v>7414</v>
      </c>
      <c r="Z2457">
        <v>38.940626999999999</v>
      </c>
      <c r="AA2457">
        <v>-77.030095000000003</v>
      </c>
      <c r="AB2457">
        <v>397390.94</v>
      </c>
      <c r="AC2457">
        <v>141415.66</v>
      </c>
      <c r="AD2457">
        <v>20011</v>
      </c>
      <c r="AE2457">
        <v>255371</v>
      </c>
      <c r="AF2457">
        <v>98004</v>
      </c>
      <c r="AG2457">
        <v>98004</v>
      </c>
      <c r="AH2457">
        <v>4</v>
      </c>
      <c r="AI2457">
        <v>4</v>
      </c>
      <c r="AJ2457" t="s">
        <v>14247</v>
      </c>
      <c r="AK2457" t="s">
        <v>586</v>
      </c>
      <c r="AL2457" t="s">
        <v>188</v>
      </c>
      <c r="AM2457">
        <v>404</v>
      </c>
      <c r="AN2457">
        <v>18</v>
      </c>
      <c r="AO2457" t="s">
        <v>51</v>
      </c>
      <c r="AP2457">
        <v>2760</v>
      </c>
      <c r="AQ2457">
        <v>-77.030097182614199</v>
      </c>
      <c r="AR2457">
        <v>38.9406346961878</v>
      </c>
      <c r="AS2457" t="b">
        <f t="shared" si="115"/>
        <v>1</v>
      </c>
    </row>
    <row r="2458" spans="1:45">
      <c r="A2458">
        <f t="shared" si="116"/>
        <v>2457</v>
      </c>
      <c r="B2458">
        <v>184834</v>
      </c>
      <c r="C2458">
        <v>184834</v>
      </c>
      <c r="D2458" t="s">
        <v>7428</v>
      </c>
      <c r="E2458" t="s">
        <v>7429</v>
      </c>
      <c r="F2458">
        <v>10191219</v>
      </c>
      <c r="G2458" t="s">
        <v>201</v>
      </c>
      <c r="K2458" t="s">
        <v>7430</v>
      </c>
      <c r="L2458" t="s">
        <v>147</v>
      </c>
      <c r="M2458" s="4">
        <v>0.29166666666666669</v>
      </c>
      <c r="N2458" s="1">
        <v>0.70833333333333337</v>
      </c>
      <c r="O2458" t="s">
        <v>238</v>
      </c>
      <c r="P2458" t="s">
        <v>421</v>
      </c>
      <c r="S2458" t="s">
        <v>7429</v>
      </c>
      <c r="T2458" t="s">
        <v>165</v>
      </c>
      <c r="U2458" t="s">
        <v>422</v>
      </c>
      <c r="V2458" t="s">
        <v>46</v>
      </c>
      <c r="W2458" t="str">
        <f t="shared" si="114"/>
        <v xml:space="preserve"> WASHINGTON DC 20003</v>
      </c>
      <c r="X2458" t="s">
        <v>47</v>
      </c>
      <c r="Y2458" t="s">
        <v>7431</v>
      </c>
      <c r="Z2458">
        <v>38.887149000000001</v>
      </c>
      <c r="AA2458">
        <v>-76.983013</v>
      </c>
      <c r="AB2458">
        <v>401473.8</v>
      </c>
      <c r="AC2458">
        <v>135478.79999999999</v>
      </c>
      <c r="AD2458">
        <v>20003</v>
      </c>
      <c r="AE2458">
        <v>61611</v>
      </c>
      <c r="AF2458">
        <v>37281</v>
      </c>
      <c r="AG2458">
        <v>37281</v>
      </c>
      <c r="AH2458">
        <v>6</v>
      </c>
      <c r="AI2458">
        <v>6</v>
      </c>
      <c r="AJ2458" t="s">
        <v>14249</v>
      </c>
      <c r="AK2458" t="s">
        <v>646</v>
      </c>
      <c r="AL2458" t="s">
        <v>63</v>
      </c>
      <c r="AM2458">
        <v>108</v>
      </c>
      <c r="AN2458">
        <v>26</v>
      </c>
      <c r="AO2458" t="s">
        <v>51</v>
      </c>
      <c r="AP2458">
        <v>2733</v>
      </c>
      <c r="AQ2458">
        <v>-76.983015087178799</v>
      </c>
      <c r="AR2458">
        <v>38.887156099550701</v>
      </c>
      <c r="AS2458" t="b">
        <f t="shared" si="115"/>
        <v>1</v>
      </c>
    </row>
    <row r="2459" spans="1:45">
      <c r="A2459">
        <f t="shared" si="116"/>
        <v>2458</v>
      </c>
      <c r="B2459">
        <v>184901</v>
      </c>
      <c r="C2459">
        <v>184901</v>
      </c>
      <c r="D2459" t="s">
        <v>7559</v>
      </c>
      <c r="E2459" t="s">
        <v>2243</v>
      </c>
      <c r="F2459">
        <v>10191454</v>
      </c>
      <c r="G2459" t="s">
        <v>115</v>
      </c>
      <c r="J2459">
        <v>108775</v>
      </c>
      <c r="K2459" t="s">
        <v>7560</v>
      </c>
      <c r="L2459" t="s">
        <v>422</v>
      </c>
      <c r="M2459" s="4">
        <v>0</v>
      </c>
      <c r="N2459" s="1">
        <v>0</v>
      </c>
      <c r="O2459" t="s">
        <v>1682</v>
      </c>
      <c r="P2459" t="s">
        <v>863</v>
      </c>
      <c r="Q2459" t="s">
        <v>2245</v>
      </c>
      <c r="R2459" t="s">
        <v>2246</v>
      </c>
      <c r="S2459" t="s">
        <v>2245</v>
      </c>
      <c r="T2459" t="s">
        <v>70</v>
      </c>
      <c r="U2459" t="s">
        <v>422</v>
      </c>
      <c r="V2459" t="s">
        <v>46</v>
      </c>
      <c r="W2459" t="str">
        <f t="shared" si="114"/>
        <v>196 Van Buren Street, Suite 250 WASHINGTON DC 20006</v>
      </c>
      <c r="X2459" t="s">
        <v>47</v>
      </c>
      <c r="Y2459" t="s">
        <v>7561</v>
      </c>
      <c r="Z2459">
        <v>38.902799000000002</v>
      </c>
      <c r="AA2459">
        <v>-77.044606000000002</v>
      </c>
      <c r="AB2459">
        <v>396130.83</v>
      </c>
      <c r="AC2459">
        <v>137216.93</v>
      </c>
      <c r="AD2459">
        <v>20006</v>
      </c>
      <c r="AE2459">
        <v>306496</v>
      </c>
      <c r="AF2459">
        <v>421820</v>
      </c>
      <c r="AG2459">
        <v>362078</v>
      </c>
      <c r="AH2459">
        <v>2</v>
      </c>
      <c r="AI2459">
        <v>2</v>
      </c>
      <c r="AJ2459" t="s">
        <v>14249</v>
      </c>
      <c r="AK2459" t="s">
        <v>523</v>
      </c>
      <c r="AL2459" t="s">
        <v>50</v>
      </c>
      <c r="AM2459">
        <v>207</v>
      </c>
      <c r="AN2459">
        <v>6</v>
      </c>
      <c r="AO2459" t="s">
        <v>524</v>
      </c>
      <c r="AP2459">
        <v>2898</v>
      </c>
      <c r="AQ2459">
        <v>-77.044608587340605</v>
      </c>
      <c r="AR2459">
        <v>38.902806532185998</v>
      </c>
      <c r="AS2459" t="b">
        <f t="shared" si="115"/>
        <v>0</v>
      </c>
    </row>
    <row r="2460" spans="1:45">
      <c r="A2460">
        <f t="shared" si="116"/>
        <v>2459</v>
      </c>
      <c r="B2460">
        <v>185069</v>
      </c>
      <c r="C2460">
        <v>185069</v>
      </c>
      <c r="D2460" t="s">
        <v>7695</v>
      </c>
      <c r="E2460" t="s">
        <v>7696</v>
      </c>
      <c r="F2460">
        <v>10191635</v>
      </c>
      <c r="G2460" t="s">
        <v>519</v>
      </c>
      <c r="K2460" t="s">
        <v>7697</v>
      </c>
      <c r="L2460" t="s">
        <v>558</v>
      </c>
      <c r="M2460" s="4">
        <v>0.29166666666666669</v>
      </c>
      <c r="N2460" s="1">
        <v>0.70833333333333337</v>
      </c>
      <c r="O2460" t="s">
        <v>1682</v>
      </c>
      <c r="P2460" t="s">
        <v>117</v>
      </c>
      <c r="Q2460" t="s">
        <v>7698</v>
      </c>
      <c r="R2460" t="s">
        <v>7699</v>
      </c>
      <c r="S2460" t="s">
        <v>7696</v>
      </c>
      <c r="T2460" t="s">
        <v>70</v>
      </c>
      <c r="U2460" t="s">
        <v>422</v>
      </c>
      <c r="V2460" t="s">
        <v>46</v>
      </c>
      <c r="W2460" t="str">
        <f t="shared" si="114"/>
        <v>6133 33rd Street NW WASHINGTON DC 20015</v>
      </c>
      <c r="X2460" t="s">
        <v>47</v>
      </c>
      <c r="Y2460" t="s">
        <v>7700</v>
      </c>
      <c r="Z2460">
        <v>38.970844</v>
      </c>
      <c r="AA2460">
        <v>-77.066021000000006</v>
      </c>
      <c r="AB2460">
        <v>394278.75</v>
      </c>
      <c r="AC2460">
        <v>144771.62</v>
      </c>
      <c r="AD2460">
        <v>20015</v>
      </c>
      <c r="AE2460">
        <v>262148</v>
      </c>
      <c r="AF2460">
        <v>105305</v>
      </c>
      <c r="AG2460">
        <v>105305</v>
      </c>
      <c r="AH2460">
        <v>4</v>
      </c>
      <c r="AI2460">
        <v>3</v>
      </c>
      <c r="AJ2460" t="s">
        <v>14253</v>
      </c>
      <c r="AK2460" t="s">
        <v>3412</v>
      </c>
      <c r="AL2460" t="s">
        <v>50</v>
      </c>
      <c r="AM2460">
        <v>201</v>
      </c>
      <c r="AN2460">
        <v>10</v>
      </c>
      <c r="AO2460" t="s">
        <v>51</v>
      </c>
      <c r="AP2460">
        <v>2779</v>
      </c>
      <c r="AQ2460">
        <v>-77.0660235545879</v>
      </c>
      <c r="AR2460">
        <v>38.970851312534002</v>
      </c>
      <c r="AS2460" t="b">
        <f t="shared" si="115"/>
        <v>1</v>
      </c>
    </row>
    <row r="2461" spans="1:45">
      <c r="A2461">
        <f t="shared" si="116"/>
        <v>2460</v>
      </c>
      <c r="B2461">
        <v>185016</v>
      </c>
      <c r="C2461">
        <v>185016</v>
      </c>
      <c r="D2461" t="s">
        <v>7774</v>
      </c>
      <c r="E2461" t="s">
        <v>3115</v>
      </c>
      <c r="F2461">
        <v>10191779</v>
      </c>
      <c r="G2461" t="s">
        <v>81</v>
      </c>
      <c r="K2461" t="s">
        <v>7775</v>
      </c>
      <c r="L2461" t="s">
        <v>327</v>
      </c>
      <c r="M2461" s="4">
        <v>0.29166666666666669</v>
      </c>
      <c r="N2461" s="1">
        <v>0.70833333333333337</v>
      </c>
      <c r="O2461" t="s">
        <v>238</v>
      </c>
      <c r="P2461" t="s">
        <v>421</v>
      </c>
      <c r="S2461" t="s">
        <v>4077</v>
      </c>
      <c r="T2461" t="s">
        <v>165</v>
      </c>
      <c r="U2461" t="s">
        <v>422</v>
      </c>
      <c r="V2461" t="s">
        <v>46</v>
      </c>
      <c r="W2461" t="str">
        <f t="shared" si="114"/>
        <v xml:space="preserve"> WASHINGTON DC 20004</v>
      </c>
      <c r="X2461" t="s">
        <v>47</v>
      </c>
      <c r="Y2461" t="s">
        <v>7300</v>
      </c>
      <c r="Z2461">
        <v>38.894533000000003</v>
      </c>
      <c r="AA2461">
        <v>-77.021569</v>
      </c>
      <c r="AB2461">
        <v>398128.9</v>
      </c>
      <c r="AC2461">
        <v>136298.63</v>
      </c>
      <c r="AD2461">
        <v>20004</v>
      </c>
      <c r="AE2461">
        <v>279681</v>
      </c>
      <c r="AF2461">
        <v>121792</v>
      </c>
      <c r="AG2461">
        <v>121792</v>
      </c>
      <c r="AH2461">
        <v>2</v>
      </c>
      <c r="AI2461">
        <v>6</v>
      </c>
      <c r="AJ2461" t="s">
        <v>14247</v>
      </c>
      <c r="AK2461" t="s">
        <v>570</v>
      </c>
      <c r="AL2461" t="s">
        <v>63</v>
      </c>
      <c r="AM2461">
        <v>102</v>
      </c>
      <c r="AN2461">
        <v>8</v>
      </c>
      <c r="AO2461" t="s">
        <v>64</v>
      </c>
      <c r="AP2461">
        <v>2916</v>
      </c>
      <c r="AQ2461">
        <v>-77.021571038705702</v>
      </c>
      <c r="AR2461">
        <v>38.894540678170898</v>
      </c>
      <c r="AS2461" t="b">
        <f t="shared" si="115"/>
        <v>0</v>
      </c>
    </row>
    <row r="2462" spans="1:45">
      <c r="A2462">
        <f t="shared" si="116"/>
        <v>2461</v>
      </c>
      <c r="B2462">
        <v>185207</v>
      </c>
      <c r="C2462">
        <v>185207</v>
      </c>
      <c r="D2462" t="s">
        <v>7826</v>
      </c>
      <c r="E2462" t="s">
        <v>5537</v>
      </c>
      <c r="F2462">
        <v>10191856</v>
      </c>
      <c r="G2462" t="s">
        <v>115</v>
      </c>
      <c r="H2462" t="s">
        <v>7827</v>
      </c>
      <c r="K2462" t="s">
        <v>7828</v>
      </c>
      <c r="L2462" t="s">
        <v>422</v>
      </c>
      <c r="M2462" s="4">
        <v>0.29166666666666669</v>
      </c>
      <c r="N2462" s="1">
        <v>0.70833333333333337</v>
      </c>
      <c r="O2462" t="s">
        <v>255</v>
      </c>
      <c r="P2462" t="s">
        <v>118</v>
      </c>
      <c r="Q2462" t="s">
        <v>1110</v>
      </c>
      <c r="R2462" t="s">
        <v>1814</v>
      </c>
      <c r="S2462" t="s">
        <v>1110</v>
      </c>
      <c r="T2462" t="s">
        <v>70</v>
      </c>
      <c r="U2462" t="s">
        <v>422</v>
      </c>
      <c r="V2462" t="s">
        <v>46</v>
      </c>
      <c r="W2462" t="str">
        <f t="shared" si="114"/>
        <v>6801 Industrial Rd. WASHINGTON DC 20019</v>
      </c>
      <c r="X2462" t="s">
        <v>47</v>
      </c>
      <c r="Y2462" t="s">
        <v>7829</v>
      </c>
      <c r="Z2462">
        <v>38.905831999999997</v>
      </c>
      <c r="AA2462">
        <v>-76.931937000000005</v>
      </c>
      <c r="AB2462">
        <v>405903.56</v>
      </c>
      <c r="AC2462">
        <v>137554.82999999999</v>
      </c>
      <c r="AD2462">
        <v>20019</v>
      </c>
      <c r="AE2462">
        <v>16769</v>
      </c>
      <c r="AF2462">
        <v>10636</v>
      </c>
      <c r="AG2462">
        <v>10636</v>
      </c>
      <c r="AH2462">
        <v>7</v>
      </c>
      <c r="AI2462">
        <v>7</v>
      </c>
      <c r="AJ2462" t="s">
        <v>14247</v>
      </c>
      <c r="AK2462" t="s">
        <v>911</v>
      </c>
      <c r="AL2462" t="s">
        <v>912</v>
      </c>
      <c r="AM2462">
        <v>602</v>
      </c>
      <c r="AN2462">
        <v>31</v>
      </c>
      <c r="AO2462" t="s">
        <v>51</v>
      </c>
      <c r="AP2462">
        <v>2258</v>
      </c>
      <c r="AQ2462">
        <v>-76.9319393143669</v>
      </c>
      <c r="AR2462">
        <v>38.9058391490235</v>
      </c>
      <c r="AS2462" t="b">
        <f t="shared" si="115"/>
        <v>0</v>
      </c>
    </row>
    <row r="2463" spans="1:45">
      <c r="A2463">
        <f t="shared" si="116"/>
        <v>2462</v>
      </c>
      <c r="B2463">
        <v>185216</v>
      </c>
      <c r="C2463">
        <v>185216</v>
      </c>
      <c r="D2463" t="s">
        <v>7842</v>
      </c>
      <c r="E2463" t="s">
        <v>7843</v>
      </c>
      <c r="F2463">
        <v>10191873</v>
      </c>
      <c r="G2463" t="s">
        <v>201</v>
      </c>
      <c r="K2463" t="s">
        <v>7844</v>
      </c>
      <c r="L2463" t="s">
        <v>327</v>
      </c>
      <c r="M2463" s="4">
        <v>0.29166666666666669</v>
      </c>
      <c r="N2463" s="1">
        <v>0.95833333333333337</v>
      </c>
      <c r="O2463" t="s">
        <v>238</v>
      </c>
      <c r="P2463" t="s">
        <v>421</v>
      </c>
      <c r="S2463" t="s">
        <v>7843</v>
      </c>
      <c r="T2463" t="s">
        <v>165</v>
      </c>
      <c r="U2463" t="s">
        <v>422</v>
      </c>
      <c r="V2463" t="s">
        <v>46</v>
      </c>
      <c r="W2463" t="str">
        <f t="shared" si="114"/>
        <v xml:space="preserve"> WASHINGTON DC 20010</v>
      </c>
      <c r="X2463" t="s">
        <v>47</v>
      </c>
      <c r="Y2463" t="s">
        <v>7845</v>
      </c>
      <c r="Z2463">
        <v>38.930478000000001</v>
      </c>
      <c r="AA2463">
        <v>-77.028243000000003</v>
      </c>
      <c r="AB2463">
        <v>397551.16</v>
      </c>
      <c r="AC2463">
        <v>140288.97</v>
      </c>
      <c r="AD2463">
        <v>20010</v>
      </c>
      <c r="AE2463">
        <v>231148</v>
      </c>
      <c r="AF2463">
        <v>74149</v>
      </c>
      <c r="AG2463">
        <v>74149</v>
      </c>
      <c r="AH2463">
        <v>1</v>
      </c>
      <c r="AI2463">
        <v>1</v>
      </c>
      <c r="AJ2463" t="s">
        <v>14244</v>
      </c>
      <c r="AK2463" t="s">
        <v>250</v>
      </c>
      <c r="AL2463" t="s">
        <v>88</v>
      </c>
      <c r="AM2463">
        <v>302</v>
      </c>
      <c r="AN2463">
        <v>2</v>
      </c>
      <c r="AO2463" t="s">
        <v>51</v>
      </c>
      <c r="AP2463">
        <v>2571</v>
      </c>
      <c r="AQ2463">
        <v>-77.028245061180399</v>
      </c>
      <c r="AR2463">
        <v>38.930485595099498</v>
      </c>
      <c r="AS2463" t="b">
        <f t="shared" si="115"/>
        <v>1</v>
      </c>
    </row>
    <row r="2464" spans="1:45">
      <c r="A2464">
        <f t="shared" si="116"/>
        <v>2463</v>
      </c>
      <c r="B2464">
        <v>185315</v>
      </c>
      <c r="C2464">
        <v>185315</v>
      </c>
      <c r="D2464" t="s">
        <v>8015</v>
      </c>
      <c r="E2464" t="s">
        <v>8016</v>
      </c>
      <c r="F2464">
        <v>10192072</v>
      </c>
      <c r="G2464" t="s">
        <v>201</v>
      </c>
      <c r="K2464" t="s">
        <v>8017</v>
      </c>
      <c r="L2464" t="s">
        <v>162</v>
      </c>
      <c r="M2464" s="4">
        <v>0.29166666666666669</v>
      </c>
      <c r="N2464" s="1">
        <v>0.70833333333333337</v>
      </c>
      <c r="O2464" t="s">
        <v>238</v>
      </c>
      <c r="P2464" t="s">
        <v>421</v>
      </c>
      <c r="S2464" t="s">
        <v>8016</v>
      </c>
      <c r="T2464" t="s">
        <v>165</v>
      </c>
      <c r="U2464" t="s">
        <v>422</v>
      </c>
      <c r="V2464" t="s">
        <v>46</v>
      </c>
      <c r="W2464" t="str">
        <f t="shared" si="114"/>
        <v xml:space="preserve"> WASHINGTON DC 20009</v>
      </c>
      <c r="X2464" t="s">
        <v>47</v>
      </c>
      <c r="Y2464" t="s">
        <v>8018</v>
      </c>
      <c r="Z2464">
        <v>38.926907</v>
      </c>
      <c r="AA2464">
        <v>-77.039921000000007</v>
      </c>
      <c r="AB2464">
        <v>396538.44</v>
      </c>
      <c r="AC2464">
        <v>139892.94</v>
      </c>
      <c r="AD2464">
        <v>20009</v>
      </c>
      <c r="AE2464">
        <v>236287</v>
      </c>
      <c r="AF2464">
        <v>79285</v>
      </c>
      <c r="AG2464">
        <v>79285</v>
      </c>
      <c r="AH2464">
        <v>1</v>
      </c>
      <c r="AI2464">
        <v>1</v>
      </c>
      <c r="AJ2464" t="s">
        <v>14247</v>
      </c>
      <c r="AK2464" t="s">
        <v>1194</v>
      </c>
      <c r="AL2464" t="s">
        <v>88</v>
      </c>
      <c r="AM2464">
        <v>303</v>
      </c>
      <c r="AN2464">
        <v>1</v>
      </c>
      <c r="AO2464" t="s">
        <v>51</v>
      </c>
      <c r="AP2464">
        <v>2505</v>
      </c>
      <c r="AQ2464">
        <v>-77.039922887836994</v>
      </c>
      <c r="AR2464">
        <v>38.926914626819098</v>
      </c>
      <c r="AS2464" t="b">
        <f t="shared" si="115"/>
        <v>1</v>
      </c>
    </row>
    <row r="2465" spans="1:45">
      <c r="A2465">
        <f t="shared" si="116"/>
        <v>2464</v>
      </c>
      <c r="B2465">
        <v>185464</v>
      </c>
      <c r="C2465">
        <v>185464</v>
      </c>
      <c r="D2465" t="s">
        <v>8153</v>
      </c>
      <c r="E2465" t="s">
        <v>8154</v>
      </c>
      <c r="F2465">
        <v>10192307</v>
      </c>
      <c r="G2465" t="s">
        <v>201</v>
      </c>
      <c r="K2465" t="s">
        <v>8155</v>
      </c>
      <c r="L2465" t="s">
        <v>125</v>
      </c>
      <c r="M2465" s="4">
        <v>0.29166666666666669</v>
      </c>
      <c r="N2465" s="1">
        <v>0.70833333333333337</v>
      </c>
      <c r="O2465" t="s">
        <v>238</v>
      </c>
      <c r="P2465" t="s">
        <v>421</v>
      </c>
      <c r="S2465" t="s">
        <v>8154</v>
      </c>
      <c r="T2465" t="s">
        <v>165</v>
      </c>
      <c r="U2465" t="s">
        <v>422</v>
      </c>
      <c r="V2465" t="s">
        <v>46</v>
      </c>
      <c r="W2465" t="str">
        <f t="shared" si="114"/>
        <v xml:space="preserve"> WASHINGTON DC 20003</v>
      </c>
      <c r="X2465" t="s">
        <v>47</v>
      </c>
      <c r="Y2465" t="s">
        <v>8156</v>
      </c>
      <c r="Z2465">
        <v>38.882904000000003</v>
      </c>
      <c r="AA2465">
        <v>-76.997710999999995</v>
      </c>
      <c r="AB2465">
        <v>400198.64</v>
      </c>
      <c r="AC2465">
        <v>135007.51</v>
      </c>
      <c r="AD2465">
        <v>20003</v>
      </c>
      <c r="AE2465">
        <v>3946</v>
      </c>
      <c r="AF2465">
        <v>3951</v>
      </c>
      <c r="AG2465">
        <v>3951</v>
      </c>
      <c r="AH2465">
        <v>6</v>
      </c>
      <c r="AI2465">
        <v>6</v>
      </c>
      <c r="AJ2465" t="s">
        <v>14249</v>
      </c>
      <c r="AK2465" t="s">
        <v>1398</v>
      </c>
      <c r="AL2465" t="s">
        <v>63</v>
      </c>
      <c r="AM2465">
        <v>107</v>
      </c>
      <c r="AN2465">
        <v>26</v>
      </c>
      <c r="AO2465" t="s">
        <v>51</v>
      </c>
      <c r="AP2465">
        <v>2137</v>
      </c>
      <c r="AQ2465">
        <v>-76.997712870235304</v>
      </c>
      <c r="AR2465">
        <v>38.882911750475699</v>
      </c>
      <c r="AS2465" t="b">
        <f t="shared" si="115"/>
        <v>1</v>
      </c>
    </row>
    <row r="2466" spans="1:45">
      <c r="A2466">
        <f t="shared" si="116"/>
        <v>2465</v>
      </c>
      <c r="B2466">
        <v>185467</v>
      </c>
      <c r="C2466">
        <v>185467</v>
      </c>
      <c r="D2466" t="s">
        <v>8160</v>
      </c>
      <c r="E2466" t="s">
        <v>839</v>
      </c>
      <c r="F2466">
        <v>10192311</v>
      </c>
      <c r="G2466" t="s">
        <v>115</v>
      </c>
      <c r="J2466">
        <v>109908</v>
      </c>
      <c r="M2466" s="4">
        <v>0.29166666666666669</v>
      </c>
      <c r="N2466" s="1">
        <v>0.70833333333333337</v>
      </c>
      <c r="O2466" t="s">
        <v>265</v>
      </c>
      <c r="P2466" t="s">
        <v>84</v>
      </c>
      <c r="Q2466" t="s">
        <v>817</v>
      </c>
      <c r="R2466" t="s">
        <v>818</v>
      </c>
      <c r="S2466" t="s">
        <v>817</v>
      </c>
      <c r="T2466" t="s">
        <v>44</v>
      </c>
      <c r="U2466" t="s">
        <v>422</v>
      </c>
      <c r="V2466" t="s">
        <v>46</v>
      </c>
      <c r="W2466" t="str">
        <f t="shared" si="114"/>
        <v>301 Bryant St NW WASHINGTON DC 20020</v>
      </c>
      <c r="X2466" t="s">
        <v>47</v>
      </c>
      <c r="Y2466" t="s">
        <v>8161</v>
      </c>
      <c r="Z2466">
        <v>38.845345000000002</v>
      </c>
      <c r="AA2466">
        <v>-76.970680000000002</v>
      </c>
      <c r="AB2466">
        <v>402545.24</v>
      </c>
      <c r="AC2466">
        <v>130838.55</v>
      </c>
      <c r="AD2466">
        <v>20020</v>
      </c>
      <c r="AE2466">
        <v>48608</v>
      </c>
      <c r="AF2466">
        <v>32341</v>
      </c>
      <c r="AG2466">
        <v>32341</v>
      </c>
      <c r="AH2466">
        <v>8</v>
      </c>
      <c r="AI2466">
        <v>8</v>
      </c>
      <c r="AJ2466" t="s">
        <v>14249</v>
      </c>
      <c r="AK2466" t="s">
        <v>8162</v>
      </c>
      <c r="AL2466" t="s">
        <v>458</v>
      </c>
      <c r="AM2466">
        <v>704</v>
      </c>
      <c r="AN2466">
        <v>38</v>
      </c>
      <c r="AO2466" t="s">
        <v>51</v>
      </c>
      <c r="AP2466">
        <v>2660</v>
      </c>
      <c r="AQ2466">
        <v>-76.970682717082596</v>
      </c>
      <c r="AR2466">
        <v>38.845352364927997</v>
      </c>
      <c r="AS2466" t="b">
        <f t="shared" si="115"/>
        <v>0</v>
      </c>
    </row>
    <row r="2467" spans="1:45">
      <c r="A2467">
        <f t="shared" si="116"/>
        <v>2466</v>
      </c>
      <c r="B2467">
        <v>185468</v>
      </c>
      <c r="C2467">
        <v>185468</v>
      </c>
      <c r="D2467" t="s">
        <v>8163</v>
      </c>
      <c r="E2467" t="s">
        <v>2962</v>
      </c>
      <c r="F2467">
        <v>10192313</v>
      </c>
      <c r="G2467" t="s">
        <v>201</v>
      </c>
      <c r="K2467" t="s">
        <v>8164</v>
      </c>
      <c r="L2467" t="s">
        <v>125</v>
      </c>
      <c r="M2467" s="4">
        <v>0.5</v>
      </c>
      <c r="N2467" s="1">
        <v>0.70833333333333337</v>
      </c>
      <c r="O2467" t="s">
        <v>238</v>
      </c>
      <c r="P2467" t="s">
        <v>421</v>
      </c>
      <c r="S2467" t="s">
        <v>2962</v>
      </c>
      <c r="T2467" t="s">
        <v>165</v>
      </c>
      <c r="U2467" t="s">
        <v>422</v>
      </c>
      <c r="V2467" t="s">
        <v>46</v>
      </c>
      <c r="W2467" t="str">
        <f t="shared" si="114"/>
        <v xml:space="preserve"> WASHINGTON DC 20003</v>
      </c>
      <c r="X2467" t="s">
        <v>47</v>
      </c>
      <c r="Y2467" t="s">
        <v>7381</v>
      </c>
      <c r="Z2467">
        <v>38.881065999999997</v>
      </c>
      <c r="AA2467">
        <v>-76.995868999999999</v>
      </c>
      <c r="AB2467">
        <v>400358.44</v>
      </c>
      <c r="AC2467">
        <v>134803.47</v>
      </c>
      <c r="AD2467">
        <v>20003</v>
      </c>
      <c r="AE2467">
        <v>76493</v>
      </c>
      <c r="AF2467">
        <v>49950</v>
      </c>
      <c r="AG2467">
        <v>49950</v>
      </c>
      <c r="AH2467">
        <v>6</v>
      </c>
      <c r="AI2467">
        <v>6</v>
      </c>
      <c r="AJ2467" t="s">
        <v>14249</v>
      </c>
      <c r="AK2467" t="s">
        <v>1398</v>
      </c>
      <c r="AL2467" t="s">
        <v>63</v>
      </c>
      <c r="AM2467">
        <v>106</v>
      </c>
      <c r="AN2467">
        <v>26</v>
      </c>
      <c r="AO2467" t="s">
        <v>74</v>
      </c>
      <c r="AP2467">
        <v>2356</v>
      </c>
      <c r="AQ2467">
        <v>-76.995871212150703</v>
      </c>
      <c r="AR2467">
        <v>38.881073628251301</v>
      </c>
      <c r="AS2467" t="b">
        <f t="shared" si="115"/>
        <v>1</v>
      </c>
    </row>
    <row r="2468" spans="1:45">
      <c r="A2468">
        <f t="shared" si="116"/>
        <v>2467</v>
      </c>
      <c r="B2468">
        <v>185521</v>
      </c>
      <c r="C2468">
        <v>185521</v>
      </c>
      <c r="D2468" t="s">
        <v>8200</v>
      </c>
      <c r="E2468" t="s">
        <v>7656</v>
      </c>
      <c r="F2468">
        <v>10192367</v>
      </c>
      <c r="G2468" t="s">
        <v>201</v>
      </c>
      <c r="M2468" s="4">
        <v>0.375</v>
      </c>
      <c r="N2468" s="1">
        <v>0.625</v>
      </c>
      <c r="O2468" t="s">
        <v>238</v>
      </c>
      <c r="P2468" t="s">
        <v>421</v>
      </c>
      <c r="S2468" t="s">
        <v>7656</v>
      </c>
      <c r="T2468" t="s">
        <v>148</v>
      </c>
      <c r="U2468" t="s">
        <v>422</v>
      </c>
      <c r="V2468" t="s">
        <v>46</v>
      </c>
      <c r="W2468" t="str">
        <f t="shared" si="114"/>
        <v xml:space="preserve"> WASHINGTON DC 20009</v>
      </c>
      <c r="X2468" t="s">
        <v>47</v>
      </c>
      <c r="Y2468" t="s">
        <v>7658</v>
      </c>
      <c r="Z2468">
        <v>38.916485999999999</v>
      </c>
      <c r="AA2468">
        <v>-77.042681000000002</v>
      </c>
      <c r="AB2468">
        <v>396298.53</v>
      </c>
      <c r="AC2468">
        <v>138736.21</v>
      </c>
      <c r="AD2468">
        <v>20009</v>
      </c>
      <c r="AE2468">
        <v>226487</v>
      </c>
      <c r="AF2468">
        <v>69817</v>
      </c>
      <c r="AG2468">
        <v>69817</v>
      </c>
      <c r="AH2468">
        <v>1</v>
      </c>
      <c r="AI2468">
        <v>1</v>
      </c>
      <c r="AJ2468" t="s">
        <v>14247</v>
      </c>
      <c r="AK2468" t="s">
        <v>319</v>
      </c>
      <c r="AL2468" t="s">
        <v>88</v>
      </c>
      <c r="AM2468">
        <v>303</v>
      </c>
      <c r="AN2468">
        <v>1</v>
      </c>
      <c r="AO2468" t="s">
        <v>320</v>
      </c>
      <c r="AP2468">
        <v>2619</v>
      </c>
      <c r="AQ2468">
        <v>-77.042683423091106</v>
      </c>
      <c r="AR2468">
        <v>38.916493450681799</v>
      </c>
      <c r="AS2468" t="b">
        <f t="shared" si="115"/>
        <v>1</v>
      </c>
    </row>
    <row r="2469" spans="1:45">
      <c r="A2469">
        <f t="shared" si="116"/>
        <v>2468</v>
      </c>
      <c r="B2469">
        <v>185426</v>
      </c>
      <c r="C2469">
        <v>185426</v>
      </c>
      <c r="D2469" t="s">
        <v>8290</v>
      </c>
      <c r="E2469" t="s">
        <v>3882</v>
      </c>
      <c r="F2469">
        <v>10192471</v>
      </c>
      <c r="G2469" t="s">
        <v>115</v>
      </c>
      <c r="J2469">
        <v>110833</v>
      </c>
      <c r="K2469" t="s">
        <v>8291</v>
      </c>
      <c r="L2469" t="s">
        <v>422</v>
      </c>
      <c r="M2469" s="4">
        <v>0.29166666666666669</v>
      </c>
      <c r="N2469" s="1">
        <v>0.70833333333333337</v>
      </c>
      <c r="O2469" t="s">
        <v>125</v>
      </c>
      <c r="P2469" t="s">
        <v>183</v>
      </c>
      <c r="Q2469" t="s">
        <v>796</v>
      </c>
      <c r="R2469" t="s">
        <v>797</v>
      </c>
      <c r="S2469" t="s">
        <v>796</v>
      </c>
      <c r="T2469" t="s">
        <v>70</v>
      </c>
      <c r="U2469" t="s">
        <v>422</v>
      </c>
      <c r="V2469" t="s">
        <v>46</v>
      </c>
      <c r="W2469" t="str">
        <f t="shared" si="114"/>
        <v>3400 Benning Road, NE WASHINGTON DC 20003</v>
      </c>
      <c r="X2469" t="s">
        <v>47</v>
      </c>
      <c r="Y2469" t="s">
        <v>8292</v>
      </c>
      <c r="Z2469">
        <v>38.883197000000003</v>
      </c>
      <c r="AA2469">
        <v>-76.982494000000003</v>
      </c>
      <c r="AB2469">
        <v>401518.87</v>
      </c>
      <c r="AC2469">
        <v>135040.13</v>
      </c>
      <c r="AD2469">
        <v>20003</v>
      </c>
      <c r="AE2469">
        <v>22838</v>
      </c>
      <c r="AF2469">
        <v>12934</v>
      </c>
      <c r="AG2469">
        <v>12934</v>
      </c>
      <c r="AH2469">
        <v>6</v>
      </c>
      <c r="AI2469">
        <v>6</v>
      </c>
      <c r="AJ2469" t="s">
        <v>14249</v>
      </c>
      <c r="AK2469" t="s">
        <v>954</v>
      </c>
      <c r="AL2469" t="s">
        <v>63</v>
      </c>
      <c r="AM2469">
        <v>108</v>
      </c>
      <c r="AN2469">
        <v>26</v>
      </c>
      <c r="AO2469" t="s">
        <v>51</v>
      </c>
      <c r="AP2469">
        <v>2321</v>
      </c>
      <c r="AQ2469">
        <v>-76.982496574306595</v>
      </c>
      <c r="AR2469">
        <v>38.8832043151709</v>
      </c>
      <c r="AS2469" t="b">
        <f t="shared" si="115"/>
        <v>0</v>
      </c>
    </row>
    <row r="2470" spans="1:45">
      <c r="A2470">
        <f t="shared" si="116"/>
        <v>2469</v>
      </c>
      <c r="B2470">
        <v>185413</v>
      </c>
      <c r="C2470">
        <v>185413</v>
      </c>
      <c r="D2470" t="s">
        <v>8295</v>
      </c>
      <c r="E2470" t="s">
        <v>8296</v>
      </c>
      <c r="F2470">
        <v>10192491</v>
      </c>
      <c r="G2470" t="s">
        <v>201</v>
      </c>
      <c r="K2470" t="s">
        <v>8297</v>
      </c>
      <c r="L2470" t="s">
        <v>125</v>
      </c>
      <c r="M2470" s="4">
        <v>0.29166666666666669</v>
      </c>
      <c r="N2470" s="1">
        <v>0.79166666666666663</v>
      </c>
      <c r="O2470" t="s">
        <v>238</v>
      </c>
      <c r="P2470" t="s">
        <v>421</v>
      </c>
      <c r="S2470" t="s">
        <v>8296</v>
      </c>
      <c r="T2470" t="s">
        <v>165</v>
      </c>
      <c r="U2470" t="s">
        <v>422</v>
      </c>
      <c r="V2470" t="s">
        <v>46</v>
      </c>
      <c r="W2470" t="str">
        <f t="shared" si="114"/>
        <v xml:space="preserve"> WASHINGTON DC 20002</v>
      </c>
      <c r="X2470" t="s">
        <v>47</v>
      </c>
      <c r="Y2470" t="s">
        <v>8298</v>
      </c>
      <c r="Z2470">
        <v>38.899797</v>
      </c>
      <c r="AA2470">
        <v>-76.999775999999997</v>
      </c>
      <c r="AB2470">
        <v>400019.44</v>
      </c>
      <c r="AC2470">
        <v>136882.71</v>
      </c>
      <c r="AD2470">
        <v>20002</v>
      </c>
      <c r="AE2470">
        <v>78214</v>
      </c>
      <c r="AF2470">
        <v>51179</v>
      </c>
      <c r="AG2470">
        <v>51179</v>
      </c>
      <c r="AH2470">
        <v>6</v>
      </c>
      <c r="AI2470">
        <v>6</v>
      </c>
      <c r="AJ2470" t="s">
        <v>14247</v>
      </c>
      <c r="AK2470" t="s">
        <v>1653</v>
      </c>
      <c r="AL2470" t="s">
        <v>63</v>
      </c>
      <c r="AM2470">
        <v>104</v>
      </c>
      <c r="AN2470">
        <v>25</v>
      </c>
      <c r="AO2470" t="s">
        <v>51</v>
      </c>
      <c r="AP2470">
        <v>2390</v>
      </c>
      <c r="AQ2470">
        <v>-76.999778176026098</v>
      </c>
      <c r="AR2470">
        <v>38.899804275736201</v>
      </c>
      <c r="AS2470" t="b">
        <f t="shared" si="115"/>
        <v>1</v>
      </c>
    </row>
    <row r="2471" spans="1:45">
      <c r="A2471">
        <f t="shared" si="116"/>
        <v>2470</v>
      </c>
      <c r="B2471">
        <v>185691</v>
      </c>
      <c r="C2471">
        <v>185691</v>
      </c>
      <c r="D2471" t="s">
        <v>8303</v>
      </c>
      <c r="E2471" t="s">
        <v>8304</v>
      </c>
      <c r="F2471">
        <v>10192505</v>
      </c>
      <c r="G2471" t="s">
        <v>201</v>
      </c>
      <c r="K2471" t="s">
        <v>8305</v>
      </c>
      <c r="L2471" t="s">
        <v>622</v>
      </c>
      <c r="M2471" s="4">
        <v>0.95833333333333337</v>
      </c>
      <c r="N2471" s="1">
        <v>0.83333333333333337</v>
      </c>
      <c r="O2471" t="s">
        <v>238</v>
      </c>
      <c r="P2471" t="s">
        <v>421</v>
      </c>
      <c r="S2471" t="s">
        <v>8304</v>
      </c>
      <c r="T2471" t="s">
        <v>165</v>
      </c>
      <c r="U2471" t="s">
        <v>422</v>
      </c>
      <c r="V2471" t="s">
        <v>46</v>
      </c>
      <c r="W2471" t="str">
        <f t="shared" si="114"/>
        <v xml:space="preserve"> WASHINGTON DC 20002</v>
      </c>
      <c r="X2471" t="s">
        <v>47</v>
      </c>
      <c r="Y2471" t="s">
        <v>8306</v>
      </c>
      <c r="Z2471">
        <v>38.923625000000001</v>
      </c>
      <c r="AA2471">
        <v>-77.001355000000004</v>
      </c>
      <c r="AB2471">
        <v>399882.49</v>
      </c>
      <c r="AC2471">
        <v>139527.79999999999</v>
      </c>
      <c r="AD2471">
        <v>20002</v>
      </c>
      <c r="AE2471">
        <v>38116</v>
      </c>
      <c r="AF2471">
        <v>23582</v>
      </c>
      <c r="AG2471">
        <v>23582</v>
      </c>
      <c r="AH2471">
        <v>5</v>
      </c>
      <c r="AI2471">
        <v>5</v>
      </c>
      <c r="AJ2471" t="s">
        <v>14247</v>
      </c>
      <c r="AK2471" t="s">
        <v>3109</v>
      </c>
      <c r="AL2471" t="s">
        <v>410</v>
      </c>
      <c r="AM2471">
        <v>502</v>
      </c>
      <c r="AN2471">
        <v>21</v>
      </c>
      <c r="AO2471" t="s">
        <v>51</v>
      </c>
      <c r="AP2471">
        <v>2393</v>
      </c>
      <c r="AQ2471">
        <v>-77.001357412129707</v>
      </c>
      <c r="AR2471">
        <v>38.923632141082898</v>
      </c>
      <c r="AS2471" t="b">
        <f t="shared" si="115"/>
        <v>1</v>
      </c>
    </row>
    <row r="2472" spans="1:45">
      <c r="A2472">
        <f t="shared" si="116"/>
        <v>2471</v>
      </c>
      <c r="B2472">
        <v>185569</v>
      </c>
      <c r="C2472">
        <v>185569</v>
      </c>
      <c r="D2472" t="s">
        <v>8350</v>
      </c>
      <c r="E2472" t="s">
        <v>8351</v>
      </c>
      <c r="F2472">
        <v>10192562</v>
      </c>
      <c r="G2472" t="s">
        <v>201</v>
      </c>
      <c r="K2472" t="s">
        <v>8352</v>
      </c>
      <c r="L2472" t="s">
        <v>163</v>
      </c>
      <c r="M2472" s="4">
        <v>0.29166666666666669</v>
      </c>
      <c r="N2472" s="1">
        <v>0.79166666666666663</v>
      </c>
      <c r="O2472" t="s">
        <v>238</v>
      </c>
      <c r="P2472" t="s">
        <v>421</v>
      </c>
      <c r="S2472" t="s">
        <v>8351</v>
      </c>
      <c r="T2472" t="s">
        <v>165</v>
      </c>
      <c r="U2472" t="s">
        <v>422</v>
      </c>
      <c r="V2472" t="s">
        <v>46</v>
      </c>
      <c r="W2472" t="str">
        <f t="shared" si="114"/>
        <v xml:space="preserve"> WASHINGTON DC 20007</v>
      </c>
      <c r="X2472" t="s">
        <v>47</v>
      </c>
      <c r="Y2472" t="s">
        <v>8353</v>
      </c>
      <c r="Z2472">
        <v>38.906658</v>
      </c>
      <c r="AA2472">
        <v>-77.065988000000004</v>
      </c>
      <c r="AB2472">
        <v>394276.44</v>
      </c>
      <c r="AC2472">
        <v>137646.37</v>
      </c>
      <c r="AD2472">
        <v>20007</v>
      </c>
      <c r="AE2472">
        <v>279698</v>
      </c>
      <c r="AF2472">
        <v>121809</v>
      </c>
      <c r="AG2472">
        <v>121809</v>
      </c>
      <c r="AH2472">
        <v>2</v>
      </c>
      <c r="AI2472">
        <v>2</v>
      </c>
      <c r="AJ2472" t="s">
        <v>14246</v>
      </c>
      <c r="AK2472" s="2">
        <v>200000</v>
      </c>
      <c r="AL2472" t="s">
        <v>50</v>
      </c>
      <c r="AM2472">
        <v>206</v>
      </c>
      <c r="AN2472">
        <v>4</v>
      </c>
      <c r="AO2472" t="s">
        <v>51</v>
      </c>
      <c r="AP2472">
        <v>2917</v>
      </c>
      <c r="AQ2472">
        <v>-77.065990771890199</v>
      </c>
      <c r="AR2472">
        <v>38.9066649587161</v>
      </c>
      <c r="AS2472" t="b">
        <f t="shared" si="115"/>
        <v>1</v>
      </c>
    </row>
    <row r="2473" spans="1:45">
      <c r="A2473">
        <f t="shared" si="116"/>
        <v>2472</v>
      </c>
      <c r="B2473">
        <v>185839</v>
      </c>
      <c r="C2473">
        <v>185839</v>
      </c>
      <c r="D2473" t="s">
        <v>8469</v>
      </c>
      <c r="E2473" t="s">
        <v>873</v>
      </c>
      <c r="F2473">
        <v>10192768</v>
      </c>
      <c r="G2473" t="s">
        <v>115</v>
      </c>
      <c r="H2473" t="s">
        <v>8470</v>
      </c>
      <c r="K2473" t="s">
        <v>8471</v>
      </c>
      <c r="L2473" t="s">
        <v>422</v>
      </c>
      <c r="M2473" s="4">
        <v>0.29166666666666669</v>
      </c>
      <c r="N2473" s="1">
        <v>0.70833333333333337</v>
      </c>
      <c r="O2473" t="s">
        <v>422</v>
      </c>
      <c r="P2473" t="s">
        <v>1365</v>
      </c>
      <c r="Q2473" t="s">
        <v>876</v>
      </c>
      <c r="R2473" t="s">
        <v>877</v>
      </c>
      <c r="S2473" t="s">
        <v>876</v>
      </c>
      <c r="T2473" t="s">
        <v>70</v>
      </c>
      <c r="U2473" t="s">
        <v>422</v>
      </c>
      <c r="V2473" t="s">
        <v>46</v>
      </c>
      <c r="W2473" t="str">
        <f t="shared" si="114"/>
        <v>6801 Industrial Rd WASHINGTON DC 20010</v>
      </c>
      <c r="X2473" t="s">
        <v>47</v>
      </c>
      <c r="Y2473" t="s">
        <v>8472</v>
      </c>
      <c r="Z2473">
        <v>38.930824999999999</v>
      </c>
      <c r="AA2473">
        <v>-77.020184</v>
      </c>
      <c r="AB2473">
        <v>398249.96</v>
      </c>
      <c r="AC2473">
        <v>140327.26999999999</v>
      </c>
      <c r="AD2473">
        <v>20010</v>
      </c>
      <c r="AE2473">
        <v>229148</v>
      </c>
      <c r="AF2473">
        <v>72180</v>
      </c>
      <c r="AG2473">
        <v>72180</v>
      </c>
      <c r="AH2473">
        <v>1</v>
      </c>
      <c r="AI2473">
        <v>1</v>
      </c>
      <c r="AJ2473" t="s">
        <v>14244</v>
      </c>
      <c r="AK2473" t="s">
        <v>2820</v>
      </c>
      <c r="AL2473" t="s">
        <v>88</v>
      </c>
      <c r="AM2473">
        <v>302</v>
      </c>
      <c r="AN2473">
        <v>2</v>
      </c>
      <c r="AO2473" t="s">
        <v>51</v>
      </c>
      <c r="AP2473">
        <v>2617</v>
      </c>
      <c r="AQ2473">
        <v>-77.020185812012201</v>
      </c>
      <c r="AR2473">
        <v>38.930832283316299</v>
      </c>
      <c r="AS2473" t="b">
        <f t="shared" si="115"/>
        <v>0</v>
      </c>
    </row>
    <row r="2474" spans="1:45">
      <c r="A2474">
        <f t="shared" si="116"/>
        <v>2473</v>
      </c>
      <c r="B2474">
        <v>185905</v>
      </c>
      <c r="C2474">
        <v>185905</v>
      </c>
      <c r="D2474" t="s">
        <v>8488</v>
      </c>
      <c r="E2474" t="s">
        <v>8489</v>
      </c>
      <c r="F2474">
        <v>10192822</v>
      </c>
      <c r="G2474" t="s">
        <v>201</v>
      </c>
      <c r="K2474" t="s">
        <v>8490</v>
      </c>
      <c r="L2474" t="s">
        <v>163</v>
      </c>
      <c r="M2474" s="4">
        <v>0.41666666666666669</v>
      </c>
      <c r="N2474" s="1">
        <v>0.70833333333333337</v>
      </c>
      <c r="O2474" t="s">
        <v>238</v>
      </c>
      <c r="P2474" t="s">
        <v>421</v>
      </c>
      <c r="S2474" t="s">
        <v>8491</v>
      </c>
      <c r="T2474" t="s">
        <v>165</v>
      </c>
      <c r="U2474" t="s">
        <v>422</v>
      </c>
      <c r="V2474" t="s">
        <v>46</v>
      </c>
      <c r="W2474" t="str">
        <f t="shared" si="114"/>
        <v xml:space="preserve"> WASHINGTON DC 20009</v>
      </c>
      <c r="X2474" t="s">
        <v>47</v>
      </c>
      <c r="Y2474" t="s">
        <v>8492</v>
      </c>
      <c r="Z2474">
        <v>38.923487000000002</v>
      </c>
      <c r="AA2474">
        <v>-77.044695000000004</v>
      </c>
      <c r="AB2474">
        <v>396124.27</v>
      </c>
      <c r="AC2474">
        <v>139513.46</v>
      </c>
      <c r="AD2474">
        <v>20009</v>
      </c>
      <c r="AE2474">
        <v>236616</v>
      </c>
      <c r="AF2474">
        <v>79614</v>
      </c>
      <c r="AG2474">
        <v>79614</v>
      </c>
      <c r="AH2474">
        <v>1</v>
      </c>
      <c r="AI2474">
        <v>1</v>
      </c>
      <c r="AJ2474" t="s">
        <v>14247</v>
      </c>
      <c r="AK2474" t="s">
        <v>951</v>
      </c>
      <c r="AL2474" t="s">
        <v>88</v>
      </c>
      <c r="AM2474">
        <v>303</v>
      </c>
      <c r="AN2474">
        <v>1</v>
      </c>
      <c r="AO2474" t="s">
        <v>51</v>
      </c>
      <c r="AP2474">
        <v>2533</v>
      </c>
      <c r="AQ2474">
        <v>-77.044697179135298</v>
      </c>
      <c r="AR2474">
        <v>38.923494421082502</v>
      </c>
      <c r="AS2474" t="b">
        <f t="shared" si="115"/>
        <v>1</v>
      </c>
    </row>
    <row r="2475" spans="1:45">
      <c r="A2475">
        <f t="shared" si="116"/>
        <v>2474</v>
      </c>
      <c r="B2475">
        <v>185911</v>
      </c>
      <c r="C2475">
        <v>185911</v>
      </c>
      <c r="D2475" t="s">
        <v>8502</v>
      </c>
      <c r="E2475" t="s">
        <v>1185</v>
      </c>
      <c r="F2475">
        <v>10192829</v>
      </c>
      <c r="G2475" t="s">
        <v>115</v>
      </c>
      <c r="I2475" t="s">
        <v>1186</v>
      </c>
      <c r="M2475" s="4">
        <v>0.29166666666666669</v>
      </c>
      <c r="N2475" s="1">
        <v>0.79166666666666663</v>
      </c>
      <c r="O2475" t="s">
        <v>203</v>
      </c>
      <c r="P2475" t="s">
        <v>8503</v>
      </c>
      <c r="S2475" t="s">
        <v>8504</v>
      </c>
      <c r="T2475" t="s">
        <v>58</v>
      </c>
      <c r="U2475" t="s">
        <v>422</v>
      </c>
      <c r="V2475" t="s">
        <v>46</v>
      </c>
      <c r="W2475" t="str">
        <f t="shared" si="114"/>
        <v xml:space="preserve"> WASHINGTON DC 20015</v>
      </c>
      <c r="X2475" t="s">
        <v>47</v>
      </c>
      <c r="Y2475" t="s">
        <v>8505</v>
      </c>
      <c r="Z2475">
        <v>38.960374000000002</v>
      </c>
      <c r="AA2475">
        <v>-77.084908999999996</v>
      </c>
      <c r="AB2475">
        <v>392640.89</v>
      </c>
      <c r="AC2475">
        <v>143610.73000000001</v>
      </c>
      <c r="AD2475">
        <v>20015</v>
      </c>
      <c r="AE2475">
        <v>265945</v>
      </c>
      <c r="AF2475">
        <v>108479</v>
      </c>
      <c r="AG2475">
        <v>108479</v>
      </c>
      <c r="AH2475">
        <v>3</v>
      </c>
      <c r="AI2475">
        <v>3</v>
      </c>
      <c r="AJ2475" t="s">
        <v>14246</v>
      </c>
      <c r="AK2475" s="2">
        <v>30000</v>
      </c>
      <c r="AL2475" t="s">
        <v>50</v>
      </c>
      <c r="AM2475">
        <v>202</v>
      </c>
      <c r="AN2475">
        <v>11</v>
      </c>
      <c r="AO2475" t="s">
        <v>51</v>
      </c>
      <c r="AP2475">
        <v>2809</v>
      </c>
      <c r="AQ2475">
        <v>-77.084911427927395</v>
      </c>
      <c r="AR2475">
        <v>38.960381532894203</v>
      </c>
      <c r="AS2475" t="b">
        <f t="shared" si="115"/>
        <v>0</v>
      </c>
    </row>
    <row r="2476" spans="1:45">
      <c r="A2476">
        <f t="shared" si="116"/>
        <v>2475</v>
      </c>
      <c r="B2476">
        <v>185739</v>
      </c>
      <c r="C2476">
        <v>185739</v>
      </c>
      <c r="D2476" t="s">
        <v>8523</v>
      </c>
      <c r="E2476" t="s">
        <v>8524</v>
      </c>
      <c r="F2476">
        <v>10192854</v>
      </c>
      <c r="G2476" t="s">
        <v>519</v>
      </c>
      <c r="K2476" t="s">
        <v>8525</v>
      </c>
      <c r="L2476" t="s">
        <v>422</v>
      </c>
      <c r="M2476" s="4">
        <v>0.29166666666666669</v>
      </c>
      <c r="N2476" s="1">
        <v>0.70833333333333337</v>
      </c>
      <c r="O2476" t="s">
        <v>125</v>
      </c>
      <c r="P2476" t="s">
        <v>1752</v>
      </c>
      <c r="Q2476" t="s">
        <v>8526</v>
      </c>
      <c r="R2476" t="s">
        <v>8527</v>
      </c>
      <c r="S2476" t="s">
        <v>8526</v>
      </c>
      <c r="T2476" t="s">
        <v>70</v>
      </c>
      <c r="U2476" t="s">
        <v>422</v>
      </c>
      <c r="V2476" t="s">
        <v>46</v>
      </c>
      <c r="W2476" t="str">
        <f t="shared" si="114"/>
        <v>2101 L Street, NW, Suite 800 WASHINGTON DC 20001</v>
      </c>
      <c r="X2476" t="s">
        <v>47</v>
      </c>
      <c r="Y2476" t="s">
        <v>8528</v>
      </c>
      <c r="Z2476">
        <v>38.915250999999998</v>
      </c>
      <c r="AA2476">
        <v>-77.011934999999994</v>
      </c>
      <c r="AB2476">
        <v>398964.9</v>
      </c>
      <c r="AC2476">
        <v>138598.29</v>
      </c>
      <c r="AD2476">
        <v>20001</v>
      </c>
      <c r="AE2476">
        <v>227305</v>
      </c>
      <c r="AF2476">
        <v>70298</v>
      </c>
      <c r="AG2476">
        <v>70298</v>
      </c>
      <c r="AH2476">
        <v>5</v>
      </c>
      <c r="AI2476">
        <v>5</v>
      </c>
      <c r="AJ2476" t="s">
        <v>14247</v>
      </c>
      <c r="AK2476" t="s">
        <v>1562</v>
      </c>
      <c r="AL2476" t="s">
        <v>410</v>
      </c>
      <c r="AM2476">
        <v>501</v>
      </c>
      <c r="AN2476">
        <v>21</v>
      </c>
      <c r="AO2476" t="s">
        <v>51</v>
      </c>
      <c r="AP2476">
        <v>2645</v>
      </c>
      <c r="AQ2476">
        <v>-77.011937672259407</v>
      </c>
      <c r="AR2476">
        <v>38.915258207660699</v>
      </c>
      <c r="AS2476" t="b">
        <f t="shared" si="115"/>
        <v>0</v>
      </c>
    </row>
    <row r="2477" spans="1:45">
      <c r="A2477">
        <f t="shared" si="116"/>
        <v>2476</v>
      </c>
      <c r="B2477">
        <v>185783</v>
      </c>
      <c r="C2477">
        <v>185783</v>
      </c>
      <c r="D2477" t="s">
        <v>8572</v>
      </c>
      <c r="E2477" t="s">
        <v>8573</v>
      </c>
      <c r="F2477">
        <v>10192898</v>
      </c>
      <c r="G2477" t="s">
        <v>128</v>
      </c>
      <c r="I2477" t="s">
        <v>8574</v>
      </c>
      <c r="M2477" s="4">
        <v>0.29166666666666669</v>
      </c>
      <c r="N2477" s="1">
        <v>0.79166666666666663</v>
      </c>
      <c r="O2477" t="s">
        <v>1396</v>
      </c>
      <c r="P2477" t="s">
        <v>584</v>
      </c>
      <c r="Q2477" t="s">
        <v>8575</v>
      </c>
      <c r="R2477" t="s">
        <v>8576</v>
      </c>
      <c r="S2477" t="s">
        <v>8577</v>
      </c>
      <c r="T2477" t="s">
        <v>58</v>
      </c>
      <c r="U2477" t="s">
        <v>422</v>
      </c>
      <c r="V2477" t="s">
        <v>46</v>
      </c>
      <c r="W2477" t="str">
        <f t="shared" si="114"/>
        <v>7200 Wisconsin Ave., Suite 1102 WASHINGTON DC 20003</v>
      </c>
      <c r="X2477" t="s">
        <v>47</v>
      </c>
      <c r="Y2477" t="s">
        <v>8578</v>
      </c>
      <c r="Z2477">
        <v>38.884714000000002</v>
      </c>
      <c r="AA2477">
        <v>-76.997214999999997</v>
      </c>
      <c r="AB2477">
        <v>400241.63</v>
      </c>
      <c r="AC2477">
        <v>135208.41</v>
      </c>
      <c r="AD2477">
        <v>20003</v>
      </c>
      <c r="AE2477">
        <v>151094</v>
      </c>
      <c r="AF2477">
        <v>59707</v>
      </c>
      <c r="AG2477">
        <v>59707</v>
      </c>
      <c r="AH2477">
        <v>6</v>
      </c>
      <c r="AI2477">
        <v>6</v>
      </c>
      <c r="AJ2477" t="s">
        <v>14249</v>
      </c>
      <c r="AK2477" t="s">
        <v>2556</v>
      </c>
      <c r="AL2477" t="s">
        <v>63</v>
      </c>
      <c r="AM2477">
        <v>107</v>
      </c>
      <c r="AN2477">
        <v>26</v>
      </c>
      <c r="AO2477" t="s">
        <v>74</v>
      </c>
      <c r="AP2477">
        <v>2311</v>
      </c>
      <c r="AQ2477">
        <v>-76.997217321289099</v>
      </c>
      <c r="AR2477">
        <v>38.884721524486203</v>
      </c>
      <c r="AS2477" t="b">
        <f t="shared" si="115"/>
        <v>0</v>
      </c>
    </row>
    <row r="2478" spans="1:45">
      <c r="A2478">
        <f t="shared" si="116"/>
        <v>2477</v>
      </c>
      <c r="B2478">
        <v>186004</v>
      </c>
      <c r="C2478">
        <v>186004</v>
      </c>
      <c r="D2478" t="s">
        <v>8593</v>
      </c>
      <c r="E2478" t="s">
        <v>8434</v>
      </c>
      <c r="F2478">
        <v>10192927</v>
      </c>
      <c r="G2478" t="s">
        <v>201</v>
      </c>
      <c r="K2478" t="s">
        <v>8594</v>
      </c>
      <c r="L2478" t="s">
        <v>166</v>
      </c>
      <c r="M2478" s="4">
        <v>0.33333333333333331</v>
      </c>
      <c r="N2478" s="1">
        <v>0.70833333333333337</v>
      </c>
      <c r="O2478" t="s">
        <v>238</v>
      </c>
      <c r="P2478" t="s">
        <v>421</v>
      </c>
      <c r="S2478" t="s">
        <v>8434</v>
      </c>
      <c r="T2478" t="s">
        <v>165</v>
      </c>
      <c r="U2478" t="s">
        <v>422</v>
      </c>
      <c r="V2478" t="s">
        <v>46</v>
      </c>
      <c r="W2478" t="str">
        <f t="shared" si="114"/>
        <v xml:space="preserve"> WASHINGTON DC 20007</v>
      </c>
      <c r="X2478" t="s">
        <v>47</v>
      </c>
      <c r="Y2478" t="s">
        <v>8436</v>
      </c>
      <c r="Z2478">
        <v>38.909888000000002</v>
      </c>
      <c r="AA2478">
        <v>-77.064454999999995</v>
      </c>
      <c r="AB2478">
        <v>394409.73</v>
      </c>
      <c r="AC2478">
        <v>138004.89000000001</v>
      </c>
      <c r="AD2478">
        <v>20007</v>
      </c>
      <c r="AE2478">
        <v>275541</v>
      </c>
      <c r="AF2478">
        <v>118144</v>
      </c>
      <c r="AG2478">
        <v>118144</v>
      </c>
      <c r="AH2478">
        <v>2</v>
      </c>
      <c r="AI2478">
        <v>2</v>
      </c>
      <c r="AJ2478" t="s">
        <v>14246</v>
      </c>
      <c r="AK2478" s="2">
        <v>2000000</v>
      </c>
      <c r="AL2478" t="s">
        <v>50</v>
      </c>
      <c r="AM2478">
        <v>206</v>
      </c>
      <c r="AN2478">
        <v>4</v>
      </c>
      <c r="AO2478" t="s">
        <v>567</v>
      </c>
      <c r="AP2478">
        <v>2887</v>
      </c>
      <c r="AQ2478">
        <v>-77.064456954213796</v>
      </c>
      <c r="AR2478">
        <v>38.909895488319997</v>
      </c>
      <c r="AS2478" t="b">
        <f t="shared" si="115"/>
        <v>1</v>
      </c>
    </row>
    <row r="2479" spans="1:45">
      <c r="A2479">
        <f t="shared" si="116"/>
        <v>2478</v>
      </c>
      <c r="B2479">
        <v>186005</v>
      </c>
      <c r="C2479">
        <v>186005</v>
      </c>
      <c r="D2479" t="s">
        <v>8593</v>
      </c>
      <c r="E2479" t="s">
        <v>8434</v>
      </c>
      <c r="F2479">
        <v>10192927</v>
      </c>
      <c r="G2479" t="s">
        <v>201</v>
      </c>
      <c r="K2479" t="s">
        <v>8594</v>
      </c>
      <c r="L2479" t="s">
        <v>166</v>
      </c>
      <c r="M2479" s="4">
        <v>0.33333333333333331</v>
      </c>
      <c r="N2479" s="1">
        <v>0.70833333333333337</v>
      </c>
      <c r="O2479" t="s">
        <v>238</v>
      </c>
      <c r="P2479" t="s">
        <v>421</v>
      </c>
      <c r="S2479" t="s">
        <v>8434</v>
      </c>
      <c r="T2479" t="s">
        <v>165</v>
      </c>
      <c r="U2479" t="s">
        <v>422</v>
      </c>
      <c r="V2479" t="s">
        <v>46</v>
      </c>
      <c r="W2479" t="str">
        <f t="shared" si="114"/>
        <v xml:space="preserve"> WASHINGTON DC 20007</v>
      </c>
      <c r="X2479" t="s">
        <v>47</v>
      </c>
      <c r="Y2479" t="s">
        <v>8436</v>
      </c>
      <c r="Z2479">
        <v>38.909888000000002</v>
      </c>
      <c r="AA2479">
        <v>-77.064454999999995</v>
      </c>
      <c r="AB2479">
        <v>394409.73</v>
      </c>
      <c r="AC2479">
        <v>138004.89000000001</v>
      </c>
      <c r="AD2479">
        <v>20007</v>
      </c>
      <c r="AE2479">
        <v>275541</v>
      </c>
      <c r="AF2479">
        <v>118144</v>
      </c>
      <c r="AG2479">
        <v>118144</v>
      </c>
      <c r="AH2479">
        <v>2</v>
      </c>
      <c r="AI2479">
        <v>2</v>
      </c>
      <c r="AJ2479" t="s">
        <v>14246</v>
      </c>
      <c r="AK2479" s="2">
        <v>2000000</v>
      </c>
      <c r="AL2479" t="s">
        <v>50</v>
      </c>
      <c r="AM2479">
        <v>206</v>
      </c>
      <c r="AN2479">
        <v>4</v>
      </c>
      <c r="AO2479" t="s">
        <v>567</v>
      </c>
      <c r="AP2479">
        <v>2887</v>
      </c>
      <c r="AQ2479">
        <v>-77.064456954213796</v>
      </c>
      <c r="AR2479">
        <v>38.909895488319997</v>
      </c>
      <c r="AS2479" t="b">
        <f t="shared" si="115"/>
        <v>1</v>
      </c>
    </row>
    <row r="2480" spans="1:45">
      <c r="A2480">
        <f t="shared" si="116"/>
        <v>2479</v>
      </c>
      <c r="B2480">
        <v>186008</v>
      </c>
      <c r="C2480">
        <v>186008</v>
      </c>
      <c r="D2480" t="s">
        <v>8600</v>
      </c>
      <c r="E2480" t="s">
        <v>8596</v>
      </c>
      <c r="F2480">
        <v>10192930</v>
      </c>
      <c r="G2480" t="s">
        <v>201</v>
      </c>
      <c r="K2480" t="s">
        <v>8601</v>
      </c>
      <c r="L2480" t="s">
        <v>422</v>
      </c>
      <c r="M2480" s="4">
        <v>0.29166666666666669</v>
      </c>
      <c r="N2480" s="1">
        <v>0.79166666666666663</v>
      </c>
      <c r="O2480" t="s">
        <v>55</v>
      </c>
      <c r="P2480" t="s">
        <v>683</v>
      </c>
      <c r="Q2480" t="s">
        <v>8596</v>
      </c>
      <c r="R2480" t="s">
        <v>8602</v>
      </c>
      <c r="S2480" t="s">
        <v>8596</v>
      </c>
      <c r="T2480" t="s">
        <v>70</v>
      </c>
      <c r="U2480" t="s">
        <v>422</v>
      </c>
      <c r="V2480" t="s">
        <v>46</v>
      </c>
      <c r="W2480" t="str">
        <f t="shared" si="114"/>
        <v>1509 44th Street NW WASHINGTON DC 20007</v>
      </c>
      <c r="X2480" t="s">
        <v>47</v>
      </c>
      <c r="Y2480" t="s">
        <v>8078</v>
      </c>
      <c r="Z2480">
        <v>38.910352000000003</v>
      </c>
      <c r="AA2480">
        <v>-77.085953000000003</v>
      </c>
      <c r="AB2480">
        <v>392545.19</v>
      </c>
      <c r="AC2480">
        <v>138057.98000000001</v>
      </c>
      <c r="AD2480">
        <v>20007</v>
      </c>
      <c r="AE2480">
        <v>224382</v>
      </c>
      <c r="AF2480">
        <v>67686</v>
      </c>
      <c r="AG2480">
        <v>67686</v>
      </c>
      <c r="AH2480">
        <v>3</v>
      </c>
      <c r="AI2480">
        <v>3</v>
      </c>
      <c r="AJ2480" t="s">
        <v>14252</v>
      </c>
      <c r="AK2480" t="s">
        <v>1237</v>
      </c>
      <c r="AL2480" t="s">
        <v>50</v>
      </c>
      <c r="AM2480">
        <v>205</v>
      </c>
      <c r="AN2480">
        <v>13</v>
      </c>
      <c r="AO2480" t="s">
        <v>51</v>
      </c>
      <c r="AP2480">
        <v>2172</v>
      </c>
      <c r="AQ2480">
        <v>-77.085955284427001</v>
      </c>
      <c r="AR2480">
        <v>38.910359903380197</v>
      </c>
      <c r="AS2480" t="b">
        <f t="shared" si="115"/>
        <v>1</v>
      </c>
    </row>
    <row r="2481" spans="1:45">
      <c r="A2481">
        <f t="shared" si="116"/>
        <v>2480</v>
      </c>
      <c r="B2481">
        <v>186089</v>
      </c>
      <c r="C2481">
        <v>186089</v>
      </c>
      <c r="D2481" t="s">
        <v>8660</v>
      </c>
      <c r="E2481" t="s">
        <v>8661</v>
      </c>
      <c r="F2481">
        <v>10193015</v>
      </c>
      <c r="G2481" t="s">
        <v>652</v>
      </c>
      <c r="M2481" s="4">
        <v>0.29166666666666669</v>
      </c>
      <c r="N2481" s="1">
        <v>0.95833333333333337</v>
      </c>
      <c r="O2481" t="s">
        <v>266</v>
      </c>
      <c r="P2481" t="s">
        <v>1396</v>
      </c>
      <c r="S2481" t="s">
        <v>8661</v>
      </c>
      <c r="T2481" t="s">
        <v>193</v>
      </c>
      <c r="U2481" t="s">
        <v>422</v>
      </c>
      <c r="V2481" t="s">
        <v>46</v>
      </c>
      <c r="W2481" t="str">
        <f t="shared" si="114"/>
        <v xml:space="preserve"> WASHINGTON DC 20009</v>
      </c>
      <c r="X2481" t="s">
        <v>47</v>
      </c>
      <c r="Y2481" t="s">
        <v>8046</v>
      </c>
      <c r="Z2481">
        <v>38.924590999999999</v>
      </c>
      <c r="AA2481">
        <v>-77.037493999999995</v>
      </c>
      <c r="AB2481">
        <v>396748.74</v>
      </c>
      <c r="AC2481">
        <v>139635.72</v>
      </c>
      <c r="AD2481">
        <v>20009</v>
      </c>
      <c r="AE2481">
        <v>235852</v>
      </c>
      <c r="AF2481">
        <v>79158</v>
      </c>
      <c r="AG2481">
        <v>79158</v>
      </c>
      <c r="AH2481">
        <v>1</v>
      </c>
      <c r="AI2481">
        <v>1</v>
      </c>
      <c r="AJ2481" t="s">
        <v>14247</v>
      </c>
      <c r="AK2481" t="s">
        <v>1725</v>
      </c>
      <c r="AL2481" t="s">
        <v>88</v>
      </c>
      <c r="AM2481">
        <v>303</v>
      </c>
      <c r="AN2481">
        <v>1</v>
      </c>
      <c r="AO2481" t="s">
        <v>51</v>
      </c>
      <c r="AP2481">
        <v>2457</v>
      </c>
      <c r="AQ2481">
        <v>-77.0374963750251</v>
      </c>
      <c r="AR2481">
        <v>38.924598310874302</v>
      </c>
      <c r="AS2481" t="b">
        <f t="shared" si="115"/>
        <v>1</v>
      </c>
    </row>
    <row r="2482" spans="1:45">
      <c r="A2482">
        <f t="shared" si="116"/>
        <v>2481</v>
      </c>
      <c r="B2482">
        <v>185946</v>
      </c>
      <c r="C2482">
        <v>185946</v>
      </c>
      <c r="D2482" t="s">
        <v>8737</v>
      </c>
      <c r="E2482" t="s">
        <v>8738</v>
      </c>
      <c r="F2482">
        <v>10193111</v>
      </c>
      <c r="G2482" t="s">
        <v>201</v>
      </c>
      <c r="K2482" t="s">
        <v>8739</v>
      </c>
      <c r="L2482" t="s">
        <v>622</v>
      </c>
      <c r="M2482" s="4">
        <v>0.29166666666666669</v>
      </c>
      <c r="N2482" s="1">
        <v>0.70833333333333337</v>
      </c>
      <c r="O2482" t="s">
        <v>138</v>
      </c>
      <c r="P2482" t="s">
        <v>138</v>
      </c>
      <c r="S2482" t="s">
        <v>8738</v>
      </c>
      <c r="T2482" t="s">
        <v>326</v>
      </c>
      <c r="U2482" t="s">
        <v>422</v>
      </c>
      <c r="V2482" t="s">
        <v>46</v>
      </c>
      <c r="W2482" t="str">
        <f t="shared" si="114"/>
        <v xml:space="preserve"> WASHINGTON DC 20009</v>
      </c>
      <c r="X2482" t="s">
        <v>47</v>
      </c>
      <c r="Y2482" t="s">
        <v>8689</v>
      </c>
      <c r="Z2482">
        <v>38.919946000000003</v>
      </c>
      <c r="AA2482">
        <v>-77.041469000000006</v>
      </c>
      <c r="AB2482">
        <v>396403.79</v>
      </c>
      <c r="AC2482">
        <v>139120.26</v>
      </c>
      <c r="AD2482">
        <v>20009</v>
      </c>
      <c r="AE2482">
        <v>235624</v>
      </c>
      <c r="AF2482">
        <v>78957</v>
      </c>
      <c r="AG2482">
        <v>78957</v>
      </c>
      <c r="AH2482">
        <v>1</v>
      </c>
      <c r="AI2482">
        <v>1</v>
      </c>
      <c r="AJ2482" t="s">
        <v>14247</v>
      </c>
      <c r="AK2482" t="s">
        <v>1514</v>
      </c>
      <c r="AL2482" t="s">
        <v>88</v>
      </c>
      <c r="AM2482">
        <v>303</v>
      </c>
      <c r="AN2482">
        <v>1</v>
      </c>
      <c r="AO2482" t="s">
        <v>320</v>
      </c>
      <c r="AP2482">
        <v>2477</v>
      </c>
      <c r="AQ2482">
        <v>-77.041471696663194</v>
      </c>
      <c r="AR2482">
        <v>38.919953536699602</v>
      </c>
      <c r="AS2482" t="b">
        <f t="shared" si="115"/>
        <v>1</v>
      </c>
    </row>
    <row r="2483" spans="1:45">
      <c r="A2483">
        <f t="shared" si="116"/>
        <v>2482</v>
      </c>
      <c r="B2483">
        <v>186199</v>
      </c>
      <c r="C2483">
        <v>186199</v>
      </c>
      <c r="D2483" t="s">
        <v>8748</v>
      </c>
      <c r="E2483" t="s">
        <v>3107</v>
      </c>
      <c r="F2483">
        <v>10193147</v>
      </c>
      <c r="G2483" t="s">
        <v>115</v>
      </c>
      <c r="I2483" t="s">
        <v>2876</v>
      </c>
      <c r="K2483" t="s">
        <v>8749</v>
      </c>
      <c r="L2483" t="s">
        <v>422</v>
      </c>
      <c r="M2483" s="4">
        <v>0.29166666666666669</v>
      </c>
      <c r="N2483" s="1">
        <v>0.70833333333333337</v>
      </c>
      <c r="O2483" t="s">
        <v>255</v>
      </c>
      <c r="P2483" t="s">
        <v>255</v>
      </c>
      <c r="Q2483" t="s">
        <v>8750</v>
      </c>
      <c r="R2483" t="s">
        <v>8751</v>
      </c>
      <c r="S2483" t="s">
        <v>3107</v>
      </c>
      <c r="T2483" t="s">
        <v>70</v>
      </c>
      <c r="U2483" t="s">
        <v>422</v>
      </c>
      <c r="V2483" t="s">
        <v>46</v>
      </c>
      <c r="W2483" t="str">
        <f t="shared" si="114"/>
        <v>3400 Benning Road NE WASHINGTON DC 20015</v>
      </c>
      <c r="X2483" t="s">
        <v>47</v>
      </c>
      <c r="Y2483" t="s">
        <v>6819</v>
      </c>
      <c r="Z2483">
        <v>38.961266000000002</v>
      </c>
      <c r="AA2483">
        <v>-77.075552999999999</v>
      </c>
      <c r="AB2483">
        <v>393451.88</v>
      </c>
      <c r="AC2483">
        <v>143709</v>
      </c>
      <c r="AD2483">
        <v>20015</v>
      </c>
      <c r="AE2483">
        <v>263765</v>
      </c>
      <c r="AF2483">
        <v>106334</v>
      </c>
      <c r="AG2483">
        <v>106334</v>
      </c>
      <c r="AH2483">
        <v>3</v>
      </c>
      <c r="AI2483">
        <v>3</v>
      </c>
      <c r="AJ2483" t="s">
        <v>14253</v>
      </c>
      <c r="AK2483" t="s">
        <v>947</v>
      </c>
      <c r="AL2483" t="s">
        <v>50</v>
      </c>
      <c r="AM2483">
        <v>201</v>
      </c>
      <c r="AN2483">
        <v>10</v>
      </c>
      <c r="AO2483" t="s">
        <v>51</v>
      </c>
      <c r="AP2483">
        <v>2798</v>
      </c>
      <c r="AQ2483">
        <v>-77.075555198101299</v>
      </c>
      <c r="AR2483">
        <v>38.961273195025598</v>
      </c>
      <c r="AS2483" t="b">
        <f t="shared" si="115"/>
        <v>1</v>
      </c>
    </row>
    <row r="2484" spans="1:45">
      <c r="A2484">
        <f t="shared" si="116"/>
        <v>2483</v>
      </c>
      <c r="B2484">
        <v>186289</v>
      </c>
      <c r="C2484">
        <v>186289</v>
      </c>
      <c r="D2484" t="s">
        <v>8847</v>
      </c>
      <c r="E2484" t="s">
        <v>1842</v>
      </c>
      <c r="F2484">
        <v>10193258</v>
      </c>
      <c r="G2484" t="s">
        <v>115</v>
      </c>
      <c r="J2484">
        <v>95609</v>
      </c>
      <c r="M2484" s="4">
        <v>0.29166666666666669</v>
      </c>
      <c r="N2484" s="1">
        <v>0.79166666666666663</v>
      </c>
      <c r="O2484" t="s">
        <v>353</v>
      </c>
      <c r="P2484" t="s">
        <v>8848</v>
      </c>
      <c r="Q2484" t="s">
        <v>8849</v>
      </c>
      <c r="R2484" t="s">
        <v>8850</v>
      </c>
      <c r="S2484" t="s">
        <v>8851</v>
      </c>
      <c r="T2484" t="s">
        <v>58</v>
      </c>
      <c r="U2484" t="s">
        <v>422</v>
      </c>
      <c r="V2484" t="s">
        <v>46</v>
      </c>
      <c r="W2484" t="str">
        <f t="shared" si="114"/>
        <v>1100 New Jersey AVE SE SUITE 1000 WASHINGTON DC 20003</v>
      </c>
      <c r="X2484" t="s">
        <v>47</v>
      </c>
      <c r="Y2484" t="s">
        <v>8852</v>
      </c>
      <c r="Z2484">
        <v>38.88035</v>
      </c>
      <c r="AA2484">
        <v>-77.004774999999995</v>
      </c>
      <c r="AB2484">
        <v>399585.71</v>
      </c>
      <c r="AC2484">
        <v>134724.06</v>
      </c>
      <c r="AD2484">
        <v>20003</v>
      </c>
      <c r="AE2484">
        <v>310937</v>
      </c>
      <c r="AF2484">
        <v>163473</v>
      </c>
      <c r="AG2484">
        <v>163473</v>
      </c>
      <c r="AH2484">
        <v>6</v>
      </c>
      <c r="AI2484">
        <v>6</v>
      </c>
      <c r="AJ2484" t="s">
        <v>14252</v>
      </c>
      <c r="AK2484" t="s">
        <v>719</v>
      </c>
      <c r="AL2484" t="s">
        <v>63</v>
      </c>
      <c r="AM2484">
        <v>106</v>
      </c>
      <c r="AN2484">
        <v>27</v>
      </c>
      <c r="AO2484" t="s">
        <v>720</v>
      </c>
      <c r="AP2484">
        <v>2050</v>
      </c>
      <c r="AQ2484">
        <v>-77.004776983622904</v>
      </c>
      <c r="AR2484">
        <v>38.880358247058297</v>
      </c>
      <c r="AS2484" t="b">
        <f t="shared" si="115"/>
        <v>0</v>
      </c>
    </row>
    <row r="2485" spans="1:45">
      <c r="A2485">
        <f t="shared" si="116"/>
        <v>2484</v>
      </c>
      <c r="B2485">
        <v>186302</v>
      </c>
      <c r="C2485">
        <v>186302</v>
      </c>
      <c r="D2485" t="s">
        <v>8856</v>
      </c>
      <c r="E2485" t="s">
        <v>8857</v>
      </c>
      <c r="F2485">
        <v>10193269</v>
      </c>
      <c r="G2485" t="s">
        <v>201</v>
      </c>
      <c r="K2485" t="s">
        <v>8858</v>
      </c>
      <c r="L2485" t="s">
        <v>353</v>
      </c>
      <c r="M2485" s="4">
        <v>0.41666666666666669</v>
      </c>
      <c r="N2485" s="1">
        <v>0.83333333333333337</v>
      </c>
      <c r="O2485" t="s">
        <v>421</v>
      </c>
      <c r="P2485" t="s">
        <v>421</v>
      </c>
      <c r="S2485" t="s">
        <v>8857</v>
      </c>
      <c r="T2485" t="s">
        <v>165</v>
      </c>
      <c r="U2485" t="s">
        <v>422</v>
      </c>
      <c r="V2485" t="s">
        <v>46</v>
      </c>
      <c r="W2485" t="str">
        <f t="shared" si="114"/>
        <v xml:space="preserve"> WASHINGTON DC 20003</v>
      </c>
      <c r="X2485" t="s">
        <v>47</v>
      </c>
      <c r="Y2485" t="s">
        <v>8859</v>
      </c>
      <c r="Z2485">
        <v>38.888091000000003</v>
      </c>
      <c r="AA2485">
        <v>-76.986892999999995</v>
      </c>
      <c r="AB2485">
        <v>401137.16</v>
      </c>
      <c r="AC2485">
        <v>135583.35</v>
      </c>
      <c r="AD2485">
        <v>20003</v>
      </c>
      <c r="AE2485">
        <v>66410</v>
      </c>
      <c r="AF2485">
        <v>41120</v>
      </c>
      <c r="AG2485">
        <v>41120</v>
      </c>
      <c r="AH2485">
        <v>6</v>
      </c>
      <c r="AI2485">
        <v>6</v>
      </c>
      <c r="AJ2485" t="s">
        <v>14249</v>
      </c>
      <c r="AK2485" t="s">
        <v>646</v>
      </c>
      <c r="AL2485" t="s">
        <v>63</v>
      </c>
      <c r="AM2485">
        <v>108</v>
      </c>
      <c r="AN2485">
        <v>26</v>
      </c>
      <c r="AO2485" t="s">
        <v>51</v>
      </c>
      <c r="AP2485">
        <v>2086</v>
      </c>
      <c r="AQ2485">
        <v>-76.986895067171304</v>
      </c>
      <c r="AR2485">
        <v>38.888098425391597</v>
      </c>
      <c r="AS2485" t="b">
        <f t="shared" si="115"/>
        <v>1</v>
      </c>
    </row>
    <row r="2486" spans="1:45">
      <c r="A2486">
        <f t="shared" si="116"/>
        <v>2485</v>
      </c>
      <c r="B2486">
        <v>186342</v>
      </c>
      <c r="C2486">
        <v>186342</v>
      </c>
      <c r="D2486" t="s">
        <v>8908</v>
      </c>
      <c r="E2486" t="s">
        <v>873</v>
      </c>
      <c r="F2486">
        <v>10193311</v>
      </c>
      <c r="G2486" t="s">
        <v>115</v>
      </c>
      <c r="H2486" t="s">
        <v>8909</v>
      </c>
      <c r="K2486" t="s">
        <v>8910</v>
      </c>
      <c r="L2486" t="s">
        <v>422</v>
      </c>
      <c r="M2486" s="4">
        <v>0.29166666666666669</v>
      </c>
      <c r="N2486" s="1">
        <v>0.70833333333333337</v>
      </c>
      <c r="O2486" t="s">
        <v>432</v>
      </c>
      <c r="P2486" t="s">
        <v>1252</v>
      </c>
      <c r="Q2486" t="s">
        <v>876</v>
      </c>
      <c r="R2486" t="s">
        <v>877</v>
      </c>
      <c r="S2486" t="s">
        <v>876</v>
      </c>
      <c r="T2486" t="s">
        <v>70</v>
      </c>
      <c r="U2486" t="s">
        <v>422</v>
      </c>
      <c r="V2486" t="s">
        <v>46</v>
      </c>
      <c r="W2486" t="str">
        <f t="shared" si="114"/>
        <v>6801 Industrial Rd WASHINGTON DC 20002</v>
      </c>
      <c r="X2486" t="s">
        <v>47</v>
      </c>
      <c r="Y2486" t="s">
        <v>8911</v>
      </c>
      <c r="Z2486">
        <v>38.907179999999997</v>
      </c>
      <c r="AA2486">
        <v>-76.987898999999999</v>
      </c>
      <c r="AB2486">
        <v>401049.61</v>
      </c>
      <c r="AC2486">
        <v>137702.35999999999</v>
      </c>
      <c r="AD2486">
        <v>20002</v>
      </c>
      <c r="AE2486">
        <v>149233</v>
      </c>
      <c r="AF2486">
        <v>58301</v>
      </c>
      <c r="AG2486">
        <v>58301</v>
      </c>
      <c r="AH2486">
        <v>5</v>
      </c>
      <c r="AI2486">
        <v>5</v>
      </c>
      <c r="AJ2486" t="s">
        <v>14249</v>
      </c>
      <c r="AK2486" t="s">
        <v>5357</v>
      </c>
      <c r="AL2486" t="s">
        <v>410</v>
      </c>
      <c r="AM2486">
        <v>506</v>
      </c>
      <c r="AN2486">
        <v>23</v>
      </c>
      <c r="AO2486" t="s">
        <v>51</v>
      </c>
      <c r="AP2486">
        <v>2320</v>
      </c>
      <c r="AQ2486">
        <v>-76.987900955734503</v>
      </c>
      <c r="AR2486">
        <v>38.907187347565099</v>
      </c>
      <c r="AS2486" t="b">
        <f t="shared" si="115"/>
        <v>0</v>
      </c>
    </row>
    <row r="2487" spans="1:45">
      <c r="A2487">
        <f t="shared" si="116"/>
        <v>2486</v>
      </c>
      <c r="B2487">
        <v>186346</v>
      </c>
      <c r="C2487">
        <v>186346</v>
      </c>
      <c r="D2487" t="s">
        <v>8917</v>
      </c>
      <c r="E2487" t="s">
        <v>873</v>
      </c>
      <c r="F2487">
        <v>10193315</v>
      </c>
      <c r="G2487" t="s">
        <v>115</v>
      </c>
      <c r="H2487" t="s">
        <v>8918</v>
      </c>
      <c r="K2487" t="s">
        <v>8919</v>
      </c>
      <c r="L2487" t="s">
        <v>422</v>
      </c>
      <c r="M2487" s="4">
        <v>0.29166666666666669</v>
      </c>
      <c r="N2487" s="1">
        <v>0.70833333333333337</v>
      </c>
      <c r="O2487" t="s">
        <v>432</v>
      </c>
      <c r="P2487" t="s">
        <v>1252</v>
      </c>
      <c r="Q2487" t="s">
        <v>876</v>
      </c>
      <c r="R2487" t="s">
        <v>877</v>
      </c>
      <c r="S2487" t="s">
        <v>876</v>
      </c>
      <c r="T2487" t="s">
        <v>70</v>
      </c>
      <c r="U2487" t="s">
        <v>422</v>
      </c>
      <c r="V2487" t="s">
        <v>46</v>
      </c>
      <c r="W2487" t="str">
        <f t="shared" si="114"/>
        <v>6801 Industrial Rd WASHINGTON DC 20001</v>
      </c>
      <c r="X2487" t="s">
        <v>47</v>
      </c>
      <c r="Y2487" t="s">
        <v>8920</v>
      </c>
      <c r="Z2487">
        <v>38.913556999999997</v>
      </c>
      <c r="AA2487">
        <v>-77.014927</v>
      </c>
      <c r="AB2487">
        <v>398705.39</v>
      </c>
      <c r="AC2487">
        <v>138410.35999999999</v>
      </c>
      <c r="AD2487">
        <v>20001</v>
      </c>
      <c r="AE2487">
        <v>230017</v>
      </c>
      <c r="AF2487">
        <v>73054</v>
      </c>
      <c r="AG2487">
        <v>73054</v>
      </c>
      <c r="AH2487">
        <v>5</v>
      </c>
      <c r="AI2487">
        <v>5</v>
      </c>
      <c r="AJ2487" t="s">
        <v>14247</v>
      </c>
      <c r="AK2487" t="s">
        <v>1562</v>
      </c>
      <c r="AL2487" t="s">
        <v>410</v>
      </c>
      <c r="AM2487">
        <v>501</v>
      </c>
      <c r="AN2487">
        <v>21</v>
      </c>
      <c r="AO2487" t="s">
        <v>51</v>
      </c>
      <c r="AP2487">
        <v>2580</v>
      </c>
      <c r="AQ2487">
        <v>-77.014929639754399</v>
      </c>
      <c r="AR2487">
        <v>38.913564926884803</v>
      </c>
      <c r="AS2487" t="b">
        <f t="shared" si="115"/>
        <v>0</v>
      </c>
    </row>
    <row r="2488" spans="1:45">
      <c r="A2488">
        <f t="shared" si="116"/>
        <v>2487</v>
      </c>
      <c r="B2488">
        <v>186125</v>
      </c>
      <c r="C2488">
        <v>186125</v>
      </c>
      <c r="D2488" t="s">
        <v>8927</v>
      </c>
      <c r="E2488" t="s">
        <v>8928</v>
      </c>
      <c r="F2488">
        <v>10193328</v>
      </c>
      <c r="G2488" t="s">
        <v>115</v>
      </c>
      <c r="I2488" t="s">
        <v>8929</v>
      </c>
      <c r="K2488" t="s">
        <v>8930</v>
      </c>
      <c r="L2488" t="s">
        <v>422</v>
      </c>
      <c r="M2488" s="4">
        <v>0.375</v>
      </c>
      <c r="N2488" s="1">
        <v>0.66666666666666663</v>
      </c>
      <c r="O2488" t="s">
        <v>432</v>
      </c>
      <c r="P2488" t="s">
        <v>4181</v>
      </c>
      <c r="S2488" t="s">
        <v>8928</v>
      </c>
      <c r="T2488" t="s">
        <v>70</v>
      </c>
      <c r="U2488" t="s">
        <v>422</v>
      </c>
      <c r="V2488" t="s">
        <v>46</v>
      </c>
      <c r="W2488" t="str">
        <f t="shared" si="114"/>
        <v xml:space="preserve"> WASHINGTON DC 20010</v>
      </c>
      <c r="X2488" t="s">
        <v>47</v>
      </c>
      <c r="Y2488" t="s">
        <v>8931</v>
      </c>
      <c r="Z2488">
        <v>38.928586000000003</v>
      </c>
      <c r="AA2488">
        <v>-77.039179000000004</v>
      </c>
      <c r="AB2488">
        <v>396602.86</v>
      </c>
      <c r="AC2488">
        <v>140079.31</v>
      </c>
      <c r="AD2488">
        <v>20010</v>
      </c>
      <c r="AE2488">
        <v>236378</v>
      </c>
      <c r="AF2488">
        <v>79414</v>
      </c>
      <c r="AG2488">
        <v>79414</v>
      </c>
      <c r="AH2488">
        <v>1</v>
      </c>
      <c r="AI2488">
        <v>1</v>
      </c>
      <c r="AJ2488" t="s">
        <v>14252</v>
      </c>
      <c r="AK2488" t="s">
        <v>7064</v>
      </c>
      <c r="AL2488" t="s">
        <v>188</v>
      </c>
      <c r="AM2488">
        <v>408</v>
      </c>
      <c r="AN2488">
        <v>2</v>
      </c>
      <c r="AO2488" t="s">
        <v>51</v>
      </c>
      <c r="AP2488">
        <v>2521</v>
      </c>
      <c r="AQ2488">
        <v>-77.039180883798906</v>
      </c>
      <c r="AR2488">
        <v>38.9285937576688</v>
      </c>
      <c r="AS2488" t="b">
        <f t="shared" si="115"/>
        <v>1</v>
      </c>
    </row>
    <row r="2489" spans="1:45">
      <c r="A2489">
        <f t="shared" si="116"/>
        <v>2488</v>
      </c>
      <c r="B2489">
        <v>186126</v>
      </c>
      <c r="C2489">
        <v>186126</v>
      </c>
      <c r="D2489" t="s">
        <v>8932</v>
      </c>
      <c r="E2489" t="s">
        <v>8933</v>
      </c>
      <c r="F2489">
        <v>10193329</v>
      </c>
      <c r="G2489" t="s">
        <v>201</v>
      </c>
      <c r="K2489" t="s">
        <v>8934</v>
      </c>
      <c r="L2489" t="s">
        <v>353</v>
      </c>
      <c r="M2489" s="4">
        <v>0.29166666666666669</v>
      </c>
      <c r="N2489" s="1">
        <v>0.29166666666666669</v>
      </c>
      <c r="O2489" t="s">
        <v>238</v>
      </c>
      <c r="P2489" t="s">
        <v>421</v>
      </c>
      <c r="S2489" t="s">
        <v>8933</v>
      </c>
      <c r="T2489" t="s">
        <v>165</v>
      </c>
      <c r="U2489" t="s">
        <v>422</v>
      </c>
      <c r="V2489" t="s">
        <v>46</v>
      </c>
      <c r="W2489" t="str">
        <f t="shared" si="114"/>
        <v xml:space="preserve"> WASHINGTON DC 20003</v>
      </c>
      <c r="X2489" t="s">
        <v>47</v>
      </c>
      <c r="Y2489" t="s">
        <v>8935</v>
      </c>
      <c r="Z2489">
        <v>38.888223000000004</v>
      </c>
      <c r="AA2489">
        <v>-76.987227000000004</v>
      </c>
      <c r="AB2489">
        <v>401108.16</v>
      </c>
      <c r="AC2489">
        <v>135597.99</v>
      </c>
      <c r="AD2489">
        <v>20003</v>
      </c>
      <c r="AE2489">
        <v>67012</v>
      </c>
      <c r="AF2489">
        <v>41808</v>
      </c>
      <c r="AG2489">
        <v>41808</v>
      </c>
      <c r="AH2489">
        <v>6</v>
      </c>
      <c r="AI2489">
        <v>6</v>
      </c>
      <c r="AJ2489" t="s">
        <v>14249</v>
      </c>
      <c r="AK2489" t="s">
        <v>646</v>
      </c>
      <c r="AL2489" t="s">
        <v>63</v>
      </c>
      <c r="AM2489">
        <v>108</v>
      </c>
      <c r="AN2489">
        <v>26</v>
      </c>
      <c r="AO2489" t="s">
        <v>51</v>
      </c>
      <c r="AP2489">
        <v>2098</v>
      </c>
      <c r="AQ2489">
        <v>-76.987229305456793</v>
      </c>
      <c r="AR2489">
        <v>38.888230345080402</v>
      </c>
      <c r="AS2489" t="b">
        <f t="shared" si="115"/>
        <v>1</v>
      </c>
    </row>
    <row r="2490" spans="1:45">
      <c r="A2490">
        <f t="shared" si="116"/>
        <v>2489</v>
      </c>
      <c r="B2490">
        <v>186145</v>
      </c>
      <c r="C2490">
        <v>186145</v>
      </c>
      <c r="D2490" t="s">
        <v>8943</v>
      </c>
      <c r="E2490" t="s">
        <v>1735</v>
      </c>
      <c r="F2490">
        <v>10193351</v>
      </c>
      <c r="G2490" t="s">
        <v>115</v>
      </c>
      <c r="H2490" t="s">
        <v>8944</v>
      </c>
      <c r="M2490" s="4">
        <v>0.33333333333333331</v>
      </c>
      <c r="N2490" s="1">
        <v>0.66666666666666663</v>
      </c>
      <c r="O2490" t="s">
        <v>203</v>
      </c>
      <c r="P2490" t="s">
        <v>1165</v>
      </c>
      <c r="S2490" t="s">
        <v>1125</v>
      </c>
      <c r="T2490" t="s">
        <v>58</v>
      </c>
      <c r="U2490" t="s">
        <v>422</v>
      </c>
      <c r="V2490" t="s">
        <v>46</v>
      </c>
      <c r="W2490" t="str">
        <f t="shared" si="114"/>
        <v xml:space="preserve"> WASHINGTON DC 20002</v>
      </c>
      <c r="X2490" t="s">
        <v>47</v>
      </c>
      <c r="Y2490" t="s">
        <v>8945</v>
      </c>
      <c r="Z2490">
        <v>38.893379000000003</v>
      </c>
      <c r="AA2490">
        <v>-76.989879999999999</v>
      </c>
      <c r="AB2490">
        <v>400877.92</v>
      </c>
      <c r="AC2490">
        <v>136170.35</v>
      </c>
      <c r="AD2490">
        <v>20002</v>
      </c>
      <c r="AE2490">
        <v>71995</v>
      </c>
      <c r="AF2490">
        <v>46121</v>
      </c>
      <c r="AG2490">
        <v>46121</v>
      </c>
      <c r="AH2490">
        <v>6</v>
      </c>
      <c r="AI2490">
        <v>6</v>
      </c>
      <c r="AJ2490" t="s">
        <v>14244</v>
      </c>
      <c r="AK2490" t="s">
        <v>670</v>
      </c>
      <c r="AL2490" t="s">
        <v>63</v>
      </c>
      <c r="AM2490">
        <v>107</v>
      </c>
      <c r="AN2490">
        <v>25</v>
      </c>
      <c r="AO2490" t="s">
        <v>51</v>
      </c>
      <c r="AP2490">
        <v>2376</v>
      </c>
      <c r="AQ2490">
        <v>-76.989882388214198</v>
      </c>
      <c r="AR2490">
        <v>38.893386638523403</v>
      </c>
      <c r="AS2490" t="b">
        <f t="shared" si="115"/>
        <v>0</v>
      </c>
    </row>
    <row r="2491" spans="1:45">
      <c r="A2491">
        <f t="shared" si="116"/>
        <v>2490</v>
      </c>
      <c r="B2491">
        <v>186166</v>
      </c>
      <c r="C2491">
        <v>186166</v>
      </c>
      <c r="D2491" t="s">
        <v>8946</v>
      </c>
      <c r="E2491" t="s">
        <v>8947</v>
      </c>
      <c r="F2491">
        <v>10193356</v>
      </c>
      <c r="G2491" t="s">
        <v>652</v>
      </c>
      <c r="M2491" s="4">
        <v>0.29166666666666669</v>
      </c>
      <c r="N2491" s="1">
        <v>0.95833333333333337</v>
      </c>
      <c r="O2491" t="s">
        <v>432</v>
      </c>
      <c r="P2491" t="s">
        <v>432</v>
      </c>
      <c r="S2491" t="s">
        <v>8948</v>
      </c>
      <c r="T2491" t="s">
        <v>193</v>
      </c>
      <c r="U2491" t="s">
        <v>422</v>
      </c>
      <c r="V2491" t="s">
        <v>46</v>
      </c>
      <c r="W2491" t="str">
        <f t="shared" si="114"/>
        <v xml:space="preserve"> WASHINGTON DC 20008</v>
      </c>
      <c r="X2491" t="s">
        <v>47</v>
      </c>
      <c r="Y2491" t="s">
        <v>8949</v>
      </c>
      <c r="Z2491">
        <v>38.929217999999999</v>
      </c>
      <c r="AA2491">
        <v>-77.059241999999998</v>
      </c>
      <c r="AB2491">
        <v>394863.23</v>
      </c>
      <c r="AC2491">
        <v>140150.35</v>
      </c>
      <c r="AD2491">
        <v>20008</v>
      </c>
      <c r="AE2491">
        <v>276914</v>
      </c>
      <c r="AF2491">
        <v>118988</v>
      </c>
      <c r="AG2491">
        <v>118988</v>
      </c>
      <c r="AH2491">
        <v>3</v>
      </c>
      <c r="AI2491">
        <v>3</v>
      </c>
      <c r="AJ2491" t="s">
        <v>14247</v>
      </c>
      <c r="AK2491" t="s">
        <v>814</v>
      </c>
      <c r="AL2491" t="s">
        <v>50</v>
      </c>
      <c r="AM2491">
        <v>204</v>
      </c>
      <c r="AN2491">
        <v>15</v>
      </c>
      <c r="AO2491" t="s">
        <v>51</v>
      </c>
      <c r="AP2491">
        <v>2900</v>
      </c>
      <c r="AQ2491">
        <v>-77.059244247617997</v>
      </c>
      <c r="AR2491">
        <v>38.929225259621902</v>
      </c>
      <c r="AS2491" t="b">
        <f t="shared" si="115"/>
        <v>0</v>
      </c>
    </row>
    <row r="2492" spans="1:45">
      <c r="A2492">
        <f t="shared" si="116"/>
        <v>2491</v>
      </c>
      <c r="B2492">
        <v>186176</v>
      </c>
      <c r="C2492">
        <v>186176</v>
      </c>
      <c r="D2492" t="s">
        <v>8954</v>
      </c>
      <c r="E2492" t="s">
        <v>1735</v>
      </c>
      <c r="F2492">
        <v>10193365</v>
      </c>
      <c r="G2492" t="s">
        <v>115</v>
      </c>
      <c r="H2492" t="s">
        <v>8955</v>
      </c>
      <c r="M2492" s="4">
        <v>0.33333333333333331</v>
      </c>
      <c r="N2492" s="1">
        <v>0.66666666666666663</v>
      </c>
      <c r="O2492" t="s">
        <v>203</v>
      </c>
      <c r="P2492" t="s">
        <v>1165</v>
      </c>
      <c r="S2492" t="s">
        <v>1125</v>
      </c>
      <c r="T2492" t="s">
        <v>58</v>
      </c>
      <c r="U2492" t="s">
        <v>422</v>
      </c>
      <c r="V2492" t="s">
        <v>46</v>
      </c>
      <c r="W2492" t="str">
        <f t="shared" si="114"/>
        <v xml:space="preserve"> WASHINGTON DC 20017</v>
      </c>
      <c r="X2492" t="s">
        <v>47</v>
      </c>
      <c r="Y2492" t="s">
        <v>8956</v>
      </c>
      <c r="Z2492">
        <v>38.934933000000001</v>
      </c>
      <c r="AA2492">
        <v>-76.991511000000003</v>
      </c>
      <c r="AB2492">
        <v>400736.03</v>
      </c>
      <c r="AC2492">
        <v>140783.15</v>
      </c>
      <c r="AD2492">
        <v>20017</v>
      </c>
      <c r="AE2492">
        <v>31913</v>
      </c>
      <c r="AF2492">
        <v>17865</v>
      </c>
      <c r="AG2492">
        <v>17865</v>
      </c>
      <c r="AH2492">
        <v>5</v>
      </c>
      <c r="AI2492">
        <v>5</v>
      </c>
      <c r="AJ2492" t="s">
        <v>14244</v>
      </c>
      <c r="AK2492" t="s">
        <v>6009</v>
      </c>
      <c r="AL2492" t="s">
        <v>410</v>
      </c>
      <c r="AM2492">
        <v>504</v>
      </c>
      <c r="AN2492">
        <v>20</v>
      </c>
      <c r="AO2492" t="s">
        <v>51</v>
      </c>
      <c r="AP2492">
        <v>2401</v>
      </c>
      <c r="AQ2492">
        <v>-76.991513030033502</v>
      </c>
      <c r="AR2492">
        <v>38.934940425295302</v>
      </c>
      <c r="AS2492" t="b">
        <f t="shared" si="115"/>
        <v>0</v>
      </c>
    </row>
    <row r="2493" spans="1:45">
      <c r="A2493">
        <f t="shared" si="116"/>
        <v>2492</v>
      </c>
      <c r="B2493">
        <v>186441</v>
      </c>
      <c r="C2493">
        <v>186441</v>
      </c>
      <c r="D2493" t="s">
        <v>8966</v>
      </c>
      <c r="E2493" t="s">
        <v>3882</v>
      </c>
      <c r="F2493">
        <v>10193386</v>
      </c>
      <c r="G2493" t="s">
        <v>115</v>
      </c>
      <c r="J2493">
        <v>111091</v>
      </c>
      <c r="K2493" t="s">
        <v>8967</v>
      </c>
      <c r="L2493" t="s">
        <v>422</v>
      </c>
      <c r="M2493" s="4">
        <v>0.29166666666666669</v>
      </c>
      <c r="N2493" s="1">
        <v>0.70833333333333337</v>
      </c>
      <c r="O2493" t="s">
        <v>353</v>
      </c>
      <c r="P2493" t="s">
        <v>95</v>
      </c>
      <c r="Q2493" t="s">
        <v>796</v>
      </c>
      <c r="R2493" t="s">
        <v>797</v>
      </c>
      <c r="S2493" t="s">
        <v>796</v>
      </c>
      <c r="T2493" t="s">
        <v>70</v>
      </c>
      <c r="U2493" t="s">
        <v>422</v>
      </c>
      <c r="V2493" t="s">
        <v>46</v>
      </c>
      <c r="W2493" t="str">
        <f t="shared" si="114"/>
        <v>3400 Benning Road, NE WASHINGTON DC 20002</v>
      </c>
      <c r="X2493" t="s">
        <v>47</v>
      </c>
      <c r="Y2493" t="s">
        <v>8968</v>
      </c>
      <c r="Z2493">
        <v>38.924709999999997</v>
      </c>
      <c r="AA2493">
        <v>-77.008702999999997</v>
      </c>
      <c r="AB2493">
        <v>399245.29</v>
      </c>
      <c r="AC2493">
        <v>139648.26999999999</v>
      </c>
      <c r="AD2493">
        <v>20002</v>
      </c>
      <c r="AE2493">
        <v>45450</v>
      </c>
      <c r="AF2493">
        <v>31742</v>
      </c>
      <c r="AG2493">
        <v>31742</v>
      </c>
      <c r="AH2493">
        <v>5</v>
      </c>
      <c r="AI2493">
        <v>5</v>
      </c>
      <c r="AJ2493" t="s">
        <v>14247</v>
      </c>
      <c r="AK2493" t="s">
        <v>3676</v>
      </c>
      <c r="AL2493" t="s">
        <v>410</v>
      </c>
      <c r="AM2493">
        <v>502</v>
      </c>
      <c r="AN2493">
        <v>21</v>
      </c>
      <c r="AO2493" t="s">
        <v>51</v>
      </c>
      <c r="AP2493">
        <v>2671</v>
      </c>
      <c r="AQ2493">
        <v>-77.008705744942603</v>
      </c>
      <c r="AR2493">
        <v>38.924717056941802</v>
      </c>
      <c r="AS2493" t="b">
        <f t="shared" si="115"/>
        <v>0</v>
      </c>
    </row>
    <row r="2494" spans="1:45">
      <c r="A2494">
        <f t="shared" si="116"/>
        <v>2493</v>
      </c>
      <c r="B2494">
        <v>186473</v>
      </c>
      <c r="C2494">
        <v>186473</v>
      </c>
      <c r="D2494" t="s">
        <v>8983</v>
      </c>
      <c r="E2494" t="s">
        <v>8979</v>
      </c>
      <c r="F2494">
        <v>10193414</v>
      </c>
      <c r="G2494" t="s">
        <v>519</v>
      </c>
      <c r="K2494" t="s">
        <v>8984</v>
      </c>
      <c r="L2494" t="s">
        <v>422</v>
      </c>
      <c r="M2494" s="4">
        <v>0.29166666666666669</v>
      </c>
      <c r="N2494" s="1">
        <v>0.70833333333333337</v>
      </c>
      <c r="O2494" t="s">
        <v>387</v>
      </c>
      <c r="P2494" t="s">
        <v>129</v>
      </c>
      <c r="Q2494" t="s">
        <v>8985</v>
      </c>
      <c r="R2494" t="s">
        <v>8986</v>
      </c>
      <c r="S2494" t="s">
        <v>8985</v>
      </c>
      <c r="T2494" t="s">
        <v>70</v>
      </c>
      <c r="U2494" t="s">
        <v>422</v>
      </c>
      <c r="V2494" t="s">
        <v>46</v>
      </c>
      <c r="W2494" t="str">
        <f t="shared" si="114"/>
        <v>1461 Chapin st NW WASHINGTON DC 20009</v>
      </c>
      <c r="X2494" t="s">
        <v>47</v>
      </c>
      <c r="Y2494" t="s">
        <v>8982</v>
      </c>
      <c r="Z2494">
        <v>38.921709999999997</v>
      </c>
      <c r="AA2494">
        <v>-77.034739000000002</v>
      </c>
      <c r="AB2494">
        <v>396987.53</v>
      </c>
      <c r="AC2494">
        <v>139315.85999999999</v>
      </c>
      <c r="AD2494">
        <v>20009</v>
      </c>
      <c r="AE2494">
        <v>234189</v>
      </c>
      <c r="AF2494">
        <v>76871</v>
      </c>
      <c r="AG2494">
        <v>76871</v>
      </c>
      <c r="AH2494">
        <v>1</v>
      </c>
      <c r="AI2494">
        <v>1</v>
      </c>
      <c r="AJ2494" t="s">
        <v>14249</v>
      </c>
      <c r="AK2494" t="s">
        <v>1764</v>
      </c>
      <c r="AL2494" t="s">
        <v>88</v>
      </c>
      <c r="AM2494">
        <v>304</v>
      </c>
      <c r="AN2494">
        <v>2</v>
      </c>
      <c r="AO2494" t="s">
        <v>51</v>
      </c>
      <c r="AP2494">
        <v>2423</v>
      </c>
      <c r="AQ2494">
        <v>-77.034741204050704</v>
      </c>
      <c r="AR2494">
        <v>38.921717760305199</v>
      </c>
      <c r="AS2494" t="b">
        <f t="shared" si="115"/>
        <v>0</v>
      </c>
    </row>
    <row r="2495" spans="1:45">
      <c r="A2495">
        <f t="shared" si="116"/>
        <v>2494</v>
      </c>
      <c r="B2495">
        <v>186498</v>
      </c>
      <c r="C2495">
        <v>186498</v>
      </c>
      <c r="D2495" t="s">
        <v>9013</v>
      </c>
      <c r="E2495" t="s">
        <v>9014</v>
      </c>
      <c r="F2495">
        <v>10193445</v>
      </c>
      <c r="G2495" t="s">
        <v>160</v>
      </c>
      <c r="M2495" s="4">
        <v>0.29166666666666669</v>
      </c>
      <c r="N2495" s="1">
        <v>0.66666666666666663</v>
      </c>
      <c r="O2495" t="s">
        <v>210</v>
      </c>
      <c r="P2495" t="s">
        <v>210</v>
      </c>
      <c r="Q2495" t="s">
        <v>9015</v>
      </c>
      <c r="R2495" t="s">
        <v>9016</v>
      </c>
      <c r="S2495" t="s">
        <v>9014</v>
      </c>
      <c r="T2495" t="s">
        <v>44</v>
      </c>
      <c r="U2495" t="s">
        <v>422</v>
      </c>
      <c r="V2495" t="s">
        <v>46</v>
      </c>
      <c r="W2495" t="str">
        <f t="shared" si="114"/>
        <v>2124 Martin Luther King Avenue SE WASHINGTON DC 20020</v>
      </c>
      <c r="X2495" t="s">
        <v>47</v>
      </c>
      <c r="Y2495" t="s">
        <v>9017</v>
      </c>
      <c r="Z2495">
        <v>38.864975999999999</v>
      </c>
      <c r="AA2495">
        <v>-76.989487999999994</v>
      </c>
      <c r="AB2495">
        <v>400912.27</v>
      </c>
      <c r="AC2495">
        <v>133017.35999999999</v>
      </c>
      <c r="AD2495">
        <v>20020</v>
      </c>
      <c r="AE2495">
        <v>278069</v>
      </c>
      <c r="AF2495">
        <v>120448</v>
      </c>
      <c r="AG2495">
        <v>120448</v>
      </c>
      <c r="AH2495">
        <v>8</v>
      </c>
      <c r="AI2495">
        <v>8</v>
      </c>
      <c r="AJ2495" t="s">
        <v>14244</v>
      </c>
      <c r="AK2495" t="s">
        <v>579</v>
      </c>
      <c r="AL2495" t="s">
        <v>458</v>
      </c>
      <c r="AM2495">
        <v>701</v>
      </c>
      <c r="AN2495">
        <v>28</v>
      </c>
      <c r="AO2495" t="s">
        <v>51</v>
      </c>
      <c r="AP2495">
        <v>2933</v>
      </c>
      <c r="AQ2495">
        <v>-76.989490614725298</v>
      </c>
      <c r="AR2495">
        <v>38.864983230109502</v>
      </c>
      <c r="AS2495" t="b">
        <f t="shared" si="115"/>
        <v>1</v>
      </c>
    </row>
    <row r="2496" spans="1:45">
      <c r="A2496">
        <f t="shared" si="116"/>
        <v>2495</v>
      </c>
      <c r="B2496">
        <v>186535</v>
      </c>
      <c r="C2496">
        <v>186535</v>
      </c>
      <c r="D2496" t="s">
        <v>9058</v>
      </c>
      <c r="E2496" t="s">
        <v>7175</v>
      </c>
      <c r="F2496">
        <v>10193491</v>
      </c>
      <c r="G2496" t="s">
        <v>115</v>
      </c>
      <c r="J2496">
        <v>111111</v>
      </c>
      <c r="M2496" s="4">
        <v>0.29166666666666669</v>
      </c>
      <c r="N2496" s="1">
        <v>0.70833333333333337</v>
      </c>
      <c r="O2496" t="s">
        <v>265</v>
      </c>
      <c r="P2496" t="s">
        <v>4154</v>
      </c>
      <c r="Q2496" t="s">
        <v>7175</v>
      </c>
      <c r="R2496" t="s">
        <v>7177</v>
      </c>
      <c r="S2496" t="s">
        <v>7175</v>
      </c>
      <c r="T2496" t="s">
        <v>58</v>
      </c>
      <c r="U2496" t="s">
        <v>422</v>
      </c>
      <c r="V2496" t="s">
        <v>46</v>
      </c>
      <c r="W2496" t="str">
        <f t="shared" si="114"/>
        <v>4314 WOODWAY ST WASHINGTON DC 20015</v>
      </c>
      <c r="X2496" t="s">
        <v>47</v>
      </c>
      <c r="Y2496" t="s">
        <v>9059</v>
      </c>
      <c r="Z2496">
        <v>38.970137999999999</v>
      </c>
      <c r="AA2496">
        <v>-77.059926000000004</v>
      </c>
      <c r="AB2496">
        <v>394806.89</v>
      </c>
      <c r="AC2496">
        <v>144692.91</v>
      </c>
      <c r="AD2496">
        <v>20015</v>
      </c>
      <c r="AE2496">
        <v>260400</v>
      </c>
      <c r="AF2496">
        <v>103274</v>
      </c>
      <c r="AG2496">
        <v>103274</v>
      </c>
      <c r="AH2496">
        <v>4</v>
      </c>
      <c r="AI2496">
        <v>3</v>
      </c>
      <c r="AJ2496" t="s">
        <v>14253</v>
      </c>
      <c r="AK2496" t="s">
        <v>828</v>
      </c>
      <c r="AL2496" t="s">
        <v>50</v>
      </c>
      <c r="AM2496">
        <v>201</v>
      </c>
      <c r="AN2496">
        <v>10</v>
      </c>
      <c r="AO2496" t="s">
        <v>51</v>
      </c>
      <c r="AP2496">
        <v>2778</v>
      </c>
      <c r="AQ2496">
        <v>-77.059928405315404</v>
      </c>
      <c r="AR2496">
        <v>38.970145556331303</v>
      </c>
      <c r="AS2496" t="b">
        <f t="shared" si="115"/>
        <v>1</v>
      </c>
    </row>
    <row r="2497" spans="1:45">
      <c r="A2497">
        <f t="shared" si="116"/>
        <v>2496</v>
      </c>
      <c r="B2497">
        <v>186548</v>
      </c>
      <c r="C2497">
        <v>186548</v>
      </c>
      <c r="D2497" t="s">
        <v>9064</v>
      </c>
      <c r="E2497" t="s">
        <v>1109</v>
      </c>
      <c r="F2497">
        <v>10193508</v>
      </c>
      <c r="G2497" t="s">
        <v>115</v>
      </c>
      <c r="H2497" t="s">
        <v>9065</v>
      </c>
      <c r="M2497" s="4">
        <v>0.29166666666666669</v>
      </c>
      <c r="N2497" s="1">
        <v>0.70833333333333337</v>
      </c>
      <c r="O2497" t="s">
        <v>265</v>
      </c>
      <c r="P2497" t="s">
        <v>4154</v>
      </c>
      <c r="S2497" t="s">
        <v>1110</v>
      </c>
      <c r="T2497" t="s">
        <v>58</v>
      </c>
      <c r="U2497" t="s">
        <v>422</v>
      </c>
      <c r="V2497" t="s">
        <v>46</v>
      </c>
      <c r="W2497" t="str">
        <f t="shared" si="114"/>
        <v xml:space="preserve"> WASHINGTON DC 20007</v>
      </c>
      <c r="X2497" t="s">
        <v>47</v>
      </c>
      <c r="Y2497" t="s">
        <v>9066</v>
      </c>
      <c r="Z2497">
        <v>38.921542000000002</v>
      </c>
      <c r="AA2497">
        <v>-77.075784999999996</v>
      </c>
      <c r="AB2497">
        <v>393428.14</v>
      </c>
      <c r="AC2497">
        <v>139299.29999999999</v>
      </c>
      <c r="AD2497">
        <v>20007</v>
      </c>
      <c r="AE2497">
        <v>269982</v>
      </c>
      <c r="AF2497">
        <v>113154</v>
      </c>
      <c r="AG2497">
        <v>113154</v>
      </c>
      <c r="AH2497">
        <v>3</v>
      </c>
      <c r="AI2497">
        <v>3</v>
      </c>
      <c r="AJ2497" t="s">
        <v>14249</v>
      </c>
      <c r="AK2497" t="s">
        <v>655</v>
      </c>
      <c r="AL2497" t="s">
        <v>50</v>
      </c>
      <c r="AM2497">
        <v>204</v>
      </c>
      <c r="AN2497">
        <v>14</v>
      </c>
      <c r="AO2497" t="s">
        <v>51</v>
      </c>
      <c r="AP2497">
        <v>2823</v>
      </c>
      <c r="AQ2497">
        <v>-77.075786871734294</v>
      </c>
      <c r="AR2497">
        <v>38.921549170825898</v>
      </c>
      <c r="AS2497" t="b">
        <f t="shared" si="115"/>
        <v>0</v>
      </c>
    </row>
    <row r="2498" spans="1:45">
      <c r="A2498">
        <f t="shared" si="116"/>
        <v>2497</v>
      </c>
      <c r="B2498">
        <v>186552</v>
      </c>
      <c r="C2498">
        <v>186552</v>
      </c>
      <c r="D2498" t="s">
        <v>9067</v>
      </c>
      <c r="E2498" t="s">
        <v>1109</v>
      </c>
      <c r="F2498">
        <v>10193512</v>
      </c>
      <c r="G2498" t="s">
        <v>115</v>
      </c>
      <c r="H2498" t="s">
        <v>9068</v>
      </c>
      <c r="M2498" s="4">
        <v>0.29166666666666669</v>
      </c>
      <c r="N2498" s="1">
        <v>0.70833333333333337</v>
      </c>
      <c r="O2498" t="s">
        <v>265</v>
      </c>
      <c r="P2498" t="s">
        <v>4154</v>
      </c>
      <c r="S2498" t="s">
        <v>1110</v>
      </c>
      <c r="T2498" t="s">
        <v>58</v>
      </c>
      <c r="U2498" t="s">
        <v>422</v>
      </c>
      <c r="V2498" t="s">
        <v>46</v>
      </c>
      <c r="W2498" t="str">
        <f t="shared" si="114"/>
        <v xml:space="preserve"> WASHINGTON DC 20011</v>
      </c>
      <c r="X2498" t="s">
        <v>47</v>
      </c>
      <c r="Y2498" t="s">
        <v>9069</v>
      </c>
      <c r="Z2498">
        <v>38.941104000000003</v>
      </c>
      <c r="AA2498">
        <v>-77.029358999999999</v>
      </c>
      <c r="AB2498">
        <v>397454.73</v>
      </c>
      <c r="AC2498">
        <v>141468.51</v>
      </c>
      <c r="AD2498">
        <v>20011</v>
      </c>
      <c r="AE2498">
        <v>225298</v>
      </c>
      <c r="AF2498">
        <v>68620</v>
      </c>
      <c r="AG2498">
        <v>68620</v>
      </c>
      <c r="AH2498">
        <v>4</v>
      </c>
      <c r="AI2498">
        <v>4</v>
      </c>
      <c r="AJ2498" t="s">
        <v>14247</v>
      </c>
      <c r="AK2498" t="s">
        <v>586</v>
      </c>
      <c r="AL2498" t="s">
        <v>188</v>
      </c>
      <c r="AM2498">
        <v>404</v>
      </c>
      <c r="AN2498">
        <v>18</v>
      </c>
      <c r="AO2498" t="s">
        <v>51</v>
      </c>
      <c r="AP2498">
        <v>2223</v>
      </c>
      <c r="AQ2498">
        <v>-77.029361576028606</v>
      </c>
      <c r="AR2498">
        <v>38.941110971549797</v>
      </c>
      <c r="AS2498" t="b">
        <f t="shared" si="115"/>
        <v>0</v>
      </c>
    </row>
    <row r="2499" spans="1:45">
      <c r="A2499">
        <f t="shared" si="116"/>
        <v>2498</v>
      </c>
      <c r="B2499">
        <v>186553</v>
      </c>
      <c r="C2499">
        <v>186553</v>
      </c>
      <c r="D2499" t="s">
        <v>9067</v>
      </c>
      <c r="E2499" t="s">
        <v>1109</v>
      </c>
      <c r="F2499">
        <v>10193512</v>
      </c>
      <c r="G2499" t="s">
        <v>115</v>
      </c>
      <c r="H2499" t="s">
        <v>9068</v>
      </c>
      <c r="M2499" s="4">
        <v>0.29166666666666669</v>
      </c>
      <c r="N2499" s="1">
        <v>0.70833333333333337</v>
      </c>
      <c r="O2499" t="s">
        <v>265</v>
      </c>
      <c r="P2499" t="s">
        <v>4154</v>
      </c>
      <c r="S2499" t="s">
        <v>1110</v>
      </c>
      <c r="T2499" t="s">
        <v>121</v>
      </c>
      <c r="U2499" t="s">
        <v>422</v>
      </c>
      <c r="V2499" t="s">
        <v>46</v>
      </c>
      <c r="W2499" t="str">
        <f t="shared" ref="W2499:W2562" si="117">CONCATENATE(R2499, " ", V2499, " ", X2499, " ", AD2499)</f>
        <v xml:space="preserve"> WASHINGTON DC 20011</v>
      </c>
      <c r="X2499" t="s">
        <v>47</v>
      </c>
      <c r="Y2499" t="s">
        <v>9069</v>
      </c>
      <c r="Z2499">
        <v>38.941104000000003</v>
      </c>
      <c r="AA2499">
        <v>-77.029358999999999</v>
      </c>
      <c r="AB2499">
        <v>397454.73</v>
      </c>
      <c r="AC2499">
        <v>141468.51</v>
      </c>
      <c r="AD2499">
        <v>20011</v>
      </c>
      <c r="AE2499">
        <v>225298</v>
      </c>
      <c r="AF2499">
        <v>68620</v>
      </c>
      <c r="AG2499">
        <v>68620</v>
      </c>
      <c r="AH2499">
        <v>4</v>
      </c>
      <c r="AI2499">
        <v>4</v>
      </c>
      <c r="AJ2499" t="s">
        <v>14247</v>
      </c>
      <c r="AK2499" t="s">
        <v>586</v>
      </c>
      <c r="AL2499" t="s">
        <v>188</v>
      </c>
      <c r="AM2499">
        <v>404</v>
      </c>
      <c r="AN2499">
        <v>18</v>
      </c>
      <c r="AO2499" t="s">
        <v>51</v>
      </c>
      <c r="AP2499">
        <v>2223</v>
      </c>
      <c r="AQ2499">
        <v>-77.029361576028606</v>
      </c>
      <c r="AR2499">
        <v>38.941110971549797</v>
      </c>
      <c r="AS2499" t="b">
        <f t="shared" ref="AS2499:AS2562" si="118">E2499=S2499</f>
        <v>0</v>
      </c>
    </row>
    <row r="2500" spans="1:45">
      <c r="A2500">
        <f t="shared" ref="A2500:A2563" si="119">A2499+1</f>
        <v>2499</v>
      </c>
      <c r="B2500">
        <v>186554</v>
      </c>
      <c r="C2500">
        <v>186554</v>
      </c>
      <c r="D2500" t="s">
        <v>9070</v>
      </c>
      <c r="E2500" t="s">
        <v>1109</v>
      </c>
      <c r="F2500">
        <v>10193513</v>
      </c>
      <c r="G2500" t="s">
        <v>115</v>
      </c>
      <c r="H2500" t="s">
        <v>9071</v>
      </c>
      <c r="M2500" s="4">
        <v>0.29166666666666669</v>
      </c>
      <c r="N2500" s="1">
        <v>0.70833333333333337</v>
      </c>
      <c r="O2500" t="s">
        <v>265</v>
      </c>
      <c r="P2500" t="s">
        <v>4154</v>
      </c>
      <c r="S2500" t="s">
        <v>1110</v>
      </c>
      <c r="T2500" t="s">
        <v>58</v>
      </c>
      <c r="U2500" t="s">
        <v>422</v>
      </c>
      <c r="V2500" t="s">
        <v>46</v>
      </c>
      <c r="W2500" t="str">
        <f t="shared" si="117"/>
        <v xml:space="preserve"> WASHINGTON DC 20011</v>
      </c>
      <c r="X2500" t="s">
        <v>47</v>
      </c>
      <c r="Y2500" t="s">
        <v>9072</v>
      </c>
      <c r="Z2500">
        <v>38.953577000000003</v>
      </c>
      <c r="AA2500">
        <v>-77.012618000000003</v>
      </c>
      <c r="AB2500">
        <v>398906.26</v>
      </c>
      <c r="AC2500">
        <v>142852.79999999999</v>
      </c>
      <c r="AD2500">
        <v>20011</v>
      </c>
      <c r="AE2500">
        <v>246041</v>
      </c>
      <c r="AF2500">
        <v>89228</v>
      </c>
      <c r="AG2500">
        <v>89228</v>
      </c>
      <c r="AH2500">
        <v>4</v>
      </c>
      <c r="AI2500">
        <v>4</v>
      </c>
      <c r="AJ2500" t="s">
        <v>14252</v>
      </c>
      <c r="AK2500" t="s">
        <v>3636</v>
      </c>
      <c r="AL2500" t="s">
        <v>188</v>
      </c>
      <c r="AM2500">
        <v>403</v>
      </c>
      <c r="AN2500">
        <v>18</v>
      </c>
      <c r="AO2500" t="s">
        <v>51</v>
      </c>
      <c r="AP2500">
        <v>2740</v>
      </c>
      <c r="AQ2500">
        <v>-77.012620613520795</v>
      </c>
      <c r="AR2500">
        <v>38.953584051283499</v>
      </c>
      <c r="AS2500" t="b">
        <f t="shared" si="118"/>
        <v>0</v>
      </c>
    </row>
    <row r="2501" spans="1:45">
      <c r="A2501">
        <f t="shared" si="119"/>
        <v>2500</v>
      </c>
      <c r="B2501">
        <v>186570</v>
      </c>
      <c r="C2501">
        <v>186570</v>
      </c>
      <c r="D2501" t="s">
        <v>9073</v>
      </c>
      <c r="E2501" t="s">
        <v>9074</v>
      </c>
      <c r="F2501">
        <v>10193533</v>
      </c>
      <c r="G2501" t="s">
        <v>201</v>
      </c>
      <c r="K2501" t="s">
        <v>9075</v>
      </c>
      <c r="L2501" t="s">
        <v>422</v>
      </c>
      <c r="M2501" s="4">
        <v>0.29166666666666669</v>
      </c>
      <c r="N2501" s="1">
        <v>0.79166666666666663</v>
      </c>
      <c r="O2501" t="s">
        <v>387</v>
      </c>
      <c r="P2501" t="s">
        <v>387</v>
      </c>
      <c r="Q2501" t="s">
        <v>9074</v>
      </c>
      <c r="R2501" t="s">
        <v>9076</v>
      </c>
      <c r="S2501" t="s">
        <v>9074</v>
      </c>
      <c r="T2501" t="s">
        <v>70</v>
      </c>
      <c r="U2501" t="s">
        <v>422</v>
      </c>
      <c r="V2501" t="s">
        <v>46</v>
      </c>
      <c r="W2501" t="str">
        <f t="shared" si="117"/>
        <v>304 Q St., NW WASHINGTON DC 20001</v>
      </c>
      <c r="X2501" t="s">
        <v>47</v>
      </c>
      <c r="Y2501" t="s">
        <v>9077</v>
      </c>
      <c r="Z2501">
        <v>38.910967999999997</v>
      </c>
      <c r="AA2501">
        <v>-77.015607000000003</v>
      </c>
      <c r="AB2501">
        <v>398646.42</v>
      </c>
      <c r="AC2501">
        <v>138122.91</v>
      </c>
      <c r="AD2501">
        <v>20001</v>
      </c>
      <c r="AE2501">
        <v>237679</v>
      </c>
      <c r="AF2501">
        <v>80996</v>
      </c>
      <c r="AG2501">
        <v>80996</v>
      </c>
      <c r="AH2501">
        <v>5</v>
      </c>
      <c r="AI2501">
        <v>5</v>
      </c>
      <c r="AJ2501" t="s">
        <v>14247</v>
      </c>
      <c r="AK2501" t="s">
        <v>2517</v>
      </c>
      <c r="AL2501" t="s">
        <v>410</v>
      </c>
      <c r="AM2501">
        <v>501</v>
      </c>
      <c r="AN2501">
        <v>21</v>
      </c>
      <c r="AO2501" t="s">
        <v>51</v>
      </c>
      <c r="AP2501">
        <v>2003</v>
      </c>
      <c r="AQ2501">
        <v>-77.015609019920305</v>
      </c>
      <c r="AR2501">
        <v>38.910975390638498</v>
      </c>
      <c r="AS2501" t="b">
        <f t="shared" si="118"/>
        <v>1</v>
      </c>
    </row>
    <row r="2502" spans="1:45">
      <c r="A2502">
        <f t="shared" si="119"/>
        <v>2501</v>
      </c>
      <c r="B2502">
        <v>186576</v>
      </c>
      <c r="C2502">
        <v>186576</v>
      </c>
      <c r="D2502" t="s">
        <v>9081</v>
      </c>
      <c r="E2502" t="s">
        <v>985</v>
      </c>
      <c r="F2502">
        <v>10193540</v>
      </c>
      <c r="G2502" t="s">
        <v>201</v>
      </c>
      <c r="K2502" t="s">
        <v>9082</v>
      </c>
      <c r="L2502" t="s">
        <v>422</v>
      </c>
      <c r="M2502" s="4">
        <v>0.29166666666666669</v>
      </c>
      <c r="N2502" s="1">
        <v>0.70833333333333337</v>
      </c>
      <c r="O2502" t="s">
        <v>254</v>
      </c>
      <c r="P2502" t="s">
        <v>255</v>
      </c>
      <c r="Q2502" t="s">
        <v>5619</v>
      </c>
      <c r="R2502" t="s">
        <v>5620</v>
      </c>
      <c r="S2502" t="s">
        <v>5619</v>
      </c>
      <c r="T2502" t="s">
        <v>70</v>
      </c>
      <c r="U2502" t="s">
        <v>422</v>
      </c>
      <c r="V2502" t="s">
        <v>46</v>
      </c>
      <c r="W2502" t="str">
        <f t="shared" si="117"/>
        <v>1000 Potomac St NW Ste 250 WASHINGTON DC 20016</v>
      </c>
      <c r="X2502" t="s">
        <v>47</v>
      </c>
      <c r="Y2502" t="s">
        <v>9083</v>
      </c>
      <c r="Z2502">
        <v>38.937942999999997</v>
      </c>
      <c r="AA2502">
        <v>-77.068888999999999</v>
      </c>
      <c r="AB2502">
        <v>394027.44</v>
      </c>
      <c r="AC2502">
        <v>141119.46</v>
      </c>
      <c r="AD2502">
        <v>20016</v>
      </c>
      <c r="AE2502">
        <v>221706</v>
      </c>
      <c r="AF2502">
        <v>64422</v>
      </c>
      <c r="AG2502">
        <v>64422</v>
      </c>
      <c r="AH2502">
        <v>3</v>
      </c>
      <c r="AI2502">
        <v>3</v>
      </c>
      <c r="AJ2502" t="s">
        <v>14247</v>
      </c>
      <c r="AK2502" t="s">
        <v>602</v>
      </c>
      <c r="AL2502" t="s">
        <v>50</v>
      </c>
      <c r="AM2502">
        <v>203</v>
      </c>
      <c r="AN2502">
        <v>15</v>
      </c>
      <c r="AO2502" t="s">
        <v>51</v>
      </c>
      <c r="AP2502">
        <v>2244</v>
      </c>
      <c r="AQ2502">
        <v>-77.068891779042104</v>
      </c>
      <c r="AR2502">
        <v>38.937950011298902</v>
      </c>
      <c r="AS2502" t="b">
        <f t="shared" si="118"/>
        <v>0</v>
      </c>
    </row>
    <row r="2503" spans="1:45">
      <c r="A2503">
        <f t="shared" si="119"/>
        <v>2502</v>
      </c>
      <c r="B2503">
        <v>186586</v>
      </c>
      <c r="C2503">
        <v>186586</v>
      </c>
      <c r="D2503" t="s">
        <v>9084</v>
      </c>
      <c r="E2503" t="s">
        <v>9085</v>
      </c>
      <c r="F2503">
        <v>10193551</v>
      </c>
      <c r="G2503" t="s">
        <v>652</v>
      </c>
      <c r="K2503" t="s">
        <v>9086</v>
      </c>
      <c r="L2503" t="s">
        <v>422</v>
      </c>
      <c r="M2503" s="4">
        <v>0.29166666666666669</v>
      </c>
      <c r="N2503" s="1">
        <v>0.70833333333333337</v>
      </c>
      <c r="O2503" t="s">
        <v>387</v>
      </c>
      <c r="P2503" t="s">
        <v>265</v>
      </c>
      <c r="S2503" t="s">
        <v>9085</v>
      </c>
      <c r="T2503" t="s">
        <v>70</v>
      </c>
      <c r="U2503" t="s">
        <v>422</v>
      </c>
      <c r="V2503" t="s">
        <v>46</v>
      </c>
      <c r="W2503" t="str">
        <f t="shared" si="117"/>
        <v xml:space="preserve"> WASHINGTON DC 20002</v>
      </c>
      <c r="X2503" t="s">
        <v>47</v>
      </c>
      <c r="Y2503" t="s">
        <v>8014</v>
      </c>
      <c r="Z2503">
        <v>38.891601999999999</v>
      </c>
      <c r="AA2503">
        <v>-76.984396000000004</v>
      </c>
      <c r="AB2503">
        <v>401353.73</v>
      </c>
      <c r="AC2503">
        <v>135973.14000000001</v>
      </c>
      <c r="AD2503">
        <v>20002</v>
      </c>
      <c r="AE2503">
        <v>63908</v>
      </c>
      <c r="AF2503">
        <v>39502</v>
      </c>
      <c r="AG2503">
        <v>39502</v>
      </c>
      <c r="AH2503">
        <v>6</v>
      </c>
      <c r="AI2503">
        <v>6</v>
      </c>
      <c r="AJ2503" t="s">
        <v>14244</v>
      </c>
      <c r="AK2503" t="s">
        <v>1392</v>
      </c>
      <c r="AL2503" t="s">
        <v>63</v>
      </c>
      <c r="AM2503">
        <v>108</v>
      </c>
      <c r="AN2503">
        <v>26</v>
      </c>
      <c r="AO2503" t="s">
        <v>51</v>
      </c>
      <c r="AP2503">
        <v>2073</v>
      </c>
      <c r="AQ2503">
        <v>-76.984398054697706</v>
      </c>
      <c r="AR2503">
        <v>38.891609493726499</v>
      </c>
      <c r="AS2503" t="b">
        <f t="shared" si="118"/>
        <v>1</v>
      </c>
    </row>
    <row r="2504" spans="1:45">
      <c r="A2504">
        <f t="shared" si="119"/>
        <v>2503</v>
      </c>
      <c r="B2504">
        <v>186350</v>
      </c>
      <c r="C2504">
        <v>186350</v>
      </c>
      <c r="D2504" t="s">
        <v>9090</v>
      </c>
      <c r="E2504" t="s">
        <v>985</v>
      </c>
      <c r="F2504">
        <v>10193558</v>
      </c>
      <c r="G2504" t="s">
        <v>201</v>
      </c>
      <c r="K2504" t="s">
        <v>9091</v>
      </c>
      <c r="L2504" t="s">
        <v>422</v>
      </c>
      <c r="M2504" s="4">
        <v>0.29166666666666669</v>
      </c>
      <c r="N2504" s="1">
        <v>0.70833333333333337</v>
      </c>
      <c r="O2504" t="s">
        <v>387</v>
      </c>
      <c r="P2504" t="s">
        <v>387</v>
      </c>
      <c r="Q2504" t="s">
        <v>5039</v>
      </c>
      <c r="R2504" t="s">
        <v>5040</v>
      </c>
      <c r="S2504" t="s">
        <v>5039</v>
      </c>
      <c r="T2504" t="s">
        <v>70</v>
      </c>
      <c r="U2504" t="s">
        <v>422</v>
      </c>
      <c r="V2504" t="s">
        <v>46</v>
      </c>
      <c r="W2504" t="str">
        <f t="shared" si="117"/>
        <v>7650 Rickenbacker Drive WASHINGTON DC 20009</v>
      </c>
      <c r="X2504" t="s">
        <v>47</v>
      </c>
      <c r="Y2504" t="s">
        <v>9092</v>
      </c>
      <c r="Z2504">
        <v>38.913865999999999</v>
      </c>
      <c r="AA2504">
        <v>-77.034114000000002</v>
      </c>
      <c r="AB2504">
        <v>397041.38</v>
      </c>
      <c r="AC2504">
        <v>138445.01</v>
      </c>
      <c r="AD2504">
        <v>20009</v>
      </c>
      <c r="AE2504">
        <v>240097</v>
      </c>
      <c r="AF2504">
        <v>82774</v>
      </c>
      <c r="AG2504">
        <v>82774</v>
      </c>
      <c r="AH2504">
        <v>2</v>
      </c>
      <c r="AI2504">
        <v>2</v>
      </c>
      <c r="AJ2504" t="s">
        <v>14248</v>
      </c>
      <c r="AK2504" t="s">
        <v>222</v>
      </c>
      <c r="AL2504" t="s">
        <v>88</v>
      </c>
      <c r="AM2504">
        <v>301</v>
      </c>
      <c r="AN2504">
        <v>7</v>
      </c>
      <c r="AO2504" t="s">
        <v>51</v>
      </c>
      <c r="AP2504">
        <v>2057</v>
      </c>
      <c r="AQ2504">
        <v>-77.034116468444495</v>
      </c>
      <c r="AR2504">
        <v>38.9138730386532</v>
      </c>
      <c r="AS2504" t="b">
        <f t="shared" si="118"/>
        <v>0</v>
      </c>
    </row>
    <row r="2505" spans="1:45">
      <c r="A2505">
        <f t="shared" si="119"/>
        <v>2504</v>
      </c>
      <c r="B2505">
        <v>186358</v>
      </c>
      <c r="C2505">
        <v>186358</v>
      </c>
      <c r="D2505" t="s">
        <v>9096</v>
      </c>
      <c r="E2505" t="s">
        <v>9097</v>
      </c>
      <c r="F2505">
        <v>10193566</v>
      </c>
      <c r="G2505" t="s">
        <v>201</v>
      </c>
      <c r="K2505" t="s">
        <v>9098</v>
      </c>
      <c r="L2505" t="s">
        <v>422</v>
      </c>
      <c r="M2505" s="4">
        <v>0.375</v>
      </c>
      <c r="N2505" s="1">
        <v>0.83333333333333337</v>
      </c>
      <c r="O2505" t="s">
        <v>1682</v>
      </c>
      <c r="P2505" t="s">
        <v>1682</v>
      </c>
      <c r="S2505" t="s">
        <v>9097</v>
      </c>
      <c r="T2505" t="s">
        <v>70</v>
      </c>
      <c r="U2505" t="s">
        <v>422</v>
      </c>
      <c r="V2505" t="s">
        <v>46</v>
      </c>
      <c r="W2505" t="str">
        <f t="shared" si="117"/>
        <v xml:space="preserve"> WASHINGTON DC 20024</v>
      </c>
      <c r="X2505" t="s">
        <v>47</v>
      </c>
      <c r="Y2505" t="s">
        <v>9099</v>
      </c>
      <c r="Z2505">
        <v>38.874788000000002</v>
      </c>
      <c r="AA2505">
        <v>-77.016569000000004</v>
      </c>
      <c r="AB2505">
        <v>398562.23</v>
      </c>
      <c r="AC2505">
        <v>134106.69</v>
      </c>
      <c r="AD2505">
        <v>20024</v>
      </c>
      <c r="AE2505">
        <v>146056</v>
      </c>
      <c r="AF2505">
        <v>55271</v>
      </c>
      <c r="AG2505">
        <v>55271</v>
      </c>
      <c r="AH2505">
        <v>6</v>
      </c>
      <c r="AI2505">
        <v>6</v>
      </c>
      <c r="AJ2505" t="s">
        <v>14252</v>
      </c>
      <c r="AK2505" t="s">
        <v>1416</v>
      </c>
      <c r="AL2505" t="s">
        <v>63</v>
      </c>
      <c r="AM2505">
        <v>105</v>
      </c>
      <c r="AN2505">
        <v>9</v>
      </c>
      <c r="AO2505" t="s">
        <v>51</v>
      </c>
      <c r="AP2505">
        <v>2695</v>
      </c>
      <c r="AQ2505">
        <v>-77.016571321011099</v>
      </c>
      <c r="AR2505">
        <v>38.874795655512401</v>
      </c>
      <c r="AS2505" t="b">
        <f t="shared" si="118"/>
        <v>1</v>
      </c>
    </row>
    <row r="2506" spans="1:45">
      <c r="A2506">
        <f t="shared" si="119"/>
        <v>2505</v>
      </c>
      <c r="B2506">
        <v>186366</v>
      </c>
      <c r="C2506">
        <v>186366</v>
      </c>
      <c r="D2506" t="s">
        <v>9102</v>
      </c>
      <c r="E2506" t="s">
        <v>9103</v>
      </c>
      <c r="F2506">
        <v>10193577</v>
      </c>
      <c r="G2506" t="s">
        <v>201</v>
      </c>
      <c r="M2506" s="4">
        <v>0.375</v>
      </c>
      <c r="N2506" s="1">
        <v>0.625</v>
      </c>
      <c r="O2506" t="s">
        <v>387</v>
      </c>
      <c r="P2506" t="s">
        <v>95</v>
      </c>
      <c r="S2506" t="s">
        <v>9103</v>
      </c>
      <c r="T2506" t="s">
        <v>44</v>
      </c>
      <c r="U2506" t="s">
        <v>422</v>
      </c>
      <c r="V2506" t="s">
        <v>46</v>
      </c>
      <c r="W2506" t="str">
        <f t="shared" si="117"/>
        <v xml:space="preserve"> WASHINGTON DC 20002</v>
      </c>
      <c r="X2506" t="s">
        <v>47</v>
      </c>
      <c r="Y2506" t="s">
        <v>9104</v>
      </c>
      <c r="Z2506">
        <v>38.902259000000001</v>
      </c>
      <c r="AA2506">
        <v>-77.000868999999994</v>
      </c>
      <c r="AB2506">
        <v>399924.64</v>
      </c>
      <c r="AC2506">
        <v>137156</v>
      </c>
      <c r="AD2506">
        <v>20002</v>
      </c>
      <c r="AE2506">
        <v>36235</v>
      </c>
      <c r="AF2506">
        <v>21377</v>
      </c>
      <c r="AG2506">
        <v>21377</v>
      </c>
      <c r="AH2506">
        <v>6</v>
      </c>
      <c r="AI2506">
        <v>6</v>
      </c>
      <c r="AJ2506" t="s">
        <v>14247</v>
      </c>
      <c r="AK2506" t="s">
        <v>1653</v>
      </c>
      <c r="AL2506" t="s">
        <v>63</v>
      </c>
      <c r="AM2506">
        <v>104</v>
      </c>
      <c r="AN2506">
        <v>25</v>
      </c>
      <c r="AO2506" t="s">
        <v>51</v>
      </c>
      <c r="AP2506">
        <v>2409</v>
      </c>
      <c r="AQ2506">
        <v>-77.000871076063405</v>
      </c>
      <c r="AR2506">
        <v>38.902266167007497</v>
      </c>
      <c r="AS2506" t="b">
        <f t="shared" si="118"/>
        <v>1</v>
      </c>
    </row>
    <row r="2507" spans="1:45">
      <c r="A2507">
        <f t="shared" si="119"/>
        <v>2506</v>
      </c>
      <c r="B2507">
        <v>186391</v>
      </c>
      <c r="C2507">
        <v>186391</v>
      </c>
      <c r="D2507" t="s">
        <v>9108</v>
      </c>
      <c r="E2507" t="s">
        <v>9109</v>
      </c>
      <c r="F2507">
        <v>10193595</v>
      </c>
      <c r="G2507" t="s">
        <v>201</v>
      </c>
      <c r="K2507" t="s">
        <v>9110</v>
      </c>
      <c r="L2507" t="s">
        <v>422</v>
      </c>
      <c r="M2507" s="4">
        <v>0.375</v>
      </c>
      <c r="N2507" s="1">
        <v>0.70833333333333337</v>
      </c>
      <c r="O2507" t="s">
        <v>117</v>
      </c>
      <c r="P2507" t="s">
        <v>117</v>
      </c>
      <c r="S2507" t="s">
        <v>9109</v>
      </c>
      <c r="T2507" t="s">
        <v>70</v>
      </c>
      <c r="U2507" t="s">
        <v>422</v>
      </c>
      <c r="V2507" t="s">
        <v>46</v>
      </c>
      <c r="W2507" t="str">
        <f t="shared" si="117"/>
        <v xml:space="preserve"> WASHINGTON DC 20009</v>
      </c>
      <c r="X2507" t="s">
        <v>47</v>
      </c>
      <c r="Y2507" t="s">
        <v>9111</v>
      </c>
      <c r="Z2507">
        <v>38.913164000000002</v>
      </c>
      <c r="AA2507">
        <v>-77.046409999999995</v>
      </c>
      <c r="AB2507">
        <v>395974.92</v>
      </c>
      <c r="AC2507">
        <v>138367.54999999999</v>
      </c>
      <c r="AD2507">
        <v>20009</v>
      </c>
      <c r="AE2507">
        <v>307300</v>
      </c>
      <c r="AF2507">
        <v>266218</v>
      </c>
      <c r="AG2507">
        <v>266405</v>
      </c>
      <c r="AH2507">
        <v>2</v>
      </c>
      <c r="AI2507">
        <v>2</v>
      </c>
      <c r="AJ2507" t="s">
        <v>14249</v>
      </c>
      <c r="AK2507" t="s">
        <v>709</v>
      </c>
      <c r="AL2507" t="s">
        <v>50</v>
      </c>
      <c r="AM2507">
        <v>208</v>
      </c>
      <c r="AN2507">
        <v>6</v>
      </c>
      <c r="AO2507" t="s">
        <v>51</v>
      </c>
      <c r="AP2507">
        <v>2058</v>
      </c>
      <c r="AQ2507">
        <v>-77.046412763252405</v>
      </c>
      <c r="AR2507">
        <v>38.913171015250001</v>
      </c>
      <c r="AS2507" t="b">
        <f t="shared" si="118"/>
        <v>1</v>
      </c>
    </row>
    <row r="2508" spans="1:45">
      <c r="A2508">
        <f t="shared" si="119"/>
        <v>2507</v>
      </c>
      <c r="B2508">
        <v>186400</v>
      </c>
      <c r="C2508">
        <v>186400</v>
      </c>
      <c r="D2508" t="s">
        <v>9112</v>
      </c>
      <c r="E2508" t="s">
        <v>9113</v>
      </c>
      <c r="F2508">
        <v>10193608</v>
      </c>
      <c r="G2508" t="s">
        <v>201</v>
      </c>
      <c r="K2508" t="s">
        <v>9114</v>
      </c>
      <c r="L2508" t="s">
        <v>422</v>
      </c>
      <c r="M2508" s="4">
        <v>0.375</v>
      </c>
      <c r="N2508" s="1">
        <v>0.625</v>
      </c>
      <c r="O2508" t="s">
        <v>56</v>
      </c>
      <c r="P2508" t="s">
        <v>56</v>
      </c>
      <c r="S2508" t="s">
        <v>9113</v>
      </c>
      <c r="T2508" t="s">
        <v>70</v>
      </c>
      <c r="U2508" t="s">
        <v>422</v>
      </c>
      <c r="V2508" t="s">
        <v>46</v>
      </c>
      <c r="W2508" t="str">
        <f t="shared" si="117"/>
        <v xml:space="preserve"> WASHINGTON DC 20009</v>
      </c>
      <c r="X2508" t="s">
        <v>47</v>
      </c>
      <c r="Y2508" t="s">
        <v>9115</v>
      </c>
      <c r="Z2508">
        <v>38.92698</v>
      </c>
      <c r="AA2508">
        <v>-77.029420000000002</v>
      </c>
      <c r="AB2508">
        <v>397448.98</v>
      </c>
      <c r="AC2508">
        <v>139900.69</v>
      </c>
      <c r="AD2508">
        <v>20009</v>
      </c>
      <c r="AE2508">
        <v>231499</v>
      </c>
      <c r="AF2508">
        <v>74505</v>
      </c>
      <c r="AG2508">
        <v>74505</v>
      </c>
      <c r="AH2508">
        <v>1</v>
      </c>
      <c r="AI2508">
        <v>1</v>
      </c>
      <c r="AJ2508" t="s">
        <v>14244</v>
      </c>
      <c r="AK2508" t="s">
        <v>3919</v>
      </c>
      <c r="AL2508" t="s">
        <v>88</v>
      </c>
      <c r="AM2508">
        <v>302</v>
      </c>
      <c r="AN2508">
        <v>2</v>
      </c>
      <c r="AO2508" t="s">
        <v>51</v>
      </c>
      <c r="AP2508">
        <v>2489</v>
      </c>
      <c r="AQ2508">
        <v>-77.029422072350897</v>
      </c>
      <c r="AR2508">
        <v>38.926987556830497</v>
      </c>
      <c r="AS2508" t="b">
        <f t="shared" si="118"/>
        <v>1</v>
      </c>
    </row>
    <row r="2509" spans="1:45">
      <c r="A2509">
        <f t="shared" si="119"/>
        <v>2508</v>
      </c>
      <c r="B2509">
        <v>186405</v>
      </c>
      <c r="C2509">
        <v>186405</v>
      </c>
      <c r="D2509" t="s">
        <v>9124</v>
      </c>
      <c r="E2509" t="s">
        <v>9125</v>
      </c>
      <c r="F2509">
        <v>10193617</v>
      </c>
      <c r="G2509" t="s">
        <v>201</v>
      </c>
      <c r="K2509" t="s">
        <v>9126</v>
      </c>
      <c r="L2509" t="s">
        <v>422</v>
      </c>
      <c r="M2509" s="4">
        <v>0.29166666666666669</v>
      </c>
      <c r="N2509" s="1">
        <v>0.70833333333333337</v>
      </c>
      <c r="O2509" t="s">
        <v>386</v>
      </c>
      <c r="P2509" t="s">
        <v>183</v>
      </c>
      <c r="Q2509" t="s">
        <v>9125</v>
      </c>
      <c r="R2509" t="s">
        <v>9127</v>
      </c>
      <c r="S2509" t="s">
        <v>9125</v>
      </c>
      <c r="T2509" t="s">
        <v>70</v>
      </c>
      <c r="U2509" t="s">
        <v>422</v>
      </c>
      <c r="V2509" t="s">
        <v>46</v>
      </c>
      <c r="W2509" t="str">
        <f t="shared" si="117"/>
        <v>428 10th STREET NE WASHINGTON DC 20002</v>
      </c>
      <c r="X2509" t="s">
        <v>47</v>
      </c>
      <c r="Y2509" t="s">
        <v>9128</v>
      </c>
      <c r="Z2509">
        <v>38.895477999999997</v>
      </c>
      <c r="AA2509">
        <v>-76.992876999999993</v>
      </c>
      <c r="AB2509">
        <v>400617.92</v>
      </c>
      <c r="AC2509">
        <v>136403.28</v>
      </c>
      <c r="AD2509">
        <v>20002</v>
      </c>
      <c r="AE2509">
        <v>24224</v>
      </c>
      <c r="AF2509">
        <v>13776</v>
      </c>
      <c r="AG2509">
        <v>13776</v>
      </c>
      <c r="AH2509">
        <v>6</v>
      </c>
      <c r="AI2509">
        <v>6</v>
      </c>
      <c r="AJ2509" t="s">
        <v>14244</v>
      </c>
      <c r="AK2509" t="s">
        <v>670</v>
      </c>
      <c r="AL2509" t="s">
        <v>63</v>
      </c>
      <c r="AM2509">
        <v>107</v>
      </c>
      <c r="AN2509">
        <v>25</v>
      </c>
      <c r="AO2509" t="s">
        <v>51</v>
      </c>
      <c r="AP2509">
        <v>2330</v>
      </c>
      <c r="AQ2509">
        <v>-76.992879231718305</v>
      </c>
      <c r="AR2509">
        <v>38.895485179046702</v>
      </c>
      <c r="AS2509" t="b">
        <f t="shared" si="118"/>
        <v>1</v>
      </c>
    </row>
    <row r="2510" spans="1:45">
      <c r="A2510">
        <f t="shared" si="119"/>
        <v>2509</v>
      </c>
      <c r="B2510">
        <v>186406</v>
      </c>
      <c r="C2510">
        <v>186406</v>
      </c>
      <c r="D2510" t="s">
        <v>9129</v>
      </c>
      <c r="E2510" t="s">
        <v>9130</v>
      </c>
      <c r="F2510">
        <v>10193618</v>
      </c>
      <c r="G2510" t="s">
        <v>201</v>
      </c>
      <c r="K2510" t="s">
        <v>9131</v>
      </c>
      <c r="L2510" t="s">
        <v>422</v>
      </c>
      <c r="M2510" s="4">
        <v>0.29166666666666669</v>
      </c>
      <c r="N2510" s="1">
        <v>0.79166666666666663</v>
      </c>
      <c r="O2510" t="s">
        <v>56</v>
      </c>
      <c r="P2510" t="s">
        <v>56</v>
      </c>
      <c r="S2510" t="s">
        <v>9130</v>
      </c>
      <c r="T2510" t="s">
        <v>70</v>
      </c>
      <c r="U2510" t="s">
        <v>422</v>
      </c>
      <c r="V2510" t="s">
        <v>46</v>
      </c>
      <c r="W2510" t="str">
        <f t="shared" si="117"/>
        <v xml:space="preserve"> WASHINGTON DC 20007</v>
      </c>
      <c r="X2510" t="s">
        <v>47</v>
      </c>
      <c r="Y2510" t="s">
        <v>7915</v>
      </c>
      <c r="Z2510">
        <v>38.908499999999997</v>
      </c>
      <c r="AA2510">
        <v>-77.085991000000007</v>
      </c>
      <c r="AB2510">
        <v>392541.67</v>
      </c>
      <c r="AC2510">
        <v>137852.4</v>
      </c>
      <c r="AD2510">
        <v>20007</v>
      </c>
      <c r="AE2510">
        <v>224292</v>
      </c>
      <c r="AF2510">
        <v>67596</v>
      </c>
      <c r="AG2510">
        <v>67596</v>
      </c>
      <c r="AH2510">
        <v>3</v>
      </c>
      <c r="AI2510">
        <v>3</v>
      </c>
      <c r="AJ2510" t="s">
        <v>14252</v>
      </c>
      <c r="AK2510" t="s">
        <v>1142</v>
      </c>
      <c r="AL2510" t="s">
        <v>50</v>
      </c>
      <c r="AM2510">
        <v>205</v>
      </c>
      <c r="AN2510">
        <v>13</v>
      </c>
      <c r="AO2510" t="s">
        <v>51</v>
      </c>
      <c r="AP2510">
        <v>2160</v>
      </c>
      <c r="AQ2510">
        <v>-77.085993636667894</v>
      </c>
      <c r="AR2510">
        <v>38.908507938782797</v>
      </c>
      <c r="AS2510" t="b">
        <f t="shared" si="118"/>
        <v>1</v>
      </c>
    </row>
    <row r="2511" spans="1:45">
      <c r="A2511">
        <f t="shared" si="119"/>
        <v>2510</v>
      </c>
      <c r="B2511">
        <v>186382</v>
      </c>
      <c r="C2511">
        <v>186382</v>
      </c>
      <c r="D2511" t="s">
        <v>9135</v>
      </c>
      <c r="E2511" t="s">
        <v>8451</v>
      </c>
      <c r="F2511">
        <v>10193637</v>
      </c>
      <c r="G2511" t="s">
        <v>201</v>
      </c>
      <c r="K2511" t="s">
        <v>9136</v>
      </c>
      <c r="L2511" t="s">
        <v>422</v>
      </c>
      <c r="M2511" s="4">
        <v>0.29166666666666669</v>
      </c>
      <c r="N2511" s="1">
        <v>0.70833333333333337</v>
      </c>
      <c r="O2511" t="s">
        <v>1005</v>
      </c>
      <c r="P2511" t="s">
        <v>1025</v>
      </c>
      <c r="Q2511" t="s">
        <v>8451</v>
      </c>
      <c r="R2511" t="s">
        <v>9137</v>
      </c>
      <c r="S2511" t="s">
        <v>8451</v>
      </c>
      <c r="T2511" t="s">
        <v>70</v>
      </c>
      <c r="U2511" t="s">
        <v>422</v>
      </c>
      <c r="V2511" t="s">
        <v>46</v>
      </c>
      <c r="W2511" t="str">
        <f t="shared" si="117"/>
        <v>555 Massachusetts Ave NW WASHINGTON DC 20001</v>
      </c>
      <c r="X2511" t="s">
        <v>47</v>
      </c>
      <c r="Y2511" t="s">
        <v>8453</v>
      </c>
      <c r="Z2511">
        <v>38.925852999999996</v>
      </c>
      <c r="AA2511">
        <v>-77.023790000000005</v>
      </c>
      <c r="AB2511">
        <v>397937.08</v>
      </c>
      <c r="AC2511">
        <v>139775.48000000001</v>
      </c>
      <c r="AD2511">
        <v>20001</v>
      </c>
      <c r="AE2511">
        <v>232431</v>
      </c>
      <c r="AF2511">
        <v>75432</v>
      </c>
      <c r="AG2511">
        <v>75432</v>
      </c>
      <c r="AH2511">
        <v>1</v>
      </c>
      <c r="AI2511">
        <v>1</v>
      </c>
      <c r="AJ2511" t="s">
        <v>14249</v>
      </c>
      <c r="AK2511" t="s">
        <v>2430</v>
      </c>
      <c r="AL2511" t="s">
        <v>88</v>
      </c>
      <c r="AM2511">
        <v>304</v>
      </c>
      <c r="AN2511">
        <v>2</v>
      </c>
      <c r="AO2511" t="s">
        <v>51</v>
      </c>
      <c r="AP2511">
        <v>2430</v>
      </c>
      <c r="AQ2511">
        <v>-77.023792654491899</v>
      </c>
      <c r="AR2511">
        <v>38.925860907201297</v>
      </c>
      <c r="AS2511" t="b">
        <f t="shared" si="118"/>
        <v>1</v>
      </c>
    </row>
    <row r="2512" spans="1:45">
      <c r="A2512">
        <f t="shared" si="119"/>
        <v>2511</v>
      </c>
      <c r="B2512">
        <v>186384</v>
      </c>
      <c r="C2512">
        <v>186384</v>
      </c>
      <c r="D2512" t="s">
        <v>9138</v>
      </c>
      <c r="E2512" t="s">
        <v>9139</v>
      </c>
      <c r="F2512">
        <v>10193639</v>
      </c>
      <c r="G2512" t="s">
        <v>201</v>
      </c>
      <c r="K2512" t="s">
        <v>9140</v>
      </c>
      <c r="L2512" t="s">
        <v>422</v>
      </c>
      <c r="M2512" s="4">
        <v>0.375</v>
      </c>
      <c r="N2512" s="1">
        <v>0.625</v>
      </c>
      <c r="O2512" t="s">
        <v>1365</v>
      </c>
      <c r="P2512" t="s">
        <v>1365</v>
      </c>
      <c r="S2512" t="s">
        <v>9139</v>
      </c>
      <c r="T2512" t="s">
        <v>70</v>
      </c>
      <c r="U2512" t="s">
        <v>422</v>
      </c>
      <c r="V2512" t="s">
        <v>46</v>
      </c>
      <c r="W2512" t="str">
        <f t="shared" si="117"/>
        <v xml:space="preserve"> WASHINGTON DC 20005</v>
      </c>
      <c r="X2512" t="s">
        <v>47</v>
      </c>
      <c r="Y2512" t="s">
        <v>9141</v>
      </c>
      <c r="Z2512">
        <v>38.904792999999998</v>
      </c>
      <c r="AA2512">
        <v>-77.031677000000002</v>
      </c>
      <c r="AB2512">
        <v>397252.38</v>
      </c>
      <c r="AC2512">
        <v>137437.79999999999</v>
      </c>
      <c r="AD2512">
        <v>20005</v>
      </c>
      <c r="AE2512">
        <v>300319</v>
      </c>
      <c r="AF2512">
        <v>167953</v>
      </c>
      <c r="AG2512">
        <v>167953</v>
      </c>
      <c r="AH2512">
        <v>2</v>
      </c>
      <c r="AI2512">
        <v>2</v>
      </c>
      <c r="AJ2512" t="s">
        <v>14248</v>
      </c>
      <c r="AK2512" t="s">
        <v>171</v>
      </c>
      <c r="AL2512" t="s">
        <v>88</v>
      </c>
      <c r="AM2512">
        <v>307</v>
      </c>
      <c r="AN2512">
        <v>8</v>
      </c>
      <c r="AO2512" t="s">
        <v>64</v>
      </c>
      <c r="AP2512">
        <v>2067</v>
      </c>
      <c r="AQ2512">
        <v>-77.031679515780695</v>
      </c>
      <c r="AR2512">
        <v>38.904800429001597</v>
      </c>
      <c r="AS2512" t="b">
        <f t="shared" si="118"/>
        <v>1</v>
      </c>
    </row>
    <row r="2513" spans="1:45">
      <c r="A2513">
        <f t="shared" si="119"/>
        <v>2512</v>
      </c>
      <c r="B2513">
        <v>186652</v>
      </c>
      <c r="C2513">
        <v>186652</v>
      </c>
      <c r="D2513" t="s">
        <v>9145</v>
      </c>
      <c r="E2513" t="s">
        <v>9146</v>
      </c>
      <c r="F2513">
        <v>10193649</v>
      </c>
      <c r="G2513" t="s">
        <v>160</v>
      </c>
      <c r="M2513" s="4">
        <v>0.29166666666666669</v>
      </c>
      <c r="N2513" s="1">
        <v>0.79166666666666663</v>
      </c>
      <c r="O2513" t="s">
        <v>1396</v>
      </c>
      <c r="P2513" t="s">
        <v>1396</v>
      </c>
      <c r="S2513" t="s">
        <v>9146</v>
      </c>
      <c r="T2513" t="s">
        <v>44</v>
      </c>
      <c r="U2513" t="s">
        <v>422</v>
      </c>
      <c r="V2513" t="s">
        <v>46</v>
      </c>
      <c r="W2513" t="str">
        <f t="shared" si="117"/>
        <v xml:space="preserve"> WASHINGTON DC 20002</v>
      </c>
      <c r="X2513" t="s">
        <v>47</v>
      </c>
      <c r="Y2513" t="s">
        <v>9147</v>
      </c>
      <c r="Z2513">
        <v>38.901887000000002</v>
      </c>
      <c r="AA2513">
        <v>-77.001806999999999</v>
      </c>
      <c r="AB2513">
        <v>399843.3</v>
      </c>
      <c r="AC2513">
        <v>137114.73000000001</v>
      </c>
      <c r="AD2513">
        <v>20002</v>
      </c>
      <c r="AE2513">
        <v>82187</v>
      </c>
      <c r="AF2513">
        <v>54014</v>
      </c>
      <c r="AG2513">
        <v>54014</v>
      </c>
      <c r="AH2513">
        <v>6</v>
      </c>
      <c r="AI2513">
        <v>6</v>
      </c>
      <c r="AJ2513" t="s">
        <v>14247</v>
      </c>
      <c r="AK2513" t="s">
        <v>1653</v>
      </c>
      <c r="AL2513" t="s">
        <v>63</v>
      </c>
      <c r="AM2513">
        <v>104</v>
      </c>
      <c r="AN2513">
        <v>25</v>
      </c>
      <c r="AO2513" t="s">
        <v>51</v>
      </c>
      <c r="AP2513">
        <v>2698</v>
      </c>
      <c r="AQ2513">
        <v>-77.001808799810306</v>
      </c>
      <c r="AR2513">
        <v>38.901894381345201</v>
      </c>
      <c r="AS2513" t="b">
        <f t="shared" si="118"/>
        <v>1</v>
      </c>
    </row>
    <row r="2514" spans="1:45">
      <c r="A2514">
        <f t="shared" si="119"/>
        <v>2513</v>
      </c>
      <c r="B2514">
        <v>186673</v>
      </c>
      <c r="C2514">
        <v>186673</v>
      </c>
      <c r="D2514" t="s">
        <v>9159</v>
      </c>
      <c r="E2514" t="s">
        <v>3517</v>
      </c>
      <c r="F2514">
        <v>10193674</v>
      </c>
      <c r="G2514" t="s">
        <v>1806</v>
      </c>
      <c r="H2514" t="s">
        <v>8252</v>
      </c>
      <c r="J2514">
        <v>108551</v>
      </c>
      <c r="K2514" t="s">
        <v>9160</v>
      </c>
      <c r="L2514" t="s">
        <v>422</v>
      </c>
      <c r="M2514" s="4">
        <v>0.66666666666666663</v>
      </c>
      <c r="N2514" s="1">
        <v>0.66666666666666663</v>
      </c>
      <c r="O2514" t="s">
        <v>422</v>
      </c>
      <c r="P2514" t="s">
        <v>255</v>
      </c>
      <c r="Q2514" t="s">
        <v>3517</v>
      </c>
      <c r="R2514" t="s">
        <v>3520</v>
      </c>
      <c r="S2514" t="s">
        <v>3517</v>
      </c>
      <c r="T2514" t="s">
        <v>70</v>
      </c>
      <c r="U2514" t="s">
        <v>422</v>
      </c>
      <c r="V2514" t="s">
        <v>46</v>
      </c>
      <c r="W2514" t="str">
        <f t="shared" si="117"/>
        <v>3400 benning rd. ne WASHINGTON DC 20037</v>
      </c>
      <c r="X2514" t="s">
        <v>47</v>
      </c>
      <c r="Y2514" t="s">
        <v>8254</v>
      </c>
      <c r="Z2514">
        <v>38.905523000000002</v>
      </c>
      <c r="AA2514">
        <v>-77.048156000000006</v>
      </c>
      <c r="AB2514">
        <v>395823.06</v>
      </c>
      <c r="AC2514">
        <v>137519.47</v>
      </c>
      <c r="AD2514">
        <v>20037</v>
      </c>
      <c r="AE2514">
        <v>310698</v>
      </c>
      <c r="AF2514">
        <v>184115</v>
      </c>
      <c r="AG2514">
        <v>184115</v>
      </c>
      <c r="AH2514">
        <v>2</v>
      </c>
      <c r="AI2514">
        <v>2</v>
      </c>
      <c r="AJ2514" t="s">
        <v>14244</v>
      </c>
      <c r="AK2514" t="s">
        <v>927</v>
      </c>
      <c r="AL2514" t="s">
        <v>50</v>
      </c>
      <c r="AM2514">
        <v>208</v>
      </c>
      <c r="AN2514">
        <v>5</v>
      </c>
      <c r="AO2514" t="s">
        <v>51</v>
      </c>
      <c r="AP2514">
        <v>2270</v>
      </c>
      <c r="AQ2514">
        <v>-77.048158599154803</v>
      </c>
      <c r="AR2514">
        <v>38.905530510347901</v>
      </c>
      <c r="AS2514" t="b">
        <f t="shared" si="118"/>
        <v>1</v>
      </c>
    </row>
    <row r="2515" spans="1:45">
      <c r="A2515">
        <f t="shared" si="119"/>
        <v>2514</v>
      </c>
      <c r="B2515">
        <v>186680</v>
      </c>
      <c r="C2515">
        <v>186680</v>
      </c>
      <c r="D2515" t="s">
        <v>9161</v>
      </c>
      <c r="E2515" t="s">
        <v>3517</v>
      </c>
      <c r="F2515">
        <v>10193679</v>
      </c>
      <c r="G2515" t="s">
        <v>1806</v>
      </c>
      <c r="H2515" t="s">
        <v>8258</v>
      </c>
      <c r="J2515">
        <v>107987</v>
      </c>
      <c r="K2515" t="s">
        <v>9162</v>
      </c>
      <c r="L2515" t="s">
        <v>422</v>
      </c>
      <c r="M2515" s="4">
        <v>0.66666666666666663</v>
      </c>
      <c r="N2515" s="1">
        <v>0.66666666666666663</v>
      </c>
      <c r="O2515" t="s">
        <v>422</v>
      </c>
      <c r="P2515" t="s">
        <v>255</v>
      </c>
      <c r="Q2515" t="s">
        <v>3517</v>
      </c>
      <c r="R2515" t="s">
        <v>3520</v>
      </c>
      <c r="S2515" t="s">
        <v>3517</v>
      </c>
      <c r="T2515" t="s">
        <v>70</v>
      </c>
      <c r="U2515" t="s">
        <v>422</v>
      </c>
      <c r="V2515" t="s">
        <v>46</v>
      </c>
      <c r="W2515" t="str">
        <f t="shared" si="117"/>
        <v>3400 benning rd. ne WASHINGTON DC 20372</v>
      </c>
      <c r="X2515" t="s">
        <v>47</v>
      </c>
      <c r="Y2515" t="s">
        <v>6704</v>
      </c>
      <c r="Z2515">
        <v>38.894244</v>
      </c>
      <c r="AA2515">
        <v>-77.051446999999996</v>
      </c>
      <c r="AB2515">
        <v>395536.96</v>
      </c>
      <c r="AC2515">
        <v>136267.57</v>
      </c>
      <c r="AD2515">
        <v>20372</v>
      </c>
      <c r="AE2515">
        <v>274048</v>
      </c>
      <c r="AF2515">
        <v>116847</v>
      </c>
      <c r="AG2515">
        <v>116847</v>
      </c>
      <c r="AH2515">
        <v>2</v>
      </c>
      <c r="AI2515">
        <v>2</v>
      </c>
      <c r="AJ2515" t="s">
        <v>14244</v>
      </c>
      <c r="AK2515" t="s">
        <v>1953</v>
      </c>
      <c r="AL2515" t="s">
        <v>50</v>
      </c>
      <c r="AM2515">
        <v>207</v>
      </c>
      <c r="AN2515" t="s">
        <v>51</v>
      </c>
      <c r="AO2515" t="s">
        <v>51</v>
      </c>
      <c r="AP2515">
        <v>2868</v>
      </c>
      <c r="AQ2515">
        <v>-77.051448936282299</v>
      </c>
      <c r="AR2515">
        <v>38.894251539435402</v>
      </c>
      <c r="AS2515" t="b">
        <f t="shared" si="118"/>
        <v>1</v>
      </c>
    </row>
    <row r="2516" spans="1:45">
      <c r="A2516">
        <f t="shared" si="119"/>
        <v>2515</v>
      </c>
      <c r="B2516">
        <v>186686</v>
      </c>
      <c r="C2516">
        <v>186686</v>
      </c>
      <c r="D2516" t="s">
        <v>9163</v>
      </c>
      <c r="E2516" t="s">
        <v>1739</v>
      </c>
      <c r="F2516">
        <v>10193685</v>
      </c>
      <c r="G2516" t="s">
        <v>201</v>
      </c>
      <c r="M2516" s="4">
        <v>0.33333333333333331</v>
      </c>
      <c r="N2516" s="1">
        <v>0.79166666666666663</v>
      </c>
      <c r="O2516" t="s">
        <v>56</v>
      </c>
      <c r="P2516" t="s">
        <v>56</v>
      </c>
      <c r="S2516" t="s">
        <v>1739</v>
      </c>
      <c r="T2516" t="s">
        <v>44</v>
      </c>
      <c r="U2516" t="s">
        <v>422</v>
      </c>
      <c r="V2516" t="s">
        <v>46</v>
      </c>
      <c r="W2516" t="str">
        <f t="shared" si="117"/>
        <v xml:space="preserve"> WASHINGTON DC 20010</v>
      </c>
      <c r="X2516" t="s">
        <v>47</v>
      </c>
      <c r="Y2516" t="s">
        <v>9164</v>
      </c>
      <c r="Z2516">
        <v>38.934885999999999</v>
      </c>
      <c r="AA2516">
        <v>-77.020191999999994</v>
      </c>
      <c r="AB2516">
        <v>398249.34</v>
      </c>
      <c r="AC2516">
        <v>140778.12</v>
      </c>
      <c r="AD2516">
        <v>20010</v>
      </c>
      <c r="AE2516">
        <v>228681</v>
      </c>
      <c r="AF2516">
        <v>71678</v>
      </c>
      <c r="AG2516">
        <v>71678</v>
      </c>
      <c r="AH2516">
        <v>1</v>
      </c>
      <c r="AI2516">
        <v>1</v>
      </c>
      <c r="AJ2516" t="s">
        <v>14244</v>
      </c>
      <c r="AK2516" t="s">
        <v>1361</v>
      </c>
      <c r="AL2516" t="s">
        <v>188</v>
      </c>
      <c r="AM2516">
        <v>409</v>
      </c>
      <c r="AN2516">
        <v>2</v>
      </c>
      <c r="AO2516" t="s">
        <v>51</v>
      </c>
      <c r="AP2516">
        <v>2564</v>
      </c>
      <c r="AQ2516">
        <v>-77.020194112945305</v>
      </c>
      <c r="AR2516">
        <v>38.934893676645302</v>
      </c>
      <c r="AS2516" t="b">
        <f t="shared" si="118"/>
        <v>1</v>
      </c>
    </row>
    <row r="2517" spans="1:45">
      <c r="A2517">
        <f t="shared" si="119"/>
        <v>2516</v>
      </c>
      <c r="B2517">
        <v>186695</v>
      </c>
      <c r="C2517">
        <v>186695</v>
      </c>
      <c r="D2517" t="s">
        <v>9171</v>
      </c>
      <c r="E2517" t="s">
        <v>8661</v>
      </c>
      <c r="F2517">
        <v>10193695</v>
      </c>
      <c r="G2517" t="s">
        <v>652</v>
      </c>
      <c r="K2517" t="s">
        <v>9172</v>
      </c>
      <c r="L2517" t="s">
        <v>422</v>
      </c>
      <c r="M2517" s="4">
        <v>0.29166666666666669</v>
      </c>
      <c r="N2517" s="1">
        <v>0.95833333333333337</v>
      </c>
      <c r="O2517" t="s">
        <v>266</v>
      </c>
      <c r="P2517" t="s">
        <v>1396</v>
      </c>
      <c r="S2517" t="s">
        <v>8661</v>
      </c>
      <c r="T2517" t="s">
        <v>70</v>
      </c>
      <c r="U2517" t="s">
        <v>422</v>
      </c>
      <c r="V2517" t="s">
        <v>46</v>
      </c>
      <c r="W2517" t="str">
        <f t="shared" si="117"/>
        <v xml:space="preserve"> WASHINGTON DC 20009</v>
      </c>
      <c r="X2517" t="s">
        <v>47</v>
      </c>
      <c r="Y2517" t="s">
        <v>8046</v>
      </c>
      <c r="Z2517">
        <v>38.924590999999999</v>
      </c>
      <c r="AA2517">
        <v>-77.037493999999995</v>
      </c>
      <c r="AB2517">
        <v>396748.74</v>
      </c>
      <c r="AC2517">
        <v>139635.72</v>
      </c>
      <c r="AD2517">
        <v>20009</v>
      </c>
      <c r="AE2517">
        <v>235852</v>
      </c>
      <c r="AF2517">
        <v>79158</v>
      </c>
      <c r="AG2517">
        <v>79158</v>
      </c>
      <c r="AH2517">
        <v>1</v>
      </c>
      <c r="AI2517">
        <v>1</v>
      </c>
      <c r="AJ2517" t="s">
        <v>14247</v>
      </c>
      <c r="AK2517" t="s">
        <v>1725</v>
      </c>
      <c r="AL2517" t="s">
        <v>88</v>
      </c>
      <c r="AM2517">
        <v>303</v>
      </c>
      <c r="AN2517">
        <v>1</v>
      </c>
      <c r="AO2517" t="s">
        <v>51</v>
      </c>
      <c r="AP2517">
        <v>2458</v>
      </c>
      <c r="AQ2517">
        <v>-77.0374963750251</v>
      </c>
      <c r="AR2517">
        <v>38.924598310874302</v>
      </c>
      <c r="AS2517" t="b">
        <f t="shared" si="118"/>
        <v>1</v>
      </c>
    </row>
    <row r="2518" spans="1:45">
      <c r="A2518">
        <f t="shared" si="119"/>
        <v>2517</v>
      </c>
      <c r="B2518">
        <v>186721</v>
      </c>
      <c r="C2518">
        <v>186721</v>
      </c>
      <c r="D2518" t="s">
        <v>9193</v>
      </c>
      <c r="E2518" t="s">
        <v>9194</v>
      </c>
      <c r="F2518">
        <v>10193717</v>
      </c>
      <c r="G2518" t="s">
        <v>652</v>
      </c>
      <c r="K2518" t="s">
        <v>9195</v>
      </c>
      <c r="L2518" t="s">
        <v>422</v>
      </c>
      <c r="M2518" s="4">
        <v>0.29166666666666669</v>
      </c>
      <c r="N2518" s="1">
        <v>0.83333333333333337</v>
      </c>
      <c r="O2518" t="s">
        <v>254</v>
      </c>
      <c r="P2518" t="s">
        <v>386</v>
      </c>
      <c r="Q2518" t="s">
        <v>9196</v>
      </c>
      <c r="R2518" t="s">
        <v>9197</v>
      </c>
      <c r="S2518" t="s">
        <v>9194</v>
      </c>
      <c r="T2518" t="s">
        <v>70</v>
      </c>
      <c r="U2518" t="s">
        <v>422</v>
      </c>
      <c r="V2518" t="s">
        <v>46</v>
      </c>
      <c r="W2518" t="str">
        <f t="shared" si="117"/>
        <v>4117 W St NW WASHINGTON DC 20007</v>
      </c>
      <c r="X2518" t="s">
        <v>47</v>
      </c>
      <c r="Y2518" t="s">
        <v>9198</v>
      </c>
      <c r="Z2518">
        <v>38.919733000000001</v>
      </c>
      <c r="AA2518">
        <v>-77.081530000000001</v>
      </c>
      <c r="AB2518">
        <v>392929.71</v>
      </c>
      <c r="AC2518">
        <v>139098.91</v>
      </c>
      <c r="AD2518">
        <v>20007</v>
      </c>
      <c r="AE2518">
        <v>270850</v>
      </c>
      <c r="AF2518">
        <v>113346</v>
      </c>
      <c r="AG2518">
        <v>113346</v>
      </c>
      <c r="AH2518">
        <v>3</v>
      </c>
      <c r="AI2518">
        <v>3</v>
      </c>
      <c r="AJ2518" t="s">
        <v>14249</v>
      </c>
      <c r="AK2518" t="s">
        <v>295</v>
      </c>
      <c r="AL2518" t="s">
        <v>50</v>
      </c>
      <c r="AM2518">
        <v>204</v>
      </c>
      <c r="AN2518">
        <v>14</v>
      </c>
      <c r="AO2518" t="s">
        <v>51</v>
      </c>
      <c r="AP2518">
        <v>2825</v>
      </c>
      <c r="AQ2518">
        <v>-77.081532540147194</v>
      </c>
      <c r="AR2518">
        <v>38.919740123994004</v>
      </c>
      <c r="AS2518" t="b">
        <f t="shared" si="118"/>
        <v>1</v>
      </c>
    </row>
    <row r="2519" spans="1:45">
      <c r="A2519">
        <f t="shared" si="119"/>
        <v>2518</v>
      </c>
      <c r="B2519">
        <v>186737</v>
      </c>
      <c r="C2519">
        <v>186737</v>
      </c>
      <c r="D2519" t="s">
        <v>9213</v>
      </c>
      <c r="E2519" t="s">
        <v>5272</v>
      </c>
      <c r="F2519">
        <v>10193734</v>
      </c>
      <c r="G2519" t="s">
        <v>201</v>
      </c>
      <c r="K2519" t="s">
        <v>9214</v>
      </c>
      <c r="L2519" t="s">
        <v>422</v>
      </c>
      <c r="M2519" s="4">
        <v>0.29166666666666669</v>
      </c>
      <c r="N2519" s="1">
        <v>0.83333333333333337</v>
      </c>
      <c r="O2519" t="s">
        <v>138</v>
      </c>
      <c r="P2519" t="s">
        <v>334</v>
      </c>
      <c r="Q2519" t="s">
        <v>5272</v>
      </c>
      <c r="R2519" t="s">
        <v>9215</v>
      </c>
      <c r="S2519" t="s">
        <v>5272</v>
      </c>
      <c r="T2519" t="s">
        <v>70</v>
      </c>
      <c r="U2519" t="s">
        <v>422</v>
      </c>
      <c r="V2519" t="s">
        <v>46</v>
      </c>
      <c r="W2519" t="str">
        <f t="shared" si="117"/>
        <v>1416 Montague Street, NW WASHINGTON DC 20008</v>
      </c>
      <c r="X2519" t="s">
        <v>47</v>
      </c>
      <c r="Y2519" t="s">
        <v>9216</v>
      </c>
      <c r="Z2519">
        <v>38.929810000000003</v>
      </c>
      <c r="AA2519">
        <v>-77.056931000000006</v>
      </c>
      <c r="AB2519">
        <v>395063.68</v>
      </c>
      <c r="AC2519">
        <v>140215.92000000001</v>
      </c>
      <c r="AD2519">
        <v>20008</v>
      </c>
      <c r="AE2519">
        <v>219936</v>
      </c>
      <c r="AF2519">
        <v>62987</v>
      </c>
      <c r="AG2519">
        <v>62987</v>
      </c>
      <c r="AH2519">
        <v>3</v>
      </c>
      <c r="AI2519">
        <v>3</v>
      </c>
      <c r="AJ2519" t="s">
        <v>14247</v>
      </c>
      <c r="AK2519" t="s">
        <v>814</v>
      </c>
      <c r="AL2519" t="s">
        <v>50</v>
      </c>
      <c r="AM2519">
        <v>204</v>
      </c>
      <c r="AN2519">
        <v>15</v>
      </c>
      <c r="AO2519" t="s">
        <v>51</v>
      </c>
      <c r="AP2519">
        <v>2280</v>
      </c>
      <c r="AQ2519">
        <v>-77.056932945864204</v>
      </c>
      <c r="AR2519">
        <v>38.929817083537202</v>
      </c>
      <c r="AS2519" t="b">
        <f t="shared" si="118"/>
        <v>1</v>
      </c>
    </row>
    <row r="2520" spans="1:45">
      <c r="A2520">
        <f t="shared" si="119"/>
        <v>2519</v>
      </c>
      <c r="B2520">
        <v>186742</v>
      </c>
      <c r="C2520">
        <v>186742</v>
      </c>
      <c r="D2520" t="s">
        <v>9220</v>
      </c>
      <c r="E2520" t="s">
        <v>9221</v>
      </c>
      <c r="F2520">
        <v>10193740</v>
      </c>
      <c r="G2520" t="s">
        <v>201</v>
      </c>
      <c r="K2520" t="s">
        <v>9222</v>
      </c>
      <c r="L2520" t="s">
        <v>422</v>
      </c>
      <c r="M2520" s="4">
        <v>0.29166666666666669</v>
      </c>
      <c r="N2520" s="1">
        <v>0.70833333333333337</v>
      </c>
      <c r="O2520" t="s">
        <v>203</v>
      </c>
      <c r="P2520" t="s">
        <v>265</v>
      </c>
      <c r="S2520" t="s">
        <v>9221</v>
      </c>
      <c r="T2520" t="s">
        <v>70</v>
      </c>
      <c r="U2520" t="s">
        <v>422</v>
      </c>
      <c r="V2520" t="s">
        <v>46</v>
      </c>
      <c r="W2520" t="str">
        <f t="shared" si="117"/>
        <v xml:space="preserve"> WASHINGTON DC 20003</v>
      </c>
      <c r="X2520" t="s">
        <v>47</v>
      </c>
      <c r="Y2520" t="s">
        <v>9223</v>
      </c>
      <c r="Z2520">
        <v>38.883434000000001</v>
      </c>
      <c r="AA2520">
        <v>-76.991270999999998</v>
      </c>
      <c r="AB2520">
        <v>400757.4</v>
      </c>
      <c r="AC2520">
        <v>135066.35999999999</v>
      </c>
      <c r="AD2520">
        <v>20003</v>
      </c>
      <c r="AE2520">
        <v>25899</v>
      </c>
      <c r="AF2520">
        <v>14933</v>
      </c>
      <c r="AG2520">
        <v>14933</v>
      </c>
      <c r="AH2520">
        <v>6</v>
      </c>
      <c r="AI2520">
        <v>6</v>
      </c>
      <c r="AJ2520" t="s">
        <v>14249</v>
      </c>
      <c r="AK2520" t="s">
        <v>3034</v>
      </c>
      <c r="AL2520" t="s">
        <v>63</v>
      </c>
      <c r="AM2520">
        <v>107</v>
      </c>
      <c r="AN2520">
        <v>26</v>
      </c>
      <c r="AO2520" t="s">
        <v>51</v>
      </c>
      <c r="AP2520">
        <v>2324</v>
      </c>
      <c r="AQ2520">
        <v>-76.991272853790306</v>
      </c>
      <c r="AR2520">
        <v>38.8834415905106</v>
      </c>
      <c r="AS2520" t="b">
        <f t="shared" si="118"/>
        <v>1</v>
      </c>
    </row>
    <row r="2521" spans="1:45">
      <c r="A2521">
        <f t="shared" si="119"/>
        <v>2520</v>
      </c>
      <c r="B2521">
        <v>186759</v>
      </c>
      <c r="C2521">
        <v>186759</v>
      </c>
      <c r="D2521" t="s">
        <v>9240</v>
      </c>
      <c r="E2521" t="s">
        <v>5302</v>
      </c>
      <c r="F2521">
        <v>10193753</v>
      </c>
      <c r="G2521" t="s">
        <v>201</v>
      </c>
      <c r="K2521" t="s">
        <v>9241</v>
      </c>
      <c r="L2521" t="s">
        <v>422</v>
      </c>
      <c r="M2521" s="4">
        <v>0.29166666666666669</v>
      </c>
      <c r="N2521" s="1">
        <v>0.79166666666666663</v>
      </c>
      <c r="O2521" t="s">
        <v>254</v>
      </c>
      <c r="P2521" t="s">
        <v>254</v>
      </c>
      <c r="S2521" t="s">
        <v>5302</v>
      </c>
      <c r="T2521" t="s">
        <v>70</v>
      </c>
      <c r="U2521" t="s">
        <v>422</v>
      </c>
      <c r="V2521" t="s">
        <v>46</v>
      </c>
      <c r="W2521" t="str">
        <f t="shared" si="117"/>
        <v xml:space="preserve"> WASHINGTON DC 20009</v>
      </c>
      <c r="X2521" t="s">
        <v>47</v>
      </c>
      <c r="Y2521" t="s">
        <v>9242</v>
      </c>
      <c r="Z2521">
        <v>38.915968999999997</v>
      </c>
      <c r="AA2521">
        <v>-77.027848000000006</v>
      </c>
      <c r="AB2521">
        <v>397584.86</v>
      </c>
      <c r="AC2521">
        <v>138678.29999999999</v>
      </c>
      <c r="AD2521">
        <v>20009</v>
      </c>
      <c r="AE2521">
        <v>278157</v>
      </c>
      <c r="AF2521">
        <v>120231</v>
      </c>
      <c r="AG2521">
        <v>120231</v>
      </c>
      <c r="AH2521">
        <v>1</v>
      </c>
      <c r="AI2521">
        <v>1</v>
      </c>
      <c r="AJ2521" t="s">
        <v>14249</v>
      </c>
      <c r="AK2521" t="s">
        <v>591</v>
      </c>
      <c r="AL2521" t="s">
        <v>88</v>
      </c>
      <c r="AM2521">
        <v>305</v>
      </c>
      <c r="AN2521">
        <v>3</v>
      </c>
      <c r="AO2521" t="s">
        <v>51</v>
      </c>
      <c r="AP2521">
        <v>2928</v>
      </c>
      <c r="AQ2521">
        <v>-77.027850727228497</v>
      </c>
      <c r="AR2521">
        <v>38.915976254994398</v>
      </c>
      <c r="AS2521" t="b">
        <f t="shared" si="118"/>
        <v>1</v>
      </c>
    </row>
    <row r="2522" spans="1:45">
      <c r="A2522">
        <f t="shared" si="119"/>
        <v>2521</v>
      </c>
      <c r="B2522">
        <v>186768</v>
      </c>
      <c r="C2522">
        <v>186768</v>
      </c>
      <c r="D2522" t="s">
        <v>9243</v>
      </c>
      <c r="E2522" t="s">
        <v>9244</v>
      </c>
      <c r="F2522">
        <v>10193762</v>
      </c>
      <c r="G2522" t="s">
        <v>201</v>
      </c>
      <c r="K2522" t="s">
        <v>9245</v>
      </c>
      <c r="L2522" t="s">
        <v>422</v>
      </c>
      <c r="M2522" s="4">
        <v>0.41666666666666669</v>
      </c>
      <c r="N2522" s="1">
        <v>0.58333333333333337</v>
      </c>
      <c r="O2522" t="s">
        <v>192</v>
      </c>
      <c r="P2522" t="s">
        <v>387</v>
      </c>
      <c r="Q2522" t="s">
        <v>9244</v>
      </c>
      <c r="R2522" t="s">
        <v>9246</v>
      </c>
      <c r="S2522" t="s">
        <v>9244</v>
      </c>
      <c r="T2522" t="s">
        <v>70</v>
      </c>
      <c r="U2522" t="s">
        <v>422</v>
      </c>
      <c r="V2522" t="s">
        <v>46</v>
      </c>
      <c r="W2522" t="str">
        <f t="shared" si="117"/>
        <v>726 Girard Street WASHINGTON DC 20001</v>
      </c>
      <c r="X2522" t="s">
        <v>47</v>
      </c>
      <c r="Y2522" t="s">
        <v>8453</v>
      </c>
      <c r="Z2522">
        <v>38.925852999999996</v>
      </c>
      <c r="AA2522">
        <v>-77.023790000000005</v>
      </c>
      <c r="AB2522">
        <v>397937.08</v>
      </c>
      <c r="AC2522">
        <v>139775.48000000001</v>
      </c>
      <c r="AD2522">
        <v>20001</v>
      </c>
      <c r="AE2522">
        <v>232431</v>
      </c>
      <c r="AF2522">
        <v>75432</v>
      </c>
      <c r="AG2522">
        <v>75432</v>
      </c>
      <c r="AH2522">
        <v>1</v>
      </c>
      <c r="AI2522">
        <v>1</v>
      </c>
      <c r="AJ2522" t="s">
        <v>14249</v>
      </c>
      <c r="AK2522" t="s">
        <v>2430</v>
      </c>
      <c r="AL2522" t="s">
        <v>88</v>
      </c>
      <c r="AM2522">
        <v>304</v>
      </c>
      <c r="AN2522">
        <v>2</v>
      </c>
      <c r="AO2522" t="s">
        <v>51</v>
      </c>
      <c r="AP2522">
        <v>2429</v>
      </c>
      <c r="AQ2522">
        <v>-77.023792654491899</v>
      </c>
      <c r="AR2522">
        <v>38.925860907201297</v>
      </c>
      <c r="AS2522" t="b">
        <f t="shared" si="118"/>
        <v>1</v>
      </c>
    </row>
    <row r="2523" spans="1:45">
      <c r="A2523">
        <f t="shared" si="119"/>
        <v>2522</v>
      </c>
      <c r="B2523">
        <v>183717</v>
      </c>
      <c r="C2523">
        <v>183717</v>
      </c>
      <c r="D2523" t="s">
        <v>10100</v>
      </c>
      <c r="E2523" t="s">
        <v>10101</v>
      </c>
      <c r="F2523">
        <v>10187243</v>
      </c>
      <c r="G2523" t="s">
        <v>201</v>
      </c>
      <c r="K2523" t="s">
        <v>10102</v>
      </c>
      <c r="L2523" t="s">
        <v>389</v>
      </c>
      <c r="M2523" s="4">
        <v>0.29166666666666669</v>
      </c>
      <c r="N2523" s="1">
        <v>0.70833333333333337</v>
      </c>
      <c r="O2523" t="s">
        <v>238</v>
      </c>
      <c r="P2523" t="s">
        <v>421</v>
      </c>
      <c r="S2523" t="s">
        <v>10101</v>
      </c>
      <c r="T2523" t="s">
        <v>165</v>
      </c>
      <c r="U2523" t="s">
        <v>422</v>
      </c>
      <c r="V2523" t="s">
        <v>46</v>
      </c>
      <c r="W2523" t="str">
        <f t="shared" si="117"/>
        <v xml:space="preserve"> WASHINGTON DC 20001</v>
      </c>
      <c r="X2523" t="s">
        <v>47</v>
      </c>
      <c r="Y2523" t="s">
        <v>10072</v>
      </c>
      <c r="Z2523">
        <v>38.914440999999997</v>
      </c>
      <c r="AA2523">
        <v>-77.019681000000006</v>
      </c>
      <c r="AB2523">
        <v>398293.16</v>
      </c>
      <c r="AC2523">
        <v>138508.48000000001</v>
      </c>
      <c r="AD2523">
        <v>20001</v>
      </c>
      <c r="AE2523">
        <v>238750</v>
      </c>
      <c r="AF2523">
        <v>81726</v>
      </c>
      <c r="AG2523">
        <v>81726</v>
      </c>
      <c r="AH2523">
        <v>6</v>
      </c>
      <c r="AI2523">
        <v>2</v>
      </c>
      <c r="AJ2523" t="s">
        <v>14247</v>
      </c>
      <c r="AK2523" t="s">
        <v>1069</v>
      </c>
      <c r="AL2523" t="s">
        <v>88</v>
      </c>
      <c r="AM2523">
        <v>306</v>
      </c>
      <c r="AN2523">
        <v>3</v>
      </c>
      <c r="AO2523" t="s">
        <v>51</v>
      </c>
      <c r="AP2523">
        <v>881</v>
      </c>
      <c r="AQ2523">
        <v>-77.019683055362805</v>
      </c>
      <c r="AR2523">
        <v>38.914448120851702</v>
      </c>
      <c r="AS2523" t="b">
        <f t="shared" si="118"/>
        <v>1</v>
      </c>
    </row>
    <row r="2524" spans="1:45">
      <c r="A2524">
        <f t="shared" si="119"/>
        <v>2523</v>
      </c>
      <c r="B2524">
        <v>184039</v>
      </c>
      <c r="C2524">
        <v>184039</v>
      </c>
      <c r="D2524" t="s">
        <v>10191</v>
      </c>
      <c r="E2524" t="s">
        <v>612</v>
      </c>
      <c r="F2524">
        <v>10188455</v>
      </c>
      <c r="G2524" t="s">
        <v>160</v>
      </c>
      <c r="K2524" t="s">
        <v>10192</v>
      </c>
      <c r="L2524" t="s">
        <v>506</v>
      </c>
      <c r="M2524" s="4">
        <v>0.54166666666666663</v>
      </c>
      <c r="N2524" s="1">
        <v>0.91666666666666663</v>
      </c>
      <c r="O2524" t="s">
        <v>421</v>
      </c>
      <c r="P2524" t="s">
        <v>421</v>
      </c>
      <c r="S2524" t="s">
        <v>614</v>
      </c>
      <c r="T2524" t="s">
        <v>165</v>
      </c>
      <c r="U2524" t="s">
        <v>422</v>
      </c>
      <c r="V2524" t="s">
        <v>46</v>
      </c>
      <c r="W2524" t="str">
        <f t="shared" si="117"/>
        <v xml:space="preserve"> WASHINGTON DC 20007</v>
      </c>
      <c r="X2524" t="s">
        <v>47</v>
      </c>
      <c r="Y2524" t="s">
        <v>10193</v>
      </c>
      <c r="Z2524">
        <v>38.907331999999997</v>
      </c>
      <c r="AA2524">
        <v>-77.057277999999997</v>
      </c>
      <c r="AB2524">
        <v>395031.99</v>
      </c>
      <c r="AC2524">
        <v>137720.68</v>
      </c>
      <c r="AD2524">
        <v>20007</v>
      </c>
      <c r="AE2524">
        <v>223500</v>
      </c>
      <c r="AF2524">
        <v>66230</v>
      </c>
      <c r="AG2524">
        <v>66230</v>
      </c>
      <c r="AH2524">
        <v>2</v>
      </c>
      <c r="AI2524">
        <v>2</v>
      </c>
      <c r="AJ2524" t="s">
        <v>14246</v>
      </c>
      <c r="AK2524" s="2">
        <v>2000000</v>
      </c>
      <c r="AL2524" t="s">
        <v>50</v>
      </c>
      <c r="AM2524">
        <v>206</v>
      </c>
      <c r="AN2524">
        <v>4</v>
      </c>
      <c r="AO2524" t="s">
        <v>51</v>
      </c>
      <c r="AP2524">
        <v>480</v>
      </c>
      <c r="AQ2524">
        <v>-77.057280369442907</v>
      </c>
      <c r="AR2524">
        <v>38.907338964531</v>
      </c>
      <c r="AS2524" t="b">
        <f t="shared" si="118"/>
        <v>0</v>
      </c>
    </row>
    <row r="2525" spans="1:45">
      <c r="A2525">
        <f t="shared" si="119"/>
        <v>2524</v>
      </c>
      <c r="B2525">
        <v>184676</v>
      </c>
      <c r="C2525">
        <v>184676</v>
      </c>
      <c r="D2525" t="s">
        <v>10705</v>
      </c>
      <c r="E2525" t="s">
        <v>10706</v>
      </c>
      <c r="F2525">
        <v>10190561</v>
      </c>
      <c r="G2525" t="s">
        <v>201</v>
      </c>
      <c r="K2525" t="s">
        <v>10707</v>
      </c>
      <c r="L2525" t="s">
        <v>420</v>
      </c>
      <c r="M2525" s="4">
        <v>0.375</v>
      </c>
      <c r="N2525" s="1">
        <v>0.875</v>
      </c>
      <c r="O2525" t="s">
        <v>238</v>
      </c>
      <c r="P2525" t="s">
        <v>421</v>
      </c>
      <c r="S2525" t="s">
        <v>10706</v>
      </c>
      <c r="T2525" t="s">
        <v>165</v>
      </c>
      <c r="U2525" t="s">
        <v>422</v>
      </c>
      <c r="V2525" t="s">
        <v>46</v>
      </c>
      <c r="W2525" t="str">
        <f t="shared" si="117"/>
        <v xml:space="preserve"> WASHINGTON DC 20016</v>
      </c>
      <c r="X2525" t="s">
        <v>47</v>
      </c>
      <c r="Y2525" t="s">
        <v>10708</v>
      </c>
      <c r="Z2525">
        <v>38.934806999999999</v>
      </c>
      <c r="AA2525">
        <v>-77.072193999999996</v>
      </c>
      <c r="AB2525">
        <v>393740.63</v>
      </c>
      <c r="AC2525">
        <v>140771.62</v>
      </c>
      <c r="AD2525">
        <v>20016</v>
      </c>
      <c r="AE2525">
        <v>221499</v>
      </c>
      <c r="AF2525">
        <v>64859</v>
      </c>
      <c r="AG2525">
        <v>64859</v>
      </c>
      <c r="AH2525">
        <v>3</v>
      </c>
      <c r="AI2525">
        <v>3</v>
      </c>
      <c r="AJ2525" t="s">
        <v>14247</v>
      </c>
      <c r="AK2525" t="s">
        <v>554</v>
      </c>
      <c r="AL2525" t="s">
        <v>50</v>
      </c>
      <c r="AM2525">
        <v>203</v>
      </c>
      <c r="AN2525">
        <v>15</v>
      </c>
      <c r="AO2525" t="s">
        <v>51</v>
      </c>
      <c r="AP2525">
        <v>452</v>
      </c>
      <c r="AQ2525">
        <v>-77.072196766495097</v>
      </c>
      <c r="AR2525">
        <v>38.934814568620602</v>
      </c>
      <c r="AS2525" t="b">
        <f t="shared" si="118"/>
        <v>1</v>
      </c>
    </row>
    <row r="2526" spans="1:45">
      <c r="A2526">
        <f t="shared" si="119"/>
        <v>2525</v>
      </c>
      <c r="B2526">
        <v>184777</v>
      </c>
      <c r="C2526">
        <v>184777</v>
      </c>
      <c r="D2526" t="s">
        <v>10800</v>
      </c>
      <c r="E2526" t="s">
        <v>10801</v>
      </c>
      <c r="F2526">
        <v>10190821</v>
      </c>
      <c r="G2526" t="s">
        <v>115</v>
      </c>
      <c r="I2526">
        <v>7800046</v>
      </c>
      <c r="K2526" t="s">
        <v>10802</v>
      </c>
      <c r="L2526" t="s">
        <v>422</v>
      </c>
      <c r="M2526" s="4">
        <v>0.29166666666666669</v>
      </c>
      <c r="N2526" s="1">
        <v>0.70833333333333337</v>
      </c>
      <c r="O2526" t="s">
        <v>238</v>
      </c>
      <c r="P2526" t="s">
        <v>278</v>
      </c>
      <c r="Q2526" t="s">
        <v>10803</v>
      </c>
      <c r="R2526" t="s">
        <v>10804</v>
      </c>
      <c r="S2526" t="s">
        <v>10805</v>
      </c>
      <c r="T2526" t="s">
        <v>70</v>
      </c>
      <c r="U2526" t="s">
        <v>422</v>
      </c>
      <c r="V2526" t="s">
        <v>46</v>
      </c>
      <c r="W2526" t="str">
        <f t="shared" si="117"/>
        <v>325 E St. NE WASHINGTON DC 20002</v>
      </c>
      <c r="X2526" t="s">
        <v>47</v>
      </c>
      <c r="Y2526" t="s">
        <v>10806</v>
      </c>
      <c r="Z2526">
        <v>38.895937000000004</v>
      </c>
      <c r="AA2526">
        <v>-77.001091000000002</v>
      </c>
      <c r="AB2526">
        <v>399905.36</v>
      </c>
      <c r="AC2526">
        <v>136454.26999999999</v>
      </c>
      <c r="AD2526">
        <v>20002</v>
      </c>
      <c r="AE2526">
        <v>37595</v>
      </c>
      <c r="AF2526">
        <v>21196</v>
      </c>
      <c r="AG2526">
        <v>21196</v>
      </c>
      <c r="AH2526">
        <v>6</v>
      </c>
      <c r="AI2526">
        <v>6</v>
      </c>
      <c r="AJ2526" t="s">
        <v>14247</v>
      </c>
      <c r="AK2526" t="s">
        <v>435</v>
      </c>
      <c r="AL2526" t="s">
        <v>63</v>
      </c>
      <c r="AM2526">
        <v>104</v>
      </c>
      <c r="AN2526">
        <v>25</v>
      </c>
      <c r="AO2526" t="s">
        <v>51</v>
      </c>
      <c r="AP2526">
        <v>107</v>
      </c>
      <c r="AQ2526">
        <v>-77.001093249660798</v>
      </c>
      <c r="AR2526">
        <v>38.895944727458101</v>
      </c>
      <c r="AS2526" t="b">
        <f t="shared" si="118"/>
        <v>0</v>
      </c>
    </row>
    <row r="2527" spans="1:45">
      <c r="A2527">
        <f t="shared" si="119"/>
        <v>2526</v>
      </c>
      <c r="B2527">
        <v>184837</v>
      </c>
      <c r="C2527">
        <v>184837</v>
      </c>
      <c r="D2527" t="s">
        <v>10856</v>
      </c>
      <c r="E2527" t="s">
        <v>7295</v>
      </c>
      <c r="F2527">
        <v>10190994</v>
      </c>
      <c r="G2527" t="s">
        <v>201</v>
      </c>
      <c r="K2527" t="s">
        <v>10857</v>
      </c>
      <c r="L2527" t="s">
        <v>630</v>
      </c>
      <c r="M2527" s="4">
        <v>0.29166666666666669</v>
      </c>
      <c r="N2527" s="1">
        <v>0.79166666666666663</v>
      </c>
      <c r="O2527" t="s">
        <v>238</v>
      </c>
      <c r="P2527" t="s">
        <v>421</v>
      </c>
      <c r="S2527" t="s">
        <v>7295</v>
      </c>
      <c r="T2527" t="s">
        <v>165</v>
      </c>
      <c r="U2527" t="s">
        <v>422</v>
      </c>
      <c r="V2527" t="s">
        <v>46</v>
      </c>
      <c r="W2527" t="str">
        <f t="shared" si="117"/>
        <v xml:space="preserve"> WASHINGTON DC 20003</v>
      </c>
      <c r="X2527" t="s">
        <v>47</v>
      </c>
      <c r="Y2527" t="s">
        <v>10858</v>
      </c>
      <c r="Z2527">
        <v>38.887790000000003</v>
      </c>
      <c r="AA2527">
        <v>-76.995889000000005</v>
      </c>
      <c r="AB2527">
        <v>400356.64</v>
      </c>
      <c r="AC2527">
        <v>135549.85</v>
      </c>
      <c r="AD2527">
        <v>20003</v>
      </c>
      <c r="AE2527">
        <v>94</v>
      </c>
      <c r="AF2527">
        <v>1277</v>
      </c>
      <c r="AG2527">
        <v>1277</v>
      </c>
      <c r="AH2527">
        <v>6</v>
      </c>
      <c r="AI2527">
        <v>6</v>
      </c>
      <c r="AJ2527" t="s">
        <v>14249</v>
      </c>
      <c r="AK2527" t="s">
        <v>2556</v>
      </c>
      <c r="AL2527" t="s">
        <v>63</v>
      </c>
      <c r="AM2527">
        <v>107</v>
      </c>
      <c r="AN2527">
        <v>26</v>
      </c>
      <c r="AO2527" t="s">
        <v>74</v>
      </c>
      <c r="AP2527">
        <v>21</v>
      </c>
      <c r="AQ2527">
        <v>-76.995891570454702</v>
      </c>
      <c r="AR2527">
        <v>38.887797307422296</v>
      </c>
      <c r="AS2527" t="b">
        <f t="shared" si="118"/>
        <v>1</v>
      </c>
    </row>
    <row r="2528" spans="1:45">
      <c r="A2528">
        <f t="shared" si="119"/>
        <v>2527</v>
      </c>
      <c r="B2528">
        <v>184857</v>
      </c>
      <c r="C2528">
        <v>184857</v>
      </c>
      <c r="D2528" t="s">
        <v>10887</v>
      </c>
      <c r="E2528" t="s">
        <v>985</v>
      </c>
      <c r="F2528">
        <v>10191048</v>
      </c>
      <c r="G2528" t="s">
        <v>201</v>
      </c>
      <c r="K2528" t="s">
        <v>10888</v>
      </c>
      <c r="L2528" t="s">
        <v>630</v>
      </c>
      <c r="M2528" s="4">
        <v>0.29166666666666669</v>
      </c>
      <c r="N2528" s="1">
        <v>0.70833333333333337</v>
      </c>
      <c r="O2528" t="s">
        <v>238</v>
      </c>
      <c r="P2528" t="s">
        <v>421</v>
      </c>
      <c r="Q2528" t="s">
        <v>10884</v>
      </c>
      <c r="R2528" t="s">
        <v>10885</v>
      </c>
      <c r="S2528" t="s">
        <v>10884</v>
      </c>
      <c r="T2528" t="s">
        <v>165</v>
      </c>
      <c r="U2528" t="s">
        <v>422</v>
      </c>
      <c r="V2528" t="s">
        <v>46</v>
      </c>
      <c r="W2528" t="str">
        <f t="shared" si="117"/>
        <v>5608 East Gate Dr WASHINGTON DC 20016</v>
      </c>
      <c r="X2528" t="s">
        <v>47</v>
      </c>
      <c r="Y2528" t="s">
        <v>10886</v>
      </c>
      <c r="Z2528">
        <v>38.933281000000001</v>
      </c>
      <c r="AA2528">
        <v>-77.071805999999995</v>
      </c>
      <c r="AB2528">
        <v>393774.15</v>
      </c>
      <c r="AC2528">
        <v>140602.21</v>
      </c>
      <c r="AD2528">
        <v>20016</v>
      </c>
      <c r="AE2528">
        <v>221544</v>
      </c>
      <c r="AF2528">
        <v>64899</v>
      </c>
      <c r="AG2528">
        <v>64899</v>
      </c>
      <c r="AH2528">
        <v>3</v>
      </c>
      <c r="AI2528">
        <v>3</v>
      </c>
      <c r="AJ2528" t="s">
        <v>14247</v>
      </c>
      <c r="AK2528" t="s">
        <v>554</v>
      </c>
      <c r="AL2528" t="s">
        <v>50</v>
      </c>
      <c r="AM2528">
        <v>204</v>
      </c>
      <c r="AN2528">
        <v>15</v>
      </c>
      <c r="AO2528" t="s">
        <v>51</v>
      </c>
      <c r="AP2528">
        <v>457</v>
      </c>
      <c r="AQ2528">
        <v>-77.071808615786594</v>
      </c>
      <c r="AR2528">
        <v>38.933288710527997</v>
      </c>
      <c r="AS2528" t="b">
        <f t="shared" si="118"/>
        <v>0</v>
      </c>
    </row>
    <row r="2529" spans="1:45">
      <c r="A2529">
        <f t="shared" si="119"/>
        <v>2528</v>
      </c>
      <c r="B2529">
        <v>184970</v>
      </c>
      <c r="C2529">
        <v>184970</v>
      </c>
      <c r="D2529" t="s">
        <v>11034</v>
      </c>
      <c r="E2529" t="s">
        <v>159</v>
      </c>
      <c r="F2529">
        <v>10191345</v>
      </c>
      <c r="G2529" t="s">
        <v>160</v>
      </c>
      <c r="K2529" t="s">
        <v>11035</v>
      </c>
      <c r="L2529" t="s">
        <v>422</v>
      </c>
      <c r="M2529" s="4">
        <v>0.70833333333333337</v>
      </c>
      <c r="N2529" s="1">
        <v>0.875</v>
      </c>
      <c r="O2529" t="s">
        <v>254</v>
      </c>
      <c r="P2529" t="s">
        <v>254</v>
      </c>
      <c r="Q2529" t="s">
        <v>159</v>
      </c>
      <c r="R2529" t="s">
        <v>164</v>
      </c>
      <c r="S2529" t="s">
        <v>159</v>
      </c>
      <c r="T2529" t="s">
        <v>70</v>
      </c>
      <c r="U2529" t="s">
        <v>422</v>
      </c>
      <c r="V2529" t="s">
        <v>46</v>
      </c>
      <c r="W2529" t="str">
        <f t="shared" si="117"/>
        <v>1233 20th Street NW WASHINGTON DC 20009</v>
      </c>
      <c r="X2529" t="s">
        <v>47</v>
      </c>
      <c r="Y2529" t="s">
        <v>10033</v>
      </c>
      <c r="Z2529">
        <v>38.922480999999998</v>
      </c>
      <c r="AA2529">
        <v>-77.03492</v>
      </c>
      <c r="AB2529">
        <v>396971.82</v>
      </c>
      <c r="AC2529">
        <v>139401.47</v>
      </c>
      <c r="AD2529">
        <v>20009</v>
      </c>
      <c r="AE2529">
        <v>234197</v>
      </c>
      <c r="AF2529">
        <v>76879</v>
      </c>
      <c r="AG2529">
        <v>76879</v>
      </c>
      <c r="AH2529">
        <v>1</v>
      </c>
      <c r="AI2529">
        <v>1</v>
      </c>
      <c r="AJ2529" t="s">
        <v>14249</v>
      </c>
      <c r="AK2529" t="s">
        <v>1764</v>
      </c>
      <c r="AL2529" t="s">
        <v>88</v>
      </c>
      <c r="AM2529">
        <v>304</v>
      </c>
      <c r="AN2529">
        <v>2</v>
      </c>
      <c r="AO2529" t="s">
        <v>51</v>
      </c>
      <c r="AP2529">
        <v>754</v>
      </c>
      <c r="AQ2529">
        <v>-77.034922744829103</v>
      </c>
      <c r="AR2529">
        <v>38.922488908861503</v>
      </c>
      <c r="AS2529" t="b">
        <f t="shared" si="118"/>
        <v>1</v>
      </c>
    </row>
    <row r="2530" spans="1:45">
      <c r="A2530">
        <f t="shared" si="119"/>
        <v>2529</v>
      </c>
      <c r="B2530">
        <v>184988</v>
      </c>
      <c r="C2530">
        <v>184988</v>
      </c>
      <c r="D2530" t="s">
        <v>11080</v>
      </c>
      <c r="E2530" t="s">
        <v>1735</v>
      </c>
      <c r="F2530">
        <v>10191408</v>
      </c>
      <c r="G2530" t="s">
        <v>115</v>
      </c>
      <c r="H2530" t="s">
        <v>11081</v>
      </c>
      <c r="M2530" s="4">
        <v>0.33333333333333331</v>
      </c>
      <c r="N2530" s="1">
        <v>0.66666666666666663</v>
      </c>
      <c r="O2530" t="s">
        <v>1682</v>
      </c>
      <c r="P2530" t="s">
        <v>1352</v>
      </c>
      <c r="S2530" t="s">
        <v>1125</v>
      </c>
      <c r="T2530" t="s">
        <v>44</v>
      </c>
      <c r="U2530" t="s">
        <v>422</v>
      </c>
      <c r="V2530" t="s">
        <v>46</v>
      </c>
      <c r="W2530" t="str">
        <f t="shared" si="117"/>
        <v xml:space="preserve"> WASHINGTON DC 20002</v>
      </c>
      <c r="X2530" t="s">
        <v>47</v>
      </c>
      <c r="Y2530" t="s">
        <v>11082</v>
      </c>
      <c r="Z2530">
        <v>38.89499</v>
      </c>
      <c r="AA2530">
        <v>-76.975684000000001</v>
      </c>
      <c r="AB2530">
        <v>402109.41</v>
      </c>
      <c r="AC2530">
        <v>136349.38</v>
      </c>
      <c r="AD2530">
        <v>20002</v>
      </c>
      <c r="AE2530">
        <v>145700</v>
      </c>
      <c r="AF2530">
        <v>55230</v>
      </c>
      <c r="AG2530">
        <v>55230</v>
      </c>
      <c r="AH2530">
        <v>7</v>
      </c>
      <c r="AI2530">
        <v>7</v>
      </c>
      <c r="AJ2530" t="s">
        <v>14252</v>
      </c>
      <c r="AK2530" t="s">
        <v>7603</v>
      </c>
      <c r="AL2530" t="s">
        <v>410</v>
      </c>
      <c r="AM2530">
        <v>507</v>
      </c>
      <c r="AN2530">
        <v>25</v>
      </c>
      <c r="AO2530" t="s">
        <v>51</v>
      </c>
      <c r="AP2530">
        <v>335</v>
      </c>
      <c r="AQ2530">
        <v>-76.975686298046298</v>
      </c>
      <c r="AR2530">
        <v>38.894997315053502</v>
      </c>
      <c r="AS2530" t="b">
        <f t="shared" si="118"/>
        <v>0</v>
      </c>
    </row>
    <row r="2531" spans="1:45">
      <c r="A2531">
        <f t="shared" si="119"/>
        <v>2530</v>
      </c>
      <c r="B2531">
        <v>185038</v>
      </c>
      <c r="C2531">
        <v>185038</v>
      </c>
      <c r="D2531" t="s">
        <v>11171</v>
      </c>
      <c r="E2531" t="s">
        <v>1031</v>
      </c>
      <c r="F2531">
        <v>10191556</v>
      </c>
      <c r="G2531" t="s">
        <v>81</v>
      </c>
      <c r="K2531" t="s">
        <v>11172</v>
      </c>
      <c r="L2531" t="s">
        <v>422</v>
      </c>
      <c r="M2531" s="4">
        <v>0.33333333333333331</v>
      </c>
      <c r="N2531" s="1">
        <v>0.66666666666666663</v>
      </c>
      <c r="O2531" t="s">
        <v>1682</v>
      </c>
      <c r="P2531" t="s">
        <v>1682</v>
      </c>
      <c r="S2531" t="s">
        <v>5366</v>
      </c>
      <c r="T2531" t="s">
        <v>70</v>
      </c>
      <c r="U2531" t="s">
        <v>422</v>
      </c>
      <c r="V2531" t="s">
        <v>46</v>
      </c>
      <c r="W2531" t="str">
        <f t="shared" si="117"/>
        <v xml:space="preserve"> WASHINGTON DC 20007</v>
      </c>
      <c r="X2531" t="s">
        <v>47</v>
      </c>
      <c r="Y2531" t="s">
        <v>11173</v>
      </c>
      <c r="Z2531">
        <v>38.907007</v>
      </c>
      <c r="AA2531">
        <v>-77.058937999999998</v>
      </c>
      <c r="AB2531">
        <v>394888</v>
      </c>
      <c r="AC2531">
        <v>137684.70000000001</v>
      </c>
      <c r="AD2531">
        <v>20007</v>
      </c>
      <c r="AE2531">
        <v>223476</v>
      </c>
      <c r="AF2531">
        <v>66206</v>
      </c>
      <c r="AG2531">
        <v>66206</v>
      </c>
      <c r="AH2531">
        <v>2</v>
      </c>
      <c r="AI2531">
        <v>2</v>
      </c>
      <c r="AJ2531" t="s">
        <v>14246</v>
      </c>
      <c r="AK2531" s="2">
        <v>2000000</v>
      </c>
      <c r="AL2531" t="s">
        <v>50</v>
      </c>
      <c r="AM2531">
        <v>206</v>
      </c>
      <c r="AN2531">
        <v>4</v>
      </c>
      <c r="AO2531" t="s">
        <v>51</v>
      </c>
      <c r="AP2531">
        <v>479</v>
      </c>
      <c r="AQ2531">
        <v>-77.058940216871804</v>
      </c>
      <c r="AR2531">
        <v>38.907014018498003</v>
      </c>
      <c r="AS2531" t="b">
        <f t="shared" si="118"/>
        <v>0</v>
      </c>
    </row>
    <row r="2532" spans="1:45">
      <c r="A2532">
        <f t="shared" si="119"/>
        <v>2531</v>
      </c>
      <c r="B2532">
        <v>185056</v>
      </c>
      <c r="C2532">
        <v>185056</v>
      </c>
      <c r="D2532" t="s">
        <v>11191</v>
      </c>
      <c r="E2532" t="s">
        <v>11192</v>
      </c>
      <c r="F2532">
        <v>10191605</v>
      </c>
      <c r="G2532" t="s">
        <v>201</v>
      </c>
      <c r="K2532" t="s">
        <v>11193</v>
      </c>
      <c r="L2532" t="s">
        <v>558</v>
      </c>
      <c r="M2532" s="4">
        <v>0.29166666666666669</v>
      </c>
      <c r="N2532" s="1">
        <v>0.79166666666666663</v>
      </c>
      <c r="O2532" t="s">
        <v>421</v>
      </c>
      <c r="P2532" t="s">
        <v>421</v>
      </c>
      <c r="S2532" t="s">
        <v>11192</v>
      </c>
      <c r="T2532" t="s">
        <v>165</v>
      </c>
      <c r="U2532" t="s">
        <v>422</v>
      </c>
      <c r="V2532" t="s">
        <v>46</v>
      </c>
      <c r="W2532" t="str">
        <f t="shared" si="117"/>
        <v xml:space="preserve"> WASHINGTON DC 20003</v>
      </c>
      <c r="X2532" t="s">
        <v>47</v>
      </c>
      <c r="Y2532" t="s">
        <v>11194</v>
      </c>
      <c r="Z2532">
        <v>38.887343999999999</v>
      </c>
      <c r="AA2532">
        <v>-76.999274</v>
      </c>
      <c r="AB2532">
        <v>400063.01</v>
      </c>
      <c r="AC2532">
        <v>135500.35</v>
      </c>
      <c r="AD2532">
        <v>20003</v>
      </c>
      <c r="AE2532">
        <v>52368</v>
      </c>
      <c r="AF2532">
        <v>30560</v>
      </c>
      <c r="AG2532">
        <v>30560</v>
      </c>
      <c r="AH2532">
        <v>6</v>
      </c>
      <c r="AI2532">
        <v>6</v>
      </c>
      <c r="AJ2532" t="s">
        <v>14249</v>
      </c>
      <c r="AK2532" t="s">
        <v>2556</v>
      </c>
      <c r="AL2532" t="s">
        <v>63</v>
      </c>
      <c r="AM2532">
        <v>107</v>
      </c>
      <c r="AN2532">
        <v>26</v>
      </c>
      <c r="AO2532" t="s">
        <v>51</v>
      </c>
      <c r="AP2532">
        <v>158</v>
      </c>
      <c r="AQ2532">
        <v>-76.999276019963503</v>
      </c>
      <c r="AR2532">
        <v>38.887351462556801</v>
      </c>
      <c r="AS2532" t="b">
        <f t="shared" si="118"/>
        <v>1</v>
      </c>
    </row>
    <row r="2533" spans="1:45">
      <c r="A2533">
        <f t="shared" si="119"/>
        <v>2532</v>
      </c>
      <c r="B2533">
        <v>185292</v>
      </c>
      <c r="C2533">
        <v>185292</v>
      </c>
      <c r="D2533" t="s">
        <v>11518</v>
      </c>
      <c r="E2533" t="s">
        <v>11519</v>
      </c>
      <c r="F2533">
        <v>10192211</v>
      </c>
      <c r="G2533" t="s">
        <v>652</v>
      </c>
      <c r="K2533" t="s">
        <v>11520</v>
      </c>
      <c r="L2533" t="s">
        <v>147</v>
      </c>
      <c r="M2533" s="4">
        <v>0.29166666666666669</v>
      </c>
      <c r="N2533" s="1">
        <v>0.70833333333333337</v>
      </c>
      <c r="O2533" t="s">
        <v>166</v>
      </c>
      <c r="P2533" t="s">
        <v>421</v>
      </c>
      <c r="S2533" t="s">
        <v>11519</v>
      </c>
      <c r="T2533" t="s">
        <v>165</v>
      </c>
      <c r="U2533" t="s">
        <v>422</v>
      </c>
      <c r="V2533" t="s">
        <v>46</v>
      </c>
      <c r="W2533" t="str">
        <f t="shared" si="117"/>
        <v xml:space="preserve"> WASHINGTON DC 20009</v>
      </c>
      <c r="X2533" t="s">
        <v>47</v>
      </c>
      <c r="Y2533" t="s">
        <v>10149</v>
      </c>
      <c r="Z2533">
        <v>38.919001000000002</v>
      </c>
      <c r="AA2533">
        <v>-77.041900999999996</v>
      </c>
      <c r="AB2533">
        <v>396366.33</v>
      </c>
      <c r="AC2533">
        <v>139015.4</v>
      </c>
      <c r="AD2533">
        <v>20009</v>
      </c>
      <c r="AE2533">
        <v>235458</v>
      </c>
      <c r="AF2533">
        <v>78516</v>
      </c>
      <c r="AG2533">
        <v>78516</v>
      </c>
      <c r="AH2533">
        <v>1</v>
      </c>
      <c r="AI2533">
        <v>1</v>
      </c>
      <c r="AJ2533" t="s">
        <v>14247</v>
      </c>
      <c r="AK2533" t="s">
        <v>319</v>
      </c>
      <c r="AL2533" t="s">
        <v>88</v>
      </c>
      <c r="AM2533">
        <v>303</v>
      </c>
      <c r="AN2533">
        <v>1</v>
      </c>
      <c r="AO2533" t="s">
        <v>320</v>
      </c>
      <c r="AP2533">
        <v>784</v>
      </c>
      <c r="AQ2533">
        <v>-77.0419031085721</v>
      </c>
      <c r="AR2533">
        <v>38.919008769381499</v>
      </c>
      <c r="AS2533" t="b">
        <f t="shared" si="118"/>
        <v>1</v>
      </c>
    </row>
    <row r="2534" spans="1:45">
      <c r="A2534">
        <f t="shared" si="119"/>
        <v>2533</v>
      </c>
      <c r="B2534">
        <v>185283</v>
      </c>
      <c r="C2534">
        <v>185283</v>
      </c>
      <c r="D2534" t="s">
        <v>11561</v>
      </c>
      <c r="E2534" t="s">
        <v>11562</v>
      </c>
      <c r="F2534">
        <v>10192256</v>
      </c>
      <c r="G2534" t="s">
        <v>201</v>
      </c>
      <c r="K2534" t="s">
        <v>11563</v>
      </c>
      <c r="L2534" t="s">
        <v>149</v>
      </c>
      <c r="M2534" s="4">
        <v>0.29166666666666669</v>
      </c>
      <c r="N2534" s="1">
        <v>0.70833333333333337</v>
      </c>
      <c r="O2534" t="s">
        <v>238</v>
      </c>
      <c r="P2534" t="s">
        <v>421</v>
      </c>
      <c r="S2534" t="s">
        <v>11564</v>
      </c>
      <c r="T2534" t="s">
        <v>165</v>
      </c>
      <c r="U2534" t="s">
        <v>422</v>
      </c>
      <c r="V2534" t="s">
        <v>46</v>
      </c>
      <c r="W2534" t="str">
        <f t="shared" si="117"/>
        <v xml:space="preserve"> WASHINGTON DC 20009</v>
      </c>
      <c r="X2534" t="s">
        <v>47</v>
      </c>
      <c r="Y2534" t="s">
        <v>10385</v>
      </c>
      <c r="Z2534">
        <v>38.923490999999999</v>
      </c>
      <c r="AA2534">
        <v>-77.028188</v>
      </c>
      <c r="AB2534">
        <v>397555.7</v>
      </c>
      <c r="AC2534">
        <v>139513.29999999999</v>
      </c>
      <c r="AD2534">
        <v>20009</v>
      </c>
      <c r="AE2534">
        <v>231992</v>
      </c>
      <c r="AF2534">
        <v>75007</v>
      </c>
      <c r="AG2534">
        <v>75007</v>
      </c>
      <c r="AH2534">
        <v>1</v>
      </c>
      <c r="AI2534">
        <v>1</v>
      </c>
      <c r="AJ2534" t="s">
        <v>14249</v>
      </c>
      <c r="AK2534" t="s">
        <v>3245</v>
      </c>
      <c r="AL2534" t="s">
        <v>88</v>
      </c>
      <c r="AM2534">
        <v>304</v>
      </c>
      <c r="AN2534">
        <v>2</v>
      </c>
      <c r="AO2534" t="s">
        <v>51</v>
      </c>
      <c r="AP2534">
        <v>690</v>
      </c>
      <c r="AQ2534">
        <v>-77.028189938099203</v>
      </c>
      <c r="AR2534">
        <v>38.923498127807797</v>
      </c>
      <c r="AS2534" t="b">
        <f t="shared" si="118"/>
        <v>0</v>
      </c>
    </row>
    <row r="2535" spans="1:45">
      <c r="A2535">
        <f t="shared" si="119"/>
        <v>2534</v>
      </c>
      <c r="B2535">
        <v>185533</v>
      </c>
      <c r="C2535">
        <v>185533</v>
      </c>
      <c r="D2535" t="s">
        <v>11652</v>
      </c>
      <c r="E2535" t="s">
        <v>11653</v>
      </c>
      <c r="F2535">
        <v>10192382</v>
      </c>
      <c r="G2535" t="s">
        <v>201</v>
      </c>
      <c r="K2535" t="s">
        <v>11654</v>
      </c>
      <c r="L2535" t="s">
        <v>422</v>
      </c>
      <c r="M2535" s="4">
        <v>0.33333333333333331</v>
      </c>
      <c r="N2535" s="1">
        <v>0.58333333333333337</v>
      </c>
      <c r="O2535" t="s">
        <v>255</v>
      </c>
      <c r="P2535" t="s">
        <v>255</v>
      </c>
      <c r="S2535" t="s">
        <v>11653</v>
      </c>
      <c r="T2535" t="s">
        <v>70</v>
      </c>
      <c r="U2535" t="s">
        <v>422</v>
      </c>
      <c r="V2535" t="s">
        <v>46</v>
      </c>
      <c r="W2535" t="str">
        <f t="shared" si="117"/>
        <v xml:space="preserve"> WASHINGTON DC 20009</v>
      </c>
      <c r="X2535" t="s">
        <v>47</v>
      </c>
      <c r="Y2535" t="s">
        <v>11655</v>
      </c>
      <c r="Z2535">
        <v>38.922806999999999</v>
      </c>
      <c r="AA2535">
        <v>-77.031008999999997</v>
      </c>
      <c r="AB2535">
        <v>397311.03</v>
      </c>
      <c r="AC2535">
        <v>139437.49</v>
      </c>
      <c r="AD2535">
        <v>20009</v>
      </c>
      <c r="AE2535">
        <v>232064</v>
      </c>
      <c r="AF2535">
        <v>75105</v>
      </c>
      <c r="AG2535">
        <v>75105</v>
      </c>
      <c r="AH2535">
        <v>1</v>
      </c>
      <c r="AI2535">
        <v>1</v>
      </c>
      <c r="AJ2535" t="s">
        <v>14249</v>
      </c>
      <c r="AK2535" t="s">
        <v>3245</v>
      </c>
      <c r="AL2535" t="s">
        <v>88</v>
      </c>
      <c r="AM2535">
        <v>304</v>
      </c>
      <c r="AN2535">
        <v>2</v>
      </c>
      <c r="AO2535" t="s">
        <v>51</v>
      </c>
      <c r="AP2535">
        <v>769</v>
      </c>
      <c r="AQ2535">
        <v>-77.031011173879406</v>
      </c>
      <c r="AR2535">
        <v>38.922814492213398</v>
      </c>
      <c r="AS2535" t="b">
        <f t="shared" si="118"/>
        <v>1</v>
      </c>
    </row>
    <row r="2536" spans="1:45">
      <c r="A2536">
        <f t="shared" si="119"/>
        <v>2535</v>
      </c>
      <c r="B2536">
        <v>185550</v>
      </c>
      <c r="C2536">
        <v>185550</v>
      </c>
      <c r="D2536" t="s">
        <v>11668</v>
      </c>
      <c r="E2536" t="s">
        <v>159</v>
      </c>
      <c r="F2536">
        <v>10192404</v>
      </c>
      <c r="G2536" t="s">
        <v>160</v>
      </c>
      <c r="M2536" s="4">
        <v>0.72916666666666663</v>
      </c>
      <c r="N2536" s="1">
        <v>4.1666666666666664E-2</v>
      </c>
      <c r="O2536" t="s">
        <v>255</v>
      </c>
      <c r="P2536" t="s">
        <v>138</v>
      </c>
      <c r="Q2536" t="s">
        <v>159</v>
      </c>
      <c r="R2536" t="s">
        <v>164</v>
      </c>
      <c r="S2536" t="s">
        <v>159</v>
      </c>
      <c r="T2536" t="s">
        <v>44</v>
      </c>
      <c r="U2536" t="s">
        <v>422</v>
      </c>
      <c r="V2536" t="s">
        <v>46</v>
      </c>
      <c r="W2536" t="str">
        <f t="shared" si="117"/>
        <v>1233 20th Street NW WASHINGTON DC 20009</v>
      </c>
      <c r="X2536" t="s">
        <v>47</v>
      </c>
      <c r="Y2536" t="s">
        <v>10033</v>
      </c>
      <c r="Z2536">
        <v>38.922480999999998</v>
      </c>
      <c r="AA2536">
        <v>-77.03492</v>
      </c>
      <c r="AB2536">
        <v>396971.82</v>
      </c>
      <c r="AC2536">
        <v>139401.47</v>
      </c>
      <c r="AD2536">
        <v>20009</v>
      </c>
      <c r="AE2536">
        <v>234197</v>
      </c>
      <c r="AF2536">
        <v>76879</v>
      </c>
      <c r="AG2536">
        <v>76879</v>
      </c>
      <c r="AH2536">
        <v>1</v>
      </c>
      <c r="AI2536">
        <v>1</v>
      </c>
      <c r="AJ2536" t="s">
        <v>14249</v>
      </c>
      <c r="AK2536" t="s">
        <v>1764</v>
      </c>
      <c r="AL2536" t="s">
        <v>88</v>
      </c>
      <c r="AM2536">
        <v>304</v>
      </c>
      <c r="AN2536">
        <v>2</v>
      </c>
      <c r="AO2536" t="s">
        <v>51</v>
      </c>
      <c r="AP2536">
        <v>760</v>
      </c>
      <c r="AQ2536">
        <v>-77.034922744829103</v>
      </c>
      <c r="AR2536">
        <v>38.922488908861503</v>
      </c>
      <c r="AS2536" t="b">
        <f t="shared" si="118"/>
        <v>1</v>
      </c>
    </row>
    <row r="2537" spans="1:45">
      <c r="A2537">
        <f t="shared" si="119"/>
        <v>2536</v>
      </c>
      <c r="B2537">
        <v>184745</v>
      </c>
      <c r="C2537">
        <v>184745</v>
      </c>
      <c r="D2537" t="s">
        <v>11713</v>
      </c>
      <c r="E2537" t="s">
        <v>11714</v>
      </c>
      <c r="F2537">
        <v>10190971</v>
      </c>
      <c r="G2537" t="s">
        <v>201</v>
      </c>
      <c r="K2537" t="s">
        <v>11715</v>
      </c>
      <c r="L2537" t="s">
        <v>630</v>
      </c>
      <c r="M2537" s="4">
        <v>0.29166666666666669</v>
      </c>
      <c r="N2537" s="1">
        <v>0.79166666666666663</v>
      </c>
      <c r="O2537" t="s">
        <v>238</v>
      </c>
      <c r="P2537" t="s">
        <v>421</v>
      </c>
      <c r="S2537" t="s">
        <v>11714</v>
      </c>
      <c r="T2537" t="s">
        <v>165</v>
      </c>
      <c r="U2537" t="s">
        <v>422</v>
      </c>
      <c r="V2537" t="s">
        <v>46</v>
      </c>
      <c r="W2537" t="str">
        <f t="shared" si="117"/>
        <v xml:space="preserve"> WASHINGTON DC 20002</v>
      </c>
      <c r="X2537" t="s">
        <v>47</v>
      </c>
      <c r="Y2537" t="s">
        <v>11716</v>
      </c>
      <c r="Z2537">
        <v>38.895935000000001</v>
      </c>
      <c r="AA2537">
        <v>-77.001662999999994</v>
      </c>
      <c r="AB2537">
        <v>399855.78</v>
      </c>
      <c r="AC2537">
        <v>136454.03</v>
      </c>
      <c r="AD2537">
        <v>20002</v>
      </c>
      <c r="AE2537">
        <v>41096</v>
      </c>
      <c r="AF2537">
        <v>26776</v>
      </c>
      <c r="AG2537">
        <v>26776</v>
      </c>
      <c r="AH2537">
        <v>6</v>
      </c>
      <c r="AI2537">
        <v>6</v>
      </c>
      <c r="AJ2537" t="s">
        <v>14247</v>
      </c>
      <c r="AK2537" t="s">
        <v>435</v>
      </c>
      <c r="AL2537" t="s">
        <v>63</v>
      </c>
      <c r="AM2537">
        <v>104</v>
      </c>
      <c r="AN2537">
        <v>25</v>
      </c>
      <c r="AO2537" t="s">
        <v>51</v>
      </c>
      <c r="AP2537">
        <v>134</v>
      </c>
      <c r="AQ2537">
        <v>-77.0016647850357</v>
      </c>
      <c r="AR2537">
        <v>38.895942558693001</v>
      </c>
      <c r="AS2537" t="b">
        <f t="shared" si="118"/>
        <v>1</v>
      </c>
    </row>
    <row r="2538" spans="1:45">
      <c r="A2538">
        <f t="shared" si="119"/>
        <v>2537</v>
      </c>
      <c r="B2538">
        <v>185410</v>
      </c>
      <c r="C2538">
        <v>185410</v>
      </c>
      <c r="D2538" t="s">
        <v>11752</v>
      </c>
      <c r="E2538" t="s">
        <v>8296</v>
      </c>
      <c r="F2538">
        <v>10192486</v>
      </c>
      <c r="G2538" t="s">
        <v>201</v>
      </c>
      <c r="K2538" t="s">
        <v>11753</v>
      </c>
      <c r="L2538" t="s">
        <v>125</v>
      </c>
      <c r="M2538" s="4">
        <v>0.29166666666666669</v>
      </c>
      <c r="N2538" s="1">
        <v>0.79166666666666663</v>
      </c>
      <c r="O2538" t="s">
        <v>238</v>
      </c>
      <c r="P2538" t="s">
        <v>421</v>
      </c>
      <c r="S2538" t="s">
        <v>8296</v>
      </c>
      <c r="T2538" t="s">
        <v>165</v>
      </c>
      <c r="U2538" t="s">
        <v>422</v>
      </c>
      <c r="V2538" t="s">
        <v>46</v>
      </c>
      <c r="W2538" t="str">
        <f t="shared" si="117"/>
        <v xml:space="preserve"> WASHINGTON DC 20002</v>
      </c>
      <c r="X2538" t="s">
        <v>47</v>
      </c>
      <c r="Y2538" t="s">
        <v>11754</v>
      </c>
      <c r="Z2538">
        <v>38.899616999999999</v>
      </c>
      <c r="AA2538">
        <v>-76.998244</v>
      </c>
      <c r="AB2538">
        <v>400152.33</v>
      </c>
      <c r="AC2538">
        <v>136862.74</v>
      </c>
      <c r="AD2538">
        <v>20002</v>
      </c>
      <c r="AE2538">
        <v>78079</v>
      </c>
      <c r="AF2538">
        <v>50714</v>
      </c>
      <c r="AG2538">
        <v>50714</v>
      </c>
      <c r="AH2538">
        <v>6</v>
      </c>
      <c r="AI2538">
        <v>6</v>
      </c>
      <c r="AJ2538" t="s">
        <v>14247</v>
      </c>
      <c r="AK2538" t="s">
        <v>1653</v>
      </c>
      <c r="AL2538" t="s">
        <v>63</v>
      </c>
      <c r="AM2538">
        <v>104</v>
      </c>
      <c r="AN2538">
        <v>25</v>
      </c>
      <c r="AO2538" t="s">
        <v>51</v>
      </c>
      <c r="AP2538">
        <v>314</v>
      </c>
      <c r="AQ2538">
        <v>-76.998246202791194</v>
      </c>
      <c r="AR2538">
        <v>38.899624365845398</v>
      </c>
      <c r="AS2538" t="b">
        <f t="shared" si="118"/>
        <v>1</v>
      </c>
    </row>
    <row r="2539" spans="1:45">
      <c r="A2539">
        <f t="shared" si="119"/>
        <v>2538</v>
      </c>
      <c r="B2539">
        <v>185595</v>
      </c>
      <c r="C2539">
        <v>185595</v>
      </c>
      <c r="D2539" t="s">
        <v>11838</v>
      </c>
      <c r="E2539" t="s">
        <v>839</v>
      </c>
      <c r="F2539">
        <v>10192584</v>
      </c>
      <c r="G2539" t="s">
        <v>115</v>
      </c>
      <c r="J2539">
        <v>109466</v>
      </c>
      <c r="M2539" s="4">
        <v>0.29166666666666669</v>
      </c>
      <c r="N2539" s="1">
        <v>0.70833333333333337</v>
      </c>
      <c r="O2539" t="s">
        <v>174</v>
      </c>
      <c r="P2539" t="s">
        <v>2354</v>
      </c>
      <c r="Q2539" t="s">
        <v>817</v>
      </c>
      <c r="R2539" t="s">
        <v>818</v>
      </c>
      <c r="S2539" t="s">
        <v>817</v>
      </c>
      <c r="T2539" t="s">
        <v>44</v>
      </c>
      <c r="U2539" t="s">
        <v>422</v>
      </c>
      <c r="V2539" t="s">
        <v>46</v>
      </c>
      <c r="W2539" t="str">
        <f t="shared" si="117"/>
        <v>301 Bryant St NW WASHINGTON DC 20001</v>
      </c>
      <c r="X2539" t="s">
        <v>47</v>
      </c>
      <c r="Y2539" t="s">
        <v>11839</v>
      </c>
      <c r="Z2539">
        <v>38.917206999999998</v>
      </c>
      <c r="AA2539">
        <v>-77.009710999999996</v>
      </c>
      <c r="AB2539">
        <v>399157.87</v>
      </c>
      <c r="AC2539">
        <v>138815.43</v>
      </c>
      <c r="AD2539">
        <v>20001</v>
      </c>
      <c r="AE2539">
        <v>227608</v>
      </c>
      <c r="AF2539">
        <v>70603</v>
      </c>
      <c r="AG2539">
        <v>70603</v>
      </c>
      <c r="AH2539">
        <v>5</v>
      </c>
      <c r="AI2539">
        <v>5</v>
      </c>
      <c r="AJ2539" t="s">
        <v>14247</v>
      </c>
      <c r="AK2539" t="s">
        <v>6096</v>
      </c>
      <c r="AL2539" t="s">
        <v>410</v>
      </c>
      <c r="AM2539">
        <v>501</v>
      </c>
      <c r="AN2539">
        <v>21</v>
      </c>
      <c r="AO2539" t="s">
        <v>51</v>
      </c>
      <c r="AP2539">
        <v>640</v>
      </c>
      <c r="AQ2539">
        <v>-77.009712866966396</v>
      </c>
      <c r="AR2539">
        <v>38.917214483411001</v>
      </c>
      <c r="AS2539" t="b">
        <f t="shared" si="118"/>
        <v>0</v>
      </c>
    </row>
    <row r="2540" spans="1:45">
      <c r="A2540">
        <f t="shared" si="119"/>
        <v>2539</v>
      </c>
      <c r="B2540">
        <v>185602</v>
      </c>
      <c r="C2540">
        <v>185602</v>
      </c>
      <c r="D2540" t="s">
        <v>11843</v>
      </c>
      <c r="E2540" t="s">
        <v>839</v>
      </c>
      <c r="F2540">
        <v>10192592</v>
      </c>
      <c r="G2540" t="s">
        <v>115</v>
      </c>
      <c r="J2540">
        <v>110419</v>
      </c>
      <c r="M2540" s="4">
        <v>0.29166666666666669</v>
      </c>
      <c r="N2540" s="1">
        <v>0.70833333333333337</v>
      </c>
      <c r="O2540" t="s">
        <v>174</v>
      </c>
      <c r="P2540" t="s">
        <v>2354</v>
      </c>
      <c r="Q2540" t="s">
        <v>817</v>
      </c>
      <c r="R2540" t="s">
        <v>818</v>
      </c>
      <c r="S2540" t="s">
        <v>817</v>
      </c>
      <c r="T2540" t="s">
        <v>44</v>
      </c>
      <c r="U2540" t="s">
        <v>422</v>
      </c>
      <c r="V2540" t="s">
        <v>46</v>
      </c>
      <c r="W2540" t="str">
        <f t="shared" si="117"/>
        <v>301 Bryant St NW WASHINGTON DC 20002</v>
      </c>
      <c r="X2540" t="s">
        <v>47</v>
      </c>
      <c r="Y2540" t="s">
        <v>11844</v>
      </c>
      <c r="Z2540">
        <v>38.913741999999999</v>
      </c>
      <c r="AA2540">
        <v>-77.001761999999999</v>
      </c>
      <c r="AB2540">
        <v>399847.18</v>
      </c>
      <c r="AC2540">
        <v>138430.72</v>
      </c>
      <c r="AD2540">
        <v>20002</v>
      </c>
      <c r="AE2540">
        <v>56927</v>
      </c>
      <c r="AF2540">
        <v>34225</v>
      </c>
      <c r="AG2540">
        <v>34225</v>
      </c>
      <c r="AH2540">
        <v>5</v>
      </c>
      <c r="AI2540">
        <v>5</v>
      </c>
      <c r="AJ2540" t="s">
        <v>14247</v>
      </c>
      <c r="AK2540" t="s">
        <v>1340</v>
      </c>
      <c r="AL2540" t="s">
        <v>410</v>
      </c>
      <c r="AM2540">
        <v>502</v>
      </c>
      <c r="AN2540">
        <v>21</v>
      </c>
      <c r="AO2540" t="s">
        <v>51</v>
      </c>
      <c r="AP2540">
        <v>174</v>
      </c>
      <c r="AQ2540">
        <v>-77.001764362791704</v>
      </c>
      <c r="AR2540">
        <v>38.913749277350199</v>
      </c>
      <c r="AS2540" t="b">
        <f t="shared" si="118"/>
        <v>0</v>
      </c>
    </row>
    <row r="2541" spans="1:45">
      <c r="A2541">
        <f t="shared" si="119"/>
        <v>2540</v>
      </c>
      <c r="B2541">
        <v>185794</v>
      </c>
      <c r="C2541">
        <v>185794</v>
      </c>
      <c r="D2541" t="s">
        <v>11892</v>
      </c>
      <c r="E2541" t="s">
        <v>2366</v>
      </c>
      <c r="F2541">
        <v>10192729</v>
      </c>
      <c r="G2541" t="s">
        <v>115</v>
      </c>
      <c r="J2541">
        <v>108013</v>
      </c>
      <c r="K2541" t="s">
        <v>11893</v>
      </c>
      <c r="L2541" t="s">
        <v>422</v>
      </c>
      <c r="M2541" s="4">
        <v>0.875</v>
      </c>
      <c r="N2541" s="1">
        <v>0.16666666666666666</v>
      </c>
      <c r="O2541" t="s">
        <v>184</v>
      </c>
      <c r="P2541" t="s">
        <v>2176</v>
      </c>
      <c r="Q2541" t="s">
        <v>11894</v>
      </c>
      <c r="R2541" t="s">
        <v>11895</v>
      </c>
      <c r="S2541" t="s">
        <v>11894</v>
      </c>
      <c r="T2541" t="s">
        <v>70</v>
      </c>
      <c r="U2541" t="s">
        <v>422</v>
      </c>
      <c r="V2541" t="s">
        <v>46</v>
      </c>
      <c r="W2541" t="str">
        <f t="shared" si="117"/>
        <v>13861 Sunrise Valley Drive, Suite 450 WASHINGTON DC 20005</v>
      </c>
      <c r="X2541" t="s">
        <v>47</v>
      </c>
      <c r="Y2541" t="s">
        <v>11896</v>
      </c>
      <c r="Z2541">
        <v>38.902909999999999</v>
      </c>
      <c r="AA2541">
        <v>-77.033071000000007</v>
      </c>
      <c r="AB2541">
        <v>397131.37</v>
      </c>
      <c r="AC2541">
        <v>137228.82</v>
      </c>
      <c r="AD2541">
        <v>20005</v>
      </c>
      <c r="AE2541">
        <v>240264</v>
      </c>
      <c r="AF2541">
        <v>83562</v>
      </c>
      <c r="AG2541">
        <v>83562</v>
      </c>
      <c r="AH2541">
        <v>2</v>
      </c>
      <c r="AI2541">
        <v>2</v>
      </c>
      <c r="AJ2541" t="s">
        <v>14248</v>
      </c>
      <c r="AK2541" t="s">
        <v>171</v>
      </c>
      <c r="AL2541" t="s">
        <v>50</v>
      </c>
      <c r="AM2541">
        <v>207</v>
      </c>
      <c r="AN2541">
        <v>8</v>
      </c>
      <c r="AO2541" t="s">
        <v>64</v>
      </c>
      <c r="AP2541">
        <v>948</v>
      </c>
      <c r="AQ2541">
        <v>-77.033073763519496</v>
      </c>
      <c r="AR2541">
        <v>38.902917476648597</v>
      </c>
      <c r="AS2541" t="b">
        <f t="shared" si="118"/>
        <v>0</v>
      </c>
    </row>
    <row r="2542" spans="1:45">
      <c r="A2542">
        <f t="shared" si="119"/>
        <v>2541</v>
      </c>
      <c r="B2542">
        <v>185807</v>
      </c>
      <c r="C2542">
        <v>185807</v>
      </c>
      <c r="D2542" t="s">
        <v>11912</v>
      </c>
      <c r="E2542" t="s">
        <v>11913</v>
      </c>
      <c r="F2542">
        <v>10192743</v>
      </c>
      <c r="G2542" t="s">
        <v>201</v>
      </c>
      <c r="K2542" t="s">
        <v>11914</v>
      </c>
      <c r="L2542" t="s">
        <v>353</v>
      </c>
      <c r="M2542" s="4">
        <v>0.29166666666666669</v>
      </c>
      <c r="N2542" s="1">
        <v>0.79166666666666663</v>
      </c>
      <c r="O2542" t="s">
        <v>238</v>
      </c>
      <c r="P2542" t="s">
        <v>421</v>
      </c>
      <c r="S2542" t="s">
        <v>11913</v>
      </c>
      <c r="T2542" t="s">
        <v>165</v>
      </c>
      <c r="U2542" t="s">
        <v>422</v>
      </c>
      <c r="V2542" t="s">
        <v>46</v>
      </c>
      <c r="W2542" t="str">
        <f t="shared" si="117"/>
        <v xml:space="preserve"> WASHINGTON DC 20009</v>
      </c>
      <c r="X2542" t="s">
        <v>47</v>
      </c>
      <c r="Y2542" t="s">
        <v>10770</v>
      </c>
      <c r="Z2542">
        <v>38.925949000000003</v>
      </c>
      <c r="AA2542">
        <v>-77.040621999999999</v>
      </c>
      <c r="AB2542">
        <v>396477.58</v>
      </c>
      <c r="AC2542">
        <v>139786.59</v>
      </c>
      <c r="AD2542">
        <v>20009</v>
      </c>
      <c r="AE2542">
        <v>238105</v>
      </c>
      <c r="AF2542">
        <v>81147</v>
      </c>
      <c r="AG2542">
        <v>81147</v>
      </c>
      <c r="AH2542">
        <v>1</v>
      </c>
      <c r="AI2542">
        <v>1</v>
      </c>
      <c r="AJ2542" t="s">
        <v>14247</v>
      </c>
      <c r="AK2542" t="s">
        <v>1194</v>
      </c>
      <c r="AL2542" t="s">
        <v>88</v>
      </c>
      <c r="AM2542">
        <v>303</v>
      </c>
      <c r="AN2542">
        <v>1</v>
      </c>
      <c r="AO2542" t="s">
        <v>51</v>
      </c>
      <c r="AP2542">
        <v>894</v>
      </c>
      <c r="AQ2542">
        <v>-77.040624212717205</v>
      </c>
      <c r="AR2542">
        <v>38.925956350552298</v>
      </c>
      <c r="AS2542" t="b">
        <f t="shared" si="118"/>
        <v>1</v>
      </c>
    </row>
    <row r="2543" spans="1:45">
      <c r="A2543">
        <f t="shared" si="119"/>
        <v>2542</v>
      </c>
      <c r="B2543">
        <v>185733</v>
      </c>
      <c r="C2543">
        <v>185733</v>
      </c>
      <c r="D2543" t="s">
        <v>12003</v>
      </c>
      <c r="E2543" t="s">
        <v>12004</v>
      </c>
      <c r="F2543">
        <v>10192846</v>
      </c>
      <c r="G2543" t="s">
        <v>201</v>
      </c>
      <c r="K2543" t="s">
        <v>12005</v>
      </c>
      <c r="L2543" t="s">
        <v>622</v>
      </c>
      <c r="M2543" s="4">
        <v>0.29166666666666669</v>
      </c>
      <c r="N2543" s="1">
        <v>0.70833333333333337</v>
      </c>
      <c r="O2543" t="s">
        <v>421</v>
      </c>
      <c r="P2543" t="s">
        <v>421</v>
      </c>
      <c r="S2543" t="s">
        <v>12004</v>
      </c>
      <c r="T2543" t="s">
        <v>165</v>
      </c>
      <c r="U2543" t="s">
        <v>422</v>
      </c>
      <c r="V2543" t="s">
        <v>46</v>
      </c>
      <c r="W2543" t="str">
        <f t="shared" si="117"/>
        <v xml:space="preserve"> WASHINGTON DC 20003</v>
      </c>
      <c r="X2543" t="s">
        <v>47</v>
      </c>
      <c r="Y2543" t="s">
        <v>12006</v>
      </c>
      <c r="Z2543">
        <v>38.883046999999998</v>
      </c>
      <c r="AA2543">
        <v>-77.004541000000003</v>
      </c>
      <c r="AB2543">
        <v>399605.99</v>
      </c>
      <c r="AC2543">
        <v>135023.39000000001</v>
      </c>
      <c r="AD2543">
        <v>20003</v>
      </c>
      <c r="AE2543">
        <v>67167</v>
      </c>
      <c r="AF2543">
        <v>41318</v>
      </c>
      <c r="AG2543">
        <v>41318</v>
      </c>
      <c r="AH2543">
        <v>6</v>
      </c>
      <c r="AI2543">
        <v>6</v>
      </c>
      <c r="AJ2543" t="s">
        <v>14249</v>
      </c>
      <c r="AK2543" t="s">
        <v>73</v>
      </c>
      <c r="AL2543" t="s">
        <v>63</v>
      </c>
      <c r="AM2543">
        <v>106</v>
      </c>
      <c r="AN2543">
        <v>26</v>
      </c>
      <c r="AO2543" t="s">
        <v>51</v>
      </c>
      <c r="AP2543">
        <v>198</v>
      </c>
      <c r="AQ2543">
        <v>-77.004543427954999</v>
      </c>
      <c r="AR2543">
        <v>38.8830547375686</v>
      </c>
      <c r="AS2543" t="b">
        <f t="shared" si="118"/>
        <v>1</v>
      </c>
    </row>
    <row r="2544" spans="1:45">
      <c r="A2544">
        <f t="shared" si="119"/>
        <v>2543</v>
      </c>
      <c r="B2544">
        <v>185786</v>
      </c>
      <c r="C2544">
        <v>185786</v>
      </c>
      <c r="D2544" t="s">
        <v>12048</v>
      </c>
      <c r="E2544" t="s">
        <v>12049</v>
      </c>
      <c r="F2544">
        <v>10192903</v>
      </c>
      <c r="G2544" t="s">
        <v>201</v>
      </c>
      <c r="M2544" s="4">
        <v>0.41666666666666669</v>
      </c>
      <c r="N2544" s="1">
        <v>0.79166666666666663</v>
      </c>
      <c r="O2544" t="s">
        <v>238</v>
      </c>
      <c r="P2544" t="s">
        <v>421</v>
      </c>
      <c r="S2544" t="s">
        <v>12049</v>
      </c>
      <c r="T2544" t="s">
        <v>148</v>
      </c>
      <c r="U2544" t="s">
        <v>422</v>
      </c>
      <c r="V2544" t="s">
        <v>46</v>
      </c>
      <c r="W2544" t="str">
        <f t="shared" si="117"/>
        <v xml:space="preserve"> WASHINGTON DC 20005</v>
      </c>
      <c r="X2544" t="s">
        <v>47</v>
      </c>
      <c r="Y2544" t="s">
        <v>10106</v>
      </c>
      <c r="Z2544">
        <v>38.907463999999997</v>
      </c>
      <c r="AA2544">
        <v>-77.032334000000006</v>
      </c>
      <c r="AB2544">
        <v>397195.53</v>
      </c>
      <c r="AC2544">
        <v>137734.29</v>
      </c>
      <c r="AD2544">
        <v>20005</v>
      </c>
      <c r="AE2544">
        <v>217999</v>
      </c>
      <c r="AF2544">
        <v>61136</v>
      </c>
      <c r="AG2544">
        <v>61136</v>
      </c>
      <c r="AH2544">
        <v>2</v>
      </c>
      <c r="AI2544">
        <v>2</v>
      </c>
      <c r="AJ2544" t="s">
        <v>14248</v>
      </c>
      <c r="AK2544" t="s">
        <v>2006</v>
      </c>
      <c r="AL2544" t="s">
        <v>50</v>
      </c>
      <c r="AM2544">
        <v>208</v>
      </c>
      <c r="AN2544">
        <v>7</v>
      </c>
      <c r="AO2544" t="s">
        <v>51</v>
      </c>
      <c r="AP2544">
        <v>385</v>
      </c>
      <c r="AQ2544">
        <v>-77.032336148619706</v>
      </c>
      <c r="AR2544">
        <v>38.907471135055701</v>
      </c>
      <c r="AS2544" t="b">
        <f t="shared" si="118"/>
        <v>1</v>
      </c>
    </row>
    <row r="2545" spans="1:45">
      <c r="A2545">
        <f t="shared" si="119"/>
        <v>2544</v>
      </c>
      <c r="B2545">
        <v>186006</v>
      </c>
      <c r="C2545">
        <v>186006</v>
      </c>
      <c r="D2545" t="s">
        <v>12066</v>
      </c>
      <c r="E2545" t="s">
        <v>12067</v>
      </c>
      <c r="F2545">
        <v>10192928</v>
      </c>
      <c r="G2545" t="s">
        <v>652</v>
      </c>
      <c r="M2545" s="4">
        <v>0.29166666666666669</v>
      </c>
      <c r="N2545" s="1">
        <v>0.70833333333333337</v>
      </c>
      <c r="O2545" t="s">
        <v>885</v>
      </c>
      <c r="P2545" t="s">
        <v>1291</v>
      </c>
      <c r="Q2545" t="s">
        <v>12067</v>
      </c>
      <c r="R2545" t="s">
        <v>12068</v>
      </c>
      <c r="S2545" t="s">
        <v>12067</v>
      </c>
      <c r="T2545" t="s">
        <v>58</v>
      </c>
      <c r="U2545" t="s">
        <v>422</v>
      </c>
      <c r="V2545" t="s">
        <v>46</v>
      </c>
      <c r="W2545" t="str">
        <f t="shared" si="117"/>
        <v>3527 Warder St. NW WASHINGTON DC 20010</v>
      </c>
      <c r="X2545" t="s">
        <v>47</v>
      </c>
      <c r="Y2545" t="s">
        <v>12069</v>
      </c>
      <c r="Z2545">
        <v>38.933002000000002</v>
      </c>
      <c r="AA2545">
        <v>-77.020308999999997</v>
      </c>
      <c r="AB2545">
        <v>398239.1</v>
      </c>
      <c r="AC2545">
        <v>140568.92000000001</v>
      </c>
      <c r="AD2545">
        <v>20010</v>
      </c>
      <c r="AE2545">
        <v>228744</v>
      </c>
      <c r="AF2545">
        <v>71741</v>
      </c>
      <c r="AG2545">
        <v>71741</v>
      </c>
      <c r="AH2545">
        <v>1</v>
      </c>
      <c r="AI2545">
        <v>1</v>
      </c>
      <c r="AJ2545" t="s">
        <v>14244</v>
      </c>
      <c r="AK2545" t="s">
        <v>1361</v>
      </c>
      <c r="AL2545" t="s">
        <v>188</v>
      </c>
      <c r="AM2545">
        <v>409</v>
      </c>
      <c r="AN2545">
        <v>2</v>
      </c>
      <c r="AO2545" t="s">
        <v>51</v>
      </c>
      <c r="AP2545">
        <v>660</v>
      </c>
      <c r="AQ2545">
        <v>-77.020311682513395</v>
      </c>
      <c r="AR2545">
        <v>38.933009119041898</v>
      </c>
      <c r="AS2545" t="b">
        <f t="shared" si="118"/>
        <v>1</v>
      </c>
    </row>
    <row r="2546" spans="1:45">
      <c r="A2546">
        <f t="shared" si="119"/>
        <v>2545</v>
      </c>
      <c r="B2546">
        <v>186084</v>
      </c>
      <c r="C2546">
        <v>186084</v>
      </c>
      <c r="D2546" t="s">
        <v>12109</v>
      </c>
      <c r="E2546" t="s">
        <v>4381</v>
      </c>
      <c r="F2546">
        <v>10193010</v>
      </c>
      <c r="G2546" t="s">
        <v>201</v>
      </c>
      <c r="K2546" t="s">
        <v>12110</v>
      </c>
      <c r="L2546" t="s">
        <v>166</v>
      </c>
      <c r="M2546" s="4">
        <v>0.29166666666666669</v>
      </c>
      <c r="N2546" s="1">
        <v>0.70833333333333337</v>
      </c>
      <c r="O2546" t="s">
        <v>238</v>
      </c>
      <c r="P2546" t="s">
        <v>421</v>
      </c>
      <c r="S2546" t="s">
        <v>4381</v>
      </c>
      <c r="T2546" t="s">
        <v>165</v>
      </c>
      <c r="U2546" t="s">
        <v>422</v>
      </c>
      <c r="V2546" t="s">
        <v>46</v>
      </c>
      <c r="W2546" t="str">
        <f t="shared" si="117"/>
        <v xml:space="preserve"> WASHINGTON DC 20009</v>
      </c>
      <c r="X2546" t="s">
        <v>47</v>
      </c>
      <c r="Y2546" t="s">
        <v>11202</v>
      </c>
      <c r="Z2546">
        <v>38.915849000000001</v>
      </c>
      <c r="AA2546">
        <v>-77.033383000000001</v>
      </c>
      <c r="AB2546">
        <v>397104.87</v>
      </c>
      <c r="AC2546">
        <v>138665.19</v>
      </c>
      <c r="AD2546">
        <v>20009</v>
      </c>
      <c r="AE2546">
        <v>239978</v>
      </c>
      <c r="AF2546">
        <v>83252</v>
      </c>
      <c r="AG2546">
        <v>83252</v>
      </c>
      <c r="AH2546">
        <v>2</v>
      </c>
      <c r="AI2546">
        <v>2</v>
      </c>
      <c r="AJ2546" t="s">
        <v>14249</v>
      </c>
      <c r="AK2546" t="s">
        <v>809</v>
      </c>
      <c r="AL2546" t="s">
        <v>88</v>
      </c>
      <c r="AM2546">
        <v>301</v>
      </c>
      <c r="AN2546">
        <v>3</v>
      </c>
      <c r="AO2546" t="s">
        <v>51</v>
      </c>
      <c r="AP2546">
        <v>931</v>
      </c>
      <c r="AQ2546">
        <v>-77.033385329528301</v>
      </c>
      <c r="AR2546">
        <v>38.915856705407798</v>
      </c>
      <c r="AS2546" t="b">
        <f t="shared" si="118"/>
        <v>1</v>
      </c>
    </row>
    <row r="2547" spans="1:45">
      <c r="A2547">
        <f t="shared" si="119"/>
        <v>2546</v>
      </c>
      <c r="B2547">
        <v>186108</v>
      </c>
      <c r="C2547">
        <v>186108</v>
      </c>
      <c r="D2547" t="s">
        <v>12135</v>
      </c>
      <c r="E2547" t="s">
        <v>12136</v>
      </c>
      <c r="F2547">
        <v>10193039</v>
      </c>
      <c r="G2547" t="s">
        <v>652</v>
      </c>
      <c r="K2547" t="s">
        <v>12137</v>
      </c>
      <c r="L2547" t="s">
        <v>422</v>
      </c>
      <c r="M2547" s="4">
        <v>0.29166666666666669</v>
      </c>
      <c r="N2547" s="1">
        <v>0.70833333333333337</v>
      </c>
      <c r="O2547" t="s">
        <v>2267</v>
      </c>
      <c r="P2547" t="s">
        <v>1165</v>
      </c>
      <c r="S2547" t="s">
        <v>12136</v>
      </c>
      <c r="T2547" t="s">
        <v>70</v>
      </c>
      <c r="U2547" t="s">
        <v>422</v>
      </c>
      <c r="V2547" t="s">
        <v>46</v>
      </c>
      <c r="W2547" t="str">
        <f t="shared" si="117"/>
        <v xml:space="preserve"> WASHINGTON DC 20003</v>
      </c>
      <c r="X2547" t="s">
        <v>47</v>
      </c>
      <c r="Y2547" t="s">
        <v>12138</v>
      </c>
      <c r="Z2547">
        <v>38.888491000000002</v>
      </c>
      <c r="AA2547">
        <v>-76.998081999999997</v>
      </c>
      <c r="AB2547">
        <v>400166.38</v>
      </c>
      <c r="AC2547">
        <v>135627.73000000001</v>
      </c>
      <c r="AD2547">
        <v>20003</v>
      </c>
      <c r="AE2547">
        <v>5497</v>
      </c>
      <c r="AF2547">
        <v>4218</v>
      </c>
      <c r="AG2547">
        <v>4218</v>
      </c>
      <c r="AH2547">
        <v>6</v>
      </c>
      <c r="AI2547">
        <v>6</v>
      </c>
      <c r="AJ2547" t="s">
        <v>14249</v>
      </c>
      <c r="AK2547" t="s">
        <v>2556</v>
      </c>
      <c r="AL2547" t="s">
        <v>63</v>
      </c>
      <c r="AM2547">
        <v>107</v>
      </c>
      <c r="AN2547">
        <v>26</v>
      </c>
      <c r="AO2547" t="s">
        <v>51</v>
      </c>
      <c r="AP2547">
        <v>29</v>
      </c>
      <c r="AQ2547">
        <v>-76.998084530916103</v>
      </c>
      <c r="AR2547">
        <v>38.888498936506103</v>
      </c>
      <c r="AS2547" t="b">
        <f t="shared" si="118"/>
        <v>1</v>
      </c>
    </row>
    <row r="2548" spans="1:45">
      <c r="A2548">
        <f t="shared" si="119"/>
        <v>2547</v>
      </c>
      <c r="B2548">
        <v>185970</v>
      </c>
      <c r="C2548">
        <v>185970</v>
      </c>
      <c r="D2548" t="s">
        <v>12169</v>
      </c>
      <c r="E2548" t="s">
        <v>12170</v>
      </c>
      <c r="F2548">
        <v>10193088</v>
      </c>
      <c r="G2548" t="s">
        <v>201</v>
      </c>
      <c r="M2548" s="4">
        <v>0.33333333333333331</v>
      </c>
      <c r="N2548" s="1">
        <v>0.45833333333333331</v>
      </c>
      <c r="O2548" t="s">
        <v>238</v>
      </c>
      <c r="P2548" t="s">
        <v>421</v>
      </c>
      <c r="Q2548" t="s">
        <v>12170</v>
      </c>
      <c r="R2548" t="s">
        <v>12171</v>
      </c>
      <c r="S2548" t="s">
        <v>12170</v>
      </c>
      <c r="T2548" t="s">
        <v>148</v>
      </c>
      <c r="U2548" t="s">
        <v>422</v>
      </c>
      <c r="V2548" t="s">
        <v>46</v>
      </c>
      <c r="W2548" t="str">
        <f t="shared" si="117"/>
        <v>4477 B ST SE WASHINGTON DC 20019</v>
      </c>
      <c r="X2548" t="s">
        <v>47</v>
      </c>
      <c r="Y2548" t="s">
        <v>12172</v>
      </c>
      <c r="Z2548">
        <v>38.887338999999997</v>
      </c>
      <c r="AA2548">
        <v>-76.937327999999994</v>
      </c>
      <c r="AB2548">
        <v>405437.38</v>
      </c>
      <c r="AC2548">
        <v>135501.69</v>
      </c>
      <c r="AD2548">
        <v>20019</v>
      </c>
      <c r="AE2548">
        <v>156118</v>
      </c>
      <c r="AF2548">
        <v>60718</v>
      </c>
      <c r="AG2548">
        <v>60718</v>
      </c>
      <c r="AH2548">
        <v>7</v>
      </c>
      <c r="AI2548">
        <v>7</v>
      </c>
      <c r="AJ2548" t="s">
        <v>14246</v>
      </c>
      <c r="AK2548" s="2">
        <v>70000</v>
      </c>
      <c r="AL2548" t="s">
        <v>912</v>
      </c>
      <c r="AM2548">
        <v>604</v>
      </c>
      <c r="AN2548">
        <v>33</v>
      </c>
      <c r="AO2548" t="s">
        <v>51</v>
      </c>
      <c r="AP2548">
        <v>380</v>
      </c>
      <c r="AQ2548">
        <v>-76.937330216690597</v>
      </c>
      <c r="AR2548">
        <v>38.887346724613202</v>
      </c>
      <c r="AS2548" t="b">
        <f t="shared" si="118"/>
        <v>1</v>
      </c>
    </row>
    <row r="2549" spans="1:45">
      <c r="A2549">
        <f t="shared" si="119"/>
        <v>2548</v>
      </c>
      <c r="B2549">
        <v>185983</v>
      </c>
      <c r="C2549">
        <v>185983</v>
      </c>
      <c r="D2549" t="s">
        <v>12193</v>
      </c>
      <c r="E2549" t="s">
        <v>12194</v>
      </c>
      <c r="F2549">
        <v>10193104</v>
      </c>
      <c r="G2549" t="s">
        <v>519</v>
      </c>
      <c r="K2549" t="s">
        <v>12195</v>
      </c>
      <c r="L2549" t="s">
        <v>422</v>
      </c>
      <c r="M2549" s="4">
        <v>0.29166666666666669</v>
      </c>
      <c r="N2549" s="1">
        <v>0.79166666666666663</v>
      </c>
      <c r="O2549" t="s">
        <v>432</v>
      </c>
      <c r="P2549" t="s">
        <v>118</v>
      </c>
      <c r="S2549" t="s">
        <v>12194</v>
      </c>
      <c r="T2549" t="s">
        <v>70</v>
      </c>
      <c r="U2549" t="s">
        <v>422</v>
      </c>
      <c r="V2549" t="s">
        <v>46</v>
      </c>
      <c r="W2549" t="str">
        <f t="shared" si="117"/>
        <v xml:space="preserve"> WASHINGTON DC 20002</v>
      </c>
      <c r="X2549" t="s">
        <v>47</v>
      </c>
      <c r="Y2549" t="s">
        <v>12196</v>
      </c>
      <c r="Z2549">
        <v>38.893439000000001</v>
      </c>
      <c r="AA2549">
        <v>-76.992044000000007</v>
      </c>
      <c r="AB2549">
        <v>400690.19</v>
      </c>
      <c r="AC2549">
        <v>136177.01</v>
      </c>
      <c r="AD2549">
        <v>20002</v>
      </c>
      <c r="AE2549">
        <v>75831</v>
      </c>
      <c r="AF2549">
        <v>49362</v>
      </c>
      <c r="AG2549">
        <v>49362</v>
      </c>
      <c r="AH2549">
        <v>6</v>
      </c>
      <c r="AI2549">
        <v>6</v>
      </c>
      <c r="AJ2549" t="s">
        <v>14244</v>
      </c>
      <c r="AK2549" t="s">
        <v>670</v>
      </c>
      <c r="AL2549" t="s">
        <v>63</v>
      </c>
      <c r="AM2549">
        <v>107</v>
      </c>
      <c r="AN2549">
        <v>25</v>
      </c>
      <c r="AO2549" t="s">
        <v>51</v>
      </c>
      <c r="AP2549">
        <v>303</v>
      </c>
      <c r="AQ2549">
        <v>-76.992046368977498</v>
      </c>
      <c r="AR2549">
        <v>38.8934468016217</v>
      </c>
      <c r="AS2549" t="b">
        <f t="shared" si="118"/>
        <v>1</v>
      </c>
    </row>
    <row r="2550" spans="1:45">
      <c r="A2550">
        <f t="shared" si="119"/>
        <v>2549</v>
      </c>
      <c r="B2550">
        <v>186266</v>
      </c>
      <c r="C2550">
        <v>186266</v>
      </c>
      <c r="D2550" t="s">
        <v>12271</v>
      </c>
      <c r="E2550" t="s">
        <v>12272</v>
      </c>
      <c r="F2550">
        <v>10193232</v>
      </c>
      <c r="G2550" t="s">
        <v>201</v>
      </c>
      <c r="K2550" t="s">
        <v>12273</v>
      </c>
      <c r="L2550" t="s">
        <v>622</v>
      </c>
      <c r="M2550" s="4">
        <v>0.375</v>
      </c>
      <c r="N2550" s="1">
        <v>0.79166666666666663</v>
      </c>
      <c r="O2550" t="s">
        <v>421</v>
      </c>
      <c r="P2550" t="s">
        <v>421</v>
      </c>
      <c r="S2550" t="s">
        <v>12272</v>
      </c>
      <c r="T2550" t="s">
        <v>165</v>
      </c>
      <c r="U2550" t="s">
        <v>422</v>
      </c>
      <c r="V2550" t="s">
        <v>46</v>
      </c>
      <c r="W2550" t="str">
        <f t="shared" si="117"/>
        <v xml:space="preserve"> WASHINGTON DC 20001</v>
      </c>
      <c r="X2550" t="s">
        <v>47</v>
      </c>
      <c r="Y2550" t="s">
        <v>12274</v>
      </c>
      <c r="Z2550">
        <v>38.919428000000003</v>
      </c>
      <c r="AA2550">
        <v>-77.014302000000001</v>
      </c>
      <c r="AB2550">
        <v>398759.69</v>
      </c>
      <c r="AC2550">
        <v>139062.01999999999</v>
      </c>
      <c r="AD2550">
        <v>20001</v>
      </c>
      <c r="AE2550">
        <v>227915</v>
      </c>
      <c r="AF2550">
        <v>70948</v>
      </c>
      <c r="AG2550">
        <v>70948</v>
      </c>
      <c r="AH2550">
        <v>5</v>
      </c>
      <c r="AI2550">
        <v>5</v>
      </c>
      <c r="AJ2550" t="s">
        <v>14247</v>
      </c>
      <c r="AK2550" t="s">
        <v>6096</v>
      </c>
      <c r="AL2550" t="s">
        <v>410</v>
      </c>
      <c r="AM2550">
        <v>501</v>
      </c>
      <c r="AN2550">
        <v>21</v>
      </c>
      <c r="AO2550" t="s">
        <v>51</v>
      </c>
      <c r="AP2550">
        <v>646</v>
      </c>
      <c r="AQ2550">
        <v>-77.014304717287203</v>
      </c>
      <c r="AR2550">
        <v>38.919435375618001</v>
      </c>
      <c r="AS2550" t="b">
        <f t="shared" si="118"/>
        <v>1</v>
      </c>
    </row>
    <row r="2551" spans="1:45">
      <c r="A2551">
        <f t="shared" si="119"/>
        <v>2550</v>
      </c>
      <c r="B2551">
        <v>186275</v>
      </c>
      <c r="C2551">
        <v>186275</v>
      </c>
      <c r="D2551" t="s">
        <v>12275</v>
      </c>
      <c r="E2551" t="s">
        <v>1031</v>
      </c>
      <c r="F2551">
        <v>10193245</v>
      </c>
      <c r="G2551" t="s">
        <v>81</v>
      </c>
      <c r="K2551" t="s">
        <v>12276</v>
      </c>
      <c r="L2551" t="s">
        <v>422</v>
      </c>
      <c r="M2551" s="4">
        <v>0.33333333333333331</v>
      </c>
      <c r="N2551" s="1">
        <v>0.66666666666666663</v>
      </c>
      <c r="O2551" t="s">
        <v>1682</v>
      </c>
      <c r="P2551" t="s">
        <v>254</v>
      </c>
      <c r="S2551" t="s">
        <v>9328</v>
      </c>
      <c r="T2551" t="s">
        <v>70</v>
      </c>
      <c r="U2551" t="s">
        <v>422</v>
      </c>
      <c r="V2551" t="s">
        <v>46</v>
      </c>
      <c r="W2551" t="str">
        <f t="shared" si="117"/>
        <v xml:space="preserve"> WASHINGTON DC 20008</v>
      </c>
      <c r="X2551" t="s">
        <v>47</v>
      </c>
      <c r="Y2551" t="s">
        <v>12277</v>
      </c>
      <c r="Z2551">
        <v>38.914682999999997</v>
      </c>
      <c r="AA2551">
        <v>-77.052876999999995</v>
      </c>
      <c r="AB2551">
        <v>395414.2</v>
      </c>
      <c r="AC2551">
        <v>138536.49</v>
      </c>
      <c r="AD2551">
        <v>20008</v>
      </c>
      <c r="AE2551">
        <v>218960</v>
      </c>
      <c r="AF2551">
        <v>62062</v>
      </c>
      <c r="AG2551">
        <v>62062</v>
      </c>
      <c r="AH2551">
        <v>2</v>
      </c>
      <c r="AI2551">
        <v>2</v>
      </c>
      <c r="AJ2551" t="s">
        <v>14252</v>
      </c>
      <c r="AK2551" t="s">
        <v>206</v>
      </c>
      <c r="AL2551" t="s">
        <v>50</v>
      </c>
      <c r="AM2551">
        <v>208</v>
      </c>
      <c r="AN2551">
        <v>1</v>
      </c>
      <c r="AO2551" t="s">
        <v>51</v>
      </c>
      <c r="AP2551">
        <v>416</v>
      </c>
      <c r="AQ2551">
        <v>-77.052879173890503</v>
      </c>
      <c r="AR2551">
        <v>38.914690136457899</v>
      </c>
      <c r="AS2551" t="b">
        <f t="shared" si="118"/>
        <v>0</v>
      </c>
    </row>
    <row r="2552" spans="1:45">
      <c r="A2552">
        <f t="shared" si="119"/>
        <v>2551</v>
      </c>
      <c r="B2552">
        <v>186306</v>
      </c>
      <c r="C2552">
        <v>186306</v>
      </c>
      <c r="D2552" t="s">
        <v>12289</v>
      </c>
      <c r="E2552" t="s">
        <v>12290</v>
      </c>
      <c r="F2552">
        <v>10193274</v>
      </c>
      <c r="G2552" t="s">
        <v>519</v>
      </c>
      <c r="K2552" t="s">
        <v>12291</v>
      </c>
      <c r="L2552" t="s">
        <v>422</v>
      </c>
      <c r="M2552" s="4">
        <v>0.29166666666666669</v>
      </c>
      <c r="N2552" s="1">
        <v>0.70833333333333337</v>
      </c>
      <c r="O2552" t="s">
        <v>255</v>
      </c>
      <c r="P2552" t="s">
        <v>292</v>
      </c>
      <c r="Q2552" t="s">
        <v>12292</v>
      </c>
      <c r="R2552" t="s">
        <v>12293</v>
      </c>
      <c r="S2552" t="s">
        <v>12294</v>
      </c>
      <c r="T2552" t="s">
        <v>70</v>
      </c>
      <c r="U2552" t="s">
        <v>422</v>
      </c>
      <c r="V2552" t="s">
        <v>46</v>
      </c>
      <c r="W2552" t="str">
        <f t="shared" si="117"/>
        <v>4401 MacArthur Blvd NW WASHINGTON DC 20009</v>
      </c>
      <c r="X2552" t="s">
        <v>47</v>
      </c>
      <c r="Y2552" t="s">
        <v>12295</v>
      </c>
      <c r="Z2552">
        <v>38.920451999999997</v>
      </c>
      <c r="AA2552">
        <v>-77.039662000000007</v>
      </c>
      <c r="AB2552">
        <v>396560.58</v>
      </c>
      <c r="AC2552">
        <v>139176.31</v>
      </c>
      <c r="AD2552">
        <v>20009</v>
      </c>
      <c r="AE2552">
        <v>235774</v>
      </c>
      <c r="AF2552">
        <v>78473</v>
      </c>
      <c r="AG2552">
        <v>78473</v>
      </c>
      <c r="AH2552">
        <v>1</v>
      </c>
      <c r="AI2552">
        <v>1</v>
      </c>
      <c r="AJ2552" t="s">
        <v>14247</v>
      </c>
      <c r="AK2552" t="s">
        <v>865</v>
      </c>
      <c r="AL2552" t="s">
        <v>88</v>
      </c>
      <c r="AM2552">
        <v>303</v>
      </c>
      <c r="AN2552">
        <v>1</v>
      </c>
      <c r="AO2552" t="s">
        <v>51</v>
      </c>
      <c r="AP2552">
        <v>779</v>
      </c>
      <c r="AQ2552">
        <v>-77.039663966221696</v>
      </c>
      <c r="AR2552">
        <v>38.920459081082903</v>
      </c>
      <c r="AS2552" t="b">
        <f t="shared" si="118"/>
        <v>0</v>
      </c>
    </row>
    <row r="2553" spans="1:45">
      <c r="A2553">
        <f t="shared" si="119"/>
        <v>2552</v>
      </c>
      <c r="B2553">
        <v>186131</v>
      </c>
      <c r="C2553">
        <v>186131</v>
      </c>
      <c r="D2553" t="s">
        <v>12354</v>
      </c>
      <c r="E2553" t="s">
        <v>873</v>
      </c>
      <c r="F2553">
        <v>10193336</v>
      </c>
      <c r="G2553" t="s">
        <v>115</v>
      </c>
      <c r="H2553" t="s">
        <v>12355</v>
      </c>
      <c r="M2553" s="4">
        <v>0.29166666666666669</v>
      </c>
      <c r="N2553" s="1">
        <v>0.70833333333333337</v>
      </c>
      <c r="O2553" t="s">
        <v>432</v>
      </c>
      <c r="P2553" t="s">
        <v>1252</v>
      </c>
      <c r="Q2553" t="s">
        <v>876</v>
      </c>
      <c r="R2553" t="s">
        <v>877</v>
      </c>
      <c r="S2553" t="s">
        <v>876</v>
      </c>
      <c r="T2553" t="s">
        <v>58</v>
      </c>
      <c r="U2553" t="s">
        <v>422</v>
      </c>
      <c r="V2553" t="s">
        <v>46</v>
      </c>
      <c r="W2553" t="str">
        <f t="shared" si="117"/>
        <v>6801 Industrial Rd WASHINGTON DC 20007</v>
      </c>
      <c r="X2553" t="s">
        <v>47</v>
      </c>
      <c r="Y2553" t="s">
        <v>10205</v>
      </c>
      <c r="Z2553">
        <v>38.915211999999997</v>
      </c>
      <c r="AA2553">
        <v>-77.097347999999997</v>
      </c>
      <c r="AB2553">
        <v>391557.44</v>
      </c>
      <c r="AC2553">
        <v>138598.42000000001</v>
      </c>
      <c r="AD2553">
        <v>20007</v>
      </c>
      <c r="AE2553">
        <v>224603</v>
      </c>
      <c r="AF2553">
        <v>67928</v>
      </c>
      <c r="AG2553">
        <v>67928</v>
      </c>
      <c r="AH2553">
        <v>3</v>
      </c>
      <c r="AI2553">
        <v>3</v>
      </c>
      <c r="AJ2553" t="s">
        <v>14252</v>
      </c>
      <c r="AK2553" t="s">
        <v>871</v>
      </c>
      <c r="AL2553" t="s">
        <v>50</v>
      </c>
      <c r="AM2553">
        <v>205</v>
      </c>
      <c r="AN2553">
        <v>13</v>
      </c>
      <c r="AO2553" t="s">
        <v>51</v>
      </c>
      <c r="AP2553">
        <v>515</v>
      </c>
      <c r="AQ2553">
        <v>-77.097350551852799</v>
      </c>
      <c r="AR2553">
        <v>38.915219434190902</v>
      </c>
      <c r="AS2553" t="b">
        <f t="shared" si="118"/>
        <v>0</v>
      </c>
    </row>
    <row r="2554" spans="1:45">
      <c r="A2554">
        <f t="shared" si="119"/>
        <v>2553</v>
      </c>
      <c r="B2554">
        <v>186138</v>
      </c>
      <c r="C2554">
        <v>186138</v>
      </c>
      <c r="D2554" t="s">
        <v>12365</v>
      </c>
      <c r="E2554" t="s">
        <v>2560</v>
      </c>
      <c r="F2554">
        <v>10193344</v>
      </c>
      <c r="G2554" t="s">
        <v>115</v>
      </c>
      <c r="J2554">
        <v>109412</v>
      </c>
      <c r="K2554" t="s">
        <v>12366</v>
      </c>
      <c r="L2554" t="s">
        <v>422</v>
      </c>
      <c r="M2554" s="4">
        <v>0.29166666666666669</v>
      </c>
      <c r="N2554" s="1">
        <v>0.70833333333333337</v>
      </c>
      <c r="O2554" t="s">
        <v>254</v>
      </c>
      <c r="P2554" t="s">
        <v>255</v>
      </c>
      <c r="Q2554" t="s">
        <v>12367</v>
      </c>
      <c r="R2554" t="s">
        <v>12368</v>
      </c>
      <c r="S2554" t="s">
        <v>2562</v>
      </c>
      <c r="T2554" t="s">
        <v>70</v>
      </c>
      <c r="U2554" t="s">
        <v>422</v>
      </c>
      <c r="V2554" t="s">
        <v>46</v>
      </c>
      <c r="W2554" t="str">
        <f t="shared" si="117"/>
        <v>4623 BALTIMORE AVENUE WASHINGTON DC 20019</v>
      </c>
      <c r="X2554" t="s">
        <v>47</v>
      </c>
      <c r="Y2554" t="s">
        <v>12369</v>
      </c>
      <c r="Z2554">
        <v>38.906973999999998</v>
      </c>
      <c r="AA2554">
        <v>-76.929462000000001</v>
      </c>
      <c r="AB2554">
        <v>406118.12</v>
      </c>
      <c r="AC2554">
        <v>137681.81</v>
      </c>
      <c r="AD2554">
        <v>20019</v>
      </c>
      <c r="AE2554">
        <v>70909</v>
      </c>
      <c r="AF2554">
        <v>45152</v>
      </c>
      <c r="AG2554">
        <v>45152</v>
      </c>
      <c r="AH2554">
        <v>7</v>
      </c>
      <c r="AI2554">
        <v>7</v>
      </c>
      <c r="AJ2554" t="s">
        <v>14247</v>
      </c>
      <c r="AK2554" t="s">
        <v>911</v>
      </c>
      <c r="AL2554" t="s">
        <v>912</v>
      </c>
      <c r="AM2554">
        <v>602</v>
      </c>
      <c r="AN2554">
        <v>31</v>
      </c>
      <c r="AO2554" t="s">
        <v>51</v>
      </c>
      <c r="AP2554">
        <v>264</v>
      </c>
      <c r="AQ2554">
        <v>-76.929464491937196</v>
      </c>
      <c r="AR2554">
        <v>38.906981561774401</v>
      </c>
      <c r="AS2554" t="b">
        <f t="shared" si="118"/>
        <v>1</v>
      </c>
    </row>
    <row r="2555" spans="1:45">
      <c r="A2555">
        <f t="shared" si="119"/>
        <v>2554</v>
      </c>
      <c r="B2555">
        <v>186175</v>
      </c>
      <c r="C2555">
        <v>186175</v>
      </c>
      <c r="D2555" t="s">
        <v>12375</v>
      </c>
      <c r="E2555" t="s">
        <v>12376</v>
      </c>
      <c r="F2555">
        <v>10193364</v>
      </c>
      <c r="G2555" t="s">
        <v>519</v>
      </c>
      <c r="M2555" s="4">
        <v>0.29166666666666669</v>
      </c>
      <c r="N2555" s="1">
        <v>0.70833333333333337</v>
      </c>
      <c r="O2555" t="s">
        <v>238</v>
      </c>
      <c r="P2555" t="s">
        <v>1005</v>
      </c>
      <c r="Q2555" t="s">
        <v>12376</v>
      </c>
      <c r="R2555" t="s">
        <v>12377</v>
      </c>
      <c r="S2555" t="s">
        <v>12376</v>
      </c>
      <c r="T2555" t="s">
        <v>58</v>
      </c>
      <c r="U2555" t="s">
        <v>422</v>
      </c>
      <c r="V2555" t="s">
        <v>46</v>
      </c>
      <c r="W2555" t="str">
        <f t="shared" si="117"/>
        <v>12530 Popes Head Rd WASHINGTON DC 20009</v>
      </c>
      <c r="X2555" t="s">
        <v>47</v>
      </c>
      <c r="Y2555" t="s">
        <v>12378</v>
      </c>
      <c r="Z2555">
        <v>38.923524</v>
      </c>
      <c r="AA2555">
        <v>-77.028621999999999</v>
      </c>
      <c r="AB2555">
        <v>397518.07</v>
      </c>
      <c r="AC2555">
        <v>139517.01</v>
      </c>
      <c r="AD2555">
        <v>20009</v>
      </c>
      <c r="AE2555">
        <v>231985</v>
      </c>
      <c r="AF2555">
        <v>75000</v>
      </c>
      <c r="AG2555">
        <v>75000</v>
      </c>
      <c r="AH2555">
        <v>1</v>
      </c>
      <c r="AI2555">
        <v>1</v>
      </c>
      <c r="AJ2555" t="s">
        <v>14249</v>
      </c>
      <c r="AK2555" t="s">
        <v>3245</v>
      </c>
      <c r="AL2555" t="s">
        <v>88</v>
      </c>
      <c r="AM2555">
        <v>304</v>
      </c>
      <c r="AN2555">
        <v>2</v>
      </c>
      <c r="AO2555" t="s">
        <v>51</v>
      </c>
      <c r="AP2555">
        <v>688</v>
      </c>
      <c r="AQ2555">
        <v>-77.028623900424094</v>
      </c>
      <c r="AR2555">
        <v>38.923531443187699</v>
      </c>
      <c r="AS2555" t="b">
        <f t="shared" si="118"/>
        <v>1</v>
      </c>
    </row>
    <row r="2556" spans="1:45">
      <c r="A2556">
        <f t="shared" si="119"/>
        <v>2555</v>
      </c>
      <c r="B2556">
        <v>186500</v>
      </c>
      <c r="C2556">
        <v>186500</v>
      </c>
      <c r="D2556" t="s">
        <v>12435</v>
      </c>
      <c r="E2556" t="s">
        <v>12436</v>
      </c>
      <c r="F2556">
        <v>10193447</v>
      </c>
      <c r="G2556" t="s">
        <v>652</v>
      </c>
      <c r="M2556" s="4">
        <v>0.29166666666666669</v>
      </c>
      <c r="N2556" s="1">
        <v>0.83333333333333337</v>
      </c>
      <c r="O2556" t="s">
        <v>1682</v>
      </c>
      <c r="P2556" t="s">
        <v>254</v>
      </c>
      <c r="S2556" t="s">
        <v>12436</v>
      </c>
      <c r="T2556" t="s">
        <v>58</v>
      </c>
      <c r="U2556" t="s">
        <v>422</v>
      </c>
      <c r="V2556" t="s">
        <v>46</v>
      </c>
      <c r="W2556" t="str">
        <f t="shared" si="117"/>
        <v xml:space="preserve"> WASHINGTON DC 20010</v>
      </c>
      <c r="X2556" t="s">
        <v>47</v>
      </c>
      <c r="Y2556" t="s">
        <v>12437</v>
      </c>
      <c r="Z2556">
        <v>38.929915999999999</v>
      </c>
      <c r="AA2556">
        <v>-77.028463000000002</v>
      </c>
      <c r="AB2556">
        <v>397532.05</v>
      </c>
      <c r="AC2556">
        <v>140226.54999999999</v>
      </c>
      <c r="AD2556">
        <v>20010</v>
      </c>
      <c r="AE2556">
        <v>231122</v>
      </c>
      <c r="AF2556">
        <v>74434</v>
      </c>
      <c r="AG2556">
        <v>74434</v>
      </c>
      <c r="AH2556">
        <v>1</v>
      </c>
      <c r="AI2556">
        <v>1</v>
      </c>
      <c r="AJ2556" t="s">
        <v>14244</v>
      </c>
      <c r="AK2556" t="s">
        <v>250</v>
      </c>
      <c r="AL2556" t="s">
        <v>88</v>
      </c>
      <c r="AM2556">
        <v>302</v>
      </c>
      <c r="AN2556">
        <v>2</v>
      </c>
      <c r="AO2556" t="s">
        <v>51</v>
      </c>
      <c r="AP2556">
        <v>721</v>
      </c>
      <c r="AQ2556">
        <v>-77.028465234676901</v>
      </c>
      <c r="AR2556">
        <v>38.9299232429222</v>
      </c>
      <c r="AS2556" t="b">
        <f t="shared" si="118"/>
        <v>1</v>
      </c>
    </row>
    <row r="2557" spans="1:45">
      <c r="A2557">
        <f t="shared" si="119"/>
        <v>2556</v>
      </c>
      <c r="B2557">
        <v>186509</v>
      </c>
      <c r="C2557">
        <v>186509</v>
      </c>
      <c r="D2557" t="s">
        <v>12446</v>
      </c>
      <c r="E2557" t="s">
        <v>12436</v>
      </c>
      <c r="F2557">
        <v>10193456</v>
      </c>
      <c r="G2557" t="s">
        <v>652</v>
      </c>
      <c r="M2557" s="4">
        <v>0.83333333333333337</v>
      </c>
      <c r="N2557" s="1">
        <v>0.83333333333333337</v>
      </c>
      <c r="O2557" t="s">
        <v>254</v>
      </c>
      <c r="P2557" t="s">
        <v>334</v>
      </c>
      <c r="S2557" t="s">
        <v>12436</v>
      </c>
      <c r="T2557" t="s">
        <v>58</v>
      </c>
      <c r="U2557" t="s">
        <v>422</v>
      </c>
      <c r="V2557" t="s">
        <v>46</v>
      </c>
      <c r="W2557" t="str">
        <f t="shared" si="117"/>
        <v xml:space="preserve"> WASHINGTON DC 20010</v>
      </c>
      <c r="X2557" t="s">
        <v>47</v>
      </c>
      <c r="Y2557" t="s">
        <v>12437</v>
      </c>
      <c r="Z2557">
        <v>38.929915999999999</v>
      </c>
      <c r="AA2557">
        <v>-77.028463000000002</v>
      </c>
      <c r="AB2557">
        <v>397532.05</v>
      </c>
      <c r="AC2557">
        <v>140226.54999999999</v>
      </c>
      <c r="AD2557">
        <v>20010</v>
      </c>
      <c r="AE2557">
        <v>231122</v>
      </c>
      <c r="AF2557">
        <v>74434</v>
      </c>
      <c r="AG2557">
        <v>74434</v>
      </c>
      <c r="AH2557">
        <v>1</v>
      </c>
      <c r="AI2557">
        <v>1</v>
      </c>
      <c r="AJ2557" t="s">
        <v>14244</v>
      </c>
      <c r="AK2557" t="s">
        <v>250</v>
      </c>
      <c r="AL2557" t="s">
        <v>88</v>
      </c>
      <c r="AM2557">
        <v>302</v>
      </c>
      <c r="AN2557">
        <v>2</v>
      </c>
      <c r="AO2557" t="s">
        <v>51</v>
      </c>
      <c r="AP2557">
        <v>722</v>
      </c>
      <c r="AQ2557">
        <v>-77.028465234676901</v>
      </c>
      <c r="AR2557">
        <v>38.9299232429222</v>
      </c>
      <c r="AS2557" t="b">
        <f t="shared" si="118"/>
        <v>1</v>
      </c>
    </row>
    <row r="2558" spans="1:45">
      <c r="A2558">
        <f t="shared" si="119"/>
        <v>2557</v>
      </c>
      <c r="B2558">
        <v>186536</v>
      </c>
      <c r="C2558">
        <v>186536</v>
      </c>
      <c r="D2558" t="s">
        <v>12467</v>
      </c>
      <c r="E2558" t="s">
        <v>7175</v>
      </c>
      <c r="F2558">
        <v>10193492</v>
      </c>
      <c r="G2558" t="s">
        <v>115</v>
      </c>
      <c r="J2558">
        <v>111110</v>
      </c>
      <c r="M2558" s="4">
        <v>0.29166666666666669</v>
      </c>
      <c r="N2558" s="1">
        <v>0.70833333333333337</v>
      </c>
      <c r="O2558" t="s">
        <v>265</v>
      </c>
      <c r="P2558" t="s">
        <v>4154</v>
      </c>
      <c r="Q2558" t="s">
        <v>12468</v>
      </c>
      <c r="R2558" t="s">
        <v>12469</v>
      </c>
      <c r="S2558" t="s">
        <v>7175</v>
      </c>
      <c r="T2558" t="s">
        <v>58</v>
      </c>
      <c r="U2558" t="s">
        <v>422</v>
      </c>
      <c r="V2558" t="s">
        <v>46</v>
      </c>
      <c r="W2558" t="str">
        <f t="shared" si="117"/>
        <v>7501 Wisconsin Ave WASHINGTON DC 20010</v>
      </c>
      <c r="X2558" t="s">
        <v>47</v>
      </c>
      <c r="Y2558" t="s">
        <v>12470</v>
      </c>
      <c r="Z2558">
        <v>38.932982000000003</v>
      </c>
      <c r="AA2558">
        <v>-77.032467999999994</v>
      </c>
      <c r="AB2558">
        <v>397184.89</v>
      </c>
      <c r="AC2558">
        <v>140567.06</v>
      </c>
      <c r="AD2558">
        <v>20010</v>
      </c>
      <c r="AE2558">
        <v>230835</v>
      </c>
      <c r="AF2558">
        <v>73879</v>
      </c>
      <c r="AG2558">
        <v>73879</v>
      </c>
      <c r="AH2558">
        <v>1</v>
      </c>
      <c r="AI2558">
        <v>1</v>
      </c>
      <c r="AJ2558" t="s">
        <v>14244</v>
      </c>
      <c r="AK2558" t="s">
        <v>5405</v>
      </c>
      <c r="AL2558" t="s">
        <v>188</v>
      </c>
      <c r="AM2558">
        <v>409</v>
      </c>
      <c r="AN2558">
        <v>2</v>
      </c>
      <c r="AO2558" t="s">
        <v>51</v>
      </c>
      <c r="AP2558">
        <v>710</v>
      </c>
      <c r="AQ2558">
        <v>-77.032470439094496</v>
      </c>
      <c r="AR2558">
        <v>38.932989617944997</v>
      </c>
      <c r="AS2558" t="b">
        <f t="shared" si="118"/>
        <v>1</v>
      </c>
    </row>
    <row r="2559" spans="1:45">
      <c r="A2559">
        <f t="shared" si="119"/>
        <v>2558</v>
      </c>
      <c r="B2559">
        <v>186550</v>
      </c>
      <c r="C2559">
        <v>186550</v>
      </c>
      <c r="D2559" t="s">
        <v>12481</v>
      </c>
      <c r="E2559" t="s">
        <v>1109</v>
      </c>
      <c r="F2559">
        <v>10193510</v>
      </c>
      <c r="G2559" t="s">
        <v>115</v>
      </c>
      <c r="H2559" t="s">
        <v>12482</v>
      </c>
      <c r="M2559" s="4">
        <v>0.29166666666666669</v>
      </c>
      <c r="N2559" s="1">
        <v>0.70833333333333337</v>
      </c>
      <c r="O2559" t="s">
        <v>265</v>
      </c>
      <c r="P2559" t="s">
        <v>4154</v>
      </c>
      <c r="S2559" t="s">
        <v>1110</v>
      </c>
      <c r="T2559" t="s">
        <v>58</v>
      </c>
      <c r="U2559" t="s">
        <v>422</v>
      </c>
      <c r="V2559" t="s">
        <v>46</v>
      </c>
      <c r="W2559" t="str">
        <f t="shared" si="117"/>
        <v xml:space="preserve"> WASHINGTON DC 20007</v>
      </c>
      <c r="X2559" t="s">
        <v>47</v>
      </c>
      <c r="Y2559" t="s">
        <v>12483</v>
      </c>
      <c r="Z2559">
        <v>38.918779000000001</v>
      </c>
      <c r="AA2559">
        <v>-77.071843999999999</v>
      </c>
      <c r="AB2559">
        <v>393769.65</v>
      </c>
      <c r="AC2559">
        <v>138992.34</v>
      </c>
      <c r="AD2559">
        <v>20007</v>
      </c>
      <c r="AE2559">
        <v>224625</v>
      </c>
      <c r="AF2559">
        <v>67950</v>
      </c>
      <c r="AG2559">
        <v>67950</v>
      </c>
      <c r="AH2559">
        <v>3</v>
      </c>
      <c r="AI2559">
        <v>3</v>
      </c>
      <c r="AJ2559" t="s">
        <v>14249</v>
      </c>
      <c r="AK2559" t="s">
        <v>3105</v>
      </c>
      <c r="AL2559" t="s">
        <v>50</v>
      </c>
      <c r="AM2559">
        <v>204</v>
      </c>
      <c r="AN2559">
        <v>14</v>
      </c>
      <c r="AO2559" t="s">
        <v>51</v>
      </c>
      <c r="AP2559">
        <v>516</v>
      </c>
      <c r="AQ2559">
        <v>-77.071845903404295</v>
      </c>
      <c r="AR2559">
        <v>38.9187864633045</v>
      </c>
      <c r="AS2559" t="b">
        <f t="shared" si="118"/>
        <v>0</v>
      </c>
    </row>
    <row r="2560" spans="1:45">
      <c r="A2560">
        <f t="shared" si="119"/>
        <v>2559</v>
      </c>
      <c r="B2560">
        <v>186555</v>
      </c>
      <c r="C2560">
        <v>186555</v>
      </c>
      <c r="D2560" t="s">
        <v>12484</v>
      </c>
      <c r="E2560" t="s">
        <v>1109</v>
      </c>
      <c r="F2560">
        <v>10193514</v>
      </c>
      <c r="G2560" t="s">
        <v>115</v>
      </c>
      <c r="H2560" t="s">
        <v>12485</v>
      </c>
      <c r="M2560" s="4">
        <v>0.29166666666666669</v>
      </c>
      <c r="N2560" s="1">
        <v>0.70833333333333337</v>
      </c>
      <c r="O2560" t="s">
        <v>265</v>
      </c>
      <c r="P2560" t="s">
        <v>4154</v>
      </c>
      <c r="S2560" t="s">
        <v>1110</v>
      </c>
      <c r="T2560" t="s">
        <v>121</v>
      </c>
      <c r="U2560" t="s">
        <v>422</v>
      </c>
      <c r="V2560" t="s">
        <v>46</v>
      </c>
      <c r="W2560" t="str">
        <f t="shared" si="117"/>
        <v xml:space="preserve"> WASHINGTON DC 20002</v>
      </c>
      <c r="X2560" t="s">
        <v>47</v>
      </c>
      <c r="Y2560" t="s">
        <v>12486</v>
      </c>
      <c r="Z2560">
        <v>38.896833000000001</v>
      </c>
      <c r="AA2560">
        <v>-76.992278999999996</v>
      </c>
      <c r="AB2560">
        <v>400669.79</v>
      </c>
      <c r="AC2560">
        <v>136553.75</v>
      </c>
      <c r="AD2560">
        <v>20002</v>
      </c>
      <c r="AE2560">
        <v>76382</v>
      </c>
      <c r="AF2560">
        <v>49860</v>
      </c>
      <c r="AG2560">
        <v>49860</v>
      </c>
      <c r="AH2560">
        <v>6</v>
      </c>
      <c r="AI2560">
        <v>6</v>
      </c>
      <c r="AJ2560" t="s">
        <v>14244</v>
      </c>
      <c r="AK2560" t="s">
        <v>6632</v>
      </c>
      <c r="AL2560" t="s">
        <v>63</v>
      </c>
      <c r="AM2560">
        <v>104</v>
      </c>
      <c r="AN2560">
        <v>25</v>
      </c>
      <c r="AO2560" t="s">
        <v>51</v>
      </c>
      <c r="AP2560">
        <v>308</v>
      </c>
      <c r="AQ2560">
        <v>-76.992281155456894</v>
      </c>
      <c r="AR2560">
        <v>38.896840629975898</v>
      </c>
      <c r="AS2560" t="b">
        <f t="shared" si="118"/>
        <v>0</v>
      </c>
    </row>
    <row r="2561" spans="1:45">
      <c r="A2561">
        <f t="shared" si="119"/>
        <v>2560</v>
      </c>
      <c r="B2561">
        <v>186556</v>
      </c>
      <c r="C2561">
        <v>186556</v>
      </c>
      <c r="D2561" t="s">
        <v>12487</v>
      </c>
      <c r="E2561" t="s">
        <v>12488</v>
      </c>
      <c r="F2561">
        <v>10193517</v>
      </c>
      <c r="G2561" t="s">
        <v>201</v>
      </c>
      <c r="M2561" s="4">
        <v>0.5</v>
      </c>
      <c r="N2561" s="1">
        <v>0.66666666666666663</v>
      </c>
      <c r="O2561" t="s">
        <v>192</v>
      </c>
      <c r="P2561" t="s">
        <v>192</v>
      </c>
      <c r="S2561" t="s">
        <v>12488</v>
      </c>
      <c r="T2561" t="s">
        <v>44</v>
      </c>
      <c r="U2561" t="s">
        <v>422</v>
      </c>
      <c r="V2561" t="s">
        <v>46</v>
      </c>
      <c r="W2561" t="str">
        <f t="shared" si="117"/>
        <v xml:space="preserve"> WASHINGTON DC 20002</v>
      </c>
      <c r="X2561" t="s">
        <v>47</v>
      </c>
      <c r="Y2561" t="s">
        <v>12489</v>
      </c>
      <c r="Z2561">
        <v>38.89819</v>
      </c>
      <c r="AA2561">
        <v>-77.000829999999993</v>
      </c>
      <c r="AB2561">
        <v>399927.97</v>
      </c>
      <c r="AC2561">
        <v>136704.35</v>
      </c>
      <c r="AD2561">
        <v>20002</v>
      </c>
      <c r="AE2561">
        <v>2920</v>
      </c>
      <c r="AF2561">
        <v>2658</v>
      </c>
      <c r="AG2561">
        <v>2658</v>
      </c>
      <c r="AH2561">
        <v>6</v>
      </c>
      <c r="AI2561">
        <v>6</v>
      </c>
      <c r="AJ2561" t="s">
        <v>14247</v>
      </c>
      <c r="AK2561" t="s">
        <v>1653</v>
      </c>
      <c r="AL2561" t="s">
        <v>63</v>
      </c>
      <c r="AM2561">
        <v>104</v>
      </c>
      <c r="AN2561">
        <v>25</v>
      </c>
      <c r="AO2561" t="s">
        <v>51</v>
      </c>
      <c r="AP2561">
        <v>12</v>
      </c>
      <c r="AQ2561">
        <v>-77.000832638344207</v>
      </c>
      <c r="AR2561">
        <v>38.8981975415318</v>
      </c>
      <c r="AS2561" t="b">
        <f t="shared" si="118"/>
        <v>1</v>
      </c>
    </row>
    <row r="2562" spans="1:45">
      <c r="A2562">
        <f t="shared" si="119"/>
        <v>2561</v>
      </c>
      <c r="B2562">
        <v>186557</v>
      </c>
      <c r="C2562">
        <v>186557</v>
      </c>
      <c r="D2562" t="s">
        <v>12490</v>
      </c>
      <c r="E2562" t="s">
        <v>12488</v>
      </c>
      <c r="F2562">
        <v>10193519</v>
      </c>
      <c r="G2562" t="s">
        <v>201</v>
      </c>
      <c r="M2562" s="4">
        <v>0.54166666666666663</v>
      </c>
      <c r="N2562" s="1">
        <v>0.70833333333333337</v>
      </c>
      <c r="O2562" t="s">
        <v>192</v>
      </c>
      <c r="P2562" t="s">
        <v>192</v>
      </c>
      <c r="S2562" t="s">
        <v>12488</v>
      </c>
      <c r="T2562" t="s">
        <v>44</v>
      </c>
      <c r="U2562" t="s">
        <v>422</v>
      </c>
      <c r="V2562" t="s">
        <v>46</v>
      </c>
      <c r="W2562" t="str">
        <f t="shared" si="117"/>
        <v xml:space="preserve"> WASHINGTON DC 20003</v>
      </c>
      <c r="X2562" t="s">
        <v>47</v>
      </c>
      <c r="Y2562" t="s">
        <v>12491</v>
      </c>
      <c r="Z2562">
        <v>38.878971999999997</v>
      </c>
      <c r="AA2562">
        <v>-76.984581000000006</v>
      </c>
      <c r="AB2562">
        <v>401337.87</v>
      </c>
      <c r="AC2562">
        <v>134571.16</v>
      </c>
      <c r="AD2562">
        <v>20003</v>
      </c>
      <c r="AE2562">
        <v>63874</v>
      </c>
      <c r="AF2562">
        <v>39160</v>
      </c>
      <c r="AG2562">
        <v>39160</v>
      </c>
      <c r="AH2562">
        <v>6</v>
      </c>
      <c r="AI2562">
        <v>6</v>
      </c>
      <c r="AJ2562" t="s">
        <v>14249</v>
      </c>
      <c r="AK2562" t="s">
        <v>3566</v>
      </c>
      <c r="AL2562" t="s">
        <v>63</v>
      </c>
      <c r="AM2562">
        <v>106</v>
      </c>
      <c r="AN2562">
        <v>26</v>
      </c>
      <c r="AO2562" t="s">
        <v>51</v>
      </c>
      <c r="AP2562">
        <v>202</v>
      </c>
      <c r="AQ2562">
        <v>-76.984583599098002</v>
      </c>
      <c r="AR2562">
        <v>38.8789799443934</v>
      </c>
      <c r="AS2562" t="b">
        <f t="shared" si="118"/>
        <v>1</v>
      </c>
    </row>
    <row r="2563" spans="1:45">
      <c r="A2563">
        <f t="shared" si="119"/>
        <v>2562</v>
      </c>
      <c r="B2563">
        <v>186574</v>
      </c>
      <c r="C2563">
        <v>186574</v>
      </c>
      <c r="D2563" t="s">
        <v>12503</v>
      </c>
      <c r="E2563" t="s">
        <v>12504</v>
      </c>
      <c r="F2563">
        <v>10193538</v>
      </c>
      <c r="G2563" t="s">
        <v>519</v>
      </c>
      <c r="K2563" t="s">
        <v>12505</v>
      </c>
      <c r="L2563" t="s">
        <v>422</v>
      </c>
      <c r="M2563" s="4">
        <v>0.29166666666666669</v>
      </c>
      <c r="N2563" s="1">
        <v>0.66666666666666663</v>
      </c>
      <c r="O2563" t="s">
        <v>147</v>
      </c>
      <c r="P2563" t="s">
        <v>155</v>
      </c>
      <c r="Q2563" t="s">
        <v>12504</v>
      </c>
      <c r="R2563" t="s">
        <v>12506</v>
      </c>
      <c r="S2563" t="s">
        <v>12504</v>
      </c>
      <c r="T2563" t="s">
        <v>70</v>
      </c>
      <c r="U2563" t="s">
        <v>422</v>
      </c>
      <c r="V2563" t="s">
        <v>46</v>
      </c>
      <c r="W2563" t="str">
        <f t="shared" ref="W2563:W2626" si="120">CONCATENATE(R2563, " ", V2563, " ", X2563, " ", AD2563)</f>
        <v>1345 S St NW WASHINGTON DC 20009</v>
      </c>
      <c r="X2563" t="s">
        <v>47</v>
      </c>
      <c r="Y2563" t="s">
        <v>12507</v>
      </c>
      <c r="Z2563">
        <v>38.918711000000002</v>
      </c>
      <c r="AA2563">
        <v>-77.046907000000004</v>
      </c>
      <c r="AB2563">
        <v>395932.19</v>
      </c>
      <c r="AC2563">
        <v>138983.37</v>
      </c>
      <c r="AD2563">
        <v>20009</v>
      </c>
      <c r="AE2563">
        <v>235129</v>
      </c>
      <c r="AF2563">
        <v>77813</v>
      </c>
      <c r="AG2563">
        <v>77813</v>
      </c>
      <c r="AH2563">
        <v>1</v>
      </c>
      <c r="AI2563">
        <v>1</v>
      </c>
      <c r="AJ2563" t="s">
        <v>14247</v>
      </c>
      <c r="AK2563" t="s">
        <v>2032</v>
      </c>
      <c r="AL2563" t="s">
        <v>88</v>
      </c>
      <c r="AM2563">
        <v>303</v>
      </c>
      <c r="AN2563">
        <v>1</v>
      </c>
      <c r="AO2563" t="s">
        <v>51</v>
      </c>
      <c r="AP2563">
        <v>811</v>
      </c>
      <c r="AQ2563">
        <v>-77.0469091027811</v>
      </c>
      <c r="AR2563">
        <v>38.918718330142603</v>
      </c>
      <c r="AS2563" t="b">
        <f t="shared" ref="AS2563:AS2626" si="121">E2563=S2563</f>
        <v>1</v>
      </c>
    </row>
    <row r="2564" spans="1:45">
      <c r="A2564">
        <f t="shared" ref="A2564:A2627" si="122">A2563+1</f>
        <v>2563</v>
      </c>
      <c r="B2564">
        <v>186351</v>
      </c>
      <c r="C2564">
        <v>186351</v>
      </c>
      <c r="D2564" t="s">
        <v>12515</v>
      </c>
      <c r="E2564" t="s">
        <v>10938</v>
      </c>
      <c r="F2564">
        <v>10193559</v>
      </c>
      <c r="G2564" t="s">
        <v>201</v>
      </c>
      <c r="M2564" s="4">
        <v>0.375</v>
      </c>
      <c r="N2564" s="1">
        <v>0.625</v>
      </c>
      <c r="O2564" t="s">
        <v>118</v>
      </c>
      <c r="P2564" t="s">
        <v>118</v>
      </c>
      <c r="S2564" t="s">
        <v>10938</v>
      </c>
      <c r="T2564" t="s">
        <v>44</v>
      </c>
      <c r="U2564" t="s">
        <v>422</v>
      </c>
      <c r="V2564" t="s">
        <v>46</v>
      </c>
      <c r="W2564" t="str">
        <f t="shared" si="120"/>
        <v xml:space="preserve"> WASHINGTON DC 20024</v>
      </c>
      <c r="X2564" t="s">
        <v>47</v>
      </c>
      <c r="Y2564" t="s">
        <v>10940</v>
      </c>
      <c r="Z2564">
        <v>38.876109999999997</v>
      </c>
      <c r="AA2564">
        <v>-77.018838000000002</v>
      </c>
      <c r="AB2564">
        <v>398365.4</v>
      </c>
      <c r="AC2564">
        <v>134253.45000000001</v>
      </c>
      <c r="AD2564">
        <v>20024</v>
      </c>
      <c r="AE2564">
        <v>146387</v>
      </c>
      <c r="AF2564">
        <v>55622</v>
      </c>
      <c r="AG2564">
        <v>55622</v>
      </c>
      <c r="AH2564">
        <v>6</v>
      </c>
      <c r="AI2564">
        <v>6</v>
      </c>
      <c r="AJ2564" t="s">
        <v>14252</v>
      </c>
      <c r="AK2564" t="s">
        <v>4124</v>
      </c>
      <c r="AL2564" t="s">
        <v>63</v>
      </c>
      <c r="AM2564">
        <v>105</v>
      </c>
      <c r="AN2564">
        <v>9</v>
      </c>
      <c r="AO2564" t="s">
        <v>51</v>
      </c>
      <c r="AP2564">
        <v>356</v>
      </c>
      <c r="AQ2564">
        <v>-77.018839963256099</v>
      </c>
      <c r="AR2564">
        <v>38.876117384192398</v>
      </c>
      <c r="AS2564" t="b">
        <f t="shared" si="121"/>
        <v>1</v>
      </c>
    </row>
    <row r="2565" spans="1:45">
      <c r="A2565">
        <f t="shared" si="122"/>
        <v>2564</v>
      </c>
      <c r="B2565">
        <v>186356</v>
      </c>
      <c r="C2565">
        <v>186356</v>
      </c>
      <c r="D2565" t="s">
        <v>12516</v>
      </c>
      <c r="E2565" t="s">
        <v>985</v>
      </c>
      <c r="F2565">
        <v>10193564</v>
      </c>
      <c r="G2565" t="s">
        <v>201</v>
      </c>
      <c r="K2565" t="s">
        <v>12517</v>
      </c>
      <c r="L2565" t="s">
        <v>422</v>
      </c>
      <c r="M2565" s="4">
        <v>0.29166666666666669</v>
      </c>
      <c r="N2565" s="1">
        <v>0.70833333333333337</v>
      </c>
      <c r="O2565" t="s">
        <v>192</v>
      </c>
      <c r="P2565" t="s">
        <v>192</v>
      </c>
      <c r="Q2565" t="s">
        <v>9550</v>
      </c>
      <c r="R2565" t="s">
        <v>9551</v>
      </c>
      <c r="S2565" t="s">
        <v>9550</v>
      </c>
      <c r="T2565" t="s">
        <v>70</v>
      </c>
      <c r="U2565" t="s">
        <v>422</v>
      </c>
      <c r="V2565" t="s">
        <v>46</v>
      </c>
      <c r="W2565" t="str">
        <f t="shared" si="120"/>
        <v>901 Dawson Drive WASHINGTON DC 20002</v>
      </c>
      <c r="X2565" t="s">
        <v>47</v>
      </c>
      <c r="Y2565" t="s">
        <v>12518</v>
      </c>
      <c r="Z2565">
        <v>38.892207999999997</v>
      </c>
      <c r="AA2565">
        <v>-76.992067000000006</v>
      </c>
      <c r="AB2565">
        <v>400688.21</v>
      </c>
      <c r="AC2565">
        <v>136040.34</v>
      </c>
      <c r="AD2565">
        <v>20002</v>
      </c>
      <c r="AE2565">
        <v>75747</v>
      </c>
      <c r="AF2565">
        <v>49240</v>
      </c>
      <c r="AG2565">
        <v>49240</v>
      </c>
      <c r="AH2565">
        <v>6</v>
      </c>
      <c r="AI2565">
        <v>6</v>
      </c>
      <c r="AJ2565" t="s">
        <v>14244</v>
      </c>
      <c r="AK2565" t="s">
        <v>670</v>
      </c>
      <c r="AL2565" t="s">
        <v>63</v>
      </c>
      <c r="AM2565">
        <v>107</v>
      </c>
      <c r="AN2565">
        <v>25</v>
      </c>
      <c r="AO2565" t="s">
        <v>51</v>
      </c>
      <c r="AP2565">
        <v>301</v>
      </c>
      <c r="AQ2565">
        <v>-76.992069329535099</v>
      </c>
      <c r="AR2565">
        <v>38.892215629005399</v>
      </c>
      <c r="AS2565" t="b">
        <f t="shared" si="121"/>
        <v>0</v>
      </c>
    </row>
    <row r="2566" spans="1:45">
      <c r="A2566">
        <f t="shared" si="122"/>
        <v>2565</v>
      </c>
      <c r="B2566">
        <v>186371</v>
      </c>
      <c r="C2566">
        <v>186371</v>
      </c>
      <c r="D2566" t="s">
        <v>12524</v>
      </c>
      <c r="E2566" t="s">
        <v>12525</v>
      </c>
      <c r="F2566">
        <v>10193582</v>
      </c>
      <c r="G2566" t="s">
        <v>652</v>
      </c>
      <c r="M2566" s="4">
        <v>0.29166666666666669</v>
      </c>
      <c r="N2566" s="1">
        <v>0.70833333333333337</v>
      </c>
      <c r="O2566" t="s">
        <v>863</v>
      </c>
      <c r="P2566" t="s">
        <v>1291</v>
      </c>
      <c r="S2566" t="s">
        <v>12525</v>
      </c>
      <c r="T2566" t="s">
        <v>58</v>
      </c>
      <c r="U2566" t="s">
        <v>422</v>
      </c>
      <c r="V2566" t="s">
        <v>46</v>
      </c>
      <c r="W2566" t="str">
        <f t="shared" si="120"/>
        <v xml:space="preserve"> WASHINGTON DC 20002</v>
      </c>
      <c r="X2566" t="s">
        <v>47</v>
      </c>
      <c r="Y2566" t="s">
        <v>12526</v>
      </c>
      <c r="Z2566">
        <v>38.894437000000003</v>
      </c>
      <c r="AA2566">
        <v>-76.985243999999994</v>
      </c>
      <c r="AB2566">
        <v>401280.05</v>
      </c>
      <c r="AC2566">
        <v>136287.81</v>
      </c>
      <c r="AD2566">
        <v>20002</v>
      </c>
      <c r="AE2566">
        <v>36208</v>
      </c>
      <c r="AF2566">
        <v>21230</v>
      </c>
      <c r="AG2566">
        <v>21230</v>
      </c>
      <c r="AH2566">
        <v>6</v>
      </c>
      <c r="AI2566">
        <v>6</v>
      </c>
      <c r="AJ2566" t="s">
        <v>14244</v>
      </c>
      <c r="AK2566" t="s">
        <v>1276</v>
      </c>
      <c r="AL2566" t="s">
        <v>63</v>
      </c>
      <c r="AM2566">
        <v>108</v>
      </c>
      <c r="AN2566">
        <v>25</v>
      </c>
      <c r="AO2566" t="s">
        <v>51</v>
      </c>
      <c r="AP2566">
        <v>98</v>
      </c>
      <c r="AQ2566">
        <v>-76.985246766105504</v>
      </c>
      <c r="AR2566">
        <v>38.894444268277297</v>
      </c>
      <c r="AS2566" t="b">
        <f t="shared" si="121"/>
        <v>1</v>
      </c>
    </row>
    <row r="2567" spans="1:45">
      <c r="A2567">
        <f t="shared" si="122"/>
        <v>2566</v>
      </c>
      <c r="B2567">
        <v>186377</v>
      </c>
      <c r="C2567">
        <v>186377</v>
      </c>
      <c r="D2567" t="s">
        <v>12527</v>
      </c>
      <c r="E2567" t="s">
        <v>12528</v>
      </c>
      <c r="F2567">
        <v>10193592</v>
      </c>
      <c r="G2567" t="s">
        <v>201</v>
      </c>
      <c r="K2567" t="s">
        <v>12529</v>
      </c>
      <c r="L2567" t="s">
        <v>422</v>
      </c>
      <c r="M2567" s="4">
        <v>0.29166666666666669</v>
      </c>
      <c r="N2567" s="1">
        <v>0.70833333333333337</v>
      </c>
      <c r="O2567" t="s">
        <v>1352</v>
      </c>
      <c r="P2567" t="s">
        <v>1352</v>
      </c>
      <c r="S2567" t="s">
        <v>12528</v>
      </c>
      <c r="T2567" t="s">
        <v>70</v>
      </c>
      <c r="U2567" t="s">
        <v>422</v>
      </c>
      <c r="V2567" t="s">
        <v>46</v>
      </c>
      <c r="W2567" t="str">
        <f t="shared" si="120"/>
        <v xml:space="preserve"> WASHINGTON DC 20009</v>
      </c>
      <c r="X2567" t="s">
        <v>47</v>
      </c>
      <c r="Y2567" t="s">
        <v>12530</v>
      </c>
      <c r="Z2567">
        <v>38.919097999999998</v>
      </c>
      <c r="AA2567">
        <v>-77.047308999999998</v>
      </c>
      <c r="AB2567">
        <v>395897.35</v>
      </c>
      <c r="AC2567">
        <v>139026.32</v>
      </c>
      <c r="AD2567">
        <v>20009</v>
      </c>
      <c r="AE2567">
        <v>236607</v>
      </c>
      <c r="AF2567">
        <v>79605</v>
      </c>
      <c r="AG2567">
        <v>79605</v>
      </c>
      <c r="AH2567">
        <v>1</v>
      </c>
      <c r="AI2567">
        <v>1</v>
      </c>
      <c r="AJ2567" t="s">
        <v>14247</v>
      </c>
      <c r="AK2567" t="s">
        <v>2032</v>
      </c>
      <c r="AL2567" t="s">
        <v>88</v>
      </c>
      <c r="AM2567">
        <v>303</v>
      </c>
      <c r="AN2567">
        <v>1</v>
      </c>
      <c r="AO2567" t="s">
        <v>51</v>
      </c>
      <c r="AP2567">
        <v>871</v>
      </c>
      <c r="AQ2567">
        <v>-77.047311107153604</v>
      </c>
      <c r="AR2567">
        <v>38.919105075862198</v>
      </c>
      <c r="AS2567" t="b">
        <f t="shared" si="121"/>
        <v>1</v>
      </c>
    </row>
    <row r="2568" spans="1:45">
      <c r="A2568">
        <f t="shared" si="122"/>
        <v>2567</v>
      </c>
      <c r="B2568">
        <v>186392</v>
      </c>
      <c r="C2568">
        <v>186392</v>
      </c>
      <c r="D2568" t="s">
        <v>12531</v>
      </c>
      <c r="E2568" t="s">
        <v>5537</v>
      </c>
      <c r="F2568">
        <v>10193597</v>
      </c>
      <c r="G2568" t="s">
        <v>115</v>
      </c>
      <c r="H2568" t="s">
        <v>12532</v>
      </c>
      <c r="M2568" s="4">
        <v>0.29166666666666669</v>
      </c>
      <c r="N2568" s="1">
        <v>0.70833333333333337</v>
      </c>
      <c r="O2568" t="s">
        <v>265</v>
      </c>
      <c r="P2568" t="s">
        <v>229</v>
      </c>
      <c r="Q2568" t="s">
        <v>1110</v>
      </c>
      <c r="R2568" t="s">
        <v>1814</v>
      </c>
      <c r="S2568" t="s">
        <v>1110</v>
      </c>
      <c r="T2568" t="s">
        <v>58</v>
      </c>
      <c r="U2568" t="s">
        <v>422</v>
      </c>
      <c r="V2568" t="s">
        <v>46</v>
      </c>
      <c r="W2568" t="str">
        <f t="shared" si="120"/>
        <v>6801 Industrial Rd. WASHINGTON DC 20001</v>
      </c>
      <c r="X2568" t="s">
        <v>47</v>
      </c>
      <c r="Y2568" t="s">
        <v>12533</v>
      </c>
      <c r="Z2568">
        <v>38.924171999999999</v>
      </c>
      <c r="AA2568">
        <v>-77.025828000000004</v>
      </c>
      <c r="AB2568">
        <v>397760.33</v>
      </c>
      <c r="AC2568">
        <v>139588.85</v>
      </c>
      <c r="AD2568">
        <v>20001</v>
      </c>
      <c r="AE2568">
        <v>231951</v>
      </c>
      <c r="AF2568">
        <v>74966</v>
      </c>
      <c r="AG2568">
        <v>74966</v>
      </c>
      <c r="AH2568">
        <v>1</v>
      </c>
      <c r="AI2568">
        <v>1</v>
      </c>
      <c r="AJ2568" t="s">
        <v>14249</v>
      </c>
      <c r="AK2568" t="s">
        <v>2430</v>
      </c>
      <c r="AL2568" t="s">
        <v>88</v>
      </c>
      <c r="AM2568">
        <v>304</v>
      </c>
      <c r="AN2568">
        <v>2</v>
      </c>
      <c r="AO2568" t="s">
        <v>51</v>
      </c>
      <c r="AP2568">
        <v>685</v>
      </c>
      <c r="AQ2568">
        <v>-77.025830392823295</v>
      </c>
      <c r="AR2568">
        <v>38.924179251886699</v>
      </c>
      <c r="AS2568" t="b">
        <f t="shared" si="121"/>
        <v>0</v>
      </c>
    </row>
    <row r="2569" spans="1:45">
      <c r="A2569">
        <f t="shared" si="122"/>
        <v>2568</v>
      </c>
      <c r="B2569">
        <v>186397</v>
      </c>
      <c r="C2569">
        <v>186397</v>
      </c>
      <c r="D2569" t="s">
        <v>12538</v>
      </c>
      <c r="E2569" t="s">
        <v>12539</v>
      </c>
      <c r="F2569">
        <v>10193604</v>
      </c>
      <c r="G2569" t="s">
        <v>201</v>
      </c>
      <c r="M2569" s="4">
        <v>0.91666666666666663</v>
      </c>
      <c r="N2569" s="1">
        <v>0.95833333333333337</v>
      </c>
      <c r="O2569" t="s">
        <v>387</v>
      </c>
      <c r="P2569" t="s">
        <v>95</v>
      </c>
      <c r="S2569" t="s">
        <v>12539</v>
      </c>
      <c r="T2569" t="s">
        <v>44</v>
      </c>
      <c r="U2569" t="s">
        <v>422</v>
      </c>
      <c r="V2569" t="s">
        <v>46</v>
      </c>
      <c r="W2569" t="str">
        <f t="shared" si="120"/>
        <v xml:space="preserve"> WASHINGTON DC 20002</v>
      </c>
      <c r="X2569" t="s">
        <v>47</v>
      </c>
      <c r="Y2569" t="s">
        <v>12540</v>
      </c>
      <c r="Z2569">
        <v>38.891210999999998</v>
      </c>
      <c r="AA2569">
        <v>-76.992410000000007</v>
      </c>
      <c r="AB2569">
        <v>400658.45</v>
      </c>
      <c r="AC2569">
        <v>135929.69</v>
      </c>
      <c r="AD2569">
        <v>20002</v>
      </c>
      <c r="AE2569">
        <v>74642</v>
      </c>
      <c r="AF2569">
        <v>48190</v>
      </c>
      <c r="AG2569">
        <v>48190</v>
      </c>
      <c r="AH2569">
        <v>6</v>
      </c>
      <c r="AI2569">
        <v>6</v>
      </c>
      <c r="AJ2569" t="s">
        <v>14244</v>
      </c>
      <c r="AK2569" t="s">
        <v>670</v>
      </c>
      <c r="AL2569" t="s">
        <v>63</v>
      </c>
      <c r="AM2569">
        <v>107</v>
      </c>
      <c r="AN2569">
        <v>26</v>
      </c>
      <c r="AO2569" t="s">
        <v>51</v>
      </c>
      <c r="AP2569">
        <v>281</v>
      </c>
      <c r="AQ2569">
        <v>-76.992412477169594</v>
      </c>
      <c r="AR2569">
        <v>38.891218875254602</v>
      </c>
      <c r="AS2569" t="b">
        <f t="shared" si="121"/>
        <v>1</v>
      </c>
    </row>
    <row r="2570" spans="1:45">
      <c r="A2570">
        <f t="shared" si="122"/>
        <v>2569</v>
      </c>
      <c r="B2570">
        <v>186410</v>
      </c>
      <c r="C2570">
        <v>186410</v>
      </c>
      <c r="D2570" t="s">
        <v>12541</v>
      </c>
      <c r="E2570" t="s">
        <v>12542</v>
      </c>
      <c r="F2570">
        <v>10193624</v>
      </c>
      <c r="G2570" t="s">
        <v>201</v>
      </c>
      <c r="K2570" t="s">
        <v>12543</v>
      </c>
      <c r="L2570" t="s">
        <v>422</v>
      </c>
      <c r="M2570" s="4">
        <v>0.29166666666666669</v>
      </c>
      <c r="N2570" s="1">
        <v>0.79166666666666663</v>
      </c>
      <c r="O2570" t="s">
        <v>1396</v>
      </c>
      <c r="P2570" t="s">
        <v>1396</v>
      </c>
      <c r="S2570" t="s">
        <v>12542</v>
      </c>
      <c r="T2570" t="s">
        <v>70</v>
      </c>
      <c r="U2570" t="s">
        <v>422</v>
      </c>
      <c r="V2570" t="s">
        <v>46</v>
      </c>
      <c r="W2570" t="str">
        <f t="shared" si="120"/>
        <v xml:space="preserve"> WASHINGTON DC 20009</v>
      </c>
      <c r="X2570" t="s">
        <v>47</v>
      </c>
      <c r="Y2570" t="s">
        <v>12544</v>
      </c>
      <c r="Z2570">
        <v>38.915002999999999</v>
      </c>
      <c r="AA2570">
        <v>-77.032810999999995</v>
      </c>
      <c r="AB2570">
        <v>397154.48</v>
      </c>
      <c r="AC2570">
        <v>138571.18</v>
      </c>
      <c r="AD2570">
        <v>20009</v>
      </c>
      <c r="AE2570">
        <v>240004</v>
      </c>
      <c r="AF2570">
        <v>82962</v>
      </c>
      <c r="AG2570">
        <v>82962</v>
      </c>
      <c r="AH2570">
        <v>2</v>
      </c>
      <c r="AI2570">
        <v>2</v>
      </c>
      <c r="AJ2570" t="s">
        <v>14249</v>
      </c>
      <c r="AK2570" t="s">
        <v>809</v>
      </c>
      <c r="AL2570" t="s">
        <v>88</v>
      </c>
      <c r="AM2570">
        <v>301</v>
      </c>
      <c r="AN2570">
        <v>3</v>
      </c>
      <c r="AO2570" t="s">
        <v>51</v>
      </c>
      <c r="AP2570">
        <v>991</v>
      </c>
      <c r="AQ2570">
        <v>-77.032812898984204</v>
      </c>
      <c r="AR2570">
        <v>38.9150099939311</v>
      </c>
      <c r="AS2570" t="b">
        <f t="shared" si="121"/>
        <v>1</v>
      </c>
    </row>
    <row r="2571" spans="1:45">
      <c r="A2571">
        <f t="shared" si="122"/>
        <v>2570</v>
      </c>
      <c r="B2571">
        <v>186412</v>
      </c>
      <c r="C2571">
        <v>186412</v>
      </c>
      <c r="D2571" t="s">
        <v>12545</v>
      </c>
      <c r="E2571" t="s">
        <v>4897</v>
      </c>
      <c r="F2571">
        <v>10193626</v>
      </c>
      <c r="G2571" t="s">
        <v>201</v>
      </c>
      <c r="K2571" t="s">
        <v>12546</v>
      </c>
      <c r="L2571" t="s">
        <v>422</v>
      </c>
      <c r="M2571" s="4">
        <v>0.5</v>
      </c>
      <c r="N2571" s="1">
        <v>0.79166666666666663</v>
      </c>
      <c r="O2571" t="s">
        <v>386</v>
      </c>
      <c r="P2571" t="s">
        <v>386</v>
      </c>
      <c r="S2571" t="s">
        <v>4897</v>
      </c>
      <c r="T2571" t="s">
        <v>70</v>
      </c>
      <c r="U2571" t="s">
        <v>422</v>
      </c>
      <c r="V2571" t="s">
        <v>46</v>
      </c>
      <c r="W2571" t="str">
        <f t="shared" si="120"/>
        <v xml:space="preserve"> WASHINGTON DC 20009</v>
      </c>
      <c r="X2571" t="s">
        <v>47</v>
      </c>
      <c r="Y2571" t="s">
        <v>12420</v>
      </c>
      <c r="Z2571">
        <v>38.926361999999997</v>
      </c>
      <c r="AA2571">
        <v>-77.030029999999996</v>
      </c>
      <c r="AB2571">
        <v>397396.03</v>
      </c>
      <c r="AC2571">
        <v>139832.13</v>
      </c>
      <c r="AD2571">
        <v>20009</v>
      </c>
      <c r="AE2571">
        <v>231573</v>
      </c>
      <c r="AF2571">
        <v>74560</v>
      </c>
      <c r="AG2571">
        <v>74560</v>
      </c>
      <c r="AH2571">
        <v>1</v>
      </c>
      <c r="AI2571">
        <v>1</v>
      </c>
      <c r="AJ2571" t="s">
        <v>14249</v>
      </c>
      <c r="AK2571" t="s">
        <v>1426</v>
      </c>
      <c r="AL2571" t="s">
        <v>88</v>
      </c>
      <c r="AM2571">
        <v>304</v>
      </c>
      <c r="AN2571">
        <v>2</v>
      </c>
      <c r="AO2571" t="s">
        <v>51</v>
      </c>
      <c r="AP2571">
        <v>673</v>
      </c>
      <c r="AQ2571">
        <v>-77.030032461138902</v>
      </c>
      <c r="AR2571">
        <v>38.926369791361402</v>
      </c>
      <c r="AS2571" t="b">
        <f t="shared" si="121"/>
        <v>1</v>
      </c>
    </row>
    <row r="2572" spans="1:45">
      <c r="A2572">
        <f t="shared" si="122"/>
        <v>2571</v>
      </c>
      <c r="B2572">
        <v>186418</v>
      </c>
      <c r="C2572">
        <v>186418</v>
      </c>
      <c r="D2572" t="s">
        <v>12547</v>
      </c>
      <c r="E2572" t="s">
        <v>12542</v>
      </c>
      <c r="F2572">
        <v>10193633</v>
      </c>
      <c r="G2572" t="s">
        <v>201</v>
      </c>
      <c r="K2572" t="s">
        <v>12548</v>
      </c>
      <c r="L2572" t="s">
        <v>422</v>
      </c>
      <c r="M2572" s="4">
        <v>0.29166666666666669</v>
      </c>
      <c r="N2572" s="1">
        <v>0.70833333333333337</v>
      </c>
      <c r="O2572" t="s">
        <v>1396</v>
      </c>
      <c r="P2572" t="s">
        <v>1396</v>
      </c>
      <c r="S2572" t="s">
        <v>12549</v>
      </c>
      <c r="T2572" t="s">
        <v>70</v>
      </c>
      <c r="U2572" t="s">
        <v>422</v>
      </c>
      <c r="V2572" t="s">
        <v>46</v>
      </c>
      <c r="W2572" t="str">
        <f t="shared" si="120"/>
        <v xml:space="preserve"> WASHINGTON DC 20001</v>
      </c>
      <c r="X2572" t="s">
        <v>47</v>
      </c>
      <c r="Y2572" t="s">
        <v>12550</v>
      </c>
      <c r="Z2572">
        <v>38.913896000000001</v>
      </c>
      <c r="AA2572">
        <v>-77.024663000000004</v>
      </c>
      <c r="AB2572">
        <v>397861.04</v>
      </c>
      <c r="AC2572">
        <v>138448.1</v>
      </c>
      <c r="AD2572">
        <v>20001</v>
      </c>
      <c r="AE2572">
        <v>239676</v>
      </c>
      <c r="AF2572">
        <v>82651</v>
      </c>
      <c r="AG2572">
        <v>82651</v>
      </c>
      <c r="AH2572">
        <v>6</v>
      </c>
      <c r="AI2572">
        <v>2</v>
      </c>
      <c r="AJ2572" t="s">
        <v>14247</v>
      </c>
      <c r="AK2572" t="s">
        <v>1221</v>
      </c>
      <c r="AL2572" t="s">
        <v>88</v>
      </c>
      <c r="AM2572">
        <v>307</v>
      </c>
      <c r="AN2572">
        <v>7</v>
      </c>
      <c r="AO2572" t="s">
        <v>51</v>
      </c>
      <c r="AP2572">
        <v>980</v>
      </c>
      <c r="AQ2572">
        <v>-77.024665439924306</v>
      </c>
      <c r="AR2572">
        <v>38.913903251838398</v>
      </c>
      <c r="AS2572" t="b">
        <f t="shared" si="121"/>
        <v>1</v>
      </c>
    </row>
    <row r="2573" spans="1:45">
      <c r="A2573">
        <f t="shared" si="122"/>
        <v>2572</v>
      </c>
      <c r="B2573">
        <v>186389</v>
      </c>
      <c r="C2573">
        <v>186389</v>
      </c>
      <c r="D2573" t="s">
        <v>12559</v>
      </c>
      <c r="E2573" t="s">
        <v>12560</v>
      </c>
      <c r="F2573">
        <v>10193645</v>
      </c>
      <c r="G2573" t="s">
        <v>201</v>
      </c>
      <c r="K2573" t="s">
        <v>12561</v>
      </c>
      <c r="L2573" t="s">
        <v>422</v>
      </c>
      <c r="M2573" s="4">
        <v>0.29166666666666669</v>
      </c>
      <c r="N2573" s="1">
        <v>0.79166666666666663</v>
      </c>
      <c r="O2573" t="s">
        <v>183</v>
      </c>
      <c r="P2573" t="s">
        <v>183</v>
      </c>
      <c r="S2573" t="s">
        <v>12560</v>
      </c>
      <c r="T2573" t="s">
        <v>70</v>
      </c>
      <c r="U2573" t="s">
        <v>422</v>
      </c>
      <c r="V2573" t="s">
        <v>46</v>
      </c>
      <c r="W2573" t="str">
        <f t="shared" si="120"/>
        <v xml:space="preserve"> WASHINGTON DC 20001</v>
      </c>
      <c r="X2573" t="s">
        <v>47</v>
      </c>
      <c r="Y2573" t="s">
        <v>12562</v>
      </c>
      <c r="Z2573">
        <v>38.905230000000003</v>
      </c>
      <c r="AA2573">
        <v>-77.019159999999999</v>
      </c>
      <c r="AB2573">
        <v>398338.09</v>
      </c>
      <c r="AC2573">
        <v>137486.04</v>
      </c>
      <c r="AD2573">
        <v>20001</v>
      </c>
      <c r="AE2573">
        <v>238901</v>
      </c>
      <c r="AF2573">
        <v>81871</v>
      </c>
      <c r="AG2573">
        <v>81871</v>
      </c>
      <c r="AH2573">
        <v>6</v>
      </c>
      <c r="AI2573">
        <v>2</v>
      </c>
      <c r="AJ2573" t="s">
        <v>14247</v>
      </c>
      <c r="AK2573" t="s">
        <v>846</v>
      </c>
      <c r="AL2573" t="s">
        <v>88</v>
      </c>
      <c r="AM2573">
        <v>308</v>
      </c>
      <c r="AN2573">
        <v>8</v>
      </c>
      <c r="AO2573" t="s">
        <v>51</v>
      </c>
      <c r="AP2573">
        <v>938</v>
      </c>
      <c r="AQ2573">
        <v>-77.019162513663403</v>
      </c>
      <c r="AR2573">
        <v>38.905237715669301</v>
      </c>
      <c r="AS2573" t="b">
        <f t="shared" si="121"/>
        <v>1</v>
      </c>
    </row>
    <row r="2574" spans="1:45">
      <c r="A2574">
        <f t="shared" si="122"/>
        <v>2573</v>
      </c>
      <c r="B2574">
        <v>186684</v>
      </c>
      <c r="C2574">
        <v>186684</v>
      </c>
      <c r="D2574" t="s">
        <v>12570</v>
      </c>
      <c r="E2574" t="s">
        <v>12571</v>
      </c>
      <c r="F2574">
        <v>10193683</v>
      </c>
      <c r="G2574" t="s">
        <v>652</v>
      </c>
      <c r="K2574" t="s">
        <v>12572</v>
      </c>
      <c r="L2574" t="s">
        <v>422</v>
      </c>
      <c r="M2574" s="4">
        <v>0.5</v>
      </c>
      <c r="N2574" s="1">
        <v>0.79166666666666663</v>
      </c>
      <c r="O2574" t="s">
        <v>266</v>
      </c>
      <c r="P2574" t="s">
        <v>1396</v>
      </c>
      <c r="S2574" t="s">
        <v>12571</v>
      </c>
      <c r="T2574" t="s">
        <v>70</v>
      </c>
      <c r="U2574" t="s">
        <v>422</v>
      </c>
      <c r="V2574" t="s">
        <v>46</v>
      </c>
      <c r="W2574" t="str">
        <f t="shared" si="120"/>
        <v xml:space="preserve"> WASHINGTON DC 20003</v>
      </c>
      <c r="X2574" t="s">
        <v>47</v>
      </c>
      <c r="Y2574" t="s">
        <v>12573</v>
      </c>
      <c r="Z2574">
        <v>38.882613999999997</v>
      </c>
      <c r="AA2574">
        <v>-77.003264999999999</v>
      </c>
      <c r="AB2574">
        <v>399716.72</v>
      </c>
      <c r="AC2574">
        <v>134975.28</v>
      </c>
      <c r="AD2574">
        <v>20003</v>
      </c>
      <c r="AE2574">
        <v>11980</v>
      </c>
      <c r="AF2574">
        <v>7185</v>
      </c>
      <c r="AG2574">
        <v>7185</v>
      </c>
      <c r="AH2574">
        <v>6</v>
      </c>
      <c r="AI2574">
        <v>6</v>
      </c>
      <c r="AJ2574" t="s">
        <v>14249</v>
      </c>
      <c r="AK2574" t="s">
        <v>73</v>
      </c>
      <c r="AL2574" t="s">
        <v>63</v>
      </c>
      <c r="AM2574">
        <v>107</v>
      </c>
      <c r="AN2574">
        <v>26</v>
      </c>
      <c r="AO2574" t="s">
        <v>51</v>
      </c>
      <c r="AP2574">
        <v>49</v>
      </c>
      <c r="AQ2574">
        <v>-77.003267194206103</v>
      </c>
      <c r="AR2574">
        <v>38.882621386738002</v>
      </c>
      <c r="AS2574" t="b">
        <f t="shared" si="121"/>
        <v>1</v>
      </c>
    </row>
    <row r="2575" spans="1:45">
      <c r="A2575">
        <f t="shared" si="122"/>
        <v>2574</v>
      </c>
      <c r="B2575">
        <v>186685</v>
      </c>
      <c r="C2575">
        <v>186685</v>
      </c>
      <c r="D2575" t="s">
        <v>12574</v>
      </c>
      <c r="E2575" t="s">
        <v>985</v>
      </c>
      <c r="F2575">
        <v>10193684</v>
      </c>
      <c r="G2575" t="s">
        <v>201</v>
      </c>
      <c r="K2575" t="s">
        <v>12575</v>
      </c>
      <c r="L2575" t="s">
        <v>422</v>
      </c>
      <c r="M2575" s="4">
        <v>0.29166666666666669</v>
      </c>
      <c r="N2575" s="1">
        <v>0.70833333333333337</v>
      </c>
      <c r="O2575" t="s">
        <v>334</v>
      </c>
      <c r="P2575" t="s">
        <v>334</v>
      </c>
      <c r="Q2575" t="s">
        <v>5148</v>
      </c>
      <c r="R2575" t="s">
        <v>5149</v>
      </c>
      <c r="S2575" t="s">
        <v>5148</v>
      </c>
      <c r="T2575" t="s">
        <v>70</v>
      </c>
      <c r="U2575" t="s">
        <v>422</v>
      </c>
      <c r="V2575" t="s">
        <v>46</v>
      </c>
      <c r="W2575" t="str">
        <f t="shared" si="120"/>
        <v>3a Summit Industrial Park WASHINGTON DC 20546</v>
      </c>
      <c r="X2575" t="s">
        <v>47</v>
      </c>
      <c r="Y2575" t="s">
        <v>12576</v>
      </c>
      <c r="Z2575">
        <v>38.882928999999997</v>
      </c>
      <c r="AA2575">
        <v>-77.016351</v>
      </c>
      <c r="AB2575">
        <v>398581.27</v>
      </c>
      <c r="AC2575">
        <v>135010.42000000001</v>
      </c>
      <c r="AD2575">
        <v>20546</v>
      </c>
      <c r="AE2575">
        <v>42489</v>
      </c>
      <c r="AF2575">
        <v>28893</v>
      </c>
      <c r="AG2575">
        <v>28893</v>
      </c>
      <c r="AH2575">
        <v>6</v>
      </c>
      <c r="AI2575">
        <v>6</v>
      </c>
      <c r="AJ2575" t="s">
        <v>14252</v>
      </c>
      <c r="AK2575" t="s">
        <v>937</v>
      </c>
      <c r="AL2575" t="s">
        <v>63</v>
      </c>
      <c r="AM2575">
        <v>105</v>
      </c>
      <c r="AN2575">
        <v>9</v>
      </c>
      <c r="AO2575" t="s">
        <v>51</v>
      </c>
      <c r="AP2575">
        <v>149</v>
      </c>
      <c r="AQ2575">
        <v>-77.016353767668306</v>
      </c>
      <c r="AR2575">
        <v>38.882936842016498</v>
      </c>
      <c r="AS2575" t="b">
        <f t="shared" si="121"/>
        <v>0</v>
      </c>
    </row>
    <row r="2576" spans="1:45">
      <c r="A2576">
        <f t="shared" si="122"/>
        <v>2575</v>
      </c>
      <c r="B2576">
        <v>186693</v>
      </c>
      <c r="C2576">
        <v>186693</v>
      </c>
      <c r="D2576" t="s">
        <v>12577</v>
      </c>
      <c r="E2576" t="s">
        <v>12578</v>
      </c>
      <c r="F2576">
        <v>10193693</v>
      </c>
      <c r="G2576" t="s">
        <v>201</v>
      </c>
      <c r="M2576" s="4">
        <v>0.29166666666666669</v>
      </c>
      <c r="N2576" s="1">
        <v>0.54166666666666663</v>
      </c>
      <c r="O2576" t="s">
        <v>255</v>
      </c>
      <c r="P2576" t="s">
        <v>255</v>
      </c>
      <c r="Q2576" t="s">
        <v>12578</v>
      </c>
      <c r="R2576" t="s">
        <v>12579</v>
      </c>
      <c r="S2576" t="s">
        <v>12578</v>
      </c>
      <c r="T2576" t="s">
        <v>44</v>
      </c>
      <c r="U2576" t="s">
        <v>422</v>
      </c>
      <c r="V2576" t="s">
        <v>46</v>
      </c>
      <c r="W2576" t="str">
        <f t="shared" si="120"/>
        <v>309 F St NE WASHINGTON DC 20002</v>
      </c>
      <c r="X2576" t="s">
        <v>47</v>
      </c>
      <c r="Y2576" t="s">
        <v>12580</v>
      </c>
      <c r="Z2576">
        <v>38.897602999999997</v>
      </c>
      <c r="AA2576">
        <v>-77.001390000000001</v>
      </c>
      <c r="AB2576">
        <v>399879.43</v>
      </c>
      <c r="AC2576">
        <v>136639.19</v>
      </c>
      <c r="AD2576">
        <v>20002</v>
      </c>
      <c r="AE2576">
        <v>39301</v>
      </c>
      <c r="AF2576">
        <v>26724</v>
      </c>
      <c r="AG2576">
        <v>26724</v>
      </c>
      <c r="AH2576">
        <v>6</v>
      </c>
      <c r="AI2576">
        <v>6</v>
      </c>
      <c r="AJ2576" t="s">
        <v>14247</v>
      </c>
      <c r="AK2576" t="s">
        <v>1653</v>
      </c>
      <c r="AL2576" t="s">
        <v>63</v>
      </c>
      <c r="AM2576">
        <v>104</v>
      </c>
      <c r="AN2576">
        <v>25</v>
      </c>
      <c r="AO2576" t="s">
        <v>51</v>
      </c>
      <c r="AP2576">
        <v>131</v>
      </c>
      <c r="AQ2576">
        <v>-77.001392191326303</v>
      </c>
      <c r="AR2576">
        <v>38.8976105512169</v>
      </c>
      <c r="AS2576" t="b">
        <f t="shared" si="121"/>
        <v>1</v>
      </c>
    </row>
    <row r="2577" spans="1:45">
      <c r="A2577">
        <f t="shared" si="122"/>
        <v>2576</v>
      </c>
      <c r="B2577">
        <v>186697</v>
      </c>
      <c r="C2577">
        <v>186697</v>
      </c>
      <c r="D2577" t="s">
        <v>12581</v>
      </c>
      <c r="E2577" t="s">
        <v>12582</v>
      </c>
      <c r="F2577">
        <v>10193698</v>
      </c>
      <c r="G2577" t="s">
        <v>201</v>
      </c>
      <c r="M2577" s="4">
        <v>0.29166666666666669</v>
      </c>
      <c r="N2577" s="1">
        <v>0.79166666666666663</v>
      </c>
      <c r="O2577" t="s">
        <v>266</v>
      </c>
      <c r="P2577" t="s">
        <v>266</v>
      </c>
      <c r="S2577" t="s">
        <v>12582</v>
      </c>
      <c r="T2577" t="s">
        <v>44</v>
      </c>
      <c r="U2577" t="s">
        <v>422</v>
      </c>
      <c r="V2577" t="s">
        <v>46</v>
      </c>
      <c r="W2577" t="str">
        <f t="shared" si="120"/>
        <v xml:space="preserve"> WASHINGTON DC 20003</v>
      </c>
      <c r="X2577" t="s">
        <v>47</v>
      </c>
      <c r="Y2577" t="s">
        <v>12583</v>
      </c>
      <c r="Z2577">
        <v>38.885033</v>
      </c>
      <c r="AA2577">
        <v>-76.988061999999999</v>
      </c>
      <c r="AB2577">
        <v>401035.74</v>
      </c>
      <c r="AC2577">
        <v>135243.92000000001</v>
      </c>
      <c r="AD2577">
        <v>20003</v>
      </c>
      <c r="AE2577">
        <v>40909</v>
      </c>
      <c r="AF2577">
        <v>26163</v>
      </c>
      <c r="AG2577">
        <v>26163</v>
      </c>
      <c r="AH2577">
        <v>6</v>
      </c>
      <c r="AI2577">
        <v>6</v>
      </c>
      <c r="AJ2577" t="s">
        <v>14249</v>
      </c>
      <c r="AK2577" t="s">
        <v>3566</v>
      </c>
      <c r="AL2577" t="s">
        <v>63</v>
      </c>
      <c r="AM2577">
        <v>108</v>
      </c>
      <c r="AN2577">
        <v>26</v>
      </c>
      <c r="AO2577" t="s">
        <v>51</v>
      </c>
      <c r="AP2577">
        <v>122</v>
      </c>
      <c r="AQ2577">
        <v>-76.988064573108304</v>
      </c>
      <c r="AR2577">
        <v>38.885040835698703</v>
      </c>
      <c r="AS2577" t="b">
        <f t="shared" si="121"/>
        <v>1</v>
      </c>
    </row>
    <row r="2578" spans="1:45">
      <c r="A2578">
        <f t="shared" si="122"/>
        <v>2577</v>
      </c>
      <c r="B2578">
        <v>186701</v>
      </c>
      <c r="C2578">
        <v>186701</v>
      </c>
      <c r="D2578" t="s">
        <v>12584</v>
      </c>
      <c r="E2578" t="s">
        <v>12585</v>
      </c>
      <c r="F2578">
        <v>10193702</v>
      </c>
      <c r="G2578" t="s">
        <v>201</v>
      </c>
      <c r="K2578" t="s">
        <v>12586</v>
      </c>
      <c r="L2578" t="s">
        <v>422</v>
      </c>
      <c r="M2578" s="4">
        <v>0.29166666666666669</v>
      </c>
      <c r="N2578" s="1">
        <v>0.79166666666666663</v>
      </c>
      <c r="O2578" t="s">
        <v>55</v>
      </c>
      <c r="P2578" t="s">
        <v>55</v>
      </c>
      <c r="S2578" t="s">
        <v>12585</v>
      </c>
      <c r="T2578" t="s">
        <v>70</v>
      </c>
      <c r="U2578" t="s">
        <v>422</v>
      </c>
      <c r="V2578" t="s">
        <v>46</v>
      </c>
      <c r="W2578" t="str">
        <f t="shared" si="120"/>
        <v xml:space="preserve"> WASHINGTON DC 20005</v>
      </c>
      <c r="X2578" t="s">
        <v>47</v>
      </c>
      <c r="Y2578" t="s">
        <v>12587</v>
      </c>
      <c r="Z2578">
        <v>38.910570999999997</v>
      </c>
      <c r="AA2578">
        <v>-77.029363000000004</v>
      </c>
      <c r="AB2578">
        <v>397453.33</v>
      </c>
      <c r="AC2578">
        <v>138079.10999999999</v>
      </c>
      <c r="AD2578">
        <v>20005</v>
      </c>
      <c r="AE2578">
        <v>226218</v>
      </c>
      <c r="AF2578">
        <v>69526</v>
      </c>
      <c r="AG2578">
        <v>69526</v>
      </c>
      <c r="AH2578">
        <v>2</v>
      </c>
      <c r="AI2578">
        <v>2</v>
      </c>
      <c r="AJ2578" t="s">
        <v>14248</v>
      </c>
      <c r="AK2578" t="s">
        <v>98</v>
      </c>
      <c r="AL2578" t="s">
        <v>88</v>
      </c>
      <c r="AM2578">
        <v>307</v>
      </c>
      <c r="AN2578">
        <v>7</v>
      </c>
      <c r="AO2578" t="s">
        <v>51</v>
      </c>
      <c r="AP2578">
        <v>589</v>
      </c>
      <c r="AQ2578">
        <v>-77.029365147688097</v>
      </c>
      <c r="AR2578">
        <v>38.9105781774986</v>
      </c>
      <c r="AS2578" t="b">
        <f t="shared" si="121"/>
        <v>1</v>
      </c>
    </row>
    <row r="2579" spans="1:45">
      <c r="A2579">
        <f t="shared" si="122"/>
        <v>2578</v>
      </c>
      <c r="B2579">
        <v>186741</v>
      </c>
      <c r="C2579">
        <v>186741</v>
      </c>
      <c r="D2579" t="s">
        <v>12601</v>
      </c>
      <c r="E2579" t="s">
        <v>12602</v>
      </c>
      <c r="F2579">
        <v>10193739</v>
      </c>
      <c r="G2579" t="s">
        <v>201</v>
      </c>
      <c r="M2579" s="4">
        <v>0.58333333333333337</v>
      </c>
      <c r="N2579" s="1">
        <v>0.70833333333333337</v>
      </c>
      <c r="O2579" t="s">
        <v>138</v>
      </c>
      <c r="P2579" t="s">
        <v>138</v>
      </c>
      <c r="Q2579" t="s">
        <v>12602</v>
      </c>
      <c r="R2579" t="s">
        <v>12603</v>
      </c>
      <c r="S2579" t="s">
        <v>12602</v>
      </c>
      <c r="T2579" t="s">
        <v>44</v>
      </c>
      <c r="U2579" t="s">
        <v>422</v>
      </c>
      <c r="V2579" t="s">
        <v>46</v>
      </c>
      <c r="W2579" t="str">
        <f t="shared" si="120"/>
        <v>1731 Willard St NW WASHINGTON DC 20009</v>
      </c>
      <c r="X2579" t="s">
        <v>47</v>
      </c>
      <c r="Y2579" t="s">
        <v>12604</v>
      </c>
      <c r="Z2579">
        <v>38.916454000000002</v>
      </c>
      <c r="AA2579">
        <v>-77.039602000000002</v>
      </c>
      <c r="AB2579">
        <v>396565.57</v>
      </c>
      <c r="AC2579">
        <v>138732.54</v>
      </c>
      <c r="AD2579">
        <v>20009</v>
      </c>
      <c r="AE2579">
        <v>238016</v>
      </c>
      <c r="AF2579">
        <v>81331</v>
      </c>
      <c r="AG2579">
        <v>81331</v>
      </c>
      <c r="AH2579">
        <v>2</v>
      </c>
      <c r="AI2579">
        <v>2</v>
      </c>
      <c r="AJ2579" t="s">
        <v>14249</v>
      </c>
      <c r="AK2579" t="s">
        <v>773</v>
      </c>
      <c r="AL2579" t="s">
        <v>88</v>
      </c>
      <c r="AM2579">
        <v>301</v>
      </c>
      <c r="AN2579">
        <v>6</v>
      </c>
      <c r="AO2579" t="s">
        <v>51</v>
      </c>
      <c r="AP2579">
        <v>905</v>
      </c>
      <c r="AQ2579">
        <v>-77.039604203831999</v>
      </c>
      <c r="AR2579">
        <v>38.916461474355799</v>
      </c>
      <c r="AS2579" t="b">
        <f t="shared" si="121"/>
        <v>1</v>
      </c>
    </row>
    <row r="2580" spans="1:45">
      <c r="A2580">
        <f t="shared" si="122"/>
        <v>2579</v>
      </c>
      <c r="B2580">
        <v>186757</v>
      </c>
      <c r="C2580">
        <v>186757</v>
      </c>
      <c r="D2580" t="s">
        <v>12613</v>
      </c>
      <c r="E2580" t="s">
        <v>12614</v>
      </c>
      <c r="F2580">
        <v>10193751</v>
      </c>
      <c r="G2580" t="s">
        <v>201</v>
      </c>
      <c r="K2580" t="s">
        <v>12615</v>
      </c>
      <c r="L2580" t="s">
        <v>422</v>
      </c>
      <c r="M2580" s="4">
        <v>0.29166666666666669</v>
      </c>
      <c r="N2580" s="1">
        <v>0.375</v>
      </c>
      <c r="O2580" t="s">
        <v>254</v>
      </c>
      <c r="P2580" t="s">
        <v>255</v>
      </c>
      <c r="S2580" t="s">
        <v>12614</v>
      </c>
      <c r="T2580" t="s">
        <v>70</v>
      </c>
      <c r="U2580" t="s">
        <v>422</v>
      </c>
      <c r="V2580" t="s">
        <v>46</v>
      </c>
      <c r="W2580" t="str">
        <f t="shared" si="120"/>
        <v xml:space="preserve"> WASHINGTON DC 20003</v>
      </c>
      <c r="X2580" t="s">
        <v>47</v>
      </c>
      <c r="Y2580" t="s">
        <v>12616</v>
      </c>
      <c r="Z2580">
        <v>38.888874000000001</v>
      </c>
      <c r="AA2580">
        <v>-76.999846000000005</v>
      </c>
      <c r="AB2580">
        <v>400013.37</v>
      </c>
      <c r="AC2580">
        <v>135670.24</v>
      </c>
      <c r="AD2580">
        <v>20003</v>
      </c>
      <c r="AE2580">
        <v>26106</v>
      </c>
      <c r="AF2580">
        <v>15727</v>
      </c>
      <c r="AG2580">
        <v>15727</v>
      </c>
      <c r="AH2580">
        <v>6</v>
      </c>
      <c r="AI2580">
        <v>6</v>
      </c>
      <c r="AJ2580" t="s">
        <v>14249</v>
      </c>
      <c r="AK2580" t="s">
        <v>73</v>
      </c>
      <c r="AL2580" t="s">
        <v>63</v>
      </c>
      <c r="AM2580">
        <v>107</v>
      </c>
      <c r="AN2580">
        <v>26</v>
      </c>
      <c r="AO2580" t="s">
        <v>51</v>
      </c>
      <c r="AP2580">
        <v>87</v>
      </c>
      <c r="AQ2580">
        <v>-76.999848174908607</v>
      </c>
      <c r="AR2580">
        <v>38.888881898246197</v>
      </c>
      <c r="AS2580" t="b">
        <f t="shared" si="121"/>
        <v>1</v>
      </c>
    </row>
    <row r="2581" spans="1:45">
      <c r="A2581">
        <f t="shared" si="122"/>
        <v>2580</v>
      </c>
      <c r="B2581">
        <v>186764</v>
      </c>
      <c r="C2581">
        <v>186764</v>
      </c>
      <c r="D2581" t="s">
        <v>12625</v>
      </c>
      <c r="E2581" t="s">
        <v>12626</v>
      </c>
      <c r="F2581">
        <v>10193758</v>
      </c>
      <c r="G2581" t="s">
        <v>201</v>
      </c>
      <c r="K2581" t="s">
        <v>12627</v>
      </c>
      <c r="L2581" t="s">
        <v>422</v>
      </c>
      <c r="M2581" s="4">
        <v>0.25</v>
      </c>
      <c r="N2581" s="1">
        <v>0.70833333333333337</v>
      </c>
      <c r="O2581" t="s">
        <v>184</v>
      </c>
      <c r="P2581" t="s">
        <v>192</v>
      </c>
      <c r="S2581" t="s">
        <v>12626</v>
      </c>
      <c r="T2581" t="s">
        <v>70</v>
      </c>
      <c r="U2581" t="s">
        <v>422</v>
      </c>
      <c r="V2581" t="s">
        <v>46</v>
      </c>
      <c r="W2581" t="str">
        <f t="shared" si="120"/>
        <v xml:space="preserve"> WASHINGTON DC 20009</v>
      </c>
      <c r="X2581" t="s">
        <v>47</v>
      </c>
      <c r="Y2581" t="s">
        <v>12628</v>
      </c>
      <c r="Z2581">
        <v>38.920788000000002</v>
      </c>
      <c r="AA2581">
        <v>-77.047403000000003</v>
      </c>
      <c r="AB2581">
        <v>395889.26</v>
      </c>
      <c r="AC2581">
        <v>139213.95000000001</v>
      </c>
      <c r="AD2581">
        <v>20009</v>
      </c>
      <c r="AE2581">
        <v>226613</v>
      </c>
      <c r="AF2581">
        <v>69615</v>
      </c>
      <c r="AG2581">
        <v>69615</v>
      </c>
      <c r="AH2581">
        <v>1</v>
      </c>
      <c r="AI2581">
        <v>1</v>
      </c>
      <c r="AJ2581" t="s">
        <v>14247</v>
      </c>
      <c r="AK2581" t="s">
        <v>2032</v>
      </c>
      <c r="AL2581" t="s">
        <v>88</v>
      </c>
      <c r="AM2581">
        <v>303</v>
      </c>
      <c r="AN2581">
        <v>1</v>
      </c>
      <c r="AO2581" t="s">
        <v>51</v>
      </c>
      <c r="AP2581">
        <v>601</v>
      </c>
      <c r="AQ2581">
        <v>-77.047405518824505</v>
      </c>
      <c r="AR2581">
        <v>38.920795270325598</v>
      </c>
      <c r="AS2581" t="b">
        <f t="shared" si="121"/>
        <v>1</v>
      </c>
    </row>
    <row r="2582" spans="1:45">
      <c r="A2582">
        <f t="shared" si="122"/>
        <v>2581</v>
      </c>
      <c r="B2582">
        <v>186771</v>
      </c>
      <c r="C2582">
        <v>186771</v>
      </c>
      <c r="D2582" t="s">
        <v>12647</v>
      </c>
      <c r="E2582" t="s">
        <v>9221</v>
      </c>
      <c r="F2582">
        <v>10193765</v>
      </c>
      <c r="G2582" t="s">
        <v>201</v>
      </c>
      <c r="K2582" t="s">
        <v>12648</v>
      </c>
      <c r="L2582" t="s">
        <v>422</v>
      </c>
      <c r="M2582" s="4">
        <v>0.29166666666666669</v>
      </c>
      <c r="N2582" s="1">
        <v>0.70833333333333337</v>
      </c>
      <c r="O2582" t="s">
        <v>265</v>
      </c>
      <c r="P2582" t="s">
        <v>265</v>
      </c>
      <c r="S2582" t="s">
        <v>9221</v>
      </c>
      <c r="T2582" t="s">
        <v>70</v>
      </c>
      <c r="U2582" t="s">
        <v>422</v>
      </c>
      <c r="V2582" t="s">
        <v>46</v>
      </c>
      <c r="W2582" t="str">
        <f t="shared" si="120"/>
        <v xml:space="preserve"> WASHINGTON DC 20003</v>
      </c>
      <c r="X2582" t="s">
        <v>47</v>
      </c>
      <c r="Y2582" t="s">
        <v>12649</v>
      </c>
      <c r="Z2582">
        <v>38.885913000000002</v>
      </c>
      <c r="AA2582">
        <v>-76.979900999999998</v>
      </c>
      <c r="AB2582">
        <v>401743.77</v>
      </c>
      <c r="AC2582">
        <v>135341.68</v>
      </c>
      <c r="AD2582">
        <v>20003</v>
      </c>
      <c r="AE2582">
        <v>57163</v>
      </c>
      <c r="AF2582">
        <v>33796</v>
      </c>
      <c r="AG2582">
        <v>33796</v>
      </c>
      <c r="AH2582">
        <v>6</v>
      </c>
      <c r="AI2582">
        <v>6</v>
      </c>
      <c r="AJ2582" t="s">
        <v>14249</v>
      </c>
      <c r="AK2582" t="s">
        <v>4187</v>
      </c>
      <c r="AL2582" t="s">
        <v>63</v>
      </c>
      <c r="AM2582">
        <v>108</v>
      </c>
      <c r="AN2582">
        <v>26</v>
      </c>
      <c r="AO2582" t="s">
        <v>51</v>
      </c>
      <c r="AP2582">
        <v>172</v>
      </c>
      <c r="AQ2582">
        <v>-76.979903728557304</v>
      </c>
      <c r="AR2582">
        <v>38.885920376388697</v>
      </c>
      <c r="AS2582" t="b">
        <f t="shared" si="121"/>
        <v>1</v>
      </c>
    </row>
    <row r="2583" spans="1:45">
      <c r="A2583">
        <f t="shared" si="122"/>
        <v>2582</v>
      </c>
      <c r="B2583">
        <v>186215</v>
      </c>
      <c r="C2583">
        <v>186215</v>
      </c>
      <c r="D2583" t="s">
        <v>13514</v>
      </c>
      <c r="E2583" t="s">
        <v>13515</v>
      </c>
      <c r="F2583">
        <v>10193165</v>
      </c>
      <c r="G2583" t="s">
        <v>201</v>
      </c>
      <c r="K2583" t="s">
        <v>13516</v>
      </c>
      <c r="L2583" t="s">
        <v>422</v>
      </c>
      <c r="M2583" s="4">
        <v>0.375</v>
      </c>
      <c r="N2583" s="1">
        <v>0.625</v>
      </c>
      <c r="O2583" t="s">
        <v>415</v>
      </c>
      <c r="P2583" t="s">
        <v>203</v>
      </c>
      <c r="S2583" t="s">
        <v>13515</v>
      </c>
      <c r="T2583" t="s">
        <v>70</v>
      </c>
      <c r="U2583" t="s">
        <v>422</v>
      </c>
      <c r="V2583" t="s">
        <v>46</v>
      </c>
      <c r="W2583" t="str">
        <f t="shared" si="120"/>
        <v xml:space="preserve"> WASHINGTON DC 20002</v>
      </c>
      <c r="X2583" t="s">
        <v>47</v>
      </c>
      <c r="Y2583" t="s">
        <v>13517</v>
      </c>
      <c r="Z2583">
        <v>38.890593000000003</v>
      </c>
      <c r="AA2583">
        <v>-76.998239999999996</v>
      </c>
      <c r="AB2583">
        <v>400152.72</v>
      </c>
      <c r="AC2583">
        <v>135860.98000000001</v>
      </c>
      <c r="AD2583">
        <v>20002</v>
      </c>
      <c r="AE2583">
        <v>148722</v>
      </c>
      <c r="AF2583">
        <v>57252</v>
      </c>
      <c r="AG2583">
        <v>57252</v>
      </c>
      <c r="AH2583">
        <v>6</v>
      </c>
      <c r="AI2583">
        <v>6</v>
      </c>
      <c r="AJ2583" t="s">
        <v>14247</v>
      </c>
      <c r="AK2583" t="s">
        <v>547</v>
      </c>
      <c r="AL2583" t="s">
        <v>63</v>
      </c>
      <c r="AM2583">
        <v>107</v>
      </c>
      <c r="AN2583">
        <v>26</v>
      </c>
      <c r="AO2583" t="s">
        <v>51</v>
      </c>
      <c r="AP2583">
        <v>360</v>
      </c>
      <c r="AQ2583">
        <v>-76.998241928961306</v>
      </c>
      <c r="AR2583">
        <v>38.890600142914799</v>
      </c>
      <c r="AS2583" t="b">
        <f t="shared" si="121"/>
        <v>1</v>
      </c>
    </row>
    <row r="2584" spans="1:45">
      <c r="A2584">
        <f t="shared" si="122"/>
        <v>2583</v>
      </c>
      <c r="B2584">
        <v>185009</v>
      </c>
      <c r="C2584">
        <v>185009</v>
      </c>
      <c r="D2584" t="s">
        <v>14183</v>
      </c>
      <c r="E2584" t="s">
        <v>14179</v>
      </c>
      <c r="F2584">
        <v>10191737</v>
      </c>
      <c r="G2584" t="s">
        <v>201</v>
      </c>
      <c r="K2584" t="s">
        <v>14184</v>
      </c>
      <c r="L2584" t="s">
        <v>125</v>
      </c>
      <c r="M2584" s="4">
        <v>0.41666666666666669</v>
      </c>
      <c r="N2584" s="1">
        <v>0.95833333333333337</v>
      </c>
      <c r="O2584" t="s">
        <v>238</v>
      </c>
      <c r="P2584" t="s">
        <v>421</v>
      </c>
      <c r="Q2584" t="s">
        <v>14179</v>
      </c>
      <c r="R2584" t="s">
        <v>14181</v>
      </c>
      <c r="S2584" t="s">
        <v>14179</v>
      </c>
      <c r="T2584" t="s">
        <v>165</v>
      </c>
      <c r="U2584" t="s">
        <v>422</v>
      </c>
      <c r="V2584" t="s">
        <v>46</v>
      </c>
      <c r="W2584" t="str">
        <f t="shared" si="120"/>
        <v xml:space="preserve">3420 16th St. NW WASHINGTON DC </v>
      </c>
      <c r="X2584" t="s">
        <v>47</v>
      </c>
      <c r="Y2584" t="s">
        <v>14182</v>
      </c>
      <c r="Z2584">
        <v>38.933573000000003</v>
      </c>
      <c r="AA2584">
        <v>-77.037182999999999</v>
      </c>
      <c r="AB2584">
        <v>396776.16</v>
      </c>
      <c r="AC2584">
        <v>140632.82999999999</v>
      </c>
      <c r="AE2584">
        <v>0</v>
      </c>
      <c r="AF2584">
        <v>478156</v>
      </c>
      <c r="AG2584">
        <v>411363</v>
      </c>
      <c r="AH2584">
        <v>1</v>
      </c>
      <c r="AI2584">
        <v>1</v>
      </c>
      <c r="AJ2584" t="s">
        <v>14252</v>
      </c>
      <c r="AK2584" t="s">
        <v>804</v>
      </c>
      <c r="AL2584" t="s">
        <v>188</v>
      </c>
      <c r="AM2584">
        <v>408</v>
      </c>
      <c r="AN2584">
        <v>2</v>
      </c>
      <c r="AO2584" t="s">
        <v>51</v>
      </c>
      <c r="AP2584">
        <v>4028</v>
      </c>
      <c r="AQ2584">
        <v>-77.037184847022502</v>
      </c>
      <c r="AR2584">
        <v>38.9335806893301</v>
      </c>
      <c r="AS2584" t="b">
        <f t="shared" si="121"/>
        <v>1</v>
      </c>
    </row>
    <row r="2585" spans="1:45">
      <c r="A2585">
        <f t="shared" si="122"/>
        <v>2584</v>
      </c>
      <c r="B2585">
        <v>183680</v>
      </c>
      <c r="C2585">
        <v>183680</v>
      </c>
      <c r="D2585" t="s">
        <v>14219</v>
      </c>
      <c r="E2585" t="s">
        <v>14220</v>
      </c>
      <c r="F2585">
        <v>10186785</v>
      </c>
      <c r="G2585" t="s">
        <v>404</v>
      </c>
      <c r="M2585" s="4">
        <v>0.41666666666666669</v>
      </c>
      <c r="N2585" s="1">
        <v>0.75</v>
      </c>
      <c r="O2585" t="s">
        <v>683</v>
      </c>
      <c r="P2585" t="s">
        <v>683</v>
      </c>
      <c r="Q2585" t="s">
        <v>14220</v>
      </c>
      <c r="R2585" t="s">
        <v>14221</v>
      </c>
      <c r="S2585" t="s">
        <v>14220</v>
      </c>
      <c r="T2585" t="s">
        <v>58</v>
      </c>
      <c r="U2585" t="s">
        <v>422</v>
      </c>
      <c r="V2585" t="s">
        <v>46</v>
      </c>
      <c r="W2585" t="str">
        <f t="shared" si="120"/>
        <v xml:space="preserve">5315 9th St NW WASHINGTON DC </v>
      </c>
      <c r="X2585" t="s">
        <v>47</v>
      </c>
      <c r="Y2585" t="s">
        <v>14222</v>
      </c>
      <c r="Z2585">
        <v>38.954672000000002</v>
      </c>
      <c r="AA2585">
        <v>-77.025681000000006</v>
      </c>
      <c r="AB2585">
        <v>397774.06</v>
      </c>
      <c r="AC2585">
        <v>142974.69</v>
      </c>
      <c r="AE2585">
        <v>0</v>
      </c>
      <c r="AF2585">
        <v>479756</v>
      </c>
      <c r="AG2585">
        <v>412486</v>
      </c>
      <c r="AH2585">
        <v>4</v>
      </c>
      <c r="AI2585">
        <v>4</v>
      </c>
      <c r="AJ2585" t="s">
        <v>14252</v>
      </c>
      <c r="AK2585" t="s">
        <v>2656</v>
      </c>
      <c r="AL2585" t="s">
        <v>188</v>
      </c>
      <c r="AM2585">
        <v>403</v>
      </c>
      <c r="AN2585">
        <v>18</v>
      </c>
      <c r="AO2585" t="s">
        <v>51</v>
      </c>
      <c r="AP2585">
        <v>4044</v>
      </c>
      <c r="AQ2585">
        <v>-77.025683043061093</v>
      </c>
      <c r="AR2585">
        <v>38.954679929202101</v>
      </c>
      <c r="AS2585" t="b">
        <f t="shared" si="121"/>
        <v>1</v>
      </c>
    </row>
    <row r="2586" spans="1:45">
      <c r="A2586">
        <f t="shared" si="122"/>
        <v>2585</v>
      </c>
      <c r="B2586">
        <v>183782</v>
      </c>
      <c r="C2586">
        <v>183782</v>
      </c>
      <c r="D2586" t="s">
        <v>426</v>
      </c>
      <c r="E2586" t="s">
        <v>427</v>
      </c>
      <c r="F2586">
        <v>10187313</v>
      </c>
      <c r="G2586" t="s">
        <v>115</v>
      </c>
      <c r="J2586">
        <v>92711</v>
      </c>
      <c r="M2586" s="4">
        <v>0.29166666666666669</v>
      </c>
      <c r="N2586" s="1">
        <v>0.79166666666666663</v>
      </c>
      <c r="O2586" t="s">
        <v>149</v>
      </c>
      <c r="P2586" t="s">
        <v>428</v>
      </c>
      <c r="Q2586" t="s">
        <v>429</v>
      </c>
      <c r="R2586" t="s">
        <v>430</v>
      </c>
      <c r="S2586" t="s">
        <v>429</v>
      </c>
      <c r="T2586" t="s">
        <v>431</v>
      </c>
      <c r="U2586" t="s">
        <v>432</v>
      </c>
      <c r="V2586" t="s">
        <v>46</v>
      </c>
      <c r="W2586" t="str">
        <f t="shared" si="120"/>
        <v>730 11th Street, NW, 4th Floor. WASHINGTON DC 20002</v>
      </c>
      <c r="X2586" t="s">
        <v>47</v>
      </c>
      <c r="Y2586" t="s">
        <v>433</v>
      </c>
      <c r="Z2586">
        <v>38.895167000000001</v>
      </c>
      <c r="AA2586">
        <v>-77.002695000000003</v>
      </c>
      <c r="AB2586">
        <v>399766.24</v>
      </c>
      <c r="AC2586">
        <v>136368.79</v>
      </c>
      <c r="AD2586">
        <v>20002</v>
      </c>
      <c r="AE2586">
        <v>286678</v>
      </c>
      <c r="AF2586">
        <v>124879</v>
      </c>
      <c r="AG2586">
        <v>124879</v>
      </c>
      <c r="AH2586">
        <v>6</v>
      </c>
      <c r="AI2586">
        <v>6</v>
      </c>
      <c r="AJ2586" t="s">
        <v>14247</v>
      </c>
      <c r="AK2586" t="s">
        <v>435</v>
      </c>
      <c r="AL2586" t="s">
        <v>63</v>
      </c>
      <c r="AM2586">
        <v>104</v>
      </c>
      <c r="AN2586">
        <v>25</v>
      </c>
      <c r="AO2586" t="s">
        <v>74</v>
      </c>
      <c r="AP2586">
        <v>1516</v>
      </c>
      <c r="AQ2586">
        <v>-77.002696931870304</v>
      </c>
      <c r="AR2586">
        <v>38.895174666165403</v>
      </c>
      <c r="AS2586" t="b">
        <f t="shared" si="121"/>
        <v>0</v>
      </c>
    </row>
    <row r="2587" spans="1:45">
      <c r="A2587">
        <f t="shared" si="122"/>
        <v>2586</v>
      </c>
      <c r="B2587">
        <v>184103</v>
      </c>
      <c r="C2587">
        <v>184103</v>
      </c>
      <c r="D2587" t="s">
        <v>975</v>
      </c>
      <c r="E2587" t="s">
        <v>976</v>
      </c>
      <c r="F2587">
        <v>10189303</v>
      </c>
      <c r="G2587" t="s">
        <v>160</v>
      </c>
      <c r="K2587" t="s">
        <v>977</v>
      </c>
      <c r="L2587" t="s">
        <v>540</v>
      </c>
      <c r="M2587" s="4">
        <v>0.29166666666666669</v>
      </c>
      <c r="N2587" s="1">
        <v>0.70833333333333337</v>
      </c>
      <c r="O2587" t="s">
        <v>422</v>
      </c>
      <c r="P2587" t="s">
        <v>422</v>
      </c>
      <c r="Q2587" t="s">
        <v>976</v>
      </c>
      <c r="R2587" t="s">
        <v>978</v>
      </c>
      <c r="S2587" t="s">
        <v>976</v>
      </c>
      <c r="T2587" t="s">
        <v>165</v>
      </c>
      <c r="U2587" t="s">
        <v>432</v>
      </c>
      <c r="V2587" t="s">
        <v>46</v>
      </c>
      <c r="W2587" t="str">
        <f t="shared" si="120"/>
        <v>2926 Newark Street., NW WASHINGTON DC 20008</v>
      </c>
      <c r="X2587" t="s">
        <v>47</v>
      </c>
      <c r="Y2587" t="s">
        <v>979</v>
      </c>
      <c r="Z2587">
        <v>38.933995000000003</v>
      </c>
      <c r="AA2587">
        <v>-77.058507000000006</v>
      </c>
      <c r="AB2587">
        <v>394927.31</v>
      </c>
      <c r="AC2587">
        <v>140680.57999999999</v>
      </c>
      <c r="AD2587">
        <v>20008</v>
      </c>
      <c r="AE2587">
        <v>276913</v>
      </c>
      <c r="AF2587">
        <v>118987</v>
      </c>
      <c r="AG2587">
        <v>118987</v>
      </c>
      <c r="AH2587">
        <v>3</v>
      </c>
      <c r="AI2587">
        <v>3</v>
      </c>
      <c r="AJ2587" t="s">
        <v>14247</v>
      </c>
      <c r="AK2587" t="s">
        <v>554</v>
      </c>
      <c r="AL2587" t="s">
        <v>50</v>
      </c>
      <c r="AM2587">
        <v>203</v>
      </c>
      <c r="AN2587">
        <v>15</v>
      </c>
      <c r="AO2587" t="s">
        <v>51</v>
      </c>
      <c r="AP2587">
        <v>1371</v>
      </c>
      <c r="AQ2587">
        <v>-77.058509137710203</v>
      </c>
      <c r="AR2587">
        <v>38.934002106045298</v>
      </c>
      <c r="AS2587" t="b">
        <f t="shared" si="121"/>
        <v>1</v>
      </c>
    </row>
    <row r="2588" spans="1:45">
      <c r="A2588">
        <f t="shared" si="122"/>
        <v>2587</v>
      </c>
      <c r="B2588">
        <v>183907</v>
      </c>
      <c r="C2588">
        <v>183907</v>
      </c>
      <c r="D2588" t="s">
        <v>1272</v>
      </c>
      <c r="E2588" t="s">
        <v>1273</v>
      </c>
      <c r="F2588">
        <v>10188152</v>
      </c>
      <c r="G2588" t="s">
        <v>201</v>
      </c>
      <c r="K2588" t="s">
        <v>1274</v>
      </c>
      <c r="L2588" t="s">
        <v>414</v>
      </c>
      <c r="M2588" s="4">
        <v>0.5</v>
      </c>
      <c r="N2588" s="1">
        <v>0.70833333333333337</v>
      </c>
      <c r="O2588" t="s">
        <v>421</v>
      </c>
      <c r="P2588" t="s">
        <v>422</v>
      </c>
      <c r="S2588" t="s">
        <v>1273</v>
      </c>
      <c r="T2588" t="s">
        <v>165</v>
      </c>
      <c r="U2588" t="s">
        <v>432</v>
      </c>
      <c r="V2588" t="s">
        <v>46</v>
      </c>
      <c r="W2588" t="str">
        <f t="shared" si="120"/>
        <v xml:space="preserve"> WASHINGTON DC 20002</v>
      </c>
      <c r="X2588" t="s">
        <v>47</v>
      </c>
      <c r="Y2588" t="s">
        <v>1275</v>
      </c>
      <c r="Z2588">
        <v>38.895918999999999</v>
      </c>
      <c r="AA2588">
        <v>-76.992410000000007</v>
      </c>
      <c r="AB2588">
        <v>400658.46</v>
      </c>
      <c r="AC2588">
        <v>136452.25</v>
      </c>
      <c r="AD2588">
        <v>20002</v>
      </c>
      <c r="AE2588">
        <v>22148</v>
      </c>
      <c r="AF2588">
        <v>12524</v>
      </c>
      <c r="AG2588">
        <v>12524</v>
      </c>
      <c r="AH2588">
        <v>6</v>
      </c>
      <c r="AI2588">
        <v>6</v>
      </c>
      <c r="AJ2588" t="s">
        <v>14244</v>
      </c>
      <c r="AK2588" t="s">
        <v>1276</v>
      </c>
      <c r="AL2588" t="s">
        <v>63</v>
      </c>
      <c r="AM2588">
        <v>107</v>
      </c>
      <c r="AN2588">
        <v>25</v>
      </c>
      <c r="AO2588" t="s">
        <v>51</v>
      </c>
      <c r="AP2588">
        <v>3296</v>
      </c>
      <c r="AQ2588">
        <v>-76.992411861354995</v>
      </c>
      <c r="AR2588">
        <v>38.895926289373698</v>
      </c>
      <c r="AS2588" t="b">
        <f t="shared" si="121"/>
        <v>1</v>
      </c>
    </row>
    <row r="2589" spans="1:45">
      <c r="A2589">
        <f t="shared" si="122"/>
        <v>2588</v>
      </c>
      <c r="B2589">
        <v>184468</v>
      </c>
      <c r="C2589">
        <v>184468</v>
      </c>
      <c r="D2589" t="s">
        <v>1277</v>
      </c>
      <c r="E2589" t="s">
        <v>723</v>
      </c>
      <c r="F2589">
        <v>10190069</v>
      </c>
      <c r="G2589" t="s">
        <v>115</v>
      </c>
      <c r="J2589">
        <v>104984</v>
      </c>
      <c r="K2589" t="s">
        <v>1278</v>
      </c>
      <c r="L2589" t="s">
        <v>162</v>
      </c>
      <c r="M2589" s="4">
        <v>0.91666666666666663</v>
      </c>
      <c r="N2589" s="1">
        <v>0.1875</v>
      </c>
      <c r="O2589" t="s">
        <v>353</v>
      </c>
      <c r="P2589" t="s">
        <v>881</v>
      </c>
      <c r="Q2589" t="s">
        <v>1279</v>
      </c>
      <c r="R2589" t="s">
        <v>797</v>
      </c>
      <c r="S2589" t="s">
        <v>1279</v>
      </c>
      <c r="T2589" t="s">
        <v>70</v>
      </c>
      <c r="U2589" t="s">
        <v>432</v>
      </c>
      <c r="W2589" t="str">
        <f t="shared" si="120"/>
        <v xml:space="preserve">3400 Benning Road, NE   </v>
      </c>
      <c r="Z2589">
        <v>0</v>
      </c>
      <c r="AA2589">
        <v>0</v>
      </c>
      <c r="AB2589">
        <v>0</v>
      </c>
      <c r="AC2589">
        <v>0</v>
      </c>
      <c r="AE2589">
        <v>-100</v>
      </c>
      <c r="AF2589">
        <v>-100</v>
      </c>
      <c r="AG2589">
        <v>348291</v>
      </c>
      <c r="AI2589" t="s">
        <v>14250</v>
      </c>
      <c r="AJ2589" t="s">
        <v>14251</v>
      </c>
      <c r="AK2589" t="s">
        <v>51</v>
      </c>
      <c r="AN2589" t="s">
        <v>51</v>
      </c>
      <c r="AO2589" t="s">
        <v>51</v>
      </c>
      <c r="AP2589">
        <v>1712</v>
      </c>
      <c r="AQ2589">
        <v>-81.529192133279295</v>
      </c>
      <c r="AR2589">
        <v>37.5772691877347</v>
      </c>
      <c r="AS2589" t="b">
        <f t="shared" si="121"/>
        <v>0</v>
      </c>
    </row>
    <row r="2590" spans="1:45">
      <c r="A2590">
        <f t="shared" si="122"/>
        <v>2589</v>
      </c>
      <c r="B2590">
        <v>181317</v>
      </c>
      <c r="C2590">
        <v>181317</v>
      </c>
      <c r="D2590" t="s">
        <v>1555</v>
      </c>
      <c r="E2590" t="s">
        <v>1402</v>
      </c>
      <c r="F2590">
        <v>10190394</v>
      </c>
      <c r="G2590" t="s">
        <v>81</v>
      </c>
      <c r="K2590" t="s">
        <v>1556</v>
      </c>
      <c r="L2590" t="s">
        <v>469</v>
      </c>
      <c r="M2590" s="4">
        <v>0.29166666666666669</v>
      </c>
      <c r="N2590" s="1">
        <v>0.79166666666666663</v>
      </c>
      <c r="O2590" t="s">
        <v>147</v>
      </c>
      <c r="P2590" t="s">
        <v>147</v>
      </c>
      <c r="S2590" t="s">
        <v>1402</v>
      </c>
      <c r="T2590" t="s">
        <v>165</v>
      </c>
      <c r="U2590" t="s">
        <v>432</v>
      </c>
      <c r="V2590" t="s">
        <v>46</v>
      </c>
      <c r="W2590" t="str">
        <f t="shared" si="120"/>
        <v xml:space="preserve"> WASHINGTON DC 20001</v>
      </c>
      <c r="X2590" t="s">
        <v>47</v>
      </c>
      <c r="Y2590" t="s">
        <v>1557</v>
      </c>
      <c r="Z2590">
        <v>38.896515000000001</v>
      </c>
      <c r="AA2590">
        <v>-77.01191</v>
      </c>
      <c r="AB2590">
        <v>398966.8</v>
      </c>
      <c r="AC2590">
        <v>136518.45000000001</v>
      </c>
      <c r="AD2590">
        <v>20001</v>
      </c>
      <c r="AE2590">
        <v>295811</v>
      </c>
      <c r="AF2590">
        <v>131974</v>
      </c>
      <c r="AG2590">
        <v>131974</v>
      </c>
      <c r="AH2590">
        <v>6</v>
      </c>
      <c r="AI2590">
        <v>6</v>
      </c>
      <c r="AJ2590" t="s">
        <v>14247</v>
      </c>
      <c r="AK2590" t="s">
        <v>435</v>
      </c>
      <c r="AL2590" t="s">
        <v>63</v>
      </c>
      <c r="AM2590">
        <v>103</v>
      </c>
      <c r="AN2590">
        <v>8</v>
      </c>
      <c r="AO2590" t="s">
        <v>64</v>
      </c>
      <c r="AP2590">
        <v>1555</v>
      </c>
      <c r="AQ2590">
        <v>-77.011912633952704</v>
      </c>
      <c r="AR2590">
        <v>38.896522281933798</v>
      </c>
      <c r="AS2590" t="b">
        <f t="shared" si="121"/>
        <v>1</v>
      </c>
    </row>
    <row r="2591" spans="1:45">
      <c r="A2591">
        <f t="shared" si="122"/>
        <v>2590</v>
      </c>
      <c r="B2591">
        <v>184069</v>
      </c>
      <c r="C2591">
        <v>184069</v>
      </c>
      <c r="D2591" t="s">
        <v>1597</v>
      </c>
      <c r="E2591" t="s">
        <v>1598</v>
      </c>
      <c r="F2591">
        <v>10189014</v>
      </c>
      <c r="G2591" t="s">
        <v>404</v>
      </c>
      <c r="K2591" t="s">
        <v>1599</v>
      </c>
      <c r="L2591" t="s">
        <v>432</v>
      </c>
      <c r="M2591" s="4">
        <v>0.625</v>
      </c>
      <c r="N2591" s="1">
        <v>0.79166666666666663</v>
      </c>
      <c r="O2591" t="s">
        <v>334</v>
      </c>
      <c r="P2591" t="s">
        <v>334</v>
      </c>
      <c r="S2591" t="s">
        <v>1598</v>
      </c>
      <c r="T2591" t="s">
        <v>70</v>
      </c>
      <c r="U2591" t="s">
        <v>432</v>
      </c>
      <c r="V2591" t="s">
        <v>46</v>
      </c>
      <c r="W2591" t="str">
        <f t="shared" si="120"/>
        <v xml:space="preserve"> WASHINGTON DC </v>
      </c>
      <c r="X2591" t="s">
        <v>47</v>
      </c>
      <c r="Y2591" t="s">
        <v>1600</v>
      </c>
      <c r="Z2591">
        <v>38.943468000000003</v>
      </c>
      <c r="AA2591">
        <v>-77.034518000000006</v>
      </c>
      <c r="AB2591">
        <v>397007.61986999999</v>
      </c>
      <c r="AC2591">
        <v>141731.11965000001</v>
      </c>
      <c r="AE2591">
        <v>0</v>
      </c>
      <c r="AF2591">
        <v>460076</v>
      </c>
      <c r="AG2591">
        <v>395762</v>
      </c>
      <c r="AH2591">
        <v>4</v>
      </c>
      <c r="AI2591">
        <v>4</v>
      </c>
      <c r="AJ2591" t="s">
        <v>14247</v>
      </c>
      <c r="AK2591" t="s">
        <v>1601</v>
      </c>
      <c r="AL2591" t="s">
        <v>188</v>
      </c>
      <c r="AM2591">
        <v>404</v>
      </c>
      <c r="AN2591">
        <v>18</v>
      </c>
      <c r="AO2591" t="s">
        <v>51</v>
      </c>
      <c r="AP2591">
        <v>3697</v>
      </c>
      <c r="AQ2591">
        <v>-77.034520066274197</v>
      </c>
      <c r="AR2591">
        <v>38.943475225847301</v>
      </c>
      <c r="AS2591" t="b">
        <f t="shared" si="121"/>
        <v>1</v>
      </c>
    </row>
    <row r="2592" spans="1:45">
      <c r="A2592">
        <f t="shared" si="122"/>
        <v>2591</v>
      </c>
      <c r="B2592">
        <v>184565</v>
      </c>
      <c r="C2592">
        <v>184565</v>
      </c>
      <c r="D2592" t="s">
        <v>1668</v>
      </c>
      <c r="E2592" t="s">
        <v>1669</v>
      </c>
      <c r="F2592">
        <v>10190502</v>
      </c>
      <c r="G2592" t="s">
        <v>201</v>
      </c>
      <c r="K2592" t="s">
        <v>1670</v>
      </c>
      <c r="L2592" t="s">
        <v>420</v>
      </c>
      <c r="M2592" s="4">
        <v>0.33333333333333331</v>
      </c>
      <c r="N2592" s="1">
        <v>0.5</v>
      </c>
      <c r="O2592" t="s">
        <v>422</v>
      </c>
      <c r="P2592" t="s">
        <v>422</v>
      </c>
      <c r="S2592" t="s">
        <v>1669</v>
      </c>
      <c r="T2592" t="s">
        <v>165</v>
      </c>
      <c r="U2592" t="s">
        <v>432</v>
      </c>
      <c r="V2592" t="s">
        <v>46</v>
      </c>
      <c r="W2592" t="str">
        <f t="shared" si="120"/>
        <v xml:space="preserve"> WASHINGTON DC 20036</v>
      </c>
      <c r="X2592" t="s">
        <v>47</v>
      </c>
      <c r="Y2592" t="s">
        <v>1671</v>
      </c>
      <c r="Z2592">
        <v>38.907080000000001</v>
      </c>
      <c r="AA2592">
        <v>-77.044694000000007</v>
      </c>
      <c r="AB2592">
        <v>396123.47</v>
      </c>
      <c r="AC2592">
        <v>137692.16</v>
      </c>
      <c r="AD2592">
        <v>20036</v>
      </c>
      <c r="AE2592">
        <v>285500</v>
      </c>
      <c r="AF2592">
        <v>124012</v>
      </c>
      <c r="AG2592">
        <v>124012</v>
      </c>
      <c r="AH2592">
        <v>2</v>
      </c>
      <c r="AI2592">
        <v>2</v>
      </c>
      <c r="AJ2592" t="s">
        <v>14249</v>
      </c>
      <c r="AK2592" t="s">
        <v>523</v>
      </c>
      <c r="AL2592" t="s">
        <v>50</v>
      </c>
      <c r="AM2592">
        <v>208</v>
      </c>
      <c r="AN2592">
        <v>6</v>
      </c>
      <c r="AO2592" t="s">
        <v>524</v>
      </c>
      <c r="AP2592">
        <v>1492</v>
      </c>
      <c r="AQ2592">
        <v>-77.044696120785801</v>
      </c>
      <c r="AR2592">
        <v>38.907087538493698</v>
      </c>
      <c r="AS2592" t="b">
        <f t="shared" si="121"/>
        <v>1</v>
      </c>
    </row>
    <row r="2593" spans="1:45">
      <c r="A2593">
        <f t="shared" si="122"/>
        <v>2592</v>
      </c>
      <c r="B2593">
        <v>184718</v>
      </c>
      <c r="C2593">
        <v>184718</v>
      </c>
      <c r="D2593" t="s">
        <v>1734</v>
      </c>
      <c r="E2593" t="s">
        <v>1735</v>
      </c>
      <c r="F2593">
        <v>10190678</v>
      </c>
      <c r="G2593" t="s">
        <v>115</v>
      </c>
      <c r="H2593" t="s">
        <v>1736</v>
      </c>
      <c r="K2593" t="s">
        <v>1737</v>
      </c>
      <c r="L2593" t="s">
        <v>622</v>
      </c>
      <c r="M2593" s="4">
        <v>0.33333333333333331</v>
      </c>
      <c r="N2593" s="1">
        <v>0.66666666666666663</v>
      </c>
      <c r="O2593" t="s">
        <v>353</v>
      </c>
      <c r="P2593" t="s">
        <v>881</v>
      </c>
      <c r="S2593" t="s">
        <v>1125</v>
      </c>
      <c r="T2593" t="s">
        <v>70</v>
      </c>
      <c r="U2593" t="s">
        <v>432</v>
      </c>
      <c r="W2593" t="str">
        <f t="shared" si="120"/>
        <v xml:space="preserve">   </v>
      </c>
      <c r="Z2593">
        <v>0</v>
      </c>
      <c r="AA2593">
        <v>0</v>
      </c>
      <c r="AB2593">
        <v>0</v>
      </c>
      <c r="AC2593">
        <v>0</v>
      </c>
      <c r="AE2593">
        <v>-100</v>
      </c>
      <c r="AF2593">
        <v>-100</v>
      </c>
      <c r="AG2593">
        <v>348291</v>
      </c>
      <c r="AI2593" t="s">
        <v>14250</v>
      </c>
      <c r="AJ2593" t="s">
        <v>14251</v>
      </c>
      <c r="AK2593" t="s">
        <v>51</v>
      </c>
      <c r="AN2593" t="s">
        <v>51</v>
      </c>
      <c r="AO2593" t="s">
        <v>51</v>
      </c>
      <c r="AP2593">
        <v>1713</v>
      </c>
      <c r="AQ2593">
        <v>-81.529192133279295</v>
      </c>
      <c r="AR2593">
        <v>37.5772691877347</v>
      </c>
      <c r="AS2593" t="b">
        <f t="shared" si="121"/>
        <v>0</v>
      </c>
    </row>
    <row r="2594" spans="1:45">
      <c r="A2594">
        <f t="shared" si="122"/>
        <v>2593</v>
      </c>
      <c r="B2594">
        <v>184775</v>
      </c>
      <c r="C2594">
        <v>184775</v>
      </c>
      <c r="D2594" t="s">
        <v>1831</v>
      </c>
      <c r="E2594" t="s">
        <v>880</v>
      </c>
      <c r="F2594">
        <v>10190814</v>
      </c>
      <c r="G2594" t="s">
        <v>115</v>
      </c>
      <c r="J2594">
        <v>108860</v>
      </c>
      <c r="K2594" t="s">
        <v>1832</v>
      </c>
      <c r="L2594" t="s">
        <v>432</v>
      </c>
      <c r="M2594" s="4">
        <v>0.39583333333333331</v>
      </c>
      <c r="N2594" s="1">
        <v>0.64583333333333337</v>
      </c>
      <c r="O2594" t="s">
        <v>255</v>
      </c>
      <c r="P2594" t="s">
        <v>291</v>
      </c>
      <c r="Q2594" t="s">
        <v>817</v>
      </c>
      <c r="R2594" t="s">
        <v>818</v>
      </c>
      <c r="S2594" t="s">
        <v>817</v>
      </c>
      <c r="T2594" t="s">
        <v>70</v>
      </c>
      <c r="U2594" t="s">
        <v>432</v>
      </c>
      <c r="V2594" t="s">
        <v>46</v>
      </c>
      <c r="W2594" t="str">
        <f t="shared" si="120"/>
        <v>301 Bryant St NW WASHINGTON DC 20037</v>
      </c>
      <c r="X2594" t="s">
        <v>47</v>
      </c>
      <c r="Y2594" t="s">
        <v>1833</v>
      </c>
      <c r="Z2594">
        <v>38.902892000000001</v>
      </c>
      <c r="AA2594">
        <v>-77.047666000000007</v>
      </c>
      <c r="AB2594">
        <v>395865.47</v>
      </c>
      <c r="AC2594">
        <v>137227.39000000001</v>
      </c>
      <c r="AD2594">
        <v>20037</v>
      </c>
      <c r="AE2594">
        <v>242483</v>
      </c>
      <c r="AF2594">
        <v>85424</v>
      </c>
      <c r="AG2594">
        <v>85424</v>
      </c>
      <c r="AH2594">
        <v>2</v>
      </c>
      <c r="AI2594">
        <v>2</v>
      </c>
      <c r="AJ2594" t="s">
        <v>14244</v>
      </c>
      <c r="AK2594" t="s">
        <v>610</v>
      </c>
      <c r="AL2594" t="s">
        <v>50</v>
      </c>
      <c r="AM2594">
        <v>207</v>
      </c>
      <c r="AN2594">
        <v>6</v>
      </c>
      <c r="AO2594" t="s">
        <v>524</v>
      </c>
      <c r="AP2594">
        <v>1069</v>
      </c>
      <c r="AQ2594">
        <v>-77.047667892125105</v>
      </c>
      <c r="AR2594">
        <v>38.902899551356299</v>
      </c>
      <c r="AS2594" t="b">
        <f t="shared" si="121"/>
        <v>0</v>
      </c>
    </row>
    <row r="2595" spans="1:45">
      <c r="A2595">
        <f t="shared" si="122"/>
        <v>2594</v>
      </c>
      <c r="B2595">
        <v>184779</v>
      </c>
      <c r="C2595">
        <v>184779</v>
      </c>
      <c r="D2595" t="s">
        <v>1838</v>
      </c>
      <c r="E2595" t="s">
        <v>816</v>
      </c>
      <c r="F2595">
        <v>10190827</v>
      </c>
      <c r="G2595" t="s">
        <v>115</v>
      </c>
      <c r="J2595">
        <v>108238</v>
      </c>
      <c r="K2595" t="s">
        <v>1839</v>
      </c>
      <c r="L2595" t="s">
        <v>432</v>
      </c>
      <c r="M2595" s="4">
        <v>0.29166666666666669</v>
      </c>
      <c r="N2595" s="1">
        <v>0.70833333333333337</v>
      </c>
      <c r="O2595" t="s">
        <v>255</v>
      </c>
      <c r="P2595" t="s">
        <v>291</v>
      </c>
      <c r="Q2595" t="s">
        <v>817</v>
      </c>
      <c r="R2595" t="s">
        <v>818</v>
      </c>
      <c r="S2595" t="s">
        <v>817</v>
      </c>
      <c r="T2595" t="s">
        <v>70</v>
      </c>
      <c r="U2595" t="s">
        <v>432</v>
      </c>
      <c r="V2595" t="s">
        <v>46</v>
      </c>
      <c r="W2595" t="str">
        <f t="shared" si="120"/>
        <v>301 Bryant St NW WASHINGTON DC 20016</v>
      </c>
      <c r="X2595" t="s">
        <v>47</v>
      </c>
      <c r="Y2595" t="s">
        <v>1840</v>
      </c>
      <c r="Z2595">
        <v>38.930086000000003</v>
      </c>
      <c r="AA2595">
        <v>-77.102558000000002</v>
      </c>
      <c r="AB2595">
        <v>391107.44</v>
      </c>
      <c r="AC2595">
        <v>140250.01999999999</v>
      </c>
      <c r="AD2595">
        <v>20016</v>
      </c>
      <c r="AE2595">
        <v>268737</v>
      </c>
      <c r="AF2595">
        <v>111905</v>
      </c>
      <c r="AG2595">
        <v>111905</v>
      </c>
      <c r="AH2595">
        <v>3</v>
      </c>
      <c r="AI2595">
        <v>3</v>
      </c>
      <c r="AJ2595" t="s">
        <v>14252</v>
      </c>
      <c r="AK2595" t="s">
        <v>536</v>
      </c>
      <c r="AL2595" t="s">
        <v>50</v>
      </c>
      <c r="AM2595">
        <v>205</v>
      </c>
      <c r="AN2595">
        <v>13</v>
      </c>
      <c r="AO2595" t="s">
        <v>51</v>
      </c>
      <c r="AP2595">
        <v>1278</v>
      </c>
      <c r="AQ2595">
        <v>-77.102560739448407</v>
      </c>
      <c r="AR2595">
        <v>38.9300931328495</v>
      </c>
      <c r="AS2595" t="b">
        <f t="shared" si="121"/>
        <v>0</v>
      </c>
    </row>
    <row r="2596" spans="1:45">
      <c r="A2596">
        <f t="shared" si="122"/>
        <v>2595</v>
      </c>
      <c r="B2596">
        <v>184788</v>
      </c>
      <c r="C2596">
        <v>184788</v>
      </c>
      <c r="D2596" t="s">
        <v>1857</v>
      </c>
      <c r="E2596" t="s">
        <v>816</v>
      </c>
      <c r="F2596">
        <v>10190845</v>
      </c>
      <c r="G2596" t="s">
        <v>115</v>
      </c>
      <c r="J2596">
        <v>108690</v>
      </c>
      <c r="K2596" t="s">
        <v>1858</v>
      </c>
      <c r="L2596" t="s">
        <v>432</v>
      </c>
      <c r="M2596" s="4">
        <v>0.29166666666666669</v>
      </c>
      <c r="N2596" s="1">
        <v>0.70833333333333337</v>
      </c>
      <c r="O2596" t="s">
        <v>255</v>
      </c>
      <c r="P2596" t="s">
        <v>291</v>
      </c>
      <c r="Q2596" t="s">
        <v>817</v>
      </c>
      <c r="R2596" t="s">
        <v>818</v>
      </c>
      <c r="S2596" t="s">
        <v>817</v>
      </c>
      <c r="T2596" t="s">
        <v>70</v>
      </c>
      <c r="U2596" t="s">
        <v>432</v>
      </c>
      <c r="V2596" t="s">
        <v>46</v>
      </c>
      <c r="W2596" t="str">
        <f t="shared" si="120"/>
        <v>301 Bryant St NW WASHINGTON DC 20011</v>
      </c>
      <c r="X2596" t="s">
        <v>47</v>
      </c>
      <c r="Y2596" t="s">
        <v>1859</v>
      </c>
      <c r="Z2596">
        <v>38.950541000000001</v>
      </c>
      <c r="AA2596">
        <v>-77.017804999999996</v>
      </c>
      <c r="AB2596">
        <v>398456.64</v>
      </c>
      <c r="AC2596">
        <v>142515.95000000001</v>
      </c>
      <c r="AD2596">
        <v>20011</v>
      </c>
      <c r="AE2596">
        <v>248466</v>
      </c>
      <c r="AF2596">
        <v>91654</v>
      </c>
      <c r="AG2596">
        <v>91654</v>
      </c>
      <c r="AH2596">
        <v>4</v>
      </c>
      <c r="AI2596">
        <v>4</v>
      </c>
      <c r="AJ2596" t="s">
        <v>14252</v>
      </c>
      <c r="AK2596" t="s">
        <v>820</v>
      </c>
      <c r="AL2596" t="s">
        <v>188</v>
      </c>
      <c r="AM2596">
        <v>407</v>
      </c>
      <c r="AN2596">
        <v>18</v>
      </c>
      <c r="AO2596" t="s">
        <v>51</v>
      </c>
      <c r="AP2596">
        <v>1639</v>
      </c>
      <c r="AQ2596">
        <v>-77.017807058855993</v>
      </c>
      <c r="AR2596">
        <v>38.950548939609803</v>
      </c>
      <c r="AS2596" t="b">
        <f t="shared" si="121"/>
        <v>0</v>
      </c>
    </row>
    <row r="2597" spans="1:45">
      <c r="A2597">
        <f t="shared" si="122"/>
        <v>2596</v>
      </c>
      <c r="B2597">
        <v>184791</v>
      </c>
      <c r="C2597">
        <v>184791</v>
      </c>
      <c r="D2597" t="s">
        <v>1862</v>
      </c>
      <c r="E2597" t="s">
        <v>816</v>
      </c>
      <c r="F2597">
        <v>10190850</v>
      </c>
      <c r="G2597" t="s">
        <v>115</v>
      </c>
      <c r="J2597">
        <v>108906</v>
      </c>
      <c r="K2597" t="s">
        <v>1863</v>
      </c>
      <c r="L2597" t="s">
        <v>432</v>
      </c>
      <c r="M2597" s="4">
        <v>0.29166666666666669</v>
      </c>
      <c r="N2597" s="1">
        <v>0.70833333333333337</v>
      </c>
      <c r="O2597" t="s">
        <v>255</v>
      </c>
      <c r="P2597" t="s">
        <v>291</v>
      </c>
      <c r="Q2597" t="s">
        <v>817</v>
      </c>
      <c r="R2597" t="s">
        <v>818</v>
      </c>
      <c r="S2597" t="s">
        <v>817</v>
      </c>
      <c r="T2597" t="s">
        <v>70</v>
      </c>
      <c r="U2597" t="s">
        <v>432</v>
      </c>
      <c r="V2597" t="s">
        <v>46</v>
      </c>
      <c r="W2597" t="str">
        <f t="shared" si="120"/>
        <v>301 Bryant St NW WASHINGTON DC 20001</v>
      </c>
      <c r="X2597" t="s">
        <v>47</v>
      </c>
      <c r="Y2597" t="s">
        <v>1864</v>
      </c>
      <c r="Z2597">
        <v>38.923833000000002</v>
      </c>
      <c r="AA2597">
        <v>-77.023977000000002</v>
      </c>
      <c r="AB2597">
        <v>397920.84</v>
      </c>
      <c r="AC2597">
        <v>139551.17000000001</v>
      </c>
      <c r="AD2597">
        <v>20001</v>
      </c>
      <c r="AE2597">
        <v>294496</v>
      </c>
      <c r="AF2597">
        <v>130562</v>
      </c>
      <c r="AG2597">
        <v>130562</v>
      </c>
      <c r="AH2597">
        <v>1</v>
      </c>
      <c r="AI2597">
        <v>1</v>
      </c>
      <c r="AJ2597" t="s">
        <v>14249</v>
      </c>
      <c r="AK2597" t="s">
        <v>983</v>
      </c>
      <c r="AL2597" t="s">
        <v>88</v>
      </c>
      <c r="AM2597">
        <v>304</v>
      </c>
      <c r="AN2597">
        <v>2</v>
      </c>
      <c r="AO2597" t="s">
        <v>51</v>
      </c>
      <c r="AP2597">
        <v>1558</v>
      </c>
      <c r="AQ2597">
        <v>-77.0239792607167</v>
      </c>
      <c r="AR2597">
        <v>38.923840212875199</v>
      </c>
      <c r="AS2597" t="b">
        <f t="shared" si="121"/>
        <v>0</v>
      </c>
    </row>
    <row r="2598" spans="1:45">
      <c r="A2598">
        <f t="shared" si="122"/>
        <v>2597</v>
      </c>
      <c r="B2598">
        <v>184796</v>
      </c>
      <c r="C2598">
        <v>184796</v>
      </c>
      <c r="D2598" t="s">
        <v>1876</v>
      </c>
      <c r="E2598" t="s">
        <v>1019</v>
      </c>
      <c r="F2598">
        <v>10190863</v>
      </c>
      <c r="G2598" t="s">
        <v>115</v>
      </c>
      <c r="J2598">
        <v>108785</v>
      </c>
      <c r="K2598" t="s">
        <v>1877</v>
      </c>
      <c r="L2598" t="s">
        <v>432</v>
      </c>
      <c r="M2598" s="4">
        <v>0.39583333333333331</v>
      </c>
      <c r="N2598" s="1">
        <v>0.64583333333333337</v>
      </c>
      <c r="O2598" t="s">
        <v>238</v>
      </c>
      <c r="P2598" t="s">
        <v>1025</v>
      </c>
      <c r="Q2598" t="s">
        <v>817</v>
      </c>
      <c r="R2598" t="s">
        <v>818</v>
      </c>
      <c r="S2598" t="s">
        <v>817</v>
      </c>
      <c r="T2598" t="s">
        <v>70</v>
      </c>
      <c r="U2598" t="s">
        <v>432</v>
      </c>
      <c r="W2598" t="str">
        <f t="shared" si="120"/>
        <v xml:space="preserve">301 Bryant St NW   </v>
      </c>
      <c r="Z2598">
        <v>0</v>
      </c>
      <c r="AA2598">
        <v>0</v>
      </c>
      <c r="AB2598">
        <v>0</v>
      </c>
      <c r="AC2598">
        <v>0</v>
      </c>
      <c r="AE2598">
        <v>-100</v>
      </c>
      <c r="AF2598">
        <v>-100</v>
      </c>
      <c r="AG2598">
        <v>348291</v>
      </c>
      <c r="AI2598" t="s">
        <v>14250</v>
      </c>
      <c r="AJ2598" t="s">
        <v>14251</v>
      </c>
      <c r="AK2598" t="s">
        <v>51</v>
      </c>
      <c r="AN2598" t="s">
        <v>51</v>
      </c>
      <c r="AO2598" t="s">
        <v>51</v>
      </c>
      <c r="AP2598">
        <v>1729</v>
      </c>
      <c r="AQ2598">
        <v>-81.529192133279295</v>
      </c>
      <c r="AR2598">
        <v>37.5772691877347</v>
      </c>
      <c r="AS2598" t="b">
        <f t="shared" si="121"/>
        <v>0</v>
      </c>
    </row>
    <row r="2599" spans="1:45">
      <c r="A2599">
        <f t="shared" si="122"/>
        <v>2598</v>
      </c>
      <c r="B2599">
        <v>184800</v>
      </c>
      <c r="C2599">
        <v>184800</v>
      </c>
      <c r="D2599" t="s">
        <v>1895</v>
      </c>
      <c r="E2599" t="s">
        <v>816</v>
      </c>
      <c r="F2599">
        <v>10190876</v>
      </c>
      <c r="G2599" t="s">
        <v>115</v>
      </c>
      <c r="J2599">
        <v>108911</v>
      </c>
      <c r="K2599" t="s">
        <v>1896</v>
      </c>
      <c r="L2599" t="s">
        <v>432</v>
      </c>
      <c r="M2599" s="4">
        <v>0.29166666666666669</v>
      </c>
      <c r="N2599" s="1">
        <v>0.70833333333333337</v>
      </c>
      <c r="O2599" t="s">
        <v>255</v>
      </c>
      <c r="P2599" t="s">
        <v>291</v>
      </c>
      <c r="Q2599" t="s">
        <v>817</v>
      </c>
      <c r="R2599" t="s">
        <v>818</v>
      </c>
      <c r="S2599" t="s">
        <v>817</v>
      </c>
      <c r="T2599" t="s">
        <v>70</v>
      </c>
      <c r="U2599" t="s">
        <v>432</v>
      </c>
      <c r="W2599" t="str">
        <f t="shared" si="120"/>
        <v xml:space="preserve">301 Bryant St NW   </v>
      </c>
      <c r="Z2599">
        <v>0</v>
      </c>
      <c r="AA2599">
        <v>0</v>
      </c>
      <c r="AB2599">
        <v>0</v>
      </c>
      <c r="AC2599">
        <v>0</v>
      </c>
      <c r="AE2599">
        <v>-100</v>
      </c>
      <c r="AF2599">
        <v>-100</v>
      </c>
      <c r="AG2599">
        <v>348291</v>
      </c>
      <c r="AI2599" t="s">
        <v>14250</v>
      </c>
      <c r="AJ2599" t="s">
        <v>14251</v>
      </c>
      <c r="AK2599" t="s">
        <v>51</v>
      </c>
      <c r="AN2599" t="s">
        <v>51</v>
      </c>
      <c r="AO2599" t="s">
        <v>51</v>
      </c>
      <c r="AP2599">
        <v>1731</v>
      </c>
      <c r="AQ2599">
        <v>-81.529192133279295</v>
      </c>
      <c r="AR2599">
        <v>37.5772691877347</v>
      </c>
      <c r="AS2599" t="b">
        <f t="shared" si="121"/>
        <v>0</v>
      </c>
    </row>
    <row r="2600" spans="1:45">
      <c r="A2600">
        <f t="shared" si="122"/>
        <v>2599</v>
      </c>
      <c r="B2600">
        <v>184299</v>
      </c>
      <c r="C2600">
        <v>184299</v>
      </c>
      <c r="D2600" t="s">
        <v>1917</v>
      </c>
      <c r="E2600" t="s">
        <v>1905</v>
      </c>
      <c r="F2600">
        <v>10189686</v>
      </c>
      <c r="G2600" t="s">
        <v>54</v>
      </c>
      <c r="K2600" t="s">
        <v>1918</v>
      </c>
      <c r="L2600" t="s">
        <v>327</v>
      </c>
      <c r="M2600" s="4">
        <v>0.20833333333333334</v>
      </c>
      <c r="N2600" s="1">
        <v>0.95833333333333337</v>
      </c>
      <c r="O2600" t="s">
        <v>422</v>
      </c>
      <c r="P2600" t="s">
        <v>422</v>
      </c>
      <c r="Q2600" t="s">
        <v>1907</v>
      </c>
      <c r="R2600" t="s">
        <v>1908</v>
      </c>
      <c r="S2600" t="s">
        <v>1907</v>
      </c>
      <c r="T2600" t="s">
        <v>165</v>
      </c>
      <c r="U2600" t="s">
        <v>432</v>
      </c>
      <c r="V2600" t="s">
        <v>46</v>
      </c>
      <c r="W2600" t="str">
        <f t="shared" si="120"/>
        <v xml:space="preserve">1321 PENNSYLVANIA AVE WASHINGTON DC </v>
      </c>
      <c r="X2600" t="s">
        <v>47</v>
      </c>
      <c r="Y2600" t="s">
        <v>1919</v>
      </c>
      <c r="Z2600">
        <v>38.897347000000003</v>
      </c>
      <c r="AA2600">
        <v>-77.030790999999994</v>
      </c>
      <c r="AB2600">
        <v>397328.96732</v>
      </c>
      <c r="AC2600">
        <v>136611.18328999999</v>
      </c>
      <c r="AE2600">
        <v>0</v>
      </c>
      <c r="AF2600">
        <v>456142</v>
      </c>
      <c r="AG2600">
        <v>392170</v>
      </c>
      <c r="AH2600">
        <v>2</v>
      </c>
      <c r="AI2600">
        <v>2</v>
      </c>
      <c r="AJ2600" t="s">
        <v>14248</v>
      </c>
      <c r="AK2600" t="s">
        <v>171</v>
      </c>
      <c r="AL2600" t="s">
        <v>63</v>
      </c>
      <c r="AM2600">
        <v>101</v>
      </c>
      <c r="AN2600">
        <v>8</v>
      </c>
      <c r="AO2600" t="s">
        <v>64</v>
      </c>
      <c r="AP2600">
        <v>3524</v>
      </c>
      <c r="AQ2600">
        <v>-77.030793327962201</v>
      </c>
      <c r="AR2600">
        <v>38.897354205822701</v>
      </c>
      <c r="AS2600" t="b">
        <f t="shared" si="121"/>
        <v>0</v>
      </c>
    </row>
    <row r="2601" spans="1:45">
      <c r="A2601">
        <f t="shared" si="122"/>
        <v>2600</v>
      </c>
      <c r="B2601">
        <v>184877</v>
      </c>
      <c r="C2601">
        <v>184877</v>
      </c>
      <c r="D2601" t="s">
        <v>2056</v>
      </c>
      <c r="E2601" t="s">
        <v>2057</v>
      </c>
      <c r="F2601">
        <v>10191109</v>
      </c>
      <c r="G2601" t="s">
        <v>201</v>
      </c>
      <c r="K2601" t="s">
        <v>2058</v>
      </c>
      <c r="L2601" t="s">
        <v>622</v>
      </c>
      <c r="M2601" s="4">
        <v>0.29166666666666669</v>
      </c>
      <c r="N2601" s="1">
        <v>0.79166666666666663</v>
      </c>
      <c r="O2601" t="s">
        <v>422</v>
      </c>
      <c r="P2601" t="s">
        <v>422</v>
      </c>
      <c r="S2601" t="s">
        <v>2057</v>
      </c>
      <c r="T2601" t="s">
        <v>165</v>
      </c>
      <c r="U2601" t="s">
        <v>432</v>
      </c>
      <c r="V2601" t="s">
        <v>46</v>
      </c>
      <c r="W2601" t="str">
        <f t="shared" si="120"/>
        <v xml:space="preserve"> WASHINGTON DC 20009</v>
      </c>
      <c r="X2601" t="s">
        <v>47</v>
      </c>
      <c r="Y2601" t="s">
        <v>2059</v>
      </c>
      <c r="Z2601">
        <v>38.911754999999999</v>
      </c>
      <c r="AA2601">
        <v>-77.037475999999998</v>
      </c>
      <c r="AB2601">
        <v>396749.68</v>
      </c>
      <c r="AC2601">
        <v>138210.82999999999</v>
      </c>
      <c r="AD2601">
        <v>20009</v>
      </c>
      <c r="AE2601">
        <v>241988</v>
      </c>
      <c r="AF2601">
        <v>84938</v>
      </c>
      <c r="AG2601">
        <v>84938</v>
      </c>
      <c r="AH2601">
        <v>2</v>
      </c>
      <c r="AI2601">
        <v>2</v>
      </c>
      <c r="AJ2601" t="s">
        <v>14249</v>
      </c>
      <c r="AK2601" t="s">
        <v>87</v>
      </c>
      <c r="AL2601" t="s">
        <v>88</v>
      </c>
      <c r="AM2601">
        <v>301</v>
      </c>
      <c r="AN2601">
        <v>6</v>
      </c>
      <c r="AO2601" t="s">
        <v>51</v>
      </c>
      <c r="AP2601">
        <v>1920</v>
      </c>
      <c r="AQ2601">
        <v>-77.037478788171001</v>
      </c>
      <c r="AR2601">
        <v>38.911762435406203</v>
      </c>
      <c r="AS2601" t="b">
        <f t="shared" si="121"/>
        <v>1</v>
      </c>
    </row>
    <row r="2602" spans="1:45">
      <c r="A2602">
        <f t="shared" si="122"/>
        <v>2601</v>
      </c>
      <c r="B2602">
        <v>184915</v>
      </c>
      <c r="C2602">
        <v>184915</v>
      </c>
      <c r="D2602" t="s">
        <v>2297</v>
      </c>
      <c r="E2602" t="s">
        <v>2298</v>
      </c>
      <c r="F2602">
        <v>10191523</v>
      </c>
      <c r="G2602" t="s">
        <v>115</v>
      </c>
      <c r="I2602">
        <v>5848156</v>
      </c>
      <c r="M2602" s="4">
        <v>0.29166666666666669</v>
      </c>
      <c r="N2602" s="1">
        <v>0.79166666666666663</v>
      </c>
      <c r="O2602" t="s">
        <v>2299</v>
      </c>
      <c r="P2602" t="s">
        <v>2300</v>
      </c>
      <c r="Q2602" t="s">
        <v>2301</v>
      </c>
      <c r="R2602" t="s">
        <v>2302</v>
      </c>
      <c r="S2602" t="s">
        <v>2298</v>
      </c>
      <c r="T2602" t="s">
        <v>58</v>
      </c>
      <c r="U2602" t="s">
        <v>432</v>
      </c>
      <c r="V2602" t="s">
        <v>46</v>
      </c>
      <c r="W2602" t="str">
        <f t="shared" si="120"/>
        <v>1875 Eye Street, NW WASHINGTON DC 20006</v>
      </c>
      <c r="X2602" t="s">
        <v>47</v>
      </c>
      <c r="Y2602" t="s">
        <v>2303</v>
      </c>
      <c r="Z2602">
        <v>38.902112000000002</v>
      </c>
      <c r="AA2602">
        <v>-77.045276000000001</v>
      </c>
      <c r="AB2602">
        <v>396072.67</v>
      </c>
      <c r="AC2602">
        <v>137140.73000000001</v>
      </c>
      <c r="AD2602">
        <v>20006</v>
      </c>
      <c r="AE2602">
        <v>242502</v>
      </c>
      <c r="AF2602">
        <v>85438</v>
      </c>
      <c r="AG2602">
        <v>85438</v>
      </c>
      <c r="AH2602">
        <v>2</v>
      </c>
      <c r="AI2602">
        <v>2</v>
      </c>
      <c r="AJ2602" t="s">
        <v>14244</v>
      </c>
      <c r="AK2602" t="s">
        <v>610</v>
      </c>
      <c r="AL2602" t="s">
        <v>50</v>
      </c>
      <c r="AM2602">
        <v>207</v>
      </c>
      <c r="AN2602">
        <v>6</v>
      </c>
      <c r="AO2602" t="s">
        <v>524</v>
      </c>
      <c r="AP2602">
        <v>1926</v>
      </c>
      <c r="AQ2602">
        <v>-77.045278657725802</v>
      </c>
      <c r="AR2602">
        <v>38.902119837564598</v>
      </c>
      <c r="AS2602" t="b">
        <f t="shared" si="121"/>
        <v>1</v>
      </c>
    </row>
    <row r="2603" spans="1:45">
      <c r="A2603">
        <f t="shared" si="122"/>
        <v>2602</v>
      </c>
      <c r="B2603">
        <v>185064</v>
      </c>
      <c r="C2603">
        <v>185064</v>
      </c>
      <c r="D2603" t="s">
        <v>2431</v>
      </c>
      <c r="E2603" t="s">
        <v>2432</v>
      </c>
      <c r="F2603">
        <v>10191630</v>
      </c>
      <c r="G2603" t="s">
        <v>519</v>
      </c>
      <c r="K2603" t="s">
        <v>2433</v>
      </c>
      <c r="L2603" t="s">
        <v>125</v>
      </c>
      <c r="M2603" s="4">
        <v>0.29166666666666669</v>
      </c>
      <c r="N2603" s="1">
        <v>0.70833333333333337</v>
      </c>
      <c r="O2603" t="s">
        <v>166</v>
      </c>
      <c r="P2603" t="s">
        <v>422</v>
      </c>
      <c r="Q2603" t="s">
        <v>2432</v>
      </c>
      <c r="R2603" t="s">
        <v>2434</v>
      </c>
      <c r="S2603" t="s">
        <v>2432</v>
      </c>
      <c r="T2603" t="s">
        <v>165</v>
      </c>
      <c r="U2603" t="s">
        <v>432</v>
      </c>
      <c r="V2603" t="s">
        <v>46</v>
      </c>
      <c r="W2603" t="str">
        <f t="shared" si="120"/>
        <v>1620 Riggs Place NW WASHINGTON DC 20009</v>
      </c>
      <c r="X2603" t="s">
        <v>47</v>
      </c>
      <c r="Y2603" t="s">
        <v>2435</v>
      </c>
      <c r="Z2603">
        <v>38.913210999999997</v>
      </c>
      <c r="AA2603">
        <v>-77.037595999999994</v>
      </c>
      <c r="AB2603">
        <v>396739.39</v>
      </c>
      <c r="AC2603">
        <v>138372.41</v>
      </c>
      <c r="AD2603">
        <v>20009</v>
      </c>
      <c r="AE2603">
        <v>241945</v>
      </c>
      <c r="AF2603">
        <v>84694</v>
      </c>
      <c r="AG2603">
        <v>84694</v>
      </c>
      <c r="AH2603">
        <v>2</v>
      </c>
      <c r="AI2603">
        <v>2</v>
      </c>
      <c r="AJ2603" t="s">
        <v>14249</v>
      </c>
      <c r="AK2603" t="s">
        <v>87</v>
      </c>
      <c r="AL2603" t="s">
        <v>88</v>
      </c>
      <c r="AM2603">
        <v>301</v>
      </c>
      <c r="AN2603">
        <v>6</v>
      </c>
      <c r="AO2603" t="s">
        <v>51</v>
      </c>
      <c r="AP2603">
        <v>1897</v>
      </c>
      <c r="AQ2603">
        <v>-77.037598200206006</v>
      </c>
      <c r="AR2603">
        <v>38.9132179647291</v>
      </c>
      <c r="AS2603" t="b">
        <f t="shared" si="121"/>
        <v>1</v>
      </c>
    </row>
    <row r="2604" spans="1:45">
      <c r="A2604">
        <f t="shared" si="122"/>
        <v>2603</v>
      </c>
      <c r="B2604">
        <v>185073</v>
      </c>
      <c r="C2604">
        <v>185073</v>
      </c>
      <c r="D2604" t="s">
        <v>2450</v>
      </c>
      <c r="E2604" t="s">
        <v>2451</v>
      </c>
      <c r="F2604">
        <v>10191643</v>
      </c>
      <c r="G2604" t="s">
        <v>115</v>
      </c>
      <c r="J2604">
        <v>107279</v>
      </c>
      <c r="M2604" s="4">
        <v>0.33333333333333331</v>
      </c>
      <c r="N2604" s="1">
        <v>0.66666666666666663</v>
      </c>
      <c r="O2604" t="s">
        <v>163</v>
      </c>
      <c r="P2604" t="s">
        <v>117</v>
      </c>
      <c r="S2604" t="s">
        <v>796</v>
      </c>
      <c r="T2604" t="s">
        <v>44</v>
      </c>
      <c r="U2604" t="s">
        <v>432</v>
      </c>
      <c r="W2604" t="str">
        <f t="shared" si="120"/>
        <v xml:space="preserve">   </v>
      </c>
      <c r="Z2604">
        <v>0</v>
      </c>
      <c r="AA2604">
        <v>0</v>
      </c>
      <c r="AB2604">
        <v>0</v>
      </c>
      <c r="AC2604">
        <v>0</v>
      </c>
      <c r="AE2604">
        <v>-100</v>
      </c>
      <c r="AF2604">
        <v>-100</v>
      </c>
      <c r="AG2604">
        <v>348291</v>
      </c>
      <c r="AI2604" t="s">
        <v>14250</v>
      </c>
      <c r="AJ2604" t="s">
        <v>14251</v>
      </c>
      <c r="AK2604" t="s">
        <v>51</v>
      </c>
      <c r="AN2604" t="s">
        <v>51</v>
      </c>
      <c r="AO2604" t="s">
        <v>51</v>
      </c>
      <c r="AP2604">
        <v>1740</v>
      </c>
      <c r="AQ2604">
        <v>-81.529192133279295</v>
      </c>
      <c r="AR2604">
        <v>37.5772691877347</v>
      </c>
      <c r="AS2604" t="b">
        <f t="shared" si="121"/>
        <v>0</v>
      </c>
    </row>
    <row r="2605" spans="1:45">
      <c r="A2605">
        <f t="shared" si="122"/>
        <v>2604</v>
      </c>
      <c r="B2605">
        <v>184539</v>
      </c>
      <c r="C2605">
        <v>184539</v>
      </c>
      <c r="D2605" t="s">
        <v>2480</v>
      </c>
      <c r="E2605" t="s">
        <v>556</v>
      </c>
      <c r="F2605">
        <v>10190435</v>
      </c>
      <c r="G2605" t="s">
        <v>160</v>
      </c>
      <c r="K2605" t="s">
        <v>2481</v>
      </c>
      <c r="L2605" t="s">
        <v>432</v>
      </c>
      <c r="M2605" s="4">
        <v>0.75</v>
      </c>
      <c r="N2605" s="1">
        <v>0.97916666666666663</v>
      </c>
      <c r="O2605" t="s">
        <v>255</v>
      </c>
      <c r="P2605" t="s">
        <v>255</v>
      </c>
      <c r="S2605" t="s">
        <v>559</v>
      </c>
      <c r="T2605" t="s">
        <v>70</v>
      </c>
      <c r="U2605" t="s">
        <v>432</v>
      </c>
      <c r="V2605" t="s">
        <v>46</v>
      </c>
      <c r="W2605" t="str">
        <f t="shared" si="120"/>
        <v xml:space="preserve"> WASHINGTON DC 20437</v>
      </c>
      <c r="X2605" t="s">
        <v>47</v>
      </c>
      <c r="Y2605" t="s">
        <v>2469</v>
      </c>
      <c r="Z2605">
        <v>38.892823999999997</v>
      </c>
      <c r="AA2605">
        <v>-77.049473000000006</v>
      </c>
      <c r="AB2605">
        <v>395708.06</v>
      </c>
      <c r="AC2605">
        <v>136109.84</v>
      </c>
      <c r="AD2605">
        <v>20437</v>
      </c>
      <c r="AE2605">
        <v>279566</v>
      </c>
      <c r="AF2605">
        <v>121970</v>
      </c>
      <c r="AG2605">
        <v>121970</v>
      </c>
      <c r="AH2605">
        <v>2</v>
      </c>
      <c r="AI2605">
        <v>2</v>
      </c>
      <c r="AJ2605" t="s">
        <v>14244</v>
      </c>
      <c r="AK2605" t="s">
        <v>197</v>
      </c>
      <c r="AL2605" t="s">
        <v>50</v>
      </c>
      <c r="AM2605">
        <v>207</v>
      </c>
      <c r="AN2605" t="s">
        <v>51</v>
      </c>
      <c r="AO2605" t="s">
        <v>51</v>
      </c>
      <c r="AP2605">
        <v>3094</v>
      </c>
      <c r="AQ2605">
        <v>-77.049475635867594</v>
      </c>
      <c r="AR2605">
        <v>38.892831501398497</v>
      </c>
      <c r="AS2605" t="b">
        <f t="shared" si="121"/>
        <v>0</v>
      </c>
    </row>
    <row r="2606" spans="1:45">
      <c r="A2606">
        <f t="shared" si="122"/>
        <v>2605</v>
      </c>
      <c r="B2606">
        <v>184541</v>
      </c>
      <c r="C2606">
        <v>184541</v>
      </c>
      <c r="D2606" t="s">
        <v>2485</v>
      </c>
      <c r="E2606" t="s">
        <v>556</v>
      </c>
      <c r="F2606">
        <v>10190440</v>
      </c>
      <c r="G2606" t="s">
        <v>160</v>
      </c>
      <c r="K2606" t="s">
        <v>2486</v>
      </c>
      <c r="L2606" t="s">
        <v>432</v>
      </c>
      <c r="M2606" s="4">
        <v>0.58333333333333337</v>
      </c>
      <c r="N2606" s="1">
        <v>0.97916666666666663</v>
      </c>
      <c r="O2606" t="s">
        <v>138</v>
      </c>
      <c r="P2606" t="s">
        <v>138</v>
      </c>
      <c r="S2606" t="s">
        <v>559</v>
      </c>
      <c r="T2606" t="s">
        <v>70</v>
      </c>
      <c r="U2606" t="s">
        <v>432</v>
      </c>
      <c r="V2606" t="s">
        <v>46</v>
      </c>
      <c r="W2606" t="str">
        <f t="shared" si="120"/>
        <v xml:space="preserve"> WASHINGTON DC 20437</v>
      </c>
      <c r="X2606" t="s">
        <v>47</v>
      </c>
      <c r="Y2606" t="s">
        <v>2469</v>
      </c>
      <c r="Z2606">
        <v>38.892823999999997</v>
      </c>
      <c r="AA2606">
        <v>-77.049473000000006</v>
      </c>
      <c r="AB2606">
        <v>395708.06</v>
      </c>
      <c r="AC2606">
        <v>136109.84</v>
      </c>
      <c r="AD2606">
        <v>20437</v>
      </c>
      <c r="AE2606">
        <v>279566</v>
      </c>
      <c r="AF2606">
        <v>121970</v>
      </c>
      <c r="AG2606">
        <v>121970</v>
      </c>
      <c r="AH2606">
        <v>2</v>
      </c>
      <c r="AI2606">
        <v>2</v>
      </c>
      <c r="AJ2606" t="s">
        <v>14244</v>
      </c>
      <c r="AK2606" t="s">
        <v>197</v>
      </c>
      <c r="AL2606" t="s">
        <v>50</v>
      </c>
      <c r="AM2606">
        <v>207</v>
      </c>
      <c r="AN2606" t="s">
        <v>51</v>
      </c>
      <c r="AO2606" t="s">
        <v>51</v>
      </c>
      <c r="AP2606">
        <v>3095</v>
      </c>
      <c r="AQ2606">
        <v>-77.049475635867594</v>
      </c>
      <c r="AR2606">
        <v>38.892831501398497</v>
      </c>
      <c r="AS2606" t="b">
        <f t="shared" si="121"/>
        <v>0</v>
      </c>
    </row>
    <row r="2607" spans="1:45">
      <c r="A2607">
        <f t="shared" si="122"/>
        <v>2606</v>
      </c>
      <c r="B2607">
        <v>182035</v>
      </c>
      <c r="C2607">
        <v>182035</v>
      </c>
      <c r="D2607" t="s">
        <v>2627</v>
      </c>
      <c r="E2607" t="s">
        <v>2628</v>
      </c>
      <c r="F2607">
        <v>10191781</v>
      </c>
      <c r="G2607" t="s">
        <v>201</v>
      </c>
      <c r="K2607" t="s">
        <v>2629</v>
      </c>
      <c r="L2607" t="s">
        <v>327</v>
      </c>
      <c r="M2607" s="4">
        <v>0.29166666666666669</v>
      </c>
      <c r="N2607" s="1">
        <v>0.70833333333333337</v>
      </c>
      <c r="O2607" t="s">
        <v>125</v>
      </c>
      <c r="P2607" t="s">
        <v>163</v>
      </c>
      <c r="S2607" t="s">
        <v>2628</v>
      </c>
      <c r="T2607" t="s">
        <v>165</v>
      </c>
      <c r="U2607" t="s">
        <v>432</v>
      </c>
      <c r="V2607" t="s">
        <v>46</v>
      </c>
      <c r="W2607" t="str">
        <f t="shared" si="120"/>
        <v xml:space="preserve"> WASHINGTON DC 20015</v>
      </c>
      <c r="X2607" t="s">
        <v>47</v>
      </c>
      <c r="Y2607" t="s">
        <v>2630</v>
      </c>
      <c r="Z2607">
        <v>38.960130999999997</v>
      </c>
      <c r="AA2607">
        <v>-77.071849999999998</v>
      </c>
      <c r="AB2607">
        <v>393772.74</v>
      </c>
      <c r="AC2607">
        <v>143582.73000000001</v>
      </c>
      <c r="AD2607">
        <v>20015</v>
      </c>
      <c r="AE2607">
        <v>264113</v>
      </c>
      <c r="AF2607">
        <v>106644</v>
      </c>
      <c r="AG2607">
        <v>106644</v>
      </c>
      <c r="AH2607">
        <v>3</v>
      </c>
      <c r="AI2607">
        <v>3</v>
      </c>
      <c r="AJ2607" t="s">
        <v>14253</v>
      </c>
      <c r="AK2607" t="s">
        <v>1354</v>
      </c>
      <c r="AL2607" t="s">
        <v>50</v>
      </c>
      <c r="AM2607">
        <v>201</v>
      </c>
      <c r="AN2607">
        <v>10</v>
      </c>
      <c r="AO2607" t="s">
        <v>51</v>
      </c>
      <c r="AP2607">
        <v>1239</v>
      </c>
      <c r="AQ2607">
        <v>-77.071851935826999</v>
      </c>
      <c r="AR2607">
        <v>38.960138056426203</v>
      </c>
      <c r="AS2607" t="b">
        <f t="shared" si="121"/>
        <v>1</v>
      </c>
    </row>
    <row r="2608" spans="1:45">
      <c r="A2608">
        <f t="shared" si="122"/>
        <v>2607</v>
      </c>
      <c r="B2608">
        <v>184637</v>
      </c>
      <c r="C2608">
        <v>184637</v>
      </c>
      <c r="D2608" t="s">
        <v>2677</v>
      </c>
      <c r="E2608" t="s">
        <v>2678</v>
      </c>
      <c r="F2608">
        <v>10190707</v>
      </c>
      <c r="G2608" t="s">
        <v>115</v>
      </c>
      <c r="J2608">
        <v>105895</v>
      </c>
      <c r="K2608" t="s">
        <v>2679</v>
      </c>
      <c r="L2608" t="s">
        <v>432</v>
      </c>
      <c r="M2608" s="4">
        <v>0.29166666666666669</v>
      </c>
      <c r="N2608" s="1">
        <v>0.70833333333333337</v>
      </c>
      <c r="O2608" t="s">
        <v>422</v>
      </c>
      <c r="P2608" t="s">
        <v>1252</v>
      </c>
      <c r="Q2608" t="s">
        <v>2680</v>
      </c>
      <c r="R2608" t="s">
        <v>2681</v>
      </c>
      <c r="S2608" t="s">
        <v>2680</v>
      </c>
      <c r="T2608" t="s">
        <v>70</v>
      </c>
      <c r="U2608" t="s">
        <v>432</v>
      </c>
      <c r="V2608" t="s">
        <v>46</v>
      </c>
      <c r="W2608" t="str">
        <f t="shared" si="120"/>
        <v>900 MICHIGAN AVE, NE WASHINGTON DC 20001</v>
      </c>
      <c r="X2608" t="s">
        <v>47</v>
      </c>
      <c r="Y2608" t="s">
        <v>2682</v>
      </c>
      <c r="Z2608">
        <v>38.898603000000001</v>
      </c>
      <c r="AA2608">
        <v>-77.009433999999999</v>
      </c>
      <c r="AB2608">
        <v>399181.68</v>
      </c>
      <c r="AC2608">
        <v>136750.26</v>
      </c>
      <c r="AD2608">
        <v>20001</v>
      </c>
      <c r="AE2608">
        <v>310531</v>
      </c>
      <c r="AF2608">
        <v>362414</v>
      </c>
      <c r="AG2608">
        <v>348027</v>
      </c>
      <c r="AH2608">
        <v>6</v>
      </c>
      <c r="AI2608">
        <v>6</v>
      </c>
      <c r="AJ2608" t="s">
        <v>14247</v>
      </c>
      <c r="AK2608" t="s">
        <v>1518</v>
      </c>
      <c r="AL2608" t="s">
        <v>63</v>
      </c>
      <c r="AM2608">
        <v>103</v>
      </c>
      <c r="AN2608">
        <v>8</v>
      </c>
      <c r="AO2608" t="s">
        <v>2623</v>
      </c>
      <c r="AP2608">
        <v>3144</v>
      </c>
      <c r="AQ2608">
        <v>-77.009435852418804</v>
      </c>
      <c r="AR2608">
        <v>38.898610737212003</v>
      </c>
      <c r="AS2608" t="b">
        <f t="shared" si="121"/>
        <v>0</v>
      </c>
    </row>
    <row r="2609" spans="1:45">
      <c r="A2609">
        <f t="shared" si="122"/>
        <v>2608</v>
      </c>
      <c r="B2609">
        <v>185210</v>
      </c>
      <c r="C2609">
        <v>185210</v>
      </c>
      <c r="D2609" t="s">
        <v>2692</v>
      </c>
      <c r="E2609" t="s">
        <v>723</v>
      </c>
      <c r="F2609">
        <v>10191861</v>
      </c>
      <c r="G2609" t="s">
        <v>115</v>
      </c>
      <c r="H2609" t="s">
        <v>2693</v>
      </c>
      <c r="M2609" s="4">
        <v>0.33333333333333331</v>
      </c>
      <c r="N2609" s="1">
        <v>0.66666666666666663</v>
      </c>
      <c r="O2609" t="s">
        <v>255</v>
      </c>
      <c r="P2609" t="s">
        <v>863</v>
      </c>
      <c r="Q2609" t="s">
        <v>796</v>
      </c>
      <c r="R2609" t="s">
        <v>797</v>
      </c>
      <c r="S2609" t="s">
        <v>796</v>
      </c>
      <c r="T2609" t="s">
        <v>58</v>
      </c>
      <c r="U2609" t="s">
        <v>432</v>
      </c>
      <c r="V2609" t="s">
        <v>46</v>
      </c>
      <c r="W2609" t="str">
        <f t="shared" si="120"/>
        <v>3400 Benning Road, NE WASHINGTON DC 20004</v>
      </c>
      <c r="X2609" t="s">
        <v>47</v>
      </c>
      <c r="Y2609" t="s">
        <v>1658</v>
      </c>
      <c r="Z2609">
        <v>38.897646000000002</v>
      </c>
      <c r="AA2609">
        <v>-77.024739999999994</v>
      </c>
      <c r="AB2609">
        <v>397853.91</v>
      </c>
      <c r="AC2609">
        <v>136644.23000000001</v>
      </c>
      <c r="AD2609">
        <v>20004</v>
      </c>
      <c r="AE2609">
        <v>242798</v>
      </c>
      <c r="AF2609">
        <v>86070</v>
      </c>
      <c r="AG2609">
        <v>86070</v>
      </c>
      <c r="AH2609">
        <v>2</v>
      </c>
      <c r="AI2609">
        <v>2</v>
      </c>
      <c r="AJ2609" t="s">
        <v>14247</v>
      </c>
      <c r="AK2609" t="s">
        <v>62</v>
      </c>
      <c r="AL2609" t="s">
        <v>63</v>
      </c>
      <c r="AM2609">
        <v>101</v>
      </c>
      <c r="AN2609">
        <v>8</v>
      </c>
      <c r="AO2609" t="s">
        <v>64</v>
      </c>
      <c r="AP2609">
        <v>1107</v>
      </c>
      <c r="AQ2609">
        <v>-77.024742014217907</v>
      </c>
      <c r="AR2609">
        <v>38.897653341123998</v>
      </c>
      <c r="AS2609" t="b">
        <f t="shared" si="121"/>
        <v>0</v>
      </c>
    </row>
    <row r="2610" spans="1:45">
      <c r="A2610">
        <f t="shared" si="122"/>
        <v>2609</v>
      </c>
      <c r="B2610">
        <v>184802</v>
      </c>
      <c r="C2610">
        <v>184802</v>
      </c>
      <c r="D2610" t="s">
        <v>2811</v>
      </c>
      <c r="E2610" t="s">
        <v>1031</v>
      </c>
      <c r="F2610">
        <v>10190878</v>
      </c>
      <c r="G2610" t="s">
        <v>81</v>
      </c>
      <c r="K2610" t="s">
        <v>2812</v>
      </c>
      <c r="L2610" t="s">
        <v>432</v>
      </c>
      <c r="M2610" s="4">
        <v>0.20833333333333334</v>
      </c>
      <c r="N2610" s="1">
        <v>0.875</v>
      </c>
      <c r="O2610" t="s">
        <v>138</v>
      </c>
      <c r="P2610" t="s">
        <v>138</v>
      </c>
      <c r="S2610" t="s">
        <v>2813</v>
      </c>
      <c r="T2610" t="s">
        <v>70</v>
      </c>
      <c r="U2610" t="s">
        <v>432</v>
      </c>
      <c r="V2610" t="s">
        <v>46</v>
      </c>
      <c r="W2610" t="str">
        <f t="shared" si="120"/>
        <v xml:space="preserve"> WASHINGTON DC </v>
      </c>
      <c r="X2610" t="s">
        <v>47</v>
      </c>
      <c r="Y2610" t="s">
        <v>2814</v>
      </c>
      <c r="Z2610">
        <v>38.916384000000001</v>
      </c>
      <c r="AA2610">
        <v>-77.046519000000004</v>
      </c>
      <c r="AB2610">
        <v>395965.69513000001</v>
      </c>
      <c r="AC2610">
        <v>138725.05791999999</v>
      </c>
      <c r="AE2610">
        <v>0</v>
      </c>
      <c r="AF2610">
        <v>460295</v>
      </c>
      <c r="AG2610">
        <v>395972</v>
      </c>
      <c r="AH2610">
        <v>1</v>
      </c>
      <c r="AI2610">
        <v>1</v>
      </c>
      <c r="AJ2610" t="s">
        <v>14247</v>
      </c>
      <c r="AK2610" t="s">
        <v>2032</v>
      </c>
      <c r="AL2610" t="s">
        <v>88</v>
      </c>
      <c r="AM2610">
        <v>303</v>
      </c>
      <c r="AN2610">
        <v>1</v>
      </c>
      <c r="AO2610" t="s">
        <v>51</v>
      </c>
      <c r="AP2610">
        <v>3700</v>
      </c>
      <c r="AQ2610">
        <v>-77.046521229764096</v>
      </c>
      <c r="AR2610">
        <v>38.916391524048699</v>
      </c>
      <c r="AS2610" t="b">
        <f t="shared" si="121"/>
        <v>0</v>
      </c>
    </row>
    <row r="2611" spans="1:45">
      <c r="A2611">
        <f t="shared" si="122"/>
        <v>2610</v>
      </c>
      <c r="B2611">
        <v>185161</v>
      </c>
      <c r="C2611">
        <v>185161</v>
      </c>
      <c r="D2611" t="s">
        <v>2874</v>
      </c>
      <c r="E2611" t="s">
        <v>2875</v>
      </c>
      <c r="F2611">
        <v>10192014</v>
      </c>
      <c r="G2611" t="s">
        <v>115</v>
      </c>
      <c r="I2611" t="s">
        <v>2876</v>
      </c>
      <c r="K2611" t="s">
        <v>2877</v>
      </c>
      <c r="L2611" t="s">
        <v>432</v>
      </c>
      <c r="M2611" s="4">
        <v>0.29166666666666669</v>
      </c>
      <c r="N2611" s="1">
        <v>0.70833333333333337</v>
      </c>
      <c r="O2611" t="s">
        <v>386</v>
      </c>
      <c r="P2611" t="s">
        <v>155</v>
      </c>
      <c r="Q2611" t="s">
        <v>2878</v>
      </c>
      <c r="R2611" t="s">
        <v>2879</v>
      </c>
      <c r="S2611" t="s">
        <v>2878</v>
      </c>
      <c r="T2611" t="s">
        <v>70</v>
      </c>
      <c r="U2611" t="s">
        <v>432</v>
      </c>
      <c r="V2611" t="s">
        <v>46</v>
      </c>
      <c r="W2611" t="str">
        <f t="shared" si="120"/>
        <v>3400 Idaho Avenue N. W. WASHINGTON DC 20005</v>
      </c>
      <c r="X2611" t="s">
        <v>47</v>
      </c>
      <c r="Y2611" t="s">
        <v>2880</v>
      </c>
      <c r="Z2611">
        <v>38.907783000000002</v>
      </c>
      <c r="AA2611">
        <v>-77.029137000000006</v>
      </c>
      <c r="AB2611">
        <v>397472.8</v>
      </c>
      <c r="AC2611">
        <v>137769.67000000001</v>
      </c>
      <c r="AD2611">
        <v>20005</v>
      </c>
      <c r="AE2611">
        <v>243348</v>
      </c>
      <c r="AF2611">
        <v>86582</v>
      </c>
      <c r="AG2611">
        <v>86582</v>
      </c>
      <c r="AH2611">
        <v>2</v>
      </c>
      <c r="AI2611">
        <v>2</v>
      </c>
      <c r="AJ2611" t="s">
        <v>14248</v>
      </c>
      <c r="AK2611" t="s">
        <v>259</v>
      </c>
      <c r="AL2611" t="s">
        <v>88</v>
      </c>
      <c r="AM2611">
        <v>307</v>
      </c>
      <c r="AN2611">
        <v>7</v>
      </c>
      <c r="AO2611" t="s">
        <v>51</v>
      </c>
      <c r="AP2611">
        <v>1143</v>
      </c>
      <c r="AQ2611">
        <v>-77.029139521514495</v>
      </c>
      <c r="AR2611">
        <v>38.907790691460697</v>
      </c>
      <c r="AS2611" t="b">
        <f t="shared" si="121"/>
        <v>0</v>
      </c>
    </row>
    <row r="2612" spans="1:45">
      <c r="A2612">
        <f t="shared" si="122"/>
        <v>2611</v>
      </c>
      <c r="B2612">
        <v>184869</v>
      </c>
      <c r="C2612">
        <v>184869</v>
      </c>
      <c r="D2612" t="s">
        <v>2924</v>
      </c>
      <c r="E2612" t="s">
        <v>1093</v>
      </c>
      <c r="F2612">
        <v>10191089</v>
      </c>
      <c r="G2612" t="s">
        <v>115</v>
      </c>
      <c r="J2612">
        <v>110565</v>
      </c>
      <c r="K2612" t="s">
        <v>2925</v>
      </c>
      <c r="L2612" t="s">
        <v>432</v>
      </c>
      <c r="M2612" s="4">
        <v>0.29166666666666669</v>
      </c>
      <c r="N2612" s="1">
        <v>0.79166666666666663</v>
      </c>
      <c r="O2612" t="s">
        <v>432</v>
      </c>
      <c r="P2612" t="s">
        <v>1252</v>
      </c>
      <c r="S2612" t="s">
        <v>2926</v>
      </c>
      <c r="T2612" t="s">
        <v>70</v>
      </c>
      <c r="U2612" t="s">
        <v>432</v>
      </c>
      <c r="V2612" t="s">
        <v>46</v>
      </c>
      <c r="W2612" t="str">
        <f t="shared" si="120"/>
        <v xml:space="preserve"> WASHINGTON DC </v>
      </c>
      <c r="X2612" t="s">
        <v>47</v>
      </c>
      <c r="Y2612" t="s">
        <v>2927</v>
      </c>
      <c r="Z2612">
        <v>38.904691999999997</v>
      </c>
      <c r="AA2612">
        <v>-77.034571999999997</v>
      </c>
      <c r="AB2612">
        <v>397001.24777000002</v>
      </c>
      <c r="AC2612">
        <v>137426.67305000001</v>
      </c>
      <c r="AE2612">
        <v>0</v>
      </c>
      <c r="AF2612">
        <v>455679</v>
      </c>
      <c r="AG2612">
        <v>391707</v>
      </c>
      <c r="AH2612">
        <v>2</v>
      </c>
      <c r="AI2612">
        <v>2</v>
      </c>
      <c r="AJ2612" t="s">
        <v>14249</v>
      </c>
      <c r="AK2612" t="s">
        <v>90</v>
      </c>
      <c r="AL2612" t="s">
        <v>50</v>
      </c>
      <c r="AM2612">
        <v>207</v>
      </c>
      <c r="AN2612">
        <v>8</v>
      </c>
      <c r="AO2612" t="s">
        <v>64</v>
      </c>
      <c r="AP2612">
        <v>3550</v>
      </c>
      <c r="AQ2612">
        <v>-77.034574763183002</v>
      </c>
      <c r="AR2612">
        <v>38.90469937252</v>
      </c>
      <c r="AS2612" t="b">
        <f t="shared" si="121"/>
        <v>0</v>
      </c>
    </row>
    <row r="2613" spans="1:45">
      <c r="A2613">
        <f t="shared" si="122"/>
        <v>2612</v>
      </c>
      <c r="B2613">
        <v>185301</v>
      </c>
      <c r="C2613">
        <v>185301</v>
      </c>
      <c r="D2613" t="s">
        <v>2932</v>
      </c>
      <c r="E2613" t="s">
        <v>735</v>
      </c>
      <c r="F2613">
        <v>10192053</v>
      </c>
      <c r="G2613" t="s">
        <v>81</v>
      </c>
      <c r="K2613" t="s">
        <v>2933</v>
      </c>
      <c r="L2613" t="s">
        <v>432</v>
      </c>
      <c r="M2613" s="4">
        <v>0.29166666666666669</v>
      </c>
      <c r="N2613" s="1">
        <v>0.79166666666666663</v>
      </c>
      <c r="O2613" t="s">
        <v>138</v>
      </c>
      <c r="P2613" t="s">
        <v>138</v>
      </c>
      <c r="Q2613" t="s">
        <v>1722</v>
      </c>
      <c r="R2613" t="s">
        <v>1723</v>
      </c>
      <c r="S2613" t="s">
        <v>1722</v>
      </c>
      <c r="T2613" t="s">
        <v>70</v>
      </c>
      <c r="U2613" t="s">
        <v>432</v>
      </c>
      <c r="V2613" t="s">
        <v>46</v>
      </c>
      <c r="W2613" t="str">
        <f t="shared" si="120"/>
        <v>10509 GREEN VALLEY RD WASHINGTON DC 20009</v>
      </c>
      <c r="X2613" t="s">
        <v>47</v>
      </c>
      <c r="Y2613" t="s">
        <v>1724</v>
      </c>
      <c r="Z2613">
        <v>38.924500000000002</v>
      </c>
      <c r="AA2613">
        <v>-77.039381000000006</v>
      </c>
      <c r="AB2613">
        <v>396585.14</v>
      </c>
      <c r="AC2613">
        <v>139625.70000000001</v>
      </c>
      <c r="AD2613">
        <v>20009</v>
      </c>
      <c r="AE2613">
        <v>284066</v>
      </c>
      <c r="AF2613">
        <v>122905</v>
      </c>
      <c r="AG2613">
        <v>122905</v>
      </c>
      <c r="AH2613">
        <v>1</v>
      </c>
      <c r="AI2613">
        <v>1</v>
      </c>
      <c r="AJ2613" t="s">
        <v>14247</v>
      </c>
      <c r="AK2613" t="s">
        <v>1725</v>
      </c>
      <c r="AL2613" t="s">
        <v>88</v>
      </c>
      <c r="AM2613">
        <v>303</v>
      </c>
      <c r="AN2613">
        <v>1</v>
      </c>
      <c r="AO2613" t="s">
        <v>320</v>
      </c>
      <c r="AP2613">
        <v>1472</v>
      </c>
      <c r="AQ2613">
        <v>-77.039382988304894</v>
      </c>
      <c r="AR2613">
        <v>38.924507426913998</v>
      </c>
      <c r="AS2613" t="b">
        <f t="shared" si="121"/>
        <v>0</v>
      </c>
    </row>
    <row r="2614" spans="1:45">
      <c r="A2614">
        <f t="shared" si="122"/>
        <v>2613</v>
      </c>
      <c r="B2614">
        <v>184951</v>
      </c>
      <c r="C2614">
        <v>184951</v>
      </c>
      <c r="D2614" t="s">
        <v>3056</v>
      </c>
      <c r="E2614" t="s">
        <v>3057</v>
      </c>
      <c r="F2614">
        <v>10191308</v>
      </c>
      <c r="G2614" t="s">
        <v>652</v>
      </c>
      <c r="K2614" t="s">
        <v>3058</v>
      </c>
      <c r="L2614" t="s">
        <v>558</v>
      </c>
      <c r="M2614" s="4">
        <v>0.29166666666666669</v>
      </c>
      <c r="N2614" s="1">
        <v>0.79166666666666663</v>
      </c>
      <c r="O2614" t="s">
        <v>353</v>
      </c>
      <c r="P2614" t="s">
        <v>422</v>
      </c>
      <c r="S2614" t="s">
        <v>3057</v>
      </c>
      <c r="T2614" t="s">
        <v>165</v>
      </c>
      <c r="U2614" t="s">
        <v>432</v>
      </c>
      <c r="V2614" t="s">
        <v>46</v>
      </c>
      <c r="W2614" t="str">
        <f t="shared" si="120"/>
        <v xml:space="preserve"> WASHINGTON DC 20009</v>
      </c>
      <c r="X2614" t="s">
        <v>47</v>
      </c>
      <c r="Y2614" t="s">
        <v>974</v>
      </c>
      <c r="Z2614">
        <v>38.911715999999998</v>
      </c>
      <c r="AA2614">
        <v>-77.040141000000006</v>
      </c>
      <c r="AB2614">
        <v>396518.6</v>
      </c>
      <c r="AC2614">
        <v>138206.63</v>
      </c>
      <c r="AD2614">
        <v>20009</v>
      </c>
      <c r="AE2614">
        <v>241669</v>
      </c>
      <c r="AF2614">
        <v>84339</v>
      </c>
      <c r="AG2614">
        <v>84339</v>
      </c>
      <c r="AH2614">
        <v>2</v>
      </c>
      <c r="AI2614">
        <v>2</v>
      </c>
      <c r="AJ2614" t="s">
        <v>14249</v>
      </c>
      <c r="AK2614" t="s">
        <v>366</v>
      </c>
      <c r="AL2614" t="s">
        <v>88</v>
      </c>
      <c r="AM2614">
        <v>301</v>
      </c>
      <c r="AN2614">
        <v>6</v>
      </c>
      <c r="AO2614" t="s">
        <v>51</v>
      </c>
      <c r="AP2614">
        <v>3171</v>
      </c>
      <c r="AQ2614">
        <v>-77.040143141288894</v>
      </c>
      <c r="AR2614">
        <v>38.911723715325103</v>
      </c>
      <c r="AS2614" t="b">
        <f t="shared" si="121"/>
        <v>1</v>
      </c>
    </row>
    <row r="2615" spans="1:45">
      <c r="A2615">
        <f t="shared" si="122"/>
        <v>2614</v>
      </c>
      <c r="B2615">
        <v>184995</v>
      </c>
      <c r="C2615">
        <v>184995</v>
      </c>
      <c r="D2615" t="s">
        <v>3131</v>
      </c>
      <c r="E2615" t="s">
        <v>3132</v>
      </c>
      <c r="F2615">
        <v>10191427</v>
      </c>
      <c r="G2615" t="s">
        <v>404</v>
      </c>
      <c r="M2615" s="4">
        <v>0.66666666666666663</v>
      </c>
      <c r="N2615" s="1">
        <v>0.79166666666666663</v>
      </c>
      <c r="O2615" t="s">
        <v>3133</v>
      </c>
      <c r="P2615" t="s">
        <v>3133</v>
      </c>
      <c r="Q2615" t="s">
        <v>3134</v>
      </c>
      <c r="R2615" t="s">
        <v>3135</v>
      </c>
      <c r="S2615" t="s">
        <v>3132</v>
      </c>
      <c r="T2615" t="s">
        <v>142</v>
      </c>
      <c r="U2615" t="s">
        <v>432</v>
      </c>
      <c r="V2615" t="s">
        <v>46</v>
      </c>
      <c r="W2615" t="str">
        <f t="shared" si="120"/>
        <v xml:space="preserve">115 Atlantic St SW WASHINGTON DC </v>
      </c>
      <c r="X2615" t="s">
        <v>47</v>
      </c>
      <c r="Y2615" t="s">
        <v>3136</v>
      </c>
      <c r="Z2615">
        <v>38.831583999999999</v>
      </c>
      <c r="AA2615">
        <v>-77.009450000000001</v>
      </c>
      <c r="AB2615">
        <v>399179.47</v>
      </c>
      <c r="AC2615">
        <v>129310.65</v>
      </c>
      <c r="AE2615">
        <v>0</v>
      </c>
      <c r="AF2615">
        <v>475159</v>
      </c>
      <c r="AG2615">
        <v>408929</v>
      </c>
      <c r="AH2615">
        <v>8</v>
      </c>
      <c r="AI2615">
        <v>8</v>
      </c>
      <c r="AJ2615" t="s">
        <v>14252</v>
      </c>
      <c r="AK2615" t="s">
        <v>3137</v>
      </c>
      <c r="AL2615" t="s">
        <v>458</v>
      </c>
      <c r="AM2615">
        <v>708</v>
      </c>
      <c r="AN2615">
        <v>39</v>
      </c>
      <c r="AO2615" t="s">
        <v>51</v>
      </c>
      <c r="AP2615">
        <v>3923</v>
      </c>
      <c r="AQ2615">
        <v>-77.009452446922793</v>
      </c>
      <c r="AR2615">
        <v>38.831591645551804</v>
      </c>
      <c r="AS2615" t="b">
        <f t="shared" si="121"/>
        <v>1</v>
      </c>
    </row>
    <row r="2616" spans="1:45">
      <c r="A2616">
        <f t="shared" si="122"/>
        <v>2615</v>
      </c>
      <c r="B2616">
        <v>184904</v>
      </c>
      <c r="C2616">
        <v>184904</v>
      </c>
      <c r="D2616" t="s">
        <v>3176</v>
      </c>
      <c r="E2616" t="s">
        <v>3177</v>
      </c>
      <c r="F2616">
        <v>10191461</v>
      </c>
      <c r="G2616" t="s">
        <v>201</v>
      </c>
      <c r="K2616" t="s">
        <v>3178</v>
      </c>
      <c r="L2616" t="s">
        <v>558</v>
      </c>
      <c r="M2616" s="4">
        <v>0.29166666666666669</v>
      </c>
      <c r="N2616" s="1">
        <v>0.79166666666666663</v>
      </c>
      <c r="O2616" t="s">
        <v>422</v>
      </c>
      <c r="P2616" t="s">
        <v>422</v>
      </c>
      <c r="S2616" t="s">
        <v>3179</v>
      </c>
      <c r="T2616" t="s">
        <v>165</v>
      </c>
      <c r="U2616" t="s">
        <v>432</v>
      </c>
      <c r="V2616" t="s">
        <v>46</v>
      </c>
      <c r="W2616" t="str">
        <f t="shared" si="120"/>
        <v xml:space="preserve"> WASHINGTON DC 20001</v>
      </c>
      <c r="X2616" t="s">
        <v>47</v>
      </c>
      <c r="Y2616" t="s">
        <v>3180</v>
      </c>
      <c r="Z2616">
        <v>38.907063999999998</v>
      </c>
      <c r="AA2616">
        <v>-77.016937999999996</v>
      </c>
      <c r="AB2616">
        <v>398530.92</v>
      </c>
      <c r="AC2616">
        <v>137689.60000000001</v>
      </c>
      <c r="AD2616">
        <v>20001</v>
      </c>
      <c r="AE2616">
        <v>237450</v>
      </c>
      <c r="AF2616">
        <v>80751</v>
      </c>
      <c r="AG2616">
        <v>80751</v>
      </c>
      <c r="AH2616">
        <v>6</v>
      </c>
      <c r="AI2616">
        <v>2</v>
      </c>
      <c r="AJ2616" t="s">
        <v>14247</v>
      </c>
      <c r="AK2616" t="s">
        <v>846</v>
      </c>
      <c r="AL2616" t="s">
        <v>88</v>
      </c>
      <c r="AM2616">
        <v>308</v>
      </c>
      <c r="AN2616">
        <v>7</v>
      </c>
      <c r="AO2616" t="s">
        <v>51</v>
      </c>
      <c r="AP2616">
        <v>3078</v>
      </c>
      <c r="AQ2616">
        <v>-77.016939804136399</v>
      </c>
      <c r="AR2616">
        <v>38.907071798947896</v>
      </c>
      <c r="AS2616" t="b">
        <f t="shared" si="121"/>
        <v>0</v>
      </c>
    </row>
    <row r="2617" spans="1:45">
      <c r="A2617">
        <f t="shared" si="122"/>
        <v>2616</v>
      </c>
      <c r="B2617">
        <v>185460</v>
      </c>
      <c r="C2617">
        <v>185460</v>
      </c>
      <c r="D2617" t="s">
        <v>3327</v>
      </c>
      <c r="E2617" t="s">
        <v>1842</v>
      </c>
      <c r="F2617">
        <v>10192299</v>
      </c>
      <c r="G2617" t="s">
        <v>115</v>
      </c>
      <c r="H2617" t="s">
        <v>3328</v>
      </c>
      <c r="M2617" s="4">
        <v>0.29166666666666669</v>
      </c>
      <c r="N2617" s="1">
        <v>0.79166666666666663</v>
      </c>
      <c r="O2617" t="s">
        <v>155</v>
      </c>
      <c r="P2617" t="s">
        <v>1283</v>
      </c>
      <c r="Q2617" t="s">
        <v>3329</v>
      </c>
      <c r="R2617" t="s">
        <v>3330</v>
      </c>
      <c r="S2617" t="s">
        <v>3329</v>
      </c>
      <c r="T2617" t="s">
        <v>44</v>
      </c>
      <c r="U2617" t="s">
        <v>432</v>
      </c>
      <c r="V2617" t="s">
        <v>46</v>
      </c>
      <c r="W2617" t="str">
        <f t="shared" si="120"/>
        <v>1100 New Jersey Ave. SE WASHINGTON DC 20020</v>
      </c>
      <c r="X2617" t="s">
        <v>47</v>
      </c>
      <c r="Y2617" t="s">
        <v>3331</v>
      </c>
      <c r="Z2617">
        <v>38.858246000000001</v>
      </c>
      <c r="AA2617">
        <v>-76.992215999999999</v>
      </c>
      <c r="AB2617">
        <v>400675.57</v>
      </c>
      <c r="AC2617">
        <v>132270.26</v>
      </c>
      <c r="AD2617">
        <v>20020</v>
      </c>
      <c r="AE2617">
        <v>287145</v>
      </c>
      <c r="AF2617">
        <v>125975</v>
      </c>
      <c r="AG2617">
        <v>125975</v>
      </c>
      <c r="AH2617">
        <v>8</v>
      </c>
      <c r="AI2617">
        <v>8</v>
      </c>
      <c r="AJ2617" t="s">
        <v>14244</v>
      </c>
      <c r="AK2617" t="s">
        <v>3332</v>
      </c>
      <c r="AL2617" t="s">
        <v>458</v>
      </c>
      <c r="AM2617">
        <v>703</v>
      </c>
      <c r="AN2617">
        <v>37</v>
      </c>
      <c r="AO2617" t="s">
        <v>51</v>
      </c>
      <c r="AP2617">
        <v>1521</v>
      </c>
      <c r="AQ2617">
        <v>-76.992218733274598</v>
      </c>
      <c r="AR2617">
        <v>38.858253252982998</v>
      </c>
      <c r="AS2617" t="b">
        <f t="shared" si="121"/>
        <v>0</v>
      </c>
    </row>
    <row r="2618" spans="1:45">
      <c r="A2618">
        <f t="shared" si="122"/>
        <v>2617</v>
      </c>
      <c r="B2618">
        <v>185463</v>
      </c>
      <c r="C2618">
        <v>185463</v>
      </c>
      <c r="D2618" t="s">
        <v>3343</v>
      </c>
      <c r="E2618" t="s">
        <v>922</v>
      </c>
      <c r="F2618">
        <v>10192305</v>
      </c>
      <c r="G2618" t="s">
        <v>115</v>
      </c>
      <c r="J2618">
        <v>105085</v>
      </c>
      <c r="K2618" t="s">
        <v>3344</v>
      </c>
      <c r="L2618" t="s">
        <v>432</v>
      </c>
      <c r="M2618" s="4">
        <v>0.39583333333333331</v>
      </c>
      <c r="N2618" s="1">
        <v>0.64583333333333337</v>
      </c>
      <c r="O2618" t="s">
        <v>334</v>
      </c>
      <c r="P2618" t="s">
        <v>680</v>
      </c>
      <c r="Q2618" t="s">
        <v>230</v>
      </c>
      <c r="R2618" t="s">
        <v>231</v>
      </c>
      <c r="S2618" t="s">
        <v>925</v>
      </c>
      <c r="T2618" t="s">
        <v>70</v>
      </c>
      <c r="U2618" t="s">
        <v>432</v>
      </c>
      <c r="V2618" t="s">
        <v>46</v>
      </c>
      <c r="W2618" t="str">
        <f t="shared" si="120"/>
        <v>5000 Overlook Ave SW WASHINGTON DC 20020</v>
      </c>
      <c r="X2618" t="s">
        <v>47</v>
      </c>
      <c r="Y2618" t="s">
        <v>3345</v>
      </c>
      <c r="Z2618">
        <v>38.845390000000002</v>
      </c>
      <c r="AA2618">
        <v>-76.987774999999999</v>
      </c>
      <c r="AB2618">
        <v>401061.23</v>
      </c>
      <c r="AC2618">
        <v>130843.24</v>
      </c>
      <c r="AD2618">
        <v>20020</v>
      </c>
      <c r="AE2618">
        <v>0</v>
      </c>
      <c r="AF2618">
        <v>145135</v>
      </c>
      <c r="AG2618">
        <v>145135</v>
      </c>
      <c r="AH2618">
        <v>8</v>
      </c>
      <c r="AI2618">
        <v>8</v>
      </c>
      <c r="AJ2618" t="s">
        <v>14246</v>
      </c>
      <c r="AK2618" s="2">
        <v>800</v>
      </c>
      <c r="AL2618" t="s">
        <v>458</v>
      </c>
      <c r="AM2618">
        <v>703</v>
      </c>
      <c r="AN2618" t="s">
        <v>51</v>
      </c>
      <c r="AO2618" t="s">
        <v>51</v>
      </c>
      <c r="AP2618">
        <v>1622</v>
      </c>
      <c r="AQ2618">
        <v>-76.987777570842198</v>
      </c>
      <c r="AR2618">
        <v>38.845397655842099</v>
      </c>
      <c r="AS2618" t="b">
        <f t="shared" si="121"/>
        <v>0</v>
      </c>
    </row>
    <row r="2619" spans="1:45">
      <c r="A2619">
        <f t="shared" si="122"/>
        <v>2618</v>
      </c>
      <c r="B2619">
        <v>185512</v>
      </c>
      <c r="C2619">
        <v>185512</v>
      </c>
      <c r="D2619" t="s">
        <v>3434</v>
      </c>
      <c r="E2619" t="s">
        <v>518</v>
      </c>
      <c r="F2619">
        <v>10192356</v>
      </c>
      <c r="G2619" t="s">
        <v>115</v>
      </c>
      <c r="I2619" t="s">
        <v>3435</v>
      </c>
      <c r="M2619" s="4">
        <v>0.39583333333333331</v>
      </c>
      <c r="N2619" s="1">
        <v>0.64583333333333337</v>
      </c>
      <c r="O2619" t="s">
        <v>163</v>
      </c>
      <c r="P2619" t="s">
        <v>899</v>
      </c>
      <c r="Q2619" t="s">
        <v>518</v>
      </c>
      <c r="R2619" t="s">
        <v>3436</v>
      </c>
      <c r="S2619" t="s">
        <v>518</v>
      </c>
      <c r="T2619" t="s">
        <v>58</v>
      </c>
      <c r="U2619" t="s">
        <v>432</v>
      </c>
      <c r="W2619" t="str">
        <f t="shared" si="120"/>
        <v xml:space="preserve">73 RIVERSIDE DRIVE   </v>
      </c>
      <c r="Z2619">
        <v>0</v>
      </c>
      <c r="AA2619">
        <v>0</v>
      </c>
      <c r="AB2619">
        <v>0</v>
      </c>
      <c r="AC2619">
        <v>0</v>
      </c>
      <c r="AE2619">
        <v>-100</v>
      </c>
      <c r="AF2619">
        <v>-100</v>
      </c>
      <c r="AG2619">
        <v>348291</v>
      </c>
      <c r="AI2619" t="s">
        <v>14250</v>
      </c>
      <c r="AJ2619" t="s">
        <v>14251</v>
      </c>
      <c r="AK2619" t="s">
        <v>51</v>
      </c>
      <c r="AN2619" t="s">
        <v>51</v>
      </c>
      <c r="AO2619" t="s">
        <v>51</v>
      </c>
      <c r="AP2619">
        <v>1838</v>
      </c>
      <c r="AQ2619">
        <v>-81.529192133279295</v>
      </c>
      <c r="AR2619">
        <v>37.5772691877347</v>
      </c>
      <c r="AS2619" t="b">
        <f t="shared" si="121"/>
        <v>1</v>
      </c>
    </row>
    <row r="2620" spans="1:45">
      <c r="A2620">
        <f t="shared" si="122"/>
        <v>2619</v>
      </c>
      <c r="B2620">
        <v>185530</v>
      </c>
      <c r="C2620">
        <v>185530</v>
      </c>
      <c r="D2620" t="s">
        <v>3454</v>
      </c>
      <c r="E2620" t="s">
        <v>3455</v>
      </c>
      <c r="F2620">
        <v>10192378</v>
      </c>
      <c r="G2620" t="s">
        <v>201</v>
      </c>
      <c r="M2620" s="4">
        <v>0.29166666666666669</v>
      </c>
      <c r="N2620" s="1">
        <v>0.6875</v>
      </c>
      <c r="O2620" t="s">
        <v>422</v>
      </c>
      <c r="P2620" t="s">
        <v>422</v>
      </c>
      <c r="S2620" t="s">
        <v>3455</v>
      </c>
      <c r="T2620" t="s">
        <v>148</v>
      </c>
      <c r="U2620" t="s">
        <v>432</v>
      </c>
      <c r="V2620" t="s">
        <v>46</v>
      </c>
      <c r="W2620" t="str">
        <f t="shared" si="120"/>
        <v xml:space="preserve"> WASHINGTON DC 20037</v>
      </c>
      <c r="X2620" t="s">
        <v>47</v>
      </c>
      <c r="Y2620" t="s">
        <v>3456</v>
      </c>
      <c r="Z2620">
        <v>38.908386999999998</v>
      </c>
      <c r="AA2620">
        <v>-77.048406999999997</v>
      </c>
      <c r="AB2620">
        <v>395801.52</v>
      </c>
      <c r="AC2620">
        <v>137837.37</v>
      </c>
      <c r="AD2620">
        <v>20037</v>
      </c>
      <c r="AE2620">
        <v>242466</v>
      </c>
      <c r="AF2620">
        <v>85723</v>
      </c>
      <c r="AG2620">
        <v>85723</v>
      </c>
      <c r="AH2620">
        <v>2</v>
      </c>
      <c r="AI2620">
        <v>2</v>
      </c>
      <c r="AJ2620" t="s">
        <v>14249</v>
      </c>
      <c r="AK2620" t="s">
        <v>523</v>
      </c>
      <c r="AL2620" t="s">
        <v>50</v>
      </c>
      <c r="AM2620">
        <v>208</v>
      </c>
      <c r="AN2620">
        <v>6</v>
      </c>
      <c r="AO2620" t="s">
        <v>51</v>
      </c>
      <c r="AP2620">
        <v>1083</v>
      </c>
      <c r="AQ2620">
        <v>-77.048408879324199</v>
      </c>
      <c r="AR2620">
        <v>38.908394161456997</v>
      </c>
      <c r="AS2620" t="b">
        <f t="shared" si="121"/>
        <v>1</v>
      </c>
    </row>
    <row r="2621" spans="1:45">
      <c r="A2621">
        <f t="shared" si="122"/>
        <v>2620</v>
      </c>
      <c r="B2621">
        <v>185538</v>
      </c>
      <c r="C2621">
        <v>185538</v>
      </c>
      <c r="D2621" t="s">
        <v>3467</v>
      </c>
      <c r="E2621" t="s">
        <v>3455</v>
      </c>
      <c r="F2621">
        <v>10192388</v>
      </c>
      <c r="G2621" t="s">
        <v>201</v>
      </c>
      <c r="K2621" t="s">
        <v>3468</v>
      </c>
      <c r="L2621" t="s">
        <v>125</v>
      </c>
      <c r="M2621" s="4">
        <v>0.35416666666666669</v>
      </c>
      <c r="N2621" s="1">
        <v>0.6875</v>
      </c>
      <c r="O2621" t="s">
        <v>422</v>
      </c>
      <c r="P2621" t="s">
        <v>422</v>
      </c>
      <c r="S2621" t="s">
        <v>3455</v>
      </c>
      <c r="T2621" t="s">
        <v>165</v>
      </c>
      <c r="U2621" t="s">
        <v>432</v>
      </c>
      <c r="V2621" t="s">
        <v>46</v>
      </c>
      <c r="W2621" t="str">
        <f t="shared" si="120"/>
        <v xml:space="preserve"> WASHINGTON DC 20037</v>
      </c>
      <c r="X2621" t="s">
        <v>47</v>
      </c>
      <c r="Y2621" t="s">
        <v>3456</v>
      </c>
      <c r="Z2621">
        <v>38.908386999999998</v>
      </c>
      <c r="AA2621">
        <v>-77.048406999999997</v>
      </c>
      <c r="AB2621">
        <v>395801.52</v>
      </c>
      <c r="AC2621">
        <v>137837.37</v>
      </c>
      <c r="AD2621">
        <v>20037</v>
      </c>
      <c r="AE2621">
        <v>242466</v>
      </c>
      <c r="AF2621">
        <v>85723</v>
      </c>
      <c r="AG2621">
        <v>85723</v>
      </c>
      <c r="AH2621">
        <v>2</v>
      </c>
      <c r="AI2621">
        <v>2</v>
      </c>
      <c r="AJ2621" t="s">
        <v>14249</v>
      </c>
      <c r="AK2621" t="s">
        <v>523</v>
      </c>
      <c r="AL2621" t="s">
        <v>50</v>
      </c>
      <c r="AM2621">
        <v>208</v>
      </c>
      <c r="AN2621">
        <v>6</v>
      </c>
      <c r="AO2621" t="s">
        <v>51</v>
      </c>
      <c r="AP2621">
        <v>1084</v>
      </c>
      <c r="AQ2621">
        <v>-77.048408879324199</v>
      </c>
      <c r="AR2621">
        <v>38.908394161456997</v>
      </c>
      <c r="AS2621" t="b">
        <f t="shared" si="121"/>
        <v>1</v>
      </c>
    </row>
    <row r="2622" spans="1:45">
      <c r="A2622">
        <f t="shared" si="122"/>
        <v>2621</v>
      </c>
      <c r="B2622">
        <v>185566</v>
      </c>
      <c r="C2622">
        <v>185566</v>
      </c>
      <c r="D2622" t="s">
        <v>3506</v>
      </c>
      <c r="E2622" t="s">
        <v>922</v>
      </c>
      <c r="F2622">
        <v>10192423</v>
      </c>
      <c r="G2622" t="s">
        <v>115</v>
      </c>
      <c r="J2622">
        <v>105085</v>
      </c>
      <c r="K2622" t="s">
        <v>3507</v>
      </c>
      <c r="L2622" t="s">
        <v>432</v>
      </c>
      <c r="M2622" s="4">
        <v>0.39583333333333331</v>
      </c>
      <c r="N2622" s="1">
        <v>0.64583333333333337</v>
      </c>
      <c r="O2622" t="s">
        <v>183</v>
      </c>
      <c r="P2622" t="s">
        <v>680</v>
      </c>
      <c r="Q2622" t="s">
        <v>230</v>
      </c>
      <c r="R2622" t="s">
        <v>231</v>
      </c>
      <c r="S2622" t="s">
        <v>925</v>
      </c>
      <c r="T2622" t="s">
        <v>70</v>
      </c>
      <c r="U2622" t="s">
        <v>432</v>
      </c>
      <c r="V2622" t="s">
        <v>46</v>
      </c>
      <c r="W2622" t="str">
        <f t="shared" si="120"/>
        <v>5000 Overlook Ave SW WASHINGTON DC 20020</v>
      </c>
      <c r="X2622" t="s">
        <v>47</v>
      </c>
      <c r="Y2622" t="s">
        <v>3508</v>
      </c>
      <c r="Z2622">
        <v>38.845576000000001</v>
      </c>
      <c r="AA2622">
        <v>-76.985845999999995</v>
      </c>
      <c r="AB2622">
        <v>401228.75</v>
      </c>
      <c r="AC2622">
        <v>130863.85</v>
      </c>
      <c r="AD2622">
        <v>20020</v>
      </c>
      <c r="AE2622">
        <v>289202</v>
      </c>
      <c r="AF2622">
        <v>128129</v>
      </c>
      <c r="AG2622">
        <v>128129</v>
      </c>
      <c r="AH2622">
        <v>8</v>
      </c>
      <c r="AI2622">
        <v>8</v>
      </c>
      <c r="AJ2622" t="s">
        <v>14246</v>
      </c>
      <c r="AK2622" s="2">
        <v>800</v>
      </c>
      <c r="AL2622" t="s">
        <v>458</v>
      </c>
      <c r="AM2622">
        <v>703</v>
      </c>
      <c r="AN2622" t="s">
        <v>51</v>
      </c>
      <c r="AO2622" t="s">
        <v>51</v>
      </c>
      <c r="AP2622">
        <v>1537</v>
      </c>
      <c r="AQ2622">
        <v>-76.985847807891204</v>
      </c>
      <c r="AR2622">
        <v>38.845583101908403</v>
      </c>
      <c r="AS2622" t="b">
        <f t="shared" si="121"/>
        <v>0</v>
      </c>
    </row>
    <row r="2623" spans="1:45">
      <c r="A2623">
        <f t="shared" si="122"/>
        <v>2622</v>
      </c>
      <c r="B2623">
        <v>185567</v>
      </c>
      <c r="C2623">
        <v>185567</v>
      </c>
      <c r="D2623" t="s">
        <v>3509</v>
      </c>
      <c r="E2623" t="s">
        <v>922</v>
      </c>
      <c r="F2623">
        <v>10192424</v>
      </c>
      <c r="G2623" t="s">
        <v>115</v>
      </c>
      <c r="J2623">
        <v>105085</v>
      </c>
      <c r="K2623" t="s">
        <v>3510</v>
      </c>
      <c r="L2623" t="s">
        <v>432</v>
      </c>
      <c r="M2623" s="4">
        <v>0.39583333333333331</v>
      </c>
      <c r="N2623" s="1">
        <v>0.64583333333333337</v>
      </c>
      <c r="O2623" t="s">
        <v>183</v>
      </c>
      <c r="P2623" t="s">
        <v>680</v>
      </c>
      <c r="Q2623" t="s">
        <v>230</v>
      </c>
      <c r="R2623" t="s">
        <v>231</v>
      </c>
      <c r="S2623" t="s">
        <v>925</v>
      </c>
      <c r="T2623" t="s">
        <v>70</v>
      </c>
      <c r="U2623" t="s">
        <v>432</v>
      </c>
      <c r="V2623" t="s">
        <v>46</v>
      </c>
      <c r="W2623" t="str">
        <f t="shared" si="120"/>
        <v>5000 Overlook Ave SW WASHINGTON DC 20020</v>
      </c>
      <c r="X2623" t="s">
        <v>47</v>
      </c>
      <c r="Y2623" t="s">
        <v>3508</v>
      </c>
      <c r="Z2623">
        <v>38.845576000000001</v>
      </c>
      <c r="AA2623">
        <v>-76.985845999999995</v>
      </c>
      <c r="AB2623">
        <v>401228.75</v>
      </c>
      <c r="AC2623">
        <v>130863.85</v>
      </c>
      <c r="AD2623">
        <v>20020</v>
      </c>
      <c r="AE2623">
        <v>289202</v>
      </c>
      <c r="AF2623">
        <v>128129</v>
      </c>
      <c r="AG2623">
        <v>128129</v>
      </c>
      <c r="AH2623">
        <v>8</v>
      </c>
      <c r="AI2623">
        <v>8</v>
      </c>
      <c r="AJ2623" t="s">
        <v>14246</v>
      </c>
      <c r="AK2623" s="2">
        <v>800</v>
      </c>
      <c r="AL2623" t="s">
        <v>458</v>
      </c>
      <c r="AM2623">
        <v>703</v>
      </c>
      <c r="AN2623" t="s">
        <v>51</v>
      </c>
      <c r="AO2623" t="s">
        <v>51</v>
      </c>
      <c r="AP2623">
        <v>1538</v>
      </c>
      <c r="AQ2623">
        <v>-76.985847807891204</v>
      </c>
      <c r="AR2623">
        <v>38.845583101908403</v>
      </c>
      <c r="AS2623" t="b">
        <f t="shared" si="121"/>
        <v>0</v>
      </c>
    </row>
    <row r="2624" spans="1:45">
      <c r="A2624">
        <f t="shared" si="122"/>
        <v>2623</v>
      </c>
      <c r="B2624">
        <v>185403</v>
      </c>
      <c r="C2624">
        <v>185403</v>
      </c>
      <c r="D2624" t="s">
        <v>3572</v>
      </c>
      <c r="E2624" t="s">
        <v>922</v>
      </c>
      <c r="F2624">
        <v>10192453</v>
      </c>
      <c r="G2624" t="s">
        <v>115</v>
      </c>
      <c r="J2624">
        <v>105085</v>
      </c>
      <c r="M2624" s="4">
        <v>0.39583333333333331</v>
      </c>
      <c r="N2624" s="1">
        <v>0.64583333333333337</v>
      </c>
      <c r="O2624" t="s">
        <v>183</v>
      </c>
      <c r="P2624" t="s">
        <v>680</v>
      </c>
      <c r="Q2624" t="s">
        <v>230</v>
      </c>
      <c r="R2624" t="s">
        <v>231</v>
      </c>
      <c r="S2624" t="s">
        <v>925</v>
      </c>
      <c r="T2624" t="s">
        <v>44</v>
      </c>
      <c r="U2624" t="s">
        <v>432</v>
      </c>
      <c r="V2624" t="s">
        <v>46</v>
      </c>
      <c r="W2624" t="str">
        <f t="shared" si="120"/>
        <v>5000 Overlook Ave SW WASHINGTON DC 20020</v>
      </c>
      <c r="X2624" t="s">
        <v>47</v>
      </c>
      <c r="Y2624" t="s">
        <v>3573</v>
      </c>
      <c r="Z2624">
        <v>38.845249000000003</v>
      </c>
      <c r="AA2624">
        <v>-76.986557000000005</v>
      </c>
      <c r="AB2624">
        <v>401167</v>
      </c>
      <c r="AC2624">
        <v>130827.59</v>
      </c>
      <c r="AD2624">
        <v>20020</v>
      </c>
      <c r="AE2624">
        <v>289832</v>
      </c>
      <c r="AF2624">
        <v>128759</v>
      </c>
      <c r="AG2624">
        <v>128759</v>
      </c>
      <c r="AH2624">
        <v>8</v>
      </c>
      <c r="AI2624">
        <v>8</v>
      </c>
      <c r="AJ2624" t="s">
        <v>14246</v>
      </c>
      <c r="AK2624" s="2">
        <v>800</v>
      </c>
      <c r="AL2624" t="s">
        <v>458</v>
      </c>
      <c r="AM2624">
        <v>703</v>
      </c>
      <c r="AN2624" t="s">
        <v>51</v>
      </c>
      <c r="AO2624" t="s">
        <v>51</v>
      </c>
      <c r="AP2624">
        <v>1522</v>
      </c>
      <c r="AQ2624">
        <v>-76.986559192801593</v>
      </c>
      <c r="AR2624">
        <v>38.845256539780202</v>
      </c>
      <c r="AS2624" t="b">
        <f t="shared" si="121"/>
        <v>0</v>
      </c>
    </row>
    <row r="2625" spans="1:45">
      <c r="A2625">
        <f t="shared" si="122"/>
        <v>2624</v>
      </c>
      <c r="B2625">
        <v>184325</v>
      </c>
      <c r="C2625">
        <v>184325</v>
      </c>
      <c r="D2625" t="s">
        <v>3585</v>
      </c>
      <c r="E2625" t="s">
        <v>3586</v>
      </c>
      <c r="F2625">
        <v>10189965</v>
      </c>
      <c r="G2625" t="s">
        <v>652</v>
      </c>
      <c r="K2625" t="s">
        <v>3587</v>
      </c>
      <c r="L2625" t="s">
        <v>1225</v>
      </c>
      <c r="M2625" s="4">
        <v>0.29166666666666669</v>
      </c>
      <c r="N2625" s="1">
        <v>0.70833333333333337</v>
      </c>
      <c r="O2625" t="s">
        <v>622</v>
      </c>
      <c r="P2625" t="s">
        <v>422</v>
      </c>
      <c r="S2625" t="s">
        <v>3586</v>
      </c>
      <c r="T2625" t="s">
        <v>165</v>
      </c>
      <c r="U2625" t="s">
        <v>432</v>
      </c>
      <c r="V2625" t="s">
        <v>46</v>
      </c>
      <c r="W2625" t="str">
        <f t="shared" si="120"/>
        <v xml:space="preserve"> WASHINGTON DC 20003</v>
      </c>
      <c r="X2625" t="s">
        <v>47</v>
      </c>
      <c r="Y2625" t="s">
        <v>3588</v>
      </c>
      <c r="Z2625">
        <v>38.886823999999997</v>
      </c>
      <c r="AA2625">
        <v>-76.999706000000003</v>
      </c>
      <c r="AB2625">
        <v>400025.55</v>
      </c>
      <c r="AC2625">
        <v>135442.67000000001</v>
      </c>
      <c r="AD2625">
        <v>20003</v>
      </c>
      <c r="AE2625">
        <v>49458</v>
      </c>
      <c r="AF2625">
        <v>20791</v>
      </c>
      <c r="AG2625">
        <v>20791</v>
      </c>
      <c r="AH2625">
        <v>6</v>
      </c>
      <c r="AI2625">
        <v>6</v>
      </c>
      <c r="AJ2625" t="s">
        <v>14249</v>
      </c>
      <c r="AK2625" t="s">
        <v>2556</v>
      </c>
      <c r="AL2625" t="s">
        <v>63</v>
      </c>
      <c r="AM2625">
        <v>107</v>
      </c>
      <c r="AN2625">
        <v>26</v>
      </c>
      <c r="AO2625" t="s">
        <v>51</v>
      </c>
      <c r="AP2625">
        <v>3292</v>
      </c>
      <c r="AQ2625">
        <v>-76.999707791709397</v>
      </c>
      <c r="AR2625">
        <v>38.886831861017598</v>
      </c>
      <c r="AS2625" t="b">
        <f t="shared" si="121"/>
        <v>1</v>
      </c>
    </row>
    <row r="2626" spans="1:45">
      <c r="A2626">
        <f t="shared" si="122"/>
        <v>2625</v>
      </c>
      <c r="B2626">
        <v>185422</v>
      </c>
      <c r="C2626">
        <v>185422</v>
      </c>
      <c r="D2626" t="s">
        <v>3589</v>
      </c>
      <c r="E2626" t="s">
        <v>922</v>
      </c>
      <c r="F2626">
        <v>10192466</v>
      </c>
      <c r="G2626" t="s">
        <v>115</v>
      </c>
      <c r="J2626">
        <v>105085</v>
      </c>
      <c r="M2626" s="4">
        <v>0.39583333333333331</v>
      </c>
      <c r="N2626" s="1">
        <v>0.64583333333333337</v>
      </c>
      <c r="O2626" t="s">
        <v>183</v>
      </c>
      <c r="P2626" t="s">
        <v>680</v>
      </c>
      <c r="Q2626" t="s">
        <v>230</v>
      </c>
      <c r="R2626" t="s">
        <v>231</v>
      </c>
      <c r="S2626" t="s">
        <v>925</v>
      </c>
      <c r="T2626" t="s">
        <v>44</v>
      </c>
      <c r="U2626" t="s">
        <v>432</v>
      </c>
      <c r="V2626" t="s">
        <v>46</v>
      </c>
      <c r="W2626" t="str">
        <f t="shared" si="120"/>
        <v>5000 Overlook Ave SW WASHINGTON DC 20020</v>
      </c>
      <c r="X2626" t="s">
        <v>47</v>
      </c>
      <c r="Y2626" t="s">
        <v>3590</v>
      </c>
      <c r="Z2626">
        <v>38.847766999999997</v>
      </c>
      <c r="AA2626">
        <v>-76.982461000000001</v>
      </c>
      <c r="AB2626">
        <v>401522.5</v>
      </c>
      <c r="AC2626">
        <v>131107.21</v>
      </c>
      <c r="AD2626">
        <v>20020</v>
      </c>
      <c r="AE2626">
        <v>37695</v>
      </c>
      <c r="AF2626">
        <v>269699</v>
      </c>
      <c r="AG2626">
        <v>269886</v>
      </c>
      <c r="AH2626">
        <v>8</v>
      </c>
      <c r="AI2626">
        <v>8</v>
      </c>
      <c r="AJ2626" t="s">
        <v>14249</v>
      </c>
      <c r="AK2626" t="s">
        <v>1890</v>
      </c>
      <c r="AL2626" t="s">
        <v>458</v>
      </c>
      <c r="AM2626">
        <v>704</v>
      </c>
      <c r="AN2626">
        <v>38</v>
      </c>
      <c r="AO2626" t="s">
        <v>51</v>
      </c>
      <c r="AP2626">
        <v>1607</v>
      </c>
      <c r="AQ2626">
        <v>-76.982463443462294</v>
      </c>
      <c r="AR2626">
        <v>38.8477749371934</v>
      </c>
      <c r="AS2626" t="b">
        <f t="shared" si="121"/>
        <v>0</v>
      </c>
    </row>
    <row r="2627" spans="1:45">
      <c r="A2627">
        <f t="shared" si="122"/>
        <v>2626</v>
      </c>
      <c r="B2627">
        <v>185409</v>
      </c>
      <c r="C2627">
        <v>185409</v>
      </c>
      <c r="D2627" t="s">
        <v>3696</v>
      </c>
      <c r="E2627" t="s">
        <v>922</v>
      </c>
      <c r="F2627">
        <v>10192485</v>
      </c>
      <c r="G2627" t="s">
        <v>115</v>
      </c>
      <c r="J2627">
        <v>105085</v>
      </c>
      <c r="K2627" t="s">
        <v>3697</v>
      </c>
      <c r="L2627" t="s">
        <v>432</v>
      </c>
      <c r="M2627" s="4">
        <v>0.39583333333333331</v>
      </c>
      <c r="N2627" s="1">
        <v>0.64583333333333337</v>
      </c>
      <c r="O2627" t="s">
        <v>183</v>
      </c>
      <c r="P2627" t="s">
        <v>680</v>
      </c>
      <c r="Q2627" t="s">
        <v>230</v>
      </c>
      <c r="R2627" t="s">
        <v>231</v>
      </c>
      <c r="S2627" t="s">
        <v>925</v>
      </c>
      <c r="T2627" t="s">
        <v>70</v>
      </c>
      <c r="U2627" t="s">
        <v>432</v>
      </c>
      <c r="W2627" t="str">
        <f t="shared" ref="W2627:W2690" si="123">CONCATENATE(R2627, " ", V2627, " ", X2627, " ", AD2627)</f>
        <v xml:space="preserve">5000 Overlook Ave SW   </v>
      </c>
      <c r="Z2627">
        <v>0</v>
      </c>
      <c r="AA2627">
        <v>0</v>
      </c>
      <c r="AB2627">
        <v>0</v>
      </c>
      <c r="AC2627">
        <v>0</v>
      </c>
      <c r="AE2627">
        <v>-100</v>
      </c>
      <c r="AF2627">
        <v>-100</v>
      </c>
      <c r="AG2627">
        <v>348291</v>
      </c>
      <c r="AI2627" t="s">
        <v>14250</v>
      </c>
      <c r="AJ2627" t="s">
        <v>14251</v>
      </c>
      <c r="AK2627" t="s">
        <v>51</v>
      </c>
      <c r="AN2627" t="s">
        <v>51</v>
      </c>
      <c r="AO2627" t="s">
        <v>51</v>
      </c>
      <c r="AP2627">
        <v>1792</v>
      </c>
      <c r="AQ2627">
        <v>-81.529192133279295</v>
      </c>
      <c r="AR2627">
        <v>37.5772691877347</v>
      </c>
      <c r="AS2627" t="b">
        <f t="shared" ref="AS2627:AS2690" si="124">E2627=S2627</f>
        <v>0</v>
      </c>
    </row>
    <row r="2628" spans="1:45">
      <c r="A2628">
        <f t="shared" ref="A2628:A2691" si="125">A2627+1</f>
        <v>2627</v>
      </c>
      <c r="B2628">
        <v>185026</v>
      </c>
      <c r="C2628">
        <v>185026</v>
      </c>
      <c r="D2628" t="s">
        <v>3884</v>
      </c>
      <c r="E2628" t="s">
        <v>2803</v>
      </c>
      <c r="F2628">
        <v>10191763</v>
      </c>
      <c r="G2628" t="s">
        <v>115</v>
      </c>
      <c r="I2628" t="s">
        <v>2804</v>
      </c>
      <c r="M2628" s="4">
        <v>0.29166666666666669</v>
      </c>
      <c r="N2628" s="1">
        <v>0.79166666666666663</v>
      </c>
      <c r="O2628" t="s">
        <v>138</v>
      </c>
      <c r="P2628" t="s">
        <v>334</v>
      </c>
      <c r="S2628" t="s">
        <v>2805</v>
      </c>
      <c r="T2628" t="s">
        <v>431</v>
      </c>
      <c r="U2628" t="s">
        <v>432</v>
      </c>
      <c r="V2628" t="s">
        <v>46</v>
      </c>
      <c r="W2628" t="str">
        <f t="shared" si="123"/>
        <v xml:space="preserve"> WASHINGTON DC </v>
      </c>
      <c r="X2628" t="s">
        <v>47</v>
      </c>
      <c r="Y2628" t="s">
        <v>3880</v>
      </c>
      <c r="Z2628">
        <v>38.900696000000003</v>
      </c>
      <c r="AA2628">
        <v>-77.047736999999998</v>
      </c>
      <c r="AB2628">
        <v>395859.12472999998</v>
      </c>
      <c r="AC2628">
        <v>136983.59907</v>
      </c>
      <c r="AE2628">
        <v>0</v>
      </c>
      <c r="AF2628">
        <v>455469</v>
      </c>
      <c r="AG2628">
        <v>391497</v>
      </c>
      <c r="AH2628">
        <v>2</v>
      </c>
      <c r="AI2628">
        <v>2</v>
      </c>
      <c r="AJ2628" t="s">
        <v>14244</v>
      </c>
      <c r="AK2628" t="s">
        <v>610</v>
      </c>
      <c r="AL2628" t="s">
        <v>50</v>
      </c>
      <c r="AM2628">
        <v>207</v>
      </c>
      <c r="AN2628">
        <v>5</v>
      </c>
      <c r="AO2628" t="s">
        <v>51</v>
      </c>
      <c r="AP2628">
        <v>3562</v>
      </c>
      <c r="AQ2628">
        <v>-77.047739574733598</v>
      </c>
      <c r="AR2628">
        <v>38.900703365961498</v>
      </c>
      <c r="AS2628" t="b">
        <f t="shared" si="124"/>
        <v>0</v>
      </c>
    </row>
    <row r="2629" spans="1:45">
      <c r="A2629">
        <f t="shared" si="125"/>
        <v>2628</v>
      </c>
      <c r="B2629">
        <v>185611</v>
      </c>
      <c r="C2629">
        <v>185611</v>
      </c>
      <c r="D2629" t="s">
        <v>3908</v>
      </c>
      <c r="E2629" t="s">
        <v>3909</v>
      </c>
      <c r="F2629">
        <v>10192603</v>
      </c>
      <c r="G2629" t="s">
        <v>2388</v>
      </c>
      <c r="K2629" t="s">
        <v>3910</v>
      </c>
      <c r="L2629" t="s">
        <v>163</v>
      </c>
      <c r="M2629" s="4">
        <v>0.33333333333333331</v>
      </c>
      <c r="N2629" s="1">
        <v>0.66666666666666663</v>
      </c>
      <c r="O2629" t="s">
        <v>422</v>
      </c>
      <c r="P2629" t="s">
        <v>422</v>
      </c>
      <c r="S2629" t="s">
        <v>3911</v>
      </c>
      <c r="T2629" t="s">
        <v>165</v>
      </c>
      <c r="U2629" t="s">
        <v>432</v>
      </c>
      <c r="V2629" t="s">
        <v>46</v>
      </c>
      <c r="W2629" t="str">
        <f t="shared" si="123"/>
        <v xml:space="preserve"> WASHINGTON DC 20003</v>
      </c>
      <c r="X2629" t="s">
        <v>47</v>
      </c>
      <c r="Y2629" t="s">
        <v>3912</v>
      </c>
      <c r="Z2629">
        <v>38.889513999999998</v>
      </c>
      <c r="AA2629">
        <v>-76.986081999999996</v>
      </c>
      <c r="AB2629">
        <v>401207.47</v>
      </c>
      <c r="AC2629">
        <v>135741.37</v>
      </c>
      <c r="AD2629">
        <v>20003</v>
      </c>
      <c r="AE2629">
        <v>286095</v>
      </c>
      <c r="AF2629">
        <v>124624</v>
      </c>
      <c r="AG2629">
        <v>124624</v>
      </c>
      <c r="AH2629">
        <v>6</v>
      </c>
      <c r="AI2629">
        <v>6</v>
      </c>
      <c r="AJ2629" t="s">
        <v>14249</v>
      </c>
      <c r="AK2629" t="s">
        <v>646</v>
      </c>
      <c r="AL2629" t="s">
        <v>63</v>
      </c>
      <c r="AM2629">
        <v>108</v>
      </c>
      <c r="AN2629">
        <v>26</v>
      </c>
      <c r="AO2629" t="s">
        <v>51</v>
      </c>
      <c r="AP2629">
        <v>1504</v>
      </c>
      <c r="AQ2629">
        <v>-76.986084377386405</v>
      </c>
      <c r="AR2629">
        <v>38.889521835572502</v>
      </c>
      <c r="AS2629" t="b">
        <f t="shared" si="124"/>
        <v>0</v>
      </c>
    </row>
    <row r="2630" spans="1:45">
      <c r="A2630">
        <f t="shared" si="125"/>
        <v>2629</v>
      </c>
      <c r="B2630">
        <v>182037</v>
      </c>
      <c r="C2630">
        <v>182037</v>
      </c>
      <c r="D2630" t="s">
        <v>3937</v>
      </c>
      <c r="E2630" t="s">
        <v>3938</v>
      </c>
      <c r="F2630">
        <v>10191791</v>
      </c>
      <c r="G2630" t="s">
        <v>201</v>
      </c>
      <c r="K2630" t="s">
        <v>3939</v>
      </c>
      <c r="L2630" t="s">
        <v>162</v>
      </c>
      <c r="M2630" s="4">
        <v>0.29166666666666669</v>
      </c>
      <c r="N2630" s="1">
        <v>0.70833333333333337</v>
      </c>
      <c r="O2630" t="s">
        <v>166</v>
      </c>
      <c r="P2630" t="s">
        <v>166</v>
      </c>
      <c r="Q2630" t="s">
        <v>3938</v>
      </c>
      <c r="R2630" t="s">
        <v>3940</v>
      </c>
      <c r="S2630" t="s">
        <v>3938</v>
      </c>
      <c r="T2630" t="s">
        <v>165</v>
      </c>
      <c r="U2630" t="s">
        <v>432</v>
      </c>
      <c r="V2630" t="s">
        <v>46</v>
      </c>
      <c r="W2630" t="str">
        <f t="shared" si="123"/>
        <v>4540 MacArthur blvd nw apt 308 WASHINGTON DC 20007</v>
      </c>
      <c r="X2630" t="s">
        <v>47</v>
      </c>
      <c r="Y2630" t="s">
        <v>3941</v>
      </c>
      <c r="Z2630">
        <v>38.908816999999999</v>
      </c>
      <c r="AA2630">
        <v>-77.086712000000006</v>
      </c>
      <c r="AB2630">
        <v>392479.17</v>
      </c>
      <c r="AC2630">
        <v>137887.60999999999</v>
      </c>
      <c r="AD2630">
        <v>20007</v>
      </c>
      <c r="AE2630">
        <v>224291</v>
      </c>
      <c r="AF2630">
        <v>67595</v>
      </c>
      <c r="AG2630">
        <v>67595</v>
      </c>
      <c r="AH2630">
        <v>3</v>
      </c>
      <c r="AI2630">
        <v>3</v>
      </c>
      <c r="AJ2630" t="s">
        <v>14252</v>
      </c>
      <c r="AK2630" t="s">
        <v>1142</v>
      </c>
      <c r="AL2630" t="s">
        <v>50</v>
      </c>
      <c r="AM2630">
        <v>205</v>
      </c>
      <c r="AN2630">
        <v>13</v>
      </c>
      <c r="AO2630" t="s">
        <v>51</v>
      </c>
      <c r="AP2630">
        <v>3082</v>
      </c>
      <c r="AQ2630">
        <v>-77.086714620110598</v>
      </c>
      <c r="AR2630">
        <v>38.908824589909301</v>
      </c>
      <c r="AS2630" t="b">
        <f t="shared" si="124"/>
        <v>1</v>
      </c>
    </row>
    <row r="2631" spans="1:45">
      <c r="A2631">
        <f t="shared" si="125"/>
        <v>2630</v>
      </c>
      <c r="B2631">
        <v>185640</v>
      </c>
      <c r="C2631">
        <v>185640</v>
      </c>
      <c r="D2631" t="s">
        <v>3959</v>
      </c>
      <c r="E2631" t="s">
        <v>3960</v>
      </c>
      <c r="F2631">
        <v>10192642</v>
      </c>
      <c r="G2631" t="s">
        <v>201</v>
      </c>
      <c r="K2631" t="s">
        <v>3961</v>
      </c>
      <c r="L2631" t="s">
        <v>166</v>
      </c>
      <c r="M2631" s="4">
        <v>0.29166666666666669</v>
      </c>
      <c r="N2631" s="1">
        <v>0.79166666666666663</v>
      </c>
      <c r="O2631" t="s">
        <v>422</v>
      </c>
      <c r="P2631" t="s">
        <v>422</v>
      </c>
      <c r="S2631" t="s">
        <v>3962</v>
      </c>
      <c r="T2631" t="s">
        <v>165</v>
      </c>
      <c r="U2631" t="s">
        <v>432</v>
      </c>
      <c r="V2631" t="s">
        <v>46</v>
      </c>
      <c r="W2631" t="str">
        <f t="shared" si="123"/>
        <v xml:space="preserve"> WASHINGTON DC 20009</v>
      </c>
      <c r="X2631" t="s">
        <v>47</v>
      </c>
      <c r="Y2631" t="s">
        <v>1196</v>
      </c>
      <c r="Z2631">
        <v>38.911501999999999</v>
      </c>
      <c r="AA2631">
        <v>-77.046852000000001</v>
      </c>
      <c r="AB2631">
        <v>395936.51</v>
      </c>
      <c r="AC2631">
        <v>138183.16</v>
      </c>
      <c r="AD2631">
        <v>20009</v>
      </c>
      <c r="AE2631">
        <v>243333</v>
      </c>
      <c r="AF2631">
        <v>86257</v>
      </c>
      <c r="AG2631">
        <v>86257</v>
      </c>
      <c r="AH2631">
        <v>2</v>
      </c>
      <c r="AI2631">
        <v>2</v>
      </c>
      <c r="AJ2631" t="s">
        <v>14249</v>
      </c>
      <c r="AK2631" t="s">
        <v>709</v>
      </c>
      <c r="AL2631" t="s">
        <v>50</v>
      </c>
      <c r="AM2631">
        <v>208</v>
      </c>
      <c r="AN2631">
        <v>6</v>
      </c>
      <c r="AO2631" t="s">
        <v>51</v>
      </c>
      <c r="AP2631">
        <v>1136</v>
      </c>
      <c r="AQ2631">
        <v>-77.046854551668801</v>
      </c>
      <c r="AR2631">
        <v>38.911509790859199</v>
      </c>
      <c r="AS2631" t="b">
        <f t="shared" si="124"/>
        <v>0</v>
      </c>
    </row>
    <row r="2632" spans="1:45">
      <c r="A2632">
        <f t="shared" si="125"/>
        <v>2631</v>
      </c>
      <c r="B2632">
        <v>185189</v>
      </c>
      <c r="C2632">
        <v>185189</v>
      </c>
      <c r="D2632" t="s">
        <v>4062</v>
      </c>
      <c r="E2632" t="s">
        <v>1402</v>
      </c>
      <c r="F2632">
        <v>10191832</v>
      </c>
      <c r="G2632" t="s">
        <v>81</v>
      </c>
      <c r="K2632" t="s">
        <v>4063</v>
      </c>
      <c r="L2632" t="s">
        <v>432</v>
      </c>
      <c r="M2632" s="4">
        <v>0.16666666666666666</v>
      </c>
      <c r="N2632" s="1">
        <v>0.95833333333333337</v>
      </c>
      <c r="O2632" t="s">
        <v>138</v>
      </c>
      <c r="P2632" t="s">
        <v>334</v>
      </c>
      <c r="S2632" t="s">
        <v>1402</v>
      </c>
      <c r="T2632" t="s">
        <v>70</v>
      </c>
      <c r="U2632" t="s">
        <v>432</v>
      </c>
      <c r="V2632" t="s">
        <v>46</v>
      </c>
      <c r="W2632" t="str">
        <f t="shared" si="123"/>
        <v xml:space="preserve"> WASHINGTON DC </v>
      </c>
      <c r="X2632" t="s">
        <v>47</v>
      </c>
      <c r="Y2632" t="s">
        <v>4064</v>
      </c>
      <c r="Z2632">
        <v>38.900137000000001</v>
      </c>
      <c r="AA2632">
        <v>-77.050130999999993</v>
      </c>
      <c r="AB2632">
        <v>395651.40857000003</v>
      </c>
      <c r="AC2632">
        <v>136921.61528999999</v>
      </c>
      <c r="AE2632">
        <v>0</v>
      </c>
      <c r="AF2632">
        <v>455799</v>
      </c>
      <c r="AG2632">
        <v>391827</v>
      </c>
      <c r="AH2632">
        <v>2</v>
      </c>
      <c r="AI2632">
        <v>2</v>
      </c>
      <c r="AJ2632" t="s">
        <v>14244</v>
      </c>
      <c r="AK2632" t="s">
        <v>610</v>
      </c>
      <c r="AL2632" t="s">
        <v>50</v>
      </c>
      <c r="AM2632">
        <v>207</v>
      </c>
      <c r="AN2632">
        <v>5</v>
      </c>
      <c r="AO2632" t="s">
        <v>51</v>
      </c>
      <c r="AP2632">
        <v>3509</v>
      </c>
      <c r="AQ2632">
        <v>-77.050133797973501</v>
      </c>
      <c r="AR2632">
        <v>38.900143990741803</v>
      </c>
      <c r="AS2632" t="b">
        <f t="shared" si="124"/>
        <v>1</v>
      </c>
    </row>
    <row r="2633" spans="1:45">
      <c r="A2633">
        <f t="shared" si="125"/>
        <v>2632</v>
      </c>
      <c r="B2633">
        <v>185587</v>
      </c>
      <c r="C2633">
        <v>185587</v>
      </c>
      <c r="D2633" t="s">
        <v>4076</v>
      </c>
      <c r="E2633" t="s">
        <v>3115</v>
      </c>
      <c r="F2633">
        <v>10192722</v>
      </c>
      <c r="G2633" t="s">
        <v>81</v>
      </c>
      <c r="M2633" s="4">
        <v>0.29166666666666669</v>
      </c>
      <c r="N2633" s="1">
        <v>0.29166666666666669</v>
      </c>
      <c r="O2633" t="s">
        <v>95</v>
      </c>
      <c r="P2633" t="s">
        <v>95</v>
      </c>
      <c r="S2633" t="s">
        <v>4077</v>
      </c>
      <c r="T2633" t="s">
        <v>44</v>
      </c>
      <c r="U2633" t="s">
        <v>432</v>
      </c>
      <c r="V2633" t="s">
        <v>46</v>
      </c>
      <c r="W2633" t="str">
        <f t="shared" si="123"/>
        <v xml:space="preserve"> WASHINGTON DC 20024</v>
      </c>
      <c r="X2633" t="s">
        <v>47</v>
      </c>
      <c r="Y2633" t="s">
        <v>4078</v>
      </c>
      <c r="Z2633">
        <v>38.882936999999998</v>
      </c>
      <c r="AA2633">
        <v>-77.017949000000002</v>
      </c>
      <c r="AB2633">
        <v>398442.67</v>
      </c>
      <c r="AC2633">
        <v>135011.37</v>
      </c>
      <c r="AD2633">
        <v>20024</v>
      </c>
      <c r="AE2633">
        <v>311526</v>
      </c>
      <c r="AF2633">
        <v>156268</v>
      </c>
      <c r="AG2633">
        <v>156268</v>
      </c>
      <c r="AH2633">
        <v>6</v>
      </c>
      <c r="AI2633">
        <v>6</v>
      </c>
      <c r="AJ2633" t="s">
        <v>14252</v>
      </c>
      <c r="AK2633" t="s">
        <v>393</v>
      </c>
      <c r="AL2633" t="s">
        <v>63</v>
      </c>
      <c r="AM2633">
        <v>105</v>
      </c>
      <c r="AN2633">
        <v>9</v>
      </c>
      <c r="AO2633" t="s">
        <v>51</v>
      </c>
      <c r="AP2633">
        <v>1669</v>
      </c>
      <c r="AQ2633">
        <v>-77.017951195539695</v>
      </c>
      <c r="AR2633">
        <v>38.8829451653598</v>
      </c>
      <c r="AS2633" t="b">
        <f t="shared" si="124"/>
        <v>0</v>
      </c>
    </row>
    <row r="2634" spans="1:45">
      <c r="A2634">
        <f t="shared" si="125"/>
        <v>2633</v>
      </c>
      <c r="B2634">
        <v>185211</v>
      </c>
      <c r="C2634">
        <v>185211</v>
      </c>
      <c r="D2634" t="s">
        <v>4110</v>
      </c>
      <c r="E2634" t="s">
        <v>4111</v>
      </c>
      <c r="F2634">
        <v>10191864</v>
      </c>
      <c r="G2634" t="s">
        <v>160</v>
      </c>
      <c r="K2634" t="s">
        <v>4112</v>
      </c>
      <c r="L2634" t="s">
        <v>432</v>
      </c>
      <c r="M2634" s="4">
        <v>0.75</v>
      </c>
      <c r="N2634" s="1">
        <v>0.91666666666666663</v>
      </c>
      <c r="O2634" t="s">
        <v>138</v>
      </c>
      <c r="P2634" t="s">
        <v>138</v>
      </c>
      <c r="S2634" t="s">
        <v>4111</v>
      </c>
      <c r="T2634" t="s">
        <v>70</v>
      </c>
      <c r="U2634" t="s">
        <v>432</v>
      </c>
      <c r="V2634" t="s">
        <v>46</v>
      </c>
      <c r="W2634" t="str">
        <f t="shared" si="123"/>
        <v xml:space="preserve"> WASHINGTON DC </v>
      </c>
      <c r="X2634" t="s">
        <v>47</v>
      </c>
      <c r="Y2634" t="s">
        <v>4113</v>
      </c>
      <c r="Z2634">
        <v>38.926741999999997</v>
      </c>
      <c r="AA2634">
        <v>-77.031092000000001</v>
      </c>
      <c r="AB2634">
        <v>397303.97794999997</v>
      </c>
      <c r="AC2634">
        <v>139874.35634999999</v>
      </c>
      <c r="AE2634">
        <v>0</v>
      </c>
      <c r="AF2634">
        <v>459220</v>
      </c>
      <c r="AG2634">
        <v>394967</v>
      </c>
      <c r="AH2634">
        <v>1</v>
      </c>
      <c r="AI2634">
        <v>1</v>
      </c>
      <c r="AJ2634" t="s">
        <v>14244</v>
      </c>
      <c r="AK2634" t="s">
        <v>3919</v>
      </c>
      <c r="AL2634" t="s">
        <v>88</v>
      </c>
      <c r="AM2634">
        <v>304</v>
      </c>
      <c r="AN2634">
        <v>2</v>
      </c>
      <c r="AO2634" t="s">
        <v>51</v>
      </c>
      <c r="AP2634">
        <v>3676</v>
      </c>
      <c r="AQ2634">
        <v>-77.031094213387107</v>
      </c>
      <c r="AR2634">
        <v>38.9267499020185</v>
      </c>
      <c r="AS2634" t="b">
        <f t="shared" si="124"/>
        <v>1</v>
      </c>
    </row>
    <row r="2635" spans="1:45">
      <c r="A2635">
        <f t="shared" si="125"/>
        <v>2634</v>
      </c>
      <c r="B2635">
        <v>185918</v>
      </c>
      <c r="C2635">
        <v>185918</v>
      </c>
      <c r="D2635" t="s">
        <v>4209</v>
      </c>
      <c r="E2635" t="s">
        <v>735</v>
      </c>
      <c r="F2635">
        <v>10192837</v>
      </c>
      <c r="G2635" t="s">
        <v>81</v>
      </c>
      <c r="M2635" s="4">
        <v>0.29166666666666669</v>
      </c>
      <c r="N2635" s="1">
        <v>0.79166666666666663</v>
      </c>
      <c r="O2635" t="s">
        <v>138</v>
      </c>
      <c r="P2635" t="s">
        <v>138</v>
      </c>
      <c r="Q2635" t="s">
        <v>737</v>
      </c>
      <c r="R2635" t="s">
        <v>738</v>
      </c>
      <c r="S2635" t="s">
        <v>737</v>
      </c>
      <c r="T2635" t="s">
        <v>44</v>
      </c>
      <c r="U2635" t="s">
        <v>432</v>
      </c>
      <c r="V2635" t="s">
        <v>46</v>
      </c>
      <c r="W2635" t="str">
        <f t="shared" si="123"/>
        <v>23924 FREDERICK RD WASHINGTON DC 20005</v>
      </c>
      <c r="X2635" t="s">
        <v>47</v>
      </c>
      <c r="Y2635" t="s">
        <v>4210</v>
      </c>
      <c r="Z2635">
        <v>38.901977000000002</v>
      </c>
      <c r="AA2635">
        <v>-77.035005999999996</v>
      </c>
      <c r="AB2635">
        <v>396969.63</v>
      </c>
      <c r="AC2635">
        <v>137148.9</v>
      </c>
      <c r="AD2635">
        <v>20005</v>
      </c>
      <c r="AE2635">
        <v>242333</v>
      </c>
      <c r="AF2635">
        <v>85272</v>
      </c>
      <c r="AG2635">
        <v>85272</v>
      </c>
      <c r="AH2635">
        <v>2</v>
      </c>
      <c r="AI2635">
        <v>2</v>
      </c>
      <c r="AJ2635" t="s">
        <v>14249</v>
      </c>
      <c r="AK2635" t="s">
        <v>90</v>
      </c>
      <c r="AL2635" t="s">
        <v>50</v>
      </c>
      <c r="AM2635">
        <v>207</v>
      </c>
      <c r="AN2635">
        <v>6</v>
      </c>
      <c r="AO2635" t="s">
        <v>64</v>
      </c>
      <c r="AP2635">
        <v>1961</v>
      </c>
      <c r="AQ2635">
        <v>-77.034938057281707</v>
      </c>
      <c r="AR2635">
        <v>38.902196986089599</v>
      </c>
      <c r="AS2635" t="b">
        <f t="shared" si="124"/>
        <v>0</v>
      </c>
    </row>
    <row r="2636" spans="1:45">
      <c r="A2636">
        <f t="shared" si="125"/>
        <v>2635</v>
      </c>
      <c r="B2636">
        <v>185931</v>
      </c>
      <c r="C2636">
        <v>185931</v>
      </c>
      <c r="D2636" t="s">
        <v>4452</v>
      </c>
      <c r="E2636" t="s">
        <v>114</v>
      </c>
      <c r="F2636">
        <v>10193056</v>
      </c>
      <c r="G2636" t="s">
        <v>115</v>
      </c>
      <c r="I2636" t="s">
        <v>4453</v>
      </c>
      <c r="M2636" s="4">
        <v>0.39583333333333331</v>
      </c>
      <c r="N2636" s="1">
        <v>0.64583333333333337</v>
      </c>
      <c r="O2636" t="s">
        <v>386</v>
      </c>
      <c r="P2636" t="s">
        <v>2843</v>
      </c>
      <c r="Q2636" t="s">
        <v>4454</v>
      </c>
      <c r="R2636" t="s">
        <v>4455</v>
      </c>
      <c r="S2636" t="s">
        <v>4454</v>
      </c>
      <c r="T2636" t="s">
        <v>58</v>
      </c>
      <c r="U2636" t="s">
        <v>432</v>
      </c>
      <c r="V2636" t="s">
        <v>46</v>
      </c>
      <c r="W2636" t="str">
        <f t="shared" si="123"/>
        <v>202 9th Street SE WASHINGTON DC 20010</v>
      </c>
      <c r="X2636" t="s">
        <v>47</v>
      </c>
      <c r="Y2636" t="s">
        <v>585</v>
      </c>
      <c r="Z2636">
        <v>38.937412000000002</v>
      </c>
      <c r="AA2636">
        <v>-77.032438999999997</v>
      </c>
      <c r="AB2636">
        <v>397187.63</v>
      </c>
      <c r="AC2636">
        <v>141058.85</v>
      </c>
      <c r="AD2636">
        <v>20010</v>
      </c>
      <c r="AE2636">
        <v>284786</v>
      </c>
      <c r="AF2636">
        <v>123283</v>
      </c>
      <c r="AG2636">
        <v>123283</v>
      </c>
      <c r="AH2636">
        <v>4</v>
      </c>
      <c r="AI2636">
        <v>4</v>
      </c>
      <c r="AJ2636" t="s">
        <v>14247</v>
      </c>
      <c r="AK2636" t="s">
        <v>586</v>
      </c>
      <c r="AL2636" t="s">
        <v>188</v>
      </c>
      <c r="AM2636">
        <v>404</v>
      </c>
      <c r="AN2636">
        <v>18</v>
      </c>
      <c r="AO2636" t="s">
        <v>51</v>
      </c>
      <c r="AP2636">
        <v>1511</v>
      </c>
      <c r="AQ2636">
        <v>-77.032440853019196</v>
      </c>
      <c r="AR2636">
        <v>38.937419819177599</v>
      </c>
      <c r="AS2636" t="b">
        <f t="shared" si="124"/>
        <v>0</v>
      </c>
    </row>
    <row r="2637" spans="1:45">
      <c r="A2637">
        <f t="shared" si="125"/>
        <v>2636</v>
      </c>
      <c r="B2637">
        <v>185936</v>
      </c>
      <c r="C2637">
        <v>185936</v>
      </c>
      <c r="D2637" t="s">
        <v>4465</v>
      </c>
      <c r="E2637" t="s">
        <v>880</v>
      </c>
      <c r="F2637">
        <v>10193064</v>
      </c>
      <c r="G2637" t="s">
        <v>115</v>
      </c>
      <c r="J2637">
        <v>110319</v>
      </c>
      <c r="M2637" s="4">
        <v>0.39583333333333331</v>
      </c>
      <c r="N2637" s="1">
        <v>0.64583333333333337</v>
      </c>
      <c r="O2637" t="s">
        <v>55</v>
      </c>
      <c r="P2637" t="s">
        <v>103</v>
      </c>
      <c r="Q2637" t="s">
        <v>817</v>
      </c>
      <c r="R2637" t="s">
        <v>818</v>
      </c>
      <c r="S2637" t="s">
        <v>817</v>
      </c>
      <c r="T2637" t="s">
        <v>58</v>
      </c>
      <c r="U2637" t="s">
        <v>432</v>
      </c>
      <c r="W2637" t="str">
        <f t="shared" si="123"/>
        <v xml:space="preserve">301 Bryant St NW   </v>
      </c>
      <c r="Y2637" t="s">
        <v>4466</v>
      </c>
      <c r="Z2637">
        <v>38.888373999999999</v>
      </c>
      <c r="AA2637">
        <v>-77.003518999999997</v>
      </c>
      <c r="AB2637">
        <v>399694.65625</v>
      </c>
      <c r="AC2637">
        <v>135614.67968</v>
      </c>
      <c r="AE2637">
        <v>0</v>
      </c>
      <c r="AF2637">
        <v>274333</v>
      </c>
      <c r="AG2637">
        <v>274520</v>
      </c>
      <c r="AH2637">
        <v>6</v>
      </c>
      <c r="AI2637">
        <v>6</v>
      </c>
      <c r="AJ2637" t="s">
        <v>14249</v>
      </c>
      <c r="AK2637" t="s">
        <v>73</v>
      </c>
      <c r="AL2637" t="s">
        <v>63</v>
      </c>
      <c r="AM2637">
        <v>103</v>
      </c>
      <c r="AN2637" t="s">
        <v>51</v>
      </c>
      <c r="AO2637" t="s">
        <v>74</v>
      </c>
      <c r="AP2637">
        <v>1625</v>
      </c>
      <c r="AQ2637">
        <v>-77.003521771935397</v>
      </c>
      <c r="AR2637">
        <v>38.8883813367976</v>
      </c>
      <c r="AS2637" t="b">
        <f t="shared" si="124"/>
        <v>0</v>
      </c>
    </row>
    <row r="2638" spans="1:45">
      <c r="A2638">
        <f t="shared" si="125"/>
        <v>2637</v>
      </c>
      <c r="B2638">
        <v>185975</v>
      </c>
      <c r="C2638">
        <v>185975</v>
      </c>
      <c r="D2638" t="s">
        <v>4501</v>
      </c>
      <c r="E2638" t="s">
        <v>4502</v>
      </c>
      <c r="F2638">
        <v>10193094</v>
      </c>
      <c r="G2638" t="s">
        <v>115</v>
      </c>
      <c r="I2638" t="s">
        <v>2876</v>
      </c>
      <c r="M2638" s="4">
        <v>0.375</v>
      </c>
      <c r="N2638" s="1">
        <v>0.66666666666666663</v>
      </c>
      <c r="O2638" t="s">
        <v>1025</v>
      </c>
      <c r="P2638" t="s">
        <v>4503</v>
      </c>
      <c r="Q2638" t="s">
        <v>3031</v>
      </c>
      <c r="R2638" t="s">
        <v>4504</v>
      </c>
      <c r="S2638" t="s">
        <v>4505</v>
      </c>
      <c r="T2638" t="s">
        <v>58</v>
      </c>
      <c r="U2638" t="s">
        <v>432</v>
      </c>
      <c r="W2638" t="str">
        <f t="shared" si="123"/>
        <v xml:space="preserve">500 Water Street, J275   </v>
      </c>
      <c r="Z2638">
        <v>0</v>
      </c>
      <c r="AA2638">
        <v>0</v>
      </c>
      <c r="AB2638">
        <v>0</v>
      </c>
      <c r="AC2638">
        <v>0</v>
      </c>
      <c r="AE2638">
        <v>-100</v>
      </c>
      <c r="AF2638">
        <v>-100</v>
      </c>
      <c r="AG2638">
        <v>348291</v>
      </c>
      <c r="AI2638" t="s">
        <v>14250</v>
      </c>
      <c r="AJ2638" t="s">
        <v>14251</v>
      </c>
      <c r="AK2638" t="s">
        <v>51</v>
      </c>
      <c r="AN2638" t="s">
        <v>51</v>
      </c>
      <c r="AO2638" t="s">
        <v>51</v>
      </c>
      <c r="AP2638">
        <v>1852</v>
      </c>
      <c r="AQ2638">
        <v>-81.529192133279295</v>
      </c>
      <c r="AR2638">
        <v>37.5772691877347</v>
      </c>
      <c r="AS2638" t="b">
        <f t="shared" si="124"/>
        <v>0</v>
      </c>
    </row>
    <row r="2639" spans="1:45">
      <c r="A2639">
        <f t="shared" si="125"/>
        <v>2638</v>
      </c>
      <c r="B2639">
        <v>186321</v>
      </c>
      <c r="C2639">
        <v>186321</v>
      </c>
      <c r="D2639" t="s">
        <v>4707</v>
      </c>
      <c r="E2639" t="s">
        <v>4708</v>
      </c>
      <c r="F2639">
        <v>10193290</v>
      </c>
      <c r="G2639" t="s">
        <v>2388</v>
      </c>
      <c r="K2639" t="s">
        <v>4709</v>
      </c>
      <c r="L2639" t="s">
        <v>353</v>
      </c>
      <c r="M2639" s="4">
        <v>0.33333333333333331</v>
      </c>
      <c r="N2639" s="1">
        <v>0.16666666666666666</v>
      </c>
      <c r="O2639" t="s">
        <v>422</v>
      </c>
      <c r="P2639" t="s">
        <v>422</v>
      </c>
      <c r="Q2639" t="s">
        <v>4710</v>
      </c>
      <c r="R2639" t="s">
        <v>4711</v>
      </c>
      <c r="S2639" t="s">
        <v>4710</v>
      </c>
      <c r="T2639" t="s">
        <v>165</v>
      </c>
      <c r="U2639" t="s">
        <v>432</v>
      </c>
      <c r="V2639" t="s">
        <v>46</v>
      </c>
      <c r="W2639" t="str">
        <f t="shared" si="123"/>
        <v>7474 Landover Rd WASHINGTON DC 20011</v>
      </c>
      <c r="X2639" t="s">
        <v>47</v>
      </c>
      <c r="Y2639" t="s">
        <v>4298</v>
      </c>
      <c r="Z2639">
        <v>38.943676000000004</v>
      </c>
      <c r="AA2639">
        <v>-77.020194000000004</v>
      </c>
      <c r="AB2639">
        <v>398249.34</v>
      </c>
      <c r="AC2639">
        <v>141753.82</v>
      </c>
      <c r="AD2639">
        <v>20011</v>
      </c>
      <c r="AE2639">
        <v>247495</v>
      </c>
      <c r="AF2639">
        <v>90416</v>
      </c>
      <c r="AG2639">
        <v>90416</v>
      </c>
      <c r="AH2639">
        <v>4</v>
      </c>
      <c r="AI2639">
        <v>4</v>
      </c>
      <c r="AJ2639" t="s">
        <v>14247</v>
      </c>
      <c r="AK2639" t="s">
        <v>1022</v>
      </c>
      <c r="AL2639" t="s">
        <v>188</v>
      </c>
      <c r="AM2639">
        <v>407</v>
      </c>
      <c r="AN2639">
        <v>18</v>
      </c>
      <c r="AO2639" t="s">
        <v>51</v>
      </c>
      <c r="AP2639">
        <v>1163</v>
      </c>
      <c r="AQ2639">
        <v>-77.020196602931193</v>
      </c>
      <c r="AR2639">
        <v>38.943683069642901</v>
      </c>
      <c r="AS2639" t="b">
        <f t="shared" si="124"/>
        <v>0</v>
      </c>
    </row>
    <row r="2640" spans="1:45">
      <c r="A2640">
        <f t="shared" si="125"/>
        <v>2639</v>
      </c>
      <c r="B2640">
        <v>185489</v>
      </c>
      <c r="C2640">
        <v>185489</v>
      </c>
      <c r="D2640" t="s">
        <v>4747</v>
      </c>
      <c r="E2640" t="s">
        <v>4748</v>
      </c>
      <c r="F2640">
        <v>10192323</v>
      </c>
      <c r="G2640" t="s">
        <v>54</v>
      </c>
      <c r="K2640" t="s">
        <v>4749</v>
      </c>
      <c r="L2640" t="s">
        <v>125</v>
      </c>
      <c r="M2640" s="4">
        <v>0.20833333333333334</v>
      </c>
      <c r="N2640" s="1">
        <v>0.91666666666666663</v>
      </c>
      <c r="O2640" t="s">
        <v>422</v>
      </c>
      <c r="P2640" t="s">
        <v>422</v>
      </c>
      <c r="Q2640" t="s">
        <v>4750</v>
      </c>
      <c r="R2640" t="s">
        <v>4751</v>
      </c>
      <c r="S2640" t="s">
        <v>4750</v>
      </c>
      <c r="T2640" t="s">
        <v>165</v>
      </c>
      <c r="U2640" t="s">
        <v>432</v>
      </c>
      <c r="V2640" t="s">
        <v>46</v>
      </c>
      <c r="W2640" t="str">
        <f t="shared" si="123"/>
        <v>4430 Newark Street NW WASHINGTON DC 20016</v>
      </c>
      <c r="X2640" t="s">
        <v>47</v>
      </c>
      <c r="Y2640" t="s">
        <v>4752</v>
      </c>
      <c r="Z2640">
        <v>38.934291999999999</v>
      </c>
      <c r="AA2640">
        <v>-77.087826000000007</v>
      </c>
      <c r="AB2640">
        <v>392385.28000000003</v>
      </c>
      <c r="AC2640">
        <v>140715.66</v>
      </c>
      <c r="AD2640">
        <v>20016</v>
      </c>
      <c r="AE2640">
        <v>294597</v>
      </c>
      <c r="AF2640">
        <v>131330</v>
      </c>
      <c r="AG2640">
        <v>131330</v>
      </c>
      <c r="AH2640">
        <v>3</v>
      </c>
      <c r="AI2640">
        <v>3</v>
      </c>
      <c r="AJ2640" t="s">
        <v>14252</v>
      </c>
      <c r="AK2640" t="s">
        <v>509</v>
      </c>
      <c r="AL2640" t="s">
        <v>50</v>
      </c>
      <c r="AM2640">
        <v>205</v>
      </c>
      <c r="AN2640">
        <v>13</v>
      </c>
      <c r="AO2640" t="s">
        <v>51</v>
      </c>
      <c r="AP2640">
        <v>3052</v>
      </c>
      <c r="AQ2640">
        <v>-77.087828507007103</v>
      </c>
      <c r="AR2640">
        <v>38.934299762597902</v>
      </c>
      <c r="AS2640" t="b">
        <f t="shared" si="124"/>
        <v>0</v>
      </c>
    </row>
    <row r="2641" spans="1:45">
      <c r="A2641">
        <f t="shared" si="125"/>
        <v>2640</v>
      </c>
      <c r="B2641">
        <v>185395</v>
      </c>
      <c r="C2641">
        <v>185395</v>
      </c>
      <c r="D2641" t="s">
        <v>4934</v>
      </c>
      <c r="E2641" t="s">
        <v>4935</v>
      </c>
      <c r="F2641">
        <v>10192441</v>
      </c>
      <c r="G2641" t="s">
        <v>115</v>
      </c>
      <c r="I2641" t="s">
        <v>4936</v>
      </c>
      <c r="K2641" t="s">
        <v>4937</v>
      </c>
      <c r="L2641" t="s">
        <v>432</v>
      </c>
      <c r="M2641" s="4">
        <v>0.29166666666666669</v>
      </c>
      <c r="N2641" s="1">
        <v>0.70833333333333337</v>
      </c>
      <c r="O2641" t="s">
        <v>432</v>
      </c>
      <c r="P2641" t="s">
        <v>885</v>
      </c>
      <c r="S2641" t="s">
        <v>4938</v>
      </c>
      <c r="T2641" t="s">
        <v>70</v>
      </c>
      <c r="U2641" t="s">
        <v>432</v>
      </c>
      <c r="V2641" t="s">
        <v>46</v>
      </c>
      <c r="W2641" t="str">
        <f t="shared" si="123"/>
        <v xml:space="preserve"> WASHINGTON DC 20009</v>
      </c>
      <c r="X2641" t="s">
        <v>47</v>
      </c>
      <c r="Y2641" t="s">
        <v>4939</v>
      </c>
      <c r="Z2641">
        <v>38.914287999999999</v>
      </c>
      <c r="AA2641">
        <v>-77.035616000000005</v>
      </c>
      <c r="AB2641">
        <v>396911.16</v>
      </c>
      <c r="AC2641">
        <v>138491.91</v>
      </c>
      <c r="AD2641">
        <v>20009</v>
      </c>
      <c r="AE2641">
        <v>242153</v>
      </c>
      <c r="AF2641">
        <v>85414</v>
      </c>
      <c r="AG2641">
        <v>85414</v>
      </c>
      <c r="AH2641">
        <v>2</v>
      </c>
      <c r="AI2641">
        <v>2</v>
      </c>
      <c r="AJ2641" t="s">
        <v>14249</v>
      </c>
      <c r="AK2641" t="s">
        <v>809</v>
      </c>
      <c r="AL2641" t="s">
        <v>88</v>
      </c>
      <c r="AM2641">
        <v>301</v>
      </c>
      <c r="AN2641">
        <v>6</v>
      </c>
      <c r="AO2641" t="s">
        <v>51</v>
      </c>
      <c r="AP2641">
        <v>3130</v>
      </c>
      <c r="AQ2641">
        <v>-77.035618172921502</v>
      </c>
      <c r="AR2641">
        <v>38.914295081566799</v>
      </c>
      <c r="AS2641" t="b">
        <f t="shared" si="124"/>
        <v>0</v>
      </c>
    </row>
    <row r="2642" spans="1:45">
      <c r="A2642">
        <f t="shared" si="125"/>
        <v>2641</v>
      </c>
      <c r="B2642">
        <v>186542</v>
      </c>
      <c r="C2642">
        <v>186542</v>
      </c>
      <c r="D2642" t="s">
        <v>4969</v>
      </c>
      <c r="E2642" t="s">
        <v>4970</v>
      </c>
      <c r="F2642">
        <v>10193500</v>
      </c>
      <c r="G2642" t="s">
        <v>201</v>
      </c>
      <c r="M2642" s="4">
        <v>0.29166666666666669</v>
      </c>
      <c r="N2642" s="1">
        <v>0.79166666666666663</v>
      </c>
      <c r="O2642" t="s">
        <v>1396</v>
      </c>
      <c r="P2642" t="s">
        <v>1396</v>
      </c>
      <c r="S2642" t="s">
        <v>4970</v>
      </c>
      <c r="T2642" t="s">
        <v>44</v>
      </c>
      <c r="U2642" t="s">
        <v>432</v>
      </c>
      <c r="V2642" t="s">
        <v>46</v>
      </c>
      <c r="W2642" t="str">
        <f t="shared" si="123"/>
        <v xml:space="preserve"> WASHINGTON DC 20009</v>
      </c>
      <c r="X2642" t="s">
        <v>47</v>
      </c>
      <c r="Y2642" t="s">
        <v>4971</v>
      </c>
      <c r="Z2642">
        <v>38.912754999999997</v>
      </c>
      <c r="AA2642">
        <v>-77.043682000000004</v>
      </c>
      <c r="AB2642">
        <v>396211.52</v>
      </c>
      <c r="AC2642">
        <v>138322.13</v>
      </c>
      <c r="AD2642">
        <v>20009</v>
      </c>
      <c r="AE2642">
        <v>278127</v>
      </c>
      <c r="AF2642">
        <v>120199</v>
      </c>
      <c r="AG2642">
        <v>120199</v>
      </c>
      <c r="AH2642">
        <v>2</v>
      </c>
      <c r="AI2642">
        <v>2</v>
      </c>
      <c r="AJ2642" t="s">
        <v>14249</v>
      </c>
      <c r="AK2642" t="s">
        <v>1692</v>
      </c>
      <c r="AL2642" t="s">
        <v>50</v>
      </c>
      <c r="AM2642">
        <v>208</v>
      </c>
      <c r="AN2642">
        <v>6</v>
      </c>
      <c r="AO2642" t="s">
        <v>51</v>
      </c>
      <c r="AP2642">
        <v>1388</v>
      </c>
      <c r="AQ2642">
        <v>-77.043684438260996</v>
      </c>
      <c r="AR2642">
        <v>38.912762908363703</v>
      </c>
      <c r="AS2642" t="b">
        <f t="shared" si="124"/>
        <v>1</v>
      </c>
    </row>
    <row r="2643" spans="1:45">
      <c r="A2643">
        <f t="shared" si="125"/>
        <v>2642</v>
      </c>
      <c r="B2643">
        <v>185598</v>
      </c>
      <c r="C2643">
        <v>185598</v>
      </c>
      <c r="D2643" t="s">
        <v>5076</v>
      </c>
      <c r="E2643" t="s">
        <v>3882</v>
      </c>
      <c r="F2643">
        <v>10192588</v>
      </c>
      <c r="G2643" t="s">
        <v>115</v>
      </c>
      <c r="J2643">
        <v>110866</v>
      </c>
      <c r="M2643" s="4">
        <v>0.29166666666666669</v>
      </c>
      <c r="N2643" s="1">
        <v>0.70833333333333337</v>
      </c>
      <c r="O2643" t="s">
        <v>163</v>
      </c>
      <c r="P2643" t="s">
        <v>184</v>
      </c>
      <c r="Q2643" t="s">
        <v>796</v>
      </c>
      <c r="R2643" t="s">
        <v>797</v>
      </c>
      <c r="S2643" t="s">
        <v>796</v>
      </c>
      <c r="T2643" t="s">
        <v>3840</v>
      </c>
      <c r="U2643" t="s">
        <v>432</v>
      </c>
      <c r="V2643" t="s">
        <v>46</v>
      </c>
      <c r="W2643" t="str">
        <f t="shared" si="123"/>
        <v>3400 Benning Road, NE WASHINGTON DC 20002</v>
      </c>
      <c r="X2643" t="s">
        <v>47</v>
      </c>
      <c r="Y2643" t="s">
        <v>5077</v>
      </c>
      <c r="Z2643">
        <v>38.907401999999998</v>
      </c>
      <c r="AA2643">
        <v>-76.980466000000007</v>
      </c>
      <c r="AB2643">
        <v>401694.27</v>
      </c>
      <c r="AC2643">
        <v>137727.15</v>
      </c>
      <c r="AD2643">
        <v>20002</v>
      </c>
      <c r="AE2643">
        <v>56938</v>
      </c>
      <c r="AF2643">
        <v>34234</v>
      </c>
      <c r="AG2643">
        <v>34234</v>
      </c>
      <c r="AH2643">
        <v>5</v>
      </c>
      <c r="AI2643">
        <v>5</v>
      </c>
      <c r="AJ2643" t="s">
        <v>14249</v>
      </c>
      <c r="AK2643" t="s">
        <v>2082</v>
      </c>
      <c r="AL2643" t="s">
        <v>410</v>
      </c>
      <c r="AM2643">
        <v>506</v>
      </c>
      <c r="AN2643">
        <v>23</v>
      </c>
      <c r="AO2643" t="s">
        <v>51</v>
      </c>
      <c r="AP2643">
        <v>3300</v>
      </c>
      <c r="AQ2643">
        <v>-76.980468379587705</v>
      </c>
      <c r="AR2643">
        <v>38.907409658558699</v>
      </c>
      <c r="AS2643" t="b">
        <f t="shared" si="124"/>
        <v>0</v>
      </c>
    </row>
    <row r="2644" spans="1:45">
      <c r="A2644">
        <f t="shared" si="125"/>
        <v>2643</v>
      </c>
      <c r="B2644">
        <v>186370</v>
      </c>
      <c r="C2644">
        <v>186370</v>
      </c>
      <c r="D2644" t="s">
        <v>5078</v>
      </c>
      <c r="E2644" t="s">
        <v>5079</v>
      </c>
      <c r="F2644">
        <v>10193581</v>
      </c>
      <c r="G2644" t="s">
        <v>201</v>
      </c>
      <c r="K2644" t="s">
        <v>5080</v>
      </c>
      <c r="L2644" t="s">
        <v>432</v>
      </c>
      <c r="M2644" s="4">
        <v>0.33333333333333331</v>
      </c>
      <c r="N2644" s="1">
        <v>0.70833333333333337</v>
      </c>
      <c r="O2644" t="s">
        <v>184</v>
      </c>
      <c r="P2644" t="s">
        <v>184</v>
      </c>
      <c r="Q2644" t="s">
        <v>5079</v>
      </c>
      <c r="R2644" t="s">
        <v>5081</v>
      </c>
      <c r="S2644" t="s">
        <v>5079</v>
      </c>
      <c r="T2644" t="s">
        <v>70</v>
      </c>
      <c r="U2644" t="s">
        <v>432</v>
      </c>
      <c r="V2644" t="s">
        <v>46</v>
      </c>
      <c r="W2644" t="str">
        <f t="shared" si="123"/>
        <v>1409 G Street NE WASHINGTON DC 20002</v>
      </c>
      <c r="X2644" t="s">
        <v>47</v>
      </c>
      <c r="Y2644" t="s">
        <v>5082</v>
      </c>
      <c r="Z2644">
        <v>38.898705999999997</v>
      </c>
      <c r="AA2644">
        <v>-76.985091999999995</v>
      </c>
      <c r="AB2644">
        <v>401293.17</v>
      </c>
      <c r="AC2644">
        <v>136761.76999999999</v>
      </c>
      <c r="AD2644">
        <v>20002</v>
      </c>
      <c r="AE2644">
        <v>286146</v>
      </c>
      <c r="AF2644">
        <v>124655</v>
      </c>
      <c r="AG2644">
        <v>124655</v>
      </c>
      <c r="AH2644">
        <v>6</v>
      </c>
      <c r="AI2644">
        <v>6</v>
      </c>
      <c r="AJ2644" t="s">
        <v>14244</v>
      </c>
      <c r="AK2644" t="s">
        <v>1387</v>
      </c>
      <c r="AL2644" t="s">
        <v>63</v>
      </c>
      <c r="AM2644">
        <v>108</v>
      </c>
      <c r="AN2644">
        <v>25</v>
      </c>
      <c r="AO2644" t="s">
        <v>51</v>
      </c>
      <c r="AP2644">
        <v>1507</v>
      </c>
      <c r="AQ2644">
        <v>-76.985094636026304</v>
      </c>
      <c r="AR2644">
        <v>38.898713854076298</v>
      </c>
      <c r="AS2644" t="b">
        <f t="shared" si="124"/>
        <v>1</v>
      </c>
    </row>
    <row r="2645" spans="1:45">
      <c r="A2645">
        <f t="shared" si="125"/>
        <v>2644</v>
      </c>
      <c r="B2645">
        <v>186416</v>
      </c>
      <c r="C2645">
        <v>186416</v>
      </c>
      <c r="D2645" t="s">
        <v>5112</v>
      </c>
      <c r="E2645" t="s">
        <v>5113</v>
      </c>
      <c r="F2645">
        <v>10193631</v>
      </c>
      <c r="G2645" t="s">
        <v>201</v>
      </c>
      <c r="K2645" t="s">
        <v>5114</v>
      </c>
      <c r="L2645" t="s">
        <v>432</v>
      </c>
      <c r="M2645" s="4">
        <v>0.39583333333333331</v>
      </c>
      <c r="N2645" s="1">
        <v>0.64583333333333337</v>
      </c>
      <c r="O2645" t="s">
        <v>683</v>
      </c>
      <c r="P2645" t="s">
        <v>683</v>
      </c>
      <c r="S2645" t="s">
        <v>5113</v>
      </c>
      <c r="T2645" t="s">
        <v>70</v>
      </c>
      <c r="U2645" t="s">
        <v>432</v>
      </c>
      <c r="V2645" t="s">
        <v>46</v>
      </c>
      <c r="W2645" t="str">
        <f t="shared" si="123"/>
        <v xml:space="preserve"> WASHINGTON DC 20009</v>
      </c>
      <c r="X2645" t="s">
        <v>47</v>
      </c>
      <c r="Y2645" t="s">
        <v>5115</v>
      </c>
      <c r="Z2645">
        <v>38.911482999999997</v>
      </c>
      <c r="AA2645">
        <v>-77.036962000000003</v>
      </c>
      <c r="AB2645">
        <v>396794.26</v>
      </c>
      <c r="AC2645">
        <v>138180.66</v>
      </c>
      <c r="AD2645">
        <v>20009</v>
      </c>
      <c r="AE2645">
        <v>243308</v>
      </c>
      <c r="AF2645">
        <v>86238</v>
      </c>
      <c r="AG2645">
        <v>86238</v>
      </c>
      <c r="AH2645">
        <v>2</v>
      </c>
      <c r="AI2645">
        <v>2</v>
      </c>
      <c r="AJ2645" t="s">
        <v>14249</v>
      </c>
      <c r="AK2645" t="s">
        <v>87</v>
      </c>
      <c r="AL2645" t="s">
        <v>88</v>
      </c>
      <c r="AM2645">
        <v>301</v>
      </c>
      <c r="AN2645">
        <v>6</v>
      </c>
      <c r="AO2645" t="s">
        <v>51</v>
      </c>
      <c r="AP2645">
        <v>1900</v>
      </c>
      <c r="AQ2645">
        <v>-77.036964635651699</v>
      </c>
      <c r="AR2645">
        <v>38.911490817523301</v>
      </c>
      <c r="AS2645" t="b">
        <f t="shared" si="124"/>
        <v>1</v>
      </c>
    </row>
    <row r="2646" spans="1:45">
      <c r="A2646">
        <f t="shared" si="125"/>
        <v>2645</v>
      </c>
      <c r="B2646">
        <v>186381</v>
      </c>
      <c r="C2646">
        <v>186381</v>
      </c>
      <c r="D2646" t="s">
        <v>5124</v>
      </c>
      <c r="E2646" t="s">
        <v>661</v>
      </c>
      <c r="F2646">
        <v>10193636</v>
      </c>
      <c r="G2646" t="s">
        <v>160</v>
      </c>
      <c r="M2646" s="4">
        <v>0.66666666666666663</v>
      </c>
      <c r="N2646" s="1">
        <v>0.95833333333333337</v>
      </c>
      <c r="O2646" t="s">
        <v>5125</v>
      </c>
      <c r="P2646" t="s">
        <v>5125</v>
      </c>
      <c r="Q2646" t="s">
        <v>662</v>
      </c>
      <c r="R2646" t="s">
        <v>663</v>
      </c>
      <c r="S2646" t="s">
        <v>662</v>
      </c>
      <c r="T2646" t="s">
        <v>58</v>
      </c>
      <c r="U2646" t="s">
        <v>432</v>
      </c>
      <c r="V2646" t="s">
        <v>46</v>
      </c>
      <c r="W2646" t="str">
        <f t="shared" si="123"/>
        <v>10020 B Colesville Road WASHINGTON DC 20001</v>
      </c>
      <c r="X2646" t="s">
        <v>47</v>
      </c>
      <c r="Y2646" t="s">
        <v>704</v>
      </c>
      <c r="Z2646">
        <v>38.897754999999997</v>
      </c>
      <c r="AA2646">
        <v>-77.017550999999997</v>
      </c>
      <c r="AB2646">
        <v>398477.49</v>
      </c>
      <c r="AC2646">
        <v>136656.21</v>
      </c>
      <c r="AD2646">
        <v>20001</v>
      </c>
      <c r="AE2646">
        <v>242924</v>
      </c>
      <c r="AF2646">
        <v>85837</v>
      </c>
      <c r="AG2646">
        <v>85837</v>
      </c>
      <c r="AH2646">
        <v>2</v>
      </c>
      <c r="AI2646">
        <v>6</v>
      </c>
      <c r="AJ2646" t="s">
        <v>14247</v>
      </c>
      <c r="AK2646" t="s">
        <v>570</v>
      </c>
      <c r="AL2646" t="s">
        <v>63</v>
      </c>
      <c r="AM2646">
        <v>102</v>
      </c>
      <c r="AN2646">
        <v>8</v>
      </c>
      <c r="AO2646" t="s">
        <v>64</v>
      </c>
      <c r="AP2646">
        <v>1103</v>
      </c>
      <c r="AQ2646">
        <v>-77.017553525435204</v>
      </c>
      <c r="AR2646">
        <v>38.8977625627763</v>
      </c>
      <c r="AS2646" t="b">
        <f t="shared" si="124"/>
        <v>1</v>
      </c>
    </row>
    <row r="2647" spans="1:45">
      <c r="A2647">
        <f t="shared" si="125"/>
        <v>2646</v>
      </c>
      <c r="B2647">
        <v>185613</v>
      </c>
      <c r="C2647">
        <v>185613</v>
      </c>
      <c r="D2647" t="s">
        <v>5126</v>
      </c>
      <c r="E2647" t="s">
        <v>5127</v>
      </c>
      <c r="F2647">
        <v>10192608</v>
      </c>
      <c r="G2647" t="s">
        <v>54</v>
      </c>
      <c r="K2647" t="s">
        <v>5128</v>
      </c>
      <c r="L2647" t="s">
        <v>163</v>
      </c>
      <c r="M2647" s="4">
        <v>0.375</v>
      </c>
      <c r="N2647" s="1">
        <v>0.95833333333333337</v>
      </c>
      <c r="O2647" t="s">
        <v>422</v>
      </c>
      <c r="P2647" t="s">
        <v>422</v>
      </c>
      <c r="Q2647" t="s">
        <v>5129</v>
      </c>
      <c r="R2647" t="s">
        <v>5130</v>
      </c>
      <c r="S2647" t="s">
        <v>5129</v>
      </c>
      <c r="T2647" t="s">
        <v>165</v>
      </c>
      <c r="U2647" t="s">
        <v>432</v>
      </c>
      <c r="V2647" t="s">
        <v>46</v>
      </c>
      <c r="W2647" t="str">
        <f t="shared" si="123"/>
        <v xml:space="preserve">825 10th Street NW WASHINGTON DC </v>
      </c>
      <c r="X2647" t="s">
        <v>47</v>
      </c>
      <c r="Y2647" t="s">
        <v>5131</v>
      </c>
      <c r="Z2647">
        <v>38.901805000000003</v>
      </c>
      <c r="AA2647">
        <v>-77.024996000000002</v>
      </c>
      <c r="AB2647">
        <v>397831.81536000001</v>
      </c>
      <c r="AC2647">
        <v>137105.93766</v>
      </c>
      <c r="AE2647">
        <v>0</v>
      </c>
      <c r="AF2647">
        <v>456135</v>
      </c>
      <c r="AG2647">
        <v>392163</v>
      </c>
      <c r="AH2647">
        <v>2</v>
      </c>
      <c r="AI2647">
        <v>2</v>
      </c>
      <c r="AJ2647" t="s">
        <v>14248</v>
      </c>
      <c r="AK2647" t="s">
        <v>98</v>
      </c>
      <c r="AL2647" t="s">
        <v>63</v>
      </c>
      <c r="AM2647">
        <v>101</v>
      </c>
      <c r="AN2647">
        <v>8</v>
      </c>
      <c r="AO2647" t="s">
        <v>64</v>
      </c>
      <c r="AP2647">
        <v>3539</v>
      </c>
      <c r="AQ2647">
        <v>-77.024998174764605</v>
      </c>
      <c r="AR2647">
        <v>38.901812515890001</v>
      </c>
      <c r="AS2647" t="b">
        <f t="shared" si="124"/>
        <v>0</v>
      </c>
    </row>
    <row r="2648" spans="1:45">
      <c r="A2648">
        <f t="shared" si="125"/>
        <v>2647</v>
      </c>
      <c r="B2648">
        <v>185626</v>
      </c>
      <c r="C2648">
        <v>185626</v>
      </c>
      <c r="D2648" t="s">
        <v>5151</v>
      </c>
      <c r="E2648" t="s">
        <v>5152</v>
      </c>
      <c r="F2648">
        <v>10192624</v>
      </c>
      <c r="G2648" t="s">
        <v>115</v>
      </c>
      <c r="H2648" t="s">
        <v>5153</v>
      </c>
      <c r="K2648" t="s">
        <v>5154</v>
      </c>
      <c r="L2648" t="s">
        <v>432</v>
      </c>
      <c r="M2648" s="4">
        <v>0.29166666666666669</v>
      </c>
      <c r="N2648" s="1">
        <v>0.79166666666666663</v>
      </c>
      <c r="O2648" t="s">
        <v>166</v>
      </c>
      <c r="P2648" t="s">
        <v>118</v>
      </c>
      <c r="Q2648" t="s">
        <v>5155</v>
      </c>
      <c r="R2648" t="s">
        <v>5156</v>
      </c>
      <c r="S2648" t="s">
        <v>5155</v>
      </c>
      <c r="T2648" t="s">
        <v>70</v>
      </c>
      <c r="U2648" t="s">
        <v>432</v>
      </c>
      <c r="V2648" t="s">
        <v>46</v>
      </c>
      <c r="W2648" t="str">
        <f t="shared" si="123"/>
        <v xml:space="preserve">8510 Westphilia Rd. WASHINGTON DC </v>
      </c>
      <c r="X2648" t="s">
        <v>47</v>
      </c>
      <c r="Y2648" t="s">
        <v>5157</v>
      </c>
      <c r="Z2648">
        <v>38.893783999999997</v>
      </c>
      <c r="AA2648">
        <v>-77.033647000000002</v>
      </c>
      <c r="AB2648">
        <v>397081.1</v>
      </c>
      <c r="AC2648">
        <v>136215.82</v>
      </c>
      <c r="AE2648">
        <v>0</v>
      </c>
      <c r="AF2648">
        <v>476580</v>
      </c>
      <c r="AG2648">
        <v>409988</v>
      </c>
      <c r="AH2648">
        <v>2</v>
      </c>
      <c r="AI2648">
        <v>2</v>
      </c>
      <c r="AJ2648" t="s">
        <v>14244</v>
      </c>
      <c r="AK2648" t="s">
        <v>197</v>
      </c>
      <c r="AL2648" t="s">
        <v>50</v>
      </c>
      <c r="AM2648">
        <v>207</v>
      </c>
      <c r="AN2648" t="s">
        <v>51</v>
      </c>
      <c r="AO2648" t="s">
        <v>51</v>
      </c>
      <c r="AP2648">
        <v>3931</v>
      </c>
      <c r="AQ2648">
        <v>-77.033649004572297</v>
      </c>
      <c r="AR2648">
        <v>38.8937918401015</v>
      </c>
      <c r="AS2648" t="b">
        <f t="shared" si="124"/>
        <v>0</v>
      </c>
    </row>
    <row r="2649" spans="1:45">
      <c r="A2649">
        <f t="shared" si="125"/>
        <v>2648</v>
      </c>
      <c r="B2649">
        <v>185633</v>
      </c>
      <c r="C2649">
        <v>185633</v>
      </c>
      <c r="D2649" t="s">
        <v>5161</v>
      </c>
      <c r="E2649" t="s">
        <v>5152</v>
      </c>
      <c r="F2649">
        <v>10192633</v>
      </c>
      <c r="G2649" t="s">
        <v>115</v>
      </c>
      <c r="H2649" t="s">
        <v>5162</v>
      </c>
      <c r="K2649" t="s">
        <v>5163</v>
      </c>
      <c r="L2649" t="s">
        <v>432</v>
      </c>
      <c r="M2649" s="4">
        <v>0.29166666666666669</v>
      </c>
      <c r="N2649" s="1">
        <v>0.79166666666666663</v>
      </c>
      <c r="O2649" t="s">
        <v>166</v>
      </c>
      <c r="P2649" t="s">
        <v>118</v>
      </c>
      <c r="Q2649" t="s">
        <v>5164</v>
      </c>
      <c r="R2649" t="s">
        <v>5165</v>
      </c>
      <c r="S2649" t="s">
        <v>5164</v>
      </c>
      <c r="T2649" t="s">
        <v>70</v>
      </c>
      <c r="U2649" t="s">
        <v>432</v>
      </c>
      <c r="V2649" t="s">
        <v>46</v>
      </c>
      <c r="W2649" t="str">
        <f t="shared" si="123"/>
        <v xml:space="preserve">8510 Westphalia WASHINGTON DC </v>
      </c>
      <c r="X2649" t="s">
        <v>47</v>
      </c>
      <c r="Y2649" t="s">
        <v>5166</v>
      </c>
      <c r="Z2649">
        <v>38.895065000000002</v>
      </c>
      <c r="AA2649">
        <v>-77.031957000000006</v>
      </c>
      <c r="AB2649">
        <v>397227.7</v>
      </c>
      <c r="AC2649">
        <v>136357.9</v>
      </c>
      <c r="AE2649">
        <v>0</v>
      </c>
      <c r="AF2649">
        <v>456608</v>
      </c>
      <c r="AG2649">
        <v>392602</v>
      </c>
      <c r="AH2649">
        <v>2</v>
      </c>
      <c r="AI2649">
        <v>2</v>
      </c>
      <c r="AJ2649" t="s">
        <v>14248</v>
      </c>
      <c r="AK2649" t="s">
        <v>171</v>
      </c>
      <c r="AL2649" t="s">
        <v>63</v>
      </c>
      <c r="AM2649">
        <v>101</v>
      </c>
      <c r="AN2649" t="s">
        <v>51</v>
      </c>
      <c r="AO2649" t="s">
        <v>64</v>
      </c>
      <c r="AP2649">
        <v>3589</v>
      </c>
      <c r="AQ2649">
        <v>-77.031959691750103</v>
      </c>
      <c r="AR2649">
        <v>38.895072223714102</v>
      </c>
      <c r="AS2649" t="b">
        <f t="shared" si="124"/>
        <v>0</v>
      </c>
    </row>
    <row r="2650" spans="1:45">
      <c r="A2650">
        <f t="shared" si="125"/>
        <v>2649</v>
      </c>
      <c r="B2650">
        <v>185642</v>
      </c>
      <c r="C2650">
        <v>185642</v>
      </c>
      <c r="D2650" t="s">
        <v>5171</v>
      </c>
      <c r="E2650" t="s">
        <v>5172</v>
      </c>
      <c r="F2650">
        <v>10192646</v>
      </c>
      <c r="G2650" t="s">
        <v>652</v>
      </c>
      <c r="K2650" t="s">
        <v>5173</v>
      </c>
      <c r="L2650" t="s">
        <v>163</v>
      </c>
      <c r="M2650" s="4">
        <v>0.29166666666666669</v>
      </c>
      <c r="N2650" s="1">
        <v>0.70833333333333337</v>
      </c>
      <c r="O2650" t="s">
        <v>353</v>
      </c>
      <c r="P2650" t="s">
        <v>422</v>
      </c>
      <c r="S2650" t="s">
        <v>5172</v>
      </c>
      <c r="T2650" t="s">
        <v>165</v>
      </c>
      <c r="U2650" t="s">
        <v>432</v>
      </c>
      <c r="V2650" t="s">
        <v>46</v>
      </c>
      <c r="W2650" t="str">
        <f t="shared" si="123"/>
        <v xml:space="preserve"> WASHINGTON DC 20017</v>
      </c>
      <c r="X2650" t="s">
        <v>47</v>
      </c>
      <c r="Y2650" t="s">
        <v>5174</v>
      </c>
      <c r="Z2650">
        <v>38.927883000000001</v>
      </c>
      <c r="AA2650">
        <v>-76.989059999999995</v>
      </c>
      <c r="AB2650">
        <v>400948.64</v>
      </c>
      <c r="AC2650">
        <v>140000.62</v>
      </c>
      <c r="AD2650">
        <v>20017</v>
      </c>
      <c r="AE2650">
        <v>69494</v>
      </c>
      <c r="AF2650">
        <v>43624</v>
      </c>
      <c r="AG2650">
        <v>43624</v>
      </c>
      <c r="AH2650">
        <v>5</v>
      </c>
      <c r="AI2650">
        <v>5</v>
      </c>
      <c r="AJ2650" t="s">
        <v>14249</v>
      </c>
      <c r="AK2650" t="s">
        <v>3125</v>
      </c>
      <c r="AL2650" t="s">
        <v>410</v>
      </c>
      <c r="AM2650">
        <v>504</v>
      </c>
      <c r="AN2650">
        <v>22</v>
      </c>
      <c r="AO2650" t="s">
        <v>51</v>
      </c>
      <c r="AP2650">
        <v>3183</v>
      </c>
      <c r="AQ2650">
        <v>-76.989061900585696</v>
      </c>
      <c r="AR2650">
        <v>38.927890950155202</v>
      </c>
      <c r="AS2650" t="b">
        <f t="shared" si="124"/>
        <v>1</v>
      </c>
    </row>
    <row r="2651" spans="1:45">
      <c r="A2651">
        <f t="shared" si="125"/>
        <v>2650</v>
      </c>
      <c r="B2651">
        <v>185645</v>
      </c>
      <c r="C2651">
        <v>185645</v>
      </c>
      <c r="D2651" t="s">
        <v>5177</v>
      </c>
      <c r="E2651" t="s">
        <v>5152</v>
      </c>
      <c r="F2651">
        <v>10192654</v>
      </c>
      <c r="G2651" t="s">
        <v>115</v>
      </c>
      <c r="H2651" t="s">
        <v>5178</v>
      </c>
      <c r="K2651" t="s">
        <v>5179</v>
      </c>
      <c r="L2651" t="s">
        <v>432</v>
      </c>
      <c r="M2651" s="4">
        <v>0.29166666666666669</v>
      </c>
      <c r="N2651" s="1">
        <v>0.79166666666666663</v>
      </c>
      <c r="O2651" t="s">
        <v>166</v>
      </c>
      <c r="P2651" t="s">
        <v>118</v>
      </c>
      <c r="Q2651" t="s">
        <v>5164</v>
      </c>
      <c r="R2651" t="s">
        <v>5165</v>
      </c>
      <c r="S2651" t="s">
        <v>5164</v>
      </c>
      <c r="T2651" t="s">
        <v>70</v>
      </c>
      <c r="U2651" t="s">
        <v>432</v>
      </c>
      <c r="V2651" t="s">
        <v>46</v>
      </c>
      <c r="W2651" t="str">
        <f t="shared" si="123"/>
        <v xml:space="preserve">8510 Westphalia WASHINGTON DC </v>
      </c>
      <c r="X2651" t="s">
        <v>47</v>
      </c>
      <c r="Y2651" t="s">
        <v>5180</v>
      </c>
      <c r="Z2651">
        <v>38.893362000000003</v>
      </c>
      <c r="AA2651">
        <v>-77.031942999999998</v>
      </c>
      <c r="AB2651">
        <v>397228.9</v>
      </c>
      <c r="AC2651">
        <v>136168.9</v>
      </c>
      <c r="AE2651">
        <v>0</v>
      </c>
      <c r="AF2651">
        <v>477351</v>
      </c>
      <c r="AG2651">
        <v>410689</v>
      </c>
      <c r="AH2651">
        <v>2</v>
      </c>
      <c r="AI2651">
        <v>2</v>
      </c>
      <c r="AJ2651" t="s">
        <v>14248</v>
      </c>
      <c r="AK2651" t="s">
        <v>171</v>
      </c>
      <c r="AL2651" t="s">
        <v>63</v>
      </c>
      <c r="AM2651">
        <v>101</v>
      </c>
      <c r="AN2651" t="s">
        <v>51</v>
      </c>
      <c r="AO2651" t="s">
        <v>64</v>
      </c>
      <c r="AP2651">
        <v>4000</v>
      </c>
      <c r="AQ2651">
        <v>-77.0319450964259</v>
      </c>
      <c r="AR2651">
        <v>38.893369645753602</v>
      </c>
      <c r="AS2651" t="b">
        <f t="shared" si="124"/>
        <v>0</v>
      </c>
    </row>
    <row r="2652" spans="1:45">
      <c r="A2652">
        <f t="shared" si="125"/>
        <v>2651</v>
      </c>
      <c r="B2652">
        <v>186725</v>
      </c>
      <c r="C2652">
        <v>186725</v>
      </c>
      <c r="D2652" t="s">
        <v>5262</v>
      </c>
      <c r="E2652" t="s">
        <v>5263</v>
      </c>
      <c r="F2652">
        <v>10193720</v>
      </c>
      <c r="G2652" t="s">
        <v>54</v>
      </c>
      <c r="M2652" s="4">
        <v>0.5</v>
      </c>
      <c r="N2652" s="1">
        <v>0.625</v>
      </c>
      <c r="O2652" t="s">
        <v>77</v>
      </c>
      <c r="P2652" t="s">
        <v>77</v>
      </c>
      <c r="S2652" t="s">
        <v>5263</v>
      </c>
      <c r="T2652" t="s">
        <v>193</v>
      </c>
      <c r="U2652" t="s">
        <v>432</v>
      </c>
      <c r="W2652" t="str">
        <f t="shared" si="123"/>
        <v xml:space="preserve">   </v>
      </c>
      <c r="Z2652">
        <v>0</v>
      </c>
      <c r="AA2652">
        <v>0</v>
      </c>
      <c r="AB2652">
        <v>0</v>
      </c>
      <c r="AC2652">
        <v>0</v>
      </c>
      <c r="AE2652">
        <v>-100</v>
      </c>
      <c r="AF2652">
        <v>-100</v>
      </c>
      <c r="AG2652">
        <v>348291</v>
      </c>
      <c r="AI2652" t="s">
        <v>14250</v>
      </c>
      <c r="AJ2652" t="s">
        <v>14251</v>
      </c>
      <c r="AK2652" t="s">
        <v>51</v>
      </c>
      <c r="AN2652" t="s">
        <v>51</v>
      </c>
      <c r="AO2652" t="s">
        <v>51</v>
      </c>
      <c r="AP2652">
        <v>1784</v>
      </c>
      <c r="AQ2652">
        <v>-81.529192133279295</v>
      </c>
      <c r="AR2652">
        <v>37.5772691877347</v>
      </c>
      <c r="AS2652" t="b">
        <f t="shared" si="124"/>
        <v>1</v>
      </c>
    </row>
    <row r="2653" spans="1:45">
      <c r="A2653">
        <f t="shared" si="125"/>
        <v>2652</v>
      </c>
      <c r="B2653">
        <v>185795</v>
      </c>
      <c r="C2653">
        <v>185795</v>
      </c>
      <c r="D2653" t="s">
        <v>5288</v>
      </c>
      <c r="E2653" t="s">
        <v>873</v>
      </c>
      <c r="F2653">
        <v>10192731</v>
      </c>
      <c r="G2653" t="s">
        <v>115</v>
      </c>
      <c r="H2653" t="s">
        <v>5289</v>
      </c>
      <c r="M2653" s="4">
        <v>0.29166666666666669</v>
      </c>
      <c r="N2653" s="1">
        <v>0.70833333333333337</v>
      </c>
      <c r="O2653" t="s">
        <v>386</v>
      </c>
      <c r="P2653" t="s">
        <v>1291</v>
      </c>
      <c r="Q2653" t="s">
        <v>876</v>
      </c>
      <c r="R2653" t="s">
        <v>877</v>
      </c>
      <c r="S2653" t="s">
        <v>876</v>
      </c>
      <c r="T2653" t="s">
        <v>44</v>
      </c>
      <c r="U2653" t="s">
        <v>432</v>
      </c>
      <c r="V2653" t="s">
        <v>46</v>
      </c>
      <c r="W2653" t="str">
        <f t="shared" si="123"/>
        <v xml:space="preserve">6801 Industrial Rd WASHINGTON DC </v>
      </c>
      <c r="X2653" t="s">
        <v>47</v>
      </c>
      <c r="Y2653" t="s">
        <v>5290</v>
      </c>
      <c r="Z2653">
        <v>38.913711999999997</v>
      </c>
      <c r="AA2653">
        <v>-77.023967999999996</v>
      </c>
      <c r="AB2653">
        <v>397921.33474999998</v>
      </c>
      <c r="AC2653">
        <v>138427.64499</v>
      </c>
      <c r="AE2653">
        <v>0</v>
      </c>
      <c r="AF2653">
        <v>459081</v>
      </c>
      <c r="AG2653">
        <v>394828</v>
      </c>
      <c r="AH2653">
        <v>6</v>
      </c>
      <c r="AI2653">
        <v>2</v>
      </c>
      <c r="AJ2653" t="s">
        <v>14247</v>
      </c>
      <c r="AK2653" t="s">
        <v>1221</v>
      </c>
      <c r="AL2653" t="s">
        <v>88</v>
      </c>
      <c r="AM2653">
        <v>307</v>
      </c>
      <c r="AN2653">
        <v>7</v>
      </c>
      <c r="AO2653" t="s">
        <v>51</v>
      </c>
      <c r="AP2653">
        <v>3675</v>
      </c>
      <c r="AQ2653">
        <v>-77.023970152866497</v>
      </c>
      <c r="AR2653">
        <v>38.913719130906401</v>
      </c>
      <c r="AS2653" t="b">
        <f t="shared" si="124"/>
        <v>0</v>
      </c>
    </row>
    <row r="2654" spans="1:45">
      <c r="A2654">
        <f t="shared" si="125"/>
        <v>2653</v>
      </c>
      <c r="B2654">
        <v>186739</v>
      </c>
      <c r="C2654">
        <v>186739</v>
      </c>
      <c r="D2654" t="s">
        <v>5291</v>
      </c>
      <c r="E2654" t="s">
        <v>556</v>
      </c>
      <c r="F2654">
        <v>10193737</v>
      </c>
      <c r="G2654" t="s">
        <v>160</v>
      </c>
      <c r="M2654" s="4">
        <v>0.79166666666666663</v>
      </c>
      <c r="N2654" s="1">
        <v>0.91666666666666663</v>
      </c>
      <c r="O2654" t="s">
        <v>183</v>
      </c>
      <c r="P2654" t="s">
        <v>183</v>
      </c>
      <c r="S2654" t="s">
        <v>559</v>
      </c>
      <c r="T2654" t="s">
        <v>58</v>
      </c>
      <c r="U2654" t="s">
        <v>432</v>
      </c>
      <c r="V2654" t="s">
        <v>46</v>
      </c>
      <c r="W2654" t="str">
        <f t="shared" si="123"/>
        <v xml:space="preserve"> WASHINGTON DC 20004</v>
      </c>
      <c r="X2654" t="s">
        <v>47</v>
      </c>
      <c r="Y2654" t="s">
        <v>5292</v>
      </c>
      <c r="Z2654">
        <v>38.896324</v>
      </c>
      <c r="AA2654">
        <v>-77.029318000000004</v>
      </c>
      <c r="AB2654">
        <v>397456.71</v>
      </c>
      <c r="AC2654">
        <v>136497.57</v>
      </c>
      <c r="AD2654">
        <v>20004</v>
      </c>
      <c r="AE2654">
        <v>285503</v>
      </c>
      <c r="AF2654">
        <v>124015</v>
      </c>
      <c r="AG2654">
        <v>124015</v>
      </c>
      <c r="AH2654">
        <v>2</v>
      </c>
      <c r="AI2654">
        <v>2</v>
      </c>
      <c r="AJ2654" t="s">
        <v>14248</v>
      </c>
      <c r="AK2654" t="s">
        <v>171</v>
      </c>
      <c r="AL2654" t="s">
        <v>63</v>
      </c>
      <c r="AM2654">
        <v>101</v>
      </c>
      <c r="AN2654">
        <v>8</v>
      </c>
      <c r="AO2654" t="s">
        <v>64</v>
      </c>
      <c r="AP2654">
        <v>1494</v>
      </c>
      <c r="AQ2654">
        <v>-77.029320319424201</v>
      </c>
      <c r="AR2654">
        <v>38.896331114763001</v>
      </c>
      <c r="AS2654" t="b">
        <f t="shared" si="124"/>
        <v>0</v>
      </c>
    </row>
    <row r="2655" spans="1:45">
      <c r="A2655">
        <f t="shared" si="125"/>
        <v>2654</v>
      </c>
      <c r="B2655">
        <v>186774</v>
      </c>
      <c r="C2655">
        <v>186774</v>
      </c>
      <c r="D2655" t="s">
        <v>5316</v>
      </c>
      <c r="E2655" t="s">
        <v>5317</v>
      </c>
      <c r="F2655">
        <v>10193768</v>
      </c>
      <c r="G2655" t="s">
        <v>201</v>
      </c>
      <c r="K2655" t="s">
        <v>5318</v>
      </c>
      <c r="L2655" t="s">
        <v>432</v>
      </c>
      <c r="M2655" s="4">
        <v>0.39583333333333331</v>
      </c>
      <c r="N2655" s="1">
        <v>0.64583333333333337</v>
      </c>
      <c r="O2655" t="s">
        <v>138</v>
      </c>
      <c r="P2655" t="s">
        <v>138</v>
      </c>
      <c r="S2655" t="s">
        <v>5317</v>
      </c>
      <c r="T2655" t="s">
        <v>70</v>
      </c>
      <c r="U2655" t="s">
        <v>432</v>
      </c>
      <c r="V2655" t="s">
        <v>46</v>
      </c>
      <c r="W2655" t="str">
        <f t="shared" si="123"/>
        <v xml:space="preserve"> WASHINGTON DC 20009</v>
      </c>
      <c r="X2655" t="s">
        <v>47</v>
      </c>
      <c r="Y2655" t="s">
        <v>1498</v>
      </c>
      <c r="Z2655">
        <v>38.913207</v>
      </c>
      <c r="AA2655">
        <v>-77.041394999999994</v>
      </c>
      <c r="AB2655">
        <v>396409.9</v>
      </c>
      <c r="AC2655">
        <v>138372.14000000001</v>
      </c>
      <c r="AD2655">
        <v>20009</v>
      </c>
      <c r="AE2655">
        <v>241634</v>
      </c>
      <c r="AF2655">
        <v>84584</v>
      </c>
      <c r="AG2655">
        <v>84584</v>
      </c>
      <c r="AH2655">
        <v>2</v>
      </c>
      <c r="AI2655">
        <v>2</v>
      </c>
      <c r="AJ2655" t="s">
        <v>14249</v>
      </c>
      <c r="AK2655" t="s">
        <v>366</v>
      </c>
      <c r="AL2655" t="s">
        <v>88</v>
      </c>
      <c r="AM2655">
        <v>301</v>
      </c>
      <c r="AN2655">
        <v>6</v>
      </c>
      <c r="AO2655" t="s">
        <v>51</v>
      </c>
      <c r="AP2655">
        <v>1042</v>
      </c>
      <c r="AQ2655">
        <v>-77.041397327391707</v>
      </c>
      <c r="AR2655">
        <v>38.913214248179102</v>
      </c>
      <c r="AS2655" t="b">
        <f t="shared" si="124"/>
        <v>1</v>
      </c>
    </row>
    <row r="2656" spans="1:45">
      <c r="A2656">
        <f t="shared" si="125"/>
        <v>2655</v>
      </c>
      <c r="B2656">
        <v>186779</v>
      </c>
      <c r="C2656">
        <v>186779</v>
      </c>
      <c r="D2656" t="s">
        <v>5333</v>
      </c>
      <c r="E2656" t="s">
        <v>5334</v>
      </c>
      <c r="F2656">
        <v>10193774</v>
      </c>
      <c r="G2656" t="s">
        <v>201</v>
      </c>
      <c r="K2656" t="s">
        <v>5335</v>
      </c>
      <c r="L2656" t="s">
        <v>432</v>
      </c>
      <c r="M2656" s="4">
        <v>0.5</v>
      </c>
      <c r="N2656" s="1">
        <v>0.70833333333333337</v>
      </c>
      <c r="O2656" t="s">
        <v>291</v>
      </c>
      <c r="P2656" t="s">
        <v>291</v>
      </c>
      <c r="S2656" t="s">
        <v>5334</v>
      </c>
      <c r="T2656" t="s">
        <v>70</v>
      </c>
      <c r="U2656" t="s">
        <v>432</v>
      </c>
      <c r="V2656" t="s">
        <v>46</v>
      </c>
      <c r="W2656" t="str">
        <f t="shared" si="123"/>
        <v xml:space="preserve"> WASHINGTON DC 20001</v>
      </c>
      <c r="X2656" t="s">
        <v>47</v>
      </c>
      <c r="Y2656" t="s">
        <v>5336</v>
      </c>
      <c r="Z2656">
        <v>38.904170000000001</v>
      </c>
      <c r="AA2656">
        <v>-77.011882999999997</v>
      </c>
      <c r="AB2656">
        <v>398969.29</v>
      </c>
      <c r="AC2656">
        <v>137368.20000000001</v>
      </c>
      <c r="AD2656">
        <v>20001</v>
      </c>
      <c r="AE2656">
        <v>295963</v>
      </c>
      <c r="AF2656">
        <v>131769</v>
      </c>
      <c r="AG2656">
        <v>131769</v>
      </c>
      <c r="AH2656">
        <v>6</v>
      </c>
      <c r="AI2656">
        <v>6</v>
      </c>
      <c r="AJ2656" t="s">
        <v>14247</v>
      </c>
      <c r="AK2656" t="s">
        <v>5337</v>
      </c>
      <c r="AL2656" t="s">
        <v>63</v>
      </c>
      <c r="AM2656">
        <v>103</v>
      </c>
      <c r="AN2656">
        <v>8</v>
      </c>
      <c r="AO2656" t="s">
        <v>51</v>
      </c>
      <c r="AP2656">
        <v>1585</v>
      </c>
      <c r="AQ2656">
        <v>-77.011885205696402</v>
      </c>
      <c r="AR2656">
        <v>38.904177138466501</v>
      </c>
      <c r="AS2656" t="b">
        <f t="shared" si="124"/>
        <v>1</v>
      </c>
    </row>
    <row r="2657" spans="1:45">
      <c r="A2657">
        <f t="shared" si="125"/>
        <v>2656</v>
      </c>
      <c r="B2657">
        <v>186792</v>
      </c>
      <c r="C2657">
        <v>186792</v>
      </c>
      <c r="D2657" t="s">
        <v>5341</v>
      </c>
      <c r="E2657" t="s">
        <v>5342</v>
      </c>
      <c r="F2657">
        <v>10193788</v>
      </c>
      <c r="G2657" t="s">
        <v>201</v>
      </c>
      <c r="K2657" t="s">
        <v>5343</v>
      </c>
      <c r="L2657" t="s">
        <v>432</v>
      </c>
      <c r="M2657" s="4">
        <v>0.29166666666666669</v>
      </c>
      <c r="N2657" s="1">
        <v>0.70833333333333337</v>
      </c>
      <c r="O2657" t="s">
        <v>95</v>
      </c>
      <c r="P2657" t="s">
        <v>95</v>
      </c>
      <c r="S2657" t="s">
        <v>5342</v>
      </c>
      <c r="T2657" t="s">
        <v>70</v>
      </c>
      <c r="U2657" t="s">
        <v>432</v>
      </c>
      <c r="V2657" t="s">
        <v>46</v>
      </c>
      <c r="W2657" t="str">
        <f t="shared" si="123"/>
        <v xml:space="preserve"> WASHINGTON DC 20009</v>
      </c>
      <c r="X2657" t="s">
        <v>47</v>
      </c>
      <c r="Y2657" t="s">
        <v>5344</v>
      </c>
      <c r="Z2657">
        <v>38.911692000000002</v>
      </c>
      <c r="AA2657">
        <v>-77.031002999999998</v>
      </c>
      <c r="AB2657">
        <v>397311.12</v>
      </c>
      <c r="AC2657">
        <v>138203.62</v>
      </c>
      <c r="AD2657">
        <v>20009</v>
      </c>
      <c r="AE2657">
        <v>240607</v>
      </c>
      <c r="AF2657">
        <v>83625</v>
      </c>
      <c r="AG2657">
        <v>83625</v>
      </c>
      <c r="AH2657">
        <v>2</v>
      </c>
      <c r="AI2657">
        <v>2</v>
      </c>
      <c r="AJ2657" t="s">
        <v>14248</v>
      </c>
      <c r="AK2657" t="s">
        <v>222</v>
      </c>
      <c r="AL2657" t="s">
        <v>88</v>
      </c>
      <c r="AM2657">
        <v>307</v>
      </c>
      <c r="AN2657">
        <v>7</v>
      </c>
      <c r="AO2657" t="s">
        <v>51</v>
      </c>
      <c r="AP2657">
        <v>1941</v>
      </c>
      <c r="AQ2657">
        <v>-77.031005302991204</v>
      </c>
      <c r="AR2657">
        <v>38.911699382492102</v>
      </c>
      <c r="AS2657" t="b">
        <f t="shared" si="124"/>
        <v>1</v>
      </c>
    </row>
    <row r="2658" spans="1:45">
      <c r="A2658">
        <f t="shared" si="125"/>
        <v>2657</v>
      </c>
      <c r="B2658">
        <v>186801</v>
      </c>
      <c r="C2658">
        <v>186801</v>
      </c>
      <c r="D2658" t="s">
        <v>5358</v>
      </c>
      <c r="E2658" t="s">
        <v>5359</v>
      </c>
      <c r="F2658">
        <v>10193797</v>
      </c>
      <c r="G2658" t="s">
        <v>201</v>
      </c>
      <c r="M2658" s="4">
        <v>0.29166666666666669</v>
      </c>
      <c r="N2658" s="1">
        <v>0.79166666666666663</v>
      </c>
      <c r="O2658" t="s">
        <v>155</v>
      </c>
      <c r="P2658" t="s">
        <v>155</v>
      </c>
      <c r="S2658" t="s">
        <v>5359</v>
      </c>
      <c r="T2658" t="s">
        <v>44</v>
      </c>
      <c r="U2658" t="s">
        <v>432</v>
      </c>
      <c r="V2658" t="s">
        <v>46</v>
      </c>
      <c r="W2658" t="str">
        <f t="shared" si="123"/>
        <v xml:space="preserve"> WASHINGTON DC 20036</v>
      </c>
      <c r="X2658" t="s">
        <v>47</v>
      </c>
      <c r="Y2658" t="s">
        <v>379</v>
      </c>
      <c r="Z2658">
        <v>38.909416999999998</v>
      </c>
      <c r="AA2658">
        <v>-77.040606999999994</v>
      </c>
      <c r="AB2658">
        <v>396478.07</v>
      </c>
      <c r="AC2658">
        <v>137951.41</v>
      </c>
      <c r="AD2658">
        <v>20036</v>
      </c>
      <c r="AE2658">
        <v>238156</v>
      </c>
      <c r="AF2658">
        <v>80898</v>
      </c>
      <c r="AG2658">
        <v>80898</v>
      </c>
      <c r="AH2658">
        <v>2</v>
      </c>
      <c r="AI2658">
        <v>2</v>
      </c>
      <c r="AJ2658" t="s">
        <v>14249</v>
      </c>
      <c r="AK2658" t="s">
        <v>380</v>
      </c>
      <c r="AL2658" t="s">
        <v>50</v>
      </c>
      <c r="AM2658">
        <v>208</v>
      </c>
      <c r="AN2658">
        <v>6</v>
      </c>
      <c r="AO2658" t="s">
        <v>51</v>
      </c>
      <c r="AP2658">
        <v>1985</v>
      </c>
      <c r="AQ2658">
        <v>-77.040609146681803</v>
      </c>
      <c r="AR2658">
        <v>38.909424444736999</v>
      </c>
      <c r="AS2658" t="b">
        <f t="shared" si="124"/>
        <v>1</v>
      </c>
    </row>
    <row r="2659" spans="1:45">
      <c r="A2659">
        <f t="shared" si="125"/>
        <v>2658</v>
      </c>
      <c r="B2659">
        <v>186591</v>
      </c>
      <c r="C2659">
        <v>186591</v>
      </c>
      <c r="D2659" t="s">
        <v>5365</v>
      </c>
      <c r="E2659" t="s">
        <v>1031</v>
      </c>
      <c r="F2659">
        <v>10193801</v>
      </c>
      <c r="G2659" t="s">
        <v>81</v>
      </c>
      <c r="M2659" s="4">
        <v>0.29166666666666669</v>
      </c>
      <c r="N2659" s="1">
        <v>0.79166666666666663</v>
      </c>
      <c r="O2659" t="s">
        <v>683</v>
      </c>
      <c r="P2659" t="s">
        <v>683</v>
      </c>
      <c r="S2659" t="s">
        <v>5366</v>
      </c>
      <c r="T2659" t="s">
        <v>58</v>
      </c>
      <c r="U2659" t="s">
        <v>432</v>
      </c>
      <c r="V2659" t="s">
        <v>46</v>
      </c>
      <c r="W2659" t="str">
        <f t="shared" si="123"/>
        <v xml:space="preserve"> WASHINGTON DC 20037</v>
      </c>
      <c r="X2659" t="s">
        <v>47</v>
      </c>
      <c r="Y2659" t="s">
        <v>5367</v>
      </c>
      <c r="Z2659">
        <v>38.904907000000001</v>
      </c>
      <c r="AA2659">
        <v>-77.049816000000007</v>
      </c>
      <c r="AB2659">
        <v>395679.03</v>
      </c>
      <c r="AC2659">
        <v>137451.13</v>
      </c>
      <c r="AD2659">
        <v>20037</v>
      </c>
      <c r="AE2659">
        <v>243032</v>
      </c>
      <c r="AF2659">
        <v>86290</v>
      </c>
      <c r="AG2659">
        <v>86290</v>
      </c>
      <c r="AH2659">
        <v>2</v>
      </c>
      <c r="AI2659">
        <v>2</v>
      </c>
      <c r="AJ2659" t="s">
        <v>14244</v>
      </c>
      <c r="AK2659" t="s">
        <v>927</v>
      </c>
      <c r="AL2659" t="s">
        <v>50</v>
      </c>
      <c r="AM2659">
        <v>207</v>
      </c>
      <c r="AN2659">
        <v>5</v>
      </c>
      <c r="AO2659" t="s">
        <v>51</v>
      </c>
      <c r="AP2659">
        <v>1138</v>
      </c>
      <c r="AQ2659">
        <v>-77.049818703601701</v>
      </c>
      <c r="AR2659">
        <v>38.904914183373201</v>
      </c>
      <c r="AS2659" t="b">
        <f t="shared" si="124"/>
        <v>0</v>
      </c>
    </row>
    <row r="2660" spans="1:45">
      <c r="A2660">
        <f t="shared" si="125"/>
        <v>2659</v>
      </c>
      <c r="B2660">
        <v>186592</v>
      </c>
      <c r="C2660">
        <v>186592</v>
      </c>
      <c r="D2660" t="s">
        <v>5370</v>
      </c>
      <c r="E2660" t="s">
        <v>3682</v>
      </c>
      <c r="F2660">
        <v>10193803</v>
      </c>
      <c r="G2660" t="s">
        <v>1806</v>
      </c>
      <c r="H2660" t="s">
        <v>3683</v>
      </c>
      <c r="J2660">
        <v>109173</v>
      </c>
      <c r="K2660" t="s">
        <v>5371</v>
      </c>
      <c r="L2660" t="s">
        <v>432</v>
      </c>
      <c r="M2660" s="4">
        <v>0.29166666666666669</v>
      </c>
      <c r="N2660" s="1">
        <v>0.79166666666666663</v>
      </c>
      <c r="O2660" t="s">
        <v>432</v>
      </c>
      <c r="P2660" t="s">
        <v>138</v>
      </c>
      <c r="Q2660" t="s">
        <v>3685</v>
      </c>
      <c r="R2660" t="s">
        <v>1305</v>
      </c>
      <c r="S2660" t="s">
        <v>3195</v>
      </c>
      <c r="T2660" t="s">
        <v>70</v>
      </c>
      <c r="U2660" t="s">
        <v>432</v>
      </c>
      <c r="W2660" t="str">
        <f t="shared" si="123"/>
        <v xml:space="preserve">5000 OVERLOOK AVENUE   </v>
      </c>
      <c r="Z2660">
        <v>0</v>
      </c>
      <c r="AA2660">
        <v>0</v>
      </c>
      <c r="AB2660">
        <v>0</v>
      </c>
      <c r="AC2660">
        <v>0</v>
      </c>
      <c r="AE2660">
        <v>-100</v>
      </c>
      <c r="AF2660">
        <v>-100</v>
      </c>
      <c r="AG2660">
        <v>348291</v>
      </c>
      <c r="AI2660" t="s">
        <v>14250</v>
      </c>
      <c r="AJ2660" t="s">
        <v>14251</v>
      </c>
      <c r="AK2660" t="s">
        <v>51</v>
      </c>
      <c r="AN2660" t="s">
        <v>51</v>
      </c>
      <c r="AO2660" t="s">
        <v>51</v>
      </c>
      <c r="AP2660">
        <v>1806</v>
      </c>
      <c r="AQ2660">
        <v>-81.529192133279295</v>
      </c>
      <c r="AR2660">
        <v>37.5772691877347</v>
      </c>
      <c r="AS2660" t="b">
        <f t="shared" si="124"/>
        <v>0</v>
      </c>
    </row>
    <row r="2661" spans="1:45">
      <c r="A2661">
        <f t="shared" si="125"/>
        <v>2660</v>
      </c>
      <c r="B2661">
        <v>186595</v>
      </c>
      <c r="C2661">
        <v>186595</v>
      </c>
      <c r="D2661" t="s">
        <v>5380</v>
      </c>
      <c r="E2661" t="s">
        <v>3682</v>
      </c>
      <c r="F2661">
        <v>10193806</v>
      </c>
      <c r="G2661" t="s">
        <v>1806</v>
      </c>
      <c r="H2661" t="s">
        <v>3683</v>
      </c>
      <c r="J2661">
        <v>109173</v>
      </c>
      <c r="K2661" t="s">
        <v>5381</v>
      </c>
      <c r="L2661" t="s">
        <v>432</v>
      </c>
      <c r="M2661" s="4">
        <v>0.29166666666666669</v>
      </c>
      <c r="N2661" s="1">
        <v>0.79166666666666663</v>
      </c>
      <c r="O2661" t="s">
        <v>432</v>
      </c>
      <c r="P2661" t="s">
        <v>138</v>
      </c>
      <c r="Q2661" t="s">
        <v>3685</v>
      </c>
      <c r="R2661" t="s">
        <v>1305</v>
      </c>
      <c r="S2661" t="s">
        <v>3195</v>
      </c>
      <c r="T2661" t="s">
        <v>70</v>
      </c>
      <c r="U2661" t="s">
        <v>432</v>
      </c>
      <c r="W2661" t="str">
        <f t="shared" si="123"/>
        <v xml:space="preserve">5000 OVERLOOK AVENUE   </v>
      </c>
      <c r="Z2661">
        <v>0</v>
      </c>
      <c r="AA2661">
        <v>0</v>
      </c>
      <c r="AB2661">
        <v>0</v>
      </c>
      <c r="AC2661">
        <v>0</v>
      </c>
      <c r="AE2661">
        <v>-100</v>
      </c>
      <c r="AF2661">
        <v>-100</v>
      </c>
      <c r="AG2661">
        <v>348291</v>
      </c>
      <c r="AI2661" t="s">
        <v>14250</v>
      </c>
      <c r="AJ2661" t="s">
        <v>14251</v>
      </c>
      <c r="AK2661" t="s">
        <v>51</v>
      </c>
      <c r="AN2661" t="s">
        <v>51</v>
      </c>
      <c r="AO2661" t="s">
        <v>51</v>
      </c>
      <c r="AP2661">
        <v>1807</v>
      </c>
      <c r="AQ2661">
        <v>-81.529192133279295</v>
      </c>
      <c r="AR2661">
        <v>37.5772691877347</v>
      </c>
      <c r="AS2661" t="b">
        <f t="shared" si="124"/>
        <v>0</v>
      </c>
    </row>
    <row r="2662" spans="1:45">
      <c r="A2662">
        <f t="shared" si="125"/>
        <v>2661</v>
      </c>
      <c r="B2662">
        <v>186631</v>
      </c>
      <c r="C2662">
        <v>186631</v>
      </c>
      <c r="D2662" t="s">
        <v>5415</v>
      </c>
      <c r="E2662" t="s">
        <v>3293</v>
      </c>
      <c r="F2662">
        <v>10193830</v>
      </c>
      <c r="G2662" t="s">
        <v>115</v>
      </c>
      <c r="H2662" t="s">
        <v>5416</v>
      </c>
      <c r="M2662" s="4">
        <v>0.39583333333333331</v>
      </c>
      <c r="N2662" s="1">
        <v>0.64583333333333337</v>
      </c>
      <c r="O2662" t="s">
        <v>174</v>
      </c>
      <c r="P2662" t="s">
        <v>2354</v>
      </c>
      <c r="S2662" t="s">
        <v>3296</v>
      </c>
      <c r="T2662" t="s">
        <v>58</v>
      </c>
      <c r="U2662" t="s">
        <v>432</v>
      </c>
      <c r="V2662" t="s">
        <v>46</v>
      </c>
      <c r="W2662" t="str">
        <f t="shared" si="123"/>
        <v xml:space="preserve"> WASHINGTON DC 20001</v>
      </c>
      <c r="X2662" t="s">
        <v>47</v>
      </c>
      <c r="Y2662" t="s">
        <v>2371</v>
      </c>
      <c r="Z2662">
        <v>38.901871999999997</v>
      </c>
      <c r="AA2662">
        <v>-77.020204000000007</v>
      </c>
      <c r="AB2662">
        <v>398247.46</v>
      </c>
      <c r="AC2662">
        <v>137113.29999999999</v>
      </c>
      <c r="AD2662">
        <v>20001</v>
      </c>
      <c r="AE2662">
        <v>305814</v>
      </c>
      <c r="AF2662">
        <v>272306</v>
      </c>
      <c r="AG2662">
        <v>272493</v>
      </c>
      <c r="AH2662">
        <v>6</v>
      </c>
      <c r="AI2662">
        <v>2</v>
      </c>
      <c r="AJ2662" t="s">
        <v>14247</v>
      </c>
      <c r="AK2662" t="s">
        <v>62</v>
      </c>
      <c r="AL2662" t="s">
        <v>63</v>
      </c>
      <c r="AM2662">
        <v>102</v>
      </c>
      <c r="AN2662">
        <v>8</v>
      </c>
      <c r="AO2662" t="s">
        <v>51</v>
      </c>
      <c r="AP2662">
        <v>1633</v>
      </c>
      <c r="AQ2662">
        <v>-77.020206439386101</v>
      </c>
      <c r="AR2662">
        <v>38.9018797656149</v>
      </c>
      <c r="AS2662" t="b">
        <f t="shared" si="124"/>
        <v>0</v>
      </c>
    </row>
    <row r="2663" spans="1:45">
      <c r="A2663">
        <f t="shared" si="125"/>
        <v>2662</v>
      </c>
      <c r="B2663">
        <v>186633</v>
      </c>
      <c r="C2663">
        <v>186633</v>
      </c>
      <c r="D2663" t="s">
        <v>5418</v>
      </c>
      <c r="E2663" t="s">
        <v>1312</v>
      </c>
      <c r="F2663">
        <v>10193832</v>
      </c>
      <c r="G2663" t="s">
        <v>115</v>
      </c>
      <c r="H2663" t="s">
        <v>5419</v>
      </c>
      <c r="M2663" s="4">
        <v>0.33333333333333331</v>
      </c>
      <c r="N2663" s="1">
        <v>0.70833333333333337</v>
      </c>
      <c r="O2663" t="s">
        <v>255</v>
      </c>
      <c r="P2663" t="s">
        <v>885</v>
      </c>
      <c r="Q2663" t="s">
        <v>3401</v>
      </c>
      <c r="R2663" t="s">
        <v>3402</v>
      </c>
      <c r="S2663" t="s">
        <v>3401</v>
      </c>
      <c r="T2663" t="s">
        <v>44</v>
      </c>
      <c r="U2663" t="s">
        <v>432</v>
      </c>
      <c r="V2663" t="s">
        <v>46</v>
      </c>
      <c r="W2663" t="str">
        <f t="shared" si="123"/>
        <v>1300 EYE STREET WASHINGTON DC 20024</v>
      </c>
      <c r="X2663" t="s">
        <v>47</v>
      </c>
      <c r="Y2663" t="s">
        <v>1096</v>
      </c>
      <c r="Z2663">
        <v>38.884511000000003</v>
      </c>
      <c r="AA2663">
        <v>-77.019401999999999</v>
      </c>
      <c r="AB2663">
        <v>398316.62</v>
      </c>
      <c r="AC2663">
        <v>135186.06</v>
      </c>
      <c r="AD2663">
        <v>20024</v>
      </c>
      <c r="AE2663">
        <v>276611</v>
      </c>
      <c r="AF2663">
        <v>118696</v>
      </c>
      <c r="AG2663">
        <v>118696</v>
      </c>
      <c r="AH2663">
        <v>6</v>
      </c>
      <c r="AI2663">
        <v>6</v>
      </c>
      <c r="AJ2663" t="s">
        <v>14252</v>
      </c>
      <c r="AK2663" t="s">
        <v>393</v>
      </c>
      <c r="AL2663" t="s">
        <v>63</v>
      </c>
      <c r="AM2663">
        <v>105</v>
      </c>
      <c r="AN2663">
        <v>9</v>
      </c>
      <c r="AO2663" t="s">
        <v>51</v>
      </c>
      <c r="AP2663">
        <v>1368</v>
      </c>
      <c r="AQ2663">
        <v>-77.019404405186606</v>
      </c>
      <c r="AR2663">
        <v>38.884518607955499</v>
      </c>
      <c r="AS2663" t="b">
        <f t="shared" si="124"/>
        <v>0</v>
      </c>
    </row>
    <row r="2664" spans="1:45">
      <c r="A2664">
        <f t="shared" si="125"/>
        <v>2663</v>
      </c>
      <c r="B2664">
        <v>186634</v>
      </c>
      <c r="C2664">
        <v>186634</v>
      </c>
      <c r="D2664" t="s">
        <v>5420</v>
      </c>
      <c r="E2664" t="s">
        <v>1735</v>
      </c>
      <c r="F2664">
        <v>10193833</v>
      </c>
      <c r="G2664" t="s">
        <v>115</v>
      </c>
      <c r="H2664" t="s">
        <v>1736</v>
      </c>
      <c r="M2664" s="4">
        <v>0.33333333333333331</v>
      </c>
      <c r="N2664" s="1">
        <v>0.66666666666666663</v>
      </c>
      <c r="O2664" t="s">
        <v>1005</v>
      </c>
      <c r="P2664" t="s">
        <v>229</v>
      </c>
      <c r="S2664" t="s">
        <v>1125</v>
      </c>
      <c r="T2664" t="s">
        <v>58</v>
      </c>
      <c r="U2664" t="s">
        <v>432</v>
      </c>
      <c r="W2664" t="str">
        <f t="shared" si="123"/>
        <v xml:space="preserve">   </v>
      </c>
      <c r="Z2664">
        <v>0</v>
      </c>
      <c r="AA2664">
        <v>0</v>
      </c>
      <c r="AB2664">
        <v>0</v>
      </c>
      <c r="AC2664">
        <v>0</v>
      </c>
      <c r="AE2664">
        <v>-100</v>
      </c>
      <c r="AF2664">
        <v>-100</v>
      </c>
      <c r="AG2664">
        <v>348291</v>
      </c>
      <c r="AI2664" t="s">
        <v>14250</v>
      </c>
      <c r="AJ2664" t="s">
        <v>14251</v>
      </c>
      <c r="AK2664" t="s">
        <v>51</v>
      </c>
      <c r="AN2664" t="s">
        <v>51</v>
      </c>
      <c r="AO2664" t="s">
        <v>51</v>
      </c>
      <c r="AP2664">
        <v>1832</v>
      </c>
      <c r="AQ2664">
        <v>-81.529192133279295</v>
      </c>
      <c r="AR2664">
        <v>37.5772691877347</v>
      </c>
      <c r="AS2664" t="b">
        <f t="shared" si="124"/>
        <v>0</v>
      </c>
    </row>
    <row r="2665" spans="1:45">
      <c r="A2665">
        <f t="shared" si="125"/>
        <v>2664</v>
      </c>
      <c r="B2665">
        <v>186638</v>
      </c>
      <c r="C2665">
        <v>186638</v>
      </c>
      <c r="D2665" t="s">
        <v>5426</v>
      </c>
      <c r="E2665" t="s">
        <v>1122</v>
      </c>
      <c r="F2665">
        <v>10193838</v>
      </c>
      <c r="G2665" t="s">
        <v>115</v>
      </c>
      <c r="J2665">
        <v>104984</v>
      </c>
      <c r="M2665" s="4">
        <v>0.91666666666666663</v>
      </c>
      <c r="N2665" s="1">
        <v>0.1875</v>
      </c>
      <c r="O2665" t="s">
        <v>1005</v>
      </c>
      <c r="P2665" t="s">
        <v>311</v>
      </c>
      <c r="Q2665" t="s">
        <v>1279</v>
      </c>
      <c r="R2665" t="s">
        <v>797</v>
      </c>
      <c r="S2665" t="s">
        <v>1279</v>
      </c>
      <c r="T2665" t="s">
        <v>58</v>
      </c>
      <c r="U2665" t="s">
        <v>432</v>
      </c>
      <c r="W2665" t="str">
        <f t="shared" si="123"/>
        <v xml:space="preserve">3400 Benning Road, NE   </v>
      </c>
      <c r="Z2665">
        <v>0</v>
      </c>
      <c r="AA2665">
        <v>0</v>
      </c>
      <c r="AB2665">
        <v>0</v>
      </c>
      <c r="AC2665">
        <v>0</v>
      </c>
      <c r="AE2665">
        <v>-100</v>
      </c>
      <c r="AF2665">
        <v>-100</v>
      </c>
      <c r="AG2665">
        <v>348291</v>
      </c>
      <c r="AI2665" t="s">
        <v>14250</v>
      </c>
      <c r="AJ2665" t="s">
        <v>14251</v>
      </c>
      <c r="AK2665" t="s">
        <v>51</v>
      </c>
      <c r="AN2665" t="s">
        <v>51</v>
      </c>
      <c r="AO2665" t="s">
        <v>51</v>
      </c>
      <c r="AP2665">
        <v>1843</v>
      </c>
      <c r="AQ2665">
        <v>-81.529192133279295</v>
      </c>
      <c r="AR2665">
        <v>37.5772691877347</v>
      </c>
      <c r="AS2665" t="b">
        <f t="shared" si="124"/>
        <v>0</v>
      </c>
    </row>
    <row r="2666" spans="1:45">
      <c r="A2666">
        <f t="shared" si="125"/>
        <v>2665</v>
      </c>
      <c r="B2666">
        <v>186644</v>
      </c>
      <c r="C2666">
        <v>186644</v>
      </c>
      <c r="D2666" t="s">
        <v>5428</v>
      </c>
      <c r="E2666" t="s">
        <v>880</v>
      </c>
      <c r="F2666">
        <v>10193843</v>
      </c>
      <c r="G2666" t="s">
        <v>115</v>
      </c>
      <c r="J2666">
        <v>108849</v>
      </c>
      <c r="M2666" s="4">
        <v>0.29166666666666669</v>
      </c>
      <c r="N2666" s="1">
        <v>0.70833333333333337</v>
      </c>
      <c r="O2666" t="s">
        <v>117</v>
      </c>
      <c r="P2666" t="s">
        <v>229</v>
      </c>
      <c r="Q2666" t="s">
        <v>817</v>
      </c>
      <c r="R2666" t="s">
        <v>818</v>
      </c>
      <c r="S2666" t="s">
        <v>817</v>
      </c>
      <c r="T2666" t="s">
        <v>58</v>
      </c>
      <c r="U2666" t="s">
        <v>432</v>
      </c>
      <c r="V2666" t="s">
        <v>46</v>
      </c>
      <c r="W2666" t="str">
        <f t="shared" si="123"/>
        <v>301 Bryant St NW WASHINGTON DC 20015</v>
      </c>
      <c r="X2666" t="s">
        <v>47</v>
      </c>
      <c r="Y2666" t="s">
        <v>5429</v>
      </c>
      <c r="Z2666">
        <v>38.976081999999998</v>
      </c>
      <c r="AA2666">
        <v>-77.055435000000003</v>
      </c>
      <c r="AB2666">
        <v>395196.46</v>
      </c>
      <c r="AC2666">
        <v>145352.44</v>
      </c>
      <c r="AD2666">
        <v>20015</v>
      </c>
      <c r="AE2666">
        <v>260593</v>
      </c>
      <c r="AF2666">
        <v>103444</v>
      </c>
      <c r="AG2666">
        <v>103444</v>
      </c>
      <c r="AH2666">
        <v>4</v>
      </c>
      <c r="AI2666">
        <v>3</v>
      </c>
      <c r="AJ2666" t="s">
        <v>14253</v>
      </c>
      <c r="AK2666" t="s">
        <v>828</v>
      </c>
      <c r="AL2666" t="s">
        <v>50</v>
      </c>
      <c r="AM2666">
        <v>201</v>
      </c>
      <c r="AN2666">
        <v>10</v>
      </c>
      <c r="AO2666" t="s">
        <v>51</v>
      </c>
      <c r="AP2666">
        <v>1216</v>
      </c>
      <c r="AQ2666">
        <v>-77.055437568571904</v>
      </c>
      <c r="AR2666">
        <v>38.976088973906997</v>
      </c>
      <c r="AS2666" t="b">
        <f t="shared" si="124"/>
        <v>0</v>
      </c>
    </row>
    <row r="2667" spans="1:45">
      <c r="A2667">
        <f t="shared" si="125"/>
        <v>2666</v>
      </c>
      <c r="B2667">
        <v>186647</v>
      </c>
      <c r="C2667">
        <v>186647</v>
      </c>
      <c r="D2667" t="s">
        <v>5431</v>
      </c>
      <c r="E2667" t="s">
        <v>880</v>
      </c>
      <c r="F2667">
        <v>10193847</v>
      </c>
      <c r="G2667" t="s">
        <v>115</v>
      </c>
      <c r="J2667">
        <v>109409</v>
      </c>
      <c r="M2667" s="4">
        <v>0.29166666666666669</v>
      </c>
      <c r="N2667" s="1">
        <v>0.70833333333333337</v>
      </c>
      <c r="O2667" t="s">
        <v>117</v>
      </c>
      <c r="P2667" t="s">
        <v>229</v>
      </c>
      <c r="Q2667" t="s">
        <v>817</v>
      </c>
      <c r="R2667" t="s">
        <v>818</v>
      </c>
      <c r="S2667" t="s">
        <v>817</v>
      </c>
      <c r="T2667" t="s">
        <v>58</v>
      </c>
      <c r="U2667" t="s">
        <v>432</v>
      </c>
      <c r="W2667" t="str">
        <f t="shared" si="123"/>
        <v xml:space="preserve">301 Bryant St NW   </v>
      </c>
      <c r="Z2667">
        <v>0</v>
      </c>
      <c r="AA2667">
        <v>0</v>
      </c>
      <c r="AB2667">
        <v>0</v>
      </c>
      <c r="AC2667">
        <v>0</v>
      </c>
      <c r="AE2667">
        <v>-100</v>
      </c>
      <c r="AF2667">
        <v>-100</v>
      </c>
      <c r="AG2667">
        <v>348291</v>
      </c>
      <c r="AI2667" t="s">
        <v>14250</v>
      </c>
      <c r="AJ2667" t="s">
        <v>14251</v>
      </c>
      <c r="AK2667" t="s">
        <v>51</v>
      </c>
      <c r="AN2667" t="s">
        <v>51</v>
      </c>
      <c r="AO2667" t="s">
        <v>51</v>
      </c>
      <c r="AP2667">
        <v>1844</v>
      </c>
      <c r="AQ2667">
        <v>-81.529192133279295</v>
      </c>
      <c r="AR2667">
        <v>37.5772691877347</v>
      </c>
      <c r="AS2667" t="b">
        <f t="shared" si="124"/>
        <v>0</v>
      </c>
    </row>
    <row r="2668" spans="1:45">
      <c r="A2668">
        <f t="shared" si="125"/>
        <v>2667</v>
      </c>
      <c r="B2668">
        <v>186814</v>
      </c>
      <c r="C2668">
        <v>186814</v>
      </c>
      <c r="D2668" t="s">
        <v>5433</v>
      </c>
      <c r="E2668" t="s">
        <v>1031</v>
      </c>
      <c r="F2668">
        <v>10193862</v>
      </c>
      <c r="G2668" t="s">
        <v>81</v>
      </c>
      <c r="M2668" s="4">
        <v>0.29166666666666669</v>
      </c>
      <c r="N2668" s="1">
        <v>0.79166666666666663</v>
      </c>
      <c r="O2668" t="s">
        <v>95</v>
      </c>
      <c r="P2668" t="s">
        <v>95</v>
      </c>
      <c r="S2668" t="s">
        <v>5434</v>
      </c>
      <c r="T2668" t="s">
        <v>58</v>
      </c>
      <c r="U2668" t="s">
        <v>432</v>
      </c>
      <c r="V2668" t="s">
        <v>46</v>
      </c>
      <c r="W2668" t="str">
        <f t="shared" si="123"/>
        <v xml:space="preserve"> WASHINGTON DC 20006</v>
      </c>
      <c r="X2668" t="s">
        <v>47</v>
      </c>
      <c r="Y2668" t="s">
        <v>5435</v>
      </c>
      <c r="Z2668">
        <v>38.901642000000002</v>
      </c>
      <c r="AA2668">
        <v>-77.046293000000006</v>
      </c>
      <c r="AB2668">
        <v>395984.44</v>
      </c>
      <c r="AC2668">
        <v>137088.51</v>
      </c>
      <c r="AD2668">
        <v>20006</v>
      </c>
      <c r="AE2668">
        <v>242837</v>
      </c>
      <c r="AF2668">
        <v>85771</v>
      </c>
      <c r="AG2668">
        <v>85771</v>
      </c>
      <c r="AH2668">
        <v>2</v>
      </c>
      <c r="AI2668">
        <v>2</v>
      </c>
      <c r="AJ2668" t="s">
        <v>14244</v>
      </c>
      <c r="AK2668" t="s">
        <v>610</v>
      </c>
      <c r="AL2668" t="s">
        <v>50</v>
      </c>
      <c r="AM2668">
        <v>207</v>
      </c>
      <c r="AN2668">
        <v>6</v>
      </c>
      <c r="AO2668" t="s">
        <v>524</v>
      </c>
      <c r="AP2668">
        <v>1095</v>
      </c>
      <c r="AQ2668">
        <v>-77.046295515162896</v>
      </c>
      <c r="AR2668">
        <v>38.901649022543097</v>
      </c>
      <c r="AS2668" t="b">
        <f t="shared" si="124"/>
        <v>0</v>
      </c>
    </row>
    <row r="2669" spans="1:45">
      <c r="A2669">
        <f t="shared" si="125"/>
        <v>2668</v>
      </c>
      <c r="B2669">
        <v>186815</v>
      </c>
      <c r="C2669">
        <v>186815</v>
      </c>
      <c r="D2669" t="s">
        <v>5437</v>
      </c>
      <c r="E2669" t="s">
        <v>5438</v>
      </c>
      <c r="F2669">
        <v>10193863</v>
      </c>
      <c r="G2669" t="s">
        <v>160</v>
      </c>
      <c r="M2669" s="4">
        <v>0.33333333333333331</v>
      </c>
      <c r="N2669" s="1">
        <v>0.70833333333333337</v>
      </c>
      <c r="O2669" t="s">
        <v>5439</v>
      </c>
      <c r="P2669" t="s">
        <v>5439</v>
      </c>
      <c r="S2669" t="s">
        <v>5440</v>
      </c>
      <c r="T2669" t="s">
        <v>58</v>
      </c>
      <c r="U2669" t="s">
        <v>432</v>
      </c>
      <c r="V2669" t="s">
        <v>46</v>
      </c>
      <c r="W2669" t="str">
        <f t="shared" si="123"/>
        <v xml:space="preserve"> WASHINGTON DC 20007</v>
      </c>
      <c r="X2669" t="s">
        <v>47</v>
      </c>
      <c r="Y2669" t="s">
        <v>2752</v>
      </c>
      <c r="Z2669">
        <v>38.901985000000003</v>
      </c>
      <c r="AA2669">
        <v>-77.058633</v>
      </c>
      <c r="AB2669">
        <v>394914.05</v>
      </c>
      <c r="AC2669">
        <v>137127.22</v>
      </c>
      <c r="AD2669">
        <v>20007</v>
      </c>
      <c r="AE2669">
        <v>273874</v>
      </c>
      <c r="AF2669">
        <v>116633</v>
      </c>
      <c r="AG2669">
        <v>116633</v>
      </c>
      <c r="AH2669">
        <v>2</v>
      </c>
      <c r="AI2669">
        <v>2</v>
      </c>
      <c r="AJ2669" t="s">
        <v>14246</v>
      </c>
      <c r="AK2669" s="2">
        <v>200000</v>
      </c>
      <c r="AL2669" t="s">
        <v>50</v>
      </c>
      <c r="AM2669">
        <v>206</v>
      </c>
      <c r="AN2669">
        <v>4</v>
      </c>
      <c r="AO2669" t="s">
        <v>567</v>
      </c>
      <c r="AP2669">
        <v>1335</v>
      </c>
      <c r="AQ2669">
        <v>-77.058635749393304</v>
      </c>
      <c r="AR2669">
        <v>38.901992194037703</v>
      </c>
      <c r="AS2669" t="b">
        <f t="shared" si="124"/>
        <v>0</v>
      </c>
    </row>
    <row r="2670" spans="1:45">
      <c r="A2670">
        <f t="shared" si="125"/>
        <v>2669</v>
      </c>
      <c r="B2670">
        <v>186819</v>
      </c>
      <c r="C2670">
        <v>186819</v>
      </c>
      <c r="D2670" t="s">
        <v>5442</v>
      </c>
      <c r="E2670" t="s">
        <v>1735</v>
      </c>
      <c r="F2670">
        <v>10193868</v>
      </c>
      <c r="G2670" t="s">
        <v>115</v>
      </c>
      <c r="J2670">
        <v>108925</v>
      </c>
      <c r="M2670" s="4">
        <v>0.29166666666666669</v>
      </c>
      <c r="N2670" s="1">
        <v>0.70833333333333337</v>
      </c>
      <c r="O2670" t="s">
        <v>415</v>
      </c>
      <c r="P2670" t="s">
        <v>69</v>
      </c>
      <c r="S2670" t="s">
        <v>1279</v>
      </c>
      <c r="T2670" t="s">
        <v>58</v>
      </c>
      <c r="U2670" t="s">
        <v>432</v>
      </c>
      <c r="W2670" t="str">
        <f t="shared" si="123"/>
        <v xml:space="preserve">   </v>
      </c>
      <c r="Z2670">
        <v>0</v>
      </c>
      <c r="AA2670">
        <v>0</v>
      </c>
      <c r="AB2670">
        <v>0</v>
      </c>
      <c r="AC2670">
        <v>0</v>
      </c>
      <c r="AE2670">
        <v>-100</v>
      </c>
      <c r="AF2670">
        <v>-100</v>
      </c>
      <c r="AG2670">
        <v>348291</v>
      </c>
      <c r="AI2670" t="s">
        <v>14250</v>
      </c>
      <c r="AJ2670" t="s">
        <v>14251</v>
      </c>
      <c r="AK2670" t="s">
        <v>51</v>
      </c>
      <c r="AN2670" t="s">
        <v>51</v>
      </c>
      <c r="AO2670" t="s">
        <v>51</v>
      </c>
      <c r="AP2670">
        <v>1818</v>
      </c>
      <c r="AQ2670">
        <v>-81.529192133279295</v>
      </c>
      <c r="AR2670">
        <v>37.5772691877347</v>
      </c>
      <c r="AS2670" t="b">
        <f t="shared" si="124"/>
        <v>0</v>
      </c>
    </row>
    <row r="2671" spans="1:45">
      <c r="A2671">
        <f t="shared" si="125"/>
        <v>2670</v>
      </c>
      <c r="B2671">
        <v>186821</v>
      </c>
      <c r="C2671">
        <v>186821</v>
      </c>
      <c r="D2671" t="s">
        <v>5444</v>
      </c>
      <c r="E2671" t="s">
        <v>5438</v>
      </c>
      <c r="F2671">
        <v>10193870</v>
      </c>
      <c r="G2671" t="s">
        <v>160</v>
      </c>
      <c r="M2671" s="4">
        <v>0.375</v>
      </c>
      <c r="N2671" s="1">
        <v>0.5</v>
      </c>
      <c r="O2671" t="s">
        <v>5439</v>
      </c>
      <c r="P2671" t="s">
        <v>5439</v>
      </c>
      <c r="S2671" t="s">
        <v>5440</v>
      </c>
      <c r="T2671" t="s">
        <v>58</v>
      </c>
      <c r="U2671" t="s">
        <v>432</v>
      </c>
      <c r="V2671" t="s">
        <v>46</v>
      </c>
      <c r="W2671" t="str">
        <f t="shared" si="123"/>
        <v xml:space="preserve"> WASHINGTON DC 20007</v>
      </c>
      <c r="X2671" t="s">
        <v>47</v>
      </c>
      <c r="Y2671" t="s">
        <v>2752</v>
      </c>
      <c r="Z2671">
        <v>38.901985000000003</v>
      </c>
      <c r="AA2671">
        <v>-77.058633</v>
      </c>
      <c r="AB2671">
        <v>394914.05</v>
      </c>
      <c r="AC2671">
        <v>137127.22</v>
      </c>
      <c r="AD2671">
        <v>20007</v>
      </c>
      <c r="AE2671">
        <v>273874</v>
      </c>
      <c r="AF2671">
        <v>116633</v>
      </c>
      <c r="AG2671">
        <v>116633</v>
      </c>
      <c r="AH2671">
        <v>2</v>
      </c>
      <c r="AI2671">
        <v>2</v>
      </c>
      <c r="AJ2671" t="s">
        <v>14246</v>
      </c>
      <c r="AK2671" s="2">
        <v>200000</v>
      </c>
      <c r="AL2671" t="s">
        <v>50</v>
      </c>
      <c r="AM2671">
        <v>206</v>
      </c>
      <c r="AN2671">
        <v>4</v>
      </c>
      <c r="AO2671" t="s">
        <v>567</v>
      </c>
      <c r="AP2671">
        <v>1336</v>
      </c>
      <c r="AQ2671">
        <v>-77.058635749393304</v>
      </c>
      <c r="AR2671">
        <v>38.901992194037703</v>
      </c>
      <c r="AS2671" t="b">
        <f t="shared" si="124"/>
        <v>0</v>
      </c>
    </row>
    <row r="2672" spans="1:45">
      <c r="A2672">
        <f t="shared" si="125"/>
        <v>2671</v>
      </c>
      <c r="B2672">
        <v>185880</v>
      </c>
      <c r="C2672">
        <v>185880</v>
      </c>
      <c r="D2672" t="s">
        <v>5445</v>
      </c>
      <c r="E2672" t="s">
        <v>794</v>
      </c>
      <c r="F2672">
        <v>10192795</v>
      </c>
      <c r="G2672" t="s">
        <v>115</v>
      </c>
      <c r="J2672">
        <v>110282</v>
      </c>
      <c r="M2672" s="4">
        <v>0.39583333333333331</v>
      </c>
      <c r="N2672" s="1">
        <v>0.64583333333333337</v>
      </c>
      <c r="O2672" t="s">
        <v>184</v>
      </c>
      <c r="P2672" t="s">
        <v>2267</v>
      </c>
      <c r="Q2672" t="s">
        <v>796</v>
      </c>
      <c r="R2672" t="s">
        <v>797</v>
      </c>
      <c r="S2672" t="s">
        <v>796</v>
      </c>
      <c r="T2672" t="s">
        <v>58</v>
      </c>
      <c r="U2672" t="s">
        <v>432</v>
      </c>
      <c r="V2672" t="s">
        <v>46</v>
      </c>
      <c r="W2672" t="str">
        <f t="shared" si="123"/>
        <v xml:space="preserve">3400 Benning Road, NE WASHINGTON DC </v>
      </c>
      <c r="X2672" t="s">
        <v>47</v>
      </c>
      <c r="Y2672" t="s">
        <v>2641</v>
      </c>
      <c r="Z2672">
        <v>38.957526000000001</v>
      </c>
      <c r="AA2672">
        <v>-77.084073000000004</v>
      </c>
      <c r="AB2672">
        <v>392713.0759</v>
      </c>
      <c r="AC2672">
        <v>143294.46937999999</v>
      </c>
      <c r="AE2672">
        <v>0</v>
      </c>
      <c r="AF2672">
        <v>455388</v>
      </c>
      <c r="AG2672">
        <v>391416</v>
      </c>
      <c r="AH2672">
        <v>3</v>
      </c>
      <c r="AI2672">
        <v>3</v>
      </c>
      <c r="AJ2672" t="s">
        <v>14246</v>
      </c>
      <c r="AK2672" s="2">
        <v>30000</v>
      </c>
      <c r="AL2672" t="s">
        <v>50</v>
      </c>
      <c r="AM2672">
        <v>202</v>
      </c>
      <c r="AN2672">
        <v>11</v>
      </c>
      <c r="AO2672" t="s">
        <v>51</v>
      </c>
      <c r="AP2672">
        <v>3420</v>
      </c>
      <c r="AQ2672">
        <v>-77.084075189386894</v>
      </c>
      <c r="AR2672">
        <v>38.957533177977098</v>
      </c>
      <c r="AS2672" t="b">
        <f t="shared" si="124"/>
        <v>0</v>
      </c>
    </row>
    <row r="2673" spans="1:45">
      <c r="A2673">
        <f t="shared" si="125"/>
        <v>2672</v>
      </c>
      <c r="B2673">
        <v>185881</v>
      </c>
      <c r="C2673">
        <v>185881</v>
      </c>
      <c r="D2673" t="s">
        <v>5445</v>
      </c>
      <c r="E2673" t="s">
        <v>794</v>
      </c>
      <c r="F2673">
        <v>10192795</v>
      </c>
      <c r="G2673" t="s">
        <v>115</v>
      </c>
      <c r="J2673">
        <v>110282</v>
      </c>
      <c r="M2673" s="4">
        <v>0.39583333333333331</v>
      </c>
      <c r="N2673" s="1">
        <v>0.64583333333333337</v>
      </c>
      <c r="O2673" t="s">
        <v>184</v>
      </c>
      <c r="P2673" t="s">
        <v>2267</v>
      </c>
      <c r="Q2673" t="s">
        <v>796</v>
      </c>
      <c r="R2673" t="s">
        <v>797</v>
      </c>
      <c r="S2673" t="s">
        <v>796</v>
      </c>
      <c r="T2673" t="s">
        <v>58</v>
      </c>
      <c r="U2673" t="s">
        <v>432</v>
      </c>
      <c r="V2673" t="s">
        <v>46</v>
      </c>
      <c r="W2673" t="str">
        <f t="shared" si="123"/>
        <v xml:space="preserve">3400 Benning Road, NE WASHINGTON DC </v>
      </c>
      <c r="X2673" t="s">
        <v>47</v>
      </c>
      <c r="Y2673" t="s">
        <v>5012</v>
      </c>
      <c r="Z2673">
        <v>38.956488999999998</v>
      </c>
      <c r="AA2673">
        <v>-77.083543000000006</v>
      </c>
      <c r="AB2673">
        <v>392758.87592999998</v>
      </c>
      <c r="AC2673">
        <v>143179.39034000001</v>
      </c>
      <c r="AE2673">
        <v>0</v>
      </c>
      <c r="AF2673">
        <v>455292</v>
      </c>
      <c r="AG2673">
        <v>391320</v>
      </c>
      <c r="AH2673">
        <v>3</v>
      </c>
      <c r="AI2673">
        <v>3</v>
      </c>
      <c r="AJ2673" t="s">
        <v>14246</v>
      </c>
      <c r="AK2673" s="2">
        <v>30000</v>
      </c>
      <c r="AL2673" t="s">
        <v>50</v>
      </c>
      <c r="AM2673">
        <v>202</v>
      </c>
      <c r="AN2673">
        <v>11</v>
      </c>
      <c r="AO2673" t="s">
        <v>51</v>
      </c>
      <c r="AP2673">
        <v>3420</v>
      </c>
      <c r="AQ2673">
        <v>-77.083545556600299</v>
      </c>
      <c r="AR2673">
        <v>38.956496894849899</v>
      </c>
      <c r="AS2673" t="b">
        <f t="shared" si="124"/>
        <v>0</v>
      </c>
    </row>
    <row r="2674" spans="1:45">
      <c r="A2674">
        <f t="shared" si="125"/>
        <v>2673</v>
      </c>
      <c r="B2674">
        <v>185882</v>
      </c>
      <c r="C2674">
        <v>185882</v>
      </c>
      <c r="D2674" t="s">
        <v>5445</v>
      </c>
      <c r="E2674" t="s">
        <v>794</v>
      </c>
      <c r="F2674">
        <v>10192795</v>
      </c>
      <c r="G2674" t="s">
        <v>115</v>
      </c>
      <c r="J2674">
        <v>110282</v>
      </c>
      <c r="M2674" s="4">
        <v>0.39583333333333331</v>
      </c>
      <c r="N2674" s="1">
        <v>0.64583333333333337</v>
      </c>
      <c r="O2674" t="s">
        <v>184</v>
      </c>
      <c r="P2674" t="s">
        <v>2267</v>
      </c>
      <c r="Q2674" t="s">
        <v>796</v>
      </c>
      <c r="R2674" t="s">
        <v>797</v>
      </c>
      <c r="S2674" t="s">
        <v>796</v>
      </c>
      <c r="T2674" t="s">
        <v>58</v>
      </c>
      <c r="U2674" t="s">
        <v>432</v>
      </c>
      <c r="V2674" t="s">
        <v>46</v>
      </c>
      <c r="W2674" t="str">
        <f t="shared" si="123"/>
        <v xml:space="preserve">3400 Benning Road, NE WASHINGTON DC </v>
      </c>
      <c r="X2674" t="s">
        <v>47</v>
      </c>
      <c r="Y2674" t="s">
        <v>5455</v>
      </c>
      <c r="Z2674">
        <v>38.955328000000002</v>
      </c>
      <c r="AA2674">
        <v>-77.082949999999997</v>
      </c>
      <c r="AB2674">
        <v>392810.17254</v>
      </c>
      <c r="AC2674">
        <v>143050.38774999999</v>
      </c>
      <c r="AE2674">
        <v>0</v>
      </c>
      <c r="AF2674">
        <v>455362</v>
      </c>
      <c r="AG2674">
        <v>391390</v>
      </c>
      <c r="AH2674">
        <v>3</v>
      </c>
      <c r="AI2674">
        <v>3</v>
      </c>
      <c r="AJ2674" t="s">
        <v>14246</v>
      </c>
      <c r="AK2674" s="2">
        <v>30000</v>
      </c>
      <c r="AL2674" t="s">
        <v>50</v>
      </c>
      <c r="AM2674">
        <v>202</v>
      </c>
      <c r="AN2674">
        <v>11</v>
      </c>
      <c r="AO2674" t="s">
        <v>51</v>
      </c>
      <c r="AP2674">
        <v>3420</v>
      </c>
      <c r="AQ2674">
        <v>-77.082952378316605</v>
      </c>
      <c r="AR2674">
        <v>38.955335227124301</v>
      </c>
      <c r="AS2674" t="b">
        <f t="shared" si="124"/>
        <v>0</v>
      </c>
    </row>
    <row r="2675" spans="1:45">
      <c r="A2675">
        <f t="shared" si="125"/>
        <v>2674</v>
      </c>
      <c r="B2675">
        <v>186835</v>
      </c>
      <c r="C2675">
        <v>186835</v>
      </c>
      <c r="D2675" t="s">
        <v>5466</v>
      </c>
      <c r="E2675" t="s">
        <v>5467</v>
      </c>
      <c r="F2675">
        <v>10193883</v>
      </c>
      <c r="G2675" t="s">
        <v>160</v>
      </c>
      <c r="M2675" s="4">
        <v>0.375</v>
      </c>
      <c r="N2675" s="1">
        <v>0.66666666666666663</v>
      </c>
      <c r="O2675" t="s">
        <v>155</v>
      </c>
      <c r="P2675" t="s">
        <v>155</v>
      </c>
      <c r="S2675" t="s">
        <v>5467</v>
      </c>
      <c r="T2675" t="s">
        <v>58</v>
      </c>
      <c r="U2675" t="s">
        <v>432</v>
      </c>
      <c r="W2675" t="str">
        <f t="shared" si="123"/>
        <v xml:space="preserve">   </v>
      </c>
      <c r="Z2675">
        <v>0</v>
      </c>
      <c r="AA2675">
        <v>0</v>
      </c>
      <c r="AB2675">
        <v>0</v>
      </c>
      <c r="AC2675">
        <v>0</v>
      </c>
      <c r="AE2675">
        <v>-100</v>
      </c>
      <c r="AF2675">
        <v>-100</v>
      </c>
      <c r="AG2675">
        <v>348291</v>
      </c>
      <c r="AI2675" t="s">
        <v>14250</v>
      </c>
      <c r="AJ2675" t="s">
        <v>14251</v>
      </c>
      <c r="AK2675" t="s">
        <v>51</v>
      </c>
      <c r="AN2675" t="s">
        <v>51</v>
      </c>
      <c r="AO2675" t="s">
        <v>51</v>
      </c>
      <c r="AP2675">
        <v>1825</v>
      </c>
      <c r="AQ2675">
        <v>-81.529192133279295</v>
      </c>
      <c r="AR2675">
        <v>37.5772691877347</v>
      </c>
      <c r="AS2675" t="b">
        <f t="shared" si="124"/>
        <v>1</v>
      </c>
    </row>
    <row r="2676" spans="1:45">
      <c r="A2676">
        <f t="shared" si="125"/>
        <v>2675</v>
      </c>
      <c r="B2676">
        <v>186841</v>
      </c>
      <c r="C2676">
        <v>186841</v>
      </c>
      <c r="D2676" t="s">
        <v>5477</v>
      </c>
      <c r="E2676" t="s">
        <v>3966</v>
      </c>
      <c r="F2676">
        <v>10193889</v>
      </c>
      <c r="G2676" t="s">
        <v>81</v>
      </c>
      <c r="M2676" s="4">
        <v>0.29166666666666669</v>
      </c>
      <c r="N2676" s="1">
        <v>0.70833333333333337</v>
      </c>
      <c r="O2676" t="s">
        <v>386</v>
      </c>
      <c r="P2676" t="s">
        <v>183</v>
      </c>
      <c r="S2676" t="s">
        <v>3967</v>
      </c>
      <c r="T2676" t="s">
        <v>58</v>
      </c>
      <c r="U2676" t="s">
        <v>432</v>
      </c>
      <c r="V2676" t="s">
        <v>46</v>
      </c>
      <c r="W2676" t="str">
        <f t="shared" si="123"/>
        <v xml:space="preserve"> WASHINGTON DC 20003</v>
      </c>
      <c r="X2676" t="s">
        <v>47</v>
      </c>
      <c r="Y2676" t="s">
        <v>2972</v>
      </c>
      <c r="Z2676">
        <v>38.879508000000001</v>
      </c>
      <c r="AA2676">
        <v>-77.005619999999993</v>
      </c>
      <c r="AB2676">
        <v>399512.39</v>
      </c>
      <c r="AC2676">
        <v>134630.46</v>
      </c>
      <c r="AD2676">
        <v>20003</v>
      </c>
      <c r="AE2676">
        <v>307326</v>
      </c>
      <c r="AF2676">
        <v>142550</v>
      </c>
      <c r="AG2676">
        <v>142550</v>
      </c>
      <c r="AH2676">
        <v>6</v>
      </c>
      <c r="AI2676">
        <v>6</v>
      </c>
      <c r="AJ2676" t="s">
        <v>14252</v>
      </c>
      <c r="AK2676" t="s">
        <v>719</v>
      </c>
      <c r="AL2676" t="s">
        <v>63</v>
      </c>
      <c r="AM2676">
        <v>106</v>
      </c>
      <c r="AN2676">
        <v>27</v>
      </c>
      <c r="AO2676" t="s">
        <v>720</v>
      </c>
      <c r="AP2676">
        <v>1620</v>
      </c>
      <c r="AQ2676">
        <v>-77.005621931761794</v>
      </c>
      <c r="AR2676">
        <v>38.879515023923702</v>
      </c>
      <c r="AS2676" t="b">
        <f t="shared" si="124"/>
        <v>0</v>
      </c>
    </row>
    <row r="2677" spans="1:45">
      <c r="A2677">
        <f t="shared" si="125"/>
        <v>2676</v>
      </c>
      <c r="B2677">
        <v>186842</v>
      </c>
      <c r="C2677">
        <v>186842</v>
      </c>
      <c r="D2677" t="s">
        <v>5479</v>
      </c>
      <c r="E2677" t="s">
        <v>985</v>
      </c>
      <c r="F2677">
        <v>10193890</v>
      </c>
      <c r="G2677" t="s">
        <v>201</v>
      </c>
      <c r="K2677" t="s">
        <v>5480</v>
      </c>
      <c r="L2677" t="s">
        <v>432</v>
      </c>
      <c r="M2677" s="4">
        <v>0.29166666666666669</v>
      </c>
      <c r="N2677" s="1">
        <v>0.70833333333333337</v>
      </c>
      <c r="O2677" t="s">
        <v>334</v>
      </c>
      <c r="P2677" t="s">
        <v>386</v>
      </c>
      <c r="Q2677" t="s">
        <v>5481</v>
      </c>
      <c r="R2677" t="s">
        <v>5482</v>
      </c>
      <c r="S2677" t="s">
        <v>5481</v>
      </c>
      <c r="T2677" t="s">
        <v>70</v>
      </c>
      <c r="U2677" t="s">
        <v>432</v>
      </c>
      <c r="V2677" t="s">
        <v>46</v>
      </c>
      <c r="W2677" t="str">
        <f t="shared" si="123"/>
        <v>21598 Atlantic Blvd WASHINGTON DC 20001</v>
      </c>
      <c r="X2677" t="s">
        <v>47</v>
      </c>
      <c r="Y2677" t="s">
        <v>5483</v>
      </c>
      <c r="Z2677">
        <v>38.900778000000003</v>
      </c>
      <c r="AA2677">
        <v>-77.016936000000001</v>
      </c>
      <c r="AB2677">
        <v>398530.94</v>
      </c>
      <c r="AC2677">
        <v>136991.71</v>
      </c>
      <c r="AD2677">
        <v>20001</v>
      </c>
      <c r="AE2677">
        <v>301334</v>
      </c>
      <c r="AF2677">
        <v>270808</v>
      </c>
      <c r="AG2677">
        <v>270995</v>
      </c>
      <c r="AH2677">
        <v>6</v>
      </c>
      <c r="AI2677">
        <v>6</v>
      </c>
      <c r="AJ2677" t="s">
        <v>14247</v>
      </c>
      <c r="AK2677" t="s">
        <v>1518</v>
      </c>
      <c r="AL2677" t="s">
        <v>63</v>
      </c>
      <c r="AM2677">
        <v>102</v>
      </c>
      <c r="AN2677">
        <v>8</v>
      </c>
      <c r="AO2677" t="s">
        <v>383</v>
      </c>
      <c r="AP2677">
        <v>1630</v>
      </c>
      <c r="AQ2677">
        <v>-77.016938080437399</v>
      </c>
      <c r="AR2677">
        <v>38.900784958966199</v>
      </c>
      <c r="AS2677" t="b">
        <f t="shared" si="124"/>
        <v>0</v>
      </c>
    </row>
    <row r="2678" spans="1:45">
      <c r="A2678">
        <f t="shared" si="125"/>
        <v>2677</v>
      </c>
      <c r="B2678">
        <v>186860</v>
      </c>
      <c r="C2678">
        <v>186860</v>
      </c>
      <c r="D2678" t="s">
        <v>5493</v>
      </c>
      <c r="E2678" t="s">
        <v>1019</v>
      </c>
      <c r="F2678">
        <v>10193907</v>
      </c>
      <c r="G2678" t="s">
        <v>115</v>
      </c>
      <c r="J2678">
        <v>111223</v>
      </c>
      <c r="M2678" s="4">
        <v>0.29166666666666669</v>
      </c>
      <c r="N2678" s="1">
        <v>0.70833333333333337</v>
      </c>
      <c r="O2678" t="s">
        <v>174</v>
      </c>
      <c r="P2678" t="s">
        <v>84</v>
      </c>
      <c r="Q2678" t="s">
        <v>817</v>
      </c>
      <c r="R2678" t="s">
        <v>818</v>
      </c>
      <c r="S2678" t="s">
        <v>817</v>
      </c>
      <c r="T2678" t="s">
        <v>58</v>
      </c>
      <c r="U2678" t="s">
        <v>432</v>
      </c>
      <c r="W2678" t="str">
        <f t="shared" si="123"/>
        <v xml:space="preserve">301 Bryant St NW   </v>
      </c>
      <c r="Z2678">
        <v>0</v>
      </c>
      <c r="AA2678">
        <v>0</v>
      </c>
      <c r="AB2678">
        <v>0</v>
      </c>
      <c r="AC2678">
        <v>0</v>
      </c>
      <c r="AE2678">
        <v>-100</v>
      </c>
      <c r="AF2678">
        <v>-100</v>
      </c>
      <c r="AG2678">
        <v>348291</v>
      </c>
      <c r="AI2678" t="s">
        <v>14250</v>
      </c>
      <c r="AJ2678" t="s">
        <v>14251</v>
      </c>
      <c r="AK2678" t="s">
        <v>51</v>
      </c>
      <c r="AN2678" t="s">
        <v>51</v>
      </c>
      <c r="AO2678" t="s">
        <v>51</v>
      </c>
      <c r="AP2678">
        <v>1845</v>
      </c>
      <c r="AQ2678">
        <v>-81.529192133279295</v>
      </c>
      <c r="AR2678">
        <v>37.5772691877347</v>
      </c>
      <c r="AS2678" t="b">
        <f t="shared" si="124"/>
        <v>0</v>
      </c>
    </row>
    <row r="2679" spans="1:45">
      <c r="A2679">
        <f t="shared" si="125"/>
        <v>2678</v>
      </c>
      <c r="B2679">
        <v>186863</v>
      </c>
      <c r="C2679">
        <v>186863</v>
      </c>
      <c r="D2679" t="s">
        <v>5496</v>
      </c>
      <c r="E2679" t="s">
        <v>873</v>
      </c>
      <c r="F2679">
        <v>10193910</v>
      </c>
      <c r="G2679" t="s">
        <v>115</v>
      </c>
      <c r="H2679" t="s">
        <v>5497</v>
      </c>
      <c r="M2679" s="4">
        <v>0.29166666666666669</v>
      </c>
      <c r="N2679" s="1">
        <v>0.70833333333333337</v>
      </c>
      <c r="O2679" t="s">
        <v>255</v>
      </c>
      <c r="P2679" t="s">
        <v>885</v>
      </c>
      <c r="Q2679" t="s">
        <v>876</v>
      </c>
      <c r="R2679" t="s">
        <v>877</v>
      </c>
      <c r="S2679" t="s">
        <v>876</v>
      </c>
      <c r="T2679" t="s">
        <v>58</v>
      </c>
      <c r="U2679" t="s">
        <v>432</v>
      </c>
      <c r="V2679" t="s">
        <v>46</v>
      </c>
      <c r="W2679" t="str">
        <f t="shared" si="123"/>
        <v>6801 Industrial Rd WASHINGTON DC 20011</v>
      </c>
      <c r="X2679" t="s">
        <v>47</v>
      </c>
      <c r="Y2679" t="s">
        <v>5498</v>
      </c>
      <c r="Z2679">
        <v>38.945680000000003</v>
      </c>
      <c r="AA2679">
        <v>-77.042631</v>
      </c>
      <c r="AB2679">
        <v>396304.39</v>
      </c>
      <c r="AC2679">
        <v>141977</v>
      </c>
      <c r="AD2679">
        <v>20011</v>
      </c>
      <c r="AE2679">
        <v>258888</v>
      </c>
      <c r="AF2679">
        <v>102099</v>
      </c>
      <c r="AG2679">
        <v>102099</v>
      </c>
      <c r="AH2679">
        <v>4</v>
      </c>
      <c r="AI2679">
        <v>4</v>
      </c>
      <c r="AJ2679" t="s">
        <v>14244</v>
      </c>
      <c r="AK2679" t="s">
        <v>486</v>
      </c>
      <c r="AL2679" t="s">
        <v>188</v>
      </c>
      <c r="AM2679">
        <v>404</v>
      </c>
      <c r="AN2679">
        <v>18</v>
      </c>
      <c r="AO2679" t="s">
        <v>51</v>
      </c>
      <c r="AP2679">
        <v>1208</v>
      </c>
      <c r="AQ2679">
        <v>-77.042633305111096</v>
      </c>
      <c r="AR2679">
        <v>38.945687508933503</v>
      </c>
      <c r="AS2679" t="b">
        <f t="shared" si="124"/>
        <v>0</v>
      </c>
    </row>
    <row r="2680" spans="1:45">
      <c r="A2680">
        <f t="shared" si="125"/>
        <v>2679</v>
      </c>
      <c r="B2680">
        <v>186865</v>
      </c>
      <c r="C2680">
        <v>186865</v>
      </c>
      <c r="D2680" t="s">
        <v>5502</v>
      </c>
      <c r="E2680" t="s">
        <v>4582</v>
      </c>
      <c r="F2680">
        <v>10193912</v>
      </c>
      <c r="G2680" t="s">
        <v>115</v>
      </c>
      <c r="J2680">
        <v>110236</v>
      </c>
      <c r="M2680" s="4">
        <v>0.33333333333333331</v>
      </c>
      <c r="N2680" s="1">
        <v>0.66666666666666663</v>
      </c>
      <c r="O2680" t="s">
        <v>174</v>
      </c>
      <c r="P2680" t="s">
        <v>84</v>
      </c>
      <c r="S2680" t="s">
        <v>796</v>
      </c>
      <c r="T2680" t="s">
        <v>58</v>
      </c>
      <c r="U2680" t="s">
        <v>432</v>
      </c>
      <c r="W2680" t="str">
        <f t="shared" si="123"/>
        <v xml:space="preserve">   </v>
      </c>
      <c r="Z2680">
        <v>0</v>
      </c>
      <c r="AA2680">
        <v>0</v>
      </c>
      <c r="AB2680">
        <v>0</v>
      </c>
      <c r="AC2680">
        <v>0</v>
      </c>
      <c r="AE2680">
        <v>-100</v>
      </c>
      <c r="AF2680">
        <v>-100</v>
      </c>
      <c r="AG2680">
        <v>348291</v>
      </c>
      <c r="AI2680" t="s">
        <v>14250</v>
      </c>
      <c r="AJ2680" t="s">
        <v>14251</v>
      </c>
      <c r="AK2680" t="s">
        <v>51</v>
      </c>
      <c r="AN2680" t="s">
        <v>51</v>
      </c>
      <c r="AO2680" t="s">
        <v>51</v>
      </c>
      <c r="AP2680">
        <v>1846</v>
      </c>
      <c r="AQ2680">
        <v>-81.529192133279295</v>
      </c>
      <c r="AR2680">
        <v>37.5772691877347</v>
      </c>
      <c r="AS2680" t="b">
        <f t="shared" si="124"/>
        <v>0</v>
      </c>
    </row>
    <row r="2681" spans="1:45">
      <c r="A2681">
        <f t="shared" si="125"/>
        <v>2680</v>
      </c>
      <c r="B2681">
        <v>186868</v>
      </c>
      <c r="C2681">
        <v>186868</v>
      </c>
      <c r="D2681" t="s">
        <v>5508</v>
      </c>
      <c r="E2681" t="s">
        <v>3720</v>
      </c>
      <c r="F2681">
        <v>10193916</v>
      </c>
      <c r="G2681" t="s">
        <v>1806</v>
      </c>
      <c r="H2681" t="s">
        <v>5227</v>
      </c>
      <c r="J2681">
        <v>110482</v>
      </c>
      <c r="K2681" t="s">
        <v>5509</v>
      </c>
      <c r="L2681" t="s">
        <v>432</v>
      </c>
      <c r="M2681" s="4">
        <v>0.66666666666666663</v>
      </c>
      <c r="N2681" s="1">
        <v>0.66666666666666663</v>
      </c>
      <c r="O2681" t="s">
        <v>432</v>
      </c>
      <c r="P2681" t="s">
        <v>255</v>
      </c>
      <c r="Q2681" t="s">
        <v>3720</v>
      </c>
      <c r="R2681" t="s">
        <v>3722</v>
      </c>
      <c r="S2681" t="s">
        <v>3720</v>
      </c>
      <c r="T2681" t="s">
        <v>70</v>
      </c>
      <c r="U2681" t="s">
        <v>432</v>
      </c>
      <c r="V2681" t="s">
        <v>46</v>
      </c>
      <c r="W2681" t="str">
        <f t="shared" si="123"/>
        <v>3400 Benning Rd. WASHINGTON DC 20003</v>
      </c>
      <c r="X2681" t="s">
        <v>47</v>
      </c>
      <c r="Y2681" t="s">
        <v>718</v>
      </c>
      <c r="Z2681">
        <v>38.878551000000002</v>
      </c>
      <c r="AA2681">
        <v>-77.005589999999998</v>
      </c>
      <c r="AB2681">
        <v>399514.96</v>
      </c>
      <c r="AC2681">
        <v>134524.25</v>
      </c>
      <c r="AD2681">
        <v>20003</v>
      </c>
      <c r="AE2681">
        <v>301872</v>
      </c>
      <c r="AF2681">
        <v>151708</v>
      </c>
      <c r="AG2681">
        <v>151708</v>
      </c>
      <c r="AH2681">
        <v>6</v>
      </c>
      <c r="AI2681">
        <v>6</v>
      </c>
      <c r="AJ2681" t="s">
        <v>14252</v>
      </c>
      <c r="AK2681" t="s">
        <v>719</v>
      </c>
      <c r="AL2681" t="s">
        <v>63</v>
      </c>
      <c r="AM2681">
        <v>106</v>
      </c>
      <c r="AN2681">
        <v>27</v>
      </c>
      <c r="AO2681" t="s">
        <v>720</v>
      </c>
      <c r="AP2681">
        <v>1665</v>
      </c>
      <c r="AQ2681">
        <v>-77.005592237793607</v>
      </c>
      <c r="AR2681">
        <v>38.878558243873101</v>
      </c>
      <c r="AS2681" t="b">
        <f t="shared" si="124"/>
        <v>1</v>
      </c>
    </row>
    <row r="2682" spans="1:45">
      <c r="A2682">
        <f t="shared" si="125"/>
        <v>2681</v>
      </c>
      <c r="B2682">
        <v>186881</v>
      </c>
      <c r="C2682">
        <v>186881</v>
      </c>
      <c r="D2682" t="s">
        <v>5512</v>
      </c>
      <c r="E2682" t="s">
        <v>873</v>
      </c>
      <c r="F2682">
        <v>10193930</v>
      </c>
      <c r="G2682" t="s">
        <v>115</v>
      </c>
      <c r="H2682" t="s">
        <v>5513</v>
      </c>
      <c r="M2682" s="4">
        <v>0.29166666666666669</v>
      </c>
      <c r="N2682" s="1">
        <v>0.70833333333333337</v>
      </c>
      <c r="O2682" t="s">
        <v>255</v>
      </c>
      <c r="P2682" t="s">
        <v>885</v>
      </c>
      <c r="Q2682" t="s">
        <v>876</v>
      </c>
      <c r="R2682" t="s">
        <v>877</v>
      </c>
      <c r="S2682" t="s">
        <v>876</v>
      </c>
      <c r="T2682" t="s">
        <v>58</v>
      </c>
      <c r="U2682" t="s">
        <v>432</v>
      </c>
      <c r="V2682" t="s">
        <v>46</v>
      </c>
      <c r="W2682" t="str">
        <f t="shared" si="123"/>
        <v>6801 Industrial Rd WASHINGTON DC 20002</v>
      </c>
      <c r="X2682" t="s">
        <v>47</v>
      </c>
      <c r="Y2682" t="s">
        <v>5514</v>
      </c>
      <c r="Z2682">
        <v>38.910533999999998</v>
      </c>
      <c r="AA2682">
        <v>-77.007219000000006</v>
      </c>
      <c r="AB2682">
        <v>399373.9</v>
      </c>
      <c r="AC2682">
        <v>138074.63</v>
      </c>
      <c r="AD2682">
        <v>20002</v>
      </c>
      <c r="AE2682">
        <v>302309</v>
      </c>
      <c r="AF2682">
        <v>150371</v>
      </c>
      <c r="AG2682">
        <v>150371</v>
      </c>
      <c r="AH2682">
        <v>5</v>
      </c>
      <c r="AI2682">
        <v>5</v>
      </c>
      <c r="AJ2682" t="s">
        <v>14247</v>
      </c>
      <c r="AK2682" t="s">
        <v>3798</v>
      </c>
      <c r="AL2682" t="s">
        <v>410</v>
      </c>
      <c r="AM2682">
        <v>502</v>
      </c>
      <c r="AN2682">
        <v>21</v>
      </c>
      <c r="AO2682" t="s">
        <v>2623</v>
      </c>
      <c r="AP2682">
        <v>1646</v>
      </c>
      <c r="AQ2682">
        <v>-77.007221153933799</v>
      </c>
      <c r="AR2682">
        <v>38.910541287463303</v>
      </c>
      <c r="AS2682" t="b">
        <f t="shared" si="124"/>
        <v>0</v>
      </c>
    </row>
    <row r="2683" spans="1:45">
      <c r="A2683">
        <f t="shared" si="125"/>
        <v>2682</v>
      </c>
      <c r="B2683">
        <v>186889</v>
      </c>
      <c r="C2683">
        <v>186889</v>
      </c>
      <c r="D2683" t="s">
        <v>5515</v>
      </c>
      <c r="E2683" t="s">
        <v>2034</v>
      </c>
      <c r="F2683">
        <v>10193937</v>
      </c>
      <c r="G2683" t="s">
        <v>201</v>
      </c>
      <c r="K2683" t="s">
        <v>5516</v>
      </c>
      <c r="L2683" t="s">
        <v>432</v>
      </c>
      <c r="M2683" s="4">
        <v>0.29166666666666669</v>
      </c>
      <c r="N2683" s="1">
        <v>0.79166666666666663</v>
      </c>
      <c r="O2683" t="s">
        <v>266</v>
      </c>
      <c r="P2683" t="s">
        <v>266</v>
      </c>
      <c r="S2683" t="s">
        <v>2034</v>
      </c>
      <c r="T2683" t="s">
        <v>70</v>
      </c>
      <c r="U2683" t="s">
        <v>432</v>
      </c>
      <c r="V2683" t="s">
        <v>46</v>
      </c>
      <c r="W2683" t="str">
        <f t="shared" si="123"/>
        <v xml:space="preserve"> WASHINGTON DC 20016</v>
      </c>
      <c r="X2683" t="s">
        <v>47</v>
      </c>
      <c r="Y2683" t="s">
        <v>2036</v>
      </c>
      <c r="Z2683">
        <v>38.944546000000003</v>
      </c>
      <c r="AA2683">
        <v>-77.093412999999998</v>
      </c>
      <c r="AB2683">
        <v>391902.03</v>
      </c>
      <c r="AC2683">
        <v>141854.39999999999</v>
      </c>
      <c r="AD2683">
        <v>20016</v>
      </c>
      <c r="AE2683">
        <v>266505</v>
      </c>
      <c r="AF2683">
        <v>109345</v>
      </c>
      <c r="AG2683">
        <v>109345</v>
      </c>
      <c r="AH2683">
        <v>3</v>
      </c>
      <c r="AI2683">
        <v>3</v>
      </c>
      <c r="AJ2683" t="s">
        <v>14246</v>
      </c>
      <c r="AK2683" s="2">
        <v>30</v>
      </c>
      <c r="AL2683" t="s">
        <v>50</v>
      </c>
      <c r="AM2683">
        <v>202</v>
      </c>
      <c r="AN2683">
        <v>11</v>
      </c>
      <c r="AO2683" t="s">
        <v>51</v>
      </c>
      <c r="AP2683">
        <v>1263</v>
      </c>
      <c r="AQ2683">
        <v>-77.093415624663294</v>
      </c>
      <c r="AR2683">
        <v>38.944553541289899</v>
      </c>
      <c r="AS2683" t="b">
        <f t="shared" si="124"/>
        <v>1</v>
      </c>
    </row>
    <row r="2684" spans="1:45">
      <c r="A2684">
        <f t="shared" si="125"/>
        <v>2683</v>
      </c>
      <c r="B2684">
        <v>186892</v>
      </c>
      <c r="C2684">
        <v>186892</v>
      </c>
      <c r="D2684" t="s">
        <v>5517</v>
      </c>
      <c r="E2684" t="s">
        <v>4398</v>
      </c>
      <c r="F2684">
        <v>10193940</v>
      </c>
      <c r="G2684" t="s">
        <v>115</v>
      </c>
      <c r="J2684">
        <v>110524</v>
      </c>
      <c r="M2684" s="4">
        <v>0.29166666666666669</v>
      </c>
      <c r="N2684" s="1">
        <v>0.70833333333333337</v>
      </c>
      <c r="O2684" t="s">
        <v>174</v>
      </c>
      <c r="P2684" t="s">
        <v>1352</v>
      </c>
      <c r="Q2684" t="s">
        <v>4398</v>
      </c>
      <c r="R2684" t="s">
        <v>4399</v>
      </c>
      <c r="S2684" t="s">
        <v>4398</v>
      </c>
      <c r="T2684" t="s">
        <v>121</v>
      </c>
      <c r="U2684" t="s">
        <v>432</v>
      </c>
      <c r="W2684" t="str">
        <f t="shared" si="123"/>
        <v xml:space="preserve">9344 Lanham Severn RD   </v>
      </c>
      <c r="Z2684">
        <v>0</v>
      </c>
      <c r="AA2684">
        <v>0</v>
      </c>
      <c r="AB2684">
        <v>0</v>
      </c>
      <c r="AC2684">
        <v>0</v>
      </c>
      <c r="AE2684">
        <v>-100</v>
      </c>
      <c r="AF2684">
        <v>-100</v>
      </c>
      <c r="AG2684">
        <v>348291</v>
      </c>
      <c r="AI2684" t="s">
        <v>14250</v>
      </c>
      <c r="AJ2684" t="s">
        <v>14251</v>
      </c>
      <c r="AK2684" t="s">
        <v>51</v>
      </c>
      <c r="AN2684" t="s">
        <v>51</v>
      </c>
      <c r="AO2684" t="s">
        <v>51</v>
      </c>
      <c r="AP2684">
        <v>1855</v>
      </c>
      <c r="AQ2684">
        <v>-81.529192133279295</v>
      </c>
      <c r="AR2684">
        <v>37.5772691877347</v>
      </c>
      <c r="AS2684" t="b">
        <f t="shared" si="124"/>
        <v>1</v>
      </c>
    </row>
    <row r="2685" spans="1:45">
      <c r="A2685">
        <f t="shared" si="125"/>
        <v>2684</v>
      </c>
      <c r="B2685">
        <v>186896</v>
      </c>
      <c r="C2685">
        <v>186896</v>
      </c>
      <c r="D2685" t="s">
        <v>5518</v>
      </c>
      <c r="E2685" t="s">
        <v>5519</v>
      </c>
      <c r="F2685">
        <v>10193944</v>
      </c>
      <c r="G2685" t="s">
        <v>115</v>
      </c>
      <c r="I2685" t="s">
        <v>5520</v>
      </c>
      <c r="M2685" s="4">
        <v>0.29166666666666669</v>
      </c>
      <c r="N2685" s="1">
        <v>0.70833333333333337</v>
      </c>
      <c r="O2685" t="s">
        <v>174</v>
      </c>
      <c r="P2685" t="s">
        <v>5521</v>
      </c>
      <c r="Q2685" t="s">
        <v>5522</v>
      </c>
      <c r="R2685" t="s">
        <v>5523</v>
      </c>
      <c r="S2685" t="s">
        <v>5519</v>
      </c>
      <c r="T2685" t="s">
        <v>121</v>
      </c>
      <c r="U2685" t="s">
        <v>432</v>
      </c>
      <c r="V2685" t="s">
        <v>46</v>
      </c>
      <c r="W2685" t="str">
        <f t="shared" si="123"/>
        <v>3934 NEW HAMPSHIRE AVE NW WASHINGTON DC 20011</v>
      </c>
      <c r="X2685" t="s">
        <v>47</v>
      </c>
      <c r="Y2685" t="s">
        <v>5524</v>
      </c>
      <c r="Z2685">
        <v>38.939667999999998</v>
      </c>
      <c r="AA2685">
        <v>-77.022127999999995</v>
      </c>
      <c r="AB2685">
        <v>398081.64</v>
      </c>
      <c r="AC2685">
        <v>141308.98000000001</v>
      </c>
      <c r="AD2685">
        <v>20011</v>
      </c>
      <c r="AE2685">
        <v>249642</v>
      </c>
      <c r="AF2685">
        <v>92506</v>
      </c>
      <c r="AG2685">
        <v>92506</v>
      </c>
      <c r="AH2685">
        <v>4</v>
      </c>
      <c r="AI2685">
        <v>4</v>
      </c>
      <c r="AJ2685" t="s">
        <v>14247</v>
      </c>
      <c r="AK2685" t="s">
        <v>2128</v>
      </c>
      <c r="AL2685" t="s">
        <v>188</v>
      </c>
      <c r="AM2685">
        <v>407</v>
      </c>
      <c r="AN2685">
        <v>18</v>
      </c>
      <c r="AO2685" t="s">
        <v>51</v>
      </c>
      <c r="AP2685">
        <v>1173</v>
      </c>
      <c r="AQ2685">
        <v>-77.022129821774499</v>
      </c>
      <c r="AR2685">
        <v>38.939675471479099</v>
      </c>
      <c r="AS2685" t="b">
        <f t="shared" si="124"/>
        <v>1</v>
      </c>
    </row>
    <row r="2686" spans="1:45">
      <c r="A2686">
        <f t="shared" si="125"/>
        <v>2685</v>
      </c>
      <c r="B2686">
        <v>186897</v>
      </c>
      <c r="C2686">
        <v>186897</v>
      </c>
      <c r="D2686" t="s">
        <v>5529</v>
      </c>
      <c r="E2686" t="s">
        <v>5530</v>
      </c>
      <c r="F2686">
        <v>10193945</v>
      </c>
      <c r="G2686" t="s">
        <v>519</v>
      </c>
      <c r="M2686" s="4">
        <v>0.29166666666666669</v>
      </c>
      <c r="N2686" s="1">
        <v>0.66666666666666663</v>
      </c>
      <c r="O2686" t="s">
        <v>149</v>
      </c>
      <c r="P2686" t="s">
        <v>863</v>
      </c>
      <c r="Q2686" t="s">
        <v>5530</v>
      </c>
      <c r="R2686" t="s">
        <v>5531</v>
      </c>
      <c r="S2686" t="s">
        <v>5530</v>
      </c>
      <c r="T2686" t="s">
        <v>58</v>
      </c>
      <c r="U2686" t="s">
        <v>432</v>
      </c>
      <c r="V2686" t="s">
        <v>46</v>
      </c>
      <c r="W2686" t="str">
        <f t="shared" si="123"/>
        <v>4560 Strutfield Ln WASHINGTON DC 20011</v>
      </c>
      <c r="X2686" t="s">
        <v>47</v>
      </c>
      <c r="Y2686" t="s">
        <v>5532</v>
      </c>
      <c r="Z2686">
        <v>38.948053999999999</v>
      </c>
      <c r="AA2686">
        <v>-77.033394000000001</v>
      </c>
      <c r="AB2686">
        <v>397105.25</v>
      </c>
      <c r="AC2686">
        <v>142240.25</v>
      </c>
      <c r="AD2686">
        <v>20011</v>
      </c>
      <c r="AE2686">
        <v>255636</v>
      </c>
      <c r="AF2686">
        <v>98518</v>
      </c>
      <c r="AG2686">
        <v>98518</v>
      </c>
      <c r="AH2686">
        <v>4</v>
      </c>
      <c r="AI2686">
        <v>4</v>
      </c>
      <c r="AJ2686" t="s">
        <v>14247</v>
      </c>
      <c r="AK2686" t="s">
        <v>481</v>
      </c>
      <c r="AL2686" t="s">
        <v>188</v>
      </c>
      <c r="AM2686">
        <v>404</v>
      </c>
      <c r="AN2686">
        <v>18</v>
      </c>
      <c r="AO2686" t="s">
        <v>51</v>
      </c>
      <c r="AP2686">
        <v>1194</v>
      </c>
      <c r="AQ2686">
        <v>-77.033396029420501</v>
      </c>
      <c r="AR2686">
        <v>38.948061943271099</v>
      </c>
      <c r="AS2686" t="b">
        <f t="shared" si="124"/>
        <v>1</v>
      </c>
    </row>
    <row r="2687" spans="1:45">
      <c r="A2687">
        <f t="shared" si="125"/>
        <v>2686</v>
      </c>
      <c r="B2687">
        <v>186901</v>
      </c>
      <c r="C2687">
        <v>186901</v>
      </c>
      <c r="D2687" t="s">
        <v>5536</v>
      </c>
      <c r="E2687" t="s">
        <v>5537</v>
      </c>
      <c r="F2687">
        <v>10193949</v>
      </c>
      <c r="G2687" t="s">
        <v>115</v>
      </c>
      <c r="H2687" t="s">
        <v>5538</v>
      </c>
      <c r="M2687" s="4">
        <v>0.29166666666666669</v>
      </c>
      <c r="N2687" s="1">
        <v>0.70833333333333337</v>
      </c>
      <c r="O2687" t="s">
        <v>174</v>
      </c>
      <c r="P2687" t="s">
        <v>118</v>
      </c>
      <c r="Q2687" t="s">
        <v>1110</v>
      </c>
      <c r="R2687" t="s">
        <v>1814</v>
      </c>
      <c r="S2687" t="s">
        <v>1110</v>
      </c>
      <c r="T2687" t="s">
        <v>121</v>
      </c>
      <c r="U2687" t="s">
        <v>432</v>
      </c>
      <c r="V2687" t="s">
        <v>46</v>
      </c>
      <c r="W2687" t="str">
        <f t="shared" si="123"/>
        <v>6801 Industrial Rd. WASHINGTON DC 20003</v>
      </c>
      <c r="X2687" t="s">
        <v>47</v>
      </c>
      <c r="Y2687" t="s">
        <v>71</v>
      </c>
      <c r="Z2687">
        <v>38.885620000000003</v>
      </c>
      <c r="AA2687">
        <v>-77.003760999999997</v>
      </c>
      <c r="AB2687">
        <v>399673.71</v>
      </c>
      <c r="AC2687">
        <v>135308.98000000001</v>
      </c>
      <c r="AD2687">
        <v>20003</v>
      </c>
      <c r="AE2687">
        <v>289156</v>
      </c>
      <c r="AF2687">
        <v>128082</v>
      </c>
      <c r="AG2687">
        <v>128082</v>
      </c>
      <c r="AH2687">
        <v>6</v>
      </c>
      <c r="AI2687">
        <v>6</v>
      </c>
      <c r="AJ2687" t="s">
        <v>14249</v>
      </c>
      <c r="AK2687" t="s">
        <v>73</v>
      </c>
      <c r="AL2687" t="s">
        <v>63</v>
      </c>
      <c r="AM2687">
        <v>106</v>
      </c>
      <c r="AN2687">
        <v>26</v>
      </c>
      <c r="AO2687" t="s">
        <v>74</v>
      </c>
      <c r="AP2687">
        <v>1534</v>
      </c>
      <c r="AQ2687">
        <v>-77.0037630597418</v>
      </c>
      <c r="AR2687">
        <v>38.885627470069302</v>
      </c>
      <c r="AS2687" t="b">
        <f t="shared" si="124"/>
        <v>0</v>
      </c>
    </row>
    <row r="2688" spans="1:45">
      <c r="A2688">
        <f t="shared" si="125"/>
        <v>2687</v>
      </c>
      <c r="B2688">
        <v>186916</v>
      </c>
      <c r="C2688">
        <v>186916</v>
      </c>
      <c r="D2688" t="s">
        <v>5542</v>
      </c>
      <c r="E2688" t="s">
        <v>3115</v>
      </c>
      <c r="F2688">
        <v>10193956</v>
      </c>
      <c r="G2688" t="s">
        <v>519</v>
      </c>
      <c r="M2688" s="4">
        <v>0.29166666666666669</v>
      </c>
      <c r="N2688" s="1">
        <v>0.79166666666666663</v>
      </c>
      <c r="O2688" t="s">
        <v>155</v>
      </c>
      <c r="P2688" t="s">
        <v>1283</v>
      </c>
      <c r="S2688" t="s">
        <v>5543</v>
      </c>
      <c r="T2688" t="s">
        <v>121</v>
      </c>
      <c r="U2688" t="s">
        <v>432</v>
      </c>
      <c r="V2688" t="s">
        <v>46</v>
      </c>
      <c r="W2688" t="str">
        <f t="shared" si="123"/>
        <v xml:space="preserve"> WASHINGTON DC 20005</v>
      </c>
      <c r="X2688" t="s">
        <v>47</v>
      </c>
      <c r="Y2688" t="s">
        <v>5544</v>
      </c>
      <c r="Z2688">
        <v>38.899791999999998</v>
      </c>
      <c r="AA2688">
        <v>-77.032321999999994</v>
      </c>
      <c r="AB2688">
        <v>397198.58</v>
      </c>
      <c r="AC2688">
        <v>136866.07999999999</v>
      </c>
      <c r="AD2688">
        <v>20005</v>
      </c>
      <c r="AE2688">
        <v>279128</v>
      </c>
      <c r="AF2688">
        <v>121246</v>
      </c>
      <c r="AG2688">
        <v>121246</v>
      </c>
      <c r="AH2688">
        <v>2</v>
      </c>
      <c r="AI2688">
        <v>2</v>
      </c>
      <c r="AJ2688" t="s">
        <v>14248</v>
      </c>
      <c r="AK2688" t="s">
        <v>171</v>
      </c>
      <c r="AL2688" t="s">
        <v>50</v>
      </c>
      <c r="AM2688">
        <v>207</v>
      </c>
      <c r="AN2688">
        <v>8</v>
      </c>
      <c r="AO2688" t="s">
        <v>64</v>
      </c>
      <c r="AP2688">
        <v>1416</v>
      </c>
      <c r="AQ2688">
        <v>-77.032297442246801</v>
      </c>
      <c r="AR2688">
        <v>38.899650001792097</v>
      </c>
      <c r="AS2688" t="b">
        <f t="shared" si="124"/>
        <v>0</v>
      </c>
    </row>
    <row r="2689" spans="1:45">
      <c r="A2689">
        <f t="shared" si="125"/>
        <v>2688</v>
      </c>
      <c r="B2689">
        <v>185742</v>
      </c>
      <c r="C2689">
        <v>185742</v>
      </c>
      <c r="D2689" t="s">
        <v>5545</v>
      </c>
      <c r="E2689" t="s">
        <v>3029</v>
      </c>
      <c r="F2689">
        <v>10192859</v>
      </c>
      <c r="G2689" t="s">
        <v>115</v>
      </c>
      <c r="J2689">
        <v>108419</v>
      </c>
      <c r="M2689" s="4">
        <v>0.29166666666666669</v>
      </c>
      <c r="N2689" s="1">
        <v>0.79166666666666663</v>
      </c>
      <c r="O2689" t="s">
        <v>192</v>
      </c>
      <c r="P2689" t="s">
        <v>584</v>
      </c>
      <c r="Q2689" t="s">
        <v>3031</v>
      </c>
      <c r="R2689" t="s">
        <v>3032</v>
      </c>
      <c r="S2689" t="s">
        <v>3031</v>
      </c>
      <c r="T2689" t="s">
        <v>58</v>
      </c>
      <c r="U2689" t="s">
        <v>432</v>
      </c>
      <c r="V2689" t="s">
        <v>46</v>
      </c>
      <c r="W2689" t="str">
        <f t="shared" si="123"/>
        <v xml:space="preserve">861 New Jersey Avenue, SE WASHINGTON DC </v>
      </c>
      <c r="X2689" t="s">
        <v>47</v>
      </c>
      <c r="Y2689" t="s">
        <v>5546</v>
      </c>
      <c r="Z2689">
        <v>38.880395999999998</v>
      </c>
      <c r="AA2689">
        <v>-77.002763999999999</v>
      </c>
      <c r="AB2689">
        <v>399760.20006</v>
      </c>
      <c r="AC2689">
        <v>134729.12246000001</v>
      </c>
      <c r="AE2689">
        <v>0</v>
      </c>
      <c r="AF2689">
        <v>456470</v>
      </c>
      <c r="AG2689">
        <v>392498</v>
      </c>
      <c r="AH2689">
        <v>6</v>
      </c>
      <c r="AI2689">
        <v>6</v>
      </c>
      <c r="AJ2689" t="s">
        <v>14252</v>
      </c>
      <c r="AK2689" t="s">
        <v>719</v>
      </c>
      <c r="AL2689" t="s">
        <v>63</v>
      </c>
      <c r="AM2689">
        <v>106</v>
      </c>
      <c r="AN2689">
        <v>27</v>
      </c>
      <c r="AO2689" t="s">
        <v>720</v>
      </c>
      <c r="AP2689">
        <v>3609</v>
      </c>
      <c r="AQ2689">
        <v>-77.002765983647507</v>
      </c>
      <c r="AR2689">
        <v>38.880403916655297</v>
      </c>
      <c r="AS2689" t="b">
        <f t="shared" si="124"/>
        <v>0</v>
      </c>
    </row>
    <row r="2690" spans="1:45">
      <c r="A2690">
        <f t="shared" si="125"/>
        <v>2689</v>
      </c>
      <c r="B2690">
        <v>185743</v>
      </c>
      <c r="C2690">
        <v>185743</v>
      </c>
      <c r="D2690" t="s">
        <v>5545</v>
      </c>
      <c r="E2690" t="s">
        <v>3029</v>
      </c>
      <c r="F2690">
        <v>10192859</v>
      </c>
      <c r="G2690" t="s">
        <v>115</v>
      </c>
      <c r="J2690">
        <v>108419</v>
      </c>
      <c r="M2690" s="4">
        <v>0.29166666666666669</v>
      </c>
      <c r="N2690" s="1">
        <v>0.79166666666666663</v>
      </c>
      <c r="O2690" t="s">
        <v>192</v>
      </c>
      <c r="P2690" t="s">
        <v>584</v>
      </c>
      <c r="Q2690" t="s">
        <v>3031</v>
      </c>
      <c r="R2690" t="s">
        <v>3032</v>
      </c>
      <c r="S2690" t="s">
        <v>3031</v>
      </c>
      <c r="T2690" t="s">
        <v>58</v>
      </c>
      <c r="U2690" t="s">
        <v>432</v>
      </c>
      <c r="V2690" t="s">
        <v>46</v>
      </c>
      <c r="W2690" t="str">
        <f t="shared" si="123"/>
        <v xml:space="preserve">861 New Jersey Avenue, SE WASHINGTON DC </v>
      </c>
      <c r="X2690" t="s">
        <v>47</v>
      </c>
      <c r="Y2690" t="s">
        <v>5549</v>
      </c>
      <c r="Z2690">
        <v>38.879962999999996</v>
      </c>
      <c r="AA2690">
        <v>-77.003510000000006</v>
      </c>
      <c r="AB2690">
        <v>399695.42</v>
      </c>
      <c r="AC2690">
        <v>134681.04999999999</v>
      </c>
      <c r="AE2690">
        <v>0</v>
      </c>
      <c r="AF2690">
        <v>475072</v>
      </c>
      <c r="AG2690">
        <v>408855</v>
      </c>
      <c r="AH2690">
        <v>6</v>
      </c>
      <c r="AI2690">
        <v>6</v>
      </c>
      <c r="AJ2690" t="s">
        <v>14252</v>
      </c>
      <c r="AK2690" t="s">
        <v>719</v>
      </c>
      <c r="AL2690" t="s">
        <v>63</v>
      </c>
      <c r="AM2690">
        <v>106</v>
      </c>
      <c r="AN2690">
        <v>27</v>
      </c>
      <c r="AO2690" t="s">
        <v>720</v>
      </c>
      <c r="AP2690">
        <v>3609</v>
      </c>
      <c r="AQ2690">
        <v>-77.003512554398</v>
      </c>
      <c r="AR2690">
        <v>38.879970841023798</v>
      </c>
      <c r="AS2690" t="b">
        <f t="shared" si="124"/>
        <v>0</v>
      </c>
    </row>
    <row r="2691" spans="1:45">
      <c r="A2691">
        <f t="shared" si="125"/>
        <v>2690</v>
      </c>
      <c r="B2691">
        <v>186924</v>
      </c>
      <c r="C2691">
        <v>186924</v>
      </c>
      <c r="D2691" t="s">
        <v>5550</v>
      </c>
      <c r="E2691" t="s">
        <v>5551</v>
      </c>
      <c r="F2691">
        <v>10193965</v>
      </c>
      <c r="G2691" t="s">
        <v>201</v>
      </c>
      <c r="K2691" t="s">
        <v>5552</v>
      </c>
      <c r="L2691" t="s">
        <v>432</v>
      </c>
      <c r="M2691" s="4">
        <v>0.29166666666666669</v>
      </c>
      <c r="N2691" s="1">
        <v>0.79166666666666663</v>
      </c>
      <c r="O2691" t="s">
        <v>184</v>
      </c>
      <c r="P2691" t="s">
        <v>184</v>
      </c>
      <c r="S2691" t="s">
        <v>5551</v>
      </c>
      <c r="T2691" t="s">
        <v>70</v>
      </c>
      <c r="U2691" t="s">
        <v>432</v>
      </c>
      <c r="V2691" t="s">
        <v>46</v>
      </c>
      <c r="W2691" t="str">
        <f t="shared" ref="W2691:W2754" si="126">CONCATENATE(R2691, " ", V2691, " ", X2691, " ", AD2691)</f>
        <v xml:space="preserve"> WASHINGTON DC 20015</v>
      </c>
      <c r="X2691" t="s">
        <v>47</v>
      </c>
      <c r="Y2691" t="s">
        <v>5553</v>
      </c>
      <c r="Z2691">
        <v>38.963788999999998</v>
      </c>
      <c r="AA2691">
        <v>-77.078367999999998</v>
      </c>
      <c r="AB2691">
        <v>393208.14</v>
      </c>
      <c r="AC2691">
        <v>143989.29999999999</v>
      </c>
      <c r="AD2691">
        <v>20015</v>
      </c>
      <c r="AE2691">
        <v>264828</v>
      </c>
      <c r="AF2691">
        <v>107653</v>
      </c>
      <c r="AG2691">
        <v>107653</v>
      </c>
      <c r="AH2691">
        <v>3</v>
      </c>
      <c r="AI2691">
        <v>3</v>
      </c>
      <c r="AJ2691" t="s">
        <v>14253</v>
      </c>
      <c r="AK2691" t="s">
        <v>947</v>
      </c>
      <c r="AL2691" t="s">
        <v>50</v>
      </c>
      <c r="AM2691">
        <v>201</v>
      </c>
      <c r="AN2691">
        <v>10</v>
      </c>
      <c r="AO2691" t="s">
        <v>51</v>
      </c>
      <c r="AP2691">
        <v>1257</v>
      </c>
      <c r="AQ2691">
        <v>-77.078370271546405</v>
      </c>
      <c r="AR2691">
        <v>38.963796356574399</v>
      </c>
      <c r="AS2691" t="b">
        <f t="shared" ref="AS2691:AS2754" si="127">E2691=S2691</f>
        <v>1</v>
      </c>
    </row>
    <row r="2692" spans="1:45">
      <c r="A2692">
        <f t="shared" ref="A2692:A2755" si="128">A2691+1</f>
        <v>2691</v>
      </c>
      <c r="B2692">
        <v>186925</v>
      </c>
      <c r="C2692">
        <v>186925</v>
      </c>
      <c r="D2692" t="s">
        <v>5559</v>
      </c>
      <c r="E2692" t="s">
        <v>5560</v>
      </c>
      <c r="F2692">
        <v>10193966</v>
      </c>
      <c r="G2692" t="s">
        <v>201</v>
      </c>
      <c r="K2692" t="s">
        <v>5561</v>
      </c>
      <c r="L2692" t="s">
        <v>432</v>
      </c>
      <c r="M2692" s="4">
        <v>0.29166666666666669</v>
      </c>
      <c r="N2692" s="1">
        <v>0.79166666666666663</v>
      </c>
      <c r="O2692" t="s">
        <v>1396</v>
      </c>
      <c r="P2692" t="s">
        <v>155</v>
      </c>
      <c r="S2692" t="s">
        <v>5560</v>
      </c>
      <c r="T2692" t="s">
        <v>70</v>
      </c>
      <c r="U2692" t="s">
        <v>432</v>
      </c>
      <c r="V2692" t="s">
        <v>46</v>
      </c>
      <c r="W2692" t="str">
        <f t="shared" si="126"/>
        <v xml:space="preserve"> WASHINGTON DC 20009</v>
      </c>
      <c r="X2692" t="s">
        <v>47</v>
      </c>
      <c r="Y2692" t="s">
        <v>2052</v>
      </c>
      <c r="Z2692">
        <v>38.912365999999999</v>
      </c>
      <c r="AA2692">
        <v>-77.036959999999993</v>
      </c>
      <c r="AB2692">
        <v>396794.53</v>
      </c>
      <c r="AC2692">
        <v>138278.60999999999</v>
      </c>
      <c r="AD2692">
        <v>20009</v>
      </c>
      <c r="AE2692">
        <v>242820</v>
      </c>
      <c r="AF2692">
        <v>85755</v>
      </c>
      <c r="AG2692">
        <v>85755</v>
      </c>
      <c r="AH2692">
        <v>2</v>
      </c>
      <c r="AI2692">
        <v>2</v>
      </c>
      <c r="AJ2692" t="s">
        <v>14249</v>
      </c>
      <c r="AK2692" t="s">
        <v>87</v>
      </c>
      <c r="AL2692" t="s">
        <v>88</v>
      </c>
      <c r="AM2692">
        <v>301</v>
      </c>
      <c r="AN2692">
        <v>6</v>
      </c>
      <c r="AO2692" t="s">
        <v>51</v>
      </c>
      <c r="AP2692">
        <v>1091</v>
      </c>
      <c r="AQ2692">
        <v>-77.036961979835596</v>
      </c>
      <c r="AR2692">
        <v>38.9123731854217</v>
      </c>
      <c r="AS2692" t="b">
        <f t="shared" si="127"/>
        <v>1</v>
      </c>
    </row>
    <row r="2693" spans="1:45">
      <c r="A2693">
        <f t="shared" si="128"/>
        <v>2692</v>
      </c>
      <c r="B2693">
        <v>186946</v>
      </c>
      <c r="C2693">
        <v>186946</v>
      </c>
      <c r="D2693" t="s">
        <v>5564</v>
      </c>
      <c r="E2693" t="s">
        <v>5565</v>
      </c>
      <c r="F2693">
        <v>10193990</v>
      </c>
      <c r="G2693" t="s">
        <v>201</v>
      </c>
      <c r="M2693" s="4">
        <v>0.29166666666666669</v>
      </c>
      <c r="N2693" s="1">
        <v>0.70833333333333337</v>
      </c>
      <c r="O2693" t="s">
        <v>155</v>
      </c>
      <c r="P2693" t="s">
        <v>117</v>
      </c>
      <c r="S2693" t="s">
        <v>5565</v>
      </c>
      <c r="T2693" t="s">
        <v>121</v>
      </c>
      <c r="U2693" t="s">
        <v>432</v>
      </c>
      <c r="V2693" t="s">
        <v>46</v>
      </c>
      <c r="W2693" t="str">
        <f t="shared" si="126"/>
        <v xml:space="preserve"> WASHINGTON DC 20001</v>
      </c>
      <c r="X2693" t="s">
        <v>47</v>
      </c>
      <c r="Y2693" t="s">
        <v>5566</v>
      </c>
      <c r="Z2693">
        <v>38.919352000000003</v>
      </c>
      <c r="AA2693">
        <v>-77.025441999999998</v>
      </c>
      <c r="AB2693">
        <v>397793.69</v>
      </c>
      <c r="AC2693">
        <v>139053.78</v>
      </c>
      <c r="AD2693">
        <v>20001</v>
      </c>
      <c r="AE2693">
        <v>239382</v>
      </c>
      <c r="AF2693">
        <v>82417</v>
      </c>
      <c r="AG2693">
        <v>82417</v>
      </c>
      <c r="AH2693">
        <v>1</v>
      </c>
      <c r="AI2693">
        <v>1</v>
      </c>
      <c r="AJ2693" t="s">
        <v>14249</v>
      </c>
      <c r="AK2693" t="s">
        <v>591</v>
      </c>
      <c r="AL2693" t="s">
        <v>88</v>
      </c>
      <c r="AM2693">
        <v>305</v>
      </c>
      <c r="AN2693">
        <v>3</v>
      </c>
      <c r="AO2693" t="s">
        <v>51</v>
      </c>
      <c r="AP2693">
        <v>1973</v>
      </c>
      <c r="AQ2693">
        <v>-77.025443961868504</v>
      </c>
      <c r="AR2693">
        <v>38.919359252281097</v>
      </c>
      <c r="AS2693" t="b">
        <f t="shared" si="127"/>
        <v>1</v>
      </c>
    </row>
    <row r="2694" spans="1:45">
      <c r="A2694">
        <f t="shared" si="128"/>
        <v>2693</v>
      </c>
      <c r="B2694">
        <v>186950</v>
      </c>
      <c r="C2694">
        <v>186950</v>
      </c>
      <c r="D2694" t="s">
        <v>5569</v>
      </c>
      <c r="E2694" t="s">
        <v>5570</v>
      </c>
      <c r="F2694">
        <v>10193994</v>
      </c>
      <c r="G2694" t="s">
        <v>160</v>
      </c>
      <c r="M2694" s="4">
        <v>0.33333333333333331</v>
      </c>
      <c r="N2694" s="1">
        <v>0.5</v>
      </c>
      <c r="O2694" t="s">
        <v>56</v>
      </c>
      <c r="P2694" t="s">
        <v>56</v>
      </c>
      <c r="S2694" t="s">
        <v>5570</v>
      </c>
      <c r="T2694" t="s">
        <v>121</v>
      </c>
      <c r="U2694" t="s">
        <v>432</v>
      </c>
      <c r="V2694" t="s">
        <v>46</v>
      </c>
      <c r="W2694" t="str">
        <f t="shared" si="126"/>
        <v xml:space="preserve"> WASHINGTON DC 20005</v>
      </c>
      <c r="X2694" t="s">
        <v>47</v>
      </c>
      <c r="Y2694" t="s">
        <v>5571</v>
      </c>
      <c r="Z2694">
        <v>38.902191000000002</v>
      </c>
      <c r="AA2694">
        <v>-77.027332000000001</v>
      </c>
      <c r="AB2694">
        <v>397629.22</v>
      </c>
      <c r="AC2694">
        <v>137148.82999999999</v>
      </c>
      <c r="AD2694">
        <v>20005</v>
      </c>
      <c r="AE2694">
        <v>301937</v>
      </c>
      <c r="AF2694">
        <v>139594</v>
      </c>
      <c r="AG2694">
        <v>139594</v>
      </c>
      <c r="AH2694">
        <v>2</v>
      </c>
      <c r="AI2694">
        <v>2</v>
      </c>
      <c r="AJ2694" t="s">
        <v>14248</v>
      </c>
      <c r="AK2694" t="s">
        <v>98</v>
      </c>
      <c r="AL2694" t="s">
        <v>63</v>
      </c>
      <c r="AM2694">
        <v>101</v>
      </c>
      <c r="AN2694">
        <v>8</v>
      </c>
      <c r="AO2694" t="s">
        <v>64</v>
      </c>
      <c r="AP2694">
        <v>1612</v>
      </c>
      <c r="AQ2694">
        <v>-77.027333940926795</v>
      </c>
      <c r="AR2694">
        <v>38.902198382231198</v>
      </c>
      <c r="AS2694" t="b">
        <f t="shared" si="127"/>
        <v>1</v>
      </c>
    </row>
    <row r="2695" spans="1:45">
      <c r="A2695">
        <f t="shared" si="128"/>
        <v>2694</v>
      </c>
      <c r="B2695">
        <v>186952</v>
      </c>
      <c r="C2695">
        <v>186952</v>
      </c>
      <c r="D2695" t="s">
        <v>5576</v>
      </c>
      <c r="E2695" t="s">
        <v>5570</v>
      </c>
      <c r="F2695">
        <v>10193996</v>
      </c>
      <c r="G2695" t="s">
        <v>160</v>
      </c>
      <c r="M2695" s="4">
        <v>0.33333333333333331</v>
      </c>
      <c r="N2695" s="1">
        <v>0.5</v>
      </c>
      <c r="O2695" t="s">
        <v>56</v>
      </c>
      <c r="P2695" t="s">
        <v>56</v>
      </c>
      <c r="S2695" t="s">
        <v>5570</v>
      </c>
      <c r="T2695" t="s">
        <v>121</v>
      </c>
      <c r="U2695" t="s">
        <v>432</v>
      </c>
      <c r="V2695" t="s">
        <v>46</v>
      </c>
      <c r="W2695" t="str">
        <f t="shared" si="126"/>
        <v xml:space="preserve"> WASHINGTON DC 20005</v>
      </c>
      <c r="X2695" t="s">
        <v>47</v>
      </c>
      <c r="Y2695" t="s">
        <v>5571</v>
      </c>
      <c r="Z2695">
        <v>38.902191000000002</v>
      </c>
      <c r="AA2695">
        <v>-77.027332000000001</v>
      </c>
      <c r="AB2695">
        <v>397629.22</v>
      </c>
      <c r="AC2695">
        <v>137148.82999999999</v>
      </c>
      <c r="AD2695">
        <v>20005</v>
      </c>
      <c r="AE2695">
        <v>301937</v>
      </c>
      <c r="AF2695">
        <v>139594</v>
      </c>
      <c r="AG2695">
        <v>139594</v>
      </c>
      <c r="AH2695">
        <v>2</v>
      </c>
      <c r="AI2695">
        <v>2</v>
      </c>
      <c r="AJ2695" t="s">
        <v>14248</v>
      </c>
      <c r="AK2695" t="s">
        <v>98</v>
      </c>
      <c r="AL2695" t="s">
        <v>63</v>
      </c>
      <c r="AM2695">
        <v>101</v>
      </c>
      <c r="AN2695">
        <v>8</v>
      </c>
      <c r="AO2695" t="s">
        <v>64</v>
      </c>
      <c r="AP2695">
        <v>1613</v>
      </c>
      <c r="AQ2695">
        <v>-77.027333940926795</v>
      </c>
      <c r="AR2695">
        <v>38.902198382231198</v>
      </c>
      <c r="AS2695" t="b">
        <f t="shared" si="127"/>
        <v>1</v>
      </c>
    </row>
    <row r="2696" spans="1:45">
      <c r="A2696">
        <f t="shared" si="128"/>
        <v>2695</v>
      </c>
      <c r="B2696">
        <v>186953</v>
      </c>
      <c r="C2696">
        <v>186953</v>
      </c>
      <c r="D2696" t="s">
        <v>5581</v>
      </c>
      <c r="E2696" t="s">
        <v>3355</v>
      </c>
      <c r="F2696">
        <v>10193997</v>
      </c>
      <c r="G2696" t="s">
        <v>1806</v>
      </c>
      <c r="H2696" t="s">
        <v>3366</v>
      </c>
      <c r="J2696">
        <v>109009</v>
      </c>
      <c r="K2696" t="s">
        <v>5582</v>
      </c>
      <c r="L2696" t="s">
        <v>432</v>
      </c>
      <c r="M2696" s="4">
        <v>0.29166666666666669</v>
      </c>
      <c r="N2696" s="1">
        <v>0.70833333333333337</v>
      </c>
      <c r="O2696" t="s">
        <v>432</v>
      </c>
      <c r="P2696" t="s">
        <v>138</v>
      </c>
      <c r="Q2696" t="s">
        <v>3358</v>
      </c>
      <c r="R2696" t="s">
        <v>3359</v>
      </c>
      <c r="S2696" t="s">
        <v>3358</v>
      </c>
      <c r="T2696" t="s">
        <v>70</v>
      </c>
      <c r="U2696" t="s">
        <v>432</v>
      </c>
      <c r="W2696" t="str">
        <f t="shared" si="126"/>
        <v xml:space="preserve">2254 25th Place N.E.   </v>
      </c>
      <c r="Z2696">
        <v>0</v>
      </c>
      <c r="AA2696">
        <v>0</v>
      </c>
      <c r="AB2696">
        <v>0</v>
      </c>
      <c r="AC2696">
        <v>0</v>
      </c>
      <c r="AE2696">
        <v>-100</v>
      </c>
      <c r="AF2696">
        <v>-100</v>
      </c>
      <c r="AG2696">
        <v>348291</v>
      </c>
      <c r="AI2696" t="s">
        <v>14250</v>
      </c>
      <c r="AJ2696" t="s">
        <v>14251</v>
      </c>
      <c r="AK2696" t="s">
        <v>51</v>
      </c>
      <c r="AN2696" t="s">
        <v>51</v>
      </c>
      <c r="AO2696" t="s">
        <v>51</v>
      </c>
      <c r="AP2696">
        <v>1786</v>
      </c>
      <c r="AQ2696">
        <v>-81.529192133279295</v>
      </c>
      <c r="AR2696">
        <v>37.5772691877347</v>
      </c>
      <c r="AS2696" t="b">
        <f t="shared" si="127"/>
        <v>0</v>
      </c>
    </row>
    <row r="2697" spans="1:45">
      <c r="A2697">
        <f t="shared" si="128"/>
        <v>2696</v>
      </c>
      <c r="B2697">
        <v>186014</v>
      </c>
      <c r="C2697">
        <v>186014</v>
      </c>
      <c r="D2697" t="s">
        <v>5681</v>
      </c>
      <c r="E2697" t="s">
        <v>873</v>
      </c>
      <c r="F2697">
        <v>10192937</v>
      </c>
      <c r="G2697" t="s">
        <v>115</v>
      </c>
      <c r="H2697" t="s">
        <v>5320</v>
      </c>
      <c r="M2697" s="4">
        <v>0.29166666666666669</v>
      </c>
      <c r="N2697" s="1">
        <v>0.70833333333333337</v>
      </c>
      <c r="O2697" t="s">
        <v>255</v>
      </c>
      <c r="P2697" t="s">
        <v>885</v>
      </c>
      <c r="Q2697" t="s">
        <v>876</v>
      </c>
      <c r="R2697" t="s">
        <v>877</v>
      </c>
      <c r="S2697" t="s">
        <v>876</v>
      </c>
      <c r="T2697" t="s">
        <v>58</v>
      </c>
      <c r="U2697" t="s">
        <v>432</v>
      </c>
      <c r="V2697" t="s">
        <v>46</v>
      </c>
      <c r="W2697" t="str">
        <f t="shared" si="126"/>
        <v xml:space="preserve">6801 Industrial Rd WASHINGTON DC </v>
      </c>
      <c r="X2697" t="s">
        <v>47</v>
      </c>
      <c r="Y2697" t="s">
        <v>5682</v>
      </c>
      <c r="Z2697">
        <v>38.899543999999999</v>
      </c>
      <c r="AA2697">
        <v>-76.983636000000004</v>
      </c>
      <c r="AB2697">
        <v>401419.49693000002</v>
      </c>
      <c r="AC2697">
        <v>136854.76543999999</v>
      </c>
      <c r="AE2697">
        <v>0</v>
      </c>
      <c r="AF2697">
        <v>456707</v>
      </c>
      <c r="AG2697">
        <v>392729</v>
      </c>
      <c r="AH2697">
        <v>6</v>
      </c>
      <c r="AI2697">
        <v>6</v>
      </c>
      <c r="AJ2697" t="s">
        <v>14244</v>
      </c>
      <c r="AK2697" t="s">
        <v>1387</v>
      </c>
      <c r="AL2697" t="s">
        <v>410</v>
      </c>
      <c r="AM2697">
        <v>507</v>
      </c>
      <c r="AN2697">
        <v>25</v>
      </c>
      <c r="AO2697" t="s">
        <v>51</v>
      </c>
      <c r="AP2697">
        <v>3602</v>
      </c>
      <c r="AQ2697">
        <v>-76.983638148680299</v>
      </c>
      <c r="AR2697">
        <v>38.8995513957612</v>
      </c>
      <c r="AS2697" t="b">
        <f t="shared" si="127"/>
        <v>0</v>
      </c>
    </row>
    <row r="2698" spans="1:45">
      <c r="A2698">
        <f t="shared" si="128"/>
        <v>2697</v>
      </c>
      <c r="B2698">
        <v>186035</v>
      </c>
      <c r="C2698">
        <v>186035</v>
      </c>
      <c r="D2698" t="s">
        <v>5744</v>
      </c>
      <c r="E2698" t="s">
        <v>5745</v>
      </c>
      <c r="F2698">
        <v>10192962</v>
      </c>
      <c r="G2698" t="s">
        <v>160</v>
      </c>
      <c r="K2698" t="s">
        <v>5746</v>
      </c>
      <c r="L2698" t="s">
        <v>432</v>
      </c>
      <c r="M2698" s="4">
        <v>0.41666666666666669</v>
      </c>
      <c r="N2698" s="1">
        <v>0.70833333333333337</v>
      </c>
      <c r="O2698" t="s">
        <v>1682</v>
      </c>
      <c r="P2698" t="s">
        <v>1682</v>
      </c>
      <c r="Q2698" t="s">
        <v>5745</v>
      </c>
      <c r="R2698" t="s">
        <v>5747</v>
      </c>
      <c r="S2698" t="s">
        <v>5745</v>
      </c>
      <c r="T2698" t="s">
        <v>70</v>
      </c>
      <c r="U2698" t="s">
        <v>432</v>
      </c>
      <c r="V2698" t="s">
        <v>46</v>
      </c>
      <c r="W2698" t="str">
        <f t="shared" si="126"/>
        <v xml:space="preserve">1309 Ballamtrae Ct WASHINGTON DC </v>
      </c>
      <c r="X2698" t="s">
        <v>47</v>
      </c>
      <c r="Y2698" t="s">
        <v>5748</v>
      </c>
      <c r="Z2698">
        <v>38.900201000000003</v>
      </c>
      <c r="AA2698">
        <v>-77.037255000000002</v>
      </c>
      <c r="AB2698">
        <v>396768.39</v>
      </c>
      <c r="AC2698">
        <v>136928.29999999999</v>
      </c>
      <c r="AE2698">
        <v>0</v>
      </c>
      <c r="AF2698">
        <v>476383</v>
      </c>
      <c r="AG2698">
        <v>409807</v>
      </c>
      <c r="AH2698">
        <v>2</v>
      </c>
      <c r="AI2698">
        <v>2</v>
      </c>
      <c r="AJ2698" t="s">
        <v>14249</v>
      </c>
      <c r="AK2698" t="s">
        <v>90</v>
      </c>
      <c r="AL2698" t="s">
        <v>50</v>
      </c>
      <c r="AM2698">
        <v>207</v>
      </c>
      <c r="AN2698">
        <v>6</v>
      </c>
      <c r="AO2698" t="s">
        <v>51</v>
      </c>
      <c r="AP2698">
        <v>3967</v>
      </c>
      <c r="AQ2698">
        <v>-77.037257024539201</v>
      </c>
      <c r="AR2698">
        <v>38.900209025513199</v>
      </c>
      <c r="AS2698" t="b">
        <f t="shared" si="127"/>
        <v>1</v>
      </c>
    </row>
    <row r="2699" spans="1:45">
      <c r="A2699">
        <f t="shared" si="128"/>
        <v>2698</v>
      </c>
      <c r="B2699">
        <v>186056</v>
      </c>
      <c r="C2699">
        <v>186056</v>
      </c>
      <c r="D2699" t="s">
        <v>5780</v>
      </c>
      <c r="E2699" t="s">
        <v>4577</v>
      </c>
      <c r="F2699">
        <v>10192989</v>
      </c>
      <c r="G2699" t="s">
        <v>2388</v>
      </c>
      <c r="K2699" t="s">
        <v>5781</v>
      </c>
      <c r="L2699" t="s">
        <v>166</v>
      </c>
      <c r="M2699" s="4">
        <v>0.29166666666666669</v>
      </c>
      <c r="N2699" s="1">
        <v>0.70833333333333337</v>
      </c>
      <c r="O2699" t="s">
        <v>422</v>
      </c>
      <c r="P2699" t="s">
        <v>422</v>
      </c>
      <c r="Q2699" t="s">
        <v>4577</v>
      </c>
      <c r="R2699" t="s">
        <v>4579</v>
      </c>
      <c r="S2699" t="s">
        <v>4577</v>
      </c>
      <c r="T2699" t="s">
        <v>165</v>
      </c>
      <c r="U2699" t="s">
        <v>432</v>
      </c>
      <c r="V2699" t="s">
        <v>46</v>
      </c>
      <c r="W2699" t="str">
        <f t="shared" si="126"/>
        <v>1722 North Capitol St. NW WASHINGTON DC 20002</v>
      </c>
      <c r="X2699" t="s">
        <v>47</v>
      </c>
      <c r="Y2699" t="s">
        <v>5782</v>
      </c>
      <c r="Z2699">
        <v>38.903677000000002</v>
      </c>
      <c r="AA2699">
        <v>-76.991517999999999</v>
      </c>
      <c r="AB2699">
        <v>400735.75</v>
      </c>
      <c r="AC2699">
        <v>137313.44</v>
      </c>
      <c r="AD2699">
        <v>20002</v>
      </c>
      <c r="AE2699">
        <v>285821</v>
      </c>
      <c r="AF2699">
        <v>124351</v>
      </c>
      <c r="AG2699">
        <v>124351</v>
      </c>
      <c r="AH2699">
        <v>5</v>
      </c>
      <c r="AI2699">
        <v>5</v>
      </c>
      <c r="AJ2699" t="s">
        <v>14249</v>
      </c>
      <c r="AK2699" t="s">
        <v>5357</v>
      </c>
      <c r="AL2699" t="s">
        <v>410</v>
      </c>
      <c r="AM2699">
        <v>506</v>
      </c>
      <c r="AN2699">
        <v>23</v>
      </c>
      <c r="AO2699" t="s">
        <v>51</v>
      </c>
      <c r="AP2699">
        <v>3278</v>
      </c>
      <c r="AQ2699">
        <v>-76.991519976077896</v>
      </c>
      <c r="AR2699">
        <v>38.903684138149103</v>
      </c>
      <c r="AS2699" t="b">
        <f t="shared" si="127"/>
        <v>1</v>
      </c>
    </row>
    <row r="2700" spans="1:45">
      <c r="A2700">
        <f t="shared" si="128"/>
        <v>2699</v>
      </c>
      <c r="B2700">
        <v>185929</v>
      </c>
      <c r="C2700">
        <v>185929</v>
      </c>
      <c r="D2700" t="s">
        <v>5927</v>
      </c>
      <c r="E2700" t="s">
        <v>114</v>
      </c>
      <c r="F2700">
        <v>10193055</v>
      </c>
      <c r="G2700" t="s">
        <v>115</v>
      </c>
      <c r="I2700" t="s">
        <v>5928</v>
      </c>
      <c r="M2700" s="4">
        <v>0.29166666666666669</v>
      </c>
      <c r="N2700" s="1">
        <v>0.70833333333333337</v>
      </c>
      <c r="O2700" t="s">
        <v>387</v>
      </c>
      <c r="P2700" t="s">
        <v>1252</v>
      </c>
      <c r="Q2700" t="s">
        <v>5929</v>
      </c>
      <c r="R2700" t="s">
        <v>5930</v>
      </c>
      <c r="S2700" t="s">
        <v>5929</v>
      </c>
      <c r="T2700" t="s">
        <v>58</v>
      </c>
      <c r="U2700" t="s">
        <v>432</v>
      </c>
      <c r="V2700" t="s">
        <v>46</v>
      </c>
      <c r="W2700" t="str">
        <f t="shared" si="126"/>
        <v xml:space="preserve">8381 Old Courthouse Road WASHINGTON DC </v>
      </c>
      <c r="X2700" t="s">
        <v>47</v>
      </c>
      <c r="Y2700" t="s">
        <v>5931</v>
      </c>
      <c r="Z2700">
        <v>38.884037999999997</v>
      </c>
      <c r="AA2700">
        <v>-77.021906999999999</v>
      </c>
      <c r="AB2700">
        <v>398099.25062000001</v>
      </c>
      <c r="AC2700">
        <v>135133.58697</v>
      </c>
      <c r="AE2700">
        <v>0</v>
      </c>
      <c r="AF2700">
        <v>456674</v>
      </c>
      <c r="AG2700">
        <v>392696</v>
      </c>
      <c r="AH2700">
        <v>6</v>
      </c>
      <c r="AI2700">
        <v>6</v>
      </c>
      <c r="AJ2700" t="s">
        <v>14252</v>
      </c>
      <c r="AK2700" t="s">
        <v>393</v>
      </c>
      <c r="AL2700" t="s">
        <v>63</v>
      </c>
      <c r="AM2700">
        <v>105</v>
      </c>
      <c r="AN2700">
        <v>9</v>
      </c>
      <c r="AO2700" t="s">
        <v>51</v>
      </c>
      <c r="AP2700">
        <v>3600</v>
      </c>
      <c r="AQ2700">
        <v>-77.021909592867303</v>
      </c>
      <c r="AR2700">
        <v>38.8840454675559</v>
      </c>
      <c r="AS2700" t="b">
        <f t="shared" si="127"/>
        <v>0</v>
      </c>
    </row>
    <row r="2701" spans="1:45">
      <c r="A2701">
        <f t="shared" si="128"/>
        <v>2700</v>
      </c>
      <c r="B2701">
        <v>185930</v>
      </c>
      <c r="C2701">
        <v>185930</v>
      </c>
      <c r="D2701" t="s">
        <v>5927</v>
      </c>
      <c r="E2701" t="s">
        <v>114</v>
      </c>
      <c r="F2701">
        <v>10193055</v>
      </c>
      <c r="G2701" t="s">
        <v>115</v>
      </c>
      <c r="I2701" t="s">
        <v>5928</v>
      </c>
      <c r="M2701" s="4">
        <v>0.29166666666666669</v>
      </c>
      <c r="N2701" s="1">
        <v>0.70833333333333337</v>
      </c>
      <c r="O2701" t="s">
        <v>387</v>
      </c>
      <c r="P2701" t="s">
        <v>1252</v>
      </c>
      <c r="Q2701" t="s">
        <v>5929</v>
      </c>
      <c r="R2701" t="s">
        <v>5930</v>
      </c>
      <c r="S2701" t="s">
        <v>5929</v>
      </c>
      <c r="T2701" t="s">
        <v>58</v>
      </c>
      <c r="U2701" t="s">
        <v>432</v>
      </c>
      <c r="V2701" t="s">
        <v>46</v>
      </c>
      <c r="W2701" t="str">
        <f t="shared" si="126"/>
        <v xml:space="preserve">8381 Old Courthouse Road WASHINGTON DC </v>
      </c>
      <c r="X2701" t="s">
        <v>47</v>
      </c>
      <c r="Y2701" t="s">
        <v>5934</v>
      </c>
      <c r="Z2701">
        <v>38.884844000000001</v>
      </c>
      <c r="AA2701">
        <v>-77.023940999999994</v>
      </c>
      <c r="AB2701">
        <v>397922.78885999997</v>
      </c>
      <c r="AC2701">
        <v>135223.09771999999</v>
      </c>
      <c r="AE2701">
        <v>0</v>
      </c>
      <c r="AF2701">
        <v>456759</v>
      </c>
      <c r="AG2701">
        <v>392781</v>
      </c>
      <c r="AH2701">
        <v>6</v>
      </c>
      <c r="AI2701">
        <v>6</v>
      </c>
      <c r="AJ2701" t="s">
        <v>14252</v>
      </c>
      <c r="AK2701" t="s">
        <v>393</v>
      </c>
      <c r="AL2701" t="s">
        <v>63</v>
      </c>
      <c r="AM2701">
        <v>105</v>
      </c>
      <c r="AN2701">
        <v>9</v>
      </c>
      <c r="AO2701" t="s">
        <v>51</v>
      </c>
      <c r="AP2701">
        <v>3600</v>
      </c>
      <c r="AQ2701">
        <v>-77.023943694140797</v>
      </c>
      <c r="AR2701">
        <v>38.884851415568001</v>
      </c>
      <c r="AS2701" t="b">
        <f t="shared" si="127"/>
        <v>0</v>
      </c>
    </row>
    <row r="2702" spans="1:45">
      <c r="A2702">
        <f t="shared" si="128"/>
        <v>2701</v>
      </c>
      <c r="B2702">
        <v>186195</v>
      </c>
      <c r="C2702">
        <v>186195</v>
      </c>
      <c r="D2702" t="s">
        <v>6078</v>
      </c>
      <c r="E2702" t="s">
        <v>5457</v>
      </c>
      <c r="F2702">
        <v>10193140</v>
      </c>
      <c r="G2702" t="s">
        <v>2388</v>
      </c>
      <c r="K2702" t="s">
        <v>6079</v>
      </c>
      <c r="L2702" t="s">
        <v>622</v>
      </c>
      <c r="M2702" s="4">
        <v>0.33333333333333331</v>
      </c>
      <c r="N2702" s="1">
        <v>0.66666666666666663</v>
      </c>
      <c r="O2702" t="s">
        <v>422</v>
      </c>
      <c r="P2702" t="s">
        <v>422</v>
      </c>
      <c r="Q2702" t="s">
        <v>5459</v>
      </c>
      <c r="R2702" t="s">
        <v>5460</v>
      </c>
      <c r="S2702" t="s">
        <v>5459</v>
      </c>
      <c r="T2702" t="s">
        <v>165</v>
      </c>
      <c r="U2702" t="s">
        <v>432</v>
      </c>
      <c r="V2702" t="s">
        <v>46</v>
      </c>
      <c r="W2702" t="str">
        <f t="shared" si="126"/>
        <v xml:space="preserve">7201 Old Alexandria Ferry Road WASHINGTON DC </v>
      </c>
      <c r="X2702" t="s">
        <v>47</v>
      </c>
      <c r="Y2702" t="s">
        <v>6080</v>
      </c>
      <c r="Z2702">
        <v>38.879040000000003</v>
      </c>
      <c r="AA2702">
        <v>-76.938828999999998</v>
      </c>
      <c r="AB2702">
        <v>405307.74</v>
      </c>
      <c r="AC2702">
        <v>134580.38</v>
      </c>
      <c r="AE2702">
        <v>0</v>
      </c>
      <c r="AF2702">
        <v>476610</v>
      </c>
      <c r="AG2702">
        <v>410011</v>
      </c>
      <c r="AH2702">
        <v>7</v>
      </c>
      <c r="AI2702">
        <v>7</v>
      </c>
      <c r="AJ2702" t="s">
        <v>14246</v>
      </c>
      <c r="AK2702" s="2">
        <v>70</v>
      </c>
      <c r="AL2702" t="s">
        <v>912</v>
      </c>
      <c r="AM2702">
        <v>605</v>
      </c>
      <c r="AN2702">
        <v>33</v>
      </c>
      <c r="AO2702" t="s">
        <v>51</v>
      </c>
      <c r="AP2702">
        <v>3933</v>
      </c>
      <c r="AQ2702">
        <v>-76.938831581718205</v>
      </c>
      <c r="AR2702">
        <v>38.879048001587698</v>
      </c>
      <c r="AS2702" t="b">
        <f t="shared" si="127"/>
        <v>1</v>
      </c>
    </row>
    <row r="2703" spans="1:45">
      <c r="A2703">
        <f t="shared" si="128"/>
        <v>2702</v>
      </c>
      <c r="B2703">
        <v>186206</v>
      </c>
      <c r="C2703">
        <v>186206</v>
      </c>
      <c r="D2703" t="s">
        <v>6090</v>
      </c>
      <c r="E2703" t="s">
        <v>6091</v>
      </c>
      <c r="F2703">
        <v>10193154</v>
      </c>
      <c r="G2703" t="s">
        <v>519</v>
      </c>
      <c r="K2703" t="s">
        <v>6092</v>
      </c>
      <c r="L2703" t="s">
        <v>432</v>
      </c>
      <c r="M2703" s="4">
        <v>0.29166666666666669</v>
      </c>
      <c r="N2703" s="1">
        <v>0.70833333333333337</v>
      </c>
      <c r="O2703" t="s">
        <v>622</v>
      </c>
      <c r="P2703" t="s">
        <v>118</v>
      </c>
      <c r="Q2703" t="s">
        <v>6093</v>
      </c>
      <c r="R2703" t="s">
        <v>6094</v>
      </c>
      <c r="S2703" t="s">
        <v>6091</v>
      </c>
      <c r="T2703" t="s">
        <v>70</v>
      </c>
      <c r="U2703" t="s">
        <v>432</v>
      </c>
      <c r="V2703" t="s">
        <v>46</v>
      </c>
      <c r="W2703" t="str">
        <f t="shared" si="126"/>
        <v>1525 Church Hill Pl. WASHINGTON DC 20001</v>
      </c>
      <c r="X2703" t="s">
        <v>47</v>
      </c>
      <c r="Y2703" t="s">
        <v>6095</v>
      </c>
      <c r="Z2703">
        <v>38.917211999999999</v>
      </c>
      <c r="AA2703">
        <v>-77.010007999999999</v>
      </c>
      <c r="AB2703">
        <v>399132.08</v>
      </c>
      <c r="AC2703">
        <v>138815.95000000001</v>
      </c>
      <c r="AD2703">
        <v>20001</v>
      </c>
      <c r="AE2703">
        <v>227613</v>
      </c>
      <c r="AF2703">
        <v>70608</v>
      </c>
      <c r="AG2703">
        <v>70608</v>
      </c>
      <c r="AH2703">
        <v>5</v>
      </c>
      <c r="AI2703">
        <v>5</v>
      </c>
      <c r="AJ2703" t="s">
        <v>14247</v>
      </c>
      <c r="AK2703" t="s">
        <v>6096</v>
      </c>
      <c r="AL2703" t="s">
        <v>410</v>
      </c>
      <c r="AM2703">
        <v>501</v>
      </c>
      <c r="AN2703">
        <v>21</v>
      </c>
      <c r="AO2703" t="s">
        <v>51</v>
      </c>
      <c r="AP2703">
        <v>3156</v>
      </c>
      <c r="AQ2703">
        <v>-77.010010251540507</v>
      </c>
      <c r="AR2703">
        <v>38.917219142641201</v>
      </c>
      <c r="AS2703" t="b">
        <f t="shared" si="127"/>
        <v>1</v>
      </c>
    </row>
    <row r="2704" spans="1:45">
      <c r="A2704">
        <f t="shared" si="128"/>
        <v>2703</v>
      </c>
      <c r="B2704">
        <v>186210</v>
      </c>
      <c r="C2704">
        <v>186210</v>
      </c>
      <c r="D2704" t="s">
        <v>6099</v>
      </c>
      <c r="E2704" t="s">
        <v>2525</v>
      </c>
      <c r="F2704">
        <v>10193160</v>
      </c>
      <c r="G2704" t="s">
        <v>54</v>
      </c>
      <c r="M2704" s="4">
        <v>8.3333333333333329E-2</v>
      </c>
      <c r="N2704" s="1">
        <v>0.54166666666666663</v>
      </c>
      <c r="O2704" t="s">
        <v>138</v>
      </c>
      <c r="P2704" t="s">
        <v>138</v>
      </c>
      <c r="Q2704" t="s">
        <v>2525</v>
      </c>
      <c r="R2704" t="s">
        <v>2527</v>
      </c>
      <c r="S2704" t="s">
        <v>2525</v>
      </c>
      <c r="T2704" t="s">
        <v>58</v>
      </c>
      <c r="U2704" t="s">
        <v>432</v>
      </c>
      <c r="V2704" t="s">
        <v>46</v>
      </c>
      <c r="W2704" t="str">
        <f t="shared" si="126"/>
        <v>1050 Connecticut Avenue, NW WASHINGTON DC 20004</v>
      </c>
      <c r="X2704" t="s">
        <v>47</v>
      </c>
      <c r="Y2704" t="s">
        <v>1621</v>
      </c>
      <c r="Z2704">
        <v>38.894939999999998</v>
      </c>
      <c r="AA2704">
        <v>-77.030212000000006</v>
      </c>
      <c r="AB2704">
        <v>397379.12</v>
      </c>
      <c r="AC2704">
        <v>136343.99</v>
      </c>
      <c r="AD2704">
        <v>20004</v>
      </c>
      <c r="AE2704">
        <v>293198</v>
      </c>
      <c r="AF2704">
        <v>130485</v>
      </c>
      <c r="AG2704">
        <v>130485</v>
      </c>
      <c r="AH2704">
        <v>2</v>
      </c>
      <c r="AI2704">
        <v>2</v>
      </c>
      <c r="AJ2704" t="s">
        <v>14248</v>
      </c>
      <c r="AK2704" t="s">
        <v>171</v>
      </c>
      <c r="AL2704" t="s">
        <v>63</v>
      </c>
      <c r="AM2704">
        <v>101</v>
      </c>
      <c r="AN2704" t="s">
        <v>51</v>
      </c>
      <c r="AO2704" t="s">
        <v>64</v>
      </c>
      <c r="AP2704">
        <v>3040</v>
      </c>
      <c r="AQ2704">
        <v>-77.030214160036095</v>
      </c>
      <c r="AR2704">
        <v>38.894947381854799</v>
      </c>
      <c r="AS2704" t="b">
        <f t="shared" si="127"/>
        <v>1</v>
      </c>
    </row>
    <row r="2705" spans="1:45">
      <c r="A2705">
        <f t="shared" si="128"/>
        <v>2704</v>
      </c>
      <c r="B2705">
        <v>186247</v>
      </c>
      <c r="C2705">
        <v>186247</v>
      </c>
      <c r="D2705" t="s">
        <v>6125</v>
      </c>
      <c r="E2705" t="s">
        <v>873</v>
      </c>
      <c r="F2705">
        <v>10193209</v>
      </c>
      <c r="G2705" t="s">
        <v>115</v>
      </c>
      <c r="H2705" t="s">
        <v>6126</v>
      </c>
      <c r="M2705" s="4">
        <v>0.29166666666666669</v>
      </c>
      <c r="N2705" s="1">
        <v>0.70833333333333337</v>
      </c>
      <c r="O2705" t="s">
        <v>422</v>
      </c>
      <c r="P2705" t="s">
        <v>1365</v>
      </c>
      <c r="Q2705" t="s">
        <v>876</v>
      </c>
      <c r="R2705" t="s">
        <v>877</v>
      </c>
      <c r="S2705" t="s">
        <v>876</v>
      </c>
      <c r="T2705" t="s">
        <v>44</v>
      </c>
      <c r="U2705" t="s">
        <v>432</v>
      </c>
      <c r="V2705" t="s">
        <v>46</v>
      </c>
      <c r="W2705" t="str">
        <f t="shared" si="126"/>
        <v>6801 Industrial Rd WASHINGTON DC 20015</v>
      </c>
      <c r="X2705" t="s">
        <v>47</v>
      </c>
      <c r="Y2705" t="s">
        <v>6127</v>
      </c>
      <c r="Z2705">
        <v>38.964156000000003</v>
      </c>
      <c r="AA2705">
        <v>-77.064363999999998</v>
      </c>
      <c r="AB2705">
        <v>394421.81</v>
      </c>
      <c r="AC2705">
        <v>144029.13</v>
      </c>
      <c r="AD2705">
        <v>20015</v>
      </c>
      <c r="AE2705">
        <v>262358</v>
      </c>
      <c r="AF2705">
        <v>105208</v>
      </c>
      <c r="AG2705">
        <v>105208</v>
      </c>
      <c r="AH2705">
        <v>4</v>
      </c>
      <c r="AI2705">
        <v>3</v>
      </c>
      <c r="AJ2705" t="s">
        <v>14253</v>
      </c>
      <c r="AK2705" t="s">
        <v>3412</v>
      </c>
      <c r="AL2705" t="s">
        <v>50</v>
      </c>
      <c r="AM2705">
        <v>201</v>
      </c>
      <c r="AN2705">
        <v>10</v>
      </c>
      <c r="AO2705" t="s">
        <v>51</v>
      </c>
      <c r="AP2705">
        <v>3310</v>
      </c>
      <c r="AQ2705">
        <v>-77.064366650244295</v>
      </c>
      <c r="AR2705">
        <v>38.964163702715098</v>
      </c>
      <c r="AS2705" t="b">
        <f t="shared" si="127"/>
        <v>0</v>
      </c>
    </row>
    <row r="2706" spans="1:45">
      <c r="A2706">
        <f t="shared" si="128"/>
        <v>2705</v>
      </c>
      <c r="B2706">
        <v>186279</v>
      </c>
      <c r="C2706">
        <v>186279</v>
      </c>
      <c r="D2706" t="s">
        <v>6281</v>
      </c>
      <c r="E2706" t="s">
        <v>1031</v>
      </c>
      <c r="F2706">
        <v>10193250</v>
      </c>
      <c r="G2706" t="s">
        <v>81</v>
      </c>
      <c r="M2706" s="4">
        <v>0.375</v>
      </c>
      <c r="N2706" s="1">
        <v>0.66666666666666663</v>
      </c>
      <c r="O2706" t="s">
        <v>254</v>
      </c>
      <c r="P2706" t="s">
        <v>254</v>
      </c>
      <c r="S2706" t="s">
        <v>6282</v>
      </c>
      <c r="T2706" t="s">
        <v>44</v>
      </c>
      <c r="U2706" t="s">
        <v>432</v>
      </c>
      <c r="V2706" t="s">
        <v>46</v>
      </c>
      <c r="W2706" t="str">
        <f t="shared" si="126"/>
        <v xml:space="preserve"> WASHINGTON DC </v>
      </c>
      <c r="X2706" t="s">
        <v>47</v>
      </c>
      <c r="Y2706" t="s">
        <v>1969</v>
      </c>
      <c r="Z2706">
        <v>38.909357</v>
      </c>
      <c r="AA2706">
        <v>-77.056368000000006</v>
      </c>
      <c r="AB2706">
        <v>395111.07487000001</v>
      </c>
      <c r="AC2706">
        <v>137945.49488000001</v>
      </c>
      <c r="AE2706">
        <v>0</v>
      </c>
      <c r="AF2706">
        <v>459997</v>
      </c>
      <c r="AG2706">
        <v>395683</v>
      </c>
      <c r="AH2706">
        <v>2</v>
      </c>
      <c r="AI2706">
        <v>2</v>
      </c>
      <c r="AJ2706" t="s">
        <v>14246</v>
      </c>
      <c r="AK2706" s="2">
        <v>20000000</v>
      </c>
      <c r="AL2706" t="s">
        <v>50</v>
      </c>
      <c r="AM2706">
        <v>206</v>
      </c>
      <c r="AN2706">
        <v>4</v>
      </c>
      <c r="AO2706" t="s">
        <v>51</v>
      </c>
      <c r="AP2706">
        <v>3699</v>
      </c>
      <c r="AQ2706">
        <v>-77.056370170584003</v>
      </c>
      <c r="AR2706">
        <v>38.909364618011402</v>
      </c>
      <c r="AS2706" t="b">
        <f t="shared" si="127"/>
        <v>0</v>
      </c>
    </row>
    <row r="2707" spans="1:45">
      <c r="A2707">
        <f t="shared" si="128"/>
        <v>2706</v>
      </c>
      <c r="B2707">
        <v>186293</v>
      </c>
      <c r="C2707">
        <v>186293</v>
      </c>
      <c r="D2707" t="s">
        <v>6313</v>
      </c>
      <c r="E2707" t="s">
        <v>6314</v>
      </c>
      <c r="F2707">
        <v>10193262</v>
      </c>
      <c r="G2707" t="s">
        <v>115</v>
      </c>
      <c r="I2707" t="s">
        <v>6315</v>
      </c>
      <c r="M2707" s="4">
        <v>0.29166666666666669</v>
      </c>
      <c r="N2707" s="1">
        <v>0.70833333333333337</v>
      </c>
      <c r="O2707" t="s">
        <v>117</v>
      </c>
      <c r="P2707" t="s">
        <v>6316</v>
      </c>
      <c r="Q2707" t="s">
        <v>6317</v>
      </c>
      <c r="R2707" t="s">
        <v>6318</v>
      </c>
      <c r="S2707" t="s">
        <v>6319</v>
      </c>
      <c r="T2707" t="s">
        <v>431</v>
      </c>
      <c r="U2707" t="s">
        <v>432</v>
      </c>
      <c r="V2707" t="s">
        <v>46</v>
      </c>
      <c r="W2707" t="str">
        <f t="shared" si="126"/>
        <v xml:space="preserve">1326 H Street, NE STE 2 WASHINGTON DC </v>
      </c>
      <c r="X2707" t="s">
        <v>47</v>
      </c>
      <c r="Y2707" t="s">
        <v>2320</v>
      </c>
      <c r="Z2707">
        <v>38.919186000000003</v>
      </c>
      <c r="AA2707">
        <v>-77.033283999999995</v>
      </c>
      <c r="AB2707">
        <v>397113.59512999997</v>
      </c>
      <c r="AC2707">
        <v>139035.62336</v>
      </c>
      <c r="AE2707">
        <v>0</v>
      </c>
      <c r="AF2707">
        <v>456027</v>
      </c>
      <c r="AG2707">
        <v>392055</v>
      </c>
      <c r="AH2707">
        <v>1</v>
      </c>
      <c r="AI2707">
        <v>1</v>
      </c>
      <c r="AJ2707" t="s">
        <v>14249</v>
      </c>
      <c r="AK2707" t="s">
        <v>373</v>
      </c>
      <c r="AL2707" t="s">
        <v>88</v>
      </c>
      <c r="AM2707">
        <v>301</v>
      </c>
      <c r="AN2707">
        <v>3</v>
      </c>
      <c r="AO2707" t="s">
        <v>51</v>
      </c>
      <c r="AP2707">
        <v>3534</v>
      </c>
      <c r="AQ2707">
        <v>-77.033286279727307</v>
      </c>
      <c r="AR2707">
        <v>38.919193720429398</v>
      </c>
      <c r="AS2707" t="b">
        <f t="shared" si="127"/>
        <v>0</v>
      </c>
    </row>
    <row r="2708" spans="1:45">
      <c r="A2708">
        <f t="shared" si="128"/>
        <v>2707</v>
      </c>
      <c r="B2708">
        <v>186137</v>
      </c>
      <c r="C2708">
        <v>186137</v>
      </c>
      <c r="D2708" t="s">
        <v>6406</v>
      </c>
      <c r="E2708" t="s">
        <v>3115</v>
      </c>
      <c r="F2708">
        <v>10193343</v>
      </c>
      <c r="G2708" t="s">
        <v>519</v>
      </c>
      <c r="K2708" t="s">
        <v>6407</v>
      </c>
      <c r="L2708" t="s">
        <v>422</v>
      </c>
      <c r="M2708" s="4">
        <v>0.29166666666666669</v>
      </c>
      <c r="N2708" s="1">
        <v>0.70833333333333337</v>
      </c>
      <c r="O2708" t="s">
        <v>386</v>
      </c>
      <c r="P2708" t="s">
        <v>155</v>
      </c>
      <c r="S2708" t="s">
        <v>6408</v>
      </c>
      <c r="T2708" t="s">
        <v>70</v>
      </c>
      <c r="U2708" t="s">
        <v>432</v>
      </c>
      <c r="V2708" t="s">
        <v>46</v>
      </c>
      <c r="W2708" t="str">
        <f t="shared" si="126"/>
        <v xml:space="preserve"> WASHINGTON DC 20001</v>
      </c>
      <c r="X2708" t="s">
        <v>47</v>
      </c>
      <c r="Y2708" t="s">
        <v>6409</v>
      </c>
      <c r="Z2708">
        <v>38.900585999999997</v>
      </c>
      <c r="AA2708">
        <v>-77.025212999999994</v>
      </c>
      <c r="AB2708">
        <v>397812.98</v>
      </c>
      <c r="AC2708">
        <v>136970.69</v>
      </c>
      <c r="AD2708">
        <v>20001</v>
      </c>
      <c r="AE2708">
        <v>311549</v>
      </c>
      <c r="AF2708">
        <v>476704</v>
      </c>
      <c r="AG2708">
        <v>410100</v>
      </c>
      <c r="AH2708">
        <v>2</v>
      </c>
      <c r="AI2708">
        <v>2</v>
      </c>
      <c r="AJ2708" t="s">
        <v>14248</v>
      </c>
      <c r="AK2708" t="s">
        <v>98</v>
      </c>
      <c r="AL2708" t="s">
        <v>63</v>
      </c>
      <c r="AM2708">
        <v>101</v>
      </c>
      <c r="AN2708">
        <v>8</v>
      </c>
      <c r="AO2708" t="s">
        <v>64</v>
      </c>
      <c r="AP2708">
        <v>3955</v>
      </c>
      <c r="AQ2708">
        <v>-77.025214887275993</v>
      </c>
      <c r="AR2708">
        <v>38.900594109880203</v>
      </c>
      <c r="AS2708" t="b">
        <f t="shared" si="127"/>
        <v>0</v>
      </c>
    </row>
    <row r="2709" spans="1:45">
      <c r="A2709">
        <f t="shared" si="128"/>
        <v>2708</v>
      </c>
      <c r="B2709">
        <v>183480</v>
      </c>
      <c r="C2709">
        <v>183480</v>
      </c>
      <c r="D2709" t="s">
        <v>6531</v>
      </c>
      <c r="E2709" t="s">
        <v>6532</v>
      </c>
      <c r="F2709">
        <v>10186035</v>
      </c>
      <c r="G2709" t="s">
        <v>201</v>
      </c>
      <c r="K2709" t="s">
        <v>6533</v>
      </c>
      <c r="L2709" t="s">
        <v>342</v>
      </c>
      <c r="M2709" s="4">
        <v>0.29166666666666669</v>
      </c>
      <c r="N2709" s="1">
        <v>0.79166666666666663</v>
      </c>
      <c r="O2709" t="s">
        <v>422</v>
      </c>
      <c r="P2709" t="s">
        <v>422</v>
      </c>
      <c r="Q2709" t="s">
        <v>6532</v>
      </c>
      <c r="R2709" t="s">
        <v>6534</v>
      </c>
      <c r="S2709" t="s">
        <v>6532</v>
      </c>
      <c r="T2709" t="s">
        <v>165</v>
      </c>
      <c r="U2709" t="s">
        <v>432</v>
      </c>
      <c r="V2709" t="s">
        <v>46</v>
      </c>
      <c r="W2709" t="str">
        <f t="shared" si="126"/>
        <v>3214 18th St NW WASHINGTON DC 20010</v>
      </c>
      <c r="X2709" t="s">
        <v>47</v>
      </c>
      <c r="Y2709" t="s">
        <v>6535</v>
      </c>
      <c r="Z2709">
        <v>38.932029999999997</v>
      </c>
      <c r="AA2709">
        <v>-77.041522999999998</v>
      </c>
      <c r="AB2709">
        <v>396399.79</v>
      </c>
      <c r="AC2709">
        <v>140461.72</v>
      </c>
      <c r="AD2709">
        <v>20010</v>
      </c>
      <c r="AE2709">
        <v>218158</v>
      </c>
      <c r="AF2709">
        <v>61578</v>
      </c>
      <c r="AG2709">
        <v>61578</v>
      </c>
      <c r="AH2709">
        <v>1</v>
      </c>
      <c r="AI2709">
        <v>1</v>
      </c>
      <c r="AJ2709" t="s">
        <v>14252</v>
      </c>
      <c r="AK2709" t="s">
        <v>2027</v>
      </c>
      <c r="AL2709" t="s">
        <v>188</v>
      </c>
      <c r="AM2709">
        <v>408</v>
      </c>
      <c r="AN2709">
        <v>2</v>
      </c>
      <c r="AO2709" t="s">
        <v>51</v>
      </c>
      <c r="AP2709">
        <v>2277</v>
      </c>
      <c r="AQ2709">
        <v>-77.041524859125403</v>
      </c>
      <c r="AR2709">
        <v>38.932037816537402</v>
      </c>
      <c r="AS2709" t="b">
        <f t="shared" si="127"/>
        <v>1</v>
      </c>
    </row>
    <row r="2710" spans="1:45">
      <c r="A2710">
        <f t="shared" si="128"/>
        <v>2709</v>
      </c>
      <c r="B2710">
        <v>182108</v>
      </c>
      <c r="C2710">
        <v>182108</v>
      </c>
      <c r="D2710" t="s">
        <v>6768</v>
      </c>
      <c r="E2710" t="s">
        <v>4398</v>
      </c>
      <c r="F2710">
        <v>10189353</v>
      </c>
      <c r="G2710" t="s">
        <v>115</v>
      </c>
      <c r="J2710">
        <v>108525</v>
      </c>
      <c r="K2710" t="s">
        <v>6769</v>
      </c>
      <c r="L2710" t="s">
        <v>469</v>
      </c>
      <c r="M2710" s="4">
        <v>0.29166666666666669</v>
      </c>
      <c r="N2710" s="1">
        <v>0.70833333333333337</v>
      </c>
      <c r="O2710" t="s">
        <v>125</v>
      </c>
      <c r="P2710" t="s">
        <v>353</v>
      </c>
      <c r="Q2710" t="s">
        <v>6770</v>
      </c>
      <c r="R2710" t="s">
        <v>6771</v>
      </c>
      <c r="S2710" t="s">
        <v>6770</v>
      </c>
      <c r="T2710" t="s">
        <v>165</v>
      </c>
      <c r="U2710" t="s">
        <v>432</v>
      </c>
      <c r="V2710" t="s">
        <v>46</v>
      </c>
      <c r="W2710" t="str">
        <f t="shared" si="126"/>
        <v>2900 K St. NW WASHINGTON DC 20001</v>
      </c>
      <c r="X2710" t="s">
        <v>47</v>
      </c>
      <c r="Y2710" t="s">
        <v>6613</v>
      </c>
      <c r="Z2710">
        <v>38.906936000000002</v>
      </c>
      <c r="AA2710">
        <v>-77.024190000000004</v>
      </c>
      <c r="AB2710">
        <v>397901.89</v>
      </c>
      <c r="AC2710">
        <v>137675.56</v>
      </c>
      <c r="AD2710">
        <v>20001</v>
      </c>
      <c r="AE2710">
        <v>239786</v>
      </c>
      <c r="AF2710">
        <v>82738</v>
      </c>
      <c r="AG2710">
        <v>82738</v>
      </c>
      <c r="AH2710">
        <v>2</v>
      </c>
      <c r="AI2710">
        <v>2</v>
      </c>
      <c r="AJ2710" t="s">
        <v>14248</v>
      </c>
      <c r="AK2710" t="s">
        <v>98</v>
      </c>
      <c r="AL2710" t="s">
        <v>88</v>
      </c>
      <c r="AM2710">
        <v>307</v>
      </c>
      <c r="AN2710">
        <v>7</v>
      </c>
      <c r="AO2710" t="s">
        <v>51</v>
      </c>
      <c r="AP2710">
        <v>2051</v>
      </c>
      <c r="AQ2710">
        <v>-77.0241920605568</v>
      </c>
      <c r="AR2710">
        <v>38.906944045021497</v>
      </c>
      <c r="AS2710" t="b">
        <f t="shared" si="127"/>
        <v>0</v>
      </c>
    </row>
    <row r="2711" spans="1:45">
      <c r="A2711">
        <f t="shared" si="128"/>
        <v>2710</v>
      </c>
      <c r="B2711">
        <v>184339</v>
      </c>
      <c r="C2711">
        <v>184339</v>
      </c>
      <c r="D2711" t="s">
        <v>6929</v>
      </c>
      <c r="E2711" t="s">
        <v>4620</v>
      </c>
      <c r="F2711">
        <v>10190020</v>
      </c>
      <c r="G2711" t="s">
        <v>115</v>
      </c>
      <c r="I2711" t="s">
        <v>6930</v>
      </c>
      <c r="M2711" s="4">
        <v>0.29166666666666669</v>
      </c>
      <c r="N2711" s="1">
        <v>0.70833333333333337</v>
      </c>
      <c r="O2711" t="s">
        <v>387</v>
      </c>
      <c r="P2711" t="s">
        <v>6931</v>
      </c>
      <c r="S2711" t="s">
        <v>4623</v>
      </c>
      <c r="T2711" t="s">
        <v>3840</v>
      </c>
      <c r="U2711" t="s">
        <v>432</v>
      </c>
      <c r="V2711" t="s">
        <v>46</v>
      </c>
      <c r="W2711" t="str">
        <f t="shared" si="126"/>
        <v xml:space="preserve"> WASHINGTON DC 20036</v>
      </c>
      <c r="X2711" t="s">
        <v>47</v>
      </c>
      <c r="Y2711" t="s">
        <v>6932</v>
      </c>
      <c r="Z2711">
        <v>38.903945</v>
      </c>
      <c r="AA2711">
        <v>-77.043038999999993</v>
      </c>
      <c r="AB2711">
        <v>396266.86</v>
      </c>
      <c r="AC2711">
        <v>137344.1</v>
      </c>
      <c r="AD2711">
        <v>20036</v>
      </c>
      <c r="AE2711">
        <v>241298</v>
      </c>
      <c r="AF2711">
        <v>84248</v>
      </c>
      <c r="AG2711">
        <v>84248</v>
      </c>
      <c r="AH2711">
        <v>2</v>
      </c>
      <c r="AI2711">
        <v>2</v>
      </c>
      <c r="AJ2711" t="s">
        <v>14249</v>
      </c>
      <c r="AK2711" t="s">
        <v>523</v>
      </c>
      <c r="AL2711" t="s">
        <v>50</v>
      </c>
      <c r="AM2711">
        <v>207</v>
      </c>
      <c r="AN2711">
        <v>6</v>
      </c>
      <c r="AO2711" t="s">
        <v>524</v>
      </c>
      <c r="AP2711">
        <v>2024</v>
      </c>
      <c r="AQ2711">
        <v>-77.043041036700799</v>
      </c>
      <c r="AR2711">
        <v>38.903952712844699</v>
      </c>
      <c r="AS2711" t="b">
        <f t="shared" si="127"/>
        <v>0</v>
      </c>
    </row>
    <row r="2712" spans="1:45">
      <c r="A2712">
        <f t="shared" si="128"/>
        <v>2711</v>
      </c>
      <c r="B2712">
        <v>184460</v>
      </c>
      <c r="C2712">
        <v>184460</v>
      </c>
      <c r="D2712" t="s">
        <v>6941</v>
      </c>
      <c r="E2712" t="s">
        <v>1122</v>
      </c>
      <c r="F2712">
        <v>10190060</v>
      </c>
      <c r="G2712" t="s">
        <v>115</v>
      </c>
      <c r="H2712" t="s">
        <v>6942</v>
      </c>
      <c r="K2712" t="s">
        <v>6943</v>
      </c>
      <c r="L2712" t="s">
        <v>496</v>
      </c>
      <c r="M2712" s="4">
        <v>0.33333333333333331</v>
      </c>
      <c r="N2712" s="1">
        <v>0.66666666666666663</v>
      </c>
      <c r="O2712" t="s">
        <v>166</v>
      </c>
      <c r="P2712" t="s">
        <v>117</v>
      </c>
      <c r="S2712" t="s">
        <v>1125</v>
      </c>
      <c r="T2712" t="s">
        <v>70</v>
      </c>
      <c r="U2712" t="s">
        <v>432</v>
      </c>
      <c r="V2712" t="s">
        <v>46</v>
      </c>
      <c r="W2712" t="str">
        <f t="shared" si="126"/>
        <v xml:space="preserve"> WASHINGTON DC 20001</v>
      </c>
      <c r="X2712" t="s">
        <v>47</v>
      </c>
      <c r="Y2712" t="s">
        <v>6944</v>
      </c>
      <c r="Z2712">
        <v>38.904449</v>
      </c>
      <c r="AA2712">
        <v>-77.018218000000005</v>
      </c>
      <c r="AB2712">
        <v>398419.8</v>
      </c>
      <c r="AC2712">
        <v>137399.38</v>
      </c>
      <c r="AD2712">
        <v>20001</v>
      </c>
      <c r="AE2712">
        <v>279794</v>
      </c>
      <c r="AF2712">
        <v>122294</v>
      </c>
      <c r="AG2712">
        <v>122294</v>
      </c>
      <c r="AH2712">
        <v>6</v>
      </c>
      <c r="AI2712">
        <v>2</v>
      </c>
      <c r="AJ2712" t="s">
        <v>14247</v>
      </c>
      <c r="AK2712" t="s">
        <v>846</v>
      </c>
      <c r="AL2712" t="s">
        <v>88</v>
      </c>
      <c r="AM2712">
        <v>308</v>
      </c>
      <c r="AN2712">
        <v>8</v>
      </c>
      <c r="AO2712" t="s">
        <v>51</v>
      </c>
      <c r="AP2712">
        <v>2952</v>
      </c>
      <c r="AQ2712">
        <v>-77.018220276251796</v>
      </c>
      <c r="AR2712">
        <v>38.904457202591402</v>
      </c>
      <c r="AS2712" t="b">
        <f t="shared" si="127"/>
        <v>0</v>
      </c>
    </row>
    <row r="2713" spans="1:45">
      <c r="A2713">
        <f t="shared" si="128"/>
        <v>2712</v>
      </c>
      <c r="B2713">
        <v>184523</v>
      </c>
      <c r="C2713">
        <v>184523</v>
      </c>
      <c r="D2713" t="s">
        <v>7002</v>
      </c>
      <c r="E2713" t="s">
        <v>7003</v>
      </c>
      <c r="F2713">
        <v>10190184</v>
      </c>
      <c r="G2713" t="s">
        <v>115</v>
      </c>
      <c r="I2713" t="s">
        <v>7004</v>
      </c>
      <c r="K2713" t="s">
        <v>7005</v>
      </c>
      <c r="L2713" t="s">
        <v>353</v>
      </c>
      <c r="M2713" s="4">
        <v>0.39583333333333331</v>
      </c>
      <c r="N2713" s="1">
        <v>0.64583333333333337</v>
      </c>
      <c r="O2713" t="s">
        <v>422</v>
      </c>
      <c r="P2713" t="s">
        <v>2351</v>
      </c>
      <c r="Q2713" t="s">
        <v>7006</v>
      </c>
      <c r="R2713" t="s">
        <v>7007</v>
      </c>
      <c r="S2713" t="s">
        <v>7006</v>
      </c>
      <c r="T2713" t="s">
        <v>44</v>
      </c>
      <c r="U2713" t="s">
        <v>432</v>
      </c>
      <c r="V2713" t="s">
        <v>46</v>
      </c>
      <c r="W2713" t="str">
        <f t="shared" si="126"/>
        <v>2781 Hartland Road WASHINGTON DC 20003</v>
      </c>
      <c r="X2713" t="s">
        <v>47</v>
      </c>
      <c r="Y2713" t="s">
        <v>7008</v>
      </c>
      <c r="Z2713">
        <v>38.886789</v>
      </c>
      <c r="AA2713">
        <v>-76.990536000000006</v>
      </c>
      <c r="AB2713">
        <v>400821.12</v>
      </c>
      <c r="AC2713">
        <v>135438.82999999999</v>
      </c>
      <c r="AD2713">
        <v>20003</v>
      </c>
      <c r="AE2713">
        <v>48898</v>
      </c>
      <c r="AF2713">
        <v>20262</v>
      </c>
      <c r="AG2713">
        <v>20262</v>
      </c>
      <c r="AH2713">
        <v>6</v>
      </c>
      <c r="AI2713">
        <v>6</v>
      </c>
      <c r="AJ2713" t="s">
        <v>14249</v>
      </c>
      <c r="AK2713" t="s">
        <v>3045</v>
      </c>
      <c r="AL2713" t="s">
        <v>63</v>
      </c>
      <c r="AM2713">
        <v>107</v>
      </c>
      <c r="AN2713">
        <v>26</v>
      </c>
      <c r="AO2713" t="s">
        <v>51</v>
      </c>
      <c r="AP2713">
        <v>2414</v>
      </c>
      <c r="AQ2713">
        <v>-76.990538002809998</v>
      </c>
      <c r="AR2713">
        <v>38.886796886108399</v>
      </c>
      <c r="AS2713" t="b">
        <f t="shared" si="127"/>
        <v>0</v>
      </c>
    </row>
    <row r="2714" spans="1:45">
      <c r="A2714">
        <f t="shared" si="128"/>
        <v>2713</v>
      </c>
      <c r="B2714">
        <v>184527</v>
      </c>
      <c r="C2714">
        <v>184527</v>
      </c>
      <c r="D2714" t="s">
        <v>7009</v>
      </c>
      <c r="E2714" t="s">
        <v>7010</v>
      </c>
      <c r="F2714">
        <v>10190188</v>
      </c>
      <c r="G2714" t="s">
        <v>201</v>
      </c>
      <c r="K2714" t="s">
        <v>7011</v>
      </c>
      <c r="L2714" t="s">
        <v>154</v>
      </c>
      <c r="M2714" s="4">
        <v>0.29166666666666669</v>
      </c>
      <c r="N2714" s="1">
        <v>0.79166666666666663</v>
      </c>
      <c r="O2714" t="s">
        <v>422</v>
      </c>
      <c r="P2714" t="s">
        <v>422</v>
      </c>
      <c r="S2714" t="s">
        <v>7010</v>
      </c>
      <c r="T2714" t="s">
        <v>165</v>
      </c>
      <c r="U2714" t="s">
        <v>432</v>
      </c>
      <c r="V2714" t="s">
        <v>46</v>
      </c>
      <c r="W2714" t="str">
        <f t="shared" si="126"/>
        <v xml:space="preserve"> WASHINGTON DC 20015</v>
      </c>
      <c r="X2714" t="s">
        <v>47</v>
      </c>
      <c r="Y2714" t="s">
        <v>6900</v>
      </c>
      <c r="Z2714">
        <v>38.966003000000001</v>
      </c>
      <c r="AA2714">
        <v>-77.069239999999994</v>
      </c>
      <c r="AB2714">
        <v>393999.37</v>
      </c>
      <c r="AC2714">
        <v>144234.45000000001</v>
      </c>
      <c r="AD2714">
        <v>20015</v>
      </c>
      <c r="AE2714">
        <v>263141</v>
      </c>
      <c r="AF2714">
        <v>105981</v>
      </c>
      <c r="AG2714">
        <v>105981</v>
      </c>
      <c r="AH2714">
        <v>3</v>
      </c>
      <c r="AI2714">
        <v>3</v>
      </c>
      <c r="AJ2714" t="s">
        <v>14253</v>
      </c>
      <c r="AK2714" t="s">
        <v>1439</v>
      </c>
      <c r="AL2714" t="s">
        <v>50</v>
      </c>
      <c r="AM2714">
        <v>201</v>
      </c>
      <c r="AN2714">
        <v>10</v>
      </c>
      <c r="AO2714" t="s">
        <v>51</v>
      </c>
      <c r="AP2714">
        <v>2781</v>
      </c>
      <c r="AQ2714">
        <v>-77.069242801023506</v>
      </c>
      <c r="AR2714">
        <v>38.966010491097798</v>
      </c>
      <c r="AS2714" t="b">
        <f t="shared" si="127"/>
        <v>1</v>
      </c>
    </row>
    <row r="2715" spans="1:45">
      <c r="A2715">
        <f t="shared" si="128"/>
        <v>2714</v>
      </c>
      <c r="B2715">
        <v>184556</v>
      </c>
      <c r="C2715">
        <v>184556</v>
      </c>
      <c r="D2715" t="s">
        <v>7108</v>
      </c>
      <c r="E2715" t="s">
        <v>2678</v>
      </c>
      <c r="F2715">
        <v>10190523</v>
      </c>
      <c r="G2715" t="s">
        <v>115</v>
      </c>
      <c r="J2715">
        <v>107907</v>
      </c>
      <c r="K2715" t="s">
        <v>7109</v>
      </c>
      <c r="L2715" t="s">
        <v>432</v>
      </c>
      <c r="M2715" s="4">
        <v>0.29166666666666669</v>
      </c>
      <c r="N2715" s="1">
        <v>0.70833333333333337</v>
      </c>
      <c r="O2715" t="s">
        <v>422</v>
      </c>
      <c r="P2715" t="s">
        <v>1252</v>
      </c>
      <c r="Q2715" t="s">
        <v>2680</v>
      </c>
      <c r="R2715" t="s">
        <v>2681</v>
      </c>
      <c r="S2715" t="s">
        <v>2680</v>
      </c>
      <c r="T2715" t="s">
        <v>70</v>
      </c>
      <c r="U2715" t="s">
        <v>432</v>
      </c>
      <c r="V2715" t="s">
        <v>46</v>
      </c>
      <c r="W2715" t="str">
        <f t="shared" si="126"/>
        <v>900 MICHIGAN AVE, NE WASHINGTON DC 20024</v>
      </c>
      <c r="X2715" t="s">
        <v>47</v>
      </c>
      <c r="Y2715" t="s">
        <v>7110</v>
      </c>
      <c r="Z2715">
        <v>38.879747000000002</v>
      </c>
      <c r="AA2715">
        <v>-77.020111</v>
      </c>
      <c r="AB2715">
        <v>398255</v>
      </c>
      <c r="AC2715">
        <v>134657.17000000001</v>
      </c>
      <c r="AD2715">
        <v>20024</v>
      </c>
      <c r="AE2715">
        <v>80785</v>
      </c>
      <c r="AF2715">
        <v>52277</v>
      </c>
      <c r="AG2715">
        <v>52277</v>
      </c>
      <c r="AH2715">
        <v>6</v>
      </c>
      <c r="AI2715">
        <v>6</v>
      </c>
      <c r="AJ2715" t="s">
        <v>14252</v>
      </c>
      <c r="AK2715" t="s">
        <v>393</v>
      </c>
      <c r="AL2715" t="s">
        <v>63</v>
      </c>
      <c r="AM2715">
        <v>105</v>
      </c>
      <c r="AN2715">
        <v>9</v>
      </c>
      <c r="AO2715" t="s">
        <v>51</v>
      </c>
      <c r="AP2715">
        <v>2691</v>
      </c>
      <c r="AQ2715">
        <v>-77.020113275212594</v>
      </c>
      <c r="AR2715">
        <v>38.879754041221602</v>
      </c>
      <c r="AS2715" t="b">
        <f t="shared" si="127"/>
        <v>0</v>
      </c>
    </row>
    <row r="2716" spans="1:45">
      <c r="A2716">
        <f t="shared" si="128"/>
        <v>2715</v>
      </c>
      <c r="B2716">
        <v>184695</v>
      </c>
      <c r="C2716">
        <v>184695</v>
      </c>
      <c r="D2716" t="s">
        <v>7146</v>
      </c>
      <c r="E2716" t="s">
        <v>1735</v>
      </c>
      <c r="F2716">
        <v>10190644</v>
      </c>
      <c r="G2716" t="s">
        <v>115</v>
      </c>
      <c r="H2716" t="s">
        <v>7147</v>
      </c>
      <c r="K2716" t="s">
        <v>7148</v>
      </c>
      <c r="L2716" t="s">
        <v>166</v>
      </c>
      <c r="M2716" s="4">
        <v>0.33333333333333331</v>
      </c>
      <c r="N2716" s="1">
        <v>0.66666666666666663</v>
      </c>
      <c r="O2716" t="s">
        <v>163</v>
      </c>
      <c r="P2716" t="s">
        <v>1396</v>
      </c>
      <c r="S2716" t="s">
        <v>1125</v>
      </c>
      <c r="T2716" t="s">
        <v>70</v>
      </c>
      <c r="U2716" t="s">
        <v>432</v>
      </c>
      <c r="V2716" t="s">
        <v>46</v>
      </c>
      <c r="W2716" t="str">
        <f t="shared" si="126"/>
        <v xml:space="preserve"> WASHINGTON DC 20032</v>
      </c>
      <c r="X2716" t="s">
        <v>47</v>
      </c>
      <c r="Y2716" t="s">
        <v>7149</v>
      </c>
      <c r="Z2716">
        <v>38.845520999999998</v>
      </c>
      <c r="AA2716">
        <v>-76.982691000000003</v>
      </c>
      <c r="AB2716">
        <v>401502.58</v>
      </c>
      <c r="AC2716">
        <v>130857.79</v>
      </c>
      <c r="AD2716">
        <v>20032</v>
      </c>
      <c r="AE2716">
        <v>278368</v>
      </c>
      <c r="AF2716">
        <v>120771</v>
      </c>
      <c r="AG2716">
        <v>120771</v>
      </c>
      <c r="AH2716">
        <v>8</v>
      </c>
      <c r="AI2716">
        <v>8</v>
      </c>
      <c r="AJ2716" t="s">
        <v>14249</v>
      </c>
      <c r="AK2716" t="s">
        <v>1890</v>
      </c>
      <c r="AL2716" t="s">
        <v>458</v>
      </c>
      <c r="AM2716">
        <v>704</v>
      </c>
      <c r="AN2716">
        <v>38</v>
      </c>
      <c r="AO2716" t="s">
        <v>51</v>
      </c>
      <c r="AP2716">
        <v>2934</v>
      </c>
      <c r="AQ2716">
        <v>-76.982693461755403</v>
      </c>
      <c r="AR2716">
        <v>38.845528085757799</v>
      </c>
      <c r="AS2716" t="b">
        <f t="shared" si="127"/>
        <v>0</v>
      </c>
    </row>
    <row r="2717" spans="1:45">
      <c r="A2717">
        <f t="shared" si="128"/>
        <v>2716</v>
      </c>
      <c r="B2717">
        <v>184649</v>
      </c>
      <c r="C2717">
        <v>184649</v>
      </c>
      <c r="D2717" t="s">
        <v>7168</v>
      </c>
      <c r="E2717" t="s">
        <v>1747</v>
      </c>
      <c r="F2717">
        <v>10190720</v>
      </c>
      <c r="G2717" t="s">
        <v>160</v>
      </c>
      <c r="K2717" t="s">
        <v>7169</v>
      </c>
      <c r="L2717" t="s">
        <v>353</v>
      </c>
      <c r="M2717" s="4">
        <v>0.66666666666666663</v>
      </c>
      <c r="N2717" s="1">
        <v>0.91666666666666663</v>
      </c>
      <c r="O2717" t="s">
        <v>422</v>
      </c>
      <c r="P2717" t="s">
        <v>422</v>
      </c>
      <c r="Q2717" t="s">
        <v>1748</v>
      </c>
      <c r="R2717" t="s">
        <v>1749</v>
      </c>
      <c r="S2717" t="s">
        <v>1748</v>
      </c>
      <c r="T2717" t="s">
        <v>165</v>
      </c>
      <c r="U2717" t="s">
        <v>432</v>
      </c>
      <c r="V2717" t="s">
        <v>46</v>
      </c>
      <c r="W2717" t="str">
        <f t="shared" si="126"/>
        <v>4200 Wisconsin Ave NW, WASHINGTON DC 20016</v>
      </c>
      <c r="X2717" t="s">
        <v>47</v>
      </c>
      <c r="Y2717" t="s">
        <v>7170</v>
      </c>
      <c r="Z2717">
        <v>38.933238000000003</v>
      </c>
      <c r="AA2717">
        <v>-77.068897000000007</v>
      </c>
      <c r="AB2717">
        <v>394026.43</v>
      </c>
      <c r="AC2717">
        <v>140597.25</v>
      </c>
      <c r="AD2717">
        <v>20016</v>
      </c>
      <c r="AE2717">
        <v>221652</v>
      </c>
      <c r="AF2717">
        <v>64368</v>
      </c>
      <c r="AG2717">
        <v>64368</v>
      </c>
      <c r="AH2717">
        <v>3</v>
      </c>
      <c r="AI2717">
        <v>3</v>
      </c>
      <c r="AJ2717" t="s">
        <v>14247</v>
      </c>
      <c r="AK2717" t="s">
        <v>554</v>
      </c>
      <c r="AL2717" t="s">
        <v>50</v>
      </c>
      <c r="AM2717">
        <v>204</v>
      </c>
      <c r="AN2717">
        <v>15</v>
      </c>
      <c r="AO2717" t="s">
        <v>51</v>
      </c>
      <c r="AP2717">
        <v>2234</v>
      </c>
      <c r="AQ2717">
        <v>-77.068898882533105</v>
      </c>
      <c r="AR2717">
        <v>38.933245780846498</v>
      </c>
      <c r="AS2717" t="b">
        <f t="shared" si="127"/>
        <v>0</v>
      </c>
    </row>
    <row r="2718" spans="1:45">
      <c r="A2718">
        <f t="shared" si="128"/>
        <v>2717</v>
      </c>
      <c r="B2718">
        <v>184776</v>
      </c>
      <c r="C2718">
        <v>184776</v>
      </c>
      <c r="D2718" t="s">
        <v>7217</v>
      </c>
      <c r="E2718" t="s">
        <v>816</v>
      </c>
      <c r="F2718">
        <v>10190819</v>
      </c>
      <c r="G2718" t="s">
        <v>115</v>
      </c>
      <c r="J2718">
        <v>108235</v>
      </c>
      <c r="K2718" t="s">
        <v>7218</v>
      </c>
      <c r="L2718" t="s">
        <v>432</v>
      </c>
      <c r="M2718" s="4">
        <v>0.29166666666666669</v>
      </c>
      <c r="N2718" s="1">
        <v>0.70833333333333337</v>
      </c>
      <c r="O2718" t="s">
        <v>255</v>
      </c>
      <c r="P2718" t="s">
        <v>291</v>
      </c>
      <c r="Q2718" t="s">
        <v>817</v>
      </c>
      <c r="R2718" t="s">
        <v>818</v>
      </c>
      <c r="S2718" t="s">
        <v>817</v>
      </c>
      <c r="T2718" t="s">
        <v>70</v>
      </c>
      <c r="U2718" t="s">
        <v>432</v>
      </c>
      <c r="V2718" t="s">
        <v>46</v>
      </c>
      <c r="W2718" t="str">
        <f t="shared" si="126"/>
        <v>301 Bryant St NW WASHINGTON DC 20009</v>
      </c>
      <c r="X2718" t="s">
        <v>47</v>
      </c>
      <c r="Y2718" t="s">
        <v>7219</v>
      </c>
      <c r="Z2718">
        <v>38.927455999999999</v>
      </c>
      <c r="AA2718">
        <v>-77.028271000000004</v>
      </c>
      <c r="AB2718">
        <v>397548.59</v>
      </c>
      <c r="AC2718">
        <v>139953.51</v>
      </c>
      <c r="AD2718">
        <v>20009</v>
      </c>
      <c r="AE2718">
        <v>231513</v>
      </c>
      <c r="AF2718">
        <v>74519</v>
      </c>
      <c r="AG2718">
        <v>74519</v>
      </c>
      <c r="AH2718">
        <v>1</v>
      </c>
      <c r="AI2718">
        <v>1</v>
      </c>
      <c r="AJ2718" t="s">
        <v>14244</v>
      </c>
      <c r="AK2718" t="s">
        <v>3919</v>
      </c>
      <c r="AL2718" t="s">
        <v>88</v>
      </c>
      <c r="AM2718">
        <v>302</v>
      </c>
      <c r="AN2718">
        <v>2</v>
      </c>
      <c r="AO2718" t="s">
        <v>51</v>
      </c>
      <c r="AP2718">
        <v>2490</v>
      </c>
      <c r="AQ2718">
        <v>-77.028273502959394</v>
      </c>
      <c r="AR2718">
        <v>38.927463659602502</v>
      </c>
      <c r="AS2718" t="b">
        <f t="shared" si="127"/>
        <v>0</v>
      </c>
    </row>
    <row r="2719" spans="1:45">
      <c r="A2719">
        <f t="shared" si="128"/>
        <v>2718</v>
      </c>
      <c r="B2719">
        <v>184785</v>
      </c>
      <c r="C2719">
        <v>184785</v>
      </c>
      <c r="D2719" t="s">
        <v>7223</v>
      </c>
      <c r="E2719" t="s">
        <v>816</v>
      </c>
      <c r="F2719">
        <v>10190840</v>
      </c>
      <c r="G2719" t="s">
        <v>115</v>
      </c>
      <c r="J2719">
        <v>108782</v>
      </c>
      <c r="K2719" t="s">
        <v>7224</v>
      </c>
      <c r="L2719" t="s">
        <v>432</v>
      </c>
      <c r="M2719" s="4">
        <v>0.29166666666666669</v>
      </c>
      <c r="N2719" s="1">
        <v>0.70833333333333337</v>
      </c>
      <c r="O2719" t="s">
        <v>255</v>
      </c>
      <c r="P2719" t="s">
        <v>291</v>
      </c>
      <c r="Q2719" t="s">
        <v>817</v>
      </c>
      <c r="R2719" t="s">
        <v>818</v>
      </c>
      <c r="S2719" t="s">
        <v>817</v>
      </c>
      <c r="T2719" t="s">
        <v>70</v>
      </c>
      <c r="U2719" t="s">
        <v>432</v>
      </c>
      <c r="V2719" t="s">
        <v>46</v>
      </c>
      <c r="W2719" t="str">
        <f t="shared" si="126"/>
        <v>301 Bryant St NW WASHINGTON DC 20009</v>
      </c>
      <c r="X2719" t="s">
        <v>47</v>
      </c>
      <c r="Y2719" t="s">
        <v>7225</v>
      </c>
      <c r="Z2719">
        <v>38.921157999999998</v>
      </c>
      <c r="AA2719">
        <v>-77.034965999999997</v>
      </c>
      <c r="AB2719">
        <v>396967.8</v>
      </c>
      <c r="AC2719">
        <v>139254.60999999999</v>
      </c>
      <c r="AD2719">
        <v>20009</v>
      </c>
      <c r="AE2719">
        <v>218130</v>
      </c>
      <c r="AF2719">
        <v>61551</v>
      </c>
      <c r="AG2719">
        <v>61551</v>
      </c>
      <c r="AH2719">
        <v>1</v>
      </c>
      <c r="AI2719">
        <v>1</v>
      </c>
      <c r="AJ2719" t="s">
        <v>14249</v>
      </c>
      <c r="AK2719" t="s">
        <v>1764</v>
      </c>
      <c r="AL2719" t="s">
        <v>88</v>
      </c>
      <c r="AM2719">
        <v>304</v>
      </c>
      <c r="AN2719">
        <v>2</v>
      </c>
      <c r="AO2719" t="s">
        <v>51</v>
      </c>
      <c r="AP2719">
        <v>2276</v>
      </c>
      <c r="AQ2719">
        <v>-77.034968454019506</v>
      </c>
      <c r="AR2719">
        <v>38.921165932570503</v>
      </c>
      <c r="AS2719" t="b">
        <f t="shared" si="127"/>
        <v>0</v>
      </c>
    </row>
    <row r="2720" spans="1:45">
      <c r="A2720">
        <f t="shared" si="128"/>
        <v>2719</v>
      </c>
      <c r="B2720">
        <v>184868</v>
      </c>
      <c r="C2720">
        <v>184868</v>
      </c>
      <c r="D2720" t="s">
        <v>7343</v>
      </c>
      <c r="E2720" t="s">
        <v>7344</v>
      </c>
      <c r="F2720">
        <v>10191083</v>
      </c>
      <c r="G2720" t="s">
        <v>201</v>
      </c>
      <c r="K2720" t="s">
        <v>7345</v>
      </c>
      <c r="L2720" t="s">
        <v>469</v>
      </c>
      <c r="M2720" s="4">
        <v>0.29166666666666669</v>
      </c>
      <c r="N2720" s="1">
        <v>0.70833333333333337</v>
      </c>
      <c r="O2720" t="s">
        <v>421</v>
      </c>
      <c r="P2720" t="s">
        <v>422</v>
      </c>
      <c r="S2720" t="s">
        <v>7344</v>
      </c>
      <c r="T2720" t="s">
        <v>165</v>
      </c>
      <c r="U2720" t="s">
        <v>432</v>
      </c>
      <c r="V2720" t="s">
        <v>46</v>
      </c>
      <c r="W2720" t="str">
        <f t="shared" si="126"/>
        <v xml:space="preserve"> WASHINGTON DC 20036</v>
      </c>
      <c r="X2720" t="s">
        <v>47</v>
      </c>
      <c r="Y2720" t="s">
        <v>7346</v>
      </c>
      <c r="Z2720">
        <v>38.909081</v>
      </c>
      <c r="AA2720">
        <v>-77.045963</v>
      </c>
      <c r="AB2720">
        <v>396013.47</v>
      </c>
      <c r="AC2720">
        <v>137914.38</v>
      </c>
      <c r="AD2720">
        <v>20036</v>
      </c>
      <c r="AE2720">
        <v>226657</v>
      </c>
      <c r="AF2720">
        <v>69320</v>
      </c>
      <c r="AG2720">
        <v>69320</v>
      </c>
      <c r="AH2720">
        <v>2</v>
      </c>
      <c r="AI2720">
        <v>2</v>
      </c>
      <c r="AJ2720" t="s">
        <v>14249</v>
      </c>
      <c r="AK2720" t="s">
        <v>523</v>
      </c>
      <c r="AL2720" t="s">
        <v>50</v>
      </c>
      <c r="AM2720">
        <v>208</v>
      </c>
      <c r="AN2720">
        <v>6</v>
      </c>
      <c r="AO2720" t="s">
        <v>51</v>
      </c>
      <c r="AP2720">
        <v>2185</v>
      </c>
      <c r="AQ2720">
        <v>-77.045965638202702</v>
      </c>
      <c r="AR2720">
        <v>38.909088881071199</v>
      </c>
      <c r="AS2720" t="b">
        <f t="shared" si="127"/>
        <v>1</v>
      </c>
    </row>
    <row r="2721" spans="1:45">
      <c r="A2721">
        <f t="shared" si="128"/>
        <v>2720</v>
      </c>
      <c r="B2721">
        <v>184828</v>
      </c>
      <c r="C2721">
        <v>184828</v>
      </c>
      <c r="D2721" t="s">
        <v>7446</v>
      </c>
      <c r="E2721" t="s">
        <v>7447</v>
      </c>
      <c r="F2721">
        <v>10191247</v>
      </c>
      <c r="G2721" t="s">
        <v>201</v>
      </c>
      <c r="K2721" t="s">
        <v>7448</v>
      </c>
      <c r="L2721" t="s">
        <v>469</v>
      </c>
      <c r="M2721" s="4">
        <v>0.5</v>
      </c>
      <c r="N2721" s="1">
        <v>0.95833333333333337</v>
      </c>
      <c r="O2721" t="s">
        <v>387</v>
      </c>
      <c r="P2721" t="s">
        <v>95</v>
      </c>
      <c r="S2721" t="s">
        <v>7447</v>
      </c>
      <c r="T2721" t="s">
        <v>326</v>
      </c>
      <c r="U2721" t="s">
        <v>432</v>
      </c>
      <c r="V2721" t="s">
        <v>46</v>
      </c>
      <c r="W2721" t="str">
        <f t="shared" si="126"/>
        <v xml:space="preserve"> WASHINGTON DC 20005</v>
      </c>
      <c r="X2721" t="s">
        <v>47</v>
      </c>
      <c r="Y2721" t="s">
        <v>7449</v>
      </c>
      <c r="Z2721">
        <v>38.907454999999999</v>
      </c>
      <c r="AA2721">
        <v>-77.028930000000003</v>
      </c>
      <c r="AB2721">
        <v>397490.77</v>
      </c>
      <c r="AC2721">
        <v>137733.24</v>
      </c>
      <c r="AD2721">
        <v>20005</v>
      </c>
      <c r="AE2721">
        <v>240909</v>
      </c>
      <c r="AF2721">
        <v>84176</v>
      </c>
      <c r="AG2721">
        <v>84176</v>
      </c>
      <c r="AH2721">
        <v>2</v>
      </c>
      <c r="AI2721">
        <v>2</v>
      </c>
      <c r="AJ2721" t="s">
        <v>14248</v>
      </c>
      <c r="AK2721" t="s">
        <v>259</v>
      </c>
      <c r="AL2721" t="s">
        <v>88</v>
      </c>
      <c r="AM2721">
        <v>307</v>
      </c>
      <c r="AN2721">
        <v>7</v>
      </c>
      <c r="AO2721" t="s">
        <v>51</v>
      </c>
      <c r="AP2721">
        <v>2019</v>
      </c>
      <c r="AQ2721">
        <v>-77.028932204103995</v>
      </c>
      <c r="AR2721">
        <v>38.907462568855401</v>
      </c>
      <c r="AS2721" t="b">
        <f t="shared" si="127"/>
        <v>1</v>
      </c>
    </row>
    <row r="2722" spans="1:45">
      <c r="A2722">
        <f t="shared" si="128"/>
        <v>2721</v>
      </c>
      <c r="B2722">
        <v>184990</v>
      </c>
      <c r="C2722">
        <v>184990</v>
      </c>
      <c r="D2722" t="s">
        <v>7543</v>
      </c>
      <c r="E2722" t="s">
        <v>7544</v>
      </c>
      <c r="F2722">
        <v>10191417</v>
      </c>
      <c r="G2722" t="s">
        <v>201</v>
      </c>
      <c r="K2722" t="s">
        <v>7545</v>
      </c>
      <c r="L2722" t="s">
        <v>469</v>
      </c>
      <c r="M2722" s="4">
        <v>0.29166666666666669</v>
      </c>
      <c r="N2722" s="1">
        <v>0.79166666666666663</v>
      </c>
      <c r="O2722" t="s">
        <v>422</v>
      </c>
      <c r="P2722" t="s">
        <v>422</v>
      </c>
      <c r="S2722" t="s">
        <v>7544</v>
      </c>
      <c r="T2722" t="s">
        <v>165</v>
      </c>
      <c r="U2722" t="s">
        <v>432</v>
      </c>
      <c r="V2722" t="s">
        <v>46</v>
      </c>
      <c r="W2722" t="str">
        <f t="shared" si="126"/>
        <v xml:space="preserve"> WASHINGTON DC 20009</v>
      </c>
      <c r="X2722" t="s">
        <v>47</v>
      </c>
      <c r="Y2722" t="s">
        <v>7546</v>
      </c>
      <c r="Z2722">
        <v>38.913922999999997</v>
      </c>
      <c r="AA2722">
        <v>-77.043771000000007</v>
      </c>
      <c r="AB2722">
        <v>396203.85</v>
      </c>
      <c r="AC2722">
        <v>138451.76</v>
      </c>
      <c r="AD2722">
        <v>20009</v>
      </c>
      <c r="AE2722">
        <v>226360</v>
      </c>
      <c r="AF2722">
        <v>69020</v>
      </c>
      <c r="AG2722">
        <v>69020</v>
      </c>
      <c r="AH2722">
        <v>2</v>
      </c>
      <c r="AI2722">
        <v>2</v>
      </c>
      <c r="AJ2722" t="s">
        <v>14249</v>
      </c>
      <c r="AK2722" t="s">
        <v>1692</v>
      </c>
      <c r="AL2722" t="s">
        <v>50</v>
      </c>
      <c r="AM2722">
        <v>208</v>
      </c>
      <c r="AN2722">
        <v>6</v>
      </c>
      <c r="AO2722" t="s">
        <v>51</v>
      </c>
      <c r="AP2722">
        <v>2146</v>
      </c>
      <c r="AQ2722">
        <v>-77.043773592069698</v>
      </c>
      <c r="AR2722">
        <v>38.913930626052299</v>
      </c>
      <c r="AS2722" t="b">
        <f t="shared" si="127"/>
        <v>1</v>
      </c>
    </row>
    <row r="2723" spans="1:45">
      <c r="A2723">
        <f t="shared" si="128"/>
        <v>2722</v>
      </c>
      <c r="B2723">
        <v>181481</v>
      </c>
      <c r="C2723">
        <v>181481</v>
      </c>
      <c r="D2723" t="s">
        <v>7589</v>
      </c>
      <c r="E2723" t="s">
        <v>2274</v>
      </c>
      <c r="F2723">
        <v>10191486</v>
      </c>
      <c r="G2723" t="s">
        <v>201</v>
      </c>
      <c r="K2723" t="s">
        <v>7590</v>
      </c>
      <c r="L2723" t="s">
        <v>469</v>
      </c>
      <c r="M2723" s="4">
        <v>0.375</v>
      </c>
      <c r="N2723" s="1">
        <v>0.75</v>
      </c>
      <c r="O2723" t="s">
        <v>147</v>
      </c>
      <c r="P2723" t="s">
        <v>147</v>
      </c>
      <c r="S2723" t="s">
        <v>2274</v>
      </c>
      <c r="T2723" t="s">
        <v>165</v>
      </c>
      <c r="U2723" t="s">
        <v>432</v>
      </c>
      <c r="V2723" t="s">
        <v>46</v>
      </c>
      <c r="W2723" t="str">
        <f t="shared" si="126"/>
        <v xml:space="preserve"> WASHINGTON DC 20007</v>
      </c>
      <c r="X2723" t="s">
        <v>47</v>
      </c>
      <c r="Y2723" t="s">
        <v>7591</v>
      </c>
      <c r="Z2723">
        <v>38.921635000000002</v>
      </c>
      <c r="AA2723">
        <v>-77.077693999999994</v>
      </c>
      <c r="AB2723">
        <v>393262.6</v>
      </c>
      <c r="AC2723">
        <v>139309.75</v>
      </c>
      <c r="AD2723">
        <v>20007</v>
      </c>
      <c r="AE2723">
        <v>263352</v>
      </c>
      <c r="AF2723">
        <v>106501</v>
      </c>
      <c r="AG2723">
        <v>106501</v>
      </c>
      <c r="AH2723">
        <v>3</v>
      </c>
      <c r="AI2723">
        <v>3</v>
      </c>
      <c r="AJ2723" t="s">
        <v>14249</v>
      </c>
      <c r="AK2723" t="s">
        <v>655</v>
      </c>
      <c r="AL2723" t="s">
        <v>50</v>
      </c>
      <c r="AM2723">
        <v>204</v>
      </c>
      <c r="AN2723">
        <v>14</v>
      </c>
      <c r="AO2723" t="s">
        <v>51</v>
      </c>
      <c r="AP2723">
        <v>2800</v>
      </c>
      <c r="AQ2723">
        <v>-77.077695927705605</v>
      </c>
      <c r="AR2723">
        <v>38.921642054148698</v>
      </c>
      <c r="AS2723" t="b">
        <f t="shared" si="127"/>
        <v>1</v>
      </c>
    </row>
    <row r="2724" spans="1:45">
      <c r="A2724">
        <f t="shared" si="128"/>
        <v>2723</v>
      </c>
      <c r="B2724">
        <v>184918</v>
      </c>
      <c r="C2724">
        <v>184918</v>
      </c>
      <c r="D2724" t="s">
        <v>7624</v>
      </c>
      <c r="E2724" t="s">
        <v>1122</v>
      </c>
      <c r="F2724">
        <v>10191532</v>
      </c>
      <c r="G2724" t="s">
        <v>115</v>
      </c>
      <c r="H2724" t="s">
        <v>7625</v>
      </c>
      <c r="M2724" s="4">
        <v>0.39583333333333331</v>
      </c>
      <c r="N2724" s="1">
        <v>0.64583333333333337</v>
      </c>
      <c r="O2724" t="s">
        <v>254</v>
      </c>
      <c r="P2724" t="s">
        <v>863</v>
      </c>
      <c r="S2724" t="s">
        <v>1125</v>
      </c>
      <c r="T2724" t="s">
        <v>58</v>
      </c>
      <c r="U2724" t="s">
        <v>432</v>
      </c>
      <c r="V2724" t="s">
        <v>46</v>
      </c>
      <c r="W2724" t="str">
        <f t="shared" si="126"/>
        <v xml:space="preserve"> WASHINGTON DC 20002</v>
      </c>
      <c r="X2724" t="s">
        <v>47</v>
      </c>
      <c r="Y2724" t="s">
        <v>7626</v>
      </c>
      <c r="Z2724">
        <v>38.900385999999997</v>
      </c>
      <c r="AA2724">
        <v>-76.989560999999995</v>
      </c>
      <c r="AB2724">
        <v>400905.55</v>
      </c>
      <c r="AC2724">
        <v>136948.21</v>
      </c>
      <c r="AD2724">
        <v>20002</v>
      </c>
      <c r="AE2724">
        <v>310695</v>
      </c>
      <c r="AF2724">
        <v>169135</v>
      </c>
      <c r="AG2724">
        <v>169135</v>
      </c>
      <c r="AH2724">
        <v>6</v>
      </c>
      <c r="AI2724">
        <v>6</v>
      </c>
      <c r="AJ2724" t="s">
        <v>14244</v>
      </c>
      <c r="AK2724" t="s">
        <v>2064</v>
      </c>
      <c r="AL2724" t="s">
        <v>63</v>
      </c>
      <c r="AM2724">
        <v>104</v>
      </c>
      <c r="AN2724">
        <v>25</v>
      </c>
      <c r="AO2724" t="s">
        <v>51</v>
      </c>
      <c r="AP2724">
        <v>2075</v>
      </c>
      <c r="AQ2724">
        <v>-76.989562868764096</v>
      </c>
      <c r="AR2724">
        <v>38.900393857488702</v>
      </c>
      <c r="AS2724" t="b">
        <f t="shared" si="127"/>
        <v>0</v>
      </c>
    </row>
    <row r="2725" spans="1:45">
      <c r="A2725">
        <f t="shared" si="128"/>
        <v>2724</v>
      </c>
      <c r="B2725">
        <v>185086</v>
      </c>
      <c r="C2725">
        <v>185086</v>
      </c>
      <c r="D2725" t="s">
        <v>7716</v>
      </c>
      <c r="E2725" t="s">
        <v>2451</v>
      </c>
      <c r="F2725">
        <v>10191663</v>
      </c>
      <c r="G2725" t="s">
        <v>115</v>
      </c>
      <c r="J2725">
        <v>108928</v>
      </c>
      <c r="K2725" t="s">
        <v>7717</v>
      </c>
      <c r="L2725" t="s">
        <v>125</v>
      </c>
      <c r="M2725" s="4">
        <v>0.33333333333333331</v>
      </c>
      <c r="N2725" s="1">
        <v>0.66666666666666663</v>
      </c>
      <c r="O2725" t="s">
        <v>254</v>
      </c>
      <c r="P2725" t="s">
        <v>863</v>
      </c>
      <c r="S2725" t="s">
        <v>796</v>
      </c>
      <c r="T2725" t="s">
        <v>70</v>
      </c>
      <c r="U2725" t="s">
        <v>432</v>
      </c>
      <c r="V2725" t="s">
        <v>46</v>
      </c>
      <c r="W2725" t="str">
        <f t="shared" si="126"/>
        <v xml:space="preserve"> WASHINGTON DC 20010</v>
      </c>
      <c r="X2725" t="s">
        <v>47</v>
      </c>
      <c r="Y2725" t="s">
        <v>7718</v>
      </c>
      <c r="Z2725">
        <v>38.935026000000001</v>
      </c>
      <c r="AA2725">
        <v>-77.028272000000001</v>
      </c>
      <c r="AB2725">
        <v>397548.78</v>
      </c>
      <c r="AC2725">
        <v>140793.82999999999</v>
      </c>
      <c r="AD2725">
        <v>20010</v>
      </c>
      <c r="AE2725">
        <v>230435</v>
      </c>
      <c r="AF2725">
        <v>73472</v>
      </c>
      <c r="AG2725">
        <v>73472</v>
      </c>
      <c r="AH2725">
        <v>1</v>
      </c>
      <c r="AI2725">
        <v>1</v>
      </c>
      <c r="AJ2725" t="s">
        <v>14244</v>
      </c>
      <c r="AK2725" t="s">
        <v>1925</v>
      </c>
      <c r="AL2725" t="s">
        <v>188</v>
      </c>
      <c r="AM2725">
        <v>409</v>
      </c>
      <c r="AN2725">
        <v>2</v>
      </c>
      <c r="AO2725" t="s">
        <v>51</v>
      </c>
      <c r="AP2725">
        <v>2622</v>
      </c>
      <c r="AQ2725">
        <v>-77.028274313553695</v>
      </c>
      <c r="AR2725">
        <v>38.935033521591997</v>
      </c>
      <c r="AS2725" t="b">
        <f t="shared" si="127"/>
        <v>0</v>
      </c>
    </row>
    <row r="2726" spans="1:45">
      <c r="A2726">
        <f t="shared" si="128"/>
        <v>2725</v>
      </c>
      <c r="B2726">
        <v>181532</v>
      </c>
      <c r="C2726">
        <v>181532</v>
      </c>
      <c r="D2726" t="s">
        <v>7763</v>
      </c>
      <c r="E2726" t="s">
        <v>7764</v>
      </c>
      <c r="F2726">
        <v>10191766</v>
      </c>
      <c r="G2726" t="s">
        <v>201</v>
      </c>
      <c r="K2726" t="s">
        <v>7765</v>
      </c>
      <c r="L2726" t="s">
        <v>558</v>
      </c>
      <c r="M2726" s="4">
        <v>0.29166666666666669</v>
      </c>
      <c r="N2726" s="1">
        <v>0.70833333333333337</v>
      </c>
      <c r="O2726" t="s">
        <v>147</v>
      </c>
      <c r="P2726" t="s">
        <v>147</v>
      </c>
      <c r="S2726" t="s">
        <v>7764</v>
      </c>
      <c r="T2726" t="s">
        <v>165</v>
      </c>
      <c r="U2726" t="s">
        <v>432</v>
      </c>
      <c r="V2726" t="s">
        <v>46</v>
      </c>
      <c r="W2726" t="str">
        <f t="shared" si="126"/>
        <v xml:space="preserve"> WASHINGTON DC 20008</v>
      </c>
      <c r="X2726" t="s">
        <v>47</v>
      </c>
      <c r="Y2726" t="s">
        <v>7766</v>
      </c>
      <c r="Z2726">
        <v>38.927571</v>
      </c>
      <c r="AA2726">
        <v>-77.056120000000007</v>
      </c>
      <c r="AB2726">
        <v>395133.85</v>
      </c>
      <c r="AC2726">
        <v>139967.42000000001</v>
      </c>
      <c r="AD2726">
        <v>20008</v>
      </c>
      <c r="AE2726">
        <v>220054</v>
      </c>
      <c r="AF2726">
        <v>63428</v>
      </c>
      <c r="AG2726">
        <v>63428</v>
      </c>
      <c r="AH2726">
        <v>3</v>
      </c>
      <c r="AI2726">
        <v>3</v>
      </c>
      <c r="AJ2726" t="s">
        <v>14247</v>
      </c>
      <c r="AK2726" t="s">
        <v>814</v>
      </c>
      <c r="AL2726" t="s">
        <v>50</v>
      </c>
      <c r="AM2726">
        <v>204</v>
      </c>
      <c r="AN2726">
        <v>15</v>
      </c>
      <c r="AO2726" t="s">
        <v>51</v>
      </c>
      <c r="AP2726">
        <v>2198</v>
      </c>
      <c r="AQ2726">
        <v>-77.056121912312193</v>
      </c>
      <c r="AR2726">
        <v>38.927578909650698</v>
      </c>
      <c r="AS2726" t="b">
        <f t="shared" si="127"/>
        <v>1</v>
      </c>
    </row>
    <row r="2727" spans="1:45">
      <c r="A2727">
        <f t="shared" si="128"/>
        <v>2726</v>
      </c>
      <c r="B2727">
        <v>185217</v>
      </c>
      <c r="C2727">
        <v>185217</v>
      </c>
      <c r="D2727" t="s">
        <v>7846</v>
      </c>
      <c r="E2727" t="s">
        <v>7847</v>
      </c>
      <c r="F2727">
        <v>10191874</v>
      </c>
      <c r="G2727" t="s">
        <v>115</v>
      </c>
      <c r="H2727" t="s">
        <v>7848</v>
      </c>
      <c r="M2727" s="4">
        <v>0.39583333333333331</v>
      </c>
      <c r="N2727" s="1">
        <v>0.64583333333333337</v>
      </c>
      <c r="O2727" t="s">
        <v>421</v>
      </c>
      <c r="P2727" t="s">
        <v>1005</v>
      </c>
      <c r="Q2727" t="s">
        <v>7847</v>
      </c>
      <c r="R2727" t="s">
        <v>7849</v>
      </c>
      <c r="S2727" t="s">
        <v>7847</v>
      </c>
      <c r="T2727" t="s">
        <v>58</v>
      </c>
      <c r="U2727" t="s">
        <v>432</v>
      </c>
      <c r="V2727" t="s">
        <v>46</v>
      </c>
      <c r="W2727" t="str">
        <f t="shared" si="126"/>
        <v>6172 Deer Ridge Trail WASHINGTON DC 20009</v>
      </c>
      <c r="X2727" t="s">
        <v>47</v>
      </c>
      <c r="Y2727" t="s">
        <v>7850</v>
      </c>
      <c r="Z2727">
        <v>38.911738</v>
      </c>
      <c r="AA2727">
        <v>-77.031683999999998</v>
      </c>
      <c r="AB2727">
        <v>397252.07</v>
      </c>
      <c r="AC2727">
        <v>138208.76999999999</v>
      </c>
      <c r="AD2727">
        <v>20009</v>
      </c>
      <c r="AE2727">
        <v>300827</v>
      </c>
      <c r="AF2727">
        <v>177000</v>
      </c>
      <c r="AG2727">
        <v>177000</v>
      </c>
      <c r="AH2727">
        <v>2</v>
      </c>
      <c r="AI2727">
        <v>2</v>
      </c>
      <c r="AJ2727" t="s">
        <v>14248</v>
      </c>
      <c r="AK2727" t="s">
        <v>222</v>
      </c>
      <c r="AL2727" t="s">
        <v>88</v>
      </c>
      <c r="AM2727">
        <v>307</v>
      </c>
      <c r="AN2727">
        <v>7</v>
      </c>
      <c r="AO2727" t="s">
        <v>51</v>
      </c>
      <c r="AP2727">
        <v>2195</v>
      </c>
      <c r="AQ2727">
        <v>-77.031686175151506</v>
      </c>
      <c r="AR2727">
        <v>38.911745592781301</v>
      </c>
      <c r="AS2727" t="b">
        <f t="shared" si="127"/>
        <v>1</v>
      </c>
    </row>
    <row r="2728" spans="1:45">
      <c r="A2728">
        <f t="shared" si="128"/>
        <v>2727</v>
      </c>
      <c r="B2728">
        <v>185244</v>
      </c>
      <c r="C2728">
        <v>185244</v>
      </c>
      <c r="D2728" t="s">
        <v>7892</v>
      </c>
      <c r="E2728" t="s">
        <v>7893</v>
      </c>
      <c r="F2728">
        <v>10191915</v>
      </c>
      <c r="G2728" t="s">
        <v>54</v>
      </c>
      <c r="M2728" s="4">
        <v>0.54166666666666663</v>
      </c>
      <c r="N2728" s="1">
        <v>0.70833333333333337</v>
      </c>
      <c r="O2728" t="s">
        <v>7894</v>
      </c>
      <c r="P2728" t="s">
        <v>7894</v>
      </c>
      <c r="S2728" t="s">
        <v>7893</v>
      </c>
      <c r="T2728" t="s">
        <v>431</v>
      </c>
      <c r="U2728" t="s">
        <v>432</v>
      </c>
      <c r="V2728" t="s">
        <v>46</v>
      </c>
      <c r="W2728" t="str">
        <f t="shared" si="126"/>
        <v xml:space="preserve"> WASHINGTON DC 20002</v>
      </c>
      <c r="X2728" t="s">
        <v>47</v>
      </c>
      <c r="Y2728" t="s">
        <v>7895</v>
      </c>
      <c r="Z2728">
        <v>38.914833000000002</v>
      </c>
      <c r="AA2728">
        <v>-76.981414999999998</v>
      </c>
      <c r="AB2728">
        <v>401611.77</v>
      </c>
      <c r="AC2728">
        <v>138552.01</v>
      </c>
      <c r="AD2728">
        <v>20002</v>
      </c>
      <c r="AE2728">
        <v>52236</v>
      </c>
      <c r="AF2728">
        <v>29871</v>
      </c>
      <c r="AG2728">
        <v>29871</v>
      </c>
      <c r="AH2728">
        <v>5</v>
      </c>
      <c r="AI2728">
        <v>5</v>
      </c>
      <c r="AJ2728" t="s">
        <v>14249</v>
      </c>
      <c r="AK2728" t="s">
        <v>3291</v>
      </c>
      <c r="AL2728" t="s">
        <v>410</v>
      </c>
      <c r="AM2728">
        <v>505</v>
      </c>
      <c r="AN2728">
        <v>23</v>
      </c>
      <c r="AO2728" t="s">
        <v>51</v>
      </c>
      <c r="AP2728">
        <v>2667</v>
      </c>
      <c r="AQ2728">
        <v>-76.981417618834698</v>
      </c>
      <c r="AR2728">
        <v>38.9148404346452</v>
      </c>
      <c r="AS2728" t="b">
        <f t="shared" si="127"/>
        <v>1</v>
      </c>
    </row>
    <row r="2729" spans="1:45">
      <c r="A2729">
        <f t="shared" si="128"/>
        <v>2728</v>
      </c>
      <c r="B2729">
        <v>185137</v>
      </c>
      <c r="C2729">
        <v>185137</v>
      </c>
      <c r="D2729" t="s">
        <v>7936</v>
      </c>
      <c r="E2729" t="s">
        <v>7937</v>
      </c>
      <c r="F2729">
        <v>10191988</v>
      </c>
      <c r="G2729" t="s">
        <v>115</v>
      </c>
      <c r="I2729" t="s">
        <v>7938</v>
      </c>
      <c r="K2729" t="s">
        <v>7939</v>
      </c>
      <c r="L2729" t="s">
        <v>432</v>
      </c>
      <c r="M2729" s="4">
        <v>0.29166666666666669</v>
      </c>
      <c r="N2729" s="1">
        <v>0.70833333333333337</v>
      </c>
      <c r="O2729" t="s">
        <v>192</v>
      </c>
      <c r="P2729" t="s">
        <v>69</v>
      </c>
      <c r="Q2729" t="s">
        <v>7940</v>
      </c>
      <c r="R2729" t="s">
        <v>7941</v>
      </c>
      <c r="S2729" t="s">
        <v>7940</v>
      </c>
      <c r="T2729" t="s">
        <v>70</v>
      </c>
      <c r="U2729" t="s">
        <v>432</v>
      </c>
      <c r="V2729" t="s">
        <v>46</v>
      </c>
      <c r="W2729" t="str">
        <f t="shared" si="126"/>
        <v>4445 WILLARD AVE STE 400 WASHINGTON DC 20009</v>
      </c>
      <c r="X2729" t="s">
        <v>47</v>
      </c>
      <c r="Y2729" t="s">
        <v>7942</v>
      </c>
      <c r="Z2729">
        <v>38.916772000000002</v>
      </c>
      <c r="AA2729">
        <v>-77.029944</v>
      </c>
      <c r="AB2729">
        <v>397403.11</v>
      </c>
      <c r="AC2729">
        <v>138767.51</v>
      </c>
      <c r="AD2729">
        <v>20009</v>
      </c>
      <c r="AE2729">
        <v>243367</v>
      </c>
      <c r="AF2729">
        <v>86595</v>
      </c>
      <c r="AG2729">
        <v>86595</v>
      </c>
      <c r="AH2729">
        <v>1</v>
      </c>
      <c r="AI2729">
        <v>1</v>
      </c>
      <c r="AJ2729" t="s">
        <v>14249</v>
      </c>
      <c r="AK2729" t="s">
        <v>591</v>
      </c>
      <c r="AL2729" t="s">
        <v>88</v>
      </c>
      <c r="AM2729">
        <v>305</v>
      </c>
      <c r="AN2729">
        <v>3</v>
      </c>
      <c r="AO2729" t="s">
        <v>51</v>
      </c>
      <c r="AP2729">
        <v>2748</v>
      </c>
      <c r="AQ2729">
        <v>-77.029946783420698</v>
      </c>
      <c r="AR2729">
        <v>38.916779370047799</v>
      </c>
      <c r="AS2729" t="b">
        <f t="shared" si="127"/>
        <v>0</v>
      </c>
    </row>
    <row r="2730" spans="1:45">
      <c r="A2730">
        <f t="shared" si="128"/>
        <v>2729</v>
      </c>
      <c r="B2730">
        <v>185160</v>
      </c>
      <c r="C2730">
        <v>185160</v>
      </c>
      <c r="D2730" t="s">
        <v>7956</v>
      </c>
      <c r="E2730" t="s">
        <v>5537</v>
      </c>
      <c r="F2730">
        <v>10192013</v>
      </c>
      <c r="G2730" t="s">
        <v>115</v>
      </c>
      <c r="H2730" t="s">
        <v>7957</v>
      </c>
      <c r="M2730" s="4">
        <v>0.29166666666666669</v>
      </c>
      <c r="N2730" s="1">
        <v>0.70833333333333337</v>
      </c>
      <c r="O2730" t="s">
        <v>386</v>
      </c>
      <c r="P2730" t="s">
        <v>118</v>
      </c>
      <c r="Q2730" t="s">
        <v>1110</v>
      </c>
      <c r="R2730" t="s">
        <v>1814</v>
      </c>
      <c r="S2730" t="s">
        <v>1110</v>
      </c>
      <c r="T2730" t="s">
        <v>44</v>
      </c>
      <c r="U2730" t="s">
        <v>432</v>
      </c>
      <c r="V2730" t="s">
        <v>46</v>
      </c>
      <c r="W2730" t="str">
        <f t="shared" si="126"/>
        <v>6801 Industrial Rd. WASHINGTON DC 20032</v>
      </c>
      <c r="X2730" t="s">
        <v>47</v>
      </c>
      <c r="Y2730" t="s">
        <v>7958</v>
      </c>
      <c r="Z2730">
        <v>38.825329000000004</v>
      </c>
      <c r="AA2730">
        <v>-76.999230999999995</v>
      </c>
      <c r="AB2730">
        <v>400066.8</v>
      </c>
      <c r="AC2730">
        <v>128616.2</v>
      </c>
      <c r="AD2730">
        <v>20032</v>
      </c>
      <c r="AE2730">
        <v>147342</v>
      </c>
      <c r="AF2730">
        <v>56020</v>
      </c>
      <c r="AG2730">
        <v>56020</v>
      </c>
      <c r="AH2730">
        <v>8</v>
      </c>
      <c r="AI2730">
        <v>8</v>
      </c>
      <c r="AJ2730" t="s">
        <v>14252</v>
      </c>
      <c r="AK2730" t="s">
        <v>1183</v>
      </c>
      <c r="AL2730" t="s">
        <v>458</v>
      </c>
      <c r="AM2730">
        <v>706</v>
      </c>
      <c r="AN2730">
        <v>39</v>
      </c>
      <c r="AO2730" t="s">
        <v>51</v>
      </c>
      <c r="AP2730">
        <v>2676</v>
      </c>
      <c r="AQ2730">
        <v>-76.999233000729902</v>
      </c>
      <c r="AR2730">
        <v>38.825336094913297</v>
      </c>
      <c r="AS2730" t="b">
        <f t="shared" si="127"/>
        <v>0</v>
      </c>
    </row>
    <row r="2731" spans="1:45">
      <c r="A2731">
        <f t="shared" si="128"/>
        <v>2730</v>
      </c>
      <c r="B2731">
        <v>185311</v>
      </c>
      <c r="C2731">
        <v>185311</v>
      </c>
      <c r="D2731" t="s">
        <v>8001</v>
      </c>
      <c r="E2731" t="s">
        <v>7997</v>
      </c>
      <c r="F2731">
        <v>10192065</v>
      </c>
      <c r="G2731" t="s">
        <v>160</v>
      </c>
      <c r="M2731" s="4">
        <v>0.375</v>
      </c>
      <c r="N2731" s="1">
        <v>0.83333333333333337</v>
      </c>
      <c r="O2731" t="s">
        <v>422</v>
      </c>
      <c r="P2731" t="s">
        <v>422</v>
      </c>
      <c r="S2731" t="s">
        <v>7997</v>
      </c>
      <c r="T2731" t="s">
        <v>148</v>
      </c>
      <c r="U2731" t="s">
        <v>432</v>
      </c>
      <c r="V2731" t="s">
        <v>46</v>
      </c>
      <c r="W2731" t="str">
        <f t="shared" si="126"/>
        <v xml:space="preserve"> WASHINGTON DC 20010</v>
      </c>
      <c r="X2731" t="s">
        <v>47</v>
      </c>
      <c r="Y2731" t="s">
        <v>7998</v>
      </c>
      <c r="Z2731">
        <v>38.928721000000003</v>
      </c>
      <c r="AA2731">
        <v>-77.025164000000004</v>
      </c>
      <c r="AB2731">
        <v>397818.08</v>
      </c>
      <c r="AC2731">
        <v>140093.78</v>
      </c>
      <c r="AD2731">
        <v>20010</v>
      </c>
      <c r="AE2731">
        <v>232820</v>
      </c>
      <c r="AF2731">
        <v>76143</v>
      </c>
      <c r="AG2731">
        <v>76143</v>
      </c>
      <c r="AH2731">
        <v>1</v>
      </c>
      <c r="AI2731">
        <v>1</v>
      </c>
      <c r="AJ2731" t="s">
        <v>14244</v>
      </c>
      <c r="AK2731" t="s">
        <v>6547</v>
      </c>
      <c r="AL2731" t="s">
        <v>88</v>
      </c>
      <c r="AM2731">
        <v>302</v>
      </c>
      <c r="AN2731">
        <v>2</v>
      </c>
      <c r="AO2731" t="s">
        <v>51</v>
      </c>
      <c r="AP2731">
        <v>2500</v>
      </c>
      <c r="AQ2731">
        <v>-77.025166019205301</v>
      </c>
      <c r="AR2731">
        <v>38.928727966354401</v>
      </c>
      <c r="AS2731" t="b">
        <f t="shared" si="127"/>
        <v>1</v>
      </c>
    </row>
    <row r="2732" spans="1:45">
      <c r="A2732">
        <f t="shared" si="128"/>
        <v>2731</v>
      </c>
      <c r="B2732">
        <v>185326</v>
      </c>
      <c r="C2732">
        <v>185326</v>
      </c>
      <c r="D2732" t="s">
        <v>8027</v>
      </c>
      <c r="E2732" t="s">
        <v>2451</v>
      </c>
      <c r="F2732">
        <v>10192088</v>
      </c>
      <c r="G2732" t="s">
        <v>115</v>
      </c>
      <c r="J2732">
        <v>106952</v>
      </c>
      <c r="K2732" t="s">
        <v>8028</v>
      </c>
      <c r="L2732" t="s">
        <v>432</v>
      </c>
      <c r="M2732" s="4">
        <v>0.33333333333333331</v>
      </c>
      <c r="N2732" s="1">
        <v>0.66666666666666663</v>
      </c>
      <c r="O2732" t="s">
        <v>138</v>
      </c>
      <c r="P2732" t="s">
        <v>291</v>
      </c>
      <c r="S2732" t="s">
        <v>796</v>
      </c>
      <c r="T2732" t="s">
        <v>70</v>
      </c>
      <c r="U2732" t="s">
        <v>432</v>
      </c>
      <c r="V2732" t="s">
        <v>46</v>
      </c>
      <c r="W2732" t="str">
        <f t="shared" si="126"/>
        <v xml:space="preserve"> WASHINGTON DC 20011</v>
      </c>
      <c r="X2732" t="s">
        <v>47</v>
      </c>
      <c r="Y2732" t="s">
        <v>8029</v>
      </c>
      <c r="Z2732">
        <v>38.938848</v>
      </c>
      <c r="AA2732">
        <v>-77.030124000000001</v>
      </c>
      <c r="AB2732">
        <v>397388.34</v>
      </c>
      <c r="AC2732">
        <v>141218.16</v>
      </c>
      <c r="AD2732">
        <v>20011</v>
      </c>
      <c r="AE2732">
        <v>225144</v>
      </c>
      <c r="AF2732">
        <v>67808</v>
      </c>
      <c r="AG2732">
        <v>67808</v>
      </c>
      <c r="AH2732">
        <v>4</v>
      </c>
      <c r="AI2732">
        <v>4</v>
      </c>
      <c r="AJ2732" t="s">
        <v>14247</v>
      </c>
      <c r="AK2732" t="s">
        <v>586</v>
      </c>
      <c r="AL2732" t="s">
        <v>188</v>
      </c>
      <c r="AM2732">
        <v>404</v>
      </c>
      <c r="AN2732">
        <v>18</v>
      </c>
      <c r="AO2732" t="s">
        <v>51</v>
      </c>
      <c r="AP2732">
        <v>2194</v>
      </c>
      <c r="AQ2732">
        <v>-77.030126421143294</v>
      </c>
      <c r="AR2732">
        <v>38.938855550493798</v>
      </c>
      <c r="AS2732" t="b">
        <f t="shared" si="127"/>
        <v>0</v>
      </c>
    </row>
    <row r="2733" spans="1:45">
      <c r="A2733">
        <f t="shared" si="128"/>
        <v>2732</v>
      </c>
      <c r="B2733">
        <v>185461</v>
      </c>
      <c r="C2733">
        <v>185461</v>
      </c>
      <c r="D2733" t="s">
        <v>8149</v>
      </c>
      <c r="E2733" t="s">
        <v>5537</v>
      </c>
      <c r="F2733">
        <v>10192300</v>
      </c>
      <c r="G2733" t="s">
        <v>115</v>
      </c>
      <c r="H2733" t="s">
        <v>8150</v>
      </c>
      <c r="K2733" t="s">
        <v>8151</v>
      </c>
      <c r="L2733" t="s">
        <v>432</v>
      </c>
      <c r="M2733" s="4">
        <v>0.29166666666666669</v>
      </c>
      <c r="N2733" s="1">
        <v>0.70833333333333337</v>
      </c>
      <c r="O2733" t="s">
        <v>183</v>
      </c>
      <c r="P2733" t="s">
        <v>229</v>
      </c>
      <c r="Q2733" t="s">
        <v>1110</v>
      </c>
      <c r="R2733" t="s">
        <v>1814</v>
      </c>
      <c r="S2733" t="s">
        <v>1110</v>
      </c>
      <c r="T2733" t="s">
        <v>70</v>
      </c>
      <c r="U2733" t="s">
        <v>432</v>
      </c>
      <c r="V2733" t="s">
        <v>46</v>
      </c>
      <c r="W2733" t="str">
        <f t="shared" si="126"/>
        <v>6801 Industrial Rd. WASHINGTON DC 20032</v>
      </c>
      <c r="X2733" t="s">
        <v>47</v>
      </c>
      <c r="Y2733" t="s">
        <v>8152</v>
      </c>
      <c r="Z2733">
        <v>38.825951000000003</v>
      </c>
      <c r="AA2733">
        <v>-76.998897999999997</v>
      </c>
      <c r="AB2733">
        <v>400095.65</v>
      </c>
      <c r="AC2733">
        <v>128685.33</v>
      </c>
      <c r="AD2733">
        <v>20032</v>
      </c>
      <c r="AE2733">
        <v>149628</v>
      </c>
      <c r="AF2733">
        <v>58164</v>
      </c>
      <c r="AG2733">
        <v>58164</v>
      </c>
      <c r="AH2733">
        <v>8</v>
      </c>
      <c r="AI2733">
        <v>8</v>
      </c>
      <c r="AJ2733" t="s">
        <v>14252</v>
      </c>
      <c r="AK2733" t="s">
        <v>1183</v>
      </c>
      <c r="AL2733" t="s">
        <v>458</v>
      </c>
      <c r="AM2733">
        <v>706</v>
      </c>
      <c r="AN2733">
        <v>39</v>
      </c>
      <c r="AO2733" t="s">
        <v>51</v>
      </c>
      <c r="AP2733">
        <v>2305</v>
      </c>
      <c r="AQ2733">
        <v>-76.9989007504753</v>
      </c>
      <c r="AR2733">
        <v>38.8259588479782</v>
      </c>
      <c r="AS2733" t="b">
        <f t="shared" si="127"/>
        <v>0</v>
      </c>
    </row>
    <row r="2734" spans="1:45">
      <c r="A2734">
        <f t="shared" si="128"/>
        <v>2733</v>
      </c>
      <c r="B2734">
        <v>185674</v>
      </c>
      <c r="C2734">
        <v>185674</v>
      </c>
      <c r="D2734" t="s">
        <v>8433</v>
      </c>
      <c r="E2734" t="s">
        <v>8434</v>
      </c>
      <c r="F2734">
        <v>10192698</v>
      </c>
      <c r="G2734" t="s">
        <v>201</v>
      </c>
      <c r="K2734" t="s">
        <v>8435</v>
      </c>
      <c r="L2734" t="s">
        <v>163</v>
      </c>
      <c r="M2734" s="4">
        <v>0.29166666666666669</v>
      </c>
      <c r="N2734" s="1">
        <v>0.79166666666666663</v>
      </c>
      <c r="O2734" t="s">
        <v>422</v>
      </c>
      <c r="P2734" t="s">
        <v>422</v>
      </c>
      <c r="S2734" t="s">
        <v>8434</v>
      </c>
      <c r="T2734" t="s">
        <v>165</v>
      </c>
      <c r="U2734" t="s">
        <v>432</v>
      </c>
      <c r="V2734" t="s">
        <v>46</v>
      </c>
      <c r="W2734" t="str">
        <f t="shared" si="126"/>
        <v xml:space="preserve"> WASHINGTON DC 20007</v>
      </c>
      <c r="X2734" t="s">
        <v>47</v>
      </c>
      <c r="Y2734" t="s">
        <v>8436</v>
      </c>
      <c r="Z2734">
        <v>38.909888000000002</v>
      </c>
      <c r="AA2734">
        <v>-77.064454999999995</v>
      </c>
      <c r="AB2734">
        <v>394409.73</v>
      </c>
      <c r="AC2734">
        <v>138004.89000000001</v>
      </c>
      <c r="AD2734">
        <v>20007</v>
      </c>
      <c r="AE2734">
        <v>275541</v>
      </c>
      <c r="AF2734">
        <v>118144</v>
      </c>
      <c r="AG2734">
        <v>118144</v>
      </c>
      <c r="AH2734">
        <v>2</v>
      </c>
      <c r="AI2734">
        <v>2</v>
      </c>
      <c r="AJ2734" t="s">
        <v>14246</v>
      </c>
      <c r="AK2734" s="2">
        <v>2000000</v>
      </c>
      <c r="AL2734" t="s">
        <v>50</v>
      </c>
      <c r="AM2734">
        <v>206</v>
      </c>
      <c r="AN2734">
        <v>4</v>
      </c>
      <c r="AO2734" t="s">
        <v>567</v>
      </c>
      <c r="AP2734">
        <v>2885</v>
      </c>
      <c r="AQ2734">
        <v>-77.064456954213796</v>
      </c>
      <c r="AR2734">
        <v>38.909895488319997</v>
      </c>
      <c r="AS2734" t="b">
        <f t="shared" si="127"/>
        <v>1</v>
      </c>
    </row>
    <row r="2735" spans="1:45">
      <c r="A2735">
        <f t="shared" si="128"/>
        <v>2734</v>
      </c>
      <c r="B2735">
        <v>185804</v>
      </c>
      <c r="C2735">
        <v>185804</v>
      </c>
      <c r="D2735" t="s">
        <v>8457</v>
      </c>
      <c r="E2735" t="s">
        <v>1109</v>
      </c>
      <c r="F2735">
        <v>10192740</v>
      </c>
      <c r="G2735" t="s">
        <v>115</v>
      </c>
      <c r="H2735" t="s">
        <v>8458</v>
      </c>
      <c r="M2735" s="4">
        <v>0.29166666666666669</v>
      </c>
      <c r="N2735" s="1">
        <v>0.70833333333333337</v>
      </c>
      <c r="O2735" t="s">
        <v>184</v>
      </c>
      <c r="P2735" t="s">
        <v>2267</v>
      </c>
      <c r="S2735" t="s">
        <v>1110</v>
      </c>
      <c r="T2735" t="s">
        <v>44</v>
      </c>
      <c r="U2735" t="s">
        <v>432</v>
      </c>
      <c r="V2735" t="s">
        <v>46</v>
      </c>
      <c r="W2735" t="str">
        <f t="shared" si="126"/>
        <v xml:space="preserve"> WASHINGTON DC 20003</v>
      </c>
      <c r="X2735" t="s">
        <v>47</v>
      </c>
      <c r="Y2735" t="s">
        <v>8459</v>
      </c>
      <c r="Z2735">
        <v>38.882168</v>
      </c>
      <c r="AA2735">
        <v>-77.004422000000005</v>
      </c>
      <c r="AB2735">
        <v>399616.33</v>
      </c>
      <c r="AC2735">
        <v>134925.73000000001</v>
      </c>
      <c r="AD2735">
        <v>20003</v>
      </c>
      <c r="AE2735">
        <v>63274</v>
      </c>
      <c r="AF2735">
        <v>38739</v>
      </c>
      <c r="AG2735">
        <v>38739</v>
      </c>
      <c r="AH2735">
        <v>6</v>
      </c>
      <c r="AI2735">
        <v>6</v>
      </c>
      <c r="AJ2735" t="s">
        <v>14249</v>
      </c>
      <c r="AK2735" t="s">
        <v>73</v>
      </c>
      <c r="AL2735" t="s">
        <v>63</v>
      </c>
      <c r="AM2735">
        <v>106</v>
      </c>
      <c r="AN2735">
        <v>26</v>
      </c>
      <c r="AO2735" t="s">
        <v>51</v>
      </c>
      <c r="AP2735">
        <v>2731</v>
      </c>
      <c r="AQ2735">
        <v>-77.004424200150794</v>
      </c>
      <c r="AR2735">
        <v>38.882174982981802</v>
      </c>
      <c r="AS2735" t="b">
        <f t="shared" si="127"/>
        <v>0</v>
      </c>
    </row>
    <row r="2736" spans="1:45">
      <c r="A2736">
        <f t="shared" si="128"/>
        <v>2735</v>
      </c>
      <c r="B2736">
        <v>185927</v>
      </c>
      <c r="C2736">
        <v>185927</v>
      </c>
      <c r="D2736" t="s">
        <v>8518</v>
      </c>
      <c r="E2736" t="s">
        <v>735</v>
      </c>
      <c r="F2736">
        <v>10192840</v>
      </c>
      <c r="G2736" t="s">
        <v>81</v>
      </c>
      <c r="M2736" s="4">
        <v>0.29166666666666669</v>
      </c>
      <c r="N2736" s="1">
        <v>0.66666666666666663</v>
      </c>
      <c r="O2736" t="s">
        <v>184</v>
      </c>
      <c r="P2736" t="s">
        <v>192</v>
      </c>
      <c r="Q2736" t="s">
        <v>1722</v>
      </c>
      <c r="R2736" t="s">
        <v>1723</v>
      </c>
      <c r="S2736" t="s">
        <v>1722</v>
      </c>
      <c r="T2736" t="s">
        <v>44</v>
      </c>
      <c r="U2736" t="s">
        <v>432</v>
      </c>
      <c r="V2736" t="s">
        <v>46</v>
      </c>
      <c r="W2736" t="str">
        <f t="shared" si="126"/>
        <v>10509 GREEN VALLEY RD WASHINGTON DC 20007</v>
      </c>
      <c r="X2736" t="s">
        <v>47</v>
      </c>
      <c r="Y2736" t="s">
        <v>7194</v>
      </c>
      <c r="Z2736">
        <v>38.926425999999999</v>
      </c>
      <c r="AA2736">
        <v>-77.073519000000005</v>
      </c>
      <c r="AB2736">
        <v>393625.02</v>
      </c>
      <c r="AC2736">
        <v>139841.35</v>
      </c>
      <c r="AD2736">
        <v>20007</v>
      </c>
      <c r="AE2736">
        <v>274830</v>
      </c>
      <c r="AF2736">
        <v>117632</v>
      </c>
      <c r="AG2736">
        <v>117632</v>
      </c>
      <c r="AH2736">
        <v>3</v>
      </c>
      <c r="AI2736">
        <v>3</v>
      </c>
      <c r="AJ2736" t="s">
        <v>14247</v>
      </c>
      <c r="AK2736" t="s">
        <v>169</v>
      </c>
      <c r="AL2736" t="s">
        <v>50</v>
      </c>
      <c r="AM2736">
        <v>204</v>
      </c>
      <c r="AN2736">
        <v>14</v>
      </c>
      <c r="AO2736" t="s">
        <v>51</v>
      </c>
      <c r="AP2736">
        <v>2871</v>
      </c>
      <c r="AQ2736">
        <v>-77.073521549902793</v>
      </c>
      <c r="AR2736">
        <v>38.926433579904298</v>
      </c>
      <c r="AS2736" t="b">
        <f t="shared" si="127"/>
        <v>0</v>
      </c>
    </row>
    <row r="2737" spans="1:45">
      <c r="A2737">
        <f t="shared" si="128"/>
        <v>2736</v>
      </c>
      <c r="B2737">
        <v>186092</v>
      </c>
      <c r="C2737">
        <v>186092</v>
      </c>
      <c r="D2737" t="s">
        <v>8666</v>
      </c>
      <c r="E2737" t="s">
        <v>8667</v>
      </c>
      <c r="F2737">
        <v>10193018</v>
      </c>
      <c r="G2737" t="s">
        <v>201</v>
      </c>
      <c r="K2737" t="s">
        <v>8668</v>
      </c>
      <c r="L2737" t="s">
        <v>622</v>
      </c>
      <c r="M2737" s="4">
        <v>0.33333333333333331</v>
      </c>
      <c r="N2737" s="1">
        <v>0.54166666666666663</v>
      </c>
      <c r="O2737" t="s">
        <v>422</v>
      </c>
      <c r="P2737" t="s">
        <v>422</v>
      </c>
      <c r="S2737" t="s">
        <v>8667</v>
      </c>
      <c r="T2737" t="s">
        <v>165</v>
      </c>
      <c r="U2737" t="s">
        <v>432</v>
      </c>
      <c r="V2737" t="s">
        <v>46</v>
      </c>
      <c r="W2737" t="str">
        <f t="shared" si="126"/>
        <v xml:space="preserve"> WASHINGTON DC 20036</v>
      </c>
      <c r="X2737" t="s">
        <v>47</v>
      </c>
      <c r="Y2737" t="s">
        <v>8669</v>
      </c>
      <c r="Z2737">
        <v>38.908980999999997</v>
      </c>
      <c r="AA2737">
        <v>-77.038167999999999</v>
      </c>
      <c r="AB2737">
        <v>396689.59</v>
      </c>
      <c r="AC2737">
        <v>137902.88</v>
      </c>
      <c r="AD2737">
        <v>20036</v>
      </c>
      <c r="AE2737">
        <v>225446</v>
      </c>
      <c r="AF2737">
        <v>68103</v>
      </c>
      <c r="AG2737">
        <v>68103</v>
      </c>
      <c r="AH2737">
        <v>2</v>
      </c>
      <c r="AI2737">
        <v>2</v>
      </c>
      <c r="AJ2737" t="s">
        <v>14249</v>
      </c>
      <c r="AK2737" t="s">
        <v>90</v>
      </c>
      <c r="AL2737" t="s">
        <v>50</v>
      </c>
      <c r="AM2737">
        <v>208</v>
      </c>
      <c r="AN2737">
        <v>6</v>
      </c>
      <c r="AO2737" t="s">
        <v>51</v>
      </c>
      <c r="AP2737">
        <v>2208</v>
      </c>
      <c r="AQ2737">
        <v>-77.038170146882507</v>
      </c>
      <c r="AR2737">
        <v>38.908988091993898</v>
      </c>
      <c r="AS2737" t="b">
        <f t="shared" si="127"/>
        <v>1</v>
      </c>
    </row>
    <row r="2738" spans="1:45">
      <c r="A2738">
        <f t="shared" si="128"/>
        <v>2737</v>
      </c>
      <c r="B2738">
        <v>185963</v>
      </c>
      <c r="C2738">
        <v>185963</v>
      </c>
      <c r="D2738" t="s">
        <v>8708</v>
      </c>
      <c r="E2738" t="s">
        <v>8709</v>
      </c>
      <c r="F2738">
        <v>10193079</v>
      </c>
      <c r="G2738" t="s">
        <v>201</v>
      </c>
      <c r="K2738" t="s">
        <v>8710</v>
      </c>
      <c r="L2738" t="s">
        <v>432</v>
      </c>
      <c r="M2738" s="4">
        <v>0.29166666666666669</v>
      </c>
      <c r="N2738" s="1">
        <v>0.70833333333333337</v>
      </c>
      <c r="O2738" t="s">
        <v>1291</v>
      </c>
      <c r="P2738" t="s">
        <v>210</v>
      </c>
      <c r="S2738" t="s">
        <v>8709</v>
      </c>
      <c r="T2738" t="s">
        <v>70</v>
      </c>
      <c r="U2738" t="s">
        <v>432</v>
      </c>
      <c r="V2738" t="s">
        <v>46</v>
      </c>
      <c r="W2738" t="str">
        <f t="shared" si="126"/>
        <v xml:space="preserve"> WASHINGTON DC 20009</v>
      </c>
      <c r="X2738" t="s">
        <v>47</v>
      </c>
      <c r="Y2738" t="s">
        <v>8711</v>
      </c>
      <c r="Z2738">
        <v>38.912399000000001</v>
      </c>
      <c r="AA2738">
        <v>-77.040099999999995</v>
      </c>
      <c r="AB2738">
        <v>396522.15</v>
      </c>
      <c r="AC2738">
        <v>138282.45000000001</v>
      </c>
      <c r="AD2738">
        <v>20009</v>
      </c>
      <c r="AE2738">
        <v>279366</v>
      </c>
      <c r="AF2738">
        <v>121433</v>
      </c>
      <c r="AG2738">
        <v>121433</v>
      </c>
      <c r="AH2738">
        <v>2</v>
      </c>
      <c r="AI2738">
        <v>2</v>
      </c>
      <c r="AJ2738" t="s">
        <v>14249</v>
      </c>
      <c r="AK2738" t="s">
        <v>366</v>
      </c>
      <c r="AL2738" t="s">
        <v>88</v>
      </c>
      <c r="AM2738">
        <v>301</v>
      </c>
      <c r="AN2738">
        <v>6</v>
      </c>
      <c r="AO2738" t="s">
        <v>51</v>
      </c>
      <c r="AP2738">
        <v>2947</v>
      </c>
      <c r="AQ2738">
        <v>-77.040102593529497</v>
      </c>
      <c r="AR2738">
        <v>38.912406741701702</v>
      </c>
      <c r="AS2738" t="b">
        <f t="shared" si="127"/>
        <v>1</v>
      </c>
    </row>
    <row r="2739" spans="1:45">
      <c r="A2739">
        <f t="shared" si="128"/>
        <v>2738</v>
      </c>
      <c r="B2739">
        <v>186200</v>
      </c>
      <c r="C2739">
        <v>186200</v>
      </c>
      <c r="D2739" t="s">
        <v>8752</v>
      </c>
      <c r="E2739" t="s">
        <v>2807</v>
      </c>
      <c r="F2739">
        <v>10193148</v>
      </c>
      <c r="G2739" t="s">
        <v>201</v>
      </c>
      <c r="K2739" t="s">
        <v>8753</v>
      </c>
      <c r="L2739" t="s">
        <v>622</v>
      </c>
      <c r="M2739" s="4">
        <v>0.29166666666666669</v>
      </c>
      <c r="N2739" s="1">
        <v>0.70833333333333337</v>
      </c>
      <c r="O2739" t="s">
        <v>422</v>
      </c>
      <c r="P2739" t="s">
        <v>422</v>
      </c>
      <c r="S2739" t="s">
        <v>2809</v>
      </c>
      <c r="T2739" t="s">
        <v>165</v>
      </c>
      <c r="U2739" t="s">
        <v>432</v>
      </c>
      <c r="V2739" t="s">
        <v>46</v>
      </c>
      <c r="W2739" t="str">
        <f t="shared" si="126"/>
        <v xml:space="preserve"> WASHINGTON DC 20009</v>
      </c>
      <c r="X2739" t="s">
        <v>47</v>
      </c>
      <c r="Y2739" t="s">
        <v>8754</v>
      </c>
      <c r="Z2739">
        <v>38.916128</v>
      </c>
      <c r="AA2739">
        <v>-77.040425999999997</v>
      </c>
      <c r="AB2739">
        <v>396494.08000000002</v>
      </c>
      <c r="AC2739">
        <v>138696.4</v>
      </c>
      <c r="AD2739">
        <v>20009</v>
      </c>
      <c r="AE2739">
        <v>238037</v>
      </c>
      <c r="AF2739">
        <v>81352</v>
      </c>
      <c r="AG2739">
        <v>81352</v>
      </c>
      <c r="AH2739">
        <v>2</v>
      </c>
      <c r="AI2739">
        <v>2</v>
      </c>
      <c r="AJ2739" t="s">
        <v>14249</v>
      </c>
      <c r="AK2739" t="s">
        <v>773</v>
      </c>
      <c r="AL2739" t="s">
        <v>88</v>
      </c>
      <c r="AM2739">
        <v>301</v>
      </c>
      <c r="AN2739">
        <v>6</v>
      </c>
      <c r="AO2739" t="s">
        <v>51</v>
      </c>
      <c r="AP2739">
        <v>2032</v>
      </c>
      <c r="AQ2739">
        <v>-77.040428360090502</v>
      </c>
      <c r="AR2739">
        <v>38.916135630895397</v>
      </c>
      <c r="AS2739" t="b">
        <f t="shared" si="127"/>
        <v>0</v>
      </c>
    </row>
    <row r="2740" spans="1:45">
      <c r="A2740">
        <f t="shared" si="128"/>
        <v>2739</v>
      </c>
      <c r="B2740">
        <v>186202</v>
      </c>
      <c r="C2740">
        <v>186202</v>
      </c>
      <c r="D2740" t="s">
        <v>8755</v>
      </c>
      <c r="E2740" t="s">
        <v>2807</v>
      </c>
      <c r="F2740">
        <v>10193150</v>
      </c>
      <c r="G2740" t="s">
        <v>201</v>
      </c>
      <c r="K2740" t="s">
        <v>8756</v>
      </c>
      <c r="L2740" t="s">
        <v>622</v>
      </c>
      <c r="M2740" s="4">
        <v>0.29166666666666669</v>
      </c>
      <c r="N2740" s="1">
        <v>0.70833333333333337</v>
      </c>
      <c r="O2740" t="s">
        <v>422</v>
      </c>
      <c r="P2740" t="s">
        <v>422</v>
      </c>
      <c r="S2740" t="s">
        <v>2809</v>
      </c>
      <c r="T2740" t="s">
        <v>165</v>
      </c>
      <c r="U2740" t="s">
        <v>432</v>
      </c>
      <c r="V2740" t="s">
        <v>46</v>
      </c>
      <c r="W2740" t="str">
        <f t="shared" si="126"/>
        <v xml:space="preserve"> WASHINGTON DC 20009</v>
      </c>
      <c r="X2740" t="s">
        <v>47</v>
      </c>
      <c r="Y2740" t="s">
        <v>8757</v>
      </c>
      <c r="Z2740">
        <v>38.921742000000002</v>
      </c>
      <c r="AA2740">
        <v>-77.032739000000007</v>
      </c>
      <c r="AB2740">
        <v>397160.97</v>
      </c>
      <c r="AC2740">
        <v>139319.26999999999</v>
      </c>
      <c r="AD2740">
        <v>20009</v>
      </c>
      <c r="AE2740">
        <v>226655</v>
      </c>
      <c r="AF2740">
        <v>69318</v>
      </c>
      <c r="AG2740">
        <v>69318</v>
      </c>
      <c r="AH2740">
        <v>1</v>
      </c>
      <c r="AI2740">
        <v>1</v>
      </c>
      <c r="AJ2740" t="s">
        <v>14249</v>
      </c>
      <c r="AK2740" t="s">
        <v>1764</v>
      </c>
      <c r="AL2740" t="s">
        <v>88</v>
      </c>
      <c r="AM2740">
        <v>304</v>
      </c>
      <c r="AN2740">
        <v>2</v>
      </c>
      <c r="AO2740" t="s">
        <v>51</v>
      </c>
      <c r="AP2740">
        <v>2184</v>
      </c>
      <c r="AQ2740">
        <v>-77.032741159196405</v>
      </c>
      <c r="AR2740">
        <v>38.921749056205996</v>
      </c>
      <c r="AS2740" t="b">
        <f t="shared" si="127"/>
        <v>0</v>
      </c>
    </row>
    <row r="2741" spans="1:45">
      <c r="A2741">
        <f t="shared" si="128"/>
        <v>2740</v>
      </c>
      <c r="B2741">
        <v>186242</v>
      </c>
      <c r="C2741">
        <v>186242</v>
      </c>
      <c r="D2741" t="s">
        <v>8789</v>
      </c>
      <c r="E2741" t="s">
        <v>8790</v>
      </c>
      <c r="F2741">
        <v>10193199</v>
      </c>
      <c r="G2741" t="s">
        <v>201</v>
      </c>
      <c r="M2741" s="4">
        <v>0.39583333333333331</v>
      </c>
      <c r="N2741" s="1">
        <v>0.64583333333333337</v>
      </c>
      <c r="O2741" t="s">
        <v>210</v>
      </c>
      <c r="P2741" t="s">
        <v>210</v>
      </c>
      <c r="S2741" t="s">
        <v>8790</v>
      </c>
      <c r="T2741" t="s">
        <v>44</v>
      </c>
      <c r="U2741" t="s">
        <v>432</v>
      </c>
      <c r="V2741" t="s">
        <v>46</v>
      </c>
      <c r="W2741" t="str">
        <f t="shared" si="126"/>
        <v xml:space="preserve"> WASHINGTON DC 20005</v>
      </c>
      <c r="X2741" t="s">
        <v>47</v>
      </c>
      <c r="Y2741" t="s">
        <v>8791</v>
      </c>
      <c r="Z2741">
        <v>38.907851999999998</v>
      </c>
      <c r="AA2741">
        <v>-77.033624000000003</v>
      </c>
      <c r="AB2741">
        <v>397083.66</v>
      </c>
      <c r="AC2741">
        <v>137777.42000000001</v>
      </c>
      <c r="AD2741">
        <v>20005</v>
      </c>
      <c r="AE2741">
        <v>279191</v>
      </c>
      <c r="AF2741">
        <v>121347</v>
      </c>
      <c r="AG2741">
        <v>121347</v>
      </c>
      <c r="AH2741">
        <v>2</v>
      </c>
      <c r="AI2741">
        <v>2</v>
      </c>
      <c r="AJ2741" t="s">
        <v>14248</v>
      </c>
      <c r="AK2741" t="s">
        <v>2006</v>
      </c>
      <c r="AL2741" t="s">
        <v>50</v>
      </c>
      <c r="AM2741">
        <v>208</v>
      </c>
      <c r="AN2741">
        <v>7</v>
      </c>
      <c r="AO2741" t="s">
        <v>51</v>
      </c>
      <c r="AP2741">
        <v>2943</v>
      </c>
      <c r="AQ2741">
        <v>-77.033626125988803</v>
      </c>
      <c r="AR2741">
        <v>38.907859300960403</v>
      </c>
      <c r="AS2741" t="b">
        <f t="shared" si="127"/>
        <v>1</v>
      </c>
    </row>
    <row r="2742" spans="1:45">
      <c r="A2742">
        <f t="shared" si="128"/>
        <v>2741</v>
      </c>
      <c r="B2742">
        <v>186243</v>
      </c>
      <c r="C2742">
        <v>186243</v>
      </c>
      <c r="D2742" t="s">
        <v>8792</v>
      </c>
      <c r="E2742" t="s">
        <v>8793</v>
      </c>
      <c r="F2742">
        <v>10193200</v>
      </c>
      <c r="G2742" t="s">
        <v>201</v>
      </c>
      <c r="K2742" t="s">
        <v>8794</v>
      </c>
      <c r="L2742" t="s">
        <v>432</v>
      </c>
      <c r="M2742" s="4">
        <v>0.29166666666666669</v>
      </c>
      <c r="N2742" s="1">
        <v>0.70833333333333337</v>
      </c>
      <c r="O2742" t="s">
        <v>1396</v>
      </c>
      <c r="P2742" t="s">
        <v>155</v>
      </c>
      <c r="S2742" t="s">
        <v>8793</v>
      </c>
      <c r="T2742" t="s">
        <v>70</v>
      </c>
      <c r="U2742" t="s">
        <v>432</v>
      </c>
      <c r="V2742" t="s">
        <v>46</v>
      </c>
      <c r="W2742" t="str">
        <f t="shared" si="126"/>
        <v xml:space="preserve"> WASHINGTON DC 20010</v>
      </c>
      <c r="X2742" t="s">
        <v>47</v>
      </c>
      <c r="Y2742" t="s">
        <v>7134</v>
      </c>
      <c r="Z2742">
        <v>38.932422000000003</v>
      </c>
      <c r="AA2742">
        <v>-77.033568000000002</v>
      </c>
      <c r="AB2742">
        <v>397089.52</v>
      </c>
      <c r="AC2742">
        <v>140504.9</v>
      </c>
      <c r="AD2742">
        <v>20010</v>
      </c>
      <c r="AE2742">
        <v>284025</v>
      </c>
      <c r="AF2742">
        <v>122531</v>
      </c>
      <c r="AG2742">
        <v>122531</v>
      </c>
      <c r="AH2742">
        <v>1</v>
      </c>
      <c r="AI2742">
        <v>1</v>
      </c>
      <c r="AJ2742" t="s">
        <v>14244</v>
      </c>
      <c r="AK2742" t="s">
        <v>966</v>
      </c>
      <c r="AL2742" t="s">
        <v>188</v>
      </c>
      <c r="AM2742">
        <v>409</v>
      </c>
      <c r="AN2742">
        <v>2</v>
      </c>
      <c r="AO2742" t="s">
        <v>51</v>
      </c>
      <c r="AP2742">
        <v>2962</v>
      </c>
      <c r="AQ2742">
        <v>-77.033570128026398</v>
      </c>
      <c r="AR2742">
        <v>38.932429350902098</v>
      </c>
      <c r="AS2742" t="b">
        <f t="shared" si="127"/>
        <v>1</v>
      </c>
    </row>
    <row r="2743" spans="1:45">
      <c r="A2743">
        <f t="shared" si="128"/>
        <v>2742</v>
      </c>
      <c r="B2743">
        <v>186256</v>
      </c>
      <c r="C2743">
        <v>186256</v>
      </c>
      <c r="D2743" t="s">
        <v>8810</v>
      </c>
      <c r="E2743" t="s">
        <v>8811</v>
      </c>
      <c r="F2743">
        <v>10193222</v>
      </c>
      <c r="G2743" t="s">
        <v>201</v>
      </c>
      <c r="K2743" t="s">
        <v>8812</v>
      </c>
      <c r="L2743" t="s">
        <v>432</v>
      </c>
      <c r="M2743" s="4">
        <v>0.29166666666666669</v>
      </c>
      <c r="N2743" s="1">
        <v>0.70833333333333337</v>
      </c>
      <c r="O2743" t="s">
        <v>183</v>
      </c>
      <c r="P2743" t="s">
        <v>183</v>
      </c>
      <c r="S2743" t="s">
        <v>8811</v>
      </c>
      <c r="T2743" t="s">
        <v>70</v>
      </c>
      <c r="U2743" t="s">
        <v>432</v>
      </c>
      <c r="V2743" t="s">
        <v>46</v>
      </c>
      <c r="W2743" t="str">
        <f t="shared" si="126"/>
        <v xml:space="preserve"> WASHINGTON DC 20009</v>
      </c>
      <c r="X2743" t="s">
        <v>47</v>
      </c>
      <c r="Y2743" t="s">
        <v>8813</v>
      </c>
      <c r="Z2743">
        <v>38.913913999999998</v>
      </c>
      <c r="AA2743">
        <v>-77.042027000000004</v>
      </c>
      <c r="AB2743">
        <v>396355.1</v>
      </c>
      <c r="AC2743">
        <v>138450.72</v>
      </c>
      <c r="AD2743">
        <v>20009</v>
      </c>
      <c r="AE2743">
        <v>241192</v>
      </c>
      <c r="AF2743">
        <v>84455</v>
      </c>
      <c r="AG2743">
        <v>84455</v>
      </c>
      <c r="AH2743">
        <v>2</v>
      </c>
      <c r="AI2743">
        <v>2</v>
      </c>
      <c r="AJ2743" t="s">
        <v>14249</v>
      </c>
      <c r="AK2743" t="s">
        <v>1692</v>
      </c>
      <c r="AL2743" t="s">
        <v>50</v>
      </c>
      <c r="AM2743">
        <v>208</v>
      </c>
      <c r="AN2743">
        <v>6</v>
      </c>
      <c r="AO2743" t="s">
        <v>51</v>
      </c>
      <c r="AP2743">
        <v>2041</v>
      </c>
      <c r="AQ2743">
        <v>-77.042029606639403</v>
      </c>
      <c r="AR2743">
        <v>38.913921897733601</v>
      </c>
      <c r="AS2743" t="b">
        <f t="shared" si="127"/>
        <v>1</v>
      </c>
    </row>
    <row r="2744" spans="1:45">
      <c r="A2744">
        <f t="shared" si="128"/>
        <v>2743</v>
      </c>
      <c r="B2744">
        <v>186265</v>
      </c>
      <c r="C2744">
        <v>186265</v>
      </c>
      <c r="D2744" t="s">
        <v>8828</v>
      </c>
      <c r="E2744" t="s">
        <v>8829</v>
      </c>
      <c r="F2744">
        <v>10193231</v>
      </c>
      <c r="G2744" t="s">
        <v>201</v>
      </c>
      <c r="K2744" t="s">
        <v>8830</v>
      </c>
      <c r="L2744" t="s">
        <v>432</v>
      </c>
      <c r="M2744" s="4">
        <v>0.29166666666666669</v>
      </c>
      <c r="N2744" s="1">
        <v>0.79166666666666663</v>
      </c>
      <c r="O2744" t="s">
        <v>183</v>
      </c>
      <c r="P2744" t="s">
        <v>184</v>
      </c>
      <c r="Q2744" t="s">
        <v>8829</v>
      </c>
      <c r="R2744" t="s">
        <v>8831</v>
      </c>
      <c r="S2744" t="s">
        <v>8829</v>
      </c>
      <c r="T2744" t="s">
        <v>70</v>
      </c>
      <c r="U2744" t="s">
        <v>432</v>
      </c>
      <c r="V2744" t="s">
        <v>46</v>
      </c>
      <c r="W2744" t="str">
        <f t="shared" si="126"/>
        <v>1709 Fort Davis Street SE WASHINGTON DC 20020</v>
      </c>
      <c r="X2744" t="s">
        <v>47</v>
      </c>
      <c r="Y2744" t="s">
        <v>7069</v>
      </c>
      <c r="Z2744">
        <v>38.866337000000001</v>
      </c>
      <c r="AA2744">
        <v>-76.949252000000001</v>
      </c>
      <c r="AB2744">
        <v>404404.17</v>
      </c>
      <c r="AC2744">
        <v>133169.59</v>
      </c>
      <c r="AD2744">
        <v>20020</v>
      </c>
      <c r="AE2744">
        <v>57616</v>
      </c>
      <c r="AF2744">
        <v>34165</v>
      </c>
      <c r="AG2744">
        <v>34165</v>
      </c>
      <c r="AH2744">
        <v>7</v>
      </c>
      <c r="AI2744">
        <v>7</v>
      </c>
      <c r="AJ2744" t="s">
        <v>14249</v>
      </c>
      <c r="AK2744" t="s">
        <v>3409</v>
      </c>
      <c r="AL2744" t="s">
        <v>912</v>
      </c>
      <c r="AM2744">
        <v>605</v>
      </c>
      <c r="AN2744">
        <v>34</v>
      </c>
      <c r="AO2744" t="s">
        <v>51</v>
      </c>
      <c r="AP2744">
        <v>2724</v>
      </c>
      <c r="AQ2744">
        <v>-76.949254090676106</v>
      </c>
      <c r="AR2744">
        <v>38.866344027881503</v>
      </c>
      <c r="AS2744" t="b">
        <f t="shared" si="127"/>
        <v>1</v>
      </c>
    </row>
    <row r="2745" spans="1:45">
      <c r="A2745">
        <f t="shared" si="128"/>
        <v>2744</v>
      </c>
      <c r="B2745">
        <v>186328</v>
      </c>
      <c r="C2745">
        <v>186328</v>
      </c>
      <c r="D2745" t="s">
        <v>8896</v>
      </c>
      <c r="E2745" t="s">
        <v>3182</v>
      </c>
      <c r="F2745">
        <v>10193297</v>
      </c>
      <c r="G2745" t="s">
        <v>201</v>
      </c>
      <c r="K2745" t="s">
        <v>8897</v>
      </c>
      <c r="L2745" t="s">
        <v>353</v>
      </c>
      <c r="M2745" s="4">
        <v>0.33333333333333331</v>
      </c>
      <c r="N2745" s="1">
        <v>0.70833333333333337</v>
      </c>
      <c r="O2745" t="s">
        <v>422</v>
      </c>
      <c r="P2745" t="s">
        <v>422</v>
      </c>
      <c r="S2745" t="s">
        <v>3184</v>
      </c>
      <c r="T2745" t="s">
        <v>165</v>
      </c>
      <c r="U2745" t="s">
        <v>432</v>
      </c>
      <c r="V2745" t="s">
        <v>46</v>
      </c>
      <c r="W2745" t="str">
        <f t="shared" si="126"/>
        <v xml:space="preserve"> WASHINGTON DC 20015</v>
      </c>
      <c r="X2745" t="s">
        <v>47</v>
      </c>
      <c r="Y2745" t="s">
        <v>8898</v>
      </c>
      <c r="Z2745">
        <v>38.967395000000003</v>
      </c>
      <c r="AA2745">
        <v>-77.069935999999998</v>
      </c>
      <c r="AB2745">
        <v>393939.25</v>
      </c>
      <c r="AC2745">
        <v>144388.98000000001</v>
      </c>
      <c r="AD2745">
        <v>20015</v>
      </c>
      <c r="AE2745">
        <v>261727</v>
      </c>
      <c r="AF2745">
        <v>104600</v>
      </c>
      <c r="AG2745">
        <v>104600</v>
      </c>
      <c r="AH2745">
        <v>3</v>
      </c>
      <c r="AI2745">
        <v>3</v>
      </c>
      <c r="AJ2745" t="s">
        <v>14253</v>
      </c>
      <c r="AK2745" t="s">
        <v>1439</v>
      </c>
      <c r="AL2745" t="s">
        <v>50</v>
      </c>
      <c r="AM2745">
        <v>201</v>
      </c>
      <c r="AN2745">
        <v>10</v>
      </c>
      <c r="AO2745" t="s">
        <v>51</v>
      </c>
      <c r="AP2745">
        <v>2784</v>
      </c>
      <c r="AQ2745">
        <v>-77.069937883967</v>
      </c>
      <c r="AR2745">
        <v>38.967402122171599</v>
      </c>
      <c r="AS2745" t="b">
        <f t="shared" si="127"/>
        <v>0</v>
      </c>
    </row>
    <row r="2746" spans="1:45">
      <c r="A2746">
        <f t="shared" si="128"/>
        <v>2745</v>
      </c>
      <c r="B2746">
        <v>186331</v>
      </c>
      <c r="C2746">
        <v>186331</v>
      </c>
      <c r="D2746" t="s">
        <v>8902</v>
      </c>
      <c r="E2746" t="s">
        <v>8903</v>
      </c>
      <c r="F2746">
        <v>10193300</v>
      </c>
      <c r="G2746" t="s">
        <v>201</v>
      </c>
      <c r="M2746" s="4">
        <v>0.39583333333333331</v>
      </c>
      <c r="N2746" s="1">
        <v>0.64583333333333337</v>
      </c>
      <c r="O2746" t="s">
        <v>432</v>
      </c>
      <c r="P2746" t="s">
        <v>1682</v>
      </c>
      <c r="S2746" t="s">
        <v>8903</v>
      </c>
      <c r="T2746" t="s">
        <v>44</v>
      </c>
      <c r="U2746" t="s">
        <v>432</v>
      </c>
      <c r="V2746" t="s">
        <v>46</v>
      </c>
      <c r="W2746" t="str">
        <f t="shared" si="126"/>
        <v xml:space="preserve"> WASHINGTON DC 20004</v>
      </c>
      <c r="X2746" t="s">
        <v>47</v>
      </c>
      <c r="Y2746" t="s">
        <v>8904</v>
      </c>
      <c r="Z2746">
        <v>38.896348000000003</v>
      </c>
      <c r="AA2746">
        <v>-77.021617000000006</v>
      </c>
      <c r="AB2746">
        <v>398124.79</v>
      </c>
      <c r="AC2746">
        <v>136500.09</v>
      </c>
      <c r="AD2746">
        <v>20004</v>
      </c>
      <c r="AE2746">
        <v>278489</v>
      </c>
      <c r="AF2746">
        <v>120868</v>
      </c>
      <c r="AG2746">
        <v>120868</v>
      </c>
      <c r="AH2746">
        <v>2</v>
      </c>
      <c r="AI2746">
        <v>2</v>
      </c>
      <c r="AJ2746" t="s">
        <v>14247</v>
      </c>
      <c r="AK2746" t="s">
        <v>62</v>
      </c>
      <c r="AL2746" t="s">
        <v>63</v>
      </c>
      <c r="AM2746">
        <v>102</v>
      </c>
      <c r="AN2746">
        <v>8</v>
      </c>
      <c r="AO2746" t="s">
        <v>64</v>
      </c>
      <c r="AP2746">
        <v>2936</v>
      </c>
      <c r="AQ2746">
        <v>-77.021618965979101</v>
      </c>
      <c r="AR2746">
        <v>38.896355495099201</v>
      </c>
      <c r="AS2746" t="b">
        <f t="shared" si="127"/>
        <v>1</v>
      </c>
    </row>
    <row r="2747" spans="1:45">
      <c r="A2747">
        <f t="shared" si="128"/>
        <v>2746</v>
      </c>
      <c r="B2747">
        <v>186506</v>
      </c>
      <c r="C2747">
        <v>186506</v>
      </c>
      <c r="D2747" t="s">
        <v>9025</v>
      </c>
      <c r="E2747" t="s">
        <v>9026</v>
      </c>
      <c r="F2747">
        <v>10193453</v>
      </c>
      <c r="G2747" t="s">
        <v>201</v>
      </c>
      <c r="K2747" t="s">
        <v>9027</v>
      </c>
      <c r="L2747" t="s">
        <v>238</v>
      </c>
      <c r="M2747" s="4">
        <v>0.5</v>
      </c>
      <c r="N2747" s="1">
        <v>0.79166666666666663</v>
      </c>
      <c r="O2747" t="s">
        <v>422</v>
      </c>
      <c r="P2747" t="s">
        <v>422</v>
      </c>
      <c r="S2747" t="s">
        <v>9026</v>
      </c>
      <c r="T2747" t="s">
        <v>165</v>
      </c>
      <c r="U2747" t="s">
        <v>432</v>
      </c>
      <c r="V2747" t="s">
        <v>46</v>
      </c>
      <c r="W2747" t="str">
        <f t="shared" si="126"/>
        <v xml:space="preserve"> WASHINGTON DC 20005</v>
      </c>
      <c r="X2747" t="s">
        <v>47</v>
      </c>
      <c r="Y2747" t="s">
        <v>8177</v>
      </c>
      <c r="Z2747">
        <v>38.906933000000002</v>
      </c>
      <c r="AA2747">
        <v>-77.029342999999997</v>
      </c>
      <c r="AB2747">
        <v>397454.93</v>
      </c>
      <c r="AC2747">
        <v>137675.32</v>
      </c>
      <c r="AD2747">
        <v>20005</v>
      </c>
      <c r="AE2747">
        <v>226646</v>
      </c>
      <c r="AF2747">
        <v>69629</v>
      </c>
      <c r="AG2747">
        <v>69629</v>
      </c>
      <c r="AH2747">
        <v>2</v>
      </c>
      <c r="AI2747">
        <v>2</v>
      </c>
      <c r="AJ2747" t="s">
        <v>14248</v>
      </c>
      <c r="AK2747" t="s">
        <v>259</v>
      </c>
      <c r="AL2747" t="s">
        <v>88</v>
      </c>
      <c r="AM2747">
        <v>307</v>
      </c>
      <c r="AN2747">
        <v>7</v>
      </c>
      <c r="AO2747" t="s">
        <v>51</v>
      </c>
      <c r="AP2747">
        <v>2597</v>
      </c>
      <c r="AQ2747">
        <v>-77.029345203147599</v>
      </c>
      <c r="AR2747">
        <v>38.906940702269097</v>
      </c>
      <c r="AS2747" t="b">
        <f t="shared" si="127"/>
        <v>1</v>
      </c>
    </row>
    <row r="2748" spans="1:45">
      <c r="A2748">
        <f t="shared" si="128"/>
        <v>2747</v>
      </c>
      <c r="B2748">
        <v>186508</v>
      </c>
      <c r="C2748">
        <v>186508</v>
      </c>
      <c r="D2748" t="s">
        <v>9028</v>
      </c>
      <c r="E2748" t="s">
        <v>9026</v>
      </c>
      <c r="F2748">
        <v>10193455</v>
      </c>
      <c r="G2748" t="s">
        <v>201</v>
      </c>
      <c r="K2748" t="s">
        <v>9029</v>
      </c>
      <c r="L2748" t="s">
        <v>238</v>
      </c>
      <c r="M2748" s="4">
        <v>0.54166666666666663</v>
      </c>
      <c r="N2748" s="1">
        <v>0.70833333333333337</v>
      </c>
      <c r="O2748" t="s">
        <v>422</v>
      </c>
      <c r="P2748" t="s">
        <v>422</v>
      </c>
      <c r="S2748" t="s">
        <v>9026</v>
      </c>
      <c r="T2748" t="s">
        <v>165</v>
      </c>
      <c r="U2748" t="s">
        <v>432</v>
      </c>
      <c r="V2748" t="s">
        <v>46</v>
      </c>
      <c r="W2748" t="str">
        <f t="shared" si="126"/>
        <v xml:space="preserve"> WASHINGTON DC 20003</v>
      </c>
      <c r="X2748" t="s">
        <v>47</v>
      </c>
      <c r="Y2748" t="s">
        <v>9030</v>
      </c>
      <c r="Z2748">
        <v>38.883924</v>
      </c>
      <c r="AA2748">
        <v>-76.990513000000007</v>
      </c>
      <c r="AB2748">
        <v>400823.09</v>
      </c>
      <c r="AC2748">
        <v>135120.71</v>
      </c>
      <c r="AD2748">
        <v>20003</v>
      </c>
      <c r="AE2748">
        <v>27707</v>
      </c>
      <c r="AF2748">
        <v>16498</v>
      </c>
      <c r="AG2748">
        <v>16498</v>
      </c>
      <c r="AH2748">
        <v>6</v>
      </c>
      <c r="AI2748">
        <v>6</v>
      </c>
      <c r="AJ2748" t="s">
        <v>14249</v>
      </c>
      <c r="AK2748" t="s">
        <v>3034</v>
      </c>
      <c r="AL2748" t="s">
        <v>63</v>
      </c>
      <c r="AM2748">
        <v>107</v>
      </c>
      <c r="AN2748">
        <v>26</v>
      </c>
      <c r="AO2748" t="s">
        <v>51</v>
      </c>
      <c r="AP2748">
        <v>2326</v>
      </c>
      <c r="AQ2748">
        <v>-76.990515677330094</v>
      </c>
      <c r="AR2748">
        <v>38.883931137287902</v>
      </c>
      <c r="AS2748" t="b">
        <f t="shared" si="127"/>
        <v>1</v>
      </c>
    </row>
    <row r="2749" spans="1:45">
      <c r="A2749">
        <f t="shared" si="128"/>
        <v>2748</v>
      </c>
      <c r="B2749">
        <v>186522</v>
      </c>
      <c r="C2749">
        <v>186522</v>
      </c>
      <c r="D2749" t="s">
        <v>9036</v>
      </c>
      <c r="E2749" t="s">
        <v>9037</v>
      </c>
      <c r="F2749">
        <v>10193475</v>
      </c>
      <c r="G2749" t="s">
        <v>201</v>
      </c>
      <c r="M2749" s="4">
        <v>0.29166666666666669</v>
      </c>
      <c r="N2749" s="1">
        <v>0.79166666666666663</v>
      </c>
      <c r="O2749" t="s">
        <v>1396</v>
      </c>
      <c r="P2749" t="s">
        <v>155</v>
      </c>
      <c r="S2749" t="s">
        <v>9037</v>
      </c>
      <c r="T2749" t="s">
        <v>44</v>
      </c>
      <c r="U2749" t="s">
        <v>432</v>
      </c>
      <c r="V2749" t="s">
        <v>46</v>
      </c>
      <c r="W2749" t="str">
        <f t="shared" si="126"/>
        <v xml:space="preserve"> WASHINGTON DC 20001</v>
      </c>
      <c r="X2749" t="s">
        <v>47</v>
      </c>
      <c r="Y2749" t="s">
        <v>9038</v>
      </c>
      <c r="Z2749">
        <v>38.927349999999997</v>
      </c>
      <c r="AA2749">
        <v>-77.026928999999996</v>
      </c>
      <c r="AB2749">
        <v>397664.95</v>
      </c>
      <c r="AC2749">
        <v>139941.68</v>
      </c>
      <c r="AD2749">
        <v>20001</v>
      </c>
      <c r="AE2749">
        <v>231480</v>
      </c>
      <c r="AF2749">
        <v>74486</v>
      </c>
      <c r="AG2749">
        <v>74486</v>
      </c>
      <c r="AH2749">
        <v>1</v>
      </c>
      <c r="AI2749">
        <v>1</v>
      </c>
      <c r="AJ2749" t="s">
        <v>14244</v>
      </c>
      <c r="AK2749" t="s">
        <v>6547</v>
      </c>
      <c r="AL2749" t="s">
        <v>88</v>
      </c>
      <c r="AM2749">
        <v>302</v>
      </c>
      <c r="AN2749">
        <v>2</v>
      </c>
      <c r="AO2749" t="s">
        <v>51</v>
      </c>
      <c r="AP2749">
        <v>2485</v>
      </c>
      <c r="AQ2749">
        <v>-77.026931525331804</v>
      </c>
      <c r="AR2749">
        <v>38.927357408206298</v>
      </c>
      <c r="AS2749" t="b">
        <f t="shared" si="127"/>
        <v>1</v>
      </c>
    </row>
    <row r="2750" spans="1:45">
      <c r="A2750">
        <f t="shared" si="128"/>
        <v>2749</v>
      </c>
      <c r="B2750">
        <v>186533</v>
      </c>
      <c r="C2750">
        <v>186533</v>
      </c>
      <c r="D2750" t="s">
        <v>9052</v>
      </c>
      <c r="E2750" t="s">
        <v>9053</v>
      </c>
      <c r="F2750">
        <v>10193488</v>
      </c>
      <c r="G2750" t="s">
        <v>201</v>
      </c>
      <c r="M2750" s="4">
        <v>0.29166666666666669</v>
      </c>
      <c r="N2750" s="1">
        <v>0.79166666666666663</v>
      </c>
      <c r="O2750" t="s">
        <v>155</v>
      </c>
      <c r="P2750" t="s">
        <v>155</v>
      </c>
      <c r="S2750" t="s">
        <v>9053</v>
      </c>
      <c r="T2750" t="s">
        <v>44</v>
      </c>
      <c r="U2750" t="s">
        <v>432</v>
      </c>
      <c r="V2750" t="s">
        <v>46</v>
      </c>
      <c r="W2750" t="str">
        <f t="shared" si="126"/>
        <v xml:space="preserve"> WASHINGTON DC 20001</v>
      </c>
      <c r="X2750" t="s">
        <v>47</v>
      </c>
      <c r="Y2750" t="s">
        <v>9054</v>
      </c>
      <c r="Z2750">
        <v>38.903934999999997</v>
      </c>
      <c r="AA2750">
        <v>-77.017262000000002</v>
      </c>
      <c r="AB2750">
        <v>398502.68</v>
      </c>
      <c r="AC2750">
        <v>137342.26999999999</v>
      </c>
      <c r="AD2750">
        <v>20001</v>
      </c>
      <c r="AE2750">
        <v>279770</v>
      </c>
      <c r="AF2750">
        <v>121867</v>
      </c>
      <c r="AG2750">
        <v>121867</v>
      </c>
      <c r="AH2750">
        <v>6</v>
      </c>
      <c r="AI2750">
        <v>6</v>
      </c>
      <c r="AJ2750" t="s">
        <v>14247</v>
      </c>
      <c r="AK2750" t="s">
        <v>714</v>
      </c>
      <c r="AL2750" t="s">
        <v>63</v>
      </c>
      <c r="AM2750">
        <v>102</v>
      </c>
      <c r="AN2750">
        <v>8</v>
      </c>
      <c r="AO2750" t="s">
        <v>383</v>
      </c>
      <c r="AP2750">
        <v>2950</v>
      </c>
      <c r="AQ2750">
        <v>-77.017264635214005</v>
      </c>
      <c r="AR2750">
        <v>38.903942880658498</v>
      </c>
      <c r="AS2750" t="b">
        <f t="shared" si="127"/>
        <v>1</v>
      </c>
    </row>
    <row r="2751" spans="1:45">
      <c r="A2751">
        <f t="shared" si="128"/>
        <v>2750</v>
      </c>
      <c r="B2751">
        <v>186534</v>
      </c>
      <c r="C2751">
        <v>186534</v>
      </c>
      <c r="D2751" t="s">
        <v>9055</v>
      </c>
      <c r="E2751" t="s">
        <v>9056</v>
      </c>
      <c r="F2751">
        <v>10193490</v>
      </c>
      <c r="G2751" t="s">
        <v>201</v>
      </c>
      <c r="K2751" t="s">
        <v>9057</v>
      </c>
      <c r="L2751" t="s">
        <v>432</v>
      </c>
      <c r="M2751" s="4">
        <v>0.29166666666666669</v>
      </c>
      <c r="N2751" s="1">
        <v>0.70833333333333337</v>
      </c>
      <c r="O2751" t="s">
        <v>84</v>
      </c>
      <c r="P2751" t="s">
        <v>84</v>
      </c>
      <c r="S2751" t="s">
        <v>9056</v>
      </c>
      <c r="T2751" t="s">
        <v>70</v>
      </c>
      <c r="U2751" t="s">
        <v>432</v>
      </c>
      <c r="V2751" t="s">
        <v>46</v>
      </c>
      <c r="W2751" t="str">
        <f t="shared" si="126"/>
        <v xml:space="preserve"> WASHINGTON DC 20016</v>
      </c>
      <c r="X2751" t="s">
        <v>47</v>
      </c>
      <c r="Y2751" t="s">
        <v>8939</v>
      </c>
      <c r="Z2751">
        <v>38.93618</v>
      </c>
      <c r="AA2751">
        <v>-77.076150999999996</v>
      </c>
      <c r="AB2751">
        <v>393397.69</v>
      </c>
      <c r="AC2751">
        <v>140924.29</v>
      </c>
      <c r="AD2751">
        <v>20016</v>
      </c>
      <c r="AE2751">
        <v>223290</v>
      </c>
      <c r="AF2751">
        <v>66285</v>
      </c>
      <c r="AG2751">
        <v>66285</v>
      </c>
      <c r="AH2751">
        <v>3</v>
      </c>
      <c r="AI2751">
        <v>3</v>
      </c>
      <c r="AJ2751" t="s">
        <v>14247</v>
      </c>
      <c r="AK2751" t="s">
        <v>6657</v>
      </c>
      <c r="AL2751" t="s">
        <v>50</v>
      </c>
      <c r="AM2751">
        <v>204</v>
      </c>
      <c r="AN2751">
        <v>14</v>
      </c>
      <c r="AO2751" t="s">
        <v>51</v>
      </c>
      <c r="AP2751">
        <v>2196</v>
      </c>
      <c r="AQ2751">
        <v>-77.076153643769103</v>
      </c>
      <c r="AR2751">
        <v>38.9361873552809</v>
      </c>
      <c r="AS2751" t="b">
        <f t="shared" si="127"/>
        <v>1</v>
      </c>
    </row>
    <row r="2752" spans="1:45">
      <c r="A2752">
        <f t="shared" si="128"/>
        <v>2751</v>
      </c>
      <c r="B2752">
        <v>186353</v>
      </c>
      <c r="C2752">
        <v>186353</v>
      </c>
      <c r="D2752" t="s">
        <v>9093</v>
      </c>
      <c r="E2752" t="s">
        <v>873</v>
      </c>
      <c r="F2752">
        <v>10193561</v>
      </c>
      <c r="G2752" t="s">
        <v>115</v>
      </c>
      <c r="H2752" t="s">
        <v>9094</v>
      </c>
      <c r="M2752" s="4">
        <v>0.29166666666666669</v>
      </c>
      <c r="N2752" s="1">
        <v>0.70833333333333337</v>
      </c>
      <c r="O2752" t="s">
        <v>254</v>
      </c>
      <c r="P2752" t="s">
        <v>1352</v>
      </c>
      <c r="Q2752" t="s">
        <v>876</v>
      </c>
      <c r="R2752" t="s">
        <v>877</v>
      </c>
      <c r="S2752" t="s">
        <v>876</v>
      </c>
      <c r="T2752" t="s">
        <v>58</v>
      </c>
      <c r="U2752" t="s">
        <v>432</v>
      </c>
      <c r="V2752" t="s">
        <v>46</v>
      </c>
      <c r="W2752" t="str">
        <f t="shared" si="126"/>
        <v>6801 Industrial Rd WASHINGTON DC 20018</v>
      </c>
      <c r="X2752" t="s">
        <v>47</v>
      </c>
      <c r="Y2752" t="s">
        <v>9095</v>
      </c>
      <c r="Z2752">
        <v>38.919277999999998</v>
      </c>
      <c r="AA2752">
        <v>-76.975523999999993</v>
      </c>
      <c r="AB2752">
        <v>402122.53</v>
      </c>
      <c r="AC2752">
        <v>139045.53</v>
      </c>
      <c r="AD2752">
        <v>20018</v>
      </c>
      <c r="AE2752">
        <v>301226</v>
      </c>
      <c r="AF2752">
        <v>184166</v>
      </c>
      <c r="AG2752">
        <v>184166</v>
      </c>
      <c r="AH2752">
        <v>5</v>
      </c>
      <c r="AI2752">
        <v>5</v>
      </c>
      <c r="AJ2752" t="s">
        <v>14249</v>
      </c>
      <c r="AK2752" t="s">
        <v>3291</v>
      </c>
      <c r="AL2752" t="s">
        <v>410</v>
      </c>
      <c r="AM2752">
        <v>505</v>
      </c>
      <c r="AN2752">
        <v>22</v>
      </c>
      <c r="AO2752" t="s">
        <v>51</v>
      </c>
      <c r="AP2752">
        <v>2278</v>
      </c>
      <c r="AQ2752">
        <v>-76.975526727412699</v>
      </c>
      <c r="AR2752">
        <v>38.919285141776498</v>
      </c>
      <c r="AS2752" t="b">
        <f t="shared" si="127"/>
        <v>0</v>
      </c>
    </row>
    <row r="2753" spans="1:45">
      <c r="A2753">
        <f t="shared" si="128"/>
        <v>2752</v>
      </c>
      <c r="B2753">
        <v>186374</v>
      </c>
      <c r="C2753">
        <v>186374</v>
      </c>
      <c r="D2753" t="s">
        <v>9105</v>
      </c>
      <c r="E2753" t="s">
        <v>4597</v>
      </c>
      <c r="F2753">
        <v>10193585</v>
      </c>
      <c r="G2753" t="s">
        <v>115</v>
      </c>
      <c r="I2753" t="s">
        <v>9106</v>
      </c>
      <c r="M2753" s="4">
        <v>0.39583333333333331</v>
      </c>
      <c r="N2753" s="1">
        <v>0.64583333333333337</v>
      </c>
      <c r="O2753" t="s">
        <v>192</v>
      </c>
      <c r="P2753" t="s">
        <v>6316</v>
      </c>
      <c r="S2753" t="s">
        <v>4599</v>
      </c>
      <c r="T2753" t="s">
        <v>44</v>
      </c>
      <c r="U2753" t="s">
        <v>432</v>
      </c>
      <c r="V2753" t="s">
        <v>46</v>
      </c>
      <c r="W2753" t="str">
        <f t="shared" si="126"/>
        <v xml:space="preserve"> WASHINGTON DC 20007</v>
      </c>
      <c r="X2753" t="s">
        <v>47</v>
      </c>
      <c r="Y2753" t="s">
        <v>9107</v>
      </c>
      <c r="Z2753">
        <v>38.923307999999999</v>
      </c>
      <c r="AA2753">
        <v>-77.072755000000001</v>
      </c>
      <c r="AB2753">
        <v>393691.04</v>
      </c>
      <c r="AC2753">
        <v>139495.10999999999</v>
      </c>
      <c r="AD2753">
        <v>20007</v>
      </c>
      <c r="AE2753">
        <v>301508</v>
      </c>
      <c r="AF2753">
        <v>221765</v>
      </c>
      <c r="AG2753">
        <v>221765</v>
      </c>
      <c r="AH2753">
        <v>3</v>
      </c>
      <c r="AI2753">
        <v>3</v>
      </c>
      <c r="AJ2753" t="s">
        <v>14247</v>
      </c>
      <c r="AK2753" t="s">
        <v>169</v>
      </c>
      <c r="AL2753" t="s">
        <v>50</v>
      </c>
      <c r="AM2753">
        <v>204</v>
      </c>
      <c r="AN2753">
        <v>14</v>
      </c>
      <c r="AO2753" t="s">
        <v>51</v>
      </c>
      <c r="AP2753">
        <v>2716</v>
      </c>
      <c r="AQ2753">
        <v>-77.072756994051502</v>
      </c>
      <c r="AR2753">
        <v>38.923315016931298</v>
      </c>
      <c r="AS2753" t="b">
        <f t="shared" si="127"/>
        <v>0</v>
      </c>
    </row>
    <row r="2754" spans="1:45">
      <c r="A2754">
        <f t="shared" si="128"/>
        <v>2753</v>
      </c>
      <c r="B2754">
        <v>186651</v>
      </c>
      <c r="C2754">
        <v>186651</v>
      </c>
      <c r="D2754" t="s">
        <v>9142</v>
      </c>
      <c r="E2754" t="s">
        <v>3115</v>
      </c>
      <c r="F2754">
        <v>10193648</v>
      </c>
      <c r="G2754" t="s">
        <v>81</v>
      </c>
      <c r="K2754" t="s">
        <v>9143</v>
      </c>
      <c r="L2754" t="s">
        <v>432</v>
      </c>
      <c r="M2754" s="4">
        <v>0.33333333333333331</v>
      </c>
      <c r="N2754" s="1">
        <v>0.66666666666666663</v>
      </c>
      <c r="O2754" t="s">
        <v>183</v>
      </c>
      <c r="P2754" t="s">
        <v>183</v>
      </c>
      <c r="S2754" t="s">
        <v>5434</v>
      </c>
      <c r="T2754" t="s">
        <v>70</v>
      </c>
      <c r="U2754" t="s">
        <v>432</v>
      </c>
      <c r="V2754" t="s">
        <v>46</v>
      </c>
      <c r="W2754" t="str">
        <f t="shared" si="126"/>
        <v xml:space="preserve"> WASHINGTON DC 20003</v>
      </c>
      <c r="X2754" t="s">
        <v>47</v>
      </c>
      <c r="Y2754" t="s">
        <v>9144</v>
      </c>
      <c r="Z2754">
        <v>38.884430999999999</v>
      </c>
      <c r="AA2754">
        <v>-76.996858000000003</v>
      </c>
      <c r="AB2754">
        <v>400272.62</v>
      </c>
      <c r="AC2754">
        <v>135176.95999999999</v>
      </c>
      <c r="AD2754">
        <v>20003</v>
      </c>
      <c r="AE2754">
        <v>280032</v>
      </c>
      <c r="AF2754">
        <v>122211</v>
      </c>
      <c r="AG2754">
        <v>122211</v>
      </c>
      <c r="AH2754">
        <v>6</v>
      </c>
      <c r="AI2754">
        <v>6</v>
      </c>
      <c r="AJ2754" t="s">
        <v>14249</v>
      </c>
      <c r="AK2754" t="s">
        <v>2556</v>
      </c>
      <c r="AL2754" t="s">
        <v>63</v>
      </c>
      <c r="AM2754">
        <v>107</v>
      </c>
      <c r="AN2754">
        <v>26</v>
      </c>
      <c r="AO2754" t="s">
        <v>74</v>
      </c>
      <c r="AP2754">
        <v>2951</v>
      </c>
      <c r="AQ2754">
        <v>-76.996860151481599</v>
      </c>
      <c r="AR2754">
        <v>38.884438201733403</v>
      </c>
      <c r="AS2754" t="b">
        <f t="shared" si="127"/>
        <v>0</v>
      </c>
    </row>
    <row r="2755" spans="1:45">
      <c r="A2755">
        <f t="shared" si="128"/>
        <v>2754</v>
      </c>
      <c r="B2755">
        <v>186653</v>
      </c>
      <c r="C2755">
        <v>186653</v>
      </c>
      <c r="D2755" t="s">
        <v>9148</v>
      </c>
      <c r="E2755" t="s">
        <v>9146</v>
      </c>
      <c r="F2755">
        <v>10193650</v>
      </c>
      <c r="G2755" t="s">
        <v>160</v>
      </c>
      <c r="M2755" s="4">
        <v>0.29166666666666669</v>
      </c>
      <c r="N2755" s="1">
        <v>0.79166666666666663</v>
      </c>
      <c r="O2755" t="s">
        <v>1396</v>
      </c>
      <c r="P2755" t="s">
        <v>1396</v>
      </c>
      <c r="S2755" t="s">
        <v>9146</v>
      </c>
      <c r="T2755" t="s">
        <v>44</v>
      </c>
      <c r="U2755" t="s">
        <v>432</v>
      </c>
      <c r="V2755" t="s">
        <v>46</v>
      </c>
      <c r="W2755" t="str">
        <f t="shared" ref="W2755:W2818" si="129">CONCATENATE(R2755, " ", V2755, " ", X2755, " ", AD2755)</f>
        <v xml:space="preserve"> WASHINGTON DC 20002</v>
      </c>
      <c r="X2755" t="s">
        <v>47</v>
      </c>
      <c r="Y2755" t="s">
        <v>6631</v>
      </c>
      <c r="Z2755">
        <v>38.898339</v>
      </c>
      <c r="AA2755">
        <v>-76.993992000000006</v>
      </c>
      <c r="AB2755">
        <v>400521.21</v>
      </c>
      <c r="AC2755">
        <v>136720.92000000001</v>
      </c>
      <c r="AD2755">
        <v>20002</v>
      </c>
      <c r="AE2755">
        <v>2329</v>
      </c>
      <c r="AF2755">
        <v>2704</v>
      </c>
      <c r="AG2755">
        <v>2704</v>
      </c>
      <c r="AH2755">
        <v>6</v>
      </c>
      <c r="AI2755">
        <v>6</v>
      </c>
      <c r="AJ2755" t="s">
        <v>14244</v>
      </c>
      <c r="AK2755" t="s">
        <v>6632</v>
      </c>
      <c r="AL2755" t="s">
        <v>63</v>
      </c>
      <c r="AM2755">
        <v>104</v>
      </c>
      <c r="AN2755">
        <v>25</v>
      </c>
      <c r="AO2755" t="s">
        <v>51</v>
      </c>
      <c r="AP2755">
        <v>2106</v>
      </c>
      <c r="AQ2755">
        <v>-76.993993812087595</v>
      </c>
      <c r="AR2755">
        <v>38.898346658796797</v>
      </c>
      <c r="AS2755" t="b">
        <f t="shared" ref="AS2755:AS2818" si="130">E2755=S2755</f>
        <v>1</v>
      </c>
    </row>
    <row r="2756" spans="1:45">
      <c r="A2756">
        <f t="shared" ref="A2756:A2819" si="131">A2755+1</f>
        <v>2755</v>
      </c>
      <c r="B2756">
        <v>186655</v>
      </c>
      <c r="C2756">
        <v>186655</v>
      </c>
      <c r="D2756" t="s">
        <v>9149</v>
      </c>
      <c r="E2756" t="s">
        <v>9150</v>
      </c>
      <c r="F2756">
        <v>10193652</v>
      </c>
      <c r="G2756" t="s">
        <v>519</v>
      </c>
      <c r="K2756" t="s">
        <v>9151</v>
      </c>
      <c r="L2756" t="s">
        <v>422</v>
      </c>
      <c r="M2756" s="4">
        <v>0.29166666666666669</v>
      </c>
      <c r="N2756" s="1">
        <v>0.70833333333333337</v>
      </c>
      <c r="O2756" t="s">
        <v>1682</v>
      </c>
      <c r="P2756" t="s">
        <v>584</v>
      </c>
      <c r="Q2756" t="s">
        <v>9152</v>
      </c>
      <c r="R2756" t="s">
        <v>9153</v>
      </c>
      <c r="S2756" t="s">
        <v>9152</v>
      </c>
      <c r="T2756" t="s">
        <v>70</v>
      </c>
      <c r="U2756" t="s">
        <v>432</v>
      </c>
      <c r="V2756" t="s">
        <v>46</v>
      </c>
      <c r="W2756" t="str">
        <f t="shared" si="129"/>
        <v>12607 Lagrange Ct WASHINGTON DC 20010</v>
      </c>
      <c r="X2756" t="s">
        <v>47</v>
      </c>
      <c r="Y2756" t="s">
        <v>9154</v>
      </c>
      <c r="Z2756">
        <v>38.932631999999998</v>
      </c>
      <c r="AA2756">
        <v>-77.026306000000005</v>
      </c>
      <c r="AB2756">
        <v>397719.15</v>
      </c>
      <c r="AC2756">
        <v>140528.01999999999</v>
      </c>
      <c r="AD2756">
        <v>20010</v>
      </c>
      <c r="AE2756">
        <v>233059</v>
      </c>
      <c r="AF2756">
        <v>76116</v>
      </c>
      <c r="AG2756">
        <v>76116</v>
      </c>
      <c r="AH2756">
        <v>1</v>
      </c>
      <c r="AI2756">
        <v>1</v>
      </c>
      <c r="AJ2756" t="s">
        <v>14244</v>
      </c>
      <c r="AK2756" t="s">
        <v>2820</v>
      </c>
      <c r="AL2756" t="s">
        <v>88</v>
      </c>
      <c r="AM2756">
        <v>302</v>
      </c>
      <c r="AN2756">
        <v>2</v>
      </c>
      <c r="AO2756" t="s">
        <v>51</v>
      </c>
      <c r="AP2756">
        <v>2492</v>
      </c>
      <c r="AQ2756">
        <v>-77.026308406362702</v>
      </c>
      <c r="AR2756">
        <v>38.932639483236599</v>
      </c>
      <c r="AS2756" t="b">
        <f t="shared" si="130"/>
        <v>0</v>
      </c>
    </row>
    <row r="2757" spans="1:45">
      <c r="A2757">
        <f t="shared" si="131"/>
        <v>2756</v>
      </c>
      <c r="B2757">
        <v>186656</v>
      </c>
      <c r="C2757">
        <v>186656</v>
      </c>
      <c r="D2757" t="s">
        <v>9155</v>
      </c>
      <c r="E2757" t="s">
        <v>9156</v>
      </c>
      <c r="F2757">
        <v>10193653</v>
      </c>
      <c r="G2757" t="s">
        <v>201</v>
      </c>
      <c r="K2757" t="s">
        <v>9157</v>
      </c>
      <c r="L2757" t="s">
        <v>432</v>
      </c>
      <c r="M2757" s="4">
        <v>0.39583333333333331</v>
      </c>
      <c r="N2757" s="1">
        <v>0.64583333333333337</v>
      </c>
      <c r="O2757" t="s">
        <v>55</v>
      </c>
      <c r="P2757" t="s">
        <v>55</v>
      </c>
      <c r="S2757" t="s">
        <v>9156</v>
      </c>
      <c r="T2757" t="s">
        <v>70</v>
      </c>
      <c r="U2757" t="s">
        <v>432</v>
      </c>
      <c r="V2757" t="s">
        <v>46</v>
      </c>
      <c r="W2757" t="str">
        <f t="shared" si="129"/>
        <v xml:space="preserve"> WASHINGTON DC 20037</v>
      </c>
      <c r="X2757" t="s">
        <v>47</v>
      </c>
      <c r="Y2757" t="s">
        <v>9158</v>
      </c>
      <c r="Z2757">
        <v>38.910122999999999</v>
      </c>
      <c r="AA2757">
        <v>-77.048569999999998</v>
      </c>
      <c r="AB2757">
        <v>395787.43</v>
      </c>
      <c r="AC2757">
        <v>138030.1</v>
      </c>
      <c r="AD2757">
        <v>20037</v>
      </c>
      <c r="AE2757">
        <v>226204</v>
      </c>
      <c r="AF2757">
        <v>69512</v>
      </c>
      <c r="AG2757">
        <v>69512</v>
      </c>
      <c r="AH2757">
        <v>2</v>
      </c>
      <c r="AI2757">
        <v>2</v>
      </c>
      <c r="AJ2757" t="s">
        <v>14249</v>
      </c>
      <c r="AK2757" t="s">
        <v>709</v>
      </c>
      <c r="AL2757" t="s">
        <v>50</v>
      </c>
      <c r="AM2757">
        <v>208</v>
      </c>
      <c r="AN2757">
        <v>6</v>
      </c>
      <c r="AO2757" t="s">
        <v>51</v>
      </c>
      <c r="AP2757">
        <v>2588</v>
      </c>
      <c r="AQ2757">
        <v>-77.048572513060805</v>
      </c>
      <c r="AR2757">
        <v>38.910130272163997</v>
      </c>
      <c r="AS2757" t="b">
        <f t="shared" si="130"/>
        <v>1</v>
      </c>
    </row>
    <row r="2758" spans="1:45">
      <c r="A2758">
        <f t="shared" si="131"/>
        <v>2757</v>
      </c>
      <c r="B2758">
        <v>186690</v>
      </c>
      <c r="C2758">
        <v>186690</v>
      </c>
      <c r="D2758" t="s">
        <v>9165</v>
      </c>
      <c r="E2758" t="s">
        <v>2875</v>
      </c>
      <c r="F2758">
        <v>10193690</v>
      </c>
      <c r="G2758" t="s">
        <v>115</v>
      </c>
      <c r="J2758">
        <v>106151</v>
      </c>
      <c r="M2758" s="4">
        <v>0.39583333333333331</v>
      </c>
      <c r="N2758" s="1">
        <v>0.64583333333333337</v>
      </c>
      <c r="O2758" t="s">
        <v>1252</v>
      </c>
      <c r="P2758" t="s">
        <v>607</v>
      </c>
      <c r="S2758" t="s">
        <v>2875</v>
      </c>
      <c r="T2758" t="s">
        <v>58</v>
      </c>
      <c r="U2758" t="s">
        <v>432</v>
      </c>
      <c r="V2758" t="s">
        <v>46</v>
      </c>
      <c r="W2758" t="str">
        <f t="shared" si="129"/>
        <v xml:space="preserve"> WASHINGTON DC 20002</v>
      </c>
      <c r="X2758" t="s">
        <v>47</v>
      </c>
      <c r="Y2758" t="s">
        <v>9166</v>
      </c>
      <c r="Z2758">
        <v>38.917744999999996</v>
      </c>
      <c r="AA2758">
        <v>-76.975506999999993</v>
      </c>
      <c r="AB2758">
        <v>402124.1</v>
      </c>
      <c r="AC2758">
        <v>138875.39000000001</v>
      </c>
      <c r="AD2758">
        <v>20002</v>
      </c>
      <c r="AE2758">
        <v>308923</v>
      </c>
      <c r="AF2758">
        <v>181636</v>
      </c>
      <c r="AG2758">
        <v>181636</v>
      </c>
      <c r="AH2758">
        <v>5</v>
      </c>
      <c r="AI2758">
        <v>5</v>
      </c>
      <c r="AJ2758" t="s">
        <v>14249</v>
      </c>
      <c r="AK2758" t="s">
        <v>3291</v>
      </c>
      <c r="AL2758" t="s">
        <v>410</v>
      </c>
      <c r="AM2758">
        <v>505</v>
      </c>
      <c r="AN2758">
        <v>22</v>
      </c>
      <c r="AO2758" t="s">
        <v>51</v>
      </c>
      <c r="AP2758">
        <v>2255</v>
      </c>
      <c r="AQ2758">
        <v>-76.975509149555904</v>
      </c>
      <c r="AR2758">
        <v>38.917752460782403</v>
      </c>
      <c r="AS2758" t="b">
        <f t="shared" si="130"/>
        <v>1</v>
      </c>
    </row>
    <row r="2759" spans="1:45">
      <c r="A2759">
        <f t="shared" si="131"/>
        <v>2758</v>
      </c>
      <c r="B2759">
        <v>186694</v>
      </c>
      <c r="C2759">
        <v>186694</v>
      </c>
      <c r="D2759" t="s">
        <v>9167</v>
      </c>
      <c r="E2759" t="s">
        <v>9168</v>
      </c>
      <c r="F2759">
        <v>10193694</v>
      </c>
      <c r="G2759" t="s">
        <v>160</v>
      </c>
      <c r="M2759" s="4">
        <v>0.41666666666666669</v>
      </c>
      <c r="N2759" s="1">
        <v>0.54166666666666663</v>
      </c>
      <c r="O2759" t="s">
        <v>1682</v>
      </c>
      <c r="P2759" t="s">
        <v>1682</v>
      </c>
      <c r="Q2759" t="s">
        <v>9168</v>
      </c>
      <c r="R2759" t="s">
        <v>9169</v>
      </c>
      <c r="S2759" t="s">
        <v>9168</v>
      </c>
      <c r="T2759" t="s">
        <v>44</v>
      </c>
      <c r="U2759" t="s">
        <v>432</v>
      </c>
      <c r="V2759" t="s">
        <v>46</v>
      </c>
      <c r="W2759" t="str">
        <f t="shared" si="129"/>
        <v>3542 10TH ST NW WASHINGTON DC 20010</v>
      </c>
      <c r="X2759" t="s">
        <v>47</v>
      </c>
      <c r="Y2759" t="s">
        <v>9170</v>
      </c>
      <c r="Z2759">
        <v>38.934145000000001</v>
      </c>
      <c r="AA2759">
        <v>-77.027378999999996</v>
      </c>
      <c r="AB2759">
        <v>397626.19</v>
      </c>
      <c r="AC2759">
        <v>140696.01999999999</v>
      </c>
      <c r="AD2759">
        <v>20010</v>
      </c>
      <c r="AE2759">
        <v>230564</v>
      </c>
      <c r="AF2759">
        <v>73588</v>
      </c>
      <c r="AG2759">
        <v>73588</v>
      </c>
      <c r="AH2759">
        <v>1</v>
      </c>
      <c r="AI2759">
        <v>1</v>
      </c>
      <c r="AJ2759" t="s">
        <v>14244</v>
      </c>
      <c r="AK2759" t="s">
        <v>1925</v>
      </c>
      <c r="AL2759" t="s">
        <v>188</v>
      </c>
      <c r="AM2759">
        <v>409</v>
      </c>
      <c r="AN2759">
        <v>2</v>
      </c>
      <c r="AO2759" t="s">
        <v>51</v>
      </c>
      <c r="AP2759">
        <v>2626</v>
      </c>
      <c r="AQ2759">
        <v>-77.027381139122497</v>
      </c>
      <c r="AR2759">
        <v>38.934152632118199</v>
      </c>
      <c r="AS2759" t="b">
        <f t="shared" si="130"/>
        <v>1</v>
      </c>
    </row>
    <row r="2760" spans="1:45">
      <c r="A2760">
        <f t="shared" si="131"/>
        <v>2759</v>
      </c>
      <c r="B2760">
        <v>186703</v>
      </c>
      <c r="C2760">
        <v>186703</v>
      </c>
      <c r="D2760" t="s">
        <v>9173</v>
      </c>
      <c r="E2760" t="s">
        <v>9174</v>
      </c>
      <c r="F2760">
        <v>10193705</v>
      </c>
      <c r="G2760" t="s">
        <v>160</v>
      </c>
      <c r="M2760" s="4">
        <v>0.45833333333333331</v>
      </c>
      <c r="N2760" s="1">
        <v>0.75</v>
      </c>
      <c r="O2760" t="s">
        <v>432</v>
      </c>
      <c r="P2760" t="s">
        <v>432</v>
      </c>
      <c r="Q2760" t="s">
        <v>9174</v>
      </c>
      <c r="R2760" t="s">
        <v>9175</v>
      </c>
      <c r="S2760" t="s">
        <v>9174</v>
      </c>
      <c r="T2760" t="s">
        <v>431</v>
      </c>
      <c r="U2760" t="s">
        <v>432</v>
      </c>
      <c r="V2760" t="s">
        <v>46</v>
      </c>
      <c r="W2760" t="str">
        <f t="shared" si="129"/>
        <v>1350 Pennsylvania Ave NW WASHINGTON DC 20012</v>
      </c>
      <c r="X2760" t="s">
        <v>47</v>
      </c>
      <c r="Y2760" t="s">
        <v>9176</v>
      </c>
      <c r="Z2760">
        <v>38.980280999999998</v>
      </c>
      <c r="AA2760">
        <v>-77.027034999999998</v>
      </c>
      <c r="AB2760">
        <v>397657.48</v>
      </c>
      <c r="AC2760">
        <v>145817.5</v>
      </c>
      <c r="AD2760">
        <v>20012</v>
      </c>
      <c r="AE2760">
        <v>253522</v>
      </c>
      <c r="AF2760">
        <v>96394</v>
      </c>
      <c r="AG2760">
        <v>96394</v>
      </c>
      <c r="AH2760">
        <v>4</v>
      </c>
      <c r="AI2760">
        <v>4</v>
      </c>
      <c r="AJ2760" t="s">
        <v>14244</v>
      </c>
      <c r="AK2760" t="s">
        <v>2888</v>
      </c>
      <c r="AL2760" t="s">
        <v>188</v>
      </c>
      <c r="AM2760">
        <v>401</v>
      </c>
      <c r="AN2760">
        <v>16</v>
      </c>
      <c r="AO2760" t="s">
        <v>51</v>
      </c>
      <c r="AP2760">
        <v>2755</v>
      </c>
      <c r="AQ2760">
        <v>-77.027037745680602</v>
      </c>
      <c r="AR2760">
        <v>38.980288354068101</v>
      </c>
      <c r="AS2760" t="b">
        <f t="shared" si="130"/>
        <v>1</v>
      </c>
    </row>
    <row r="2761" spans="1:45">
      <c r="A2761">
        <f t="shared" si="131"/>
        <v>2760</v>
      </c>
      <c r="B2761">
        <v>186720</v>
      </c>
      <c r="C2761">
        <v>186720</v>
      </c>
      <c r="D2761" t="s">
        <v>9191</v>
      </c>
      <c r="E2761" t="s">
        <v>880</v>
      </c>
      <c r="F2761">
        <v>10193716</v>
      </c>
      <c r="G2761" t="s">
        <v>115</v>
      </c>
      <c r="J2761">
        <v>109517</v>
      </c>
      <c r="M2761" s="4">
        <v>0.29166666666666669</v>
      </c>
      <c r="N2761" s="1">
        <v>0.70833333333333337</v>
      </c>
      <c r="O2761" t="s">
        <v>155</v>
      </c>
      <c r="P2761" t="s">
        <v>3969</v>
      </c>
      <c r="Q2761" t="s">
        <v>817</v>
      </c>
      <c r="R2761" t="s">
        <v>818</v>
      </c>
      <c r="S2761" t="s">
        <v>817</v>
      </c>
      <c r="T2761" t="s">
        <v>58</v>
      </c>
      <c r="U2761" t="s">
        <v>432</v>
      </c>
      <c r="V2761" t="s">
        <v>46</v>
      </c>
      <c r="W2761" t="str">
        <f t="shared" si="129"/>
        <v>301 Bryant St NW WASHINGTON DC 20016</v>
      </c>
      <c r="X2761" t="s">
        <v>47</v>
      </c>
      <c r="Y2761" t="s">
        <v>9192</v>
      </c>
      <c r="Z2761">
        <v>38.945791</v>
      </c>
      <c r="AA2761">
        <v>-77.085953000000003</v>
      </c>
      <c r="AB2761">
        <v>392548.93</v>
      </c>
      <c r="AC2761">
        <v>141991.99</v>
      </c>
      <c r="AD2761">
        <v>20016</v>
      </c>
      <c r="AE2761">
        <v>265570</v>
      </c>
      <c r="AF2761">
        <v>108713</v>
      </c>
      <c r="AG2761">
        <v>108713</v>
      </c>
      <c r="AH2761">
        <v>3</v>
      </c>
      <c r="AI2761">
        <v>3</v>
      </c>
      <c r="AJ2761" t="s">
        <v>14246</v>
      </c>
      <c r="AK2761" s="2">
        <v>30</v>
      </c>
      <c r="AL2761" t="s">
        <v>50</v>
      </c>
      <c r="AM2761">
        <v>202</v>
      </c>
      <c r="AN2761">
        <v>11</v>
      </c>
      <c r="AO2761" t="s">
        <v>51</v>
      </c>
      <c r="AP2761">
        <v>2812</v>
      </c>
      <c r="AQ2761">
        <v>-77.085954872246404</v>
      </c>
      <c r="AR2761">
        <v>38.945798715816402</v>
      </c>
      <c r="AS2761" t="b">
        <f t="shared" si="130"/>
        <v>0</v>
      </c>
    </row>
    <row r="2762" spans="1:45">
      <c r="A2762">
        <f t="shared" si="131"/>
        <v>2761</v>
      </c>
      <c r="B2762">
        <v>186727</v>
      </c>
      <c r="C2762">
        <v>186727</v>
      </c>
      <c r="D2762" t="s">
        <v>9203</v>
      </c>
      <c r="E2762" t="s">
        <v>2387</v>
      </c>
      <c r="F2762">
        <v>10193722</v>
      </c>
      <c r="G2762" t="s">
        <v>2388</v>
      </c>
      <c r="K2762" t="s">
        <v>9204</v>
      </c>
      <c r="L2762" t="s">
        <v>432</v>
      </c>
      <c r="M2762" s="4">
        <v>0.29166666666666669</v>
      </c>
      <c r="N2762" s="1">
        <v>0.70833333333333337</v>
      </c>
      <c r="O2762" t="s">
        <v>254</v>
      </c>
      <c r="P2762" t="s">
        <v>254</v>
      </c>
      <c r="S2762" t="s">
        <v>2387</v>
      </c>
      <c r="T2762" t="s">
        <v>70</v>
      </c>
      <c r="U2762" t="s">
        <v>432</v>
      </c>
      <c r="V2762" t="s">
        <v>46</v>
      </c>
      <c r="W2762" t="str">
        <f t="shared" si="129"/>
        <v xml:space="preserve"> WASHINGTON DC 20011</v>
      </c>
      <c r="X2762" t="s">
        <v>47</v>
      </c>
      <c r="Y2762" t="s">
        <v>8534</v>
      </c>
      <c r="Z2762">
        <v>38.945943</v>
      </c>
      <c r="AA2762">
        <v>-77.023276999999993</v>
      </c>
      <c r="AB2762">
        <v>397982.13</v>
      </c>
      <c r="AC2762">
        <v>142005.54999999999</v>
      </c>
      <c r="AD2762">
        <v>20011</v>
      </c>
      <c r="AE2762">
        <v>285402</v>
      </c>
      <c r="AF2762">
        <v>123621</v>
      </c>
      <c r="AG2762">
        <v>123621</v>
      </c>
      <c r="AH2762">
        <v>4</v>
      </c>
      <c r="AI2762">
        <v>4</v>
      </c>
      <c r="AJ2762" t="s">
        <v>14247</v>
      </c>
      <c r="AK2762" t="s">
        <v>1022</v>
      </c>
      <c r="AL2762" t="s">
        <v>188</v>
      </c>
      <c r="AM2762">
        <v>407</v>
      </c>
      <c r="AN2762">
        <v>18</v>
      </c>
      <c r="AO2762" t="s">
        <v>51</v>
      </c>
      <c r="AP2762">
        <v>2999</v>
      </c>
      <c r="AQ2762">
        <v>-77.023279679957696</v>
      </c>
      <c r="AR2762">
        <v>38.945950151970997</v>
      </c>
      <c r="AS2762" t="b">
        <f t="shared" si="130"/>
        <v>1</v>
      </c>
    </row>
    <row r="2763" spans="1:45">
      <c r="A2763">
        <f t="shared" si="131"/>
        <v>2762</v>
      </c>
      <c r="B2763">
        <v>186735</v>
      </c>
      <c r="C2763">
        <v>186735</v>
      </c>
      <c r="D2763" t="s">
        <v>9208</v>
      </c>
      <c r="E2763" t="s">
        <v>2387</v>
      </c>
      <c r="F2763">
        <v>10193732</v>
      </c>
      <c r="G2763" t="s">
        <v>2388</v>
      </c>
      <c r="K2763" t="s">
        <v>9209</v>
      </c>
      <c r="L2763" t="s">
        <v>432</v>
      </c>
      <c r="M2763" s="4">
        <v>0.70833333333333337</v>
      </c>
      <c r="N2763" s="1">
        <v>0.91666666666666663</v>
      </c>
      <c r="O2763" t="s">
        <v>255</v>
      </c>
      <c r="P2763" t="s">
        <v>255</v>
      </c>
      <c r="S2763" t="s">
        <v>2387</v>
      </c>
      <c r="T2763" t="s">
        <v>70</v>
      </c>
      <c r="U2763" t="s">
        <v>432</v>
      </c>
      <c r="V2763" t="s">
        <v>46</v>
      </c>
      <c r="W2763" t="str">
        <f t="shared" si="129"/>
        <v xml:space="preserve"> WASHINGTON DC 20005</v>
      </c>
      <c r="X2763" t="s">
        <v>47</v>
      </c>
      <c r="Y2763" t="s">
        <v>9210</v>
      </c>
      <c r="Z2763">
        <v>38.910227999999996</v>
      </c>
      <c r="AA2763">
        <v>-77.034924000000004</v>
      </c>
      <c r="AB2763">
        <v>396971</v>
      </c>
      <c r="AC2763">
        <v>138041.28</v>
      </c>
      <c r="AD2763">
        <v>20005</v>
      </c>
      <c r="AE2763">
        <v>225643</v>
      </c>
      <c r="AF2763">
        <v>68659</v>
      </c>
      <c r="AG2763">
        <v>68659</v>
      </c>
      <c r="AH2763">
        <v>2</v>
      </c>
      <c r="AI2763">
        <v>2</v>
      </c>
      <c r="AJ2763" t="s">
        <v>14249</v>
      </c>
      <c r="AK2763" t="s">
        <v>90</v>
      </c>
      <c r="AL2763" t="s">
        <v>50</v>
      </c>
      <c r="AM2763">
        <v>208</v>
      </c>
      <c r="AN2763">
        <v>6</v>
      </c>
      <c r="AO2763" t="s">
        <v>51</v>
      </c>
      <c r="AP2763">
        <v>2228</v>
      </c>
      <c r="AQ2763">
        <v>-77.034926199444001</v>
      </c>
      <c r="AR2763">
        <v>38.910235861777402</v>
      </c>
      <c r="AS2763" t="b">
        <f t="shared" si="130"/>
        <v>1</v>
      </c>
    </row>
    <row r="2764" spans="1:45">
      <c r="A2764">
        <f t="shared" si="131"/>
        <v>2763</v>
      </c>
      <c r="B2764">
        <v>186751</v>
      </c>
      <c r="C2764">
        <v>186751</v>
      </c>
      <c r="D2764" t="s">
        <v>9229</v>
      </c>
      <c r="E2764" t="s">
        <v>6689</v>
      </c>
      <c r="F2764">
        <v>10193745</v>
      </c>
      <c r="G2764" t="s">
        <v>201</v>
      </c>
      <c r="K2764" t="s">
        <v>9230</v>
      </c>
      <c r="L2764" t="s">
        <v>432</v>
      </c>
      <c r="M2764" s="4">
        <v>0.66666666666666663</v>
      </c>
      <c r="N2764" s="1">
        <v>0.83333333333333337</v>
      </c>
      <c r="O2764" t="s">
        <v>881</v>
      </c>
      <c r="P2764" t="s">
        <v>881</v>
      </c>
      <c r="S2764" t="s">
        <v>6689</v>
      </c>
      <c r="T2764" t="s">
        <v>70</v>
      </c>
      <c r="U2764" t="s">
        <v>432</v>
      </c>
      <c r="V2764" t="s">
        <v>46</v>
      </c>
      <c r="W2764" t="str">
        <f t="shared" si="129"/>
        <v xml:space="preserve"> WASHINGTON DC 20007</v>
      </c>
      <c r="X2764" t="s">
        <v>47</v>
      </c>
      <c r="Y2764" t="s">
        <v>6690</v>
      </c>
      <c r="Z2764">
        <v>38.918537999999998</v>
      </c>
      <c r="AA2764">
        <v>-77.071354999999997</v>
      </c>
      <c r="AB2764">
        <v>393811.96</v>
      </c>
      <c r="AC2764">
        <v>138965.56</v>
      </c>
      <c r="AD2764">
        <v>20007</v>
      </c>
      <c r="AE2764">
        <v>224743</v>
      </c>
      <c r="AF2764">
        <v>67468</v>
      </c>
      <c r="AG2764">
        <v>67468</v>
      </c>
      <c r="AH2764">
        <v>3</v>
      </c>
      <c r="AI2764">
        <v>3</v>
      </c>
      <c r="AJ2764" t="s">
        <v>14249</v>
      </c>
      <c r="AK2764" t="s">
        <v>3105</v>
      </c>
      <c r="AL2764" t="s">
        <v>50</v>
      </c>
      <c r="AM2764">
        <v>204</v>
      </c>
      <c r="AN2764">
        <v>14</v>
      </c>
      <c r="AO2764" t="s">
        <v>51</v>
      </c>
      <c r="AP2764">
        <v>2140</v>
      </c>
      <c r="AQ2764">
        <v>-77.071357775734796</v>
      </c>
      <c r="AR2764">
        <v>38.918545519265798</v>
      </c>
      <c r="AS2764" t="b">
        <f t="shared" si="130"/>
        <v>1</v>
      </c>
    </row>
    <row r="2765" spans="1:45">
      <c r="A2765">
        <f t="shared" si="131"/>
        <v>2764</v>
      </c>
      <c r="B2765">
        <v>186753</v>
      </c>
      <c r="C2765">
        <v>186753</v>
      </c>
      <c r="D2765" t="s">
        <v>9231</v>
      </c>
      <c r="E2765" t="s">
        <v>9232</v>
      </c>
      <c r="F2765">
        <v>10193747</v>
      </c>
      <c r="G2765" t="s">
        <v>652</v>
      </c>
      <c r="M2765" s="4">
        <v>0.125</v>
      </c>
      <c r="N2765" s="1">
        <v>0.95833333333333337</v>
      </c>
      <c r="O2765" t="s">
        <v>55</v>
      </c>
      <c r="P2765" t="s">
        <v>1396</v>
      </c>
      <c r="S2765" t="s">
        <v>9232</v>
      </c>
      <c r="T2765" t="s">
        <v>58</v>
      </c>
      <c r="U2765" t="s">
        <v>432</v>
      </c>
      <c r="V2765" t="s">
        <v>46</v>
      </c>
      <c r="W2765" t="str">
        <f t="shared" si="129"/>
        <v xml:space="preserve"> WASHINGTON DC 20002</v>
      </c>
      <c r="X2765" t="s">
        <v>47</v>
      </c>
      <c r="Y2765" t="s">
        <v>9233</v>
      </c>
      <c r="Z2765">
        <v>38.891868000000002</v>
      </c>
      <c r="AA2765">
        <v>-76.998690999999994</v>
      </c>
      <c r="AB2765">
        <v>400113.6</v>
      </c>
      <c r="AC2765">
        <v>136002.54999999999</v>
      </c>
      <c r="AD2765">
        <v>20002</v>
      </c>
      <c r="AE2765">
        <v>11381</v>
      </c>
      <c r="AF2765">
        <v>6980</v>
      </c>
      <c r="AG2765">
        <v>6980</v>
      </c>
      <c r="AH2765">
        <v>6</v>
      </c>
      <c r="AI2765">
        <v>6</v>
      </c>
      <c r="AJ2765" t="s">
        <v>14247</v>
      </c>
      <c r="AK2765" t="s">
        <v>547</v>
      </c>
      <c r="AL2765" t="s">
        <v>63</v>
      </c>
      <c r="AM2765">
        <v>107</v>
      </c>
      <c r="AN2765">
        <v>26</v>
      </c>
      <c r="AO2765" t="s">
        <v>51</v>
      </c>
      <c r="AP2765">
        <v>2272</v>
      </c>
      <c r="AQ2765">
        <v>-76.998692829208096</v>
      </c>
      <c r="AR2765">
        <v>38.891875464376298</v>
      </c>
      <c r="AS2765" t="b">
        <f t="shared" si="130"/>
        <v>1</v>
      </c>
    </row>
    <row r="2766" spans="1:45">
      <c r="A2766">
        <f t="shared" si="131"/>
        <v>2765</v>
      </c>
      <c r="B2766">
        <v>186755</v>
      </c>
      <c r="C2766">
        <v>186755</v>
      </c>
      <c r="D2766" t="s">
        <v>9234</v>
      </c>
      <c r="E2766" t="s">
        <v>4620</v>
      </c>
      <c r="F2766">
        <v>10193749</v>
      </c>
      <c r="G2766" t="s">
        <v>115</v>
      </c>
      <c r="J2766">
        <v>108515</v>
      </c>
      <c r="M2766" s="4">
        <v>0.29166666666666669</v>
      </c>
      <c r="N2766" s="1">
        <v>0.70833333333333337</v>
      </c>
      <c r="O2766" t="s">
        <v>117</v>
      </c>
      <c r="P2766" t="s">
        <v>584</v>
      </c>
      <c r="S2766" t="s">
        <v>9235</v>
      </c>
      <c r="T2766" t="s">
        <v>121</v>
      </c>
      <c r="U2766" t="s">
        <v>432</v>
      </c>
      <c r="V2766" t="s">
        <v>46</v>
      </c>
      <c r="W2766" t="str">
        <f t="shared" si="129"/>
        <v xml:space="preserve"> WASHINGTON DC 20036</v>
      </c>
      <c r="X2766" t="s">
        <v>47</v>
      </c>
      <c r="Y2766" t="s">
        <v>6932</v>
      </c>
      <c r="Z2766">
        <v>38.903945</v>
      </c>
      <c r="AA2766">
        <v>-77.043038999999993</v>
      </c>
      <c r="AB2766">
        <v>396266.86</v>
      </c>
      <c r="AC2766">
        <v>137344.1</v>
      </c>
      <c r="AD2766">
        <v>20036</v>
      </c>
      <c r="AE2766">
        <v>241298</v>
      </c>
      <c r="AF2766">
        <v>84248</v>
      </c>
      <c r="AG2766">
        <v>84248</v>
      </c>
      <c r="AH2766">
        <v>2</v>
      </c>
      <c r="AI2766">
        <v>2</v>
      </c>
      <c r="AJ2766" t="s">
        <v>14249</v>
      </c>
      <c r="AK2766" t="s">
        <v>523</v>
      </c>
      <c r="AL2766" t="s">
        <v>50</v>
      </c>
      <c r="AM2766">
        <v>207</v>
      </c>
      <c r="AN2766">
        <v>6</v>
      </c>
      <c r="AO2766" t="s">
        <v>524</v>
      </c>
      <c r="AP2766">
        <v>2025</v>
      </c>
      <c r="AQ2766">
        <v>-77.043041036700799</v>
      </c>
      <c r="AR2766">
        <v>38.903952712844699</v>
      </c>
      <c r="AS2766" t="b">
        <f t="shared" si="130"/>
        <v>0</v>
      </c>
    </row>
    <row r="2767" spans="1:45">
      <c r="A2767">
        <f t="shared" si="131"/>
        <v>2766</v>
      </c>
      <c r="B2767">
        <v>186756</v>
      </c>
      <c r="C2767">
        <v>186756</v>
      </c>
      <c r="D2767" t="s">
        <v>9236</v>
      </c>
      <c r="E2767" t="s">
        <v>4620</v>
      </c>
      <c r="F2767">
        <v>10193750</v>
      </c>
      <c r="G2767" t="s">
        <v>115</v>
      </c>
      <c r="J2767">
        <v>105487</v>
      </c>
      <c r="M2767" s="4">
        <v>0.29166666666666669</v>
      </c>
      <c r="N2767" s="1">
        <v>0.70833333333333337</v>
      </c>
      <c r="O2767" t="s">
        <v>117</v>
      </c>
      <c r="P2767" t="s">
        <v>278</v>
      </c>
      <c r="S2767" t="s">
        <v>9235</v>
      </c>
      <c r="T2767" t="s">
        <v>121</v>
      </c>
      <c r="U2767" t="s">
        <v>432</v>
      </c>
      <c r="V2767" t="s">
        <v>46</v>
      </c>
      <c r="W2767" t="str">
        <f t="shared" si="129"/>
        <v xml:space="preserve"> WASHINGTON DC 20036</v>
      </c>
      <c r="X2767" t="s">
        <v>47</v>
      </c>
      <c r="Y2767" t="s">
        <v>6932</v>
      </c>
      <c r="Z2767">
        <v>38.903945</v>
      </c>
      <c r="AA2767">
        <v>-77.043038999999993</v>
      </c>
      <c r="AB2767">
        <v>396266.86</v>
      </c>
      <c r="AC2767">
        <v>137344.1</v>
      </c>
      <c r="AD2767">
        <v>20036</v>
      </c>
      <c r="AE2767">
        <v>241298</v>
      </c>
      <c r="AF2767">
        <v>84248</v>
      </c>
      <c r="AG2767">
        <v>84248</v>
      </c>
      <c r="AH2767">
        <v>2</v>
      </c>
      <c r="AI2767">
        <v>2</v>
      </c>
      <c r="AJ2767" t="s">
        <v>14249</v>
      </c>
      <c r="AK2767" t="s">
        <v>523</v>
      </c>
      <c r="AL2767" t="s">
        <v>50</v>
      </c>
      <c r="AM2767">
        <v>207</v>
      </c>
      <c r="AN2767">
        <v>6</v>
      </c>
      <c r="AO2767" t="s">
        <v>524</v>
      </c>
      <c r="AP2767">
        <v>2026</v>
      </c>
      <c r="AQ2767">
        <v>-77.043041036700799</v>
      </c>
      <c r="AR2767">
        <v>38.903952712844699</v>
      </c>
      <c r="AS2767" t="b">
        <f t="shared" si="130"/>
        <v>0</v>
      </c>
    </row>
    <row r="2768" spans="1:45">
      <c r="A2768">
        <f t="shared" si="131"/>
        <v>2767</v>
      </c>
      <c r="B2768">
        <v>186784</v>
      </c>
      <c r="C2768">
        <v>186784</v>
      </c>
      <c r="D2768" t="s">
        <v>9249</v>
      </c>
      <c r="E2768" t="s">
        <v>4582</v>
      </c>
      <c r="F2768">
        <v>10193781</v>
      </c>
      <c r="G2768" t="s">
        <v>115</v>
      </c>
      <c r="J2768">
        <v>108928</v>
      </c>
      <c r="M2768" s="4">
        <v>0.33333333333333331</v>
      </c>
      <c r="N2768" s="1">
        <v>0.66666666666666663</v>
      </c>
      <c r="O2768" t="s">
        <v>885</v>
      </c>
      <c r="P2768" t="s">
        <v>1768</v>
      </c>
      <c r="S2768" t="s">
        <v>796</v>
      </c>
      <c r="T2768" t="s">
        <v>58</v>
      </c>
      <c r="U2768" t="s">
        <v>432</v>
      </c>
      <c r="V2768" t="s">
        <v>46</v>
      </c>
      <c r="W2768" t="str">
        <f t="shared" si="129"/>
        <v xml:space="preserve"> WASHINGTON DC 20010</v>
      </c>
      <c r="X2768" t="s">
        <v>47</v>
      </c>
      <c r="Y2768" t="s">
        <v>7718</v>
      </c>
      <c r="Z2768">
        <v>38.935026000000001</v>
      </c>
      <c r="AA2768">
        <v>-77.028272000000001</v>
      </c>
      <c r="AB2768">
        <v>397548.78</v>
      </c>
      <c r="AC2768">
        <v>140793.82999999999</v>
      </c>
      <c r="AD2768">
        <v>20010</v>
      </c>
      <c r="AE2768">
        <v>230435</v>
      </c>
      <c r="AF2768">
        <v>73472</v>
      </c>
      <c r="AG2768">
        <v>73472</v>
      </c>
      <c r="AH2768">
        <v>1</v>
      </c>
      <c r="AI2768">
        <v>1</v>
      </c>
      <c r="AJ2768" t="s">
        <v>14244</v>
      </c>
      <c r="AK2768" t="s">
        <v>1925</v>
      </c>
      <c r="AL2768" t="s">
        <v>188</v>
      </c>
      <c r="AM2768">
        <v>409</v>
      </c>
      <c r="AN2768">
        <v>2</v>
      </c>
      <c r="AO2768" t="s">
        <v>51</v>
      </c>
      <c r="AP2768">
        <v>2623</v>
      </c>
      <c r="AQ2768">
        <v>-77.028274313553695</v>
      </c>
      <c r="AR2768">
        <v>38.935033521591997</v>
      </c>
      <c r="AS2768" t="b">
        <f t="shared" si="130"/>
        <v>0</v>
      </c>
    </row>
    <row r="2769" spans="1:45">
      <c r="A2769">
        <f t="shared" si="131"/>
        <v>2768</v>
      </c>
      <c r="B2769">
        <v>186787</v>
      </c>
      <c r="C2769">
        <v>186787</v>
      </c>
      <c r="D2769" t="s">
        <v>9250</v>
      </c>
      <c r="E2769" t="s">
        <v>880</v>
      </c>
      <c r="F2769">
        <v>10193783</v>
      </c>
      <c r="G2769" t="s">
        <v>115</v>
      </c>
      <c r="J2769">
        <v>110474</v>
      </c>
      <c r="M2769" s="4">
        <v>0.29166666666666669</v>
      </c>
      <c r="N2769" s="1">
        <v>0.70833333333333337</v>
      </c>
      <c r="O2769" t="s">
        <v>117</v>
      </c>
      <c r="P2769" t="s">
        <v>229</v>
      </c>
      <c r="Q2769" t="s">
        <v>817</v>
      </c>
      <c r="R2769" t="s">
        <v>818</v>
      </c>
      <c r="S2769" t="s">
        <v>817</v>
      </c>
      <c r="T2769" t="s">
        <v>58</v>
      </c>
      <c r="U2769" t="s">
        <v>432</v>
      </c>
      <c r="V2769" t="s">
        <v>46</v>
      </c>
      <c r="W2769" t="str">
        <f t="shared" si="129"/>
        <v>301 Bryant St NW WASHINGTON DC 20005</v>
      </c>
      <c r="X2769" t="s">
        <v>47</v>
      </c>
      <c r="Y2769" t="s">
        <v>9251</v>
      </c>
      <c r="Z2769">
        <v>38.909258000000001</v>
      </c>
      <c r="AA2769">
        <v>-77.027889000000002</v>
      </c>
      <c r="AB2769">
        <v>397581.08</v>
      </c>
      <c r="AC2769">
        <v>137933.32999999999</v>
      </c>
      <c r="AD2769">
        <v>20005</v>
      </c>
      <c r="AE2769">
        <v>225517</v>
      </c>
      <c r="AF2769">
        <v>68819</v>
      </c>
      <c r="AG2769">
        <v>68819</v>
      </c>
      <c r="AH2769">
        <v>2</v>
      </c>
      <c r="AI2769">
        <v>2</v>
      </c>
      <c r="AJ2769" t="s">
        <v>14248</v>
      </c>
      <c r="AK2769" t="s">
        <v>98</v>
      </c>
      <c r="AL2769" t="s">
        <v>88</v>
      </c>
      <c r="AM2769">
        <v>307</v>
      </c>
      <c r="AN2769">
        <v>7</v>
      </c>
      <c r="AO2769" t="s">
        <v>51</v>
      </c>
      <c r="AP2769">
        <v>2249</v>
      </c>
      <c r="AQ2769">
        <v>-77.027891688813796</v>
      </c>
      <c r="AR2769">
        <v>38.909265302079298</v>
      </c>
      <c r="AS2769" t="b">
        <f t="shared" si="130"/>
        <v>0</v>
      </c>
    </row>
    <row r="2770" spans="1:45">
      <c r="A2770">
        <f t="shared" si="131"/>
        <v>2769</v>
      </c>
      <c r="B2770">
        <v>186790</v>
      </c>
      <c r="C2770">
        <v>186790</v>
      </c>
      <c r="D2770" t="s">
        <v>9255</v>
      </c>
      <c r="E2770" t="s">
        <v>1031</v>
      </c>
      <c r="F2770">
        <v>10193786</v>
      </c>
      <c r="G2770" t="s">
        <v>81</v>
      </c>
      <c r="M2770" s="4">
        <v>0.33333333333333331</v>
      </c>
      <c r="N2770" s="1">
        <v>0.66666666666666663</v>
      </c>
      <c r="O2770" t="s">
        <v>265</v>
      </c>
      <c r="P2770" t="s">
        <v>265</v>
      </c>
      <c r="S2770" t="s">
        <v>5434</v>
      </c>
      <c r="T2770" t="s">
        <v>58</v>
      </c>
      <c r="U2770" t="s">
        <v>432</v>
      </c>
      <c r="V2770" t="s">
        <v>46</v>
      </c>
      <c r="W2770" t="str">
        <f t="shared" si="129"/>
        <v xml:space="preserve"> WASHINGTON DC 20007</v>
      </c>
      <c r="X2770" t="s">
        <v>47</v>
      </c>
      <c r="Y2770" t="s">
        <v>9256</v>
      </c>
      <c r="Z2770">
        <v>38.912073999999997</v>
      </c>
      <c r="AA2770">
        <v>-77.060046999999997</v>
      </c>
      <c r="AB2770">
        <v>394792.14</v>
      </c>
      <c r="AC2770">
        <v>138247.34</v>
      </c>
      <c r="AD2770">
        <v>20007</v>
      </c>
      <c r="AE2770">
        <v>272996</v>
      </c>
      <c r="AF2770">
        <v>115809</v>
      </c>
      <c r="AG2770">
        <v>115809</v>
      </c>
      <c r="AH2770">
        <v>2</v>
      </c>
      <c r="AI2770">
        <v>2</v>
      </c>
      <c r="AJ2770" t="s">
        <v>14246</v>
      </c>
      <c r="AK2770" s="2">
        <v>20000000</v>
      </c>
      <c r="AL2770" t="s">
        <v>50</v>
      </c>
      <c r="AM2770">
        <v>206</v>
      </c>
      <c r="AN2770">
        <v>4</v>
      </c>
      <c r="AO2770" t="s">
        <v>51</v>
      </c>
      <c r="AP2770">
        <v>2857</v>
      </c>
      <c r="AQ2770">
        <v>-77.060049685302502</v>
      </c>
      <c r="AR2770">
        <v>38.912081909707403</v>
      </c>
      <c r="AS2770" t="b">
        <f t="shared" si="130"/>
        <v>0</v>
      </c>
    </row>
    <row r="2771" spans="1:45">
      <c r="A2771">
        <f t="shared" si="131"/>
        <v>2770</v>
      </c>
      <c r="B2771">
        <v>186791</v>
      </c>
      <c r="C2771">
        <v>186791</v>
      </c>
      <c r="D2771" t="s">
        <v>9257</v>
      </c>
      <c r="E2771" t="s">
        <v>922</v>
      </c>
      <c r="F2771">
        <v>10193787</v>
      </c>
      <c r="G2771" t="s">
        <v>115</v>
      </c>
      <c r="J2771">
        <v>105083</v>
      </c>
      <c r="M2771" s="4">
        <v>0.39583333333333331</v>
      </c>
      <c r="N2771" s="1">
        <v>0.64583333333333337</v>
      </c>
      <c r="O2771" t="s">
        <v>147</v>
      </c>
      <c r="P2771" t="s">
        <v>155</v>
      </c>
      <c r="Q2771" t="s">
        <v>230</v>
      </c>
      <c r="R2771" t="s">
        <v>231</v>
      </c>
      <c r="S2771" t="s">
        <v>925</v>
      </c>
      <c r="T2771" t="s">
        <v>58</v>
      </c>
      <c r="U2771" t="s">
        <v>432</v>
      </c>
      <c r="V2771" t="s">
        <v>46</v>
      </c>
      <c r="W2771" t="str">
        <f t="shared" si="129"/>
        <v>5000 Overlook Ave SW WASHINGTON DC 20018</v>
      </c>
      <c r="X2771" t="s">
        <v>47</v>
      </c>
      <c r="Y2771" t="s">
        <v>9258</v>
      </c>
      <c r="Z2771">
        <v>38.923921999999997</v>
      </c>
      <c r="AA2771">
        <v>-76.986052999999998</v>
      </c>
      <c r="AB2771">
        <v>401209.43</v>
      </c>
      <c r="AC2771">
        <v>139560.9</v>
      </c>
      <c r="AD2771">
        <v>20018</v>
      </c>
      <c r="AE2771">
        <v>0</v>
      </c>
      <c r="AF2771">
        <v>171514</v>
      </c>
      <c r="AG2771">
        <v>171514</v>
      </c>
      <c r="AH2771">
        <v>5</v>
      </c>
      <c r="AI2771">
        <v>5</v>
      </c>
      <c r="AJ2771" t="s">
        <v>14249</v>
      </c>
      <c r="AK2771" t="s">
        <v>6455</v>
      </c>
      <c r="AL2771" t="s">
        <v>410</v>
      </c>
      <c r="AM2771">
        <v>505</v>
      </c>
      <c r="AN2771">
        <v>22</v>
      </c>
      <c r="AO2771" t="s">
        <v>51</v>
      </c>
      <c r="AP2771">
        <v>2099</v>
      </c>
      <c r="AQ2771">
        <v>-76.986055061198897</v>
      </c>
      <c r="AR2771">
        <v>38.923929492666602</v>
      </c>
      <c r="AS2771" t="b">
        <f t="shared" si="130"/>
        <v>0</v>
      </c>
    </row>
    <row r="2772" spans="1:45">
      <c r="A2772">
        <f t="shared" si="131"/>
        <v>2771</v>
      </c>
      <c r="B2772">
        <v>186795</v>
      </c>
      <c r="C2772">
        <v>186795</v>
      </c>
      <c r="D2772" t="s">
        <v>9259</v>
      </c>
      <c r="E2772" t="s">
        <v>1031</v>
      </c>
      <c r="F2772">
        <v>10193791</v>
      </c>
      <c r="G2772" t="s">
        <v>81</v>
      </c>
      <c r="M2772" s="4">
        <v>0.25</v>
      </c>
      <c r="N2772" s="1">
        <v>0.45833333333333331</v>
      </c>
      <c r="O2772" t="s">
        <v>95</v>
      </c>
      <c r="P2772" t="s">
        <v>95</v>
      </c>
      <c r="S2772" t="s">
        <v>2168</v>
      </c>
      <c r="T2772" t="s">
        <v>58</v>
      </c>
      <c r="U2772" t="s">
        <v>432</v>
      </c>
      <c r="V2772" t="s">
        <v>46</v>
      </c>
      <c r="W2772" t="str">
        <f t="shared" si="129"/>
        <v xml:space="preserve"> WASHINGTON DC 20007</v>
      </c>
      <c r="X2772" t="s">
        <v>47</v>
      </c>
      <c r="Y2772" t="s">
        <v>9260</v>
      </c>
      <c r="Z2772">
        <v>38.905411000000001</v>
      </c>
      <c r="AA2772">
        <v>-77.061524000000006</v>
      </c>
      <c r="AB2772">
        <v>394663.58</v>
      </c>
      <c r="AC2772">
        <v>137507.74</v>
      </c>
      <c r="AD2772">
        <v>20007</v>
      </c>
      <c r="AE2772">
        <v>279662</v>
      </c>
      <c r="AF2772">
        <v>121771</v>
      </c>
      <c r="AG2772">
        <v>121771</v>
      </c>
      <c r="AH2772">
        <v>2</v>
      </c>
      <c r="AI2772">
        <v>2</v>
      </c>
      <c r="AJ2772" t="s">
        <v>14246</v>
      </c>
      <c r="AK2772" s="2">
        <v>2000000</v>
      </c>
      <c r="AL2772" t="s">
        <v>50</v>
      </c>
      <c r="AM2772">
        <v>206</v>
      </c>
      <c r="AN2772">
        <v>4</v>
      </c>
      <c r="AO2772" t="s">
        <v>567</v>
      </c>
      <c r="AP2772">
        <v>2914</v>
      </c>
      <c r="AQ2772">
        <v>-77.061526253141096</v>
      </c>
      <c r="AR2772">
        <v>38.905418567235103</v>
      </c>
      <c r="AS2772" t="b">
        <f t="shared" si="130"/>
        <v>0</v>
      </c>
    </row>
    <row r="2773" spans="1:45">
      <c r="A2773">
        <f t="shared" si="131"/>
        <v>2772</v>
      </c>
      <c r="B2773">
        <v>186798</v>
      </c>
      <c r="C2773">
        <v>186798</v>
      </c>
      <c r="D2773" t="s">
        <v>9261</v>
      </c>
      <c r="E2773" t="s">
        <v>7447</v>
      </c>
      <c r="F2773">
        <v>10193794</v>
      </c>
      <c r="G2773" t="s">
        <v>201</v>
      </c>
      <c r="K2773" t="s">
        <v>9262</v>
      </c>
      <c r="L2773" t="s">
        <v>432</v>
      </c>
      <c r="M2773" s="4">
        <v>0.29166666666666669</v>
      </c>
      <c r="N2773" s="1">
        <v>0.79166666666666663</v>
      </c>
      <c r="O2773" t="s">
        <v>387</v>
      </c>
      <c r="P2773" t="s">
        <v>95</v>
      </c>
      <c r="S2773" t="s">
        <v>7447</v>
      </c>
      <c r="T2773" t="s">
        <v>70</v>
      </c>
      <c r="U2773" t="s">
        <v>432</v>
      </c>
      <c r="V2773" t="s">
        <v>46</v>
      </c>
      <c r="W2773" t="str">
        <f t="shared" si="129"/>
        <v xml:space="preserve"> WASHINGTON DC 20005</v>
      </c>
      <c r="X2773" t="s">
        <v>47</v>
      </c>
      <c r="Y2773" t="s">
        <v>7449</v>
      </c>
      <c r="Z2773">
        <v>38.907454999999999</v>
      </c>
      <c r="AA2773">
        <v>-77.028930000000003</v>
      </c>
      <c r="AB2773">
        <v>397490.77</v>
      </c>
      <c r="AC2773">
        <v>137733.24</v>
      </c>
      <c r="AD2773">
        <v>20005</v>
      </c>
      <c r="AE2773">
        <v>240909</v>
      </c>
      <c r="AF2773">
        <v>84176</v>
      </c>
      <c r="AG2773">
        <v>84176</v>
      </c>
      <c r="AH2773">
        <v>2</v>
      </c>
      <c r="AI2773">
        <v>2</v>
      </c>
      <c r="AJ2773" t="s">
        <v>14248</v>
      </c>
      <c r="AK2773" t="s">
        <v>259</v>
      </c>
      <c r="AL2773" t="s">
        <v>88</v>
      </c>
      <c r="AM2773">
        <v>307</v>
      </c>
      <c r="AN2773">
        <v>7</v>
      </c>
      <c r="AO2773" t="s">
        <v>51</v>
      </c>
      <c r="AP2773">
        <v>2020</v>
      </c>
      <c r="AQ2773">
        <v>-77.028932204103995</v>
      </c>
      <c r="AR2773">
        <v>38.907462568855401</v>
      </c>
      <c r="AS2773" t="b">
        <f t="shared" si="130"/>
        <v>1</v>
      </c>
    </row>
    <row r="2774" spans="1:45">
      <c r="A2774">
        <f t="shared" si="131"/>
        <v>2773</v>
      </c>
      <c r="B2774">
        <v>186802</v>
      </c>
      <c r="C2774">
        <v>186802</v>
      </c>
      <c r="D2774" t="s">
        <v>9265</v>
      </c>
      <c r="E2774" t="s">
        <v>1735</v>
      </c>
      <c r="F2774">
        <v>10193798</v>
      </c>
      <c r="G2774" t="s">
        <v>115</v>
      </c>
      <c r="H2774" t="s">
        <v>7147</v>
      </c>
      <c r="M2774" s="4">
        <v>0.33333333333333331</v>
      </c>
      <c r="N2774" s="1">
        <v>0.66666666666666663</v>
      </c>
      <c r="O2774" t="s">
        <v>155</v>
      </c>
      <c r="P2774" t="s">
        <v>502</v>
      </c>
      <c r="S2774" t="s">
        <v>1125</v>
      </c>
      <c r="T2774" t="s">
        <v>58</v>
      </c>
      <c r="U2774" t="s">
        <v>432</v>
      </c>
      <c r="V2774" t="s">
        <v>46</v>
      </c>
      <c r="W2774" t="str">
        <f t="shared" si="129"/>
        <v xml:space="preserve"> WASHINGTON DC 20032</v>
      </c>
      <c r="X2774" t="s">
        <v>47</v>
      </c>
      <c r="Y2774" t="s">
        <v>7149</v>
      </c>
      <c r="Z2774">
        <v>38.845520999999998</v>
      </c>
      <c r="AA2774">
        <v>-76.982691000000003</v>
      </c>
      <c r="AB2774">
        <v>401502.58</v>
      </c>
      <c r="AC2774">
        <v>130857.79</v>
      </c>
      <c r="AD2774">
        <v>20032</v>
      </c>
      <c r="AE2774">
        <v>278368</v>
      </c>
      <c r="AF2774">
        <v>120771</v>
      </c>
      <c r="AG2774">
        <v>120771</v>
      </c>
      <c r="AH2774">
        <v>8</v>
      </c>
      <c r="AI2774">
        <v>8</v>
      </c>
      <c r="AJ2774" t="s">
        <v>14249</v>
      </c>
      <c r="AK2774" t="s">
        <v>1890</v>
      </c>
      <c r="AL2774" t="s">
        <v>458</v>
      </c>
      <c r="AM2774">
        <v>704</v>
      </c>
      <c r="AN2774">
        <v>38</v>
      </c>
      <c r="AO2774" t="s">
        <v>51</v>
      </c>
      <c r="AP2774">
        <v>2935</v>
      </c>
      <c r="AQ2774">
        <v>-76.982693461755403</v>
      </c>
      <c r="AR2774">
        <v>38.845528085757799</v>
      </c>
      <c r="AS2774" t="b">
        <f t="shared" si="130"/>
        <v>0</v>
      </c>
    </row>
    <row r="2775" spans="1:45">
      <c r="A2775">
        <f t="shared" si="131"/>
        <v>2774</v>
      </c>
      <c r="B2775">
        <v>186803</v>
      </c>
      <c r="C2775">
        <v>186803</v>
      </c>
      <c r="D2775" t="s">
        <v>9266</v>
      </c>
      <c r="E2775" t="s">
        <v>9267</v>
      </c>
      <c r="F2775">
        <v>10193799</v>
      </c>
      <c r="G2775" t="s">
        <v>201</v>
      </c>
      <c r="K2775" t="s">
        <v>9268</v>
      </c>
      <c r="L2775" t="s">
        <v>432</v>
      </c>
      <c r="M2775" s="4">
        <v>0.29166666666666669</v>
      </c>
      <c r="N2775" s="1">
        <v>0.95833333333333337</v>
      </c>
      <c r="O2775" t="s">
        <v>117</v>
      </c>
      <c r="P2775" t="s">
        <v>881</v>
      </c>
      <c r="Q2775" t="s">
        <v>9267</v>
      </c>
      <c r="R2775" t="s">
        <v>9269</v>
      </c>
      <c r="S2775" t="s">
        <v>9267</v>
      </c>
      <c r="T2775" t="s">
        <v>70</v>
      </c>
      <c r="U2775" t="s">
        <v>432</v>
      </c>
      <c r="V2775" t="s">
        <v>46</v>
      </c>
      <c r="W2775" t="str">
        <f t="shared" si="129"/>
        <v>2121 2nd Street NW, #4 WASHINGTON DC 20001</v>
      </c>
      <c r="X2775" t="s">
        <v>47</v>
      </c>
      <c r="Y2775" t="s">
        <v>9270</v>
      </c>
      <c r="Z2775">
        <v>38.918796999999998</v>
      </c>
      <c r="AA2775">
        <v>-77.014470000000003</v>
      </c>
      <c r="AB2775">
        <v>398745.17</v>
      </c>
      <c r="AC2775">
        <v>138991.95000000001</v>
      </c>
      <c r="AD2775">
        <v>20001</v>
      </c>
      <c r="AE2775">
        <v>227877</v>
      </c>
      <c r="AF2775">
        <v>70856</v>
      </c>
      <c r="AG2775">
        <v>70856</v>
      </c>
      <c r="AH2775">
        <v>5</v>
      </c>
      <c r="AI2775">
        <v>5</v>
      </c>
      <c r="AJ2775" t="s">
        <v>14247</v>
      </c>
      <c r="AK2775" t="s">
        <v>6096</v>
      </c>
      <c r="AL2775" t="s">
        <v>410</v>
      </c>
      <c r="AM2775">
        <v>501</v>
      </c>
      <c r="AN2775">
        <v>21</v>
      </c>
      <c r="AO2775" t="s">
        <v>51</v>
      </c>
      <c r="AP2775">
        <v>2575</v>
      </c>
      <c r="AQ2775">
        <v>-77.014472024186105</v>
      </c>
      <c r="AR2775">
        <v>38.9188041413978</v>
      </c>
      <c r="AS2775" t="b">
        <f t="shared" si="130"/>
        <v>1</v>
      </c>
    </row>
    <row r="2776" spans="1:45">
      <c r="A2776">
        <f t="shared" si="131"/>
        <v>2775</v>
      </c>
      <c r="B2776">
        <v>186607</v>
      </c>
      <c r="C2776">
        <v>186607</v>
      </c>
      <c r="D2776" t="s">
        <v>9271</v>
      </c>
      <c r="E2776" t="s">
        <v>1031</v>
      </c>
      <c r="F2776">
        <v>10193811</v>
      </c>
      <c r="G2776" t="s">
        <v>81</v>
      </c>
      <c r="K2776" t="s">
        <v>9272</v>
      </c>
      <c r="L2776" t="s">
        <v>432</v>
      </c>
      <c r="M2776" s="4">
        <v>0.33333333333333331</v>
      </c>
      <c r="N2776" s="1">
        <v>0.66666666666666663</v>
      </c>
      <c r="O2776" t="s">
        <v>386</v>
      </c>
      <c r="P2776" t="s">
        <v>386</v>
      </c>
      <c r="S2776" t="s">
        <v>3922</v>
      </c>
      <c r="T2776" t="s">
        <v>70</v>
      </c>
      <c r="U2776" t="s">
        <v>432</v>
      </c>
      <c r="V2776" t="s">
        <v>46</v>
      </c>
      <c r="W2776" t="str">
        <f t="shared" si="129"/>
        <v xml:space="preserve"> WASHINGTON DC 20007</v>
      </c>
      <c r="X2776" t="s">
        <v>47</v>
      </c>
      <c r="Y2776" t="s">
        <v>9273</v>
      </c>
      <c r="Z2776">
        <v>38.90963</v>
      </c>
      <c r="AA2776">
        <v>-77.066998999999996</v>
      </c>
      <c r="AB2776">
        <v>394189</v>
      </c>
      <c r="AC2776">
        <v>137976.44</v>
      </c>
      <c r="AD2776">
        <v>20007</v>
      </c>
      <c r="AE2776">
        <v>275959</v>
      </c>
      <c r="AF2776">
        <v>118461</v>
      </c>
      <c r="AG2776">
        <v>118461</v>
      </c>
      <c r="AH2776">
        <v>2</v>
      </c>
      <c r="AI2776">
        <v>2</v>
      </c>
      <c r="AJ2776" t="s">
        <v>14246</v>
      </c>
      <c r="AK2776" s="2">
        <v>2000</v>
      </c>
      <c r="AL2776" t="s">
        <v>50</v>
      </c>
      <c r="AM2776">
        <v>206</v>
      </c>
      <c r="AN2776">
        <v>4</v>
      </c>
      <c r="AO2776" t="s">
        <v>51</v>
      </c>
      <c r="AP2776">
        <v>2894</v>
      </c>
      <c r="AQ2776">
        <v>-77.0670016843236</v>
      </c>
      <c r="AR2776">
        <v>38.909637769252001</v>
      </c>
      <c r="AS2776" t="b">
        <f t="shared" si="130"/>
        <v>0</v>
      </c>
    </row>
    <row r="2777" spans="1:45">
      <c r="A2777">
        <f t="shared" si="131"/>
        <v>2776</v>
      </c>
      <c r="B2777">
        <v>186627</v>
      </c>
      <c r="C2777">
        <v>186627</v>
      </c>
      <c r="D2777" t="s">
        <v>9284</v>
      </c>
      <c r="E2777" t="s">
        <v>8486</v>
      </c>
      <c r="F2777">
        <v>10193825</v>
      </c>
      <c r="G2777" t="s">
        <v>201</v>
      </c>
      <c r="K2777" t="s">
        <v>9285</v>
      </c>
      <c r="L2777" t="s">
        <v>432</v>
      </c>
      <c r="M2777" s="4">
        <v>0.375</v>
      </c>
      <c r="N2777" s="1">
        <v>0.70833333333333337</v>
      </c>
      <c r="O2777" t="s">
        <v>183</v>
      </c>
      <c r="P2777" t="s">
        <v>183</v>
      </c>
      <c r="S2777" t="s">
        <v>8486</v>
      </c>
      <c r="T2777" t="s">
        <v>70</v>
      </c>
      <c r="U2777" t="s">
        <v>432</v>
      </c>
      <c r="V2777" t="s">
        <v>46</v>
      </c>
      <c r="W2777" t="str">
        <f t="shared" si="129"/>
        <v xml:space="preserve"> WASHINGTON DC 20036</v>
      </c>
      <c r="X2777" t="s">
        <v>47</v>
      </c>
      <c r="Y2777" t="s">
        <v>8140</v>
      </c>
      <c r="Z2777">
        <v>38.907040000000002</v>
      </c>
      <c r="AA2777">
        <v>-77.046875</v>
      </c>
      <c r="AB2777">
        <v>395934.27</v>
      </c>
      <c r="AC2777">
        <v>137687.76999999999</v>
      </c>
      <c r="AD2777">
        <v>20036</v>
      </c>
      <c r="AE2777">
        <v>226628</v>
      </c>
      <c r="AF2777">
        <v>69350</v>
      </c>
      <c r="AG2777">
        <v>69350</v>
      </c>
      <c r="AH2777">
        <v>2</v>
      </c>
      <c r="AI2777">
        <v>2</v>
      </c>
      <c r="AJ2777" t="s">
        <v>14249</v>
      </c>
      <c r="AK2777" t="s">
        <v>523</v>
      </c>
      <c r="AL2777" t="s">
        <v>50</v>
      </c>
      <c r="AM2777">
        <v>208</v>
      </c>
      <c r="AN2777">
        <v>5</v>
      </c>
      <c r="AO2777" t="s">
        <v>51</v>
      </c>
      <c r="AP2777">
        <v>2188</v>
      </c>
      <c r="AQ2777">
        <v>-77.0468774457634</v>
      </c>
      <c r="AR2777">
        <v>38.9070471369579</v>
      </c>
      <c r="AS2777" t="b">
        <f t="shared" si="130"/>
        <v>1</v>
      </c>
    </row>
    <row r="2778" spans="1:45">
      <c r="A2778">
        <f t="shared" si="131"/>
        <v>2777</v>
      </c>
      <c r="B2778">
        <v>186629</v>
      </c>
      <c r="C2778">
        <v>186629</v>
      </c>
      <c r="D2778" t="s">
        <v>9286</v>
      </c>
      <c r="E2778" t="s">
        <v>1122</v>
      </c>
      <c r="F2778">
        <v>10193827</v>
      </c>
      <c r="G2778" t="s">
        <v>115</v>
      </c>
      <c r="H2778" t="s">
        <v>9287</v>
      </c>
      <c r="M2778" s="4">
        <v>0.33333333333333331</v>
      </c>
      <c r="N2778" s="1">
        <v>0.66666666666666663</v>
      </c>
      <c r="O2778" t="s">
        <v>174</v>
      </c>
      <c r="P2778" t="s">
        <v>84</v>
      </c>
      <c r="S2778" t="s">
        <v>1125</v>
      </c>
      <c r="T2778" t="s">
        <v>58</v>
      </c>
      <c r="U2778" t="s">
        <v>432</v>
      </c>
      <c r="V2778" t="s">
        <v>46</v>
      </c>
      <c r="W2778" t="str">
        <f t="shared" si="129"/>
        <v xml:space="preserve"> WASHINGTON DC 20003</v>
      </c>
      <c r="X2778" t="s">
        <v>47</v>
      </c>
      <c r="Y2778" t="s">
        <v>9288</v>
      </c>
      <c r="Z2778">
        <v>38.886391000000003</v>
      </c>
      <c r="AA2778">
        <v>-76.981114000000005</v>
      </c>
      <c r="AB2778">
        <v>401638.54</v>
      </c>
      <c r="AC2778">
        <v>135394.71</v>
      </c>
      <c r="AD2778">
        <v>20003</v>
      </c>
      <c r="AE2778">
        <v>58770</v>
      </c>
      <c r="AF2778">
        <v>35337</v>
      </c>
      <c r="AG2778">
        <v>35337</v>
      </c>
      <c r="AH2778">
        <v>6</v>
      </c>
      <c r="AI2778">
        <v>6</v>
      </c>
      <c r="AJ2778" t="s">
        <v>14249</v>
      </c>
      <c r="AK2778" t="s">
        <v>954</v>
      </c>
      <c r="AL2778" t="s">
        <v>63</v>
      </c>
      <c r="AM2778">
        <v>108</v>
      </c>
      <c r="AN2778">
        <v>26</v>
      </c>
      <c r="AO2778" t="s">
        <v>51</v>
      </c>
      <c r="AP2778">
        <v>2708</v>
      </c>
      <c r="AQ2778">
        <v>-76.981116474699306</v>
      </c>
      <c r="AR2778">
        <v>38.886398293258701</v>
      </c>
      <c r="AS2778" t="b">
        <f t="shared" si="130"/>
        <v>0</v>
      </c>
    </row>
    <row r="2779" spans="1:45">
      <c r="A2779">
        <f t="shared" si="131"/>
        <v>2778</v>
      </c>
      <c r="B2779">
        <v>186630</v>
      </c>
      <c r="C2779">
        <v>186630</v>
      </c>
      <c r="D2779" t="s">
        <v>9289</v>
      </c>
      <c r="E2779" t="s">
        <v>985</v>
      </c>
      <c r="F2779">
        <v>10193829</v>
      </c>
      <c r="G2779" t="s">
        <v>201</v>
      </c>
      <c r="K2779" t="s">
        <v>9290</v>
      </c>
      <c r="L2779" t="s">
        <v>432</v>
      </c>
      <c r="M2779" s="4">
        <v>0.29166666666666669</v>
      </c>
      <c r="N2779" s="1">
        <v>0.70833333333333337</v>
      </c>
      <c r="O2779" t="s">
        <v>255</v>
      </c>
      <c r="P2779" t="s">
        <v>255</v>
      </c>
      <c r="Q2779" t="s">
        <v>4703</v>
      </c>
      <c r="R2779" t="s">
        <v>4704</v>
      </c>
      <c r="S2779" t="s">
        <v>4703</v>
      </c>
      <c r="T2779" t="s">
        <v>70</v>
      </c>
      <c r="U2779" t="s">
        <v>432</v>
      </c>
      <c r="V2779" t="s">
        <v>46</v>
      </c>
      <c r="W2779" t="str">
        <f t="shared" si="129"/>
        <v>44112 Mercure Circle WASHINGTON DC 20008</v>
      </c>
      <c r="X2779" t="s">
        <v>47</v>
      </c>
      <c r="Y2779" t="s">
        <v>8766</v>
      </c>
      <c r="Z2779">
        <v>38.934536000000001</v>
      </c>
      <c r="AA2779">
        <v>-77.055177999999998</v>
      </c>
      <c r="AB2779">
        <v>395215.97</v>
      </c>
      <c r="AC2779">
        <v>140740.44</v>
      </c>
      <c r="AD2779">
        <v>20008</v>
      </c>
      <c r="AE2779">
        <v>223219</v>
      </c>
      <c r="AF2779">
        <v>65960</v>
      </c>
      <c r="AG2779">
        <v>65960</v>
      </c>
      <c r="AH2779">
        <v>3</v>
      </c>
      <c r="AI2779">
        <v>3</v>
      </c>
      <c r="AJ2779" t="s">
        <v>14247</v>
      </c>
      <c r="AK2779" t="s">
        <v>3732</v>
      </c>
      <c r="AL2779" t="s">
        <v>50</v>
      </c>
      <c r="AM2779">
        <v>203</v>
      </c>
      <c r="AN2779">
        <v>15</v>
      </c>
      <c r="AO2779" t="s">
        <v>51</v>
      </c>
      <c r="AP2779">
        <v>2154</v>
      </c>
      <c r="AQ2779">
        <v>-77.055180239895293</v>
      </c>
      <c r="AR2779">
        <v>38.934542962251101</v>
      </c>
      <c r="AS2779" t="b">
        <f t="shared" si="130"/>
        <v>0</v>
      </c>
    </row>
    <row r="2780" spans="1:45">
      <c r="A2780">
        <f t="shared" si="131"/>
        <v>2779</v>
      </c>
      <c r="B2780">
        <v>186635</v>
      </c>
      <c r="C2780">
        <v>186635</v>
      </c>
      <c r="D2780" t="s">
        <v>9291</v>
      </c>
      <c r="E2780" t="s">
        <v>1122</v>
      </c>
      <c r="F2780">
        <v>10193834</v>
      </c>
      <c r="G2780" t="s">
        <v>115</v>
      </c>
      <c r="H2780" t="s">
        <v>6942</v>
      </c>
      <c r="M2780" s="4">
        <v>0.33333333333333331</v>
      </c>
      <c r="N2780" s="1">
        <v>0.66666666666666663</v>
      </c>
      <c r="O2780" t="s">
        <v>881</v>
      </c>
      <c r="P2780" t="s">
        <v>311</v>
      </c>
      <c r="S2780" t="s">
        <v>1125</v>
      </c>
      <c r="T2780" t="s">
        <v>58</v>
      </c>
      <c r="U2780" t="s">
        <v>432</v>
      </c>
      <c r="V2780" t="s">
        <v>46</v>
      </c>
      <c r="W2780" t="str">
        <f t="shared" si="129"/>
        <v xml:space="preserve"> WASHINGTON DC 20001</v>
      </c>
      <c r="X2780" t="s">
        <v>47</v>
      </c>
      <c r="Y2780" t="s">
        <v>6944</v>
      </c>
      <c r="Z2780">
        <v>38.904449</v>
      </c>
      <c r="AA2780">
        <v>-77.018218000000005</v>
      </c>
      <c r="AB2780">
        <v>398419.8</v>
      </c>
      <c r="AC2780">
        <v>137399.38</v>
      </c>
      <c r="AD2780">
        <v>20001</v>
      </c>
      <c r="AE2780">
        <v>279794</v>
      </c>
      <c r="AF2780">
        <v>122294</v>
      </c>
      <c r="AG2780">
        <v>122294</v>
      </c>
      <c r="AH2780">
        <v>6</v>
      </c>
      <c r="AI2780">
        <v>2</v>
      </c>
      <c r="AJ2780" t="s">
        <v>14247</v>
      </c>
      <c r="AK2780" t="s">
        <v>846</v>
      </c>
      <c r="AL2780" t="s">
        <v>88</v>
      </c>
      <c r="AM2780">
        <v>308</v>
      </c>
      <c r="AN2780">
        <v>8</v>
      </c>
      <c r="AO2780" t="s">
        <v>51</v>
      </c>
      <c r="AP2780">
        <v>2955</v>
      </c>
      <c r="AQ2780">
        <v>-77.018220276251796</v>
      </c>
      <c r="AR2780">
        <v>38.904457202591402</v>
      </c>
      <c r="AS2780" t="b">
        <f t="shared" si="130"/>
        <v>0</v>
      </c>
    </row>
    <row r="2781" spans="1:45">
      <c r="A2781">
        <f t="shared" si="131"/>
        <v>2780</v>
      </c>
      <c r="B2781">
        <v>186639</v>
      </c>
      <c r="C2781">
        <v>186639</v>
      </c>
      <c r="D2781" t="s">
        <v>9292</v>
      </c>
      <c r="E2781" t="s">
        <v>4398</v>
      </c>
      <c r="F2781">
        <v>10193839</v>
      </c>
      <c r="G2781" t="s">
        <v>115</v>
      </c>
      <c r="J2781">
        <v>108525</v>
      </c>
      <c r="K2781" t="s">
        <v>9293</v>
      </c>
      <c r="L2781" t="s">
        <v>432</v>
      </c>
      <c r="M2781" s="4">
        <v>0.29166666666666669</v>
      </c>
      <c r="N2781" s="1">
        <v>0.70833333333333337</v>
      </c>
      <c r="O2781" t="s">
        <v>238</v>
      </c>
      <c r="P2781" t="s">
        <v>255</v>
      </c>
      <c r="Q2781" t="s">
        <v>6770</v>
      </c>
      <c r="R2781" t="s">
        <v>6771</v>
      </c>
      <c r="S2781" t="s">
        <v>6770</v>
      </c>
      <c r="T2781" t="s">
        <v>70</v>
      </c>
      <c r="U2781" t="s">
        <v>432</v>
      </c>
      <c r="V2781" t="s">
        <v>46</v>
      </c>
      <c r="W2781" t="str">
        <f t="shared" si="129"/>
        <v>2900 K St. NW WASHINGTON DC 20001</v>
      </c>
      <c r="X2781" t="s">
        <v>47</v>
      </c>
      <c r="Y2781" t="s">
        <v>6613</v>
      </c>
      <c r="Z2781">
        <v>38.906936000000002</v>
      </c>
      <c r="AA2781">
        <v>-77.024190000000004</v>
      </c>
      <c r="AB2781">
        <v>397901.89</v>
      </c>
      <c r="AC2781">
        <v>137675.56</v>
      </c>
      <c r="AD2781">
        <v>20001</v>
      </c>
      <c r="AE2781">
        <v>239786</v>
      </c>
      <c r="AF2781">
        <v>82738</v>
      </c>
      <c r="AG2781">
        <v>82738</v>
      </c>
      <c r="AH2781">
        <v>2</v>
      </c>
      <c r="AI2781">
        <v>2</v>
      </c>
      <c r="AJ2781" t="s">
        <v>14248</v>
      </c>
      <c r="AK2781" t="s">
        <v>98</v>
      </c>
      <c r="AL2781" t="s">
        <v>88</v>
      </c>
      <c r="AM2781">
        <v>307</v>
      </c>
      <c r="AN2781">
        <v>7</v>
      </c>
      <c r="AO2781" t="s">
        <v>51</v>
      </c>
      <c r="AP2781">
        <v>2055</v>
      </c>
      <c r="AQ2781">
        <v>-77.0241920605568</v>
      </c>
      <c r="AR2781">
        <v>38.906944045021497</v>
      </c>
      <c r="AS2781" t="b">
        <f t="shared" si="130"/>
        <v>0</v>
      </c>
    </row>
    <row r="2782" spans="1:45">
      <c r="A2782">
        <f t="shared" si="131"/>
        <v>2781</v>
      </c>
      <c r="B2782">
        <v>186641</v>
      </c>
      <c r="C2782">
        <v>186641</v>
      </c>
      <c r="D2782" t="s">
        <v>9296</v>
      </c>
      <c r="E2782" t="s">
        <v>3592</v>
      </c>
      <c r="F2782">
        <v>10193841</v>
      </c>
      <c r="G2782" t="s">
        <v>115</v>
      </c>
      <c r="I2782" t="s">
        <v>9297</v>
      </c>
      <c r="M2782" s="4">
        <v>0.29166666666666669</v>
      </c>
      <c r="N2782" s="1">
        <v>0.70833333333333337</v>
      </c>
      <c r="O2782" t="s">
        <v>174</v>
      </c>
      <c r="P2782" t="s">
        <v>9298</v>
      </c>
      <c r="Q2782" t="s">
        <v>3595</v>
      </c>
      <c r="R2782" t="s">
        <v>3596</v>
      </c>
      <c r="S2782" t="s">
        <v>3592</v>
      </c>
      <c r="T2782" t="s">
        <v>58</v>
      </c>
      <c r="U2782" t="s">
        <v>432</v>
      </c>
      <c r="V2782" t="s">
        <v>46</v>
      </c>
      <c r="W2782" t="str">
        <f t="shared" si="129"/>
        <v>7508 Wisconsin Ave. 4th floor WASHINGTON DC 20017</v>
      </c>
      <c r="X2782" t="s">
        <v>47</v>
      </c>
      <c r="Y2782" t="s">
        <v>9254</v>
      </c>
      <c r="Z2782">
        <v>38.929695000000002</v>
      </c>
      <c r="AA2782">
        <v>-76.990530000000007</v>
      </c>
      <c r="AB2782">
        <v>400821.16</v>
      </c>
      <c r="AC2782">
        <v>140201.76</v>
      </c>
      <c r="AD2782">
        <v>20017</v>
      </c>
      <c r="AE2782">
        <v>72289</v>
      </c>
      <c r="AF2782">
        <v>46047</v>
      </c>
      <c r="AG2782">
        <v>46047</v>
      </c>
      <c r="AH2782">
        <v>5</v>
      </c>
      <c r="AI2782">
        <v>5</v>
      </c>
      <c r="AJ2782" t="s">
        <v>14244</v>
      </c>
      <c r="AK2782" t="s">
        <v>3598</v>
      </c>
      <c r="AL2782" t="s">
        <v>410</v>
      </c>
      <c r="AM2782">
        <v>504</v>
      </c>
      <c r="AN2782">
        <v>22</v>
      </c>
      <c r="AO2782" t="s">
        <v>51</v>
      </c>
      <c r="AP2782">
        <v>2374</v>
      </c>
      <c r="AQ2782">
        <v>-76.990531849187093</v>
      </c>
      <c r="AR2782">
        <v>38.929703010484801</v>
      </c>
      <c r="AS2782" t="b">
        <f t="shared" si="130"/>
        <v>1</v>
      </c>
    </row>
    <row r="2783" spans="1:45">
      <c r="A2783">
        <f t="shared" si="131"/>
        <v>2782</v>
      </c>
      <c r="B2783">
        <v>186642</v>
      </c>
      <c r="C2783">
        <v>186642</v>
      </c>
      <c r="D2783" t="s">
        <v>9296</v>
      </c>
      <c r="E2783" t="s">
        <v>3592</v>
      </c>
      <c r="F2783">
        <v>10193841</v>
      </c>
      <c r="G2783" t="s">
        <v>115</v>
      </c>
      <c r="I2783" t="s">
        <v>9297</v>
      </c>
      <c r="M2783" s="4">
        <v>0.29166666666666669</v>
      </c>
      <c r="N2783" s="1">
        <v>0.70833333333333337</v>
      </c>
      <c r="O2783" t="s">
        <v>174</v>
      </c>
      <c r="P2783" t="s">
        <v>9298</v>
      </c>
      <c r="Q2783" t="s">
        <v>3595</v>
      </c>
      <c r="R2783" t="s">
        <v>3596</v>
      </c>
      <c r="S2783" t="s">
        <v>3592</v>
      </c>
      <c r="T2783" t="s">
        <v>58</v>
      </c>
      <c r="U2783" t="s">
        <v>432</v>
      </c>
      <c r="V2783" t="s">
        <v>46</v>
      </c>
      <c r="W2783" t="str">
        <f t="shared" si="129"/>
        <v>7508 Wisconsin Ave. 4th floor WASHINGTON DC 20017</v>
      </c>
      <c r="X2783" t="s">
        <v>47</v>
      </c>
      <c r="Y2783" t="s">
        <v>9299</v>
      </c>
      <c r="Z2783">
        <v>38.929701000000001</v>
      </c>
      <c r="AA2783">
        <v>-76.990415999999996</v>
      </c>
      <c r="AB2783">
        <v>400831.05</v>
      </c>
      <c r="AC2783">
        <v>140202.41</v>
      </c>
      <c r="AD2783">
        <v>20017</v>
      </c>
      <c r="AE2783">
        <v>312291</v>
      </c>
      <c r="AF2783">
        <v>479412</v>
      </c>
      <c r="AG2783">
        <v>412174</v>
      </c>
      <c r="AH2783">
        <v>5</v>
      </c>
      <c r="AI2783">
        <v>5</v>
      </c>
      <c r="AJ2783" t="s">
        <v>14244</v>
      </c>
      <c r="AK2783" t="s">
        <v>3598</v>
      </c>
      <c r="AL2783" t="s">
        <v>410</v>
      </c>
      <c r="AM2783">
        <v>504</v>
      </c>
      <c r="AN2783">
        <v>22</v>
      </c>
      <c r="AO2783" t="s">
        <v>51</v>
      </c>
      <c r="AP2783">
        <v>2374</v>
      </c>
      <c r="AQ2783">
        <v>-76.9904177870567</v>
      </c>
      <c r="AR2783">
        <v>38.929708856593003</v>
      </c>
      <c r="AS2783" t="b">
        <f t="shared" si="130"/>
        <v>1</v>
      </c>
    </row>
    <row r="2784" spans="1:45">
      <c r="A2784">
        <f t="shared" si="131"/>
        <v>2783</v>
      </c>
      <c r="B2784">
        <v>186646</v>
      </c>
      <c r="C2784">
        <v>186646</v>
      </c>
      <c r="D2784" t="s">
        <v>9304</v>
      </c>
      <c r="E2784" t="s">
        <v>880</v>
      </c>
      <c r="F2784">
        <v>10193846</v>
      </c>
      <c r="G2784" t="s">
        <v>115</v>
      </c>
      <c r="J2784">
        <v>110692</v>
      </c>
      <c r="M2784" s="4">
        <v>0.29166666666666669</v>
      </c>
      <c r="N2784" s="1">
        <v>0.70833333333333337</v>
      </c>
      <c r="O2784" t="s">
        <v>117</v>
      </c>
      <c r="P2784" t="s">
        <v>229</v>
      </c>
      <c r="Q2784" t="s">
        <v>817</v>
      </c>
      <c r="R2784" t="s">
        <v>818</v>
      </c>
      <c r="S2784" t="s">
        <v>817</v>
      </c>
      <c r="T2784" t="s">
        <v>58</v>
      </c>
      <c r="U2784" t="s">
        <v>432</v>
      </c>
      <c r="V2784" t="s">
        <v>46</v>
      </c>
      <c r="W2784" t="str">
        <f t="shared" si="129"/>
        <v>301 Bryant St NW WASHINGTON DC 20019</v>
      </c>
      <c r="X2784" t="s">
        <v>47</v>
      </c>
      <c r="Y2784" t="s">
        <v>9305</v>
      </c>
      <c r="Z2784">
        <v>38.886947999999997</v>
      </c>
      <c r="AA2784">
        <v>-76.956635000000006</v>
      </c>
      <c r="AB2784">
        <v>403762.35</v>
      </c>
      <c r="AC2784">
        <v>135457.29</v>
      </c>
      <c r="AD2784">
        <v>20019</v>
      </c>
      <c r="AE2784">
        <v>34646</v>
      </c>
      <c r="AF2784">
        <v>18652</v>
      </c>
      <c r="AG2784">
        <v>18652</v>
      </c>
      <c r="AH2784">
        <v>7</v>
      </c>
      <c r="AI2784">
        <v>7</v>
      </c>
      <c r="AJ2784" t="s">
        <v>14244</v>
      </c>
      <c r="AK2784" t="s">
        <v>1824</v>
      </c>
      <c r="AL2784" t="s">
        <v>912</v>
      </c>
      <c r="AM2784">
        <v>603</v>
      </c>
      <c r="AN2784">
        <v>32</v>
      </c>
      <c r="AO2784" t="s">
        <v>51</v>
      </c>
      <c r="AP2784">
        <v>2399</v>
      </c>
      <c r="AQ2784">
        <v>-76.956637105900597</v>
      </c>
      <c r="AR2784">
        <v>38.886955515432497</v>
      </c>
      <c r="AS2784" t="b">
        <f t="shared" si="130"/>
        <v>0</v>
      </c>
    </row>
    <row r="2785" spans="1:45">
      <c r="A2785">
        <f t="shared" si="131"/>
        <v>2784</v>
      </c>
      <c r="B2785">
        <v>186620</v>
      </c>
      <c r="C2785">
        <v>186620</v>
      </c>
      <c r="D2785" t="s">
        <v>9306</v>
      </c>
      <c r="E2785" t="s">
        <v>880</v>
      </c>
      <c r="F2785">
        <v>10193849</v>
      </c>
      <c r="G2785" t="s">
        <v>115</v>
      </c>
      <c r="J2785">
        <v>110317</v>
      </c>
      <c r="M2785" s="4">
        <v>0.29166666666666669</v>
      </c>
      <c r="N2785" s="1">
        <v>0.70833333333333337</v>
      </c>
      <c r="O2785" t="s">
        <v>117</v>
      </c>
      <c r="P2785" t="s">
        <v>229</v>
      </c>
      <c r="Q2785" t="s">
        <v>817</v>
      </c>
      <c r="R2785" t="s">
        <v>818</v>
      </c>
      <c r="S2785" t="s">
        <v>817</v>
      </c>
      <c r="T2785" t="s">
        <v>58</v>
      </c>
      <c r="U2785" t="s">
        <v>432</v>
      </c>
      <c r="V2785" t="s">
        <v>46</v>
      </c>
      <c r="W2785" t="str">
        <f t="shared" si="129"/>
        <v>301 Bryant St NW WASHINGTON DC 20002</v>
      </c>
      <c r="X2785" t="s">
        <v>47</v>
      </c>
      <c r="Y2785" t="s">
        <v>9307</v>
      </c>
      <c r="Z2785">
        <v>38.896301999999999</v>
      </c>
      <c r="AA2785">
        <v>-76.987999000000002</v>
      </c>
      <c r="AB2785">
        <v>401041.04</v>
      </c>
      <c r="AC2785">
        <v>136494.79</v>
      </c>
      <c r="AD2785">
        <v>20002</v>
      </c>
      <c r="AE2785">
        <v>68678</v>
      </c>
      <c r="AF2785">
        <v>43114</v>
      </c>
      <c r="AG2785">
        <v>43114</v>
      </c>
      <c r="AH2785">
        <v>6</v>
      </c>
      <c r="AI2785">
        <v>6</v>
      </c>
      <c r="AJ2785" t="s">
        <v>14244</v>
      </c>
      <c r="AK2785" t="s">
        <v>1387</v>
      </c>
      <c r="AL2785" t="s">
        <v>63</v>
      </c>
      <c r="AM2785">
        <v>108</v>
      </c>
      <c r="AN2785">
        <v>25</v>
      </c>
      <c r="AO2785" t="s">
        <v>51</v>
      </c>
      <c r="AP2785">
        <v>2093</v>
      </c>
      <c r="AQ2785">
        <v>-76.988001591895397</v>
      </c>
      <c r="AR2785">
        <v>38.896309135636102</v>
      </c>
      <c r="AS2785" t="b">
        <f t="shared" si="130"/>
        <v>0</v>
      </c>
    </row>
    <row r="2786" spans="1:45">
      <c r="A2786">
        <f t="shared" si="131"/>
        <v>2785</v>
      </c>
      <c r="B2786">
        <v>186621</v>
      </c>
      <c r="C2786">
        <v>186621</v>
      </c>
      <c r="D2786" t="s">
        <v>9308</v>
      </c>
      <c r="E2786" t="s">
        <v>880</v>
      </c>
      <c r="F2786">
        <v>10193850</v>
      </c>
      <c r="G2786" t="s">
        <v>115</v>
      </c>
      <c r="J2786">
        <v>110633</v>
      </c>
      <c r="M2786" s="4">
        <v>0.29166666666666669</v>
      </c>
      <c r="N2786" s="1">
        <v>0.70833333333333337</v>
      </c>
      <c r="O2786" t="s">
        <v>117</v>
      </c>
      <c r="P2786" t="s">
        <v>229</v>
      </c>
      <c r="Q2786" t="s">
        <v>817</v>
      </c>
      <c r="R2786" t="s">
        <v>818</v>
      </c>
      <c r="S2786" t="s">
        <v>817</v>
      </c>
      <c r="T2786" t="s">
        <v>58</v>
      </c>
      <c r="U2786" t="s">
        <v>432</v>
      </c>
      <c r="V2786" t="s">
        <v>46</v>
      </c>
      <c r="W2786" t="str">
        <f t="shared" si="129"/>
        <v>301 Bryant St NW WASHINGTON DC 20009</v>
      </c>
      <c r="X2786" t="s">
        <v>47</v>
      </c>
      <c r="Y2786" t="s">
        <v>9309</v>
      </c>
      <c r="Z2786">
        <v>38.914301000000002</v>
      </c>
      <c r="AA2786">
        <v>-77.033268000000007</v>
      </c>
      <c r="AB2786">
        <v>397114.75</v>
      </c>
      <c r="AC2786">
        <v>138493.35</v>
      </c>
      <c r="AD2786">
        <v>20009</v>
      </c>
      <c r="AE2786">
        <v>218277</v>
      </c>
      <c r="AF2786">
        <v>61391</v>
      </c>
      <c r="AG2786">
        <v>61391</v>
      </c>
      <c r="AH2786">
        <v>2</v>
      </c>
      <c r="AI2786">
        <v>2</v>
      </c>
      <c r="AJ2786" t="s">
        <v>14249</v>
      </c>
      <c r="AK2786" t="s">
        <v>809</v>
      </c>
      <c r="AL2786" t="s">
        <v>88</v>
      </c>
      <c r="AM2786">
        <v>301</v>
      </c>
      <c r="AN2786">
        <v>3</v>
      </c>
      <c r="AO2786" t="s">
        <v>51</v>
      </c>
      <c r="AP2786">
        <v>2313</v>
      </c>
      <c r="AQ2786">
        <v>-77.033270683448393</v>
      </c>
      <c r="AR2786">
        <v>38.914308745609098</v>
      </c>
      <c r="AS2786" t="b">
        <f t="shared" si="130"/>
        <v>0</v>
      </c>
    </row>
    <row r="2787" spans="1:45">
      <c r="A2787">
        <f t="shared" si="131"/>
        <v>2786</v>
      </c>
      <c r="B2787">
        <v>186816</v>
      </c>
      <c r="C2787">
        <v>186816</v>
      </c>
      <c r="D2787" t="s">
        <v>9318</v>
      </c>
      <c r="E2787" t="s">
        <v>880</v>
      </c>
      <c r="F2787">
        <v>10193864</v>
      </c>
      <c r="G2787" t="s">
        <v>115</v>
      </c>
      <c r="J2787">
        <v>109511</v>
      </c>
      <c r="M2787" s="4">
        <v>0.29166666666666669</v>
      </c>
      <c r="N2787" s="1">
        <v>0.70833333333333337</v>
      </c>
      <c r="O2787" t="s">
        <v>117</v>
      </c>
      <c r="P2787" t="s">
        <v>229</v>
      </c>
      <c r="Q2787" t="s">
        <v>817</v>
      </c>
      <c r="R2787" t="s">
        <v>818</v>
      </c>
      <c r="S2787" t="s">
        <v>817</v>
      </c>
      <c r="T2787" t="s">
        <v>58</v>
      </c>
      <c r="U2787" t="s">
        <v>432</v>
      </c>
      <c r="V2787" t="s">
        <v>46</v>
      </c>
      <c r="W2787" t="str">
        <f t="shared" si="129"/>
        <v>301 Bryant St NW WASHINGTON DC 20015</v>
      </c>
      <c r="X2787" t="s">
        <v>47</v>
      </c>
      <c r="Y2787" t="s">
        <v>9319</v>
      </c>
      <c r="Z2787">
        <v>38.965584999999997</v>
      </c>
      <c r="AA2787">
        <v>-77.059107999999995</v>
      </c>
      <c r="AB2787">
        <v>394877.44</v>
      </c>
      <c r="AC2787">
        <v>144187.43</v>
      </c>
      <c r="AD2787">
        <v>20015</v>
      </c>
      <c r="AE2787">
        <v>259915</v>
      </c>
      <c r="AF2787">
        <v>102762</v>
      </c>
      <c r="AG2787">
        <v>102762</v>
      </c>
      <c r="AH2787">
        <v>4</v>
      </c>
      <c r="AI2787">
        <v>3</v>
      </c>
      <c r="AJ2787" t="s">
        <v>14253</v>
      </c>
      <c r="AK2787" t="s">
        <v>2164</v>
      </c>
      <c r="AL2787" t="s">
        <v>50</v>
      </c>
      <c r="AM2787">
        <v>201</v>
      </c>
      <c r="AN2787">
        <v>10</v>
      </c>
      <c r="AO2787" t="s">
        <v>51</v>
      </c>
      <c r="AP2787">
        <v>2773</v>
      </c>
      <c r="AQ2787">
        <v>-77.059110513685994</v>
      </c>
      <c r="AR2787">
        <v>38.965592484264199</v>
      </c>
      <c r="AS2787" t="b">
        <f t="shared" si="130"/>
        <v>0</v>
      </c>
    </row>
    <row r="2788" spans="1:45">
      <c r="A2788">
        <f t="shared" si="131"/>
        <v>2787</v>
      </c>
      <c r="B2788">
        <v>186830</v>
      </c>
      <c r="C2788">
        <v>186830</v>
      </c>
      <c r="D2788" t="s">
        <v>9324</v>
      </c>
      <c r="E2788" t="s">
        <v>9325</v>
      </c>
      <c r="F2788">
        <v>10193878</v>
      </c>
      <c r="G2788" t="s">
        <v>201</v>
      </c>
      <c r="M2788" s="4">
        <v>0.45833333333333331</v>
      </c>
      <c r="N2788" s="1">
        <v>0.5</v>
      </c>
      <c r="O2788" t="s">
        <v>254</v>
      </c>
      <c r="P2788" t="s">
        <v>255</v>
      </c>
      <c r="S2788" t="s">
        <v>9325</v>
      </c>
      <c r="T2788" t="s">
        <v>58</v>
      </c>
      <c r="U2788" t="s">
        <v>432</v>
      </c>
      <c r="V2788" t="s">
        <v>46</v>
      </c>
      <c r="W2788" t="str">
        <f t="shared" si="129"/>
        <v xml:space="preserve"> WASHINGTON DC 20002</v>
      </c>
      <c r="X2788" t="s">
        <v>47</v>
      </c>
      <c r="Y2788" t="s">
        <v>9326</v>
      </c>
      <c r="Z2788">
        <v>38.897978000000002</v>
      </c>
      <c r="AA2788">
        <v>-76.997787000000002</v>
      </c>
      <c r="AB2788">
        <v>400191.99</v>
      </c>
      <c r="AC2788">
        <v>136680.79999999999</v>
      </c>
      <c r="AD2788">
        <v>20002</v>
      </c>
      <c r="AE2788">
        <v>4126</v>
      </c>
      <c r="AF2788">
        <v>2294</v>
      </c>
      <c r="AG2788">
        <v>2294</v>
      </c>
      <c r="AH2788">
        <v>6</v>
      </c>
      <c r="AI2788">
        <v>6</v>
      </c>
      <c r="AJ2788" t="s">
        <v>14247</v>
      </c>
      <c r="AK2788" t="s">
        <v>1593</v>
      </c>
      <c r="AL2788" t="s">
        <v>63</v>
      </c>
      <c r="AM2788">
        <v>104</v>
      </c>
      <c r="AN2788">
        <v>25</v>
      </c>
      <c r="AO2788" t="s">
        <v>51</v>
      </c>
      <c r="AP2788">
        <v>2131</v>
      </c>
      <c r="AQ2788">
        <v>-76.997789047729398</v>
      </c>
      <c r="AR2788">
        <v>38.897985376673397</v>
      </c>
      <c r="AS2788" t="b">
        <f t="shared" si="130"/>
        <v>1</v>
      </c>
    </row>
    <row r="2789" spans="1:45">
      <c r="A2789">
        <f t="shared" si="131"/>
        <v>2788</v>
      </c>
      <c r="B2789">
        <v>186836</v>
      </c>
      <c r="C2789">
        <v>186836</v>
      </c>
      <c r="D2789" t="s">
        <v>9329</v>
      </c>
      <c r="E2789" t="s">
        <v>9330</v>
      </c>
      <c r="F2789">
        <v>10193884</v>
      </c>
      <c r="G2789" t="s">
        <v>201</v>
      </c>
      <c r="M2789" s="4">
        <v>0.29166666666666669</v>
      </c>
      <c r="N2789" s="1">
        <v>0.79166666666666663</v>
      </c>
      <c r="O2789" t="s">
        <v>683</v>
      </c>
      <c r="P2789" t="s">
        <v>56</v>
      </c>
      <c r="Q2789" t="s">
        <v>9331</v>
      </c>
      <c r="R2789" t="s">
        <v>9332</v>
      </c>
      <c r="S2789" t="s">
        <v>9330</v>
      </c>
      <c r="T2789" t="s">
        <v>58</v>
      </c>
      <c r="U2789" t="s">
        <v>432</v>
      </c>
      <c r="V2789" t="s">
        <v>46</v>
      </c>
      <c r="W2789" t="str">
        <f t="shared" si="129"/>
        <v>2724 ORDWAY ST NW UNIT 1 WASHINGTON DC 20008</v>
      </c>
      <c r="X2789" t="s">
        <v>47</v>
      </c>
      <c r="Y2789" t="s">
        <v>9333</v>
      </c>
      <c r="Z2789">
        <v>38.934272999999997</v>
      </c>
      <c r="AA2789">
        <v>-77.056652999999997</v>
      </c>
      <c r="AB2789">
        <v>395088.09</v>
      </c>
      <c r="AC2789">
        <v>140711.42000000001</v>
      </c>
      <c r="AD2789">
        <v>20008</v>
      </c>
      <c r="AE2789">
        <v>223233</v>
      </c>
      <c r="AF2789">
        <v>65974</v>
      </c>
      <c r="AG2789">
        <v>65974</v>
      </c>
      <c r="AH2789">
        <v>3</v>
      </c>
      <c r="AI2789">
        <v>3</v>
      </c>
      <c r="AJ2789" t="s">
        <v>14247</v>
      </c>
      <c r="AK2789" t="s">
        <v>3732</v>
      </c>
      <c r="AL2789" t="s">
        <v>50</v>
      </c>
      <c r="AM2789">
        <v>203</v>
      </c>
      <c r="AN2789">
        <v>15</v>
      </c>
      <c r="AO2789" t="s">
        <v>51</v>
      </c>
      <c r="AP2789">
        <v>2156</v>
      </c>
      <c r="AQ2789">
        <v>-77.056654971700198</v>
      </c>
      <c r="AR2789">
        <v>38.934280835685101</v>
      </c>
      <c r="AS2789" t="b">
        <f t="shared" si="130"/>
        <v>1</v>
      </c>
    </row>
    <row r="2790" spans="1:45">
      <c r="A2790">
        <f t="shared" si="131"/>
        <v>2789</v>
      </c>
      <c r="B2790">
        <v>186848</v>
      </c>
      <c r="C2790">
        <v>186848</v>
      </c>
      <c r="D2790" t="s">
        <v>9334</v>
      </c>
      <c r="E2790" t="s">
        <v>9335</v>
      </c>
      <c r="F2790">
        <v>10193899</v>
      </c>
      <c r="G2790" t="s">
        <v>201</v>
      </c>
      <c r="K2790" t="s">
        <v>9336</v>
      </c>
      <c r="L2790" t="s">
        <v>432</v>
      </c>
      <c r="M2790" s="4">
        <v>0.29166666666666669</v>
      </c>
      <c r="N2790" s="1">
        <v>0.79166666666666663</v>
      </c>
      <c r="O2790" t="s">
        <v>1396</v>
      </c>
      <c r="P2790" t="s">
        <v>155</v>
      </c>
      <c r="S2790" t="s">
        <v>9335</v>
      </c>
      <c r="T2790" t="s">
        <v>70</v>
      </c>
      <c r="U2790" t="s">
        <v>432</v>
      </c>
      <c r="V2790" t="s">
        <v>46</v>
      </c>
      <c r="W2790" t="str">
        <f t="shared" si="129"/>
        <v xml:space="preserve"> WASHINGTON DC 20036</v>
      </c>
      <c r="X2790" t="s">
        <v>47</v>
      </c>
      <c r="Y2790" t="s">
        <v>9337</v>
      </c>
      <c r="Z2790">
        <v>38.910527999999999</v>
      </c>
      <c r="AA2790">
        <v>-77.040073000000007</v>
      </c>
      <c r="AB2790">
        <v>396524.44</v>
      </c>
      <c r="AC2790">
        <v>138074.67000000001</v>
      </c>
      <c r="AD2790">
        <v>20036</v>
      </c>
      <c r="AE2790">
        <v>225896</v>
      </c>
      <c r="AF2790">
        <v>68926</v>
      </c>
      <c r="AG2790">
        <v>68926</v>
      </c>
      <c r="AH2790">
        <v>2</v>
      </c>
      <c r="AI2790">
        <v>2</v>
      </c>
      <c r="AJ2790" t="s">
        <v>14249</v>
      </c>
      <c r="AK2790" t="s">
        <v>380</v>
      </c>
      <c r="AL2790" t="s">
        <v>50</v>
      </c>
      <c r="AM2790">
        <v>208</v>
      </c>
      <c r="AN2790">
        <v>6</v>
      </c>
      <c r="AO2790" t="s">
        <v>51</v>
      </c>
      <c r="AP2790">
        <v>2242</v>
      </c>
      <c r="AQ2790">
        <v>-77.040075137600098</v>
      </c>
      <c r="AR2790">
        <v>38.910534997723303</v>
      </c>
      <c r="AS2790" t="b">
        <f t="shared" si="130"/>
        <v>1</v>
      </c>
    </row>
    <row r="2791" spans="1:45">
      <c r="A2791">
        <f t="shared" si="131"/>
        <v>2790</v>
      </c>
      <c r="B2791">
        <v>186852</v>
      </c>
      <c r="C2791">
        <v>186852</v>
      </c>
      <c r="D2791" t="s">
        <v>9338</v>
      </c>
      <c r="E2791" t="s">
        <v>9339</v>
      </c>
      <c r="F2791">
        <v>10193902</v>
      </c>
      <c r="G2791" t="s">
        <v>201</v>
      </c>
      <c r="K2791" t="s">
        <v>9340</v>
      </c>
      <c r="L2791" t="s">
        <v>432</v>
      </c>
      <c r="M2791" s="4">
        <v>0.54166666666666663</v>
      </c>
      <c r="N2791" s="1">
        <v>0.66666666666666663</v>
      </c>
      <c r="O2791" t="s">
        <v>254</v>
      </c>
      <c r="P2791" t="s">
        <v>254</v>
      </c>
      <c r="S2791" t="s">
        <v>9339</v>
      </c>
      <c r="T2791" t="s">
        <v>70</v>
      </c>
      <c r="U2791" t="s">
        <v>432</v>
      </c>
      <c r="V2791" t="s">
        <v>46</v>
      </c>
      <c r="W2791" t="str">
        <f t="shared" si="129"/>
        <v xml:space="preserve"> WASHINGTON DC 20003</v>
      </c>
      <c r="X2791" t="s">
        <v>47</v>
      </c>
      <c r="Y2791" t="s">
        <v>7360</v>
      </c>
      <c r="Z2791">
        <v>38.887062999999998</v>
      </c>
      <c r="AA2791">
        <v>-76.998231000000004</v>
      </c>
      <c r="AB2791">
        <v>400153.44</v>
      </c>
      <c r="AC2791">
        <v>135469.21</v>
      </c>
      <c r="AD2791">
        <v>20003</v>
      </c>
      <c r="AE2791">
        <v>51069</v>
      </c>
      <c r="AF2791">
        <v>29802</v>
      </c>
      <c r="AG2791">
        <v>29802</v>
      </c>
      <c r="AH2791">
        <v>6</v>
      </c>
      <c r="AI2791">
        <v>6</v>
      </c>
      <c r="AJ2791" t="s">
        <v>14249</v>
      </c>
      <c r="AK2791" t="s">
        <v>2556</v>
      </c>
      <c r="AL2791" t="s">
        <v>63</v>
      </c>
      <c r="AM2791">
        <v>107</v>
      </c>
      <c r="AN2791">
        <v>26</v>
      </c>
      <c r="AO2791" t="s">
        <v>51</v>
      </c>
      <c r="AP2791">
        <v>2664</v>
      </c>
      <c r="AQ2791">
        <v>-76.998233717025499</v>
      </c>
      <c r="AR2791">
        <v>38.887070930489102</v>
      </c>
      <c r="AS2791" t="b">
        <f t="shared" si="130"/>
        <v>1</v>
      </c>
    </row>
    <row r="2792" spans="1:45">
      <c r="A2792">
        <f t="shared" si="131"/>
        <v>2791</v>
      </c>
      <c r="B2792">
        <v>186872</v>
      </c>
      <c r="C2792">
        <v>186872</v>
      </c>
      <c r="D2792" t="s">
        <v>9352</v>
      </c>
      <c r="E2792" t="s">
        <v>9353</v>
      </c>
      <c r="F2792">
        <v>10193920</v>
      </c>
      <c r="G2792" t="s">
        <v>519</v>
      </c>
      <c r="M2792" s="4">
        <v>0.29166666666666669</v>
      </c>
      <c r="N2792" s="1">
        <v>0.79166666666666663</v>
      </c>
      <c r="O2792" t="s">
        <v>265</v>
      </c>
      <c r="P2792" t="s">
        <v>9354</v>
      </c>
      <c r="S2792" t="s">
        <v>9353</v>
      </c>
      <c r="T2792" t="s">
        <v>142</v>
      </c>
      <c r="U2792" t="s">
        <v>432</v>
      </c>
      <c r="V2792" t="s">
        <v>46</v>
      </c>
      <c r="W2792" t="str">
        <f t="shared" si="129"/>
        <v xml:space="preserve"> WASHINGTON DC 20002</v>
      </c>
      <c r="X2792" t="s">
        <v>47</v>
      </c>
      <c r="Y2792" t="s">
        <v>9355</v>
      </c>
      <c r="Z2792">
        <v>38.913527000000002</v>
      </c>
      <c r="AA2792">
        <v>-77.003113999999997</v>
      </c>
      <c r="AB2792">
        <v>399729.95</v>
      </c>
      <c r="AC2792">
        <v>138406.89000000001</v>
      </c>
      <c r="AD2792">
        <v>20002</v>
      </c>
      <c r="AE2792">
        <v>52385</v>
      </c>
      <c r="AF2792">
        <v>30634</v>
      </c>
      <c r="AG2792">
        <v>30634</v>
      </c>
      <c r="AH2792">
        <v>5</v>
      </c>
      <c r="AI2792">
        <v>5</v>
      </c>
      <c r="AJ2792" t="s">
        <v>14247</v>
      </c>
      <c r="AK2792" t="s">
        <v>1340</v>
      </c>
      <c r="AL2792" t="s">
        <v>410</v>
      </c>
      <c r="AM2792">
        <v>502</v>
      </c>
      <c r="AN2792">
        <v>21</v>
      </c>
      <c r="AO2792" t="s">
        <v>51</v>
      </c>
      <c r="AP2792">
        <v>2655</v>
      </c>
      <c r="AQ2792">
        <v>-77.003116064258904</v>
      </c>
      <c r="AR2792">
        <v>38.913534580402199</v>
      </c>
      <c r="AS2792" t="b">
        <f t="shared" si="130"/>
        <v>1</v>
      </c>
    </row>
    <row r="2793" spans="1:45">
      <c r="A2793">
        <f t="shared" si="131"/>
        <v>2792</v>
      </c>
      <c r="B2793">
        <v>186874</v>
      </c>
      <c r="C2793">
        <v>186874</v>
      </c>
      <c r="D2793" t="s">
        <v>9356</v>
      </c>
      <c r="E2793" t="s">
        <v>3720</v>
      </c>
      <c r="F2793">
        <v>10193922</v>
      </c>
      <c r="G2793" t="s">
        <v>1806</v>
      </c>
      <c r="H2793" t="s">
        <v>9357</v>
      </c>
      <c r="J2793">
        <v>108738</v>
      </c>
      <c r="K2793" t="s">
        <v>9358</v>
      </c>
      <c r="L2793" t="s">
        <v>432</v>
      </c>
      <c r="M2793" s="4">
        <v>0.66666666666666663</v>
      </c>
      <c r="N2793" s="1">
        <v>0.66666666666666663</v>
      </c>
      <c r="O2793" t="s">
        <v>432</v>
      </c>
      <c r="P2793" t="s">
        <v>255</v>
      </c>
      <c r="Q2793" t="s">
        <v>3720</v>
      </c>
      <c r="R2793" t="s">
        <v>3722</v>
      </c>
      <c r="S2793" t="s">
        <v>3720</v>
      </c>
      <c r="T2793" t="s">
        <v>70</v>
      </c>
      <c r="U2793" t="s">
        <v>432</v>
      </c>
      <c r="V2793" t="s">
        <v>46</v>
      </c>
      <c r="W2793" t="str">
        <f t="shared" si="129"/>
        <v>3400 Benning Rd. WASHINGTON DC 20001</v>
      </c>
      <c r="X2793" t="s">
        <v>47</v>
      </c>
      <c r="Y2793" t="s">
        <v>6944</v>
      </c>
      <c r="Z2793">
        <v>38.904449</v>
      </c>
      <c r="AA2793">
        <v>-77.018218000000005</v>
      </c>
      <c r="AB2793">
        <v>398419.8</v>
      </c>
      <c r="AC2793">
        <v>137399.38</v>
      </c>
      <c r="AD2793">
        <v>20001</v>
      </c>
      <c r="AE2793">
        <v>279794</v>
      </c>
      <c r="AF2793">
        <v>122294</v>
      </c>
      <c r="AG2793">
        <v>122294</v>
      </c>
      <c r="AH2793">
        <v>6</v>
      </c>
      <c r="AI2793">
        <v>2</v>
      </c>
      <c r="AJ2793" t="s">
        <v>14247</v>
      </c>
      <c r="AK2793" t="s">
        <v>846</v>
      </c>
      <c r="AL2793" t="s">
        <v>88</v>
      </c>
      <c r="AM2793">
        <v>308</v>
      </c>
      <c r="AN2793">
        <v>8</v>
      </c>
      <c r="AO2793" t="s">
        <v>51</v>
      </c>
      <c r="AP2793">
        <v>2956</v>
      </c>
      <c r="AQ2793">
        <v>-77.018220276251796</v>
      </c>
      <c r="AR2793">
        <v>38.904457202591402</v>
      </c>
      <c r="AS2793" t="b">
        <f t="shared" si="130"/>
        <v>1</v>
      </c>
    </row>
    <row r="2794" spans="1:45">
      <c r="A2794">
        <f t="shared" si="131"/>
        <v>2793</v>
      </c>
      <c r="B2794">
        <v>186880</v>
      </c>
      <c r="C2794">
        <v>186880</v>
      </c>
      <c r="D2794" t="s">
        <v>9359</v>
      </c>
      <c r="E2794" t="s">
        <v>9353</v>
      </c>
      <c r="F2794">
        <v>10193928</v>
      </c>
      <c r="G2794" t="s">
        <v>519</v>
      </c>
      <c r="K2794" t="s">
        <v>9360</v>
      </c>
      <c r="L2794" t="s">
        <v>432</v>
      </c>
      <c r="M2794" s="4">
        <v>0.29166666666666669</v>
      </c>
      <c r="N2794" s="1">
        <v>0.70833333333333337</v>
      </c>
      <c r="O2794" t="s">
        <v>138</v>
      </c>
      <c r="P2794" t="s">
        <v>8224</v>
      </c>
      <c r="Q2794" t="s">
        <v>9353</v>
      </c>
      <c r="R2794" t="s">
        <v>9361</v>
      </c>
      <c r="S2794" t="s">
        <v>9353</v>
      </c>
      <c r="T2794" t="s">
        <v>70</v>
      </c>
      <c r="U2794" t="s">
        <v>432</v>
      </c>
      <c r="V2794" t="s">
        <v>46</v>
      </c>
      <c r="W2794" t="str">
        <f t="shared" si="129"/>
        <v>1535 Red Rock Ct WASHINGTON DC 20002</v>
      </c>
      <c r="X2794" t="s">
        <v>47</v>
      </c>
      <c r="Y2794" t="s">
        <v>9355</v>
      </c>
      <c r="Z2794">
        <v>38.913527000000002</v>
      </c>
      <c r="AA2794">
        <v>-77.003113999999997</v>
      </c>
      <c r="AB2794">
        <v>399729.95</v>
      </c>
      <c r="AC2794">
        <v>138406.89000000001</v>
      </c>
      <c r="AD2794">
        <v>20002</v>
      </c>
      <c r="AE2794">
        <v>52385</v>
      </c>
      <c r="AF2794">
        <v>30634</v>
      </c>
      <c r="AG2794">
        <v>30634</v>
      </c>
      <c r="AH2794">
        <v>5</v>
      </c>
      <c r="AI2794">
        <v>5</v>
      </c>
      <c r="AJ2794" t="s">
        <v>14247</v>
      </c>
      <c r="AK2794" t="s">
        <v>1340</v>
      </c>
      <c r="AL2794" t="s">
        <v>410</v>
      </c>
      <c r="AM2794">
        <v>502</v>
      </c>
      <c r="AN2794">
        <v>21</v>
      </c>
      <c r="AO2794" t="s">
        <v>51</v>
      </c>
      <c r="AP2794">
        <v>2656</v>
      </c>
      <c r="AQ2794">
        <v>-77.003116064258904</v>
      </c>
      <c r="AR2794">
        <v>38.913534580402199</v>
      </c>
      <c r="AS2794" t="b">
        <f t="shared" si="130"/>
        <v>1</v>
      </c>
    </row>
    <row r="2795" spans="1:45">
      <c r="A2795">
        <f t="shared" si="131"/>
        <v>2794</v>
      </c>
      <c r="B2795">
        <v>186884</v>
      </c>
      <c r="C2795">
        <v>186884</v>
      </c>
      <c r="D2795" t="s">
        <v>9362</v>
      </c>
      <c r="E2795" t="s">
        <v>9363</v>
      </c>
      <c r="F2795">
        <v>10193932</v>
      </c>
      <c r="G2795" t="s">
        <v>201</v>
      </c>
      <c r="K2795" t="s">
        <v>9364</v>
      </c>
      <c r="L2795" t="s">
        <v>432</v>
      </c>
      <c r="M2795" s="4">
        <v>0.29166666666666669</v>
      </c>
      <c r="N2795" s="1">
        <v>0.79166666666666663</v>
      </c>
      <c r="O2795" t="s">
        <v>174</v>
      </c>
      <c r="P2795" t="s">
        <v>266</v>
      </c>
      <c r="Q2795" t="s">
        <v>9363</v>
      </c>
      <c r="R2795" t="s">
        <v>9365</v>
      </c>
      <c r="S2795" t="s">
        <v>9363</v>
      </c>
      <c r="T2795" t="s">
        <v>70</v>
      </c>
      <c r="U2795" t="s">
        <v>432</v>
      </c>
      <c r="V2795" t="s">
        <v>46</v>
      </c>
      <c r="W2795" t="str">
        <f t="shared" si="129"/>
        <v>2113 37th St NW WASHINGTON DC 20007</v>
      </c>
      <c r="X2795" t="s">
        <v>47</v>
      </c>
      <c r="Y2795" t="s">
        <v>9366</v>
      </c>
      <c r="Z2795">
        <v>38.918590999999999</v>
      </c>
      <c r="AA2795">
        <v>-77.072723999999994</v>
      </c>
      <c r="AB2795">
        <v>393693.31</v>
      </c>
      <c r="AC2795">
        <v>138971.5</v>
      </c>
      <c r="AD2795">
        <v>20007</v>
      </c>
      <c r="AE2795">
        <v>270313</v>
      </c>
      <c r="AF2795">
        <v>113468</v>
      </c>
      <c r="AG2795">
        <v>113468</v>
      </c>
      <c r="AH2795">
        <v>3</v>
      </c>
      <c r="AI2795">
        <v>3</v>
      </c>
      <c r="AJ2795" t="s">
        <v>14249</v>
      </c>
      <c r="AK2795" t="s">
        <v>3105</v>
      </c>
      <c r="AL2795" t="s">
        <v>50</v>
      </c>
      <c r="AM2795">
        <v>204</v>
      </c>
      <c r="AN2795">
        <v>14</v>
      </c>
      <c r="AO2795" t="s">
        <v>51</v>
      </c>
      <c r="AP2795">
        <v>2827</v>
      </c>
      <c r="AQ2795">
        <v>-77.072726005924196</v>
      </c>
      <c r="AR2795">
        <v>38.918598185212304</v>
      </c>
      <c r="AS2795" t="b">
        <f t="shared" si="130"/>
        <v>1</v>
      </c>
    </row>
    <row r="2796" spans="1:45">
      <c r="A2796">
        <f t="shared" si="131"/>
        <v>2795</v>
      </c>
      <c r="B2796">
        <v>186885</v>
      </c>
      <c r="C2796">
        <v>186885</v>
      </c>
      <c r="D2796" t="s">
        <v>9367</v>
      </c>
      <c r="E2796" t="s">
        <v>985</v>
      </c>
      <c r="F2796">
        <v>10193933</v>
      </c>
      <c r="G2796" t="s">
        <v>201</v>
      </c>
      <c r="K2796" t="s">
        <v>9368</v>
      </c>
      <c r="L2796" t="s">
        <v>432</v>
      </c>
      <c r="M2796" s="4">
        <v>0.29166666666666669</v>
      </c>
      <c r="N2796" s="1">
        <v>0.70833333333333337</v>
      </c>
      <c r="O2796" t="s">
        <v>174</v>
      </c>
      <c r="P2796" t="s">
        <v>266</v>
      </c>
      <c r="Q2796" t="s">
        <v>4391</v>
      </c>
      <c r="R2796" t="s">
        <v>4392</v>
      </c>
      <c r="S2796" t="s">
        <v>4391</v>
      </c>
      <c r="T2796" t="s">
        <v>70</v>
      </c>
      <c r="U2796" t="s">
        <v>432</v>
      </c>
      <c r="V2796" t="s">
        <v>46</v>
      </c>
      <c r="W2796" t="str">
        <f t="shared" si="129"/>
        <v>4022 Jefferson Davis Hwy WASHINGTON DC 20009</v>
      </c>
      <c r="X2796" t="s">
        <v>47</v>
      </c>
      <c r="Y2796" t="s">
        <v>9369</v>
      </c>
      <c r="Z2796">
        <v>38.914929000000001</v>
      </c>
      <c r="AA2796">
        <v>-77.043156999999994</v>
      </c>
      <c r="AB2796">
        <v>396257.18</v>
      </c>
      <c r="AC2796">
        <v>138563.44</v>
      </c>
      <c r="AD2796">
        <v>20009</v>
      </c>
      <c r="AE2796">
        <v>241141</v>
      </c>
      <c r="AF2796">
        <v>84404</v>
      </c>
      <c r="AG2796">
        <v>84404</v>
      </c>
      <c r="AH2796">
        <v>2</v>
      </c>
      <c r="AI2796">
        <v>2</v>
      </c>
      <c r="AJ2796" t="s">
        <v>14249</v>
      </c>
      <c r="AK2796" t="s">
        <v>773</v>
      </c>
      <c r="AL2796" t="s">
        <v>50</v>
      </c>
      <c r="AM2796">
        <v>208</v>
      </c>
      <c r="AN2796">
        <v>6</v>
      </c>
      <c r="AO2796" t="s">
        <v>51</v>
      </c>
      <c r="AP2796">
        <v>2037</v>
      </c>
      <c r="AQ2796">
        <v>-77.043159282241405</v>
      </c>
      <c r="AR2796">
        <v>38.914936905740198</v>
      </c>
      <c r="AS2796" t="b">
        <f t="shared" si="130"/>
        <v>0</v>
      </c>
    </row>
    <row r="2797" spans="1:45">
      <c r="A2797">
        <f t="shared" si="131"/>
        <v>2796</v>
      </c>
      <c r="B2797">
        <v>186888</v>
      </c>
      <c r="C2797">
        <v>186888</v>
      </c>
      <c r="D2797" t="s">
        <v>9370</v>
      </c>
      <c r="E2797" t="s">
        <v>985</v>
      </c>
      <c r="F2797">
        <v>10193936</v>
      </c>
      <c r="G2797" t="s">
        <v>201</v>
      </c>
      <c r="K2797" t="s">
        <v>9371</v>
      </c>
      <c r="L2797" t="s">
        <v>432</v>
      </c>
      <c r="M2797" s="4">
        <v>0.29166666666666669</v>
      </c>
      <c r="N2797" s="1">
        <v>0.70833333333333337</v>
      </c>
      <c r="O2797" t="s">
        <v>55</v>
      </c>
      <c r="P2797" t="s">
        <v>55</v>
      </c>
      <c r="Q2797" t="s">
        <v>4391</v>
      </c>
      <c r="R2797" t="s">
        <v>4392</v>
      </c>
      <c r="S2797" t="s">
        <v>4391</v>
      </c>
      <c r="T2797" t="s">
        <v>70</v>
      </c>
      <c r="U2797" t="s">
        <v>432</v>
      </c>
      <c r="V2797" t="s">
        <v>46</v>
      </c>
      <c r="W2797" t="str">
        <f t="shared" si="129"/>
        <v>4022 Jefferson Davis Hwy WASHINGTON DC 20009</v>
      </c>
      <c r="X2797" t="s">
        <v>47</v>
      </c>
      <c r="Y2797" t="s">
        <v>9369</v>
      </c>
      <c r="Z2797">
        <v>38.914929000000001</v>
      </c>
      <c r="AA2797">
        <v>-77.043156999999994</v>
      </c>
      <c r="AB2797">
        <v>396257.18</v>
      </c>
      <c r="AC2797">
        <v>138563.44</v>
      </c>
      <c r="AD2797">
        <v>20009</v>
      </c>
      <c r="AE2797">
        <v>241141</v>
      </c>
      <c r="AF2797">
        <v>84404</v>
      </c>
      <c r="AG2797">
        <v>84404</v>
      </c>
      <c r="AH2797">
        <v>2</v>
      </c>
      <c r="AI2797">
        <v>2</v>
      </c>
      <c r="AJ2797" t="s">
        <v>14249</v>
      </c>
      <c r="AK2797" t="s">
        <v>773</v>
      </c>
      <c r="AL2797" t="s">
        <v>50</v>
      </c>
      <c r="AM2797">
        <v>208</v>
      </c>
      <c r="AN2797">
        <v>6</v>
      </c>
      <c r="AO2797" t="s">
        <v>51</v>
      </c>
      <c r="AP2797">
        <v>2038</v>
      </c>
      <c r="AQ2797">
        <v>-77.043159282241405</v>
      </c>
      <c r="AR2797">
        <v>38.914936905740198</v>
      </c>
      <c r="AS2797" t="b">
        <f t="shared" si="130"/>
        <v>0</v>
      </c>
    </row>
    <row r="2798" spans="1:45">
      <c r="A2798">
        <f t="shared" si="131"/>
        <v>2797</v>
      </c>
      <c r="B2798">
        <v>186894</v>
      </c>
      <c r="C2798">
        <v>186894</v>
      </c>
      <c r="D2798" t="s">
        <v>9372</v>
      </c>
      <c r="E2798" t="s">
        <v>873</v>
      </c>
      <c r="F2798">
        <v>10193942</v>
      </c>
      <c r="G2798" t="s">
        <v>115</v>
      </c>
      <c r="H2798" t="s">
        <v>9373</v>
      </c>
      <c r="M2798" s="4">
        <v>0.29166666666666669</v>
      </c>
      <c r="N2798" s="1">
        <v>0.70833333333333337</v>
      </c>
      <c r="O2798" t="s">
        <v>255</v>
      </c>
      <c r="P2798" t="s">
        <v>885</v>
      </c>
      <c r="Q2798" t="s">
        <v>876</v>
      </c>
      <c r="R2798" t="s">
        <v>877</v>
      </c>
      <c r="S2798" t="s">
        <v>876</v>
      </c>
      <c r="T2798" t="s">
        <v>58</v>
      </c>
      <c r="U2798" t="s">
        <v>432</v>
      </c>
      <c r="V2798" t="s">
        <v>46</v>
      </c>
      <c r="W2798" t="str">
        <f t="shared" si="129"/>
        <v>6801 Industrial Rd WASHINGTON DC 20011</v>
      </c>
      <c r="X2798" t="s">
        <v>47</v>
      </c>
      <c r="Y2798" t="s">
        <v>8639</v>
      </c>
      <c r="Z2798">
        <v>38.937412000000002</v>
      </c>
      <c r="AA2798">
        <v>-77.031566999999995</v>
      </c>
      <c r="AB2798">
        <v>397263.21</v>
      </c>
      <c r="AC2798">
        <v>141058.79999999999</v>
      </c>
      <c r="AD2798">
        <v>20011</v>
      </c>
      <c r="AE2798">
        <v>225290</v>
      </c>
      <c r="AF2798">
        <v>68614</v>
      </c>
      <c r="AG2798">
        <v>68614</v>
      </c>
      <c r="AH2798">
        <v>4</v>
      </c>
      <c r="AI2798">
        <v>4</v>
      </c>
      <c r="AJ2798" t="s">
        <v>14247</v>
      </c>
      <c r="AK2798" t="s">
        <v>586</v>
      </c>
      <c r="AL2798" t="s">
        <v>188</v>
      </c>
      <c r="AM2798">
        <v>404</v>
      </c>
      <c r="AN2798">
        <v>18</v>
      </c>
      <c r="AO2798" t="s">
        <v>51</v>
      </c>
      <c r="AP2798">
        <v>2222</v>
      </c>
      <c r="AQ2798">
        <v>-77.031569094583702</v>
      </c>
      <c r="AR2798">
        <v>38.937419607477402</v>
      </c>
      <c r="AS2798" t="b">
        <f t="shared" si="130"/>
        <v>0</v>
      </c>
    </row>
    <row r="2799" spans="1:45">
      <c r="A2799">
        <f t="shared" si="131"/>
        <v>2798</v>
      </c>
      <c r="B2799">
        <v>186895</v>
      </c>
      <c r="C2799">
        <v>186895</v>
      </c>
      <c r="D2799" t="s">
        <v>9374</v>
      </c>
      <c r="E2799" t="s">
        <v>5537</v>
      </c>
      <c r="F2799">
        <v>10193943</v>
      </c>
      <c r="G2799" t="s">
        <v>115</v>
      </c>
      <c r="H2799" t="s">
        <v>9375</v>
      </c>
      <c r="M2799" s="4">
        <v>0.29166666666666669</v>
      </c>
      <c r="N2799" s="1">
        <v>0.70833333333333337</v>
      </c>
      <c r="O2799" t="s">
        <v>174</v>
      </c>
      <c r="P2799" t="s">
        <v>118</v>
      </c>
      <c r="Q2799" t="s">
        <v>1110</v>
      </c>
      <c r="R2799" t="s">
        <v>1814</v>
      </c>
      <c r="S2799" t="s">
        <v>1110</v>
      </c>
      <c r="T2799" t="s">
        <v>121</v>
      </c>
      <c r="U2799" t="s">
        <v>432</v>
      </c>
      <c r="V2799" t="s">
        <v>46</v>
      </c>
      <c r="W2799" t="str">
        <f t="shared" si="129"/>
        <v>6801 Industrial Rd. WASHINGTON DC 20003</v>
      </c>
      <c r="X2799" t="s">
        <v>47</v>
      </c>
      <c r="Y2799" t="s">
        <v>9376</v>
      </c>
      <c r="Z2799">
        <v>38.885207999999999</v>
      </c>
      <c r="AA2799">
        <v>-77.003743</v>
      </c>
      <c r="AB2799">
        <v>399675.29</v>
      </c>
      <c r="AC2799">
        <v>135263.28</v>
      </c>
      <c r="AD2799">
        <v>20003</v>
      </c>
      <c r="AE2799">
        <v>37569</v>
      </c>
      <c r="AF2799">
        <v>23809</v>
      </c>
      <c r="AG2799">
        <v>23809</v>
      </c>
      <c r="AH2799">
        <v>6</v>
      </c>
      <c r="AI2799">
        <v>6</v>
      </c>
      <c r="AJ2799" t="s">
        <v>14249</v>
      </c>
      <c r="AK2799" t="s">
        <v>73</v>
      </c>
      <c r="AL2799" t="s">
        <v>63</v>
      </c>
      <c r="AM2799">
        <v>106</v>
      </c>
      <c r="AN2799">
        <v>26</v>
      </c>
      <c r="AO2799" t="s">
        <v>74</v>
      </c>
      <c r="AP2799">
        <v>2554</v>
      </c>
      <c r="AQ2799">
        <v>-77.003744827243096</v>
      </c>
      <c r="AR2799">
        <v>38.885215787528303</v>
      </c>
      <c r="AS2799" t="b">
        <f t="shared" si="130"/>
        <v>0</v>
      </c>
    </row>
    <row r="2800" spans="1:45">
      <c r="A2800">
        <f t="shared" si="131"/>
        <v>2799</v>
      </c>
      <c r="B2800">
        <v>186898</v>
      </c>
      <c r="C2800">
        <v>186898</v>
      </c>
      <c r="D2800" t="s">
        <v>9377</v>
      </c>
      <c r="E2800" t="s">
        <v>9378</v>
      </c>
      <c r="F2800">
        <v>10193946</v>
      </c>
      <c r="G2800" t="s">
        <v>201</v>
      </c>
      <c r="M2800" s="4">
        <v>0.29166666666666669</v>
      </c>
      <c r="N2800" s="1">
        <v>0.79166666666666663</v>
      </c>
      <c r="O2800" t="s">
        <v>117</v>
      </c>
      <c r="P2800" t="s">
        <v>117</v>
      </c>
      <c r="S2800" t="s">
        <v>9378</v>
      </c>
      <c r="T2800" t="s">
        <v>121</v>
      </c>
      <c r="U2800" t="s">
        <v>432</v>
      </c>
      <c r="V2800" t="s">
        <v>46</v>
      </c>
      <c r="W2800" t="str">
        <f t="shared" si="129"/>
        <v xml:space="preserve"> WASHINGTON DC 20010</v>
      </c>
      <c r="X2800" t="s">
        <v>47</v>
      </c>
      <c r="Y2800" t="s">
        <v>7499</v>
      </c>
      <c r="Z2800">
        <v>38.930394</v>
      </c>
      <c r="AA2800">
        <v>-77.031346999999997</v>
      </c>
      <c r="AB2800">
        <v>397282.03</v>
      </c>
      <c r="AC2800">
        <v>140279.67999999999</v>
      </c>
      <c r="AD2800">
        <v>20010</v>
      </c>
      <c r="AE2800">
        <v>231068</v>
      </c>
      <c r="AF2800">
        <v>74063</v>
      </c>
      <c r="AG2800">
        <v>74063</v>
      </c>
      <c r="AH2800">
        <v>1</v>
      </c>
      <c r="AI2800">
        <v>1</v>
      </c>
      <c r="AJ2800" t="s">
        <v>14244</v>
      </c>
      <c r="AK2800" t="s">
        <v>250</v>
      </c>
      <c r="AL2800" t="s">
        <v>88</v>
      </c>
      <c r="AM2800">
        <v>302</v>
      </c>
      <c r="AN2800">
        <v>2</v>
      </c>
      <c r="AO2800" t="s">
        <v>51</v>
      </c>
      <c r="AP2800">
        <v>2567</v>
      </c>
      <c r="AQ2800">
        <v>-77.031348933859206</v>
      </c>
      <c r="AR2800">
        <v>38.9304011165124</v>
      </c>
      <c r="AS2800" t="b">
        <f t="shared" si="130"/>
        <v>1</v>
      </c>
    </row>
    <row r="2801" spans="1:45">
      <c r="A2801">
        <f t="shared" si="131"/>
        <v>2800</v>
      </c>
      <c r="B2801">
        <v>186900</v>
      </c>
      <c r="C2801">
        <v>186900</v>
      </c>
      <c r="D2801" t="s">
        <v>9379</v>
      </c>
      <c r="E2801" t="s">
        <v>9380</v>
      </c>
      <c r="F2801">
        <v>10193948</v>
      </c>
      <c r="G2801" t="s">
        <v>201</v>
      </c>
      <c r="K2801" t="s">
        <v>9381</v>
      </c>
      <c r="L2801" t="s">
        <v>432</v>
      </c>
      <c r="M2801" s="4">
        <v>0.29166666666666669</v>
      </c>
      <c r="N2801" s="1">
        <v>0.79166666666666663</v>
      </c>
      <c r="O2801" t="s">
        <v>138</v>
      </c>
      <c r="P2801" t="s">
        <v>138</v>
      </c>
      <c r="S2801" t="s">
        <v>9380</v>
      </c>
      <c r="T2801" t="s">
        <v>70</v>
      </c>
      <c r="U2801" t="s">
        <v>432</v>
      </c>
      <c r="V2801" t="s">
        <v>46</v>
      </c>
      <c r="W2801" t="str">
        <f t="shared" si="129"/>
        <v xml:space="preserve"> WASHINGTON DC 20015</v>
      </c>
      <c r="X2801" t="s">
        <v>47</v>
      </c>
      <c r="Y2801" t="s">
        <v>6743</v>
      </c>
      <c r="Z2801">
        <v>38.962618999999997</v>
      </c>
      <c r="AA2801">
        <v>-77.073824999999999</v>
      </c>
      <c r="AB2801">
        <v>393601.76</v>
      </c>
      <c r="AC2801">
        <v>143859.06</v>
      </c>
      <c r="AD2801">
        <v>20015</v>
      </c>
      <c r="AE2801">
        <v>274847</v>
      </c>
      <c r="AF2801">
        <v>117691</v>
      </c>
      <c r="AG2801">
        <v>117691</v>
      </c>
      <c r="AH2801">
        <v>3</v>
      </c>
      <c r="AI2801">
        <v>3</v>
      </c>
      <c r="AJ2801" t="s">
        <v>14253</v>
      </c>
      <c r="AK2801" t="s">
        <v>1439</v>
      </c>
      <c r="AL2801" t="s">
        <v>50</v>
      </c>
      <c r="AM2801">
        <v>201</v>
      </c>
      <c r="AN2801">
        <v>10</v>
      </c>
      <c r="AO2801" t="s">
        <v>51</v>
      </c>
      <c r="AP2801">
        <v>2876</v>
      </c>
      <c r="AQ2801">
        <v>-77.073827267621894</v>
      </c>
      <c r="AR2801">
        <v>38.962626078043201</v>
      </c>
      <c r="AS2801" t="b">
        <f t="shared" si="130"/>
        <v>1</v>
      </c>
    </row>
    <row r="2802" spans="1:45">
      <c r="A2802">
        <f t="shared" si="131"/>
        <v>2801</v>
      </c>
      <c r="B2802">
        <v>186917</v>
      </c>
      <c r="C2802">
        <v>186917</v>
      </c>
      <c r="D2802" t="s">
        <v>9393</v>
      </c>
      <c r="E2802" t="s">
        <v>9394</v>
      </c>
      <c r="F2802">
        <v>10193958</v>
      </c>
      <c r="G2802" t="s">
        <v>652</v>
      </c>
      <c r="K2802" t="s">
        <v>9395</v>
      </c>
      <c r="L2802" t="s">
        <v>432</v>
      </c>
      <c r="M2802" s="4">
        <v>0.29166666666666669</v>
      </c>
      <c r="N2802" s="1">
        <v>0.70833333333333337</v>
      </c>
      <c r="O2802" t="s">
        <v>155</v>
      </c>
      <c r="P2802" t="s">
        <v>1005</v>
      </c>
      <c r="S2802" t="s">
        <v>9394</v>
      </c>
      <c r="T2802" t="s">
        <v>70</v>
      </c>
      <c r="U2802" t="s">
        <v>432</v>
      </c>
      <c r="V2802" t="s">
        <v>46</v>
      </c>
      <c r="W2802" t="str">
        <f t="shared" si="129"/>
        <v xml:space="preserve"> WASHINGTON DC 20008</v>
      </c>
      <c r="X2802" t="s">
        <v>47</v>
      </c>
      <c r="Y2802" t="s">
        <v>9396</v>
      </c>
      <c r="Z2802">
        <v>38.952393999999998</v>
      </c>
      <c r="AA2802">
        <v>-77.068760999999995</v>
      </c>
      <c r="AB2802">
        <v>394039.75</v>
      </c>
      <c r="AC2802">
        <v>142723.65</v>
      </c>
      <c r="AD2802">
        <v>20008</v>
      </c>
      <c r="AE2802">
        <v>218832</v>
      </c>
      <c r="AF2802">
        <v>61933</v>
      </c>
      <c r="AG2802">
        <v>61933</v>
      </c>
      <c r="AH2802">
        <v>3</v>
      </c>
      <c r="AI2802">
        <v>3</v>
      </c>
      <c r="AJ2802" t="s">
        <v>14248</v>
      </c>
      <c r="AK2802" t="s">
        <v>626</v>
      </c>
      <c r="AL2802" t="s">
        <v>50</v>
      </c>
      <c r="AM2802">
        <v>203</v>
      </c>
      <c r="AN2802">
        <v>12</v>
      </c>
      <c r="AO2802" t="s">
        <v>51</v>
      </c>
      <c r="AP2802">
        <v>2297</v>
      </c>
      <c r="AQ2802">
        <v>-77.068763729594295</v>
      </c>
      <c r="AR2802">
        <v>38.952401090840503</v>
      </c>
      <c r="AS2802" t="b">
        <f t="shared" si="130"/>
        <v>1</v>
      </c>
    </row>
    <row r="2803" spans="1:45">
      <c r="A2803">
        <f t="shared" si="131"/>
        <v>2802</v>
      </c>
      <c r="B2803">
        <v>186929</v>
      </c>
      <c r="C2803">
        <v>186929</v>
      </c>
      <c r="D2803" t="s">
        <v>9397</v>
      </c>
      <c r="E2803" t="s">
        <v>3177</v>
      </c>
      <c r="F2803">
        <v>10193971</v>
      </c>
      <c r="G2803" t="s">
        <v>201</v>
      </c>
      <c r="M2803" s="4">
        <v>0.29166666666666669</v>
      </c>
      <c r="N2803" s="1">
        <v>0.79166666666666663</v>
      </c>
      <c r="O2803" t="s">
        <v>881</v>
      </c>
      <c r="P2803" t="s">
        <v>1005</v>
      </c>
      <c r="S2803" t="s">
        <v>3179</v>
      </c>
      <c r="T2803" t="s">
        <v>121</v>
      </c>
      <c r="U2803" t="s">
        <v>432</v>
      </c>
      <c r="V2803" t="s">
        <v>46</v>
      </c>
      <c r="W2803" t="str">
        <f t="shared" si="129"/>
        <v xml:space="preserve"> WASHINGTON DC 20009</v>
      </c>
      <c r="X2803" t="s">
        <v>47</v>
      </c>
      <c r="Y2803" t="s">
        <v>9398</v>
      </c>
      <c r="Z2803">
        <v>38.917670999999999</v>
      </c>
      <c r="AA2803">
        <v>-77.038899000000001</v>
      </c>
      <c r="AB2803">
        <v>396626.58</v>
      </c>
      <c r="AC2803">
        <v>138867.65</v>
      </c>
      <c r="AD2803">
        <v>20009</v>
      </c>
      <c r="AE2803">
        <v>218431</v>
      </c>
      <c r="AF2803">
        <v>61874</v>
      </c>
      <c r="AG2803">
        <v>61874</v>
      </c>
      <c r="AH2803">
        <v>1</v>
      </c>
      <c r="AI2803">
        <v>1</v>
      </c>
      <c r="AJ2803" t="s">
        <v>14247</v>
      </c>
      <c r="AK2803" t="s">
        <v>865</v>
      </c>
      <c r="AL2803" t="s">
        <v>88</v>
      </c>
      <c r="AM2803">
        <v>301</v>
      </c>
      <c r="AN2803">
        <v>6</v>
      </c>
      <c r="AO2803" t="s">
        <v>51</v>
      </c>
      <c r="AP2803">
        <v>2296</v>
      </c>
      <c r="AQ2803">
        <v>-77.038901370294298</v>
      </c>
      <c r="AR2803">
        <v>38.9176788263593</v>
      </c>
      <c r="AS2803" t="b">
        <f t="shared" si="130"/>
        <v>0</v>
      </c>
    </row>
    <row r="2804" spans="1:45">
      <c r="A2804">
        <f t="shared" si="131"/>
        <v>2803</v>
      </c>
      <c r="B2804">
        <v>186930</v>
      </c>
      <c r="C2804">
        <v>186930</v>
      </c>
      <c r="D2804" t="s">
        <v>9399</v>
      </c>
      <c r="E2804" t="s">
        <v>873</v>
      </c>
      <c r="F2804">
        <v>10193972</v>
      </c>
      <c r="G2804" t="s">
        <v>115</v>
      </c>
      <c r="H2804" t="s">
        <v>9400</v>
      </c>
      <c r="M2804" s="4">
        <v>0.29166666666666669</v>
      </c>
      <c r="N2804" s="1">
        <v>0.70833333333333337</v>
      </c>
      <c r="O2804" t="s">
        <v>203</v>
      </c>
      <c r="P2804" t="s">
        <v>4617</v>
      </c>
      <c r="Q2804" t="s">
        <v>876</v>
      </c>
      <c r="R2804" t="s">
        <v>877</v>
      </c>
      <c r="S2804" t="s">
        <v>876</v>
      </c>
      <c r="T2804" t="s">
        <v>121</v>
      </c>
      <c r="U2804" t="s">
        <v>432</v>
      </c>
      <c r="V2804" t="s">
        <v>46</v>
      </c>
      <c r="W2804" t="str">
        <f t="shared" si="129"/>
        <v>6801 Industrial Rd WASHINGTON DC 20016</v>
      </c>
      <c r="X2804" t="s">
        <v>47</v>
      </c>
      <c r="Y2804" t="s">
        <v>9401</v>
      </c>
      <c r="Z2804">
        <v>38.928227999999997</v>
      </c>
      <c r="AA2804">
        <v>-77.084980999999999</v>
      </c>
      <c r="AB2804">
        <v>392631.38</v>
      </c>
      <c r="AC2804">
        <v>140042.19</v>
      </c>
      <c r="AD2804">
        <v>20016</v>
      </c>
      <c r="AE2804">
        <v>265428</v>
      </c>
      <c r="AF2804">
        <v>108267</v>
      </c>
      <c r="AG2804">
        <v>108267</v>
      </c>
      <c r="AH2804">
        <v>3</v>
      </c>
      <c r="AI2804">
        <v>3</v>
      </c>
      <c r="AJ2804" t="s">
        <v>14252</v>
      </c>
      <c r="AK2804" t="s">
        <v>509</v>
      </c>
      <c r="AL2804" t="s">
        <v>50</v>
      </c>
      <c r="AM2804">
        <v>205</v>
      </c>
      <c r="AN2804">
        <v>13</v>
      </c>
      <c r="AO2804" t="s">
        <v>51</v>
      </c>
      <c r="AP2804">
        <v>2806</v>
      </c>
      <c r="AQ2804">
        <v>-77.084982823330805</v>
      </c>
      <c r="AR2804">
        <v>38.928235038205301</v>
      </c>
      <c r="AS2804" t="b">
        <f t="shared" si="130"/>
        <v>0</v>
      </c>
    </row>
    <row r="2805" spans="1:45">
      <c r="A2805">
        <f t="shared" si="131"/>
        <v>2804</v>
      </c>
      <c r="B2805">
        <v>186934</v>
      </c>
      <c r="C2805">
        <v>186934</v>
      </c>
      <c r="D2805" t="s">
        <v>9402</v>
      </c>
      <c r="E2805" t="s">
        <v>873</v>
      </c>
      <c r="F2805">
        <v>10193977</v>
      </c>
      <c r="G2805" t="s">
        <v>115</v>
      </c>
      <c r="H2805" t="s">
        <v>7739</v>
      </c>
      <c r="M2805" s="4">
        <v>0.29166666666666669</v>
      </c>
      <c r="N2805" s="1">
        <v>0.70833333333333337</v>
      </c>
      <c r="O2805" t="s">
        <v>255</v>
      </c>
      <c r="P2805" t="s">
        <v>885</v>
      </c>
      <c r="Q2805" t="s">
        <v>876</v>
      </c>
      <c r="R2805" t="s">
        <v>877</v>
      </c>
      <c r="S2805" t="s">
        <v>876</v>
      </c>
      <c r="T2805" t="s">
        <v>121</v>
      </c>
      <c r="U2805" t="s">
        <v>432</v>
      </c>
      <c r="V2805" t="s">
        <v>46</v>
      </c>
      <c r="W2805" t="str">
        <f t="shared" si="129"/>
        <v>6801 Industrial Rd WASHINGTON DC 20009</v>
      </c>
      <c r="X2805" t="s">
        <v>47</v>
      </c>
      <c r="Y2805" t="s">
        <v>7740</v>
      </c>
      <c r="Z2805">
        <v>38.918424000000002</v>
      </c>
      <c r="AA2805">
        <v>-77.046047999999999</v>
      </c>
      <c r="AB2805">
        <v>396006.66</v>
      </c>
      <c r="AC2805">
        <v>138951.48000000001</v>
      </c>
      <c r="AD2805">
        <v>20009</v>
      </c>
      <c r="AE2805">
        <v>235130</v>
      </c>
      <c r="AF2805">
        <v>77814</v>
      </c>
      <c r="AG2805">
        <v>77814</v>
      </c>
      <c r="AH2805">
        <v>1</v>
      </c>
      <c r="AI2805">
        <v>1</v>
      </c>
      <c r="AJ2805" t="s">
        <v>14247</v>
      </c>
      <c r="AK2805" t="s">
        <v>2032</v>
      </c>
      <c r="AL2805" t="s">
        <v>88</v>
      </c>
      <c r="AM2805">
        <v>303</v>
      </c>
      <c r="AN2805">
        <v>1</v>
      </c>
      <c r="AO2805" t="s">
        <v>51</v>
      </c>
      <c r="AP2805">
        <v>2512</v>
      </c>
      <c r="AQ2805">
        <v>-77.046050187354794</v>
      </c>
      <c r="AR2805">
        <v>38.918431396120198</v>
      </c>
      <c r="AS2805" t="b">
        <f t="shared" si="130"/>
        <v>0</v>
      </c>
    </row>
    <row r="2806" spans="1:45">
      <c r="A2806">
        <f t="shared" si="131"/>
        <v>2805</v>
      </c>
      <c r="B2806">
        <v>186936</v>
      </c>
      <c r="C2806">
        <v>186936</v>
      </c>
      <c r="D2806" t="s">
        <v>9403</v>
      </c>
      <c r="E2806" t="s">
        <v>9404</v>
      </c>
      <c r="F2806">
        <v>10193979</v>
      </c>
      <c r="G2806" t="s">
        <v>201</v>
      </c>
      <c r="K2806" t="s">
        <v>9405</v>
      </c>
      <c r="L2806" t="s">
        <v>432</v>
      </c>
      <c r="M2806" s="4">
        <v>0.29166666666666669</v>
      </c>
      <c r="N2806" s="1">
        <v>0.79166666666666663</v>
      </c>
      <c r="O2806" t="s">
        <v>138</v>
      </c>
      <c r="P2806" t="s">
        <v>138</v>
      </c>
      <c r="Q2806" t="s">
        <v>9404</v>
      </c>
      <c r="R2806" t="s">
        <v>9406</v>
      </c>
      <c r="S2806" t="s">
        <v>9404</v>
      </c>
      <c r="T2806" t="s">
        <v>70</v>
      </c>
      <c r="U2806" t="s">
        <v>432</v>
      </c>
      <c r="V2806" t="s">
        <v>46</v>
      </c>
      <c r="W2806" t="str">
        <f t="shared" si="129"/>
        <v>4507 Van Ness Street NW WASHINGTON DC 20016</v>
      </c>
      <c r="X2806" t="s">
        <v>47</v>
      </c>
      <c r="Y2806" t="s">
        <v>9407</v>
      </c>
      <c r="Z2806">
        <v>38.943361000000003</v>
      </c>
      <c r="AA2806">
        <v>-77.089054000000004</v>
      </c>
      <c r="AB2806">
        <v>392279.83</v>
      </c>
      <c r="AC2806">
        <v>141722.51</v>
      </c>
      <c r="AD2806">
        <v>20016</v>
      </c>
      <c r="AE2806">
        <v>267388</v>
      </c>
      <c r="AF2806">
        <v>109963</v>
      </c>
      <c r="AG2806">
        <v>109963</v>
      </c>
      <c r="AH2806">
        <v>3</v>
      </c>
      <c r="AI2806">
        <v>3</v>
      </c>
      <c r="AJ2806" t="s">
        <v>14246</v>
      </c>
      <c r="AK2806" s="2">
        <v>30</v>
      </c>
      <c r="AL2806" t="s">
        <v>50</v>
      </c>
      <c r="AM2806">
        <v>202</v>
      </c>
      <c r="AN2806">
        <v>11</v>
      </c>
      <c r="AO2806" t="s">
        <v>51</v>
      </c>
      <c r="AP2806">
        <v>2815</v>
      </c>
      <c r="AQ2806">
        <v>-77.089056068431702</v>
      </c>
      <c r="AR2806">
        <v>38.943368840392701</v>
      </c>
      <c r="AS2806" t="b">
        <f t="shared" si="130"/>
        <v>1</v>
      </c>
    </row>
    <row r="2807" spans="1:45">
      <c r="A2807">
        <f t="shared" si="131"/>
        <v>2806</v>
      </c>
      <c r="B2807">
        <v>186937</v>
      </c>
      <c r="C2807">
        <v>186937</v>
      </c>
      <c r="D2807" t="s">
        <v>9408</v>
      </c>
      <c r="E2807" t="s">
        <v>9409</v>
      </c>
      <c r="F2807">
        <v>10193980</v>
      </c>
      <c r="G2807" t="s">
        <v>201</v>
      </c>
      <c r="K2807" t="s">
        <v>9410</v>
      </c>
      <c r="L2807" t="s">
        <v>432</v>
      </c>
      <c r="M2807" s="4">
        <v>0.41666666666666669</v>
      </c>
      <c r="N2807" s="1">
        <v>0.70833333333333337</v>
      </c>
      <c r="O2807" t="s">
        <v>138</v>
      </c>
      <c r="P2807" t="s">
        <v>138</v>
      </c>
      <c r="S2807" t="s">
        <v>9409</v>
      </c>
      <c r="T2807" t="s">
        <v>70</v>
      </c>
      <c r="U2807" t="s">
        <v>432</v>
      </c>
      <c r="V2807" t="s">
        <v>46</v>
      </c>
      <c r="W2807" t="str">
        <f t="shared" si="129"/>
        <v xml:space="preserve"> WASHINGTON DC 20009</v>
      </c>
      <c r="X2807" t="s">
        <v>47</v>
      </c>
      <c r="Y2807" t="s">
        <v>9411</v>
      </c>
      <c r="Z2807">
        <v>38.916522999999998</v>
      </c>
      <c r="AA2807">
        <v>-77.041375000000002</v>
      </c>
      <c r="AB2807">
        <v>396411.82</v>
      </c>
      <c r="AC2807">
        <v>138740.29</v>
      </c>
      <c r="AD2807">
        <v>20009</v>
      </c>
      <c r="AE2807">
        <v>226545</v>
      </c>
      <c r="AF2807">
        <v>69549</v>
      </c>
      <c r="AG2807">
        <v>69549</v>
      </c>
      <c r="AH2807">
        <v>2</v>
      </c>
      <c r="AI2807">
        <v>2</v>
      </c>
      <c r="AJ2807" t="s">
        <v>14249</v>
      </c>
      <c r="AK2807" t="s">
        <v>773</v>
      </c>
      <c r="AL2807" t="s">
        <v>88</v>
      </c>
      <c r="AM2807">
        <v>301</v>
      </c>
      <c r="AN2807">
        <v>6</v>
      </c>
      <c r="AO2807" t="s">
        <v>51</v>
      </c>
      <c r="AP2807">
        <v>2591</v>
      </c>
      <c r="AQ2807">
        <v>-77.041377113279097</v>
      </c>
      <c r="AR2807">
        <v>38.916530674575498</v>
      </c>
      <c r="AS2807" t="b">
        <f t="shared" si="130"/>
        <v>1</v>
      </c>
    </row>
    <row r="2808" spans="1:45">
      <c r="A2808">
        <f t="shared" si="131"/>
        <v>2807</v>
      </c>
      <c r="B2808">
        <v>186942</v>
      </c>
      <c r="C2808">
        <v>186942</v>
      </c>
      <c r="D2808" t="s">
        <v>9412</v>
      </c>
      <c r="E2808" t="s">
        <v>9413</v>
      </c>
      <c r="F2808">
        <v>10193986</v>
      </c>
      <c r="G2808" t="s">
        <v>201</v>
      </c>
      <c r="M2808" s="4">
        <v>0.29166666666666669</v>
      </c>
      <c r="N2808" s="1">
        <v>0.70833333333333337</v>
      </c>
      <c r="O2808" t="s">
        <v>56</v>
      </c>
      <c r="P2808" t="s">
        <v>56</v>
      </c>
      <c r="S2808" t="s">
        <v>9413</v>
      </c>
      <c r="T2808" t="s">
        <v>121</v>
      </c>
      <c r="U2808" t="s">
        <v>432</v>
      </c>
      <c r="V2808" t="s">
        <v>46</v>
      </c>
      <c r="W2808" t="str">
        <f t="shared" si="129"/>
        <v xml:space="preserve"> WASHINGTON DC 20001</v>
      </c>
      <c r="X2808" t="s">
        <v>47</v>
      </c>
      <c r="Y2808" t="s">
        <v>9414</v>
      </c>
      <c r="Z2808">
        <v>38.923043</v>
      </c>
      <c r="AA2808">
        <v>-77.027302000000006</v>
      </c>
      <c r="AB2808">
        <v>397632.45</v>
      </c>
      <c r="AC2808">
        <v>139463.54</v>
      </c>
      <c r="AD2808">
        <v>20001</v>
      </c>
      <c r="AE2808">
        <v>232009</v>
      </c>
      <c r="AF2808">
        <v>75024</v>
      </c>
      <c r="AG2808">
        <v>75024</v>
      </c>
      <c r="AH2808">
        <v>1</v>
      </c>
      <c r="AI2808">
        <v>1</v>
      </c>
      <c r="AJ2808" t="s">
        <v>14249</v>
      </c>
      <c r="AK2808" t="s">
        <v>3245</v>
      </c>
      <c r="AL2808" t="s">
        <v>88</v>
      </c>
      <c r="AM2808">
        <v>304</v>
      </c>
      <c r="AN2808">
        <v>2</v>
      </c>
      <c r="AO2808" t="s">
        <v>51</v>
      </c>
      <c r="AP2808">
        <v>2534</v>
      </c>
      <c r="AQ2808">
        <v>-77.027304685959294</v>
      </c>
      <c r="AR2808">
        <v>38.923050083890502</v>
      </c>
      <c r="AS2808" t="b">
        <f t="shared" si="130"/>
        <v>1</v>
      </c>
    </row>
    <row r="2809" spans="1:45">
      <c r="A2809">
        <f t="shared" si="131"/>
        <v>2808</v>
      </c>
      <c r="B2809">
        <v>186943</v>
      </c>
      <c r="C2809">
        <v>186943</v>
      </c>
      <c r="D2809" t="s">
        <v>9415</v>
      </c>
      <c r="E2809" t="s">
        <v>9416</v>
      </c>
      <c r="F2809">
        <v>10193987</v>
      </c>
      <c r="G2809" t="s">
        <v>201</v>
      </c>
      <c r="M2809" s="4">
        <v>0.375</v>
      </c>
      <c r="N2809" s="1">
        <v>0.5</v>
      </c>
      <c r="O2809" t="s">
        <v>155</v>
      </c>
      <c r="P2809" t="s">
        <v>155</v>
      </c>
      <c r="Q2809" t="s">
        <v>9416</v>
      </c>
      <c r="R2809" t="s">
        <v>9417</v>
      </c>
      <c r="S2809" t="s">
        <v>9416</v>
      </c>
      <c r="T2809" t="s">
        <v>121</v>
      </c>
      <c r="U2809" t="s">
        <v>432</v>
      </c>
      <c r="V2809" t="s">
        <v>46</v>
      </c>
      <c r="W2809" t="str">
        <f t="shared" si="129"/>
        <v>919 Florida ave NW WASHINGTON DC 20001</v>
      </c>
      <c r="X2809" t="s">
        <v>47</v>
      </c>
      <c r="Y2809" t="s">
        <v>9418</v>
      </c>
      <c r="Z2809">
        <v>38.918498999999997</v>
      </c>
      <c r="AA2809">
        <v>-77.024181999999996</v>
      </c>
      <c r="AB2809">
        <v>397902.93</v>
      </c>
      <c r="AC2809">
        <v>138959.04000000001</v>
      </c>
      <c r="AD2809">
        <v>20001</v>
      </c>
      <c r="AE2809">
        <v>218794</v>
      </c>
      <c r="AF2809">
        <v>62210</v>
      </c>
      <c r="AG2809">
        <v>62210</v>
      </c>
      <c r="AH2809">
        <v>1</v>
      </c>
      <c r="AI2809">
        <v>1</v>
      </c>
      <c r="AJ2809" t="s">
        <v>14249</v>
      </c>
      <c r="AK2809" t="s">
        <v>983</v>
      </c>
      <c r="AL2809" t="s">
        <v>88</v>
      </c>
      <c r="AM2809">
        <v>305</v>
      </c>
      <c r="AN2809">
        <v>3</v>
      </c>
      <c r="AO2809" t="s">
        <v>51</v>
      </c>
      <c r="AP2809">
        <v>2302</v>
      </c>
      <c r="AQ2809">
        <v>-77.024183990569199</v>
      </c>
      <c r="AR2809">
        <v>38.918506070710599</v>
      </c>
      <c r="AS2809" t="b">
        <f t="shared" si="130"/>
        <v>1</v>
      </c>
    </row>
    <row r="2810" spans="1:45">
      <c r="A2810">
        <f t="shared" si="131"/>
        <v>2809</v>
      </c>
      <c r="B2810">
        <v>186948</v>
      </c>
      <c r="C2810">
        <v>186948</v>
      </c>
      <c r="D2810" t="s">
        <v>9423</v>
      </c>
      <c r="E2810" t="s">
        <v>9424</v>
      </c>
      <c r="F2810">
        <v>10193992</v>
      </c>
      <c r="G2810" t="s">
        <v>201</v>
      </c>
      <c r="M2810" s="4">
        <v>0.29166666666666669</v>
      </c>
      <c r="N2810" s="1">
        <v>0.70833333333333337</v>
      </c>
      <c r="O2810" t="s">
        <v>683</v>
      </c>
      <c r="P2810" t="s">
        <v>56</v>
      </c>
      <c r="S2810" t="s">
        <v>9424</v>
      </c>
      <c r="T2810" t="s">
        <v>44</v>
      </c>
      <c r="U2810" t="s">
        <v>432</v>
      </c>
      <c r="V2810" t="s">
        <v>46</v>
      </c>
      <c r="W2810" t="str">
        <f t="shared" si="129"/>
        <v xml:space="preserve"> WASHINGTON DC 20007</v>
      </c>
      <c r="X2810" t="s">
        <v>47</v>
      </c>
      <c r="Y2810" t="s">
        <v>9425</v>
      </c>
      <c r="Z2810">
        <v>38.923191000000003</v>
      </c>
      <c r="AA2810">
        <v>-77.076331999999994</v>
      </c>
      <c r="AB2810">
        <v>393380.78</v>
      </c>
      <c r="AC2810">
        <v>139482.41</v>
      </c>
      <c r="AD2810">
        <v>20007</v>
      </c>
      <c r="AE2810">
        <v>299914</v>
      </c>
      <c r="AF2810">
        <v>223645</v>
      </c>
      <c r="AG2810">
        <v>223645</v>
      </c>
      <c r="AH2810">
        <v>3</v>
      </c>
      <c r="AI2810">
        <v>3</v>
      </c>
      <c r="AJ2810" t="s">
        <v>14249</v>
      </c>
      <c r="AK2810" t="s">
        <v>1150</v>
      </c>
      <c r="AL2810" t="s">
        <v>50</v>
      </c>
      <c r="AM2810">
        <v>204</v>
      </c>
      <c r="AN2810">
        <v>14</v>
      </c>
      <c r="AO2810" t="s">
        <v>51</v>
      </c>
      <c r="AP2810">
        <v>2735</v>
      </c>
      <c r="AQ2810">
        <v>-77.076334777571304</v>
      </c>
      <c r="AR2810">
        <v>38.923198328892902</v>
      </c>
      <c r="AS2810" t="b">
        <f t="shared" si="130"/>
        <v>1</v>
      </c>
    </row>
    <row r="2811" spans="1:45">
      <c r="A2811">
        <f t="shared" si="131"/>
        <v>2810</v>
      </c>
      <c r="B2811">
        <v>184079</v>
      </c>
      <c r="C2811">
        <v>184079</v>
      </c>
      <c r="D2811" t="s">
        <v>10258</v>
      </c>
      <c r="E2811" t="s">
        <v>4439</v>
      </c>
      <c r="F2811">
        <v>10189007</v>
      </c>
      <c r="G2811" t="s">
        <v>115</v>
      </c>
      <c r="I2811">
        <v>0</v>
      </c>
      <c r="K2811" t="s">
        <v>10259</v>
      </c>
      <c r="L2811" t="s">
        <v>432</v>
      </c>
      <c r="M2811" s="4">
        <v>0.29166666666666669</v>
      </c>
      <c r="N2811" s="1">
        <v>0.70833333333333337</v>
      </c>
      <c r="O2811" t="s">
        <v>622</v>
      </c>
      <c r="P2811" t="s">
        <v>1576</v>
      </c>
      <c r="Q2811" t="s">
        <v>10260</v>
      </c>
      <c r="R2811" t="s">
        <v>10261</v>
      </c>
      <c r="S2811" t="s">
        <v>4439</v>
      </c>
      <c r="T2811" t="s">
        <v>70</v>
      </c>
      <c r="U2811" t="s">
        <v>432</v>
      </c>
      <c r="V2811" t="s">
        <v>46</v>
      </c>
      <c r="W2811" t="str">
        <f t="shared" si="129"/>
        <v>3203 SHORTRIDGE LANE WASHINGTON DC 20002</v>
      </c>
      <c r="X2811" t="s">
        <v>47</v>
      </c>
      <c r="Y2811" t="s">
        <v>10262</v>
      </c>
      <c r="Z2811">
        <v>38.898609</v>
      </c>
      <c r="AA2811">
        <v>-76.976723000000007</v>
      </c>
      <c r="AB2811">
        <v>402019.16</v>
      </c>
      <c r="AC2811">
        <v>136751.16</v>
      </c>
      <c r="AD2811">
        <v>20002</v>
      </c>
      <c r="AE2811">
        <v>78791</v>
      </c>
      <c r="AF2811">
        <v>51405</v>
      </c>
      <c r="AG2811">
        <v>51405</v>
      </c>
      <c r="AH2811">
        <v>6</v>
      </c>
      <c r="AI2811">
        <v>6</v>
      </c>
      <c r="AJ2811" t="s">
        <v>14244</v>
      </c>
      <c r="AK2811" t="s">
        <v>1818</v>
      </c>
      <c r="AL2811" t="s">
        <v>410</v>
      </c>
      <c r="AM2811">
        <v>507</v>
      </c>
      <c r="AN2811">
        <v>25</v>
      </c>
      <c r="AO2811" t="s">
        <v>51</v>
      </c>
      <c r="AP2811">
        <v>319</v>
      </c>
      <c r="AQ2811">
        <v>-76.976725463951297</v>
      </c>
      <c r="AR2811">
        <v>38.898616907882001</v>
      </c>
      <c r="AS2811" t="b">
        <f t="shared" si="130"/>
        <v>1</v>
      </c>
    </row>
    <row r="2812" spans="1:45">
      <c r="A2812">
        <f t="shared" si="131"/>
        <v>2811</v>
      </c>
      <c r="B2812">
        <v>184274</v>
      </c>
      <c r="C2812">
        <v>184274</v>
      </c>
      <c r="D2812" t="s">
        <v>10366</v>
      </c>
      <c r="E2812" t="s">
        <v>1735</v>
      </c>
      <c r="F2812">
        <v>10189621</v>
      </c>
      <c r="G2812" t="s">
        <v>115</v>
      </c>
      <c r="H2812" t="s">
        <v>10367</v>
      </c>
      <c r="K2812" t="s">
        <v>10368</v>
      </c>
      <c r="L2812" t="s">
        <v>163</v>
      </c>
      <c r="M2812" s="4">
        <v>0.33333333333333331</v>
      </c>
      <c r="N2812" s="1">
        <v>0.66666666666666663</v>
      </c>
      <c r="O2812" t="s">
        <v>147</v>
      </c>
      <c r="P2812" t="s">
        <v>55</v>
      </c>
      <c r="S2812" t="s">
        <v>1125</v>
      </c>
      <c r="T2812" t="s">
        <v>70</v>
      </c>
      <c r="U2812" t="s">
        <v>432</v>
      </c>
      <c r="V2812" t="s">
        <v>46</v>
      </c>
      <c r="W2812" t="str">
        <f t="shared" si="129"/>
        <v xml:space="preserve"> WASHINGTON DC 20002</v>
      </c>
      <c r="X2812" t="s">
        <v>47</v>
      </c>
      <c r="Y2812" t="s">
        <v>10369</v>
      </c>
      <c r="Z2812">
        <v>38.905411000000001</v>
      </c>
      <c r="AA2812">
        <v>-76.986073000000005</v>
      </c>
      <c r="AB2812">
        <v>401208</v>
      </c>
      <c r="AC2812">
        <v>137506.04999999999</v>
      </c>
      <c r="AD2812">
        <v>20002</v>
      </c>
      <c r="AE2812">
        <v>69542</v>
      </c>
      <c r="AF2812">
        <v>43236</v>
      </c>
      <c r="AG2812">
        <v>43236</v>
      </c>
      <c r="AH2812">
        <v>5</v>
      </c>
      <c r="AI2812">
        <v>5</v>
      </c>
      <c r="AJ2812" t="s">
        <v>14249</v>
      </c>
      <c r="AK2812" t="s">
        <v>2082</v>
      </c>
      <c r="AL2812" t="s">
        <v>410</v>
      </c>
      <c r="AM2812">
        <v>506</v>
      </c>
      <c r="AN2812">
        <v>23</v>
      </c>
      <c r="AO2812" t="s">
        <v>51</v>
      </c>
      <c r="AP2812">
        <v>218</v>
      </c>
      <c r="AQ2812">
        <v>-76.986075166118596</v>
      </c>
      <c r="AR2812">
        <v>38.905418715037797</v>
      </c>
      <c r="AS2812" t="b">
        <f t="shared" si="130"/>
        <v>0</v>
      </c>
    </row>
    <row r="2813" spans="1:45">
      <c r="A2813">
        <f t="shared" si="131"/>
        <v>2812</v>
      </c>
      <c r="B2813">
        <v>184803</v>
      </c>
      <c r="C2813">
        <v>184803</v>
      </c>
      <c r="D2813" t="s">
        <v>10820</v>
      </c>
      <c r="E2813" t="s">
        <v>1019</v>
      </c>
      <c r="F2813">
        <v>10190879</v>
      </c>
      <c r="G2813" t="s">
        <v>115</v>
      </c>
      <c r="J2813">
        <v>108812</v>
      </c>
      <c r="K2813" t="s">
        <v>10821</v>
      </c>
      <c r="L2813" t="s">
        <v>432</v>
      </c>
      <c r="M2813" s="4">
        <v>0.29166666666666669</v>
      </c>
      <c r="N2813" s="1">
        <v>0.70833333333333337</v>
      </c>
      <c r="O2813" t="s">
        <v>238</v>
      </c>
      <c r="P2813" t="s">
        <v>1025</v>
      </c>
      <c r="Q2813" t="s">
        <v>817</v>
      </c>
      <c r="R2813" t="s">
        <v>818</v>
      </c>
      <c r="S2813" t="s">
        <v>817</v>
      </c>
      <c r="T2813" t="s">
        <v>70</v>
      </c>
      <c r="U2813" t="s">
        <v>432</v>
      </c>
      <c r="V2813" t="s">
        <v>46</v>
      </c>
      <c r="W2813" t="str">
        <f t="shared" si="129"/>
        <v>301 Bryant St NW WASHINGTON DC 20019</v>
      </c>
      <c r="X2813" t="s">
        <v>47</v>
      </c>
      <c r="Y2813" t="s">
        <v>10822</v>
      </c>
      <c r="Z2813">
        <v>38.878988999999997</v>
      </c>
      <c r="AA2813">
        <v>-76.930857000000003</v>
      </c>
      <c r="AB2813">
        <v>405999.54</v>
      </c>
      <c r="AC2813">
        <v>134575.18</v>
      </c>
      <c r="AD2813">
        <v>20019</v>
      </c>
      <c r="AE2813">
        <v>150886</v>
      </c>
      <c r="AF2813">
        <v>59289</v>
      </c>
      <c r="AG2813">
        <v>59289</v>
      </c>
      <c r="AH2813">
        <v>7</v>
      </c>
      <c r="AI2813">
        <v>7</v>
      </c>
      <c r="AJ2813" t="s">
        <v>14246</v>
      </c>
      <c r="AK2813" s="2">
        <v>7000</v>
      </c>
      <c r="AL2813" t="s">
        <v>912</v>
      </c>
      <c r="AM2813">
        <v>604</v>
      </c>
      <c r="AN2813">
        <v>33</v>
      </c>
      <c r="AO2813" t="s">
        <v>51</v>
      </c>
      <c r="AP2813">
        <v>364</v>
      </c>
      <c r="AQ2813">
        <v>-76.930858765702894</v>
      </c>
      <c r="AR2813">
        <v>38.8789967101605</v>
      </c>
      <c r="AS2813" t="b">
        <f t="shared" si="130"/>
        <v>0</v>
      </c>
    </row>
    <row r="2814" spans="1:45">
      <c r="A2814">
        <f t="shared" si="131"/>
        <v>2813</v>
      </c>
      <c r="B2814">
        <v>184859</v>
      </c>
      <c r="C2814">
        <v>184859</v>
      </c>
      <c r="D2814" t="s">
        <v>10889</v>
      </c>
      <c r="E2814" t="s">
        <v>985</v>
      </c>
      <c r="F2814">
        <v>10191052</v>
      </c>
      <c r="G2814" t="s">
        <v>201</v>
      </c>
      <c r="K2814" t="s">
        <v>10890</v>
      </c>
      <c r="L2814" t="s">
        <v>630</v>
      </c>
      <c r="M2814" s="4">
        <v>0.29166666666666669</v>
      </c>
      <c r="N2814" s="1">
        <v>0.70833333333333337</v>
      </c>
      <c r="O2814" t="s">
        <v>422</v>
      </c>
      <c r="P2814" t="s">
        <v>422</v>
      </c>
      <c r="Q2814" t="s">
        <v>8167</v>
      </c>
      <c r="R2814" t="s">
        <v>8168</v>
      </c>
      <c r="S2814" t="s">
        <v>8167</v>
      </c>
      <c r="T2814" t="s">
        <v>165</v>
      </c>
      <c r="U2814" t="s">
        <v>432</v>
      </c>
      <c r="V2814" t="s">
        <v>46</v>
      </c>
      <c r="W2814" t="str">
        <f t="shared" si="129"/>
        <v>675 Quinn Ave WASHINGTON DC 20016</v>
      </c>
      <c r="X2814" t="s">
        <v>47</v>
      </c>
      <c r="Y2814" t="s">
        <v>10886</v>
      </c>
      <c r="Z2814">
        <v>38.933281000000001</v>
      </c>
      <c r="AA2814">
        <v>-77.071805999999995</v>
      </c>
      <c r="AB2814">
        <v>393774.15</v>
      </c>
      <c r="AC2814">
        <v>140602.21</v>
      </c>
      <c r="AD2814">
        <v>20016</v>
      </c>
      <c r="AE2814">
        <v>221544</v>
      </c>
      <c r="AF2814">
        <v>64899</v>
      </c>
      <c r="AG2814">
        <v>64899</v>
      </c>
      <c r="AH2814">
        <v>3</v>
      </c>
      <c r="AI2814">
        <v>3</v>
      </c>
      <c r="AJ2814" t="s">
        <v>14247</v>
      </c>
      <c r="AK2814" t="s">
        <v>554</v>
      </c>
      <c r="AL2814" t="s">
        <v>50</v>
      </c>
      <c r="AM2814">
        <v>204</v>
      </c>
      <c r="AN2814">
        <v>15</v>
      </c>
      <c r="AO2814" t="s">
        <v>51</v>
      </c>
      <c r="AP2814">
        <v>458</v>
      </c>
      <c r="AQ2814">
        <v>-77.071808615786594</v>
      </c>
      <c r="AR2814">
        <v>38.933288710527997</v>
      </c>
      <c r="AS2814" t="b">
        <f t="shared" si="130"/>
        <v>0</v>
      </c>
    </row>
    <row r="2815" spans="1:45">
      <c r="A2815">
        <f t="shared" si="131"/>
        <v>2814</v>
      </c>
      <c r="B2815">
        <v>184871</v>
      </c>
      <c r="C2815">
        <v>184871</v>
      </c>
      <c r="D2815" t="s">
        <v>10895</v>
      </c>
      <c r="E2815" t="s">
        <v>10896</v>
      </c>
      <c r="F2815">
        <v>10191092</v>
      </c>
      <c r="G2815" t="s">
        <v>652</v>
      </c>
      <c r="K2815" t="s">
        <v>10897</v>
      </c>
      <c r="L2815" t="s">
        <v>125</v>
      </c>
      <c r="M2815" s="4">
        <v>0.29166666666666669</v>
      </c>
      <c r="N2815" s="1">
        <v>0.83333333333333337</v>
      </c>
      <c r="O2815" t="s">
        <v>353</v>
      </c>
      <c r="P2815" t="s">
        <v>422</v>
      </c>
      <c r="Q2815" t="s">
        <v>10896</v>
      </c>
      <c r="R2815" t="s">
        <v>10898</v>
      </c>
      <c r="S2815" t="s">
        <v>10896</v>
      </c>
      <c r="T2815" t="s">
        <v>165</v>
      </c>
      <c r="U2815" t="s">
        <v>432</v>
      </c>
      <c r="V2815" t="s">
        <v>46</v>
      </c>
      <c r="W2815" t="str">
        <f t="shared" si="129"/>
        <v>1918 Q st. SE WASHINGTON DC 20002</v>
      </c>
      <c r="X2815" t="s">
        <v>47</v>
      </c>
      <c r="Y2815" t="s">
        <v>10899</v>
      </c>
      <c r="Z2815">
        <v>38.915844</v>
      </c>
      <c r="AA2815">
        <v>-77.003209999999996</v>
      </c>
      <c r="AB2815">
        <v>399721.61</v>
      </c>
      <c r="AC2815">
        <v>138664.07999999999</v>
      </c>
      <c r="AD2815">
        <v>20002</v>
      </c>
      <c r="AE2815">
        <v>54407</v>
      </c>
      <c r="AF2815">
        <v>28395</v>
      </c>
      <c r="AG2815">
        <v>28395</v>
      </c>
      <c r="AH2815">
        <v>5</v>
      </c>
      <c r="AI2815">
        <v>5</v>
      </c>
      <c r="AJ2815" t="s">
        <v>14247</v>
      </c>
      <c r="AK2815" t="s">
        <v>1340</v>
      </c>
      <c r="AL2815" t="s">
        <v>410</v>
      </c>
      <c r="AM2815">
        <v>502</v>
      </c>
      <c r="AN2815">
        <v>21</v>
      </c>
      <c r="AO2815" t="s">
        <v>51</v>
      </c>
      <c r="AP2815">
        <v>145</v>
      </c>
      <c r="AQ2815">
        <v>-77.003212332071598</v>
      </c>
      <c r="AR2815">
        <v>38.9158514318054</v>
      </c>
      <c r="AS2815" t="b">
        <f t="shared" si="130"/>
        <v>1</v>
      </c>
    </row>
    <row r="2816" spans="1:45">
      <c r="A2816">
        <f t="shared" si="131"/>
        <v>2815</v>
      </c>
      <c r="B2816">
        <v>184956</v>
      </c>
      <c r="C2816">
        <v>184956</v>
      </c>
      <c r="D2816" t="s">
        <v>11015</v>
      </c>
      <c r="E2816" t="s">
        <v>839</v>
      </c>
      <c r="F2816">
        <v>10191313</v>
      </c>
      <c r="G2816" t="s">
        <v>115</v>
      </c>
      <c r="J2816">
        <v>108093</v>
      </c>
      <c r="M2816" s="4">
        <v>0.29166666666666669</v>
      </c>
      <c r="N2816" s="1">
        <v>0.70833333333333337</v>
      </c>
      <c r="O2816" t="s">
        <v>184</v>
      </c>
      <c r="P2816" t="s">
        <v>2176</v>
      </c>
      <c r="Q2816" t="s">
        <v>817</v>
      </c>
      <c r="R2816" t="s">
        <v>818</v>
      </c>
      <c r="S2816" t="s">
        <v>817</v>
      </c>
      <c r="T2816" t="s">
        <v>44</v>
      </c>
      <c r="U2816" t="s">
        <v>432</v>
      </c>
      <c r="V2816" t="s">
        <v>46</v>
      </c>
      <c r="W2816" t="str">
        <f t="shared" si="129"/>
        <v>301 Bryant St NW WASHINGTON DC 20001</v>
      </c>
      <c r="X2816" t="s">
        <v>47</v>
      </c>
      <c r="Y2816" t="s">
        <v>11016</v>
      </c>
      <c r="Z2816">
        <v>38.911513999999997</v>
      </c>
      <c r="AA2816">
        <v>-77.011259999999993</v>
      </c>
      <c r="AB2816">
        <v>399023.39</v>
      </c>
      <c r="AC2816">
        <v>138183.51</v>
      </c>
      <c r="AD2816">
        <v>20001</v>
      </c>
      <c r="AE2816">
        <v>236767</v>
      </c>
      <c r="AF2816">
        <v>80090</v>
      </c>
      <c r="AG2816">
        <v>80090</v>
      </c>
      <c r="AH2816">
        <v>5</v>
      </c>
      <c r="AI2816">
        <v>5</v>
      </c>
      <c r="AJ2816" t="s">
        <v>14247</v>
      </c>
      <c r="AK2816" t="s">
        <v>2517</v>
      </c>
      <c r="AL2816" t="s">
        <v>410</v>
      </c>
      <c r="AM2816">
        <v>501</v>
      </c>
      <c r="AN2816">
        <v>21</v>
      </c>
      <c r="AO2816" t="s">
        <v>51</v>
      </c>
      <c r="AP2816">
        <v>837</v>
      </c>
      <c r="AQ2816">
        <v>-77.011262653702104</v>
      </c>
      <c r="AR2816">
        <v>38.911521796037697</v>
      </c>
      <c r="AS2816" t="b">
        <f t="shared" si="130"/>
        <v>0</v>
      </c>
    </row>
    <row r="2817" spans="1:45">
      <c r="A2817">
        <f t="shared" si="131"/>
        <v>2816</v>
      </c>
      <c r="B2817">
        <v>184963</v>
      </c>
      <c r="C2817">
        <v>184963</v>
      </c>
      <c r="D2817" t="s">
        <v>11021</v>
      </c>
      <c r="E2817" t="s">
        <v>839</v>
      </c>
      <c r="F2817">
        <v>10191328</v>
      </c>
      <c r="G2817" t="s">
        <v>115</v>
      </c>
      <c r="J2817">
        <v>109292</v>
      </c>
      <c r="M2817" s="4">
        <v>0.29166666666666669</v>
      </c>
      <c r="N2817" s="1">
        <v>0.70833333333333337</v>
      </c>
      <c r="O2817" t="s">
        <v>184</v>
      </c>
      <c r="P2817" t="s">
        <v>2176</v>
      </c>
      <c r="Q2817" t="s">
        <v>817</v>
      </c>
      <c r="R2817" t="s">
        <v>818</v>
      </c>
      <c r="S2817" t="s">
        <v>817</v>
      </c>
      <c r="T2817" t="s">
        <v>44</v>
      </c>
      <c r="U2817" t="s">
        <v>432</v>
      </c>
      <c r="V2817" t="s">
        <v>46</v>
      </c>
      <c r="W2817" t="str">
        <f t="shared" si="129"/>
        <v>301 Bryant St NW WASHINGTON DC 20010</v>
      </c>
      <c r="X2817" t="s">
        <v>47</v>
      </c>
      <c r="Y2817" t="s">
        <v>11022</v>
      </c>
      <c r="Z2817">
        <v>38.93582</v>
      </c>
      <c r="AA2817">
        <v>-77.034233999999998</v>
      </c>
      <c r="AB2817">
        <v>397031.9</v>
      </c>
      <c r="AC2817">
        <v>140882.09</v>
      </c>
      <c r="AD2817">
        <v>20010</v>
      </c>
      <c r="AE2817">
        <v>234773</v>
      </c>
      <c r="AF2817">
        <v>77465</v>
      </c>
      <c r="AG2817">
        <v>77465</v>
      </c>
      <c r="AH2817">
        <v>1</v>
      </c>
      <c r="AI2817">
        <v>1</v>
      </c>
      <c r="AJ2817" t="s">
        <v>14244</v>
      </c>
      <c r="AK2817" t="s">
        <v>3214</v>
      </c>
      <c r="AL2817" t="s">
        <v>188</v>
      </c>
      <c r="AM2817">
        <v>409</v>
      </c>
      <c r="AN2817">
        <v>2</v>
      </c>
      <c r="AO2817" t="s">
        <v>51</v>
      </c>
      <c r="AP2817">
        <v>793</v>
      </c>
      <c r="AQ2817">
        <v>-77.034236316308693</v>
      </c>
      <c r="AR2817">
        <v>38.935826999931002</v>
      </c>
      <c r="AS2817" t="b">
        <f t="shared" si="130"/>
        <v>0</v>
      </c>
    </row>
    <row r="2818" spans="1:45">
      <c r="A2818">
        <f t="shared" si="131"/>
        <v>2817</v>
      </c>
      <c r="B2818">
        <v>184967</v>
      </c>
      <c r="C2818">
        <v>184967</v>
      </c>
      <c r="D2818" t="s">
        <v>11029</v>
      </c>
      <c r="E2818" t="s">
        <v>839</v>
      </c>
      <c r="F2818">
        <v>10191336</v>
      </c>
      <c r="G2818" t="s">
        <v>115</v>
      </c>
      <c r="J2818">
        <v>109293</v>
      </c>
      <c r="M2818" s="4">
        <v>0.29166666666666669</v>
      </c>
      <c r="N2818" s="1">
        <v>0.70833333333333337</v>
      </c>
      <c r="O2818" t="s">
        <v>184</v>
      </c>
      <c r="P2818" t="s">
        <v>2176</v>
      </c>
      <c r="Q2818" t="s">
        <v>817</v>
      </c>
      <c r="R2818" t="s">
        <v>818</v>
      </c>
      <c r="S2818" t="s">
        <v>817</v>
      </c>
      <c r="T2818" t="s">
        <v>44</v>
      </c>
      <c r="U2818" t="s">
        <v>432</v>
      </c>
      <c r="V2818" t="s">
        <v>46</v>
      </c>
      <c r="W2818" t="str">
        <f t="shared" si="129"/>
        <v>301 Bryant St NW WASHINGTON DC 20010</v>
      </c>
      <c r="X2818" t="s">
        <v>47</v>
      </c>
      <c r="Y2818" t="s">
        <v>11030</v>
      </c>
      <c r="Z2818">
        <v>38.931207999999998</v>
      </c>
      <c r="AA2818">
        <v>-77.043676000000005</v>
      </c>
      <c r="AB2818">
        <v>396213.07</v>
      </c>
      <c r="AC2818">
        <v>140370.53</v>
      </c>
      <c r="AD2818">
        <v>20010</v>
      </c>
      <c r="AE2818">
        <v>233252</v>
      </c>
      <c r="AF2818">
        <v>76286</v>
      </c>
      <c r="AG2818">
        <v>76286</v>
      </c>
      <c r="AH2818">
        <v>1</v>
      </c>
      <c r="AI2818">
        <v>1</v>
      </c>
      <c r="AJ2818" t="s">
        <v>14252</v>
      </c>
      <c r="AK2818" t="s">
        <v>7064</v>
      </c>
      <c r="AL2818" t="s">
        <v>188</v>
      </c>
      <c r="AM2818">
        <v>408</v>
      </c>
      <c r="AN2818">
        <v>2</v>
      </c>
      <c r="AO2818" t="s">
        <v>51</v>
      </c>
      <c r="AP2818">
        <v>730</v>
      </c>
      <c r="AQ2818">
        <v>-77.043677867435505</v>
      </c>
      <c r="AR2818">
        <v>38.931215564043001</v>
      </c>
      <c r="AS2818" t="b">
        <f t="shared" si="130"/>
        <v>0</v>
      </c>
    </row>
    <row r="2819" spans="1:45">
      <c r="A2819">
        <f t="shared" si="131"/>
        <v>2818</v>
      </c>
      <c r="B2819">
        <v>181483</v>
      </c>
      <c r="C2819">
        <v>181483</v>
      </c>
      <c r="D2819" t="s">
        <v>11134</v>
      </c>
      <c r="E2819" t="s">
        <v>11135</v>
      </c>
      <c r="F2819">
        <v>10191493</v>
      </c>
      <c r="G2819" t="s">
        <v>201</v>
      </c>
      <c r="K2819" t="s">
        <v>11136</v>
      </c>
      <c r="L2819" t="s">
        <v>469</v>
      </c>
      <c r="M2819" s="4">
        <v>0.29166666666666669</v>
      </c>
      <c r="N2819" s="1">
        <v>0.70833333333333337</v>
      </c>
      <c r="O2819" t="s">
        <v>147</v>
      </c>
      <c r="P2819" t="s">
        <v>147</v>
      </c>
      <c r="S2819" t="s">
        <v>11135</v>
      </c>
      <c r="T2819" t="s">
        <v>165</v>
      </c>
      <c r="U2819" t="s">
        <v>432</v>
      </c>
      <c r="V2819" t="s">
        <v>46</v>
      </c>
      <c r="W2819" t="str">
        <f t="shared" ref="W2819:W2882" si="132">CONCATENATE(R2819, " ", V2819, " ", X2819, " ", AD2819)</f>
        <v xml:space="preserve"> WASHINGTON DC 20016</v>
      </c>
      <c r="X2819" t="s">
        <v>47</v>
      </c>
      <c r="Y2819" t="s">
        <v>10708</v>
      </c>
      <c r="Z2819">
        <v>38.934806999999999</v>
      </c>
      <c r="AA2819">
        <v>-77.072193999999996</v>
      </c>
      <c r="AB2819">
        <v>393740.63</v>
      </c>
      <c r="AC2819">
        <v>140771.62</v>
      </c>
      <c r="AD2819">
        <v>20016</v>
      </c>
      <c r="AE2819">
        <v>221499</v>
      </c>
      <c r="AF2819">
        <v>64859</v>
      </c>
      <c r="AG2819">
        <v>64859</v>
      </c>
      <c r="AH2819">
        <v>3</v>
      </c>
      <c r="AI2819">
        <v>3</v>
      </c>
      <c r="AJ2819" t="s">
        <v>14247</v>
      </c>
      <c r="AK2819" t="s">
        <v>554</v>
      </c>
      <c r="AL2819" t="s">
        <v>50</v>
      </c>
      <c r="AM2819">
        <v>203</v>
      </c>
      <c r="AN2819">
        <v>15</v>
      </c>
      <c r="AO2819" t="s">
        <v>51</v>
      </c>
      <c r="AP2819">
        <v>453</v>
      </c>
      <c r="AQ2819">
        <v>-77.072196766495097</v>
      </c>
      <c r="AR2819">
        <v>38.934814568620602</v>
      </c>
      <c r="AS2819" t="b">
        <f t="shared" ref="AS2819:AS2882" si="133">E2819=S2819</f>
        <v>1</v>
      </c>
    </row>
    <row r="2820" spans="1:45">
      <c r="A2820">
        <f t="shared" ref="A2820:A2883" si="134">A2819+1</f>
        <v>2819</v>
      </c>
      <c r="B2820">
        <v>185030</v>
      </c>
      <c r="C2820">
        <v>185030</v>
      </c>
      <c r="D2820" t="s">
        <v>11151</v>
      </c>
      <c r="E2820" t="s">
        <v>1735</v>
      </c>
      <c r="F2820">
        <v>10191534</v>
      </c>
      <c r="G2820" t="s">
        <v>115</v>
      </c>
      <c r="H2820" t="s">
        <v>11152</v>
      </c>
      <c r="K2820" t="s">
        <v>11153</v>
      </c>
      <c r="L2820" t="s">
        <v>622</v>
      </c>
      <c r="M2820" s="4">
        <v>0.33333333333333331</v>
      </c>
      <c r="N2820" s="1">
        <v>0.66666666666666663</v>
      </c>
      <c r="O2820" t="s">
        <v>254</v>
      </c>
      <c r="P2820" t="s">
        <v>1352</v>
      </c>
      <c r="S2820" t="s">
        <v>1125</v>
      </c>
      <c r="T2820" t="s">
        <v>70</v>
      </c>
      <c r="U2820" t="s">
        <v>432</v>
      </c>
      <c r="V2820" t="s">
        <v>46</v>
      </c>
      <c r="W2820" t="str">
        <f t="shared" si="132"/>
        <v xml:space="preserve"> WASHINGTON DC 20002</v>
      </c>
      <c r="X2820" t="s">
        <v>47</v>
      </c>
      <c r="Y2820" t="s">
        <v>11154</v>
      </c>
      <c r="Z2820">
        <v>38.916795999999998</v>
      </c>
      <c r="AA2820">
        <v>-77.007580000000004</v>
      </c>
      <c r="AB2820">
        <v>399342.6</v>
      </c>
      <c r="AC2820">
        <v>138769.82</v>
      </c>
      <c r="AD2820">
        <v>20002</v>
      </c>
      <c r="AE2820">
        <v>29586</v>
      </c>
      <c r="AF2820">
        <v>16170</v>
      </c>
      <c r="AG2820">
        <v>16170</v>
      </c>
      <c r="AH2820">
        <v>5</v>
      </c>
      <c r="AI2820">
        <v>5</v>
      </c>
      <c r="AJ2820" t="s">
        <v>14247</v>
      </c>
      <c r="AK2820" t="s">
        <v>788</v>
      </c>
      <c r="AL2820" t="s">
        <v>410</v>
      </c>
      <c r="AM2820">
        <v>502</v>
      </c>
      <c r="AN2820">
        <v>21</v>
      </c>
      <c r="AO2820" t="s">
        <v>51</v>
      </c>
      <c r="AP2820">
        <v>77</v>
      </c>
      <c r="AQ2820">
        <v>-77.007582705741896</v>
      </c>
      <c r="AR2820">
        <v>38.916803771048897</v>
      </c>
      <c r="AS2820" t="b">
        <f t="shared" si="133"/>
        <v>0</v>
      </c>
    </row>
    <row r="2821" spans="1:45">
      <c r="A2821">
        <f t="shared" si="134"/>
        <v>2820</v>
      </c>
      <c r="B2821">
        <v>185197</v>
      </c>
      <c r="C2821">
        <v>185197</v>
      </c>
      <c r="D2821" t="s">
        <v>11309</v>
      </c>
      <c r="E2821" t="s">
        <v>5537</v>
      </c>
      <c r="F2821">
        <v>10191841</v>
      </c>
      <c r="G2821" t="s">
        <v>115</v>
      </c>
      <c r="H2821" t="s">
        <v>11310</v>
      </c>
      <c r="K2821" t="s">
        <v>11311</v>
      </c>
      <c r="L2821" t="s">
        <v>432</v>
      </c>
      <c r="M2821" s="4">
        <v>0.29166666666666669</v>
      </c>
      <c r="N2821" s="1">
        <v>0.70833333333333337</v>
      </c>
      <c r="O2821" t="s">
        <v>255</v>
      </c>
      <c r="P2821" t="s">
        <v>118</v>
      </c>
      <c r="Q2821" t="s">
        <v>1110</v>
      </c>
      <c r="R2821" t="s">
        <v>1814</v>
      </c>
      <c r="S2821" t="s">
        <v>1110</v>
      </c>
      <c r="T2821" t="s">
        <v>70</v>
      </c>
      <c r="U2821" t="s">
        <v>432</v>
      </c>
      <c r="V2821" t="s">
        <v>46</v>
      </c>
      <c r="W2821" t="str">
        <f t="shared" si="132"/>
        <v>6801 Industrial Rd. WASHINGTON DC 20002</v>
      </c>
      <c r="X2821" t="s">
        <v>47</v>
      </c>
      <c r="Y2821" t="s">
        <v>11312</v>
      </c>
      <c r="Z2821">
        <v>38.900002999999998</v>
      </c>
      <c r="AA2821">
        <v>-76.978649000000004</v>
      </c>
      <c r="AB2821">
        <v>401852.03</v>
      </c>
      <c r="AC2821">
        <v>136905.76</v>
      </c>
      <c r="AD2821">
        <v>20002</v>
      </c>
      <c r="AE2821">
        <v>57776</v>
      </c>
      <c r="AF2821">
        <v>34965</v>
      </c>
      <c r="AG2821">
        <v>34965</v>
      </c>
      <c r="AH2821">
        <v>5</v>
      </c>
      <c r="AI2821">
        <v>5</v>
      </c>
      <c r="AJ2821" t="s">
        <v>14249</v>
      </c>
      <c r="AK2821" t="s">
        <v>3819</v>
      </c>
      <c r="AL2821" t="s">
        <v>410</v>
      </c>
      <c r="AM2821">
        <v>507</v>
      </c>
      <c r="AN2821">
        <v>23</v>
      </c>
      <c r="AO2821" t="s">
        <v>51</v>
      </c>
      <c r="AP2821">
        <v>178</v>
      </c>
      <c r="AQ2821">
        <v>-76.978651717059904</v>
      </c>
      <c r="AR2821">
        <v>38.900009968447698</v>
      </c>
      <c r="AS2821" t="b">
        <f t="shared" si="133"/>
        <v>0</v>
      </c>
    </row>
    <row r="2822" spans="1:45">
      <c r="A2822">
        <f t="shared" si="134"/>
        <v>2821</v>
      </c>
      <c r="B2822">
        <v>185507</v>
      </c>
      <c r="C2822">
        <v>185507</v>
      </c>
      <c r="D2822" t="s">
        <v>11617</v>
      </c>
      <c r="E2822" t="s">
        <v>11618</v>
      </c>
      <c r="F2822">
        <v>10192346</v>
      </c>
      <c r="G2822" t="s">
        <v>160</v>
      </c>
      <c r="K2822" t="s">
        <v>11619</v>
      </c>
      <c r="L2822" t="s">
        <v>432</v>
      </c>
      <c r="M2822" s="4">
        <v>0.29166666666666669</v>
      </c>
      <c r="N2822" s="1">
        <v>0.70833333333333337</v>
      </c>
      <c r="O2822" t="s">
        <v>183</v>
      </c>
      <c r="P2822" t="s">
        <v>192</v>
      </c>
      <c r="S2822" t="s">
        <v>11620</v>
      </c>
      <c r="T2822" t="s">
        <v>70</v>
      </c>
      <c r="U2822" t="s">
        <v>432</v>
      </c>
      <c r="V2822" t="s">
        <v>46</v>
      </c>
      <c r="W2822" t="str">
        <f t="shared" si="132"/>
        <v xml:space="preserve"> WASHINGTON DC 20009</v>
      </c>
      <c r="X2822" t="s">
        <v>47</v>
      </c>
      <c r="Y2822" t="s">
        <v>11621</v>
      </c>
      <c r="Z2822">
        <v>38.928074000000002</v>
      </c>
      <c r="AA2822">
        <v>-77.036096999999998</v>
      </c>
      <c r="AB2822">
        <v>396870.03</v>
      </c>
      <c r="AC2822">
        <v>140022.34</v>
      </c>
      <c r="AD2822">
        <v>20009</v>
      </c>
      <c r="AE2822">
        <v>234358</v>
      </c>
      <c r="AF2822">
        <v>77675</v>
      </c>
      <c r="AG2822">
        <v>77675</v>
      </c>
      <c r="AH2822">
        <v>1</v>
      </c>
      <c r="AI2822">
        <v>1</v>
      </c>
      <c r="AJ2822" t="s">
        <v>14244</v>
      </c>
      <c r="AK2822" t="s">
        <v>6725</v>
      </c>
      <c r="AL2822" t="s">
        <v>88</v>
      </c>
      <c r="AM2822">
        <v>302</v>
      </c>
      <c r="AN2822">
        <v>2</v>
      </c>
      <c r="AO2822" t="s">
        <v>51</v>
      </c>
      <c r="AP2822">
        <v>802</v>
      </c>
      <c r="AQ2822">
        <v>-77.036099401225698</v>
      </c>
      <c r="AR2822">
        <v>38.928081546501801</v>
      </c>
      <c r="AS2822" t="b">
        <f t="shared" si="133"/>
        <v>0</v>
      </c>
    </row>
    <row r="2823" spans="1:45">
      <c r="A2823">
        <f t="shared" si="134"/>
        <v>2822</v>
      </c>
      <c r="B2823">
        <v>185515</v>
      </c>
      <c r="C2823">
        <v>185515</v>
      </c>
      <c r="D2823" t="s">
        <v>11628</v>
      </c>
      <c r="E2823" t="s">
        <v>922</v>
      </c>
      <c r="F2823">
        <v>10192358</v>
      </c>
      <c r="G2823" t="s">
        <v>115</v>
      </c>
      <c r="J2823">
        <v>105085</v>
      </c>
      <c r="K2823" t="s">
        <v>11629</v>
      </c>
      <c r="L2823" t="s">
        <v>432</v>
      </c>
      <c r="M2823" s="4">
        <v>0.39583333333333331</v>
      </c>
      <c r="N2823" s="1">
        <v>0.64583333333333337</v>
      </c>
      <c r="O2823" t="s">
        <v>183</v>
      </c>
      <c r="P2823" t="s">
        <v>680</v>
      </c>
      <c r="Q2823" t="s">
        <v>230</v>
      </c>
      <c r="R2823" t="s">
        <v>231</v>
      </c>
      <c r="S2823" t="s">
        <v>925</v>
      </c>
      <c r="T2823" t="s">
        <v>70</v>
      </c>
      <c r="U2823" t="s">
        <v>432</v>
      </c>
      <c r="V2823" t="s">
        <v>46</v>
      </c>
      <c r="W2823" t="str">
        <f t="shared" si="132"/>
        <v>5000 Overlook Ave SW WASHINGTON DC 20032</v>
      </c>
      <c r="X2823" t="s">
        <v>47</v>
      </c>
      <c r="Y2823" t="s">
        <v>11630</v>
      </c>
      <c r="Z2823">
        <v>38.844563000000001</v>
      </c>
      <c r="AA2823">
        <v>-76.987992000000006</v>
      </c>
      <c r="AB2823">
        <v>401042.46</v>
      </c>
      <c r="AC2823">
        <v>130751.44</v>
      </c>
      <c r="AD2823">
        <v>20032</v>
      </c>
      <c r="AE2823">
        <v>68416</v>
      </c>
      <c r="AF2823">
        <v>42316</v>
      </c>
      <c r="AG2823">
        <v>42316</v>
      </c>
      <c r="AH2823">
        <v>8</v>
      </c>
      <c r="AI2823">
        <v>8</v>
      </c>
      <c r="AJ2823" t="s">
        <v>14246</v>
      </c>
      <c r="AK2823" s="2">
        <v>800</v>
      </c>
      <c r="AL2823" t="s">
        <v>458</v>
      </c>
      <c r="AM2823">
        <v>705</v>
      </c>
      <c r="AN2823">
        <v>38</v>
      </c>
      <c r="AO2823" t="s">
        <v>51</v>
      </c>
      <c r="AP2823">
        <v>237</v>
      </c>
      <c r="AQ2823">
        <v>-76.987993928615595</v>
      </c>
      <c r="AR2823">
        <v>38.844570703042002</v>
      </c>
      <c r="AS2823" t="b">
        <f t="shared" si="133"/>
        <v>0</v>
      </c>
    </row>
    <row r="2824" spans="1:45">
      <c r="A2824">
        <f t="shared" si="134"/>
        <v>2823</v>
      </c>
      <c r="B2824">
        <v>185792</v>
      </c>
      <c r="C2824">
        <v>185792</v>
      </c>
      <c r="D2824" t="s">
        <v>11889</v>
      </c>
      <c r="E2824" t="s">
        <v>1109</v>
      </c>
      <c r="F2824">
        <v>10192727</v>
      </c>
      <c r="G2824" t="s">
        <v>115</v>
      </c>
      <c r="H2824" t="s">
        <v>11890</v>
      </c>
      <c r="M2824" s="4">
        <v>0.29166666666666669</v>
      </c>
      <c r="N2824" s="1">
        <v>0.70833333333333337</v>
      </c>
      <c r="O2824" t="s">
        <v>184</v>
      </c>
      <c r="P2824" t="s">
        <v>2267</v>
      </c>
      <c r="S2824" t="s">
        <v>1110</v>
      </c>
      <c r="T2824" t="s">
        <v>44</v>
      </c>
      <c r="U2824" t="s">
        <v>432</v>
      </c>
      <c r="V2824" t="s">
        <v>46</v>
      </c>
      <c r="W2824" t="str">
        <f t="shared" si="132"/>
        <v xml:space="preserve"> WASHINGTON DC 20002</v>
      </c>
      <c r="X2824" t="s">
        <v>47</v>
      </c>
      <c r="Y2824" t="s">
        <v>11891</v>
      </c>
      <c r="Z2824">
        <v>38.904496999999999</v>
      </c>
      <c r="AA2824">
        <v>-76.995947999999999</v>
      </c>
      <c r="AB2824">
        <v>400351.5</v>
      </c>
      <c r="AC2824">
        <v>137404.46</v>
      </c>
      <c r="AD2824">
        <v>20002</v>
      </c>
      <c r="AE2824">
        <v>73403</v>
      </c>
      <c r="AF2824">
        <v>47088</v>
      </c>
      <c r="AG2824">
        <v>47088</v>
      </c>
      <c r="AH2824">
        <v>6</v>
      </c>
      <c r="AI2824">
        <v>6</v>
      </c>
      <c r="AJ2824" t="s">
        <v>14244</v>
      </c>
      <c r="AK2824" t="s">
        <v>2064</v>
      </c>
      <c r="AL2824" t="s">
        <v>63</v>
      </c>
      <c r="AM2824">
        <v>104</v>
      </c>
      <c r="AN2824">
        <v>25</v>
      </c>
      <c r="AO2824" t="s">
        <v>51</v>
      </c>
      <c r="AP2824">
        <v>288</v>
      </c>
      <c r="AQ2824">
        <v>-76.995949867325095</v>
      </c>
      <c r="AR2824">
        <v>38.904504315977398</v>
      </c>
      <c r="AS2824" t="b">
        <f t="shared" si="133"/>
        <v>0</v>
      </c>
    </row>
    <row r="2825" spans="1:45">
      <c r="A2825">
        <f t="shared" si="134"/>
        <v>2824</v>
      </c>
      <c r="B2825">
        <v>185817</v>
      </c>
      <c r="C2825">
        <v>185817</v>
      </c>
      <c r="D2825" t="s">
        <v>11937</v>
      </c>
      <c r="E2825" t="s">
        <v>11938</v>
      </c>
      <c r="F2825">
        <v>10192756</v>
      </c>
      <c r="G2825" t="s">
        <v>201</v>
      </c>
      <c r="K2825" t="s">
        <v>11939</v>
      </c>
      <c r="L2825" t="s">
        <v>163</v>
      </c>
      <c r="M2825" s="4">
        <v>0.33333333333333331</v>
      </c>
      <c r="N2825" s="1">
        <v>0.83333333333333337</v>
      </c>
      <c r="O2825" t="s">
        <v>422</v>
      </c>
      <c r="P2825" t="s">
        <v>422</v>
      </c>
      <c r="S2825" t="s">
        <v>11938</v>
      </c>
      <c r="T2825" t="s">
        <v>165</v>
      </c>
      <c r="U2825" t="s">
        <v>432</v>
      </c>
      <c r="V2825" t="s">
        <v>46</v>
      </c>
      <c r="W2825" t="str">
        <f t="shared" si="132"/>
        <v xml:space="preserve"> WASHINGTON DC 20001</v>
      </c>
      <c r="X2825" t="s">
        <v>47</v>
      </c>
      <c r="Y2825" t="s">
        <v>11940</v>
      </c>
      <c r="Z2825">
        <v>38.911796000000002</v>
      </c>
      <c r="AA2825">
        <v>-77.016356999999999</v>
      </c>
      <c r="AB2825">
        <v>398581.36</v>
      </c>
      <c r="AC2825">
        <v>138214.84</v>
      </c>
      <c r="AD2825">
        <v>20001</v>
      </c>
      <c r="AE2825">
        <v>218376</v>
      </c>
      <c r="AF2825">
        <v>61471</v>
      </c>
      <c r="AG2825">
        <v>61471</v>
      </c>
      <c r="AH2825">
        <v>5</v>
      </c>
      <c r="AI2825">
        <v>5</v>
      </c>
      <c r="AJ2825" t="s">
        <v>14247</v>
      </c>
      <c r="AK2825" t="s">
        <v>2517</v>
      </c>
      <c r="AL2825" t="s">
        <v>410</v>
      </c>
      <c r="AM2825">
        <v>501</v>
      </c>
      <c r="AN2825">
        <v>21</v>
      </c>
      <c r="AO2825" t="s">
        <v>51</v>
      </c>
      <c r="AP2825">
        <v>393</v>
      </c>
      <c r="AQ2825">
        <v>-77.016359349673195</v>
      </c>
      <c r="AR2825">
        <v>38.911803424848301</v>
      </c>
      <c r="AS2825" t="b">
        <f t="shared" si="133"/>
        <v>1</v>
      </c>
    </row>
    <row r="2826" spans="1:45">
      <c r="A2826">
        <f t="shared" si="134"/>
        <v>2825</v>
      </c>
      <c r="B2826">
        <v>185887</v>
      </c>
      <c r="C2826">
        <v>185887</v>
      </c>
      <c r="D2826" t="s">
        <v>11967</v>
      </c>
      <c r="E2826" t="s">
        <v>518</v>
      </c>
      <c r="F2826">
        <v>10192800</v>
      </c>
      <c r="G2826" t="s">
        <v>519</v>
      </c>
      <c r="K2826" t="s">
        <v>11968</v>
      </c>
      <c r="L2826" t="s">
        <v>432</v>
      </c>
      <c r="M2826" s="4">
        <v>0.29166666666666669</v>
      </c>
      <c r="N2826" s="1">
        <v>0.70833333333333337</v>
      </c>
      <c r="O2826" t="s">
        <v>166</v>
      </c>
      <c r="P2826" t="s">
        <v>118</v>
      </c>
      <c r="Q2826" t="s">
        <v>11969</v>
      </c>
      <c r="R2826" t="s">
        <v>11970</v>
      </c>
      <c r="S2826" t="s">
        <v>11969</v>
      </c>
      <c r="T2826" t="s">
        <v>70</v>
      </c>
      <c r="U2826" t="s">
        <v>432</v>
      </c>
      <c r="V2826" t="s">
        <v>46</v>
      </c>
      <c r="W2826" t="str">
        <f t="shared" si="132"/>
        <v>8300 Guilford Road WASHINGTON DC 20005</v>
      </c>
      <c r="X2826" t="s">
        <v>47</v>
      </c>
      <c r="Y2826" t="s">
        <v>11971</v>
      </c>
      <c r="Z2826">
        <v>38.899360999999999</v>
      </c>
      <c r="AA2826">
        <v>-77.027786000000006</v>
      </c>
      <c r="AB2826">
        <v>397589.74</v>
      </c>
      <c r="AC2826">
        <v>136834.68</v>
      </c>
      <c r="AD2826">
        <v>20005</v>
      </c>
      <c r="AE2826">
        <v>239130</v>
      </c>
      <c r="AF2826">
        <v>82098</v>
      </c>
      <c r="AG2826">
        <v>82098</v>
      </c>
      <c r="AH2826">
        <v>2</v>
      </c>
      <c r="AI2826">
        <v>2</v>
      </c>
      <c r="AJ2826" t="s">
        <v>14247</v>
      </c>
      <c r="AK2826" t="s">
        <v>62</v>
      </c>
      <c r="AL2826" t="s">
        <v>63</v>
      </c>
      <c r="AM2826">
        <v>101</v>
      </c>
      <c r="AN2826">
        <v>8</v>
      </c>
      <c r="AO2826" t="s">
        <v>64</v>
      </c>
      <c r="AP2826">
        <v>955</v>
      </c>
      <c r="AQ2826">
        <v>-77.027787985561304</v>
      </c>
      <c r="AR2826">
        <v>38.899368298989302</v>
      </c>
      <c r="AS2826" t="b">
        <f t="shared" si="133"/>
        <v>0</v>
      </c>
    </row>
    <row r="2827" spans="1:45">
      <c r="A2827">
        <f t="shared" si="134"/>
        <v>2826</v>
      </c>
      <c r="B2827">
        <v>185909</v>
      </c>
      <c r="C2827">
        <v>185909</v>
      </c>
      <c r="D2827" t="s">
        <v>11992</v>
      </c>
      <c r="E2827" t="s">
        <v>518</v>
      </c>
      <c r="F2827">
        <v>10192827</v>
      </c>
      <c r="G2827" t="s">
        <v>115</v>
      </c>
      <c r="I2827" t="s">
        <v>11993</v>
      </c>
      <c r="M2827" s="4">
        <v>0.29166666666666669</v>
      </c>
      <c r="N2827" s="1">
        <v>0.70833333333333337</v>
      </c>
      <c r="O2827" t="s">
        <v>184</v>
      </c>
      <c r="P2827" t="s">
        <v>11246</v>
      </c>
      <c r="Q2827" t="s">
        <v>1605</v>
      </c>
      <c r="R2827" t="s">
        <v>1606</v>
      </c>
      <c r="S2827" t="s">
        <v>1605</v>
      </c>
      <c r="T2827" t="s">
        <v>58</v>
      </c>
      <c r="U2827" t="s">
        <v>432</v>
      </c>
      <c r="V2827" t="s">
        <v>46</v>
      </c>
      <c r="W2827" t="str">
        <f t="shared" si="132"/>
        <v>5810 47th Ave WASHINGTON DC 20009</v>
      </c>
      <c r="X2827" t="s">
        <v>47</v>
      </c>
      <c r="Y2827" t="s">
        <v>11994</v>
      </c>
      <c r="Z2827">
        <v>38.928370000000001</v>
      </c>
      <c r="AA2827">
        <v>-77.036794999999998</v>
      </c>
      <c r="AB2827">
        <v>396809.49</v>
      </c>
      <c r="AC2827">
        <v>140055.25</v>
      </c>
      <c r="AD2827">
        <v>20009</v>
      </c>
      <c r="AE2827">
        <v>226344</v>
      </c>
      <c r="AF2827">
        <v>69001</v>
      </c>
      <c r="AG2827">
        <v>69001</v>
      </c>
      <c r="AH2827">
        <v>1</v>
      </c>
      <c r="AI2827">
        <v>1</v>
      </c>
      <c r="AJ2827" t="s">
        <v>14252</v>
      </c>
      <c r="AK2827" t="s">
        <v>3654</v>
      </c>
      <c r="AL2827" t="s">
        <v>188</v>
      </c>
      <c r="AM2827">
        <v>408</v>
      </c>
      <c r="AN2827">
        <v>2</v>
      </c>
      <c r="AO2827" t="s">
        <v>51</v>
      </c>
      <c r="AP2827">
        <v>549</v>
      </c>
      <c r="AQ2827">
        <v>-77.036797745954303</v>
      </c>
      <c r="AR2827">
        <v>38.928377792322003</v>
      </c>
      <c r="AS2827" t="b">
        <f t="shared" si="133"/>
        <v>0</v>
      </c>
    </row>
    <row r="2828" spans="1:45">
      <c r="A2828">
        <f t="shared" si="134"/>
        <v>2827</v>
      </c>
      <c r="B2828">
        <v>185917</v>
      </c>
      <c r="C2828">
        <v>185917</v>
      </c>
      <c r="D2828" t="s">
        <v>11995</v>
      </c>
      <c r="E2828" t="s">
        <v>735</v>
      </c>
      <c r="F2828">
        <v>10192835</v>
      </c>
      <c r="G2828" t="s">
        <v>81</v>
      </c>
      <c r="M2828" s="4">
        <v>0.29166666666666669</v>
      </c>
      <c r="N2828" s="1">
        <v>0.79166666666666663</v>
      </c>
      <c r="O2828" t="s">
        <v>138</v>
      </c>
      <c r="P2828" t="s">
        <v>138</v>
      </c>
      <c r="Q2828" t="s">
        <v>11996</v>
      </c>
      <c r="R2828" t="s">
        <v>11997</v>
      </c>
      <c r="S2828" t="s">
        <v>11996</v>
      </c>
      <c r="T2828" t="s">
        <v>44</v>
      </c>
      <c r="U2828" t="s">
        <v>432</v>
      </c>
      <c r="V2828" t="s">
        <v>46</v>
      </c>
      <c r="W2828" t="str">
        <f t="shared" si="132"/>
        <v>8624 J.D. Reading Drive WASHINGTON DC 20001</v>
      </c>
      <c r="X2828" t="s">
        <v>47</v>
      </c>
      <c r="Y2828" t="s">
        <v>11998</v>
      </c>
      <c r="Z2828">
        <v>38.903550000000003</v>
      </c>
      <c r="AA2828">
        <v>-77.027546999999998</v>
      </c>
      <c r="AB2828">
        <v>397610.58</v>
      </c>
      <c r="AC2828">
        <v>137299.73000000001</v>
      </c>
      <c r="AD2828">
        <v>20001</v>
      </c>
      <c r="AE2828">
        <v>239119</v>
      </c>
      <c r="AF2828">
        <v>82087</v>
      </c>
      <c r="AG2828">
        <v>82087</v>
      </c>
      <c r="AH2828">
        <v>2</v>
      </c>
      <c r="AI2828">
        <v>2</v>
      </c>
      <c r="AJ2828" t="s">
        <v>14248</v>
      </c>
      <c r="AK2828" t="s">
        <v>98</v>
      </c>
      <c r="AL2828" t="s">
        <v>63</v>
      </c>
      <c r="AM2828">
        <v>101</v>
      </c>
      <c r="AN2828">
        <v>8</v>
      </c>
      <c r="AO2828" t="s">
        <v>64</v>
      </c>
      <c r="AP2828">
        <v>954</v>
      </c>
      <c r="AQ2828">
        <v>-77.027549358136895</v>
      </c>
      <c r="AR2828">
        <v>38.903557692555601</v>
      </c>
      <c r="AS2828" t="b">
        <f t="shared" si="133"/>
        <v>0</v>
      </c>
    </row>
    <row r="2829" spans="1:45">
      <c r="A2829">
        <f t="shared" si="134"/>
        <v>2828</v>
      </c>
      <c r="B2829">
        <v>185748</v>
      </c>
      <c r="C2829">
        <v>185748</v>
      </c>
      <c r="D2829" t="s">
        <v>12019</v>
      </c>
      <c r="E2829" t="s">
        <v>5537</v>
      </c>
      <c r="F2829">
        <v>10192869</v>
      </c>
      <c r="G2829" t="s">
        <v>115</v>
      </c>
      <c r="H2829" t="s">
        <v>12020</v>
      </c>
      <c r="K2829" t="s">
        <v>12021</v>
      </c>
      <c r="L2829" t="s">
        <v>432</v>
      </c>
      <c r="M2829" s="4">
        <v>0.29166666666666669</v>
      </c>
      <c r="N2829" s="1">
        <v>0.70833333333333337</v>
      </c>
      <c r="O2829" t="s">
        <v>192</v>
      </c>
      <c r="P2829" t="s">
        <v>3092</v>
      </c>
      <c r="Q2829" t="s">
        <v>1110</v>
      </c>
      <c r="R2829" t="s">
        <v>1814</v>
      </c>
      <c r="S2829" t="s">
        <v>1110</v>
      </c>
      <c r="T2829" t="s">
        <v>70</v>
      </c>
      <c r="U2829" t="s">
        <v>432</v>
      </c>
      <c r="V2829" t="s">
        <v>46</v>
      </c>
      <c r="W2829" t="str">
        <f t="shared" si="132"/>
        <v>6801 Industrial Rd. WASHINGTON DC 20019</v>
      </c>
      <c r="X2829" t="s">
        <v>47</v>
      </c>
      <c r="Y2829" t="s">
        <v>12022</v>
      </c>
      <c r="Z2829">
        <v>38.905845999999997</v>
      </c>
      <c r="AA2829">
        <v>-76.932575</v>
      </c>
      <c r="AB2829">
        <v>405848.24</v>
      </c>
      <c r="AC2829">
        <v>137556.35999999999</v>
      </c>
      <c r="AD2829">
        <v>20019</v>
      </c>
      <c r="AE2829">
        <v>16937</v>
      </c>
      <c r="AF2829">
        <v>10807</v>
      </c>
      <c r="AG2829">
        <v>10807</v>
      </c>
      <c r="AH2829">
        <v>7</v>
      </c>
      <c r="AI2829">
        <v>7</v>
      </c>
      <c r="AJ2829" t="s">
        <v>14247</v>
      </c>
      <c r="AK2829" t="s">
        <v>911</v>
      </c>
      <c r="AL2829" t="s">
        <v>912</v>
      </c>
      <c r="AM2829">
        <v>602</v>
      </c>
      <c r="AN2829">
        <v>31</v>
      </c>
      <c r="AO2829" t="s">
        <v>51</v>
      </c>
      <c r="AP2829">
        <v>60</v>
      </c>
      <c r="AQ2829">
        <v>-76.932577093129098</v>
      </c>
      <c r="AR2829">
        <v>38.905853301586099</v>
      </c>
      <c r="AS2829" t="b">
        <f t="shared" si="133"/>
        <v>0</v>
      </c>
    </row>
    <row r="2830" spans="1:45">
      <c r="A2830">
        <f t="shared" si="134"/>
        <v>2829</v>
      </c>
      <c r="B2830">
        <v>185749</v>
      </c>
      <c r="C2830">
        <v>185749</v>
      </c>
      <c r="D2830" t="s">
        <v>12023</v>
      </c>
      <c r="E2830" t="s">
        <v>3177</v>
      </c>
      <c r="F2830">
        <v>10192870</v>
      </c>
      <c r="G2830" t="s">
        <v>201</v>
      </c>
      <c r="K2830" t="s">
        <v>12024</v>
      </c>
      <c r="L2830" t="s">
        <v>166</v>
      </c>
      <c r="M2830" s="4">
        <v>0.39583333333333331</v>
      </c>
      <c r="N2830" s="1">
        <v>0.64583333333333337</v>
      </c>
      <c r="O2830" t="s">
        <v>422</v>
      </c>
      <c r="P2830" t="s">
        <v>422</v>
      </c>
      <c r="S2830" t="s">
        <v>3179</v>
      </c>
      <c r="T2830" t="s">
        <v>165</v>
      </c>
      <c r="U2830" t="s">
        <v>432</v>
      </c>
      <c r="V2830" t="s">
        <v>46</v>
      </c>
      <c r="W2830" t="str">
        <f t="shared" si="132"/>
        <v xml:space="preserve"> WASHINGTON DC 20005</v>
      </c>
      <c r="X2830" t="s">
        <v>47</v>
      </c>
      <c r="Y2830" t="s">
        <v>10663</v>
      </c>
      <c r="Z2830">
        <v>38.906987999999998</v>
      </c>
      <c r="AA2830">
        <v>-77.033017000000001</v>
      </c>
      <c r="AB2830">
        <v>397136.28</v>
      </c>
      <c r="AC2830">
        <v>137681.53</v>
      </c>
      <c r="AD2830">
        <v>20005</v>
      </c>
      <c r="AE2830">
        <v>226615</v>
      </c>
      <c r="AF2830">
        <v>69617</v>
      </c>
      <c r="AG2830">
        <v>69617</v>
      </c>
      <c r="AH2830">
        <v>2</v>
      </c>
      <c r="AI2830">
        <v>2</v>
      </c>
      <c r="AJ2830" t="s">
        <v>14248</v>
      </c>
      <c r="AK2830" t="s">
        <v>171</v>
      </c>
      <c r="AL2830" t="s">
        <v>50</v>
      </c>
      <c r="AM2830">
        <v>208</v>
      </c>
      <c r="AN2830">
        <v>7</v>
      </c>
      <c r="AO2830" t="s">
        <v>51</v>
      </c>
      <c r="AP2830">
        <v>603</v>
      </c>
      <c r="AQ2830">
        <v>-77.0330190456515</v>
      </c>
      <c r="AR2830">
        <v>38.906995663545501</v>
      </c>
      <c r="AS2830" t="b">
        <f t="shared" si="133"/>
        <v>0</v>
      </c>
    </row>
    <row r="2831" spans="1:45">
      <c r="A2831">
        <f t="shared" si="134"/>
        <v>2830</v>
      </c>
      <c r="B2831">
        <v>185774</v>
      </c>
      <c r="C2831">
        <v>185774</v>
      </c>
      <c r="D2831" t="s">
        <v>12033</v>
      </c>
      <c r="E2831" t="s">
        <v>12034</v>
      </c>
      <c r="F2831">
        <v>10192883</v>
      </c>
      <c r="G2831" t="s">
        <v>519</v>
      </c>
      <c r="M2831" s="4">
        <v>0</v>
      </c>
      <c r="N2831" s="1">
        <v>0</v>
      </c>
      <c r="O2831" t="s">
        <v>184</v>
      </c>
      <c r="P2831" t="s">
        <v>12035</v>
      </c>
      <c r="Q2831" t="s">
        <v>12036</v>
      </c>
      <c r="R2831" t="s">
        <v>12037</v>
      </c>
      <c r="S2831" t="s">
        <v>12038</v>
      </c>
      <c r="T2831" t="s">
        <v>431</v>
      </c>
      <c r="U2831" t="s">
        <v>432</v>
      </c>
      <c r="V2831" t="s">
        <v>46</v>
      </c>
      <c r="W2831" t="str">
        <f t="shared" si="132"/>
        <v>1841 15th st. nw WASHINGTON DC 20009</v>
      </c>
      <c r="X2831" t="s">
        <v>47</v>
      </c>
      <c r="Y2831" t="s">
        <v>12039</v>
      </c>
      <c r="Z2831">
        <v>38.915349999999997</v>
      </c>
      <c r="AA2831">
        <v>-77.034323999999998</v>
      </c>
      <c r="AB2831">
        <v>397023.24</v>
      </c>
      <c r="AC2831">
        <v>138609.82999999999</v>
      </c>
      <c r="AD2831">
        <v>20009</v>
      </c>
      <c r="AE2831">
        <v>240017</v>
      </c>
      <c r="AF2831">
        <v>82975</v>
      </c>
      <c r="AG2831">
        <v>82975</v>
      </c>
      <c r="AH2831">
        <v>2</v>
      </c>
      <c r="AI2831">
        <v>2</v>
      </c>
      <c r="AJ2831" t="s">
        <v>14249</v>
      </c>
      <c r="AK2831" t="s">
        <v>809</v>
      </c>
      <c r="AL2831" t="s">
        <v>88</v>
      </c>
      <c r="AM2831">
        <v>301</v>
      </c>
      <c r="AN2831">
        <v>3</v>
      </c>
      <c r="AO2831" t="s">
        <v>51</v>
      </c>
      <c r="AP2831">
        <v>992</v>
      </c>
      <c r="AQ2831">
        <v>-77.034326345217394</v>
      </c>
      <c r="AR2831">
        <v>38.915357731295501</v>
      </c>
      <c r="AS2831" t="b">
        <f t="shared" si="133"/>
        <v>0</v>
      </c>
    </row>
    <row r="2832" spans="1:45">
      <c r="A2832">
        <f t="shared" si="134"/>
        <v>2831</v>
      </c>
      <c r="B2832">
        <v>186070</v>
      </c>
      <c r="C2832">
        <v>186070</v>
      </c>
      <c r="D2832" t="s">
        <v>12099</v>
      </c>
      <c r="E2832" t="s">
        <v>2678</v>
      </c>
      <c r="F2832">
        <v>10192997</v>
      </c>
      <c r="G2832" t="s">
        <v>115</v>
      </c>
      <c r="J2832">
        <v>111000</v>
      </c>
      <c r="M2832" s="4">
        <v>0.29166666666666669</v>
      </c>
      <c r="N2832" s="1">
        <v>0.70833333333333337</v>
      </c>
      <c r="O2832" t="s">
        <v>192</v>
      </c>
      <c r="P2832" t="s">
        <v>2351</v>
      </c>
      <c r="Q2832" t="s">
        <v>2680</v>
      </c>
      <c r="R2832" t="s">
        <v>2681</v>
      </c>
      <c r="S2832" t="s">
        <v>2680</v>
      </c>
      <c r="T2832" t="s">
        <v>44</v>
      </c>
      <c r="U2832" t="s">
        <v>432</v>
      </c>
      <c r="V2832" t="s">
        <v>46</v>
      </c>
      <c r="W2832" t="str">
        <f t="shared" si="132"/>
        <v>900 MICHIGAN AVE, NE WASHINGTON DC 20004</v>
      </c>
      <c r="X2832" t="s">
        <v>47</v>
      </c>
      <c r="Y2832" t="s">
        <v>12100</v>
      </c>
      <c r="Z2832">
        <v>38.897100999999999</v>
      </c>
      <c r="AA2832">
        <v>-77.020122999999998</v>
      </c>
      <c r="AB2832">
        <v>398254.37</v>
      </c>
      <c r="AC2832">
        <v>136583.69</v>
      </c>
      <c r="AD2832">
        <v>20004</v>
      </c>
      <c r="AE2832">
        <v>238713</v>
      </c>
      <c r="AF2832">
        <v>81998</v>
      </c>
      <c r="AG2832">
        <v>81998</v>
      </c>
      <c r="AH2832">
        <v>2</v>
      </c>
      <c r="AI2832">
        <v>2</v>
      </c>
      <c r="AJ2832" t="s">
        <v>14247</v>
      </c>
      <c r="AK2832" t="s">
        <v>62</v>
      </c>
      <c r="AL2832" t="s">
        <v>63</v>
      </c>
      <c r="AM2832">
        <v>102</v>
      </c>
      <c r="AN2832">
        <v>8</v>
      </c>
      <c r="AO2832" t="s">
        <v>64</v>
      </c>
      <c r="AP2832">
        <v>950</v>
      </c>
      <c r="AQ2832">
        <v>-77.020125431281699</v>
      </c>
      <c r="AR2832">
        <v>38.897108861358298</v>
      </c>
      <c r="AS2832" t="b">
        <f t="shared" si="133"/>
        <v>0</v>
      </c>
    </row>
    <row r="2833" spans="1:45">
      <c r="A2833">
        <f t="shared" si="134"/>
        <v>2832</v>
      </c>
      <c r="B2833">
        <v>186093</v>
      </c>
      <c r="C2833">
        <v>186093</v>
      </c>
      <c r="D2833" t="s">
        <v>12122</v>
      </c>
      <c r="E2833" t="s">
        <v>8667</v>
      </c>
      <c r="F2833">
        <v>10193019</v>
      </c>
      <c r="G2833" t="s">
        <v>201</v>
      </c>
      <c r="K2833" t="s">
        <v>12123</v>
      </c>
      <c r="L2833" t="s">
        <v>622</v>
      </c>
      <c r="M2833" s="4">
        <v>0.375</v>
      </c>
      <c r="N2833" s="1">
        <v>0.625</v>
      </c>
      <c r="O2833" t="s">
        <v>422</v>
      </c>
      <c r="P2833" t="s">
        <v>422</v>
      </c>
      <c r="S2833" t="s">
        <v>8667</v>
      </c>
      <c r="T2833" t="s">
        <v>165</v>
      </c>
      <c r="U2833" t="s">
        <v>432</v>
      </c>
      <c r="V2833" t="s">
        <v>46</v>
      </c>
      <c r="W2833" t="str">
        <f t="shared" si="132"/>
        <v xml:space="preserve"> WASHINGTON DC 20009</v>
      </c>
      <c r="X2833" t="s">
        <v>47</v>
      </c>
      <c r="Y2833" t="s">
        <v>12124</v>
      </c>
      <c r="Z2833">
        <v>38.913417000000003</v>
      </c>
      <c r="AA2833">
        <v>-77.034267999999997</v>
      </c>
      <c r="AB2833">
        <v>397027.99</v>
      </c>
      <c r="AC2833">
        <v>138395.25</v>
      </c>
      <c r="AD2833">
        <v>20009</v>
      </c>
      <c r="AE2833">
        <v>238067</v>
      </c>
      <c r="AF2833">
        <v>81382</v>
      </c>
      <c r="AG2833">
        <v>81382</v>
      </c>
      <c r="AH2833">
        <v>2</v>
      </c>
      <c r="AI2833">
        <v>2</v>
      </c>
      <c r="AJ2833" t="s">
        <v>14248</v>
      </c>
      <c r="AK2833" t="s">
        <v>222</v>
      </c>
      <c r="AL2833" t="s">
        <v>88</v>
      </c>
      <c r="AM2833">
        <v>301</v>
      </c>
      <c r="AN2833">
        <v>7</v>
      </c>
      <c r="AO2833" t="s">
        <v>51</v>
      </c>
      <c r="AP2833">
        <v>913</v>
      </c>
      <c r="AQ2833">
        <v>-77.034270645586503</v>
      </c>
      <c r="AR2833">
        <v>38.913424738601499</v>
      </c>
      <c r="AS2833" t="b">
        <f t="shared" si="133"/>
        <v>1</v>
      </c>
    </row>
    <row r="2834" spans="1:45">
      <c r="A2834">
        <f t="shared" si="134"/>
        <v>2833</v>
      </c>
      <c r="B2834">
        <v>185942</v>
      </c>
      <c r="C2834">
        <v>185942</v>
      </c>
      <c r="D2834" t="s">
        <v>12152</v>
      </c>
      <c r="E2834" t="s">
        <v>880</v>
      </c>
      <c r="F2834">
        <v>10193070</v>
      </c>
      <c r="G2834" t="s">
        <v>115</v>
      </c>
      <c r="J2834">
        <v>110443</v>
      </c>
      <c r="M2834" s="4">
        <v>0.29166666666666669</v>
      </c>
      <c r="N2834" s="1">
        <v>0.70833333333333337</v>
      </c>
      <c r="O2834" t="s">
        <v>55</v>
      </c>
      <c r="P2834" t="s">
        <v>103</v>
      </c>
      <c r="Q2834" t="s">
        <v>817</v>
      </c>
      <c r="R2834" t="s">
        <v>818</v>
      </c>
      <c r="S2834" t="s">
        <v>817</v>
      </c>
      <c r="T2834" t="s">
        <v>44</v>
      </c>
      <c r="U2834" t="s">
        <v>432</v>
      </c>
      <c r="V2834" t="s">
        <v>46</v>
      </c>
      <c r="W2834" t="str">
        <f t="shared" si="132"/>
        <v>301 Bryant St NW WASHINGTON DC 20020</v>
      </c>
      <c r="X2834" t="s">
        <v>47</v>
      </c>
      <c r="Y2834" t="s">
        <v>12153</v>
      </c>
      <c r="Z2834">
        <v>38.864837999999999</v>
      </c>
      <c r="AA2834">
        <v>-76.964185999999998</v>
      </c>
      <c r="AB2834">
        <v>403108.21</v>
      </c>
      <c r="AC2834">
        <v>133002.66</v>
      </c>
      <c r="AD2834">
        <v>20020</v>
      </c>
      <c r="AE2834">
        <v>42238</v>
      </c>
      <c r="AF2834">
        <v>28555</v>
      </c>
      <c r="AG2834">
        <v>28555</v>
      </c>
      <c r="AH2834">
        <v>7</v>
      </c>
      <c r="AI2834">
        <v>7</v>
      </c>
      <c r="AJ2834" t="s">
        <v>14249</v>
      </c>
      <c r="AK2834" t="s">
        <v>12154</v>
      </c>
      <c r="AL2834" t="s">
        <v>912</v>
      </c>
      <c r="AM2834">
        <v>606</v>
      </c>
      <c r="AN2834">
        <v>35</v>
      </c>
      <c r="AO2834" t="s">
        <v>51</v>
      </c>
      <c r="AP2834">
        <v>146</v>
      </c>
      <c r="AQ2834">
        <v>-76.964187878498194</v>
      </c>
      <c r="AR2834">
        <v>38.8648457879926</v>
      </c>
      <c r="AS2834" t="b">
        <f t="shared" si="133"/>
        <v>0</v>
      </c>
    </row>
    <row r="2835" spans="1:45">
      <c r="A2835">
        <f t="shared" si="134"/>
        <v>2834</v>
      </c>
      <c r="B2835">
        <v>185979</v>
      </c>
      <c r="C2835">
        <v>185979</v>
      </c>
      <c r="D2835" t="s">
        <v>12181</v>
      </c>
      <c r="E2835" t="s">
        <v>11676</v>
      </c>
      <c r="F2835">
        <v>10193100</v>
      </c>
      <c r="G2835" t="s">
        <v>115</v>
      </c>
      <c r="I2835" t="s">
        <v>12182</v>
      </c>
      <c r="K2835" t="s">
        <v>12183</v>
      </c>
      <c r="L2835" t="s">
        <v>622</v>
      </c>
      <c r="M2835" s="4">
        <v>0.29166666666666669</v>
      </c>
      <c r="N2835" s="1">
        <v>0.70833333333333337</v>
      </c>
      <c r="O2835" t="s">
        <v>353</v>
      </c>
      <c r="P2835" t="s">
        <v>422</v>
      </c>
      <c r="S2835" t="s">
        <v>11676</v>
      </c>
      <c r="T2835" t="s">
        <v>165</v>
      </c>
      <c r="U2835" t="s">
        <v>432</v>
      </c>
      <c r="V2835" t="s">
        <v>46</v>
      </c>
      <c r="W2835" t="str">
        <f t="shared" si="132"/>
        <v xml:space="preserve"> WASHINGTON DC 20002</v>
      </c>
      <c r="X2835" t="s">
        <v>47</v>
      </c>
      <c r="Y2835" t="s">
        <v>11678</v>
      </c>
      <c r="Z2835">
        <v>38.896307</v>
      </c>
      <c r="AA2835">
        <v>-77.001523000000006</v>
      </c>
      <c r="AB2835">
        <v>399867.89</v>
      </c>
      <c r="AC2835">
        <v>136495.35</v>
      </c>
      <c r="AD2835">
        <v>20002</v>
      </c>
      <c r="AE2835">
        <v>40650</v>
      </c>
      <c r="AF2835">
        <v>26629</v>
      </c>
      <c r="AG2835">
        <v>26629</v>
      </c>
      <c r="AH2835">
        <v>6</v>
      </c>
      <c r="AI2835">
        <v>6</v>
      </c>
      <c r="AJ2835" t="s">
        <v>14247</v>
      </c>
      <c r="AK2835" t="s">
        <v>435</v>
      </c>
      <c r="AL2835" t="s">
        <v>63</v>
      </c>
      <c r="AM2835">
        <v>104</v>
      </c>
      <c r="AN2835">
        <v>25</v>
      </c>
      <c r="AO2835" t="s">
        <v>51</v>
      </c>
      <c r="AP2835">
        <v>143</v>
      </c>
      <c r="AQ2835">
        <v>-77.001525194501298</v>
      </c>
      <c r="AR2835">
        <v>38.896314786306</v>
      </c>
      <c r="AS2835" t="b">
        <f t="shared" si="133"/>
        <v>1</v>
      </c>
    </row>
    <row r="2836" spans="1:45">
      <c r="A2836">
        <f t="shared" si="134"/>
        <v>2835</v>
      </c>
      <c r="B2836">
        <v>185952</v>
      </c>
      <c r="C2836">
        <v>185952</v>
      </c>
      <c r="D2836" t="s">
        <v>12201</v>
      </c>
      <c r="E2836" t="s">
        <v>12202</v>
      </c>
      <c r="F2836">
        <v>10193121</v>
      </c>
      <c r="G2836" t="s">
        <v>201</v>
      </c>
      <c r="K2836" t="s">
        <v>12203</v>
      </c>
      <c r="L2836" t="s">
        <v>432</v>
      </c>
      <c r="M2836" s="4">
        <v>0.375</v>
      </c>
      <c r="N2836" s="1">
        <v>0.625</v>
      </c>
      <c r="O2836" t="s">
        <v>863</v>
      </c>
      <c r="P2836" t="s">
        <v>863</v>
      </c>
      <c r="S2836" t="s">
        <v>12202</v>
      </c>
      <c r="T2836" t="s">
        <v>70</v>
      </c>
      <c r="U2836" t="s">
        <v>432</v>
      </c>
      <c r="V2836" t="s">
        <v>46</v>
      </c>
      <c r="W2836" t="str">
        <f t="shared" si="132"/>
        <v xml:space="preserve"> WASHINGTON DC 20016</v>
      </c>
      <c r="X2836" t="s">
        <v>47</v>
      </c>
      <c r="Y2836" t="s">
        <v>12204</v>
      </c>
      <c r="Z2836">
        <v>38.930078000000002</v>
      </c>
      <c r="AA2836">
        <v>-77.073458000000002</v>
      </c>
      <c r="AB2836">
        <v>393630.69</v>
      </c>
      <c r="AC2836">
        <v>140246.78</v>
      </c>
      <c r="AD2836">
        <v>20016</v>
      </c>
      <c r="AE2836">
        <v>223245</v>
      </c>
      <c r="AF2836">
        <v>65986</v>
      </c>
      <c r="AG2836">
        <v>65986</v>
      </c>
      <c r="AH2836">
        <v>3</v>
      </c>
      <c r="AI2836">
        <v>3</v>
      </c>
      <c r="AJ2836" t="s">
        <v>14247</v>
      </c>
      <c r="AK2836" t="s">
        <v>1875</v>
      </c>
      <c r="AL2836" t="s">
        <v>50</v>
      </c>
      <c r="AM2836">
        <v>204</v>
      </c>
      <c r="AN2836">
        <v>14</v>
      </c>
      <c r="AO2836" t="s">
        <v>51</v>
      </c>
      <c r="AP2836">
        <v>477</v>
      </c>
      <c r="AQ2836">
        <v>-77.073459923397806</v>
      </c>
      <c r="AR2836">
        <v>38.930085860423503</v>
      </c>
      <c r="AS2836" t="b">
        <f t="shared" si="133"/>
        <v>1</v>
      </c>
    </row>
    <row r="2837" spans="1:45">
      <c r="A2837">
        <f t="shared" si="134"/>
        <v>2836</v>
      </c>
      <c r="B2837">
        <v>186201</v>
      </c>
      <c r="C2837">
        <v>186201</v>
      </c>
      <c r="D2837" t="s">
        <v>12221</v>
      </c>
      <c r="E2837" t="s">
        <v>2807</v>
      </c>
      <c r="F2837">
        <v>10193149</v>
      </c>
      <c r="G2837" t="s">
        <v>201</v>
      </c>
      <c r="K2837" t="s">
        <v>12222</v>
      </c>
      <c r="L2837" t="s">
        <v>622</v>
      </c>
      <c r="M2837" s="4">
        <v>0.29166666666666669</v>
      </c>
      <c r="N2837" s="1">
        <v>0.70833333333333337</v>
      </c>
      <c r="O2837" t="s">
        <v>422</v>
      </c>
      <c r="P2837" t="s">
        <v>422</v>
      </c>
      <c r="S2837" t="s">
        <v>2809</v>
      </c>
      <c r="T2837" t="s">
        <v>165</v>
      </c>
      <c r="U2837" t="s">
        <v>432</v>
      </c>
      <c r="V2837" t="s">
        <v>46</v>
      </c>
      <c r="W2837" t="str">
        <f t="shared" si="132"/>
        <v xml:space="preserve"> WASHINGTON DC 20002</v>
      </c>
      <c r="X2837" t="s">
        <v>47</v>
      </c>
      <c r="Y2837" t="s">
        <v>11361</v>
      </c>
      <c r="Z2837">
        <v>38.911687000000001</v>
      </c>
      <c r="AA2837">
        <v>-77.005452000000005</v>
      </c>
      <c r="AB2837">
        <v>399527.16</v>
      </c>
      <c r="AC2837">
        <v>138202.57999999999</v>
      </c>
      <c r="AD2837">
        <v>20002</v>
      </c>
      <c r="AE2837">
        <v>69126</v>
      </c>
      <c r="AF2837">
        <v>42849</v>
      </c>
      <c r="AG2837">
        <v>42849</v>
      </c>
      <c r="AH2837">
        <v>5</v>
      </c>
      <c r="AI2837">
        <v>5</v>
      </c>
      <c r="AJ2837" t="s">
        <v>14247</v>
      </c>
      <c r="AK2837" t="s">
        <v>3798</v>
      </c>
      <c r="AL2837" t="s">
        <v>410</v>
      </c>
      <c r="AM2837">
        <v>502</v>
      </c>
      <c r="AN2837">
        <v>21</v>
      </c>
      <c r="AO2837" t="s">
        <v>51</v>
      </c>
      <c r="AP2837">
        <v>243</v>
      </c>
      <c r="AQ2837">
        <v>-77.005454169795101</v>
      </c>
      <c r="AR2837">
        <v>38.911694000723301</v>
      </c>
      <c r="AS2837" t="b">
        <f t="shared" si="133"/>
        <v>0</v>
      </c>
    </row>
    <row r="2838" spans="1:45">
      <c r="A2838">
        <f t="shared" si="134"/>
        <v>2837</v>
      </c>
      <c r="B2838">
        <v>186205</v>
      </c>
      <c r="C2838">
        <v>186205</v>
      </c>
      <c r="D2838" t="s">
        <v>12228</v>
      </c>
      <c r="E2838" t="s">
        <v>2807</v>
      </c>
      <c r="F2838">
        <v>10193153</v>
      </c>
      <c r="G2838" t="s">
        <v>201</v>
      </c>
      <c r="K2838" t="s">
        <v>12229</v>
      </c>
      <c r="L2838" t="s">
        <v>622</v>
      </c>
      <c r="M2838" s="4">
        <v>0.29166666666666669</v>
      </c>
      <c r="N2838" s="1">
        <v>0.70833333333333337</v>
      </c>
      <c r="O2838" t="s">
        <v>422</v>
      </c>
      <c r="P2838" t="s">
        <v>422</v>
      </c>
      <c r="S2838" t="s">
        <v>2809</v>
      </c>
      <c r="T2838" t="s">
        <v>165</v>
      </c>
      <c r="U2838" t="s">
        <v>432</v>
      </c>
      <c r="V2838" t="s">
        <v>46</v>
      </c>
      <c r="W2838" t="str">
        <f t="shared" si="132"/>
        <v xml:space="preserve"> WASHINGTON DC 20009</v>
      </c>
      <c r="X2838" t="s">
        <v>47</v>
      </c>
      <c r="Y2838" t="s">
        <v>12230</v>
      </c>
      <c r="Z2838">
        <v>38.921559999999999</v>
      </c>
      <c r="AA2838">
        <v>-77.045406999999997</v>
      </c>
      <c r="AB2838">
        <v>396062.39</v>
      </c>
      <c r="AC2838">
        <v>139299.63</v>
      </c>
      <c r="AD2838">
        <v>20009</v>
      </c>
      <c r="AE2838">
        <v>226398</v>
      </c>
      <c r="AF2838">
        <v>69388</v>
      </c>
      <c r="AG2838">
        <v>69388</v>
      </c>
      <c r="AH2838">
        <v>1</v>
      </c>
      <c r="AI2838">
        <v>1</v>
      </c>
      <c r="AJ2838" t="s">
        <v>14247</v>
      </c>
      <c r="AK2838" t="s">
        <v>767</v>
      </c>
      <c r="AL2838" t="s">
        <v>88</v>
      </c>
      <c r="AM2838">
        <v>303</v>
      </c>
      <c r="AN2838">
        <v>1</v>
      </c>
      <c r="AO2838" t="s">
        <v>51</v>
      </c>
      <c r="AP2838">
        <v>565</v>
      </c>
      <c r="AQ2838">
        <v>-77.045409552132995</v>
      </c>
      <c r="AR2838">
        <v>38.921567896436102</v>
      </c>
      <c r="AS2838" t="b">
        <f t="shared" si="133"/>
        <v>0</v>
      </c>
    </row>
    <row r="2839" spans="1:45">
      <c r="A2839">
        <f t="shared" si="134"/>
        <v>2838</v>
      </c>
      <c r="B2839">
        <v>186212</v>
      </c>
      <c r="C2839">
        <v>186212</v>
      </c>
      <c r="D2839" t="s">
        <v>12234</v>
      </c>
      <c r="E2839" t="s">
        <v>4533</v>
      </c>
      <c r="F2839">
        <v>10193162</v>
      </c>
      <c r="G2839" t="s">
        <v>2388</v>
      </c>
      <c r="K2839" t="s">
        <v>12235</v>
      </c>
      <c r="L2839" t="s">
        <v>622</v>
      </c>
      <c r="M2839" s="4">
        <v>0.29166666666666669</v>
      </c>
      <c r="N2839" s="1">
        <v>0.79166666666666663</v>
      </c>
      <c r="O2839" t="s">
        <v>422</v>
      </c>
      <c r="P2839" t="s">
        <v>422</v>
      </c>
      <c r="Q2839" t="s">
        <v>4533</v>
      </c>
      <c r="R2839" t="s">
        <v>4535</v>
      </c>
      <c r="S2839" t="s">
        <v>4533</v>
      </c>
      <c r="T2839" t="s">
        <v>165</v>
      </c>
      <c r="U2839" t="s">
        <v>432</v>
      </c>
      <c r="V2839" t="s">
        <v>46</v>
      </c>
      <c r="W2839" t="str">
        <f t="shared" si="132"/>
        <v>3447 14th Street, N. W. WASHINGTON DC 20010</v>
      </c>
      <c r="X2839" t="s">
        <v>47</v>
      </c>
      <c r="Y2839" t="s">
        <v>12095</v>
      </c>
      <c r="Z2839">
        <v>38.93336</v>
      </c>
      <c r="AA2839">
        <v>-77.032454000000001</v>
      </c>
      <c r="AB2839">
        <v>397186.11</v>
      </c>
      <c r="AC2839">
        <v>140608.98000000001</v>
      </c>
      <c r="AD2839">
        <v>20010</v>
      </c>
      <c r="AE2839">
        <v>230752</v>
      </c>
      <c r="AF2839">
        <v>73768</v>
      </c>
      <c r="AG2839">
        <v>73768</v>
      </c>
      <c r="AH2839">
        <v>1</v>
      </c>
      <c r="AI2839">
        <v>1</v>
      </c>
      <c r="AJ2839" t="s">
        <v>14244</v>
      </c>
      <c r="AK2839" t="s">
        <v>3214</v>
      </c>
      <c r="AL2839" t="s">
        <v>188</v>
      </c>
      <c r="AM2839">
        <v>409</v>
      </c>
      <c r="AN2839">
        <v>2</v>
      </c>
      <c r="AO2839" t="s">
        <v>51</v>
      </c>
      <c r="AP2839">
        <v>703</v>
      </c>
      <c r="AQ2839">
        <v>-77.032456540098394</v>
      </c>
      <c r="AR2839">
        <v>38.9333672499857</v>
      </c>
      <c r="AS2839" t="b">
        <f t="shared" si="133"/>
        <v>1</v>
      </c>
    </row>
    <row r="2840" spans="1:45">
      <c r="A2840">
        <f t="shared" si="134"/>
        <v>2839</v>
      </c>
      <c r="B2840">
        <v>186264</v>
      </c>
      <c r="C2840">
        <v>186264</v>
      </c>
      <c r="D2840" t="s">
        <v>12267</v>
      </c>
      <c r="E2840" t="s">
        <v>12268</v>
      </c>
      <c r="F2840">
        <v>10193230</v>
      </c>
      <c r="G2840" t="s">
        <v>201</v>
      </c>
      <c r="K2840" t="s">
        <v>12269</v>
      </c>
      <c r="L2840" t="s">
        <v>432</v>
      </c>
      <c r="M2840" s="4">
        <v>0.29166666666666669</v>
      </c>
      <c r="N2840" s="1">
        <v>0.79166666666666663</v>
      </c>
      <c r="O2840" t="s">
        <v>265</v>
      </c>
      <c r="P2840" t="s">
        <v>265</v>
      </c>
      <c r="S2840" t="s">
        <v>12268</v>
      </c>
      <c r="T2840" t="s">
        <v>70</v>
      </c>
      <c r="U2840" t="s">
        <v>432</v>
      </c>
      <c r="V2840" t="s">
        <v>46</v>
      </c>
      <c r="W2840" t="str">
        <f t="shared" si="132"/>
        <v xml:space="preserve"> WASHINGTON DC 20009</v>
      </c>
      <c r="X2840" t="s">
        <v>47</v>
      </c>
      <c r="Y2840" t="s">
        <v>12270</v>
      </c>
      <c r="Z2840">
        <v>38.924584000000003</v>
      </c>
      <c r="AA2840">
        <v>-77.035998000000006</v>
      </c>
      <c r="AB2840">
        <v>396878.47</v>
      </c>
      <c r="AC2840">
        <v>139634.9</v>
      </c>
      <c r="AD2840">
        <v>20009</v>
      </c>
      <c r="AE2840">
        <v>235842</v>
      </c>
      <c r="AF2840">
        <v>79148</v>
      </c>
      <c r="AG2840">
        <v>79148</v>
      </c>
      <c r="AH2840">
        <v>1</v>
      </c>
      <c r="AI2840">
        <v>1</v>
      </c>
      <c r="AJ2840" t="s">
        <v>14249</v>
      </c>
      <c r="AK2840" t="s">
        <v>733</v>
      </c>
      <c r="AL2840" t="s">
        <v>88</v>
      </c>
      <c r="AM2840">
        <v>304</v>
      </c>
      <c r="AN2840">
        <v>2</v>
      </c>
      <c r="AO2840" t="s">
        <v>51</v>
      </c>
      <c r="AP2840">
        <v>863</v>
      </c>
      <c r="AQ2840">
        <v>-77.036000302762602</v>
      </c>
      <c r="AR2840">
        <v>38.924591394520803</v>
      </c>
      <c r="AS2840" t="b">
        <f t="shared" si="133"/>
        <v>1</v>
      </c>
    </row>
    <row r="2841" spans="1:45">
      <c r="A2841">
        <f t="shared" si="134"/>
        <v>2840</v>
      </c>
      <c r="B2841">
        <v>186337</v>
      </c>
      <c r="C2841">
        <v>186337</v>
      </c>
      <c r="D2841" t="s">
        <v>12326</v>
      </c>
      <c r="E2841" t="s">
        <v>12327</v>
      </c>
      <c r="F2841">
        <v>10193307</v>
      </c>
      <c r="G2841" t="s">
        <v>519</v>
      </c>
      <c r="K2841" t="s">
        <v>12328</v>
      </c>
      <c r="L2841" t="s">
        <v>432</v>
      </c>
      <c r="M2841" s="4">
        <v>0.29166666666666669</v>
      </c>
      <c r="N2841" s="1">
        <v>0.70833333333333337</v>
      </c>
      <c r="O2841" t="s">
        <v>125</v>
      </c>
      <c r="P2841" t="s">
        <v>117</v>
      </c>
      <c r="S2841" t="s">
        <v>12327</v>
      </c>
      <c r="T2841" t="s">
        <v>70</v>
      </c>
      <c r="U2841" t="s">
        <v>432</v>
      </c>
      <c r="V2841" t="s">
        <v>46</v>
      </c>
      <c r="W2841" t="str">
        <f t="shared" si="132"/>
        <v xml:space="preserve"> WASHINGTON DC 20002</v>
      </c>
      <c r="X2841" t="s">
        <v>47</v>
      </c>
      <c r="Y2841" t="s">
        <v>12329</v>
      </c>
      <c r="Z2841">
        <v>38.895625000000003</v>
      </c>
      <c r="AA2841">
        <v>-76.995233999999996</v>
      </c>
      <c r="AB2841">
        <v>400413.44</v>
      </c>
      <c r="AC2841">
        <v>136419.60999999999</v>
      </c>
      <c r="AD2841">
        <v>20002</v>
      </c>
      <c r="AE2841">
        <v>78232</v>
      </c>
      <c r="AF2841">
        <v>51138</v>
      </c>
      <c r="AG2841">
        <v>51138</v>
      </c>
      <c r="AH2841">
        <v>6</v>
      </c>
      <c r="AI2841">
        <v>6</v>
      </c>
      <c r="AJ2841" t="s">
        <v>14247</v>
      </c>
      <c r="AK2841" t="s">
        <v>1593</v>
      </c>
      <c r="AL2841" t="s">
        <v>63</v>
      </c>
      <c r="AM2841">
        <v>104</v>
      </c>
      <c r="AN2841">
        <v>25</v>
      </c>
      <c r="AO2841" t="s">
        <v>51</v>
      </c>
      <c r="AP2841">
        <v>317</v>
      </c>
      <c r="AQ2841">
        <v>-76.995236358060097</v>
      </c>
      <c r="AR2841">
        <v>38.895632405547303</v>
      </c>
      <c r="AS2841" t="b">
        <f t="shared" si="133"/>
        <v>1</v>
      </c>
    </row>
    <row r="2842" spans="1:45">
      <c r="A2842">
        <f t="shared" si="134"/>
        <v>2841</v>
      </c>
      <c r="B2842">
        <v>186343</v>
      </c>
      <c r="C2842">
        <v>186343</v>
      </c>
      <c r="D2842" t="s">
        <v>12337</v>
      </c>
      <c r="E2842" t="s">
        <v>12338</v>
      </c>
      <c r="F2842">
        <v>10193312</v>
      </c>
      <c r="G2842" t="s">
        <v>652</v>
      </c>
      <c r="M2842" s="4">
        <v>0.25</v>
      </c>
      <c r="N2842" s="1">
        <v>0.95833333333333337</v>
      </c>
      <c r="O2842" t="s">
        <v>255</v>
      </c>
      <c r="P2842" t="s">
        <v>138</v>
      </c>
      <c r="Q2842" t="s">
        <v>12339</v>
      </c>
      <c r="R2842" t="s">
        <v>12340</v>
      </c>
      <c r="S2842" t="s">
        <v>12338</v>
      </c>
      <c r="T2842" t="s">
        <v>44</v>
      </c>
      <c r="U2842" t="s">
        <v>432</v>
      </c>
      <c r="V2842" t="s">
        <v>46</v>
      </c>
      <c r="W2842" t="str">
        <f t="shared" si="132"/>
        <v>1815 18th St. NW WASHINGTON DC 20009</v>
      </c>
      <c r="X2842" t="s">
        <v>47</v>
      </c>
      <c r="Y2842" t="s">
        <v>12341</v>
      </c>
      <c r="Z2842">
        <v>38.914710999999997</v>
      </c>
      <c r="AA2842">
        <v>-77.041455999999997</v>
      </c>
      <c r="AB2842">
        <v>396404.66</v>
      </c>
      <c r="AC2842">
        <v>138539.1</v>
      </c>
      <c r="AD2842">
        <v>20009</v>
      </c>
      <c r="AE2842">
        <v>226443</v>
      </c>
      <c r="AF2842">
        <v>69773</v>
      </c>
      <c r="AG2842">
        <v>69773</v>
      </c>
      <c r="AH2842">
        <v>2</v>
      </c>
      <c r="AI2842">
        <v>2</v>
      </c>
      <c r="AJ2842" t="s">
        <v>14249</v>
      </c>
      <c r="AK2842" t="s">
        <v>1692</v>
      </c>
      <c r="AL2842" t="s">
        <v>88</v>
      </c>
      <c r="AM2842">
        <v>301</v>
      </c>
      <c r="AN2842">
        <v>6</v>
      </c>
      <c r="AO2842" t="s">
        <v>51</v>
      </c>
      <c r="AP2842">
        <v>615</v>
      </c>
      <c r="AQ2842">
        <v>-77.041458620648797</v>
      </c>
      <c r="AR2842">
        <v>38.914718258628902</v>
      </c>
      <c r="AS2842" t="b">
        <f t="shared" si="133"/>
        <v>1</v>
      </c>
    </row>
    <row r="2843" spans="1:45">
      <c r="A2843">
        <f t="shared" si="134"/>
        <v>2842</v>
      </c>
      <c r="B2843">
        <v>186154</v>
      </c>
      <c r="C2843">
        <v>186154</v>
      </c>
      <c r="D2843" t="s">
        <v>12381</v>
      </c>
      <c r="E2843" t="s">
        <v>11224</v>
      </c>
      <c r="F2843">
        <v>10193376</v>
      </c>
      <c r="G2843" t="s">
        <v>115</v>
      </c>
      <c r="I2843" t="s">
        <v>12382</v>
      </c>
      <c r="M2843" s="4">
        <v>0.29166666666666669</v>
      </c>
      <c r="N2843" s="1">
        <v>0.79166666666666663</v>
      </c>
      <c r="O2843" t="s">
        <v>117</v>
      </c>
      <c r="P2843" t="s">
        <v>6316</v>
      </c>
      <c r="S2843" t="s">
        <v>11224</v>
      </c>
      <c r="T2843" t="s">
        <v>431</v>
      </c>
      <c r="U2843" t="s">
        <v>432</v>
      </c>
      <c r="V2843" t="s">
        <v>46</v>
      </c>
      <c r="W2843" t="str">
        <f t="shared" si="132"/>
        <v xml:space="preserve"> WASHINGTON DC 20009</v>
      </c>
      <c r="X2843" t="s">
        <v>47</v>
      </c>
      <c r="Y2843" t="s">
        <v>11225</v>
      </c>
      <c r="Z2843">
        <v>38.920005000000003</v>
      </c>
      <c r="AA2843">
        <v>-77.041021000000001</v>
      </c>
      <c r="AB2843">
        <v>396442.64</v>
      </c>
      <c r="AC2843">
        <v>139126.78</v>
      </c>
      <c r="AD2843">
        <v>20009</v>
      </c>
      <c r="AE2843">
        <v>235582</v>
      </c>
      <c r="AF2843">
        <v>78915</v>
      </c>
      <c r="AG2843">
        <v>78915</v>
      </c>
      <c r="AH2843">
        <v>1</v>
      </c>
      <c r="AI2843">
        <v>1</v>
      </c>
      <c r="AJ2843" t="s">
        <v>14247</v>
      </c>
      <c r="AK2843" t="s">
        <v>1514</v>
      </c>
      <c r="AL2843" t="s">
        <v>88</v>
      </c>
      <c r="AM2843">
        <v>303</v>
      </c>
      <c r="AN2843">
        <v>1</v>
      </c>
      <c r="AO2843" t="s">
        <v>320</v>
      </c>
      <c r="AP2843">
        <v>855</v>
      </c>
      <c r="AQ2843">
        <v>-77.041023734802494</v>
      </c>
      <c r="AR2843">
        <v>38.920012429128597</v>
      </c>
      <c r="AS2843" t="b">
        <f t="shared" si="133"/>
        <v>1</v>
      </c>
    </row>
    <row r="2844" spans="1:45">
      <c r="A2844">
        <f t="shared" si="134"/>
        <v>2843</v>
      </c>
      <c r="B2844">
        <v>186156</v>
      </c>
      <c r="C2844">
        <v>186156</v>
      </c>
      <c r="D2844" t="s">
        <v>12383</v>
      </c>
      <c r="E2844" t="s">
        <v>12384</v>
      </c>
      <c r="F2844">
        <v>10193378</v>
      </c>
      <c r="G2844" t="s">
        <v>652</v>
      </c>
      <c r="M2844" s="4">
        <v>0.29166666666666669</v>
      </c>
      <c r="N2844" s="1">
        <v>0.70833333333333337</v>
      </c>
      <c r="O2844" t="s">
        <v>184</v>
      </c>
      <c r="P2844" t="s">
        <v>415</v>
      </c>
      <c r="Q2844" t="s">
        <v>12385</v>
      </c>
      <c r="R2844" t="s">
        <v>12386</v>
      </c>
      <c r="S2844" t="s">
        <v>12384</v>
      </c>
      <c r="T2844" t="s">
        <v>44</v>
      </c>
      <c r="U2844" t="s">
        <v>432</v>
      </c>
      <c r="V2844" t="s">
        <v>46</v>
      </c>
      <c r="W2844" t="str">
        <f t="shared" si="132"/>
        <v>1439 Corcoran St, NW WASHINGTON DC 20009</v>
      </c>
      <c r="X2844" t="s">
        <v>47</v>
      </c>
      <c r="Y2844" t="s">
        <v>12387</v>
      </c>
      <c r="Z2844">
        <v>38.912019000000001</v>
      </c>
      <c r="AA2844">
        <v>-77.033558999999997</v>
      </c>
      <c r="AB2844">
        <v>397089.48</v>
      </c>
      <c r="AC2844">
        <v>138240.04999999999</v>
      </c>
      <c r="AD2844">
        <v>20009</v>
      </c>
      <c r="AE2844">
        <v>240193</v>
      </c>
      <c r="AF2844">
        <v>83151</v>
      </c>
      <c r="AG2844">
        <v>83151</v>
      </c>
      <c r="AH2844">
        <v>2</v>
      </c>
      <c r="AI2844">
        <v>2</v>
      </c>
      <c r="AJ2844" t="s">
        <v>14248</v>
      </c>
      <c r="AK2844" t="s">
        <v>222</v>
      </c>
      <c r="AL2844" t="s">
        <v>88</v>
      </c>
      <c r="AM2844">
        <v>301</v>
      </c>
      <c r="AN2844">
        <v>7</v>
      </c>
      <c r="AO2844" t="s">
        <v>51</v>
      </c>
      <c r="AP2844">
        <v>918</v>
      </c>
      <c r="AQ2844">
        <v>-77.033560985552896</v>
      </c>
      <c r="AR2844">
        <v>38.9120268502095</v>
      </c>
      <c r="AS2844" t="b">
        <f t="shared" si="133"/>
        <v>1</v>
      </c>
    </row>
    <row r="2845" spans="1:45">
      <c r="A2845">
        <f t="shared" si="134"/>
        <v>2844</v>
      </c>
      <c r="B2845">
        <v>186496</v>
      </c>
      <c r="C2845">
        <v>186496</v>
      </c>
      <c r="D2845" t="s">
        <v>12434</v>
      </c>
      <c r="E2845" t="s">
        <v>9238</v>
      </c>
      <c r="F2845">
        <v>10193443</v>
      </c>
      <c r="G2845" t="s">
        <v>652</v>
      </c>
      <c r="M2845" s="4">
        <v>0.29166666666666669</v>
      </c>
      <c r="N2845" s="1">
        <v>0.70833333333333337</v>
      </c>
      <c r="O2845" t="s">
        <v>265</v>
      </c>
      <c r="P2845" t="s">
        <v>266</v>
      </c>
      <c r="Q2845" t="s">
        <v>9238</v>
      </c>
      <c r="R2845" t="s">
        <v>12432</v>
      </c>
      <c r="S2845" t="s">
        <v>9238</v>
      </c>
      <c r="T2845" t="s">
        <v>44</v>
      </c>
      <c r="U2845" t="s">
        <v>432</v>
      </c>
      <c r="V2845" t="s">
        <v>46</v>
      </c>
      <c r="W2845" t="str">
        <f t="shared" si="132"/>
        <v>4628 Easy Place Southeast WASHINGTON DC 20019</v>
      </c>
      <c r="X2845" t="s">
        <v>47</v>
      </c>
      <c r="Y2845" t="s">
        <v>12433</v>
      </c>
      <c r="Z2845">
        <v>38.875805</v>
      </c>
      <c r="AA2845">
        <v>-76.932578000000007</v>
      </c>
      <c r="AB2845">
        <v>405850.44</v>
      </c>
      <c r="AC2845">
        <v>134221.57999999999</v>
      </c>
      <c r="AD2845">
        <v>20019</v>
      </c>
      <c r="AE2845">
        <v>18659</v>
      </c>
      <c r="AF2845">
        <v>11786</v>
      </c>
      <c r="AG2845">
        <v>11786</v>
      </c>
      <c r="AH2845">
        <v>7</v>
      </c>
      <c r="AI2845">
        <v>7</v>
      </c>
      <c r="AJ2845" t="s">
        <v>14246</v>
      </c>
      <c r="AK2845" s="2">
        <v>70</v>
      </c>
      <c r="AL2845" t="s">
        <v>912</v>
      </c>
      <c r="AM2845">
        <v>604</v>
      </c>
      <c r="AN2845">
        <v>33</v>
      </c>
      <c r="AO2845" t="s">
        <v>51</v>
      </c>
      <c r="AP2845">
        <v>63</v>
      </c>
      <c r="AQ2845">
        <v>-76.932580122764804</v>
      </c>
      <c r="AR2845">
        <v>38.875812346808097</v>
      </c>
      <c r="AS2845" t="b">
        <f t="shared" si="133"/>
        <v>1</v>
      </c>
    </row>
    <row r="2846" spans="1:45">
      <c r="A2846">
        <f t="shared" si="134"/>
        <v>2845</v>
      </c>
      <c r="B2846">
        <v>186675</v>
      </c>
      <c r="C2846">
        <v>186675</v>
      </c>
      <c r="D2846" t="s">
        <v>12566</v>
      </c>
      <c r="E2846" t="s">
        <v>12567</v>
      </c>
      <c r="F2846">
        <v>10193676</v>
      </c>
      <c r="G2846" t="s">
        <v>201</v>
      </c>
      <c r="K2846" t="s">
        <v>12568</v>
      </c>
      <c r="L2846" t="s">
        <v>432</v>
      </c>
      <c r="M2846" s="4">
        <v>0.39583333333333331</v>
      </c>
      <c r="N2846" s="1">
        <v>0.64583333333333337</v>
      </c>
      <c r="O2846" t="s">
        <v>881</v>
      </c>
      <c r="P2846" t="s">
        <v>1005</v>
      </c>
      <c r="S2846" t="s">
        <v>12567</v>
      </c>
      <c r="T2846" t="s">
        <v>70</v>
      </c>
      <c r="U2846" t="s">
        <v>432</v>
      </c>
      <c r="V2846" t="s">
        <v>46</v>
      </c>
      <c r="W2846" t="str">
        <f t="shared" si="132"/>
        <v xml:space="preserve"> WASHINGTON DC 20005</v>
      </c>
      <c r="X2846" t="s">
        <v>47</v>
      </c>
      <c r="Y2846" t="s">
        <v>12569</v>
      </c>
      <c r="Z2846">
        <v>38.905813999999999</v>
      </c>
      <c r="AA2846">
        <v>-77.027748000000003</v>
      </c>
      <c r="AB2846">
        <v>397593.27</v>
      </c>
      <c r="AC2846">
        <v>137551.01</v>
      </c>
      <c r="AD2846">
        <v>20005</v>
      </c>
      <c r="AE2846">
        <v>239090</v>
      </c>
      <c r="AF2846">
        <v>82058</v>
      </c>
      <c r="AG2846">
        <v>82058</v>
      </c>
      <c r="AH2846">
        <v>2</v>
      </c>
      <c r="AI2846">
        <v>2</v>
      </c>
      <c r="AJ2846" t="s">
        <v>14248</v>
      </c>
      <c r="AK2846" t="s">
        <v>1242</v>
      </c>
      <c r="AL2846" t="s">
        <v>88</v>
      </c>
      <c r="AM2846">
        <v>307</v>
      </c>
      <c r="AN2846">
        <v>7</v>
      </c>
      <c r="AO2846" t="s">
        <v>51</v>
      </c>
      <c r="AP2846">
        <v>953</v>
      </c>
      <c r="AQ2846">
        <v>-77.027749801816597</v>
      </c>
      <c r="AR2846">
        <v>38.905821264083897</v>
      </c>
      <c r="AS2846" t="b">
        <f t="shared" si="133"/>
        <v>1</v>
      </c>
    </row>
    <row r="2847" spans="1:45">
      <c r="A2847">
        <f t="shared" si="134"/>
        <v>2846</v>
      </c>
      <c r="B2847">
        <v>186754</v>
      </c>
      <c r="C2847">
        <v>186754</v>
      </c>
      <c r="D2847" t="s">
        <v>12609</v>
      </c>
      <c r="E2847" t="s">
        <v>12610</v>
      </c>
      <c r="F2847">
        <v>10193748</v>
      </c>
      <c r="G2847" t="s">
        <v>201</v>
      </c>
      <c r="K2847" t="s">
        <v>12611</v>
      </c>
      <c r="L2847" t="s">
        <v>432</v>
      </c>
      <c r="M2847" s="4">
        <v>0.375</v>
      </c>
      <c r="N2847" s="1">
        <v>0.66666666666666663</v>
      </c>
      <c r="O2847" t="s">
        <v>254</v>
      </c>
      <c r="P2847" t="s">
        <v>254</v>
      </c>
      <c r="S2847" t="s">
        <v>12610</v>
      </c>
      <c r="T2847" t="s">
        <v>70</v>
      </c>
      <c r="U2847" t="s">
        <v>432</v>
      </c>
      <c r="V2847" t="s">
        <v>46</v>
      </c>
      <c r="W2847" t="str">
        <f t="shared" si="132"/>
        <v xml:space="preserve"> WASHINGTON DC 20002</v>
      </c>
      <c r="X2847" t="s">
        <v>47</v>
      </c>
      <c r="Y2847" t="s">
        <v>12612</v>
      </c>
      <c r="Z2847">
        <v>38.891813999999997</v>
      </c>
      <c r="AA2847">
        <v>-76.991322999999994</v>
      </c>
      <c r="AB2847">
        <v>400752.75</v>
      </c>
      <c r="AC2847">
        <v>135996.59</v>
      </c>
      <c r="AD2847">
        <v>20002</v>
      </c>
      <c r="AE2847">
        <v>61211</v>
      </c>
      <c r="AF2847">
        <v>37187</v>
      </c>
      <c r="AG2847">
        <v>37187</v>
      </c>
      <c r="AH2847">
        <v>6</v>
      </c>
      <c r="AI2847">
        <v>6</v>
      </c>
      <c r="AJ2847" t="s">
        <v>14244</v>
      </c>
      <c r="AK2847" t="s">
        <v>670</v>
      </c>
      <c r="AL2847" t="s">
        <v>63</v>
      </c>
      <c r="AM2847">
        <v>107</v>
      </c>
      <c r="AN2847">
        <v>26</v>
      </c>
      <c r="AO2847" t="s">
        <v>51</v>
      </c>
      <c r="AP2847">
        <v>195</v>
      </c>
      <c r="AQ2847">
        <v>-76.991325428914706</v>
      </c>
      <c r="AR2847">
        <v>38.891821459819901</v>
      </c>
      <c r="AS2847" t="b">
        <f t="shared" si="133"/>
        <v>1</v>
      </c>
    </row>
    <row r="2848" spans="1:45">
      <c r="A2848">
        <f t="shared" si="134"/>
        <v>2847</v>
      </c>
      <c r="B2848">
        <v>186766</v>
      </c>
      <c r="C2848">
        <v>186766</v>
      </c>
      <c r="D2848" t="s">
        <v>12629</v>
      </c>
      <c r="E2848" t="s">
        <v>12630</v>
      </c>
      <c r="F2848">
        <v>10193760</v>
      </c>
      <c r="G2848" t="s">
        <v>201</v>
      </c>
      <c r="K2848" t="s">
        <v>12631</v>
      </c>
      <c r="L2848" t="s">
        <v>432</v>
      </c>
      <c r="M2848" s="4">
        <v>0.29166666666666669</v>
      </c>
      <c r="N2848" s="1">
        <v>0.70833333333333337</v>
      </c>
      <c r="O2848" t="s">
        <v>155</v>
      </c>
      <c r="P2848" t="s">
        <v>155</v>
      </c>
      <c r="Q2848" t="s">
        <v>12630</v>
      </c>
      <c r="R2848" t="s">
        <v>12632</v>
      </c>
      <c r="S2848" t="s">
        <v>12630</v>
      </c>
      <c r="T2848" t="s">
        <v>70</v>
      </c>
      <c r="U2848" t="s">
        <v>432</v>
      </c>
      <c r="V2848" t="s">
        <v>46</v>
      </c>
      <c r="W2848" t="str">
        <f t="shared" si="132"/>
        <v>2133 15th St NW WASHINGTON DC 20001</v>
      </c>
      <c r="X2848" t="s">
        <v>47</v>
      </c>
      <c r="Y2848" t="s">
        <v>11627</v>
      </c>
      <c r="Z2848">
        <v>38.918990000000001</v>
      </c>
      <c r="AA2848">
        <v>-77.010591000000005</v>
      </c>
      <c r="AB2848">
        <v>399081.53</v>
      </c>
      <c r="AC2848">
        <v>139013.32</v>
      </c>
      <c r="AD2848">
        <v>20001</v>
      </c>
      <c r="AE2848">
        <v>227747</v>
      </c>
      <c r="AF2848">
        <v>71079</v>
      </c>
      <c r="AG2848">
        <v>71079</v>
      </c>
      <c r="AH2848">
        <v>5</v>
      </c>
      <c r="AI2848">
        <v>5</v>
      </c>
      <c r="AJ2848" t="s">
        <v>14247</v>
      </c>
      <c r="AK2848" t="s">
        <v>6096</v>
      </c>
      <c r="AL2848" t="s">
        <v>410</v>
      </c>
      <c r="AM2848">
        <v>501</v>
      </c>
      <c r="AN2848">
        <v>21</v>
      </c>
      <c r="AO2848" t="s">
        <v>51</v>
      </c>
      <c r="AP2848">
        <v>560</v>
      </c>
      <c r="AQ2848">
        <v>-77.010593406654607</v>
      </c>
      <c r="AR2848">
        <v>38.918997065447002</v>
      </c>
      <c r="AS2848" t="b">
        <f t="shared" si="133"/>
        <v>1</v>
      </c>
    </row>
    <row r="2849" spans="1:45">
      <c r="A2849">
        <f t="shared" si="134"/>
        <v>2848</v>
      </c>
      <c r="B2849">
        <v>186767</v>
      </c>
      <c r="C2849">
        <v>186767</v>
      </c>
      <c r="D2849" t="s">
        <v>12633</v>
      </c>
      <c r="E2849" t="s">
        <v>11794</v>
      </c>
      <c r="F2849">
        <v>10193761</v>
      </c>
      <c r="G2849" t="s">
        <v>115</v>
      </c>
      <c r="J2849">
        <v>106967</v>
      </c>
      <c r="M2849" s="4">
        <v>0.29166666666666669</v>
      </c>
      <c r="N2849" s="1">
        <v>0.79166666666666663</v>
      </c>
      <c r="O2849" t="s">
        <v>2267</v>
      </c>
      <c r="P2849" t="s">
        <v>1576</v>
      </c>
      <c r="Q2849" t="s">
        <v>12634</v>
      </c>
      <c r="R2849" t="s">
        <v>12635</v>
      </c>
      <c r="S2849" t="s">
        <v>12634</v>
      </c>
      <c r="T2849" t="s">
        <v>58</v>
      </c>
      <c r="U2849" t="s">
        <v>432</v>
      </c>
      <c r="V2849" t="s">
        <v>46</v>
      </c>
      <c r="W2849" t="str">
        <f t="shared" si="132"/>
        <v>2900 14th Street NW WASHINGTON DC 20011</v>
      </c>
      <c r="X2849" t="s">
        <v>47</v>
      </c>
      <c r="Y2849" t="s">
        <v>12636</v>
      </c>
      <c r="Z2849">
        <v>38.939946999999997</v>
      </c>
      <c r="AA2849">
        <v>-77.027733999999995</v>
      </c>
      <c r="AB2849">
        <v>397595.62</v>
      </c>
      <c r="AC2849">
        <v>141340.13</v>
      </c>
      <c r="AD2849">
        <v>20011</v>
      </c>
      <c r="AE2849">
        <v>223601</v>
      </c>
      <c r="AF2849">
        <v>66583</v>
      </c>
      <c r="AG2849">
        <v>66583</v>
      </c>
      <c r="AH2849">
        <v>4</v>
      </c>
      <c r="AI2849">
        <v>4</v>
      </c>
      <c r="AJ2849" t="s">
        <v>14247</v>
      </c>
      <c r="AK2849" t="s">
        <v>8637</v>
      </c>
      <c r="AL2849" t="s">
        <v>188</v>
      </c>
      <c r="AM2849">
        <v>404</v>
      </c>
      <c r="AN2849">
        <v>18</v>
      </c>
      <c r="AO2849" t="s">
        <v>51</v>
      </c>
      <c r="AP2849">
        <v>459</v>
      </c>
      <c r="AQ2849">
        <v>-77.027735982138907</v>
      </c>
      <c r="AR2849">
        <v>38.939954883937901</v>
      </c>
      <c r="AS2849" t="b">
        <f t="shared" si="133"/>
        <v>0</v>
      </c>
    </row>
    <row r="2850" spans="1:45">
      <c r="A2850">
        <f t="shared" si="134"/>
        <v>2849</v>
      </c>
      <c r="B2850">
        <v>186772</v>
      </c>
      <c r="C2850">
        <v>186772</v>
      </c>
      <c r="D2850" t="s">
        <v>12650</v>
      </c>
      <c r="E2850" t="s">
        <v>12651</v>
      </c>
      <c r="F2850">
        <v>10193766</v>
      </c>
      <c r="G2850" t="s">
        <v>652</v>
      </c>
      <c r="M2850" s="4">
        <v>0.29166666666666669</v>
      </c>
      <c r="N2850" s="1">
        <v>0.70833333333333337</v>
      </c>
      <c r="O2850" t="s">
        <v>255</v>
      </c>
      <c r="P2850" t="s">
        <v>183</v>
      </c>
      <c r="S2850" t="s">
        <v>12651</v>
      </c>
      <c r="T2850" t="s">
        <v>58</v>
      </c>
      <c r="U2850" t="s">
        <v>432</v>
      </c>
      <c r="V2850" t="s">
        <v>46</v>
      </c>
      <c r="W2850" t="str">
        <f t="shared" si="132"/>
        <v xml:space="preserve"> WASHINGTON DC 20003</v>
      </c>
      <c r="X2850" t="s">
        <v>47</v>
      </c>
      <c r="Y2850" t="s">
        <v>12105</v>
      </c>
      <c r="Z2850">
        <v>38.888855</v>
      </c>
      <c r="AA2850">
        <v>-76.986757999999995</v>
      </c>
      <c r="AB2850">
        <v>401148.88</v>
      </c>
      <c r="AC2850">
        <v>135668.12</v>
      </c>
      <c r="AD2850">
        <v>20003</v>
      </c>
      <c r="AE2850">
        <v>68385</v>
      </c>
      <c r="AF2850">
        <v>42292</v>
      </c>
      <c r="AG2850">
        <v>42292</v>
      </c>
      <c r="AH2850">
        <v>6</v>
      </c>
      <c r="AI2850">
        <v>6</v>
      </c>
      <c r="AJ2850" t="s">
        <v>14249</v>
      </c>
      <c r="AK2850" t="s">
        <v>646</v>
      </c>
      <c r="AL2850" t="s">
        <v>63</v>
      </c>
      <c r="AM2850">
        <v>108</v>
      </c>
      <c r="AN2850">
        <v>26</v>
      </c>
      <c r="AO2850" t="s">
        <v>51</v>
      </c>
      <c r="AP2850">
        <v>235</v>
      </c>
      <c r="AQ2850">
        <v>-76.986759837573203</v>
      </c>
      <c r="AR2850">
        <v>38.888862050413799</v>
      </c>
      <c r="AS2850" t="b">
        <f t="shared" si="133"/>
        <v>1</v>
      </c>
    </row>
    <row r="2851" spans="1:45">
      <c r="A2851">
        <f t="shared" si="134"/>
        <v>2850</v>
      </c>
      <c r="B2851">
        <v>186781</v>
      </c>
      <c r="C2851">
        <v>186781</v>
      </c>
      <c r="D2851" t="s">
        <v>12659</v>
      </c>
      <c r="E2851" t="s">
        <v>1031</v>
      </c>
      <c r="F2851">
        <v>10193778</v>
      </c>
      <c r="G2851" t="s">
        <v>81</v>
      </c>
      <c r="M2851" s="4">
        <v>0.375</v>
      </c>
      <c r="N2851" s="1">
        <v>0.66666666666666663</v>
      </c>
      <c r="O2851" t="s">
        <v>192</v>
      </c>
      <c r="P2851" t="s">
        <v>192</v>
      </c>
      <c r="S2851" t="s">
        <v>4791</v>
      </c>
      <c r="T2851" t="s">
        <v>58</v>
      </c>
      <c r="U2851" t="s">
        <v>432</v>
      </c>
      <c r="V2851" t="s">
        <v>46</v>
      </c>
      <c r="W2851" t="str">
        <f t="shared" si="132"/>
        <v xml:space="preserve"> WASHINGTON DC 20001</v>
      </c>
      <c r="X2851" t="s">
        <v>47</v>
      </c>
      <c r="Y2851" t="s">
        <v>10110</v>
      </c>
      <c r="Z2851">
        <v>38.900360999999997</v>
      </c>
      <c r="AA2851">
        <v>-77.019169000000005</v>
      </c>
      <c r="AB2851">
        <v>398337.21</v>
      </c>
      <c r="AC2851">
        <v>136945.51</v>
      </c>
      <c r="AD2851">
        <v>20001</v>
      </c>
      <c r="AE2851">
        <v>218764</v>
      </c>
      <c r="AF2851">
        <v>62185</v>
      </c>
      <c r="AG2851">
        <v>62185</v>
      </c>
      <c r="AH2851">
        <v>2</v>
      </c>
      <c r="AI2851">
        <v>6</v>
      </c>
      <c r="AJ2851" t="s">
        <v>14247</v>
      </c>
      <c r="AK2851" t="s">
        <v>570</v>
      </c>
      <c r="AL2851" t="s">
        <v>63</v>
      </c>
      <c r="AM2851">
        <v>102</v>
      </c>
      <c r="AN2851">
        <v>8</v>
      </c>
      <c r="AO2851" t="s">
        <v>64</v>
      </c>
      <c r="AP2851">
        <v>375</v>
      </c>
      <c r="AQ2851">
        <v>-77.019171350350106</v>
      </c>
      <c r="AR2851">
        <v>38.900368427574897</v>
      </c>
      <c r="AS2851" t="b">
        <f t="shared" si="133"/>
        <v>0</v>
      </c>
    </row>
    <row r="2852" spans="1:45">
      <c r="A2852">
        <f t="shared" si="134"/>
        <v>2851</v>
      </c>
      <c r="B2852">
        <v>186796</v>
      </c>
      <c r="C2852">
        <v>186796</v>
      </c>
      <c r="D2852" t="s">
        <v>12662</v>
      </c>
      <c r="E2852" t="s">
        <v>1735</v>
      </c>
      <c r="F2852">
        <v>10193792</v>
      </c>
      <c r="G2852" t="s">
        <v>115</v>
      </c>
      <c r="H2852" t="s">
        <v>11152</v>
      </c>
      <c r="M2852" s="4">
        <v>0.33333333333333331</v>
      </c>
      <c r="N2852" s="1">
        <v>0.66666666666666663</v>
      </c>
      <c r="O2852" t="s">
        <v>863</v>
      </c>
      <c r="P2852" t="s">
        <v>924</v>
      </c>
      <c r="S2852" t="s">
        <v>1125</v>
      </c>
      <c r="T2852" t="s">
        <v>58</v>
      </c>
      <c r="U2852" t="s">
        <v>432</v>
      </c>
      <c r="V2852" t="s">
        <v>46</v>
      </c>
      <c r="W2852" t="str">
        <f t="shared" si="132"/>
        <v xml:space="preserve"> WASHINGTON DC 20002</v>
      </c>
      <c r="X2852" t="s">
        <v>47</v>
      </c>
      <c r="Y2852" t="s">
        <v>11154</v>
      </c>
      <c r="Z2852">
        <v>38.916795999999998</v>
      </c>
      <c r="AA2852">
        <v>-77.007580000000004</v>
      </c>
      <c r="AB2852">
        <v>399342.6</v>
      </c>
      <c r="AC2852">
        <v>138769.82</v>
      </c>
      <c r="AD2852">
        <v>20002</v>
      </c>
      <c r="AE2852">
        <v>29586</v>
      </c>
      <c r="AF2852">
        <v>16170</v>
      </c>
      <c r="AG2852">
        <v>16170</v>
      </c>
      <c r="AH2852">
        <v>5</v>
      </c>
      <c r="AI2852">
        <v>5</v>
      </c>
      <c r="AJ2852" t="s">
        <v>14247</v>
      </c>
      <c r="AK2852" t="s">
        <v>788</v>
      </c>
      <c r="AL2852" t="s">
        <v>410</v>
      </c>
      <c r="AM2852">
        <v>502</v>
      </c>
      <c r="AN2852">
        <v>21</v>
      </c>
      <c r="AO2852" t="s">
        <v>51</v>
      </c>
      <c r="AP2852">
        <v>79</v>
      </c>
      <c r="AQ2852">
        <v>-77.007582705741896</v>
      </c>
      <c r="AR2852">
        <v>38.916803771048897</v>
      </c>
      <c r="AS2852" t="b">
        <f t="shared" si="133"/>
        <v>0</v>
      </c>
    </row>
    <row r="2853" spans="1:45">
      <c r="A2853">
        <f t="shared" si="134"/>
        <v>2852</v>
      </c>
      <c r="B2853">
        <v>186797</v>
      </c>
      <c r="C2853">
        <v>186797</v>
      </c>
      <c r="D2853" t="s">
        <v>12663</v>
      </c>
      <c r="E2853" t="s">
        <v>1312</v>
      </c>
      <c r="F2853">
        <v>10193793</v>
      </c>
      <c r="G2853" t="s">
        <v>115</v>
      </c>
      <c r="H2853" t="s">
        <v>12664</v>
      </c>
      <c r="K2853" t="s">
        <v>12665</v>
      </c>
      <c r="L2853" t="s">
        <v>432</v>
      </c>
      <c r="M2853" s="4">
        <v>0.33333333333333331</v>
      </c>
      <c r="N2853" s="1">
        <v>0.70833333333333337</v>
      </c>
      <c r="O2853" t="s">
        <v>1682</v>
      </c>
      <c r="P2853" t="s">
        <v>885</v>
      </c>
      <c r="Q2853" t="s">
        <v>3401</v>
      </c>
      <c r="R2853" t="s">
        <v>3402</v>
      </c>
      <c r="S2853" t="s">
        <v>3401</v>
      </c>
      <c r="T2853" t="s">
        <v>70</v>
      </c>
      <c r="U2853" t="s">
        <v>432</v>
      </c>
      <c r="V2853" t="s">
        <v>46</v>
      </c>
      <c r="W2853" t="str">
        <f t="shared" si="132"/>
        <v>1300 EYE STREET WASHINGTON DC 20009</v>
      </c>
      <c r="X2853" t="s">
        <v>47</v>
      </c>
      <c r="Y2853" t="s">
        <v>12666</v>
      </c>
      <c r="Z2853">
        <v>38.919376</v>
      </c>
      <c r="AA2853">
        <v>-77.032268000000002</v>
      </c>
      <c r="AB2853">
        <v>397201.7</v>
      </c>
      <c r="AC2853">
        <v>139056.65</v>
      </c>
      <c r="AD2853">
        <v>20009</v>
      </c>
      <c r="AE2853">
        <v>239928</v>
      </c>
      <c r="AF2853">
        <v>83202</v>
      </c>
      <c r="AG2853">
        <v>83202</v>
      </c>
      <c r="AH2853">
        <v>1</v>
      </c>
      <c r="AI2853">
        <v>1</v>
      </c>
      <c r="AJ2853" t="s">
        <v>14249</v>
      </c>
      <c r="AK2853" t="s">
        <v>373</v>
      </c>
      <c r="AL2853" t="s">
        <v>88</v>
      </c>
      <c r="AM2853">
        <v>301</v>
      </c>
      <c r="AN2853">
        <v>3</v>
      </c>
      <c r="AO2853" t="s">
        <v>51</v>
      </c>
      <c r="AP2853">
        <v>925</v>
      </c>
      <c r="AQ2853">
        <v>-77.032270402009004</v>
      </c>
      <c r="AR2853">
        <v>38.919383420299297</v>
      </c>
      <c r="AS2853" t="b">
        <f t="shared" si="133"/>
        <v>0</v>
      </c>
    </row>
    <row r="2854" spans="1:45">
      <c r="A2854">
        <f t="shared" si="134"/>
        <v>2853</v>
      </c>
      <c r="B2854">
        <v>186623</v>
      </c>
      <c r="C2854">
        <v>186623</v>
      </c>
      <c r="D2854" t="s">
        <v>12673</v>
      </c>
      <c r="E2854" t="s">
        <v>1122</v>
      </c>
      <c r="F2854">
        <v>10193818</v>
      </c>
      <c r="G2854" t="s">
        <v>115</v>
      </c>
      <c r="H2854" t="s">
        <v>12674</v>
      </c>
      <c r="M2854" s="4">
        <v>0.33333333333333331</v>
      </c>
      <c r="N2854" s="1">
        <v>0.66666666666666663</v>
      </c>
      <c r="O2854" t="s">
        <v>174</v>
      </c>
      <c r="P2854" t="s">
        <v>84</v>
      </c>
      <c r="S2854" t="s">
        <v>1125</v>
      </c>
      <c r="T2854" t="s">
        <v>58</v>
      </c>
      <c r="U2854" t="s">
        <v>432</v>
      </c>
      <c r="V2854" t="s">
        <v>46</v>
      </c>
      <c r="W2854" t="str">
        <f t="shared" si="132"/>
        <v xml:space="preserve"> WASHINGTON DC 20024</v>
      </c>
      <c r="X2854" t="s">
        <v>47</v>
      </c>
      <c r="Y2854" t="s">
        <v>11899</v>
      </c>
      <c r="Z2854">
        <v>38.875225999999998</v>
      </c>
      <c r="AA2854">
        <v>-77.010081999999997</v>
      </c>
      <c r="AB2854">
        <v>399125.18</v>
      </c>
      <c r="AC2854">
        <v>134155.21</v>
      </c>
      <c r="AD2854">
        <v>20024</v>
      </c>
      <c r="AE2854">
        <v>69943</v>
      </c>
      <c r="AF2854">
        <v>44259</v>
      </c>
      <c r="AG2854">
        <v>44259</v>
      </c>
      <c r="AH2854">
        <v>6</v>
      </c>
      <c r="AI2854">
        <v>6</v>
      </c>
      <c r="AJ2854" t="s">
        <v>14252</v>
      </c>
      <c r="AK2854" t="s">
        <v>4142</v>
      </c>
      <c r="AL2854" t="s">
        <v>63</v>
      </c>
      <c r="AM2854">
        <v>105</v>
      </c>
      <c r="AN2854">
        <v>9</v>
      </c>
      <c r="AO2854" t="s">
        <v>51</v>
      </c>
      <c r="AP2854">
        <v>255</v>
      </c>
      <c r="AQ2854">
        <v>-77.010083877547203</v>
      </c>
      <c r="AR2854">
        <v>38.875233483556102</v>
      </c>
      <c r="AS2854" t="b">
        <f t="shared" si="133"/>
        <v>0</v>
      </c>
    </row>
    <row r="2855" spans="1:45">
      <c r="A2855">
        <f t="shared" si="134"/>
        <v>2854</v>
      </c>
      <c r="B2855">
        <v>186622</v>
      </c>
      <c r="C2855">
        <v>186622</v>
      </c>
      <c r="D2855" t="s">
        <v>12682</v>
      </c>
      <c r="E2855" t="s">
        <v>880</v>
      </c>
      <c r="F2855">
        <v>10193851</v>
      </c>
      <c r="G2855" t="s">
        <v>115</v>
      </c>
      <c r="J2855">
        <v>110010</v>
      </c>
      <c r="M2855" s="4">
        <v>0.29166666666666669</v>
      </c>
      <c r="N2855" s="1">
        <v>0.70833333333333337</v>
      </c>
      <c r="O2855" t="s">
        <v>117</v>
      </c>
      <c r="P2855" t="s">
        <v>229</v>
      </c>
      <c r="Q2855" t="s">
        <v>817</v>
      </c>
      <c r="R2855" t="s">
        <v>818</v>
      </c>
      <c r="S2855" t="s">
        <v>817</v>
      </c>
      <c r="T2855" t="s">
        <v>58</v>
      </c>
      <c r="U2855" t="s">
        <v>432</v>
      </c>
      <c r="V2855" t="s">
        <v>46</v>
      </c>
      <c r="W2855" t="str">
        <f t="shared" si="132"/>
        <v>301 Bryant St NW WASHINGTON DC 20010</v>
      </c>
      <c r="X2855" t="s">
        <v>47</v>
      </c>
      <c r="Y2855" t="s">
        <v>12683</v>
      </c>
      <c r="Z2855">
        <v>38.935994999999998</v>
      </c>
      <c r="AA2855">
        <v>-77.029549000000003</v>
      </c>
      <c r="AB2855">
        <v>397438.11</v>
      </c>
      <c r="AC2855">
        <v>140901.48000000001</v>
      </c>
      <c r="AD2855">
        <v>20010</v>
      </c>
      <c r="AE2855">
        <v>230351</v>
      </c>
      <c r="AF2855">
        <v>73334</v>
      </c>
      <c r="AG2855">
        <v>73334</v>
      </c>
      <c r="AH2855">
        <v>1</v>
      </c>
      <c r="AI2855">
        <v>1</v>
      </c>
      <c r="AJ2855" t="s">
        <v>14244</v>
      </c>
      <c r="AK2855" t="s">
        <v>1925</v>
      </c>
      <c r="AL2855" t="s">
        <v>188</v>
      </c>
      <c r="AM2855">
        <v>409</v>
      </c>
      <c r="AN2855">
        <v>2</v>
      </c>
      <c r="AO2855" t="s">
        <v>51</v>
      </c>
      <c r="AP2855">
        <v>662</v>
      </c>
      <c r="AQ2855">
        <v>-77.029551167688396</v>
      </c>
      <c r="AR2855">
        <v>38.936002949398897</v>
      </c>
      <c r="AS2855" t="b">
        <f t="shared" si="133"/>
        <v>0</v>
      </c>
    </row>
    <row r="2856" spans="1:45">
      <c r="A2856">
        <f t="shared" si="134"/>
        <v>2855</v>
      </c>
      <c r="B2856">
        <v>186805</v>
      </c>
      <c r="C2856">
        <v>186805</v>
      </c>
      <c r="D2856" t="s">
        <v>12684</v>
      </c>
      <c r="E2856" t="s">
        <v>12685</v>
      </c>
      <c r="F2856">
        <v>10193852</v>
      </c>
      <c r="G2856" t="s">
        <v>201</v>
      </c>
      <c r="M2856" s="4">
        <v>0.79166666666666663</v>
      </c>
      <c r="N2856" s="1">
        <v>0.70833333333333337</v>
      </c>
      <c r="O2856" t="s">
        <v>266</v>
      </c>
      <c r="P2856" t="s">
        <v>55</v>
      </c>
      <c r="S2856" t="s">
        <v>12685</v>
      </c>
      <c r="T2856" t="s">
        <v>58</v>
      </c>
      <c r="U2856" t="s">
        <v>432</v>
      </c>
      <c r="V2856" t="s">
        <v>46</v>
      </c>
      <c r="W2856" t="str">
        <f t="shared" si="132"/>
        <v xml:space="preserve"> WASHINGTON DC 20002</v>
      </c>
      <c r="X2856" t="s">
        <v>47</v>
      </c>
      <c r="Y2856" t="s">
        <v>10624</v>
      </c>
      <c r="Z2856">
        <v>38.892476000000002</v>
      </c>
      <c r="AA2856">
        <v>-77.002878999999993</v>
      </c>
      <c r="AB2856">
        <v>399750.27</v>
      </c>
      <c r="AC2856">
        <v>136069.99</v>
      </c>
      <c r="AD2856">
        <v>20002</v>
      </c>
      <c r="AE2856">
        <v>51087</v>
      </c>
      <c r="AF2856">
        <v>29877</v>
      </c>
      <c r="AG2856">
        <v>29877</v>
      </c>
      <c r="AH2856">
        <v>6</v>
      </c>
      <c r="AI2856">
        <v>6</v>
      </c>
      <c r="AJ2856" t="s">
        <v>14247</v>
      </c>
      <c r="AK2856" t="s">
        <v>435</v>
      </c>
      <c r="AL2856" t="s">
        <v>63</v>
      </c>
      <c r="AM2856">
        <v>107</v>
      </c>
      <c r="AN2856">
        <v>25</v>
      </c>
      <c r="AO2856" t="s">
        <v>74</v>
      </c>
      <c r="AP2856">
        <v>161</v>
      </c>
      <c r="AQ2856">
        <v>-77.002880915917004</v>
      </c>
      <c r="AR2856">
        <v>38.892482960753597</v>
      </c>
      <c r="AS2856" t="b">
        <f t="shared" si="133"/>
        <v>1</v>
      </c>
    </row>
    <row r="2857" spans="1:45">
      <c r="A2857">
        <f t="shared" si="134"/>
        <v>2856</v>
      </c>
      <c r="B2857">
        <v>186806</v>
      </c>
      <c r="C2857">
        <v>186806</v>
      </c>
      <c r="D2857" t="s">
        <v>12686</v>
      </c>
      <c r="E2857" t="s">
        <v>880</v>
      </c>
      <c r="F2857">
        <v>10193853</v>
      </c>
      <c r="G2857" t="s">
        <v>115</v>
      </c>
      <c r="J2857">
        <v>109507</v>
      </c>
      <c r="M2857" s="4">
        <v>0.29166666666666669</v>
      </c>
      <c r="N2857" s="1">
        <v>0.70833333333333337</v>
      </c>
      <c r="O2857" t="s">
        <v>117</v>
      </c>
      <c r="P2857" t="s">
        <v>229</v>
      </c>
      <c r="Q2857" t="s">
        <v>817</v>
      </c>
      <c r="R2857" t="s">
        <v>818</v>
      </c>
      <c r="S2857" t="s">
        <v>817</v>
      </c>
      <c r="T2857" t="s">
        <v>58</v>
      </c>
      <c r="U2857" t="s">
        <v>432</v>
      </c>
      <c r="V2857" t="s">
        <v>46</v>
      </c>
      <c r="W2857" t="str">
        <f t="shared" si="132"/>
        <v>301 Bryant St NW WASHINGTON DC 20008</v>
      </c>
      <c r="X2857" t="s">
        <v>47</v>
      </c>
      <c r="Y2857" t="s">
        <v>12687</v>
      </c>
      <c r="Z2857">
        <v>38.948701</v>
      </c>
      <c r="AA2857">
        <v>-77.054659000000001</v>
      </c>
      <c r="AB2857">
        <v>395261.91</v>
      </c>
      <c r="AC2857">
        <v>142312.88</v>
      </c>
      <c r="AD2857">
        <v>20008</v>
      </c>
      <c r="AE2857">
        <v>219487</v>
      </c>
      <c r="AF2857">
        <v>62567</v>
      </c>
      <c r="AG2857">
        <v>62567</v>
      </c>
      <c r="AH2857">
        <v>3</v>
      </c>
      <c r="AI2857">
        <v>3</v>
      </c>
      <c r="AJ2857" t="s">
        <v>14248</v>
      </c>
      <c r="AK2857" t="s">
        <v>4464</v>
      </c>
      <c r="AL2857" t="s">
        <v>50</v>
      </c>
      <c r="AM2857">
        <v>203</v>
      </c>
      <c r="AN2857">
        <v>12</v>
      </c>
      <c r="AO2857" t="s">
        <v>51</v>
      </c>
      <c r="AP2857">
        <v>420</v>
      </c>
      <c r="AQ2857">
        <v>-77.054661238016706</v>
      </c>
      <c r="AR2857">
        <v>38.948708205347302</v>
      </c>
      <c r="AS2857" t="b">
        <f t="shared" si="133"/>
        <v>0</v>
      </c>
    </row>
    <row r="2858" spans="1:45">
      <c r="A2858">
        <f t="shared" si="134"/>
        <v>2857</v>
      </c>
      <c r="B2858">
        <v>186813</v>
      </c>
      <c r="C2858">
        <v>186813</v>
      </c>
      <c r="D2858" t="s">
        <v>12704</v>
      </c>
      <c r="E2858" t="s">
        <v>11744</v>
      </c>
      <c r="F2858">
        <v>10193861</v>
      </c>
      <c r="G2858" t="s">
        <v>160</v>
      </c>
      <c r="M2858" s="4">
        <v>0.5</v>
      </c>
      <c r="N2858" s="1">
        <v>0.79166666666666663</v>
      </c>
      <c r="O2858" t="s">
        <v>155</v>
      </c>
      <c r="P2858" t="s">
        <v>155</v>
      </c>
      <c r="S2858" t="s">
        <v>11744</v>
      </c>
      <c r="T2858" t="s">
        <v>58</v>
      </c>
      <c r="U2858" t="s">
        <v>432</v>
      </c>
      <c r="V2858" t="s">
        <v>46</v>
      </c>
      <c r="W2858" t="str">
        <f t="shared" si="132"/>
        <v xml:space="preserve"> WASHINGTON DC 20009</v>
      </c>
      <c r="X2858" t="s">
        <v>47</v>
      </c>
      <c r="Y2858" t="s">
        <v>11745</v>
      </c>
      <c r="Z2858">
        <v>38.922690000000003</v>
      </c>
      <c r="AA2858">
        <v>-77.040424000000002</v>
      </c>
      <c r="AB2858">
        <v>396494.54</v>
      </c>
      <c r="AC2858">
        <v>139424.79</v>
      </c>
      <c r="AD2858">
        <v>20009</v>
      </c>
      <c r="AE2858">
        <v>235652</v>
      </c>
      <c r="AF2858">
        <v>78412</v>
      </c>
      <c r="AG2858">
        <v>78412</v>
      </c>
      <c r="AH2858">
        <v>1</v>
      </c>
      <c r="AI2858">
        <v>1</v>
      </c>
      <c r="AJ2858" t="s">
        <v>14247</v>
      </c>
      <c r="AK2858" t="s">
        <v>1514</v>
      </c>
      <c r="AL2858" t="s">
        <v>88</v>
      </c>
      <c r="AM2858">
        <v>303</v>
      </c>
      <c r="AN2858">
        <v>1</v>
      </c>
      <c r="AO2858" t="s">
        <v>51</v>
      </c>
      <c r="AP2858">
        <v>832</v>
      </c>
      <c r="AQ2858">
        <v>-77.040426775542798</v>
      </c>
      <c r="AR2858">
        <v>38.922697208441697</v>
      </c>
      <c r="AS2858" t="b">
        <f t="shared" si="133"/>
        <v>1</v>
      </c>
    </row>
    <row r="2859" spans="1:45">
      <c r="A2859">
        <f t="shared" si="134"/>
        <v>2858</v>
      </c>
      <c r="B2859">
        <v>186822</v>
      </c>
      <c r="C2859">
        <v>186822</v>
      </c>
      <c r="D2859" t="s">
        <v>12711</v>
      </c>
      <c r="E2859" t="s">
        <v>12712</v>
      </c>
      <c r="F2859">
        <v>10193871</v>
      </c>
      <c r="G2859" t="s">
        <v>519</v>
      </c>
      <c r="K2859" t="s">
        <v>12713</v>
      </c>
      <c r="L2859" t="s">
        <v>432</v>
      </c>
      <c r="M2859" s="4">
        <v>0.29166666666666669</v>
      </c>
      <c r="N2859" s="1">
        <v>0.70833333333333337</v>
      </c>
      <c r="O2859" t="s">
        <v>432</v>
      </c>
      <c r="P2859" t="s">
        <v>863</v>
      </c>
      <c r="S2859" t="s">
        <v>12714</v>
      </c>
      <c r="T2859" t="s">
        <v>70</v>
      </c>
      <c r="U2859" t="s">
        <v>432</v>
      </c>
      <c r="V2859" t="s">
        <v>46</v>
      </c>
      <c r="W2859" t="str">
        <f t="shared" si="132"/>
        <v xml:space="preserve"> WASHINGTON DC 20010</v>
      </c>
      <c r="X2859" t="s">
        <v>47</v>
      </c>
      <c r="Y2859" t="s">
        <v>12715</v>
      </c>
      <c r="Z2859">
        <v>38.933826000000003</v>
      </c>
      <c r="AA2859">
        <v>-77.020606999999998</v>
      </c>
      <c r="AB2859">
        <v>398213.29</v>
      </c>
      <c r="AC2859">
        <v>140660.38</v>
      </c>
      <c r="AD2859">
        <v>20010</v>
      </c>
      <c r="AE2859">
        <v>228707</v>
      </c>
      <c r="AF2859">
        <v>71704</v>
      </c>
      <c r="AG2859">
        <v>71704</v>
      </c>
      <c r="AH2859">
        <v>1</v>
      </c>
      <c r="AI2859">
        <v>1</v>
      </c>
      <c r="AJ2859" t="s">
        <v>14244</v>
      </c>
      <c r="AK2859" t="s">
        <v>1361</v>
      </c>
      <c r="AL2859" t="s">
        <v>188</v>
      </c>
      <c r="AM2859">
        <v>409</v>
      </c>
      <c r="AN2859">
        <v>2</v>
      </c>
      <c r="AO2859" t="s">
        <v>51</v>
      </c>
      <c r="AP2859">
        <v>659</v>
      </c>
      <c r="AQ2859">
        <v>-77.020609601142993</v>
      </c>
      <c r="AR2859">
        <v>38.933832966464799</v>
      </c>
      <c r="AS2859" t="b">
        <f t="shared" si="133"/>
        <v>0</v>
      </c>
    </row>
    <row r="2860" spans="1:45">
      <c r="A2860">
        <f t="shared" si="134"/>
        <v>2859</v>
      </c>
      <c r="B2860">
        <v>186824</v>
      </c>
      <c r="C2860">
        <v>186824</v>
      </c>
      <c r="D2860" t="s">
        <v>12716</v>
      </c>
      <c r="E2860" t="s">
        <v>816</v>
      </c>
      <c r="F2860">
        <v>10193873</v>
      </c>
      <c r="G2860" t="s">
        <v>115</v>
      </c>
      <c r="J2860">
        <v>110781</v>
      </c>
      <c r="M2860" s="4">
        <v>0.29166666666666669</v>
      </c>
      <c r="N2860" s="1">
        <v>0.70833333333333337</v>
      </c>
      <c r="O2860" t="s">
        <v>117</v>
      </c>
      <c r="P2860" t="s">
        <v>229</v>
      </c>
      <c r="Q2860" t="s">
        <v>817</v>
      </c>
      <c r="R2860" t="s">
        <v>818</v>
      </c>
      <c r="S2860" t="s">
        <v>817</v>
      </c>
      <c r="T2860" t="s">
        <v>58</v>
      </c>
      <c r="U2860" t="s">
        <v>432</v>
      </c>
      <c r="V2860" t="s">
        <v>46</v>
      </c>
      <c r="W2860" t="str">
        <f t="shared" si="132"/>
        <v>301 Bryant St NW WASHINGTON DC 20020</v>
      </c>
      <c r="X2860" t="s">
        <v>47</v>
      </c>
      <c r="Y2860" t="s">
        <v>12717</v>
      </c>
      <c r="Z2860">
        <v>38.867936999999998</v>
      </c>
      <c r="AA2860">
        <v>-76.981342999999995</v>
      </c>
      <c r="AB2860">
        <v>401619.09</v>
      </c>
      <c r="AC2860">
        <v>133346.23999999999</v>
      </c>
      <c r="AD2860">
        <v>20020</v>
      </c>
      <c r="AE2860">
        <v>59270</v>
      </c>
      <c r="AF2860">
        <v>35377</v>
      </c>
      <c r="AG2860">
        <v>35377</v>
      </c>
      <c r="AH2860">
        <v>8</v>
      </c>
      <c r="AI2860">
        <v>7</v>
      </c>
      <c r="AJ2860" t="s">
        <v>14249</v>
      </c>
      <c r="AK2860" t="s">
        <v>854</v>
      </c>
      <c r="AL2860" t="s">
        <v>458</v>
      </c>
      <c r="AM2860">
        <v>701</v>
      </c>
      <c r="AN2860">
        <v>34</v>
      </c>
      <c r="AO2860" t="s">
        <v>51</v>
      </c>
      <c r="AP2860">
        <v>182</v>
      </c>
      <c r="AQ2860">
        <v>-76.9813454795746</v>
      </c>
      <c r="AR2860">
        <v>38.867944899955198</v>
      </c>
      <c r="AS2860" t="b">
        <f t="shared" si="133"/>
        <v>0</v>
      </c>
    </row>
    <row r="2861" spans="1:45">
      <c r="A2861">
        <f t="shared" si="134"/>
        <v>2860</v>
      </c>
      <c r="B2861">
        <v>186825</v>
      </c>
      <c r="C2861">
        <v>186825</v>
      </c>
      <c r="D2861" t="s">
        <v>12718</v>
      </c>
      <c r="E2861" t="s">
        <v>12719</v>
      </c>
      <c r="F2861">
        <v>10193874</v>
      </c>
      <c r="G2861" t="s">
        <v>519</v>
      </c>
      <c r="M2861" s="4">
        <v>0.29166666666666669</v>
      </c>
      <c r="N2861" s="1">
        <v>0.70833333333333337</v>
      </c>
      <c r="O2861" t="s">
        <v>1682</v>
      </c>
      <c r="P2861" t="s">
        <v>2351</v>
      </c>
      <c r="Q2861" t="s">
        <v>12719</v>
      </c>
      <c r="R2861" t="s">
        <v>12720</v>
      </c>
      <c r="S2861" t="s">
        <v>12719</v>
      </c>
      <c r="T2861" t="s">
        <v>58</v>
      </c>
      <c r="U2861" t="s">
        <v>432</v>
      </c>
      <c r="V2861" t="s">
        <v>46</v>
      </c>
      <c r="W2861" t="str">
        <f t="shared" si="132"/>
        <v>3544 13th St NW WASHINGTON DC 20010</v>
      </c>
      <c r="X2861" t="s">
        <v>47</v>
      </c>
      <c r="Y2861" t="s">
        <v>12721</v>
      </c>
      <c r="Z2861">
        <v>38.933605999999997</v>
      </c>
      <c r="AA2861">
        <v>-77.030006999999998</v>
      </c>
      <c r="AB2861">
        <v>397398.3</v>
      </c>
      <c r="AC2861">
        <v>140636.29</v>
      </c>
      <c r="AD2861">
        <v>20010</v>
      </c>
      <c r="AE2861">
        <v>230665</v>
      </c>
      <c r="AF2861">
        <v>73669</v>
      </c>
      <c r="AG2861">
        <v>73669</v>
      </c>
      <c r="AH2861">
        <v>1</v>
      </c>
      <c r="AI2861">
        <v>1</v>
      </c>
      <c r="AJ2861" t="s">
        <v>14244</v>
      </c>
      <c r="AK2861" t="s">
        <v>3214</v>
      </c>
      <c r="AL2861" t="s">
        <v>188</v>
      </c>
      <c r="AM2861">
        <v>409</v>
      </c>
      <c r="AN2861">
        <v>2</v>
      </c>
      <c r="AO2861" t="s">
        <v>51</v>
      </c>
      <c r="AP2861">
        <v>748</v>
      </c>
      <c r="AQ2861">
        <v>-77.030009331299198</v>
      </c>
      <c r="AR2861">
        <v>38.933613920796901</v>
      </c>
      <c r="AS2861" t="b">
        <f t="shared" si="133"/>
        <v>1</v>
      </c>
    </row>
    <row r="2862" spans="1:45">
      <c r="A2862">
        <f t="shared" si="134"/>
        <v>2861</v>
      </c>
      <c r="B2862">
        <v>186838</v>
      </c>
      <c r="C2862">
        <v>186838</v>
      </c>
      <c r="D2862" t="s">
        <v>12725</v>
      </c>
      <c r="E2862" t="s">
        <v>12726</v>
      </c>
      <c r="F2862">
        <v>10193886</v>
      </c>
      <c r="G2862" t="s">
        <v>201</v>
      </c>
      <c r="K2862" t="s">
        <v>12727</v>
      </c>
      <c r="L2862" t="s">
        <v>432</v>
      </c>
      <c r="M2862" s="4">
        <v>0.58333333333333337</v>
      </c>
      <c r="N2862" s="1">
        <v>0.79166666666666663</v>
      </c>
      <c r="O2862" t="s">
        <v>155</v>
      </c>
      <c r="P2862" t="s">
        <v>155</v>
      </c>
      <c r="S2862" t="s">
        <v>12726</v>
      </c>
      <c r="T2862" t="s">
        <v>70</v>
      </c>
      <c r="U2862" t="s">
        <v>432</v>
      </c>
      <c r="V2862" t="s">
        <v>46</v>
      </c>
      <c r="W2862" t="str">
        <f t="shared" si="132"/>
        <v xml:space="preserve"> WASHINGTON DC 20008</v>
      </c>
      <c r="X2862" t="s">
        <v>47</v>
      </c>
      <c r="Y2862" t="s">
        <v>12728</v>
      </c>
      <c r="Z2862">
        <v>38.933312999999998</v>
      </c>
      <c r="AA2862">
        <v>-77.055494999999993</v>
      </c>
      <c r="AB2862">
        <v>395188.39</v>
      </c>
      <c r="AC2862">
        <v>140604.79</v>
      </c>
      <c r="AD2862">
        <v>20008</v>
      </c>
      <c r="AE2862">
        <v>223220</v>
      </c>
      <c r="AF2862">
        <v>65961</v>
      </c>
      <c r="AG2862">
        <v>65961</v>
      </c>
      <c r="AH2862">
        <v>3</v>
      </c>
      <c r="AI2862">
        <v>3</v>
      </c>
      <c r="AJ2862" t="s">
        <v>14247</v>
      </c>
      <c r="AK2862" t="s">
        <v>3732</v>
      </c>
      <c r="AL2862" t="s">
        <v>50</v>
      </c>
      <c r="AM2862">
        <v>204</v>
      </c>
      <c r="AN2862">
        <v>15</v>
      </c>
      <c r="AO2862" t="s">
        <v>51</v>
      </c>
      <c r="AP2862">
        <v>470</v>
      </c>
      <c r="AQ2862">
        <v>-77.055497390313704</v>
      </c>
      <c r="AR2862">
        <v>38.933320835428098</v>
      </c>
      <c r="AS2862" t="b">
        <f t="shared" si="133"/>
        <v>1</v>
      </c>
    </row>
    <row r="2863" spans="1:45">
      <c r="A2863">
        <f t="shared" si="134"/>
        <v>2862</v>
      </c>
      <c r="B2863">
        <v>186839</v>
      </c>
      <c r="C2863">
        <v>186839</v>
      </c>
      <c r="D2863" t="s">
        <v>12729</v>
      </c>
      <c r="E2863" t="s">
        <v>12730</v>
      </c>
      <c r="F2863">
        <v>10193887</v>
      </c>
      <c r="G2863" t="s">
        <v>160</v>
      </c>
      <c r="M2863" s="4">
        <v>0.45833333333333331</v>
      </c>
      <c r="N2863" s="1">
        <v>0.66666666666666663</v>
      </c>
      <c r="O2863" t="s">
        <v>254</v>
      </c>
      <c r="P2863" t="s">
        <v>254</v>
      </c>
      <c r="S2863" t="s">
        <v>12730</v>
      </c>
      <c r="T2863" t="s">
        <v>58</v>
      </c>
      <c r="U2863" t="s">
        <v>432</v>
      </c>
      <c r="V2863" t="s">
        <v>46</v>
      </c>
      <c r="W2863" t="str">
        <f t="shared" si="132"/>
        <v xml:space="preserve"> WASHINGTON DC 20036</v>
      </c>
      <c r="X2863" t="s">
        <v>47</v>
      </c>
      <c r="Y2863" t="s">
        <v>12731</v>
      </c>
      <c r="Z2863">
        <v>38.910899999999998</v>
      </c>
      <c r="AA2863">
        <v>-77.046135000000007</v>
      </c>
      <c r="AB2863">
        <v>395998.69</v>
      </c>
      <c r="AC2863">
        <v>138116.21</v>
      </c>
      <c r="AD2863">
        <v>20036</v>
      </c>
      <c r="AE2863">
        <v>225937</v>
      </c>
      <c r="AF2863">
        <v>68966</v>
      </c>
      <c r="AG2863">
        <v>68966</v>
      </c>
      <c r="AH2863">
        <v>2</v>
      </c>
      <c r="AI2863">
        <v>2</v>
      </c>
      <c r="AJ2863" t="s">
        <v>14249</v>
      </c>
      <c r="AK2863" t="s">
        <v>709</v>
      </c>
      <c r="AL2863" t="s">
        <v>50</v>
      </c>
      <c r="AM2863">
        <v>208</v>
      </c>
      <c r="AN2863">
        <v>6</v>
      </c>
      <c r="AO2863" t="s">
        <v>51</v>
      </c>
      <c r="AP2863">
        <v>639</v>
      </c>
      <c r="AQ2863">
        <v>-77.046137222752506</v>
      </c>
      <c r="AR2863">
        <v>38.910906967745703</v>
      </c>
      <c r="AS2863" t="b">
        <f t="shared" si="133"/>
        <v>1</v>
      </c>
    </row>
    <row r="2864" spans="1:45">
      <c r="A2864">
        <f t="shared" si="134"/>
        <v>2863</v>
      </c>
      <c r="B2864">
        <v>186844</v>
      </c>
      <c r="C2864">
        <v>186844</v>
      </c>
      <c r="D2864" t="s">
        <v>12732</v>
      </c>
      <c r="E2864" t="s">
        <v>12733</v>
      </c>
      <c r="F2864">
        <v>10193894</v>
      </c>
      <c r="G2864" t="s">
        <v>652</v>
      </c>
      <c r="M2864" s="4">
        <v>0.29166666666666669</v>
      </c>
      <c r="N2864" s="1">
        <v>0.79166666666666663</v>
      </c>
      <c r="O2864" t="s">
        <v>3092</v>
      </c>
      <c r="P2864" t="s">
        <v>3839</v>
      </c>
      <c r="S2864" t="s">
        <v>12733</v>
      </c>
      <c r="T2864" t="s">
        <v>58</v>
      </c>
      <c r="U2864" t="s">
        <v>432</v>
      </c>
      <c r="V2864" t="s">
        <v>46</v>
      </c>
      <c r="W2864" t="str">
        <f t="shared" si="132"/>
        <v xml:space="preserve"> WASHINGTON DC 20010</v>
      </c>
      <c r="X2864" t="s">
        <v>47</v>
      </c>
      <c r="Y2864" t="s">
        <v>12734</v>
      </c>
      <c r="Z2864">
        <v>38.929971999999999</v>
      </c>
      <c r="AA2864">
        <v>-77.030598999999995</v>
      </c>
      <c r="AB2864">
        <v>397346.84</v>
      </c>
      <c r="AC2864">
        <v>140232.82999999999</v>
      </c>
      <c r="AD2864">
        <v>20010</v>
      </c>
      <c r="AE2864">
        <v>231116</v>
      </c>
      <c r="AF2864">
        <v>74428</v>
      </c>
      <c r="AG2864">
        <v>74428</v>
      </c>
      <c r="AH2864">
        <v>1</v>
      </c>
      <c r="AI2864">
        <v>1</v>
      </c>
      <c r="AJ2864" t="s">
        <v>14244</v>
      </c>
      <c r="AK2864" t="s">
        <v>250</v>
      </c>
      <c r="AL2864" t="s">
        <v>88</v>
      </c>
      <c r="AM2864">
        <v>302</v>
      </c>
      <c r="AN2864">
        <v>2</v>
      </c>
      <c r="AO2864" t="s">
        <v>51</v>
      </c>
      <c r="AP2864">
        <v>720</v>
      </c>
      <c r="AQ2864">
        <v>-77.030601291883698</v>
      </c>
      <c r="AR2864">
        <v>38.929979275309798</v>
      </c>
      <c r="AS2864" t="b">
        <f t="shared" si="133"/>
        <v>1</v>
      </c>
    </row>
    <row r="2865" spans="1:45">
      <c r="A2865">
        <f t="shared" si="134"/>
        <v>2864</v>
      </c>
      <c r="B2865">
        <v>186846</v>
      </c>
      <c r="C2865">
        <v>186846</v>
      </c>
      <c r="D2865" t="s">
        <v>12740</v>
      </c>
      <c r="E2865" t="s">
        <v>12741</v>
      </c>
      <c r="F2865">
        <v>10193896</v>
      </c>
      <c r="G2865" t="s">
        <v>201</v>
      </c>
      <c r="K2865" t="s">
        <v>12742</v>
      </c>
      <c r="L2865" t="s">
        <v>432</v>
      </c>
      <c r="M2865" s="4">
        <v>0.41666666666666669</v>
      </c>
      <c r="N2865" s="1">
        <v>0.58333333333333337</v>
      </c>
      <c r="O2865" t="s">
        <v>56</v>
      </c>
      <c r="P2865" t="s">
        <v>1396</v>
      </c>
      <c r="S2865" t="s">
        <v>12741</v>
      </c>
      <c r="T2865" t="s">
        <v>70</v>
      </c>
      <c r="U2865" t="s">
        <v>432</v>
      </c>
      <c r="V2865" t="s">
        <v>46</v>
      </c>
      <c r="W2865" t="str">
        <f t="shared" si="132"/>
        <v xml:space="preserve"> WASHINGTON DC 20009</v>
      </c>
      <c r="X2865" t="s">
        <v>47</v>
      </c>
      <c r="Y2865" t="s">
        <v>12743</v>
      </c>
      <c r="Z2865">
        <v>38.920431999999998</v>
      </c>
      <c r="AA2865">
        <v>-77.028677999999999</v>
      </c>
      <c r="AB2865">
        <v>397513.05</v>
      </c>
      <c r="AC2865">
        <v>139173.78</v>
      </c>
      <c r="AD2865">
        <v>20009</v>
      </c>
      <c r="AE2865">
        <v>240739</v>
      </c>
      <c r="AF2865">
        <v>83396</v>
      </c>
      <c r="AG2865">
        <v>83396</v>
      </c>
      <c r="AH2865">
        <v>1</v>
      </c>
      <c r="AI2865">
        <v>1</v>
      </c>
      <c r="AJ2865" t="s">
        <v>14249</v>
      </c>
      <c r="AK2865" t="s">
        <v>373</v>
      </c>
      <c r="AL2865" t="s">
        <v>88</v>
      </c>
      <c r="AM2865">
        <v>305</v>
      </c>
      <c r="AN2865">
        <v>3</v>
      </c>
      <c r="AO2865" t="s">
        <v>51</v>
      </c>
      <c r="AP2865">
        <v>999</v>
      </c>
      <c r="AQ2865">
        <v>-77.028680547423903</v>
      </c>
      <c r="AR2865">
        <v>38.920439502045397</v>
      </c>
      <c r="AS2865" t="b">
        <f t="shared" si="133"/>
        <v>1</v>
      </c>
    </row>
    <row r="2866" spans="1:45">
      <c r="A2866">
        <f t="shared" si="134"/>
        <v>2865</v>
      </c>
      <c r="B2866">
        <v>186859</v>
      </c>
      <c r="C2866">
        <v>186859</v>
      </c>
      <c r="D2866" t="s">
        <v>12744</v>
      </c>
      <c r="E2866" t="s">
        <v>1735</v>
      </c>
      <c r="F2866">
        <v>10193905</v>
      </c>
      <c r="G2866" t="s">
        <v>115</v>
      </c>
      <c r="H2866" t="s">
        <v>10367</v>
      </c>
      <c r="M2866" s="4">
        <v>0.33333333333333331</v>
      </c>
      <c r="N2866" s="1">
        <v>0.66666666666666663</v>
      </c>
      <c r="O2866" t="s">
        <v>683</v>
      </c>
      <c r="P2866" t="s">
        <v>3092</v>
      </c>
      <c r="S2866" t="s">
        <v>1125</v>
      </c>
      <c r="T2866" t="s">
        <v>58</v>
      </c>
      <c r="U2866" t="s">
        <v>432</v>
      </c>
      <c r="V2866" t="s">
        <v>46</v>
      </c>
      <c r="W2866" t="str">
        <f t="shared" si="132"/>
        <v xml:space="preserve"> WASHINGTON DC 20002</v>
      </c>
      <c r="X2866" t="s">
        <v>47</v>
      </c>
      <c r="Y2866" t="s">
        <v>10369</v>
      </c>
      <c r="Z2866">
        <v>38.905411000000001</v>
      </c>
      <c r="AA2866">
        <v>-76.986073000000005</v>
      </c>
      <c r="AB2866">
        <v>401208</v>
      </c>
      <c r="AC2866">
        <v>137506.04999999999</v>
      </c>
      <c r="AD2866">
        <v>20002</v>
      </c>
      <c r="AE2866">
        <v>69542</v>
      </c>
      <c r="AF2866">
        <v>43236</v>
      </c>
      <c r="AG2866">
        <v>43236</v>
      </c>
      <c r="AH2866">
        <v>5</v>
      </c>
      <c r="AI2866">
        <v>5</v>
      </c>
      <c r="AJ2866" t="s">
        <v>14249</v>
      </c>
      <c r="AK2866" t="s">
        <v>2082</v>
      </c>
      <c r="AL2866" t="s">
        <v>410</v>
      </c>
      <c r="AM2866">
        <v>506</v>
      </c>
      <c r="AN2866">
        <v>23</v>
      </c>
      <c r="AO2866" t="s">
        <v>51</v>
      </c>
      <c r="AP2866">
        <v>219</v>
      </c>
      <c r="AQ2866">
        <v>-76.986075166118596</v>
      </c>
      <c r="AR2866">
        <v>38.905418715037797</v>
      </c>
      <c r="AS2866" t="b">
        <f t="shared" si="133"/>
        <v>0</v>
      </c>
    </row>
    <row r="2867" spans="1:45">
      <c r="A2867">
        <f t="shared" si="134"/>
        <v>2866</v>
      </c>
      <c r="B2867">
        <v>186876</v>
      </c>
      <c r="C2867">
        <v>186876</v>
      </c>
      <c r="D2867" t="s">
        <v>12751</v>
      </c>
      <c r="E2867" t="s">
        <v>12752</v>
      </c>
      <c r="F2867">
        <v>10193924</v>
      </c>
      <c r="G2867" t="s">
        <v>201</v>
      </c>
      <c r="M2867" s="4">
        <v>0.29166666666666669</v>
      </c>
      <c r="N2867" s="1">
        <v>0.79166666666666663</v>
      </c>
      <c r="O2867" t="s">
        <v>56</v>
      </c>
      <c r="P2867" t="s">
        <v>1396</v>
      </c>
      <c r="Q2867" t="s">
        <v>12753</v>
      </c>
      <c r="R2867" t="s">
        <v>12754</v>
      </c>
      <c r="S2867" t="s">
        <v>12752</v>
      </c>
      <c r="T2867" t="s">
        <v>58</v>
      </c>
      <c r="U2867" t="s">
        <v>432</v>
      </c>
      <c r="V2867" t="s">
        <v>46</v>
      </c>
      <c r="W2867" t="str">
        <f t="shared" si="132"/>
        <v>919 T St NW WASHINGTON DC 20001</v>
      </c>
      <c r="X2867" t="s">
        <v>47</v>
      </c>
      <c r="Y2867" t="s">
        <v>12755</v>
      </c>
      <c r="Z2867">
        <v>38.915737999999997</v>
      </c>
      <c r="AA2867">
        <v>-77.024821000000003</v>
      </c>
      <c r="AB2867">
        <v>397847.42</v>
      </c>
      <c r="AC2867">
        <v>138652.56</v>
      </c>
      <c r="AD2867">
        <v>20001</v>
      </c>
      <c r="AE2867">
        <v>239505</v>
      </c>
      <c r="AF2867">
        <v>82472</v>
      </c>
      <c r="AG2867">
        <v>82472</v>
      </c>
      <c r="AH2867">
        <v>1</v>
      </c>
      <c r="AI2867">
        <v>1</v>
      </c>
      <c r="AJ2867" t="s">
        <v>14249</v>
      </c>
      <c r="AK2867" t="s">
        <v>591</v>
      </c>
      <c r="AL2867" t="s">
        <v>88</v>
      </c>
      <c r="AM2867">
        <v>305</v>
      </c>
      <c r="AN2867">
        <v>3</v>
      </c>
      <c r="AO2867" t="s">
        <v>51</v>
      </c>
      <c r="AP2867">
        <v>976</v>
      </c>
      <c r="AQ2867">
        <v>-77.024823125652503</v>
      </c>
      <c r="AR2867">
        <v>38.915745062904598</v>
      </c>
      <c r="AS2867" t="b">
        <f t="shared" si="133"/>
        <v>1</v>
      </c>
    </row>
    <row r="2868" spans="1:45">
      <c r="A2868">
        <f t="shared" si="134"/>
        <v>2867</v>
      </c>
      <c r="B2868">
        <v>186877</v>
      </c>
      <c r="C2868">
        <v>186877</v>
      </c>
      <c r="D2868" t="s">
        <v>12756</v>
      </c>
      <c r="E2868" t="s">
        <v>873</v>
      </c>
      <c r="F2868">
        <v>10193925</v>
      </c>
      <c r="G2868" t="s">
        <v>115</v>
      </c>
      <c r="H2868" t="s">
        <v>12757</v>
      </c>
      <c r="M2868" s="4">
        <v>0.29166666666666669</v>
      </c>
      <c r="N2868" s="1">
        <v>0.70833333333333337</v>
      </c>
      <c r="O2868" t="s">
        <v>255</v>
      </c>
      <c r="P2868" t="s">
        <v>885</v>
      </c>
      <c r="Q2868" t="s">
        <v>876</v>
      </c>
      <c r="R2868" t="s">
        <v>877</v>
      </c>
      <c r="S2868" t="s">
        <v>876</v>
      </c>
      <c r="T2868" t="s">
        <v>58</v>
      </c>
      <c r="U2868" t="s">
        <v>432</v>
      </c>
      <c r="V2868" t="s">
        <v>46</v>
      </c>
      <c r="W2868" t="str">
        <f t="shared" si="132"/>
        <v>6801 Industrial Rd WASHINGTON DC 20019</v>
      </c>
      <c r="X2868" t="s">
        <v>47</v>
      </c>
      <c r="Y2868" t="s">
        <v>12758</v>
      </c>
      <c r="Z2868">
        <v>38.894435999999999</v>
      </c>
      <c r="AA2868">
        <v>-76.918946000000005</v>
      </c>
      <c r="AB2868">
        <v>407031.45</v>
      </c>
      <c r="AC2868">
        <v>136290.76</v>
      </c>
      <c r="AD2868">
        <v>20019</v>
      </c>
      <c r="AE2868">
        <v>7253</v>
      </c>
      <c r="AF2868">
        <v>4573</v>
      </c>
      <c r="AG2868">
        <v>4573</v>
      </c>
      <c r="AH2868">
        <v>7</v>
      </c>
      <c r="AI2868">
        <v>7</v>
      </c>
      <c r="AJ2868" t="s">
        <v>14247</v>
      </c>
      <c r="AK2868" t="s">
        <v>5218</v>
      </c>
      <c r="AL2868" t="s">
        <v>912</v>
      </c>
      <c r="AM2868">
        <v>608</v>
      </c>
      <c r="AN2868">
        <v>31</v>
      </c>
      <c r="AO2868" t="s">
        <v>51</v>
      </c>
      <c r="AP2868">
        <v>32</v>
      </c>
      <c r="AQ2868">
        <v>-76.918948657983805</v>
      </c>
      <c r="AR2868">
        <v>38.894443657227498</v>
      </c>
      <c r="AS2868" t="b">
        <f t="shared" si="133"/>
        <v>0</v>
      </c>
    </row>
    <row r="2869" spans="1:45">
      <c r="A2869">
        <f t="shared" si="134"/>
        <v>2868</v>
      </c>
      <c r="B2869">
        <v>186886</v>
      </c>
      <c r="C2869">
        <v>186886</v>
      </c>
      <c r="D2869" t="s">
        <v>12762</v>
      </c>
      <c r="E2869" t="s">
        <v>873</v>
      </c>
      <c r="F2869">
        <v>10193934</v>
      </c>
      <c r="G2869" t="s">
        <v>115</v>
      </c>
      <c r="H2869" t="s">
        <v>12763</v>
      </c>
      <c r="M2869" s="4">
        <v>0.29166666666666669</v>
      </c>
      <c r="N2869" s="1">
        <v>0.70833333333333337</v>
      </c>
      <c r="O2869" t="s">
        <v>255</v>
      </c>
      <c r="P2869" t="s">
        <v>885</v>
      </c>
      <c r="Q2869" t="s">
        <v>876</v>
      </c>
      <c r="R2869" t="s">
        <v>877</v>
      </c>
      <c r="S2869" t="s">
        <v>876</v>
      </c>
      <c r="T2869" t="s">
        <v>58</v>
      </c>
      <c r="U2869" t="s">
        <v>432</v>
      </c>
      <c r="V2869" t="s">
        <v>46</v>
      </c>
      <c r="W2869" t="str">
        <f t="shared" si="132"/>
        <v>6801 Industrial Rd WASHINGTON DC 20024</v>
      </c>
      <c r="X2869" t="s">
        <v>47</v>
      </c>
      <c r="Y2869" t="s">
        <v>12764</v>
      </c>
      <c r="Z2869">
        <v>38.871079000000002</v>
      </c>
      <c r="AA2869">
        <v>-77.011903000000004</v>
      </c>
      <c r="AB2869">
        <v>398967.03999999998</v>
      </c>
      <c r="AC2869">
        <v>133694.82999999999</v>
      </c>
      <c r="AD2869">
        <v>20024</v>
      </c>
      <c r="AE2869">
        <v>60874</v>
      </c>
      <c r="AF2869">
        <v>36604</v>
      </c>
      <c r="AG2869">
        <v>36604</v>
      </c>
      <c r="AH2869">
        <v>6</v>
      </c>
      <c r="AI2869">
        <v>6</v>
      </c>
      <c r="AJ2869" t="s">
        <v>14252</v>
      </c>
      <c r="AK2869" t="s">
        <v>2459</v>
      </c>
      <c r="AL2869" t="s">
        <v>63</v>
      </c>
      <c r="AM2869">
        <v>105</v>
      </c>
      <c r="AN2869">
        <v>9</v>
      </c>
      <c r="AO2869" t="s">
        <v>51</v>
      </c>
      <c r="AP2869">
        <v>191</v>
      </c>
      <c r="AQ2869">
        <v>-77.011905621538503</v>
      </c>
      <c r="AR2869">
        <v>38.871086023584802</v>
      </c>
      <c r="AS2869" t="b">
        <f t="shared" si="133"/>
        <v>0</v>
      </c>
    </row>
    <row r="2870" spans="1:45">
      <c r="A2870">
        <f t="shared" si="134"/>
        <v>2869</v>
      </c>
      <c r="B2870">
        <v>186890</v>
      </c>
      <c r="C2870">
        <v>186890</v>
      </c>
      <c r="D2870" t="s">
        <v>12765</v>
      </c>
      <c r="E2870" t="s">
        <v>873</v>
      </c>
      <c r="F2870">
        <v>10193938</v>
      </c>
      <c r="G2870" t="s">
        <v>115</v>
      </c>
      <c r="H2870" t="s">
        <v>12766</v>
      </c>
      <c r="M2870" s="4">
        <v>0.29166666666666669</v>
      </c>
      <c r="N2870" s="1">
        <v>0.70833333333333337</v>
      </c>
      <c r="O2870" t="s">
        <v>255</v>
      </c>
      <c r="P2870" t="s">
        <v>885</v>
      </c>
      <c r="Q2870" t="s">
        <v>876</v>
      </c>
      <c r="R2870" t="s">
        <v>877</v>
      </c>
      <c r="S2870" t="s">
        <v>876</v>
      </c>
      <c r="T2870" t="s">
        <v>58</v>
      </c>
      <c r="U2870" t="s">
        <v>432</v>
      </c>
      <c r="V2870" t="s">
        <v>46</v>
      </c>
      <c r="W2870" t="str">
        <f t="shared" si="132"/>
        <v>6801 Industrial Rd WASHINGTON DC 20016</v>
      </c>
      <c r="X2870" t="s">
        <v>47</v>
      </c>
      <c r="Y2870" t="s">
        <v>12767</v>
      </c>
      <c r="Z2870">
        <v>38.944986999999998</v>
      </c>
      <c r="AA2870">
        <v>-77.076098999999999</v>
      </c>
      <c r="AB2870">
        <v>393403.05</v>
      </c>
      <c r="AC2870">
        <v>141901.96</v>
      </c>
      <c r="AD2870">
        <v>20016</v>
      </c>
      <c r="AE2870">
        <v>222330</v>
      </c>
      <c r="AF2870">
        <v>65437</v>
      </c>
      <c r="AG2870">
        <v>65437</v>
      </c>
      <c r="AH2870">
        <v>3</v>
      </c>
      <c r="AI2870">
        <v>3</v>
      </c>
      <c r="AJ2870" t="s">
        <v>14248</v>
      </c>
      <c r="AK2870" t="s">
        <v>895</v>
      </c>
      <c r="AL2870" t="s">
        <v>50</v>
      </c>
      <c r="AM2870">
        <v>202</v>
      </c>
      <c r="AN2870">
        <v>11</v>
      </c>
      <c r="AO2870" t="s">
        <v>51</v>
      </c>
      <c r="AP2870">
        <v>466</v>
      </c>
      <c r="AQ2870">
        <v>-77.076101222025301</v>
      </c>
      <c r="AR2870">
        <v>38.944994529843399</v>
      </c>
      <c r="AS2870" t="b">
        <f t="shared" si="133"/>
        <v>0</v>
      </c>
    </row>
    <row r="2871" spans="1:45">
      <c r="A2871">
        <f t="shared" si="134"/>
        <v>2870</v>
      </c>
      <c r="B2871">
        <v>186891</v>
      </c>
      <c r="C2871">
        <v>186891</v>
      </c>
      <c r="D2871" t="s">
        <v>12768</v>
      </c>
      <c r="E2871" t="s">
        <v>12102</v>
      </c>
      <c r="F2871">
        <v>10193939</v>
      </c>
      <c r="G2871" t="s">
        <v>652</v>
      </c>
      <c r="M2871" s="4">
        <v>0.29166666666666669</v>
      </c>
      <c r="N2871" s="1">
        <v>0.70833333333333337</v>
      </c>
      <c r="O2871" t="s">
        <v>255</v>
      </c>
      <c r="P2871" t="s">
        <v>183</v>
      </c>
      <c r="S2871" t="s">
        <v>12769</v>
      </c>
      <c r="T2871" t="s">
        <v>58</v>
      </c>
      <c r="U2871" t="s">
        <v>432</v>
      </c>
      <c r="V2871" t="s">
        <v>46</v>
      </c>
      <c r="W2871" t="str">
        <f t="shared" si="132"/>
        <v xml:space="preserve"> WASHINGTON DC 20003</v>
      </c>
      <c r="X2871" t="s">
        <v>47</v>
      </c>
      <c r="Y2871" t="s">
        <v>12770</v>
      </c>
      <c r="Z2871">
        <v>38.888013999999998</v>
      </c>
      <c r="AA2871">
        <v>-76.986656999999994</v>
      </c>
      <c r="AB2871">
        <v>401157.65</v>
      </c>
      <c r="AC2871">
        <v>135574.82999999999</v>
      </c>
      <c r="AD2871">
        <v>20003</v>
      </c>
      <c r="AE2871">
        <v>66055</v>
      </c>
      <c r="AF2871">
        <v>40796</v>
      </c>
      <c r="AG2871">
        <v>40796</v>
      </c>
      <c r="AH2871">
        <v>6</v>
      </c>
      <c r="AI2871">
        <v>6</v>
      </c>
      <c r="AJ2871" t="s">
        <v>14249</v>
      </c>
      <c r="AK2871" t="s">
        <v>646</v>
      </c>
      <c r="AL2871" t="s">
        <v>63</v>
      </c>
      <c r="AM2871">
        <v>108</v>
      </c>
      <c r="AN2871">
        <v>26</v>
      </c>
      <c r="AO2871" t="s">
        <v>51</v>
      </c>
      <c r="AP2871">
        <v>225</v>
      </c>
      <c r="AQ2871">
        <v>-76.986658908207801</v>
      </c>
      <c r="AR2871">
        <v>38.888021647268097</v>
      </c>
      <c r="AS2871" t="b">
        <f t="shared" si="133"/>
        <v>1</v>
      </c>
    </row>
    <row r="2872" spans="1:45">
      <c r="A2872">
        <f t="shared" si="134"/>
        <v>2871</v>
      </c>
      <c r="B2872">
        <v>186893</v>
      </c>
      <c r="C2872">
        <v>186893</v>
      </c>
      <c r="D2872" t="s">
        <v>12771</v>
      </c>
      <c r="E2872" t="s">
        <v>873</v>
      </c>
      <c r="F2872">
        <v>10193941</v>
      </c>
      <c r="G2872" t="s">
        <v>115</v>
      </c>
      <c r="H2872" t="s">
        <v>12772</v>
      </c>
      <c r="M2872" s="4">
        <v>0.29166666666666669</v>
      </c>
      <c r="N2872" s="1">
        <v>0.70833333333333337</v>
      </c>
      <c r="O2872" t="s">
        <v>255</v>
      </c>
      <c r="P2872" t="s">
        <v>885</v>
      </c>
      <c r="Q2872" t="s">
        <v>876</v>
      </c>
      <c r="R2872" t="s">
        <v>877</v>
      </c>
      <c r="S2872" t="s">
        <v>876</v>
      </c>
      <c r="T2872" t="s">
        <v>58</v>
      </c>
      <c r="U2872" t="s">
        <v>432</v>
      </c>
      <c r="V2872" t="s">
        <v>46</v>
      </c>
      <c r="W2872" t="str">
        <f t="shared" si="132"/>
        <v>6801 Industrial Rd WASHINGTON DC 20016</v>
      </c>
      <c r="X2872" t="s">
        <v>47</v>
      </c>
      <c r="Y2872" t="s">
        <v>12773</v>
      </c>
      <c r="Z2872">
        <v>38.927847</v>
      </c>
      <c r="AA2872">
        <v>-77.097551999999993</v>
      </c>
      <c r="AB2872">
        <v>391541.23</v>
      </c>
      <c r="AC2872">
        <v>140001.03</v>
      </c>
      <c r="AD2872">
        <v>20016</v>
      </c>
      <c r="AE2872">
        <v>224718</v>
      </c>
      <c r="AF2872">
        <v>67444</v>
      </c>
      <c r="AG2872">
        <v>67444</v>
      </c>
      <c r="AH2872">
        <v>3</v>
      </c>
      <c r="AI2872">
        <v>3</v>
      </c>
      <c r="AJ2872" t="s">
        <v>14252</v>
      </c>
      <c r="AK2872" t="s">
        <v>871</v>
      </c>
      <c r="AL2872" t="s">
        <v>50</v>
      </c>
      <c r="AM2872">
        <v>205</v>
      </c>
      <c r="AN2872">
        <v>13</v>
      </c>
      <c r="AO2872" t="s">
        <v>51</v>
      </c>
      <c r="AP2872">
        <v>478</v>
      </c>
      <c r="AQ2872">
        <v>-77.097554747192802</v>
      </c>
      <c r="AR2872">
        <v>38.927854437674704</v>
      </c>
      <c r="AS2872" t="b">
        <f t="shared" si="133"/>
        <v>0</v>
      </c>
    </row>
    <row r="2873" spans="1:45">
      <c r="A2873">
        <f t="shared" si="134"/>
        <v>2872</v>
      </c>
      <c r="B2873">
        <v>186902</v>
      </c>
      <c r="C2873">
        <v>186902</v>
      </c>
      <c r="D2873" t="s">
        <v>12774</v>
      </c>
      <c r="E2873" t="s">
        <v>873</v>
      </c>
      <c r="F2873">
        <v>10193951</v>
      </c>
      <c r="G2873" t="s">
        <v>115</v>
      </c>
      <c r="H2873" t="s">
        <v>12775</v>
      </c>
      <c r="M2873" s="4">
        <v>0.29166666666666669</v>
      </c>
      <c r="N2873" s="1">
        <v>0.70833333333333337</v>
      </c>
      <c r="O2873" t="s">
        <v>255</v>
      </c>
      <c r="P2873" t="s">
        <v>885</v>
      </c>
      <c r="Q2873" t="s">
        <v>876</v>
      </c>
      <c r="R2873" t="s">
        <v>877</v>
      </c>
      <c r="S2873" t="s">
        <v>876</v>
      </c>
      <c r="T2873" t="s">
        <v>121</v>
      </c>
      <c r="U2873" t="s">
        <v>432</v>
      </c>
      <c r="V2873" t="s">
        <v>46</v>
      </c>
      <c r="W2873" t="str">
        <f t="shared" si="132"/>
        <v>6801 Industrial Rd WASHINGTON DC 20002</v>
      </c>
      <c r="X2873" t="s">
        <v>47</v>
      </c>
      <c r="Y2873" t="s">
        <v>12776</v>
      </c>
      <c r="Z2873">
        <v>38.901741999999999</v>
      </c>
      <c r="AA2873">
        <v>-76.989942999999997</v>
      </c>
      <c r="AB2873">
        <v>400872.36</v>
      </c>
      <c r="AC2873">
        <v>137098.69</v>
      </c>
      <c r="AD2873">
        <v>20002</v>
      </c>
      <c r="AE2873">
        <v>82096</v>
      </c>
      <c r="AF2873">
        <v>53935</v>
      </c>
      <c r="AG2873">
        <v>53935</v>
      </c>
      <c r="AH2873">
        <v>6</v>
      </c>
      <c r="AI2873">
        <v>6</v>
      </c>
      <c r="AJ2873" t="s">
        <v>14244</v>
      </c>
      <c r="AK2873" t="s">
        <v>2064</v>
      </c>
      <c r="AL2873" t="s">
        <v>63</v>
      </c>
      <c r="AM2873">
        <v>104</v>
      </c>
      <c r="AN2873">
        <v>25</v>
      </c>
      <c r="AO2873" t="s">
        <v>51</v>
      </c>
      <c r="AP2873">
        <v>341</v>
      </c>
      <c r="AQ2873">
        <v>-76.989945300640002</v>
      </c>
      <c r="AR2873">
        <v>38.901749468827198</v>
      </c>
      <c r="AS2873" t="b">
        <f t="shared" si="133"/>
        <v>0</v>
      </c>
    </row>
    <row r="2874" spans="1:45">
      <c r="A2874">
        <f t="shared" si="134"/>
        <v>2873</v>
      </c>
      <c r="B2874">
        <v>186926</v>
      </c>
      <c r="C2874">
        <v>186926</v>
      </c>
      <c r="D2874" t="s">
        <v>12781</v>
      </c>
      <c r="E2874" t="s">
        <v>873</v>
      </c>
      <c r="F2874">
        <v>10193967</v>
      </c>
      <c r="G2874" t="s">
        <v>115</v>
      </c>
      <c r="H2874" t="s">
        <v>12782</v>
      </c>
      <c r="M2874" s="4">
        <v>0.29166666666666669</v>
      </c>
      <c r="N2874" s="1">
        <v>0.70833333333333337</v>
      </c>
      <c r="O2874" t="s">
        <v>255</v>
      </c>
      <c r="P2874" t="s">
        <v>885</v>
      </c>
      <c r="Q2874" t="s">
        <v>876</v>
      </c>
      <c r="R2874" t="s">
        <v>877</v>
      </c>
      <c r="S2874" t="s">
        <v>876</v>
      </c>
      <c r="T2874" t="s">
        <v>121</v>
      </c>
      <c r="U2874" t="s">
        <v>432</v>
      </c>
      <c r="V2874" t="s">
        <v>46</v>
      </c>
      <c r="W2874" t="str">
        <f t="shared" si="132"/>
        <v>6801 Industrial Rd WASHINGTON DC 20018</v>
      </c>
      <c r="X2874" t="s">
        <v>47</v>
      </c>
      <c r="Y2874" t="s">
        <v>12783</v>
      </c>
      <c r="Z2874">
        <v>38.932597000000001</v>
      </c>
      <c r="AA2874">
        <v>-76.979820000000004</v>
      </c>
      <c r="AB2874">
        <v>401749.67</v>
      </c>
      <c r="AC2874">
        <v>140524.01999999999</v>
      </c>
      <c r="AD2874">
        <v>20018</v>
      </c>
      <c r="AE2874">
        <v>34984</v>
      </c>
      <c r="AF2874">
        <v>19231</v>
      </c>
      <c r="AG2874">
        <v>19231</v>
      </c>
      <c r="AH2874">
        <v>5</v>
      </c>
      <c r="AI2874">
        <v>5</v>
      </c>
      <c r="AJ2874" t="s">
        <v>14244</v>
      </c>
      <c r="AK2874" t="s">
        <v>498</v>
      </c>
      <c r="AL2874" t="s">
        <v>410</v>
      </c>
      <c r="AM2874">
        <v>504</v>
      </c>
      <c r="AN2874">
        <v>22</v>
      </c>
      <c r="AO2874" t="s">
        <v>51</v>
      </c>
      <c r="AP2874">
        <v>97</v>
      </c>
      <c r="AQ2874">
        <v>-76.979822524605595</v>
      </c>
      <c r="AR2874">
        <v>38.932604670062297</v>
      </c>
      <c r="AS2874" t="b">
        <f t="shared" si="133"/>
        <v>0</v>
      </c>
    </row>
    <row r="2875" spans="1:45">
      <c r="A2875">
        <f t="shared" si="134"/>
        <v>2874</v>
      </c>
      <c r="B2875">
        <v>186941</v>
      </c>
      <c r="C2875">
        <v>186941</v>
      </c>
      <c r="D2875" t="s">
        <v>12791</v>
      </c>
      <c r="E2875" t="s">
        <v>12792</v>
      </c>
      <c r="F2875">
        <v>10193984</v>
      </c>
      <c r="G2875" t="s">
        <v>201</v>
      </c>
      <c r="M2875" s="4">
        <v>0.375</v>
      </c>
      <c r="N2875" s="1">
        <v>0.625</v>
      </c>
      <c r="O2875" t="s">
        <v>117</v>
      </c>
      <c r="P2875" t="s">
        <v>117</v>
      </c>
      <c r="S2875" t="s">
        <v>12792</v>
      </c>
      <c r="T2875" t="s">
        <v>121</v>
      </c>
      <c r="U2875" t="s">
        <v>432</v>
      </c>
      <c r="V2875" t="s">
        <v>46</v>
      </c>
      <c r="W2875" t="str">
        <f t="shared" si="132"/>
        <v xml:space="preserve"> WASHINGTON DC 20009</v>
      </c>
      <c r="X2875" t="s">
        <v>47</v>
      </c>
      <c r="Y2875" t="s">
        <v>11473</v>
      </c>
      <c r="Z2875">
        <v>38.915179999999999</v>
      </c>
      <c r="AA2875">
        <v>-77.036077000000006</v>
      </c>
      <c r="AB2875">
        <v>396871.19</v>
      </c>
      <c r="AC2875">
        <v>138591.04000000001</v>
      </c>
      <c r="AD2875">
        <v>20009</v>
      </c>
      <c r="AE2875">
        <v>226457</v>
      </c>
      <c r="AF2875">
        <v>69787</v>
      </c>
      <c r="AG2875">
        <v>69787</v>
      </c>
      <c r="AH2875">
        <v>2</v>
      </c>
      <c r="AI2875">
        <v>2</v>
      </c>
      <c r="AJ2875" t="s">
        <v>14249</v>
      </c>
      <c r="AK2875" t="s">
        <v>809</v>
      </c>
      <c r="AL2875" t="s">
        <v>88</v>
      </c>
      <c r="AM2875">
        <v>301</v>
      </c>
      <c r="AN2875">
        <v>6</v>
      </c>
      <c r="AO2875" t="s">
        <v>51</v>
      </c>
      <c r="AP2875">
        <v>619</v>
      </c>
      <c r="AQ2875">
        <v>-77.036079498978793</v>
      </c>
      <c r="AR2875">
        <v>38.915187936461997</v>
      </c>
      <c r="AS2875" t="b">
        <f t="shared" si="133"/>
        <v>1</v>
      </c>
    </row>
    <row r="2876" spans="1:45">
      <c r="A2876">
        <f t="shared" si="134"/>
        <v>2875</v>
      </c>
      <c r="B2876">
        <v>186947</v>
      </c>
      <c r="C2876">
        <v>186947</v>
      </c>
      <c r="D2876" t="s">
        <v>12793</v>
      </c>
      <c r="E2876" t="s">
        <v>5565</v>
      </c>
      <c r="F2876">
        <v>10193991</v>
      </c>
      <c r="G2876" t="s">
        <v>201</v>
      </c>
      <c r="M2876" s="4">
        <v>0.29166666666666669</v>
      </c>
      <c r="N2876" s="1">
        <v>0.70833333333333337</v>
      </c>
      <c r="O2876" t="s">
        <v>155</v>
      </c>
      <c r="P2876" t="s">
        <v>117</v>
      </c>
      <c r="S2876" t="s">
        <v>5565</v>
      </c>
      <c r="T2876" t="s">
        <v>44</v>
      </c>
      <c r="U2876" t="s">
        <v>432</v>
      </c>
      <c r="V2876" t="s">
        <v>46</v>
      </c>
      <c r="W2876" t="str">
        <f t="shared" si="132"/>
        <v xml:space="preserve"> WASHINGTON DC 20036</v>
      </c>
      <c r="X2876" t="s">
        <v>47</v>
      </c>
      <c r="Y2876" t="s">
        <v>10629</v>
      </c>
      <c r="Z2876">
        <v>38.907735000000002</v>
      </c>
      <c r="AA2876">
        <v>-77.046933999999993</v>
      </c>
      <c r="AB2876">
        <v>395929.22</v>
      </c>
      <c r="AC2876">
        <v>137764.93</v>
      </c>
      <c r="AD2876">
        <v>20036</v>
      </c>
      <c r="AE2876">
        <v>226550</v>
      </c>
      <c r="AF2876">
        <v>69554</v>
      </c>
      <c r="AG2876">
        <v>69554</v>
      </c>
      <c r="AH2876">
        <v>2</v>
      </c>
      <c r="AI2876">
        <v>2</v>
      </c>
      <c r="AJ2876" t="s">
        <v>14249</v>
      </c>
      <c r="AK2876" t="s">
        <v>523</v>
      </c>
      <c r="AL2876" t="s">
        <v>50</v>
      </c>
      <c r="AM2876">
        <v>208</v>
      </c>
      <c r="AN2876">
        <v>5</v>
      </c>
      <c r="AO2876" t="s">
        <v>51</v>
      </c>
      <c r="AP2876">
        <v>598</v>
      </c>
      <c r="AQ2876">
        <v>-77.046936126304303</v>
      </c>
      <c r="AR2876">
        <v>38.907742197643699</v>
      </c>
      <c r="AS2876" t="b">
        <f t="shared" si="133"/>
        <v>1</v>
      </c>
    </row>
    <row r="2877" spans="1:45">
      <c r="A2877">
        <f t="shared" si="134"/>
        <v>2876</v>
      </c>
      <c r="B2877">
        <v>184030</v>
      </c>
      <c r="C2877">
        <v>184030</v>
      </c>
      <c r="D2877" t="s">
        <v>13545</v>
      </c>
      <c r="E2877" t="s">
        <v>5127</v>
      </c>
      <c r="F2877">
        <v>10188429</v>
      </c>
      <c r="G2877" t="s">
        <v>54</v>
      </c>
      <c r="M2877" s="4">
        <v>0.41666666666666669</v>
      </c>
      <c r="N2877" s="1">
        <v>0.95833333333333337</v>
      </c>
      <c r="O2877" t="s">
        <v>422</v>
      </c>
      <c r="P2877" t="s">
        <v>422</v>
      </c>
      <c r="Q2877" t="s">
        <v>5129</v>
      </c>
      <c r="R2877" t="s">
        <v>5130</v>
      </c>
      <c r="S2877" t="s">
        <v>5129</v>
      </c>
      <c r="T2877" t="s">
        <v>148</v>
      </c>
      <c r="U2877" t="s">
        <v>432</v>
      </c>
      <c r="V2877" t="s">
        <v>46</v>
      </c>
      <c r="W2877" t="str">
        <f t="shared" si="132"/>
        <v xml:space="preserve">825 10th Street NW WASHINGTON DC </v>
      </c>
      <c r="X2877" t="s">
        <v>47</v>
      </c>
      <c r="Y2877" t="s">
        <v>13546</v>
      </c>
      <c r="Z2877">
        <v>38.901164999999999</v>
      </c>
      <c r="AA2877">
        <v>-77.025993999999997</v>
      </c>
      <c r="AB2877">
        <v>397745.23</v>
      </c>
      <c r="AC2877">
        <v>137034.95000000001</v>
      </c>
      <c r="AE2877">
        <v>0</v>
      </c>
      <c r="AF2877">
        <v>476836</v>
      </c>
      <c r="AG2877">
        <v>410201</v>
      </c>
      <c r="AH2877">
        <v>2</v>
      </c>
      <c r="AI2877">
        <v>2</v>
      </c>
      <c r="AJ2877" t="s">
        <v>14248</v>
      </c>
      <c r="AK2877" t="s">
        <v>98</v>
      </c>
      <c r="AL2877" t="s">
        <v>63</v>
      </c>
      <c r="AM2877">
        <v>101</v>
      </c>
      <c r="AN2877">
        <v>8</v>
      </c>
      <c r="AO2877" t="s">
        <v>64</v>
      </c>
      <c r="AP2877">
        <v>4002</v>
      </c>
      <c r="AQ2877">
        <v>-77.025996139947907</v>
      </c>
      <c r="AR2877">
        <v>38.901172815796699</v>
      </c>
      <c r="AS2877" t="b">
        <f t="shared" si="133"/>
        <v>0</v>
      </c>
    </row>
    <row r="2878" spans="1:45">
      <c r="A2878">
        <f t="shared" si="134"/>
        <v>2877</v>
      </c>
      <c r="B2878">
        <v>185377</v>
      </c>
      <c r="C2878">
        <v>185377</v>
      </c>
      <c r="D2878" t="s">
        <v>13593</v>
      </c>
      <c r="E2878" t="s">
        <v>13594</v>
      </c>
      <c r="F2878">
        <v>10192145</v>
      </c>
      <c r="G2878" t="s">
        <v>3406</v>
      </c>
      <c r="K2878" t="s">
        <v>13595</v>
      </c>
      <c r="L2878" t="s">
        <v>166</v>
      </c>
      <c r="M2878" s="4">
        <v>0.29166666666666669</v>
      </c>
      <c r="N2878" s="1">
        <v>0.70833333333333337</v>
      </c>
      <c r="O2878" t="s">
        <v>174</v>
      </c>
      <c r="P2878" t="s">
        <v>13596</v>
      </c>
      <c r="Q2878" t="s">
        <v>13597</v>
      </c>
      <c r="R2878" t="s">
        <v>13598</v>
      </c>
      <c r="S2878" t="s">
        <v>13594</v>
      </c>
      <c r="T2878" t="s">
        <v>70</v>
      </c>
      <c r="U2878" t="s">
        <v>432</v>
      </c>
      <c r="V2878" t="s">
        <v>46</v>
      </c>
      <c r="W2878" t="str">
        <f t="shared" si="132"/>
        <v xml:space="preserve">7500 Greenway Center Drive WASHINGTON DC </v>
      </c>
      <c r="X2878" t="s">
        <v>47</v>
      </c>
      <c r="Y2878" t="s">
        <v>13599</v>
      </c>
      <c r="Z2878">
        <v>38.900224999999999</v>
      </c>
      <c r="AA2878">
        <v>-77.014426999999998</v>
      </c>
      <c r="AB2878">
        <v>398748.56</v>
      </c>
      <c r="AC2878">
        <v>136930.41</v>
      </c>
      <c r="AE2878">
        <v>0</v>
      </c>
      <c r="AF2878">
        <v>479241</v>
      </c>
      <c r="AG2878">
        <v>412071</v>
      </c>
      <c r="AH2878">
        <v>6</v>
      </c>
      <c r="AI2878">
        <v>6</v>
      </c>
      <c r="AJ2878" t="s">
        <v>14247</v>
      </c>
      <c r="AK2878" t="s">
        <v>1518</v>
      </c>
      <c r="AL2878" t="s">
        <v>63</v>
      </c>
      <c r="AM2878">
        <v>103</v>
      </c>
      <c r="AN2878">
        <v>8</v>
      </c>
      <c r="AO2878" t="s">
        <v>383</v>
      </c>
      <c r="AP2878">
        <v>4036</v>
      </c>
      <c r="AQ2878">
        <v>-77.014429175313495</v>
      </c>
      <c r="AR2878">
        <v>38.900233083385302</v>
      </c>
      <c r="AS2878" t="b">
        <f t="shared" si="133"/>
        <v>1</v>
      </c>
    </row>
    <row r="2879" spans="1:45">
      <c r="A2879">
        <f t="shared" si="134"/>
        <v>2878</v>
      </c>
      <c r="B2879">
        <v>186793</v>
      </c>
      <c r="C2879">
        <v>186793</v>
      </c>
      <c r="D2879" t="s">
        <v>14114</v>
      </c>
      <c r="E2879" t="s">
        <v>1312</v>
      </c>
      <c r="F2879">
        <v>10193789</v>
      </c>
      <c r="G2879" t="s">
        <v>115</v>
      </c>
      <c r="H2879" t="s">
        <v>14115</v>
      </c>
      <c r="K2879" t="s">
        <v>14116</v>
      </c>
      <c r="L2879" t="s">
        <v>432</v>
      </c>
      <c r="M2879" s="4">
        <v>0.33333333333333331</v>
      </c>
      <c r="N2879" s="1">
        <v>0.70833333333333337</v>
      </c>
      <c r="O2879" t="s">
        <v>1682</v>
      </c>
      <c r="P2879" t="s">
        <v>885</v>
      </c>
      <c r="Q2879" t="s">
        <v>3401</v>
      </c>
      <c r="R2879" t="s">
        <v>3402</v>
      </c>
      <c r="S2879" t="s">
        <v>3401</v>
      </c>
      <c r="T2879" t="s">
        <v>70</v>
      </c>
      <c r="U2879" t="s">
        <v>432</v>
      </c>
      <c r="V2879" t="s">
        <v>46</v>
      </c>
      <c r="W2879" t="str">
        <f t="shared" si="132"/>
        <v>1300 EYE STREET WASHINGTON DC 20001</v>
      </c>
      <c r="X2879" t="s">
        <v>47</v>
      </c>
      <c r="Y2879" t="s">
        <v>14117</v>
      </c>
      <c r="Z2879">
        <v>38.905802999999999</v>
      </c>
      <c r="AA2879">
        <v>-77.026551999999995</v>
      </c>
      <c r="AB2879">
        <v>397696.93</v>
      </c>
      <c r="AC2879">
        <v>137549.78</v>
      </c>
      <c r="AD2879">
        <v>20001</v>
      </c>
      <c r="AE2879">
        <v>312330</v>
      </c>
      <c r="AF2879">
        <v>479501</v>
      </c>
      <c r="AG2879">
        <v>412239</v>
      </c>
      <c r="AH2879">
        <v>2</v>
      </c>
      <c r="AI2879">
        <v>2</v>
      </c>
      <c r="AJ2879" t="s">
        <v>14248</v>
      </c>
      <c r="AK2879" t="s">
        <v>98</v>
      </c>
      <c r="AL2879" t="s">
        <v>88</v>
      </c>
      <c r="AM2879">
        <v>307</v>
      </c>
      <c r="AN2879">
        <v>7</v>
      </c>
      <c r="AO2879" t="s">
        <v>51</v>
      </c>
      <c r="AP2879">
        <v>4041</v>
      </c>
      <c r="AQ2879">
        <v>-77.026554687503605</v>
      </c>
      <c r="AR2879">
        <v>38.905810461578902</v>
      </c>
      <c r="AS2879" t="b">
        <f t="shared" si="133"/>
        <v>0</v>
      </c>
    </row>
    <row r="2880" spans="1:45">
      <c r="A2880">
        <f t="shared" si="134"/>
        <v>2879</v>
      </c>
      <c r="B2880">
        <v>186783</v>
      </c>
      <c r="C2880">
        <v>186783</v>
      </c>
      <c r="D2880" t="s">
        <v>14118</v>
      </c>
      <c r="E2880" t="s">
        <v>2495</v>
      </c>
      <c r="F2880">
        <v>10193780</v>
      </c>
      <c r="G2880" t="s">
        <v>2496</v>
      </c>
      <c r="I2880" t="s">
        <v>2497</v>
      </c>
      <c r="K2880" t="s">
        <v>14119</v>
      </c>
      <c r="L2880" t="s">
        <v>432</v>
      </c>
      <c r="M2880" s="4">
        <v>0.29166666666666669</v>
      </c>
      <c r="N2880" s="1">
        <v>0.79166666666666663</v>
      </c>
      <c r="O2880" t="s">
        <v>386</v>
      </c>
      <c r="P2880" t="s">
        <v>387</v>
      </c>
      <c r="Q2880" t="s">
        <v>2499</v>
      </c>
      <c r="R2880" t="s">
        <v>2500</v>
      </c>
      <c r="S2880" t="s">
        <v>2495</v>
      </c>
      <c r="T2880" t="s">
        <v>70</v>
      </c>
      <c r="U2880" t="s">
        <v>432</v>
      </c>
      <c r="V2880" t="s">
        <v>46</v>
      </c>
      <c r="W2880" t="str">
        <f t="shared" si="132"/>
        <v xml:space="preserve">1100 4th Street, SW/ 2nd Floor WASHINGTON DC </v>
      </c>
      <c r="X2880" t="s">
        <v>47</v>
      </c>
      <c r="Y2880" t="s">
        <v>2272</v>
      </c>
      <c r="Z2880">
        <v>38.907648999999999</v>
      </c>
      <c r="AA2880">
        <v>-77.060216999999994</v>
      </c>
      <c r="AB2880">
        <v>394777.07</v>
      </c>
      <c r="AC2880">
        <v>137756.12</v>
      </c>
      <c r="AE2880">
        <v>0</v>
      </c>
      <c r="AF2880">
        <v>478363</v>
      </c>
      <c r="AG2880">
        <v>411541</v>
      </c>
      <c r="AH2880">
        <v>2</v>
      </c>
      <c r="AI2880">
        <v>2</v>
      </c>
      <c r="AJ2880" t="s">
        <v>14246</v>
      </c>
      <c r="AK2880" s="2">
        <v>2000000</v>
      </c>
      <c r="AL2880" t="s">
        <v>50</v>
      </c>
      <c r="AM2880">
        <v>206</v>
      </c>
      <c r="AN2880">
        <v>4</v>
      </c>
      <c r="AO2880" t="s">
        <v>51</v>
      </c>
      <c r="AP2880">
        <v>4024</v>
      </c>
      <c r="AQ2880">
        <v>-77.060219708238805</v>
      </c>
      <c r="AR2880">
        <v>38.907656742383701</v>
      </c>
      <c r="AS2880" t="b">
        <f t="shared" si="133"/>
        <v>1</v>
      </c>
    </row>
    <row r="2881" spans="1:45">
      <c r="A2881">
        <f t="shared" si="134"/>
        <v>2880</v>
      </c>
      <c r="B2881">
        <v>186252</v>
      </c>
      <c r="C2881">
        <v>186252</v>
      </c>
      <c r="D2881" t="s">
        <v>14130</v>
      </c>
      <c r="E2881" t="s">
        <v>3813</v>
      </c>
      <c r="F2881">
        <v>10193216</v>
      </c>
      <c r="G2881" t="s">
        <v>115</v>
      </c>
      <c r="I2881" t="s">
        <v>14131</v>
      </c>
      <c r="M2881" s="4">
        <v>0.29166666666666669</v>
      </c>
      <c r="N2881" s="1">
        <v>0.70833333333333337</v>
      </c>
      <c r="O2881" t="s">
        <v>387</v>
      </c>
      <c r="P2881" t="s">
        <v>6931</v>
      </c>
      <c r="S2881" t="s">
        <v>14132</v>
      </c>
      <c r="T2881" t="s">
        <v>58</v>
      </c>
      <c r="U2881" t="s">
        <v>432</v>
      </c>
      <c r="V2881" t="s">
        <v>46</v>
      </c>
      <c r="W2881" t="str">
        <f t="shared" si="132"/>
        <v xml:space="preserve"> WASHINGTON DC 20002</v>
      </c>
      <c r="X2881" t="s">
        <v>47</v>
      </c>
      <c r="Y2881" t="s">
        <v>14133</v>
      </c>
      <c r="Z2881">
        <v>38.898792999999998</v>
      </c>
      <c r="AA2881">
        <v>-76.976912999999996</v>
      </c>
      <c r="AB2881">
        <v>402002.66</v>
      </c>
      <c r="AC2881">
        <v>136771.56</v>
      </c>
      <c r="AD2881">
        <v>20002</v>
      </c>
      <c r="AE2881">
        <v>311591</v>
      </c>
      <c r="AF2881">
        <v>476937</v>
      </c>
      <c r="AG2881">
        <v>410294</v>
      </c>
      <c r="AH2881">
        <v>6</v>
      </c>
      <c r="AI2881">
        <v>6</v>
      </c>
      <c r="AJ2881" t="s">
        <v>14244</v>
      </c>
      <c r="AK2881" t="s">
        <v>1818</v>
      </c>
      <c r="AL2881" t="s">
        <v>410</v>
      </c>
      <c r="AM2881">
        <v>507</v>
      </c>
      <c r="AN2881">
        <v>25</v>
      </c>
      <c r="AO2881" t="s">
        <v>51</v>
      </c>
      <c r="AP2881">
        <v>4004</v>
      </c>
      <c r="AQ2881">
        <v>-76.976915616014693</v>
      </c>
      <c r="AR2881">
        <v>38.898800716206402</v>
      </c>
      <c r="AS2881" t="b">
        <f t="shared" si="133"/>
        <v>0</v>
      </c>
    </row>
    <row r="2882" spans="1:45">
      <c r="A2882">
        <f t="shared" si="134"/>
        <v>2881</v>
      </c>
      <c r="B2882">
        <v>185386</v>
      </c>
      <c r="C2882">
        <v>185386</v>
      </c>
      <c r="D2882" t="s">
        <v>14156</v>
      </c>
      <c r="E2882" t="s">
        <v>883</v>
      </c>
      <c r="F2882">
        <v>10192161</v>
      </c>
      <c r="G2882" t="s">
        <v>54</v>
      </c>
      <c r="K2882" t="s">
        <v>14157</v>
      </c>
      <c r="L2882" t="s">
        <v>432</v>
      </c>
      <c r="M2882" s="4">
        <v>0.29166666666666669</v>
      </c>
      <c r="N2882" s="1">
        <v>0.91666666666666663</v>
      </c>
      <c r="O2882" t="s">
        <v>265</v>
      </c>
      <c r="P2882" t="s">
        <v>862</v>
      </c>
      <c r="S2882" t="s">
        <v>14158</v>
      </c>
      <c r="T2882" t="s">
        <v>70</v>
      </c>
      <c r="U2882" t="s">
        <v>432</v>
      </c>
      <c r="V2882" t="s">
        <v>46</v>
      </c>
      <c r="W2882" t="str">
        <f t="shared" si="132"/>
        <v xml:space="preserve"> WASHINGTON DC </v>
      </c>
      <c r="X2882" t="s">
        <v>47</v>
      </c>
      <c r="Y2882" t="s">
        <v>14159</v>
      </c>
      <c r="Z2882">
        <v>38.889249999999997</v>
      </c>
      <c r="AA2882">
        <v>-77.017554000000004</v>
      </c>
      <c r="AB2882">
        <v>398477.1</v>
      </c>
      <c r="AC2882">
        <v>135712.13</v>
      </c>
      <c r="AE2882">
        <v>0</v>
      </c>
      <c r="AF2882">
        <v>479352</v>
      </c>
      <c r="AG2882">
        <v>412134</v>
      </c>
      <c r="AH2882">
        <v>2</v>
      </c>
      <c r="AI2882">
        <v>2</v>
      </c>
      <c r="AJ2882" t="s">
        <v>14247</v>
      </c>
      <c r="AK2882" t="s">
        <v>62</v>
      </c>
      <c r="AL2882" t="s">
        <v>63</v>
      </c>
      <c r="AM2882">
        <v>101</v>
      </c>
      <c r="AN2882" t="s">
        <v>51</v>
      </c>
      <c r="AO2882" t="s">
        <v>51</v>
      </c>
      <c r="AP2882">
        <v>4031</v>
      </c>
      <c r="AQ2882">
        <v>-77.017555928068106</v>
      </c>
      <c r="AR2882">
        <v>38.889257939649902</v>
      </c>
      <c r="AS2882" t="b">
        <f t="shared" si="133"/>
        <v>0</v>
      </c>
    </row>
    <row r="2883" spans="1:45">
      <c r="A2883">
        <f t="shared" si="134"/>
        <v>2882</v>
      </c>
      <c r="B2883">
        <v>185385</v>
      </c>
      <c r="C2883">
        <v>185385</v>
      </c>
      <c r="D2883" t="s">
        <v>14156</v>
      </c>
      <c r="E2883" t="s">
        <v>883</v>
      </c>
      <c r="F2883">
        <v>10192161</v>
      </c>
      <c r="G2883" t="s">
        <v>54</v>
      </c>
      <c r="K2883" t="s">
        <v>14157</v>
      </c>
      <c r="L2883" t="s">
        <v>432</v>
      </c>
      <c r="M2883" s="4">
        <v>0.29166666666666669</v>
      </c>
      <c r="N2883" s="1">
        <v>0.91666666666666663</v>
      </c>
      <c r="O2883" t="s">
        <v>265</v>
      </c>
      <c r="P2883" t="s">
        <v>862</v>
      </c>
      <c r="S2883" t="s">
        <v>14158</v>
      </c>
      <c r="T2883" t="s">
        <v>70</v>
      </c>
      <c r="U2883" t="s">
        <v>432</v>
      </c>
      <c r="V2883" t="s">
        <v>46</v>
      </c>
      <c r="W2883" t="str">
        <f t="shared" ref="W2883:W2946" si="135">CONCATENATE(R2883, " ", V2883, " ", X2883, " ", AD2883)</f>
        <v xml:space="preserve"> WASHINGTON DC </v>
      </c>
      <c r="X2883" t="s">
        <v>47</v>
      </c>
      <c r="Y2883" t="s">
        <v>14160</v>
      </c>
      <c r="Z2883">
        <v>38.890149999999998</v>
      </c>
      <c r="AA2883">
        <v>-77.017560000000003</v>
      </c>
      <c r="AB2883">
        <v>398476.61</v>
      </c>
      <c r="AC2883">
        <v>135812.03</v>
      </c>
      <c r="AE2883">
        <v>0</v>
      </c>
      <c r="AF2883">
        <v>478318</v>
      </c>
      <c r="AG2883">
        <v>411498</v>
      </c>
      <c r="AH2883">
        <v>2</v>
      </c>
      <c r="AI2883">
        <v>2</v>
      </c>
      <c r="AJ2883" t="s">
        <v>14247</v>
      </c>
      <c r="AK2883" t="s">
        <v>62</v>
      </c>
      <c r="AL2883" t="s">
        <v>63</v>
      </c>
      <c r="AM2883">
        <v>101</v>
      </c>
      <c r="AN2883" t="s">
        <v>51</v>
      </c>
      <c r="AO2883" t="s">
        <v>51</v>
      </c>
      <c r="AP2883">
        <v>4031</v>
      </c>
      <c r="AQ2883">
        <v>-77.017561797579901</v>
      </c>
      <c r="AR2883">
        <v>38.890157875621803</v>
      </c>
      <c r="AS2883" t="b">
        <f t="shared" ref="AS2883:AS2946" si="136">E2883=S2883</f>
        <v>0</v>
      </c>
    </row>
    <row r="2884" spans="1:45">
      <c r="A2884">
        <f t="shared" ref="A2884:A2947" si="137">A2883+1</f>
        <v>2883</v>
      </c>
      <c r="B2884">
        <v>185010</v>
      </c>
      <c r="C2884">
        <v>185010</v>
      </c>
      <c r="D2884" t="s">
        <v>14178</v>
      </c>
      <c r="E2884" t="s">
        <v>14179</v>
      </c>
      <c r="F2884">
        <v>10191739</v>
      </c>
      <c r="G2884" t="s">
        <v>201</v>
      </c>
      <c r="K2884" t="s">
        <v>14180</v>
      </c>
      <c r="L2884" t="s">
        <v>558</v>
      </c>
      <c r="M2884" s="4">
        <v>0</v>
      </c>
      <c r="N2884" s="1">
        <v>0.79166666666666663</v>
      </c>
      <c r="O2884" t="s">
        <v>422</v>
      </c>
      <c r="P2884" t="s">
        <v>422</v>
      </c>
      <c r="Q2884" t="s">
        <v>14179</v>
      </c>
      <c r="R2884" t="s">
        <v>14181</v>
      </c>
      <c r="S2884" t="s">
        <v>14179</v>
      </c>
      <c r="T2884" t="s">
        <v>165</v>
      </c>
      <c r="U2884" t="s">
        <v>432</v>
      </c>
      <c r="V2884" t="s">
        <v>46</v>
      </c>
      <c r="W2884" t="str">
        <f t="shared" si="135"/>
        <v xml:space="preserve">3420 16th St. NW WASHINGTON DC </v>
      </c>
      <c r="X2884" t="s">
        <v>47</v>
      </c>
      <c r="Y2884" t="s">
        <v>14182</v>
      </c>
      <c r="Z2884">
        <v>38.933573000000003</v>
      </c>
      <c r="AA2884">
        <v>-77.037182999999999</v>
      </c>
      <c r="AB2884">
        <v>396776.16</v>
      </c>
      <c r="AC2884">
        <v>140632.82999999999</v>
      </c>
      <c r="AE2884">
        <v>0</v>
      </c>
      <c r="AF2884">
        <v>478156</v>
      </c>
      <c r="AG2884">
        <v>411363</v>
      </c>
      <c r="AH2884">
        <v>1</v>
      </c>
      <c r="AI2884">
        <v>1</v>
      </c>
      <c r="AJ2884" t="s">
        <v>14252</v>
      </c>
      <c r="AK2884" t="s">
        <v>804</v>
      </c>
      <c r="AL2884" t="s">
        <v>188</v>
      </c>
      <c r="AM2884">
        <v>408</v>
      </c>
      <c r="AN2884">
        <v>2</v>
      </c>
      <c r="AO2884" t="s">
        <v>51</v>
      </c>
      <c r="AP2884">
        <v>4029</v>
      </c>
      <c r="AQ2884">
        <v>-77.037184847022502</v>
      </c>
      <c r="AR2884">
        <v>38.9335806893301</v>
      </c>
      <c r="AS2884" t="b">
        <f t="shared" si="136"/>
        <v>1</v>
      </c>
    </row>
    <row r="2885" spans="1:45">
      <c r="A2885">
        <f t="shared" si="137"/>
        <v>2884</v>
      </c>
      <c r="B2885">
        <v>184734</v>
      </c>
      <c r="C2885">
        <v>184734</v>
      </c>
      <c r="D2885" t="s">
        <v>14188</v>
      </c>
      <c r="E2885" t="s">
        <v>1402</v>
      </c>
      <c r="F2885">
        <v>10190984</v>
      </c>
      <c r="G2885" t="s">
        <v>81</v>
      </c>
      <c r="M2885" s="4">
        <v>0.875</v>
      </c>
      <c r="N2885" s="1">
        <v>0.20833333333333334</v>
      </c>
      <c r="O2885" t="s">
        <v>421</v>
      </c>
      <c r="P2885" t="s">
        <v>422</v>
      </c>
      <c r="S2885" t="s">
        <v>1402</v>
      </c>
      <c r="T2885" t="s">
        <v>148</v>
      </c>
      <c r="U2885" t="s">
        <v>432</v>
      </c>
      <c r="V2885" t="s">
        <v>46</v>
      </c>
      <c r="W2885" t="str">
        <f t="shared" si="135"/>
        <v xml:space="preserve"> WASHINGTON DC </v>
      </c>
      <c r="X2885" t="s">
        <v>47</v>
      </c>
      <c r="Y2885" t="s">
        <v>14189</v>
      </c>
      <c r="Z2885">
        <v>38.928742999999997</v>
      </c>
      <c r="AA2885">
        <v>-77.033638999999994</v>
      </c>
      <c r="AB2885">
        <v>397083.17</v>
      </c>
      <c r="AC2885">
        <v>140096.59</v>
      </c>
      <c r="AE2885">
        <v>0</v>
      </c>
      <c r="AF2885">
        <v>477152</v>
      </c>
      <c r="AG2885">
        <v>410501</v>
      </c>
      <c r="AH2885">
        <v>1</v>
      </c>
      <c r="AI2885">
        <v>1</v>
      </c>
      <c r="AJ2885" t="s">
        <v>14244</v>
      </c>
      <c r="AK2885" t="s">
        <v>6725</v>
      </c>
      <c r="AL2885" t="s">
        <v>88</v>
      </c>
      <c r="AM2885">
        <v>302</v>
      </c>
      <c r="AN2885">
        <v>2</v>
      </c>
      <c r="AO2885" t="s">
        <v>51</v>
      </c>
      <c r="AP2885">
        <v>4007</v>
      </c>
      <c r="AQ2885">
        <v>-77.033641629807903</v>
      </c>
      <c r="AR2885">
        <v>38.928751147178303</v>
      </c>
      <c r="AS2885" t="b">
        <f t="shared" si="136"/>
        <v>1</v>
      </c>
    </row>
    <row r="2886" spans="1:45">
      <c r="A2886">
        <f t="shared" si="137"/>
        <v>2885</v>
      </c>
      <c r="B2886">
        <v>184034</v>
      </c>
      <c r="C2886">
        <v>184034</v>
      </c>
      <c r="D2886" t="s">
        <v>14208</v>
      </c>
      <c r="E2886" t="s">
        <v>14209</v>
      </c>
      <c r="F2886">
        <v>10188441</v>
      </c>
      <c r="G2886" t="s">
        <v>404</v>
      </c>
      <c r="M2886" s="4">
        <v>0.54166666666666663</v>
      </c>
      <c r="N2886" s="1">
        <v>0.91666666666666663</v>
      </c>
      <c r="O2886" t="s">
        <v>1025</v>
      </c>
      <c r="P2886" t="s">
        <v>1025</v>
      </c>
      <c r="Q2886" t="s">
        <v>14209</v>
      </c>
      <c r="R2886" t="s">
        <v>14210</v>
      </c>
      <c r="S2886" t="s">
        <v>14209</v>
      </c>
      <c r="T2886" t="s">
        <v>58</v>
      </c>
      <c r="U2886" t="s">
        <v>432</v>
      </c>
      <c r="V2886" t="s">
        <v>46</v>
      </c>
      <c r="W2886" t="str">
        <f t="shared" si="135"/>
        <v xml:space="preserve">5608 First St NE WASHINGTON DC </v>
      </c>
      <c r="X2886" t="s">
        <v>47</v>
      </c>
      <c r="Y2886" t="s">
        <v>14211</v>
      </c>
      <c r="Z2886">
        <v>38.958190000000002</v>
      </c>
      <c r="AA2886">
        <v>-77.006271999999996</v>
      </c>
      <c r="AB2886">
        <v>399456.39</v>
      </c>
      <c r="AC2886">
        <v>143364.89000000001</v>
      </c>
      <c r="AE2886">
        <v>0</v>
      </c>
      <c r="AF2886">
        <v>477261</v>
      </c>
      <c r="AG2886">
        <v>410603</v>
      </c>
      <c r="AH2886">
        <v>4</v>
      </c>
      <c r="AI2886">
        <v>4</v>
      </c>
      <c r="AJ2886" t="s">
        <v>14249</v>
      </c>
      <c r="AK2886" t="s">
        <v>2540</v>
      </c>
      <c r="AL2886" t="s">
        <v>188</v>
      </c>
      <c r="AM2886">
        <v>406</v>
      </c>
      <c r="AN2886">
        <v>17</v>
      </c>
      <c r="AO2886" t="s">
        <v>51</v>
      </c>
      <c r="AP2886">
        <v>4003</v>
      </c>
      <c r="AQ2886">
        <v>-77.006274246212996</v>
      </c>
      <c r="AR2886">
        <v>38.9581976070872</v>
      </c>
      <c r="AS2886" t="b">
        <f t="shared" si="136"/>
        <v>1</v>
      </c>
    </row>
    <row r="2887" spans="1:45">
      <c r="A2887">
        <f t="shared" si="137"/>
        <v>2886</v>
      </c>
      <c r="B2887">
        <v>184295</v>
      </c>
      <c r="C2887">
        <v>184295</v>
      </c>
      <c r="D2887" t="s">
        <v>1904</v>
      </c>
      <c r="E2887" t="s">
        <v>1905</v>
      </c>
      <c r="F2887">
        <v>10189671</v>
      </c>
      <c r="G2887" t="s">
        <v>54</v>
      </c>
      <c r="K2887" t="s">
        <v>1906</v>
      </c>
      <c r="L2887" t="s">
        <v>327</v>
      </c>
      <c r="M2887" s="4">
        <v>0.20833333333333334</v>
      </c>
      <c r="N2887" s="1">
        <v>0.70833333333333337</v>
      </c>
      <c r="O2887" t="s">
        <v>422</v>
      </c>
      <c r="P2887" t="s">
        <v>432</v>
      </c>
      <c r="Q2887" t="s">
        <v>1907</v>
      </c>
      <c r="R2887" t="s">
        <v>1908</v>
      </c>
      <c r="S2887" t="s">
        <v>1907</v>
      </c>
      <c r="T2887" t="s">
        <v>165</v>
      </c>
      <c r="U2887" t="s">
        <v>1682</v>
      </c>
      <c r="V2887" t="s">
        <v>46</v>
      </c>
      <c r="W2887" t="str">
        <f t="shared" si="135"/>
        <v xml:space="preserve">1321 PENNSYLVANIA AVE WASHINGTON DC </v>
      </c>
      <c r="X2887" t="s">
        <v>47</v>
      </c>
      <c r="Y2887" t="s">
        <v>774</v>
      </c>
      <c r="Z2887">
        <v>38.896115000000002</v>
      </c>
      <c r="AA2887">
        <v>-77.030799999999999</v>
      </c>
      <c r="AB2887">
        <v>397328.10239999997</v>
      </c>
      <c r="AC2887">
        <v>136474.40396</v>
      </c>
      <c r="AE2887">
        <v>0</v>
      </c>
      <c r="AF2887">
        <v>456476</v>
      </c>
      <c r="AG2887">
        <v>392504</v>
      </c>
      <c r="AH2887">
        <v>2</v>
      </c>
      <c r="AI2887">
        <v>2</v>
      </c>
      <c r="AJ2887" t="s">
        <v>14248</v>
      </c>
      <c r="AK2887" t="s">
        <v>171</v>
      </c>
      <c r="AL2887" t="s">
        <v>63</v>
      </c>
      <c r="AM2887">
        <v>101</v>
      </c>
      <c r="AN2887">
        <v>8</v>
      </c>
      <c r="AO2887" t="s">
        <v>64</v>
      </c>
      <c r="AP2887">
        <v>3619</v>
      </c>
      <c r="AQ2887">
        <v>-77.030802766488804</v>
      </c>
      <c r="AR2887">
        <v>38.896122045060999</v>
      </c>
      <c r="AS2887" t="b">
        <f t="shared" si="136"/>
        <v>0</v>
      </c>
    </row>
    <row r="2888" spans="1:45">
      <c r="A2888">
        <f t="shared" si="137"/>
        <v>2887</v>
      </c>
      <c r="B2888">
        <v>185079</v>
      </c>
      <c r="C2888">
        <v>185079</v>
      </c>
      <c r="D2888" t="s">
        <v>2454</v>
      </c>
      <c r="E2888" t="s">
        <v>2455</v>
      </c>
      <c r="F2888">
        <v>10191650</v>
      </c>
      <c r="G2888" t="s">
        <v>652</v>
      </c>
      <c r="K2888" t="s">
        <v>2456</v>
      </c>
      <c r="L2888" t="s">
        <v>163</v>
      </c>
      <c r="M2888" s="4">
        <v>0.29166666666666669</v>
      </c>
      <c r="N2888" s="1">
        <v>0.70833333333333337</v>
      </c>
      <c r="O2888" t="s">
        <v>353</v>
      </c>
      <c r="P2888" t="s">
        <v>432</v>
      </c>
      <c r="Q2888" t="s">
        <v>2455</v>
      </c>
      <c r="R2888" t="s">
        <v>2457</v>
      </c>
      <c r="S2888" t="s">
        <v>2455</v>
      </c>
      <c r="T2888" t="s">
        <v>165</v>
      </c>
      <c r="U2888" t="s">
        <v>1682</v>
      </c>
      <c r="V2888" t="s">
        <v>46</v>
      </c>
      <c r="W2888" t="str">
        <f t="shared" si="135"/>
        <v>1400 Canal St Sw WASHINGTON DC 20024</v>
      </c>
      <c r="X2888" t="s">
        <v>47</v>
      </c>
      <c r="Y2888" t="s">
        <v>2458</v>
      </c>
      <c r="Z2888">
        <v>38.872751000000001</v>
      </c>
      <c r="AA2888">
        <v>-77.013272000000001</v>
      </c>
      <c r="AB2888">
        <v>398848.29</v>
      </c>
      <c r="AC2888">
        <v>133880.5</v>
      </c>
      <c r="AD2888">
        <v>20024</v>
      </c>
      <c r="AE2888">
        <v>276539</v>
      </c>
      <c r="AF2888">
        <v>118591</v>
      </c>
      <c r="AG2888">
        <v>118591</v>
      </c>
      <c r="AH2888">
        <v>6</v>
      </c>
      <c r="AI2888">
        <v>6</v>
      </c>
      <c r="AJ2888" t="s">
        <v>14252</v>
      </c>
      <c r="AK2888" t="s">
        <v>2459</v>
      </c>
      <c r="AL2888" t="s">
        <v>63</v>
      </c>
      <c r="AM2888">
        <v>105</v>
      </c>
      <c r="AN2888">
        <v>9</v>
      </c>
      <c r="AO2888" t="s">
        <v>51</v>
      </c>
      <c r="AP2888">
        <v>1366</v>
      </c>
      <c r="AQ2888">
        <v>-77.013274351208494</v>
      </c>
      <c r="AR2888">
        <v>38.872758466476903</v>
      </c>
      <c r="AS2888" t="b">
        <f t="shared" si="136"/>
        <v>1</v>
      </c>
    </row>
    <row r="2889" spans="1:45">
      <c r="A2889">
        <f t="shared" si="137"/>
        <v>2888</v>
      </c>
      <c r="B2889">
        <v>184644</v>
      </c>
      <c r="C2889">
        <v>184644</v>
      </c>
      <c r="D2889" t="s">
        <v>2724</v>
      </c>
      <c r="E2889" t="s">
        <v>2717</v>
      </c>
      <c r="F2889">
        <v>10190742</v>
      </c>
      <c r="G2889" t="s">
        <v>54</v>
      </c>
      <c r="K2889" t="s">
        <v>2725</v>
      </c>
      <c r="L2889" t="s">
        <v>353</v>
      </c>
      <c r="M2889" s="4">
        <v>0.25</v>
      </c>
      <c r="N2889" s="1">
        <v>0.95833333333333337</v>
      </c>
      <c r="O2889" t="s">
        <v>432</v>
      </c>
      <c r="P2889" t="s">
        <v>432</v>
      </c>
      <c r="S2889" t="s">
        <v>2719</v>
      </c>
      <c r="T2889" t="s">
        <v>165</v>
      </c>
      <c r="U2889" t="s">
        <v>1682</v>
      </c>
      <c r="V2889" t="s">
        <v>46</v>
      </c>
      <c r="W2889" t="str">
        <f t="shared" si="135"/>
        <v xml:space="preserve"> WASHINGTON DC </v>
      </c>
      <c r="X2889" t="s">
        <v>47</v>
      </c>
      <c r="Y2889" t="s">
        <v>2412</v>
      </c>
      <c r="Z2889">
        <v>38.896737999999999</v>
      </c>
      <c r="AA2889">
        <v>-77.028086000000002</v>
      </c>
      <c r="AB2889">
        <v>397563.60985000001</v>
      </c>
      <c r="AC2889">
        <v>136543.50498999999</v>
      </c>
      <c r="AE2889">
        <v>0</v>
      </c>
      <c r="AF2889">
        <v>457131</v>
      </c>
      <c r="AG2889">
        <v>393153</v>
      </c>
      <c r="AH2889">
        <v>2</v>
      </c>
      <c r="AI2889">
        <v>2</v>
      </c>
      <c r="AJ2889" t="s">
        <v>14248</v>
      </c>
      <c r="AK2889" t="s">
        <v>171</v>
      </c>
      <c r="AL2889" t="s">
        <v>63</v>
      </c>
      <c r="AM2889">
        <v>101</v>
      </c>
      <c r="AN2889">
        <v>8</v>
      </c>
      <c r="AO2889" t="s">
        <v>64</v>
      </c>
      <c r="AP2889">
        <v>3607</v>
      </c>
      <c r="AQ2889">
        <v>-77.028088183465698</v>
      </c>
      <c r="AR2889">
        <v>38.896745216758298</v>
      </c>
      <c r="AS2889" t="b">
        <f t="shared" si="136"/>
        <v>0</v>
      </c>
    </row>
    <row r="2890" spans="1:45">
      <c r="A2890">
        <f t="shared" si="137"/>
        <v>2889</v>
      </c>
      <c r="B2890">
        <v>185358</v>
      </c>
      <c r="C2890">
        <v>185358</v>
      </c>
      <c r="D2890" t="s">
        <v>3001</v>
      </c>
      <c r="E2890" t="s">
        <v>985</v>
      </c>
      <c r="F2890">
        <v>10192118</v>
      </c>
      <c r="G2890" t="s">
        <v>201</v>
      </c>
      <c r="K2890" t="s">
        <v>3002</v>
      </c>
      <c r="L2890" t="s">
        <v>162</v>
      </c>
      <c r="M2890" s="4">
        <v>0.29166666666666669</v>
      </c>
      <c r="N2890" s="1">
        <v>0.70833333333333337</v>
      </c>
      <c r="O2890" t="s">
        <v>432</v>
      </c>
      <c r="P2890" t="s">
        <v>432</v>
      </c>
      <c r="Q2890" t="s">
        <v>3003</v>
      </c>
      <c r="R2890" t="s">
        <v>3004</v>
      </c>
      <c r="S2890" t="s">
        <v>3003</v>
      </c>
      <c r="T2890" t="s">
        <v>165</v>
      </c>
      <c r="U2890" t="s">
        <v>1682</v>
      </c>
      <c r="V2890" t="s">
        <v>46</v>
      </c>
      <c r="W2890" t="str">
        <f t="shared" si="135"/>
        <v>620 Fifth Ave WASHINGTON DC 20002</v>
      </c>
      <c r="X2890" t="s">
        <v>47</v>
      </c>
      <c r="Y2890" t="s">
        <v>3005</v>
      </c>
      <c r="Z2890">
        <v>38.905898000000001</v>
      </c>
      <c r="AA2890">
        <v>-77.004729999999995</v>
      </c>
      <c r="AB2890">
        <v>399589.74</v>
      </c>
      <c r="AC2890">
        <v>137560.03</v>
      </c>
      <c r="AD2890">
        <v>20002</v>
      </c>
      <c r="AE2890">
        <v>308962</v>
      </c>
      <c r="AF2890">
        <v>152840</v>
      </c>
      <c r="AG2890">
        <v>152840</v>
      </c>
      <c r="AH2890">
        <v>6</v>
      </c>
      <c r="AI2890">
        <v>6</v>
      </c>
      <c r="AJ2890" t="s">
        <v>14247</v>
      </c>
      <c r="AK2890" t="s">
        <v>2287</v>
      </c>
      <c r="AL2890" t="s">
        <v>410</v>
      </c>
      <c r="AM2890">
        <v>506</v>
      </c>
      <c r="AN2890">
        <v>25</v>
      </c>
      <c r="AO2890" t="s">
        <v>2623</v>
      </c>
      <c r="AP2890">
        <v>1668</v>
      </c>
      <c r="AQ2890">
        <v>-77.004732232837497</v>
      </c>
      <c r="AR2890">
        <v>38.905905719484998</v>
      </c>
      <c r="AS2890" t="b">
        <f t="shared" si="136"/>
        <v>0</v>
      </c>
    </row>
    <row r="2891" spans="1:45">
      <c r="A2891">
        <f t="shared" si="137"/>
        <v>2890</v>
      </c>
      <c r="B2891">
        <v>184832</v>
      </c>
      <c r="C2891">
        <v>184832</v>
      </c>
      <c r="D2891" t="s">
        <v>3014</v>
      </c>
      <c r="E2891" t="s">
        <v>2138</v>
      </c>
      <c r="F2891">
        <v>10191256</v>
      </c>
      <c r="G2891" t="s">
        <v>81</v>
      </c>
      <c r="K2891" t="s">
        <v>3015</v>
      </c>
      <c r="L2891" t="s">
        <v>125</v>
      </c>
      <c r="M2891" s="4">
        <v>0.375</v>
      </c>
      <c r="N2891" s="1">
        <v>0.66666666666666663</v>
      </c>
      <c r="O2891" t="s">
        <v>422</v>
      </c>
      <c r="P2891" t="s">
        <v>432</v>
      </c>
      <c r="S2891" t="s">
        <v>2140</v>
      </c>
      <c r="T2891" t="s">
        <v>165</v>
      </c>
      <c r="U2891" t="s">
        <v>1682</v>
      </c>
      <c r="V2891" t="s">
        <v>46</v>
      </c>
      <c r="W2891" t="str">
        <f t="shared" si="135"/>
        <v xml:space="preserve"> WASHINGTON DC </v>
      </c>
      <c r="X2891" t="s">
        <v>47</v>
      </c>
      <c r="Y2891" t="s">
        <v>3016</v>
      </c>
      <c r="Z2891">
        <v>38.902521</v>
      </c>
      <c r="AA2891">
        <v>-77.020911999999996</v>
      </c>
      <c r="AB2891">
        <v>398186.04613999999</v>
      </c>
      <c r="AC2891">
        <v>137185.33600000001</v>
      </c>
      <c r="AE2891">
        <v>0</v>
      </c>
      <c r="AF2891">
        <v>456015</v>
      </c>
      <c r="AG2891">
        <v>392043</v>
      </c>
      <c r="AH2891">
        <v>6</v>
      </c>
      <c r="AI2891">
        <v>2</v>
      </c>
      <c r="AJ2891" t="s">
        <v>14247</v>
      </c>
      <c r="AK2891" t="s">
        <v>62</v>
      </c>
      <c r="AL2891" t="s">
        <v>63</v>
      </c>
      <c r="AM2891">
        <v>102</v>
      </c>
      <c r="AN2891">
        <v>8</v>
      </c>
      <c r="AO2891" t="s">
        <v>383</v>
      </c>
      <c r="AP2891">
        <v>3516</v>
      </c>
      <c r="AQ2891">
        <v>-77.020914639271496</v>
      </c>
      <c r="AR2891">
        <v>38.902528566967803</v>
      </c>
      <c r="AS2891" t="b">
        <f t="shared" si="136"/>
        <v>0</v>
      </c>
    </row>
    <row r="2892" spans="1:45">
      <c r="A2892">
        <f t="shared" si="137"/>
        <v>2891</v>
      </c>
      <c r="B2892">
        <v>184928</v>
      </c>
      <c r="C2892">
        <v>184928</v>
      </c>
      <c r="D2892" t="s">
        <v>3218</v>
      </c>
      <c r="E2892" t="s">
        <v>3219</v>
      </c>
      <c r="F2892">
        <v>10191502</v>
      </c>
      <c r="G2892" t="s">
        <v>201</v>
      </c>
      <c r="K2892" t="s">
        <v>3220</v>
      </c>
      <c r="L2892" t="s">
        <v>162</v>
      </c>
      <c r="M2892" s="4">
        <v>0.29166666666666669</v>
      </c>
      <c r="N2892" s="1">
        <v>0.79166666666666663</v>
      </c>
      <c r="O2892" t="s">
        <v>432</v>
      </c>
      <c r="P2892" t="s">
        <v>432</v>
      </c>
      <c r="S2892" t="s">
        <v>3219</v>
      </c>
      <c r="T2892" t="s">
        <v>165</v>
      </c>
      <c r="U2892" t="s">
        <v>1682</v>
      </c>
      <c r="V2892" t="s">
        <v>46</v>
      </c>
      <c r="W2892" t="str">
        <f t="shared" si="135"/>
        <v xml:space="preserve"> WASHINGTON DC 20002</v>
      </c>
      <c r="X2892" t="s">
        <v>47</v>
      </c>
      <c r="Y2892" t="s">
        <v>3221</v>
      </c>
      <c r="Z2892">
        <v>38.900624999999998</v>
      </c>
      <c r="AA2892">
        <v>-76.995936999999998</v>
      </c>
      <c r="AB2892">
        <v>400352.46</v>
      </c>
      <c r="AC2892">
        <v>136974.66</v>
      </c>
      <c r="AD2892">
        <v>20002</v>
      </c>
      <c r="AE2892">
        <v>79689</v>
      </c>
      <c r="AF2892">
        <v>52126</v>
      </c>
      <c r="AG2892">
        <v>52126</v>
      </c>
      <c r="AH2892">
        <v>6</v>
      </c>
      <c r="AI2892">
        <v>6</v>
      </c>
      <c r="AJ2892" t="s">
        <v>14244</v>
      </c>
      <c r="AK2892" t="s">
        <v>2064</v>
      </c>
      <c r="AL2892" t="s">
        <v>63</v>
      </c>
      <c r="AM2892">
        <v>104</v>
      </c>
      <c r="AN2892">
        <v>25</v>
      </c>
      <c r="AO2892" t="s">
        <v>51</v>
      </c>
      <c r="AP2892">
        <v>3294</v>
      </c>
      <c r="AQ2892">
        <v>-76.995939019876104</v>
      </c>
      <c r="AR2892">
        <v>38.900632524129001</v>
      </c>
      <c r="AS2892" t="b">
        <f t="shared" si="136"/>
        <v>1</v>
      </c>
    </row>
    <row r="2893" spans="1:45">
      <c r="A2893">
        <f t="shared" si="137"/>
        <v>2892</v>
      </c>
      <c r="B2893">
        <v>185442</v>
      </c>
      <c r="C2893">
        <v>185442</v>
      </c>
      <c r="D2893" t="s">
        <v>3246</v>
      </c>
      <c r="E2893" t="s">
        <v>3247</v>
      </c>
      <c r="F2893">
        <v>10192270</v>
      </c>
      <c r="G2893" t="s">
        <v>201</v>
      </c>
      <c r="K2893" t="s">
        <v>3248</v>
      </c>
      <c r="L2893" t="s">
        <v>149</v>
      </c>
      <c r="M2893" s="4">
        <v>0.29166666666666669</v>
      </c>
      <c r="N2893" s="1">
        <v>0.70833333333333337</v>
      </c>
      <c r="O2893" t="s">
        <v>422</v>
      </c>
      <c r="P2893" t="s">
        <v>432</v>
      </c>
      <c r="Q2893" t="s">
        <v>3247</v>
      </c>
      <c r="R2893" t="s">
        <v>3249</v>
      </c>
      <c r="S2893" t="s">
        <v>3247</v>
      </c>
      <c r="T2893" t="s">
        <v>165</v>
      </c>
      <c r="U2893" t="s">
        <v>1682</v>
      </c>
      <c r="V2893" t="s">
        <v>46</v>
      </c>
      <c r="W2893" t="str">
        <f t="shared" si="135"/>
        <v>3610 Quesada St NW WASHINGTON DC 20015</v>
      </c>
      <c r="X2893" t="s">
        <v>47</v>
      </c>
      <c r="Y2893" t="s">
        <v>3250</v>
      </c>
      <c r="Z2893">
        <v>38.968370999999998</v>
      </c>
      <c r="AA2893">
        <v>-77.073779999999999</v>
      </c>
      <c r="AB2893">
        <v>393606.2</v>
      </c>
      <c r="AC2893">
        <v>144497.63</v>
      </c>
      <c r="AD2893">
        <v>20015</v>
      </c>
      <c r="AE2893">
        <v>263909</v>
      </c>
      <c r="AF2893">
        <v>106734</v>
      </c>
      <c r="AG2893">
        <v>106734</v>
      </c>
      <c r="AH2893">
        <v>3</v>
      </c>
      <c r="AI2893">
        <v>3</v>
      </c>
      <c r="AJ2893" t="s">
        <v>14253</v>
      </c>
      <c r="AK2893" t="s">
        <v>1439</v>
      </c>
      <c r="AL2893" t="s">
        <v>50</v>
      </c>
      <c r="AM2893">
        <v>201</v>
      </c>
      <c r="AN2893">
        <v>10</v>
      </c>
      <c r="AO2893" t="s">
        <v>51</v>
      </c>
      <c r="AP2893">
        <v>1242</v>
      </c>
      <c r="AQ2893">
        <v>-77.073781992694293</v>
      </c>
      <c r="AR2893">
        <v>38.968378505881702</v>
      </c>
      <c r="AS2893" t="b">
        <f t="shared" si="136"/>
        <v>1</v>
      </c>
    </row>
    <row r="2894" spans="1:45">
      <c r="A2894">
        <f t="shared" si="137"/>
        <v>2893</v>
      </c>
      <c r="B2894">
        <v>185546</v>
      </c>
      <c r="C2894">
        <v>185546</v>
      </c>
      <c r="D2894" t="s">
        <v>3471</v>
      </c>
      <c r="E2894" t="s">
        <v>159</v>
      </c>
      <c r="F2894">
        <v>10192398</v>
      </c>
      <c r="G2894" t="s">
        <v>160</v>
      </c>
      <c r="K2894" t="s">
        <v>3472</v>
      </c>
      <c r="L2894" t="s">
        <v>353</v>
      </c>
      <c r="M2894" s="4">
        <v>0.66666666666666663</v>
      </c>
      <c r="N2894" s="1">
        <v>0.91666666666666663</v>
      </c>
      <c r="O2894" t="s">
        <v>432</v>
      </c>
      <c r="P2894" t="s">
        <v>432</v>
      </c>
      <c r="Q2894" t="s">
        <v>159</v>
      </c>
      <c r="R2894" t="s">
        <v>164</v>
      </c>
      <c r="S2894" t="s">
        <v>159</v>
      </c>
      <c r="T2894" t="s">
        <v>165</v>
      </c>
      <c r="U2894" t="s">
        <v>1682</v>
      </c>
      <c r="V2894" t="s">
        <v>46</v>
      </c>
      <c r="W2894" t="str">
        <f t="shared" si="135"/>
        <v>1233 20th Street NW WASHINGTON DC 20001</v>
      </c>
      <c r="X2894" t="s">
        <v>47</v>
      </c>
      <c r="Y2894" t="s">
        <v>3473</v>
      </c>
      <c r="Z2894">
        <v>38.897852999999998</v>
      </c>
      <c r="AA2894">
        <v>-77.011533</v>
      </c>
      <c r="AB2894">
        <v>398999.54</v>
      </c>
      <c r="AC2894">
        <v>136666.96</v>
      </c>
      <c r="AD2894">
        <v>20001</v>
      </c>
      <c r="AE2894">
        <v>279844</v>
      </c>
      <c r="AF2894">
        <v>122028</v>
      </c>
      <c r="AG2894">
        <v>122028</v>
      </c>
      <c r="AH2894">
        <v>6</v>
      </c>
      <c r="AI2894">
        <v>6</v>
      </c>
      <c r="AJ2894" t="s">
        <v>14247</v>
      </c>
      <c r="AK2894" t="s">
        <v>1518</v>
      </c>
      <c r="AL2894" t="s">
        <v>63</v>
      </c>
      <c r="AM2894">
        <v>103</v>
      </c>
      <c r="AN2894">
        <v>8</v>
      </c>
      <c r="AO2894" t="s">
        <v>64</v>
      </c>
      <c r="AP2894">
        <v>1397</v>
      </c>
      <c r="AQ2894">
        <v>-77.011535435612998</v>
      </c>
      <c r="AR2894">
        <v>38.897860152065803</v>
      </c>
      <c r="AS2894" t="b">
        <f t="shared" si="136"/>
        <v>1</v>
      </c>
    </row>
    <row r="2895" spans="1:45">
      <c r="A2895">
        <f t="shared" si="137"/>
        <v>2894</v>
      </c>
      <c r="B2895">
        <v>185421</v>
      </c>
      <c r="C2895">
        <v>185421</v>
      </c>
      <c r="D2895" t="s">
        <v>3581</v>
      </c>
      <c r="E2895" t="s">
        <v>3582</v>
      </c>
      <c r="F2895">
        <v>10192464</v>
      </c>
      <c r="G2895" t="s">
        <v>201</v>
      </c>
      <c r="K2895" t="s">
        <v>3583</v>
      </c>
      <c r="L2895" t="s">
        <v>125</v>
      </c>
      <c r="M2895" s="4">
        <v>0.45833333333333331</v>
      </c>
      <c r="N2895" s="1">
        <v>0.625</v>
      </c>
      <c r="O2895" t="s">
        <v>432</v>
      </c>
      <c r="P2895" t="s">
        <v>432</v>
      </c>
      <c r="S2895" t="s">
        <v>3582</v>
      </c>
      <c r="T2895" t="s">
        <v>165</v>
      </c>
      <c r="U2895" t="s">
        <v>1682</v>
      </c>
      <c r="V2895" t="s">
        <v>46</v>
      </c>
      <c r="W2895" t="str">
        <f t="shared" si="135"/>
        <v xml:space="preserve"> WASHINGTON DC 20007</v>
      </c>
      <c r="X2895" t="s">
        <v>47</v>
      </c>
      <c r="Y2895" t="s">
        <v>3584</v>
      </c>
      <c r="Z2895">
        <v>38.908948000000002</v>
      </c>
      <c r="AA2895">
        <v>-77.063873000000001</v>
      </c>
      <c r="AB2895">
        <v>394460.11</v>
      </c>
      <c r="AC2895">
        <v>137900.51</v>
      </c>
      <c r="AD2895">
        <v>20007</v>
      </c>
      <c r="AE2895">
        <v>277046</v>
      </c>
      <c r="AF2895">
        <v>119121</v>
      </c>
      <c r="AG2895">
        <v>119121</v>
      </c>
      <c r="AH2895">
        <v>2</v>
      </c>
      <c r="AI2895">
        <v>2</v>
      </c>
      <c r="AJ2895" t="s">
        <v>14246</v>
      </c>
      <c r="AK2895" s="2">
        <v>2000000</v>
      </c>
      <c r="AL2895" t="s">
        <v>50</v>
      </c>
      <c r="AM2895">
        <v>206</v>
      </c>
      <c r="AN2895">
        <v>4</v>
      </c>
      <c r="AO2895" t="s">
        <v>567</v>
      </c>
      <c r="AP2895">
        <v>1374</v>
      </c>
      <c r="AQ2895">
        <v>-77.063875241194395</v>
      </c>
      <c r="AR2895">
        <v>38.908955516516698</v>
      </c>
      <c r="AS2895" t="b">
        <f t="shared" si="136"/>
        <v>1</v>
      </c>
    </row>
    <row r="2896" spans="1:45">
      <c r="A2896">
        <f t="shared" si="137"/>
        <v>2895</v>
      </c>
      <c r="B2896">
        <v>184657</v>
      </c>
      <c r="C2896">
        <v>184657</v>
      </c>
      <c r="D2896" t="s">
        <v>3644</v>
      </c>
      <c r="E2896" t="s">
        <v>1747</v>
      </c>
      <c r="F2896">
        <v>10190724</v>
      </c>
      <c r="G2896" t="s">
        <v>160</v>
      </c>
      <c r="K2896" t="s">
        <v>3645</v>
      </c>
      <c r="L2896" t="s">
        <v>353</v>
      </c>
      <c r="M2896" s="4">
        <v>0.70833333333333337</v>
      </c>
      <c r="N2896" s="1">
        <v>0.95833333333333337</v>
      </c>
      <c r="O2896" t="s">
        <v>432</v>
      </c>
      <c r="P2896" t="s">
        <v>432</v>
      </c>
      <c r="Q2896" t="s">
        <v>1748</v>
      </c>
      <c r="R2896" t="s">
        <v>1749</v>
      </c>
      <c r="S2896" t="s">
        <v>1748</v>
      </c>
      <c r="T2896" t="s">
        <v>165</v>
      </c>
      <c r="U2896" t="s">
        <v>1682</v>
      </c>
      <c r="V2896" t="s">
        <v>46</v>
      </c>
      <c r="W2896" t="str">
        <f t="shared" si="135"/>
        <v>4200 Wisconsin Ave NW, WASHINGTON DC 20007</v>
      </c>
      <c r="X2896" t="s">
        <v>47</v>
      </c>
      <c r="Y2896" t="s">
        <v>3646</v>
      </c>
      <c r="Z2896">
        <v>38.906688000000003</v>
      </c>
      <c r="AA2896">
        <v>-77.059685999999999</v>
      </c>
      <c r="AB2896">
        <v>394823.08</v>
      </c>
      <c r="AC2896">
        <v>137649.37</v>
      </c>
      <c r="AD2896">
        <v>20007</v>
      </c>
      <c r="AE2896">
        <v>272069</v>
      </c>
      <c r="AF2896">
        <v>114863</v>
      </c>
      <c r="AG2896">
        <v>114863</v>
      </c>
      <c r="AH2896">
        <v>2</v>
      </c>
      <c r="AI2896">
        <v>2</v>
      </c>
      <c r="AJ2896" t="s">
        <v>14246</v>
      </c>
      <c r="AK2896" s="2">
        <v>2000000</v>
      </c>
      <c r="AL2896" t="s">
        <v>50</v>
      </c>
      <c r="AM2896">
        <v>206</v>
      </c>
      <c r="AN2896">
        <v>4</v>
      </c>
      <c r="AO2896" t="s">
        <v>51</v>
      </c>
      <c r="AP2896">
        <v>3193</v>
      </c>
      <c r="AQ2896">
        <v>-77.059688434397003</v>
      </c>
      <c r="AR2896">
        <v>38.906695373590203</v>
      </c>
      <c r="AS2896" t="b">
        <f t="shared" si="136"/>
        <v>0</v>
      </c>
    </row>
    <row r="2897" spans="1:45">
      <c r="A2897">
        <f t="shared" si="137"/>
        <v>2896</v>
      </c>
      <c r="B2897">
        <v>185692</v>
      </c>
      <c r="C2897">
        <v>185692</v>
      </c>
      <c r="D2897" t="s">
        <v>3747</v>
      </c>
      <c r="E2897" t="s">
        <v>1747</v>
      </c>
      <c r="F2897">
        <v>10192508</v>
      </c>
      <c r="G2897" t="s">
        <v>160</v>
      </c>
      <c r="K2897" t="s">
        <v>3748</v>
      </c>
      <c r="L2897" t="s">
        <v>353</v>
      </c>
      <c r="M2897" s="4">
        <v>0.625</v>
      </c>
      <c r="N2897" s="1">
        <v>0.83333333333333337</v>
      </c>
      <c r="O2897" t="s">
        <v>432</v>
      </c>
      <c r="P2897" t="s">
        <v>432</v>
      </c>
      <c r="Q2897" t="s">
        <v>1748</v>
      </c>
      <c r="R2897" t="s">
        <v>1749</v>
      </c>
      <c r="S2897" t="s">
        <v>1748</v>
      </c>
      <c r="T2897" t="s">
        <v>165</v>
      </c>
      <c r="U2897" t="s">
        <v>1682</v>
      </c>
      <c r="V2897" t="s">
        <v>46</v>
      </c>
      <c r="W2897" t="str">
        <f t="shared" si="135"/>
        <v>4200 Wisconsin Ave NW, WASHINGTON DC 20016</v>
      </c>
      <c r="X2897" t="s">
        <v>47</v>
      </c>
      <c r="Y2897" t="s">
        <v>3749</v>
      </c>
      <c r="Z2897">
        <v>38.931615999999998</v>
      </c>
      <c r="AA2897">
        <v>-77.087168000000005</v>
      </c>
      <c r="AB2897">
        <v>392442.07</v>
      </c>
      <c r="AC2897">
        <v>140418.53</v>
      </c>
      <c r="AD2897">
        <v>20016</v>
      </c>
      <c r="AE2897">
        <v>275630</v>
      </c>
      <c r="AF2897">
        <v>118166</v>
      </c>
      <c r="AG2897">
        <v>118166</v>
      </c>
      <c r="AH2897">
        <v>3</v>
      </c>
      <c r="AI2897">
        <v>3</v>
      </c>
      <c r="AJ2897" t="s">
        <v>14252</v>
      </c>
      <c r="AK2897" t="s">
        <v>509</v>
      </c>
      <c r="AL2897" t="s">
        <v>50</v>
      </c>
      <c r="AM2897">
        <v>205</v>
      </c>
      <c r="AN2897">
        <v>13</v>
      </c>
      <c r="AO2897" t="s">
        <v>51</v>
      </c>
      <c r="AP2897">
        <v>1329</v>
      </c>
      <c r="AQ2897">
        <v>-77.087170233662405</v>
      </c>
      <c r="AR2897">
        <v>38.931623616337902</v>
      </c>
      <c r="AS2897" t="b">
        <f t="shared" si="136"/>
        <v>0</v>
      </c>
    </row>
    <row r="2898" spans="1:45">
      <c r="A2898">
        <f t="shared" si="137"/>
        <v>2897</v>
      </c>
      <c r="B2898">
        <v>185571</v>
      </c>
      <c r="C2898">
        <v>185571</v>
      </c>
      <c r="D2898" t="s">
        <v>3822</v>
      </c>
      <c r="E2898" t="s">
        <v>3823</v>
      </c>
      <c r="F2898">
        <v>10192566</v>
      </c>
      <c r="G2898" t="s">
        <v>201</v>
      </c>
      <c r="K2898" t="s">
        <v>3824</v>
      </c>
      <c r="L2898" t="s">
        <v>163</v>
      </c>
      <c r="M2898" s="4">
        <v>0.29166666666666669</v>
      </c>
      <c r="N2898" s="1">
        <v>0.79166666666666663</v>
      </c>
      <c r="O2898" t="s">
        <v>422</v>
      </c>
      <c r="P2898" t="s">
        <v>432</v>
      </c>
      <c r="Q2898" t="s">
        <v>3825</v>
      </c>
      <c r="R2898" t="s">
        <v>3826</v>
      </c>
      <c r="S2898" t="s">
        <v>3823</v>
      </c>
      <c r="T2898" t="s">
        <v>165</v>
      </c>
      <c r="U2898" t="s">
        <v>1682</v>
      </c>
      <c r="V2898" t="s">
        <v>46</v>
      </c>
      <c r="W2898" t="str">
        <f t="shared" si="135"/>
        <v>1670 31st St NW WASHINGTON DC 20007</v>
      </c>
      <c r="X2898" t="s">
        <v>47</v>
      </c>
      <c r="Y2898" t="s">
        <v>958</v>
      </c>
      <c r="Z2898">
        <v>38.911487000000001</v>
      </c>
      <c r="AA2898">
        <v>-77.062985999999995</v>
      </c>
      <c r="AB2898">
        <v>394537.25</v>
      </c>
      <c r="AC2898">
        <v>138182.31</v>
      </c>
      <c r="AD2898">
        <v>20007</v>
      </c>
      <c r="AE2898">
        <v>297689</v>
      </c>
      <c r="AF2898">
        <v>133454</v>
      </c>
      <c r="AG2898">
        <v>133454</v>
      </c>
      <c r="AH2898">
        <v>2</v>
      </c>
      <c r="AI2898">
        <v>2</v>
      </c>
      <c r="AJ2898" t="s">
        <v>14246</v>
      </c>
      <c r="AK2898" s="2">
        <v>20000000</v>
      </c>
      <c r="AL2898" t="s">
        <v>50</v>
      </c>
      <c r="AM2898">
        <v>206</v>
      </c>
      <c r="AN2898">
        <v>4</v>
      </c>
      <c r="AO2898" t="s">
        <v>51</v>
      </c>
      <c r="AP2898">
        <v>1594</v>
      </c>
      <c r="AQ2898">
        <v>-77.062988086658905</v>
      </c>
      <c r="AR2898">
        <v>38.911494550013003</v>
      </c>
      <c r="AS2898" t="b">
        <f t="shared" si="136"/>
        <v>1</v>
      </c>
    </row>
    <row r="2899" spans="1:45">
      <c r="A2899">
        <f t="shared" si="137"/>
        <v>2898</v>
      </c>
      <c r="B2899">
        <v>185660</v>
      </c>
      <c r="C2899">
        <v>185660</v>
      </c>
      <c r="D2899" t="s">
        <v>4004</v>
      </c>
      <c r="E2899" t="s">
        <v>4005</v>
      </c>
      <c r="F2899">
        <v>10192678</v>
      </c>
      <c r="G2899" t="s">
        <v>160</v>
      </c>
      <c r="K2899" t="s">
        <v>4006</v>
      </c>
      <c r="L2899" t="s">
        <v>166</v>
      </c>
      <c r="M2899" s="4">
        <v>0.375</v>
      </c>
      <c r="N2899" s="1">
        <v>0.5</v>
      </c>
      <c r="O2899" t="s">
        <v>432</v>
      </c>
      <c r="P2899" t="s">
        <v>432</v>
      </c>
      <c r="S2899" t="s">
        <v>4005</v>
      </c>
      <c r="T2899" t="s">
        <v>165</v>
      </c>
      <c r="U2899" t="s">
        <v>1682</v>
      </c>
      <c r="V2899" t="s">
        <v>46</v>
      </c>
      <c r="W2899" t="str">
        <f t="shared" si="135"/>
        <v xml:space="preserve"> WASHINGTON DC 20001</v>
      </c>
      <c r="X2899" t="s">
        <v>47</v>
      </c>
      <c r="Y2899" t="s">
        <v>4007</v>
      </c>
      <c r="Z2899">
        <v>38.900021000000002</v>
      </c>
      <c r="AA2899">
        <v>-77.021415000000005</v>
      </c>
      <c r="AB2899">
        <v>398142.42</v>
      </c>
      <c r="AC2899">
        <v>136907.76</v>
      </c>
      <c r="AD2899">
        <v>20001</v>
      </c>
      <c r="AE2899">
        <v>302328</v>
      </c>
      <c r="AF2899">
        <v>272551</v>
      </c>
      <c r="AG2899">
        <v>272738</v>
      </c>
      <c r="AH2899">
        <v>2</v>
      </c>
      <c r="AI2899">
        <v>2</v>
      </c>
      <c r="AJ2899" t="s">
        <v>14247</v>
      </c>
      <c r="AK2899" t="s">
        <v>62</v>
      </c>
      <c r="AL2899" t="s">
        <v>63</v>
      </c>
      <c r="AM2899">
        <v>102</v>
      </c>
      <c r="AN2899">
        <v>8</v>
      </c>
      <c r="AO2899" t="s">
        <v>64</v>
      </c>
      <c r="AP2899">
        <v>1623</v>
      </c>
      <c r="AQ2899">
        <v>-77.021416836914995</v>
      </c>
      <c r="AR2899">
        <v>38.900027971863601</v>
      </c>
      <c r="AS2899" t="b">
        <f t="shared" si="136"/>
        <v>1</v>
      </c>
    </row>
    <row r="2900" spans="1:45">
      <c r="A2900">
        <f t="shared" si="137"/>
        <v>2899</v>
      </c>
      <c r="B2900">
        <v>185214</v>
      </c>
      <c r="C2900">
        <v>185214</v>
      </c>
      <c r="D2900" t="s">
        <v>4125</v>
      </c>
      <c r="E2900" t="s">
        <v>1402</v>
      </c>
      <c r="F2900">
        <v>10191868</v>
      </c>
      <c r="G2900" t="s">
        <v>81</v>
      </c>
      <c r="K2900" t="s">
        <v>4126</v>
      </c>
      <c r="L2900" t="s">
        <v>622</v>
      </c>
      <c r="M2900" s="4">
        <v>0.375</v>
      </c>
      <c r="N2900" s="1">
        <v>0.625</v>
      </c>
      <c r="O2900" t="s">
        <v>422</v>
      </c>
      <c r="P2900" t="s">
        <v>432</v>
      </c>
      <c r="S2900" t="s">
        <v>1402</v>
      </c>
      <c r="T2900" t="s">
        <v>165</v>
      </c>
      <c r="U2900" t="s">
        <v>1682</v>
      </c>
      <c r="V2900" t="s">
        <v>46</v>
      </c>
      <c r="W2900" t="str">
        <f t="shared" si="135"/>
        <v xml:space="preserve"> WASHINGTON DC </v>
      </c>
      <c r="X2900" t="s">
        <v>47</v>
      </c>
      <c r="Y2900" t="s">
        <v>4127</v>
      </c>
      <c r="Z2900">
        <v>38.894376999999999</v>
      </c>
      <c r="AA2900">
        <v>-76.997547999999995</v>
      </c>
      <c r="AB2900">
        <v>400212.75465000002</v>
      </c>
      <c r="AC2900">
        <v>136281.0759</v>
      </c>
      <c r="AE2900">
        <v>0</v>
      </c>
      <c r="AF2900">
        <v>456022</v>
      </c>
      <c r="AG2900">
        <v>392050</v>
      </c>
      <c r="AH2900">
        <v>6</v>
      </c>
      <c r="AI2900">
        <v>6</v>
      </c>
      <c r="AJ2900" t="s">
        <v>14247</v>
      </c>
      <c r="AK2900" t="s">
        <v>1593</v>
      </c>
      <c r="AL2900" t="s">
        <v>63</v>
      </c>
      <c r="AM2900">
        <v>104</v>
      </c>
      <c r="AN2900">
        <v>25</v>
      </c>
      <c r="AO2900" t="s">
        <v>74</v>
      </c>
      <c r="AP2900">
        <v>3568</v>
      </c>
      <c r="AQ2900">
        <v>-76.997549799126205</v>
      </c>
      <c r="AR2900">
        <v>38.894384510740899</v>
      </c>
      <c r="AS2900" t="b">
        <f t="shared" si="136"/>
        <v>1</v>
      </c>
    </row>
    <row r="2901" spans="1:45">
      <c r="A2901">
        <f t="shared" si="137"/>
        <v>2900</v>
      </c>
      <c r="B2901">
        <v>185254</v>
      </c>
      <c r="C2901">
        <v>185254</v>
      </c>
      <c r="D2901" t="s">
        <v>4203</v>
      </c>
      <c r="E2901" t="s">
        <v>4204</v>
      </c>
      <c r="F2901">
        <v>10191936</v>
      </c>
      <c r="G2901" t="s">
        <v>160</v>
      </c>
      <c r="K2901" t="s">
        <v>4205</v>
      </c>
      <c r="L2901" t="s">
        <v>353</v>
      </c>
      <c r="M2901" s="4">
        <v>0.70833333333333337</v>
      </c>
      <c r="N2901" s="1">
        <v>0.875</v>
      </c>
      <c r="O2901" t="s">
        <v>432</v>
      </c>
      <c r="P2901" t="s">
        <v>432</v>
      </c>
      <c r="Q2901" t="s">
        <v>4206</v>
      </c>
      <c r="R2901" t="s">
        <v>4207</v>
      </c>
      <c r="S2901" t="s">
        <v>4206</v>
      </c>
      <c r="T2901" t="s">
        <v>165</v>
      </c>
      <c r="U2901" t="s">
        <v>1682</v>
      </c>
      <c r="V2901" t="s">
        <v>46</v>
      </c>
      <c r="W2901" t="str">
        <f t="shared" si="135"/>
        <v>870 9th Street WASHINGTON DC 20001</v>
      </c>
      <c r="X2901" t="s">
        <v>47</v>
      </c>
      <c r="Y2901" t="s">
        <v>4208</v>
      </c>
      <c r="Z2901">
        <v>38.900210000000001</v>
      </c>
      <c r="AA2901">
        <v>-77.025677000000002</v>
      </c>
      <c r="AB2901">
        <v>397772.71</v>
      </c>
      <c r="AC2901">
        <v>136928.98000000001</v>
      </c>
      <c r="AD2901">
        <v>20001</v>
      </c>
      <c r="AE2901">
        <v>307520</v>
      </c>
      <c r="AF2901">
        <v>449768</v>
      </c>
      <c r="AG2901">
        <v>386314</v>
      </c>
      <c r="AH2901">
        <v>2</v>
      </c>
      <c r="AI2901">
        <v>2</v>
      </c>
      <c r="AJ2901" t="s">
        <v>14248</v>
      </c>
      <c r="AK2901" t="s">
        <v>98</v>
      </c>
      <c r="AL2901" t="s">
        <v>63</v>
      </c>
      <c r="AM2901">
        <v>101</v>
      </c>
      <c r="AN2901">
        <v>8</v>
      </c>
      <c r="AO2901" t="s">
        <v>64</v>
      </c>
      <c r="AP2901">
        <v>3354</v>
      </c>
      <c r="AQ2901">
        <v>-77.025678996273399</v>
      </c>
      <c r="AR2901">
        <v>38.900218270083897</v>
      </c>
      <c r="AS2901" t="b">
        <f t="shared" si="136"/>
        <v>0</v>
      </c>
    </row>
    <row r="2902" spans="1:45">
      <c r="A2902">
        <f t="shared" si="137"/>
        <v>2901</v>
      </c>
      <c r="B2902">
        <v>186114</v>
      </c>
      <c r="C2902">
        <v>186114</v>
      </c>
      <c r="D2902" t="s">
        <v>4449</v>
      </c>
      <c r="E2902" t="s">
        <v>4450</v>
      </c>
      <c r="F2902">
        <v>10193053</v>
      </c>
      <c r="G2902" t="s">
        <v>201</v>
      </c>
      <c r="M2902" s="4">
        <v>0.39583333333333331</v>
      </c>
      <c r="N2902" s="1">
        <v>0.64583333333333337</v>
      </c>
      <c r="O2902" t="s">
        <v>353</v>
      </c>
      <c r="P2902" t="s">
        <v>353</v>
      </c>
      <c r="S2902" t="s">
        <v>4450</v>
      </c>
      <c r="T2902" t="s">
        <v>148</v>
      </c>
      <c r="U2902" t="s">
        <v>1682</v>
      </c>
      <c r="V2902" t="s">
        <v>46</v>
      </c>
      <c r="W2902" t="str">
        <f t="shared" si="135"/>
        <v xml:space="preserve"> WASHINGTON DC 20037</v>
      </c>
      <c r="X2902" t="s">
        <v>47</v>
      </c>
      <c r="Y2902" t="s">
        <v>1248</v>
      </c>
      <c r="Z2902">
        <v>38.905065999999998</v>
      </c>
      <c r="AA2902">
        <v>-77.052676000000005</v>
      </c>
      <c r="AB2902">
        <v>395430.99</v>
      </c>
      <c r="AC2902">
        <v>137469</v>
      </c>
      <c r="AD2902">
        <v>20037</v>
      </c>
      <c r="AE2902">
        <v>274799</v>
      </c>
      <c r="AF2902">
        <v>117602</v>
      </c>
      <c r="AG2902">
        <v>117602</v>
      </c>
      <c r="AH2902">
        <v>2</v>
      </c>
      <c r="AI2902">
        <v>2</v>
      </c>
      <c r="AJ2902" t="s">
        <v>14244</v>
      </c>
      <c r="AK2902" t="s">
        <v>927</v>
      </c>
      <c r="AL2902" t="s">
        <v>50</v>
      </c>
      <c r="AM2902">
        <v>207</v>
      </c>
      <c r="AN2902">
        <v>5</v>
      </c>
      <c r="AO2902" t="s">
        <v>51</v>
      </c>
      <c r="AP2902">
        <v>1350</v>
      </c>
      <c r="AQ2902">
        <v>-77.052678472545793</v>
      </c>
      <c r="AR2902">
        <v>38.905073908160297</v>
      </c>
      <c r="AS2902" t="b">
        <f t="shared" si="136"/>
        <v>1</v>
      </c>
    </row>
    <row r="2903" spans="1:45">
      <c r="A2903">
        <f t="shared" si="137"/>
        <v>2902</v>
      </c>
      <c r="B2903">
        <v>186203</v>
      </c>
      <c r="C2903">
        <v>186203</v>
      </c>
      <c r="D2903" t="s">
        <v>4532</v>
      </c>
      <c r="E2903" t="s">
        <v>4533</v>
      </c>
      <c r="F2903">
        <v>10193151</v>
      </c>
      <c r="G2903" t="s">
        <v>2388</v>
      </c>
      <c r="K2903" t="s">
        <v>4534</v>
      </c>
      <c r="L2903" t="s">
        <v>622</v>
      </c>
      <c r="M2903" s="4">
        <v>0.29166666666666669</v>
      </c>
      <c r="N2903" s="1">
        <v>0.79166666666666663</v>
      </c>
      <c r="O2903" t="s">
        <v>432</v>
      </c>
      <c r="P2903" t="s">
        <v>432</v>
      </c>
      <c r="Q2903" t="s">
        <v>4533</v>
      </c>
      <c r="R2903" t="s">
        <v>4535</v>
      </c>
      <c r="S2903" t="s">
        <v>4533</v>
      </c>
      <c r="T2903" t="s">
        <v>165</v>
      </c>
      <c r="U2903" t="s">
        <v>1682</v>
      </c>
      <c r="V2903" t="s">
        <v>46</v>
      </c>
      <c r="W2903" t="str">
        <f t="shared" si="135"/>
        <v>3447 14th Street, N. W. WASHINGTON DC 20011</v>
      </c>
      <c r="X2903" t="s">
        <v>47</v>
      </c>
      <c r="Y2903" t="s">
        <v>2390</v>
      </c>
      <c r="Z2903">
        <v>38.958055000000002</v>
      </c>
      <c r="AA2903">
        <v>-77.027218000000005</v>
      </c>
      <c r="AB2903">
        <v>397640.97</v>
      </c>
      <c r="AC2903">
        <v>143350.17000000001</v>
      </c>
      <c r="AD2903">
        <v>20011</v>
      </c>
      <c r="AE2903">
        <v>285465</v>
      </c>
      <c r="AF2903">
        <v>123994</v>
      </c>
      <c r="AG2903">
        <v>123994</v>
      </c>
      <c r="AH2903">
        <v>4</v>
      </c>
      <c r="AI2903">
        <v>4</v>
      </c>
      <c r="AJ2903" t="s">
        <v>14249</v>
      </c>
      <c r="AK2903" t="s">
        <v>2391</v>
      </c>
      <c r="AL2903" t="s">
        <v>188</v>
      </c>
      <c r="AM2903">
        <v>403</v>
      </c>
      <c r="AN2903">
        <v>18</v>
      </c>
      <c r="AO2903" t="s">
        <v>51</v>
      </c>
      <c r="AP2903">
        <v>1490</v>
      </c>
      <c r="AQ2903">
        <v>-77.027219799232199</v>
      </c>
      <c r="AR2903">
        <v>38.958062004975197</v>
      </c>
      <c r="AS2903" t="b">
        <f t="shared" si="136"/>
        <v>1</v>
      </c>
    </row>
    <row r="2904" spans="1:45">
      <c r="A2904">
        <f t="shared" si="137"/>
        <v>2903</v>
      </c>
      <c r="B2904">
        <v>186253</v>
      </c>
      <c r="C2904">
        <v>186253</v>
      </c>
      <c r="D2904" t="s">
        <v>4604</v>
      </c>
      <c r="E2904" t="s">
        <v>4605</v>
      </c>
      <c r="F2904">
        <v>10193219</v>
      </c>
      <c r="G2904" t="s">
        <v>201</v>
      </c>
      <c r="M2904" s="4">
        <v>0.29166666666666669</v>
      </c>
      <c r="N2904" s="1">
        <v>0.79166666666666663</v>
      </c>
      <c r="O2904" t="s">
        <v>422</v>
      </c>
      <c r="P2904" t="s">
        <v>432</v>
      </c>
      <c r="S2904" t="s">
        <v>4605</v>
      </c>
      <c r="T2904" t="s">
        <v>148</v>
      </c>
      <c r="U2904" t="s">
        <v>1682</v>
      </c>
      <c r="V2904" t="s">
        <v>46</v>
      </c>
      <c r="W2904" t="str">
        <f t="shared" si="135"/>
        <v xml:space="preserve"> WASHINGTON DC 20011</v>
      </c>
      <c r="X2904" t="s">
        <v>47</v>
      </c>
      <c r="Y2904" t="s">
        <v>4606</v>
      </c>
      <c r="Z2904">
        <v>38.957583</v>
      </c>
      <c r="AA2904">
        <v>-77.030101000000002</v>
      </c>
      <c r="AB2904">
        <v>397391.05</v>
      </c>
      <c r="AC2904">
        <v>143297.87</v>
      </c>
      <c r="AD2904">
        <v>20011</v>
      </c>
      <c r="AE2904">
        <v>257884</v>
      </c>
      <c r="AF2904">
        <v>100784</v>
      </c>
      <c r="AG2904">
        <v>100784</v>
      </c>
      <c r="AH2904">
        <v>4</v>
      </c>
      <c r="AI2904">
        <v>4</v>
      </c>
      <c r="AJ2904" t="s">
        <v>14247</v>
      </c>
      <c r="AK2904" t="s">
        <v>4607</v>
      </c>
      <c r="AL2904" t="s">
        <v>188</v>
      </c>
      <c r="AM2904">
        <v>403</v>
      </c>
      <c r="AN2904">
        <v>18</v>
      </c>
      <c r="AO2904" t="s">
        <v>51</v>
      </c>
      <c r="AP2904">
        <v>1198</v>
      </c>
      <c r="AQ2904">
        <v>-77.030103073599903</v>
      </c>
      <c r="AR2904">
        <v>38.957590165978999</v>
      </c>
      <c r="AS2904" t="b">
        <f t="shared" si="136"/>
        <v>1</v>
      </c>
    </row>
    <row r="2905" spans="1:45">
      <c r="A2905">
        <f t="shared" si="137"/>
        <v>2904</v>
      </c>
      <c r="B2905">
        <v>186466</v>
      </c>
      <c r="C2905">
        <v>186466</v>
      </c>
      <c r="D2905" t="s">
        <v>4871</v>
      </c>
      <c r="E2905" t="s">
        <v>1747</v>
      </c>
      <c r="F2905">
        <v>10193405</v>
      </c>
      <c r="G2905" t="s">
        <v>160</v>
      </c>
      <c r="K2905" t="s">
        <v>4872</v>
      </c>
      <c r="L2905" t="s">
        <v>432</v>
      </c>
      <c r="M2905" s="4">
        <v>0.77083333333333337</v>
      </c>
      <c r="N2905" s="1">
        <v>0.97916666666666663</v>
      </c>
      <c r="O2905" t="s">
        <v>432</v>
      </c>
      <c r="P2905" t="s">
        <v>432</v>
      </c>
      <c r="Q2905" t="s">
        <v>1748</v>
      </c>
      <c r="R2905" t="s">
        <v>1749</v>
      </c>
      <c r="S2905" t="s">
        <v>1748</v>
      </c>
      <c r="T2905" t="s">
        <v>165</v>
      </c>
      <c r="U2905" t="s">
        <v>1682</v>
      </c>
      <c r="V2905" t="s">
        <v>46</v>
      </c>
      <c r="W2905" t="str">
        <f t="shared" si="135"/>
        <v>4200 Wisconsin Ave NW, WASHINGTON DC 20004</v>
      </c>
      <c r="X2905" t="s">
        <v>47</v>
      </c>
      <c r="Y2905" t="s">
        <v>664</v>
      </c>
      <c r="Z2905">
        <v>38.892499999999998</v>
      </c>
      <c r="AA2905">
        <v>-77.030028000000001</v>
      </c>
      <c r="AB2905">
        <v>397395</v>
      </c>
      <c r="AC2905">
        <v>136073.10999999999</v>
      </c>
      <c r="AD2905">
        <v>20004</v>
      </c>
      <c r="AE2905">
        <v>293199</v>
      </c>
      <c r="AF2905">
        <v>130486</v>
      </c>
      <c r="AG2905">
        <v>130486</v>
      </c>
      <c r="AH2905">
        <v>2</v>
      </c>
      <c r="AI2905">
        <v>2</v>
      </c>
      <c r="AJ2905" t="s">
        <v>14248</v>
      </c>
      <c r="AK2905" t="s">
        <v>171</v>
      </c>
      <c r="AL2905" t="s">
        <v>63</v>
      </c>
      <c r="AM2905">
        <v>101</v>
      </c>
      <c r="AN2905" t="s">
        <v>51</v>
      </c>
      <c r="AO2905" t="s">
        <v>64</v>
      </c>
      <c r="AP2905">
        <v>1552</v>
      </c>
      <c r="AQ2905">
        <v>-77.030030078018697</v>
      </c>
      <c r="AR2905">
        <v>38.892507241830799</v>
      </c>
      <c r="AS2905" t="b">
        <f t="shared" si="136"/>
        <v>0</v>
      </c>
    </row>
    <row r="2906" spans="1:45">
      <c r="A2906">
        <f t="shared" si="137"/>
        <v>2905</v>
      </c>
      <c r="B2906">
        <v>186398</v>
      </c>
      <c r="C2906">
        <v>186398</v>
      </c>
      <c r="D2906" t="s">
        <v>5086</v>
      </c>
      <c r="E2906" t="s">
        <v>2807</v>
      </c>
      <c r="F2906">
        <v>10193605</v>
      </c>
      <c r="G2906" t="s">
        <v>201</v>
      </c>
      <c r="K2906" t="s">
        <v>5087</v>
      </c>
      <c r="L2906" t="s">
        <v>422</v>
      </c>
      <c r="M2906" s="4">
        <v>0.29166666666666669</v>
      </c>
      <c r="N2906" s="1">
        <v>0.70833333333333337</v>
      </c>
      <c r="O2906" t="s">
        <v>432</v>
      </c>
      <c r="P2906" t="s">
        <v>432</v>
      </c>
      <c r="S2906" t="s">
        <v>2809</v>
      </c>
      <c r="T2906" t="s">
        <v>165</v>
      </c>
      <c r="U2906" t="s">
        <v>1682</v>
      </c>
      <c r="V2906" t="s">
        <v>46</v>
      </c>
      <c r="W2906" t="str">
        <f t="shared" si="135"/>
        <v xml:space="preserve"> WASHINGTON DC 20007</v>
      </c>
      <c r="X2906" t="s">
        <v>47</v>
      </c>
      <c r="Y2906" t="s">
        <v>5088</v>
      </c>
      <c r="Z2906">
        <v>38.906970999999999</v>
      </c>
      <c r="AA2906">
        <v>-77.065907999999993</v>
      </c>
      <c r="AB2906">
        <v>394283.42</v>
      </c>
      <c r="AC2906">
        <v>137681.20000000001</v>
      </c>
      <c r="AD2906">
        <v>20007</v>
      </c>
      <c r="AE2906">
        <v>274782</v>
      </c>
      <c r="AF2906">
        <v>117584</v>
      </c>
      <c r="AG2906">
        <v>117584</v>
      </c>
      <c r="AH2906">
        <v>2</v>
      </c>
      <c r="AI2906">
        <v>2</v>
      </c>
      <c r="AJ2906" t="s">
        <v>14246</v>
      </c>
      <c r="AK2906" s="2">
        <v>2000</v>
      </c>
      <c r="AL2906" t="s">
        <v>50</v>
      </c>
      <c r="AM2906">
        <v>206</v>
      </c>
      <c r="AN2906">
        <v>4</v>
      </c>
      <c r="AO2906" t="s">
        <v>51</v>
      </c>
      <c r="AP2906">
        <v>1343</v>
      </c>
      <c r="AQ2906">
        <v>-77.065910587529899</v>
      </c>
      <c r="AR2906">
        <v>38.906978764865002</v>
      </c>
      <c r="AS2906" t="b">
        <f t="shared" si="136"/>
        <v>0</v>
      </c>
    </row>
    <row r="2907" spans="1:45">
      <c r="A2907">
        <f t="shared" si="137"/>
        <v>2906</v>
      </c>
      <c r="B2907">
        <v>185617</v>
      </c>
      <c r="C2907">
        <v>185617</v>
      </c>
      <c r="D2907" t="s">
        <v>5135</v>
      </c>
      <c r="E2907" t="s">
        <v>1031</v>
      </c>
      <c r="F2907">
        <v>10192613</v>
      </c>
      <c r="G2907" t="s">
        <v>81</v>
      </c>
      <c r="K2907" t="s">
        <v>5136</v>
      </c>
      <c r="L2907" t="s">
        <v>163</v>
      </c>
      <c r="M2907" s="4">
        <v>0.33333333333333331</v>
      </c>
      <c r="N2907" s="1">
        <v>0.66666666666666663</v>
      </c>
      <c r="O2907" t="s">
        <v>432</v>
      </c>
      <c r="P2907" t="s">
        <v>432</v>
      </c>
      <c r="S2907" t="s">
        <v>3922</v>
      </c>
      <c r="T2907" t="s">
        <v>165</v>
      </c>
      <c r="U2907" t="s">
        <v>1682</v>
      </c>
      <c r="V2907" t="s">
        <v>46</v>
      </c>
      <c r="W2907" t="str">
        <f t="shared" si="135"/>
        <v xml:space="preserve"> WASHINGTON DC </v>
      </c>
      <c r="X2907" t="s">
        <v>47</v>
      </c>
      <c r="Y2907" t="s">
        <v>5137</v>
      </c>
      <c r="Z2907">
        <v>38.918112999999998</v>
      </c>
      <c r="AA2907">
        <v>-77.030786000000006</v>
      </c>
      <c r="AB2907">
        <v>397330.14971999999</v>
      </c>
      <c r="AC2907">
        <v>138916.41250999999</v>
      </c>
      <c r="AE2907">
        <v>0</v>
      </c>
      <c r="AF2907">
        <v>455728</v>
      </c>
      <c r="AG2907">
        <v>391756</v>
      </c>
      <c r="AH2907">
        <v>1</v>
      </c>
      <c r="AI2907">
        <v>1</v>
      </c>
      <c r="AJ2907" t="s">
        <v>14249</v>
      </c>
      <c r="AK2907" t="s">
        <v>373</v>
      </c>
      <c r="AL2907" t="s">
        <v>88</v>
      </c>
      <c r="AM2907">
        <v>305</v>
      </c>
      <c r="AN2907">
        <v>3</v>
      </c>
      <c r="AO2907" t="s">
        <v>51</v>
      </c>
      <c r="AP2907">
        <v>3540</v>
      </c>
      <c r="AQ2907">
        <v>-77.030788660732199</v>
      </c>
      <c r="AR2907">
        <v>38.918120514524098</v>
      </c>
      <c r="AS2907" t="b">
        <f t="shared" si="136"/>
        <v>0</v>
      </c>
    </row>
    <row r="2908" spans="1:45">
      <c r="A2908">
        <f t="shared" si="137"/>
        <v>2907</v>
      </c>
      <c r="B2908">
        <v>186660</v>
      </c>
      <c r="C2908">
        <v>186660</v>
      </c>
      <c r="D2908" t="s">
        <v>5138</v>
      </c>
      <c r="E2908" t="s">
        <v>985</v>
      </c>
      <c r="F2908">
        <v>10193662</v>
      </c>
      <c r="G2908" t="s">
        <v>201</v>
      </c>
      <c r="K2908" t="s">
        <v>5139</v>
      </c>
      <c r="L2908" t="s">
        <v>422</v>
      </c>
      <c r="M2908" s="4">
        <v>0.29166666666666669</v>
      </c>
      <c r="N2908" s="1">
        <v>0.70833333333333337</v>
      </c>
      <c r="O2908" t="s">
        <v>432</v>
      </c>
      <c r="P2908" t="s">
        <v>432</v>
      </c>
      <c r="Q2908" t="s">
        <v>5039</v>
      </c>
      <c r="R2908" t="s">
        <v>5040</v>
      </c>
      <c r="S2908" t="s">
        <v>5039</v>
      </c>
      <c r="T2908" t="s">
        <v>165</v>
      </c>
      <c r="U2908" t="s">
        <v>1682</v>
      </c>
      <c r="V2908" t="s">
        <v>46</v>
      </c>
      <c r="W2908" t="str">
        <f t="shared" si="135"/>
        <v>7650 Rickenbacker Drive WASHINGTON DC 20007</v>
      </c>
      <c r="X2908" t="s">
        <v>47</v>
      </c>
      <c r="Y2908" t="s">
        <v>3888</v>
      </c>
      <c r="Z2908">
        <v>38.906677000000002</v>
      </c>
      <c r="AA2908">
        <v>-77.065777999999995</v>
      </c>
      <c r="AB2908">
        <v>394294.73</v>
      </c>
      <c r="AC2908">
        <v>137648.57</v>
      </c>
      <c r="AD2908">
        <v>20007</v>
      </c>
      <c r="AE2908">
        <v>279695</v>
      </c>
      <c r="AF2908">
        <v>121806</v>
      </c>
      <c r="AG2908">
        <v>121806</v>
      </c>
      <c r="AH2908">
        <v>2</v>
      </c>
      <c r="AI2908">
        <v>2</v>
      </c>
      <c r="AJ2908" t="s">
        <v>14246</v>
      </c>
      <c r="AK2908" s="2">
        <v>200000</v>
      </c>
      <c r="AL2908" t="s">
        <v>50</v>
      </c>
      <c r="AM2908">
        <v>206</v>
      </c>
      <c r="AN2908">
        <v>4</v>
      </c>
      <c r="AO2908" t="s">
        <v>51</v>
      </c>
      <c r="AP2908">
        <v>1444</v>
      </c>
      <c r="AQ2908">
        <v>-77.065779919830604</v>
      </c>
      <c r="AR2908">
        <v>38.906684895997103</v>
      </c>
      <c r="AS2908" t="b">
        <f t="shared" si="136"/>
        <v>0</v>
      </c>
    </row>
    <row r="2909" spans="1:45">
      <c r="A2909">
        <f t="shared" si="137"/>
        <v>2908</v>
      </c>
      <c r="B2909">
        <v>185851</v>
      </c>
      <c r="C2909">
        <v>185851</v>
      </c>
      <c r="D2909" t="s">
        <v>5345</v>
      </c>
      <c r="E2909" t="s">
        <v>5346</v>
      </c>
      <c r="F2909">
        <v>10192784</v>
      </c>
      <c r="G2909" t="s">
        <v>54</v>
      </c>
      <c r="K2909" t="s">
        <v>5347</v>
      </c>
      <c r="L2909" t="s">
        <v>422</v>
      </c>
      <c r="M2909" s="4">
        <v>0.66666666666666663</v>
      </c>
      <c r="N2909" s="1">
        <v>0.95833333333333337</v>
      </c>
      <c r="O2909" t="s">
        <v>432</v>
      </c>
      <c r="P2909" t="s">
        <v>432</v>
      </c>
      <c r="Q2909" t="s">
        <v>5348</v>
      </c>
      <c r="R2909" t="s">
        <v>5349</v>
      </c>
      <c r="S2909" t="s">
        <v>5348</v>
      </c>
      <c r="T2909" t="s">
        <v>165</v>
      </c>
      <c r="U2909" t="s">
        <v>1682</v>
      </c>
      <c r="V2909" t="s">
        <v>46</v>
      </c>
      <c r="W2909" t="str">
        <f t="shared" si="135"/>
        <v xml:space="preserve">701 Pennsylvania Ave., NW WASHINGTON DC </v>
      </c>
      <c r="X2909" t="s">
        <v>47</v>
      </c>
      <c r="Y2909" t="s">
        <v>5350</v>
      </c>
      <c r="Z2909">
        <v>38.894796999999997</v>
      </c>
      <c r="AA2909">
        <v>-77.023466999999997</v>
      </c>
      <c r="AB2909">
        <v>397964.19352999999</v>
      </c>
      <c r="AC2909">
        <v>136327.97936</v>
      </c>
      <c r="AE2909">
        <v>0</v>
      </c>
      <c r="AF2909">
        <v>455429</v>
      </c>
      <c r="AG2909">
        <v>391457</v>
      </c>
      <c r="AH2909">
        <v>2</v>
      </c>
      <c r="AI2909">
        <v>6</v>
      </c>
      <c r="AJ2909" t="s">
        <v>14247</v>
      </c>
      <c r="AK2909" t="s">
        <v>570</v>
      </c>
      <c r="AL2909" t="s">
        <v>63</v>
      </c>
      <c r="AM2909">
        <v>102</v>
      </c>
      <c r="AN2909">
        <v>8</v>
      </c>
      <c r="AO2909" t="s">
        <v>64</v>
      </c>
      <c r="AP2909">
        <v>3469</v>
      </c>
      <c r="AQ2909">
        <v>-77.023469748658698</v>
      </c>
      <c r="AR2909">
        <v>38.8948047019597</v>
      </c>
      <c r="AS2909" t="b">
        <f t="shared" si="136"/>
        <v>0</v>
      </c>
    </row>
    <row r="2910" spans="1:45">
      <c r="A2910">
        <f t="shared" si="137"/>
        <v>2909</v>
      </c>
      <c r="B2910">
        <v>185732</v>
      </c>
      <c r="C2910">
        <v>185732</v>
      </c>
      <c r="D2910" t="s">
        <v>5525</v>
      </c>
      <c r="E2910" t="s">
        <v>1031</v>
      </c>
      <c r="F2910">
        <v>10192845</v>
      </c>
      <c r="G2910" t="s">
        <v>81</v>
      </c>
      <c r="K2910" t="s">
        <v>5526</v>
      </c>
      <c r="L2910" t="s">
        <v>622</v>
      </c>
      <c r="M2910" s="4">
        <v>0.39583333333333331</v>
      </c>
      <c r="N2910" s="1">
        <v>0.64583333333333337</v>
      </c>
      <c r="O2910" t="s">
        <v>422</v>
      </c>
      <c r="P2910" t="s">
        <v>432</v>
      </c>
      <c r="S2910" t="s">
        <v>5527</v>
      </c>
      <c r="T2910" t="s">
        <v>165</v>
      </c>
      <c r="U2910" t="s">
        <v>1682</v>
      </c>
      <c r="V2910" t="s">
        <v>46</v>
      </c>
      <c r="W2910" t="str">
        <f t="shared" si="135"/>
        <v xml:space="preserve"> WASHINGTON DC 20001</v>
      </c>
      <c r="X2910" t="s">
        <v>47</v>
      </c>
      <c r="Y2910" t="s">
        <v>5528</v>
      </c>
      <c r="Z2910">
        <v>38.900466000000002</v>
      </c>
      <c r="AA2910">
        <v>-77.024568000000002</v>
      </c>
      <c r="AB2910">
        <v>397868.89</v>
      </c>
      <c r="AC2910">
        <v>136957.35</v>
      </c>
      <c r="AD2910">
        <v>20001</v>
      </c>
      <c r="AE2910">
        <v>307522</v>
      </c>
      <c r="AF2910">
        <v>449954</v>
      </c>
      <c r="AG2910">
        <v>386589</v>
      </c>
      <c r="AH2910">
        <v>2</v>
      </c>
      <c r="AI2910">
        <v>2</v>
      </c>
      <c r="AJ2910" t="s">
        <v>14248</v>
      </c>
      <c r="AK2910" t="s">
        <v>98</v>
      </c>
      <c r="AL2910" t="s">
        <v>63</v>
      </c>
      <c r="AM2910">
        <v>101</v>
      </c>
      <c r="AN2910">
        <v>8</v>
      </c>
      <c r="AO2910" t="s">
        <v>64</v>
      </c>
      <c r="AP2910">
        <v>3358</v>
      </c>
      <c r="AQ2910">
        <v>-77.024570299144003</v>
      </c>
      <c r="AR2910">
        <v>38.900474075718797</v>
      </c>
      <c r="AS2910" t="b">
        <f t="shared" si="136"/>
        <v>0</v>
      </c>
    </row>
    <row r="2911" spans="1:45">
      <c r="A2911">
        <f t="shared" si="137"/>
        <v>2910</v>
      </c>
      <c r="B2911">
        <v>185740</v>
      </c>
      <c r="C2911">
        <v>185740</v>
      </c>
      <c r="D2911" t="s">
        <v>5539</v>
      </c>
      <c r="E2911" t="s">
        <v>5346</v>
      </c>
      <c r="F2911">
        <v>10192855</v>
      </c>
      <c r="G2911" t="s">
        <v>54</v>
      </c>
      <c r="K2911" t="s">
        <v>5540</v>
      </c>
      <c r="L2911" t="s">
        <v>422</v>
      </c>
      <c r="M2911" s="4">
        <v>0.66666666666666663</v>
      </c>
      <c r="N2911" s="1">
        <v>0.95833333333333337</v>
      </c>
      <c r="O2911" t="s">
        <v>432</v>
      </c>
      <c r="P2911" t="s">
        <v>432</v>
      </c>
      <c r="Q2911" t="s">
        <v>5348</v>
      </c>
      <c r="R2911" t="s">
        <v>5349</v>
      </c>
      <c r="S2911" t="s">
        <v>5348</v>
      </c>
      <c r="T2911" t="s">
        <v>165</v>
      </c>
      <c r="U2911" t="s">
        <v>1682</v>
      </c>
      <c r="V2911" t="s">
        <v>46</v>
      </c>
      <c r="W2911" t="str">
        <f t="shared" si="135"/>
        <v xml:space="preserve">701 Pennsylvania Ave., NW WASHINGTON DC </v>
      </c>
      <c r="X2911" t="s">
        <v>47</v>
      </c>
      <c r="Y2911" t="s">
        <v>5541</v>
      </c>
      <c r="Z2911">
        <v>38.894795000000002</v>
      </c>
      <c r="AA2911">
        <v>-77.022435000000002</v>
      </c>
      <c r="AB2911">
        <v>398053.74725999997</v>
      </c>
      <c r="AC2911">
        <v>136327.71241000001</v>
      </c>
      <c r="AE2911">
        <v>0</v>
      </c>
      <c r="AF2911">
        <v>456634</v>
      </c>
      <c r="AG2911">
        <v>392656</v>
      </c>
      <c r="AH2911">
        <v>2</v>
      </c>
      <c r="AI2911">
        <v>6</v>
      </c>
      <c r="AJ2911" t="s">
        <v>14247</v>
      </c>
      <c r="AK2911" t="s">
        <v>570</v>
      </c>
      <c r="AL2911" t="s">
        <v>63</v>
      </c>
      <c r="AM2911">
        <v>102</v>
      </c>
      <c r="AN2911">
        <v>8</v>
      </c>
      <c r="AO2911" t="s">
        <v>64</v>
      </c>
      <c r="AP2911">
        <v>3590</v>
      </c>
      <c r="AQ2911">
        <v>-77.022437430239606</v>
      </c>
      <c r="AR2911">
        <v>38.894802500038999</v>
      </c>
      <c r="AS2911" t="b">
        <f t="shared" si="136"/>
        <v>0</v>
      </c>
    </row>
    <row r="2912" spans="1:45">
      <c r="A2912">
        <f t="shared" si="137"/>
        <v>2911</v>
      </c>
      <c r="B2912">
        <v>185745</v>
      </c>
      <c r="C2912">
        <v>185745</v>
      </c>
      <c r="D2912" t="s">
        <v>5554</v>
      </c>
      <c r="E2912" t="s">
        <v>5555</v>
      </c>
      <c r="F2912">
        <v>10192862</v>
      </c>
      <c r="G2912" t="s">
        <v>652</v>
      </c>
      <c r="K2912" t="s">
        <v>5556</v>
      </c>
      <c r="L2912" t="s">
        <v>622</v>
      </c>
      <c r="M2912" s="4">
        <v>0.29166666666666669</v>
      </c>
      <c r="N2912" s="1">
        <v>0.70833333333333337</v>
      </c>
      <c r="O2912" t="s">
        <v>353</v>
      </c>
      <c r="P2912" t="s">
        <v>432</v>
      </c>
      <c r="Q2912" t="s">
        <v>5555</v>
      </c>
      <c r="R2912" t="s">
        <v>5557</v>
      </c>
      <c r="S2912" t="s">
        <v>5555</v>
      </c>
      <c r="T2912" t="s">
        <v>165</v>
      </c>
      <c r="U2912" t="s">
        <v>1682</v>
      </c>
      <c r="V2912" t="s">
        <v>46</v>
      </c>
      <c r="W2912" t="str">
        <f t="shared" si="135"/>
        <v>6315 Utah Ave NE WASHINGTON DC 20015</v>
      </c>
      <c r="X2912" t="s">
        <v>47</v>
      </c>
      <c r="Y2912" t="s">
        <v>5558</v>
      </c>
      <c r="Z2912">
        <v>38.973323999999998</v>
      </c>
      <c r="AA2912">
        <v>-77.064171000000002</v>
      </c>
      <c r="AB2912">
        <v>394439.3</v>
      </c>
      <c r="AC2912">
        <v>145046.85</v>
      </c>
      <c r="AD2912">
        <v>20015</v>
      </c>
      <c r="AE2912">
        <v>260758</v>
      </c>
      <c r="AF2912">
        <v>103610</v>
      </c>
      <c r="AG2912">
        <v>103610</v>
      </c>
      <c r="AH2912">
        <v>4</v>
      </c>
      <c r="AI2912">
        <v>3</v>
      </c>
      <c r="AJ2912" t="s">
        <v>14253</v>
      </c>
      <c r="AK2912" t="s">
        <v>3175</v>
      </c>
      <c r="AL2912" t="s">
        <v>50</v>
      </c>
      <c r="AM2912">
        <v>201</v>
      </c>
      <c r="AN2912">
        <v>10</v>
      </c>
      <c r="AO2912" t="s">
        <v>51</v>
      </c>
      <c r="AP2912">
        <v>3263</v>
      </c>
      <c r="AQ2912">
        <v>-77.064173095907606</v>
      </c>
      <c r="AR2912">
        <v>38.973331680306799</v>
      </c>
      <c r="AS2912" t="b">
        <f t="shared" si="136"/>
        <v>1</v>
      </c>
    </row>
    <row r="2913" spans="1:45">
      <c r="A2913">
        <f t="shared" si="137"/>
        <v>2912</v>
      </c>
      <c r="B2913">
        <v>186017</v>
      </c>
      <c r="C2913">
        <v>186017</v>
      </c>
      <c r="D2913" t="s">
        <v>5683</v>
      </c>
      <c r="E2913" t="s">
        <v>1402</v>
      </c>
      <c r="F2913">
        <v>10192940</v>
      </c>
      <c r="G2913" t="s">
        <v>81</v>
      </c>
      <c r="K2913" t="s">
        <v>5684</v>
      </c>
      <c r="L2913" t="s">
        <v>622</v>
      </c>
      <c r="M2913" s="4">
        <v>0.875</v>
      </c>
      <c r="N2913" s="1">
        <v>0.20833333333333334</v>
      </c>
      <c r="O2913" t="s">
        <v>422</v>
      </c>
      <c r="P2913" t="s">
        <v>432</v>
      </c>
      <c r="S2913" t="s">
        <v>1402</v>
      </c>
      <c r="T2913" t="s">
        <v>165</v>
      </c>
      <c r="U2913" t="s">
        <v>1682</v>
      </c>
      <c r="V2913" t="s">
        <v>46</v>
      </c>
      <c r="W2913" t="str">
        <f t="shared" si="135"/>
        <v xml:space="preserve"> WASHINGTON DC </v>
      </c>
      <c r="X2913" t="s">
        <v>47</v>
      </c>
      <c r="Y2913" t="s">
        <v>5685</v>
      </c>
      <c r="Z2913">
        <v>38.924199999999999</v>
      </c>
      <c r="AA2913">
        <v>-77.051902999999996</v>
      </c>
      <c r="AB2913">
        <v>395499.25</v>
      </c>
      <c r="AC2913">
        <v>139592.95999999999</v>
      </c>
      <c r="AE2913">
        <v>0</v>
      </c>
      <c r="AF2913">
        <v>477018</v>
      </c>
      <c r="AG2913">
        <v>410372</v>
      </c>
      <c r="AH2913">
        <v>3</v>
      </c>
      <c r="AI2913">
        <v>3</v>
      </c>
      <c r="AJ2913" t="s">
        <v>14247</v>
      </c>
      <c r="AK2913" t="s">
        <v>5686</v>
      </c>
      <c r="AL2913" t="s">
        <v>50</v>
      </c>
      <c r="AM2913">
        <v>204</v>
      </c>
      <c r="AN2913">
        <v>15</v>
      </c>
      <c r="AO2913" t="s">
        <v>51</v>
      </c>
      <c r="AP2913">
        <v>3997</v>
      </c>
      <c r="AQ2913">
        <v>-77.051905425724499</v>
      </c>
      <c r="AR2913">
        <v>38.924207603308702</v>
      </c>
      <c r="AS2913" t="b">
        <f t="shared" si="136"/>
        <v>1</v>
      </c>
    </row>
    <row r="2914" spans="1:45">
      <c r="A2914">
        <f t="shared" si="137"/>
        <v>2913</v>
      </c>
      <c r="B2914">
        <v>186104</v>
      </c>
      <c r="C2914">
        <v>186104</v>
      </c>
      <c r="D2914" t="s">
        <v>5841</v>
      </c>
      <c r="E2914" t="s">
        <v>5842</v>
      </c>
      <c r="F2914">
        <v>10193033</v>
      </c>
      <c r="G2914" t="s">
        <v>201</v>
      </c>
      <c r="K2914" t="s">
        <v>5843</v>
      </c>
      <c r="L2914" t="s">
        <v>166</v>
      </c>
      <c r="M2914" s="4">
        <v>0.29166666666666669</v>
      </c>
      <c r="N2914" s="1">
        <v>0.70833333333333337</v>
      </c>
      <c r="O2914" t="s">
        <v>422</v>
      </c>
      <c r="P2914" t="s">
        <v>432</v>
      </c>
      <c r="Q2914" t="s">
        <v>5842</v>
      </c>
      <c r="R2914" t="s">
        <v>5844</v>
      </c>
      <c r="S2914" t="s">
        <v>5842</v>
      </c>
      <c r="T2914" t="s">
        <v>165</v>
      </c>
      <c r="U2914" t="s">
        <v>1682</v>
      </c>
      <c r="V2914" t="s">
        <v>46</v>
      </c>
      <c r="W2914" t="str">
        <f t="shared" si="135"/>
        <v>52 Quincy Place NW WASHINGTON DC 20001</v>
      </c>
      <c r="X2914" t="s">
        <v>47</v>
      </c>
      <c r="Y2914" t="s">
        <v>5845</v>
      </c>
      <c r="Z2914">
        <v>38.911718</v>
      </c>
      <c r="AA2914">
        <v>-77.010751999999997</v>
      </c>
      <c r="AB2914">
        <v>399067.49</v>
      </c>
      <c r="AC2914">
        <v>138206.10999999999</v>
      </c>
      <c r="AD2914">
        <v>20001</v>
      </c>
      <c r="AE2914">
        <v>226684</v>
      </c>
      <c r="AF2914">
        <v>69718</v>
      </c>
      <c r="AG2914">
        <v>69718</v>
      </c>
      <c r="AH2914">
        <v>5</v>
      </c>
      <c r="AI2914">
        <v>5</v>
      </c>
      <c r="AJ2914" t="s">
        <v>14247</v>
      </c>
      <c r="AK2914" t="s">
        <v>1562</v>
      </c>
      <c r="AL2914" t="s">
        <v>410</v>
      </c>
      <c r="AM2914">
        <v>501</v>
      </c>
      <c r="AN2914">
        <v>21</v>
      </c>
      <c r="AO2914" t="s">
        <v>51</v>
      </c>
      <c r="AP2914">
        <v>3265</v>
      </c>
      <c r="AQ2914">
        <v>-77.010754208874303</v>
      </c>
      <c r="AR2914">
        <v>38.911725432466199</v>
      </c>
      <c r="AS2914" t="b">
        <f t="shared" si="136"/>
        <v>1</v>
      </c>
    </row>
    <row r="2915" spans="1:45">
      <c r="A2915">
        <f t="shared" si="137"/>
        <v>2914</v>
      </c>
      <c r="B2915">
        <v>186106</v>
      </c>
      <c r="C2915">
        <v>186106</v>
      </c>
      <c r="D2915" t="s">
        <v>5848</v>
      </c>
      <c r="E2915" t="s">
        <v>5842</v>
      </c>
      <c r="F2915">
        <v>10193035</v>
      </c>
      <c r="G2915" t="s">
        <v>201</v>
      </c>
      <c r="M2915" s="4">
        <v>0.29166666666666669</v>
      </c>
      <c r="N2915" s="1">
        <v>0.70833333333333337</v>
      </c>
      <c r="O2915" t="s">
        <v>422</v>
      </c>
      <c r="P2915" t="s">
        <v>432</v>
      </c>
      <c r="Q2915" t="s">
        <v>5842</v>
      </c>
      <c r="R2915" t="s">
        <v>5844</v>
      </c>
      <c r="S2915" t="s">
        <v>5842</v>
      </c>
      <c r="T2915" t="s">
        <v>148</v>
      </c>
      <c r="U2915" t="s">
        <v>1682</v>
      </c>
      <c r="V2915" t="s">
        <v>46</v>
      </c>
      <c r="W2915" t="str">
        <f t="shared" si="135"/>
        <v>52 Quincy Place NW WASHINGTON DC 20001</v>
      </c>
      <c r="X2915" t="s">
        <v>47</v>
      </c>
      <c r="Y2915" t="s">
        <v>5845</v>
      </c>
      <c r="Z2915">
        <v>38.911718</v>
      </c>
      <c r="AA2915">
        <v>-77.010751999999997</v>
      </c>
      <c r="AB2915">
        <v>399067.49</v>
      </c>
      <c r="AC2915">
        <v>138206.10999999999</v>
      </c>
      <c r="AD2915">
        <v>20001</v>
      </c>
      <c r="AE2915">
        <v>226684</v>
      </c>
      <c r="AF2915">
        <v>69718</v>
      </c>
      <c r="AG2915">
        <v>69718</v>
      </c>
      <c r="AH2915">
        <v>5</v>
      </c>
      <c r="AI2915">
        <v>5</v>
      </c>
      <c r="AJ2915" t="s">
        <v>14247</v>
      </c>
      <c r="AK2915" t="s">
        <v>1562</v>
      </c>
      <c r="AL2915" t="s">
        <v>410</v>
      </c>
      <c r="AM2915">
        <v>501</v>
      </c>
      <c r="AN2915">
        <v>21</v>
      </c>
      <c r="AO2915" t="s">
        <v>51</v>
      </c>
      <c r="AP2915">
        <v>3266</v>
      </c>
      <c r="AQ2915">
        <v>-77.010754208874303</v>
      </c>
      <c r="AR2915">
        <v>38.911725432466199</v>
      </c>
      <c r="AS2915" t="b">
        <f t="shared" si="136"/>
        <v>1</v>
      </c>
    </row>
    <row r="2916" spans="1:45">
      <c r="A2916">
        <f t="shared" si="137"/>
        <v>2915</v>
      </c>
      <c r="B2916">
        <v>186238</v>
      </c>
      <c r="C2916">
        <v>186238</v>
      </c>
      <c r="D2916" t="s">
        <v>6121</v>
      </c>
      <c r="E2916" t="s">
        <v>1761</v>
      </c>
      <c r="F2916">
        <v>10193194</v>
      </c>
      <c r="G2916" t="s">
        <v>201</v>
      </c>
      <c r="K2916" t="s">
        <v>6122</v>
      </c>
      <c r="L2916" t="s">
        <v>622</v>
      </c>
      <c r="M2916" s="4">
        <v>0.29166666666666669</v>
      </c>
      <c r="N2916" s="1">
        <v>0.70833333333333337</v>
      </c>
      <c r="O2916" t="s">
        <v>432</v>
      </c>
      <c r="P2916" t="s">
        <v>432</v>
      </c>
      <c r="S2916" t="s">
        <v>1761</v>
      </c>
      <c r="T2916" t="s">
        <v>165</v>
      </c>
      <c r="U2916" t="s">
        <v>1682</v>
      </c>
      <c r="V2916" t="s">
        <v>46</v>
      </c>
      <c r="W2916" t="str">
        <f t="shared" si="135"/>
        <v xml:space="preserve"> WASHINGTON DC 20009</v>
      </c>
      <c r="X2916" t="s">
        <v>47</v>
      </c>
      <c r="Y2916" t="s">
        <v>1763</v>
      </c>
      <c r="Z2916">
        <v>38.921728000000002</v>
      </c>
      <c r="AA2916">
        <v>-77.032906999999994</v>
      </c>
      <c r="AB2916">
        <v>397146.36</v>
      </c>
      <c r="AC2916">
        <v>139317.76000000001</v>
      </c>
      <c r="AD2916">
        <v>20009</v>
      </c>
      <c r="AE2916">
        <v>294992</v>
      </c>
      <c r="AF2916">
        <v>131147</v>
      </c>
      <c r="AG2916">
        <v>131147</v>
      </c>
      <c r="AH2916">
        <v>1</v>
      </c>
      <c r="AI2916">
        <v>1</v>
      </c>
      <c r="AJ2916" t="s">
        <v>14249</v>
      </c>
      <c r="AK2916" t="s">
        <v>1764</v>
      </c>
      <c r="AL2916" t="s">
        <v>88</v>
      </c>
      <c r="AM2916">
        <v>304</v>
      </c>
      <c r="AN2916">
        <v>2</v>
      </c>
      <c r="AO2916" t="s">
        <v>51</v>
      </c>
      <c r="AP2916">
        <v>3046</v>
      </c>
      <c r="AQ2916">
        <v>-77.032909631206195</v>
      </c>
      <c r="AR2916">
        <v>38.921735406309097</v>
      </c>
      <c r="AS2916" t="b">
        <f t="shared" si="136"/>
        <v>1</v>
      </c>
    </row>
    <row r="2917" spans="1:45">
      <c r="A2917">
        <f t="shared" si="137"/>
        <v>2916</v>
      </c>
      <c r="B2917">
        <v>186294</v>
      </c>
      <c r="C2917">
        <v>186294</v>
      </c>
      <c r="D2917" t="s">
        <v>6323</v>
      </c>
      <c r="E2917" t="s">
        <v>6324</v>
      </c>
      <c r="F2917">
        <v>10193263</v>
      </c>
      <c r="G2917" t="s">
        <v>201</v>
      </c>
      <c r="K2917" t="s">
        <v>6325</v>
      </c>
      <c r="L2917" t="s">
        <v>353</v>
      </c>
      <c r="M2917" s="4">
        <v>0.33333333333333331</v>
      </c>
      <c r="N2917" s="1">
        <v>0.5</v>
      </c>
      <c r="O2917" t="s">
        <v>432</v>
      </c>
      <c r="P2917" t="s">
        <v>432</v>
      </c>
      <c r="S2917" t="s">
        <v>6324</v>
      </c>
      <c r="T2917" t="s">
        <v>165</v>
      </c>
      <c r="U2917" t="s">
        <v>1682</v>
      </c>
      <c r="V2917" t="s">
        <v>46</v>
      </c>
      <c r="W2917" t="str">
        <f t="shared" si="135"/>
        <v xml:space="preserve"> WASHINGTON DC 20009</v>
      </c>
      <c r="X2917" t="s">
        <v>47</v>
      </c>
      <c r="Y2917" t="s">
        <v>6326</v>
      </c>
      <c r="Z2917">
        <v>38.912869000000001</v>
      </c>
      <c r="AA2917">
        <v>-77.038854999999998</v>
      </c>
      <c r="AB2917">
        <v>396630.16</v>
      </c>
      <c r="AC2917">
        <v>138334.53</v>
      </c>
      <c r="AD2917">
        <v>20009</v>
      </c>
      <c r="AE2917">
        <v>226276</v>
      </c>
      <c r="AF2917">
        <v>69273</v>
      </c>
      <c r="AG2917">
        <v>69273</v>
      </c>
      <c r="AH2917">
        <v>2</v>
      </c>
      <c r="AI2917">
        <v>2</v>
      </c>
      <c r="AJ2917" t="s">
        <v>14249</v>
      </c>
      <c r="AK2917" t="s">
        <v>366</v>
      </c>
      <c r="AL2917" t="s">
        <v>88</v>
      </c>
      <c r="AM2917">
        <v>301</v>
      </c>
      <c r="AN2917">
        <v>6</v>
      </c>
      <c r="AO2917" t="s">
        <v>51</v>
      </c>
      <c r="AP2917">
        <v>3117</v>
      </c>
      <c r="AQ2917">
        <v>-77.038857472298901</v>
      </c>
      <c r="AR2917">
        <v>38.912876316804699</v>
      </c>
      <c r="AS2917" t="b">
        <f t="shared" si="136"/>
        <v>1</v>
      </c>
    </row>
    <row r="2918" spans="1:45">
      <c r="A2918">
        <f t="shared" si="137"/>
        <v>2917</v>
      </c>
      <c r="B2918">
        <v>183810</v>
      </c>
      <c r="C2918">
        <v>183810</v>
      </c>
      <c r="D2918" t="s">
        <v>6567</v>
      </c>
      <c r="E2918" t="s">
        <v>1382</v>
      </c>
      <c r="F2918">
        <v>10187418</v>
      </c>
      <c r="G2918" t="s">
        <v>160</v>
      </c>
      <c r="K2918" t="s">
        <v>6568</v>
      </c>
      <c r="L2918" t="s">
        <v>506</v>
      </c>
      <c r="M2918" s="4">
        <v>0.79166666666666663</v>
      </c>
      <c r="N2918" s="1">
        <v>0.875</v>
      </c>
      <c r="O2918" t="s">
        <v>432</v>
      </c>
      <c r="P2918" t="s">
        <v>432</v>
      </c>
      <c r="S2918" t="s">
        <v>1382</v>
      </c>
      <c r="T2918" t="s">
        <v>165</v>
      </c>
      <c r="U2918" t="s">
        <v>1682</v>
      </c>
      <c r="V2918" t="s">
        <v>46</v>
      </c>
      <c r="W2918" t="str">
        <f t="shared" si="135"/>
        <v xml:space="preserve"> WASHINGTON DC 20001</v>
      </c>
      <c r="X2918" t="s">
        <v>47</v>
      </c>
      <c r="Y2918" t="s">
        <v>6569</v>
      </c>
      <c r="Z2918">
        <v>38.897866999999998</v>
      </c>
      <c r="AA2918">
        <v>-77.022380999999996</v>
      </c>
      <c r="AB2918">
        <v>398058.52</v>
      </c>
      <c r="AC2918">
        <v>136668.70000000001</v>
      </c>
      <c r="AD2918">
        <v>20001</v>
      </c>
      <c r="AE2918">
        <v>238422</v>
      </c>
      <c r="AF2918">
        <v>81402</v>
      </c>
      <c r="AG2918">
        <v>81402</v>
      </c>
      <c r="AH2918">
        <v>2</v>
      </c>
      <c r="AI2918">
        <v>2</v>
      </c>
      <c r="AJ2918" t="s">
        <v>14247</v>
      </c>
      <c r="AK2918" t="s">
        <v>62</v>
      </c>
      <c r="AL2918" t="s">
        <v>63</v>
      </c>
      <c r="AM2918">
        <v>102</v>
      </c>
      <c r="AN2918">
        <v>8</v>
      </c>
      <c r="AO2918" t="s">
        <v>64</v>
      </c>
      <c r="AP2918">
        <v>2001</v>
      </c>
      <c r="AQ2918">
        <v>-77.0223833770402</v>
      </c>
      <c r="AR2918">
        <v>38.897874251575999</v>
      </c>
      <c r="AS2918" t="b">
        <f t="shared" si="136"/>
        <v>1</v>
      </c>
    </row>
    <row r="2919" spans="1:45">
      <c r="A2919">
        <f t="shared" si="137"/>
        <v>2918</v>
      </c>
      <c r="B2919">
        <v>184382</v>
      </c>
      <c r="C2919">
        <v>184382</v>
      </c>
      <c r="D2919" t="s">
        <v>6882</v>
      </c>
      <c r="E2919" t="s">
        <v>3380</v>
      </c>
      <c r="F2919">
        <v>10189917</v>
      </c>
      <c r="G2919" t="s">
        <v>201</v>
      </c>
      <c r="K2919" t="s">
        <v>6883</v>
      </c>
      <c r="L2919" t="s">
        <v>463</v>
      </c>
      <c r="M2919" s="4">
        <v>0.33333333333333331</v>
      </c>
      <c r="N2919" s="1">
        <v>0.33333333333333331</v>
      </c>
      <c r="O2919" t="s">
        <v>422</v>
      </c>
      <c r="P2919" t="s">
        <v>432</v>
      </c>
      <c r="S2919" t="s">
        <v>3382</v>
      </c>
      <c r="T2919" t="s">
        <v>165</v>
      </c>
      <c r="U2919" t="s">
        <v>1682</v>
      </c>
      <c r="V2919" t="s">
        <v>46</v>
      </c>
      <c r="W2919" t="str">
        <f t="shared" si="135"/>
        <v xml:space="preserve"> WASHINGTON DC 20003</v>
      </c>
      <c r="X2919" t="s">
        <v>47</v>
      </c>
      <c r="Y2919" t="s">
        <v>6884</v>
      </c>
      <c r="Z2919">
        <v>38.882635000000001</v>
      </c>
      <c r="AA2919">
        <v>-76.989611999999994</v>
      </c>
      <c r="AB2919">
        <v>400901.3</v>
      </c>
      <c r="AC2919">
        <v>134977.67000000001</v>
      </c>
      <c r="AD2919">
        <v>20003</v>
      </c>
      <c r="AE2919">
        <v>71564</v>
      </c>
      <c r="AF2919">
        <v>45399</v>
      </c>
      <c r="AG2919">
        <v>45399</v>
      </c>
      <c r="AH2919">
        <v>6</v>
      </c>
      <c r="AI2919">
        <v>6</v>
      </c>
      <c r="AJ2919" t="s">
        <v>14249</v>
      </c>
      <c r="AK2919" t="s">
        <v>3034</v>
      </c>
      <c r="AL2919" t="s">
        <v>63</v>
      </c>
      <c r="AM2919">
        <v>107</v>
      </c>
      <c r="AN2919">
        <v>26</v>
      </c>
      <c r="AO2919" t="s">
        <v>51</v>
      </c>
      <c r="AP2919">
        <v>2069</v>
      </c>
      <c r="AQ2919">
        <v>-76.989614447765007</v>
      </c>
      <c r="AR2919">
        <v>38.882642500977099</v>
      </c>
      <c r="AS2919" t="b">
        <f t="shared" si="136"/>
        <v>0</v>
      </c>
    </row>
    <row r="2920" spans="1:45">
      <c r="A2920">
        <f t="shared" si="137"/>
        <v>2919</v>
      </c>
      <c r="B2920">
        <v>184538</v>
      </c>
      <c r="C2920">
        <v>184538</v>
      </c>
      <c r="D2920" t="s">
        <v>7079</v>
      </c>
      <c r="E2920" t="s">
        <v>556</v>
      </c>
      <c r="F2920">
        <v>10190434</v>
      </c>
      <c r="G2920" t="s">
        <v>160</v>
      </c>
      <c r="K2920" t="s">
        <v>7080</v>
      </c>
      <c r="L2920" t="s">
        <v>422</v>
      </c>
      <c r="M2920" s="4">
        <v>0.625</v>
      </c>
      <c r="N2920" s="1">
        <v>0.91666666666666663</v>
      </c>
      <c r="O2920" t="s">
        <v>432</v>
      </c>
      <c r="P2920" t="s">
        <v>432</v>
      </c>
      <c r="S2920" t="s">
        <v>559</v>
      </c>
      <c r="T2920" t="s">
        <v>165</v>
      </c>
      <c r="U2920" t="s">
        <v>1682</v>
      </c>
      <c r="V2920" t="s">
        <v>46</v>
      </c>
      <c r="W2920" t="str">
        <f t="shared" si="135"/>
        <v xml:space="preserve"> WASHINGTON DC 20005</v>
      </c>
      <c r="X2920" t="s">
        <v>47</v>
      </c>
      <c r="Y2920" t="s">
        <v>6582</v>
      </c>
      <c r="Z2920">
        <v>38.900049000000003</v>
      </c>
      <c r="AA2920">
        <v>-77.029161000000002</v>
      </c>
      <c r="AB2920">
        <v>397470.43</v>
      </c>
      <c r="AC2920">
        <v>136911.10999999999</v>
      </c>
      <c r="AD2920">
        <v>20005</v>
      </c>
      <c r="AE2920">
        <v>279010</v>
      </c>
      <c r="AF2920">
        <v>121100</v>
      </c>
      <c r="AG2920">
        <v>121100</v>
      </c>
      <c r="AH2920">
        <v>2</v>
      </c>
      <c r="AI2920">
        <v>2</v>
      </c>
      <c r="AJ2920" t="s">
        <v>14248</v>
      </c>
      <c r="AK2920" t="s">
        <v>171</v>
      </c>
      <c r="AL2920" t="s">
        <v>63</v>
      </c>
      <c r="AM2920">
        <v>101</v>
      </c>
      <c r="AN2920">
        <v>8</v>
      </c>
      <c r="AO2920" t="s">
        <v>64</v>
      </c>
      <c r="AP2920">
        <v>2907</v>
      </c>
      <c r="AQ2920">
        <v>-77.029163683776801</v>
      </c>
      <c r="AR2920">
        <v>38.900056472683197</v>
      </c>
      <c r="AS2920" t="b">
        <f t="shared" si="136"/>
        <v>0</v>
      </c>
    </row>
    <row r="2921" spans="1:45">
      <c r="A2921">
        <f t="shared" si="137"/>
        <v>2920</v>
      </c>
      <c r="B2921">
        <v>184773</v>
      </c>
      <c r="C2921">
        <v>184773</v>
      </c>
      <c r="D2921" t="s">
        <v>7203</v>
      </c>
      <c r="E2921" t="s">
        <v>7204</v>
      </c>
      <c r="F2921">
        <v>10190810</v>
      </c>
      <c r="G2921" t="s">
        <v>201</v>
      </c>
      <c r="K2921" t="s">
        <v>7205</v>
      </c>
      <c r="L2921" t="s">
        <v>558</v>
      </c>
      <c r="M2921" s="4">
        <v>0.29166666666666669</v>
      </c>
      <c r="N2921" s="1">
        <v>0.70833333333333337</v>
      </c>
      <c r="O2921" t="s">
        <v>422</v>
      </c>
      <c r="P2921" t="s">
        <v>432</v>
      </c>
      <c r="Q2921" t="s">
        <v>7204</v>
      </c>
      <c r="R2921" t="s">
        <v>7206</v>
      </c>
      <c r="S2921" t="s">
        <v>7204</v>
      </c>
      <c r="T2921" t="s">
        <v>165</v>
      </c>
      <c r="U2921" t="s">
        <v>1682</v>
      </c>
      <c r="V2921" t="s">
        <v>46</v>
      </c>
      <c r="W2921" t="str">
        <f t="shared" si="135"/>
        <v>1413 P St NW WASHINGTON DC 20005</v>
      </c>
      <c r="X2921" t="s">
        <v>47</v>
      </c>
      <c r="Y2921" t="s">
        <v>7207</v>
      </c>
      <c r="Z2921">
        <v>38.909798000000002</v>
      </c>
      <c r="AA2921">
        <v>-77.032447000000005</v>
      </c>
      <c r="AB2921">
        <v>397185.8</v>
      </c>
      <c r="AC2921">
        <v>137993.38</v>
      </c>
      <c r="AD2921">
        <v>20005</v>
      </c>
      <c r="AE2921">
        <v>300328</v>
      </c>
      <c r="AF2921">
        <v>265287</v>
      </c>
      <c r="AG2921">
        <v>265474</v>
      </c>
      <c r="AH2921">
        <v>2</v>
      </c>
      <c r="AI2921">
        <v>2</v>
      </c>
      <c r="AJ2921" t="s">
        <v>14248</v>
      </c>
      <c r="AK2921" t="s">
        <v>222</v>
      </c>
      <c r="AL2921" t="s">
        <v>50</v>
      </c>
      <c r="AM2921">
        <v>208</v>
      </c>
      <c r="AN2921">
        <v>7</v>
      </c>
      <c r="AO2921" t="s">
        <v>51</v>
      </c>
      <c r="AP2921">
        <v>2062</v>
      </c>
      <c r="AQ2921">
        <v>-77.032449391580997</v>
      </c>
      <c r="AR2921">
        <v>38.909805076235202</v>
      </c>
      <c r="AS2921" t="b">
        <f t="shared" si="136"/>
        <v>1</v>
      </c>
    </row>
    <row r="2922" spans="1:45">
      <c r="A2922">
        <f t="shared" si="137"/>
        <v>2921</v>
      </c>
      <c r="B2922">
        <v>184927</v>
      </c>
      <c r="C2922">
        <v>184927</v>
      </c>
      <c r="D2922" t="s">
        <v>7599</v>
      </c>
      <c r="E2922" t="s">
        <v>7600</v>
      </c>
      <c r="F2922">
        <v>10191500</v>
      </c>
      <c r="G2922" t="s">
        <v>201</v>
      </c>
      <c r="K2922" t="s">
        <v>7601</v>
      </c>
      <c r="L2922" t="s">
        <v>469</v>
      </c>
      <c r="M2922" s="4">
        <v>0.29166666666666669</v>
      </c>
      <c r="N2922" s="1">
        <v>0.70833333333333337</v>
      </c>
      <c r="O2922" t="s">
        <v>422</v>
      </c>
      <c r="P2922" t="s">
        <v>432</v>
      </c>
      <c r="S2922" t="s">
        <v>7600</v>
      </c>
      <c r="T2922" t="s">
        <v>165</v>
      </c>
      <c r="U2922" t="s">
        <v>1682</v>
      </c>
      <c r="V2922" t="s">
        <v>46</v>
      </c>
      <c r="W2922" t="str">
        <f t="shared" si="135"/>
        <v xml:space="preserve"> WASHINGTON DC 20002</v>
      </c>
      <c r="X2922" t="s">
        <v>47</v>
      </c>
      <c r="Y2922" t="s">
        <v>7602</v>
      </c>
      <c r="Z2922">
        <v>38.895612</v>
      </c>
      <c r="AA2922">
        <v>-76.973147999999995</v>
      </c>
      <c r="AB2922">
        <v>402329.41</v>
      </c>
      <c r="AC2922">
        <v>136418.5</v>
      </c>
      <c r="AD2922">
        <v>20002</v>
      </c>
      <c r="AE2922">
        <v>25675</v>
      </c>
      <c r="AF2922">
        <v>14286</v>
      </c>
      <c r="AG2922">
        <v>14286</v>
      </c>
      <c r="AH2922">
        <v>7</v>
      </c>
      <c r="AI2922">
        <v>7</v>
      </c>
      <c r="AJ2922" t="s">
        <v>14252</v>
      </c>
      <c r="AK2922" t="s">
        <v>7603</v>
      </c>
      <c r="AL2922" t="s">
        <v>410</v>
      </c>
      <c r="AM2922">
        <v>507</v>
      </c>
      <c r="AN2922">
        <v>25</v>
      </c>
      <c r="AO2922" t="s">
        <v>51</v>
      </c>
      <c r="AP2922">
        <v>2348</v>
      </c>
      <c r="AQ2922">
        <v>-76.973150038738794</v>
      </c>
      <c r="AR2922">
        <v>38.895619418086198</v>
      </c>
      <c r="AS2922" t="b">
        <f t="shared" si="136"/>
        <v>1</v>
      </c>
    </row>
    <row r="2923" spans="1:45">
      <c r="A2923">
        <f t="shared" si="137"/>
        <v>2922</v>
      </c>
      <c r="B2923">
        <v>185046</v>
      </c>
      <c r="C2923">
        <v>185046</v>
      </c>
      <c r="D2923" t="s">
        <v>7642</v>
      </c>
      <c r="E2923" t="s">
        <v>1747</v>
      </c>
      <c r="F2923">
        <v>10191575</v>
      </c>
      <c r="G2923" t="s">
        <v>160</v>
      </c>
      <c r="M2923" s="4">
        <v>0.75</v>
      </c>
      <c r="N2923" s="1">
        <v>0.91666666666666663</v>
      </c>
      <c r="O2923" t="s">
        <v>432</v>
      </c>
      <c r="P2923" t="s">
        <v>432</v>
      </c>
      <c r="Q2923" t="s">
        <v>1748</v>
      </c>
      <c r="R2923" t="s">
        <v>1749</v>
      </c>
      <c r="S2923" t="s">
        <v>1748</v>
      </c>
      <c r="T2923" t="s">
        <v>148</v>
      </c>
      <c r="U2923" t="s">
        <v>1682</v>
      </c>
      <c r="V2923" t="s">
        <v>46</v>
      </c>
      <c r="W2923" t="str">
        <f t="shared" si="135"/>
        <v>4200 Wisconsin Ave NW, WASHINGTON DC 20008</v>
      </c>
      <c r="X2923" t="s">
        <v>47</v>
      </c>
      <c r="Y2923" t="s">
        <v>7643</v>
      </c>
      <c r="Z2923">
        <v>38.930835000000002</v>
      </c>
      <c r="AA2923">
        <v>-77.066115999999994</v>
      </c>
      <c r="AB2923">
        <v>394267.36</v>
      </c>
      <c r="AC2923">
        <v>140330.29999999999</v>
      </c>
      <c r="AD2923">
        <v>20008</v>
      </c>
      <c r="AE2923">
        <v>221287</v>
      </c>
      <c r="AF2923">
        <v>64638</v>
      </c>
      <c r="AG2923">
        <v>64638</v>
      </c>
      <c r="AH2923">
        <v>3</v>
      </c>
      <c r="AI2923">
        <v>3</v>
      </c>
      <c r="AJ2923" t="s">
        <v>14247</v>
      </c>
      <c r="AK2923" t="s">
        <v>169</v>
      </c>
      <c r="AL2923" t="s">
        <v>50</v>
      </c>
      <c r="AM2923">
        <v>204</v>
      </c>
      <c r="AN2923">
        <v>15</v>
      </c>
      <c r="AO2923" t="s">
        <v>51</v>
      </c>
      <c r="AP2923">
        <v>2163</v>
      </c>
      <c r="AQ2923">
        <v>-77.066117870107206</v>
      </c>
      <c r="AR2923">
        <v>38.930842618953001</v>
      </c>
      <c r="AS2923" t="b">
        <f t="shared" si="136"/>
        <v>0</v>
      </c>
    </row>
    <row r="2924" spans="1:45">
      <c r="A2924">
        <f t="shared" si="137"/>
        <v>2923</v>
      </c>
      <c r="B2924">
        <v>185061</v>
      </c>
      <c r="C2924">
        <v>185061</v>
      </c>
      <c r="D2924" t="s">
        <v>7679</v>
      </c>
      <c r="E2924" t="s">
        <v>7680</v>
      </c>
      <c r="F2924">
        <v>10191615</v>
      </c>
      <c r="G2924" t="s">
        <v>201</v>
      </c>
      <c r="K2924" t="s">
        <v>7681</v>
      </c>
      <c r="L2924" t="s">
        <v>558</v>
      </c>
      <c r="M2924" s="4">
        <v>0.29166666666666669</v>
      </c>
      <c r="N2924" s="1">
        <v>0.83333333333333337</v>
      </c>
      <c r="O2924" t="s">
        <v>422</v>
      </c>
      <c r="P2924" t="s">
        <v>432</v>
      </c>
      <c r="S2924" t="s">
        <v>7680</v>
      </c>
      <c r="T2924" t="s">
        <v>165</v>
      </c>
      <c r="U2924" t="s">
        <v>1682</v>
      </c>
      <c r="V2924" t="s">
        <v>46</v>
      </c>
      <c r="W2924" t="str">
        <f t="shared" si="135"/>
        <v xml:space="preserve"> WASHINGTON DC 20007</v>
      </c>
      <c r="X2924" t="s">
        <v>47</v>
      </c>
      <c r="Y2924" t="s">
        <v>7682</v>
      </c>
      <c r="Z2924">
        <v>38.921889999999998</v>
      </c>
      <c r="AA2924">
        <v>-77.075053999999994</v>
      </c>
      <c r="AB2924">
        <v>393491.53</v>
      </c>
      <c r="AC2924">
        <v>139337.92000000001</v>
      </c>
      <c r="AD2924">
        <v>20007</v>
      </c>
      <c r="AE2924">
        <v>269928</v>
      </c>
      <c r="AF2924">
        <v>112762</v>
      </c>
      <c r="AG2924">
        <v>112762</v>
      </c>
      <c r="AH2924">
        <v>3</v>
      </c>
      <c r="AI2924">
        <v>3</v>
      </c>
      <c r="AJ2924" t="s">
        <v>14249</v>
      </c>
      <c r="AK2924" t="s">
        <v>655</v>
      </c>
      <c r="AL2924" t="s">
        <v>50</v>
      </c>
      <c r="AM2924">
        <v>204</v>
      </c>
      <c r="AN2924">
        <v>14</v>
      </c>
      <c r="AO2924" t="s">
        <v>51</v>
      </c>
      <c r="AP2924">
        <v>2829</v>
      </c>
      <c r="AQ2924">
        <v>-77.075056245040699</v>
      </c>
      <c r="AR2924">
        <v>38.921897544000998</v>
      </c>
      <c r="AS2924" t="b">
        <f t="shared" si="136"/>
        <v>1</v>
      </c>
    </row>
    <row r="2925" spans="1:45">
      <c r="A2925">
        <f t="shared" si="137"/>
        <v>2924</v>
      </c>
      <c r="B2925">
        <v>185066</v>
      </c>
      <c r="C2925">
        <v>185066</v>
      </c>
      <c r="D2925" t="s">
        <v>7691</v>
      </c>
      <c r="E2925" t="s">
        <v>7692</v>
      </c>
      <c r="F2925">
        <v>10191632</v>
      </c>
      <c r="G2925" t="s">
        <v>201</v>
      </c>
      <c r="K2925" t="s">
        <v>7693</v>
      </c>
      <c r="L2925" t="s">
        <v>558</v>
      </c>
      <c r="M2925" s="4">
        <v>0.25</v>
      </c>
      <c r="N2925" s="1">
        <v>0.70833333333333337</v>
      </c>
      <c r="O2925" t="s">
        <v>432</v>
      </c>
      <c r="P2925" t="s">
        <v>432</v>
      </c>
      <c r="S2925" t="s">
        <v>7692</v>
      </c>
      <c r="T2925" t="s">
        <v>165</v>
      </c>
      <c r="U2925" t="s">
        <v>1682</v>
      </c>
      <c r="V2925" t="s">
        <v>46</v>
      </c>
      <c r="W2925" t="str">
        <f t="shared" si="135"/>
        <v xml:space="preserve"> WASHINGTON DC 20003</v>
      </c>
      <c r="X2925" t="s">
        <v>47</v>
      </c>
      <c r="Y2925" t="s">
        <v>7694</v>
      </c>
      <c r="Z2925">
        <v>38.889538000000002</v>
      </c>
      <c r="AA2925">
        <v>-76.995368999999997</v>
      </c>
      <c r="AB2925">
        <v>400401.76</v>
      </c>
      <c r="AC2925">
        <v>135743.95000000001</v>
      </c>
      <c r="AD2925">
        <v>20003</v>
      </c>
      <c r="AE2925">
        <v>77433</v>
      </c>
      <c r="AF2925">
        <v>50917</v>
      </c>
      <c r="AG2925">
        <v>50917</v>
      </c>
      <c r="AH2925">
        <v>6</v>
      </c>
      <c r="AI2925">
        <v>6</v>
      </c>
      <c r="AJ2925" t="s">
        <v>14249</v>
      </c>
      <c r="AK2925" t="s">
        <v>2556</v>
      </c>
      <c r="AL2925" t="s">
        <v>63</v>
      </c>
      <c r="AM2925">
        <v>107</v>
      </c>
      <c r="AN2925">
        <v>26</v>
      </c>
      <c r="AO2925" t="s">
        <v>51</v>
      </c>
      <c r="AP2925">
        <v>2381</v>
      </c>
      <c r="AQ2925">
        <v>-76.995371393868396</v>
      </c>
      <c r="AR2925">
        <v>38.889545814225102</v>
      </c>
      <c r="AS2925" t="b">
        <f t="shared" si="136"/>
        <v>1</v>
      </c>
    </row>
    <row r="2926" spans="1:45">
      <c r="A2926">
        <f t="shared" si="137"/>
        <v>2925</v>
      </c>
      <c r="B2926">
        <v>185138</v>
      </c>
      <c r="C2926">
        <v>185138</v>
      </c>
      <c r="D2926" t="s">
        <v>7959</v>
      </c>
      <c r="E2926" t="s">
        <v>7960</v>
      </c>
      <c r="F2926">
        <v>10192024</v>
      </c>
      <c r="G2926" t="s">
        <v>201</v>
      </c>
      <c r="K2926" t="s">
        <v>7961</v>
      </c>
      <c r="L2926" t="s">
        <v>162</v>
      </c>
      <c r="M2926" s="4">
        <v>0.29166666666666669</v>
      </c>
      <c r="N2926" s="1">
        <v>0.70833333333333337</v>
      </c>
      <c r="O2926" t="s">
        <v>432</v>
      </c>
      <c r="P2926" t="s">
        <v>432</v>
      </c>
      <c r="S2926" t="s">
        <v>7960</v>
      </c>
      <c r="T2926" t="s">
        <v>165</v>
      </c>
      <c r="U2926" t="s">
        <v>1682</v>
      </c>
      <c r="V2926" t="s">
        <v>46</v>
      </c>
      <c r="W2926" t="str">
        <f t="shared" si="135"/>
        <v xml:space="preserve"> WASHINGTON DC 20007</v>
      </c>
      <c r="X2926" t="s">
        <v>47</v>
      </c>
      <c r="Y2926" t="s">
        <v>7962</v>
      </c>
      <c r="Z2926">
        <v>38.907010999999997</v>
      </c>
      <c r="AA2926">
        <v>-77.061937</v>
      </c>
      <c r="AB2926">
        <v>394627.85</v>
      </c>
      <c r="AC2926">
        <v>137685.35999999999</v>
      </c>
      <c r="AD2926">
        <v>20007</v>
      </c>
      <c r="AE2926">
        <v>223445</v>
      </c>
      <c r="AF2926">
        <v>66487</v>
      </c>
      <c r="AG2926">
        <v>66487</v>
      </c>
      <c r="AH2926">
        <v>2</v>
      </c>
      <c r="AI2926">
        <v>2</v>
      </c>
      <c r="AJ2926" t="s">
        <v>14246</v>
      </c>
      <c r="AK2926" s="2">
        <v>2000000</v>
      </c>
      <c r="AL2926" t="s">
        <v>50</v>
      </c>
      <c r="AM2926">
        <v>206</v>
      </c>
      <c r="AN2926">
        <v>4</v>
      </c>
      <c r="AO2926" t="s">
        <v>51</v>
      </c>
      <c r="AP2926">
        <v>2202</v>
      </c>
      <c r="AQ2926">
        <v>-77.061939576231495</v>
      </c>
      <c r="AR2926">
        <v>38.907018412365296</v>
      </c>
      <c r="AS2926" t="b">
        <f t="shared" si="136"/>
        <v>1</v>
      </c>
    </row>
    <row r="2927" spans="1:45">
      <c r="A2927">
        <f t="shared" si="137"/>
        <v>2926</v>
      </c>
      <c r="B2927">
        <v>185387</v>
      </c>
      <c r="C2927">
        <v>185387</v>
      </c>
      <c r="D2927" t="s">
        <v>8240</v>
      </c>
      <c r="E2927" t="s">
        <v>8241</v>
      </c>
      <c r="F2927">
        <v>10192426</v>
      </c>
      <c r="G2927" t="s">
        <v>201</v>
      </c>
      <c r="M2927" s="4">
        <v>0.29166666666666669</v>
      </c>
      <c r="N2927" s="1">
        <v>0.79166666666666663</v>
      </c>
      <c r="O2927" t="s">
        <v>422</v>
      </c>
      <c r="P2927" t="s">
        <v>432</v>
      </c>
      <c r="S2927" t="s">
        <v>8241</v>
      </c>
      <c r="T2927" t="s">
        <v>148</v>
      </c>
      <c r="U2927" t="s">
        <v>1682</v>
      </c>
      <c r="V2927" t="s">
        <v>46</v>
      </c>
      <c r="W2927" t="str">
        <f t="shared" si="135"/>
        <v xml:space="preserve"> WASHINGTON DC 20009</v>
      </c>
      <c r="X2927" t="s">
        <v>47</v>
      </c>
      <c r="Y2927" t="s">
        <v>8242</v>
      </c>
      <c r="Z2927">
        <v>38.925113000000003</v>
      </c>
      <c r="AA2927">
        <v>-77.044011999999995</v>
      </c>
      <c r="AB2927">
        <v>396183.6</v>
      </c>
      <c r="AC2927">
        <v>139693.93</v>
      </c>
      <c r="AD2927">
        <v>20009</v>
      </c>
      <c r="AE2927">
        <v>236085</v>
      </c>
      <c r="AF2927">
        <v>78739</v>
      </c>
      <c r="AG2927">
        <v>78739</v>
      </c>
      <c r="AH2927">
        <v>1</v>
      </c>
      <c r="AI2927">
        <v>1</v>
      </c>
      <c r="AJ2927" t="s">
        <v>14247</v>
      </c>
      <c r="AK2927" t="s">
        <v>951</v>
      </c>
      <c r="AL2927" t="s">
        <v>88</v>
      </c>
      <c r="AM2927">
        <v>303</v>
      </c>
      <c r="AN2927">
        <v>1</v>
      </c>
      <c r="AO2927" t="s">
        <v>51</v>
      </c>
      <c r="AP2927">
        <v>2447</v>
      </c>
      <c r="AQ2927">
        <v>-77.044013989522597</v>
      </c>
      <c r="AR2927">
        <v>38.925120412147599</v>
      </c>
      <c r="AS2927" t="b">
        <f t="shared" si="136"/>
        <v>1</v>
      </c>
    </row>
    <row r="2928" spans="1:45">
      <c r="A2928">
        <f t="shared" si="137"/>
        <v>2927</v>
      </c>
      <c r="B2928">
        <v>185390</v>
      </c>
      <c r="C2928">
        <v>185390</v>
      </c>
      <c r="D2928" t="s">
        <v>8255</v>
      </c>
      <c r="E2928" t="s">
        <v>985</v>
      </c>
      <c r="F2928">
        <v>10192431</v>
      </c>
      <c r="G2928" t="s">
        <v>201</v>
      </c>
      <c r="K2928" t="s">
        <v>8256</v>
      </c>
      <c r="L2928" t="s">
        <v>125</v>
      </c>
      <c r="M2928" s="4">
        <v>0.29166666666666669</v>
      </c>
      <c r="N2928" s="1">
        <v>0.70833333333333337</v>
      </c>
      <c r="O2928" t="s">
        <v>422</v>
      </c>
      <c r="P2928" t="s">
        <v>432</v>
      </c>
      <c r="Q2928" t="s">
        <v>5481</v>
      </c>
      <c r="R2928" t="s">
        <v>5482</v>
      </c>
      <c r="S2928" t="s">
        <v>5481</v>
      </c>
      <c r="T2928" t="s">
        <v>165</v>
      </c>
      <c r="U2928" t="s">
        <v>1682</v>
      </c>
      <c r="V2928" t="s">
        <v>46</v>
      </c>
      <c r="W2928" t="str">
        <f t="shared" si="135"/>
        <v>21598 Atlantic Blvd WASHINGTON DC 20037</v>
      </c>
      <c r="X2928" t="s">
        <v>47</v>
      </c>
      <c r="Y2928" t="s">
        <v>8250</v>
      </c>
      <c r="Z2928">
        <v>38.900872999999997</v>
      </c>
      <c r="AA2928">
        <v>-77.054579000000004</v>
      </c>
      <c r="AB2928">
        <v>395265.67</v>
      </c>
      <c r="AC2928">
        <v>137003.56</v>
      </c>
      <c r="AD2928">
        <v>20037</v>
      </c>
      <c r="AE2928">
        <v>273919</v>
      </c>
      <c r="AF2928">
        <v>116681</v>
      </c>
      <c r="AG2928">
        <v>116681</v>
      </c>
      <c r="AH2928">
        <v>2</v>
      </c>
      <c r="AI2928">
        <v>2</v>
      </c>
      <c r="AJ2928" t="s">
        <v>14244</v>
      </c>
      <c r="AK2928" t="s">
        <v>471</v>
      </c>
      <c r="AL2928" t="s">
        <v>50</v>
      </c>
      <c r="AM2928">
        <v>207</v>
      </c>
      <c r="AN2928">
        <v>5</v>
      </c>
      <c r="AO2928" t="s">
        <v>51</v>
      </c>
      <c r="AP2928">
        <v>2864</v>
      </c>
      <c r="AQ2928">
        <v>-77.054581240517294</v>
      </c>
      <c r="AR2928">
        <v>38.900880184971697</v>
      </c>
      <c r="AS2928" t="b">
        <f t="shared" si="136"/>
        <v>0</v>
      </c>
    </row>
    <row r="2929" spans="1:45">
      <c r="A2929">
        <f t="shared" si="137"/>
        <v>2928</v>
      </c>
      <c r="B2929">
        <v>185666</v>
      </c>
      <c r="C2929">
        <v>185666</v>
      </c>
      <c r="D2929" t="s">
        <v>8423</v>
      </c>
      <c r="E2929" t="s">
        <v>8424</v>
      </c>
      <c r="F2929">
        <v>10192687</v>
      </c>
      <c r="G2929" t="s">
        <v>201</v>
      </c>
      <c r="K2929" t="s">
        <v>8425</v>
      </c>
      <c r="L2929" t="s">
        <v>163</v>
      </c>
      <c r="M2929" s="4">
        <v>0.29166666666666669</v>
      </c>
      <c r="N2929" s="1">
        <v>0.79166666666666663</v>
      </c>
      <c r="O2929" t="s">
        <v>432</v>
      </c>
      <c r="P2929" t="s">
        <v>432</v>
      </c>
      <c r="Q2929" t="s">
        <v>8424</v>
      </c>
      <c r="R2929" t="s">
        <v>8426</v>
      </c>
      <c r="S2929" t="s">
        <v>8424</v>
      </c>
      <c r="T2929" t="s">
        <v>165</v>
      </c>
      <c r="U2929" t="s">
        <v>1682</v>
      </c>
      <c r="V2929" t="s">
        <v>46</v>
      </c>
      <c r="W2929" t="str">
        <f t="shared" si="135"/>
        <v>1826 Vernon Street, NW WASHINGTON DC 20009</v>
      </c>
      <c r="X2929" t="s">
        <v>47</v>
      </c>
      <c r="Y2929" t="s">
        <v>6758</v>
      </c>
      <c r="Z2929">
        <v>38.916750999999998</v>
      </c>
      <c r="AA2929">
        <v>-77.042777000000001</v>
      </c>
      <c r="AB2929">
        <v>396290.26</v>
      </c>
      <c r="AC2929">
        <v>138765.59</v>
      </c>
      <c r="AD2929">
        <v>20009</v>
      </c>
      <c r="AE2929">
        <v>235568</v>
      </c>
      <c r="AF2929">
        <v>78901</v>
      </c>
      <c r="AG2929">
        <v>78901</v>
      </c>
      <c r="AH2929">
        <v>1</v>
      </c>
      <c r="AI2929">
        <v>1</v>
      </c>
      <c r="AJ2929" t="s">
        <v>14247</v>
      </c>
      <c r="AK2929" t="s">
        <v>319</v>
      </c>
      <c r="AL2929" t="s">
        <v>88</v>
      </c>
      <c r="AM2929">
        <v>303</v>
      </c>
      <c r="AN2929">
        <v>1</v>
      </c>
      <c r="AO2929" t="s">
        <v>320</v>
      </c>
      <c r="AP2929">
        <v>2472</v>
      </c>
      <c r="AQ2929">
        <v>-77.042778942065794</v>
      </c>
      <c r="AR2929">
        <v>38.916758080605099</v>
      </c>
      <c r="AS2929" t="b">
        <f t="shared" si="136"/>
        <v>1</v>
      </c>
    </row>
    <row r="2930" spans="1:45">
      <c r="A2930">
        <f t="shared" si="137"/>
        <v>2929</v>
      </c>
      <c r="B2930">
        <v>185772</v>
      </c>
      <c r="C2930">
        <v>185772</v>
      </c>
      <c r="D2930" t="s">
        <v>8542</v>
      </c>
      <c r="E2930" t="s">
        <v>8543</v>
      </c>
      <c r="F2930">
        <v>10192880</v>
      </c>
      <c r="G2930" t="s">
        <v>201</v>
      </c>
      <c r="K2930" t="s">
        <v>8544</v>
      </c>
      <c r="L2930" t="s">
        <v>622</v>
      </c>
      <c r="M2930" s="4">
        <v>0.39583333333333331</v>
      </c>
      <c r="N2930" s="1">
        <v>0.64583333333333337</v>
      </c>
      <c r="O2930" t="s">
        <v>422</v>
      </c>
      <c r="P2930" t="s">
        <v>432</v>
      </c>
      <c r="S2930" t="s">
        <v>8543</v>
      </c>
      <c r="T2930" t="s">
        <v>165</v>
      </c>
      <c r="U2930" t="s">
        <v>1682</v>
      </c>
      <c r="V2930" t="s">
        <v>46</v>
      </c>
      <c r="W2930" t="str">
        <f t="shared" si="135"/>
        <v xml:space="preserve"> WASHINGTON DC 20009</v>
      </c>
      <c r="X2930" t="s">
        <v>47</v>
      </c>
      <c r="Y2930" t="s">
        <v>8545</v>
      </c>
      <c r="Z2930">
        <v>38.920313999999998</v>
      </c>
      <c r="AA2930">
        <v>-77.034630000000007</v>
      </c>
      <c r="AB2930">
        <v>396996.92</v>
      </c>
      <c r="AC2930">
        <v>139160.85</v>
      </c>
      <c r="AD2930">
        <v>20009</v>
      </c>
      <c r="AE2930">
        <v>234145</v>
      </c>
      <c r="AF2930">
        <v>77169</v>
      </c>
      <c r="AG2930">
        <v>77169</v>
      </c>
      <c r="AH2930">
        <v>1</v>
      </c>
      <c r="AI2930">
        <v>1</v>
      </c>
      <c r="AJ2930" t="s">
        <v>14249</v>
      </c>
      <c r="AK2930" t="s">
        <v>733</v>
      </c>
      <c r="AL2930" t="s">
        <v>88</v>
      </c>
      <c r="AM2930">
        <v>304</v>
      </c>
      <c r="AN2930">
        <v>2</v>
      </c>
      <c r="AO2930" t="s">
        <v>51</v>
      </c>
      <c r="AP2930">
        <v>2443</v>
      </c>
      <c r="AQ2930">
        <v>-77.034632243161198</v>
      </c>
      <c r="AR2930">
        <v>38.920321411970797</v>
      </c>
      <c r="AS2930" t="b">
        <f t="shared" si="136"/>
        <v>1</v>
      </c>
    </row>
    <row r="2931" spans="1:45">
      <c r="A2931">
        <f t="shared" si="137"/>
        <v>2930</v>
      </c>
      <c r="B2931">
        <v>185985</v>
      </c>
      <c r="C2931">
        <v>185985</v>
      </c>
      <c r="D2931" t="s">
        <v>8579</v>
      </c>
      <c r="E2931" t="s">
        <v>8580</v>
      </c>
      <c r="F2931">
        <v>10192915</v>
      </c>
      <c r="G2931" t="s">
        <v>201</v>
      </c>
      <c r="K2931" t="s">
        <v>8581</v>
      </c>
      <c r="L2931" t="s">
        <v>166</v>
      </c>
      <c r="M2931" s="4">
        <v>0.29166666666666669</v>
      </c>
      <c r="N2931" s="1">
        <v>0.70833333333333337</v>
      </c>
      <c r="O2931" t="s">
        <v>422</v>
      </c>
      <c r="P2931" t="s">
        <v>432</v>
      </c>
      <c r="S2931" t="s">
        <v>8580</v>
      </c>
      <c r="T2931" t="s">
        <v>165</v>
      </c>
      <c r="U2931" t="s">
        <v>1682</v>
      </c>
      <c r="V2931" t="s">
        <v>46</v>
      </c>
      <c r="W2931" t="str">
        <f t="shared" si="135"/>
        <v xml:space="preserve"> WASHINGTON DC 20007</v>
      </c>
      <c r="X2931" t="s">
        <v>47</v>
      </c>
      <c r="Y2931" t="s">
        <v>8582</v>
      </c>
      <c r="Z2931">
        <v>38.922075</v>
      </c>
      <c r="AA2931">
        <v>-77.081694999999996</v>
      </c>
      <c r="AB2931">
        <v>392915.68</v>
      </c>
      <c r="AC2931">
        <v>139358.94</v>
      </c>
      <c r="AD2931">
        <v>20007</v>
      </c>
      <c r="AE2931">
        <v>274745</v>
      </c>
      <c r="AF2931">
        <v>117837</v>
      </c>
      <c r="AG2931">
        <v>117837</v>
      </c>
      <c r="AH2931">
        <v>3</v>
      </c>
      <c r="AI2931">
        <v>3</v>
      </c>
      <c r="AJ2931" t="s">
        <v>14249</v>
      </c>
      <c r="AK2931" t="s">
        <v>295</v>
      </c>
      <c r="AL2931" t="s">
        <v>50</v>
      </c>
      <c r="AM2931">
        <v>204</v>
      </c>
      <c r="AN2931">
        <v>14</v>
      </c>
      <c r="AO2931" t="s">
        <v>51</v>
      </c>
      <c r="AP2931">
        <v>2921</v>
      </c>
      <c r="AQ2931">
        <v>-77.081697008957704</v>
      </c>
      <c r="AR2931">
        <v>38.922082445058599</v>
      </c>
      <c r="AS2931" t="b">
        <f t="shared" si="136"/>
        <v>1</v>
      </c>
    </row>
    <row r="2932" spans="1:45">
      <c r="A2932">
        <f t="shared" si="137"/>
        <v>2931</v>
      </c>
      <c r="B2932">
        <v>185964</v>
      </c>
      <c r="C2932">
        <v>185964</v>
      </c>
      <c r="D2932" t="s">
        <v>8712</v>
      </c>
      <c r="E2932" t="s">
        <v>1031</v>
      </c>
      <c r="F2932">
        <v>10193080</v>
      </c>
      <c r="G2932" t="s">
        <v>81</v>
      </c>
      <c r="K2932" t="s">
        <v>8713</v>
      </c>
      <c r="L2932" t="s">
        <v>622</v>
      </c>
      <c r="M2932" s="4">
        <v>0.33333333333333331</v>
      </c>
      <c r="N2932" s="1">
        <v>0.66666666666666663</v>
      </c>
      <c r="O2932" t="s">
        <v>432</v>
      </c>
      <c r="P2932" t="s">
        <v>432</v>
      </c>
      <c r="S2932" t="s">
        <v>3922</v>
      </c>
      <c r="T2932" t="s">
        <v>165</v>
      </c>
      <c r="U2932" t="s">
        <v>1682</v>
      </c>
      <c r="V2932" t="s">
        <v>46</v>
      </c>
      <c r="W2932" t="str">
        <f t="shared" si="135"/>
        <v xml:space="preserve"> WASHINGTON DC 20009</v>
      </c>
      <c r="X2932" t="s">
        <v>47</v>
      </c>
      <c r="Y2932" t="s">
        <v>8714</v>
      </c>
      <c r="Z2932">
        <v>38.919500999999997</v>
      </c>
      <c r="AA2932">
        <v>-77.047466</v>
      </c>
      <c r="AB2932">
        <v>395883.74</v>
      </c>
      <c r="AC2932">
        <v>139071.16</v>
      </c>
      <c r="AD2932">
        <v>20009</v>
      </c>
      <c r="AE2932">
        <v>235202</v>
      </c>
      <c r="AF2932">
        <v>78182</v>
      </c>
      <c r="AG2932">
        <v>78182</v>
      </c>
      <c r="AH2932">
        <v>1</v>
      </c>
      <c r="AI2932">
        <v>1</v>
      </c>
      <c r="AJ2932" t="s">
        <v>14247</v>
      </c>
      <c r="AK2932" t="s">
        <v>2032</v>
      </c>
      <c r="AL2932" t="s">
        <v>88</v>
      </c>
      <c r="AM2932">
        <v>303</v>
      </c>
      <c r="AN2932">
        <v>1</v>
      </c>
      <c r="AO2932" t="s">
        <v>51</v>
      </c>
      <c r="AP2932">
        <v>2540</v>
      </c>
      <c r="AQ2932">
        <v>-77.047468316775806</v>
      </c>
      <c r="AR2932">
        <v>38.919508945614901</v>
      </c>
      <c r="AS2932" t="b">
        <f t="shared" si="136"/>
        <v>0</v>
      </c>
    </row>
    <row r="2933" spans="1:45">
      <c r="A2933">
        <f t="shared" si="137"/>
        <v>2932</v>
      </c>
      <c r="B2933">
        <v>186237</v>
      </c>
      <c r="C2933">
        <v>186237</v>
      </c>
      <c r="D2933" t="s">
        <v>8779</v>
      </c>
      <c r="E2933" t="s">
        <v>1761</v>
      </c>
      <c r="F2933">
        <v>10193193</v>
      </c>
      <c r="G2933" t="s">
        <v>201</v>
      </c>
      <c r="K2933" t="s">
        <v>8780</v>
      </c>
      <c r="L2933" t="s">
        <v>622</v>
      </c>
      <c r="M2933" s="4">
        <v>0.29166666666666669</v>
      </c>
      <c r="N2933" s="1">
        <v>0.70833333333333337</v>
      </c>
      <c r="O2933" t="s">
        <v>432</v>
      </c>
      <c r="P2933" t="s">
        <v>432</v>
      </c>
      <c r="S2933" t="s">
        <v>1761</v>
      </c>
      <c r="T2933" t="s">
        <v>165</v>
      </c>
      <c r="U2933" t="s">
        <v>1682</v>
      </c>
      <c r="V2933" t="s">
        <v>46</v>
      </c>
      <c r="W2933" t="str">
        <f t="shared" si="135"/>
        <v xml:space="preserve"> WASHINGTON DC 20009</v>
      </c>
      <c r="X2933" t="s">
        <v>47</v>
      </c>
      <c r="Y2933" t="s">
        <v>6700</v>
      </c>
      <c r="Z2933">
        <v>38.914672000000003</v>
      </c>
      <c r="AA2933">
        <v>-77.034293000000005</v>
      </c>
      <c r="AB2933">
        <v>397025.9</v>
      </c>
      <c r="AC2933">
        <v>138534.54999999999</v>
      </c>
      <c r="AD2933">
        <v>20009</v>
      </c>
      <c r="AE2933">
        <v>240013</v>
      </c>
      <c r="AF2933">
        <v>82971</v>
      </c>
      <c r="AG2933">
        <v>82971</v>
      </c>
      <c r="AH2933">
        <v>2</v>
      </c>
      <c r="AI2933">
        <v>2</v>
      </c>
      <c r="AJ2933" t="s">
        <v>14249</v>
      </c>
      <c r="AK2933" t="s">
        <v>809</v>
      </c>
      <c r="AL2933" t="s">
        <v>88</v>
      </c>
      <c r="AM2933">
        <v>301</v>
      </c>
      <c r="AN2933">
        <v>3</v>
      </c>
      <c r="AO2933" t="s">
        <v>51</v>
      </c>
      <c r="AP2933">
        <v>2048</v>
      </c>
      <c r="AQ2933">
        <v>-77.034295347495402</v>
      </c>
      <c r="AR2933">
        <v>38.914679592834702</v>
      </c>
      <c r="AS2933" t="b">
        <f t="shared" si="136"/>
        <v>1</v>
      </c>
    </row>
    <row r="2934" spans="1:45">
      <c r="A2934">
        <f t="shared" si="137"/>
        <v>2933</v>
      </c>
      <c r="B2934">
        <v>186239</v>
      </c>
      <c r="C2934">
        <v>186239</v>
      </c>
      <c r="D2934" t="s">
        <v>8781</v>
      </c>
      <c r="E2934" t="s">
        <v>5806</v>
      </c>
      <c r="F2934">
        <v>10193195</v>
      </c>
      <c r="G2934" t="s">
        <v>2388</v>
      </c>
      <c r="K2934" t="s">
        <v>8782</v>
      </c>
      <c r="L2934" t="s">
        <v>622</v>
      </c>
      <c r="M2934" s="4">
        <v>0.33333333333333331</v>
      </c>
      <c r="N2934" s="1">
        <v>0.66666666666666663</v>
      </c>
      <c r="O2934" t="s">
        <v>432</v>
      </c>
      <c r="P2934" t="s">
        <v>432</v>
      </c>
      <c r="Q2934" t="s">
        <v>5806</v>
      </c>
      <c r="R2934" t="s">
        <v>5808</v>
      </c>
      <c r="S2934" t="s">
        <v>5806</v>
      </c>
      <c r="T2934" t="s">
        <v>165</v>
      </c>
      <c r="U2934" t="s">
        <v>1682</v>
      </c>
      <c r="V2934" t="s">
        <v>46</v>
      </c>
      <c r="W2934" t="str">
        <f t="shared" si="135"/>
        <v>4217  9TH ST N.W WASHINGTON DC 20032</v>
      </c>
      <c r="X2934" t="s">
        <v>47</v>
      </c>
      <c r="Y2934" t="s">
        <v>8783</v>
      </c>
      <c r="Z2934">
        <v>38.842908999999999</v>
      </c>
      <c r="AA2934">
        <v>-76.999007000000006</v>
      </c>
      <c r="AB2934">
        <v>400086.19</v>
      </c>
      <c r="AC2934">
        <v>130567.74</v>
      </c>
      <c r="AD2934">
        <v>20032</v>
      </c>
      <c r="AE2934">
        <v>13834</v>
      </c>
      <c r="AF2934">
        <v>7865</v>
      </c>
      <c r="AG2934">
        <v>7865</v>
      </c>
      <c r="AH2934">
        <v>8</v>
      </c>
      <c r="AI2934">
        <v>8</v>
      </c>
      <c r="AJ2934" t="s">
        <v>14246</v>
      </c>
      <c r="AK2934" s="2">
        <v>800000</v>
      </c>
      <c r="AL2934" t="s">
        <v>458</v>
      </c>
      <c r="AM2934">
        <v>705</v>
      </c>
      <c r="AN2934">
        <v>39</v>
      </c>
      <c r="AO2934" t="s">
        <v>51</v>
      </c>
      <c r="AP2934">
        <v>2262</v>
      </c>
      <c r="AQ2934">
        <v>-76.999009459390805</v>
      </c>
      <c r="AR2934">
        <v>38.842916464404503</v>
      </c>
      <c r="AS2934" t="b">
        <f t="shared" si="136"/>
        <v>1</v>
      </c>
    </row>
    <row r="2935" spans="1:45">
      <c r="A2935">
        <f t="shared" si="137"/>
        <v>2934</v>
      </c>
      <c r="B2935">
        <v>186263</v>
      </c>
      <c r="C2935">
        <v>186263</v>
      </c>
      <c r="D2935" t="s">
        <v>8824</v>
      </c>
      <c r="E2935" t="s">
        <v>8825</v>
      </c>
      <c r="F2935">
        <v>10193229</v>
      </c>
      <c r="G2935" t="s">
        <v>201</v>
      </c>
      <c r="K2935" t="s">
        <v>8826</v>
      </c>
      <c r="L2935" t="s">
        <v>622</v>
      </c>
      <c r="M2935" s="4">
        <v>0.39583333333333331</v>
      </c>
      <c r="N2935" s="1">
        <v>0.52083333333333337</v>
      </c>
      <c r="O2935" t="s">
        <v>432</v>
      </c>
      <c r="P2935" t="s">
        <v>432</v>
      </c>
      <c r="S2935" t="s">
        <v>8825</v>
      </c>
      <c r="T2935" t="s">
        <v>165</v>
      </c>
      <c r="U2935" t="s">
        <v>1682</v>
      </c>
      <c r="V2935" t="s">
        <v>46</v>
      </c>
      <c r="W2935" t="str">
        <f t="shared" si="135"/>
        <v xml:space="preserve"> WASHINGTON DC 20007</v>
      </c>
      <c r="X2935" t="s">
        <v>47</v>
      </c>
      <c r="Y2935" t="s">
        <v>8827</v>
      </c>
      <c r="Z2935">
        <v>38.921188000000001</v>
      </c>
      <c r="AA2935">
        <v>-77.077693999999994</v>
      </c>
      <c r="AB2935">
        <v>393262.49</v>
      </c>
      <c r="AC2935">
        <v>139260.21</v>
      </c>
      <c r="AD2935">
        <v>20007</v>
      </c>
      <c r="AE2935">
        <v>263343</v>
      </c>
      <c r="AF2935">
        <v>106492</v>
      </c>
      <c r="AG2935">
        <v>106492</v>
      </c>
      <c r="AH2935">
        <v>3</v>
      </c>
      <c r="AI2935">
        <v>3</v>
      </c>
      <c r="AJ2935" t="s">
        <v>14249</v>
      </c>
      <c r="AK2935" t="s">
        <v>655</v>
      </c>
      <c r="AL2935" t="s">
        <v>50</v>
      </c>
      <c r="AM2935">
        <v>204</v>
      </c>
      <c r="AN2935">
        <v>14</v>
      </c>
      <c r="AO2935" t="s">
        <v>51</v>
      </c>
      <c r="AP2935">
        <v>2799</v>
      </c>
      <c r="AQ2935">
        <v>-77.077696709955504</v>
      </c>
      <c r="AR2935">
        <v>38.921195781041199</v>
      </c>
      <c r="AS2935" t="b">
        <f t="shared" si="136"/>
        <v>1</v>
      </c>
    </row>
    <row r="2936" spans="1:45">
      <c r="A2936">
        <f t="shared" si="137"/>
        <v>2935</v>
      </c>
      <c r="B2936">
        <v>186295</v>
      </c>
      <c r="C2936">
        <v>186295</v>
      </c>
      <c r="D2936" t="s">
        <v>8853</v>
      </c>
      <c r="E2936" t="s">
        <v>985</v>
      </c>
      <c r="F2936">
        <v>10193264</v>
      </c>
      <c r="G2936" t="s">
        <v>201</v>
      </c>
      <c r="K2936" t="s">
        <v>8854</v>
      </c>
      <c r="L2936" t="s">
        <v>353</v>
      </c>
      <c r="M2936" s="4">
        <v>0.29166666666666669</v>
      </c>
      <c r="N2936" s="1">
        <v>0.70833333333333337</v>
      </c>
      <c r="O2936" t="s">
        <v>422</v>
      </c>
      <c r="P2936" t="s">
        <v>432</v>
      </c>
      <c r="Q2936" t="s">
        <v>1378</v>
      </c>
      <c r="R2936" t="s">
        <v>1379</v>
      </c>
      <c r="S2936" t="s">
        <v>1378</v>
      </c>
      <c r="T2936" t="s">
        <v>165</v>
      </c>
      <c r="U2936" t="s">
        <v>1682</v>
      </c>
      <c r="V2936" t="s">
        <v>46</v>
      </c>
      <c r="W2936" t="str">
        <f t="shared" si="135"/>
        <v>1701 Florida Ave NW WASHINGTON DC 20036</v>
      </c>
      <c r="X2936" t="s">
        <v>47</v>
      </c>
      <c r="Y2936" t="s">
        <v>8855</v>
      </c>
      <c r="Z2936">
        <v>38.906132999999997</v>
      </c>
      <c r="AA2936">
        <v>-77.047099000000003</v>
      </c>
      <c r="AB2936">
        <v>395914.83</v>
      </c>
      <c r="AC2936">
        <v>137587.15</v>
      </c>
      <c r="AD2936">
        <v>20036</v>
      </c>
      <c r="AE2936">
        <v>310203</v>
      </c>
      <c r="AF2936">
        <v>264692</v>
      </c>
      <c r="AG2936">
        <v>264879</v>
      </c>
      <c r="AH2936">
        <v>2</v>
      </c>
      <c r="AI2936">
        <v>2</v>
      </c>
      <c r="AJ2936" t="s">
        <v>14249</v>
      </c>
      <c r="AK2936" t="s">
        <v>523</v>
      </c>
      <c r="AL2936" t="s">
        <v>50</v>
      </c>
      <c r="AM2936">
        <v>208</v>
      </c>
      <c r="AN2936">
        <v>5</v>
      </c>
      <c r="AO2936" t="s">
        <v>51</v>
      </c>
      <c r="AP2936">
        <v>2066</v>
      </c>
      <c r="AQ2936">
        <v>-77.047100977410594</v>
      </c>
      <c r="AR2936">
        <v>38.906140626796699</v>
      </c>
      <c r="AS2936" t="b">
        <f t="shared" si="136"/>
        <v>0</v>
      </c>
    </row>
    <row r="2937" spans="1:45">
      <c r="A2937">
        <f t="shared" si="137"/>
        <v>2936</v>
      </c>
      <c r="B2937">
        <v>186320</v>
      </c>
      <c r="C2937">
        <v>186320</v>
      </c>
      <c r="D2937" t="s">
        <v>8882</v>
      </c>
      <c r="E2937" t="s">
        <v>8883</v>
      </c>
      <c r="F2937">
        <v>10193289</v>
      </c>
      <c r="G2937" t="s">
        <v>201</v>
      </c>
      <c r="K2937" t="s">
        <v>8884</v>
      </c>
      <c r="L2937" t="s">
        <v>353</v>
      </c>
      <c r="M2937" s="4">
        <v>0.29166666666666669</v>
      </c>
      <c r="N2937" s="1">
        <v>0.70833333333333337</v>
      </c>
      <c r="O2937" t="s">
        <v>432</v>
      </c>
      <c r="P2937" t="s">
        <v>432</v>
      </c>
      <c r="Q2937" t="s">
        <v>8883</v>
      </c>
      <c r="R2937" t="s">
        <v>8885</v>
      </c>
      <c r="S2937" t="s">
        <v>8883</v>
      </c>
      <c r="T2937" t="s">
        <v>165</v>
      </c>
      <c r="U2937" t="s">
        <v>1682</v>
      </c>
      <c r="V2937" t="s">
        <v>46</v>
      </c>
      <c r="W2937" t="str">
        <f t="shared" si="135"/>
        <v>1855 california St., NW WASHINGTON DC 20009</v>
      </c>
      <c r="X2937" t="s">
        <v>47</v>
      </c>
      <c r="Y2937" t="s">
        <v>8886</v>
      </c>
      <c r="Z2937">
        <v>38.918005000000001</v>
      </c>
      <c r="AA2937">
        <v>-77.043432999999993</v>
      </c>
      <c r="AB2937">
        <v>396233.41</v>
      </c>
      <c r="AC2937">
        <v>138904.82999999999</v>
      </c>
      <c r="AD2937">
        <v>20009</v>
      </c>
      <c r="AE2937">
        <v>235514</v>
      </c>
      <c r="AF2937">
        <v>78848</v>
      </c>
      <c r="AG2937">
        <v>78848</v>
      </c>
      <c r="AH2937">
        <v>1</v>
      </c>
      <c r="AI2937">
        <v>1</v>
      </c>
      <c r="AJ2937" t="s">
        <v>14247</v>
      </c>
      <c r="AK2937" t="s">
        <v>319</v>
      </c>
      <c r="AL2937" t="s">
        <v>88</v>
      </c>
      <c r="AM2937">
        <v>303</v>
      </c>
      <c r="AN2937">
        <v>1</v>
      </c>
      <c r="AO2937" t="s">
        <v>51</v>
      </c>
      <c r="AP2937">
        <v>2466</v>
      </c>
      <c r="AQ2937">
        <v>-77.043435237852194</v>
      </c>
      <c r="AR2937">
        <v>38.918012158748901</v>
      </c>
      <c r="AS2937" t="b">
        <f t="shared" si="136"/>
        <v>1</v>
      </c>
    </row>
    <row r="2938" spans="1:45">
      <c r="A2938">
        <f t="shared" si="137"/>
        <v>2937</v>
      </c>
      <c r="B2938">
        <v>186491</v>
      </c>
      <c r="C2938">
        <v>186491</v>
      </c>
      <c r="D2938" t="s">
        <v>9000</v>
      </c>
      <c r="E2938" t="s">
        <v>9001</v>
      </c>
      <c r="F2938">
        <v>10193437</v>
      </c>
      <c r="G2938" t="s">
        <v>201</v>
      </c>
      <c r="K2938" t="s">
        <v>9002</v>
      </c>
      <c r="L2938" t="s">
        <v>238</v>
      </c>
      <c r="M2938" s="4">
        <v>0.41666666666666669</v>
      </c>
      <c r="N2938" s="1">
        <v>0.58333333333333337</v>
      </c>
      <c r="O2938" t="s">
        <v>432</v>
      </c>
      <c r="P2938" t="s">
        <v>432</v>
      </c>
      <c r="Q2938" t="s">
        <v>9001</v>
      </c>
      <c r="R2938" t="s">
        <v>9003</v>
      </c>
      <c r="S2938" t="s">
        <v>9001</v>
      </c>
      <c r="T2938" t="s">
        <v>165</v>
      </c>
      <c r="U2938" t="s">
        <v>1682</v>
      </c>
      <c r="V2938" t="s">
        <v>46</v>
      </c>
      <c r="W2938" t="str">
        <f t="shared" si="135"/>
        <v>1614 33rd Street, NW WASHINGTON DC 20007</v>
      </c>
      <c r="X2938" t="s">
        <v>47</v>
      </c>
      <c r="Y2938" t="s">
        <v>9004</v>
      </c>
      <c r="Z2938">
        <v>38.911085</v>
      </c>
      <c r="AA2938">
        <v>-77.066295999999994</v>
      </c>
      <c r="AB2938">
        <v>394250.08</v>
      </c>
      <c r="AC2938">
        <v>138137.85999999999</v>
      </c>
      <c r="AD2938">
        <v>20007</v>
      </c>
      <c r="AE2938">
        <v>277097</v>
      </c>
      <c r="AF2938">
        <v>119211</v>
      </c>
      <c r="AG2938">
        <v>119211</v>
      </c>
      <c r="AH2938">
        <v>2</v>
      </c>
      <c r="AI2938">
        <v>2</v>
      </c>
      <c r="AJ2938" t="s">
        <v>14246</v>
      </c>
      <c r="AK2938" s="2">
        <v>200</v>
      </c>
      <c r="AL2938" t="s">
        <v>50</v>
      </c>
      <c r="AM2938">
        <v>206</v>
      </c>
      <c r="AN2938">
        <v>4</v>
      </c>
      <c r="AO2938" t="s">
        <v>51</v>
      </c>
      <c r="AP2938">
        <v>2904</v>
      </c>
      <c r="AQ2938">
        <v>-77.066298798901499</v>
      </c>
      <c r="AR2938">
        <v>38.911092297397602</v>
      </c>
      <c r="AS2938" t="b">
        <f t="shared" si="136"/>
        <v>1</v>
      </c>
    </row>
    <row r="2939" spans="1:45">
      <c r="A2939">
        <f t="shared" si="137"/>
        <v>2938</v>
      </c>
      <c r="B2939">
        <v>186504</v>
      </c>
      <c r="C2939">
        <v>186504</v>
      </c>
      <c r="D2939" t="s">
        <v>9022</v>
      </c>
      <c r="E2939" t="s">
        <v>6861</v>
      </c>
      <c r="F2939">
        <v>10193451</v>
      </c>
      <c r="G2939" t="s">
        <v>201</v>
      </c>
      <c r="K2939" t="s">
        <v>9023</v>
      </c>
      <c r="L2939" t="s">
        <v>238</v>
      </c>
      <c r="M2939" s="4">
        <v>0.29166666666666669</v>
      </c>
      <c r="N2939" s="1">
        <v>0.79166666666666663</v>
      </c>
      <c r="O2939" t="s">
        <v>432</v>
      </c>
      <c r="P2939" t="s">
        <v>432</v>
      </c>
      <c r="Q2939" t="s">
        <v>6861</v>
      </c>
      <c r="R2939" t="s">
        <v>6863</v>
      </c>
      <c r="S2939" t="s">
        <v>6861</v>
      </c>
      <c r="T2939" t="s">
        <v>165</v>
      </c>
      <c r="U2939" t="s">
        <v>1682</v>
      </c>
      <c r="V2939" t="s">
        <v>46</v>
      </c>
      <c r="W2939" t="str">
        <f t="shared" si="135"/>
        <v>6131 14TH ST NW WASHINGTON DC 20011</v>
      </c>
      <c r="X2939" t="s">
        <v>47</v>
      </c>
      <c r="Y2939" t="s">
        <v>6864</v>
      </c>
      <c r="Z2939">
        <v>38.965297999999997</v>
      </c>
      <c r="AA2939">
        <v>-77.033141000000001</v>
      </c>
      <c r="AB2939">
        <v>397127.83</v>
      </c>
      <c r="AC2939">
        <v>144154.4</v>
      </c>
      <c r="AD2939">
        <v>20011</v>
      </c>
      <c r="AE2939">
        <v>258180</v>
      </c>
      <c r="AF2939">
        <v>101041</v>
      </c>
      <c r="AG2939">
        <v>101041</v>
      </c>
      <c r="AH2939">
        <v>4</v>
      </c>
      <c r="AI2939">
        <v>4</v>
      </c>
      <c r="AJ2939" t="s">
        <v>14244</v>
      </c>
      <c r="AK2939" t="s">
        <v>6865</v>
      </c>
      <c r="AL2939" t="s">
        <v>188</v>
      </c>
      <c r="AM2939">
        <v>402</v>
      </c>
      <c r="AN2939">
        <v>17</v>
      </c>
      <c r="AO2939" t="s">
        <v>51</v>
      </c>
      <c r="AP2939">
        <v>2769</v>
      </c>
      <c r="AQ2939">
        <v>-77.0331435648134</v>
      </c>
      <c r="AR2939">
        <v>38.965305185547798</v>
      </c>
      <c r="AS2939" t="b">
        <f t="shared" si="136"/>
        <v>1</v>
      </c>
    </row>
    <row r="2940" spans="1:45">
      <c r="A2940">
        <f t="shared" si="137"/>
        <v>2939</v>
      </c>
      <c r="B2940">
        <v>186505</v>
      </c>
      <c r="C2940">
        <v>186505</v>
      </c>
      <c r="D2940" t="s">
        <v>9024</v>
      </c>
      <c r="E2940" t="s">
        <v>6861</v>
      </c>
      <c r="F2940">
        <v>10193452</v>
      </c>
      <c r="G2940" t="s">
        <v>201</v>
      </c>
      <c r="M2940" s="4">
        <v>0.29166666666666669</v>
      </c>
      <c r="N2940" s="1">
        <v>0.79166666666666663</v>
      </c>
      <c r="O2940" t="s">
        <v>432</v>
      </c>
      <c r="P2940" t="s">
        <v>432</v>
      </c>
      <c r="Q2940" t="s">
        <v>6861</v>
      </c>
      <c r="R2940" t="s">
        <v>6863</v>
      </c>
      <c r="S2940" t="s">
        <v>6861</v>
      </c>
      <c r="T2940" t="s">
        <v>148</v>
      </c>
      <c r="U2940" t="s">
        <v>1682</v>
      </c>
      <c r="V2940" t="s">
        <v>46</v>
      </c>
      <c r="W2940" t="str">
        <f t="shared" si="135"/>
        <v>6131 14TH ST NW WASHINGTON DC 20011</v>
      </c>
      <c r="X2940" t="s">
        <v>47</v>
      </c>
      <c r="Y2940" t="s">
        <v>6864</v>
      </c>
      <c r="Z2940">
        <v>38.965297999999997</v>
      </c>
      <c r="AA2940">
        <v>-77.033141000000001</v>
      </c>
      <c r="AB2940">
        <v>397127.83</v>
      </c>
      <c r="AC2940">
        <v>144154.4</v>
      </c>
      <c r="AD2940">
        <v>20011</v>
      </c>
      <c r="AE2940">
        <v>258180</v>
      </c>
      <c r="AF2940">
        <v>101041</v>
      </c>
      <c r="AG2940">
        <v>101041</v>
      </c>
      <c r="AH2940">
        <v>4</v>
      </c>
      <c r="AI2940">
        <v>4</v>
      </c>
      <c r="AJ2940" t="s">
        <v>14244</v>
      </c>
      <c r="AK2940" t="s">
        <v>6865</v>
      </c>
      <c r="AL2940" t="s">
        <v>188</v>
      </c>
      <c r="AM2940">
        <v>402</v>
      </c>
      <c r="AN2940">
        <v>17</v>
      </c>
      <c r="AO2940" t="s">
        <v>51</v>
      </c>
      <c r="AP2940">
        <v>2770</v>
      </c>
      <c r="AQ2940">
        <v>-77.0331435648134</v>
      </c>
      <c r="AR2940">
        <v>38.965305185547798</v>
      </c>
      <c r="AS2940" t="b">
        <f t="shared" si="136"/>
        <v>1</v>
      </c>
    </row>
    <row r="2941" spans="1:45">
      <c r="A2941">
        <f t="shared" si="137"/>
        <v>2940</v>
      </c>
      <c r="B2941">
        <v>184071</v>
      </c>
      <c r="C2941">
        <v>184071</v>
      </c>
      <c r="D2941" t="s">
        <v>10236</v>
      </c>
      <c r="E2941" t="s">
        <v>10237</v>
      </c>
      <c r="F2941">
        <v>10188856</v>
      </c>
      <c r="G2941" t="s">
        <v>201</v>
      </c>
      <c r="K2941" t="s">
        <v>10238</v>
      </c>
      <c r="L2941" t="s">
        <v>154</v>
      </c>
      <c r="M2941" s="4">
        <v>0.29166666666666669</v>
      </c>
      <c r="N2941" s="1">
        <v>0.54166666666666663</v>
      </c>
      <c r="O2941" t="s">
        <v>432</v>
      </c>
      <c r="P2941" t="s">
        <v>432</v>
      </c>
      <c r="S2941" t="s">
        <v>10237</v>
      </c>
      <c r="T2941" t="s">
        <v>165</v>
      </c>
      <c r="U2941" t="s">
        <v>1682</v>
      </c>
      <c r="V2941" t="s">
        <v>46</v>
      </c>
      <c r="W2941" t="str">
        <f t="shared" si="135"/>
        <v xml:space="preserve"> WASHINGTON DC 20003</v>
      </c>
      <c r="X2941" t="s">
        <v>47</v>
      </c>
      <c r="Y2941" t="s">
        <v>10239</v>
      </c>
      <c r="Z2941">
        <v>38.880834999999998</v>
      </c>
      <c r="AA2941">
        <v>-76.985969999999995</v>
      </c>
      <c r="AB2941">
        <v>401217.38</v>
      </c>
      <c r="AC2941">
        <v>134777.88</v>
      </c>
      <c r="AD2941">
        <v>20003</v>
      </c>
      <c r="AE2941">
        <v>66184</v>
      </c>
      <c r="AF2941">
        <v>41232</v>
      </c>
      <c r="AG2941">
        <v>41232</v>
      </c>
      <c r="AH2941">
        <v>6</v>
      </c>
      <c r="AI2941">
        <v>6</v>
      </c>
      <c r="AJ2941" t="s">
        <v>14249</v>
      </c>
      <c r="AK2941" t="s">
        <v>3566</v>
      </c>
      <c r="AL2941" t="s">
        <v>63</v>
      </c>
      <c r="AM2941">
        <v>108</v>
      </c>
      <c r="AN2941">
        <v>26</v>
      </c>
      <c r="AO2941" t="s">
        <v>74</v>
      </c>
      <c r="AP2941">
        <v>210</v>
      </c>
      <c r="AQ2941">
        <v>-76.985971856089094</v>
      </c>
      <c r="AR2941">
        <v>38.880842334217903</v>
      </c>
      <c r="AS2941" t="b">
        <f t="shared" si="136"/>
        <v>1</v>
      </c>
    </row>
    <row r="2942" spans="1:45">
      <c r="A2942">
        <f t="shared" si="137"/>
        <v>2941</v>
      </c>
      <c r="B2942">
        <v>184203</v>
      </c>
      <c r="C2942">
        <v>184203</v>
      </c>
      <c r="D2942" t="s">
        <v>10321</v>
      </c>
      <c r="E2942" t="s">
        <v>10322</v>
      </c>
      <c r="F2942">
        <v>10189479</v>
      </c>
      <c r="G2942" t="s">
        <v>201</v>
      </c>
      <c r="M2942" s="4">
        <v>0.29166666666666669</v>
      </c>
      <c r="N2942" s="1">
        <v>0.83333333333333337</v>
      </c>
      <c r="O2942" t="s">
        <v>422</v>
      </c>
      <c r="P2942" t="s">
        <v>432</v>
      </c>
      <c r="Q2942" t="s">
        <v>10322</v>
      </c>
      <c r="R2942" t="s">
        <v>10323</v>
      </c>
      <c r="S2942" t="s">
        <v>10322</v>
      </c>
      <c r="T2942" t="s">
        <v>148</v>
      </c>
      <c r="U2942" t="s">
        <v>1682</v>
      </c>
      <c r="V2942" t="s">
        <v>46</v>
      </c>
      <c r="W2942" t="str">
        <f t="shared" si="135"/>
        <v>115 D Street SE WASHINGTON DC 20003</v>
      </c>
      <c r="X2942" t="s">
        <v>47</v>
      </c>
      <c r="Y2942" t="s">
        <v>10324</v>
      </c>
      <c r="Z2942">
        <v>38.884870999999997</v>
      </c>
      <c r="AA2942">
        <v>-77.005172000000002</v>
      </c>
      <c r="AB2942">
        <v>399551.29</v>
      </c>
      <c r="AC2942">
        <v>135225.85</v>
      </c>
      <c r="AD2942">
        <v>20003</v>
      </c>
      <c r="AE2942">
        <v>145836</v>
      </c>
      <c r="AF2942">
        <v>54823</v>
      </c>
      <c r="AG2942">
        <v>54823</v>
      </c>
      <c r="AH2942">
        <v>6</v>
      </c>
      <c r="AI2942">
        <v>6</v>
      </c>
      <c r="AJ2942" t="s">
        <v>14249</v>
      </c>
      <c r="AK2942" t="s">
        <v>73</v>
      </c>
      <c r="AL2942" t="s">
        <v>63</v>
      </c>
      <c r="AM2942">
        <v>106</v>
      </c>
      <c r="AN2942">
        <v>26</v>
      </c>
      <c r="AO2942" t="s">
        <v>74</v>
      </c>
      <c r="AP2942">
        <v>343</v>
      </c>
      <c r="AQ2942">
        <v>-77.005174002777395</v>
      </c>
      <c r="AR2942">
        <v>38.884878549119101</v>
      </c>
      <c r="AS2942" t="b">
        <f t="shared" si="136"/>
        <v>1</v>
      </c>
    </row>
    <row r="2943" spans="1:45">
      <c r="A2943">
        <f t="shared" si="137"/>
        <v>2942</v>
      </c>
      <c r="B2943">
        <v>184270</v>
      </c>
      <c r="C2943">
        <v>184270</v>
      </c>
      <c r="D2943" t="s">
        <v>10354</v>
      </c>
      <c r="E2943" t="s">
        <v>10355</v>
      </c>
      <c r="F2943">
        <v>10189606</v>
      </c>
      <c r="G2943" t="s">
        <v>160</v>
      </c>
      <c r="K2943" t="s">
        <v>10356</v>
      </c>
      <c r="L2943" t="s">
        <v>154</v>
      </c>
      <c r="M2943" s="4">
        <v>0.29166666666666669</v>
      </c>
      <c r="N2943" s="1">
        <v>0.54166666666666663</v>
      </c>
      <c r="O2943" t="s">
        <v>432</v>
      </c>
      <c r="P2943" t="s">
        <v>432</v>
      </c>
      <c r="S2943" t="s">
        <v>10355</v>
      </c>
      <c r="T2943" t="s">
        <v>165</v>
      </c>
      <c r="U2943" t="s">
        <v>1682</v>
      </c>
      <c r="V2943" t="s">
        <v>46</v>
      </c>
      <c r="W2943" t="str">
        <f t="shared" si="135"/>
        <v xml:space="preserve"> WASHINGTON DC 20009</v>
      </c>
      <c r="X2943" t="s">
        <v>47</v>
      </c>
      <c r="Y2943" t="s">
        <v>10357</v>
      </c>
      <c r="Z2943">
        <v>38.915348000000002</v>
      </c>
      <c r="AA2943">
        <v>-77.033195000000006</v>
      </c>
      <c r="AB2943">
        <v>397121.17</v>
      </c>
      <c r="AC2943">
        <v>138609.51</v>
      </c>
      <c r="AD2943">
        <v>20009</v>
      </c>
      <c r="AE2943">
        <v>240038</v>
      </c>
      <c r="AF2943">
        <v>82996</v>
      </c>
      <c r="AG2943">
        <v>82996</v>
      </c>
      <c r="AH2943">
        <v>2</v>
      </c>
      <c r="AI2943">
        <v>2</v>
      </c>
      <c r="AJ2943" t="s">
        <v>14249</v>
      </c>
      <c r="AK2943" t="s">
        <v>809</v>
      </c>
      <c r="AL2943" t="s">
        <v>88</v>
      </c>
      <c r="AM2943">
        <v>301</v>
      </c>
      <c r="AN2943">
        <v>3</v>
      </c>
      <c r="AO2943" t="s">
        <v>51</v>
      </c>
      <c r="AP2943">
        <v>993</v>
      </c>
      <c r="AQ2943">
        <v>-77.033197144690206</v>
      </c>
      <c r="AR2943">
        <v>38.9153551749123</v>
      </c>
      <c r="AS2943" t="b">
        <f t="shared" si="136"/>
        <v>1</v>
      </c>
    </row>
    <row r="2944" spans="1:45">
      <c r="A2944">
        <f t="shared" si="137"/>
        <v>2943</v>
      </c>
      <c r="B2944">
        <v>184996</v>
      </c>
      <c r="C2944">
        <v>184996</v>
      </c>
      <c r="D2944" t="s">
        <v>11106</v>
      </c>
      <c r="E2944" t="s">
        <v>873</v>
      </c>
      <c r="F2944">
        <v>10191433</v>
      </c>
      <c r="G2944" t="s">
        <v>1806</v>
      </c>
      <c r="H2944" t="s">
        <v>11103</v>
      </c>
      <c r="J2944">
        <v>108218</v>
      </c>
      <c r="K2944" t="s">
        <v>11107</v>
      </c>
      <c r="L2944" t="s">
        <v>469</v>
      </c>
      <c r="M2944" s="4">
        <v>0.29166666666666669</v>
      </c>
      <c r="N2944" s="1">
        <v>0.70833333333333337</v>
      </c>
      <c r="O2944" t="s">
        <v>353</v>
      </c>
      <c r="P2944" t="s">
        <v>432</v>
      </c>
      <c r="Q2944" t="s">
        <v>876</v>
      </c>
      <c r="R2944" t="s">
        <v>877</v>
      </c>
      <c r="S2944" t="s">
        <v>876</v>
      </c>
      <c r="T2944" t="s">
        <v>165</v>
      </c>
      <c r="U2944" t="s">
        <v>1682</v>
      </c>
      <c r="V2944" t="s">
        <v>46</v>
      </c>
      <c r="W2944" t="str">
        <f t="shared" si="135"/>
        <v>6801 Industrial Rd WASHINGTON DC 20008</v>
      </c>
      <c r="X2944" t="s">
        <v>47</v>
      </c>
      <c r="Y2944" t="s">
        <v>11105</v>
      </c>
      <c r="Z2944">
        <v>38.929070000000003</v>
      </c>
      <c r="AA2944">
        <v>-77.057471000000007</v>
      </c>
      <c r="AB2944">
        <v>395016.76</v>
      </c>
      <c r="AC2944">
        <v>140133.82</v>
      </c>
      <c r="AD2944">
        <v>20008</v>
      </c>
      <c r="AE2944">
        <v>219922</v>
      </c>
      <c r="AF2944">
        <v>62973</v>
      </c>
      <c r="AG2944">
        <v>62973</v>
      </c>
      <c r="AH2944">
        <v>3</v>
      </c>
      <c r="AI2944">
        <v>3</v>
      </c>
      <c r="AJ2944" t="s">
        <v>14247</v>
      </c>
      <c r="AK2944" t="s">
        <v>814</v>
      </c>
      <c r="AL2944" t="s">
        <v>50</v>
      </c>
      <c r="AM2944">
        <v>204</v>
      </c>
      <c r="AN2944">
        <v>15</v>
      </c>
      <c r="AO2944" t="s">
        <v>51</v>
      </c>
      <c r="AP2944">
        <v>435</v>
      </c>
      <c r="AQ2944">
        <v>-77.0574734787143</v>
      </c>
      <c r="AR2944">
        <v>38.929077236437699</v>
      </c>
      <c r="AS2944" t="b">
        <f t="shared" si="136"/>
        <v>0</v>
      </c>
    </row>
    <row r="2945" spans="1:45">
      <c r="A2945">
        <f t="shared" si="137"/>
        <v>2944</v>
      </c>
      <c r="B2945">
        <v>184925</v>
      </c>
      <c r="C2945">
        <v>184925</v>
      </c>
      <c r="D2945" t="s">
        <v>11141</v>
      </c>
      <c r="E2945" t="s">
        <v>7600</v>
      </c>
      <c r="F2945">
        <v>10191497</v>
      </c>
      <c r="G2945" t="s">
        <v>201</v>
      </c>
      <c r="K2945" t="s">
        <v>11142</v>
      </c>
      <c r="L2945" t="s">
        <v>469</v>
      </c>
      <c r="M2945" s="4">
        <v>0.29166666666666669</v>
      </c>
      <c r="N2945" s="1">
        <v>0.70833333333333337</v>
      </c>
      <c r="O2945" t="s">
        <v>422</v>
      </c>
      <c r="P2945" t="s">
        <v>432</v>
      </c>
      <c r="S2945" t="s">
        <v>7600</v>
      </c>
      <c r="T2945" t="s">
        <v>165</v>
      </c>
      <c r="U2945" t="s">
        <v>1682</v>
      </c>
      <c r="V2945" t="s">
        <v>46</v>
      </c>
      <c r="W2945" t="str">
        <f t="shared" si="135"/>
        <v xml:space="preserve"> WASHINGTON DC 20002</v>
      </c>
      <c r="X2945" t="s">
        <v>47</v>
      </c>
      <c r="Y2945" t="s">
        <v>11143</v>
      </c>
      <c r="Z2945">
        <v>38.893752999999997</v>
      </c>
      <c r="AA2945">
        <v>-76.986227999999997</v>
      </c>
      <c r="AB2945">
        <v>401194.73</v>
      </c>
      <c r="AC2945">
        <v>136211.85</v>
      </c>
      <c r="AD2945">
        <v>20002</v>
      </c>
      <c r="AE2945">
        <v>66001</v>
      </c>
      <c r="AF2945">
        <v>40759</v>
      </c>
      <c r="AG2945">
        <v>40759</v>
      </c>
      <c r="AH2945">
        <v>6</v>
      </c>
      <c r="AI2945">
        <v>6</v>
      </c>
      <c r="AJ2945" t="s">
        <v>14244</v>
      </c>
      <c r="AK2945" t="s">
        <v>1276</v>
      </c>
      <c r="AL2945" t="s">
        <v>63</v>
      </c>
      <c r="AM2945">
        <v>108</v>
      </c>
      <c r="AN2945">
        <v>25</v>
      </c>
      <c r="AO2945" t="s">
        <v>51</v>
      </c>
      <c r="AP2945">
        <v>224</v>
      </c>
      <c r="AQ2945">
        <v>-76.986230407162097</v>
      </c>
      <c r="AR2945">
        <v>38.893760112573702</v>
      </c>
      <c r="AS2945" t="b">
        <f t="shared" si="136"/>
        <v>1</v>
      </c>
    </row>
    <row r="2946" spans="1:45">
      <c r="A2946">
        <f t="shared" si="137"/>
        <v>2945</v>
      </c>
      <c r="B2946">
        <v>185135</v>
      </c>
      <c r="C2946">
        <v>185135</v>
      </c>
      <c r="D2946" t="s">
        <v>11394</v>
      </c>
      <c r="E2946" t="s">
        <v>11395</v>
      </c>
      <c r="F2946">
        <v>10191984</v>
      </c>
      <c r="G2946" t="s">
        <v>201</v>
      </c>
      <c r="K2946" t="s">
        <v>11396</v>
      </c>
      <c r="L2946" t="s">
        <v>125</v>
      </c>
      <c r="M2946" s="4">
        <v>0.29166666666666669</v>
      </c>
      <c r="N2946" s="1">
        <v>0.70833333333333337</v>
      </c>
      <c r="O2946" t="s">
        <v>422</v>
      </c>
      <c r="P2946" t="s">
        <v>432</v>
      </c>
      <c r="Q2946" t="s">
        <v>11395</v>
      </c>
      <c r="R2946" t="s">
        <v>11397</v>
      </c>
      <c r="S2946" t="s">
        <v>11395</v>
      </c>
      <c r="T2946" t="s">
        <v>165</v>
      </c>
      <c r="U2946" t="s">
        <v>1682</v>
      </c>
      <c r="V2946" t="s">
        <v>46</v>
      </c>
      <c r="W2946" t="str">
        <f t="shared" si="135"/>
        <v>1116 C Street NE WASHINGTON DC 20002</v>
      </c>
      <c r="X2946" t="s">
        <v>47</v>
      </c>
      <c r="Y2946" t="s">
        <v>11398</v>
      </c>
      <c r="Z2946">
        <v>38.893763</v>
      </c>
      <c r="AA2946">
        <v>-76.991102999999995</v>
      </c>
      <c r="AB2946">
        <v>400771.86</v>
      </c>
      <c r="AC2946">
        <v>136212.99</v>
      </c>
      <c r="AD2946">
        <v>20002</v>
      </c>
      <c r="AE2946">
        <v>73878</v>
      </c>
      <c r="AF2946">
        <v>47497</v>
      </c>
      <c r="AG2946">
        <v>47497</v>
      </c>
      <c r="AH2946">
        <v>6</v>
      </c>
      <c r="AI2946">
        <v>6</v>
      </c>
      <c r="AJ2946" t="s">
        <v>14244</v>
      </c>
      <c r="AK2946" t="s">
        <v>1276</v>
      </c>
      <c r="AL2946" t="s">
        <v>63</v>
      </c>
      <c r="AM2946">
        <v>107</v>
      </c>
      <c r="AN2946">
        <v>25</v>
      </c>
      <c r="AO2946" t="s">
        <v>51</v>
      </c>
      <c r="AP2946">
        <v>292</v>
      </c>
      <c r="AQ2946">
        <v>-76.991104907363294</v>
      </c>
      <c r="AR2946">
        <v>38.893770854915601</v>
      </c>
      <c r="AS2946" t="b">
        <f t="shared" si="136"/>
        <v>1</v>
      </c>
    </row>
    <row r="2947" spans="1:45">
      <c r="A2947">
        <f t="shared" si="137"/>
        <v>2946</v>
      </c>
      <c r="B2947">
        <v>185380</v>
      </c>
      <c r="C2947">
        <v>185380</v>
      </c>
      <c r="D2947" t="s">
        <v>11474</v>
      </c>
      <c r="E2947" t="s">
        <v>10373</v>
      </c>
      <c r="F2947">
        <v>10192150</v>
      </c>
      <c r="G2947" t="s">
        <v>115</v>
      </c>
      <c r="J2947">
        <v>110161</v>
      </c>
      <c r="K2947" t="s">
        <v>11475</v>
      </c>
      <c r="L2947" t="s">
        <v>353</v>
      </c>
      <c r="M2947" s="4">
        <v>0.29166666666666669</v>
      </c>
      <c r="N2947" s="1">
        <v>0.70833333333333337</v>
      </c>
      <c r="O2947" t="s">
        <v>622</v>
      </c>
      <c r="P2947" t="s">
        <v>432</v>
      </c>
      <c r="Q2947" t="s">
        <v>10373</v>
      </c>
      <c r="R2947" t="s">
        <v>10376</v>
      </c>
      <c r="S2947" t="s">
        <v>10373</v>
      </c>
      <c r="T2947" t="s">
        <v>165</v>
      </c>
      <c r="U2947" t="s">
        <v>1682</v>
      </c>
      <c r="V2947" t="s">
        <v>46</v>
      </c>
      <c r="W2947" t="str">
        <f t="shared" ref="W2947:W3010" si="138">CONCATENATE(R2947, " ", V2947, " ", X2947, " ", AD2947)</f>
        <v>4229 Lafayette Center Drive WASHINGTON DC 20001</v>
      </c>
      <c r="X2947" t="s">
        <v>47</v>
      </c>
      <c r="Y2947" t="s">
        <v>10377</v>
      </c>
      <c r="Z2947">
        <v>38.912463000000002</v>
      </c>
      <c r="AA2947">
        <v>-77.020133000000001</v>
      </c>
      <c r="AB2947">
        <v>398253.93</v>
      </c>
      <c r="AC2947">
        <v>138288.97</v>
      </c>
      <c r="AD2947">
        <v>20001</v>
      </c>
      <c r="AE2947">
        <v>238511</v>
      </c>
      <c r="AF2947">
        <v>81490</v>
      </c>
      <c r="AG2947">
        <v>81490</v>
      </c>
      <c r="AH2947">
        <v>6</v>
      </c>
      <c r="AI2947">
        <v>2</v>
      </c>
      <c r="AJ2947" t="s">
        <v>14247</v>
      </c>
      <c r="AK2947" t="s">
        <v>1069</v>
      </c>
      <c r="AL2947" t="s">
        <v>88</v>
      </c>
      <c r="AM2947">
        <v>308</v>
      </c>
      <c r="AN2947">
        <v>7</v>
      </c>
      <c r="AO2947" t="s">
        <v>51</v>
      </c>
      <c r="AP2947">
        <v>917</v>
      </c>
      <c r="AQ2947">
        <v>-77.020134839749602</v>
      </c>
      <c r="AR2947">
        <v>38.912470623472601</v>
      </c>
      <c r="AS2947" t="b">
        <f t="shared" ref="AS2947:AS3010" si="139">E2947=S2947</f>
        <v>1</v>
      </c>
    </row>
    <row r="2948" spans="1:45">
      <c r="A2948">
        <f t="shared" ref="A2948:A3011" si="140">A2947+1</f>
        <v>2947</v>
      </c>
      <c r="B2948">
        <v>185459</v>
      </c>
      <c r="C2948">
        <v>185459</v>
      </c>
      <c r="D2948" t="s">
        <v>11595</v>
      </c>
      <c r="E2948" t="s">
        <v>11596</v>
      </c>
      <c r="F2948">
        <v>10192298</v>
      </c>
      <c r="G2948" t="s">
        <v>652</v>
      </c>
      <c r="K2948" t="s">
        <v>11597</v>
      </c>
      <c r="L2948" t="s">
        <v>163</v>
      </c>
      <c r="M2948" s="4">
        <v>0.29166666666666669</v>
      </c>
      <c r="N2948" s="1">
        <v>0.70833333333333337</v>
      </c>
      <c r="O2948" t="s">
        <v>353</v>
      </c>
      <c r="P2948" t="s">
        <v>432</v>
      </c>
      <c r="Q2948" t="s">
        <v>11596</v>
      </c>
      <c r="R2948" t="s">
        <v>11598</v>
      </c>
      <c r="S2948" t="s">
        <v>11596</v>
      </c>
      <c r="T2948" t="s">
        <v>165</v>
      </c>
      <c r="U2948" t="s">
        <v>1682</v>
      </c>
      <c r="V2948" t="s">
        <v>46</v>
      </c>
      <c r="W2948" t="str">
        <f t="shared" si="138"/>
        <v>1815 Massachusetts Ave. SE WASHINGTON DC 20003</v>
      </c>
      <c r="X2948" t="s">
        <v>47</v>
      </c>
      <c r="Y2948" t="s">
        <v>11599</v>
      </c>
      <c r="Z2948">
        <v>38.884690999999997</v>
      </c>
      <c r="AA2948">
        <v>-76.978420999999997</v>
      </c>
      <c r="AB2948">
        <v>401872.27</v>
      </c>
      <c r="AC2948">
        <v>135206.03</v>
      </c>
      <c r="AD2948">
        <v>20003</v>
      </c>
      <c r="AE2948">
        <v>55534</v>
      </c>
      <c r="AF2948">
        <v>33136</v>
      </c>
      <c r="AG2948">
        <v>33136</v>
      </c>
      <c r="AH2948">
        <v>6</v>
      </c>
      <c r="AI2948">
        <v>6</v>
      </c>
      <c r="AJ2948" t="s">
        <v>14249</v>
      </c>
      <c r="AK2948" t="s">
        <v>4187</v>
      </c>
      <c r="AL2948" t="s">
        <v>63</v>
      </c>
      <c r="AM2948">
        <v>108</v>
      </c>
      <c r="AN2948">
        <v>26</v>
      </c>
      <c r="AO2948" t="s">
        <v>51</v>
      </c>
      <c r="AP2948">
        <v>168</v>
      </c>
      <c r="AQ2948">
        <v>-76.978423017357898</v>
      </c>
      <c r="AR2948">
        <v>38.884698124980602</v>
      </c>
      <c r="AS2948" t="b">
        <f t="shared" si="139"/>
        <v>1</v>
      </c>
    </row>
    <row r="2949" spans="1:45">
      <c r="A2949">
        <f t="shared" si="140"/>
        <v>2948</v>
      </c>
      <c r="B2949">
        <v>185516</v>
      </c>
      <c r="C2949">
        <v>185516</v>
      </c>
      <c r="D2949" t="s">
        <v>11631</v>
      </c>
      <c r="E2949" t="s">
        <v>985</v>
      </c>
      <c r="F2949">
        <v>10192359</v>
      </c>
      <c r="G2949" t="s">
        <v>201</v>
      </c>
      <c r="K2949" t="s">
        <v>11632</v>
      </c>
      <c r="L2949" t="s">
        <v>125</v>
      </c>
      <c r="M2949" s="4">
        <v>0.29166666666666669</v>
      </c>
      <c r="N2949" s="1">
        <v>0.70833333333333337</v>
      </c>
      <c r="O2949" t="s">
        <v>432</v>
      </c>
      <c r="P2949" t="s">
        <v>432</v>
      </c>
      <c r="Q2949" t="s">
        <v>4391</v>
      </c>
      <c r="R2949" t="s">
        <v>4392</v>
      </c>
      <c r="S2949" t="s">
        <v>4391</v>
      </c>
      <c r="T2949" t="s">
        <v>165</v>
      </c>
      <c r="U2949" t="s">
        <v>1682</v>
      </c>
      <c r="V2949" t="s">
        <v>46</v>
      </c>
      <c r="W2949" t="str">
        <f t="shared" si="138"/>
        <v>4022 Jefferson Davis Hwy WASHINGTON DC 20005</v>
      </c>
      <c r="X2949" t="s">
        <v>47</v>
      </c>
      <c r="Y2949" t="s">
        <v>11633</v>
      </c>
      <c r="Z2949">
        <v>38.907485999999999</v>
      </c>
      <c r="AA2949">
        <v>-77.030514999999994</v>
      </c>
      <c r="AB2949">
        <v>397353.25</v>
      </c>
      <c r="AC2949">
        <v>137736.67000000001</v>
      </c>
      <c r="AD2949">
        <v>20005</v>
      </c>
      <c r="AE2949">
        <v>240623</v>
      </c>
      <c r="AF2949">
        <v>83641</v>
      </c>
      <c r="AG2949">
        <v>83641</v>
      </c>
      <c r="AH2949">
        <v>2</v>
      </c>
      <c r="AI2949">
        <v>2</v>
      </c>
      <c r="AJ2949" t="s">
        <v>14248</v>
      </c>
      <c r="AK2949" t="s">
        <v>259</v>
      </c>
      <c r="AL2949" t="s">
        <v>88</v>
      </c>
      <c r="AM2949">
        <v>307</v>
      </c>
      <c r="AN2949">
        <v>7</v>
      </c>
      <c r="AO2949" t="s">
        <v>51</v>
      </c>
      <c r="AP2949">
        <v>1000</v>
      </c>
      <c r="AQ2949">
        <v>-77.030517740503399</v>
      </c>
      <c r="AR2949">
        <v>38.907493064077997</v>
      </c>
      <c r="AS2949" t="b">
        <f t="shared" si="139"/>
        <v>0</v>
      </c>
    </row>
    <row r="2950" spans="1:45">
      <c r="A2950">
        <f t="shared" si="140"/>
        <v>2949</v>
      </c>
      <c r="B2950">
        <v>185271</v>
      </c>
      <c r="C2950">
        <v>185271</v>
      </c>
      <c r="D2950" t="s">
        <v>11699</v>
      </c>
      <c r="E2950" t="s">
        <v>11700</v>
      </c>
      <c r="F2950">
        <v>10192187</v>
      </c>
      <c r="G2950" t="s">
        <v>201</v>
      </c>
      <c r="K2950" t="s">
        <v>11701</v>
      </c>
      <c r="L2950" t="s">
        <v>162</v>
      </c>
      <c r="M2950" s="4">
        <v>0.29166666666666669</v>
      </c>
      <c r="N2950" s="1">
        <v>0.70833333333333337</v>
      </c>
      <c r="O2950" t="s">
        <v>422</v>
      </c>
      <c r="P2950" t="s">
        <v>432</v>
      </c>
      <c r="S2950" t="s">
        <v>11700</v>
      </c>
      <c r="T2950" t="s">
        <v>165</v>
      </c>
      <c r="U2950" t="s">
        <v>1682</v>
      </c>
      <c r="V2950" t="s">
        <v>46</v>
      </c>
      <c r="W2950" t="str">
        <f t="shared" si="138"/>
        <v xml:space="preserve"> WASHINGTON DC 20002</v>
      </c>
      <c r="X2950" t="s">
        <v>47</v>
      </c>
      <c r="Y2950" t="s">
        <v>11702</v>
      </c>
      <c r="Z2950">
        <v>38.910535000000003</v>
      </c>
      <c r="AA2950">
        <v>-77.007987999999997</v>
      </c>
      <c r="AB2950">
        <v>399307.18</v>
      </c>
      <c r="AC2950">
        <v>138074.73000000001</v>
      </c>
      <c r="AD2950">
        <v>20002</v>
      </c>
      <c r="AE2950">
        <v>38921</v>
      </c>
      <c r="AF2950">
        <v>24183</v>
      </c>
      <c r="AG2950">
        <v>24183</v>
      </c>
      <c r="AH2950">
        <v>5</v>
      </c>
      <c r="AI2950">
        <v>5</v>
      </c>
      <c r="AJ2950" t="s">
        <v>14247</v>
      </c>
      <c r="AK2950" t="s">
        <v>3798</v>
      </c>
      <c r="AL2950" t="s">
        <v>410</v>
      </c>
      <c r="AM2950">
        <v>502</v>
      </c>
      <c r="AN2950">
        <v>21</v>
      </c>
      <c r="AO2950" t="s">
        <v>2623</v>
      </c>
      <c r="AP2950">
        <v>120</v>
      </c>
      <c r="AQ2950">
        <v>-77.007990428891205</v>
      </c>
      <c r="AR2950">
        <v>38.910542138208001</v>
      </c>
      <c r="AS2950" t="b">
        <f t="shared" si="139"/>
        <v>1</v>
      </c>
    </row>
    <row r="2951" spans="1:45">
      <c r="A2951">
        <f t="shared" si="140"/>
        <v>2950</v>
      </c>
      <c r="B2951">
        <v>185406</v>
      </c>
      <c r="C2951">
        <v>185406</v>
      </c>
      <c r="D2951" t="s">
        <v>11746</v>
      </c>
      <c r="E2951" t="s">
        <v>252</v>
      </c>
      <c r="F2951">
        <v>10192480</v>
      </c>
      <c r="G2951" t="s">
        <v>201</v>
      </c>
      <c r="K2951" t="s">
        <v>11747</v>
      </c>
      <c r="L2951" t="s">
        <v>125</v>
      </c>
      <c r="M2951" s="4">
        <v>0.29166666666666669</v>
      </c>
      <c r="N2951" s="1">
        <v>0.70833333333333337</v>
      </c>
      <c r="O2951" t="s">
        <v>422</v>
      </c>
      <c r="P2951" t="s">
        <v>432</v>
      </c>
      <c r="Q2951" t="s">
        <v>256</v>
      </c>
      <c r="R2951" t="s">
        <v>257</v>
      </c>
      <c r="S2951" t="s">
        <v>256</v>
      </c>
      <c r="T2951" t="s">
        <v>165</v>
      </c>
      <c r="U2951" t="s">
        <v>1682</v>
      </c>
      <c r="V2951" t="s">
        <v>46</v>
      </c>
      <c r="W2951" t="str">
        <f t="shared" si="138"/>
        <v>950 South Pickett Street WASHINGTON DC 20007</v>
      </c>
      <c r="X2951" t="s">
        <v>47</v>
      </c>
      <c r="Y2951" t="s">
        <v>11748</v>
      </c>
      <c r="Z2951">
        <v>38.923817999999997</v>
      </c>
      <c r="AA2951">
        <v>-77.075665000000001</v>
      </c>
      <c r="AB2951">
        <v>393438.68</v>
      </c>
      <c r="AC2951">
        <v>139551.93</v>
      </c>
      <c r="AD2951">
        <v>20007</v>
      </c>
      <c r="AE2951">
        <v>224755</v>
      </c>
      <c r="AF2951">
        <v>67830</v>
      </c>
      <c r="AG2951">
        <v>67830</v>
      </c>
      <c r="AH2951">
        <v>3</v>
      </c>
      <c r="AI2951">
        <v>3</v>
      </c>
      <c r="AJ2951" t="s">
        <v>14249</v>
      </c>
      <c r="AK2951" t="s">
        <v>1150</v>
      </c>
      <c r="AL2951" t="s">
        <v>50</v>
      </c>
      <c r="AM2951">
        <v>204</v>
      </c>
      <c r="AN2951">
        <v>14</v>
      </c>
      <c r="AO2951" t="s">
        <v>51</v>
      </c>
      <c r="AP2951">
        <v>513</v>
      </c>
      <c r="AQ2951">
        <v>-77.075667742697703</v>
      </c>
      <c r="AR2951">
        <v>38.923825021442497</v>
      </c>
      <c r="AS2951" t="b">
        <f t="shared" si="139"/>
        <v>0</v>
      </c>
    </row>
    <row r="2952" spans="1:45">
      <c r="A2952">
        <f t="shared" si="140"/>
        <v>2951</v>
      </c>
      <c r="B2952">
        <v>185592</v>
      </c>
      <c r="C2952">
        <v>185592</v>
      </c>
      <c r="D2952" t="s">
        <v>11833</v>
      </c>
      <c r="E2952" t="s">
        <v>1031</v>
      </c>
      <c r="F2952">
        <v>10192581</v>
      </c>
      <c r="G2952" t="s">
        <v>81</v>
      </c>
      <c r="K2952" t="s">
        <v>11834</v>
      </c>
      <c r="L2952" t="s">
        <v>163</v>
      </c>
      <c r="M2952" s="4">
        <v>0.33333333333333331</v>
      </c>
      <c r="N2952" s="1">
        <v>0.66666666666666663</v>
      </c>
      <c r="O2952" t="s">
        <v>432</v>
      </c>
      <c r="P2952" t="s">
        <v>432</v>
      </c>
      <c r="S2952" t="s">
        <v>3922</v>
      </c>
      <c r="T2952" t="s">
        <v>165</v>
      </c>
      <c r="U2952" t="s">
        <v>1682</v>
      </c>
      <c r="V2952" t="s">
        <v>46</v>
      </c>
      <c r="W2952" t="str">
        <f t="shared" si="138"/>
        <v xml:space="preserve"> WASHINGTON DC 20002</v>
      </c>
      <c r="X2952" t="s">
        <v>47</v>
      </c>
      <c r="Y2952" t="s">
        <v>11835</v>
      </c>
      <c r="Z2952">
        <v>38.896301999999999</v>
      </c>
      <c r="AA2952">
        <v>-76.997440999999995</v>
      </c>
      <c r="AB2952">
        <v>400221.96</v>
      </c>
      <c r="AC2952">
        <v>136494.79</v>
      </c>
      <c r="AD2952">
        <v>20002</v>
      </c>
      <c r="AE2952">
        <v>2739</v>
      </c>
      <c r="AF2952">
        <v>2311</v>
      </c>
      <c r="AG2952">
        <v>2311</v>
      </c>
      <c r="AH2952">
        <v>6</v>
      </c>
      <c r="AI2952">
        <v>6</v>
      </c>
      <c r="AJ2952" t="s">
        <v>14247</v>
      </c>
      <c r="AK2952" t="s">
        <v>1593</v>
      </c>
      <c r="AL2952" t="s">
        <v>63</v>
      </c>
      <c r="AM2952">
        <v>104</v>
      </c>
      <c r="AN2952">
        <v>25</v>
      </c>
      <c r="AO2952" t="s">
        <v>51</v>
      </c>
      <c r="AP2952">
        <v>4</v>
      </c>
      <c r="AQ2952">
        <v>-76.997443617476506</v>
      </c>
      <c r="AR2952">
        <v>38.896309723678499</v>
      </c>
      <c r="AS2952" t="b">
        <f t="shared" si="139"/>
        <v>0</v>
      </c>
    </row>
    <row r="2953" spans="1:45">
      <c r="A2953">
        <f t="shared" si="140"/>
        <v>2952</v>
      </c>
      <c r="B2953">
        <v>185809</v>
      </c>
      <c r="C2953">
        <v>185809</v>
      </c>
      <c r="D2953" t="s">
        <v>11916</v>
      </c>
      <c r="E2953" t="s">
        <v>11917</v>
      </c>
      <c r="F2953">
        <v>10192746</v>
      </c>
      <c r="G2953" t="s">
        <v>652</v>
      </c>
      <c r="K2953" t="s">
        <v>11918</v>
      </c>
      <c r="L2953" t="s">
        <v>163</v>
      </c>
      <c r="M2953" s="4">
        <v>0.29166666666666669</v>
      </c>
      <c r="N2953" s="1">
        <v>0.70833333333333337</v>
      </c>
      <c r="O2953" t="s">
        <v>353</v>
      </c>
      <c r="P2953" t="s">
        <v>432</v>
      </c>
      <c r="Q2953" t="s">
        <v>11917</v>
      </c>
      <c r="R2953" t="s">
        <v>11919</v>
      </c>
      <c r="S2953" t="s">
        <v>11917</v>
      </c>
      <c r="T2953" t="s">
        <v>165</v>
      </c>
      <c r="U2953" t="s">
        <v>1682</v>
      </c>
      <c r="V2953" t="s">
        <v>46</v>
      </c>
      <c r="W2953" t="str">
        <f t="shared" si="138"/>
        <v>131 Urell Pl NE WASHINGTON DC 20011</v>
      </c>
      <c r="X2953" t="s">
        <v>47</v>
      </c>
      <c r="Y2953" t="s">
        <v>11920</v>
      </c>
      <c r="Z2953">
        <v>38.941988000000002</v>
      </c>
      <c r="AA2953">
        <v>-77.004797999999994</v>
      </c>
      <c r="AB2953">
        <v>399584.04</v>
      </c>
      <c r="AC2953">
        <v>141566.29</v>
      </c>
      <c r="AD2953">
        <v>20011</v>
      </c>
      <c r="AE2953">
        <v>68499</v>
      </c>
      <c r="AF2953">
        <v>42642</v>
      </c>
      <c r="AG2953">
        <v>42642</v>
      </c>
      <c r="AH2953">
        <v>5</v>
      </c>
      <c r="AI2953">
        <v>5</v>
      </c>
      <c r="AJ2953" t="s">
        <v>14247</v>
      </c>
      <c r="AK2953" t="s">
        <v>11921</v>
      </c>
      <c r="AL2953" t="s">
        <v>188</v>
      </c>
      <c r="AM2953">
        <v>405</v>
      </c>
      <c r="AN2953">
        <v>19</v>
      </c>
      <c r="AO2953" t="s">
        <v>51</v>
      </c>
      <c r="AP2953">
        <v>241</v>
      </c>
      <c r="AQ2953">
        <v>-77.004800378861603</v>
      </c>
      <c r="AR2953">
        <v>38.941995391696899</v>
      </c>
      <c r="AS2953" t="b">
        <f t="shared" si="139"/>
        <v>1</v>
      </c>
    </row>
    <row r="2954" spans="1:45">
      <c r="A2954">
        <f t="shared" si="140"/>
        <v>2953</v>
      </c>
      <c r="B2954">
        <v>185768</v>
      </c>
      <c r="C2954">
        <v>185768</v>
      </c>
      <c r="D2954" t="s">
        <v>12029</v>
      </c>
      <c r="E2954" t="s">
        <v>1281</v>
      </c>
      <c r="F2954">
        <v>10192876</v>
      </c>
      <c r="G2954" t="s">
        <v>201</v>
      </c>
      <c r="K2954" t="s">
        <v>12030</v>
      </c>
      <c r="L2954" t="s">
        <v>166</v>
      </c>
      <c r="M2954" s="4">
        <v>0.29166666666666669</v>
      </c>
      <c r="N2954" s="1">
        <v>0.70833333333333337</v>
      </c>
      <c r="O2954" t="s">
        <v>422</v>
      </c>
      <c r="P2954" t="s">
        <v>432</v>
      </c>
      <c r="Q2954" t="s">
        <v>12031</v>
      </c>
      <c r="R2954" t="s">
        <v>12032</v>
      </c>
      <c r="S2954" t="s">
        <v>12031</v>
      </c>
      <c r="T2954" t="s">
        <v>165</v>
      </c>
      <c r="U2954" t="s">
        <v>1682</v>
      </c>
      <c r="V2954" t="s">
        <v>46</v>
      </c>
      <c r="W2954" t="str">
        <f t="shared" si="138"/>
        <v>2113 S STREET, NW WASHINGTON DC 20008</v>
      </c>
      <c r="X2954" t="s">
        <v>47</v>
      </c>
      <c r="Y2954" t="s">
        <v>10235</v>
      </c>
      <c r="Z2954">
        <v>38.914301999999999</v>
      </c>
      <c r="AA2954">
        <v>-77.047084999999996</v>
      </c>
      <c r="AB2954">
        <v>395916.52</v>
      </c>
      <c r="AC2954">
        <v>138493.96</v>
      </c>
      <c r="AD2954">
        <v>20008</v>
      </c>
      <c r="AE2954">
        <v>235109</v>
      </c>
      <c r="AF2954">
        <v>77794</v>
      </c>
      <c r="AG2954">
        <v>77794</v>
      </c>
      <c r="AH2954">
        <v>2</v>
      </c>
      <c r="AI2954">
        <v>2</v>
      </c>
      <c r="AJ2954" t="s">
        <v>14252</v>
      </c>
      <c r="AK2954" t="s">
        <v>1375</v>
      </c>
      <c r="AL2954" t="s">
        <v>50</v>
      </c>
      <c r="AM2954">
        <v>208</v>
      </c>
      <c r="AN2954">
        <v>1</v>
      </c>
      <c r="AO2954" t="s">
        <v>51</v>
      </c>
      <c r="AP2954">
        <v>807</v>
      </c>
      <c r="AQ2954">
        <v>-77.047086885930696</v>
      </c>
      <c r="AR2954">
        <v>38.914309489663502</v>
      </c>
      <c r="AS2954" t="b">
        <f t="shared" si="139"/>
        <v>0</v>
      </c>
    </row>
    <row r="2955" spans="1:45">
      <c r="A2955">
        <f t="shared" si="140"/>
        <v>2954</v>
      </c>
      <c r="B2955">
        <v>186236</v>
      </c>
      <c r="C2955">
        <v>186236</v>
      </c>
      <c r="D2955" t="s">
        <v>12252</v>
      </c>
      <c r="E2955" t="s">
        <v>5806</v>
      </c>
      <c r="F2955">
        <v>10193192</v>
      </c>
      <c r="G2955" t="s">
        <v>2388</v>
      </c>
      <c r="M2955" s="4">
        <v>0.375</v>
      </c>
      <c r="N2955" s="1">
        <v>0.66666666666666663</v>
      </c>
      <c r="O2955" t="s">
        <v>432</v>
      </c>
      <c r="P2955" t="s">
        <v>432</v>
      </c>
      <c r="Q2955" t="s">
        <v>5806</v>
      </c>
      <c r="R2955" t="s">
        <v>5808</v>
      </c>
      <c r="S2955" t="s">
        <v>5806</v>
      </c>
      <c r="T2955" t="s">
        <v>148</v>
      </c>
      <c r="U2955" t="s">
        <v>1682</v>
      </c>
      <c r="V2955" t="s">
        <v>46</v>
      </c>
      <c r="W2955" t="str">
        <f t="shared" si="138"/>
        <v>4217  9TH ST N.W WASHINGTON DC 20019</v>
      </c>
      <c r="X2955" t="s">
        <v>47</v>
      </c>
      <c r="Y2955" t="s">
        <v>12253</v>
      </c>
      <c r="Z2955">
        <v>38.890048</v>
      </c>
      <c r="AA2955">
        <v>-76.927597000000006</v>
      </c>
      <c r="AB2955">
        <v>406281.38</v>
      </c>
      <c r="AC2955">
        <v>135803.01999999999</v>
      </c>
      <c r="AD2955">
        <v>20019</v>
      </c>
      <c r="AE2955">
        <v>13581</v>
      </c>
      <c r="AF2955">
        <v>7161</v>
      </c>
      <c r="AG2955">
        <v>7161</v>
      </c>
      <c r="AH2955">
        <v>7</v>
      </c>
      <c r="AI2955">
        <v>7</v>
      </c>
      <c r="AJ2955" t="s">
        <v>14247</v>
      </c>
      <c r="AK2955" t="s">
        <v>1029</v>
      </c>
      <c r="AL2955" t="s">
        <v>912</v>
      </c>
      <c r="AM2955">
        <v>608</v>
      </c>
      <c r="AN2955">
        <v>33</v>
      </c>
      <c r="AO2955" t="s">
        <v>51</v>
      </c>
      <c r="AP2955">
        <v>48</v>
      </c>
      <c r="AQ2955">
        <v>-76.927599394078101</v>
      </c>
      <c r="AR2955">
        <v>38.8900555939464</v>
      </c>
      <c r="AS2955" t="b">
        <f t="shared" si="139"/>
        <v>1</v>
      </c>
    </row>
    <row r="2956" spans="1:45">
      <c r="A2956">
        <f t="shared" si="140"/>
        <v>2955</v>
      </c>
      <c r="B2956">
        <v>186292</v>
      </c>
      <c r="C2956">
        <v>186292</v>
      </c>
      <c r="D2956" t="s">
        <v>12286</v>
      </c>
      <c r="E2956" t="s">
        <v>6324</v>
      </c>
      <c r="F2956">
        <v>10193261</v>
      </c>
      <c r="G2956" t="s">
        <v>201</v>
      </c>
      <c r="K2956" t="s">
        <v>12287</v>
      </c>
      <c r="L2956" t="s">
        <v>353</v>
      </c>
      <c r="M2956" s="4">
        <v>0.47916666666666669</v>
      </c>
      <c r="N2956" s="1">
        <v>0.75</v>
      </c>
      <c r="O2956" t="s">
        <v>432</v>
      </c>
      <c r="P2956" t="s">
        <v>432</v>
      </c>
      <c r="Q2956" t="s">
        <v>6324</v>
      </c>
      <c r="R2956" t="s">
        <v>12288</v>
      </c>
      <c r="S2956" t="s">
        <v>6324</v>
      </c>
      <c r="T2956" t="s">
        <v>165</v>
      </c>
      <c r="U2956" t="s">
        <v>1682</v>
      </c>
      <c r="V2956" t="s">
        <v>46</v>
      </c>
      <c r="W2956" t="str">
        <f t="shared" si="138"/>
        <v>1619 R St NW #603 WASHINGTON DC 20009</v>
      </c>
      <c r="X2956" t="s">
        <v>47</v>
      </c>
      <c r="Y2956" t="s">
        <v>10866</v>
      </c>
      <c r="Z2956">
        <v>38.912863000000002</v>
      </c>
      <c r="AA2956">
        <v>-77.037456000000006</v>
      </c>
      <c r="AB2956">
        <v>396751.53</v>
      </c>
      <c r="AC2956">
        <v>138333.85</v>
      </c>
      <c r="AD2956">
        <v>20009</v>
      </c>
      <c r="AE2956">
        <v>226034</v>
      </c>
      <c r="AF2956">
        <v>68687</v>
      </c>
      <c r="AG2956">
        <v>68687</v>
      </c>
      <c r="AH2956">
        <v>2</v>
      </c>
      <c r="AI2956">
        <v>2</v>
      </c>
      <c r="AJ2956" t="s">
        <v>14249</v>
      </c>
      <c r="AK2956" t="s">
        <v>87</v>
      </c>
      <c r="AL2956" t="s">
        <v>88</v>
      </c>
      <c r="AM2956">
        <v>301</v>
      </c>
      <c r="AN2956">
        <v>6</v>
      </c>
      <c r="AO2956" t="s">
        <v>51</v>
      </c>
      <c r="AP2956">
        <v>537</v>
      </c>
      <c r="AQ2956">
        <v>-77.037458039546195</v>
      </c>
      <c r="AR2956">
        <v>38.912870648166198</v>
      </c>
      <c r="AS2956" t="b">
        <f t="shared" si="139"/>
        <v>1</v>
      </c>
    </row>
    <row r="2957" spans="1:45">
      <c r="A2957">
        <f t="shared" si="140"/>
        <v>2956</v>
      </c>
      <c r="B2957">
        <v>186327</v>
      </c>
      <c r="C2957">
        <v>186327</v>
      </c>
      <c r="D2957" t="s">
        <v>12315</v>
      </c>
      <c r="E2957" t="s">
        <v>10322</v>
      </c>
      <c r="F2957">
        <v>10193296</v>
      </c>
      <c r="G2957" t="s">
        <v>201</v>
      </c>
      <c r="K2957" t="s">
        <v>12316</v>
      </c>
      <c r="L2957" t="s">
        <v>238</v>
      </c>
      <c r="M2957" s="4">
        <v>0.29166666666666669</v>
      </c>
      <c r="N2957" s="1">
        <v>0.70833333333333337</v>
      </c>
      <c r="O2957" t="s">
        <v>422</v>
      </c>
      <c r="P2957" t="s">
        <v>432</v>
      </c>
      <c r="Q2957" t="s">
        <v>10322</v>
      </c>
      <c r="R2957" t="s">
        <v>10323</v>
      </c>
      <c r="S2957" t="s">
        <v>10322</v>
      </c>
      <c r="T2957" t="s">
        <v>165</v>
      </c>
      <c r="U2957" t="s">
        <v>1682</v>
      </c>
      <c r="V2957" t="s">
        <v>46</v>
      </c>
      <c r="W2957" t="str">
        <f t="shared" si="138"/>
        <v>115 D Street SE WASHINGTON DC 20003</v>
      </c>
      <c r="X2957" t="s">
        <v>47</v>
      </c>
      <c r="Y2957" t="s">
        <v>10324</v>
      </c>
      <c r="Z2957">
        <v>38.884870999999997</v>
      </c>
      <c r="AA2957">
        <v>-77.005172000000002</v>
      </c>
      <c r="AB2957">
        <v>399551.29</v>
      </c>
      <c r="AC2957">
        <v>135225.85</v>
      </c>
      <c r="AD2957">
        <v>20003</v>
      </c>
      <c r="AE2957">
        <v>145836</v>
      </c>
      <c r="AF2957">
        <v>54823</v>
      </c>
      <c r="AG2957">
        <v>54823</v>
      </c>
      <c r="AH2957">
        <v>6</v>
      </c>
      <c r="AI2957">
        <v>6</v>
      </c>
      <c r="AJ2957" t="s">
        <v>14249</v>
      </c>
      <c r="AK2957" t="s">
        <v>73</v>
      </c>
      <c r="AL2957" t="s">
        <v>63</v>
      </c>
      <c r="AM2957">
        <v>106</v>
      </c>
      <c r="AN2957">
        <v>26</v>
      </c>
      <c r="AO2957" t="s">
        <v>74</v>
      </c>
      <c r="AP2957">
        <v>344</v>
      </c>
      <c r="AQ2957">
        <v>-77.005174002777395</v>
      </c>
      <c r="AR2957">
        <v>38.884878549119101</v>
      </c>
      <c r="AS2957" t="b">
        <f t="shared" si="139"/>
        <v>1</v>
      </c>
    </row>
    <row r="2958" spans="1:45">
      <c r="A2958">
        <f t="shared" si="140"/>
        <v>2957</v>
      </c>
      <c r="B2958">
        <v>186462</v>
      </c>
      <c r="C2958">
        <v>186462</v>
      </c>
      <c r="D2958" t="s">
        <v>12393</v>
      </c>
      <c r="E2958" t="s">
        <v>12394</v>
      </c>
      <c r="F2958">
        <v>10193401</v>
      </c>
      <c r="G2958" t="s">
        <v>201</v>
      </c>
      <c r="K2958" t="s">
        <v>12395</v>
      </c>
      <c r="L2958" t="s">
        <v>353</v>
      </c>
      <c r="M2958" s="4">
        <v>0.375</v>
      </c>
      <c r="N2958" s="1">
        <v>0.70833333333333337</v>
      </c>
      <c r="O2958" t="s">
        <v>432</v>
      </c>
      <c r="P2958" t="s">
        <v>432</v>
      </c>
      <c r="S2958" t="s">
        <v>12394</v>
      </c>
      <c r="T2958" t="s">
        <v>165</v>
      </c>
      <c r="U2958" t="s">
        <v>1682</v>
      </c>
      <c r="V2958" t="s">
        <v>46</v>
      </c>
      <c r="W2958" t="str">
        <f t="shared" si="138"/>
        <v xml:space="preserve"> WASHINGTON DC 20001</v>
      </c>
      <c r="X2958" t="s">
        <v>47</v>
      </c>
      <c r="Y2958" t="s">
        <v>12396</v>
      </c>
      <c r="Z2958">
        <v>38.910015000000001</v>
      </c>
      <c r="AA2958">
        <v>-77.026770999999997</v>
      </c>
      <c r="AB2958">
        <v>397678.11</v>
      </c>
      <c r="AC2958">
        <v>138017.37</v>
      </c>
      <c r="AD2958">
        <v>20001</v>
      </c>
      <c r="AE2958">
        <v>225584</v>
      </c>
      <c r="AF2958">
        <v>68885</v>
      </c>
      <c r="AG2958">
        <v>68885</v>
      </c>
      <c r="AH2958">
        <v>6</v>
      </c>
      <c r="AI2958">
        <v>2</v>
      </c>
      <c r="AJ2958" t="s">
        <v>14247</v>
      </c>
      <c r="AK2958" t="s">
        <v>1221</v>
      </c>
      <c r="AL2958" t="s">
        <v>88</v>
      </c>
      <c r="AM2958">
        <v>307</v>
      </c>
      <c r="AN2958">
        <v>7</v>
      </c>
      <c r="AO2958" t="s">
        <v>51</v>
      </c>
      <c r="AP2958">
        <v>635</v>
      </c>
      <c r="AQ2958">
        <v>-77.026773246977598</v>
      </c>
      <c r="AR2958">
        <v>38.910022625051901</v>
      </c>
      <c r="AS2958" t="b">
        <f t="shared" si="139"/>
        <v>1</v>
      </c>
    </row>
    <row r="2959" spans="1:45">
      <c r="A2959">
        <f t="shared" si="140"/>
        <v>2958</v>
      </c>
      <c r="B2959">
        <v>186465</v>
      </c>
      <c r="C2959">
        <v>186465</v>
      </c>
      <c r="D2959" t="s">
        <v>12397</v>
      </c>
      <c r="E2959" t="s">
        <v>12398</v>
      </c>
      <c r="F2959">
        <v>10193404</v>
      </c>
      <c r="G2959" t="s">
        <v>201</v>
      </c>
      <c r="K2959" t="s">
        <v>12399</v>
      </c>
      <c r="L2959" t="s">
        <v>353</v>
      </c>
      <c r="M2959" s="4">
        <v>0.54166666666666663</v>
      </c>
      <c r="N2959" s="1">
        <v>0.625</v>
      </c>
      <c r="O2959" t="s">
        <v>422</v>
      </c>
      <c r="P2959" t="s">
        <v>432</v>
      </c>
      <c r="S2959" t="s">
        <v>12398</v>
      </c>
      <c r="T2959" t="s">
        <v>165</v>
      </c>
      <c r="U2959" t="s">
        <v>1682</v>
      </c>
      <c r="V2959" t="s">
        <v>46</v>
      </c>
      <c r="W2959" t="str">
        <f t="shared" si="138"/>
        <v xml:space="preserve"> WASHINGTON DC 20009</v>
      </c>
      <c r="X2959" t="s">
        <v>47</v>
      </c>
      <c r="Y2959" t="s">
        <v>12400</v>
      </c>
      <c r="Z2959">
        <v>38.926585000000003</v>
      </c>
      <c r="AA2959">
        <v>-77.040687000000005</v>
      </c>
      <c r="AB2959">
        <v>396471.93</v>
      </c>
      <c r="AC2959">
        <v>139857.20000000001</v>
      </c>
      <c r="AD2959">
        <v>20009</v>
      </c>
      <c r="AE2959">
        <v>236000</v>
      </c>
      <c r="AF2959">
        <v>78993</v>
      </c>
      <c r="AG2959">
        <v>78993</v>
      </c>
      <c r="AH2959">
        <v>1</v>
      </c>
      <c r="AI2959">
        <v>1</v>
      </c>
      <c r="AJ2959" t="s">
        <v>14247</v>
      </c>
      <c r="AK2959" t="s">
        <v>1194</v>
      </c>
      <c r="AL2959" t="s">
        <v>88</v>
      </c>
      <c r="AM2959">
        <v>303</v>
      </c>
      <c r="AN2959">
        <v>1</v>
      </c>
      <c r="AO2959" t="s">
        <v>51</v>
      </c>
      <c r="AP2959">
        <v>860</v>
      </c>
      <c r="AQ2959">
        <v>-77.040689733697107</v>
      </c>
      <c r="AR2959">
        <v>38.926592405080299</v>
      </c>
      <c r="AS2959" t="b">
        <f t="shared" si="139"/>
        <v>1</v>
      </c>
    </row>
    <row r="2960" spans="1:45">
      <c r="A2960">
        <f t="shared" si="140"/>
        <v>2959</v>
      </c>
      <c r="B2960">
        <v>186523</v>
      </c>
      <c r="C2960">
        <v>186523</v>
      </c>
      <c r="D2960" t="s">
        <v>12460</v>
      </c>
      <c r="E2960" t="s">
        <v>12461</v>
      </c>
      <c r="F2960">
        <v>10193476</v>
      </c>
      <c r="G2960" t="s">
        <v>201</v>
      </c>
      <c r="M2960" s="4">
        <v>0.41666666666666669</v>
      </c>
      <c r="N2960" s="1">
        <v>0.66666666666666663</v>
      </c>
      <c r="O2960" t="s">
        <v>432</v>
      </c>
      <c r="P2960" t="s">
        <v>432</v>
      </c>
      <c r="Q2960" t="s">
        <v>12461</v>
      </c>
      <c r="R2960" t="s">
        <v>12462</v>
      </c>
      <c r="S2960" t="s">
        <v>12461</v>
      </c>
      <c r="T2960" t="s">
        <v>148</v>
      </c>
      <c r="U2960" t="s">
        <v>1682</v>
      </c>
      <c r="V2960" t="s">
        <v>46</v>
      </c>
      <c r="W2960" t="str">
        <f t="shared" si="138"/>
        <v>2101 11th Street NW WASHINGTON DC 20001</v>
      </c>
      <c r="X2960" t="s">
        <v>47</v>
      </c>
      <c r="Y2960" t="s">
        <v>10086</v>
      </c>
      <c r="Z2960">
        <v>38.918346999999997</v>
      </c>
      <c r="AA2960">
        <v>-77.026782999999995</v>
      </c>
      <c r="AB2960">
        <v>397677.31</v>
      </c>
      <c r="AC2960">
        <v>138942.28</v>
      </c>
      <c r="AD2960">
        <v>20001</v>
      </c>
      <c r="AE2960">
        <v>239915</v>
      </c>
      <c r="AF2960">
        <v>83189</v>
      </c>
      <c r="AG2960">
        <v>83189</v>
      </c>
      <c r="AH2960">
        <v>1</v>
      </c>
      <c r="AI2960">
        <v>1</v>
      </c>
      <c r="AJ2960" t="s">
        <v>14249</v>
      </c>
      <c r="AK2960" t="s">
        <v>591</v>
      </c>
      <c r="AL2960" t="s">
        <v>88</v>
      </c>
      <c r="AM2960">
        <v>305</v>
      </c>
      <c r="AN2960">
        <v>3</v>
      </c>
      <c r="AO2960" t="s">
        <v>51</v>
      </c>
      <c r="AP2960">
        <v>923</v>
      </c>
      <c r="AQ2960">
        <v>-77.026785600081894</v>
      </c>
      <c r="AR2960">
        <v>38.918354523661201</v>
      </c>
      <c r="AS2960" t="b">
        <f t="shared" si="139"/>
        <v>1</v>
      </c>
    </row>
    <row r="2961" spans="1:45">
      <c r="A2961">
        <f t="shared" si="140"/>
        <v>2960</v>
      </c>
      <c r="B2961">
        <v>184665</v>
      </c>
      <c r="C2961">
        <v>184665</v>
      </c>
      <c r="D2961" t="s">
        <v>1679</v>
      </c>
      <c r="E2961" t="s">
        <v>1680</v>
      </c>
      <c r="F2961">
        <v>10190535</v>
      </c>
      <c r="G2961" t="s">
        <v>201</v>
      </c>
      <c r="K2961" t="s">
        <v>1681</v>
      </c>
      <c r="L2961" t="s">
        <v>545</v>
      </c>
      <c r="M2961" s="4">
        <v>0.29166666666666669</v>
      </c>
      <c r="N2961" s="1">
        <v>0.79166666666666663</v>
      </c>
      <c r="O2961" t="s">
        <v>432</v>
      </c>
      <c r="P2961" t="s">
        <v>1682</v>
      </c>
      <c r="S2961" t="s">
        <v>1680</v>
      </c>
      <c r="T2961" t="s">
        <v>165</v>
      </c>
      <c r="U2961" t="s">
        <v>254</v>
      </c>
      <c r="V2961" t="s">
        <v>46</v>
      </c>
      <c r="W2961" t="str">
        <f t="shared" si="138"/>
        <v xml:space="preserve"> WASHINGTON DC 20007</v>
      </c>
      <c r="X2961" t="s">
        <v>47</v>
      </c>
      <c r="Y2961" t="s">
        <v>1683</v>
      </c>
      <c r="Z2961">
        <v>38.919629999999998</v>
      </c>
      <c r="AA2961">
        <v>-77.078129000000004</v>
      </c>
      <c r="AB2961">
        <v>393224.62</v>
      </c>
      <c r="AC2961">
        <v>139087.23000000001</v>
      </c>
      <c r="AD2961">
        <v>20007</v>
      </c>
      <c r="AE2961">
        <v>263416</v>
      </c>
      <c r="AF2961">
        <v>106565</v>
      </c>
      <c r="AG2961">
        <v>106565</v>
      </c>
      <c r="AH2961">
        <v>3</v>
      </c>
      <c r="AI2961">
        <v>3</v>
      </c>
      <c r="AJ2961" t="s">
        <v>14249</v>
      </c>
      <c r="AK2961" t="s">
        <v>655</v>
      </c>
      <c r="AL2961" t="s">
        <v>50</v>
      </c>
      <c r="AM2961">
        <v>204</v>
      </c>
      <c r="AN2961">
        <v>14</v>
      </c>
      <c r="AO2961" t="s">
        <v>51</v>
      </c>
      <c r="AP2961">
        <v>1236</v>
      </c>
      <c r="AQ2961">
        <v>-77.078131705008602</v>
      </c>
      <c r="AR2961">
        <v>38.919637230069398</v>
      </c>
      <c r="AS2961" t="b">
        <f t="shared" si="139"/>
        <v>1</v>
      </c>
    </row>
    <row r="2962" spans="1:45">
      <c r="A2962">
        <f t="shared" si="140"/>
        <v>2961</v>
      </c>
      <c r="B2962">
        <v>185047</v>
      </c>
      <c r="C2962">
        <v>185047</v>
      </c>
      <c r="D2962" t="s">
        <v>2395</v>
      </c>
      <c r="E2962" t="s">
        <v>1747</v>
      </c>
      <c r="F2962">
        <v>10191577</v>
      </c>
      <c r="G2962" t="s">
        <v>160</v>
      </c>
      <c r="K2962" t="s">
        <v>2396</v>
      </c>
      <c r="L2962" t="s">
        <v>422</v>
      </c>
      <c r="M2962" s="4">
        <v>0.66666666666666663</v>
      </c>
      <c r="N2962" s="1">
        <v>0.91666666666666663</v>
      </c>
      <c r="O2962" t="s">
        <v>1682</v>
      </c>
      <c r="P2962" t="s">
        <v>1682</v>
      </c>
      <c r="Q2962" t="s">
        <v>1748</v>
      </c>
      <c r="R2962" t="s">
        <v>1749</v>
      </c>
      <c r="S2962" t="s">
        <v>1748</v>
      </c>
      <c r="T2962" t="s">
        <v>165</v>
      </c>
      <c r="U2962" t="s">
        <v>254</v>
      </c>
      <c r="V2962" t="s">
        <v>46</v>
      </c>
      <c r="W2962" t="str">
        <f t="shared" si="138"/>
        <v>4200 Wisconsin Ave NW, WASHINGTON DC 20001</v>
      </c>
      <c r="X2962" t="s">
        <v>47</v>
      </c>
      <c r="Y2962" t="s">
        <v>96</v>
      </c>
      <c r="Z2962">
        <v>38.906668000000003</v>
      </c>
      <c r="AA2962">
        <v>-77.024206000000007</v>
      </c>
      <c r="AB2962">
        <v>397900.46</v>
      </c>
      <c r="AC2962">
        <v>137645.73000000001</v>
      </c>
      <c r="AD2962">
        <v>20001</v>
      </c>
      <c r="AE2962">
        <v>243264</v>
      </c>
      <c r="AF2962">
        <v>86195</v>
      </c>
      <c r="AG2962">
        <v>86195</v>
      </c>
      <c r="AH2962">
        <v>2</v>
      </c>
      <c r="AI2962">
        <v>2</v>
      </c>
      <c r="AJ2962" t="s">
        <v>14248</v>
      </c>
      <c r="AK2962" t="s">
        <v>98</v>
      </c>
      <c r="AL2962" t="s">
        <v>88</v>
      </c>
      <c r="AM2962">
        <v>307</v>
      </c>
      <c r="AN2962">
        <v>7</v>
      </c>
      <c r="AO2962" t="s">
        <v>51</v>
      </c>
      <c r="AP2962">
        <v>1117</v>
      </c>
      <c r="AQ2962">
        <v>-77.024208456269704</v>
      </c>
      <c r="AR2962">
        <v>38.906675322557803</v>
      </c>
      <c r="AS2962" t="b">
        <f t="shared" si="139"/>
        <v>0</v>
      </c>
    </row>
    <row r="2963" spans="1:45">
      <c r="A2963">
        <f t="shared" si="140"/>
        <v>2962</v>
      </c>
      <c r="B2963">
        <v>185024</v>
      </c>
      <c r="C2963">
        <v>185024</v>
      </c>
      <c r="D2963" t="s">
        <v>2611</v>
      </c>
      <c r="E2963" t="s">
        <v>1093</v>
      </c>
      <c r="F2963">
        <v>10191760</v>
      </c>
      <c r="G2963" t="s">
        <v>160</v>
      </c>
      <c r="K2963" t="s">
        <v>2612</v>
      </c>
      <c r="L2963" t="s">
        <v>327</v>
      </c>
      <c r="M2963" s="4">
        <v>0.66666666666666663</v>
      </c>
      <c r="N2963" s="1">
        <v>0.99930555555555556</v>
      </c>
      <c r="O2963" t="s">
        <v>1682</v>
      </c>
      <c r="P2963" t="s">
        <v>1682</v>
      </c>
      <c r="S2963" t="s">
        <v>2613</v>
      </c>
      <c r="T2963" t="s">
        <v>165</v>
      </c>
      <c r="U2963" t="s">
        <v>254</v>
      </c>
      <c r="V2963" t="s">
        <v>46</v>
      </c>
      <c r="W2963" t="str">
        <f t="shared" si="138"/>
        <v xml:space="preserve"> WASHINGTON DC 20009</v>
      </c>
      <c r="X2963" t="s">
        <v>47</v>
      </c>
      <c r="Y2963" t="s">
        <v>2614</v>
      </c>
      <c r="Z2963">
        <v>38.912799</v>
      </c>
      <c r="AA2963">
        <v>-77.038190999999998</v>
      </c>
      <c r="AB2963">
        <v>396687.8</v>
      </c>
      <c r="AC2963">
        <v>138326.71</v>
      </c>
      <c r="AD2963">
        <v>20009</v>
      </c>
      <c r="AE2963">
        <v>243123</v>
      </c>
      <c r="AF2963">
        <v>86104</v>
      </c>
      <c r="AG2963">
        <v>86104</v>
      </c>
      <c r="AH2963">
        <v>2</v>
      </c>
      <c r="AI2963">
        <v>2</v>
      </c>
      <c r="AJ2963" t="s">
        <v>14249</v>
      </c>
      <c r="AK2963" t="s">
        <v>87</v>
      </c>
      <c r="AL2963" t="s">
        <v>88</v>
      </c>
      <c r="AM2963">
        <v>301</v>
      </c>
      <c r="AN2963">
        <v>6</v>
      </c>
      <c r="AO2963" t="s">
        <v>51</v>
      </c>
      <c r="AP2963">
        <v>1109</v>
      </c>
      <c r="AQ2963">
        <v>-77.038192829496694</v>
      </c>
      <c r="AR2963">
        <v>38.912806090736602</v>
      </c>
      <c r="AS2963" t="b">
        <f t="shared" si="139"/>
        <v>0</v>
      </c>
    </row>
    <row r="2964" spans="1:45">
      <c r="A2964">
        <f t="shared" si="140"/>
        <v>2963</v>
      </c>
      <c r="B2964">
        <v>185698</v>
      </c>
      <c r="C2964">
        <v>185698</v>
      </c>
      <c r="D2964" t="s">
        <v>3778</v>
      </c>
      <c r="E2964" t="s">
        <v>3779</v>
      </c>
      <c r="F2964">
        <v>10192516</v>
      </c>
      <c r="G2964" t="s">
        <v>201</v>
      </c>
      <c r="K2964" t="s">
        <v>3780</v>
      </c>
      <c r="L2964" t="s">
        <v>125</v>
      </c>
      <c r="M2964" s="4">
        <v>0.29166666666666669</v>
      </c>
      <c r="N2964" s="1">
        <v>0.79166666666666663</v>
      </c>
      <c r="O2964" t="s">
        <v>432</v>
      </c>
      <c r="P2964" t="s">
        <v>1682</v>
      </c>
      <c r="Q2964" t="s">
        <v>3779</v>
      </c>
      <c r="R2964" t="s">
        <v>3781</v>
      </c>
      <c r="S2964" t="s">
        <v>3779</v>
      </c>
      <c r="T2964" t="s">
        <v>165</v>
      </c>
      <c r="U2964" t="s">
        <v>254</v>
      </c>
      <c r="V2964" t="s">
        <v>46</v>
      </c>
      <c r="W2964" t="str">
        <f t="shared" si="138"/>
        <v>2001 37TH STREET NW WASHINGTON DC 20007</v>
      </c>
      <c r="X2964" t="s">
        <v>47</v>
      </c>
      <c r="Y2964" t="s">
        <v>3781</v>
      </c>
      <c r="Z2964">
        <v>38.917104999999999</v>
      </c>
      <c r="AA2964">
        <v>-77.072659999999999</v>
      </c>
      <c r="AB2964">
        <v>393698.72</v>
      </c>
      <c r="AC2964">
        <v>138806.51999999999</v>
      </c>
      <c r="AD2964">
        <v>20007</v>
      </c>
      <c r="AE2964">
        <v>270344</v>
      </c>
      <c r="AF2964">
        <v>113499</v>
      </c>
      <c r="AG2964">
        <v>113499</v>
      </c>
      <c r="AH2964">
        <v>3</v>
      </c>
      <c r="AI2964">
        <v>3</v>
      </c>
      <c r="AJ2964" t="s">
        <v>14249</v>
      </c>
      <c r="AK2964" t="s">
        <v>3105</v>
      </c>
      <c r="AL2964" t="s">
        <v>50</v>
      </c>
      <c r="AM2964">
        <v>204</v>
      </c>
      <c r="AN2964">
        <v>14</v>
      </c>
      <c r="AO2964" t="s">
        <v>51</v>
      </c>
      <c r="AP2964">
        <v>1299</v>
      </c>
      <c r="AQ2964">
        <v>-77.072662107850107</v>
      </c>
      <c r="AR2964">
        <v>38.917112030036897</v>
      </c>
      <c r="AS2964" t="b">
        <f t="shared" si="139"/>
        <v>1</v>
      </c>
    </row>
    <row r="2965" spans="1:45">
      <c r="A2965">
        <f t="shared" si="140"/>
        <v>2964</v>
      </c>
      <c r="B2965">
        <v>185845</v>
      </c>
      <c r="C2965">
        <v>185845</v>
      </c>
      <c r="D2965" t="s">
        <v>4164</v>
      </c>
      <c r="E2965" t="s">
        <v>661</v>
      </c>
      <c r="F2965">
        <v>10192778</v>
      </c>
      <c r="G2965" t="s">
        <v>160</v>
      </c>
      <c r="K2965" t="s">
        <v>4165</v>
      </c>
      <c r="L2965" t="s">
        <v>622</v>
      </c>
      <c r="M2965" s="4">
        <v>0.66666666666666663</v>
      </c>
      <c r="N2965" s="1">
        <v>0.95833333333333337</v>
      </c>
      <c r="O2965" t="s">
        <v>1682</v>
      </c>
      <c r="P2965" t="s">
        <v>1682</v>
      </c>
      <c r="Q2965" t="s">
        <v>662</v>
      </c>
      <c r="R2965" t="s">
        <v>663</v>
      </c>
      <c r="S2965" t="s">
        <v>662</v>
      </c>
      <c r="T2965" t="s">
        <v>165</v>
      </c>
      <c r="U2965" t="s">
        <v>254</v>
      </c>
      <c r="V2965" t="s">
        <v>46</v>
      </c>
      <c r="W2965" t="str">
        <f t="shared" si="138"/>
        <v>10020 B Colesville Road WASHINGTON DC 20001</v>
      </c>
      <c r="X2965" t="s">
        <v>47</v>
      </c>
      <c r="Y2965" t="s">
        <v>704</v>
      </c>
      <c r="Z2965">
        <v>38.897754999999997</v>
      </c>
      <c r="AA2965">
        <v>-77.017550999999997</v>
      </c>
      <c r="AB2965">
        <v>398477.49</v>
      </c>
      <c r="AC2965">
        <v>136656.21</v>
      </c>
      <c r="AD2965">
        <v>20001</v>
      </c>
      <c r="AE2965">
        <v>242924</v>
      </c>
      <c r="AF2965">
        <v>85837</v>
      </c>
      <c r="AG2965">
        <v>85837</v>
      </c>
      <c r="AH2965">
        <v>2</v>
      </c>
      <c r="AI2965">
        <v>6</v>
      </c>
      <c r="AJ2965" t="s">
        <v>14247</v>
      </c>
      <c r="AK2965" t="s">
        <v>570</v>
      </c>
      <c r="AL2965" t="s">
        <v>63</v>
      </c>
      <c r="AM2965">
        <v>102</v>
      </c>
      <c r="AN2965">
        <v>8</v>
      </c>
      <c r="AO2965" t="s">
        <v>64</v>
      </c>
      <c r="AP2965">
        <v>1102</v>
      </c>
      <c r="AQ2965">
        <v>-77.017553525435204</v>
      </c>
      <c r="AR2965">
        <v>38.8977625627763</v>
      </c>
      <c r="AS2965" t="b">
        <f t="shared" si="139"/>
        <v>1</v>
      </c>
    </row>
    <row r="2966" spans="1:45">
      <c r="A2966">
        <f t="shared" si="140"/>
        <v>2965</v>
      </c>
      <c r="B2966">
        <v>185738</v>
      </c>
      <c r="C2966">
        <v>185738</v>
      </c>
      <c r="D2966" t="s">
        <v>4246</v>
      </c>
      <c r="E2966" t="s">
        <v>4215</v>
      </c>
      <c r="F2966">
        <v>10192853</v>
      </c>
      <c r="G2966" t="s">
        <v>201</v>
      </c>
      <c r="K2966" t="s">
        <v>4247</v>
      </c>
      <c r="L2966" t="s">
        <v>166</v>
      </c>
      <c r="M2966" s="4">
        <v>0.29166666666666669</v>
      </c>
      <c r="N2966" s="1">
        <v>0.70833333333333337</v>
      </c>
      <c r="O2966" t="s">
        <v>432</v>
      </c>
      <c r="P2966" t="s">
        <v>1682</v>
      </c>
      <c r="Q2966" t="s">
        <v>4215</v>
      </c>
      <c r="R2966" t="s">
        <v>4216</v>
      </c>
      <c r="S2966" t="s">
        <v>4215</v>
      </c>
      <c r="T2966" t="s">
        <v>165</v>
      </c>
      <c r="U2966" t="s">
        <v>254</v>
      </c>
      <c r="V2966" t="s">
        <v>46</v>
      </c>
      <c r="W2966" t="str">
        <f t="shared" si="138"/>
        <v>1809 37th Street NW WASHINGTON DC 20007</v>
      </c>
      <c r="X2966" t="s">
        <v>47</v>
      </c>
      <c r="Y2966" t="s">
        <v>4217</v>
      </c>
      <c r="Z2966">
        <v>38.914858000000002</v>
      </c>
      <c r="AA2966">
        <v>-77.072509999999994</v>
      </c>
      <c r="AB2966">
        <v>393711.5</v>
      </c>
      <c r="AC2966">
        <v>138557.10999999999</v>
      </c>
      <c r="AD2966">
        <v>20007</v>
      </c>
      <c r="AE2966">
        <v>270519</v>
      </c>
      <c r="AF2966">
        <v>113056</v>
      </c>
      <c r="AG2966">
        <v>113056</v>
      </c>
      <c r="AH2966">
        <v>2</v>
      </c>
      <c r="AI2966">
        <v>2</v>
      </c>
      <c r="AJ2966" t="s">
        <v>14246</v>
      </c>
      <c r="AK2966" s="2">
        <v>20</v>
      </c>
      <c r="AL2966" t="s">
        <v>50</v>
      </c>
      <c r="AM2966">
        <v>206</v>
      </c>
      <c r="AN2966">
        <v>4</v>
      </c>
      <c r="AO2966" t="s">
        <v>51</v>
      </c>
      <c r="AP2966">
        <v>1289</v>
      </c>
      <c r="AQ2966">
        <v>-77.0725124577272</v>
      </c>
      <c r="AR2966">
        <v>38.914865353672802</v>
      </c>
      <c r="AS2966" t="b">
        <f t="shared" si="139"/>
        <v>1</v>
      </c>
    </row>
    <row r="2967" spans="1:45">
      <c r="A2967">
        <f t="shared" si="140"/>
        <v>2966</v>
      </c>
      <c r="B2967">
        <v>186029</v>
      </c>
      <c r="C2967">
        <v>186029</v>
      </c>
      <c r="D2967" t="s">
        <v>4321</v>
      </c>
      <c r="E2967" t="s">
        <v>4303</v>
      </c>
      <c r="F2967">
        <v>10192955</v>
      </c>
      <c r="G2967" t="s">
        <v>115</v>
      </c>
      <c r="J2967">
        <v>108809</v>
      </c>
      <c r="K2967" t="s">
        <v>4322</v>
      </c>
      <c r="L2967" t="s">
        <v>1682</v>
      </c>
      <c r="M2967" s="4">
        <v>0.79166666666666663</v>
      </c>
      <c r="N2967" s="1">
        <v>0.125</v>
      </c>
      <c r="O2967" t="s">
        <v>422</v>
      </c>
      <c r="P2967" t="s">
        <v>1682</v>
      </c>
      <c r="S2967" t="s">
        <v>4303</v>
      </c>
      <c r="T2967" t="s">
        <v>165</v>
      </c>
      <c r="U2967" t="s">
        <v>254</v>
      </c>
      <c r="V2967" t="s">
        <v>46</v>
      </c>
      <c r="W2967" t="str">
        <f t="shared" si="138"/>
        <v xml:space="preserve"> WASHINGTON DC 20036</v>
      </c>
      <c r="X2967" t="s">
        <v>47</v>
      </c>
      <c r="Y2967" t="s">
        <v>4304</v>
      </c>
      <c r="Z2967">
        <v>38.904072999999997</v>
      </c>
      <c r="AA2967">
        <v>-77.040638000000001</v>
      </c>
      <c r="AB2967">
        <v>396475.11</v>
      </c>
      <c r="AC2967">
        <v>137358.15</v>
      </c>
      <c r="AD2967">
        <v>20036</v>
      </c>
      <c r="AE2967">
        <v>243303</v>
      </c>
      <c r="AF2967">
        <v>86233</v>
      </c>
      <c r="AG2967">
        <v>86233</v>
      </c>
      <c r="AH2967">
        <v>2</v>
      </c>
      <c r="AI2967">
        <v>2</v>
      </c>
      <c r="AJ2967" t="s">
        <v>14249</v>
      </c>
      <c r="AK2967" t="s">
        <v>523</v>
      </c>
      <c r="AL2967" t="s">
        <v>50</v>
      </c>
      <c r="AM2967">
        <v>207</v>
      </c>
      <c r="AN2967">
        <v>6</v>
      </c>
      <c r="AO2967" t="s">
        <v>524</v>
      </c>
      <c r="AP2967">
        <v>1128</v>
      </c>
      <c r="AQ2967">
        <v>-77.040640229374503</v>
      </c>
      <c r="AR2967">
        <v>38.904080140074598</v>
      </c>
      <c r="AS2967" t="b">
        <f t="shared" si="139"/>
        <v>1</v>
      </c>
    </row>
    <row r="2968" spans="1:45">
      <c r="A2968">
        <f t="shared" si="140"/>
        <v>2967</v>
      </c>
      <c r="B2968">
        <v>185316</v>
      </c>
      <c r="C2968">
        <v>185316</v>
      </c>
      <c r="D2968" t="s">
        <v>4371</v>
      </c>
      <c r="E2968" t="s">
        <v>3151</v>
      </c>
      <c r="F2968">
        <v>10192073</v>
      </c>
      <c r="G2968" t="s">
        <v>2496</v>
      </c>
      <c r="I2968" t="s">
        <v>4318</v>
      </c>
      <c r="K2968" t="s">
        <v>4372</v>
      </c>
      <c r="L2968" t="s">
        <v>162</v>
      </c>
      <c r="M2968" s="4">
        <v>0.29166666666666669</v>
      </c>
      <c r="N2968" s="1">
        <v>0.70833333333333337</v>
      </c>
      <c r="O2968" t="s">
        <v>166</v>
      </c>
      <c r="P2968" t="s">
        <v>1682</v>
      </c>
      <c r="Q2968" t="s">
        <v>2499</v>
      </c>
      <c r="R2968" t="s">
        <v>2500</v>
      </c>
      <c r="S2968" t="s">
        <v>3154</v>
      </c>
      <c r="T2968" t="s">
        <v>165</v>
      </c>
      <c r="U2968" t="s">
        <v>254</v>
      </c>
      <c r="V2968" t="s">
        <v>46</v>
      </c>
      <c r="W2968" t="str">
        <f t="shared" si="138"/>
        <v xml:space="preserve">1100 4th Street, SW/ 2nd Floor WASHINGTON DC </v>
      </c>
      <c r="X2968" t="s">
        <v>47</v>
      </c>
      <c r="Y2968" t="s">
        <v>4373</v>
      </c>
      <c r="Z2968">
        <v>38.923237999999998</v>
      </c>
      <c r="AA2968">
        <v>-77.046018000000004</v>
      </c>
      <c r="AB2968">
        <v>396009.53451999999</v>
      </c>
      <c r="AC2968">
        <v>139485.83584000001</v>
      </c>
      <c r="AE2968">
        <v>0</v>
      </c>
      <c r="AF2968">
        <v>469022</v>
      </c>
      <c r="AG2968">
        <v>403735</v>
      </c>
      <c r="AH2968">
        <v>1</v>
      </c>
      <c r="AI2968">
        <v>1</v>
      </c>
      <c r="AJ2968" t="s">
        <v>14247</v>
      </c>
      <c r="AK2968" t="s">
        <v>767</v>
      </c>
      <c r="AL2968" t="s">
        <v>88</v>
      </c>
      <c r="AM2968">
        <v>303</v>
      </c>
      <c r="AN2968">
        <v>1</v>
      </c>
      <c r="AO2968" t="s">
        <v>51</v>
      </c>
      <c r="AP2968">
        <v>3816</v>
      </c>
      <c r="AQ2968">
        <v>-77.046020147153598</v>
      </c>
      <c r="AR2968">
        <v>38.923245060212501</v>
      </c>
      <c r="AS2968" t="b">
        <f t="shared" si="139"/>
        <v>0</v>
      </c>
    </row>
    <row r="2969" spans="1:45">
      <c r="A2969">
        <f t="shared" si="140"/>
        <v>2968</v>
      </c>
      <c r="B2969">
        <v>185966</v>
      </c>
      <c r="C2969">
        <v>185966</v>
      </c>
      <c r="D2969" t="s">
        <v>4486</v>
      </c>
      <c r="E2969" t="s">
        <v>4487</v>
      </c>
      <c r="F2969">
        <v>10193083</v>
      </c>
      <c r="G2969" t="s">
        <v>201</v>
      </c>
      <c r="K2969" t="s">
        <v>4488</v>
      </c>
      <c r="L2969" t="s">
        <v>622</v>
      </c>
      <c r="M2969" s="4">
        <v>0.54166666666666663</v>
      </c>
      <c r="N2969" s="1">
        <v>0.83333333333333337</v>
      </c>
      <c r="O2969" t="s">
        <v>1682</v>
      </c>
      <c r="P2969" t="s">
        <v>1682</v>
      </c>
      <c r="Q2969" t="s">
        <v>4487</v>
      </c>
      <c r="R2969" t="s">
        <v>4489</v>
      </c>
      <c r="S2969" t="s">
        <v>4487</v>
      </c>
      <c r="T2969" t="s">
        <v>165</v>
      </c>
      <c r="U2969" t="s">
        <v>254</v>
      </c>
      <c r="W2969" t="str">
        <f t="shared" si="138"/>
        <v xml:space="preserve">5700 Chevy Chase Parkway NW   </v>
      </c>
      <c r="Z2969">
        <v>0</v>
      </c>
      <c r="AA2969">
        <v>0</v>
      </c>
      <c r="AB2969">
        <v>0</v>
      </c>
      <c r="AC2969">
        <v>0</v>
      </c>
      <c r="AE2969">
        <v>-100</v>
      </c>
      <c r="AF2969">
        <v>-100</v>
      </c>
      <c r="AG2969">
        <v>348291</v>
      </c>
      <c r="AI2969" t="s">
        <v>14250</v>
      </c>
      <c r="AJ2969" t="s">
        <v>14251</v>
      </c>
      <c r="AK2969" t="s">
        <v>51</v>
      </c>
      <c r="AN2969" t="s">
        <v>51</v>
      </c>
      <c r="AO2969" t="s">
        <v>51</v>
      </c>
      <c r="AP2969">
        <v>1850</v>
      </c>
      <c r="AQ2969">
        <v>-81.529192133279295</v>
      </c>
      <c r="AR2969">
        <v>37.5772691877347</v>
      </c>
      <c r="AS2969" t="b">
        <f t="shared" si="139"/>
        <v>1</v>
      </c>
    </row>
    <row r="2970" spans="1:45">
      <c r="A2970">
        <f t="shared" si="140"/>
        <v>2969</v>
      </c>
      <c r="B2970">
        <v>185948</v>
      </c>
      <c r="C2970">
        <v>185948</v>
      </c>
      <c r="D2970" t="s">
        <v>4516</v>
      </c>
      <c r="E2970" t="s">
        <v>4517</v>
      </c>
      <c r="F2970">
        <v>10193114</v>
      </c>
      <c r="G2970" t="s">
        <v>201</v>
      </c>
      <c r="K2970" t="s">
        <v>4518</v>
      </c>
      <c r="L2970" t="s">
        <v>622</v>
      </c>
      <c r="M2970" s="4">
        <v>0.29166666666666669</v>
      </c>
      <c r="N2970" s="1">
        <v>0.70833333333333337</v>
      </c>
      <c r="O2970" t="s">
        <v>432</v>
      </c>
      <c r="P2970" t="s">
        <v>1682</v>
      </c>
      <c r="Q2970" t="s">
        <v>4517</v>
      </c>
      <c r="R2970" t="s">
        <v>4519</v>
      </c>
      <c r="S2970" t="s">
        <v>4517</v>
      </c>
      <c r="T2970" t="s">
        <v>165</v>
      </c>
      <c r="U2970" t="s">
        <v>254</v>
      </c>
      <c r="V2970" t="s">
        <v>46</v>
      </c>
      <c r="W2970" t="str">
        <f t="shared" si="138"/>
        <v>1640 16th Street NW WASHINGTON DC 20009</v>
      </c>
      <c r="X2970" t="s">
        <v>47</v>
      </c>
      <c r="Y2970" t="s">
        <v>2052</v>
      </c>
      <c r="Z2970">
        <v>38.912365999999999</v>
      </c>
      <c r="AA2970">
        <v>-77.036959999999993</v>
      </c>
      <c r="AB2970">
        <v>396794.53</v>
      </c>
      <c r="AC2970">
        <v>138278.60999999999</v>
      </c>
      <c r="AD2970">
        <v>20009</v>
      </c>
      <c r="AE2970">
        <v>242820</v>
      </c>
      <c r="AF2970">
        <v>85755</v>
      </c>
      <c r="AG2970">
        <v>85755</v>
      </c>
      <c r="AH2970">
        <v>2</v>
      </c>
      <c r="AI2970">
        <v>2</v>
      </c>
      <c r="AJ2970" t="s">
        <v>14249</v>
      </c>
      <c r="AK2970" t="s">
        <v>87</v>
      </c>
      <c r="AL2970" t="s">
        <v>88</v>
      </c>
      <c r="AM2970">
        <v>301</v>
      </c>
      <c r="AN2970">
        <v>6</v>
      </c>
      <c r="AO2970" t="s">
        <v>51</v>
      </c>
      <c r="AP2970">
        <v>1090</v>
      </c>
      <c r="AQ2970">
        <v>-77.036961979835596</v>
      </c>
      <c r="AR2970">
        <v>38.9123731854217</v>
      </c>
      <c r="AS2970" t="b">
        <f t="shared" si="139"/>
        <v>1</v>
      </c>
    </row>
    <row r="2971" spans="1:45">
      <c r="A2971">
        <f t="shared" si="140"/>
        <v>2970</v>
      </c>
      <c r="B2971">
        <v>186209</v>
      </c>
      <c r="C2971">
        <v>186209</v>
      </c>
      <c r="D2971" t="s">
        <v>4538</v>
      </c>
      <c r="E2971" t="s">
        <v>4533</v>
      </c>
      <c r="F2971">
        <v>10193159</v>
      </c>
      <c r="G2971" t="s">
        <v>2388</v>
      </c>
      <c r="K2971" t="s">
        <v>4539</v>
      </c>
      <c r="L2971" t="s">
        <v>622</v>
      </c>
      <c r="M2971" s="4">
        <v>0.29166666666666669</v>
      </c>
      <c r="N2971" s="1">
        <v>0.79166666666666663</v>
      </c>
      <c r="O2971" t="s">
        <v>1682</v>
      </c>
      <c r="P2971" t="s">
        <v>1682</v>
      </c>
      <c r="Q2971" t="s">
        <v>4533</v>
      </c>
      <c r="R2971" t="s">
        <v>4535</v>
      </c>
      <c r="S2971" t="s">
        <v>4533</v>
      </c>
      <c r="T2971" t="s">
        <v>165</v>
      </c>
      <c r="U2971" t="s">
        <v>254</v>
      </c>
      <c r="V2971" t="s">
        <v>46</v>
      </c>
      <c r="W2971" t="str">
        <f t="shared" si="138"/>
        <v>3447 14th Street, N. W. WASHINGTON DC 20011</v>
      </c>
      <c r="X2971" t="s">
        <v>47</v>
      </c>
      <c r="Y2971" t="s">
        <v>2390</v>
      </c>
      <c r="Z2971">
        <v>38.958055000000002</v>
      </c>
      <c r="AA2971">
        <v>-77.027218000000005</v>
      </c>
      <c r="AB2971">
        <v>397640.97</v>
      </c>
      <c r="AC2971">
        <v>143350.17000000001</v>
      </c>
      <c r="AD2971">
        <v>20011</v>
      </c>
      <c r="AE2971">
        <v>285465</v>
      </c>
      <c r="AF2971">
        <v>123994</v>
      </c>
      <c r="AG2971">
        <v>123994</v>
      </c>
      <c r="AH2971">
        <v>4</v>
      </c>
      <c r="AI2971">
        <v>4</v>
      </c>
      <c r="AJ2971" t="s">
        <v>14249</v>
      </c>
      <c r="AK2971" t="s">
        <v>2391</v>
      </c>
      <c r="AL2971" t="s">
        <v>188</v>
      </c>
      <c r="AM2971">
        <v>403</v>
      </c>
      <c r="AN2971">
        <v>18</v>
      </c>
      <c r="AO2971" t="s">
        <v>51</v>
      </c>
      <c r="AP2971">
        <v>1491</v>
      </c>
      <c r="AQ2971">
        <v>-77.027219799232199</v>
      </c>
      <c r="AR2971">
        <v>38.958062004975197</v>
      </c>
      <c r="AS2971" t="b">
        <f t="shared" si="139"/>
        <v>1</v>
      </c>
    </row>
    <row r="2972" spans="1:45">
      <c r="A2972">
        <f t="shared" si="140"/>
        <v>2971</v>
      </c>
      <c r="B2972">
        <v>185453</v>
      </c>
      <c r="C2972">
        <v>185453</v>
      </c>
      <c r="D2972" t="s">
        <v>4667</v>
      </c>
      <c r="E2972" t="s">
        <v>4668</v>
      </c>
      <c r="F2972">
        <v>10192290</v>
      </c>
      <c r="G2972" t="s">
        <v>201</v>
      </c>
      <c r="K2972" t="s">
        <v>4669</v>
      </c>
      <c r="L2972" t="s">
        <v>149</v>
      </c>
      <c r="M2972" s="4">
        <v>0.33333333333333331</v>
      </c>
      <c r="N2972" s="1">
        <v>0.79166666666666663</v>
      </c>
      <c r="O2972" t="s">
        <v>1682</v>
      </c>
      <c r="P2972" t="s">
        <v>1682</v>
      </c>
      <c r="S2972" t="s">
        <v>4668</v>
      </c>
      <c r="T2972" t="s">
        <v>165</v>
      </c>
      <c r="U2972" t="s">
        <v>254</v>
      </c>
      <c r="V2972" t="s">
        <v>46</v>
      </c>
      <c r="W2972" t="str">
        <f t="shared" si="138"/>
        <v xml:space="preserve"> WASHINGTON DC 20005</v>
      </c>
      <c r="X2972" t="s">
        <v>47</v>
      </c>
      <c r="Y2972" t="s">
        <v>4670</v>
      </c>
      <c r="Z2972">
        <v>38.910237000000002</v>
      </c>
      <c r="AA2972">
        <v>-77.033426000000006</v>
      </c>
      <c r="AB2972">
        <v>397100.94</v>
      </c>
      <c r="AC2972">
        <v>138042.14000000001</v>
      </c>
      <c r="AD2972">
        <v>20005</v>
      </c>
      <c r="AE2972">
        <v>285662</v>
      </c>
      <c r="AF2972">
        <v>124219</v>
      </c>
      <c r="AG2972">
        <v>124219</v>
      </c>
      <c r="AH2972">
        <v>2</v>
      </c>
      <c r="AI2972">
        <v>2</v>
      </c>
      <c r="AJ2972" t="s">
        <v>14248</v>
      </c>
      <c r="AK2972" t="s">
        <v>222</v>
      </c>
      <c r="AL2972" t="s">
        <v>50</v>
      </c>
      <c r="AM2972">
        <v>208</v>
      </c>
      <c r="AN2972">
        <v>7</v>
      </c>
      <c r="AO2972" t="s">
        <v>51</v>
      </c>
      <c r="AP2972">
        <v>3017</v>
      </c>
      <c r="AQ2972">
        <v>-77.033428014519004</v>
      </c>
      <c r="AR2972">
        <v>38.910244047213801</v>
      </c>
      <c r="AS2972" t="b">
        <f t="shared" si="139"/>
        <v>1</v>
      </c>
    </row>
    <row r="2973" spans="1:45">
      <c r="A2973">
        <f t="shared" si="140"/>
        <v>2972</v>
      </c>
      <c r="B2973">
        <v>185508</v>
      </c>
      <c r="C2973">
        <v>185508</v>
      </c>
      <c r="D2973" t="s">
        <v>4795</v>
      </c>
      <c r="E2973" t="s">
        <v>612</v>
      </c>
      <c r="F2973">
        <v>10192347</v>
      </c>
      <c r="G2973" t="s">
        <v>160</v>
      </c>
      <c r="K2973" t="s">
        <v>4796</v>
      </c>
      <c r="L2973" t="s">
        <v>163</v>
      </c>
      <c r="M2973" s="4">
        <v>0.54166666666666663</v>
      </c>
      <c r="N2973" s="1">
        <v>0.97916666666666663</v>
      </c>
      <c r="O2973" t="s">
        <v>1682</v>
      </c>
      <c r="P2973" t="s">
        <v>1682</v>
      </c>
      <c r="S2973" t="s">
        <v>614</v>
      </c>
      <c r="T2973" t="s">
        <v>165</v>
      </c>
      <c r="U2973" t="s">
        <v>254</v>
      </c>
      <c r="V2973" t="s">
        <v>46</v>
      </c>
      <c r="W2973" t="str">
        <f t="shared" si="138"/>
        <v xml:space="preserve"> WASHINGTON DC </v>
      </c>
      <c r="X2973" t="s">
        <v>47</v>
      </c>
      <c r="Y2973" t="s">
        <v>4797</v>
      </c>
      <c r="Z2973">
        <v>38.896711000000003</v>
      </c>
      <c r="AA2973">
        <v>-77.023968999999994</v>
      </c>
      <c r="AB2973">
        <v>397920.76341999997</v>
      </c>
      <c r="AC2973">
        <v>136540.39897000001</v>
      </c>
      <c r="AE2973">
        <v>0</v>
      </c>
      <c r="AF2973">
        <v>455842</v>
      </c>
      <c r="AG2973">
        <v>391870</v>
      </c>
      <c r="AH2973">
        <v>2</v>
      </c>
      <c r="AI2973">
        <v>2</v>
      </c>
      <c r="AJ2973" t="s">
        <v>14247</v>
      </c>
      <c r="AK2973" t="s">
        <v>62</v>
      </c>
      <c r="AL2973" t="s">
        <v>63</v>
      </c>
      <c r="AM2973">
        <v>102</v>
      </c>
      <c r="AN2973">
        <v>8</v>
      </c>
      <c r="AO2973" t="s">
        <v>64</v>
      </c>
      <c r="AP2973">
        <v>3567</v>
      </c>
      <c r="AQ2973">
        <v>-77.023971025996104</v>
      </c>
      <c r="AR2973">
        <v>38.896718154055399</v>
      </c>
      <c r="AS2973" t="b">
        <f t="shared" si="139"/>
        <v>0</v>
      </c>
    </row>
    <row r="2974" spans="1:45">
      <c r="A2974">
        <f t="shared" si="140"/>
        <v>2973</v>
      </c>
      <c r="B2974">
        <v>185561</v>
      </c>
      <c r="C2974">
        <v>185561</v>
      </c>
      <c r="D2974" t="s">
        <v>4891</v>
      </c>
      <c r="E2974" t="s">
        <v>252</v>
      </c>
      <c r="F2974">
        <v>10192417</v>
      </c>
      <c r="G2974" t="s">
        <v>201</v>
      </c>
      <c r="K2974" t="s">
        <v>4892</v>
      </c>
      <c r="L2974" t="s">
        <v>125</v>
      </c>
      <c r="M2974" s="4">
        <v>0.29166666666666669</v>
      </c>
      <c r="N2974" s="1">
        <v>0.70833333333333337</v>
      </c>
      <c r="O2974" t="s">
        <v>432</v>
      </c>
      <c r="P2974" t="s">
        <v>1682</v>
      </c>
      <c r="Q2974" t="s">
        <v>256</v>
      </c>
      <c r="R2974" t="s">
        <v>257</v>
      </c>
      <c r="S2974" t="s">
        <v>256</v>
      </c>
      <c r="T2974" t="s">
        <v>165</v>
      </c>
      <c r="U2974" t="s">
        <v>254</v>
      </c>
      <c r="V2974" t="s">
        <v>46</v>
      </c>
      <c r="W2974" t="str">
        <f t="shared" si="138"/>
        <v>950 South Pickett Street WASHINGTON DC 20003</v>
      </c>
      <c r="X2974" t="s">
        <v>47</v>
      </c>
      <c r="Y2974" t="s">
        <v>2462</v>
      </c>
      <c r="Z2974">
        <v>38.877113000000001</v>
      </c>
      <c r="AA2974">
        <v>-77.000793000000002</v>
      </c>
      <c r="AB2974">
        <v>399931.19</v>
      </c>
      <c r="AC2974">
        <v>134364.72</v>
      </c>
      <c r="AD2974">
        <v>20003</v>
      </c>
      <c r="AE2974">
        <v>308397</v>
      </c>
      <c r="AF2974">
        <v>459963</v>
      </c>
      <c r="AG2974">
        <v>395652</v>
      </c>
      <c r="AH2974">
        <v>6</v>
      </c>
      <c r="AI2974">
        <v>6</v>
      </c>
      <c r="AJ2974" t="s">
        <v>14252</v>
      </c>
      <c r="AK2974" t="s">
        <v>719</v>
      </c>
      <c r="AL2974" t="s">
        <v>63</v>
      </c>
      <c r="AM2974">
        <v>106</v>
      </c>
      <c r="AN2974">
        <v>27</v>
      </c>
      <c r="AO2974" t="s">
        <v>720</v>
      </c>
      <c r="AP2974">
        <v>3705</v>
      </c>
      <c r="AQ2974">
        <v>-77.000795282917906</v>
      </c>
      <c r="AR2974">
        <v>38.8771212658244</v>
      </c>
      <c r="AS2974" t="b">
        <f t="shared" si="139"/>
        <v>0</v>
      </c>
    </row>
    <row r="2975" spans="1:45">
      <c r="A2975">
        <f t="shared" si="140"/>
        <v>2974</v>
      </c>
      <c r="B2975">
        <v>186524</v>
      </c>
      <c r="C2975">
        <v>186524</v>
      </c>
      <c r="D2975" t="s">
        <v>4940</v>
      </c>
      <c r="E2975" t="s">
        <v>4941</v>
      </c>
      <c r="F2975">
        <v>10193478</v>
      </c>
      <c r="G2975" t="s">
        <v>201</v>
      </c>
      <c r="K2975" t="s">
        <v>4942</v>
      </c>
      <c r="L2975" t="s">
        <v>422</v>
      </c>
      <c r="M2975" s="4">
        <v>0.5</v>
      </c>
      <c r="N2975" s="1">
        <v>0.75</v>
      </c>
      <c r="O2975" t="s">
        <v>1682</v>
      </c>
      <c r="P2975" t="s">
        <v>1682</v>
      </c>
      <c r="S2975" t="s">
        <v>4943</v>
      </c>
      <c r="T2975" t="s">
        <v>165</v>
      </c>
      <c r="U2975" t="s">
        <v>254</v>
      </c>
      <c r="V2975" t="s">
        <v>46</v>
      </c>
      <c r="W2975" t="str">
        <f t="shared" si="138"/>
        <v xml:space="preserve"> WASHINGTON DC 20009</v>
      </c>
      <c r="X2975" t="s">
        <v>47</v>
      </c>
      <c r="Y2975" t="s">
        <v>4944</v>
      </c>
      <c r="Z2975">
        <v>38.912412000000003</v>
      </c>
      <c r="AA2975">
        <v>-77.035207</v>
      </c>
      <c r="AB2975">
        <v>396946.52</v>
      </c>
      <c r="AC2975">
        <v>138283.71</v>
      </c>
      <c r="AD2975">
        <v>20009</v>
      </c>
      <c r="AE2975">
        <v>242266</v>
      </c>
      <c r="AF2975">
        <v>85249</v>
      </c>
      <c r="AG2975">
        <v>85249</v>
      </c>
      <c r="AH2975">
        <v>2</v>
      </c>
      <c r="AI2975">
        <v>2</v>
      </c>
      <c r="AJ2975" t="s">
        <v>14249</v>
      </c>
      <c r="AK2975" t="s">
        <v>87</v>
      </c>
      <c r="AL2975" t="s">
        <v>88</v>
      </c>
      <c r="AM2975">
        <v>301</v>
      </c>
      <c r="AN2975">
        <v>6</v>
      </c>
      <c r="AO2975" t="s">
        <v>51</v>
      </c>
      <c r="AP2975">
        <v>1954</v>
      </c>
      <c r="AQ2975">
        <v>-77.035209528292199</v>
      </c>
      <c r="AR2975">
        <v>38.9124196692105</v>
      </c>
      <c r="AS2975" t="b">
        <f t="shared" si="139"/>
        <v>1</v>
      </c>
    </row>
    <row r="2976" spans="1:45">
      <c r="A2976">
        <f t="shared" si="140"/>
        <v>2975</v>
      </c>
      <c r="B2976">
        <v>186752</v>
      </c>
      <c r="C2976">
        <v>186752</v>
      </c>
      <c r="D2976" t="s">
        <v>5297</v>
      </c>
      <c r="E2976" t="s">
        <v>3682</v>
      </c>
      <c r="F2976">
        <v>10193746</v>
      </c>
      <c r="G2976" t="s">
        <v>1806</v>
      </c>
      <c r="H2976" t="s">
        <v>3683</v>
      </c>
      <c r="J2976">
        <v>109173</v>
      </c>
      <c r="M2976" s="4">
        <v>0.29166666666666669</v>
      </c>
      <c r="N2976" s="1">
        <v>0.79166666666666663</v>
      </c>
      <c r="O2976" t="s">
        <v>238</v>
      </c>
      <c r="P2976" t="s">
        <v>1682</v>
      </c>
      <c r="Q2976" t="s">
        <v>3685</v>
      </c>
      <c r="R2976" t="s">
        <v>1305</v>
      </c>
      <c r="S2976" t="s">
        <v>3195</v>
      </c>
      <c r="T2976" t="s">
        <v>148</v>
      </c>
      <c r="U2976" t="s">
        <v>254</v>
      </c>
      <c r="W2976" t="str">
        <f t="shared" si="138"/>
        <v xml:space="preserve">5000 OVERLOOK AVENUE   </v>
      </c>
      <c r="Z2976">
        <v>0</v>
      </c>
      <c r="AA2976">
        <v>0</v>
      </c>
      <c r="AB2976">
        <v>0</v>
      </c>
      <c r="AC2976">
        <v>0</v>
      </c>
      <c r="AE2976">
        <v>-100</v>
      </c>
      <c r="AF2976">
        <v>-100</v>
      </c>
      <c r="AG2976">
        <v>348291</v>
      </c>
      <c r="AI2976" t="s">
        <v>14250</v>
      </c>
      <c r="AJ2976" t="s">
        <v>14251</v>
      </c>
      <c r="AK2976" t="s">
        <v>51</v>
      </c>
      <c r="AN2976" t="s">
        <v>51</v>
      </c>
      <c r="AO2976" t="s">
        <v>51</v>
      </c>
      <c r="AP2976">
        <v>1793</v>
      </c>
      <c r="AQ2976">
        <v>-81.529192133279295</v>
      </c>
      <c r="AR2976">
        <v>37.5772691877347</v>
      </c>
      <c r="AS2976" t="b">
        <f t="shared" si="139"/>
        <v>0</v>
      </c>
    </row>
    <row r="2977" spans="1:45">
      <c r="A2977">
        <f t="shared" si="140"/>
        <v>2976</v>
      </c>
      <c r="B2977">
        <v>186799</v>
      </c>
      <c r="C2977">
        <v>186799</v>
      </c>
      <c r="D2977" t="s">
        <v>5351</v>
      </c>
      <c r="E2977" t="s">
        <v>612</v>
      </c>
      <c r="F2977">
        <v>10193795</v>
      </c>
      <c r="G2977" t="s">
        <v>160</v>
      </c>
      <c r="K2977" t="s">
        <v>5352</v>
      </c>
      <c r="L2977" t="s">
        <v>432</v>
      </c>
      <c r="M2977" s="4">
        <v>0.77083333333333337</v>
      </c>
      <c r="N2977" s="1">
        <v>0.97916666666666663</v>
      </c>
      <c r="O2977" t="s">
        <v>1682</v>
      </c>
      <c r="P2977" t="s">
        <v>1682</v>
      </c>
      <c r="S2977" t="s">
        <v>614</v>
      </c>
      <c r="T2977" t="s">
        <v>165</v>
      </c>
      <c r="U2977" t="s">
        <v>254</v>
      </c>
      <c r="V2977" t="s">
        <v>46</v>
      </c>
      <c r="W2977" t="str">
        <f t="shared" si="138"/>
        <v xml:space="preserve"> WASHINGTON DC 20062</v>
      </c>
      <c r="X2977" t="s">
        <v>47</v>
      </c>
      <c r="Y2977" t="s">
        <v>5353</v>
      </c>
      <c r="Z2977">
        <v>38.900576000000001</v>
      </c>
      <c r="AA2977">
        <v>-77.037525000000002</v>
      </c>
      <c r="AB2977">
        <v>396744.97</v>
      </c>
      <c r="AC2977">
        <v>136969.84</v>
      </c>
      <c r="AD2977">
        <v>20062</v>
      </c>
      <c r="AE2977">
        <v>279262</v>
      </c>
      <c r="AF2977">
        <v>121648</v>
      </c>
      <c r="AG2977">
        <v>121648</v>
      </c>
      <c r="AH2977">
        <v>2</v>
      </c>
      <c r="AI2977">
        <v>2</v>
      </c>
      <c r="AJ2977" t="s">
        <v>14249</v>
      </c>
      <c r="AK2977" t="s">
        <v>90</v>
      </c>
      <c r="AL2977" t="s">
        <v>50</v>
      </c>
      <c r="AM2977">
        <v>207</v>
      </c>
      <c r="AN2977">
        <v>6</v>
      </c>
      <c r="AO2977" t="s">
        <v>524</v>
      </c>
      <c r="AP2977">
        <v>1436</v>
      </c>
      <c r="AQ2977">
        <v>-77.03752721251</v>
      </c>
      <c r="AR2977">
        <v>38.900583146320599</v>
      </c>
      <c r="AS2977" t="b">
        <f t="shared" si="139"/>
        <v>0</v>
      </c>
    </row>
    <row r="2978" spans="1:45">
      <c r="A2978">
        <f t="shared" si="140"/>
        <v>2977</v>
      </c>
      <c r="B2978">
        <v>185736</v>
      </c>
      <c r="C2978">
        <v>185736</v>
      </c>
      <c r="D2978" t="s">
        <v>5533</v>
      </c>
      <c r="E2978" t="s">
        <v>5534</v>
      </c>
      <c r="F2978">
        <v>10192851</v>
      </c>
      <c r="G2978" t="s">
        <v>201</v>
      </c>
      <c r="K2978" t="s">
        <v>5535</v>
      </c>
      <c r="L2978" t="s">
        <v>166</v>
      </c>
      <c r="M2978" s="4">
        <v>0.29166666666666669</v>
      </c>
      <c r="N2978" s="1">
        <v>0.70833333333333337</v>
      </c>
      <c r="O2978" t="s">
        <v>1682</v>
      </c>
      <c r="P2978" t="s">
        <v>1682</v>
      </c>
      <c r="S2978" t="s">
        <v>5534</v>
      </c>
      <c r="T2978" t="s">
        <v>165</v>
      </c>
      <c r="U2978" t="s">
        <v>254</v>
      </c>
      <c r="V2978" t="s">
        <v>46</v>
      </c>
      <c r="W2978" t="str">
        <f t="shared" si="138"/>
        <v xml:space="preserve"> WASHINGTON DC </v>
      </c>
      <c r="X2978" t="s">
        <v>47</v>
      </c>
      <c r="Y2978" t="s">
        <v>2702</v>
      </c>
      <c r="Z2978">
        <v>38.899555999999997</v>
      </c>
      <c r="AA2978">
        <v>-76.996167999999997</v>
      </c>
      <c r="AB2978">
        <v>400332.38</v>
      </c>
      <c r="AC2978">
        <v>136856.04999999999</v>
      </c>
      <c r="AE2978">
        <v>0</v>
      </c>
      <c r="AF2978">
        <v>476692</v>
      </c>
      <c r="AG2978">
        <v>410090</v>
      </c>
      <c r="AH2978">
        <v>6</v>
      </c>
      <c r="AI2978">
        <v>6</v>
      </c>
      <c r="AJ2978" t="s">
        <v>14247</v>
      </c>
      <c r="AK2978" t="s">
        <v>1653</v>
      </c>
      <c r="AL2978" t="s">
        <v>63</v>
      </c>
      <c r="AM2978">
        <v>104</v>
      </c>
      <c r="AN2978">
        <v>25</v>
      </c>
      <c r="AO2978" t="s">
        <v>51</v>
      </c>
      <c r="AP2978">
        <v>3951</v>
      </c>
      <c r="AQ2978">
        <v>-76.996170565415994</v>
      </c>
      <c r="AR2978">
        <v>38.899564050347799</v>
      </c>
      <c r="AS2978" t="b">
        <f t="shared" si="139"/>
        <v>1</v>
      </c>
    </row>
    <row r="2979" spans="1:45">
      <c r="A2979">
        <f t="shared" si="140"/>
        <v>2978</v>
      </c>
      <c r="B2979">
        <v>185695</v>
      </c>
      <c r="C2979">
        <v>185695</v>
      </c>
      <c r="D2979" t="s">
        <v>6178</v>
      </c>
      <c r="E2979" t="s">
        <v>6179</v>
      </c>
      <c r="F2979">
        <v>10192511</v>
      </c>
      <c r="G2979" t="s">
        <v>201</v>
      </c>
      <c r="K2979" t="s">
        <v>6180</v>
      </c>
      <c r="L2979" t="s">
        <v>125</v>
      </c>
      <c r="M2979" s="4">
        <v>0.29166666666666669</v>
      </c>
      <c r="N2979" s="1">
        <v>0.70833333333333337</v>
      </c>
      <c r="O2979" t="s">
        <v>432</v>
      </c>
      <c r="P2979" t="s">
        <v>1682</v>
      </c>
      <c r="S2979" t="s">
        <v>6179</v>
      </c>
      <c r="T2979" t="s">
        <v>165</v>
      </c>
      <c r="U2979" t="s">
        <v>254</v>
      </c>
      <c r="V2979" t="s">
        <v>46</v>
      </c>
      <c r="W2979" t="str">
        <f t="shared" si="138"/>
        <v xml:space="preserve"> WASHINGTON DC 20009</v>
      </c>
      <c r="X2979" t="s">
        <v>47</v>
      </c>
      <c r="Y2979" t="s">
        <v>6181</v>
      </c>
      <c r="Z2979">
        <v>38.925938000000002</v>
      </c>
      <c r="AA2979">
        <v>-77.042072000000005</v>
      </c>
      <c r="AB2979">
        <v>396351.85</v>
      </c>
      <c r="AC2979">
        <v>139785.45000000001</v>
      </c>
      <c r="AD2979">
        <v>20009</v>
      </c>
      <c r="AE2979">
        <v>236095</v>
      </c>
      <c r="AF2979">
        <v>78749</v>
      </c>
      <c r="AG2979">
        <v>78749</v>
      </c>
      <c r="AH2979">
        <v>1</v>
      </c>
      <c r="AI2979">
        <v>1</v>
      </c>
      <c r="AJ2979" t="s">
        <v>14247</v>
      </c>
      <c r="AK2979" t="s">
        <v>951</v>
      </c>
      <c r="AL2979" t="s">
        <v>88</v>
      </c>
      <c r="AM2979">
        <v>303</v>
      </c>
      <c r="AN2979">
        <v>1</v>
      </c>
      <c r="AO2979" t="s">
        <v>51</v>
      </c>
      <c r="AP2979">
        <v>3120</v>
      </c>
      <c r="AQ2979">
        <v>-77.042074174079303</v>
      </c>
      <c r="AR2979">
        <v>38.925945568026698</v>
      </c>
      <c r="AS2979" t="b">
        <f t="shared" si="139"/>
        <v>1</v>
      </c>
    </row>
    <row r="2980" spans="1:45">
      <c r="A2980">
        <f t="shared" si="140"/>
        <v>2979</v>
      </c>
      <c r="B2980">
        <v>185615</v>
      </c>
      <c r="C2980">
        <v>185615</v>
      </c>
      <c r="D2980" t="s">
        <v>8369</v>
      </c>
      <c r="E2980" t="s">
        <v>1031</v>
      </c>
      <c r="F2980">
        <v>10192611</v>
      </c>
      <c r="G2980" t="s">
        <v>81</v>
      </c>
      <c r="K2980" t="s">
        <v>8370</v>
      </c>
      <c r="L2980" t="s">
        <v>163</v>
      </c>
      <c r="M2980" s="4">
        <v>0.39583333333333331</v>
      </c>
      <c r="N2980" s="1">
        <v>0.64583333333333337</v>
      </c>
      <c r="O2980" t="s">
        <v>1682</v>
      </c>
      <c r="P2980" t="s">
        <v>1682</v>
      </c>
      <c r="S2980" t="s">
        <v>8371</v>
      </c>
      <c r="T2980" t="s">
        <v>165</v>
      </c>
      <c r="U2980" t="s">
        <v>254</v>
      </c>
      <c r="V2980" t="s">
        <v>46</v>
      </c>
      <c r="W2980" t="str">
        <f t="shared" si="138"/>
        <v xml:space="preserve"> WASHINGTON DC 20009</v>
      </c>
      <c r="X2980" t="s">
        <v>47</v>
      </c>
      <c r="Y2980" t="s">
        <v>8372</v>
      </c>
      <c r="Z2980">
        <v>38.922925999999997</v>
      </c>
      <c r="AA2980">
        <v>-77.039687999999998</v>
      </c>
      <c r="AB2980">
        <v>396558.44</v>
      </c>
      <c r="AC2980">
        <v>139451</v>
      </c>
      <c r="AD2980">
        <v>20009</v>
      </c>
      <c r="AE2980">
        <v>235756</v>
      </c>
      <c r="AF2980">
        <v>78832</v>
      </c>
      <c r="AG2980">
        <v>78832</v>
      </c>
      <c r="AH2980">
        <v>1</v>
      </c>
      <c r="AI2980">
        <v>1</v>
      </c>
      <c r="AJ2980" t="s">
        <v>14247</v>
      </c>
      <c r="AK2980" t="s">
        <v>1514</v>
      </c>
      <c r="AL2980" t="s">
        <v>88</v>
      </c>
      <c r="AM2980">
        <v>303</v>
      </c>
      <c r="AN2980">
        <v>1</v>
      </c>
      <c r="AO2980" t="s">
        <v>51</v>
      </c>
      <c r="AP2980">
        <v>2464</v>
      </c>
      <c r="AQ2980">
        <v>-77.0396900208967</v>
      </c>
      <c r="AR2980">
        <v>38.922933569165302</v>
      </c>
      <c r="AS2980" t="b">
        <f t="shared" si="139"/>
        <v>0</v>
      </c>
    </row>
    <row r="2981" spans="1:45">
      <c r="A2981">
        <f t="shared" si="140"/>
        <v>2980</v>
      </c>
      <c r="B2981">
        <v>185902</v>
      </c>
      <c r="C2981">
        <v>185902</v>
      </c>
      <c r="D2981" t="s">
        <v>8485</v>
      </c>
      <c r="E2981" t="s">
        <v>8486</v>
      </c>
      <c r="F2981">
        <v>10192816</v>
      </c>
      <c r="G2981" t="s">
        <v>201</v>
      </c>
      <c r="K2981" t="s">
        <v>8487</v>
      </c>
      <c r="L2981" t="s">
        <v>163</v>
      </c>
      <c r="M2981" s="4">
        <v>0.29166666666666669</v>
      </c>
      <c r="N2981" s="1">
        <v>0.70833333333333337</v>
      </c>
      <c r="O2981" t="s">
        <v>432</v>
      </c>
      <c r="P2981" t="s">
        <v>1682</v>
      </c>
      <c r="S2981" t="s">
        <v>8486</v>
      </c>
      <c r="T2981" t="s">
        <v>165</v>
      </c>
      <c r="U2981" t="s">
        <v>254</v>
      </c>
      <c r="V2981" t="s">
        <v>46</v>
      </c>
      <c r="W2981" t="str">
        <f t="shared" si="138"/>
        <v xml:space="preserve"> WASHINGTON DC 20036</v>
      </c>
      <c r="X2981" t="s">
        <v>47</v>
      </c>
      <c r="Y2981" t="s">
        <v>8140</v>
      </c>
      <c r="Z2981">
        <v>38.907040000000002</v>
      </c>
      <c r="AA2981">
        <v>-77.046875</v>
      </c>
      <c r="AB2981">
        <v>395934.27</v>
      </c>
      <c r="AC2981">
        <v>137687.76999999999</v>
      </c>
      <c r="AD2981">
        <v>20036</v>
      </c>
      <c r="AE2981">
        <v>226628</v>
      </c>
      <c r="AF2981">
        <v>69350</v>
      </c>
      <c r="AG2981">
        <v>69350</v>
      </c>
      <c r="AH2981">
        <v>2</v>
      </c>
      <c r="AI2981">
        <v>2</v>
      </c>
      <c r="AJ2981" t="s">
        <v>14249</v>
      </c>
      <c r="AK2981" t="s">
        <v>523</v>
      </c>
      <c r="AL2981" t="s">
        <v>50</v>
      </c>
      <c r="AM2981">
        <v>208</v>
      </c>
      <c r="AN2981">
        <v>5</v>
      </c>
      <c r="AO2981" t="s">
        <v>51</v>
      </c>
      <c r="AP2981">
        <v>2187</v>
      </c>
      <c r="AQ2981">
        <v>-77.0468774457634</v>
      </c>
      <c r="AR2981">
        <v>38.9070471369579</v>
      </c>
      <c r="AS2981" t="b">
        <f t="shared" si="139"/>
        <v>1</v>
      </c>
    </row>
    <row r="2982" spans="1:45">
      <c r="A2982">
        <f t="shared" si="140"/>
        <v>2981</v>
      </c>
      <c r="B2982">
        <v>186034</v>
      </c>
      <c r="C2982">
        <v>186034</v>
      </c>
      <c r="D2982" t="s">
        <v>8612</v>
      </c>
      <c r="E2982" t="s">
        <v>8613</v>
      </c>
      <c r="F2982">
        <v>10192961</v>
      </c>
      <c r="G2982" t="s">
        <v>201</v>
      </c>
      <c r="K2982" t="s">
        <v>8614</v>
      </c>
      <c r="L2982" t="s">
        <v>166</v>
      </c>
      <c r="M2982" s="4">
        <v>0.29166666666666669</v>
      </c>
      <c r="N2982" s="1">
        <v>0.79166666666666663</v>
      </c>
      <c r="O2982" t="s">
        <v>1682</v>
      </c>
      <c r="P2982" t="s">
        <v>1682</v>
      </c>
      <c r="S2982" t="s">
        <v>8613</v>
      </c>
      <c r="T2982" t="s">
        <v>165</v>
      </c>
      <c r="U2982" t="s">
        <v>254</v>
      </c>
      <c r="V2982" t="s">
        <v>46</v>
      </c>
      <c r="W2982" t="str">
        <f t="shared" si="138"/>
        <v xml:space="preserve"> WASHINGTON DC 20007</v>
      </c>
      <c r="X2982" t="s">
        <v>47</v>
      </c>
      <c r="Y2982" t="s">
        <v>8615</v>
      </c>
      <c r="Z2982">
        <v>38.906590999999999</v>
      </c>
      <c r="AA2982">
        <v>-77.067087000000001</v>
      </c>
      <c r="AB2982">
        <v>394181.11</v>
      </c>
      <c r="AC2982">
        <v>137639.07999999999</v>
      </c>
      <c r="AD2982">
        <v>20007</v>
      </c>
      <c r="AE2982">
        <v>272185</v>
      </c>
      <c r="AF2982">
        <v>115338</v>
      </c>
      <c r="AG2982">
        <v>115338</v>
      </c>
      <c r="AH2982">
        <v>2</v>
      </c>
      <c r="AI2982">
        <v>2</v>
      </c>
      <c r="AJ2982" t="s">
        <v>14246</v>
      </c>
      <c r="AK2982" s="2">
        <v>200000</v>
      </c>
      <c r="AL2982" t="s">
        <v>50</v>
      </c>
      <c r="AM2982">
        <v>206</v>
      </c>
      <c r="AN2982">
        <v>4</v>
      </c>
      <c r="AO2982" t="s">
        <v>51</v>
      </c>
      <c r="AP2982">
        <v>2849</v>
      </c>
      <c r="AQ2982">
        <v>-77.0670897953581</v>
      </c>
      <c r="AR2982">
        <v>38.906598661890797</v>
      </c>
      <c r="AS2982" t="b">
        <f t="shared" si="139"/>
        <v>1</v>
      </c>
    </row>
    <row r="2983" spans="1:45">
      <c r="A2983">
        <f t="shared" si="140"/>
        <v>2982</v>
      </c>
      <c r="B2983">
        <v>186274</v>
      </c>
      <c r="C2983">
        <v>186274</v>
      </c>
      <c r="D2983" t="s">
        <v>8842</v>
      </c>
      <c r="E2983" t="s">
        <v>8145</v>
      </c>
      <c r="F2983">
        <v>10193244</v>
      </c>
      <c r="G2983" t="s">
        <v>1806</v>
      </c>
      <c r="H2983" t="s">
        <v>8146</v>
      </c>
      <c r="J2983">
        <v>109213</v>
      </c>
      <c r="K2983" t="s">
        <v>8843</v>
      </c>
      <c r="L2983" t="s">
        <v>353</v>
      </c>
      <c r="M2983" s="4">
        <v>0.29166666666666669</v>
      </c>
      <c r="N2983" s="1">
        <v>0.70833333333333337</v>
      </c>
      <c r="O2983" t="s">
        <v>238</v>
      </c>
      <c r="P2983" t="s">
        <v>1682</v>
      </c>
      <c r="S2983" t="s">
        <v>8145</v>
      </c>
      <c r="T2983" t="s">
        <v>165</v>
      </c>
      <c r="U2983" t="s">
        <v>254</v>
      </c>
      <c r="V2983" t="s">
        <v>46</v>
      </c>
      <c r="W2983" t="str">
        <f t="shared" si="138"/>
        <v xml:space="preserve"> WASHINGTON DC 20016</v>
      </c>
      <c r="X2983" t="s">
        <v>47</v>
      </c>
      <c r="Y2983" t="s">
        <v>8148</v>
      </c>
      <c r="Z2983">
        <v>38.945647999999998</v>
      </c>
      <c r="AA2983">
        <v>-77.079948000000002</v>
      </c>
      <c r="AB2983">
        <v>393069.46</v>
      </c>
      <c r="AC2983">
        <v>141975.66</v>
      </c>
      <c r="AD2983">
        <v>20016</v>
      </c>
      <c r="AE2983">
        <v>284892</v>
      </c>
      <c r="AF2983">
        <v>123410</v>
      </c>
      <c r="AG2983">
        <v>123410</v>
      </c>
      <c r="AH2983">
        <v>3</v>
      </c>
      <c r="AI2983">
        <v>3</v>
      </c>
      <c r="AJ2983" t="s">
        <v>14246</v>
      </c>
      <c r="AK2983" s="2">
        <v>3000</v>
      </c>
      <c r="AL2983" t="s">
        <v>50</v>
      </c>
      <c r="AM2983">
        <v>202</v>
      </c>
      <c r="AN2983">
        <v>11</v>
      </c>
      <c r="AO2983" t="s">
        <v>51</v>
      </c>
      <c r="AP2983">
        <v>2991</v>
      </c>
      <c r="AQ2983">
        <v>-77.079950082986997</v>
      </c>
      <c r="AR2983">
        <v>38.945655871607997</v>
      </c>
      <c r="AS2983" t="b">
        <f t="shared" si="139"/>
        <v>1</v>
      </c>
    </row>
    <row r="2984" spans="1:45">
      <c r="A2984">
        <f t="shared" si="140"/>
        <v>2983</v>
      </c>
      <c r="B2984">
        <v>186139</v>
      </c>
      <c r="C2984">
        <v>186139</v>
      </c>
      <c r="D2984" t="s">
        <v>8941</v>
      </c>
      <c r="E2984" t="s">
        <v>612</v>
      </c>
      <c r="F2984">
        <v>10193345</v>
      </c>
      <c r="G2984" t="s">
        <v>2388</v>
      </c>
      <c r="K2984" t="s">
        <v>8942</v>
      </c>
      <c r="L2984" t="s">
        <v>422</v>
      </c>
      <c r="M2984" s="4">
        <v>0.39583333333333331</v>
      </c>
      <c r="N2984" s="1">
        <v>0.58333333333333337</v>
      </c>
      <c r="O2984" t="s">
        <v>1682</v>
      </c>
      <c r="P2984" t="s">
        <v>1682</v>
      </c>
      <c r="S2984" t="s">
        <v>614</v>
      </c>
      <c r="T2984" t="s">
        <v>165</v>
      </c>
      <c r="U2984" t="s">
        <v>254</v>
      </c>
      <c r="V2984" t="s">
        <v>46</v>
      </c>
      <c r="W2984" t="str">
        <f t="shared" si="138"/>
        <v xml:space="preserve"> WASHINGTON DC 20007</v>
      </c>
      <c r="X2984" t="s">
        <v>47</v>
      </c>
      <c r="Y2984" t="s">
        <v>8414</v>
      </c>
      <c r="Z2984">
        <v>38.919668000000001</v>
      </c>
      <c r="AA2984">
        <v>-77.071361999999993</v>
      </c>
      <c r="AB2984">
        <v>393811.5</v>
      </c>
      <c r="AC2984">
        <v>139090.99</v>
      </c>
      <c r="AD2984">
        <v>20007</v>
      </c>
      <c r="AE2984">
        <v>284297</v>
      </c>
      <c r="AF2984">
        <v>122787</v>
      </c>
      <c r="AG2984">
        <v>122787</v>
      </c>
      <c r="AH2984">
        <v>3</v>
      </c>
      <c r="AI2984">
        <v>3</v>
      </c>
      <c r="AJ2984" t="s">
        <v>14249</v>
      </c>
      <c r="AK2984" t="s">
        <v>3105</v>
      </c>
      <c r="AL2984" t="s">
        <v>50</v>
      </c>
      <c r="AM2984">
        <v>204</v>
      </c>
      <c r="AN2984">
        <v>14</v>
      </c>
      <c r="AO2984" t="s">
        <v>51</v>
      </c>
      <c r="AP2984">
        <v>2971</v>
      </c>
      <c r="AQ2984">
        <v>-77.071364210795394</v>
      </c>
      <c r="AR2984">
        <v>38.919675430382298</v>
      </c>
      <c r="AS2984" t="b">
        <f t="shared" si="139"/>
        <v>0</v>
      </c>
    </row>
    <row r="2985" spans="1:45">
      <c r="A2985">
        <f t="shared" si="140"/>
        <v>2984</v>
      </c>
      <c r="B2985">
        <v>186150</v>
      </c>
      <c r="C2985">
        <v>186150</v>
      </c>
      <c r="D2985" t="s">
        <v>8957</v>
      </c>
      <c r="E2985" t="s">
        <v>8958</v>
      </c>
      <c r="F2985">
        <v>10193371</v>
      </c>
      <c r="G2985" t="s">
        <v>201</v>
      </c>
      <c r="K2985" t="s">
        <v>8959</v>
      </c>
      <c r="L2985" t="s">
        <v>353</v>
      </c>
      <c r="M2985" s="4">
        <v>0.29166666666666669</v>
      </c>
      <c r="N2985" s="1">
        <v>0.70833333333333337</v>
      </c>
      <c r="O2985" t="s">
        <v>432</v>
      </c>
      <c r="P2985" t="s">
        <v>1682</v>
      </c>
      <c r="S2985" t="s">
        <v>8958</v>
      </c>
      <c r="T2985" t="s">
        <v>165</v>
      </c>
      <c r="U2985" t="s">
        <v>254</v>
      </c>
      <c r="V2985" t="s">
        <v>46</v>
      </c>
      <c r="W2985" t="str">
        <f t="shared" si="138"/>
        <v xml:space="preserve"> WASHINGTON DC 20024</v>
      </c>
      <c r="X2985" t="s">
        <v>47</v>
      </c>
      <c r="Y2985" t="s">
        <v>8960</v>
      </c>
      <c r="Z2985">
        <v>38.879469</v>
      </c>
      <c r="AA2985">
        <v>-77.020321999999993</v>
      </c>
      <c r="AB2985">
        <v>398236.71</v>
      </c>
      <c r="AC2985">
        <v>134626.4</v>
      </c>
      <c r="AD2985">
        <v>20024</v>
      </c>
      <c r="AE2985">
        <v>4751</v>
      </c>
      <c r="AF2985">
        <v>3514</v>
      </c>
      <c r="AG2985">
        <v>3514</v>
      </c>
      <c r="AH2985">
        <v>6</v>
      </c>
      <c r="AI2985">
        <v>6</v>
      </c>
      <c r="AJ2985" t="s">
        <v>14252</v>
      </c>
      <c r="AK2985" t="s">
        <v>393</v>
      </c>
      <c r="AL2985" t="s">
        <v>63</v>
      </c>
      <c r="AM2985">
        <v>105</v>
      </c>
      <c r="AN2985">
        <v>9</v>
      </c>
      <c r="AO2985" t="s">
        <v>51</v>
      </c>
      <c r="AP2985">
        <v>2125</v>
      </c>
      <c r="AQ2985">
        <v>-77.020323987111993</v>
      </c>
      <c r="AR2985">
        <v>38.879476816492101</v>
      </c>
      <c r="AS2985" t="b">
        <f t="shared" si="139"/>
        <v>1</v>
      </c>
    </row>
    <row r="2986" spans="1:45">
      <c r="A2986">
        <f t="shared" si="140"/>
        <v>2985</v>
      </c>
      <c r="B2986">
        <v>186468</v>
      </c>
      <c r="C2986">
        <v>186468</v>
      </c>
      <c r="D2986" t="s">
        <v>8972</v>
      </c>
      <c r="E2986" t="s">
        <v>985</v>
      </c>
      <c r="F2986">
        <v>10193407</v>
      </c>
      <c r="G2986" t="s">
        <v>201</v>
      </c>
      <c r="K2986" t="s">
        <v>8973</v>
      </c>
      <c r="L2986" t="s">
        <v>353</v>
      </c>
      <c r="M2986" s="4">
        <v>0.29166666666666669</v>
      </c>
      <c r="N2986" s="1">
        <v>0.70833333333333337</v>
      </c>
      <c r="O2986" t="s">
        <v>1682</v>
      </c>
      <c r="P2986" t="s">
        <v>1682</v>
      </c>
      <c r="Q2986" t="s">
        <v>3003</v>
      </c>
      <c r="R2986" t="s">
        <v>3004</v>
      </c>
      <c r="S2986" t="s">
        <v>3003</v>
      </c>
      <c r="T2986" t="s">
        <v>165</v>
      </c>
      <c r="U2986" t="s">
        <v>254</v>
      </c>
      <c r="V2986" t="s">
        <v>46</v>
      </c>
      <c r="W2986" t="str">
        <f t="shared" si="138"/>
        <v>620 Fifth Ave WASHINGTON DC 20036</v>
      </c>
      <c r="X2986" t="s">
        <v>47</v>
      </c>
      <c r="Y2986" t="s">
        <v>8974</v>
      </c>
      <c r="Z2986">
        <v>38.909897000000001</v>
      </c>
      <c r="AA2986">
        <v>-77.038748999999996</v>
      </c>
      <c r="AB2986">
        <v>396639.21</v>
      </c>
      <c r="AC2986">
        <v>138004.64000000001</v>
      </c>
      <c r="AD2986">
        <v>20036</v>
      </c>
      <c r="AE2986">
        <v>225580</v>
      </c>
      <c r="AF2986">
        <v>68881</v>
      </c>
      <c r="AG2986">
        <v>68881</v>
      </c>
      <c r="AH2986">
        <v>2</v>
      </c>
      <c r="AI2986">
        <v>2</v>
      </c>
      <c r="AJ2986" t="s">
        <v>14249</v>
      </c>
      <c r="AK2986" t="s">
        <v>380</v>
      </c>
      <c r="AL2986" t="s">
        <v>50</v>
      </c>
      <c r="AM2986">
        <v>208</v>
      </c>
      <c r="AN2986">
        <v>6</v>
      </c>
      <c r="AO2986" t="s">
        <v>51</v>
      </c>
      <c r="AP2986">
        <v>2240</v>
      </c>
      <c r="AQ2986">
        <v>-77.038751508559201</v>
      </c>
      <c r="AR2986">
        <v>38.909904589874401</v>
      </c>
      <c r="AS2986" t="b">
        <f t="shared" si="139"/>
        <v>0</v>
      </c>
    </row>
    <row r="2987" spans="1:45">
      <c r="A2987">
        <f t="shared" si="140"/>
        <v>2986</v>
      </c>
      <c r="B2987">
        <v>186492</v>
      </c>
      <c r="C2987">
        <v>186492</v>
      </c>
      <c r="D2987" t="s">
        <v>9005</v>
      </c>
      <c r="E2987" t="s">
        <v>9006</v>
      </c>
      <c r="F2987">
        <v>10193439</v>
      </c>
      <c r="G2987" t="s">
        <v>201</v>
      </c>
      <c r="M2987" s="4">
        <v>0.39583333333333331</v>
      </c>
      <c r="N2987" s="1">
        <v>0.64583333333333337</v>
      </c>
      <c r="O2987" t="s">
        <v>1682</v>
      </c>
      <c r="P2987" t="s">
        <v>1682</v>
      </c>
      <c r="Q2987" t="s">
        <v>9006</v>
      </c>
      <c r="R2987" t="s">
        <v>9007</v>
      </c>
      <c r="S2987" t="s">
        <v>9006</v>
      </c>
      <c r="T2987" t="s">
        <v>148</v>
      </c>
      <c r="U2987" t="s">
        <v>254</v>
      </c>
      <c r="V2987" t="s">
        <v>46</v>
      </c>
      <c r="W2987" t="str">
        <f t="shared" si="138"/>
        <v>2909 13th Street NW WASHINGTON DC 20009</v>
      </c>
      <c r="X2987" t="s">
        <v>47</v>
      </c>
      <c r="Y2987" t="s">
        <v>9008</v>
      </c>
      <c r="Z2987">
        <v>38.927177999999998</v>
      </c>
      <c r="AA2987">
        <v>-77.029427999999996</v>
      </c>
      <c r="AB2987">
        <v>397448.26</v>
      </c>
      <c r="AC2987">
        <v>139922.60999999999</v>
      </c>
      <c r="AD2987">
        <v>20009</v>
      </c>
      <c r="AE2987">
        <v>231520</v>
      </c>
      <c r="AF2987">
        <v>74526</v>
      </c>
      <c r="AG2987">
        <v>74526</v>
      </c>
      <c r="AH2987">
        <v>1</v>
      </c>
      <c r="AI2987">
        <v>1</v>
      </c>
      <c r="AJ2987" t="s">
        <v>14244</v>
      </c>
      <c r="AK2987" t="s">
        <v>3919</v>
      </c>
      <c r="AL2987" t="s">
        <v>88</v>
      </c>
      <c r="AM2987">
        <v>302</v>
      </c>
      <c r="AN2987">
        <v>2</v>
      </c>
      <c r="AO2987" t="s">
        <v>51</v>
      </c>
      <c r="AP2987">
        <v>2491</v>
      </c>
      <c r="AQ2987">
        <v>-77.029430457296101</v>
      </c>
      <c r="AR2987">
        <v>38.927185017006998</v>
      </c>
      <c r="AS2987" t="b">
        <f t="shared" si="139"/>
        <v>1</v>
      </c>
    </row>
    <row r="2988" spans="1:45">
      <c r="A2988">
        <f t="shared" si="140"/>
        <v>2987</v>
      </c>
      <c r="B2988">
        <v>186510</v>
      </c>
      <c r="C2988">
        <v>186510</v>
      </c>
      <c r="D2988" t="s">
        <v>9031</v>
      </c>
      <c r="E2988" t="s">
        <v>4533</v>
      </c>
      <c r="F2988">
        <v>10193457</v>
      </c>
      <c r="G2988" t="s">
        <v>2388</v>
      </c>
      <c r="K2988" t="s">
        <v>9032</v>
      </c>
      <c r="L2988" t="s">
        <v>238</v>
      </c>
      <c r="M2988" s="4">
        <v>0.29166666666666669</v>
      </c>
      <c r="N2988" s="1">
        <v>0.79166666666666663</v>
      </c>
      <c r="O2988" t="s">
        <v>1682</v>
      </c>
      <c r="P2988" t="s">
        <v>1682</v>
      </c>
      <c r="Q2988" t="s">
        <v>4533</v>
      </c>
      <c r="R2988" t="s">
        <v>4535</v>
      </c>
      <c r="S2988" t="s">
        <v>4533</v>
      </c>
      <c r="T2988" t="s">
        <v>165</v>
      </c>
      <c r="U2988" t="s">
        <v>254</v>
      </c>
      <c r="V2988" t="s">
        <v>46</v>
      </c>
      <c r="W2988" t="str">
        <f t="shared" si="138"/>
        <v>3447 14th Street, N. W. WASHINGTON DC 20001</v>
      </c>
      <c r="X2988" t="s">
        <v>47</v>
      </c>
      <c r="Y2988" t="s">
        <v>9033</v>
      </c>
      <c r="Z2988">
        <v>38.910322000000001</v>
      </c>
      <c r="AA2988">
        <v>-77.015888000000004</v>
      </c>
      <c r="AB2988">
        <v>398622.05</v>
      </c>
      <c r="AC2988">
        <v>138051.22</v>
      </c>
      <c r="AD2988">
        <v>20001</v>
      </c>
      <c r="AE2988">
        <v>237695</v>
      </c>
      <c r="AF2988">
        <v>81012</v>
      </c>
      <c r="AG2988">
        <v>81012</v>
      </c>
      <c r="AH2988">
        <v>5</v>
      </c>
      <c r="AI2988">
        <v>5</v>
      </c>
      <c r="AJ2988" t="s">
        <v>14247</v>
      </c>
      <c r="AK2988" t="s">
        <v>2517</v>
      </c>
      <c r="AL2988" t="s">
        <v>410</v>
      </c>
      <c r="AM2988">
        <v>501</v>
      </c>
      <c r="AN2988">
        <v>21</v>
      </c>
      <c r="AO2988" t="s">
        <v>51</v>
      </c>
      <c r="AP2988">
        <v>2004</v>
      </c>
      <c r="AQ2988">
        <v>-77.015889861368606</v>
      </c>
      <c r="AR2988">
        <v>38.910329544662297</v>
      </c>
      <c r="AS2988" t="b">
        <f t="shared" si="139"/>
        <v>1</v>
      </c>
    </row>
    <row r="2989" spans="1:45">
      <c r="A2989">
        <f t="shared" si="140"/>
        <v>2988</v>
      </c>
      <c r="B2989">
        <v>186532</v>
      </c>
      <c r="C2989">
        <v>186532</v>
      </c>
      <c r="D2989" t="s">
        <v>9046</v>
      </c>
      <c r="E2989" t="s">
        <v>9047</v>
      </c>
      <c r="F2989">
        <v>10193487</v>
      </c>
      <c r="G2989" t="s">
        <v>201</v>
      </c>
      <c r="K2989" t="s">
        <v>9048</v>
      </c>
      <c r="L2989" t="s">
        <v>421</v>
      </c>
      <c r="M2989" s="4">
        <v>0.375</v>
      </c>
      <c r="N2989" s="1">
        <v>0.45833333333333331</v>
      </c>
      <c r="O2989" t="s">
        <v>1682</v>
      </c>
      <c r="P2989" t="s">
        <v>1682</v>
      </c>
      <c r="Q2989" t="s">
        <v>9049</v>
      </c>
      <c r="R2989" t="s">
        <v>9050</v>
      </c>
      <c r="S2989" t="s">
        <v>9047</v>
      </c>
      <c r="T2989" t="s">
        <v>165</v>
      </c>
      <c r="U2989" t="s">
        <v>254</v>
      </c>
      <c r="V2989" t="s">
        <v>46</v>
      </c>
      <c r="W2989" t="str">
        <f t="shared" si="138"/>
        <v>1421 Columbia Road, # 301 WASHINGTON DC 20009</v>
      </c>
      <c r="X2989" t="s">
        <v>47</v>
      </c>
      <c r="Y2989" t="s">
        <v>9051</v>
      </c>
      <c r="Z2989">
        <v>38.927742000000002</v>
      </c>
      <c r="AA2989">
        <v>-77.033631999999997</v>
      </c>
      <c r="AB2989">
        <v>397083.75</v>
      </c>
      <c r="AC2989">
        <v>139985.4</v>
      </c>
      <c r="AD2989">
        <v>20009</v>
      </c>
      <c r="AE2989">
        <v>226642</v>
      </c>
      <c r="AF2989">
        <v>69625</v>
      </c>
      <c r="AG2989">
        <v>69625</v>
      </c>
      <c r="AH2989">
        <v>1</v>
      </c>
      <c r="AI2989">
        <v>1</v>
      </c>
      <c r="AJ2989" t="s">
        <v>14244</v>
      </c>
      <c r="AK2989" t="s">
        <v>6725</v>
      </c>
      <c r="AL2989" t="s">
        <v>88</v>
      </c>
      <c r="AM2989">
        <v>302</v>
      </c>
      <c r="AN2989">
        <v>2</v>
      </c>
      <c r="AO2989" t="s">
        <v>51</v>
      </c>
      <c r="AP2989">
        <v>2596</v>
      </c>
      <c r="AQ2989">
        <v>-77.033634468264097</v>
      </c>
      <c r="AR2989">
        <v>38.927749514780601</v>
      </c>
      <c r="AS2989" t="b">
        <f t="shared" si="139"/>
        <v>1</v>
      </c>
    </row>
    <row r="2990" spans="1:45">
      <c r="A2990">
        <f t="shared" si="140"/>
        <v>2989</v>
      </c>
      <c r="B2990">
        <v>186403</v>
      </c>
      <c r="C2990">
        <v>186403</v>
      </c>
      <c r="D2990" t="s">
        <v>9116</v>
      </c>
      <c r="E2990" t="s">
        <v>8947</v>
      </c>
      <c r="F2990">
        <v>10193615</v>
      </c>
      <c r="G2990" t="s">
        <v>201</v>
      </c>
      <c r="K2990" t="s">
        <v>9117</v>
      </c>
      <c r="L2990" t="s">
        <v>422</v>
      </c>
      <c r="M2990" s="4">
        <v>0.33333333333333331</v>
      </c>
      <c r="N2990" s="1">
        <v>0.83333333333333337</v>
      </c>
      <c r="O2990" t="s">
        <v>1682</v>
      </c>
      <c r="P2990" t="s">
        <v>1682</v>
      </c>
      <c r="Q2990" t="s">
        <v>9118</v>
      </c>
      <c r="R2990" t="s">
        <v>9119</v>
      </c>
      <c r="S2990" t="s">
        <v>8948</v>
      </c>
      <c r="T2990" t="s">
        <v>165</v>
      </c>
      <c r="U2990" t="s">
        <v>254</v>
      </c>
      <c r="V2990" t="s">
        <v>46</v>
      </c>
      <c r="W2990" t="str">
        <f t="shared" si="138"/>
        <v>2927 CATHEDRAL AVE NW WASHINGTON DC 20008</v>
      </c>
      <c r="X2990" t="s">
        <v>47</v>
      </c>
      <c r="Y2990" t="s">
        <v>8949</v>
      </c>
      <c r="Z2990">
        <v>38.929217999999999</v>
      </c>
      <c r="AA2990">
        <v>-77.059241999999998</v>
      </c>
      <c r="AB2990">
        <v>394863.23</v>
      </c>
      <c r="AC2990">
        <v>140150.35</v>
      </c>
      <c r="AD2990">
        <v>20008</v>
      </c>
      <c r="AE2990">
        <v>276914</v>
      </c>
      <c r="AF2990">
        <v>118988</v>
      </c>
      <c r="AG2990">
        <v>118988</v>
      </c>
      <c r="AH2990">
        <v>3</v>
      </c>
      <c r="AI2990">
        <v>3</v>
      </c>
      <c r="AJ2990" t="s">
        <v>14247</v>
      </c>
      <c r="AK2990" t="s">
        <v>814</v>
      </c>
      <c r="AL2990" t="s">
        <v>50</v>
      </c>
      <c r="AM2990">
        <v>204</v>
      </c>
      <c r="AN2990">
        <v>15</v>
      </c>
      <c r="AO2990" t="s">
        <v>51</v>
      </c>
      <c r="AP2990">
        <v>2901</v>
      </c>
      <c r="AQ2990">
        <v>-77.059244247617997</v>
      </c>
      <c r="AR2990">
        <v>38.929225259621902</v>
      </c>
      <c r="AS2990" t="b">
        <f t="shared" si="139"/>
        <v>0</v>
      </c>
    </row>
    <row r="2991" spans="1:45">
      <c r="A2991">
        <f t="shared" si="140"/>
        <v>2990</v>
      </c>
      <c r="B2991">
        <v>184966</v>
      </c>
      <c r="C2991">
        <v>184966</v>
      </c>
      <c r="D2991" t="s">
        <v>11025</v>
      </c>
      <c r="E2991" t="s">
        <v>11026</v>
      </c>
      <c r="F2991">
        <v>10191335</v>
      </c>
      <c r="G2991" t="s">
        <v>201</v>
      </c>
      <c r="K2991" t="s">
        <v>11027</v>
      </c>
      <c r="L2991" t="s">
        <v>353</v>
      </c>
      <c r="M2991" s="4">
        <v>0.29166666666666669</v>
      </c>
      <c r="N2991" s="1">
        <v>0.70833333333333337</v>
      </c>
      <c r="O2991" t="s">
        <v>1682</v>
      </c>
      <c r="P2991" t="s">
        <v>1682</v>
      </c>
      <c r="S2991" t="s">
        <v>11026</v>
      </c>
      <c r="T2991" t="s">
        <v>165</v>
      </c>
      <c r="U2991" t="s">
        <v>254</v>
      </c>
      <c r="V2991" t="s">
        <v>46</v>
      </c>
      <c r="W2991" t="str">
        <f t="shared" si="138"/>
        <v xml:space="preserve"> WASHINGTON DC 20003</v>
      </c>
      <c r="X2991" t="s">
        <v>47</v>
      </c>
      <c r="Y2991" t="s">
        <v>11028</v>
      </c>
      <c r="Z2991">
        <v>38.883080999999997</v>
      </c>
      <c r="AA2991">
        <v>-76.996386999999999</v>
      </c>
      <c r="AB2991">
        <v>400313.46</v>
      </c>
      <c r="AC2991">
        <v>135027.16</v>
      </c>
      <c r="AD2991">
        <v>20003</v>
      </c>
      <c r="AE2991">
        <v>24438</v>
      </c>
      <c r="AF2991">
        <v>13458</v>
      </c>
      <c r="AG2991">
        <v>13458</v>
      </c>
      <c r="AH2991">
        <v>6</v>
      </c>
      <c r="AI2991">
        <v>6</v>
      </c>
      <c r="AJ2991" t="s">
        <v>14249</v>
      </c>
      <c r="AK2991" t="s">
        <v>1398</v>
      </c>
      <c r="AL2991" t="s">
        <v>63</v>
      </c>
      <c r="AM2991">
        <v>107</v>
      </c>
      <c r="AN2991">
        <v>26</v>
      </c>
      <c r="AO2991" t="s">
        <v>51</v>
      </c>
      <c r="AP2991">
        <v>74</v>
      </c>
      <c r="AQ2991">
        <v>-76.996389510923606</v>
      </c>
      <c r="AR2991">
        <v>38.883088731898503</v>
      </c>
      <c r="AS2991" t="b">
        <f t="shared" si="139"/>
        <v>1</v>
      </c>
    </row>
    <row r="2992" spans="1:45">
      <c r="A2992">
        <f t="shared" si="140"/>
        <v>2991</v>
      </c>
      <c r="B2992">
        <v>185195</v>
      </c>
      <c r="C2992">
        <v>185195</v>
      </c>
      <c r="D2992" t="s">
        <v>11305</v>
      </c>
      <c r="E2992" t="s">
        <v>985</v>
      </c>
      <c r="F2992">
        <v>10191836</v>
      </c>
      <c r="G2992" t="s">
        <v>201</v>
      </c>
      <c r="K2992" t="s">
        <v>11306</v>
      </c>
      <c r="L2992" t="s">
        <v>327</v>
      </c>
      <c r="M2992" s="4">
        <v>0.29166666666666669</v>
      </c>
      <c r="N2992" s="1">
        <v>0.70833333333333337</v>
      </c>
      <c r="O2992" t="s">
        <v>1682</v>
      </c>
      <c r="P2992" t="s">
        <v>1682</v>
      </c>
      <c r="Q2992" t="s">
        <v>2312</v>
      </c>
      <c r="R2992" t="s">
        <v>2313</v>
      </c>
      <c r="S2992" t="s">
        <v>11307</v>
      </c>
      <c r="T2992" t="s">
        <v>165</v>
      </c>
      <c r="U2992" t="s">
        <v>254</v>
      </c>
      <c r="V2992" t="s">
        <v>46</v>
      </c>
      <c r="W2992" t="str">
        <f t="shared" si="138"/>
        <v>250 Commerce Circle WASHINGTON DC 20009</v>
      </c>
      <c r="X2992" t="s">
        <v>47</v>
      </c>
      <c r="Y2992" t="s">
        <v>11308</v>
      </c>
      <c r="Z2992">
        <v>38.913626000000001</v>
      </c>
      <c r="AA2992">
        <v>-77.041989999999998</v>
      </c>
      <c r="AB2992">
        <v>396358.28</v>
      </c>
      <c r="AC2992">
        <v>138418.70000000001</v>
      </c>
      <c r="AD2992">
        <v>20009</v>
      </c>
      <c r="AE2992">
        <v>238022</v>
      </c>
      <c r="AF2992">
        <v>81337</v>
      </c>
      <c r="AG2992">
        <v>81337</v>
      </c>
      <c r="AH2992">
        <v>2</v>
      </c>
      <c r="AI2992">
        <v>2</v>
      </c>
      <c r="AJ2992" t="s">
        <v>14249</v>
      </c>
      <c r="AK2992" t="s">
        <v>1692</v>
      </c>
      <c r="AL2992" t="s">
        <v>50</v>
      </c>
      <c r="AM2992">
        <v>208</v>
      </c>
      <c r="AN2992">
        <v>6</v>
      </c>
      <c r="AO2992" t="s">
        <v>51</v>
      </c>
      <c r="AP2992">
        <v>906</v>
      </c>
      <c r="AQ2992">
        <v>-77.041992769983807</v>
      </c>
      <c r="AR2992">
        <v>38.9136334639716</v>
      </c>
      <c r="AS2992" t="b">
        <f t="shared" si="139"/>
        <v>0</v>
      </c>
    </row>
    <row r="2993" spans="1:45">
      <c r="A2993">
        <f t="shared" si="140"/>
        <v>2992</v>
      </c>
      <c r="B2993">
        <v>185699</v>
      </c>
      <c r="C2993">
        <v>185699</v>
      </c>
      <c r="D2993" t="s">
        <v>11768</v>
      </c>
      <c r="E2993" t="s">
        <v>11769</v>
      </c>
      <c r="F2993">
        <v>10192517</v>
      </c>
      <c r="G2993" t="s">
        <v>201</v>
      </c>
      <c r="K2993" t="s">
        <v>11770</v>
      </c>
      <c r="L2993" t="s">
        <v>125</v>
      </c>
      <c r="M2993" s="4">
        <v>0.29166666666666669</v>
      </c>
      <c r="N2993" s="1">
        <v>0.75</v>
      </c>
      <c r="O2993" t="s">
        <v>1682</v>
      </c>
      <c r="P2993" t="s">
        <v>1682</v>
      </c>
      <c r="Q2993" t="s">
        <v>11771</v>
      </c>
      <c r="R2993" t="s">
        <v>11772</v>
      </c>
      <c r="S2993" t="s">
        <v>11771</v>
      </c>
      <c r="T2993" t="s">
        <v>165</v>
      </c>
      <c r="U2993" t="s">
        <v>254</v>
      </c>
      <c r="V2993" t="s">
        <v>46</v>
      </c>
      <c r="W2993" t="str">
        <f t="shared" si="138"/>
        <v>8050 Wellingford drive WASHINGTON DC 20003</v>
      </c>
      <c r="X2993" t="s">
        <v>47</v>
      </c>
      <c r="Y2993" t="s">
        <v>11773</v>
      </c>
      <c r="Z2993">
        <v>38.882167000000003</v>
      </c>
      <c r="AA2993">
        <v>-77.004830999999996</v>
      </c>
      <c r="AB2993">
        <v>399580.83</v>
      </c>
      <c r="AC2993">
        <v>134925.67000000001</v>
      </c>
      <c r="AD2993">
        <v>20003</v>
      </c>
      <c r="AE2993">
        <v>68946</v>
      </c>
      <c r="AF2993">
        <v>43309</v>
      </c>
      <c r="AG2993">
        <v>43309</v>
      </c>
      <c r="AH2993">
        <v>6</v>
      </c>
      <c r="AI2993">
        <v>6</v>
      </c>
      <c r="AJ2993" t="s">
        <v>14249</v>
      </c>
      <c r="AK2993" t="s">
        <v>73</v>
      </c>
      <c r="AL2993" t="s">
        <v>63</v>
      </c>
      <c r="AM2993">
        <v>106</v>
      </c>
      <c r="AN2993">
        <v>26</v>
      </c>
      <c r="AO2993" t="s">
        <v>51</v>
      </c>
      <c r="AP2993">
        <v>248</v>
      </c>
      <c r="AQ2993">
        <v>-77.004833348804695</v>
      </c>
      <c r="AR2993">
        <v>38.882174426255901</v>
      </c>
      <c r="AS2993" t="b">
        <f t="shared" si="139"/>
        <v>0</v>
      </c>
    </row>
    <row r="2994" spans="1:45">
      <c r="A2994">
        <f t="shared" si="140"/>
        <v>2993</v>
      </c>
      <c r="B2994">
        <v>186227</v>
      </c>
      <c r="C2994">
        <v>186227</v>
      </c>
      <c r="D2994" t="s">
        <v>12247</v>
      </c>
      <c r="E2994" t="s">
        <v>985</v>
      </c>
      <c r="F2994">
        <v>10193179</v>
      </c>
      <c r="G2994" t="s">
        <v>201</v>
      </c>
      <c r="K2994" t="s">
        <v>12248</v>
      </c>
      <c r="L2994" t="s">
        <v>353</v>
      </c>
      <c r="M2994" s="4">
        <v>0.29166666666666669</v>
      </c>
      <c r="N2994" s="1">
        <v>0.70833333333333337</v>
      </c>
      <c r="O2994" t="s">
        <v>432</v>
      </c>
      <c r="P2994" t="s">
        <v>1682</v>
      </c>
      <c r="Q2994" t="s">
        <v>1378</v>
      </c>
      <c r="R2994" t="s">
        <v>1379</v>
      </c>
      <c r="S2994" t="s">
        <v>1378</v>
      </c>
      <c r="T2994" t="s">
        <v>165</v>
      </c>
      <c r="U2994" t="s">
        <v>254</v>
      </c>
      <c r="V2994" t="s">
        <v>46</v>
      </c>
      <c r="W2994" t="str">
        <f t="shared" si="138"/>
        <v>1701 Florida Ave NW WASHINGTON DC 20009</v>
      </c>
      <c r="X2994" t="s">
        <v>47</v>
      </c>
      <c r="Y2994" t="s">
        <v>12249</v>
      </c>
      <c r="Z2994">
        <v>38.925054000000003</v>
      </c>
      <c r="AA2994">
        <v>-77.041657000000001</v>
      </c>
      <c r="AB2994">
        <v>396387.74</v>
      </c>
      <c r="AC2994">
        <v>139687.34</v>
      </c>
      <c r="AD2994">
        <v>20009</v>
      </c>
      <c r="AE2994">
        <v>236047</v>
      </c>
      <c r="AF2994">
        <v>78720</v>
      </c>
      <c r="AG2994">
        <v>78720</v>
      </c>
      <c r="AH2994">
        <v>1</v>
      </c>
      <c r="AI2994">
        <v>1</v>
      </c>
      <c r="AJ2994" t="s">
        <v>14247</v>
      </c>
      <c r="AK2994" t="s">
        <v>951</v>
      </c>
      <c r="AL2994" t="s">
        <v>88</v>
      </c>
      <c r="AM2994">
        <v>303</v>
      </c>
      <c r="AN2994">
        <v>1</v>
      </c>
      <c r="AO2994" t="s">
        <v>320</v>
      </c>
      <c r="AP2994">
        <v>843</v>
      </c>
      <c r="AQ2994">
        <v>-77.041659760293598</v>
      </c>
      <c r="AR2994">
        <v>38.925061910299902</v>
      </c>
      <c r="AS2994" t="b">
        <f t="shared" si="139"/>
        <v>0</v>
      </c>
    </row>
    <row r="2995" spans="1:45">
      <c r="A2995">
        <f t="shared" si="140"/>
        <v>2994</v>
      </c>
      <c r="B2995">
        <v>184322</v>
      </c>
      <c r="C2995">
        <v>184322</v>
      </c>
      <c r="D2995" t="s">
        <v>1938</v>
      </c>
      <c r="E2995" t="s">
        <v>1939</v>
      </c>
      <c r="F2995">
        <v>10189748</v>
      </c>
      <c r="G2995" t="s">
        <v>201</v>
      </c>
      <c r="K2995" t="s">
        <v>1940</v>
      </c>
      <c r="L2995" t="s">
        <v>218</v>
      </c>
      <c r="M2995" s="4">
        <v>0.29166666666666669</v>
      </c>
      <c r="N2995" s="1">
        <v>0.70833333333333337</v>
      </c>
      <c r="O2995" t="s">
        <v>1682</v>
      </c>
      <c r="P2995" t="s">
        <v>254</v>
      </c>
      <c r="Q2995" t="s">
        <v>1939</v>
      </c>
      <c r="R2995" t="s">
        <v>1941</v>
      </c>
      <c r="S2995" t="s">
        <v>1939</v>
      </c>
      <c r="T2995" t="s">
        <v>165</v>
      </c>
      <c r="U2995" t="s">
        <v>255</v>
      </c>
      <c r="V2995" t="s">
        <v>46</v>
      </c>
      <c r="W2995" t="str">
        <f t="shared" si="138"/>
        <v>1534 T St NW WASHINGTON DC 20009</v>
      </c>
      <c r="X2995" t="s">
        <v>47</v>
      </c>
      <c r="Y2995" t="s">
        <v>1942</v>
      </c>
      <c r="Z2995">
        <v>38.915374999999997</v>
      </c>
      <c r="AA2995">
        <v>-77.035809999999998</v>
      </c>
      <c r="AB2995">
        <v>396894.37</v>
      </c>
      <c r="AC2995">
        <v>138612.65</v>
      </c>
      <c r="AD2995">
        <v>20009</v>
      </c>
      <c r="AE2995">
        <v>242214</v>
      </c>
      <c r="AF2995">
        <v>85159</v>
      </c>
      <c r="AG2995">
        <v>85159</v>
      </c>
      <c r="AH2995">
        <v>2</v>
      </c>
      <c r="AI2995">
        <v>2</v>
      </c>
      <c r="AJ2995" t="s">
        <v>14249</v>
      </c>
      <c r="AK2995" t="s">
        <v>809</v>
      </c>
      <c r="AL2995" t="s">
        <v>88</v>
      </c>
      <c r="AM2995">
        <v>301</v>
      </c>
      <c r="AN2995">
        <v>6</v>
      </c>
      <c r="AO2995" t="s">
        <v>51</v>
      </c>
      <c r="AP2995">
        <v>3176</v>
      </c>
      <c r="AQ2995">
        <v>-77.035812316285799</v>
      </c>
      <c r="AR2995">
        <v>38.9153826888003</v>
      </c>
      <c r="AS2995" t="b">
        <f t="shared" si="139"/>
        <v>1</v>
      </c>
    </row>
    <row r="2996" spans="1:45">
      <c r="A2996">
        <f t="shared" si="140"/>
        <v>2995</v>
      </c>
      <c r="B2996">
        <v>184348</v>
      </c>
      <c r="C2996">
        <v>184348</v>
      </c>
      <c r="D2996" t="s">
        <v>2037</v>
      </c>
      <c r="E2996" t="s">
        <v>2038</v>
      </c>
      <c r="F2996">
        <v>10189841</v>
      </c>
      <c r="G2996" t="s">
        <v>201</v>
      </c>
      <c r="K2996" t="s">
        <v>2039</v>
      </c>
      <c r="L2996" t="s">
        <v>463</v>
      </c>
      <c r="M2996" s="4">
        <v>0.41666666666666669</v>
      </c>
      <c r="N2996" s="1">
        <v>0.58333333333333337</v>
      </c>
      <c r="O2996" t="s">
        <v>254</v>
      </c>
      <c r="P2996" t="s">
        <v>254</v>
      </c>
      <c r="S2996" t="s">
        <v>2038</v>
      </c>
      <c r="T2996" t="s">
        <v>165</v>
      </c>
      <c r="U2996" t="s">
        <v>255</v>
      </c>
      <c r="V2996" t="s">
        <v>46</v>
      </c>
      <c r="W2996" t="str">
        <f t="shared" si="138"/>
        <v xml:space="preserve"> WASHINGTON DC 20003</v>
      </c>
      <c r="X2996" t="s">
        <v>47</v>
      </c>
      <c r="Y2996" t="s">
        <v>2040</v>
      </c>
      <c r="Z2996">
        <v>38.884076999999998</v>
      </c>
      <c r="AA2996">
        <v>-76.997230000000002</v>
      </c>
      <c r="AB2996">
        <v>400240.37</v>
      </c>
      <c r="AC2996">
        <v>135137.74</v>
      </c>
      <c r="AD2996">
        <v>20003</v>
      </c>
      <c r="AE2996">
        <v>2507</v>
      </c>
      <c r="AF2996">
        <v>3022</v>
      </c>
      <c r="AG2996">
        <v>3022</v>
      </c>
      <c r="AH2996">
        <v>6</v>
      </c>
      <c r="AI2996">
        <v>6</v>
      </c>
      <c r="AJ2996" t="s">
        <v>14249</v>
      </c>
      <c r="AK2996" t="s">
        <v>1398</v>
      </c>
      <c r="AL2996" t="s">
        <v>63</v>
      </c>
      <c r="AM2996">
        <v>107</v>
      </c>
      <c r="AN2996">
        <v>26</v>
      </c>
      <c r="AO2996" t="s">
        <v>51</v>
      </c>
      <c r="AP2996">
        <v>3137</v>
      </c>
      <c r="AQ2996">
        <v>-76.997231868384802</v>
      </c>
      <c r="AR2996">
        <v>38.884084902254699</v>
      </c>
      <c r="AS2996" t="b">
        <f t="shared" si="139"/>
        <v>1</v>
      </c>
    </row>
    <row r="2997" spans="1:45">
      <c r="A2997">
        <f t="shared" si="140"/>
        <v>2996</v>
      </c>
      <c r="B2997">
        <v>184953</v>
      </c>
      <c r="C2997">
        <v>184953</v>
      </c>
      <c r="D2997" t="s">
        <v>2171</v>
      </c>
      <c r="E2997" t="s">
        <v>1402</v>
      </c>
      <c r="F2997">
        <v>10191310</v>
      </c>
      <c r="G2997" t="s">
        <v>81</v>
      </c>
      <c r="K2997" t="s">
        <v>2172</v>
      </c>
      <c r="L2997" t="s">
        <v>469</v>
      </c>
      <c r="M2997" s="4">
        <v>0.375</v>
      </c>
      <c r="N2997" s="1">
        <v>0.625</v>
      </c>
      <c r="O2997" t="s">
        <v>1682</v>
      </c>
      <c r="P2997" t="s">
        <v>254</v>
      </c>
      <c r="S2997" t="s">
        <v>1402</v>
      </c>
      <c r="T2997" t="s">
        <v>165</v>
      </c>
      <c r="U2997" t="s">
        <v>255</v>
      </c>
      <c r="W2997" t="str">
        <f t="shared" si="138"/>
        <v xml:space="preserve">   </v>
      </c>
      <c r="Z2997">
        <v>0</v>
      </c>
      <c r="AA2997">
        <v>0</v>
      </c>
      <c r="AB2997">
        <v>0</v>
      </c>
      <c r="AC2997">
        <v>0</v>
      </c>
      <c r="AE2997">
        <v>-100</v>
      </c>
      <c r="AF2997">
        <v>-100</v>
      </c>
      <c r="AG2997">
        <v>348291</v>
      </c>
      <c r="AI2997" t="s">
        <v>14250</v>
      </c>
      <c r="AJ2997" t="s">
        <v>14251</v>
      </c>
      <c r="AK2997" t="s">
        <v>51</v>
      </c>
      <c r="AN2997" t="s">
        <v>51</v>
      </c>
      <c r="AO2997" t="s">
        <v>51</v>
      </c>
      <c r="AP2997">
        <v>1717</v>
      </c>
      <c r="AQ2997">
        <v>-81.529192133279295</v>
      </c>
      <c r="AR2997">
        <v>37.5772691877347</v>
      </c>
      <c r="AS2997" t="b">
        <f t="shared" si="139"/>
        <v>1</v>
      </c>
    </row>
    <row r="2998" spans="1:45">
      <c r="A2998">
        <f t="shared" si="140"/>
        <v>2997</v>
      </c>
      <c r="B2998">
        <v>184330</v>
      </c>
      <c r="C2998">
        <v>184330</v>
      </c>
      <c r="D2998" t="s">
        <v>2223</v>
      </c>
      <c r="E2998" t="s">
        <v>1326</v>
      </c>
      <c r="F2998">
        <v>10190041</v>
      </c>
      <c r="G2998" t="s">
        <v>201</v>
      </c>
      <c r="K2998" t="s">
        <v>2224</v>
      </c>
      <c r="L2998" t="s">
        <v>469</v>
      </c>
      <c r="M2998" s="4">
        <v>0.29166666666666669</v>
      </c>
      <c r="N2998" s="1">
        <v>0.79166666666666663</v>
      </c>
      <c r="O2998" t="s">
        <v>254</v>
      </c>
      <c r="P2998" t="s">
        <v>254</v>
      </c>
      <c r="Q2998" t="s">
        <v>1326</v>
      </c>
      <c r="R2998" t="s">
        <v>2225</v>
      </c>
      <c r="S2998" t="s">
        <v>1326</v>
      </c>
      <c r="T2998" t="s">
        <v>165</v>
      </c>
      <c r="U2998" t="s">
        <v>255</v>
      </c>
      <c r="V2998" t="s">
        <v>46</v>
      </c>
      <c r="W2998" t="str">
        <f t="shared" si="138"/>
        <v xml:space="preserve">1406 T Street, NW WASHINGTON DC </v>
      </c>
      <c r="X2998" t="s">
        <v>47</v>
      </c>
      <c r="Y2998" t="s">
        <v>2226</v>
      </c>
      <c r="Z2998">
        <v>38.915571999999997</v>
      </c>
      <c r="AA2998">
        <v>-77.033248</v>
      </c>
      <c r="AB2998">
        <v>397116.56864000001</v>
      </c>
      <c r="AC2998">
        <v>138634.40937000001</v>
      </c>
      <c r="AE2998">
        <v>0</v>
      </c>
      <c r="AF2998">
        <v>456337</v>
      </c>
      <c r="AG2998">
        <v>392365</v>
      </c>
      <c r="AH2998">
        <v>2</v>
      </c>
      <c r="AI2998">
        <v>2</v>
      </c>
      <c r="AJ2998" t="s">
        <v>14249</v>
      </c>
      <c r="AK2998" t="s">
        <v>809</v>
      </c>
      <c r="AL2998" t="s">
        <v>88</v>
      </c>
      <c r="AM2998">
        <v>301</v>
      </c>
      <c r="AN2998">
        <v>3</v>
      </c>
      <c r="AO2998" t="s">
        <v>51</v>
      </c>
      <c r="AP2998">
        <v>3520</v>
      </c>
      <c r="AQ2998">
        <v>-77.033250306063806</v>
      </c>
      <c r="AR2998">
        <v>38.915579461677403</v>
      </c>
      <c r="AS2998" t="b">
        <f t="shared" si="139"/>
        <v>1</v>
      </c>
    </row>
    <row r="2999" spans="1:45">
      <c r="A2999">
        <f t="shared" si="140"/>
        <v>2998</v>
      </c>
      <c r="B2999">
        <v>185201</v>
      </c>
      <c r="C2999">
        <v>185201</v>
      </c>
      <c r="D2999" t="s">
        <v>2674</v>
      </c>
      <c r="E2999" t="s">
        <v>2675</v>
      </c>
      <c r="F2999">
        <v>10191846</v>
      </c>
      <c r="G2999" t="s">
        <v>201</v>
      </c>
      <c r="K2999" t="s">
        <v>2676</v>
      </c>
      <c r="L2999" t="s">
        <v>327</v>
      </c>
      <c r="M2999" s="4">
        <v>0.29166666666666669</v>
      </c>
      <c r="N2999" s="1">
        <v>0.75</v>
      </c>
      <c r="O2999" t="s">
        <v>254</v>
      </c>
      <c r="P2999" t="s">
        <v>254</v>
      </c>
      <c r="S2999" t="s">
        <v>2675</v>
      </c>
      <c r="T2999" t="s">
        <v>165</v>
      </c>
      <c r="U2999" t="s">
        <v>255</v>
      </c>
      <c r="V2999" t="s">
        <v>46</v>
      </c>
      <c r="W2999" t="str">
        <f t="shared" si="138"/>
        <v xml:space="preserve"> WASHINGTON DC 20005</v>
      </c>
      <c r="X2999" t="s">
        <v>47</v>
      </c>
      <c r="Y2999" t="s">
        <v>354</v>
      </c>
      <c r="Z2999">
        <v>38.908866000000003</v>
      </c>
      <c r="AA2999">
        <v>-77.035016999999996</v>
      </c>
      <c r="AB2999">
        <v>396962.86</v>
      </c>
      <c r="AC2999">
        <v>137890.07999999999</v>
      </c>
      <c r="AD2999">
        <v>20005</v>
      </c>
      <c r="AE2999">
        <v>242818</v>
      </c>
      <c r="AF2999">
        <v>85753</v>
      </c>
      <c r="AG2999">
        <v>85753</v>
      </c>
      <c r="AH2999">
        <v>2</v>
      </c>
      <c r="AI2999">
        <v>2</v>
      </c>
      <c r="AJ2999" t="s">
        <v>14249</v>
      </c>
      <c r="AK2999" t="s">
        <v>90</v>
      </c>
      <c r="AL2999" t="s">
        <v>50</v>
      </c>
      <c r="AM2999">
        <v>208</v>
      </c>
      <c r="AN2999">
        <v>6</v>
      </c>
      <c r="AO2999" t="s">
        <v>51</v>
      </c>
      <c r="AP2999">
        <v>1086</v>
      </c>
      <c r="AQ2999">
        <v>-77.035019383617197</v>
      </c>
      <c r="AR2999">
        <v>38.908873772057298</v>
      </c>
      <c r="AS2999" t="b">
        <f t="shared" si="139"/>
        <v>1</v>
      </c>
    </row>
    <row r="3000" spans="1:45">
      <c r="A3000">
        <f t="shared" si="140"/>
        <v>2999</v>
      </c>
      <c r="B3000">
        <v>185612</v>
      </c>
      <c r="C3000">
        <v>185612</v>
      </c>
      <c r="D3000" t="s">
        <v>3920</v>
      </c>
      <c r="E3000" t="s">
        <v>1031</v>
      </c>
      <c r="F3000">
        <v>10192605</v>
      </c>
      <c r="G3000" t="s">
        <v>81</v>
      </c>
      <c r="K3000" t="s">
        <v>3921</v>
      </c>
      <c r="L3000" t="s">
        <v>163</v>
      </c>
      <c r="M3000" s="4">
        <v>0.39583333333333331</v>
      </c>
      <c r="N3000" s="1">
        <v>0.64583333333333337</v>
      </c>
      <c r="O3000" t="s">
        <v>254</v>
      </c>
      <c r="P3000" t="s">
        <v>254</v>
      </c>
      <c r="S3000" t="s">
        <v>3922</v>
      </c>
      <c r="T3000" t="s">
        <v>165</v>
      </c>
      <c r="U3000" t="s">
        <v>255</v>
      </c>
      <c r="V3000" t="s">
        <v>46</v>
      </c>
      <c r="W3000" t="str">
        <f t="shared" si="138"/>
        <v xml:space="preserve"> WASHINGTON DC 20007</v>
      </c>
      <c r="X3000" t="s">
        <v>47</v>
      </c>
      <c r="Y3000" t="s">
        <v>3923</v>
      </c>
      <c r="Z3000">
        <v>38.912196000000002</v>
      </c>
      <c r="AA3000">
        <v>-77.067704000000006</v>
      </c>
      <c r="AB3000">
        <v>394128.13</v>
      </c>
      <c r="AC3000">
        <v>138261.29</v>
      </c>
      <c r="AD3000">
        <v>20007</v>
      </c>
      <c r="AE3000">
        <v>273169</v>
      </c>
      <c r="AF3000">
        <v>116282</v>
      </c>
      <c r="AG3000">
        <v>116282</v>
      </c>
      <c r="AH3000">
        <v>2</v>
      </c>
      <c r="AI3000">
        <v>2</v>
      </c>
      <c r="AJ3000" t="s">
        <v>14246</v>
      </c>
      <c r="AK3000" s="2">
        <v>200</v>
      </c>
      <c r="AL3000" t="s">
        <v>50</v>
      </c>
      <c r="AM3000">
        <v>206</v>
      </c>
      <c r="AN3000">
        <v>4</v>
      </c>
      <c r="AO3000" t="s">
        <v>51</v>
      </c>
      <c r="AP3000">
        <v>1328</v>
      </c>
      <c r="AQ3000">
        <v>-77.067705936093802</v>
      </c>
      <c r="AR3000">
        <v>38.912203390334099</v>
      </c>
      <c r="AS3000" t="b">
        <f t="shared" si="139"/>
        <v>0</v>
      </c>
    </row>
    <row r="3001" spans="1:45">
      <c r="A3001">
        <f t="shared" si="140"/>
        <v>3000</v>
      </c>
      <c r="B3001">
        <v>185621</v>
      </c>
      <c r="C3001">
        <v>185621</v>
      </c>
      <c r="D3001" t="s">
        <v>3945</v>
      </c>
      <c r="E3001" t="s">
        <v>1805</v>
      </c>
      <c r="F3001">
        <v>10192618</v>
      </c>
      <c r="G3001" t="s">
        <v>1806</v>
      </c>
      <c r="H3001" t="s">
        <v>1807</v>
      </c>
      <c r="J3001">
        <v>108258</v>
      </c>
      <c r="K3001" t="s">
        <v>3946</v>
      </c>
      <c r="L3001" t="s">
        <v>163</v>
      </c>
      <c r="M3001" s="4">
        <v>0.29166666666666669</v>
      </c>
      <c r="N3001" s="1">
        <v>0.70833333333333337</v>
      </c>
      <c r="O3001" t="s">
        <v>421</v>
      </c>
      <c r="P3001" t="s">
        <v>254</v>
      </c>
      <c r="S3001" t="s">
        <v>1809</v>
      </c>
      <c r="T3001" t="s">
        <v>165</v>
      </c>
      <c r="U3001" t="s">
        <v>255</v>
      </c>
      <c r="V3001" t="s">
        <v>46</v>
      </c>
      <c r="W3001" t="str">
        <f t="shared" si="138"/>
        <v xml:space="preserve"> WASHINGTON DC 20037</v>
      </c>
      <c r="X3001" t="s">
        <v>47</v>
      </c>
      <c r="Y3001" t="s">
        <v>1810</v>
      </c>
      <c r="Z3001">
        <v>38.901511999999997</v>
      </c>
      <c r="AA3001">
        <v>-77.048033000000004</v>
      </c>
      <c r="AB3001">
        <v>395833.5</v>
      </c>
      <c r="AC3001">
        <v>137074.26</v>
      </c>
      <c r="AD3001">
        <v>20037</v>
      </c>
      <c r="AE3001">
        <v>295024</v>
      </c>
      <c r="AF3001">
        <v>130884</v>
      </c>
      <c r="AG3001">
        <v>130884</v>
      </c>
      <c r="AH3001">
        <v>2</v>
      </c>
      <c r="AI3001">
        <v>2</v>
      </c>
      <c r="AJ3001" t="s">
        <v>14244</v>
      </c>
      <c r="AK3001" t="s">
        <v>610</v>
      </c>
      <c r="AL3001" t="s">
        <v>50</v>
      </c>
      <c r="AM3001">
        <v>207</v>
      </c>
      <c r="AN3001">
        <v>5</v>
      </c>
      <c r="AO3001" t="s">
        <v>51</v>
      </c>
      <c r="AP3001">
        <v>1568</v>
      </c>
      <c r="AQ3001">
        <v>-77.048035534479098</v>
      </c>
      <c r="AR3001">
        <v>38.901519950912103</v>
      </c>
      <c r="AS3001" t="b">
        <f t="shared" si="139"/>
        <v>0</v>
      </c>
    </row>
    <row r="3002" spans="1:45">
      <c r="A3002">
        <f t="shared" si="140"/>
        <v>3001</v>
      </c>
      <c r="B3002">
        <v>185173</v>
      </c>
      <c r="C3002">
        <v>185173</v>
      </c>
      <c r="D3002" t="s">
        <v>3982</v>
      </c>
      <c r="E3002" t="s">
        <v>873</v>
      </c>
      <c r="F3002">
        <v>10191805</v>
      </c>
      <c r="G3002" t="s">
        <v>115</v>
      </c>
      <c r="H3002" t="s">
        <v>3795</v>
      </c>
      <c r="K3002" t="s">
        <v>3983</v>
      </c>
      <c r="L3002" t="s">
        <v>125</v>
      </c>
      <c r="M3002" s="4">
        <v>0.29166666666666669</v>
      </c>
      <c r="N3002" s="1">
        <v>0.70833333333333337</v>
      </c>
      <c r="O3002" t="s">
        <v>125</v>
      </c>
      <c r="P3002" t="s">
        <v>254</v>
      </c>
      <c r="Q3002" t="s">
        <v>876</v>
      </c>
      <c r="R3002" t="s">
        <v>877</v>
      </c>
      <c r="S3002" t="s">
        <v>876</v>
      </c>
      <c r="T3002" t="s">
        <v>165</v>
      </c>
      <c r="U3002" t="s">
        <v>255</v>
      </c>
      <c r="V3002" t="s">
        <v>46</v>
      </c>
      <c r="W3002" t="str">
        <f t="shared" si="138"/>
        <v xml:space="preserve">6801 Industrial Rd WASHINGTON DC </v>
      </c>
      <c r="X3002" t="s">
        <v>47</v>
      </c>
      <c r="Y3002" t="s">
        <v>3797</v>
      </c>
      <c r="Z3002">
        <v>38.912596999999998</v>
      </c>
      <c r="AA3002">
        <v>-77.005459999999999</v>
      </c>
      <c r="AB3002">
        <v>399526.47</v>
      </c>
      <c r="AC3002">
        <v>138303.73000000001</v>
      </c>
      <c r="AE3002">
        <v>0</v>
      </c>
      <c r="AF3002">
        <v>477429</v>
      </c>
      <c r="AG3002">
        <v>410758</v>
      </c>
      <c r="AH3002">
        <v>5</v>
      </c>
      <c r="AI3002">
        <v>5</v>
      </c>
      <c r="AJ3002" t="s">
        <v>14247</v>
      </c>
      <c r="AK3002" t="s">
        <v>3798</v>
      </c>
      <c r="AL3002" t="s">
        <v>410</v>
      </c>
      <c r="AM3002">
        <v>502</v>
      </c>
      <c r="AN3002">
        <v>21</v>
      </c>
      <c r="AO3002" t="s">
        <v>51</v>
      </c>
      <c r="AP3002">
        <v>3571</v>
      </c>
      <c r="AQ3002">
        <v>-77.005462195363407</v>
      </c>
      <c r="AR3002">
        <v>38.912605193990203</v>
      </c>
      <c r="AS3002" t="b">
        <f t="shared" si="139"/>
        <v>0</v>
      </c>
    </row>
    <row r="3003" spans="1:45">
      <c r="A3003">
        <f t="shared" si="140"/>
        <v>3002</v>
      </c>
      <c r="B3003">
        <v>185174</v>
      </c>
      <c r="C3003">
        <v>185174</v>
      </c>
      <c r="D3003" t="s">
        <v>3982</v>
      </c>
      <c r="E3003" t="s">
        <v>873</v>
      </c>
      <c r="F3003">
        <v>10191805</v>
      </c>
      <c r="G3003" t="s">
        <v>115</v>
      </c>
      <c r="H3003" t="s">
        <v>3795</v>
      </c>
      <c r="K3003" t="s">
        <v>3983</v>
      </c>
      <c r="L3003" t="s">
        <v>125</v>
      </c>
      <c r="M3003" s="4">
        <v>0.29166666666666669</v>
      </c>
      <c r="N3003" s="1">
        <v>0.70833333333333337</v>
      </c>
      <c r="O3003" t="s">
        <v>125</v>
      </c>
      <c r="P3003" t="s">
        <v>254</v>
      </c>
      <c r="Q3003" t="s">
        <v>876</v>
      </c>
      <c r="R3003" t="s">
        <v>877</v>
      </c>
      <c r="S3003" t="s">
        <v>876</v>
      </c>
      <c r="T3003" t="s">
        <v>165</v>
      </c>
      <c r="U3003" t="s">
        <v>255</v>
      </c>
      <c r="V3003" t="s">
        <v>46</v>
      </c>
      <c r="W3003" t="str">
        <f t="shared" si="138"/>
        <v xml:space="preserve">6801 Industrial Rd WASHINGTON DC </v>
      </c>
      <c r="X3003" t="s">
        <v>47</v>
      </c>
      <c r="Y3003" t="s">
        <v>3803</v>
      </c>
      <c r="Z3003">
        <v>38.912599</v>
      </c>
      <c r="AA3003">
        <v>-77.002771999999993</v>
      </c>
      <c r="AB3003">
        <v>399759.59023999999</v>
      </c>
      <c r="AC3003">
        <v>138303.85493999999</v>
      </c>
      <c r="AE3003">
        <v>0</v>
      </c>
      <c r="AF3003">
        <v>455885</v>
      </c>
      <c r="AG3003">
        <v>391913</v>
      </c>
      <c r="AH3003">
        <v>5</v>
      </c>
      <c r="AI3003">
        <v>5</v>
      </c>
      <c r="AJ3003" t="s">
        <v>14247</v>
      </c>
      <c r="AK3003" t="s">
        <v>1340</v>
      </c>
      <c r="AL3003" t="s">
        <v>410</v>
      </c>
      <c r="AM3003">
        <v>502</v>
      </c>
      <c r="AN3003">
        <v>21</v>
      </c>
      <c r="AO3003" t="s">
        <v>2623</v>
      </c>
      <c r="AP3003">
        <v>3571</v>
      </c>
      <c r="AQ3003">
        <v>-77.002774264812004</v>
      </c>
      <c r="AR3003">
        <v>38.912606414276702</v>
      </c>
      <c r="AS3003" t="b">
        <f t="shared" si="139"/>
        <v>0</v>
      </c>
    </row>
    <row r="3004" spans="1:45">
      <c r="A3004">
        <f t="shared" si="140"/>
        <v>3003</v>
      </c>
      <c r="B3004">
        <v>185670</v>
      </c>
      <c r="C3004">
        <v>185670</v>
      </c>
      <c r="D3004" t="s">
        <v>4036</v>
      </c>
      <c r="E3004" t="s">
        <v>4037</v>
      </c>
      <c r="F3004">
        <v>10192694</v>
      </c>
      <c r="G3004" t="s">
        <v>201</v>
      </c>
      <c r="K3004" t="s">
        <v>4038</v>
      </c>
      <c r="L3004" t="s">
        <v>353</v>
      </c>
      <c r="M3004" s="4">
        <v>0.29166666666666669</v>
      </c>
      <c r="N3004" s="1">
        <v>0.625</v>
      </c>
      <c r="O3004" t="s">
        <v>254</v>
      </c>
      <c r="P3004" t="s">
        <v>254</v>
      </c>
      <c r="S3004" t="s">
        <v>4037</v>
      </c>
      <c r="T3004" t="s">
        <v>165</v>
      </c>
      <c r="U3004" t="s">
        <v>255</v>
      </c>
      <c r="V3004" t="s">
        <v>46</v>
      </c>
      <c r="W3004" t="str">
        <f t="shared" si="138"/>
        <v xml:space="preserve"> WASHINGTON DC 20007</v>
      </c>
      <c r="X3004" t="s">
        <v>47</v>
      </c>
      <c r="Y3004" t="s">
        <v>4039</v>
      </c>
      <c r="Z3004">
        <v>38.909500999999999</v>
      </c>
      <c r="AA3004">
        <v>-77.055104999999998</v>
      </c>
      <c r="AB3004">
        <v>395220.61</v>
      </c>
      <c r="AC3004">
        <v>137961.42000000001</v>
      </c>
      <c r="AD3004">
        <v>20007</v>
      </c>
      <c r="AE3004">
        <v>277181</v>
      </c>
      <c r="AF3004">
        <v>119289</v>
      </c>
      <c r="AG3004">
        <v>119289</v>
      </c>
      <c r="AH3004">
        <v>2</v>
      </c>
      <c r="AI3004">
        <v>2</v>
      </c>
      <c r="AJ3004" t="s">
        <v>14246</v>
      </c>
      <c r="AK3004" s="2">
        <v>20000000</v>
      </c>
      <c r="AL3004" t="s">
        <v>50</v>
      </c>
      <c r="AM3004">
        <v>206</v>
      </c>
      <c r="AN3004">
        <v>4</v>
      </c>
      <c r="AO3004" t="s">
        <v>51</v>
      </c>
      <c r="AP3004">
        <v>1379</v>
      </c>
      <c r="AQ3004">
        <v>-77.055107373510097</v>
      </c>
      <c r="AR3004">
        <v>38.909508679457197</v>
      </c>
      <c r="AS3004" t="b">
        <f t="shared" si="139"/>
        <v>1</v>
      </c>
    </row>
    <row r="3005" spans="1:45">
      <c r="A3005">
        <f t="shared" si="140"/>
        <v>3004</v>
      </c>
      <c r="B3005">
        <v>186107</v>
      </c>
      <c r="C3005">
        <v>186107</v>
      </c>
      <c r="D3005" t="s">
        <v>4431</v>
      </c>
      <c r="E3005" t="s">
        <v>4432</v>
      </c>
      <c r="F3005">
        <v>10193037</v>
      </c>
      <c r="G3005" t="s">
        <v>201</v>
      </c>
      <c r="K3005" t="s">
        <v>4433</v>
      </c>
      <c r="L3005" t="s">
        <v>166</v>
      </c>
      <c r="M3005" s="4">
        <v>0.29166666666666669</v>
      </c>
      <c r="N3005" s="1">
        <v>0.70833333333333337</v>
      </c>
      <c r="O3005" t="s">
        <v>254</v>
      </c>
      <c r="P3005" t="s">
        <v>254</v>
      </c>
      <c r="S3005" t="s">
        <v>4432</v>
      </c>
      <c r="T3005" t="s">
        <v>165</v>
      </c>
      <c r="U3005" t="s">
        <v>255</v>
      </c>
      <c r="V3005" t="s">
        <v>46</v>
      </c>
      <c r="W3005" t="str">
        <f t="shared" si="138"/>
        <v xml:space="preserve"> WASHINGTON DC 20008</v>
      </c>
      <c r="X3005" t="s">
        <v>47</v>
      </c>
      <c r="Y3005" t="s">
        <v>979</v>
      </c>
      <c r="Z3005">
        <v>38.933995000000003</v>
      </c>
      <c r="AA3005">
        <v>-77.058507000000006</v>
      </c>
      <c r="AB3005">
        <v>394927.31</v>
      </c>
      <c r="AC3005">
        <v>140680.57999999999</v>
      </c>
      <c r="AD3005">
        <v>20008</v>
      </c>
      <c r="AE3005">
        <v>276913</v>
      </c>
      <c r="AF3005">
        <v>118987</v>
      </c>
      <c r="AG3005">
        <v>118987</v>
      </c>
      <c r="AH3005">
        <v>3</v>
      </c>
      <c r="AI3005">
        <v>3</v>
      </c>
      <c r="AJ3005" t="s">
        <v>14247</v>
      </c>
      <c r="AK3005" t="s">
        <v>554</v>
      </c>
      <c r="AL3005" t="s">
        <v>50</v>
      </c>
      <c r="AM3005">
        <v>203</v>
      </c>
      <c r="AN3005">
        <v>15</v>
      </c>
      <c r="AO3005" t="s">
        <v>51</v>
      </c>
      <c r="AP3005">
        <v>1372</v>
      </c>
      <c r="AQ3005">
        <v>-77.058509137710203</v>
      </c>
      <c r="AR3005">
        <v>38.934002106045298</v>
      </c>
      <c r="AS3005" t="b">
        <f t="shared" si="139"/>
        <v>1</v>
      </c>
    </row>
    <row r="3006" spans="1:45">
      <c r="A3006">
        <f t="shared" si="140"/>
        <v>3005</v>
      </c>
      <c r="B3006">
        <v>185360</v>
      </c>
      <c r="C3006">
        <v>185360</v>
      </c>
      <c r="D3006" t="s">
        <v>4467</v>
      </c>
      <c r="E3006" t="s">
        <v>4468</v>
      </c>
      <c r="F3006">
        <v>10192120</v>
      </c>
      <c r="G3006" t="s">
        <v>2561</v>
      </c>
      <c r="M3006" s="4">
        <v>0.29166666666666669</v>
      </c>
      <c r="N3006" s="1">
        <v>0.70833333333333337</v>
      </c>
      <c r="O3006" t="s">
        <v>125</v>
      </c>
      <c r="P3006" t="s">
        <v>254</v>
      </c>
      <c r="S3006" t="s">
        <v>796</v>
      </c>
      <c r="T3006" t="s">
        <v>148</v>
      </c>
      <c r="U3006" t="s">
        <v>255</v>
      </c>
      <c r="V3006" t="s">
        <v>46</v>
      </c>
      <c r="W3006" t="str">
        <f t="shared" si="138"/>
        <v xml:space="preserve"> WASHINGTON DC </v>
      </c>
      <c r="X3006" t="s">
        <v>47</v>
      </c>
      <c r="Y3006" t="s">
        <v>3850</v>
      </c>
      <c r="Z3006">
        <v>38.904687000000003</v>
      </c>
      <c r="AA3006">
        <v>-77.013337000000007</v>
      </c>
      <c r="AB3006">
        <v>398843.18089000002</v>
      </c>
      <c r="AC3006">
        <v>137425.63696</v>
      </c>
      <c r="AE3006">
        <v>0</v>
      </c>
      <c r="AF3006">
        <v>455415</v>
      </c>
      <c r="AG3006">
        <v>391443</v>
      </c>
      <c r="AH3006">
        <v>6</v>
      </c>
      <c r="AI3006">
        <v>6</v>
      </c>
      <c r="AJ3006" t="s">
        <v>14247</v>
      </c>
      <c r="AK3006" t="s">
        <v>714</v>
      </c>
      <c r="AL3006" t="s">
        <v>63</v>
      </c>
      <c r="AM3006">
        <v>103</v>
      </c>
      <c r="AN3006">
        <v>8</v>
      </c>
      <c r="AO3006" t="s">
        <v>51</v>
      </c>
      <c r="AP3006">
        <v>3462</v>
      </c>
      <c r="AQ3006">
        <v>-77.013339198023402</v>
      </c>
      <c r="AR3006">
        <v>38.904694393901003</v>
      </c>
      <c r="AS3006" t="b">
        <f t="shared" si="139"/>
        <v>0</v>
      </c>
    </row>
    <row r="3007" spans="1:45">
      <c r="A3007">
        <f t="shared" si="140"/>
        <v>3006</v>
      </c>
      <c r="B3007">
        <v>186507</v>
      </c>
      <c r="C3007">
        <v>186507</v>
      </c>
      <c r="D3007" t="s">
        <v>4908</v>
      </c>
      <c r="E3007" t="s">
        <v>4533</v>
      </c>
      <c r="F3007">
        <v>10193454</v>
      </c>
      <c r="G3007" t="s">
        <v>2388</v>
      </c>
      <c r="K3007" t="s">
        <v>4909</v>
      </c>
      <c r="L3007" t="s">
        <v>238</v>
      </c>
      <c r="M3007" s="4">
        <v>0.29166666666666669</v>
      </c>
      <c r="N3007" s="1">
        <v>0.79166666666666663</v>
      </c>
      <c r="O3007" t="s">
        <v>254</v>
      </c>
      <c r="P3007" t="s">
        <v>254</v>
      </c>
      <c r="Q3007" t="s">
        <v>4533</v>
      </c>
      <c r="R3007" t="s">
        <v>4535</v>
      </c>
      <c r="S3007" t="s">
        <v>4533</v>
      </c>
      <c r="T3007" t="s">
        <v>165</v>
      </c>
      <c r="U3007" t="s">
        <v>255</v>
      </c>
      <c r="V3007" t="s">
        <v>46</v>
      </c>
      <c r="W3007" t="str">
        <f t="shared" si="138"/>
        <v>3447 14th Street, N. W. WASHINGTON DC 20011</v>
      </c>
      <c r="X3007" t="s">
        <v>47</v>
      </c>
      <c r="Y3007" t="s">
        <v>2390</v>
      </c>
      <c r="Z3007">
        <v>38.958055000000002</v>
      </c>
      <c r="AA3007">
        <v>-77.027218000000005</v>
      </c>
      <c r="AB3007">
        <v>397640.97</v>
      </c>
      <c r="AC3007">
        <v>143350.17000000001</v>
      </c>
      <c r="AD3007">
        <v>20011</v>
      </c>
      <c r="AE3007">
        <v>285465</v>
      </c>
      <c r="AF3007">
        <v>123994</v>
      </c>
      <c r="AG3007">
        <v>123994</v>
      </c>
      <c r="AH3007">
        <v>4</v>
      </c>
      <c r="AI3007">
        <v>4</v>
      </c>
      <c r="AJ3007" t="s">
        <v>14249</v>
      </c>
      <c r="AK3007" t="s">
        <v>2391</v>
      </c>
      <c r="AL3007" t="s">
        <v>188</v>
      </c>
      <c r="AM3007">
        <v>403</v>
      </c>
      <c r="AN3007">
        <v>18</v>
      </c>
      <c r="AO3007" t="s">
        <v>51</v>
      </c>
      <c r="AP3007">
        <v>1489</v>
      </c>
      <c r="AQ3007">
        <v>-77.027219799232199</v>
      </c>
      <c r="AR3007">
        <v>38.958062004975197</v>
      </c>
      <c r="AS3007" t="b">
        <f t="shared" si="139"/>
        <v>1</v>
      </c>
    </row>
    <row r="3008" spans="1:45">
      <c r="A3008">
        <f t="shared" si="140"/>
        <v>3007</v>
      </c>
      <c r="B3008">
        <v>186355</v>
      </c>
      <c r="C3008">
        <v>186355</v>
      </c>
      <c r="D3008" t="s">
        <v>5047</v>
      </c>
      <c r="E3008" t="s">
        <v>3177</v>
      </c>
      <c r="F3008">
        <v>10193563</v>
      </c>
      <c r="G3008" t="s">
        <v>201</v>
      </c>
      <c r="K3008" t="s">
        <v>5048</v>
      </c>
      <c r="L3008" t="s">
        <v>432</v>
      </c>
      <c r="M3008" s="4">
        <v>0.29166666666666669</v>
      </c>
      <c r="N3008" s="1">
        <v>0.79166666666666663</v>
      </c>
      <c r="O3008" t="s">
        <v>254</v>
      </c>
      <c r="P3008" t="s">
        <v>254</v>
      </c>
      <c r="S3008" t="s">
        <v>3179</v>
      </c>
      <c r="T3008" t="s">
        <v>165</v>
      </c>
      <c r="U3008" t="s">
        <v>255</v>
      </c>
      <c r="V3008" t="s">
        <v>46</v>
      </c>
      <c r="W3008" t="str">
        <f t="shared" si="138"/>
        <v xml:space="preserve"> WASHINGTON DC 20001</v>
      </c>
      <c r="X3008" t="s">
        <v>47</v>
      </c>
      <c r="Y3008" t="s">
        <v>5049</v>
      </c>
      <c r="Z3008">
        <v>38.910794000000003</v>
      </c>
      <c r="AA3008">
        <v>-77.017118999999994</v>
      </c>
      <c r="AB3008">
        <v>398515.29</v>
      </c>
      <c r="AC3008">
        <v>138103.66</v>
      </c>
      <c r="AD3008">
        <v>20001</v>
      </c>
      <c r="AE3008">
        <v>237388</v>
      </c>
      <c r="AF3008">
        <v>80689</v>
      </c>
      <c r="AG3008">
        <v>80689</v>
      </c>
      <c r="AH3008">
        <v>6</v>
      </c>
      <c r="AI3008">
        <v>2</v>
      </c>
      <c r="AJ3008" t="s">
        <v>14247</v>
      </c>
      <c r="AK3008" t="s">
        <v>1069</v>
      </c>
      <c r="AL3008" t="s">
        <v>88</v>
      </c>
      <c r="AM3008">
        <v>308</v>
      </c>
      <c r="AN3008">
        <v>7</v>
      </c>
      <c r="AO3008" t="s">
        <v>51</v>
      </c>
      <c r="AP3008">
        <v>1965</v>
      </c>
      <c r="AQ3008">
        <v>-77.017120903116407</v>
      </c>
      <c r="AR3008">
        <v>38.910801768259297</v>
      </c>
      <c r="AS3008" t="b">
        <f t="shared" si="139"/>
        <v>0</v>
      </c>
    </row>
    <row r="3009" spans="1:45">
      <c r="A3009">
        <f t="shared" si="140"/>
        <v>3008</v>
      </c>
      <c r="B3009">
        <v>186691</v>
      </c>
      <c r="C3009">
        <v>186691</v>
      </c>
      <c r="D3009" t="s">
        <v>5205</v>
      </c>
      <c r="E3009" t="s">
        <v>5206</v>
      </c>
      <c r="F3009">
        <v>10193691</v>
      </c>
      <c r="G3009" t="s">
        <v>201</v>
      </c>
      <c r="K3009" t="s">
        <v>5207</v>
      </c>
      <c r="L3009" t="s">
        <v>422</v>
      </c>
      <c r="M3009" s="4">
        <v>0.29166666666666669</v>
      </c>
      <c r="N3009" s="1">
        <v>0.83333333333333337</v>
      </c>
      <c r="O3009" t="s">
        <v>254</v>
      </c>
      <c r="P3009" t="s">
        <v>254</v>
      </c>
      <c r="S3009" t="s">
        <v>5208</v>
      </c>
      <c r="T3009" t="s">
        <v>165</v>
      </c>
      <c r="U3009" t="s">
        <v>255</v>
      </c>
      <c r="V3009" t="s">
        <v>46</v>
      </c>
      <c r="W3009" t="str">
        <f t="shared" si="138"/>
        <v xml:space="preserve"> WASHINGTON DC 20009</v>
      </c>
      <c r="X3009" t="s">
        <v>47</v>
      </c>
      <c r="Y3009" t="s">
        <v>5209</v>
      </c>
      <c r="Z3009">
        <v>38.912118999999997</v>
      </c>
      <c r="AA3009">
        <v>-77.043173999999993</v>
      </c>
      <c r="AB3009">
        <v>396255.57</v>
      </c>
      <c r="AC3009">
        <v>138251.44</v>
      </c>
      <c r="AD3009">
        <v>20009</v>
      </c>
      <c r="AE3009">
        <v>289386</v>
      </c>
      <c r="AF3009">
        <v>127652</v>
      </c>
      <c r="AG3009">
        <v>127652</v>
      </c>
      <c r="AH3009">
        <v>2</v>
      </c>
      <c r="AI3009">
        <v>2</v>
      </c>
      <c r="AJ3009" t="s">
        <v>14249</v>
      </c>
      <c r="AK3009" t="s">
        <v>366</v>
      </c>
      <c r="AL3009" t="s">
        <v>50</v>
      </c>
      <c r="AM3009">
        <v>208</v>
      </c>
      <c r="AN3009">
        <v>6</v>
      </c>
      <c r="AO3009" t="s">
        <v>51</v>
      </c>
      <c r="AP3009">
        <v>1525</v>
      </c>
      <c r="AQ3009">
        <v>-77.043176144928907</v>
      </c>
      <c r="AR3009">
        <v>38.912126297675002</v>
      </c>
      <c r="AS3009" t="b">
        <f t="shared" si="139"/>
        <v>0</v>
      </c>
    </row>
    <row r="3010" spans="1:45">
      <c r="A3010">
        <f t="shared" si="140"/>
        <v>3009</v>
      </c>
      <c r="B3010">
        <v>185820</v>
      </c>
      <c r="C3010">
        <v>185820</v>
      </c>
      <c r="D3010" t="s">
        <v>5304</v>
      </c>
      <c r="E3010" t="s">
        <v>2249</v>
      </c>
      <c r="F3010">
        <v>10192759</v>
      </c>
      <c r="G3010" t="s">
        <v>346</v>
      </c>
      <c r="K3010" t="s">
        <v>5305</v>
      </c>
      <c r="L3010" t="s">
        <v>163</v>
      </c>
      <c r="M3010" s="4">
        <v>0.33333333333333331</v>
      </c>
      <c r="N3010" s="1">
        <v>0.83333333333333337</v>
      </c>
      <c r="O3010" t="s">
        <v>254</v>
      </c>
      <c r="P3010" t="s">
        <v>254</v>
      </c>
      <c r="S3010" t="s">
        <v>5306</v>
      </c>
      <c r="T3010" t="s">
        <v>165</v>
      </c>
      <c r="U3010" t="s">
        <v>255</v>
      </c>
      <c r="V3010" t="s">
        <v>46</v>
      </c>
      <c r="W3010" t="str">
        <f t="shared" si="138"/>
        <v xml:space="preserve"> WASHINGTON DC </v>
      </c>
      <c r="X3010" t="s">
        <v>47</v>
      </c>
      <c r="Y3010" t="s">
        <v>5307</v>
      </c>
      <c r="Z3010">
        <v>38.879285000000003</v>
      </c>
      <c r="AA3010">
        <v>-77.003234000000006</v>
      </c>
      <c r="AB3010">
        <v>399719.41</v>
      </c>
      <c r="AC3010">
        <v>134605.79</v>
      </c>
      <c r="AE3010">
        <v>0</v>
      </c>
      <c r="AF3010">
        <v>474486</v>
      </c>
      <c r="AG3010">
        <v>408409</v>
      </c>
      <c r="AH3010">
        <v>6</v>
      </c>
      <c r="AI3010">
        <v>6</v>
      </c>
      <c r="AJ3010" t="s">
        <v>14252</v>
      </c>
      <c r="AK3010" t="s">
        <v>719</v>
      </c>
      <c r="AL3010" t="s">
        <v>63</v>
      </c>
      <c r="AM3010">
        <v>106</v>
      </c>
      <c r="AN3010">
        <v>27</v>
      </c>
      <c r="AO3010" t="s">
        <v>720</v>
      </c>
      <c r="AP3010">
        <v>3871</v>
      </c>
      <c r="AQ3010">
        <v>-77.0032360398598</v>
      </c>
      <c r="AR3010">
        <v>38.8792928773913</v>
      </c>
      <c r="AS3010" t="b">
        <f t="shared" si="139"/>
        <v>0</v>
      </c>
    </row>
    <row r="3011" spans="1:45">
      <c r="A3011">
        <f t="shared" si="140"/>
        <v>3010</v>
      </c>
      <c r="B3011">
        <v>186957</v>
      </c>
      <c r="C3011">
        <v>186957</v>
      </c>
      <c r="D3011" t="s">
        <v>5639</v>
      </c>
      <c r="E3011" t="s">
        <v>5640</v>
      </c>
      <c r="F3011">
        <v>10194127</v>
      </c>
      <c r="G3011" t="s">
        <v>201</v>
      </c>
      <c r="K3011" t="s">
        <v>5641</v>
      </c>
      <c r="L3011" t="s">
        <v>1682</v>
      </c>
      <c r="M3011" s="4">
        <v>0.5</v>
      </c>
      <c r="N3011" s="1">
        <v>0.79166666666666663</v>
      </c>
      <c r="O3011" t="s">
        <v>254</v>
      </c>
      <c r="P3011" t="s">
        <v>254</v>
      </c>
      <c r="S3011" t="s">
        <v>5640</v>
      </c>
      <c r="T3011" t="s">
        <v>165</v>
      </c>
      <c r="U3011" t="s">
        <v>255</v>
      </c>
      <c r="V3011" t="s">
        <v>46</v>
      </c>
      <c r="W3011" t="str">
        <f t="shared" ref="W3011:W3074" si="141">CONCATENATE(R3011, " ", V3011, " ", X3011, " ", AD3011)</f>
        <v xml:space="preserve"> WASHINGTON DC 20007</v>
      </c>
      <c r="X3011" t="s">
        <v>47</v>
      </c>
      <c r="Y3011" t="s">
        <v>5642</v>
      </c>
      <c r="Z3011">
        <v>38.920073000000002</v>
      </c>
      <c r="AA3011">
        <v>-77.080506999999997</v>
      </c>
      <c r="AB3011">
        <v>393018.46</v>
      </c>
      <c r="AC3011">
        <v>139136.56</v>
      </c>
      <c r="AD3011">
        <v>20007</v>
      </c>
      <c r="AE3011">
        <v>299631</v>
      </c>
      <c r="AF3011">
        <v>135332</v>
      </c>
      <c r="AG3011">
        <v>135332</v>
      </c>
      <c r="AH3011">
        <v>3</v>
      </c>
      <c r="AI3011">
        <v>3</v>
      </c>
      <c r="AJ3011" t="s">
        <v>14249</v>
      </c>
      <c r="AK3011" t="s">
        <v>295</v>
      </c>
      <c r="AL3011" t="s">
        <v>50</v>
      </c>
      <c r="AM3011">
        <v>204</v>
      </c>
      <c r="AN3011">
        <v>14</v>
      </c>
      <c r="AO3011" t="s">
        <v>51</v>
      </c>
      <c r="AP3011">
        <v>1601</v>
      </c>
      <c r="AQ3011">
        <v>-77.080509512922603</v>
      </c>
      <c r="AR3011">
        <v>38.920079996981698</v>
      </c>
      <c r="AS3011" t="b">
        <f t="shared" ref="AS3011:AS3074" si="142">E3011=S3011</f>
        <v>1</v>
      </c>
    </row>
    <row r="3012" spans="1:45">
      <c r="A3012">
        <f t="shared" ref="A3012:A3075" si="143">A3011+1</f>
        <v>3011</v>
      </c>
      <c r="B3012">
        <v>186958</v>
      </c>
      <c r="C3012">
        <v>186958</v>
      </c>
      <c r="D3012" t="s">
        <v>5652</v>
      </c>
      <c r="E3012" t="s">
        <v>5653</v>
      </c>
      <c r="F3012">
        <v>10194147</v>
      </c>
      <c r="G3012" t="s">
        <v>201</v>
      </c>
      <c r="K3012" t="s">
        <v>5654</v>
      </c>
      <c r="L3012" t="s">
        <v>254</v>
      </c>
      <c r="M3012" s="4">
        <v>0.5</v>
      </c>
      <c r="N3012" s="1">
        <v>0.79166666666666663</v>
      </c>
      <c r="O3012" t="s">
        <v>254</v>
      </c>
      <c r="P3012" t="s">
        <v>254</v>
      </c>
      <c r="S3012" t="s">
        <v>5653</v>
      </c>
      <c r="T3012" t="s">
        <v>165</v>
      </c>
      <c r="U3012" t="s">
        <v>255</v>
      </c>
      <c r="V3012" t="s">
        <v>46</v>
      </c>
      <c r="W3012" t="str">
        <f t="shared" si="141"/>
        <v xml:space="preserve"> WASHINGTON DC 20009</v>
      </c>
      <c r="X3012" t="s">
        <v>47</v>
      </c>
      <c r="Y3012" t="s">
        <v>317</v>
      </c>
      <c r="Z3012">
        <v>38.91722</v>
      </c>
      <c r="AA3012">
        <v>-77.042599999999993</v>
      </c>
      <c r="AB3012">
        <v>396305.58</v>
      </c>
      <c r="AC3012">
        <v>138817.73000000001</v>
      </c>
      <c r="AD3012">
        <v>20009</v>
      </c>
      <c r="AE3012">
        <v>243142</v>
      </c>
      <c r="AF3012">
        <v>86124</v>
      </c>
      <c r="AG3012">
        <v>86124</v>
      </c>
      <c r="AH3012">
        <v>1</v>
      </c>
      <c r="AI3012">
        <v>1</v>
      </c>
      <c r="AJ3012" t="s">
        <v>14247</v>
      </c>
      <c r="AK3012" t="s">
        <v>319</v>
      </c>
      <c r="AL3012" t="s">
        <v>88</v>
      </c>
      <c r="AM3012">
        <v>303</v>
      </c>
      <c r="AN3012">
        <v>1</v>
      </c>
      <c r="AO3012" t="s">
        <v>320</v>
      </c>
      <c r="AP3012">
        <v>1873</v>
      </c>
      <c r="AQ3012">
        <v>-77.0426025692271</v>
      </c>
      <c r="AR3012">
        <v>38.917227839551103</v>
      </c>
      <c r="AS3012" t="b">
        <f t="shared" si="142"/>
        <v>1</v>
      </c>
    </row>
    <row r="3013" spans="1:45">
      <c r="A3013">
        <f t="shared" si="143"/>
        <v>3012</v>
      </c>
      <c r="B3013">
        <v>186030</v>
      </c>
      <c r="C3013">
        <v>186030</v>
      </c>
      <c r="D3013" t="s">
        <v>5730</v>
      </c>
      <c r="E3013" t="s">
        <v>1402</v>
      </c>
      <c r="F3013">
        <v>10192957</v>
      </c>
      <c r="G3013" t="s">
        <v>81</v>
      </c>
      <c r="K3013" t="s">
        <v>5731</v>
      </c>
      <c r="L3013" t="s">
        <v>622</v>
      </c>
      <c r="M3013" s="4">
        <v>0.875</v>
      </c>
      <c r="N3013" s="1">
        <v>0.20833333333333334</v>
      </c>
      <c r="O3013" t="s">
        <v>1682</v>
      </c>
      <c r="P3013" t="s">
        <v>254</v>
      </c>
      <c r="S3013" t="s">
        <v>1402</v>
      </c>
      <c r="T3013" t="s">
        <v>165</v>
      </c>
      <c r="U3013" t="s">
        <v>255</v>
      </c>
      <c r="V3013" t="s">
        <v>46</v>
      </c>
      <c r="W3013" t="str">
        <f t="shared" si="141"/>
        <v xml:space="preserve"> WASHINGTON DC </v>
      </c>
      <c r="X3013" t="s">
        <v>47</v>
      </c>
      <c r="Y3013" t="s">
        <v>5685</v>
      </c>
      <c r="Z3013">
        <v>38.924199999999999</v>
      </c>
      <c r="AA3013">
        <v>-77.051902999999996</v>
      </c>
      <c r="AB3013">
        <v>395499.25</v>
      </c>
      <c r="AC3013">
        <v>139592.95999999999</v>
      </c>
      <c r="AE3013">
        <v>0</v>
      </c>
      <c r="AF3013">
        <v>477018</v>
      </c>
      <c r="AG3013">
        <v>410372</v>
      </c>
      <c r="AH3013">
        <v>3</v>
      </c>
      <c r="AI3013">
        <v>3</v>
      </c>
      <c r="AJ3013" t="s">
        <v>14247</v>
      </c>
      <c r="AK3013" t="s">
        <v>5686</v>
      </c>
      <c r="AL3013" t="s">
        <v>50</v>
      </c>
      <c r="AM3013">
        <v>204</v>
      </c>
      <c r="AN3013">
        <v>15</v>
      </c>
      <c r="AO3013" t="s">
        <v>51</v>
      </c>
      <c r="AP3013">
        <v>3991</v>
      </c>
      <c r="AQ3013">
        <v>-77.051905425724499</v>
      </c>
      <c r="AR3013">
        <v>38.924207603308702</v>
      </c>
      <c r="AS3013" t="b">
        <f t="shared" si="142"/>
        <v>1</v>
      </c>
    </row>
    <row r="3014" spans="1:45">
      <c r="A3014">
        <f t="shared" si="143"/>
        <v>3013</v>
      </c>
      <c r="B3014">
        <v>185120</v>
      </c>
      <c r="C3014">
        <v>185120</v>
      </c>
      <c r="D3014" t="s">
        <v>6159</v>
      </c>
      <c r="E3014" t="s">
        <v>6160</v>
      </c>
      <c r="F3014">
        <v>10191715</v>
      </c>
      <c r="G3014" t="s">
        <v>201</v>
      </c>
      <c r="M3014" s="4">
        <v>0.375</v>
      </c>
      <c r="N3014" s="1">
        <v>0.79166666666666663</v>
      </c>
      <c r="O3014" t="s">
        <v>1682</v>
      </c>
      <c r="P3014" t="s">
        <v>254</v>
      </c>
      <c r="S3014" t="s">
        <v>6160</v>
      </c>
      <c r="T3014" t="s">
        <v>148</v>
      </c>
      <c r="U3014" t="s">
        <v>255</v>
      </c>
      <c r="V3014" t="s">
        <v>46</v>
      </c>
      <c r="W3014" t="str">
        <f t="shared" si="141"/>
        <v xml:space="preserve"> WASHINGTON DC 20009</v>
      </c>
      <c r="X3014" t="s">
        <v>47</v>
      </c>
      <c r="Y3014" t="s">
        <v>6161</v>
      </c>
      <c r="Z3014">
        <v>38.926234999999998</v>
      </c>
      <c r="AA3014">
        <v>-77.043571</v>
      </c>
      <c r="AB3014">
        <v>396221.87</v>
      </c>
      <c r="AC3014">
        <v>139818.45000000001</v>
      </c>
      <c r="AD3014">
        <v>20009</v>
      </c>
      <c r="AE3014">
        <v>236090</v>
      </c>
      <c r="AF3014">
        <v>78744</v>
      </c>
      <c r="AG3014">
        <v>78744</v>
      </c>
      <c r="AH3014">
        <v>1</v>
      </c>
      <c r="AI3014">
        <v>1</v>
      </c>
      <c r="AJ3014" t="s">
        <v>14247</v>
      </c>
      <c r="AK3014" t="s">
        <v>951</v>
      </c>
      <c r="AL3014" t="s">
        <v>88</v>
      </c>
      <c r="AM3014">
        <v>303</v>
      </c>
      <c r="AN3014">
        <v>1</v>
      </c>
      <c r="AO3014" t="s">
        <v>51</v>
      </c>
      <c r="AP3014">
        <v>3254</v>
      </c>
      <c r="AQ3014">
        <v>-77.043573335580902</v>
      </c>
      <c r="AR3014">
        <v>38.926242293163199</v>
      </c>
      <c r="AS3014" t="b">
        <f t="shared" si="142"/>
        <v>1</v>
      </c>
    </row>
    <row r="3015" spans="1:45">
      <c r="A3015">
        <f t="shared" si="143"/>
        <v>3014</v>
      </c>
      <c r="B3015">
        <v>184346</v>
      </c>
      <c r="C3015">
        <v>184346</v>
      </c>
      <c r="D3015" t="s">
        <v>6849</v>
      </c>
      <c r="E3015" t="s">
        <v>2038</v>
      </c>
      <c r="F3015">
        <v>10189835</v>
      </c>
      <c r="G3015" t="s">
        <v>201</v>
      </c>
      <c r="K3015" t="s">
        <v>6850</v>
      </c>
      <c r="L3015" t="s">
        <v>463</v>
      </c>
      <c r="M3015" s="4">
        <v>0.29166666666666669</v>
      </c>
      <c r="N3015" s="1">
        <v>0.45833333333333331</v>
      </c>
      <c r="O3015" t="s">
        <v>254</v>
      </c>
      <c r="P3015" t="s">
        <v>254</v>
      </c>
      <c r="S3015" t="s">
        <v>2038</v>
      </c>
      <c r="T3015" t="s">
        <v>165</v>
      </c>
      <c r="U3015" t="s">
        <v>255</v>
      </c>
      <c r="V3015" t="s">
        <v>46</v>
      </c>
      <c r="W3015" t="str">
        <f t="shared" si="141"/>
        <v xml:space="preserve"> WASHINGTON DC 20005</v>
      </c>
      <c r="X3015" t="s">
        <v>47</v>
      </c>
      <c r="Y3015" t="s">
        <v>6851</v>
      </c>
      <c r="Z3015">
        <v>38.904612999999998</v>
      </c>
      <c r="AA3015">
        <v>-77.027835999999994</v>
      </c>
      <c r="AB3015">
        <v>397585.57</v>
      </c>
      <c r="AC3015">
        <v>137417.74</v>
      </c>
      <c r="AD3015">
        <v>20005</v>
      </c>
      <c r="AE3015">
        <v>226395</v>
      </c>
      <c r="AF3015">
        <v>69385</v>
      </c>
      <c r="AG3015">
        <v>69385</v>
      </c>
      <c r="AH3015">
        <v>2</v>
      </c>
      <c r="AI3015">
        <v>2</v>
      </c>
      <c r="AJ3015" t="s">
        <v>14248</v>
      </c>
      <c r="AK3015" t="s">
        <v>1242</v>
      </c>
      <c r="AL3015" t="s">
        <v>88</v>
      </c>
      <c r="AM3015">
        <v>307</v>
      </c>
      <c r="AN3015">
        <v>8</v>
      </c>
      <c r="AO3015" t="s">
        <v>51</v>
      </c>
      <c r="AP3015">
        <v>2577</v>
      </c>
      <c r="AQ3015">
        <v>-77.027838107578404</v>
      </c>
      <c r="AR3015">
        <v>38.9046206999706</v>
      </c>
      <c r="AS3015" t="b">
        <f t="shared" si="142"/>
        <v>1</v>
      </c>
    </row>
    <row r="3016" spans="1:45">
      <c r="A3016">
        <f t="shared" si="143"/>
        <v>3015</v>
      </c>
      <c r="B3016">
        <v>184383</v>
      </c>
      <c r="C3016">
        <v>184383</v>
      </c>
      <c r="D3016" t="s">
        <v>6885</v>
      </c>
      <c r="E3016" t="s">
        <v>6886</v>
      </c>
      <c r="F3016">
        <v>10189918</v>
      </c>
      <c r="G3016" t="s">
        <v>201</v>
      </c>
      <c r="K3016" t="s">
        <v>6887</v>
      </c>
      <c r="L3016" t="s">
        <v>463</v>
      </c>
      <c r="M3016" s="4">
        <v>0.29166666666666669</v>
      </c>
      <c r="N3016" s="1">
        <v>0.79166666666666663</v>
      </c>
      <c r="O3016" t="s">
        <v>254</v>
      </c>
      <c r="P3016" t="s">
        <v>254</v>
      </c>
      <c r="S3016" t="s">
        <v>6886</v>
      </c>
      <c r="T3016" t="s">
        <v>165</v>
      </c>
      <c r="U3016" t="s">
        <v>255</v>
      </c>
      <c r="V3016" t="s">
        <v>46</v>
      </c>
      <c r="W3016" t="str">
        <f t="shared" si="141"/>
        <v xml:space="preserve"> WASHINGTON DC 20010</v>
      </c>
      <c r="X3016" t="s">
        <v>47</v>
      </c>
      <c r="Y3016" t="s">
        <v>6888</v>
      </c>
      <c r="Z3016">
        <v>38.932662999999998</v>
      </c>
      <c r="AA3016">
        <v>-77.031363999999996</v>
      </c>
      <c r="AB3016">
        <v>397280.65</v>
      </c>
      <c r="AC3016">
        <v>140531.63</v>
      </c>
      <c r="AD3016">
        <v>20010</v>
      </c>
      <c r="AE3016">
        <v>230800</v>
      </c>
      <c r="AF3016">
        <v>74132</v>
      </c>
      <c r="AG3016">
        <v>74132</v>
      </c>
      <c r="AH3016">
        <v>1</v>
      </c>
      <c r="AI3016">
        <v>1</v>
      </c>
      <c r="AJ3016" t="s">
        <v>14244</v>
      </c>
      <c r="AK3016" t="s">
        <v>5405</v>
      </c>
      <c r="AL3016" t="s">
        <v>188</v>
      </c>
      <c r="AM3016">
        <v>409</v>
      </c>
      <c r="AN3016">
        <v>2</v>
      </c>
      <c r="AO3016" t="s">
        <v>51</v>
      </c>
      <c r="AP3016">
        <v>2570</v>
      </c>
      <c r="AQ3016">
        <v>-77.031365848009798</v>
      </c>
      <c r="AR3016">
        <v>38.932670755320103</v>
      </c>
      <c r="AS3016" t="b">
        <f t="shared" si="142"/>
        <v>1</v>
      </c>
    </row>
    <row r="3017" spans="1:45">
      <c r="A3017">
        <f t="shared" si="143"/>
        <v>3016</v>
      </c>
      <c r="B3017">
        <v>184730</v>
      </c>
      <c r="C3017">
        <v>184730</v>
      </c>
      <c r="D3017" t="s">
        <v>7282</v>
      </c>
      <c r="E3017" t="s">
        <v>7283</v>
      </c>
      <c r="F3017">
        <v>10190946</v>
      </c>
      <c r="G3017" t="s">
        <v>201</v>
      </c>
      <c r="K3017" t="s">
        <v>7284</v>
      </c>
      <c r="L3017" t="s">
        <v>496</v>
      </c>
      <c r="M3017" s="4">
        <v>0.29166666666666669</v>
      </c>
      <c r="N3017" s="1">
        <v>0.79166666666666663</v>
      </c>
      <c r="O3017" t="s">
        <v>1682</v>
      </c>
      <c r="P3017" t="s">
        <v>254</v>
      </c>
      <c r="S3017" t="s">
        <v>7283</v>
      </c>
      <c r="T3017" t="s">
        <v>165</v>
      </c>
      <c r="U3017" t="s">
        <v>255</v>
      </c>
      <c r="V3017" t="s">
        <v>46</v>
      </c>
      <c r="W3017" t="str">
        <f t="shared" si="141"/>
        <v xml:space="preserve"> WASHINGTON DC 20010</v>
      </c>
      <c r="X3017" t="s">
        <v>47</v>
      </c>
      <c r="Y3017" t="s">
        <v>7285</v>
      </c>
      <c r="Z3017">
        <v>38.933123000000002</v>
      </c>
      <c r="AA3017">
        <v>-77.038312000000005</v>
      </c>
      <c r="AB3017">
        <v>396678.25</v>
      </c>
      <c r="AC3017">
        <v>140582.93</v>
      </c>
      <c r="AD3017">
        <v>20010</v>
      </c>
      <c r="AE3017">
        <v>233564</v>
      </c>
      <c r="AF3017">
        <v>76243</v>
      </c>
      <c r="AG3017">
        <v>76243</v>
      </c>
      <c r="AH3017">
        <v>1</v>
      </c>
      <c r="AI3017">
        <v>1</v>
      </c>
      <c r="AJ3017" t="s">
        <v>14252</v>
      </c>
      <c r="AK3017" t="s">
        <v>7286</v>
      </c>
      <c r="AL3017" t="s">
        <v>188</v>
      </c>
      <c r="AM3017">
        <v>408</v>
      </c>
      <c r="AN3017">
        <v>2</v>
      </c>
      <c r="AO3017" t="s">
        <v>51</v>
      </c>
      <c r="AP3017">
        <v>2507</v>
      </c>
      <c r="AQ3017">
        <v>-77.038313862547298</v>
      </c>
      <c r="AR3017">
        <v>38.933130810208198</v>
      </c>
      <c r="AS3017" t="b">
        <f t="shared" si="142"/>
        <v>1</v>
      </c>
    </row>
    <row r="3018" spans="1:45">
      <c r="A3018">
        <f t="shared" si="143"/>
        <v>3017</v>
      </c>
      <c r="B3018">
        <v>184922</v>
      </c>
      <c r="C3018">
        <v>184922</v>
      </c>
      <c r="D3018" t="s">
        <v>7577</v>
      </c>
      <c r="E3018" t="s">
        <v>7578</v>
      </c>
      <c r="F3018">
        <v>10191477</v>
      </c>
      <c r="G3018" t="s">
        <v>54</v>
      </c>
      <c r="K3018" t="s">
        <v>7579</v>
      </c>
      <c r="L3018" t="s">
        <v>432</v>
      </c>
      <c r="M3018" s="4">
        <v>0.75</v>
      </c>
      <c r="N3018" s="1">
        <v>0.83333333333333337</v>
      </c>
      <c r="O3018" t="s">
        <v>254</v>
      </c>
      <c r="P3018" t="s">
        <v>254</v>
      </c>
      <c r="S3018" t="s">
        <v>7578</v>
      </c>
      <c r="T3018" t="s">
        <v>165</v>
      </c>
      <c r="U3018" t="s">
        <v>255</v>
      </c>
      <c r="V3018" t="s">
        <v>46</v>
      </c>
      <c r="W3018" t="str">
        <f t="shared" si="141"/>
        <v xml:space="preserve"> WASHINGTON DC 20001</v>
      </c>
      <c r="X3018" t="s">
        <v>47</v>
      </c>
      <c r="Y3018" t="s">
        <v>7580</v>
      </c>
      <c r="Z3018">
        <v>38.909481</v>
      </c>
      <c r="AA3018">
        <v>-77.023189000000002</v>
      </c>
      <c r="AB3018">
        <v>397988.74</v>
      </c>
      <c r="AC3018">
        <v>137958.01999999999</v>
      </c>
      <c r="AD3018">
        <v>20001</v>
      </c>
      <c r="AE3018">
        <v>310637</v>
      </c>
      <c r="AF3018">
        <v>163118</v>
      </c>
      <c r="AG3018">
        <v>163118</v>
      </c>
      <c r="AH3018">
        <v>6</v>
      </c>
      <c r="AI3018">
        <v>2</v>
      </c>
      <c r="AJ3018" t="s">
        <v>14247</v>
      </c>
      <c r="AK3018" t="s">
        <v>1221</v>
      </c>
      <c r="AL3018" t="s">
        <v>88</v>
      </c>
      <c r="AM3018">
        <v>308</v>
      </c>
      <c r="AN3018">
        <v>7</v>
      </c>
      <c r="AO3018" t="s">
        <v>51</v>
      </c>
      <c r="AP3018">
        <v>2012</v>
      </c>
      <c r="AQ3018">
        <v>-77.023191566761099</v>
      </c>
      <c r="AR3018">
        <v>38.909488745678203</v>
      </c>
      <c r="AS3018" t="b">
        <f t="shared" si="142"/>
        <v>1</v>
      </c>
    </row>
    <row r="3019" spans="1:45">
      <c r="A3019">
        <f t="shared" si="143"/>
        <v>3018</v>
      </c>
      <c r="B3019">
        <v>185317</v>
      </c>
      <c r="C3019">
        <v>185317</v>
      </c>
      <c r="D3019" t="s">
        <v>8019</v>
      </c>
      <c r="E3019" t="s">
        <v>985</v>
      </c>
      <c r="F3019">
        <v>10192074</v>
      </c>
      <c r="G3019" t="s">
        <v>201</v>
      </c>
      <c r="K3019" t="s">
        <v>8020</v>
      </c>
      <c r="L3019" t="s">
        <v>162</v>
      </c>
      <c r="M3019" s="4">
        <v>0.29166666666666669</v>
      </c>
      <c r="N3019" s="1">
        <v>0.70833333333333337</v>
      </c>
      <c r="O3019" t="s">
        <v>254</v>
      </c>
      <c r="P3019" t="s">
        <v>254</v>
      </c>
      <c r="Q3019" t="s">
        <v>4703</v>
      </c>
      <c r="R3019" t="s">
        <v>4704</v>
      </c>
      <c r="S3019" t="s">
        <v>4703</v>
      </c>
      <c r="T3019" t="s">
        <v>165</v>
      </c>
      <c r="U3019" t="s">
        <v>255</v>
      </c>
      <c r="V3019" t="s">
        <v>46</v>
      </c>
      <c r="W3019" t="str">
        <f t="shared" si="141"/>
        <v>44112 Mercure Circle WASHINGTON DC 20007</v>
      </c>
      <c r="X3019" t="s">
        <v>47</v>
      </c>
      <c r="Y3019" t="s">
        <v>8021</v>
      </c>
      <c r="Z3019">
        <v>38.906210000000002</v>
      </c>
      <c r="AA3019">
        <v>-77.058813000000001</v>
      </c>
      <c r="AB3019">
        <v>394898.76</v>
      </c>
      <c r="AC3019">
        <v>137596.31</v>
      </c>
      <c r="AD3019">
        <v>20007</v>
      </c>
      <c r="AE3019">
        <v>223389</v>
      </c>
      <c r="AF3019">
        <v>66729</v>
      </c>
      <c r="AG3019">
        <v>66729</v>
      </c>
      <c r="AH3019">
        <v>2</v>
      </c>
      <c r="AI3019">
        <v>2</v>
      </c>
      <c r="AJ3019" t="s">
        <v>14246</v>
      </c>
      <c r="AK3019" s="2">
        <v>2000000</v>
      </c>
      <c r="AL3019" t="s">
        <v>50</v>
      </c>
      <c r="AM3019">
        <v>206</v>
      </c>
      <c r="AN3019">
        <v>4</v>
      </c>
      <c r="AO3019" t="s">
        <v>51</v>
      </c>
      <c r="AP3019">
        <v>2212</v>
      </c>
      <c r="AQ3019">
        <v>-77.058815504723896</v>
      </c>
      <c r="AR3019">
        <v>38.906217833164703</v>
      </c>
      <c r="AS3019" t="b">
        <f t="shared" si="142"/>
        <v>0</v>
      </c>
    </row>
    <row r="3020" spans="1:45">
      <c r="A3020">
        <f t="shared" si="143"/>
        <v>3019</v>
      </c>
      <c r="B3020">
        <v>185525</v>
      </c>
      <c r="C3020">
        <v>185525</v>
      </c>
      <c r="D3020" t="s">
        <v>8205</v>
      </c>
      <c r="E3020" t="s">
        <v>985</v>
      </c>
      <c r="F3020">
        <v>10192371</v>
      </c>
      <c r="G3020" t="s">
        <v>201</v>
      </c>
      <c r="K3020" t="s">
        <v>8206</v>
      </c>
      <c r="L3020" t="s">
        <v>125</v>
      </c>
      <c r="M3020" s="4">
        <v>0.29166666666666669</v>
      </c>
      <c r="N3020" s="1">
        <v>0.70833333333333337</v>
      </c>
      <c r="O3020" t="s">
        <v>254</v>
      </c>
      <c r="P3020" t="s">
        <v>254</v>
      </c>
      <c r="Q3020" t="s">
        <v>5039</v>
      </c>
      <c r="R3020" t="s">
        <v>5040</v>
      </c>
      <c r="S3020" t="s">
        <v>5039</v>
      </c>
      <c r="T3020" t="s">
        <v>165</v>
      </c>
      <c r="U3020" t="s">
        <v>255</v>
      </c>
      <c r="V3020" t="s">
        <v>46</v>
      </c>
      <c r="W3020" t="str">
        <f t="shared" si="141"/>
        <v>7650 Rickenbacker Drive WASHINGTON DC 20016</v>
      </c>
      <c r="X3020" t="s">
        <v>47</v>
      </c>
      <c r="Y3020" t="s">
        <v>8207</v>
      </c>
      <c r="Z3020">
        <v>38.950021</v>
      </c>
      <c r="AA3020">
        <v>-77.083993000000007</v>
      </c>
      <c r="AB3020">
        <v>392719.19</v>
      </c>
      <c r="AC3020">
        <v>142461.32999999999</v>
      </c>
      <c r="AD3020">
        <v>20016</v>
      </c>
      <c r="AE3020">
        <v>265755</v>
      </c>
      <c r="AF3020">
        <v>108900</v>
      </c>
      <c r="AG3020">
        <v>108900</v>
      </c>
      <c r="AH3020">
        <v>3</v>
      </c>
      <c r="AI3020">
        <v>3</v>
      </c>
      <c r="AJ3020" t="s">
        <v>14246</v>
      </c>
      <c r="AK3020" s="2">
        <v>3000</v>
      </c>
      <c r="AL3020" t="s">
        <v>50</v>
      </c>
      <c r="AM3020">
        <v>202</v>
      </c>
      <c r="AN3020">
        <v>11</v>
      </c>
      <c r="AO3020" t="s">
        <v>51</v>
      </c>
      <c r="AP3020">
        <v>2814</v>
      </c>
      <c r="AQ3020">
        <v>-77.083995803317507</v>
      </c>
      <c r="AR3020">
        <v>38.950028087757701</v>
      </c>
      <c r="AS3020" t="b">
        <f t="shared" si="142"/>
        <v>0</v>
      </c>
    </row>
    <row r="3021" spans="1:45">
      <c r="A3021">
        <f t="shared" si="143"/>
        <v>3020</v>
      </c>
      <c r="B3021">
        <v>185916</v>
      </c>
      <c r="C3021">
        <v>185916</v>
      </c>
      <c r="D3021" t="s">
        <v>8508</v>
      </c>
      <c r="E3021" t="s">
        <v>735</v>
      </c>
      <c r="F3021">
        <v>10192834</v>
      </c>
      <c r="G3021" t="s">
        <v>81</v>
      </c>
      <c r="K3021" t="s">
        <v>8509</v>
      </c>
      <c r="L3021" t="s">
        <v>432</v>
      </c>
      <c r="M3021" s="4">
        <v>0.375</v>
      </c>
      <c r="N3021" s="1">
        <v>0.66666666666666663</v>
      </c>
      <c r="O3021" t="s">
        <v>1682</v>
      </c>
      <c r="P3021" t="s">
        <v>254</v>
      </c>
      <c r="Q3021" t="s">
        <v>8510</v>
      </c>
      <c r="R3021" t="s">
        <v>8511</v>
      </c>
      <c r="S3021" t="s">
        <v>8510</v>
      </c>
      <c r="T3021" t="s">
        <v>165</v>
      </c>
      <c r="U3021" t="s">
        <v>255</v>
      </c>
      <c r="V3021" t="s">
        <v>46</v>
      </c>
      <c r="W3021" t="str">
        <f t="shared" si="141"/>
        <v>6331 SOUTH HANOVER RD WASHINGTON DC 20003</v>
      </c>
      <c r="X3021" t="s">
        <v>47</v>
      </c>
      <c r="Y3021" t="s">
        <v>8512</v>
      </c>
      <c r="Z3021">
        <v>38.883597999999999</v>
      </c>
      <c r="AA3021">
        <v>-76.995517000000007</v>
      </c>
      <c r="AB3021">
        <v>400388.99</v>
      </c>
      <c r="AC3021">
        <v>135084.47</v>
      </c>
      <c r="AD3021">
        <v>20003</v>
      </c>
      <c r="AE3021">
        <v>280115</v>
      </c>
      <c r="AF3021">
        <v>122646</v>
      </c>
      <c r="AG3021">
        <v>122646</v>
      </c>
      <c r="AH3021">
        <v>6</v>
      </c>
      <c r="AI3021">
        <v>6</v>
      </c>
      <c r="AJ3021" t="s">
        <v>14249</v>
      </c>
      <c r="AK3021" t="s">
        <v>2556</v>
      </c>
      <c r="AL3021" t="s">
        <v>63</v>
      </c>
      <c r="AM3021">
        <v>107</v>
      </c>
      <c r="AN3021">
        <v>26</v>
      </c>
      <c r="AO3021" t="s">
        <v>74</v>
      </c>
      <c r="AP3021">
        <v>2964</v>
      </c>
      <c r="AQ3021">
        <v>-76.995518960308502</v>
      </c>
      <c r="AR3021">
        <v>38.883604972405401</v>
      </c>
      <c r="AS3021" t="b">
        <f t="shared" si="142"/>
        <v>0</v>
      </c>
    </row>
    <row r="3022" spans="1:45">
      <c r="A3022">
        <f t="shared" si="143"/>
        <v>3021</v>
      </c>
      <c r="B3022">
        <v>186313</v>
      </c>
      <c r="C3022">
        <v>186313</v>
      </c>
      <c r="D3022" t="s">
        <v>8877</v>
      </c>
      <c r="E3022" t="s">
        <v>8878</v>
      </c>
      <c r="F3022">
        <v>10193282</v>
      </c>
      <c r="G3022" t="s">
        <v>201</v>
      </c>
      <c r="K3022" t="s">
        <v>8879</v>
      </c>
      <c r="L3022" t="s">
        <v>353</v>
      </c>
      <c r="M3022" s="4">
        <v>0.29166666666666669</v>
      </c>
      <c r="N3022" s="1">
        <v>0.79166666666666663</v>
      </c>
      <c r="O3022" t="s">
        <v>254</v>
      </c>
      <c r="P3022" t="s">
        <v>254</v>
      </c>
      <c r="Q3022" t="s">
        <v>8878</v>
      </c>
      <c r="R3022" t="s">
        <v>8880</v>
      </c>
      <c r="S3022" t="s">
        <v>8878</v>
      </c>
      <c r="T3022" t="s">
        <v>165</v>
      </c>
      <c r="U3022" t="s">
        <v>255</v>
      </c>
      <c r="V3022" t="s">
        <v>46</v>
      </c>
      <c r="W3022" t="str">
        <f t="shared" si="141"/>
        <v>118 Duddington Pl SE WASHINGTON DC 20003</v>
      </c>
      <c r="X3022" t="s">
        <v>47</v>
      </c>
      <c r="Y3022" t="s">
        <v>8881</v>
      </c>
      <c r="Z3022">
        <v>38.882748999999997</v>
      </c>
      <c r="AA3022">
        <v>-77.00515</v>
      </c>
      <c r="AB3022">
        <v>399553.15</v>
      </c>
      <c r="AC3022">
        <v>134990.32999999999</v>
      </c>
      <c r="AD3022">
        <v>20003</v>
      </c>
      <c r="AE3022">
        <v>72510</v>
      </c>
      <c r="AF3022">
        <v>46232</v>
      </c>
      <c r="AG3022">
        <v>46232</v>
      </c>
      <c r="AH3022">
        <v>6</v>
      </c>
      <c r="AI3022">
        <v>6</v>
      </c>
      <c r="AJ3022" t="s">
        <v>14249</v>
      </c>
      <c r="AK3022" t="s">
        <v>73</v>
      </c>
      <c r="AL3022" t="s">
        <v>63</v>
      </c>
      <c r="AM3022">
        <v>106</v>
      </c>
      <c r="AN3022">
        <v>26</v>
      </c>
      <c r="AO3022" t="s">
        <v>51</v>
      </c>
      <c r="AP3022">
        <v>2368</v>
      </c>
      <c r="AQ3022">
        <v>-77.005152411605806</v>
      </c>
      <c r="AR3022">
        <v>38.882756894990003</v>
      </c>
      <c r="AS3022" t="b">
        <f t="shared" si="142"/>
        <v>1</v>
      </c>
    </row>
    <row r="3023" spans="1:45">
      <c r="A3023">
        <f t="shared" si="143"/>
        <v>3022</v>
      </c>
      <c r="B3023">
        <v>186707</v>
      </c>
      <c r="C3023">
        <v>186707</v>
      </c>
      <c r="D3023" t="s">
        <v>9179</v>
      </c>
      <c r="E3023" t="s">
        <v>9180</v>
      </c>
      <c r="F3023">
        <v>10193709</v>
      </c>
      <c r="G3023" t="s">
        <v>201</v>
      </c>
      <c r="K3023" t="s">
        <v>9181</v>
      </c>
      <c r="L3023" t="s">
        <v>422</v>
      </c>
      <c r="M3023" s="4">
        <v>0.29166666666666669</v>
      </c>
      <c r="N3023" s="1">
        <v>0.75</v>
      </c>
      <c r="O3023" t="s">
        <v>254</v>
      </c>
      <c r="P3023" t="s">
        <v>254</v>
      </c>
      <c r="Q3023" t="s">
        <v>9180</v>
      </c>
      <c r="R3023" t="s">
        <v>9182</v>
      </c>
      <c r="S3023" t="s">
        <v>9180</v>
      </c>
      <c r="T3023" t="s">
        <v>165</v>
      </c>
      <c r="U3023" t="s">
        <v>255</v>
      </c>
      <c r="V3023" t="s">
        <v>46</v>
      </c>
      <c r="W3023" t="str">
        <f t="shared" si="141"/>
        <v>1909 23rd Street NW WASHINGTON DC 20008</v>
      </c>
      <c r="X3023" t="s">
        <v>47</v>
      </c>
      <c r="Y3023" t="s">
        <v>9183</v>
      </c>
      <c r="Z3023">
        <v>38.916027</v>
      </c>
      <c r="AA3023">
        <v>-77.050464000000005</v>
      </c>
      <c r="AB3023">
        <v>395623.56</v>
      </c>
      <c r="AC3023">
        <v>138685.54999999999</v>
      </c>
      <c r="AD3023">
        <v>20008</v>
      </c>
      <c r="AE3023">
        <v>235033</v>
      </c>
      <c r="AF3023">
        <v>78342</v>
      </c>
      <c r="AG3023">
        <v>78342</v>
      </c>
      <c r="AH3023">
        <v>2</v>
      </c>
      <c r="AI3023">
        <v>2</v>
      </c>
      <c r="AJ3023" t="s">
        <v>14252</v>
      </c>
      <c r="AK3023" t="s">
        <v>206</v>
      </c>
      <c r="AL3023" t="s">
        <v>50</v>
      </c>
      <c r="AM3023">
        <v>208</v>
      </c>
      <c r="AN3023">
        <v>1</v>
      </c>
      <c r="AO3023" t="s">
        <v>51</v>
      </c>
      <c r="AP3023">
        <v>2544</v>
      </c>
      <c r="AQ3023">
        <v>-77.050466084384098</v>
      </c>
      <c r="AR3023">
        <v>38.916033986264303</v>
      </c>
      <c r="AS3023" t="b">
        <f t="shared" si="142"/>
        <v>1</v>
      </c>
    </row>
    <row r="3024" spans="1:45">
      <c r="A3024">
        <f t="shared" si="143"/>
        <v>3023</v>
      </c>
      <c r="B3024">
        <v>186718</v>
      </c>
      <c r="C3024">
        <v>186718</v>
      </c>
      <c r="D3024" t="s">
        <v>9184</v>
      </c>
      <c r="E3024" t="s">
        <v>9185</v>
      </c>
      <c r="F3024">
        <v>10193714</v>
      </c>
      <c r="G3024" t="s">
        <v>2388</v>
      </c>
      <c r="K3024" t="s">
        <v>9186</v>
      </c>
      <c r="L3024" t="s">
        <v>422</v>
      </c>
      <c r="M3024" s="4">
        <v>0.29166666666666669</v>
      </c>
      <c r="N3024" s="1">
        <v>0.70833333333333337</v>
      </c>
      <c r="O3024" t="s">
        <v>254</v>
      </c>
      <c r="P3024" t="s">
        <v>254</v>
      </c>
      <c r="Q3024" t="s">
        <v>9187</v>
      </c>
      <c r="R3024" t="s">
        <v>9188</v>
      </c>
      <c r="S3024" t="s">
        <v>9189</v>
      </c>
      <c r="T3024" t="s">
        <v>165</v>
      </c>
      <c r="U3024" t="s">
        <v>255</v>
      </c>
      <c r="V3024" t="s">
        <v>46</v>
      </c>
      <c r="W3024" t="str">
        <f t="shared" si="141"/>
        <v>814 Upshur ST NW WASHINGTON DC 20009</v>
      </c>
      <c r="X3024" t="s">
        <v>47</v>
      </c>
      <c r="Y3024" t="s">
        <v>9190</v>
      </c>
      <c r="Z3024">
        <v>38.925865000000002</v>
      </c>
      <c r="AA3024">
        <v>-77.035670999999994</v>
      </c>
      <c r="AB3024">
        <v>396906.92</v>
      </c>
      <c r="AC3024">
        <v>139777.07</v>
      </c>
      <c r="AD3024">
        <v>20009</v>
      </c>
      <c r="AE3024">
        <v>284521</v>
      </c>
      <c r="AF3024">
        <v>123052</v>
      </c>
      <c r="AG3024">
        <v>123052</v>
      </c>
      <c r="AH3024">
        <v>1</v>
      </c>
      <c r="AI3024">
        <v>1</v>
      </c>
      <c r="AJ3024" t="s">
        <v>14249</v>
      </c>
      <c r="AK3024" t="s">
        <v>362</v>
      </c>
      <c r="AL3024" t="s">
        <v>88</v>
      </c>
      <c r="AM3024">
        <v>304</v>
      </c>
      <c r="AN3024">
        <v>2</v>
      </c>
      <c r="AO3024" t="s">
        <v>51</v>
      </c>
      <c r="AP3024">
        <v>2940</v>
      </c>
      <c r="AQ3024">
        <v>-77.035672853247902</v>
      </c>
      <c r="AR3024">
        <v>38.925872207707698</v>
      </c>
      <c r="AS3024" t="b">
        <f t="shared" si="142"/>
        <v>1</v>
      </c>
    </row>
    <row r="3025" spans="1:45">
      <c r="A3025">
        <f t="shared" si="143"/>
        <v>3024</v>
      </c>
      <c r="B3025">
        <v>186626</v>
      </c>
      <c r="C3025">
        <v>186626</v>
      </c>
      <c r="D3025" t="s">
        <v>9282</v>
      </c>
      <c r="E3025" t="s">
        <v>985</v>
      </c>
      <c r="F3025">
        <v>10193824</v>
      </c>
      <c r="G3025" t="s">
        <v>201</v>
      </c>
      <c r="K3025" t="s">
        <v>9283</v>
      </c>
      <c r="L3025" t="s">
        <v>432</v>
      </c>
      <c r="M3025" s="4">
        <v>0.29166666666666669</v>
      </c>
      <c r="N3025" s="1">
        <v>0.70833333333333337</v>
      </c>
      <c r="O3025" t="s">
        <v>254</v>
      </c>
      <c r="P3025" t="s">
        <v>254</v>
      </c>
      <c r="Q3025" t="s">
        <v>4250</v>
      </c>
      <c r="R3025" t="s">
        <v>4251</v>
      </c>
      <c r="S3025" t="s">
        <v>4250</v>
      </c>
      <c r="T3025" t="s">
        <v>165</v>
      </c>
      <c r="U3025" t="s">
        <v>255</v>
      </c>
      <c r="V3025" t="s">
        <v>46</v>
      </c>
      <c r="W3025" t="str">
        <f t="shared" si="141"/>
        <v>5105 Woodville Roadf WASHINGTON DC 20008</v>
      </c>
      <c r="X3025" t="s">
        <v>47</v>
      </c>
      <c r="Y3025" t="s">
        <v>8531</v>
      </c>
      <c r="Z3025">
        <v>38.938845999999998</v>
      </c>
      <c r="AA3025">
        <v>-77.069924999999998</v>
      </c>
      <c r="AB3025">
        <v>393937.77</v>
      </c>
      <c r="AC3025">
        <v>141219.84</v>
      </c>
      <c r="AD3025">
        <v>20008</v>
      </c>
      <c r="AE3025">
        <v>221758</v>
      </c>
      <c r="AF3025">
        <v>64847</v>
      </c>
      <c r="AG3025">
        <v>64847</v>
      </c>
      <c r="AH3025">
        <v>3</v>
      </c>
      <c r="AI3025">
        <v>3</v>
      </c>
      <c r="AJ3025" t="s">
        <v>14247</v>
      </c>
      <c r="AK3025" t="s">
        <v>602</v>
      </c>
      <c r="AL3025" t="s">
        <v>50</v>
      </c>
      <c r="AM3025">
        <v>203</v>
      </c>
      <c r="AN3025">
        <v>15</v>
      </c>
      <c r="AO3025" t="s">
        <v>51</v>
      </c>
      <c r="AP3025">
        <v>2190</v>
      </c>
      <c r="AQ3025">
        <v>-77.069926949152503</v>
      </c>
      <c r="AR3025">
        <v>38.9388536496283</v>
      </c>
      <c r="AS3025" t="b">
        <f t="shared" si="142"/>
        <v>0</v>
      </c>
    </row>
    <row r="3026" spans="1:45">
      <c r="A3026">
        <f t="shared" si="143"/>
        <v>3025</v>
      </c>
      <c r="B3026">
        <v>186861</v>
      </c>
      <c r="C3026">
        <v>186861</v>
      </c>
      <c r="D3026" t="s">
        <v>9341</v>
      </c>
      <c r="E3026" t="s">
        <v>9339</v>
      </c>
      <c r="F3026">
        <v>10193908</v>
      </c>
      <c r="G3026" t="s">
        <v>201</v>
      </c>
      <c r="M3026" s="4">
        <v>0.58333333333333337</v>
      </c>
      <c r="N3026" s="1">
        <v>0.66666666666666663</v>
      </c>
      <c r="O3026" t="s">
        <v>254</v>
      </c>
      <c r="P3026" t="s">
        <v>254</v>
      </c>
      <c r="S3026" t="s">
        <v>9339</v>
      </c>
      <c r="T3026" t="s">
        <v>148</v>
      </c>
      <c r="U3026" t="s">
        <v>255</v>
      </c>
      <c r="V3026" t="s">
        <v>46</v>
      </c>
      <c r="W3026" t="str">
        <f t="shared" si="141"/>
        <v xml:space="preserve"> WASHINGTON DC 20003</v>
      </c>
      <c r="X3026" t="s">
        <v>47</v>
      </c>
      <c r="Y3026" t="s">
        <v>7360</v>
      </c>
      <c r="Z3026">
        <v>38.887062999999998</v>
      </c>
      <c r="AA3026">
        <v>-76.998231000000004</v>
      </c>
      <c r="AB3026">
        <v>400153.44</v>
      </c>
      <c r="AC3026">
        <v>135469.21</v>
      </c>
      <c r="AD3026">
        <v>20003</v>
      </c>
      <c r="AE3026">
        <v>51069</v>
      </c>
      <c r="AF3026">
        <v>29802</v>
      </c>
      <c r="AG3026">
        <v>29802</v>
      </c>
      <c r="AH3026">
        <v>6</v>
      </c>
      <c r="AI3026">
        <v>6</v>
      </c>
      <c r="AJ3026" t="s">
        <v>14249</v>
      </c>
      <c r="AK3026" t="s">
        <v>2556</v>
      </c>
      <c r="AL3026" t="s">
        <v>63</v>
      </c>
      <c r="AM3026">
        <v>107</v>
      </c>
      <c r="AN3026">
        <v>26</v>
      </c>
      <c r="AO3026" t="s">
        <v>51</v>
      </c>
      <c r="AP3026">
        <v>2665</v>
      </c>
      <c r="AQ3026">
        <v>-76.998233717025499</v>
      </c>
      <c r="AR3026">
        <v>38.887070930489102</v>
      </c>
      <c r="AS3026" t="b">
        <f t="shared" si="142"/>
        <v>1</v>
      </c>
    </row>
    <row r="3027" spans="1:45">
      <c r="A3027">
        <f t="shared" si="143"/>
        <v>3026</v>
      </c>
      <c r="B3027">
        <v>184385</v>
      </c>
      <c r="C3027">
        <v>184385</v>
      </c>
      <c r="D3027" t="s">
        <v>10488</v>
      </c>
      <c r="E3027" t="s">
        <v>6886</v>
      </c>
      <c r="F3027">
        <v>10189920</v>
      </c>
      <c r="G3027" t="s">
        <v>201</v>
      </c>
      <c r="K3027" t="s">
        <v>10489</v>
      </c>
      <c r="L3027" t="s">
        <v>463</v>
      </c>
      <c r="M3027" s="4">
        <v>0.29166666666666669</v>
      </c>
      <c r="N3027" s="1">
        <v>0.75</v>
      </c>
      <c r="O3027" t="s">
        <v>254</v>
      </c>
      <c r="P3027" t="s">
        <v>254</v>
      </c>
      <c r="Q3027" t="s">
        <v>6886</v>
      </c>
      <c r="R3027" t="s">
        <v>10490</v>
      </c>
      <c r="S3027" t="s">
        <v>6886</v>
      </c>
      <c r="T3027" t="s">
        <v>165</v>
      </c>
      <c r="U3027" t="s">
        <v>255</v>
      </c>
      <c r="V3027" t="s">
        <v>46</v>
      </c>
      <c r="W3027" t="str">
        <f t="shared" si="141"/>
        <v>1347 Newton St. NW WASHINGTON DC 20001</v>
      </c>
      <c r="X3027" t="s">
        <v>47</v>
      </c>
      <c r="Y3027" t="s">
        <v>10491</v>
      </c>
      <c r="Z3027">
        <v>38.929082999999999</v>
      </c>
      <c r="AA3027">
        <v>-77.019324999999995</v>
      </c>
      <c r="AB3027">
        <v>398324.34</v>
      </c>
      <c r="AC3027">
        <v>140133.92000000001</v>
      </c>
      <c r="AD3027">
        <v>20001</v>
      </c>
      <c r="AE3027">
        <v>229347</v>
      </c>
      <c r="AF3027">
        <v>72374</v>
      </c>
      <c r="AG3027">
        <v>72374</v>
      </c>
      <c r="AH3027">
        <v>1</v>
      </c>
      <c r="AI3027">
        <v>1</v>
      </c>
      <c r="AJ3027" t="s">
        <v>14244</v>
      </c>
      <c r="AK3027" t="s">
        <v>6547</v>
      </c>
      <c r="AL3027" t="s">
        <v>88</v>
      </c>
      <c r="AM3027">
        <v>302</v>
      </c>
      <c r="AN3027">
        <v>2</v>
      </c>
      <c r="AO3027" t="s">
        <v>51</v>
      </c>
      <c r="AP3027">
        <v>669</v>
      </c>
      <c r="AQ3027">
        <v>-77.019327501927705</v>
      </c>
      <c r="AR3027">
        <v>38.929090671504298</v>
      </c>
      <c r="AS3027" t="b">
        <f t="shared" si="142"/>
        <v>1</v>
      </c>
    </row>
    <row r="3028" spans="1:45">
      <c r="A3028">
        <f t="shared" si="143"/>
        <v>3027</v>
      </c>
      <c r="B3028">
        <v>184327</v>
      </c>
      <c r="C3028">
        <v>184327</v>
      </c>
      <c r="D3028" t="s">
        <v>10515</v>
      </c>
      <c r="E3028" t="s">
        <v>10516</v>
      </c>
      <c r="F3028">
        <v>10189981</v>
      </c>
      <c r="G3028" t="s">
        <v>201</v>
      </c>
      <c r="K3028" t="s">
        <v>10517</v>
      </c>
      <c r="L3028" t="s">
        <v>1225</v>
      </c>
      <c r="M3028" s="4">
        <v>0.91666666666666663</v>
      </c>
      <c r="N3028" s="1">
        <v>0.75</v>
      </c>
      <c r="O3028" t="s">
        <v>1682</v>
      </c>
      <c r="P3028" t="s">
        <v>254</v>
      </c>
      <c r="S3028" t="s">
        <v>10516</v>
      </c>
      <c r="T3028" t="s">
        <v>165</v>
      </c>
      <c r="U3028" t="s">
        <v>255</v>
      </c>
      <c r="V3028" t="s">
        <v>46</v>
      </c>
      <c r="W3028" t="str">
        <f t="shared" si="141"/>
        <v xml:space="preserve"> WASHINGTON DC 20009</v>
      </c>
      <c r="X3028" t="s">
        <v>47</v>
      </c>
      <c r="Y3028" t="s">
        <v>10518</v>
      </c>
      <c r="Z3028">
        <v>38.918475000000001</v>
      </c>
      <c r="AA3028">
        <v>-77.027856999999997</v>
      </c>
      <c r="AB3028">
        <v>397584.21</v>
      </c>
      <c r="AC3028">
        <v>138956.46</v>
      </c>
      <c r="AD3028">
        <v>20009</v>
      </c>
      <c r="AE3028">
        <v>238989</v>
      </c>
      <c r="AF3028">
        <v>82297</v>
      </c>
      <c r="AG3028">
        <v>82297</v>
      </c>
      <c r="AH3028">
        <v>1</v>
      </c>
      <c r="AI3028">
        <v>1</v>
      </c>
      <c r="AJ3028" t="s">
        <v>14249</v>
      </c>
      <c r="AK3028" t="s">
        <v>591</v>
      </c>
      <c r="AL3028" t="s">
        <v>88</v>
      </c>
      <c r="AM3028">
        <v>305</v>
      </c>
      <c r="AN3028">
        <v>3</v>
      </c>
      <c r="AO3028" t="s">
        <v>51</v>
      </c>
      <c r="AP3028">
        <v>968</v>
      </c>
      <c r="AQ3028">
        <v>-77.027859201132998</v>
      </c>
      <c r="AR3028">
        <v>38.9184820107441</v>
      </c>
      <c r="AS3028" t="b">
        <f t="shared" si="142"/>
        <v>1</v>
      </c>
    </row>
    <row r="3029" spans="1:45">
      <c r="A3029">
        <f t="shared" si="143"/>
        <v>3028</v>
      </c>
      <c r="B3029">
        <v>184978</v>
      </c>
      <c r="C3029">
        <v>184978</v>
      </c>
      <c r="D3029" t="s">
        <v>11051</v>
      </c>
      <c r="E3029" t="s">
        <v>11052</v>
      </c>
      <c r="F3029">
        <v>10191365</v>
      </c>
      <c r="G3029" t="s">
        <v>201</v>
      </c>
      <c r="K3029" t="s">
        <v>11053</v>
      </c>
      <c r="L3029" t="s">
        <v>469</v>
      </c>
      <c r="M3029" s="4">
        <v>0.41666666666666669</v>
      </c>
      <c r="N3029" s="1">
        <v>0.70833333333333337</v>
      </c>
      <c r="O3029" t="s">
        <v>254</v>
      </c>
      <c r="P3029" t="s">
        <v>254</v>
      </c>
      <c r="S3029" t="s">
        <v>11052</v>
      </c>
      <c r="T3029" t="s">
        <v>165</v>
      </c>
      <c r="U3029" t="s">
        <v>255</v>
      </c>
      <c r="V3029" t="s">
        <v>46</v>
      </c>
      <c r="W3029" t="str">
        <f t="shared" si="141"/>
        <v xml:space="preserve"> WASHINGTON DC 20009</v>
      </c>
      <c r="X3029" t="s">
        <v>47</v>
      </c>
      <c r="Y3029" t="s">
        <v>11054</v>
      </c>
      <c r="Z3029">
        <v>38.915416</v>
      </c>
      <c r="AA3029">
        <v>-77.030018999999996</v>
      </c>
      <c r="AB3029">
        <v>397396.64</v>
      </c>
      <c r="AC3029">
        <v>138616.97</v>
      </c>
      <c r="AD3029">
        <v>20009</v>
      </c>
      <c r="AE3029">
        <v>240474</v>
      </c>
      <c r="AF3029">
        <v>83491</v>
      </c>
      <c r="AG3029">
        <v>83491</v>
      </c>
      <c r="AH3029">
        <v>1</v>
      </c>
      <c r="AI3029">
        <v>1</v>
      </c>
      <c r="AJ3029" t="s">
        <v>14249</v>
      </c>
      <c r="AK3029" t="s">
        <v>591</v>
      </c>
      <c r="AL3029" t="s">
        <v>88</v>
      </c>
      <c r="AM3029">
        <v>305</v>
      </c>
      <c r="AN3029">
        <v>3</v>
      </c>
      <c r="AO3029" t="s">
        <v>51</v>
      </c>
      <c r="AP3029">
        <v>939</v>
      </c>
      <c r="AQ3029">
        <v>-77.030020817498993</v>
      </c>
      <c r="AR3029">
        <v>38.915423236382097</v>
      </c>
      <c r="AS3029" t="b">
        <f t="shared" si="142"/>
        <v>1</v>
      </c>
    </row>
    <row r="3030" spans="1:45">
      <c r="A3030">
        <f t="shared" si="143"/>
        <v>3029</v>
      </c>
      <c r="B3030">
        <v>185519</v>
      </c>
      <c r="C3030">
        <v>185519</v>
      </c>
      <c r="D3030" t="s">
        <v>11639</v>
      </c>
      <c r="E3030" t="s">
        <v>985</v>
      </c>
      <c r="F3030">
        <v>10192364</v>
      </c>
      <c r="G3030" t="s">
        <v>201</v>
      </c>
      <c r="K3030" t="s">
        <v>11640</v>
      </c>
      <c r="L3030" t="s">
        <v>125</v>
      </c>
      <c r="M3030" s="4">
        <v>0.29166666666666669</v>
      </c>
      <c r="N3030" s="1">
        <v>0.70833333333333337</v>
      </c>
      <c r="O3030" t="s">
        <v>254</v>
      </c>
      <c r="P3030" t="s">
        <v>254</v>
      </c>
      <c r="Q3030" t="s">
        <v>9550</v>
      </c>
      <c r="R3030" t="s">
        <v>9551</v>
      </c>
      <c r="S3030" t="s">
        <v>9550</v>
      </c>
      <c r="T3030" t="s">
        <v>165</v>
      </c>
      <c r="U3030" t="s">
        <v>255</v>
      </c>
      <c r="V3030" t="s">
        <v>46</v>
      </c>
      <c r="W3030" t="str">
        <f t="shared" si="141"/>
        <v>901 Dawson Drive WASHINGTON DC 20010</v>
      </c>
      <c r="X3030" t="s">
        <v>47</v>
      </c>
      <c r="Y3030" t="s">
        <v>11641</v>
      </c>
      <c r="Z3030">
        <v>38.930607000000002</v>
      </c>
      <c r="AA3030">
        <v>-77.026898000000003</v>
      </c>
      <c r="AB3030">
        <v>397667.8</v>
      </c>
      <c r="AC3030">
        <v>140303.19</v>
      </c>
      <c r="AD3030">
        <v>20010</v>
      </c>
      <c r="AE3030">
        <v>231211</v>
      </c>
      <c r="AF3030">
        <v>74212</v>
      </c>
      <c r="AG3030">
        <v>74212</v>
      </c>
      <c r="AH3030">
        <v>1</v>
      </c>
      <c r="AI3030">
        <v>1</v>
      </c>
      <c r="AJ3030" t="s">
        <v>14244</v>
      </c>
      <c r="AK3030" t="s">
        <v>250</v>
      </c>
      <c r="AL3030" t="s">
        <v>88</v>
      </c>
      <c r="AM3030">
        <v>302</v>
      </c>
      <c r="AN3030">
        <v>2</v>
      </c>
      <c r="AO3030" t="s">
        <v>51</v>
      </c>
      <c r="AP3030">
        <v>718</v>
      </c>
      <c r="AQ3030">
        <v>-77.026899885987305</v>
      </c>
      <c r="AR3030">
        <v>38.930614010640497</v>
      </c>
      <c r="AS3030" t="b">
        <f t="shared" si="142"/>
        <v>0</v>
      </c>
    </row>
    <row r="3031" spans="1:45">
      <c r="A3031">
        <f t="shared" si="143"/>
        <v>3030</v>
      </c>
      <c r="B3031">
        <v>185520</v>
      </c>
      <c r="C3031">
        <v>185520</v>
      </c>
      <c r="D3031" t="s">
        <v>11642</v>
      </c>
      <c r="E3031" t="s">
        <v>11643</v>
      </c>
      <c r="F3031">
        <v>10192365</v>
      </c>
      <c r="G3031" t="s">
        <v>201</v>
      </c>
      <c r="K3031" t="s">
        <v>11644</v>
      </c>
      <c r="L3031" t="s">
        <v>125</v>
      </c>
      <c r="M3031" s="4">
        <v>0.5</v>
      </c>
      <c r="N3031" s="1">
        <v>0.70833333333333337</v>
      </c>
      <c r="O3031" t="s">
        <v>1682</v>
      </c>
      <c r="P3031" t="s">
        <v>254</v>
      </c>
      <c r="S3031" t="s">
        <v>11643</v>
      </c>
      <c r="T3031" t="s">
        <v>165</v>
      </c>
      <c r="U3031" t="s">
        <v>255</v>
      </c>
      <c r="V3031" t="s">
        <v>46</v>
      </c>
      <c r="W3031" t="str">
        <f t="shared" si="141"/>
        <v xml:space="preserve"> WASHINGTON DC 20002</v>
      </c>
      <c r="X3031" t="s">
        <v>47</v>
      </c>
      <c r="Y3031" t="s">
        <v>11645</v>
      </c>
      <c r="Z3031">
        <v>38.894623000000003</v>
      </c>
      <c r="AA3031">
        <v>-76.985787999999999</v>
      </c>
      <c r="AB3031">
        <v>401232.93</v>
      </c>
      <c r="AC3031">
        <v>136308.42000000001</v>
      </c>
      <c r="AD3031">
        <v>20002</v>
      </c>
      <c r="AE3031">
        <v>65357</v>
      </c>
      <c r="AF3031">
        <v>40251</v>
      </c>
      <c r="AG3031">
        <v>40251</v>
      </c>
      <c r="AH3031">
        <v>6</v>
      </c>
      <c r="AI3031">
        <v>6</v>
      </c>
      <c r="AJ3031" t="s">
        <v>14244</v>
      </c>
      <c r="AK3031" t="s">
        <v>1276</v>
      </c>
      <c r="AL3031" t="s">
        <v>63</v>
      </c>
      <c r="AM3031">
        <v>108</v>
      </c>
      <c r="AN3031">
        <v>25</v>
      </c>
      <c r="AO3031" t="s">
        <v>51</v>
      </c>
      <c r="AP3031">
        <v>216</v>
      </c>
      <c r="AQ3031">
        <v>-76.985789895375802</v>
      </c>
      <c r="AR3031">
        <v>38.894629998088803</v>
      </c>
      <c r="AS3031" t="b">
        <f t="shared" si="142"/>
        <v>1</v>
      </c>
    </row>
    <row r="3032" spans="1:45">
      <c r="A3032">
        <f t="shared" si="143"/>
        <v>3031</v>
      </c>
      <c r="B3032">
        <v>186485</v>
      </c>
      <c r="C3032">
        <v>186485</v>
      </c>
      <c r="D3032" t="s">
        <v>12417</v>
      </c>
      <c r="E3032" t="s">
        <v>12418</v>
      </c>
      <c r="F3032">
        <v>10193428</v>
      </c>
      <c r="G3032" t="s">
        <v>201</v>
      </c>
      <c r="K3032" t="s">
        <v>12419</v>
      </c>
      <c r="L3032" t="s">
        <v>238</v>
      </c>
      <c r="M3032" s="4">
        <v>0.70833333333333337</v>
      </c>
      <c r="N3032" s="1">
        <v>0.95833333333333337</v>
      </c>
      <c r="O3032" t="s">
        <v>1682</v>
      </c>
      <c r="P3032" t="s">
        <v>254</v>
      </c>
      <c r="S3032" t="s">
        <v>12418</v>
      </c>
      <c r="T3032" t="s">
        <v>165</v>
      </c>
      <c r="U3032" t="s">
        <v>255</v>
      </c>
      <c r="V3032" t="s">
        <v>46</v>
      </c>
      <c r="W3032" t="str">
        <f t="shared" si="141"/>
        <v xml:space="preserve"> WASHINGTON DC 20009</v>
      </c>
      <c r="X3032" t="s">
        <v>47</v>
      </c>
      <c r="Y3032" t="s">
        <v>12420</v>
      </c>
      <c r="Z3032">
        <v>38.926361999999997</v>
      </c>
      <c r="AA3032">
        <v>-77.030029999999996</v>
      </c>
      <c r="AB3032">
        <v>397396.03</v>
      </c>
      <c r="AC3032">
        <v>139832.13</v>
      </c>
      <c r="AD3032">
        <v>20009</v>
      </c>
      <c r="AE3032">
        <v>231573</v>
      </c>
      <c r="AF3032">
        <v>74560</v>
      </c>
      <c r="AG3032">
        <v>74560</v>
      </c>
      <c r="AH3032">
        <v>1</v>
      </c>
      <c r="AI3032">
        <v>1</v>
      </c>
      <c r="AJ3032" t="s">
        <v>14249</v>
      </c>
      <c r="AK3032" t="s">
        <v>1426</v>
      </c>
      <c r="AL3032" t="s">
        <v>88</v>
      </c>
      <c r="AM3032">
        <v>304</v>
      </c>
      <c r="AN3032">
        <v>2</v>
      </c>
      <c r="AO3032" t="s">
        <v>51</v>
      </c>
      <c r="AP3032">
        <v>674</v>
      </c>
      <c r="AQ3032">
        <v>-77.030032461138902</v>
      </c>
      <c r="AR3032">
        <v>38.926369791361402</v>
      </c>
      <c r="AS3032" t="b">
        <f t="shared" si="142"/>
        <v>1</v>
      </c>
    </row>
    <row r="3033" spans="1:45">
      <c r="A3033">
        <f t="shared" si="143"/>
        <v>3032</v>
      </c>
      <c r="B3033">
        <v>186528</v>
      </c>
      <c r="C3033">
        <v>186528</v>
      </c>
      <c r="D3033" t="s">
        <v>12463</v>
      </c>
      <c r="E3033" t="s">
        <v>12464</v>
      </c>
      <c r="F3033">
        <v>10193483</v>
      </c>
      <c r="G3033" t="s">
        <v>201</v>
      </c>
      <c r="K3033" t="s">
        <v>12465</v>
      </c>
      <c r="L3033" t="s">
        <v>421</v>
      </c>
      <c r="M3033" s="4">
        <v>0.29166666666666669</v>
      </c>
      <c r="N3033" s="1">
        <v>0.83333333333333337</v>
      </c>
      <c r="O3033" t="s">
        <v>254</v>
      </c>
      <c r="P3033" t="s">
        <v>254</v>
      </c>
      <c r="S3033" t="s">
        <v>12464</v>
      </c>
      <c r="T3033" t="s">
        <v>165</v>
      </c>
      <c r="U3033" t="s">
        <v>255</v>
      </c>
      <c r="V3033" t="s">
        <v>46</v>
      </c>
      <c r="W3033" t="str">
        <f t="shared" si="141"/>
        <v xml:space="preserve"> WASHINGTON DC 20007</v>
      </c>
      <c r="X3033" t="s">
        <v>47</v>
      </c>
      <c r="Y3033" t="s">
        <v>12466</v>
      </c>
      <c r="Z3033">
        <v>38.921208999999998</v>
      </c>
      <c r="AA3033">
        <v>-77.080472999999998</v>
      </c>
      <c r="AB3033">
        <v>393021.5</v>
      </c>
      <c r="AC3033">
        <v>139262.75</v>
      </c>
      <c r="AD3033">
        <v>20007</v>
      </c>
      <c r="AE3033">
        <v>224284</v>
      </c>
      <c r="AF3033">
        <v>67588</v>
      </c>
      <c r="AG3033">
        <v>67588</v>
      </c>
      <c r="AH3033">
        <v>3</v>
      </c>
      <c r="AI3033">
        <v>3</v>
      </c>
      <c r="AJ3033" t="s">
        <v>14249</v>
      </c>
      <c r="AK3033" t="s">
        <v>295</v>
      </c>
      <c r="AL3033" t="s">
        <v>50</v>
      </c>
      <c r="AM3033">
        <v>204</v>
      </c>
      <c r="AN3033">
        <v>14</v>
      </c>
      <c r="AO3033" t="s">
        <v>51</v>
      </c>
      <c r="AP3033">
        <v>441</v>
      </c>
      <c r="AQ3033">
        <v>-77.080475740183203</v>
      </c>
      <c r="AR3033">
        <v>38.921216781394499</v>
      </c>
      <c r="AS3033" t="b">
        <f t="shared" si="142"/>
        <v>1</v>
      </c>
    </row>
    <row r="3034" spans="1:45">
      <c r="A3034">
        <f t="shared" si="143"/>
        <v>3033</v>
      </c>
      <c r="B3034">
        <v>186837</v>
      </c>
      <c r="C3034">
        <v>186837</v>
      </c>
      <c r="D3034" t="s">
        <v>12722</v>
      </c>
      <c r="E3034" t="s">
        <v>9339</v>
      </c>
      <c r="F3034">
        <v>10193885</v>
      </c>
      <c r="G3034" t="s">
        <v>201</v>
      </c>
      <c r="K3034" t="s">
        <v>12723</v>
      </c>
      <c r="L3034" t="s">
        <v>432</v>
      </c>
      <c r="M3034" s="4">
        <v>4.1666666666666664E-2</v>
      </c>
      <c r="N3034" s="1">
        <v>0.625</v>
      </c>
      <c r="O3034" t="s">
        <v>254</v>
      </c>
      <c r="P3034" t="s">
        <v>254</v>
      </c>
      <c r="S3034" t="s">
        <v>9339</v>
      </c>
      <c r="T3034" t="s">
        <v>165</v>
      </c>
      <c r="U3034" t="s">
        <v>255</v>
      </c>
      <c r="V3034" t="s">
        <v>46</v>
      </c>
      <c r="W3034" t="str">
        <f t="shared" si="141"/>
        <v xml:space="preserve"> WASHINGTON DC 20003</v>
      </c>
      <c r="X3034" t="s">
        <v>47</v>
      </c>
      <c r="Y3034" t="s">
        <v>12724</v>
      </c>
      <c r="Z3034">
        <v>38.882167000000003</v>
      </c>
      <c r="AA3034">
        <v>-77.005353999999997</v>
      </c>
      <c r="AB3034">
        <v>399535.45</v>
      </c>
      <c r="AC3034">
        <v>134925.69</v>
      </c>
      <c r="AD3034">
        <v>20003</v>
      </c>
      <c r="AE3034">
        <v>73617</v>
      </c>
      <c r="AF3034">
        <v>47283</v>
      </c>
      <c r="AG3034">
        <v>47283</v>
      </c>
      <c r="AH3034">
        <v>6</v>
      </c>
      <c r="AI3034">
        <v>6</v>
      </c>
      <c r="AJ3034" t="s">
        <v>14249</v>
      </c>
      <c r="AK3034" t="s">
        <v>73</v>
      </c>
      <c r="AL3034" t="s">
        <v>63</v>
      </c>
      <c r="AM3034">
        <v>106</v>
      </c>
      <c r="AN3034">
        <v>26</v>
      </c>
      <c r="AO3034" t="s">
        <v>51</v>
      </c>
      <c r="AP3034">
        <v>289</v>
      </c>
      <c r="AQ3034">
        <v>-77.005356367619001</v>
      </c>
      <c r="AR3034">
        <v>38.882174583599102</v>
      </c>
      <c r="AS3034" t="b">
        <f t="shared" si="142"/>
        <v>1</v>
      </c>
    </row>
    <row r="3035" spans="1:45">
      <c r="A3035">
        <f t="shared" si="143"/>
        <v>3034</v>
      </c>
      <c r="B3035">
        <v>186954</v>
      </c>
      <c r="C3035">
        <v>186954</v>
      </c>
      <c r="D3035" t="s">
        <v>12798</v>
      </c>
      <c r="E3035" t="s">
        <v>985</v>
      </c>
      <c r="F3035">
        <v>10194037</v>
      </c>
      <c r="G3035" t="s">
        <v>201</v>
      </c>
      <c r="K3035" t="s">
        <v>12799</v>
      </c>
      <c r="L3035" t="s">
        <v>1682</v>
      </c>
      <c r="M3035" s="4">
        <v>0.375</v>
      </c>
      <c r="N3035" s="1">
        <v>0.625</v>
      </c>
      <c r="O3035" t="s">
        <v>254</v>
      </c>
      <c r="P3035" t="s">
        <v>254</v>
      </c>
      <c r="Q3035" t="s">
        <v>4514</v>
      </c>
      <c r="R3035" t="s">
        <v>4515</v>
      </c>
      <c r="S3035" t="s">
        <v>4514</v>
      </c>
      <c r="T3035" t="s">
        <v>165</v>
      </c>
      <c r="U3035" t="s">
        <v>255</v>
      </c>
      <c r="V3035" t="s">
        <v>46</v>
      </c>
      <c r="W3035" t="str">
        <f t="shared" si="141"/>
        <v>13050 Shawnee Ln WASHINGTON DC 20036</v>
      </c>
      <c r="X3035" t="s">
        <v>47</v>
      </c>
      <c r="Y3035" t="s">
        <v>12731</v>
      </c>
      <c r="Z3035">
        <v>38.910899999999998</v>
      </c>
      <c r="AA3035">
        <v>-77.046135000000007</v>
      </c>
      <c r="AB3035">
        <v>395998.69</v>
      </c>
      <c r="AC3035">
        <v>138116.21</v>
      </c>
      <c r="AD3035">
        <v>20036</v>
      </c>
      <c r="AE3035">
        <v>225937</v>
      </c>
      <c r="AF3035">
        <v>68966</v>
      </c>
      <c r="AG3035">
        <v>68966</v>
      </c>
      <c r="AH3035">
        <v>2</v>
      </c>
      <c r="AI3035">
        <v>2</v>
      </c>
      <c r="AJ3035" t="s">
        <v>14249</v>
      </c>
      <c r="AK3035" t="s">
        <v>709</v>
      </c>
      <c r="AL3035" t="s">
        <v>50</v>
      </c>
      <c r="AM3035">
        <v>208</v>
      </c>
      <c r="AN3035">
        <v>6</v>
      </c>
      <c r="AO3035" t="s">
        <v>51</v>
      </c>
      <c r="AP3035">
        <v>638</v>
      </c>
      <c r="AQ3035">
        <v>-77.046137222752506</v>
      </c>
      <c r="AR3035">
        <v>38.910906967745703</v>
      </c>
      <c r="AS3035" t="b">
        <f t="shared" si="142"/>
        <v>0</v>
      </c>
    </row>
    <row r="3036" spans="1:45">
      <c r="A3036">
        <f t="shared" si="143"/>
        <v>3035</v>
      </c>
      <c r="B3036">
        <v>186955</v>
      </c>
      <c r="C3036">
        <v>186955</v>
      </c>
      <c r="D3036" t="s">
        <v>12812</v>
      </c>
      <c r="E3036" t="s">
        <v>12813</v>
      </c>
      <c r="F3036">
        <v>10194102</v>
      </c>
      <c r="G3036" t="s">
        <v>519</v>
      </c>
      <c r="K3036" t="s">
        <v>12814</v>
      </c>
      <c r="L3036" t="s">
        <v>1682</v>
      </c>
      <c r="M3036" s="4">
        <v>0.29166666666666669</v>
      </c>
      <c r="N3036" s="1">
        <v>0.70833333333333337</v>
      </c>
      <c r="O3036" t="s">
        <v>1682</v>
      </c>
      <c r="P3036" t="s">
        <v>254</v>
      </c>
      <c r="S3036" t="s">
        <v>12815</v>
      </c>
      <c r="T3036" t="s">
        <v>165</v>
      </c>
      <c r="U3036" t="s">
        <v>255</v>
      </c>
      <c r="V3036" t="s">
        <v>46</v>
      </c>
      <c r="W3036" t="str">
        <f t="shared" si="141"/>
        <v xml:space="preserve"> WASHINGTON DC 20019</v>
      </c>
      <c r="X3036" t="s">
        <v>47</v>
      </c>
      <c r="Y3036" t="s">
        <v>12816</v>
      </c>
      <c r="Z3036">
        <v>38.902101000000002</v>
      </c>
      <c r="AA3036">
        <v>-76.936334000000002</v>
      </c>
      <c r="AB3036">
        <v>405522.5</v>
      </c>
      <c r="AC3036">
        <v>137140.37</v>
      </c>
      <c r="AD3036">
        <v>20019</v>
      </c>
      <c r="AE3036">
        <v>82368</v>
      </c>
      <c r="AF3036">
        <v>53573</v>
      </c>
      <c r="AG3036">
        <v>53573</v>
      </c>
      <c r="AH3036">
        <v>7</v>
      </c>
      <c r="AI3036">
        <v>7</v>
      </c>
      <c r="AJ3036" t="s">
        <v>14247</v>
      </c>
      <c r="AK3036" t="s">
        <v>1202</v>
      </c>
      <c r="AL3036" t="s">
        <v>912</v>
      </c>
      <c r="AM3036">
        <v>602</v>
      </c>
      <c r="AN3036">
        <v>31</v>
      </c>
      <c r="AO3036" t="s">
        <v>51</v>
      </c>
      <c r="AP3036">
        <v>333</v>
      </c>
      <c r="AQ3036">
        <v>-76.936335939263898</v>
      </c>
      <c r="AR3036">
        <v>38.9021080241993</v>
      </c>
      <c r="AS3036" t="b">
        <f t="shared" si="142"/>
        <v>0</v>
      </c>
    </row>
    <row r="3037" spans="1:45">
      <c r="A3037">
        <f t="shared" si="143"/>
        <v>3036</v>
      </c>
      <c r="B3037">
        <v>183335</v>
      </c>
      <c r="C3037">
        <v>183335</v>
      </c>
      <c r="D3037" t="s">
        <v>251</v>
      </c>
      <c r="E3037" t="s">
        <v>252</v>
      </c>
      <c r="F3037">
        <v>10185185</v>
      </c>
      <c r="G3037" t="s">
        <v>201</v>
      </c>
      <c r="K3037" t="s">
        <v>253</v>
      </c>
      <c r="L3037" t="s">
        <v>133</v>
      </c>
      <c r="M3037" s="4">
        <v>0.29166666666666669</v>
      </c>
      <c r="N3037" s="1">
        <v>0.70833333333333337</v>
      </c>
      <c r="O3037" t="s">
        <v>254</v>
      </c>
      <c r="P3037" t="s">
        <v>255</v>
      </c>
      <c r="Q3037" t="s">
        <v>256</v>
      </c>
      <c r="R3037" t="s">
        <v>257</v>
      </c>
      <c r="S3037" t="s">
        <v>256</v>
      </c>
      <c r="T3037" t="s">
        <v>165</v>
      </c>
      <c r="U3037" t="s">
        <v>138</v>
      </c>
      <c r="V3037" t="s">
        <v>46</v>
      </c>
      <c r="W3037" t="str">
        <f t="shared" si="141"/>
        <v>950 South Pickett Street WASHINGTON DC 20005</v>
      </c>
      <c r="X3037" t="s">
        <v>47</v>
      </c>
      <c r="Y3037" t="s">
        <v>258</v>
      </c>
      <c r="Z3037">
        <v>38.907409999999999</v>
      </c>
      <c r="AA3037">
        <v>-77.028549999999996</v>
      </c>
      <c r="AB3037">
        <v>397523.68</v>
      </c>
      <c r="AC3037">
        <v>137728.23000000001</v>
      </c>
      <c r="AD3037">
        <v>20005</v>
      </c>
      <c r="AE3037">
        <v>276020</v>
      </c>
      <c r="AF3037">
        <v>118223</v>
      </c>
      <c r="AG3037">
        <v>118223</v>
      </c>
      <c r="AH3037">
        <v>2</v>
      </c>
      <c r="AI3037">
        <v>2</v>
      </c>
      <c r="AJ3037" t="s">
        <v>14248</v>
      </c>
      <c r="AK3037" t="s">
        <v>259</v>
      </c>
      <c r="AL3037" t="s">
        <v>88</v>
      </c>
      <c r="AM3037">
        <v>307</v>
      </c>
      <c r="AN3037">
        <v>7</v>
      </c>
      <c r="AO3037" t="s">
        <v>51</v>
      </c>
      <c r="AP3037">
        <v>1330</v>
      </c>
      <c r="AQ3037">
        <v>-77.028552753457802</v>
      </c>
      <c r="AR3037">
        <v>38.907417530382702</v>
      </c>
      <c r="AS3037" t="b">
        <f t="shared" si="142"/>
        <v>0</v>
      </c>
    </row>
    <row r="3038" spans="1:45">
      <c r="A3038">
        <f t="shared" si="143"/>
        <v>3037</v>
      </c>
      <c r="B3038">
        <v>183405</v>
      </c>
      <c r="C3038">
        <v>183405</v>
      </c>
      <c r="D3038" t="s">
        <v>268</v>
      </c>
      <c r="E3038" t="s">
        <v>269</v>
      </c>
      <c r="F3038">
        <v>10185321</v>
      </c>
      <c r="G3038" t="s">
        <v>160</v>
      </c>
      <c r="M3038" s="4">
        <v>0.25</v>
      </c>
      <c r="N3038" s="1">
        <v>0.375</v>
      </c>
      <c r="O3038" t="s">
        <v>255</v>
      </c>
      <c r="P3038" t="s">
        <v>255</v>
      </c>
      <c r="Q3038" t="s">
        <v>270</v>
      </c>
      <c r="R3038" t="s">
        <v>271</v>
      </c>
      <c r="S3038" t="s">
        <v>269</v>
      </c>
      <c r="T3038" t="s">
        <v>148</v>
      </c>
      <c r="U3038" t="s">
        <v>138</v>
      </c>
      <c r="V3038" t="s">
        <v>46</v>
      </c>
      <c r="W3038" t="str">
        <f t="shared" si="141"/>
        <v>1331 F Street NW WASHINGTON DC 20004</v>
      </c>
      <c r="X3038" t="s">
        <v>47</v>
      </c>
      <c r="Y3038" t="s">
        <v>272</v>
      </c>
      <c r="Z3038">
        <v>38.897641</v>
      </c>
      <c r="AA3038">
        <v>-77.030927000000005</v>
      </c>
      <c r="AB3038">
        <v>397317.22</v>
      </c>
      <c r="AC3038">
        <v>136643.82999999999</v>
      </c>
      <c r="AD3038">
        <v>20004</v>
      </c>
      <c r="AE3038">
        <v>240659</v>
      </c>
      <c r="AF3038">
        <v>83673</v>
      </c>
      <c r="AG3038">
        <v>83673</v>
      </c>
      <c r="AH3038">
        <v>2</v>
      </c>
      <c r="AI3038">
        <v>2</v>
      </c>
      <c r="AJ3038" t="s">
        <v>14248</v>
      </c>
      <c r="AK3038" t="s">
        <v>171</v>
      </c>
      <c r="AL3038" t="s">
        <v>63</v>
      </c>
      <c r="AM3038">
        <v>101</v>
      </c>
      <c r="AN3038">
        <v>8</v>
      </c>
      <c r="AO3038" t="s">
        <v>64</v>
      </c>
      <c r="AP3038">
        <v>1006</v>
      </c>
      <c r="AQ3038">
        <v>-77.030928875844495</v>
      </c>
      <c r="AR3038">
        <v>38.897648263485799</v>
      </c>
      <c r="AS3038" t="b">
        <f t="shared" si="142"/>
        <v>1</v>
      </c>
    </row>
    <row r="3039" spans="1:45">
      <c r="A3039">
        <f t="shared" si="143"/>
        <v>3038</v>
      </c>
      <c r="B3039">
        <v>184100</v>
      </c>
      <c r="C3039">
        <v>184100</v>
      </c>
      <c r="D3039" t="s">
        <v>967</v>
      </c>
      <c r="E3039" t="s">
        <v>968</v>
      </c>
      <c r="F3039">
        <v>10189300</v>
      </c>
      <c r="G3039" t="s">
        <v>54</v>
      </c>
      <c r="K3039" t="s">
        <v>969</v>
      </c>
      <c r="L3039" t="s">
        <v>163</v>
      </c>
      <c r="M3039" s="4">
        <v>0.25</v>
      </c>
      <c r="N3039" s="1">
        <v>0</v>
      </c>
      <c r="O3039" t="s">
        <v>422</v>
      </c>
      <c r="P3039" t="s">
        <v>255</v>
      </c>
      <c r="S3039" t="s">
        <v>970</v>
      </c>
      <c r="T3039" t="s">
        <v>165</v>
      </c>
      <c r="U3039" t="s">
        <v>138</v>
      </c>
      <c r="V3039" t="s">
        <v>46</v>
      </c>
      <c r="W3039" t="str">
        <f t="shared" si="141"/>
        <v xml:space="preserve"> WASHINGTON DC 20004</v>
      </c>
      <c r="X3039" t="s">
        <v>47</v>
      </c>
      <c r="Y3039" t="s">
        <v>971</v>
      </c>
      <c r="Z3039">
        <v>38.896368000000002</v>
      </c>
      <c r="AA3039">
        <v>-77.031372000000005</v>
      </c>
      <c r="AB3039">
        <v>397278.55</v>
      </c>
      <c r="AC3039">
        <v>136502.51999999999</v>
      </c>
      <c r="AD3039">
        <v>20004</v>
      </c>
      <c r="AE3039">
        <v>279081</v>
      </c>
      <c r="AF3039">
        <v>121173</v>
      </c>
      <c r="AG3039">
        <v>121173</v>
      </c>
      <c r="AH3039">
        <v>2</v>
      </c>
      <c r="AI3039">
        <v>2</v>
      </c>
      <c r="AJ3039" t="s">
        <v>14248</v>
      </c>
      <c r="AK3039" t="s">
        <v>171</v>
      </c>
      <c r="AL3039" t="s">
        <v>63</v>
      </c>
      <c r="AM3039">
        <v>101</v>
      </c>
      <c r="AN3039">
        <v>8</v>
      </c>
      <c r="AO3039" t="s">
        <v>64</v>
      </c>
      <c r="AP3039">
        <v>1413</v>
      </c>
      <c r="AQ3039">
        <v>-77.031374096537803</v>
      </c>
      <c r="AR3039">
        <v>38.896375172606703</v>
      </c>
      <c r="AS3039" t="b">
        <f t="shared" si="142"/>
        <v>0</v>
      </c>
    </row>
    <row r="3040" spans="1:45">
      <c r="A3040">
        <f t="shared" si="143"/>
        <v>3039</v>
      </c>
      <c r="B3040">
        <v>184328</v>
      </c>
      <c r="C3040">
        <v>184328</v>
      </c>
      <c r="D3040" t="s">
        <v>1233</v>
      </c>
      <c r="E3040" t="s">
        <v>1234</v>
      </c>
      <c r="F3040">
        <v>10189987</v>
      </c>
      <c r="G3040" t="s">
        <v>201</v>
      </c>
      <c r="K3040" t="s">
        <v>1235</v>
      </c>
      <c r="L3040" t="s">
        <v>1225</v>
      </c>
      <c r="M3040" s="4">
        <v>0.29166666666666669</v>
      </c>
      <c r="N3040" s="1">
        <v>0.79166666666666663</v>
      </c>
      <c r="O3040" t="s">
        <v>254</v>
      </c>
      <c r="P3040" t="s">
        <v>255</v>
      </c>
      <c r="S3040" t="s">
        <v>1234</v>
      </c>
      <c r="T3040" t="s">
        <v>165</v>
      </c>
      <c r="U3040" t="s">
        <v>138</v>
      </c>
      <c r="V3040" t="s">
        <v>46</v>
      </c>
      <c r="W3040" t="str">
        <f t="shared" si="141"/>
        <v xml:space="preserve"> WASHINGTON DC 20007</v>
      </c>
      <c r="X3040" t="s">
        <v>47</v>
      </c>
      <c r="Y3040" t="s">
        <v>1236</v>
      </c>
      <c r="Z3040">
        <v>38.912402999999998</v>
      </c>
      <c r="AA3040">
        <v>-77.090215999999998</v>
      </c>
      <c r="AB3040">
        <v>392175.66</v>
      </c>
      <c r="AC3040">
        <v>138286</v>
      </c>
      <c r="AD3040">
        <v>20007</v>
      </c>
      <c r="AE3040">
        <v>285703</v>
      </c>
      <c r="AF3040">
        <v>123914</v>
      </c>
      <c r="AG3040">
        <v>123914</v>
      </c>
      <c r="AH3040">
        <v>3</v>
      </c>
      <c r="AI3040">
        <v>3</v>
      </c>
      <c r="AJ3040" t="s">
        <v>14252</v>
      </c>
      <c r="AK3040" t="s">
        <v>1237</v>
      </c>
      <c r="AL3040" t="s">
        <v>50</v>
      </c>
      <c r="AM3040">
        <v>205</v>
      </c>
      <c r="AN3040">
        <v>13</v>
      </c>
      <c r="AO3040" t="s">
        <v>51</v>
      </c>
      <c r="AP3040">
        <v>1484</v>
      </c>
      <c r="AQ3040">
        <v>-77.090218513363595</v>
      </c>
      <c r="AR3040">
        <v>38.912410772328997</v>
      </c>
      <c r="AS3040" t="b">
        <f t="shared" si="142"/>
        <v>1</v>
      </c>
    </row>
    <row r="3041" spans="1:45">
      <c r="A3041">
        <f t="shared" si="143"/>
        <v>3040</v>
      </c>
      <c r="B3041">
        <v>183970</v>
      </c>
      <c r="C3041">
        <v>183970</v>
      </c>
      <c r="D3041" t="s">
        <v>1342</v>
      </c>
      <c r="E3041" t="s">
        <v>1343</v>
      </c>
      <c r="F3041">
        <v>10188332</v>
      </c>
      <c r="G3041" t="s">
        <v>201</v>
      </c>
      <c r="K3041" t="s">
        <v>1344</v>
      </c>
      <c r="L3041" t="s">
        <v>506</v>
      </c>
      <c r="M3041" s="4">
        <v>0.29166666666666669</v>
      </c>
      <c r="N3041" s="1">
        <v>0.70833333333333337</v>
      </c>
      <c r="O3041" t="s">
        <v>254</v>
      </c>
      <c r="P3041" t="s">
        <v>255</v>
      </c>
      <c r="S3041" t="s">
        <v>1343</v>
      </c>
      <c r="T3041" t="s">
        <v>165</v>
      </c>
      <c r="U3041" t="s">
        <v>138</v>
      </c>
      <c r="V3041" t="s">
        <v>46</v>
      </c>
      <c r="W3041" t="str">
        <f t="shared" si="141"/>
        <v xml:space="preserve"> WASHINGTON DC 20003</v>
      </c>
      <c r="X3041" t="s">
        <v>47</v>
      </c>
      <c r="Y3041" t="s">
        <v>1345</v>
      </c>
      <c r="Z3041">
        <v>38.886729000000003</v>
      </c>
      <c r="AA3041">
        <v>-76.986371000000005</v>
      </c>
      <c r="AB3041">
        <v>401182.45</v>
      </c>
      <c r="AC3041">
        <v>135432.19</v>
      </c>
      <c r="AD3041">
        <v>20003</v>
      </c>
      <c r="AE3041">
        <v>297601</v>
      </c>
      <c r="AF3041">
        <v>133699</v>
      </c>
      <c r="AG3041">
        <v>133699</v>
      </c>
      <c r="AH3041">
        <v>6</v>
      </c>
      <c r="AI3041">
        <v>6</v>
      </c>
      <c r="AJ3041" t="s">
        <v>14249</v>
      </c>
      <c r="AK3041" t="s">
        <v>646</v>
      </c>
      <c r="AL3041" t="s">
        <v>63</v>
      </c>
      <c r="AM3041">
        <v>108</v>
      </c>
      <c r="AN3041">
        <v>26</v>
      </c>
      <c r="AO3041" t="s">
        <v>51</v>
      </c>
      <c r="AP3041">
        <v>3063</v>
      </c>
      <c r="AQ3041">
        <v>-76.986373302349705</v>
      </c>
      <c r="AR3041">
        <v>38.886736658902898</v>
      </c>
      <c r="AS3041" t="b">
        <f t="shared" si="142"/>
        <v>1</v>
      </c>
    </row>
    <row r="3042" spans="1:45">
      <c r="A3042">
        <f t="shared" si="143"/>
        <v>3041</v>
      </c>
      <c r="B3042">
        <v>184035</v>
      </c>
      <c r="C3042">
        <v>184035</v>
      </c>
      <c r="D3042" t="s">
        <v>1355</v>
      </c>
      <c r="E3042" t="s">
        <v>612</v>
      </c>
      <c r="F3042">
        <v>10188442</v>
      </c>
      <c r="G3042" t="s">
        <v>160</v>
      </c>
      <c r="K3042" t="s">
        <v>1356</v>
      </c>
      <c r="L3042" t="s">
        <v>506</v>
      </c>
      <c r="M3042" s="4">
        <v>0.625</v>
      </c>
      <c r="N3042" s="1">
        <v>0.97916666666666663</v>
      </c>
      <c r="O3042" t="s">
        <v>255</v>
      </c>
      <c r="P3042" t="s">
        <v>255</v>
      </c>
      <c r="S3042" t="s">
        <v>614</v>
      </c>
      <c r="T3042" t="s">
        <v>165</v>
      </c>
      <c r="U3042" t="s">
        <v>138</v>
      </c>
      <c r="V3042" t="s">
        <v>46</v>
      </c>
      <c r="W3042" t="str">
        <f t="shared" si="141"/>
        <v xml:space="preserve"> WASHINGTON DC </v>
      </c>
      <c r="X3042" t="s">
        <v>47</v>
      </c>
      <c r="Y3042" t="s">
        <v>1357</v>
      </c>
      <c r="Z3042">
        <v>38.911126000000003</v>
      </c>
      <c r="AA3042">
        <v>-77.047178000000002</v>
      </c>
      <c r="AB3042">
        <v>395908.27870999998</v>
      </c>
      <c r="AC3042">
        <v>138141.38962999999</v>
      </c>
      <c r="AE3042">
        <v>0</v>
      </c>
      <c r="AF3042">
        <v>455365</v>
      </c>
      <c r="AG3042">
        <v>391393</v>
      </c>
      <c r="AH3042">
        <v>2</v>
      </c>
      <c r="AI3042">
        <v>2</v>
      </c>
      <c r="AJ3042" t="s">
        <v>14249</v>
      </c>
      <c r="AK3042" t="s">
        <v>709</v>
      </c>
      <c r="AL3042" t="s">
        <v>50</v>
      </c>
      <c r="AM3042">
        <v>208</v>
      </c>
      <c r="AN3042">
        <v>6</v>
      </c>
      <c r="AO3042" t="s">
        <v>51</v>
      </c>
      <c r="AP3042">
        <v>3452</v>
      </c>
      <c r="AQ3042">
        <v>-77.047179811047499</v>
      </c>
      <c r="AR3042">
        <v>38.911133378147902</v>
      </c>
      <c r="AS3042" t="b">
        <f t="shared" si="142"/>
        <v>0</v>
      </c>
    </row>
    <row r="3043" spans="1:45">
      <c r="A3043">
        <f t="shared" si="143"/>
        <v>3042</v>
      </c>
      <c r="B3043">
        <v>184678</v>
      </c>
      <c r="C3043">
        <v>184678</v>
      </c>
      <c r="D3043" t="s">
        <v>1687</v>
      </c>
      <c r="E3043" t="s">
        <v>1688</v>
      </c>
      <c r="F3043">
        <v>10190580</v>
      </c>
      <c r="G3043" t="s">
        <v>201</v>
      </c>
      <c r="K3043" t="s">
        <v>1689</v>
      </c>
      <c r="L3043" t="s">
        <v>353</v>
      </c>
      <c r="M3043" s="4">
        <v>0.375</v>
      </c>
      <c r="N3043" s="1">
        <v>0.625</v>
      </c>
      <c r="O3043" t="s">
        <v>254</v>
      </c>
      <c r="P3043" t="s">
        <v>255</v>
      </c>
      <c r="Q3043" t="s">
        <v>1688</v>
      </c>
      <c r="R3043" t="s">
        <v>1690</v>
      </c>
      <c r="S3043" t="s">
        <v>1688</v>
      </c>
      <c r="T3043" t="s">
        <v>165</v>
      </c>
      <c r="U3043" t="s">
        <v>138</v>
      </c>
      <c r="V3043" t="s">
        <v>46</v>
      </c>
      <c r="W3043" t="str">
        <f t="shared" si="141"/>
        <v>1740 18th Street NW WASHINGTON DC 20009</v>
      </c>
      <c r="X3043" t="s">
        <v>47</v>
      </c>
      <c r="Y3043" t="s">
        <v>1691</v>
      </c>
      <c r="Z3043">
        <v>38.913761000000001</v>
      </c>
      <c r="AA3043">
        <v>-77.042012999999997</v>
      </c>
      <c r="AB3043">
        <v>396356.37</v>
      </c>
      <c r="AC3043">
        <v>138433.69</v>
      </c>
      <c r="AD3043">
        <v>20009</v>
      </c>
      <c r="AE3043">
        <v>241216</v>
      </c>
      <c r="AF3043">
        <v>84479</v>
      </c>
      <c r="AG3043">
        <v>84479</v>
      </c>
      <c r="AH3043">
        <v>2</v>
      </c>
      <c r="AI3043">
        <v>2</v>
      </c>
      <c r="AJ3043" t="s">
        <v>14249</v>
      </c>
      <c r="AK3043" t="s">
        <v>1692</v>
      </c>
      <c r="AL3043" t="s">
        <v>50</v>
      </c>
      <c r="AM3043">
        <v>208</v>
      </c>
      <c r="AN3043">
        <v>6</v>
      </c>
      <c r="AO3043" t="s">
        <v>51</v>
      </c>
      <c r="AP3043">
        <v>1037</v>
      </c>
      <c r="AQ3043">
        <v>-77.0420148725959</v>
      </c>
      <c r="AR3043">
        <v>38.9137684910256</v>
      </c>
      <c r="AS3043" t="b">
        <f t="shared" si="142"/>
        <v>1</v>
      </c>
    </row>
    <row r="3044" spans="1:45">
      <c r="A3044">
        <f t="shared" si="143"/>
        <v>3043</v>
      </c>
      <c r="B3044">
        <v>185049</v>
      </c>
      <c r="C3044">
        <v>185049</v>
      </c>
      <c r="D3044" t="s">
        <v>2399</v>
      </c>
      <c r="E3044" t="s">
        <v>1747</v>
      </c>
      <c r="F3044">
        <v>10191584</v>
      </c>
      <c r="G3044" t="s">
        <v>160</v>
      </c>
      <c r="M3044" s="4">
        <v>0.66666666666666663</v>
      </c>
      <c r="N3044" s="1">
        <v>0.95833333333333337</v>
      </c>
      <c r="O3044" t="s">
        <v>255</v>
      </c>
      <c r="P3044" t="s">
        <v>255</v>
      </c>
      <c r="Q3044" t="s">
        <v>1748</v>
      </c>
      <c r="R3044" t="s">
        <v>1749</v>
      </c>
      <c r="S3044" t="s">
        <v>1748</v>
      </c>
      <c r="T3044" t="s">
        <v>148</v>
      </c>
      <c r="U3044" t="s">
        <v>138</v>
      </c>
      <c r="V3044" t="s">
        <v>46</v>
      </c>
      <c r="W3044" t="str">
        <f t="shared" si="141"/>
        <v>4200 Wisconsin Ave NW, WASHINGTON DC 20009</v>
      </c>
      <c r="X3044" t="s">
        <v>47</v>
      </c>
      <c r="Y3044" t="s">
        <v>1196</v>
      </c>
      <c r="Z3044">
        <v>38.911501999999999</v>
      </c>
      <c r="AA3044">
        <v>-77.046852000000001</v>
      </c>
      <c r="AB3044">
        <v>395936.51</v>
      </c>
      <c r="AC3044">
        <v>138183.16</v>
      </c>
      <c r="AD3044">
        <v>20009</v>
      </c>
      <c r="AE3044">
        <v>243333</v>
      </c>
      <c r="AF3044">
        <v>86257</v>
      </c>
      <c r="AG3044">
        <v>86257</v>
      </c>
      <c r="AH3044">
        <v>2</v>
      </c>
      <c r="AI3044">
        <v>2</v>
      </c>
      <c r="AJ3044" t="s">
        <v>14249</v>
      </c>
      <c r="AK3044" t="s">
        <v>709</v>
      </c>
      <c r="AL3044" t="s">
        <v>50</v>
      </c>
      <c r="AM3044">
        <v>208</v>
      </c>
      <c r="AN3044">
        <v>6</v>
      </c>
      <c r="AO3044" t="s">
        <v>51</v>
      </c>
      <c r="AP3044">
        <v>1134</v>
      </c>
      <c r="AQ3044">
        <v>-77.046854551668801</v>
      </c>
      <c r="AR3044">
        <v>38.911509790859199</v>
      </c>
      <c r="AS3044" t="b">
        <f t="shared" si="142"/>
        <v>0</v>
      </c>
    </row>
    <row r="3045" spans="1:45">
      <c r="A3045">
        <f t="shared" si="143"/>
        <v>3044</v>
      </c>
      <c r="B3045">
        <v>185019</v>
      </c>
      <c r="C3045">
        <v>185019</v>
      </c>
      <c r="D3045" t="s">
        <v>2572</v>
      </c>
      <c r="E3045" t="s">
        <v>2573</v>
      </c>
      <c r="F3045">
        <v>10191748</v>
      </c>
      <c r="G3045" t="s">
        <v>201</v>
      </c>
      <c r="K3045" t="s">
        <v>2574</v>
      </c>
      <c r="L3045" t="s">
        <v>166</v>
      </c>
      <c r="M3045" s="4">
        <v>0.29166666666666669</v>
      </c>
      <c r="N3045" s="1">
        <v>0.5</v>
      </c>
      <c r="O3045" t="s">
        <v>255</v>
      </c>
      <c r="P3045" t="s">
        <v>255</v>
      </c>
      <c r="S3045" t="s">
        <v>2573</v>
      </c>
      <c r="T3045" t="s">
        <v>165</v>
      </c>
      <c r="U3045" t="s">
        <v>138</v>
      </c>
      <c r="V3045" t="s">
        <v>46</v>
      </c>
      <c r="W3045" t="str">
        <f t="shared" si="141"/>
        <v xml:space="preserve"> WASHINGTON DC 20009</v>
      </c>
      <c r="X3045" t="s">
        <v>47</v>
      </c>
      <c r="Y3045" t="s">
        <v>2575</v>
      </c>
      <c r="Z3045">
        <v>38.915334999999999</v>
      </c>
      <c r="AA3045">
        <v>-77.039434999999997</v>
      </c>
      <c r="AB3045">
        <v>396580.03</v>
      </c>
      <c r="AC3045">
        <v>138608.35</v>
      </c>
      <c r="AD3045">
        <v>20009</v>
      </c>
      <c r="AE3045">
        <v>241584</v>
      </c>
      <c r="AF3045">
        <v>84534</v>
      </c>
      <c r="AG3045">
        <v>84534</v>
      </c>
      <c r="AH3045">
        <v>2</v>
      </c>
      <c r="AI3045">
        <v>2</v>
      </c>
      <c r="AJ3045" t="s">
        <v>14249</v>
      </c>
      <c r="AK3045" t="s">
        <v>773</v>
      </c>
      <c r="AL3045" t="s">
        <v>88</v>
      </c>
      <c r="AM3045">
        <v>301</v>
      </c>
      <c r="AN3045">
        <v>6</v>
      </c>
      <c r="AO3045" t="s">
        <v>51</v>
      </c>
      <c r="AP3045">
        <v>1039</v>
      </c>
      <c r="AQ3045">
        <v>-77.039436849001504</v>
      </c>
      <c r="AR3045">
        <v>38.915342785820499</v>
      </c>
      <c r="AS3045" t="b">
        <f t="shared" si="142"/>
        <v>1</v>
      </c>
    </row>
    <row r="3046" spans="1:45">
      <c r="A3046">
        <f t="shared" si="143"/>
        <v>3045</v>
      </c>
      <c r="B3046">
        <v>184876</v>
      </c>
      <c r="C3046">
        <v>184876</v>
      </c>
      <c r="D3046" t="s">
        <v>2934</v>
      </c>
      <c r="E3046" t="s">
        <v>2935</v>
      </c>
      <c r="F3046">
        <v>10191107</v>
      </c>
      <c r="G3046" t="s">
        <v>201</v>
      </c>
      <c r="K3046" t="s">
        <v>2936</v>
      </c>
      <c r="L3046" t="s">
        <v>558</v>
      </c>
      <c r="M3046" s="4">
        <v>0.39583333333333331</v>
      </c>
      <c r="N3046" s="1">
        <v>0.64583333333333337</v>
      </c>
      <c r="O3046" t="s">
        <v>255</v>
      </c>
      <c r="P3046" t="s">
        <v>255</v>
      </c>
      <c r="Q3046" t="s">
        <v>2935</v>
      </c>
      <c r="R3046" t="s">
        <v>2937</v>
      </c>
      <c r="S3046" t="s">
        <v>2935</v>
      </c>
      <c r="T3046" t="s">
        <v>165</v>
      </c>
      <c r="U3046" t="s">
        <v>138</v>
      </c>
      <c r="V3046" t="s">
        <v>46</v>
      </c>
      <c r="W3046" t="str">
        <f t="shared" si="141"/>
        <v>1416 North Carolina Avenue NE WASHINGTON DC 20002</v>
      </c>
      <c r="X3046" t="s">
        <v>47</v>
      </c>
      <c r="Y3046" t="s">
        <v>2938</v>
      </c>
      <c r="Z3046">
        <v>38.902225999999999</v>
      </c>
      <c r="AA3046">
        <v>-76.992294999999999</v>
      </c>
      <c r="AB3046">
        <v>400668.38</v>
      </c>
      <c r="AC3046">
        <v>137152.43</v>
      </c>
      <c r="AD3046">
        <v>20002</v>
      </c>
      <c r="AE3046">
        <v>76421</v>
      </c>
      <c r="AF3046">
        <v>49899</v>
      </c>
      <c r="AG3046">
        <v>49899</v>
      </c>
      <c r="AH3046">
        <v>6</v>
      </c>
      <c r="AI3046">
        <v>6</v>
      </c>
      <c r="AJ3046" t="s">
        <v>14244</v>
      </c>
      <c r="AK3046" t="s">
        <v>2064</v>
      </c>
      <c r="AL3046" t="s">
        <v>63</v>
      </c>
      <c r="AM3046">
        <v>104</v>
      </c>
      <c r="AN3046">
        <v>25</v>
      </c>
      <c r="AO3046" t="s">
        <v>51</v>
      </c>
      <c r="AP3046">
        <v>3173</v>
      </c>
      <c r="AQ3046">
        <v>-76.992296827290204</v>
      </c>
      <c r="AR3046">
        <v>38.9022337566144</v>
      </c>
      <c r="AS3046" t="b">
        <f t="shared" si="142"/>
        <v>1</v>
      </c>
    </row>
    <row r="3047" spans="1:45">
      <c r="A3047">
        <f t="shared" si="143"/>
        <v>3046</v>
      </c>
      <c r="B3047">
        <v>184974</v>
      </c>
      <c r="C3047">
        <v>184974</v>
      </c>
      <c r="D3047" t="s">
        <v>3073</v>
      </c>
      <c r="E3047" t="s">
        <v>159</v>
      </c>
      <c r="F3047">
        <v>10191352</v>
      </c>
      <c r="G3047" t="s">
        <v>160</v>
      </c>
      <c r="K3047" t="s">
        <v>3074</v>
      </c>
      <c r="L3047" t="s">
        <v>422</v>
      </c>
      <c r="M3047" s="4">
        <v>0.70833333333333337</v>
      </c>
      <c r="N3047" s="1">
        <v>0.95833333333333337</v>
      </c>
      <c r="O3047" t="s">
        <v>255</v>
      </c>
      <c r="P3047" t="s">
        <v>255</v>
      </c>
      <c r="Q3047" t="s">
        <v>159</v>
      </c>
      <c r="R3047" t="s">
        <v>164</v>
      </c>
      <c r="S3047" t="s">
        <v>159</v>
      </c>
      <c r="T3047" t="s">
        <v>165</v>
      </c>
      <c r="U3047" t="s">
        <v>138</v>
      </c>
      <c r="V3047" t="s">
        <v>46</v>
      </c>
      <c r="W3047" t="str">
        <f t="shared" si="141"/>
        <v>1233 20th Street NW WASHINGTON DC 20004</v>
      </c>
      <c r="X3047" t="s">
        <v>47</v>
      </c>
      <c r="Y3047" t="s">
        <v>464</v>
      </c>
      <c r="Z3047">
        <v>38.888809000000002</v>
      </c>
      <c r="AA3047">
        <v>-77.025987999999998</v>
      </c>
      <c r="AB3047">
        <v>397745.35</v>
      </c>
      <c r="AC3047">
        <v>135663.26</v>
      </c>
      <c r="AD3047">
        <v>20004</v>
      </c>
      <c r="AE3047">
        <v>293187</v>
      </c>
      <c r="AF3047">
        <v>130475</v>
      </c>
      <c r="AG3047">
        <v>130475</v>
      </c>
      <c r="AH3047">
        <v>2</v>
      </c>
      <c r="AI3047">
        <v>2</v>
      </c>
      <c r="AJ3047" t="s">
        <v>14247</v>
      </c>
      <c r="AK3047" t="s">
        <v>62</v>
      </c>
      <c r="AL3047" t="s">
        <v>63</v>
      </c>
      <c r="AM3047">
        <v>101</v>
      </c>
      <c r="AN3047" t="s">
        <v>51</v>
      </c>
      <c r="AO3047" t="s">
        <v>51</v>
      </c>
      <c r="AP3047">
        <v>3032</v>
      </c>
      <c r="AQ3047">
        <v>-77.025990254045496</v>
      </c>
      <c r="AR3047">
        <v>38.888816127868999</v>
      </c>
      <c r="AS3047" t="b">
        <f t="shared" si="142"/>
        <v>1</v>
      </c>
    </row>
    <row r="3048" spans="1:45">
      <c r="A3048">
        <f t="shared" si="143"/>
        <v>3047</v>
      </c>
      <c r="B3048">
        <v>185450</v>
      </c>
      <c r="C3048">
        <v>185450</v>
      </c>
      <c r="D3048" t="s">
        <v>3305</v>
      </c>
      <c r="E3048" t="s">
        <v>3306</v>
      </c>
      <c r="F3048">
        <v>10192281</v>
      </c>
      <c r="G3048" t="s">
        <v>201</v>
      </c>
      <c r="K3048" t="s">
        <v>3307</v>
      </c>
      <c r="L3048" t="s">
        <v>149</v>
      </c>
      <c r="M3048" s="4">
        <v>0.29166666666666669</v>
      </c>
      <c r="N3048" s="1">
        <v>0.70833333333333337</v>
      </c>
      <c r="O3048" t="s">
        <v>255</v>
      </c>
      <c r="P3048" t="s">
        <v>255</v>
      </c>
      <c r="Q3048" t="s">
        <v>3306</v>
      </c>
      <c r="R3048" t="s">
        <v>3308</v>
      </c>
      <c r="S3048" t="s">
        <v>3306</v>
      </c>
      <c r="T3048" t="s">
        <v>165</v>
      </c>
      <c r="U3048" t="s">
        <v>138</v>
      </c>
      <c r="V3048" t="s">
        <v>46</v>
      </c>
      <c r="W3048" t="str">
        <f t="shared" si="141"/>
        <v>423 Allison St NW WASHINGTON DC 20011</v>
      </c>
      <c r="X3048" t="s">
        <v>47</v>
      </c>
      <c r="Y3048" t="s">
        <v>3225</v>
      </c>
      <c r="Z3048">
        <v>38.945478999999999</v>
      </c>
      <c r="AA3048">
        <v>-77.018677999999994</v>
      </c>
      <c r="AB3048">
        <v>398380.86</v>
      </c>
      <c r="AC3048">
        <v>141953.96</v>
      </c>
      <c r="AD3048">
        <v>20011</v>
      </c>
      <c r="AE3048">
        <v>248235</v>
      </c>
      <c r="AF3048">
        <v>91424</v>
      </c>
      <c r="AG3048">
        <v>91424</v>
      </c>
      <c r="AH3048">
        <v>4</v>
      </c>
      <c r="AI3048">
        <v>4</v>
      </c>
      <c r="AJ3048" t="s">
        <v>14247</v>
      </c>
      <c r="AK3048" t="s">
        <v>446</v>
      </c>
      <c r="AL3048" t="s">
        <v>188</v>
      </c>
      <c r="AM3048">
        <v>407</v>
      </c>
      <c r="AN3048">
        <v>18</v>
      </c>
      <c r="AO3048" t="s">
        <v>51</v>
      </c>
      <c r="AP3048">
        <v>1634</v>
      </c>
      <c r="AQ3048">
        <v>-77.018679958160902</v>
      </c>
      <c r="AR3048">
        <v>38.945486240190696</v>
      </c>
      <c r="AS3048" t="b">
        <f t="shared" si="142"/>
        <v>1</v>
      </c>
    </row>
    <row r="3049" spans="1:45">
      <c r="A3049">
        <f t="shared" si="143"/>
        <v>3048</v>
      </c>
      <c r="B3049">
        <v>183893</v>
      </c>
      <c r="C3049">
        <v>183893</v>
      </c>
      <c r="D3049" t="s">
        <v>3360</v>
      </c>
      <c r="E3049" t="s">
        <v>3361</v>
      </c>
      <c r="F3049">
        <v>10187813</v>
      </c>
      <c r="G3049" t="s">
        <v>404</v>
      </c>
      <c r="K3049" t="s">
        <v>3362</v>
      </c>
      <c r="L3049" t="s">
        <v>125</v>
      </c>
      <c r="M3049" s="4">
        <v>0.41666666666666669</v>
      </c>
      <c r="N3049" s="1">
        <v>0.5625</v>
      </c>
      <c r="O3049" t="s">
        <v>255</v>
      </c>
      <c r="P3049" t="s">
        <v>255</v>
      </c>
      <c r="S3049" t="s">
        <v>3363</v>
      </c>
      <c r="T3049" t="s">
        <v>165</v>
      </c>
      <c r="U3049" t="s">
        <v>138</v>
      </c>
      <c r="V3049" t="s">
        <v>46</v>
      </c>
      <c r="W3049" t="str">
        <f t="shared" si="141"/>
        <v xml:space="preserve"> WASHINGTON DC </v>
      </c>
      <c r="X3049" t="s">
        <v>47</v>
      </c>
      <c r="Y3049" t="s">
        <v>3364</v>
      </c>
      <c r="Z3049">
        <v>38.940803000000002</v>
      </c>
      <c r="AA3049">
        <v>-77.028215000000003</v>
      </c>
      <c r="AB3049">
        <v>397553.94435000001</v>
      </c>
      <c r="AC3049">
        <v>141435.11173999999</v>
      </c>
      <c r="AE3049">
        <v>0</v>
      </c>
      <c r="AF3049">
        <v>473239</v>
      </c>
      <c r="AG3049">
        <v>407397</v>
      </c>
      <c r="AH3049">
        <v>4</v>
      </c>
      <c r="AI3049">
        <v>4</v>
      </c>
      <c r="AJ3049" t="s">
        <v>14247</v>
      </c>
      <c r="AK3049" t="s">
        <v>586</v>
      </c>
      <c r="AL3049" t="s">
        <v>188</v>
      </c>
      <c r="AM3049">
        <v>404</v>
      </c>
      <c r="AN3049">
        <v>18</v>
      </c>
      <c r="AO3049" t="s">
        <v>51</v>
      </c>
      <c r="AP3049">
        <v>3911</v>
      </c>
      <c r="AQ3049">
        <v>-77.028217035060507</v>
      </c>
      <c r="AR3049">
        <v>38.940810392168999</v>
      </c>
      <c r="AS3049" t="b">
        <f t="shared" si="142"/>
        <v>1</v>
      </c>
    </row>
    <row r="3050" spans="1:45">
      <c r="A3050">
        <f t="shared" si="143"/>
        <v>3049</v>
      </c>
      <c r="B3050">
        <v>185664</v>
      </c>
      <c r="C3050">
        <v>185664</v>
      </c>
      <c r="D3050" t="s">
        <v>4018</v>
      </c>
      <c r="E3050" t="s">
        <v>2495</v>
      </c>
      <c r="F3050">
        <v>10192684</v>
      </c>
      <c r="G3050" t="s">
        <v>2496</v>
      </c>
      <c r="I3050" t="s">
        <v>2497</v>
      </c>
      <c r="K3050" t="s">
        <v>4019</v>
      </c>
      <c r="L3050" t="s">
        <v>163</v>
      </c>
      <c r="M3050" s="4">
        <v>0.29166666666666669</v>
      </c>
      <c r="N3050" s="1">
        <v>0.79166666666666663</v>
      </c>
      <c r="O3050" t="s">
        <v>422</v>
      </c>
      <c r="P3050" t="s">
        <v>255</v>
      </c>
      <c r="Q3050" t="s">
        <v>2499</v>
      </c>
      <c r="R3050" t="s">
        <v>2500</v>
      </c>
      <c r="S3050" t="s">
        <v>2501</v>
      </c>
      <c r="T3050" t="s">
        <v>165</v>
      </c>
      <c r="U3050" t="s">
        <v>138</v>
      </c>
      <c r="W3050" t="str">
        <f t="shared" si="141"/>
        <v xml:space="preserve">1100 4th Street, SW/ 2nd Floor   </v>
      </c>
      <c r="Z3050">
        <v>0</v>
      </c>
      <c r="AA3050">
        <v>0</v>
      </c>
      <c r="AB3050">
        <v>0</v>
      </c>
      <c r="AC3050">
        <v>0</v>
      </c>
      <c r="AE3050">
        <v>-100</v>
      </c>
      <c r="AF3050">
        <v>-100</v>
      </c>
      <c r="AG3050">
        <v>348291</v>
      </c>
      <c r="AI3050" t="s">
        <v>14250</v>
      </c>
      <c r="AJ3050" t="s">
        <v>14251</v>
      </c>
      <c r="AK3050" t="s">
        <v>51</v>
      </c>
      <c r="AN3050" t="s">
        <v>51</v>
      </c>
      <c r="AO3050" t="s">
        <v>51</v>
      </c>
      <c r="AP3050">
        <v>1799</v>
      </c>
      <c r="AQ3050">
        <v>-81.529192133279295</v>
      </c>
      <c r="AR3050">
        <v>37.5772691877347</v>
      </c>
      <c r="AS3050" t="b">
        <f t="shared" si="142"/>
        <v>0</v>
      </c>
    </row>
    <row r="3051" spans="1:45">
      <c r="A3051">
        <f t="shared" si="143"/>
        <v>3050</v>
      </c>
      <c r="B3051">
        <v>185800</v>
      </c>
      <c r="C3051">
        <v>185800</v>
      </c>
      <c r="D3051" t="s">
        <v>4079</v>
      </c>
      <c r="E3051" t="s">
        <v>4080</v>
      </c>
      <c r="F3051">
        <v>10192736</v>
      </c>
      <c r="G3051" t="s">
        <v>519</v>
      </c>
      <c r="K3051" t="s">
        <v>4081</v>
      </c>
      <c r="L3051" t="s">
        <v>163</v>
      </c>
      <c r="M3051" s="4">
        <v>0.29166666666666669</v>
      </c>
      <c r="N3051" s="1">
        <v>0.70833333333333337</v>
      </c>
      <c r="O3051" t="s">
        <v>163</v>
      </c>
      <c r="P3051" t="s">
        <v>255</v>
      </c>
      <c r="Q3051" t="s">
        <v>4080</v>
      </c>
      <c r="R3051" t="s">
        <v>4082</v>
      </c>
      <c r="S3051" t="s">
        <v>4080</v>
      </c>
      <c r="T3051" t="s">
        <v>165</v>
      </c>
      <c r="U3051" t="s">
        <v>138</v>
      </c>
      <c r="V3051" t="s">
        <v>46</v>
      </c>
      <c r="W3051" t="str">
        <f t="shared" si="141"/>
        <v>18 Arthur Dr. East WASHINGTON DC 20012</v>
      </c>
      <c r="X3051" t="s">
        <v>47</v>
      </c>
      <c r="Y3051" t="s">
        <v>4083</v>
      </c>
      <c r="Z3051">
        <v>38.978195999999997</v>
      </c>
      <c r="AA3051">
        <v>-77.026769999999999</v>
      </c>
      <c r="AB3051">
        <v>397680.44</v>
      </c>
      <c r="AC3051">
        <v>145586.09</v>
      </c>
      <c r="AD3051">
        <v>20012</v>
      </c>
      <c r="AE3051">
        <v>253441</v>
      </c>
      <c r="AF3051">
        <v>96621</v>
      </c>
      <c r="AG3051">
        <v>96621</v>
      </c>
      <c r="AH3051">
        <v>4</v>
      </c>
      <c r="AI3051">
        <v>4</v>
      </c>
      <c r="AJ3051" t="s">
        <v>14244</v>
      </c>
      <c r="AK3051" t="s">
        <v>516</v>
      </c>
      <c r="AL3051" t="s">
        <v>188</v>
      </c>
      <c r="AM3051">
        <v>401</v>
      </c>
      <c r="AN3051">
        <v>16</v>
      </c>
      <c r="AO3051" t="s">
        <v>51</v>
      </c>
      <c r="AP3051">
        <v>1185</v>
      </c>
      <c r="AQ3051">
        <v>-77.026771976778505</v>
      </c>
      <c r="AR3051">
        <v>38.978203822048499</v>
      </c>
      <c r="AS3051" t="b">
        <f t="shared" si="142"/>
        <v>1</v>
      </c>
    </row>
    <row r="3052" spans="1:45">
      <c r="A3052">
        <f t="shared" si="143"/>
        <v>3051</v>
      </c>
      <c r="B3052">
        <v>186049</v>
      </c>
      <c r="C3052">
        <v>186049</v>
      </c>
      <c r="D3052" t="s">
        <v>4338</v>
      </c>
      <c r="E3052" t="s">
        <v>4339</v>
      </c>
      <c r="F3052">
        <v>10192981</v>
      </c>
      <c r="G3052" t="s">
        <v>201</v>
      </c>
      <c r="K3052" t="s">
        <v>4340</v>
      </c>
      <c r="L3052" t="s">
        <v>421</v>
      </c>
      <c r="M3052" s="4">
        <v>0.625</v>
      </c>
      <c r="N3052" s="1">
        <v>0.375</v>
      </c>
      <c r="O3052" t="s">
        <v>254</v>
      </c>
      <c r="P3052" t="s">
        <v>255</v>
      </c>
      <c r="S3052" t="s">
        <v>4339</v>
      </c>
      <c r="T3052" t="s">
        <v>165</v>
      </c>
      <c r="U3052" t="s">
        <v>138</v>
      </c>
      <c r="V3052" t="s">
        <v>46</v>
      </c>
      <c r="W3052" t="str">
        <f t="shared" si="141"/>
        <v xml:space="preserve"> WASHINGTON DC 20009</v>
      </c>
      <c r="X3052" t="s">
        <v>47</v>
      </c>
      <c r="Y3052" t="s">
        <v>4341</v>
      </c>
      <c r="Z3052">
        <v>38.912976999999998</v>
      </c>
      <c r="AA3052">
        <v>-77.043103000000002</v>
      </c>
      <c r="AB3052">
        <v>396261.74</v>
      </c>
      <c r="AC3052">
        <v>138346.74</v>
      </c>
      <c r="AD3052">
        <v>20009</v>
      </c>
      <c r="AE3052">
        <v>241212</v>
      </c>
      <c r="AF3052">
        <v>84475</v>
      </c>
      <c r="AG3052">
        <v>84475</v>
      </c>
      <c r="AH3052">
        <v>2</v>
      </c>
      <c r="AI3052">
        <v>2</v>
      </c>
      <c r="AJ3052" t="s">
        <v>14249</v>
      </c>
      <c r="AK3052" t="s">
        <v>366</v>
      </c>
      <c r="AL3052" t="s">
        <v>50</v>
      </c>
      <c r="AM3052">
        <v>208</v>
      </c>
      <c r="AN3052">
        <v>6</v>
      </c>
      <c r="AO3052" t="s">
        <v>51</v>
      </c>
      <c r="AP3052">
        <v>1036</v>
      </c>
      <c r="AQ3052">
        <v>-77.043105522757799</v>
      </c>
      <c r="AR3052">
        <v>38.9129848186316</v>
      </c>
      <c r="AS3052" t="b">
        <f t="shared" si="142"/>
        <v>1</v>
      </c>
    </row>
    <row r="3053" spans="1:45">
      <c r="A3053">
        <f t="shared" si="143"/>
        <v>3052</v>
      </c>
      <c r="B3053">
        <v>186301</v>
      </c>
      <c r="C3053">
        <v>186301</v>
      </c>
      <c r="D3053" t="s">
        <v>4690</v>
      </c>
      <c r="E3053" t="s">
        <v>3053</v>
      </c>
      <c r="F3053">
        <v>10193268</v>
      </c>
      <c r="G3053" t="s">
        <v>201</v>
      </c>
      <c r="K3053" t="s">
        <v>4691</v>
      </c>
      <c r="L3053" t="s">
        <v>353</v>
      </c>
      <c r="M3053" s="4">
        <v>0.45833333333333331</v>
      </c>
      <c r="N3053" s="1">
        <v>0.66666666666666663</v>
      </c>
      <c r="O3053" t="s">
        <v>255</v>
      </c>
      <c r="P3053" t="s">
        <v>255</v>
      </c>
      <c r="S3053" t="s">
        <v>3053</v>
      </c>
      <c r="T3053" t="s">
        <v>165</v>
      </c>
      <c r="U3053" t="s">
        <v>138</v>
      </c>
      <c r="V3053" t="s">
        <v>46</v>
      </c>
      <c r="W3053" t="str">
        <f t="shared" si="141"/>
        <v xml:space="preserve"> WASHINGTON DC 20006</v>
      </c>
      <c r="X3053" t="s">
        <v>47</v>
      </c>
      <c r="Y3053" t="s">
        <v>3055</v>
      </c>
      <c r="Z3053">
        <v>38.901124000000003</v>
      </c>
      <c r="AA3053">
        <v>-77.038991999999993</v>
      </c>
      <c r="AB3053">
        <v>396617.78</v>
      </c>
      <c r="AC3053">
        <v>137030.79</v>
      </c>
      <c r="AD3053">
        <v>20006</v>
      </c>
      <c r="AE3053">
        <v>285517</v>
      </c>
      <c r="AF3053">
        <v>124029</v>
      </c>
      <c r="AG3053">
        <v>124029</v>
      </c>
      <c r="AH3053">
        <v>2</v>
      </c>
      <c r="AI3053">
        <v>2</v>
      </c>
      <c r="AJ3053" t="s">
        <v>14249</v>
      </c>
      <c r="AK3053" t="s">
        <v>90</v>
      </c>
      <c r="AL3053" t="s">
        <v>50</v>
      </c>
      <c r="AM3053">
        <v>207</v>
      </c>
      <c r="AN3053">
        <v>6</v>
      </c>
      <c r="AO3053" t="s">
        <v>524</v>
      </c>
      <c r="AP3053">
        <v>1496</v>
      </c>
      <c r="AQ3053">
        <v>-77.0389937956582</v>
      </c>
      <c r="AR3053">
        <v>38.9011317255097</v>
      </c>
      <c r="AS3053" t="b">
        <f t="shared" si="142"/>
        <v>1</v>
      </c>
    </row>
    <row r="3054" spans="1:45">
      <c r="A3054">
        <f t="shared" si="143"/>
        <v>3053</v>
      </c>
      <c r="B3054">
        <v>186319</v>
      </c>
      <c r="C3054">
        <v>186319</v>
      </c>
      <c r="D3054" t="s">
        <v>4701</v>
      </c>
      <c r="E3054" t="s">
        <v>985</v>
      </c>
      <c r="F3054">
        <v>10193288</v>
      </c>
      <c r="G3054" t="s">
        <v>201</v>
      </c>
      <c r="K3054" t="s">
        <v>4702</v>
      </c>
      <c r="L3054" t="s">
        <v>353</v>
      </c>
      <c r="M3054" s="4">
        <v>0.29166666666666669</v>
      </c>
      <c r="N3054" s="1">
        <v>0.70833333333333337</v>
      </c>
      <c r="O3054" t="s">
        <v>254</v>
      </c>
      <c r="P3054" t="s">
        <v>255</v>
      </c>
      <c r="Q3054" t="s">
        <v>4703</v>
      </c>
      <c r="R3054" t="s">
        <v>4704</v>
      </c>
      <c r="S3054" t="s">
        <v>4703</v>
      </c>
      <c r="T3054" t="s">
        <v>165</v>
      </c>
      <c r="U3054" t="s">
        <v>138</v>
      </c>
      <c r="V3054" t="s">
        <v>46</v>
      </c>
      <c r="W3054" t="str">
        <f t="shared" si="141"/>
        <v>44112 Mercure Circle WASHINGTON DC 20001</v>
      </c>
      <c r="X3054" t="s">
        <v>47</v>
      </c>
      <c r="Y3054" t="s">
        <v>4705</v>
      </c>
      <c r="Z3054">
        <v>38.918304999999997</v>
      </c>
      <c r="AA3054">
        <v>-77.026354999999995</v>
      </c>
      <c r="AB3054">
        <v>397714.41</v>
      </c>
      <c r="AC3054">
        <v>138937.54999999999</v>
      </c>
      <c r="AD3054">
        <v>20001</v>
      </c>
      <c r="AE3054">
        <v>239148</v>
      </c>
      <c r="AF3054">
        <v>82116</v>
      </c>
      <c r="AG3054">
        <v>82116</v>
      </c>
      <c r="AH3054">
        <v>1</v>
      </c>
      <c r="AI3054">
        <v>1</v>
      </c>
      <c r="AJ3054" t="s">
        <v>14249</v>
      </c>
      <c r="AK3054" t="s">
        <v>591</v>
      </c>
      <c r="AL3054" t="s">
        <v>88</v>
      </c>
      <c r="AM3054">
        <v>305</v>
      </c>
      <c r="AN3054">
        <v>3</v>
      </c>
      <c r="AO3054" t="s">
        <v>51</v>
      </c>
      <c r="AP3054">
        <v>1937</v>
      </c>
      <c r="AQ3054">
        <v>-77.026357778234299</v>
      </c>
      <c r="AR3054">
        <v>38.918312011547997</v>
      </c>
      <c r="AS3054" t="b">
        <f t="shared" si="142"/>
        <v>0</v>
      </c>
    </row>
    <row r="3055" spans="1:45">
      <c r="A3055">
        <f t="shared" si="143"/>
        <v>3054</v>
      </c>
      <c r="B3055">
        <v>185497</v>
      </c>
      <c r="C3055">
        <v>185497</v>
      </c>
      <c r="D3055" t="s">
        <v>4754</v>
      </c>
      <c r="E3055" t="s">
        <v>345</v>
      </c>
      <c r="F3055">
        <v>10192334</v>
      </c>
      <c r="G3055" t="s">
        <v>346</v>
      </c>
      <c r="K3055" t="s">
        <v>4755</v>
      </c>
      <c r="L3055" t="s">
        <v>353</v>
      </c>
      <c r="M3055" s="4">
        <v>0.375</v>
      </c>
      <c r="N3055" s="1">
        <v>0.95833333333333337</v>
      </c>
      <c r="O3055" t="s">
        <v>255</v>
      </c>
      <c r="P3055" t="s">
        <v>255</v>
      </c>
      <c r="S3055" t="s">
        <v>4756</v>
      </c>
      <c r="T3055" t="s">
        <v>165</v>
      </c>
      <c r="U3055" t="s">
        <v>138</v>
      </c>
      <c r="V3055" t="s">
        <v>46</v>
      </c>
      <c r="W3055" t="str">
        <f t="shared" si="141"/>
        <v xml:space="preserve"> WASHINGTON DC </v>
      </c>
      <c r="X3055" t="s">
        <v>47</v>
      </c>
      <c r="Y3055" t="s">
        <v>3062</v>
      </c>
      <c r="Z3055">
        <v>38.900773000000001</v>
      </c>
      <c r="AA3055">
        <v>-77.036550000000005</v>
      </c>
      <c r="AB3055">
        <v>396829.54025000002</v>
      </c>
      <c r="AC3055">
        <v>136991.70908</v>
      </c>
      <c r="AE3055">
        <v>0</v>
      </c>
      <c r="AF3055">
        <v>456077</v>
      </c>
      <c r="AG3055">
        <v>392109</v>
      </c>
      <c r="AH3055">
        <v>2</v>
      </c>
      <c r="AI3055">
        <v>2</v>
      </c>
      <c r="AJ3055" t="s">
        <v>14249</v>
      </c>
      <c r="AK3055" t="s">
        <v>90</v>
      </c>
      <c r="AL3055" t="s">
        <v>50</v>
      </c>
      <c r="AM3055">
        <v>207</v>
      </c>
      <c r="AN3055">
        <v>6</v>
      </c>
      <c r="AO3055" t="s">
        <v>524</v>
      </c>
      <c r="AP3055">
        <v>3574</v>
      </c>
      <c r="AQ3055">
        <v>-77.036552363223606</v>
      </c>
      <c r="AR3055">
        <v>38.900780459961297</v>
      </c>
      <c r="AS3055" t="b">
        <f t="shared" si="142"/>
        <v>0</v>
      </c>
    </row>
    <row r="3056" spans="1:45">
      <c r="A3056">
        <f t="shared" si="143"/>
        <v>3055</v>
      </c>
      <c r="B3056">
        <v>185498</v>
      </c>
      <c r="C3056">
        <v>185498</v>
      </c>
      <c r="D3056" t="s">
        <v>4754</v>
      </c>
      <c r="E3056" t="s">
        <v>345</v>
      </c>
      <c r="F3056">
        <v>10192334</v>
      </c>
      <c r="G3056" t="s">
        <v>346</v>
      </c>
      <c r="K3056" t="s">
        <v>4755</v>
      </c>
      <c r="L3056" t="s">
        <v>353</v>
      </c>
      <c r="M3056" s="4">
        <v>0.375</v>
      </c>
      <c r="N3056" s="1">
        <v>0.95833333333333337</v>
      </c>
      <c r="O3056" t="s">
        <v>255</v>
      </c>
      <c r="P3056" t="s">
        <v>255</v>
      </c>
      <c r="S3056" t="s">
        <v>4756</v>
      </c>
      <c r="T3056" t="s">
        <v>165</v>
      </c>
      <c r="U3056" t="s">
        <v>138</v>
      </c>
      <c r="V3056" t="s">
        <v>46</v>
      </c>
      <c r="W3056" t="str">
        <f t="shared" si="141"/>
        <v xml:space="preserve"> WASHINGTON DC </v>
      </c>
      <c r="X3056" t="s">
        <v>47</v>
      </c>
      <c r="Y3056" t="s">
        <v>4760</v>
      </c>
      <c r="Z3056">
        <v>38.898567999999997</v>
      </c>
      <c r="AA3056">
        <v>-77.039473000000001</v>
      </c>
      <c r="AB3056">
        <v>396575.92313000001</v>
      </c>
      <c r="AC3056">
        <v>136747.04560000001</v>
      </c>
      <c r="AE3056">
        <v>0</v>
      </c>
      <c r="AF3056">
        <v>461057</v>
      </c>
      <c r="AG3056">
        <v>396682</v>
      </c>
      <c r="AH3056">
        <v>2</v>
      </c>
      <c r="AI3056">
        <v>2</v>
      </c>
      <c r="AJ3056" t="s">
        <v>14244</v>
      </c>
      <c r="AK3056" t="s">
        <v>197</v>
      </c>
      <c r="AL3056" t="s">
        <v>50</v>
      </c>
      <c r="AM3056">
        <v>207</v>
      </c>
      <c r="AN3056">
        <v>5</v>
      </c>
      <c r="AO3056" t="s">
        <v>524</v>
      </c>
      <c r="AP3056">
        <v>3574</v>
      </c>
      <c r="AQ3056">
        <v>-77.039474922868493</v>
      </c>
      <c r="AR3056">
        <v>38.898575491829099</v>
      </c>
      <c r="AS3056" t="b">
        <f t="shared" si="142"/>
        <v>0</v>
      </c>
    </row>
    <row r="3057" spans="1:45">
      <c r="A3057">
        <f t="shared" si="143"/>
        <v>3056</v>
      </c>
      <c r="B3057">
        <v>185499</v>
      </c>
      <c r="C3057">
        <v>185499</v>
      </c>
      <c r="D3057" t="s">
        <v>4754</v>
      </c>
      <c r="E3057" t="s">
        <v>345</v>
      </c>
      <c r="F3057">
        <v>10192334</v>
      </c>
      <c r="G3057" t="s">
        <v>346</v>
      </c>
      <c r="K3057" t="s">
        <v>4755</v>
      </c>
      <c r="L3057" t="s">
        <v>353</v>
      </c>
      <c r="M3057" s="4">
        <v>0.375</v>
      </c>
      <c r="N3057" s="1">
        <v>0.95833333333333337</v>
      </c>
      <c r="O3057" t="s">
        <v>255</v>
      </c>
      <c r="P3057" t="s">
        <v>255</v>
      </c>
      <c r="S3057" t="s">
        <v>4756</v>
      </c>
      <c r="T3057" t="s">
        <v>165</v>
      </c>
      <c r="U3057" t="s">
        <v>138</v>
      </c>
      <c r="V3057" t="s">
        <v>46</v>
      </c>
      <c r="W3057" t="str">
        <f t="shared" si="141"/>
        <v xml:space="preserve"> WASHINGTON DC </v>
      </c>
      <c r="X3057" t="s">
        <v>47</v>
      </c>
      <c r="Y3057" t="s">
        <v>4763</v>
      </c>
      <c r="Z3057">
        <v>38.900210000000001</v>
      </c>
      <c r="AA3057">
        <v>-77.034385</v>
      </c>
      <c r="AB3057">
        <v>397017.28</v>
      </c>
      <c r="AC3057">
        <v>136929.17000000001</v>
      </c>
      <c r="AE3057">
        <v>0</v>
      </c>
      <c r="AF3057">
        <v>476366</v>
      </c>
      <c r="AG3057">
        <v>409790</v>
      </c>
      <c r="AH3057">
        <v>2</v>
      </c>
      <c r="AI3057">
        <v>2</v>
      </c>
      <c r="AJ3057" t="s">
        <v>14249</v>
      </c>
      <c r="AK3057" t="s">
        <v>90</v>
      </c>
      <c r="AL3057" t="s">
        <v>50</v>
      </c>
      <c r="AM3057">
        <v>207</v>
      </c>
      <c r="AN3057">
        <v>8</v>
      </c>
      <c r="AO3057" t="s">
        <v>64</v>
      </c>
      <c r="AP3057">
        <v>3574</v>
      </c>
      <c r="AQ3057">
        <v>-77.034387767617403</v>
      </c>
      <c r="AR3057">
        <v>38.900217742652202</v>
      </c>
      <c r="AS3057" t="b">
        <f t="shared" si="142"/>
        <v>0</v>
      </c>
    </row>
    <row r="3058" spans="1:45">
      <c r="A3058">
        <f t="shared" si="143"/>
        <v>3057</v>
      </c>
      <c r="B3058">
        <v>185500</v>
      </c>
      <c r="C3058">
        <v>185500</v>
      </c>
      <c r="D3058" t="s">
        <v>4754</v>
      </c>
      <c r="E3058" t="s">
        <v>345</v>
      </c>
      <c r="F3058">
        <v>10192334</v>
      </c>
      <c r="G3058" t="s">
        <v>346</v>
      </c>
      <c r="K3058" t="s">
        <v>4755</v>
      </c>
      <c r="L3058" t="s">
        <v>353</v>
      </c>
      <c r="M3058" s="4">
        <v>0.375</v>
      </c>
      <c r="N3058" s="1">
        <v>0.95833333333333337</v>
      </c>
      <c r="O3058" t="s">
        <v>255</v>
      </c>
      <c r="P3058" t="s">
        <v>255</v>
      </c>
      <c r="S3058" t="s">
        <v>4756</v>
      </c>
      <c r="T3058" t="s">
        <v>165</v>
      </c>
      <c r="U3058" t="s">
        <v>138</v>
      </c>
      <c r="V3058" t="s">
        <v>46</v>
      </c>
      <c r="W3058" t="str">
        <f t="shared" si="141"/>
        <v xml:space="preserve"> WASHINGTON DC </v>
      </c>
      <c r="X3058" t="s">
        <v>47</v>
      </c>
      <c r="Y3058" t="s">
        <v>267</v>
      </c>
      <c r="Z3058">
        <v>38.893552</v>
      </c>
      <c r="AA3058">
        <v>-77.028130000000004</v>
      </c>
      <c r="AB3058">
        <v>397559.65</v>
      </c>
      <c r="AC3058">
        <v>136189.91</v>
      </c>
      <c r="AE3058">
        <v>0</v>
      </c>
      <c r="AF3058">
        <v>476829</v>
      </c>
      <c r="AG3058">
        <v>410194</v>
      </c>
      <c r="AH3058">
        <v>2</v>
      </c>
      <c r="AI3058">
        <v>2</v>
      </c>
      <c r="AJ3058" t="s">
        <v>14248</v>
      </c>
      <c r="AK3058" t="s">
        <v>171</v>
      </c>
      <c r="AL3058" t="s">
        <v>63</v>
      </c>
      <c r="AM3058">
        <v>101</v>
      </c>
      <c r="AN3058" t="s">
        <v>51</v>
      </c>
      <c r="AO3058" t="s">
        <v>64</v>
      </c>
      <c r="AP3058">
        <v>3574</v>
      </c>
      <c r="AQ3058">
        <v>-77.028132575063594</v>
      </c>
      <c r="AR3058">
        <v>38.8935598921029</v>
      </c>
      <c r="AS3058" t="b">
        <f t="shared" si="142"/>
        <v>0</v>
      </c>
    </row>
    <row r="3059" spans="1:45">
      <c r="A3059">
        <f t="shared" si="143"/>
        <v>3058</v>
      </c>
      <c r="B3059">
        <v>185532</v>
      </c>
      <c r="C3059">
        <v>185532</v>
      </c>
      <c r="D3059" t="s">
        <v>4826</v>
      </c>
      <c r="E3059" t="s">
        <v>4827</v>
      </c>
      <c r="F3059">
        <v>10192380</v>
      </c>
      <c r="G3059" t="s">
        <v>81</v>
      </c>
      <c r="K3059" t="s">
        <v>4828</v>
      </c>
      <c r="L3059" t="s">
        <v>163</v>
      </c>
      <c r="M3059" s="4">
        <v>0.79166666666666663</v>
      </c>
      <c r="N3059" s="1">
        <v>0.20833333333333334</v>
      </c>
      <c r="O3059" t="s">
        <v>254</v>
      </c>
      <c r="P3059" t="s">
        <v>255</v>
      </c>
      <c r="S3059" t="s">
        <v>4829</v>
      </c>
      <c r="T3059" t="s">
        <v>165</v>
      </c>
      <c r="U3059" t="s">
        <v>138</v>
      </c>
      <c r="V3059" t="s">
        <v>46</v>
      </c>
      <c r="W3059" t="str">
        <f t="shared" si="141"/>
        <v xml:space="preserve"> WASHINGTON DC </v>
      </c>
      <c r="X3059" t="s">
        <v>47</v>
      </c>
      <c r="Y3059" t="s">
        <v>4830</v>
      </c>
      <c r="Z3059">
        <v>38.894407999999999</v>
      </c>
      <c r="AA3059">
        <v>-77.046684999999997</v>
      </c>
      <c r="AB3059">
        <v>395950.01</v>
      </c>
      <c r="AC3059">
        <v>136285.54999999999</v>
      </c>
      <c r="AE3059">
        <v>0</v>
      </c>
      <c r="AF3059">
        <v>477141</v>
      </c>
      <c r="AG3059">
        <v>410490</v>
      </c>
      <c r="AH3059">
        <v>2</v>
      </c>
      <c r="AI3059">
        <v>2</v>
      </c>
      <c r="AJ3059" t="s">
        <v>14244</v>
      </c>
      <c r="AK3059" t="s">
        <v>197</v>
      </c>
      <c r="AL3059" t="s">
        <v>50</v>
      </c>
      <c r="AM3059">
        <v>207</v>
      </c>
      <c r="AN3059" t="s">
        <v>51</v>
      </c>
      <c r="AO3059" t="s">
        <v>51</v>
      </c>
      <c r="AP3059">
        <v>3980</v>
      </c>
      <c r="AQ3059">
        <v>-77.046687705581604</v>
      </c>
      <c r="AR3059">
        <v>38.894415509995802</v>
      </c>
      <c r="AS3059" t="b">
        <f t="shared" si="142"/>
        <v>0</v>
      </c>
    </row>
    <row r="3060" spans="1:45">
      <c r="A3060">
        <f t="shared" si="143"/>
        <v>3059</v>
      </c>
      <c r="B3060">
        <v>186448</v>
      </c>
      <c r="C3060">
        <v>186448</v>
      </c>
      <c r="D3060" t="s">
        <v>4851</v>
      </c>
      <c r="E3060" t="s">
        <v>4852</v>
      </c>
      <c r="F3060">
        <v>10193394</v>
      </c>
      <c r="G3060" t="s">
        <v>201</v>
      </c>
      <c r="K3060" t="s">
        <v>4853</v>
      </c>
      <c r="L3060" t="s">
        <v>353</v>
      </c>
      <c r="M3060" s="4">
        <v>0.29166666666666669</v>
      </c>
      <c r="N3060" s="1">
        <v>0.70833333333333337</v>
      </c>
      <c r="O3060" t="s">
        <v>254</v>
      </c>
      <c r="P3060" t="s">
        <v>255</v>
      </c>
      <c r="Q3060" t="s">
        <v>4852</v>
      </c>
      <c r="R3060" t="s">
        <v>4854</v>
      </c>
      <c r="S3060" t="s">
        <v>4852</v>
      </c>
      <c r="T3060" t="s">
        <v>165</v>
      </c>
      <c r="U3060" t="s">
        <v>138</v>
      </c>
      <c r="V3060" t="s">
        <v>46</v>
      </c>
      <c r="W3060" t="str">
        <f t="shared" si="141"/>
        <v>3110 Rittenhouse Street NW WASHINGTON DC 20007</v>
      </c>
      <c r="X3060" t="s">
        <v>47</v>
      </c>
      <c r="Y3060" t="s">
        <v>2044</v>
      </c>
      <c r="Z3060">
        <v>38.923239000000002</v>
      </c>
      <c r="AA3060">
        <v>-77.081594999999993</v>
      </c>
      <c r="AB3060">
        <v>392924.47</v>
      </c>
      <c r="AC3060">
        <v>139488.20000000001</v>
      </c>
      <c r="AD3060">
        <v>20007</v>
      </c>
      <c r="AE3060">
        <v>274864</v>
      </c>
      <c r="AF3060">
        <v>117389</v>
      </c>
      <c r="AG3060">
        <v>117389</v>
      </c>
      <c r="AH3060">
        <v>3</v>
      </c>
      <c r="AI3060">
        <v>3</v>
      </c>
      <c r="AJ3060" t="s">
        <v>14249</v>
      </c>
      <c r="AK3060" t="s">
        <v>295</v>
      </c>
      <c r="AL3060" t="s">
        <v>50</v>
      </c>
      <c r="AM3060">
        <v>204</v>
      </c>
      <c r="AN3060">
        <v>14</v>
      </c>
      <c r="AO3060" t="s">
        <v>51</v>
      </c>
      <c r="AP3060">
        <v>1341</v>
      </c>
      <c r="AQ3060">
        <v>-77.081596977166299</v>
      </c>
      <c r="AR3060">
        <v>38.923246931248201</v>
      </c>
      <c r="AS3060" t="b">
        <f t="shared" si="142"/>
        <v>1</v>
      </c>
    </row>
    <row r="3061" spans="1:45">
      <c r="A3061">
        <f t="shared" si="143"/>
        <v>3060</v>
      </c>
      <c r="B3061">
        <v>186560</v>
      </c>
      <c r="C3061">
        <v>186560</v>
      </c>
      <c r="D3061" t="s">
        <v>5004</v>
      </c>
      <c r="E3061" t="s">
        <v>1157</v>
      </c>
      <c r="F3061">
        <v>10193522</v>
      </c>
      <c r="G3061" t="s">
        <v>1806</v>
      </c>
      <c r="H3061" t="s">
        <v>3065</v>
      </c>
      <c r="J3061">
        <v>103321</v>
      </c>
      <c r="K3061" t="s">
        <v>5005</v>
      </c>
      <c r="L3061" t="s">
        <v>422</v>
      </c>
      <c r="M3061" s="4">
        <v>0.29166666666666669</v>
      </c>
      <c r="N3061" s="1">
        <v>0.70833333333333337</v>
      </c>
      <c r="O3061" t="s">
        <v>422</v>
      </c>
      <c r="P3061" t="s">
        <v>255</v>
      </c>
      <c r="S3061" t="s">
        <v>4772</v>
      </c>
      <c r="T3061" t="s">
        <v>165</v>
      </c>
      <c r="U3061" t="s">
        <v>138</v>
      </c>
      <c r="W3061" t="str">
        <f t="shared" si="141"/>
        <v xml:space="preserve">   </v>
      </c>
      <c r="Z3061">
        <v>0</v>
      </c>
      <c r="AA3061">
        <v>0</v>
      </c>
      <c r="AB3061">
        <v>0</v>
      </c>
      <c r="AC3061">
        <v>0</v>
      </c>
      <c r="AE3061">
        <v>-100</v>
      </c>
      <c r="AF3061">
        <v>-100</v>
      </c>
      <c r="AG3061">
        <v>348291</v>
      </c>
      <c r="AI3061" t="s">
        <v>14250</v>
      </c>
      <c r="AJ3061" t="s">
        <v>14251</v>
      </c>
      <c r="AK3061" t="s">
        <v>51</v>
      </c>
      <c r="AN3061" t="s">
        <v>51</v>
      </c>
      <c r="AO3061" t="s">
        <v>51</v>
      </c>
      <c r="AP3061">
        <v>1798</v>
      </c>
      <c r="AQ3061">
        <v>-81.529192133279295</v>
      </c>
      <c r="AR3061">
        <v>37.5772691877347</v>
      </c>
      <c r="AS3061" t="b">
        <f t="shared" si="142"/>
        <v>0</v>
      </c>
    </row>
    <row r="3062" spans="1:45">
      <c r="A3062">
        <f t="shared" si="143"/>
        <v>3061</v>
      </c>
      <c r="B3062">
        <v>186567</v>
      </c>
      <c r="C3062">
        <v>186567</v>
      </c>
      <c r="D3062" t="s">
        <v>5008</v>
      </c>
      <c r="E3062" t="s">
        <v>3064</v>
      </c>
      <c r="F3062">
        <v>10193530</v>
      </c>
      <c r="G3062" t="s">
        <v>1806</v>
      </c>
      <c r="H3062" t="s">
        <v>5009</v>
      </c>
      <c r="J3062">
        <v>110287</v>
      </c>
      <c r="K3062" t="s">
        <v>5010</v>
      </c>
      <c r="L3062" t="s">
        <v>422</v>
      </c>
      <c r="M3062" s="4">
        <v>0.29166666666666669</v>
      </c>
      <c r="N3062" s="1">
        <v>0.70833333333333337</v>
      </c>
      <c r="O3062" t="s">
        <v>422</v>
      </c>
      <c r="P3062" t="s">
        <v>255</v>
      </c>
      <c r="S3062" t="s">
        <v>3064</v>
      </c>
      <c r="T3062" t="s">
        <v>165</v>
      </c>
      <c r="U3062" t="s">
        <v>138</v>
      </c>
      <c r="V3062" t="s">
        <v>46</v>
      </c>
      <c r="W3062" t="str">
        <f t="shared" si="141"/>
        <v xml:space="preserve"> WASHINGTON DC 20006</v>
      </c>
      <c r="X3062" t="s">
        <v>47</v>
      </c>
      <c r="Y3062" t="s">
        <v>5011</v>
      </c>
      <c r="Z3062">
        <v>38.899130999999997</v>
      </c>
      <c r="AA3062">
        <v>-77.039088000000007</v>
      </c>
      <c r="AB3062">
        <v>396609.31</v>
      </c>
      <c r="AC3062">
        <v>136809.51</v>
      </c>
      <c r="AD3062">
        <v>20006</v>
      </c>
      <c r="AE3062">
        <v>294185</v>
      </c>
      <c r="AF3062">
        <v>130608</v>
      </c>
      <c r="AG3062">
        <v>130608</v>
      </c>
      <c r="AH3062">
        <v>2</v>
      </c>
      <c r="AI3062">
        <v>2</v>
      </c>
      <c r="AJ3062" t="s">
        <v>14249</v>
      </c>
      <c r="AK3062" t="s">
        <v>90</v>
      </c>
      <c r="AL3062" t="s">
        <v>50</v>
      </c>
      <c r="AM3062">
        <v>207</v>
      </c>
      <c r="AN3062">
        <v>6</v>
      </c>
      <c r="AO3062" t="s">
        <v>51</v>
      </c>
      <c r="AP3062">
        <v>1561</v>
      </c>
      <c r="AQ3062">
        <v>-77.039090348598705</v>
      </c>
      <c r="AR3062">
        <v>38.899138323140903</v>
      </c>
      <c r="AS3062" t="b">
        <f t="shared" si="142"/>
        <v>1</v>
      </c>
    </row>
    <row r="3063" spans="1:45">
      <c r="A3063">
        <f t="shared" si="143"/>
        <v>3062</v>
      </c>
      <c r="B3063">
        <v>186583</v>
      </c>
      <c r="C3063">
        <v>186583</v>
      </c>
      <c r="D3063" t="s">
        <v>5026</v>
      </c>
      <c r="E3063" t="s">
        <v>985</v>
      </c>
      <c r="F3063">
        <v>10193547</v>
      </c>
      <c r="G3063" t="s">
        <v>201</v>
      </c>
      <c r="K3063" t="s">
        <v>5027</v>
      </c>
      <c r="L3063" t="s">
        <v>422</v>
      </c>
      <c r="M3063" s="4">
        <v>0.29166666666666669</v>
      </c>
      <c r="N3063" s="1">
        <v>0.70833333333333337</v>
      </c>
      <c r="O3063" t="s">
        <v>255</v>
      </c>
      <c r="P3063" t="s">
        <v>255</v>
      </c>
      <c r="Q3063" t="s">
        <v>4391</v>
      </c>
      <c r="R3063" t="s">
        <v>4392</v>
      </c>
      <c r="S3063" t="s">
        <v>4391</v>
      </c>
      <c r="T3063" t="s">
        <v>165</v>
      </c>
      <c r="U3063" t="s">
        <v>138</v>
      </c>
      <c r="V3063" t="s">
        <v>46</v>
      </c>
      <c r="W3063" t="str">
        <f t="shared" si="141"/>
        <v>4022 Jefferson Davis Hwy WASHINGTON DC 20001</v>
      </c>
      <c r="X3063" t="s">
        <v>47</v>
      </c>
      <c r="Y3063" t="s">
        <v>5028</v>
      </c>
      <c r="Z3063">
        <v>38.901648999999999</v>
      </c>
      <c r="AA3063">
        <v>-77.019171999999998</v>
      </c>
      <c r="AB3063">
        <v>398336.95</v>
      </c>
      <c r="AC3063">
        <v>137088.46</v>
      </c>
      <c r="AD3063">
        <v>20001</v>
      </c>
      <c r="AE3063">
        <v>298109</v>
      </c>
      <c r="AF3063">
        <v>133807</v>
      </c>
      <c r="AG3063">
        <v>133807</v>
      </c>
      <c r="AH3063">
        <v>6</v>
      </c>
      <c r="AI3063">
        <v>6</v>
      </c>
      <c r="AJ3063" t="s">
        <v>14247</v>
      </c>
      <c r="AK3063" t="s">
        <v>1518</v>
      </c>
      <c r="AL3063" t="s">
        <v>63</v>
      </c>
      <c r="AM3063">
        <v>102</v>
      </c>
      <c r="AN3063">
        <v>8</v>
      </c>
      <c r="AO3063" t="s">
        <v>383</v>
      </c>
      <c r="AP3063">
        <v>1586</v>
      </c>
      <c r="AQ3063">
        <v>-77.019174693880203</v>
      </c>
      <c r="AR3063">
        <v>38.901656171924699</v>
      </c>
      <c r="AS3063" t="b">
        <f t="shared" si="142"/>
        <v>0</v>
      </c>
    </row>
    <row r="3064" spans="1:45">
      <c r="A3064">
        <f t="shared" si="143"/>
        <v>3063</v>
      </c>
      <c r="B3064">
        <v>186585</v>
      </c>
      <c r="C3064">
        <v>186585</v>
      </c>
      <c r="D3064" t="s">
        <v>5031</v>
      </c>
      <c r="E3064" t="s">
        <v>5032</v>
      </c>
      <c r="F3064">
        <v>10193549</v>
      </c>
      <c r="G3064" t="s">
        <v>201</v>
      </c>
      <c r="K3064" t="s">
        <v>5033</v>
      </c>
      <c r="L3064" t="s">
        <v>422</v>
      </c>
      <c r="M3064" s="4">
        <v>0.33333333333333331</v>
      </c>
      <c r="N3064" s="1">
        <v>0.70833333333333337</v>
      </c>
      <c r="O3064" t="s">
        <v>255</v>
      </c>
      <c r="P3064" t="s">
        <v>255</v>
      </c>
      <c r="Q3064" t="s">
        <v>5032</v>
      </c>
      <c r="R3064" t="s">
        <v>5034</v>
      </c>
      <c r="S3064" t="s">
        <v>5032</v>
      </c>
      <c r="T3064" t="s">
        <v>165</v>
      </c>
      <c r="U3064" t="s">
        <v>138</v>
      </c>
      <c r="V3064" t="s">
        <v>46</v>
      </c>
      <c r="W3064" t="str">
        <f t="shared" si="141"/>
        <v>2624 P Street NW WASHINGTON DC 20007</v>
      </c>
      <c r="X3064" t="s">
        <v>47</v>
      </c>
      <c r="Y3064" t="s">
        <v>5035</v>
      </c>
      <c r="Z3064">
        <v>38.907837000000001</v>
      </c>
      <c r="AA3064">
        <v>-77.062247999999997</v>
      </c>
      <c r="AB3064">
        <v>394600.97</v>
      </c>
      <c r="AC3064">
        <v>137777.06</v>
      </c>
      <c r="AD3064">
        <v>20007</v>
      </c>
      <c r="AE3064">
        <v>277260</v>
      </c>
      <c r="AF3064">
        <v>119642</v>
      </c>
      <c r="AG3064">
        <v>119642</v>
      </c>
      <c r="AH3064">
        <v>2</v>
      </c>
      <c r="AI3064">
        <v>2</v>
      </c>
      <c r="AJ3064" t="s">
        <v>14246</v>
      </c>
      <c r="AK3064" s="2">
        <v>2000000</v>
      </c>
      <c r="AL3064" t="s">
        <v>50</v>
      </c>
      <c r="AM3064">
        <v>206</v>
      </c>
      <c r="AN3064">
        <v>4</v>
      </c>
      <c r="AO3064" t="s">
        <v>51</v>
      </c>
      <c r="AP3064">
        <v>1385</v>
      </c>
      <c r="AQ3064">
        <v>-77.0622502054987</v>
      </c>
      <c r="AR3064">
        <v>38.907844312993298</v>
      </c>
      <c r="AS3064" t="b">
        <f t="shared" si="142"/>
        <v>1</v>
      </c>
    </row>
    <row r="3065" spans="1:45">
      <c r="A3065">
        <f t="shared" si="143"/>
        <v>3064</v>
      </c>
      <c r="B3065">
        <v>186360</v>
      </c>
      <c r="C3065">
        <v>186360</v>
      </c>
      <c r="D3065" t="s">
        <v>5056</v>
      </c>
      <c r="E3065" t="s">
        <v>4823</v>
      </c>
      <c r="F3065">
        <v>10193569</v>
      </c>
      <c r="G3065" t="s">
        <v>201</v>
      </c>
      <c r="K3065" t="s">
        <v>5057</v>
      </c>
      <c r="L3065" t="s">
        <v>422</v>
      </c>
      <c r="M3065" s="4">
        <v>0.5</v>
      </c>
      <c r="N3065" s="1">
        <v>0.58333333333333337</v>
      </c>
      <c r="O3065" t="s">
        <v>255</v>
      </c>
      <c r="P3065" t="s">
        <v>255</v>
      </c>
      <c r="S3065" t="s">
        <v>4823</v>
      </c>
      <c r="T3065" t="s">
        <v>165</v>
      </c>
      <c r="U3065" t="s">
        <v>138</v>
      </c>
      <c r="V3065" t="s">
        <v>46</v>
      </c>
      <c r="W3065" t="str">
        <f t="shared" si="141"/>
        <v xml:space="preserve"> WASHINGTON DC 20009</v>
      </c>
      <c r="X3065" t="s">
        <v>47</v>
      </c>
      <c r="Y3065" t="s">
        <v>4825</v>
      </c>
      <c r="Z3065">
        <v>38.911492000000003</v>
      </c>
      <c r="AA3065">
        <v>-77.044113999999993</v>
      </c>
      <c r="AB3065">
        <v>396174.03</v>
      </c>
      <c r="AC3065">
        <v>138181.85999999999</v>
      </c>
      <c r="AD3065">
        <v>20009</v>
      </c>
      <c r="AE3065">
        <v>241040</v>
      </c>
      <c r="AF3065">
        <v>83711</v>
      </c>
      <c r="AG3065">
        <v>83711</v>
      </c>
      <c r="AH3065">
        <v>2</v>
      </c>
      <c r="AI3065">
        <v>2</v>
      </c>
      <c r="AJ3065" t="s">
        <v>14249</v>
      </c>
      <c r="AK3065" t="s">
        <v>709</v>
      </c>
      <c r="AL3065" t="s">
        <v>50</v>
      </c>
      <c r="AM3065">
        <v>208</v>
      </c>
      <c r="AN3065">
        <v>6</v>
      </c>
      <c r="AO3065" t="s">
        <v>51</v>
      </c>
      <c r="AP3065">
        <v>1959</v>
      </c>
      <c r="AQ3065">
        <v>-77.044115925953406</v>
      </c>
      <c r="AR3065">
        <v>38.911499146168602</v>
      </c>
      <c r="AS3065" t="b">
        <f t="shared" si="142"/>
        <v>1</v>
      </c>
    </row>
    <row r="3066" spans="1:45">
      <c r="A3066">
        <f t="shared" si="143"/>
        <v>3065</v>
      </c>
      <c r="B3066">
        <v>186674</v>
      </c>
      <c r="C3066">
        <v>186674</v>
      </c>
      <c r="D3066" t="s">
        <v>5167</v>
      </c>
      <c r="E3066" t="s">
        <v>3517</v>
      </c>
      <c r="F3066">
        <v>10193675</v>
      </c>
      <c r="G3066" t="s">
        <v>1806</v>
      </c>
      <c r="H3066" t="s">
        <v>3518</v>
      </c>
      <c r="J3066">
        <v>108646</v>
      </c>
      <c r="K3066" t="s">
        <v>5168</v>
      </c>
      <c r="L3066" t="s">
        <v>422</v>
      </c>
      <c r="M3066" s="4">
        <v>0.66666666666666663</v>
      </c>
      <c r="N3066" s="1">
        <v>0.66666666666666663</v>
      </c>
      <c r="O3066" t="s">
        <v>422</v>
      </c>
      <c r="P3066" t="s">
        <v>255</v>
      </c>
      <c r="Q3066" t="s">
        <v>3517</v>
      </c>
      <c r="R3066" t="s">
        <v>3520</v>
      </c>
      <c r="S3066" t="s">
        <v>3517</v>
      </c>
      <c r="T3066" t="s">
        <v>165</v>
      </c>
      <c r="U3066" t="s">
        <v>138</v>
      </c>
      <c r="V3066" t="s">
        <v>46</v>
      </c>
      <c r="W3066" t="str">
        <f t="shared" si="141"/>
        <v>3400 benning rd. ne WASHINGTON DC 20005</v>
      </c>
      <c r="X3066" t="s">
        <v>47</v>
      </c>
      <c r="Y3066" t="s">
        <v>727</v>
      </c>
      <c r="Z3066">
        <v>38.910795999999998</v>
      </c>
      <c r="AA3066">
        <v>-77.027451999999997</v>
      </c>
      <c r="AB3066">
        <v>397619.11</v>
      </c>
      <c r="AC3066">
        <v>138104.06</v>
      </c>
      <c r="AD3066">
        <v>20005</v>
      </c>
      <c r="AE3066">
        <v>278837</v>
      </c>
      <c r="AF3066">
        <v>120914</v>
      </c>
      <c r="AG3066">
        <v>120914</v>
      </c>
      <c r="AH3066">
        <v>2</v>
      </c>
      <c r="AI3066">
        <v>2</v>
      </c>
      <c r="AJ3066" t="s">
        <v>14248</v>
      </c>
      <c r="AK3066" t="s">
        <v>98</v>
      </c>
      <c r="AL3066" t="s">
        <v>88</v>
      </c>
      <c r="AM3066">
        <v>307</v>
      </c>
      <c r="AN3066">
        <v>7</v>
      </c>
      <c r="AO3066" t="s">
        <v>51</v>
      </c>
      <c r="AP3066">
        <v>1408</v>
      </c>
      <c r="AQ3066">
        <v>-77.027453806654194</v>
      </c>
      <c r="AR3066">
        <v>38.910803400431703</v>
      </c>
      <c r="AS3066" t="b">
        <f t="shared" si="142"/>
        <v>1</v>
      </c>
    </row>
    <row r="3067" spans="1:45">
      <c r="A3067">
        <f t="shared" si="143"/>
        <v>3066</v>
      </c>
      <c r="B3067">
        <v>186681</v>
      </c>
      <c r="C3067">
        <v>186681</v>
      </c>
      <c r="D3067" t="s">
        <v>5181</v>
      </c>
      <c r="E3067" t="s">
        <v>3517</v>
      </c>
      <c r="F3067">
        <v>10193680</v>
      </c>
      <c r="G3067" t="s">
        <v>1806</v>
      </c>
      <c r="H3067" t="s">
        <v>5182</v>
      </c>
      <c r="J3067">
        <v>110719</v>
      </c>
      <c r="K3067" t="s">
        <v>5183</v>
      </c>
      <c r="L3067" t="s">
        <v>422</v>
      </c>
      <c r="M3067" s="4">
        <v>0.66666666666666663</v>
      </c>
      <c r="N3067" s="1">
        <v>0.66666666666666663</v>
      </c>
      <c r="O3067" t="s">
        <v>422</v>
      </c>
      <c r="P3067" t="s">
        <v>255</v>
      </c>
      <c r="Q3067" t="s">
        <v>3517</v>
      </c>
      <c r="R3067" t="s">
        <v>3520</v>
      </c>
      <c r="S3067" t="s">
        <v>3517</v>
      </c>
      <c r="T3067" t="s">
        <v>165</v>
      </c>
      <c r="U3067" t="s">
        <v>138</v>
      </c>
      <c r="V3067" t="s">
        <v>46</v>
      </c>
      <c r="W3067" t="str">
        <f t="shared" si="141"/>
        <v>3400 benning rd. ne WASHINGTON DC 20016</v>
      </c>
      <c r="X3067" t="s">
        <v>47</v>
      </c>
      <c r="Y3067" t="s">
        <v>3538</v>
      </c>
      <c r="Z3067">
        <v>38.949947000000002</v>
      </c>
      <c r="AA3067">
        <v>-77.080826999999999</v>
      </c>
      <c r="AB3067">
        <v>392993.63</v>
      </c>
      <c r="AC3067">
        <v>142452.94</v>
      </c>
      <c r="AD3067">
        <v>20016</v>
      </c>
      <c r="AE3067">
        <v>264444</v>
      </c>
      <c r="AF3067">
        <v>107284</v>
      </c>
      <c r="AG3067">
        <v>107284</v>
      </c>
      <c r="AH3067">
        <v>3</v>
      </c>
      <c r="AI3067">
        <v>3</v>
      </c>
      <c r="AJ3067" t="s">
        <v>14246</v>
      </c>
      <c r="AK3067" s="2">
        <v>3000</v>
      </c>
      <c r="AL3067" t="s">
        <v>50</v>
      </c>
      <c r="AM3067">
        <v>202</v>
      </c>
      <c r="AN3067">
        <v>11</v>
      </c>
      <c r="AO3067" t="s">
        <v>51</v>
      </c>
      <c r="AP3067">
        <v>1253</v>
      </c>
      <c r="AQ3067">
        <v>-77.080829700586094</v>
      </c>
      <c r="AR3067">
        <v>38.949954740269199</v>
      </c>
      <c r="AS3067" t="b">
        <f t="shared" si="142"/>
        <v>1</v>
      </c>
    </row>
    <row r="3068" spans="1:45">
      <c r="A3068">
        <f t="shared" si="143"/>
        <v>3067</v>
      </c>
      <c r="B3068">
        <v>186687</v>
      </c>
      <c r="C3068">
        <v>186687</v>
      </c>
      <c r="D3068" t="s">
        <v>5197</v>
      </c>
      <c r="E3068" t="s">
        <v>3720</v>
      </c>
      <c r="F3068">
        <v>10193686</v>
      </c>
      <c r="G3068" t="s">
        <v>1806</v>
      </c>
      <c r="H3068" t="s">
        <v>3727</v>
      </c>
      <c r="J3068">
        <v>110455</v>
      </c>
      <c r="K3068" t="s">
        <v>5198</v>
      </c>
      <c r="L3068" t="s">
        <v>422</v>
      </c>
      <c r="M3068" s="4">
        <v>0.66666666666666663</v>
      </c>
      <c r="N3068" s="1">
        <v>0.66666666666666663</v>
      </c>
      <c r="O3068" t="s">
        <v>422</v>
      </c>
      <c r="P3068" t="s">
        <v>255</v>
      </c>
      <c r="Q3068" t="s">
        <v>3720</v>
      </c>
      <c r="R3068" t="s">
        <v>3722</v>
      </c>
      <c r="S3068" t="s">
        <v>3720</v>
      </c>
      <c r="T3068" t="s">
        <v>165</v>
      </c>
      <c r="U3068" t="s">
        <v>138</v>
      </c>
      <c r="W3068" t="str">
        <f t="shared" si="141"/>
        <v xml:space="preserve">3400 Benning Rd.   </v>
      </c>
      <c r="Z3068">
        <v>0</v>
      </c>
      <c r="AA3068">
        <v>0</v>
      </c>
      <c r="AB3068">
        <v>0</v>
      </c>
      <c r="AC3068">
        <v>0</v>
      </c>
      <c r="AE3068">
        <v>-100</v>
      </c>
      <c r="AF3068">
        <v>-100</v>
      </c>
      <c r="AG3068">
        <v>348291</v>
      </c>
      <c r="AI3068" t="s">
        <v>14250</v>
      </c>
      <c r="AJ3068" t="s">
        <v>14251</v>
      </c>
      <c r="AK3068" t="s">
        <v>51</v>
      </c>
      <c r="AN3068" t="s">
        <v>51</v>
      </c>
      <c r="AO3068" t="s">
        <v>51</v>
      </c>
      <c r="AP3068">
        <v>1859</v>
      </c>
      <c r="AQ3068">
        <v>-81.529192133279295</v>
      </c>
      <c r="AR3068">
        <v>37.5772691877347</v>
      </c>
      <c r="AS3068" t="b">
        <f t="shared" si="142"/>
        <v>1</v>
      </c>
    </row>
    <row r="3069" spans="1:45">
      <c r="A3069">
        <f t="shared" si="143"/>
        <v>3068</v>
      </c>
      <c r="B3069">
        <v>186598</v>
      </c>
      <c r="C3069">
        <v>186598</v>
      </c>
      <c r="D3069" t="s">
        <v>5389</v>
      </c>
      <c r="E3069" t="s">
        <v>5390</v>
      </c>
      <c r="F3069">
        <v>10193809</v>
      </c>
      <c r="G3069" t="s">
        <v>201</v>
      </c>
      <c r="K3069" t="s">
        <v>5391</v>
      </c>
      <c r="L3069" t="s">
        <v>432</v>
      </c>
      <c r="M3069" s="4">
        <v>0.29166666666666669</v>
      </c>
      <c r="N3069" s="1">
        <v>0.70833333333333337</v>
      </c>
      <c r="O3069" t="s">
        <v>255</v>
      </c>
      <c r="P3069" t="s">
        <v>255</v>
      </c>
      <c r="Q3069" t="s">
        <v>5390</v>
      </c>
      <c r="R3069" t="s">
        <v>5392</v>
      </c>
      <c r="S3069" t="s">
        <v>5390</v>
      </c>
      <c r="T3069" t="s">
        <v>165</v>
      </c>
      <c r="U3069" t="s">
        <v>138</v>
      </c>
      <c r="V3069" t="s">
        <v>46</v>
      </c>
      <c r="W3069" t="str">
        <f t="shared" si="141"/>
        <v>214 3rd St WASHINGTON DC 20002</v>
      </c>
      <c r="X3069" t="s">
        <v>47</v>
      </c>
      <c r="Y3069" t="s">
        <v>5393</v>
      </c>
      <c r="Z3069">
        <v>38.893037999999997</v>
      </c>
      <c r="AA3069">
        <v>-77.002252999999996</v>
      </c>
      <c r="AB3069">
        <v>399804.54</v>
      </c>
      <c r="AC3069">
        <v>136132.47</v>
      </c>
      <c r="AD3069">
        <v>20002</v>
      </c>
      <c r="AE3069">
        <v>298495</v>
      </c>
      <c r="AF3069">
        <v>134196</v>
      </c>
      <c r="AG3069">
        <v>134196</v>
      </c>
      <c r="AH3069">
        <v>6</v>
      </c>
      <c r="AI3069">
        <v>6</v>
      </c>
      <c r="AJ3069" t="s">
        <v>14247</v>
      </c>
      <c r="AK3069" t="s">
        <v>435</v>
      </c>
      <c r="AL3069" t="s">
        <v>63</v>
      </c>
      <c r="AM3069">
        <v>107</v>
      </c>
      <c r="AN3069">
        <v>25</v>
      </c>
      <c r="AO3069" t="s">
        <v>74</v>
      </c>
      <c r="AP3069">
        <v>1598</v>
      </c>
      <c r="AQ3069">
        <v>-77.002255364495596</v>
      </c>
      <c r="AR3069">
        <v>38.893045817593801</v>
      </c>
      <c r="AS3069" t="b">
        <f t="shared" si="142"/>
        <v>1</v>
      </c>
    </row>
    <row r="3070" spans="1:45">
      <c r="A3070">
        <f t="shared" si="143"/>
        <v>3069</v>
      </c>
      <c r="B3070">
        <v>185899</v>
      </c>
      <c r="C3070">
        <v>185899</v>
      </c>
      <c r="D3070" t="s">
        <v>5472</v>
      </c>
      <c r="E3070" t="s">
        <v>5473</v>
      </c>
      <c r="F3070">
        <v>10192813</v>
      </c>
      <c r="G3070" t="s">
        <v>2496</v>
      </c>
      <c r="I3070" t="s">
        <v>5474</v>
      </c>
      <c r="K3070" t="s">
        <v>5475</v>
      </c>
      <c r="L3070" t="s">
        <v>163</v>
      </c>
      <c r="M3070" s="4">
        <v>0.29166666666666669</v>
      </c>
      <c r="N3070" s="1">
        <v>0.70833333333333337</v>
      </c>
      <c r="O3070" t="s">
        <v>422</v>
      </c>
      <c r="P3070" t="s">
        <v>255</v>
      </c>
      <c r="Q3070" t="s">
        <v>2499</v>
      </c>
      <c r="R3070" t="s">
        <v>2500</v>
      </c>
      <c r="S3070" t="s">
        <v>2501</v>
      </c>
      <c r="T3070" t="s">
        <v>165</v>
      </c>
      <c r="U3070" t="s">
        <v>138</v>
      </c>
      <c r="V3070" t="s">
        <v>46</v>
      </c>
      <c r="W3070" t="str">
        <f t="shared" si="141"/>
        <v xml:space="preserve">1100 4th Street, SW/ 2nd Floor WASHINGTON DC </v>
      </c>
      <c r="X3070" t="s">
        <v>47</v>
      </c>
      <c r="Y3070" t="s">
        <v>5484</v>
      </c>
      <c r="Z3070">
        <v>38.947208000000003</v>
      </c>
      <c r="AA3070">
        <v>-77.026054999999999</v>
      </c>
      <c r="AE3070">
        <v>0</v>
      </c>
      <c r="AF3070">
        <v>459884</v>
      </c>
      <c r="AG3070">
        <v>395602</v>
      </c>
      <c r="AH3070">
        <v>4</v>
      </c>
      <c r="AI3070">
        <v>4</v>
      </c>
      <c r="AJ3070" t="s">
        <v>14252</v>
      </c>
      <c r="AK3070" t="s">
        <v>746</v>
      </c>
      <c r="AL3070" t="s">
        <v>188</v>
      </c>
      <c r="AM3070">
        <v>407</v>
      </c>
      <c r="AN3070">
        <v>18</v>
      </c>
      <c r="AO3070" t="s">
        <v>51</v>
      </c>
      <c r="AP3070">
        <v>3683</v>
      </c>
      <c r="AS3070" t="b">
        <f t="shared" si="142"/>
        <v>0</v>
      </c>
    </row>
    <row r="3071" spans="1:45">
      <c r="A3071">
        <f t="shared" si="143"/>
        <v>3070</v>
      </c>
      <c r="B3071">
        <v>186961</v>
      </c>
      <c r="C3071">
        <v>186961</v>
      </c>
      <c r="D3071" t="s">
        <v>5605</v>
      </c>
      <c r="E3071" t="s">
        <v>5606</v>
      </c>
      <c r="F3071">
        <v>10194055</v>
      </c>
      <c r="G3071" t="s">
        <v>201</v>
      </c>
      <c r="M3071" s="4">
        <v>0.29166666666666669</v>
      </c>
      <c r="N3071" s="1">
        <v>0.70833333333333337</v>
      </c>
      <c r="O3071" t="s">
        <v>255</v>
      </c>
      <c r="P3071" t="s">
        <v>255</v>
      </c>
      <c r="S3071" t="s">
        <v>5606</v>
      </c>
      <c r="T3071" t="s">
        <v>148</v>
      </c>
      <c r="U3071" t="s">
        <v>138</v>
      </c>
      <c r="V3071" t="s">
        <v>46</v>
      </c>
      <c r="W3071" t="str">
        <f t="shared" si="141"/>
        <v xml:space="preserve"> WASHINGTON DC 20007</v>
      </c>
      <c r="X3071" t="s">
        <v>47</v>
      </c>
      <c r="Y3071" t="s">
        <v>5607</v>
      </c>
      <c r="Z3071">
        <v>38.907555000000002</v>
      </c>
      <c r="AA3071">
        <v>-77.081252000000006</v>
      </c>
      <c r="AB3071">
        <v>392952.6</v>
      </c>
      <c r="AC3071">
        <v>137747.04</v>
      </c>
      <c r="AD3071">
        <v>20007</v>
      </c>
      <c r="AE3071">
        <v>270940</v>
      </c>
      <c r="AF3071">
        <v>114108</v>
      </c>
      <c r="AG3071">
        <v>114108</v>
      </c>
      <c r="AH3071">
        <v>3</v>
      </c>
      <c r="AI3071">
        <v>3</v>
      </c>
      <c r="AJ3071" t="s">
        <v>14252</v>
      </c>
      <c r="AK3071" t="s">
        <v>1142</v>
      </c>
      <c r="AL3071" t="s">
        <v>50</v>
      </c>
      <c r="AM3071">
        <v>205</v>
      </c>
      <c r="AN3071">
        <v>13</v>
      </c>
      <c r="AO3071" t="s">
        <v>51</v>
      </c>
      <c r="AP3071">
        <v>1282</v>
      </c>
      <c r="AQ3071">
        <v>-77.081254710963194</v>
      </c>
      <c r="AR3071">
        <v>38.9075622108058</v>
      </c>
      <c r="AS3071" t="b">
        <f t="shared" si="142"/>
        <v>1</v>
      </c>
    </row>
    <row r="3072" spans="1:45">
      <c r="A3072">
        <f t="shared" si="143"/>
        <v>3071</v>
      </c>
      <c r="B3072">
        <v>186963</v>
      </c>
      <c r="C3072">
        <v>186963</v>
      </c>
      <c r="D3072" t="s">
        <v>5627</v>
      </c>
      <c r="E3072" t="s">
        <v>5628</v>
      </c>
      <c r="F3072">
        <v>10194113</v>
      </c>
      <c r="G3072" t="s">
        <v>201</v>
      </c>
      <c r="M3072" s="4">
        <v>0.41666666666666669</v>
      </c>
      <c r="N3072" s="1">
        <v>0.70833333333333337</v>
      </c>
      <c r="O3072" t="s">
        <v>255</v>
      </c>
      <c r="P3072" t="s">
        <v>255</v>
      </c>
      <c r="Q3072" t="s">
        <v>5628</v>
      </c>
      <c r="R3072" t="s">
        <v>5629</v>
      </c>
      <c r="S3072" t="s">
        <v>5628</v>
      </c>
      <c r="T3072" t="s">
        <v>148</v>
      </c>
      <c r="U3072" t="s">
        <v>138</v>
      </c>
      <c r="V3072" t="s">
        <v>46</v>
      </c>
      <c r="W3072" t="str">
        <f t="shared" si="141"/>
        <v>1821 9th Street NW WASHINGTON DC 20001</v>
      </c>
      <c r="X3072" t="s">
        <v>47</v>
      </c>
      <c r="Y3072" t="s">
        <v>5630</v>
      </c>
      <c r="Z3072">
        <v>38.914676999999998</v>
      </c>
      <c r="AA3072">
        <v>-77.023722000000006</v>
      </c>
      <c r="AB3072">
        <v>397942.69</v>
      </c>
      <c r="AC3072">
        <v>138534.75</v>
      </c>
      <c r="AD3072">
        <v>20001</v>
      </c>
      <c r="AE3072">
        <v>239897</v>
      </c>
      <c r="AF3072">
        <v>83171</v>
      </c>
      <c r="AG3072">
        <v>83171</v>
      </c>
      <c r="AH3072">
        <v>1</v>
      </c>
      <c r="AI3072">
        <v>1</v>
      </c>
      <c r="AJ3072" t="s">
        <v>14249</v>
      </c>
      <c r="AK3072" t="s">
        <v>635</v>
      </c>
      <c r="AL3072" t="s">
        <v>88</v>
      </c>
      <c r="AM3072">
        <v>305</v>
      </c>
      <c r="AN3072">
        <v>3</v>
      </c>
      <c r="AO3072" t="s">
        <v>51</v>
      </c>
      <c r="AP3072">
        <v>1895</v>
      </c>
      <c r="AQ3072">
        <v>-77.023724239001993</v>
      </c>
      <c r="AR3072">
        <v>38.914684019167296</v>
      </c>
      <c r="AS3072" t="b">
        <f t="shared" si="142"/>
        <v>1</v>
      </c>
    </row>
    <row r="3073" spans="1:45">
      <c r="A3073">
        <f t="shared" si="143"/>
        <v>3072</v>
      </c>
      <c r="B3073">
        <v>185986</v>
      </c>
      <c r="C3073">
        <v>185986</v>
      </c>
      <c r="D3073" t="s">
        <v>5631</v>
      </c>
      <c r="E3073" t="s">
        <v>5632</v>
      </c>
      <c r="F3073">
        <v>10192917</v>
      </c>
      <c r="G3073" t="s">
        <v>2496</v>
      </c>
      <c r="I3073" t="s">
        <v>3152</v>
      </c>
      <c r="K3073" t="s">
        <v>5633</v>
      </c>
      <c r="L3073" t="s">
        <v>166</v>
      </c>
      <c r="M3073" s="4">
        <v>0.29166666666666669</v>
      </c>
      <c r="N3073" s="1">
        <v>0.70833333333333337</v>
      </c>
      <c r="O3073" t="s">
        <v>422</v>
      </c>
      <c r="P3073" t="s">
        <v>255</v>
      </c>
      <c r="Q3073" t="s">
        <v>2499</v>
      </c>
      <c r="R3073" t="s">
        <v>2500</v>
      </c>
      <c r="S3073" t="s">
        <v>5634</v>
      </c>
      <c r="T3073" t="s">
        <v>165</v>
      </c>
      <c r="U3073" t="s">
        <v>138</v>
      </c>
      <c r="V3073" t="s">
        <v>46</v>
      </c>
      <c r="W3073" t="str">
        <f t="shared" si="141"/>
        <v xml:space="preserve">1100 4th Street, SW/ 2nd Floor WASHINGTON DC </v>
      </c>
      <c r="X3073" t="s">
        <v>47</v>
      </c>
      <c r="Y3073" t="s">
        <v>3725</v>
      </c>
      <c r="Z3073">
        <v>38.890366999999998</v>
      </c>
      <c r="AA3073">
        <v>-76.985506000000001</v>
      </c>
      <c r="AB3073">
        <v>401257.43763</v>
      </c>
      <c r="AC3073">
        <v>135836.05692</v>
      </c>
      <c r="AE3073">
        <v>0</v>
      </c>
      <c r="AF3073">
        <v>459353</v>
      </c>
      <c r="AG3073">
        <v>395081</v>
      </c>
      <c r="AH3073">
        <v>6</v>
      </c>
      <c r="AI3073">
        <v>6</v>
      </c>
      <c r="AJ3073" t="s">
        <v>14244</v>
      </c>
      <c r="AK3073" t="s">
        <v>1392</v>
      </c>
      <c r="AL3073" t="s">
        <v>63</v>
      </c>
      <c r="AM3073">
        <v>108</v>
      </c>
      <c r="AN3073">
        <v>26</v>
      </c>
      <c r="AO3073" t="s">
        <v>51</v>
      </c>
      <c r="AP3073">
        <v>3477</v>
      </c>
      <c r="AQ3073">
        <v>-76.985508252170007</v>
      </c>
      <c r="AR3073">
        <v>38.890374740949397</v>
      </c>
      <c r="AS3073" t="b">
        <f t="shared" si="142"/>
        <v>0</v>
      </c>
    </row>
    <row r="3074" spans="1:45">
      <c r="A3074">
        <f t="shared" si="143"/>
        <v>3073</v>
      </c>
      <c r="B3074">
        <v>185991</v>
      </c>
      <c r="C3074">
        <v>185991</v>
      </c>
      <c r="D3074" t="s">
        <v>5631</v>
      </c>
      <c r="E3074" t="s">
        <v>5632</v>
      </c>
      <c r="F3074">
        <v>10192917</v>
      </c>
      <c r="G3074" t="s">
        <v>2496</v>
      </c>
      <c r="I3074" t="s">
        <v>3152</v>
      </c>
      <c r="K3074" t="s">
        <v>5633</v>
      </c>
      <c r="L3074" t="s">
        <v>166</v>
      </c>
      <c r="M3074" s="4">
        <v>0.29166666666666669</v>
      </c>
      <c r="N3074" s="1">
        <v>0.70833333333333337</v>
      </c>
      <c r="O3074" t="s">
        <v>422</v>
      </c>
      <c r="P3074" t="s">
        <v>255</v>
      </c>
      <c r="Q3074" t="s">
        <v>2499</v>
      </c>
      <c r="R3074" t="s">
        <v>2500</v>
      </c>
      <c r="S3074" t="s">
        <v>5634</v>
      </c>
      <c r="T3074" t="s">
        <v>165</v>
      </c>
      <c r="U3074" t="s">
        <v>138</v>
      </c>
      <c r="V3074" t="s">
        <v>46</v>
      </c>
      <c r="W3074" t="str">
        <f t="shared" si="141"/>
        <v xml:space="preserve">1100 4th Street, SW/ 2nd Floor WASHINGTON DC </v>
      </c>
      <c r="X3074" t="s">
        <v>47</v>
      </c>
      <c r="Y3074" t="s">
        <v>5648</v>
      </c>
      <c r="Z3074">
        <v>38.896417999999997</v>
      </c>
      <c r="AA3074">
        <v>-76.985508999999993</v>
      </c>
      <c r="AB3074">
        <v>401257.06</v>
      </c>
      <c r="AC3074">
        <v>136507.82</v>
      </c>
      <c r="AE3074">
        <v>0</v>
      </c>
      <c r="AF3074">
        <v>477943</v>
      </c>
      <c r="AG3074">
        <v>411195</v>
      </c>
      <c r="AH3074">
        <v>6</v>
      </c>
      <c r="AI3074">
        <v>6</v>
      </c>
      <c r="AJ3074" t="s">
        <v>14244</v>
      </c>
      <c r="AK3074" t="s">
        <v>1387</v>
      </c>
      <c r="AL3074" t="s">
        <v>63</v>
      </c>
      <c r="AM3074">
        <v>108</v>
      </c>
      <c r="AN3074">
        <v>25</v>
      </c>
      <c r="AO3074" t="s">
        <v>51</v>
      </c>
      <c r="AP3074">
        <v>3477</v>
      </c>
      <c r="AQ3074">
        <v>-76.985511376212798</v>
      </c>
      <c r="AR3074">
        <v>38.896426232379099</v>
      </c>
      <c r="AS3074" t="b">
        <f t="shared" si="142"/>
        <v>0</v>
      </c>
    </row>
    <row r="3075" spans="1:45">
      <c r="A3075">
        <f t="shared" si="143"/>
        <v>3074</v>
      </c>
      <c r="B3075">
        <v>185994</v>
      </c>
      <c r="C3075">
        <v>185994</v>
      </c>
      <c r="D3075" t="s">
        <v>5631</v>
      </c>
      <c r="E3075" t="s">
        <v>5632</v>
      </c>
      <c r="F3075">
        <v>10192917</v>
      </c>
      <c r="G3075" t="s">
        <v>2496</v>
      </c>
      <c r="I3075" t="s">
        <v>3152</v>
      </c>
      <c r="K3075" t="s">
        <v>5633</v>
      </c>
      <c r="L3075" t="s">
        <v>166</v>
      </c>
      <c r="M3075" s="4">
        <v>0.29166666666666669</v>
      </c>
      <c r="N3075" s="1">
        <v>0.70833333333333337</v>
      </c>
      <c r="O3075" t="s">
        <v>422</v>
      </c>
      <c r="P3075" t="s">
        <v>255</v>
      </c>
      <c r="Q3075" t="s">
        <v>2499</v>
      </c>
      <c r="R3075" t="s">
        <v>2500</v>
      </c>
      <c r="S3075" t="s">
        <v>5634</v>
      </c>
      <c r="T3075" t="s">
        <v>165</v>
      </c>
      <c r="U3075" t="s">
        <v>138</v>
      </c>
      <c r="V3075" t="s">
        <v>46</v>
      </c>
      <c r="W3075" t="str">
        <f t="shared" ref="W3075:W3138" si="144">CONCATENATE(R3075, " ", V3075, " ", X3075, " ", AD3075)</f>
        <v xml:space="preserve">1100 4th Street, SW/ 2nd Floor WASHINGTON DC </v>
      </c>
      <c r="X3075" t="s">
        <v>47</v>
      </c>
      <c r="Y3075" t="s">
        <v>5655</v>
      </c>
      <c r="Z3075">
        <v>38.899093999999998</v>
      </c>
      <c r="AA3075">
        <v>-76.985504000000006</v>
      </c>
      <c r="AB3075">
        <v>401257.44608000002</v>
      </c>
      <c r="AC3075">
        <v>136804.78012000001</v>
      </c>
      <c r="AE3075">
        <v>0</v>
      </c>
      <c r="AF3075">
        <v>463080</v>
      </c>
      <c r="AG3075">
        <v>398387</v>
      </c>
      <c r="AH3075">
        <v>6</v>
      </c>
      <c r="AI3075">
        <v>6</v>
      </c>
      <c r="AJ3075" t="s">
        <v>14244</v>
      </c>
      <c r="AK3075" t="s">
        <v>1387</v>
      </c>
      <c r="AL3075" t="s">
        <v>63</v>
      </c>
      <c r="AM3075">
        <v>108</v>
      </c>
      <c r="AN3075">
        <v>25</v>
      </c>
      <c r="AO3075" t="s">
        <v>51</v>
      </c>
      <c r="AP3075">
        <v>3477</v>
      </c>
      <c r="AQ3075">
        <v>-76.985506382209294</v>
      </c>
      <c r="AR3075">
        <v>38.8991013566162</v>
      </c>
      <c r="AS3075" t="b">
        <f t="shared" ref="AS3075:AS3138" si="145">E3075=S3075</f>
        <v>0</v>
      </c>
    </row>
    <row r="3076" spans="1:45">
      <c r="A3076">
        <f t="shared" ref="A3076:A3139" si="146">A3075+1</f>
        <v>3075</v>
      </c>
      <c r="B3076">
        <v>185947</v>
      </c>
      <c r="C3076">
        <v>185947</v>
      </c>
      <c r="D3076" t="s">
        <v>6025</v>
      </c>
      <c r="E3076" t="s">
        <v>2717</v>
      </c>
      <c r="F3076">
        <v>10193113</v>
      </c>
      <c r="G3076" t="s">
        <v>54</v>
      </c>
      <c r="K3076" t="s">
        <v>6026</v>
      </c>
      <c r="L3076" t="s">
        <v>1682</v>
      </c>
      <c r="M3076" s="4">
        <v>0.29166666666666669</v>
      </c>
      <c r="N3076" s="1">
        <v>0.95833333333333337</v>
      </c>
      <c r="O3076" t="s">
        <v>254</v>
      </c>
      <c r="P3076" t="s">
        <v>255</v>
      </c>
      <c r="Q3076" t="s">
        <v>2719</v>
      </c>
      <c r="R3076" t="s">
        <v>2720</v>
      </c>
      <c r="S3076" t="s">
        <v>2719</v>
      </c>
      <c r="T3076" t="s">
        <v>165</v>
      </c>
      <c r="U3076" t="s">
        <v>138</v>
      </c>
      <c r="V3076" t="s">
        <v>46</v>
      </c>
      <c r="W3076" t="str">
        <f t="shared" si="144"/>
        <v xml:space="preserve">1299 Pennsylvania Avenue NW WASHINGTON DC </v>
      </c>
      <c r="X3076" t="s">
        <v>47</v>
      </c>
      <c r="Y3076" t="s">
        <v>2412</v>
      </c>
      <c r="Z3076">
        <v>38.896737999999999</v>
      </c>
      <c r="AA3076">
        <v>-77.028086000000002</v>
      </c>
      <c r="AB3076">
        <v>397563.60985000001</v>
      </c>
      <c r="AC3076">
        <v>136543.50498999999</v>
      </c>
      <c r="AE3076">
        <v>0</v>
      </c>
      <c r="AF3076">
        <v>457131</v>
      </c>
      <c r="AG3076">
        <v>393153</v>
      </c>
      <c r="AH3076">
        <v>2</v>
      </c>
      <c r="AI3076">
        <v>2</v>
      </c>
      <c r="AJ3076" t="s">
        <v>14248</v>
      </c>
      <c r="AK3076" t="s">
        <v>171</v>
      </c>
      <c r="AL3076" t="s">
        <v>63</v>
      </c>
      <c r="AM3076">
        <v>101</v>
      </c>
      <c r="AN3076">
        <v>8</v>
      </c>
      <c r="AO3076" t="s">
        <v>64</v>
      </c>
      <c r="AP3076">
        <v>3608</v>
      </c>
      <c r="AQ3076">
        <v>-77.028088183465698</v>
      </c>
      <c r="AR3076">
        <v>38.896745216758298</v>
      </c>
      <c r="AS3076" t="b">
        <f t="shared" si="145"/>
        <v>0</v>
      </c>
    </row>
    <row r="3077" spans="1:45">
      <c r="A3077">
        <f t="shared" si="146"/>
        <v>3076</v>
      </c>
      <c r="B3077">
        <v>185950</v>
      </c>
      <c r="C3077">
        <v>185950</v>
      </c>
      <c r="D3077" t="s">
        <v>6033</v>
      </c>
      <c r="E3077" t="s">
        <v>1744</v>
      </c>
      <c r="F3077">
        <v>10193117</v>
      </c>
      <c r="G3077" t="s">
        <v>41</v>
      </c>
      <c r="K3077" t="s">
        <v>6034</v>
      </c>
      <c r="L3077" t="s">
        <v>353</v>
      </c>
      <c r="M3077" s="4">
        <v>0.29166666666666669</v>
      </c>
      <c r="N3077" s="1">
        <v>0.99930555555555556</v>
      </c>
      <c r="O3077" t="s">
        <v>255</v>
      </c>
      <c r="P3077" t="s">
        <v>255</v>
      </c>
      <c r="S3077" t="s">
        <v>1744</v>
      </c>
      <c r="T3077" t="s">
        <v>165</v>
      </c>
      <c r="U3077" t="s">
        <v>138</v>
      </c>
      <c r="V3077" t="s">
        <v>46</v>
      </c>
      <c r="W3077" t="str">
        <f t="shared" si="144"/>
        <v xml:space="preserve"> WASHINGTON DC </v>
      </c>
      <c r="X3077" t="s">
        <v>47</v>
      </c>
      <c r="Y3077" t="s">
        <v>6035</v>
      </c>
      <c r="Z3077">
        <v>38.911870999999998</v>
      </c>
      <c r="AA3077">
        <v>-77.035533999999998</v>
      </c>
      <c r="AB3077">
        <v>396918.18540000002</v>
      </c>
      <c r="AC3077">
        <v>138223.69072000001</v>
      </c>
      <c r="AE3077">
        <v>0</v>
      </c>
      <c r="AF3077">
        <v>457831</v>
      </c>
      <c r="AG3077">
        <v>393858</v>
      </c>
      <c r="AH3077">
        <v>2</v>
      </c>
      <c r="AI3077">
        <v>2</v>
      </c>
      <c r="AJ3077" t="s">
        <v>14249</v>
      </c>
      <c r="AK3077" t="s">
        <v>87</v>
      </c>
      <c r="AL3077" t="s">
        <v>88</v>
      </c>
      <c r="AM3077">
        <v>301</v>
      </c>
      <c r="AN3077">
        <v>6</v>
      </c>
      <c r="AO3077" t="s">
        <v>51</v>
      </c>
      <c r="AP3077">
        <v>3642</v>
      </c>
      <c r="AQ3077">
        <v>-77.035535962542298</v>
      </c>
      <c r="AR3077">
        <v>38.911878896231102</v>
      </c>
      <c r="AS3077" t="b">
        <f t="shared" si="145"/>
        <v>1</v>
      </c>
    </row>
    <row r="3078" spans="1:45">
      <c r="A3078">
        <f t="shared" si="146"/>
        <v>3077</v>
      </c>
      <c r="B3078">
        <v>186217</v>
      </c>
      <c r="C3078">
        <v>186217</v>
      </c>
      <c r="D3078" t="s">
        <v>6107</v>
      </c>
      <c r="E3078" t="s">
        <v>5473</v>
      </c>
      <c r="F3078">
        <v>10193168</v>
      </c>
      <c r="G3078" t="s">
        <v>2496</v>
      </c>
      <c r="I3078" t="s">
        <v>4231</v>
      </c>
      <c r="K3078" t="s">
        <v>6108</v>
      </c>
      <c r="L3078" t="s">
        <v>622</v>
      </c>
      <c r="M3078" s="4">
        <v>0.29166666666666669</v>
      </c>
      <c r="N3078" s="1">
        <v>0.70833333333333337</v>
      </c>
      <c r="O3078" t="s">
        <v>422</v>
      </c>
      <c r="P3078" t="s">
        <v>255</v>
      </c>
      <c r="Q3078" t="s">
        <v>2499</v>
      </c>
      <c r="R3078" t="s">
        <v>2500</v>
      </c>
      <c r="S3078" t="s">
        <v>3154</v>
      </c>
      <c r="T3078" t="s">
        <v>165</v>
      </c>
      <c r="U3078" t="s">
        <v>138</v>
      </c>
      <c r="V3078" t="s">
        <v>46</v>
      </c>
      <c r="W3078" t="str">
        <f t="shared" si="144"/>
        <v xml:space="preserve">1100 4th Street, SW/ 2nd Floor WASHINGTON DC </v>
      </c>
      <c r="X3078" t="s">
        <v>47</v>
      </c>
      <c r="Y3078" t="s">
        <v>6109</v>
      </c>
      <c r="Z3078">
        <v>38.920586999999998</v>
      </c>
      <c r="AA3078">
        <v>-77.046212999999995</v>
      </c>
      <c r="AB3078">
        <v>395992.48550000001</v>
      </c>
      <c r="AC3078">
        <v>139191.56573</v>
      </c>
      <c r="AE3078">
        <v>0</v>
      </c>
      <c r="AF3078">
        <v>464188</v>
      </c>
      <c r="AG3078">
        <v>399424</v>
      </c>
      <c r="AH3078">
        <v>1</v>
      </c>
      <c r="AI3078">
        <v>1</v>
      </c>
      <c r="AJ3078" t="s">
        <v>14247</v>
      </c>
      <c r="AK3078" t="s">
        <v>767</v>
      </c>
      <c r="AL3078" t="s">
        <v>88</v>
      </c>
      <c r="AM3078">
        <v>303</v>
      </c>
      <c r="AN3078">
        <v>1</v>
      </c>
      <c r="AO3078" t="s">
        <v>51</v>
      </c>
      <c r="AP3078">
        <v>3759</v>
      </c>
      <c r="AQ3078">
        <v>-77.046215037575905</v>
      </c>
      <c r="AR3078">
        <v>38.920594102386602</v>
      </c>
      <c r="AS3078" t="b">
        <f t="shared" si="145"/>
        <v>0</v>
      </c>
    </row>
    <row r="3079" spans="1:45">
      <c r="A3079">
        <f t="shared" si="146"/>
        <v>3078</v>
      </c>
      <c r="B3079">
        <v>185294</v>
      </c>
      <c r="C3079">
        <v>185294</v>
      </c>
      <c r="D3079" t="s">
        <v>6164</v>
      </c>
      <c r="E3079" t="s">
        <v>6160</v>
      </c>
      <c r="F3079">
        <v>10192217</v>
      </c>
      <c r="G3079" t="s">
        <v>652</v>
      </c>
      <c r="K3079" t="s">
        <v>6165</v>
      </c>
      <c r="L3079" t="s">
        <v>166</v>
      </c>
      <c r="M3079" s="4">
        <v>0.33333333333333331</v>
      </c>
      <c r="N3079" s="1">
        <v>0.70833333333333337</v>
      </c>
      <c r="O3079" t="s">
        <v>1682</v>
      </c>
      <c r="P3079" t="s">
        <v>255</v>
      </c>
      <c r="S3079" t="s">
        <v>6160</v>
      </c>
      <c r="T3079" t="s">
        <v>165</v>
      </c>
      <c r="U3079" t="s">
        <v>138</v>
      </c>
      <c r="V3079" t="s">
        <v>46</v>
      </c>
      <c r="W3079" t="str">
        <f t="shared" si="144"/>
        <v xml:space="preserve"> WASHINGTON DC 20009</v>
      </c>
      <c r="X3079" t="s">
        <v>47</v>
      </c>
      <c r="Y3079" t="s">
        <v>6161</v>
      </c>
      <c r="Z3079">
        <v>38.926234999999998</v>
      </c>
      <c r="AA3079">
        <v>-77.043571</v>
      </c>
      <c r="AB3079">
        <v>396221.87</v>
      </c>
      <c r="AC3079">
        <v>139818.45000000001</v>
      </c>
      <c r="AD3079">
        <v>20009</v>
      </c>
      <c r="AE3079">
        <v>236090</v>
      </c>
      <c r="AF3079">
        <v>78744</v>
      </c>
      <c r="AG3079">
        <v>78744</v>
      </c>
      <c r="AH3079">
        <v>1</v>
      </c>
      <c r="AI3079">
        <v>1</v>
      </c>
      <c r="AJ3079" t="s">
        <v>14247</v>
      </c>
      <c r="AK3079" t="s">
        <v>951</v>
      </c>
      <c r="AL3079" t="s">
        <v>88</v>
      </c>
      <c r="AM3079">
        <v>303</v>
      </c>
      <c r="AN3079">
        <v>1</v>
      </c>
      <c r="AO3079" t="s">
        <v>51</v>
      </c>
      <c r="AP3079">
        <v>3255</v>
      </c>
      <c r="AQ3079">
        <v>-77.043573335580902</v>
      </c>
      <c r="AR3079">
        <v>38.926242293163199</v>
      </c>
      <c r="AS3079" t="b">
        <f t="shared" si="145"/>
        <v>1</v>
      </c>
    </row>
    <row r="3080" spans="1:45">
      <c r="A3080">
        <f t="shared" si="146"/>
        <v>3079</v>
      </c>
      <c r="B3080">
        <v>185990</v>
      </c>
      <c r="C3080">
        <v>185990</v>
      </c>
      <c r="D3080" t="s">
        <v>5631</v>
      </c>
      <c r="E3080" t="s">
        <v>5632</v>
      </c>
      <c r="F3080">
        <v>10192917</v>
      </c>
      <c r="G3080" t="s">
        <v>2496</v>
      </c>
      <c r="I3080" t="s">
        <v>3152</v>
      </c>
      <c r="K3080" t="s">
        <v>5633</v>
      </c>
      <c r="L3080" t="s">
        <v>166</v>
      </c>
      <c r="M3080" s="4">
        <v>0.29166666666666669</v>
      </c>
      <c r="N3080" s="1">
        <v>0.70833333333333337</v>
      </c>
      <c r="O3080" t="s">
        <v>422</v>
      </c>
      <c r="P3080" t="s">
        <v>255</v>
      </c>
      <c r="Q3080" t="s">
        <v>2499</v>
      </c>
      <c r="R3080" t="s">
        <v>2500</v>
      </c>
      <c r="S3080" t="s">
        <v>5634</v>
      </c>
      <c r="T3080" t="s">
        <v>165</v>
      </c>
      <c r="U3080" t="s">
        <v>138</v>
      </c>
      <c r="V3080" t="s">
        <v>46</v>
      </c>
      <c r="W3080" t="str">
        <f t="shared" si="144"/>
        <v xml:space="preserve">1100 4th Street, SW/ 2nd Floor WASHINGTON DC </v>
      </c>
      <c r="X3080" t="s">
        <v>47</v>
      </c>
      <c r="Y3080" t="s">
        <v>6260</v>
      </c>
      <c r="Z3080">
        <v>38.895083</v>
      </c>
      <c r="AA3080">
        <v>-76.985505000000003</v>
      </c>
      <c r="AB3080">
        <v>401257.45</v>
      </c>
      <c r="AC3080">
        <v>136359.51999999999</v>
      </c>
      <c r="AE3080">
        <v>0</v>
      </c>
      <c r="AF3080">
        <v>479836</v>
      </c>
      <c r="AG3080">
        <v>412566</v>
      </c>
      <c r="AH3080">
        <v>6</v>
      </c>
      <c r="AI3080">
        <v>6</v>
      </c>
      <c r="AJ3080" t="s">
        <v>14244</v>
      </c>
      <c r="AK3080" t="s">
        <v>1276</v>
      </c>
      <c r="AL3080" t="s">
        <v>63</v>
      </c>
      <c r="AM3080">
        <v>108</v>
      </c>
      <c r="AN3080">
        <v>25</v>
      </c>
      <c r="AO3080" t="s">
        <v>51</v>
      </c>
      <c r="AP3080">
        <v>3477</v>
      </c>
      <c r="AQ3080">
        <v>-76.985507151808505</v>
      </c>
      <c r="AR3080">
        <v>38.895090290995697</v>
      </c>
      <c r="AS3080" t="b">
        <f t="shared" si="145"/>
        <v>0</v>
      </c>
    </row>
    <row r="3081" spans="1:45">
      <c r="A3081">
        <f t="shared" si="146"/>
        <v>3080</v>
      </c>
      <c r="B3081">
        <v>186450</v>
      </c>
      <c r="C3081">
        <v>186450</v>
      </c>
      <c r="D3081" t="s">
        <v>6479</v>
      </c>
      <c r="E3081" t="s">
        <v>5632</v>
      </c>
      <c r="F3081">
        <v>10193397</v>
      </c>
      <c r="G3081" t="s">
        <v>2496</v>
      </c>
      <c r="I3081" t="s">
        <v>3152</v>
      </c>
      <c r="K3081" t="s">
        <v>6480</v>
      </c>
      <c r="L3081" t="s">
        <v>353</v>
      </c>
      <c r="M3081" s="4">
        <v>0.29166666666666669</v>
      </c>
      <c r="N3081" s="1">
        <v>0.70833333333333337</v>
      </c>
      <c r="O3081" t="s">
        <v>1682</v>
      </c>
      <c r="P3081" t="s">
        <v>255</v>
      </c>
      <c r="Q3081" t="s">
        <v>2499</v>
      </c>
      <c r="R3081" t="s">
        <v>2500</v>
      </c>
      <c r="S3081" t="s">
        <v>5634</v>
      </c>
      <c r="T3081" t="s">
        <v>165</v>
      </c>
      <c r="U3081" t="s">
        <v>138</v>
      </c>
      <c r="V3081" t="s">
        <v>46</v>
      </c>
      <c r="W3081" t="str">
        <f t="shared" si="144"/>
        <v xml:space="preserve">1100 4th Street, SW/ 2nd Floor WASHINGTON DC </v>
      </c>
      <c r="X3081" t="s">
        <v>47</v>
      </c>
      <c r="Y3081" t="s">
        <v>3725</v>
      </c>
      <c r="Z3081">
        <v>38.890366999999998</v>
      </c>
      <c r="AA3081">
        <v>-76.985506000000001</v>
      </c>
      <c r="AB3081">
        <v>401257.43763</v>
      </c>
      <c r="AC3081">
        <v>135836.05692</v>
      </c>
      <c r="AE3081">
        <v>0</v>
      </c>
      <c r="AF3081">
        <v>459353</v>
      </c>
      <c r="AG3081">
        <v>395081</v>
      </c>
      <c r="AH3081">
        <v>6</v>
      </c>
      <c r="AI3081">
        <v>6</v>
      </c>
      <c r="AJ3081" t="s">
        <v>14244</v>
      </c>
      <c r="AK3081" t="s">
        <v>1392</v>
      </c>
      <c r="AL3081" t="s">
        <v>63</v>
      </c>
      <c r="AM3081">
        <v>108</v>
      </c>
      <c r="AN3081">
        <v>26</v>
      </c>
      <c r="AO3081" t="s">
        <v>51</v>
      </c>
      <c r="AP3081">
        <v>3478</v>
      </c>
      <c r="AQ3081">
        <v>-76.985508252170007</v>
      </c>
      <c r="AR3081">
        <v>38.890374740949397</v>
      </c>
      <c r="AS3081" t="b">
        <f t="shared" si="145"/>
        <v>0</v>
      </c>
    </row>
    <row r="3082" spans="1:45">
      <c r="A3082">
        <f t="shared" si="146"/>
        <v>3081</v>
      </c>
      <c r="B3082">
        <v>186452</v>
      </c>
      <c r="C3082">
        <v>186452</v>
      </c>
      <c r="D3082" t="s">
        <v>6479</v>
      </c>
      <c r="E3082" t="s">
        <v>5632</v>
      </c>
      <c r="F3082">
        <v>10193397</v>
      </c>
      <c r="G3082" t="s">
        <v>2496</v>
      </c>
      <c r="I3082" t="s">
        <v>3152</v>
      </c>
      <c r="K3082" t="s">
        <v>6480</v>
      </c>
      <c r="L3082" t="s">
        <v>353</v>
      </c>
      <c r="M3082" s="4">
        <v>0.29166666666666669</v>
      </c>
      <c r="N3082" s="1">
        <v>0.70833333333333337</v>
      </c>
      <c r="O3082" t="s">
        <v>1682</v>
      </c>
      <c r="P3082" t="s">
        <v>255</v>
      </c>
      <c r="Q3082" t="s">
        <v>2499</v>
      </c>
      <c r="R3082" t="s">
        <v>2500</v>
      </c>
      <c r="S3082" t="s">
        <v>5634</v>
      </c>
      <c r="T3082" t="s">
        <v>165</v>
      </c>
      <c r="U3082" t="s">
        <v>138</v>
      </c>
      <c r="V3082" t="s">
        <v>46</v>
      </c>
      <c r="W3082" t="str">
        <f t="shared" si="144"/>
        <v xml:space="preserve">1100 4th Street, SW/ 2nd Floor WASHINGTON DC </v>
      </c>
      <c r="X3082" t="s">
        <v>47</v>
      </c>
      <c r="Y3082" t="s">
        <v>5643</v>
      </c>
      <c r="Z3082">
        <v>38.892794000000002</v>
      </c>
      <c r="AA3082">
        <v>-76.985507999999996</v>
      </c>
      <c r="AB3082">
        <v>401257.24582000001</v>
      </c>
      <c r="AC3082">
        <v>136105.4448</v>
      </c>
      <c r="AE3082">
        <v>0</v>
      </c>
      <c r="AF3082">
        <v>454909</v>
      </c>
      <c r="AG3082">
        <v>390937</v>
      </c>
      <c r="AH3082">
        <v>6</v>
      </c>
      <c r="AI3082">
        <v>6</v>
      </c>
      <c r="AJ3082" t="s">
        <v>14244</v>
      </c>
      <c r="AK3082" t="s">
        <v>1392</v>
      </c>
      <c r="AL3082" t="s">
        <v>63</v>
      </c>
      <c r="AM3082">
        <v>108</v>
      </c>
      <c r="AN3082">
        <v>25</v>
      </c>
      <c r="AO3082" t="s">
        <v>51</v>
      </c>
      <c r="AP3082">
        <v>3478</v>
      </c>
      <c r="AQ3082">
        <v>-76.985509970293407</v>
      </c>
      <c r="AR3082">
        <v>38.892801487904499</v>
      </c>
      <c r="AS3082" t="b">
        <f t="shared" si="145"/>
        <v>0</v>
      </c>
    </row>
    <row r="3083" spans="1:45">
      <c r="A3083">
        <f t="shared" si="146"/>
        <v>3082</v>
      </c>
      <c r="B3083">
        <v>186454</v>
      </c>
      <c r="C3083">
        <v>186454</v>
      </c>
      <c r="D3083" t="s">
        <v>6479</v>
      </c>
      <c r="E3083" t="s">
        <v>5632</v>
      </c>
      <c r="F3083">
        <v>10193397</v>
      </c>
      <c r="G3083" t="s">
        <v>2496</v>
      </c>
      <c r="I3083" t="s">
        <v>3152</v>
      </c>
      <c r="K3083" t="s">
        <v>6480</v>
      </c>
      <c r="L3083" t="s">
        <v>353</v>
      </c>
      <c r="M3083" s="4">
        <v>0.29166666666666669</v>
      </c>
      <c r="N3083" s="1">
        <v>0.70833333333333337</v>
      </c>
      <c r="O3083" t="s">
        <v>1682</v>
      </c>
      <c r="P3083" t="s">
        <v>255</v>
      </c>
      <c r="Q3083" t="s">
        <v>2499</v>
      </c>
      <c r="R3083" t="s">
        <v>2500</v>
      </c>
      <c r="S3083" t="s">
        <v>5634</v>
      </c>
      <c r="T3083" t="s">
        <v>165</v>
      </c>
      <c r="U3083" t="s">
        <v>138</v>
      </c>
      <c r="V3083" t="s">
        <v>46</v>
      </c>
      <c r="W3083" t="str">
        <f t="shared" si="144"/>
        <v xml:space="preserve">1100 4th Street, SW/ 2nd Floor WASHINGTON DC </v>
      </c>
      <c r="X3083" t="s">
        <v>47</v>
      </c>
      <c r="Y3083" t="s">
        <v>6260</v>
      </c>
      <c r="Z3083">
        <v>38.895083</v>
      </c>
      <c r="AA3083">
        <v>-76.985505000000003</v>
      </c>
      <c r="AB3083">
        <v>401257.45</v>
      </c>
      <c r="AC3083">
        <v>136359.51999999999</v>
      </c>
      <c r="AE3083">
        <v>0</v>
      </c>
      <c r="AF3083">
        <v>479836</v>
      </c>
      <c r="AG3083">
        <v>412566</v>
      </c>
      <c r="AH3083">
        <v>6</v>
      </c>
      <c r="AI3083">
        <v>6</v>
      </c>
      <c r="AJ3083" t="s">
        <v>14244</v>
      </c>
      <c r="AK3083" t="s">
        <v>1276</v>
      </c>
      <c r="AL3083" t="s">
        <v>63</v>
      </c>
      <c r="AM3083">
        <v>108</v>
      </c>
      <c r="AN3083">
        <v>25</v>
      </c>
      <c r="AO3083" t="s">
        <v>51</v>
      </c>
      <c r="AP3083">
        <v>3478</v>
      </c>
      <c r="AQ3083">
        <v>-76.985507151808505</v>
      </c>
      <c r="AR3083">
        <v>38.895090290995697</v>
      </c>
      <c r="AS3083" t="b">
        <f t="shared" si="145"/>
        <v>0</v>
      </c>
    </row>
    <row r="3084" spans="1:45">
      <c r="A3084">
        <f t="shared" si="146"/>
        <v>3083</v>
      </c>
      <c r="B3084">
        <v>186455</v>
      </c>
      <c r="C3084">
        <v>186455</v>
      </c>
      <c r="D3084" t="s">
        <v>6479</v>
      </c>
      <c r="E3084" t="s">
        <v>5632</v>
      </c>
      <c r="F3084">
        <v>10193397</v>
      </c>
      <c r="G3084" t="s">
        <v>2496</v>
      </c>
      <c r="I3084" t="s">
        <v>3152</v>
      </c>
      <c r="K3084" t="s">
        <v>6480</v>
      </c>
      <c r="L3084" t="s">
        <v>353</v>
      </c>
      <c r="M3084" s="4">
        <v>0.29166666666666669</v>
      </c>
      <c r="N3084" s="1">
        <v>0.70833333333333337</v>
      </c>
      <c r="O3084" t="s">
        <v>1682</v>
      </c>
      <c r="P3084" t="s">
        <v>255</v>
      </c>
      <c r="Q3084" t="s">
        <v>2499</v>
      </c>
      <c r="R3084" t="s">
        <v>2500</v>
      </c>
      <c r="S3084" t="s">
        <v>5634</v>
      </c>
      <c r="T3084" t="s">
        <v>165</v>
      </c>
      <c r="U3084" t="s">
        <v>138</v>
      </c>
      <c r="V3084" t="s">
        <v>46</v>
      </c>
      <c r="W3084" t="str">
        <f t="shared" si="144"/>
        <v xml:space="preserve">1100 4th Street, SW/ 2nd Floor WASHINGTON DC </v>
      </c>
      <c r="X3084" t="s">
        <v>47</v>
      </c>
      <c r="Y3084" t="s">
        <v>5648</v>
      </c>
      <c r="Z3084">
        <v>38.896417999999997</v>
      </c>
      <c r="AA3084">
        <v>-76.985508999999993</v>
      </c>
      <c r="AB3084">
        <v>401257.06</v>
      </c>
      <c r="AC3084">
        <v>136507.82</v>
      </c>
      <c r="AE3084">
        <v>0</v>
      </c>
      <c r="AF3084">
        <v>477943</v>
      </c>
      <c r="AG3084">
        <v>411195</v>
      </c>
      <c r="AH3084">
        <v>6</v>
      </c>
      <c r="AI3084">
        <v>6</v>
      </c>
      <c r="AJ3084" t="s">
        <v>14244</v>
      </c>
      <c r="AK3084" t="s">
        <v>1387</v>
      </c>
      <c r="AL3084" t="s">
        <v>63</v>
      </c>
      <c r="AM3084">
        <v>108</v>
      </c>
      <c r="AN3084">
        <v>25</v>
      </c>
      <c r="AO3084" t="s">
        <v>51</v>
      </c>
      <c r="AP3084">
        <v>3478</v>
      </c>
      <c r="AQ3084">
        <v>-76.985511376212798</v>
      </c>
      <c r="AR3084">
        <v>38.896426232379099</v>
      </c>
      <c r="AS3084" t="b">
        <f t="shared" si="145"/>
        <v>0</v>
      </c>
    </row>
    <row r="3085" spans="1:45">
      <c r="A3085">
        <f t="shared" si="146"/>
        <v>3084</v>
      </c>
      <c r="B3085">
        <v>184423</v>
      </c>
      <c r="C3085">
        <v>184423</v>
      </c>
      <c r="D3085" t="s">
        <v>6897</v>
      </c>
      <c r="E3085" t="s">
        <v>6898</v>
      </c>
      <c r="F3085">
        <v>10189954</v>
      </c>
      <c r="G3085" t="s">
        <v>201</v>
      </c>
      <c r="K3085" t="s">
        <v>6899</v>
      </c>
      <c r="L3085" t="s">
        <v>1225</v>
      </c>
      <c r="M3085" s="4">
        <v>0.29166666666666669</v>
      </c>
      <c r="N3085" s="1">
        <v>0.70833333333333337</v>
      </c>
      <c r="O3085" t="s">
        <v>254</v>
      </c>
      <c r="P3085" t="s">
        <v>255</v>
      </c>
      <c r="S3085" t="s">
        <v>6898</v>
      </c>
      <c r="T3085" t="s">
        <v>165</v>
      </c>
      <c r="U3085" t="s">
        <v>138</v>
      </c>
      <c r="V3085" t="s">
        <v>46</v>
      </c>
      <c r="W3085" t="str">
        <f t="shared" si="144"/>
        <v xml:space="preserve"> WASHINGTON DC 20015</v>
      </c>
      <c r="X3085" t="s">
        <v>47</v>
      </c>
      <c r="Y3085" t="s">
        <v>6900</v>
      </c>
      <c r="Z3085">
        <v>38.966003000000001</v>
      </c>
      <c r="AA3085">
        <v>-77.069239999999994</v>
      </c>
      <c r="AB3085">
        <v>393999.37</v>
      </c>
      <c r="AC3085">
        <v>144234.45000000001</v>
      </c>
      <c r="AD3085">
        <v>20015</v>
      </c>
      <c r="AE3085">
        <v>263141</v>
      </c>
      <c r="AF3085">
        <v>105981</v>
      </c>
      <c r="AG3085">
        <v>105981</v>
      </c>
      <c r="AH3085">
        <v>3</v>
      </c>
      <c r="AI3085">
        <v>3</v>
      </c>
      <c r="AJ3085" t="s">
        <v>14253</v>
      </c>
      <c r="AK3085" t="s">
        <v>1439</v>
      </c>
      <c r="AL3085" t="s">
        <v>50</v>
      </c>
      <c r="AM3085">
        <v>201</v>
      </c>
      <c r="AN3085">
        <v>10</v>
      </c>
      <c r="AO3085" t="s">
        <v>51</v>
      </c>
      <c r="AP3085">
        <v>2780</v>
      </c>
      <c r="AQ3085">
        <v>-77.069242801023506</v>
      </c>
      <c r="AR3085">
        <v>38.966010491097798</v>
      </c>
      <c r="AS3085" t="b">
        <f t="shared" si="145"/>
        <v>1</v>
      </c>
    </row>
    <row r="3086" spans="1:45">
      <c r="A3086">
        <f t="shared" si="146"/>
        <v>3085</v>
      </c>
      <c r="B3086">
        <v>185305</v>
      </c>
      <c r="C3086">
        <v>185305</v>
      </c>
      <c r="D3086" t="s">
        <v>7992</v>
      </c>
      <c r="E3086" t="s">
        <v>7993</v>
      </c>
      <c r="F3086">
        <v>10192058</v>
      </c>
      <c r="G3086" t="s">
        <v>201</v>
      </c>
      <c r="K3086" t="s">
        <v>7994</v>
      </c>
      <c r="L3086" t="s">
        <v>162</v>
      </c>
      <c r="M3086" s="4">
        <v>0.29166666666666669</v>
      </c>
      <c r="N3086" s="1">
        <v>0.79166666666666663</v>
      </c>
      <c r="O3086" t="s">
        <v>254</v>
      </c>
      <c r="P3086" t="s">
        <v>255</v>
      </c>
      <c r="S3086" t="s">
        <v>7993</v>
      </c>
      <c r="T3086" t="s">
        <v>165</v>
      </c>
      <c r="U3086" t="s">
        <v>138</v>
      </c>
      <c r="V3086" t="s">
        <v>46</v>
      </c>
      <c r="W3086" t="str">
        <f t="shared" si="144"/>
        <v xml:space="preserve"> WASHINGTON DC 20010</v>
      </c>
      <c r="X3086" t="s">
        <v>47</v>
      </c>
      <c r="Y3086" t="s">
        <v>7995</v>
      </c>
      <c r="Z3086">
        <v>38.934021999999999</v>
      </c>
      <c r="AA3086">
        <v>-77.041543000000004</v>
      </c>
      <c r="AB3086">
        <v>396398.09</v>
      </c>
      <c r="AC3086">
        <v>140682.79</v>
      </c>
      <c r="AD3086">
        <v>20010</v>
      </c>
      <c r="AE3086">
        <v>233763</v>
      </c>
      <c r="AF3086">
        <v>77066</v>
      </c>
      <c r="AG3086">
        <v>77066</v>
      </c>
      <c r="AH3086">
        <v>1</v>
      </c>
      <c r="AI3086">
        <v>1</v>
      </c>
      <c r="AJ3086" t="s">
        <v>14252</v>
      </c>
      <c r="AK3086" t="s">
        <v>2027</v>
      </c>
      <c r="AL3086" t="s">
        <v>188</v>
      </c>
      <c r="AM3086">
        <v>408</v>
      </c>
      <c r="AN3086">
        <v>2</v>
      </c>
      <c r="AO3086" t="s">
        <v>51</v>
      </c>
      <c r="AP3086">
        <v>2441</v>
      </c>
      <c r="AQ3086">
        <v>-77.041545626285895</v>
      </c>
      <c r="AR3086">
        <v>38.934029275459302</v>
      </c>
      <c r="AS3086" t="b">
        <f t="shared" si="145"/>
        <v>1</v>
      </c>
    </row>
    <row r="3087" spans="1:45">
      <c r="A3087">
        <f t="shared" si="146"/>
        <v>3086</v>
      </c>
      <c r="B3087">
        <v>185627</v>
      </c>
      <c r="C3087">
        <v>185627</v>
      </c>
      <c r="D3087" t="s">
        <v>8379</v>
      </c>
      <c r="E3087" t="s">
        <v>985</v>
      </c>
      <c r="F3087">
        <v>10192625</v>
      </c>
      <c r="G3087" t="s">
        <v>201</v>
      </c>
      <c r="K3087" t="s">
        <v>8380</v>
      </c>
      <c r="L3087" t="s">
        <v>163</v>
      </c>
      <c r="M3087" s="4">
        <v>0.29166666666666669</v>
      </c>
      <c r="N3087" s="1">
        <v>0.70833333333333337</v>
      </c>
      <c r="O3087" t="s">
        <v>255</v>
      </c>
      <c r="P3087" t="s">
        <v>255</v>
      </c>
      <c r="Q3087" t="s">
        <v>4391</v>
      </c>
      <c r="R3087" t="s">
        <v>4392</v>
      </c>
      <c r="S3087" t="s">
        <v>4391</v>
      </c>
      <c r="T3087" t="s">
        <v>165</v>
      </c>
      <c r="U3087" t="s">
        <v>138</v>
      </c>
      <c r="V3087" t="s">
        <v>46</v>
      </c>
      <c r="W3087" t="str">
        <f t="shared" si="144"/>
        <v>4022 Jefferson Davis Hwy WASHINGTON DC 20011</v>
      </c>
      <c r="X3087" t="s">
        <v>47</v>
      </c>
      <c r="Y3087" t="s">
        <v>8381</v>
      </c>
      <c r="Z3087">
        <v>38.941007999999997</v>
      </c>
      <c r="AA3087">
        <v>-77.023071999999999</v>
      </c>
      <c r="AB3087">
        <v>397999.81</v>
      </c>
      <c r="AC3087">
        <v>141457.79</v>
      </c>
      <c r="AD3087">
        <v>20011</v>
      </c>
      <c r="AE3087">
        <v>276298</v>
      </c>
      <c r="AF3087">
        <v>118757</v>
      </c>
      <c r="AG3087">
        <v>118757</v>
      </c>
      <c r="AH3087">
        <v>4</v>
      </c>
      <c r="AI3087">
        <v>4</v>
      </c>
      <c r="AJ3087" t="s">
        <v>14247</v>
      </c>
      <c r="AK3087" t="s">
        <v>2128</v>
      </c>
      <c r="AL3087" t="s">
        <v>188</v>
      </c>
      <c r="AM3087">
        <v>407</v>
      </c>
      <c r="AN3087">
        <v>18</v>
      </c>
      <c r="AO3087" t="s">
        <v>51</v>
      </c>
      <c r="AP3087">
        <v>2897</v>
      </c>
      <c r="AQ3087">
        <v>-77.023074132823695</v>
      </c>
      <c r="AR3087">
        <v>38.9410158129877</v>
      </c>
      <c r="AS3087" t="b">
        <f t="shared" si="145"/>
        <v>0</v>
      </c>
    </row>
    <row r="3088" spans="1:45">
      <c r="A3088">
        <f t="shared" si="146"/>
        <v>3087</v>
      </c>
      <c r="B3088">
        <v>185997</v>
      </c>
      <c r="C3088">
        <v>185997</v>
      </c>
      <c r="D3088" t="s">
        <v>8583</v>
      </c>
      <c r="E3088" t="s">
        <v>8584</v>
      </c>
      <c r="F3088">
        <v>10192920</v>
      </c>
      <c r="G3088" t="s">
        <v>115</v>
      </c>
      <c r="H3088" t="s">
        <v>8585</v>
      </c>
      <c r="K3088" t="s">
        <v>8586</v>
      </c>
      <c r="L3088" t="s">
        <v>422</v>
      </c>
      <c r="M3088" s="4">
        <v>0.29166666666666669</v>
      </c>
      <c r="N3088" s="1">
        <v>0.70833333333333337</v>
      </c>
      <c r="O3088" t="s">
        <v>147</v>
      </c>
      <c r="P3088" t="s">
        <v>255</v>
      </c>
      <c r="S3088" t="s">
        <v>8584</v>
      </c>
      <c r="T3088" t="s">
        <v>165</v>
      </c>
      <c r="U3088" t="s">
        <v>138</v>
      </c>
      <c r="V3088" t="s">
        <v>46</v>
      </c>
      <c r="W3088" t="str">
        <f t="shared" si="144"/>
        <v xml:space="preserve"> WASHINGTON DC 20016</v>
      </c>
      <c r="X3088" t="s">
        <v>47</v>
      </c>
      <c r="Y3088" t="s">
        <v>6973</v>
      </c>
      <c r="Z3088">
        <v>38.947414000000002</v>
      </c>
      <c r="AA3088">
        <v>-77.079042000000001</v>
      </c>
      <c r="AB3088">
        <v>393148.17</v>
      </c>
      <c r="AC3088">
        <v>142171.60999999999</v>
      </c>
      <c r="AD3088">
        <v>20016</v>
      </c>
      <c r="AE3088">
        <v>284914</v>
      </c>
      <c r="AF3088">
        <v>123472</v>
      </c>
      <c r="AG3088">
        <v>123472</v>
      </c>
      <c r="AH3088">
        <v>3</v>
      </c>
      <c r="AI3088">
        <v>3</v>
      </c>
      <c r="AJ3088" t="s">
        <v>14248</v>
      </c>
      <c r="AK3088" t="s">
        <v>895</v>
      </c>
      <c r="AL3088" t="s">
        <v>50</v>
      </c>
      <c r="AM3088">
        <v>202</v>
      </c>
      <c r="AN3088">
        <v>11</v>
      </c>
      <c r="AO3088" t="s">
        <v>51</v>
      </c>
      <c r="AP3088">
        <v>2995</v>
      </c>
      <c r="AQ3088">
        <v>-77.079044075226804</v>
      </c>
      <c r="AR3088">
        <v>38.947421661315303</v>
      </c>
      <c r="AS3088" t="b">
        <f t="shared" si="145"/>
        <v>1</v>
      </c>
    </row>
    <row r="3089" spans="1:45">
      <c r="A3089">
        <f t="shared" si="146"/>
        <v>3088</v>
      </c>
      <c r="B3089">
        <v>186009</v>
      </c>
      <c r="C3089">
        <v>186009</v>
      </c>
      <c r="D3089" t="s">
        <v>8603</v>
      </c>
      <c r="E3089" t="s">
        <v>8604</v>
      </c>
      <c r="F3089">
        <v>10192933</v>
      </c>
      <c r="G3089" t="s">
        <v>201</v>
      </c>
      <c r="K3089" t="s">
        <v>8605</v>
      </c>
      <c r="L3089" t="s">
        <v>622</v>
      </c>
      <c r="M3089" s="4">
        <v>0.70833333333333337</v>
      </c>
      <c r="N3089" s="1">
        <v>0.83333333333333337</v>
      </c>
      <c r="O3089" t="s">
        <v>254</v>
      </c>
      <c r="P3089" t="s">
        <v>255</v>
      </c>
      <c r="S3089" t="s">
        <v>8604</v>
      </c>
      <c r="T3089" t="s">
        <v>165</v>
      </c>
      <c r="U3089" t="s">
        <v>138</v>
      </c>
      <c r="V3089" t="s">
        <v>46</v>
      </c>
      <c r="W3089" t="str">
        <f t="shared" si="144"/>
        <v xml:space="preserve"> WASHINGTON DC 20008</v>
      </c>
      <c r="X3089" t="s">
        <v>47</v>
      </c>
      <c r="Y3089" t="s">
        <v>6616</v>
      </c>
      <c r="Z3089">
        <v>38.916016999999997</v>
      </c>
      <c r="AA3089">
        <v>-77.048314000000005</v>
      </c>
      <c r="AB3089">
        <v>395810.01</v>
      </c>
      <c r="AC3089">
        <v>138684.4</v>
      </c>
      <c r="AD3089">
        <v>20008</v>
      </c>
      <c r="AE3089">
        <v>218640</v>
      </c>
      <c r="AF3089">
        <v>61829</v>
      </c>
      <c r="AG3089">
        <v>61829</v>
      </c>
      <c r="AH3089">
        <v>2</v>
      </c>
      <c r="AI3089">
        <v>2</v>
      </c>
      <c r="AJ3089" t="s">
        <v>14252</v>
      </c>
      <c r="AK3089" t="s">
        <v>1375</v>
      </c>
      <c r="AL3089" t="s">
        <v>50</v>
      </c>
      <c r="AM3089">
        <v>208</v>
      </c>
      <c r="AN3089">
        <v>1</v>
      </c>
      <c r="AO3089" t="s">
        <v>51</v>
      </c>
      <c r="AP3089">
        <v>2294</v>
      </c>
      <c r="AQ3089">
        <v>-77.048316162437303</v>
      </c>
      <c r="AR3089">
        <v>38.916024535459599</v>
      </c>
      <c r="AS3089" t="b">
        <f t="shared" si="145"/>
        <v>1</v>
      </c>
    </row>
    <row r="3090" spans="1:45">
      <c r="A3090">
        <f t="shared" si="146"/>
        <v>3089</v>
      </c>
      <c r="B3090">
        <v>185974</v>
      </c>
      <c r="C3090">
        <v>185974</v>
      </c>
      <c r="D3090" t="s">
        <v>8723</v>
      </c>
      <c r="E3090" t="s">
        <v>4360</v>
      </c>
      <c r="F3090">
        <v>10193092</v>
      </c>
      <c r="G3090" t="s">
        <v>115</v>
      </c>
      <c r="I3090" t="s">
        <v>8724</v>
      </c>
      <c r="K3090" t="s">
        <v>8725</v>
      </c>
      <c r="L3090" t="s">
        <v>622</v>
      </c>
      <c r="M3090" s="4">
        <v>0.29166666666666669</v>
      </c>
      <c r="N3090" s="1">
        <v>0.70833333333333337</v>
      </c>
      <c r="O3090" t="s">
        <v>432</v>
      </c>
      <c r="P3090" t="s">
        <v>255</v>
      </c>
      <c r="S3090" t="s">
        <v>4360</v>
      </c>
      <c r="T3090" t="s">
        <v>165</v>
      </c>
      <c r="U3090" t="s">
        <v>138</v>
      </c>
      <c r="V3090" t="s">
        <v>46</v>
      </c>
      <c r="W3090" t="str">
        <f t="shared" si="144"/>
        <v xml:space="preserve"> WASHINGTON DC 20009</v>
      </c>
      <c r="X3090" t="s">
        <v>47</v>
      </c>
      <c r="Y3090" t="s">
        <v>7740</v>
      </c>
      <c r="Z3090">
        <v>38.918424000000002</v>
      </c>
      <c r="AA3090">
        <v>-77.046047999999999</v>
      </c>
      <c r="AB3090">
        <v>396006.66</v>
      </c>
      <c r="AC3090">
        <v>138951.48000000001</v>
      </c>
      <c r="AD3090">
        <v>20009</v>
      </c>
      <c r="AE3090">
        <v>235130</v>
      </c>
      <c r="AF3090">
        <v>77814</v>
      </c>
      <c r="AG3090">
        <v>77814</v>
      </c>
      <c r="AH3090">
        <v>1</v>
      </c>
      <c r="AI3090">
        <v>1</v>
      </c>
      <c r="AJ3090" t="s">
        <v>14247</v>
      </c>
      <c r="AK3090" t="s">
        <v>2032</v>
      </c>
      <c r="AL3090" t="s">
        <v>88</v>
      </c>
      <c r="AM3090">
        <v>303</v>
      </c>
      <c r="AN3090">
        <v>1</v>
      </c>
      <c r="AO3090" t="s">
        <v>51</v>
      </c>
      <c r="AP3090">
        <v>2511</v>
      </c>
      <c r="AQ3090">
        <v>-77.046050187354794</v>
      </c>
      <c r="AR3090">
        <v>38.918431396120198</v>
      </c>
      <c r="AS3090" t="b">
        <f t="shared" si="145"/>
        <v>1</v>
      </c>
    </row>
    <row r="3091" spans="1:45">
      <c r="A3091">
        <f t="shared" si="146"/>
        <v>3090</v>
      </c>
      <c r="B3091">
        <v>186257</v>
      </c>
      <c r="C3091">
        <v>186257</v>
      </c>
      <c r="D3091" t="s">
        <v>8814</v>
      </c>
      <c r="E3091" t="s">
        <v>8241</v>
      </c>
      <c r="F3091">
        <v>10193223</v>
      </c>
      <c r="G3091" t="s">
        <v>201</v>
      </c>
      <c r="K3091" t="s">
        <v>8815</v>
      </c>
      <c r="L3091" t="s">
        <v>421</v>
      </c>
      <c r="M3091" s="4">
        <v>0.29166666666666669</v>
      </c>
      <c r="N3091" s="1">
        <v>0.70833333333333337</v>
      </c>
      <c r="O3091" t="s">
        <v>254</v>
      </c>
      <c r="P3091" t="s">
        <v>255</v>
      </c>
      <c r="S3091" t="s">
        <v>8241</v>
      </c>
      <c r="T3091" t="s">
        <v>165</v>
      </c>
      <c r="U3091" t="s">
        <v>138</v>
      </c>
      <c r="V3091" t="s">
        <v>46</v>
      </c>
      <c r="W3091" t="str">
        <f t="shared" si="144"/>
        <v xml:space="preserve"> WASHINGTON DC 20009</v>
      </c>
      <c r="X3091" t="s">
        <v>47</v>
      </c>
      <c r="Y3091" t="s">
        <v>8242</v>
      </c>
      <c r="Z3091">
        <v>38.925113000000003</v>
      </c>
      <c r="AA3091">
        <v>-77.044011999999995</v>
      </c>
      <c r="AB3091">
        <v>396183.6</v>
      </c>
      <c r="AC3091">
        <v>139693.93</v>
      </c>
      <c r="AD3091">
        <v>20009</v>
      </c>
      <c r="AE3091">
        <v>236085</v>
      </c>
      <c r="AF3091">
        <v>78739</v>
      </c>
      <c r="AG3091">
        <v>78739</v>
      </c>
      <c r="AH3091">
        <v>1</v>
      </c>
      <c r="AI3091">
        <v>1</v>
      </c>
      <c r="AJ3091" t="s">
        <v>14247</v>
      </c>
      <c r="AK3091" t="s">
        <v>951</v>
      </c>
      <c r="AL3091" t="s">
        <v>88</v>
      </c>
      <c r="AM3091">
        <v>303</v>
      </c>
      <c r="AN3091">
        <v>1</v>
      </c>
      <c r="AO3091" t="s">
        <v>51</v>
      </c>
      <c r="AP3091">
        <v>2450</v>
      </c>
      <c r="AQ3091">
        <v>-77.044013989522597</v>
      </c>
      <c r="AR3091">
        <v>38.925120412147599</v>
      </c>
      <c r="AS3091" t="b">
        <f t="shared" si="145"/>
        <v>1</v>
      </c>
    </row>
    <row r="3092" spans="1:45">
      <c r="A3092">
        <f t="shared" si="146"/>
        <v>3091</v>
      </c>
      <c r="B3092">
        <v>186269</v>
      </c>
      <c r="C3092">
        <v>186269</v>
      </c>
      <c r="D3092" t="s">
        <v>8836</v>
      </c>
      <c r="E3092" t="s">
        <v>8837</v>
      </c>
      <c r="F3092">
        <v>10193238</v>
      </c>
      <c r="G3092" t="s">
        <v>201</v>
      </c>
      <c r="K3092" t="s">
        <v>8838</v>
      </c>
      <c r="L3092" t="s">
        <v>622</v>
      </c>
      <c r="M3092" s="4">
        <v>0.29166666666666669</v>
      </c>
      <c r="N3092" s="1">
        <v>0.70833333333333337</v>
      </c>
      <c r="O3092" t="s">
        <v>255</v>
      </c>
      <c r="P3092" t="s">
        <v>255</v>
      </c>
      <c r="S3092" t="s">
        <v>8837</v>
      </c>
      <c r="T3092" t="s">
        <v>165</v>
      </c>
      <c r="U3092" t="s">
        <v>138</v>
      </c>
      <c r="V3092" t="s">
        <v>46</v>
      </c>
      <c r="W3092" t="str">
        <f t="shared" si="144"/>
        <v xml:space="preserve"> WASHINGTON DC 20008</v>
      </c>
      <c r="X3092" t="s">
        <v>47</v>
      </c>
      <c r="Y3092" t="s">
        <v>8218</v>
      </c>
      <c r="Z3092">
        <v>38.916791000000003</v>
      </c>
      <c r="AA3092">
        <v>-77.047858000000005</v>
      </c>
      <c r="AB3092">
        <v>395849.62</v>
      </c>
      <c r="AC3092">
        <v>138770.26999999999</v>
      </c>
      <c r="AD3092">
        <v>20008</v>
      </c>
      <c r="AE3092">
        <v>226296</v>
      </c>
      <c r="AF3092">
        <v>69293</v>
      </c>
      <c r="AG3092">
        <v>69293</v>
      </c>
      <c r="AH3092">
        <v>2</v>
      </c>
      <c r="AI3092">
        <v>2</v>
      </c>
      <c r="AJ3092" t="s">
        <v>14252</v>
      </c>
      <c r="AK3092" t="s">
        <v>206</v>
      </c>
      <c r="AL3092" t="s">
        <v>50</v>
      </c>
      <c r="AM3092">
        <v>208</v>
      </c>
      <c r="AN3092">
        <v>1</v>
      </c>
      <c r="AO3092" t="s">
        <v>51</v>
      </c>
      <c r="AP3092">
        <v>2180</v>
      </c>
      <c r="AQ3092">
        <v>-77.047859947217802</v>
      </c>
      <c r="AR3092">
        <v>38.9167982689154</v>
      </c>
      <c r="AS3092" t="b">
        <f t="shared" si="145"/>
        <v>1</v>
      </c>
    </row>
    <row r="3093" spans="1:45">
      <c r="A3093">
        <f t="shared" si="146"/>
        <v>3092</v>
      </c>
      <c r="B3093">
        <v>186575</v>
      </c>
      <c r="C3093">
        <v>186575</v>
      </c>
      <c r="D3093" t="s">
        <v>9078</v>
      </c>
      <c r="E3093" t="s">
        <v>985</v>
      </c>
      <c r="F3093">
        <v>10193539</v>
      </c>
      <c r="G3093" t="s">
        <v>201</v>
      </c>
      <c r="K3093" t="s">
        <v>9079</v>
      </c>
      <c r="L3093" t="s">
        <v>422</v>
      </c>
      <c r="M3093" s="4">
        <v>0.29166666666666669</v>
      </c>
      <c r="N3093" s="1">
        <v>0.70833333333333337</v>
      </c>
      <c r="O3093" t="s">
        <v>254</v>
      </c>
      <c r="P3093" t="s">
        <v>255</v>
      </c>
      <c r="Q3093" t="s">
        <v>5619</v>
      </c>
      <c r="R3093" t="s">
        <v>5620</v>
      </c>
      <c r="S3093" t="s">
        <v>5619</v>
      </c>
      <c r="T3093" t="s">
        <v>165</v>
      </c>
      <c r="U3093" t="s">
        <v>138</v>
      </c>
      <c r="V3093" t="s">
        <v>46</v>
      </c>
      <c r="W3093" t="str">
        <f t="shared" si="144"/>
        <v>1000 Potomac St NW Ste 250 WASHINGTON DC 20007</v>
      </c>
      <c r="X3093" t="s">
        <v>47</v>
      </c>
      <c r="Y3093" t="s">
        <v>9080</v>
      </c>
      <c r="Z3093">
        <v>38.914059999999999</v>
      </c>
      <c r="AA3093">
        <v>-77.072481999999994</v>
      </c>
      <c r="AB3093">
        <v>393713.84</v>
      </c>
      <c r="AC3093">
        <v>138468.53</v>
      </c>
      <c r="AD3093">
        <v>20007</v>
      </c>
      <c r="AE3093">
        <v>270475</v>
      </c>
      <c r="AF3093">
        <v>113032</v>
      </c>
      <c r="AG3093">
        <v>113032</v>
      </c>
      <c r="AH3093">
        <v>2</v>
      </c>
      <c r="AI3093">
        <v>2</v>
      </c>
      <c r="AJ3093" t="s">
        <v>14246</v>
      </c>
      <c r="AK3093" s="2">
        <v>20</v>
      </c>
      <c r="AL3093" t="s">
        <v>50</v>
      </c>
      <c r="AM3093">
        <v>206</v>
      </c>
      <c r="AN3093">
        <v>4</v>
      </c>
      <c r="AO3093" t="s">
        <v>51</v>
      </c>
      <c r="AP3093">
        <v>2832</v>
      </c>
      <c r="AQ3093">
        <v>-77.072484665119504</v>
      </c>
      <c r="AR3093">
        <v>38.914067412203899</v>
      </c>
      <c r="AS3093" t="b">
        <f t="shared" si="145"/>
        <v>0</v>
      </c>
    </row>
    <row r="3094" spans="1:45">
      <c r="A3094">
        <f t="shared" si="146"/>
        <v>3093</v>
      </c>
      <c r="B3094">
        <v>186363</v>
      </c>
      <c r="C3094">
        <v>186363</v>
      </c>
      <c r="D3094" t="s">
        <v>9100</v>
      </c>
      <c r="E3094" t="s">
        <v>8738</v>
      </c>
      <c r="F3094">
        <v>10193574</v>
      </c>
      <c r="G3094" t="s">
        <v>201</v>
      </c>
      <c r="K3094" t="s">
        <v>9101</v>
      </c>
      <c r="L3094" t="s">
        <v>422</v>
      </c>
      <c r="M3094" s="4">
        <v>0.41666666666666669</v>
      </c>
      <c r="N3094" s="1">
        <v>0.625</v>
      </c>
      <c r="O3094" t="s">
        <v>255</v>
      </c>
      <c r="P3094" t="s">
        <v>255</v>
      </c>
      <c r="S3094" t="s">
        <v>8738</v>
      </c>
      <c r="T3094" t="s">
        <v>165</v>
      </c>
      <c r="U3094" t="s">
        <v>138</v>
      </c>
      <c r="V3094" t="s">
        <v>46</v>
      </c>
      <c r="W3094" t="str">
        <f t="shared" si="144"/>
        <v xml:space="preserve"> WASHINGTON DC 20009</v>
      </c>
      <c r="X3094" t="s">
        <v>47</v>
      </c>
      <c r="Y3094" t="s">
        <v>8689</v>
      </c>
      <c r="Z3094">
        <v>38.919946000000003</v>
      </c>
      <c r="AA3094">
        <v>-77.041469000000006</v>
      </c>
      <c r="AB3094">
        <v>396403.79</v>
      </c>
      <c r="AC3094">
        <v>139120.26</v>
      </c>
      <c r="AD3094">
        <v>20009</v>
      </c>
      <c r="AE3094">
        <v>235624</v>
      </c>
      <c r="AF3094">
        <v>78957</v>
      </c>
      <c r="AG3094">
        <v>78957</v>
      </c>
      <c r="AH3094">
        <v>1</v>
      </c>
      <c r="AI3094">
        <v>1</v>
      </c>
      <c r="AJ3094" t="s">
        <v>14247</v>
      </c>
      <c r="AK3094" t="s">
        <v>1514</v>
      </c>
      <c r="AL3094" t="s">
        <v>88</v>
      </c>
      <c r="AM3094">
        <v>303</v>
      </c>
      <c r="AN3094">
        <v>1</v>
      </c>
      <c r="AO3094" t="s">
        <v>320</v>
      </c>
      <c r="AP3094">
        <v>2476</v>
      </c>
      <c r="AQ3094">
        <v>-77.041471696663194</v>
      </c>
      <c r="AR3094">
        <v>38.919953536699602</v>
      </c>
      <c r="AS3094" t="b">
        <f t="shared" si="145"/>
        <v>1</v>
      </c>
    </row>
    <row r="3095" spans="1:45">
      <c r="A3095">
        <f t="shared" si="146"/>
        <v>3094</v>
      </c>
      <c r="B3095">
        <v>186728</v>
      </c>
      <c r="C3095">
        <v>186728</v>
      </c>
      <c r="D3095" t="s">
        <v>9205</v>
      </c>
      <c r="E3095" t="s">
        <v>2387</v>
      </c>
      <c r="F3095">
        <v>10193723</v>
      </c>
      <c r="G3095" t="s">
        <v>2388</v>
      </c>
      <c r="K3095" t="s">
        <v>9206</v>
      </c>
      <c r="L3095" t="s">
        <v>432</v>
      </c>
      <c r="M3095" s="4">
        <v>0.66666666666666663</v>
      </c>
      <c r="N3095" s="1">
        <v>0.91666666666666663</v>
      </c>
      <c r="O3095" t="s">
        <v>255</v>
      </c>
      <c r="P3095" t="s">
        <v>255</v>
      </c>
      <c r="S3095" t="s">
        <v>2387</v>
      </c>
      <c r="T3095" t="s">
        <v>165</v>
      </c>
      <c r="U3095" t="s">
        <v>138</v>
      </c>
      <c r="V3095" t="s">
        <v>46</v>
      </c>
      <c r="W3095" t="str">
        <f t="shared" si="144"/>
        <v xml:space="preserve"> WASHINGTON DC 20024</v>
      </c>
      <c r="X3095" t="s">
        <v>47</v>
      </c>
      <c r="Y3095" t="s">
        <v>9207</v>
      </c>
      <c r="Z3095">
        <v>38.873769000000003</v>
      </c>
      <c r="AA3095">
        <v>-77.011894999999996</v>
      </c>
      <c r="AB3095">
        <v>398967.84</v>
      </c>
      <c r="AC3095">
        <v>133993.51999999999</v>
      </c>
      <c r="AD3095">
        <v>20024</v>
      </c>
      <c r="AE3095">
        <v>276511</v>
      </c>
      <c r="AF3095">
        <v>118620</v>
      </c>
      <c r="AG3095">
        <v>118620</v>
      </c>
      <c r="AH3095">
        <v>6</v>
      </c>
      <c r="AI3095">
        <v>6</v>
      </c>
      <c r="AJ3095" t="s">
        <v>14252</v>
      </c>
      <c r="AK3095" t="s">
        <v>2459</v>
      </c>
      <c r="AL3095" t="s">
        <v>63</v>
      </c>
      <c r="AM3095">
        <v>105</v>
      </c>
      <c r="AN3095">
        <v>9</v>
      </c>
      <c r="AO3095" t="s">
        <v>51</v>
      </c>
      <c r="AP3095">
        <v>2895</v>
      </c>
      <c r="AQ3095">
        <v>-77.011896851358401</v>
      </c>
      <c r="AR3095">
        <v>38.873776744611298</v>
      </c>
      <c r="AS3095" t="b">
        <f t="shared" si="145"/>
        <v>1</v>
      </c>
    </row>
    <row r="3096" spans="1:45">
      <c r="A3096">
        <f t="shared" si="146"/>
        <v>3095</v>
      </c>
      <c r="B3096">
        <v>186624</v>
      </c>
      <c r="C3096">
        <v>186624</v>
      </c>
      <c r="D3096" t="s">
        <v>9278</v>
      </c>
      <c r="E3096" t="s">
        <v>9279</v>
      </c>
      <c r="F3096">
        <v>10193820</v>
      </c>
      <c r="G3096" t="s">
        <v>201</v>
      </c>
      <c r="K3096" t="s">
        <v>9280</v>
      </c>
      <c r="L3096" t="s">
        <v>432</v>
      </c>
      <c r="M3096" s="4">
        <v>0.29166666666666669</v>
      </c>
      <c r="N3096" s="1">
        <v>0.70833333333333337</v>
      </c>
      <c r="O3096" t="s">
        <v>255</v>
      </c>
      <c r="P3096" t="s">
        <v>255</v>
      </c>
      <c r="S3096" t="s">
        <v>9279</v>
      </c>
      <c r="T3096" t="s">
        <v>165</v>
      </c>
      <c r="U3096" t="s">
        <v>138</v>
      </c>
      <c r="V3096" t="s">
        <v>46</v>
      </c>
      <c r="W3096" t="str">
        <f t="shared" si="144"/>
        <v xml:space="preserve"> WASHINGTON DC 20007</v>
      </c>
      <c r="X3096" t="s">
        <v>47</v>
      </c>
      <c r="Y3096" t="s">
        <v>9281</v>
      </c>
      <c r="Z3096">
        <v>38.913772000000002</v>
      </c>
      <c r="AA3096">
        <v>-77.073008000000002</v>
      </c>
      <c r="AB3096">
        <v>393668.2</v>
      </c>
      <c r="AC3096">
        <v>138436.59</v>
      </c>
      <c r="AD3096">
        <v>20007</v>
      </c>
      <c r="AE3096">
        <v>270590</v>
      </c>
      <c r="AF3096">
        <v>113744</v>
      </c>
      <c r="AG3096">
        <v>113744</v>
      </c>
      <c r="AH3096">
        <v>2</v>
      </c>
      <c r="AI3096">
        <v>2</v>
      </c>
      <c r="AJ3096" t="s">
        <v>14246</v>
      </c>
      <c r="AK3096" s="2">
        <v>20</v>
      </c>
      <c r="AL3096" t="s">
        <v>50</v>
      </c>
      <c r="AM3096">
        <v>206</v>
      </c>
      <c r="AN3096">
        <v>4</v>
      </c>
      <c r="AO3096" t="s">
        <v>51</v>
      </c>
      <c r="AP3096">
        <v>2837</v>
      </c>
      <c r="AQ3096">
        <v>-77.073010621003604</v>
      </c>
      <c r="AR3096">
        <v>38.913779358347099</v>
      </c>
      <c r="AS3096" t="b">
        <f t="shared" si="145"/>
        <v>1</v>
      </c>
    </row>
    <row r="3097" spans="1:45">
      <c r="A3097">
        <f t="shared" si="146"/>
        <v>3096</v>
      </c>
      <c r="B3097">
        <v>186808</v>
      </c>
      <c r="C3097">
        <v>186808</v>
      </c>
      <c r="D3097" t="s">
        <v>9310</v>
      </c>
      <c r="E3097" t="s">
        <v>9311</v>
      </c>
      <c r="F3097">
        <v>10193855</v>
      </c>
      <c r="G3097" t="s">
        <v>201</v>
      </c>
      <c r="K3097" t="s">
        <v>9312</v>
      </c>
      <c r="L3097" t="s">
        <v>432</v>
      </c>
      <c r="M3097" s="4">
        <v>0.29166666666666669</v>
      </c>
      <c r="N3097" s="1">
        <v>0.70833333333333337</v>
      </c>
      <c r="O3097" t="s">
        <v>255</v>
      </c>
      <c r="P3097" t="s">
        <v>255</v>
      </c>
      <c r="S3097" t="s">
        <v>9311</v>
      </c>
      <c r="T3097" t="s">
        <v>165</v>
      </c>
      <c r="U3097" t="s">
        <v>138</v>
      </c>
      <c r="V3097" t="s">
        <v>46</v>
      </c>
      <c r="W3097" t="str">
        <f t="shared" si="144"/>
        <v xml:space="preserve"> WASHINGTON DC 20003</v>
      </c>
      <c r="X3097" t="s">
        <v>47</v>
      </c>
      <c r="Y3097" t="s">
        <v>9313</v>
      </c>
      <c r="Z3097">
        <v>38.882503999999997</v>
      </c>
      <c r="AA3097">
        <v>-76.993255000000005</v>
      </c>
      <c r="AB3097">
        <v>400585.27</v>
      </c>
      <c r="AC3097">
        <v>134963.13</v>
      </c>
      <c r="AD3097">
        <v>20003</v>
      </c>
      <c r="AE3097">
        <v>145211</v>
      </c>
      <c r="AF3097">
        <v>54509</v>
      </c>
      <c r="AG3097">
        <v>54509</v>
      </c>
      <c r="AH3097">
        <v>6</v>
      </c>
      <c r="AI3097">
        <v>6</v>
      </c>
      <c r="AJ3097" t="s">
        <v>14249</v>
      </c>
      <c r="AK3097" t="s">
        <v>3034</v>
      </c>
      <c r="AL3097" t="s">
        <v>63</v>
      </c>
      <c r="AM3097">
        <v>107</v>
      </c>
      <c r="AN3097">
        <v>26</v>
      </c>
      <c r="AO3097" t="s">
        <v>74</v>
      </c>
      <c r="AP3097">
        <v>2680</v>
      </c>
      <c r="AQ3097">
        <v>-76.993256829372399</v>
      </c>
      <c r="AR3097">
        <v>38.8825117860398</v>
      </c>
      <c r="AS3097" t="b">
        <f t="shared" si="145"/>
        <v>1</v>
      </c>
    </row>
    <row r="3098" spans="1:45">
      <c r="A3098">
        <f t="shared" si="146"/>
        <v>3097</v>
      </c>
      <c r="B3098">
        <v>186820</v>
      </c>
      <c r="C3098">
        <v>186820</v>
      </c>
      <c r="D3098" t="s">
        <v>9320</v>
      </c>
      <c r="E3098" t="s">
        <v>2833</v>
      </c>
      <c r="F3098">
        <v>10193869</v>
      </c>
      <c r="G3098" t="s">
        <v>201</v>
      </c>
      <c r="K3098" t="s">
        <v>9321</v>
      </c>
      <c r="L3098" t="s">
        <v>432</v>
      </c>
      <c r="M3098" s="4">
        <v>0.29166666666666669</v>
      </c>
      <c r="N3098" s="1">
        <v>0.70833333333333337</v>
      </c>
      <c r="O3098" t="s">
        <v>255</v>
      </c>
      <c r="P3098" t="s">
        <v>255</v>
      </c>
      <c r="Q3098" t="s">
        <v>2833</v>
      </c>
      <c r="R3098" t="s">
        <v>9322</v>
      </c>
      <c r="S3098" t="s">
        <v>2833</v>
      </c>
      <c r="T3098" t="s">
        <v>165</v>
      </c>
      <c r="U3098" t="s">
        <v>138</v>
      </c>
      <c r="V3098" t="s">
        <v>46</v>
      </c>
      <c r="W3098" t="str">
        <f t="shared" si="144"/>
        <v>1744 Willard ST NW WASHINGTON DC 20009</v>
      </c>
      <c r="X3098" t="s">
        <v>47</v>
      </c>
      <c r="Y3098" t="s">
        <v>9323</v>
      </c>
      <c r="Z3098">
        <v>38.916139000000001</v>
      </c>
      <c r="AA3098">
        <v>-77.040014999999997</v>
      </c>
      <c r="AB3098">
        <v>396529.74</v>
      </c>
      <c r="AC3098">
        <v>138697.59</v>
      </c>
      <c r="AD3098">
        <v>20009</v>
      </c>
      <c r="AE3098">
        <v>241417</v>
      </c>
      <c r="AF3098">
        <v>84361</v>
      </c>
      <c r="AG3098">
        <v>84361</v>
      </c>
      <c r="AH3098">
        <v>2</v>
      </c>
      <c r="AI3098">
        <v>2</v>
      </c>
      <c r="AJ3098" t="s">
        <v>14249</v>
      </c>
      <c r="AK3098" t="s">
        <v>773</v>
      </c>
      <c r="AL3098" t="s">
        <v>88</v>
      </c>
      <c r="AM3098">
        <v>301</v>
      </c>
      <c r="AN3098">
        <v>6</v>
      </c>
      <c r="AO3098" t="s">
        <v>51</v>
      </c>
      <c r="AP3098">
        <v>2030</v>
      </c>
      <c r="AQ3098">
        <v>-77.0400171776962</v>
      </c>
      <c r="AR3098">
        <v>38.916146492359701</v>
      </c>
      <c r="AS3098" t="b">
        <f t="shared" si="145"/>
        <v>1</v>
      </c>
    </row>
    <row r="3099" spans="1:45">
      <c r="A3099">
        <f t="shared" si="146"/>
        <v>3098</v>
      </c>
      <c r="B3099">
        <v>186959</v>
      </c>
      <c r="C3099">
        <v>186959</v>
      </c>
      <c r="D3099" t="s">
        <v>9458</v>
      </c>
      <c r="E3099" t="s">
        <v>4293</v>
      </c>
      <c r="F3099">
        <v>10194040</v>
      </c>
      <c r="G3099" t="s">
        <v>2388</v>
      </c>
      <c r="K3099" t="s">
        <v>9459</v>
      </c>
      <c r="L3099" t="s">
        <v>1682</v>
      </c>
      <c r="M3099" s="4">
        <v>0.29166666666666669</v>
      </c>
      <c r="N3099" s="1">
        <v>0.625</v>
      </c>
      <c r="O3099" t="s">
        <v>255</v>
      </c>
      <c r="P3099" t="s">
        <v>255</v>
      </c>
      <c r="Q3099" t="s">
        <v>4295</v>
      </c>
      <c r="R3099" t="s">
        <v>4296</v>
      </c>
      <c r="S3099" t="s">
        <v>4297</v>
      </c>
      <c r="T3099" t="s">
        <v>165</v>
      </c>
      <c r="U3099" t="s">
        <v>138</v>
      </c>
      <c r="V3099" t="s">
        <v>46</v>
      </c>
      <c r="W3099" t="str">
        <f t="shared" si="144"/>
        <v>716 kennedy st nw WASHINGTON DC 20011</v>
      </c>
      <c r="X3099" t="s">
        <v>47</v>
      </c>
      <c r="Y3099" t="s">
        <v>7728</v>
      </c>
      <c r="Z3099">
        <v>38.952888000000002</v>
      </c>
      <c r="AA3099">
        <v>-77.017072999999996</v>
      </c>
      <c r="AB3099">
        <v>398520.16</v>
      </c>
      <c r="AC3099">
        <v>142776.4</v>
      </c>
      <c r="AD3099">
        <v>20011</v>
      </c>
      <c r="AE3099">
        <v>243737</v>
      </c>
      <c r="AF3099">
        <v>86932</v>
      </c>
      <c r="AG3099">
        <v>86932</v>
      </c>
      <c r="AH3099">
        <v>4</v>
      </c>
      <c r="AI3099">
        <v>4</v>
      </c>
      <c r="AJ3099" t="s">
        <v>14252</v>
      </c>
      <c r="AK3099" t="s">
        <v>3636</v>
      </c>
      <c r="AL3099" t="s">
        <v>188</v>
      </c>
      <c r="AM3099">
        <v>403</v>
      </c>
      <c r="AN3099">
        <v>18</v>
      </c>
      <c r="AO3099" t="s">
        <v>51</v>
      </c>
      <c r="AP3099">
        <v>2750</v>
      </c>
      <c r="AQ3099">
        <v>-77.017074830706804</v>
      </c>
      <c r="AR3099">
        <v>38.952895253648499</v>
      </c>
      <c r="AS3099" t="b">
        <f t="shared" si="145"/>
        <v>0</v>
      </c>
    </row>
    <row r="3100" spans="1:45">
      <c r="A3100">
        <f t="shared" si="146"/>
        <v>3099</v>
      </c>
      <c r="B3100">
        <v>186964</v>
      </c>
      <c r="C3100">
        <v>186964</v>
      </c>
      <c r="D3100" t="s">
        <v>9501</v>
      </c>
      <c r="E3100" t="s">
        <v>9502</v>
      </c>
      <c r="F3100">
        <v>10194140</v>
      </c>
      <c r="G3100" t="s">
        <v>201</v>
      </c>
      <c r="K3100" t="s">
        <v>9503</v>
      </c>
      <c r="L3100" t="s">
        <v>1682</v>
      </c>
      <c r="M3100" s="4">
        <v>0.29166666666666669</v>
      </c>
      <c r="N3100" s="1">
        <v>0.70833333333333337</v>
      </c>
      <c r="O3100" t="s">
        <v>255</v>
      </c>
      <c r="P3100" t="s">
        <v>255</v>
      </c>
      <c r="S3100" t="s">
        <v>9502</v>
      </c>
      <c r="T3100" t="s">
        <v>165</v>
      </c>
      <c r="U3100" t="s">
        <v>138</v>
      </c>
      <c r="V3100" t="s">
        <v>46</v>
      </c>
      <c r="W3100" t="str">
        <f t="shared" si="144"/>
        <v xml:space="preserve"> WASHINGTON DC 20008</v>
      </c>
      <c r="X3100" t="s">
        <v>47</v>
      </c>
      <c r="Y3100" t="s">
        <v>9504</v>
      </c>
      <c r="Z3100">
        <v>38.950490000000002</v>
      </c>
      <c r="AA3100">
        <v>-77.068817999999993</v>
      </c>
      <c r="AB3100">
        <v>394034.67</v>
      </c>
      <c r="AC3100">
        <v>142512.35999999999</v>
      </c>
      <c r="AD3100">
        <v>20008</v>
      </c>
      <c r="AE3100">
        <v>221993</v>
      </c>
      <c r="AF3100">
        <v>64754</v>
      </c>
      <c r="AG3100">
        <v>64754</v>
      </c>
      <c r="AH3100">
        <v>3</v>
      </c>
      <c r="AI3100">
        <v>3</v>
      </c>
      <c r="AJ3100" t="s">
        <v>14248</v>
      </c>
      <c r="AK3100" t="s">
        <v>4460</v>
      </c>
      <c r="AL3100" t="s">
        <v>50</v>
      </c>
      <c r="AM3100">
        <v>203</v>
      </c>
      <c r="AN3100">
        <v>12</v>
      </c>
      <c r="AO3100" t="s">
        <v>51</v>
      </c>
      <c r="AP3100">
        <v>2168</v>
      </c>
      <c r="AQ3100">
        <v>-77.068820498162395</v>
      </c>
      <c r="AR3100">
        <v>38.950497698756102</v>
      </c>
      <c r="AS3100" t="b">
        <f t="shared" si="145"/>
        <v>1</v>
      </c>
    </row>
    <row r="3101" spans="1:45">
      <c r="A3101">
        <f t="shared" si="146"/>
        <v>3100</v>
      </c>
      <c r="B3101">
        <v>186968</v>
      </c>
      <c r="C3101">
        <v>186968</v>
      </c>
      <c r="D3101" t="s">
        <v>9549</v>
      </c>
      <c r="E3101" t="s">
        <v>985</v>
      </c>
      <c r="F3101">
        <v>10194339</v>
      </c>
      <c r="G3101" t="s">
        <v>201</v>
      </c>
      <c r="M3101" s="4">
        <v>0.29166666666666669</v>
      </c>
      <c r="N3101" s="1">
        <v>0.70833333333333337</v>
      </c>
      <c r="O3101" t="s">
        <v>255</v>
      </c>
      <c r="P3101" t="s">
        <v>255</v>
      </c>
      <c r="Q3101" t="s">
        <v>9550</v>
      </c>
      <c r="R3101" t="s">
        <v>9551</v>
      </c>
      <c r="S3101" t="s">
        <v>9550</v>
      </c>
      <c r="T3101" t="s">
        <v>148</v>
      </c>
      <c r="U3101" t="s">
        <v>138</v>
      </c>
      <c r="V3101" t="s">
        <v>46</v>
      </c>
      <c r="W3101" t="str">
        <f t="shared" si="144"/>
        <v>901 Dawson Drive WASHINGTON DC 20016</v>
      </c>
      <c r="X3101" t="s">
        <v>47</v>
      </c>
      <c r="Y3101" t="s">
        <v>6926</v>
      </c>
      <c r="Z3101">
        <v>38.956166000000003</v>
      </c>
      <c r="AA3101">
        <v>-77.078470999999993</v>
      </c>
      <c r="AB3101">
        <v>393198.45</v>
      </c>
      <c r="AC3101">
        <v>143143.1</v>
      </c>
      <c r="AD3101">
        <v>20016</v>
      </c>
      <c r="AE3101">
        <v>265064</v>
      </c>
      <c r="AF3101">
        <v>107981</v>
      </c>
      <c r="AG3101">
        <v>107981</v>
      </c>
      <c r="AH3101">
        <v>3</v>
      </c>
      <c r="AI3101">
        <v>3</v>
      </c>
      <c r="AJ3101" t="s">
        <v>14246</v>
      </c>
      <c r="AK3101" s="2">
        <v>30000</v>
      </c>
      <c r="AL3101" t="s">
        <v>50</v>
      </c>
      <c r="AM3101">
        <v>202</v>
      </c>
      <c r="AN3101">
        <v>11</v>
      </c>
      <c r="AO3101" t="s">
        <v>51</v>
      </c>
      <c r="AP3101">
        <v>2793</v>
      </c>
      <c r="AQ3101">
        <v>-77.078473686225806</v>
      </c>
      <c r="AR3101">
        <v>38.956173496001497</v>
      </c>
      <c r="AS3101" t="b">
        <f t="shared" si="145"/>
        <v>0</v>
      </c>
    </row>
    <row r="3102" spans="1:45">
      <c r="A3102">
        <f t="shared" si="146"/>
        <v>3101</v>
      </c>
      <c r="B3102">
        <v>183418</v>
      </c>
      <c r="C3102">
        <v>183418</v>
      </c>
      <c r="D3102" t="s">
        <v>10051</v>
      </c>
      <c r="E3102" t="s">
        <v>10052</v>
      </c>
      <c r="F3102">
        <v>10185466</v>
      </c>
      <c r="G3102" t="s">
        <v>201</v>
      </c>
      <c r="K3102" t="s">
        <v>10053</v>
      </c>
      <c r="L3102" t="s">
        <v>290</v>
      </c>
      <c r="M3102" s="4">
        <v>0.29166666666666669</v>
      </c>
      <c r="N3102" s="1">
        <v>0.70833333333333337</v>
      </c>
      <c r="O3102" t="s">
        <v>255</v>
      </c>
      <c r="P3102" t="s">
        <v>255</v>
      </c>
      <c r="S3102" t="s">
        <v>10052</v>
      </c>
      <c r="T3102" t="s">
        <v>165</v>
      </c>
      <c r="U3102" t="s">
        <v>138</v>
      </c>
      <c r="V3102" t="s">
        <v>46</v>
      </c>
      <c r="W3102" t="str">
        <f t="shared" si="144"/>
        <v xml:space="preserve"> WASHINGTON DC 20009</v>
      </c>
      <c r="X3102" t="s">
        <v>47</v>
      </c>
      <c r="Y3102" t="s">
        <v>10054</v>
      </c>
      <c r="Z3102">
        <v>38.912449000000002</v>
      </c>
      <c r="AA3102">
        <v>-77.042047999999994</v>
      </c>
      <c r="AB3102">
        <v>396353.23</v>
      </c>
      <c r="AC3102">
        <v>138288.09</v>
      </c>
      <c r="AD3102">
        <v>20009</v>
      </c>
      <c r="AE3102">
        <v>225438</v>
      </c>
      <c r="AF3102">
        <v>68095</v>
      </c>
      <c r="AG3102">
        <v>68095</v>
      </c>
      <c r="AH3102">
        <v>2</v>
      </c>
      <c r="AI3102">
        <v>2</v>
      </c>
      <c r="AJ3102" t="s">
        <v>14249</v>
      </c>
      <c r="AK3102" t="s">
        <v>366</v>
      </c>
      <c r="AL3102" t="s">
        <v>50</v>
      </c>
      <c r="AM3102">
        <v>208</v>
      </c>
      <c r="AN3102">
        <v>6</v>
      </c>
      <c r="AO3102" t="s">
        <v>51</v>
      </c>
      <c r="AP3102">
        <v>520</v>
      </c>
      <c r="AQ3102">
        <v>-77.042050304754497</v>
      </c>
      <c r="AR3102">
        <v>38.912456863996198</v>
      </c>
      <c r="AS3102" t="b">
        <f t="shared" si="145"/>
        <v>1</v>
      </c>
    </row>
    <row r="3103" spans="1:45">
      <c r="A3103">
        <f t="shared" si="146"/>
        <v>3102</v>
      </c>
      <c r="B3103">
        <v>184688</v>
      </c>
      <c r="C3103">
        <v>184688</v>
      </c>
      <c r="D3103" t="s">
        <v>10731</v>
      </c>
      <c r="E3103" t="s">
        <v>10727</v>
      </c>
      <c r="F3103">
        <v>10190626</v>
      </c>
      <c r="G3103" t="s">
        <v>201</v>
      </c>
      <c r="K3103" t="s">
        <v>10732</v>
      </c>
      <c r="L3103" t="s">
        <v>558</v>
      </c>
      <c r="M3103" s="4">
        <v>0.375</v>
      </c>
      <c r="N3103" s="1">
        <v>0.625</v>
      </c>
      <c r="O3103" t="s">
        <v>254</v>
      </c>
      <c r="P3103" t="s">
        <v>255</v>
      </c>
      <c r="Q3103" t="s">
        <v>10727</v>
      </c>
      <c r="R3103" t="s">
        <v>10729</v>
      </c>
      <c r="S3103" t="s">
        <v>10727</v>
      </c>
      <c r="T3103" t="s">
        <v>165</v>
      </c>
      <c r="U3103" t="s">
        <v>138</v>
      </c>
      <c r="V3103" t="s">
        <v>46</v>
      </c>
      <c r="W3103" t="str">
        <f t="shared" si="144"/>
        <v>129 4 STreet SE WASHINGTON DC 20003</v>
      </c>
      <c r="X3103" t="s">
        <v>47</v>
      </c>
      <c r="Y3103" t="s">
        <v>10733</v>
      </c>
      <c r="Z3103">
        <v>38.885075000000001</v>
      </c>
      <c r="AA3103">
        <v>-77.000350999999995</v>
      </c>
      <c r="AB3103">
        <v>399969.58</v>
      </c>
      <c r="AC3103">
        <v>135248.51</v>
      </c>
      <c r="AD3103">
        <v>20003</v>
      </c>
      <c r="AE3103">
        <v>40860</v>
      </c>
      <c r="AF3103">
        <v>25977</v>
      </c>
      <c r="AG3103">
        <v>25977</v>
      </c>
      <c r="AH3103">
        <v>6</v>
      </c>
      <c r="AI3103">
        <v>6</v>
      </c>
      <c r="AJ3103" t="s">
        <v>14249</v>
      </c>
      <c r="AK3103" t="s">
        <v>1398</v>
      </c>
      <c r="AL3103" t="s">
        <v>63</v>
      </c>
      <c r="AM3103">
        <v>107</v>
      </c>
      <c r="AN3103">
        <v>26</v>
      </c>
      <c r="AO3103" t="s">
        <v>51</v>
      </c>
      <c r="AP3103">
        <v>128</v>
      </c>
      <c r="AQ3103">
        <v>-77.000352897005499</v>
      </c>
      <c r="AR3103">
        <v>38.885082793257702</v>
      </c>
      <c r="AS3103" t="b">
        <f t="shared" si="145"/>
        <v>1</v>
      </c>
    </row>
    <row r="3104" spans="1:45">
      <c r="A3104">
        <f t="shared" si="146"/>
        <v>3103</v>
      </c>
      <c r="B3104">
        <v>184835</v>
      </c>
      <c r="C3104">
        <v>184835</v>
      </c>
      <c r="D3104" t="s">
        <v>10981</v>
      </c>
      <c r="E3104" t="s">
        <v>10982</v>
      </c>
      <c r="F3104">
        <v>10191227</v>
      </c>
      <c r="G3104" t="s">
        <v>201</v>
      </c>
      <c r="K3104" t="s">
        <v>10983</v>
      </c>
      <c r="L3104" t="s">
        <v>1231</v>
      </c>
      <c r="M3104" s="4">
        <v>0.20833333333333334</v>
      </c>
      <c r="N3104" s="1">
        <v>0.5</v>
      </c>
      <c r="O3104" t="s">
        <v>255</v>
      </c>
      <c r="P3104" t="s">
        <v>255</v>
      </c>
      <c r="S3104" t="s">
        <v>10982</v>
      </c>
      <c r="T3104" t="s">
        <v>165</v>
      </c>
      <c r="U3104" t="s">
        <v>138</v>
      </c>
      <c r="V3104" t="s">
        <v>46</v>
      </c>
      <c r="W3104" t="str">
        <f t="shared" si="144"/>
        <v xml:space="preserve"> WASHINGTON DC 20009</v>
      </c>
      <c r="X3104" t="s">
        <v>47</v>
      </c>
      <c r="Y3104" t="s">
        <v>10984</v>
      </c>
      <c r="Z3104">
        <v>38.918193000000002</v>
      </c>
      <c r="AA3104">
        <v>-77.044152999999994</v>
      </c>
      <c r="AB3104">
        <v>396171</v>
      </c>
      <c r="AC3104">
        <v>138925.75</v>
      </c>
      <c r="AD3104">
        <v>20009</v>
      </c>
      <c r="AE3104">
        <v>235501</v>
      </c>
      <c r="AF3104">
        <v>78502</v>
      </c>
      <c r="AG3104">
        <v>78502</v>
      </c>
      <c r="AH3104">
        <v>1</v>
      </c>
      <c r="AI3104">
        <v>1</v>
      </c>
      <c r="AJ3104" t="s">
        <v>14247</v>
      </c>
      <c r="AK3104" t="s">
        <v>319</v>
      </c>
      <c r="AL3104" t="s">
        <v>88</v>
      </c>
      <c r="AM3104">
        <v>303</v>
      </c>
      <c r="AN3104">
        <v>1</v>
      </c>
      <c r="AO3104" t="s">
        <v>51</v>
      </c>
      <c r="AP3104">
        <v>780</v>
      </c>
      <c r="AQ3104">
        <v>-77.044155010829101</v>
      </c>
      <c r="AR3104">
        <v>38.9182003432744</v>
      </c>
      <c r="AS3104" t="b">
        <f t="shared" si="145"/>
        <v>1</v>
      </c>
    </row>
    <row r="3105" spans="1:45">
      <c r="A3105">
        <f t="shared" si="146"/>
        <v>3104</v>
      </c>
      <c r="B3105">
        <v>184945</v>
      </c>
      <c r="C3105">
        <v>184945</v>
      </c>
      <c r="D3105" t="s">
        <v>11007</v>
      </c>
      <c r="E3105" t="s">
        <v>2573</v>
      </c>
      <c r="F3105">
        <v>10191296</v>
      </c>
      <c r="G3105" t="s">
        <v>201</v>
      </c>
      <c r="K3105" t="s">
        <v>11008</v>
      </c>
      <c r="L3105" t="s">
        <v>558</v>
      </c>
      <c r="M3105" s="4">
        <v>0.29166666666666669</v>
      </c>
      <c r="N3105" s="1">
        <v>0.5</v>
      </c>
      <c r="O3105" t="s">
        <v>255</v>
      </c>
      <c r="P3105" t="s">
        <v>255</v>
      </c>
      <c r="S3105" t="s">
        <v>2573</v>
      </c>
      <c r="T3105" t="s">
        <v>165</v>
      </c>
      <c r="U3105" t="s">
        <v>138</v>
      </c>
      <c r="V3105" t="s">
        <v>46</v>
      </c>
      <c r="W3105" t="str">
        <f t="shared" si="144"/>
        <v xml:space="preserve"> WASHINGTON DC 20009</v>
      </c>
      <c r="X3105" t="s">
        <v>47</v>
      </c>
      <c r="Y3105" t="s">
        <v>11009</v>
      </c>
      <c r="Z3105">
        <v>38.913694</v>
      </c>
      <c r="AA3105">
        <v>-77.036935999999997</v>
      </c>
      <c r="AB3105">
        <v>396796.68</v>
      </c>
      <c r="AC3105">
        <v>138426.10999999999</v>
      </c>
      <c r="AD3105">
        <v>20009</v>
      </c>
      <c r="AE3105">
        <v>238040</v>
      </c>
      <c r="AF3105">
        <v>81355</v>
      </c>
      <c r="AG3105">
        <v>81355</v>
      </c>
      <c r="AH3105">
        <v>2</v>
      </c>
      <c r="AI3105">
        <v>2</v>
      </c>
      <c r="AJ3105" t="s">
        <v>14249</v>
      </c>
      <c r="AK3105" t="s">
        <v>87</v>
      </c>
      <c r="AL3105" t="s">
        <v>88</v>
      </c>
      <c r="AM3105">
        <v>301</v>
      </c>
      <c r="AN3105">
        <v>6</v>
      </c>
      <c r="AO3105" t="s">
        <v>51</v>
      </c>
      <c r="AP3105">
        <v>909</v>
      </c>
      <c r="AQ3105">
        <v>-77.036937878108802</v>
      </c>
      <c r="AR3105">
        <v>38.913701923158598</v>
      </c>
      <c r="AS3105" t="b">
        <f t="shared" si="145"/>
        <v>1</v>
      </c>
    </row>
    <row r="3106" spans="1:45">
      <c r="A3106">
        <f t="shared" si="146"/>
        <v>3105</v>
      </c>
      <c r="B3106">
        <v>185509</v>
      </c>
      <c r="C3106">
        <v>185509</v>
      </c>
      <c r="D3106" t="s">
        <v>11622</v>
      </c>
      <c r="E3106" t="s">
        <v>612</v>
      </c>
      <c r="F3106">
        <v>10192349</v>
      </c>
      <c r="G3106" t="s">
        <v>160</v>
      </c>
      <c r="K3106" t="s">
        <v>11623</v>
      </c>
      <c r="L3106" t="s">
        <v>163</v>
      </c>
      <c r="M3106" s="4">
        <v>0.375</v>
      </c>
      <c r="N3106" s="1">
        <v>0.66666666666666663</v>
      </c>
      <c r="O3106" t="s">
        <v>255</v>
      </c>
      <c r="P3106" t="s">
        <v>255</v>
      </c>
      <c r="S3106" t="s">
        <v>614</v>
      </c>
      <c r="T3106" t="s">
        <v>165</v>
      </c>
      <c r="U3106" t="s">
        <v>138</v>
      </c>
      <c r="V3106" t="s">
        <v>46</v>
      </c>
      <c r="W3106" t="str">
        <f t="shared" si="144"/>
        <v xml:space="preserve"> WASHINGTON DC 20008</v>
      </c>
      <c r="X3106" t="s">
        <v>47</v>
      </c>
      <c r="Y3106" t="s">
        <v>11624</v>
      </c>
      <c r="Z3106">
        <v>38.915041000000002</v>
      </c>
      <c r="AA3106">
        <v>-77.050965000000005</v>
      </c>
      <c r="AB3106">
        <v>395580.05</v>
      </c>
      <c r="AC3106">
        <v>138576.12</v>
      </c>
      <c r="AD3106">
        <v>20008</v>
      </c>
      <c r="AE3106">
        <v>234964</v>
      </c>
      <c r="AF3106">
        <v>78273</v>
      </c>
      <c r="AG3106">
        <v>78273</v>
      </c>
      <c r="AH3106">
        <v>2</v>
      </c>
      <c r="AI3106">
        <v>2</v>
      </c>
      <c r="AJ3106" t="s">
        <v>14252</v>
      </c>
      <c r="AK3106" t="s">
        <v>206</v>
      </c>
      <c r="AL3106" t="s">
        <v>50</v>
      </c>
      <c r="AM3106">
        <v>208</v>
      </c>
      <c r="AN3106">
        <v>1</v>
      </c>
      <c r="AO3106" t="s">
        <v>51</v>
      </c>
      <c r="AP3106">
        <v>822</v>
      </c>
      <c r="AQ3106">
        <v>-77.0509670843376</v>
      </c>
      <c r="AR3106">
        <v>38.915047986566201</v>
      </c>
      <c r="AS3106" t="b">
        <f t="shared" si="145"/>
        <v>0</v>
      </c>
    </row>
    <row r="3107" spans="1:45">
      <c r="A3107">
        <f t="shared" si="146"/>
        <v>3106</v>
      </c>
      <c r="B3107">
        <v>185700</v>
      </c>
      <c r="C3107">
        <v>185700</v>
      </c>
      <c r="D3107" t="s">
        <v>11774</v>
      </c>
      <c r="E3107" t="s">
        <v>11775</v>
      </c>
      <c r="F3107">
        <v>10192521</v>
      </c>
      <c r="G3107" t="s">
        <v>201</v>
      </c>
      <c r="K3107" t="s">
        <v>11776</v>
      </c>
      <c r="L3107" t="s">
        <v>125</v>
      </c>
      <c r="M3107" s="4">
        <v>0.29166666666666669</v>
      </c>
      <c r="N3107" s="1">
        <v>0.70833333333333337</v>
      </c>
      <c r="O3107" t="s">
        <v>254</v>
      </c>
      <c r="P3107" t="s">
        <v>255</v>
      </c>
      <c r="Q3107" t="s">
        <v>11775</v>
      </c>
      <c r="R3107" t="s">
        <v>11777</v>
      </c>
      <c r="S3107" t="s">
        <v>11775</v>
      </c>
      <c r="T3107" t="s">
        <v>165</v>
      </c>
      <c r="U3107" t="s">
        <v>138</v>
      </c>
      <c r="V3107" t="s">
        <v>46</v>
      </c>
      <c r="W3107" t="str">
        <f t="shared" si="144"/>
        <v>1840 Vernon St NW WASHINGTON DC 20009</v>
      </c>
      <c r="X3107" t="s">
        <v>47</v>
      </c>
      <c r="Y3107" t="s">
        <v>10529</v>
      </c>
      <c r="Z3107">
        <v>38.916792000000001</v>
      </c>
      <c r="AA3107">
        <v>-77.043217999999996</v>
      </c>
      <c r="AB3107">
        <v>396251.96</v>
      </c>
      <c r="AC3107">
        <v>138770.18</v>
      </c>
      <c r="AD3107">
        <v>20009</v>
      </c>
      <c r="AE3107">
        <v>235558</v>
      </c>
      <c r="AF3107">
        <v>78892</v>
      </c>
      <c r="AG3107">
        <v>78892</v>
      </c>
      <c r="AH3107">
        <v>1</v>
      </c>
      <c r="AI3107">
        <v>1</v>
      </c>
      <c r="AJ3107" t="s">
        <v>14247</v>
      </c>
      <c r="AK3107" t="s">
        <v>319</v>
      </c>
      <c r="AL3107" t="s">
        <v>88</v>
      </c>
      <c r="AM3107">
        <v>303</v>
      </c>
      <c r="AN3107">
        <v>1</v>
      </c>
      <c r="AO3107" t="s">
        <v>320</v>
      </c>
      <c r="AP3107">
        <v>852</v>
      </c>
      <c r="AQ3107">
        <v>-77.043220600700295</v>
      </c>
      <c r="AR3107">
        <v>38.916799266325498</v>
      </c>
      <c r="AS3107" t="b">
        <f t="shared" si="145"/>
        <v>1</v>
      </c>
    </row>
    <row r="3108" spans="1:45">
      <c r="A3108">
        <f t="shared" si="146"/>
        <v>3107</v>
      </c>
      <c r="B3108">
        <v>185720</v>
      </c>
      <c r="C3108">
        <v>185720</v>
      </c>
      <c r="D3108" t="s">
        <v>11789</v>
      </c>
      <c r="E3108" t="s">
        <v>11790</v>
      </c>
      <c r="F3108">
        <v>10192548</v>
      </c>
      <c r="G3108" t="s">
        <v>201</v>
      </c>
      <c r="K3108" t="s">
        <v>11791</v>
      </c>
      <c r="L3108" t="s">
        <v>125</v>
      </c>
      <c r="M3108" s="4">
        <v>0.29166666666666669</v>
      </c>
      <c r="N3108" s="1">
        <v>0.79166666666666663</v>
      </c>
      <c r="O3108" t="s">
        <v>255</v>
      </c>
      <c r="P3108" t="s">
        <v>255</v>
      </c>
      <c r="S3108" t="s">
        <v>11790</v>
      </c>
      <c r="T3108" t="s">
        <v>165</v>
      </c>
      <c r="U3108" t="s">
        <v>138</v>
      </c>
      <c r="V3108" t="s">
        <v>46</v>
      </c>
      <c r="W3108" t="str">
        <f t="shared" si="144"/>
        <v xml:space="preserve"> WASHINGTON DC 20010</v>
      </c>
      <c r="X3108" t="s">
        <v>47</v>
      </c>
      <c r="Y3108" t="s">
        <v>11792</v>
      </c>
      <c r="Z3108">
        <v>38.932659000000001</v>
      </c>
      <c r="AA3108">
        <v>-77.038233000000005</v>
      </c>
      <c r="AB3108">
        <v>396685.01</v>
      </c>
      <c r="AC3108">
        <v>140531.38</v>
      </c>
      <c r="AD3108">
        <v>20010</v>
      </c>
      <c r="AE3108">
        <v>226239</v>
      </c>
      <c r="AF3108">
        <v>69236</v>
      </c>
      <c r="AG3108">
        <v>69236</v>
      </c>
      <c r="AH3108">
        <v>1</v>
      </c>
      <c r="AI3108">
        <v>1</v>
      </c>
      <c r="AJ3108" t="s">
        <v>14252</v>
      </c>
      <c r="AK3108" t="s">
        <v>7286</v>
      </c>
      <c r="AL3108" t="s">
        <v>188</v>
      </c>
      <c r="AM3108">
        <v>408</v>
      </c>
      <c r="AN3108">
        <v>2</v>
      </c>
      <c r="AO3108" t="s">
        <v>51</v>
      </c>
      <c r="AP3108">
        <v>506</v>
      </c>
      <c r="AQ3108">
        <v>-77.038235646704507</v>
      </c>
      <c r="AR3108">
        <v>38.932666457622297</v>
      </c>
      <c r="AS3108" t="b">
        <f t="shared" si="145"/>
        <v>1</v>
      </c>
    </row>
    <row r="3109" spans="1:45">
      <c r="A3109">
        <f t="shared" si="146"/>
        <v>3108</v>
      </c>
      <c r="B3109">
        <v>185570</v>
      </c>
      <c r="C3109">
        <v>185570</v>
      </c>
      <c r="D3109" t="s">
        <v>11820</v>
      </c>
      <c r="E3109" t="s">
        <v>11821</v>
      </c>
      <c r="F3109">
        <v>10192565</v>
      </c>
      <c r="G3109" t="s">
        <v>201</v>
      </c>
      <c r="K3109" t="s">
        <v>11822</v>
      </c>
      <c r="L3109" t="s">
        <v>163</v>
      </c>
      <c r="M3109" s="4">
        <v>0.29166666666666669</v>
      </c>
      <c r="N3109" s="1">
        <v>0.70833333333333337</v>
      </c>
      <c r="O3109" t="s">
        <v>255</v>
      </c>
      <c r="P3109" t="s">
        <v>255</v>
      </c>
      <c r="S3109" t="s">
        <v>11821</v>
      </c>
      <c r="T3109" t="s">
        <v>165</v>
      </c>
      <c r="U3109" t="s">
        <v>138</v>
      </c>
      <c r="V3109" t="s">
        <v>46</v>
      </c>
      <c r="W3109" t="str">
        <f t="shared" si="144"/>
        <v xml:space="preserve"> WASHINGTON DC 20009</v>
      </c>
      <c r="X3109" t="s">
        <v>47</v>
      </c>
      <c r="Y3109" t="s">
        <v>11823</v>
      </c>
      <c r="Z3109">
        <v>38.915745000000001</v>
      </c>
      <c r="AA3109">
        <v>-77.033006</v>
      </c>
      <c r="AB3109">
        <v>397137.57</v>
      </c>
      <c r="AC3109">
        <v>138653.60999999999</v>
      </c>
      <c r="AD3109">
        <v>20009</v>
      </c>
      <c r="AE3109">
        <v>226645</v>
      </c>
      <c r="AF3109">
        <v>69628</v>
      </c>
      <c r="AG3109">
        <v>69628</v>
      </c>
      <c r="AH3109">
        <v>2</v>
      </c>
      <c r="AI3109">
        <v>2</v>
      </c>
      <c r="AJ3109" t="s">
        <v>14249</v>
      </c>
      <c r="AK3109" t="s">
        <v>809</v>
      </c>
      <c r="AL3109" t="s">
        <v>88</v>
      </c>
      <c r="AM3109">
        <v>301</v>
      </c>
      <c r="AN3109">
        <v>3</v>
      </c>
      <c r="AO3109" t="s">
        <v>51</v>
      </c>
      <c r="AP3109">
        <v>606</v>
      </c>
      <c r="AQ3109">
        <v>-77.033008225472898</v>
      </c>
      <c r="AR3109">
        <v>38.915752496028801</v>
      </c>
      <c r="AS3109" t="b">
        <f t="shared" si="145"/>
        <v>1</v>
      </c>
    </row>
    <row r="3110" spans="1:45">
      <c r="A3110">
        <f t="shared" si="146"/>
        <v>3109</v>
      </c>
      <c r="B3110">
        <v>185904</v>
      </c>
      <c r="C3110">
        <v>185904</v>
      </c>
      <c r="D3110" t="s">
        <v>11988</v>
      </c>
      <c r="E3110" t="s">
        <v>11989</v>
      </c>
      <c r="F3110">
        <v>10192819</v>
      </c>
      <c r="G3110" t="s">
        <v>201</v>
      </c>
      <c r="K3110" t="s">
        <v>11990</v>
      </c>
      <c r="L3110" t="s">
        <v>163</v>
      </c>
      <c r="M3110" s="4">
        <v>0.29166666666666669</v>
      </c>
      <c r="N3110" s="1">
        <v>0.70833333333333337</v>
      </c>
      <c r="O3110" t="s">
        <v>255</v>
      </c>
      <c r="P3110" t="s">
        <v>255</v>
      </c>
      <c r="S3110" t="s">
        <v>11989</v>
      </c>
      <c r="T3110" t="s">
        <v>165</v>
      </c>
      <c r="U3110" t="s">
        <v>138</v>
      </c>
      <c r="V3110" t="s">
        <v>46</v>
      </c>
      <c r="W3110" t="str">
        <f t="shared" si="144"/>
        <v xml:space="preserve"> WASHINGTON DC 20003</v>
      </c>
      <c r="X3110" t="s">
        <v>47</v>
      </c>
      <c r="Y3110" t="s">
        <v>11991</v>
      </c>
      <c r="Z3110">
        <v>38.882922000000001</v>
      </c>
      <c r="AA3110">
        <v>-76.995745999999997</v>
      </c>
      <c r="AB3110">
        <v>400369.1</v>
      </c>
      <c r="AC3110">
        <v>135009.45000000001</v>
      </c>
      <c r="AD3110">
        <v>20003</v>
      </c>
      <c r="AE3110">
        <v>76549</v>
      </c>
      <c r="AF3110">
        <v>50292</v>
      </c>
      <c r="AG3110">
        <v>50292</v>
      </c>
      <c r="AH3110">
        <v>6</v>
      </c>
      <c r="AI3110">
        <v>6</v>
      </c>
      <c r="AJ3110" t="s">
        <v>14249</v>
      </c>
      <c r="AK3110" t="s">
        <v>2556</v>
      </c>
      <c r="AL3110" t="s">
        <v>63</v>
      </c>
      <c r="AM3110">
        <v>107</v>
      </c>
      <c r="AN3110">
        <v>26</v>
      </c>
      <c r="AO3110" t="s">
        <v>74</v>
      </c>
      <c r="AP3110">
        <v>310</v>
      </c>
      <c r="AQ3110">
        <v>-76.995748243674001</v>
      </c>
      <c r="AR3110">
        <v>38.8829291717866</v>
      </c>
      <c r="AS3110" t="b">
        <f t="shared" si="145"/>
        <v>1</v>
      </c>
    </row>
    <row r="3111" spans="1:45">
      <c r="A3111">
        <f t="shared" si="146"/>
        <v>3110</v>
      </c>
      <c r="B3111">
        <v>185788</v>
      </c>
      <c r="C3111">
        <v>185788</v>
      </c>
      <c r="D3111" t="s">
        <v>12050</v>
      </c>
      <c r="E3111" t="s">
        <v>252</v>
      </c>
      <c r="F3111">
        <v>10192905</v>
      </c>
      <c r="G3111" t="s">
        <v>201</v>
      </c>
      <c r="K3111" t="s">
        <v>12051</v>
      </c>
      <c r="L3111" t="s">
        <v>166</v>
      </c>
      <c r="M3111" s="4">
        <v>0.29166666666666669</v>
      </c>
      <c r="N3111" s="1">
        <v>0.79166666666666663</v>
      </c>
      <c r="O3111" t="s">
        <v>254</v>
      </c>
      <c r="P3111" t="s">
        <v>255</v>
      </c>
      <c r="S3111" t="s">
        <v>256</v>
      </c>
      <c r="T3111" t="s">
        <v>165</v>
      </c>
      <c r="U3111" t="s">
        <v>138</v>
      </c>
      <c r="V3111" t="s">
        <v>46</v>
      </c>
      <c r="W3111" t="str">
        <f t="shared" si="144"/>
        <v xml:space="preserve"> WASHINGTON DC 20017</v>
      </c>
      <c r="X3111" t="s">
        <v>47</v>
      </c>
      <c r="Y3111" t="s">
        <v>12052</v>
      </c>
      <c r="Z3111">
        <v>38.926327000000001</v>
      </c>
      <c r="AA3111">
        <v>-76.996838999999994</v>
      </c>
      <c r="AB3111">
        <v>400274.13</v>
      </c>
      <c r="AC3111">
        <v>139827.79999999999</v>
      </c>
      <c r="AD3111">
        <v>20017</v>
      </c>
      <c r="AE3111">
        <v>1645</v>
      </c>
      <c r="AF3111">
        <v>1512</v>
      </c>
      <c r="AG3111">
        <v>1512</v>
      </c>
      <c r="AH3111">
        <v>5</v>
      </c>
      <c r="AI3111">
        <v>5</v>
      </c>
      <c r="AJ3111" t="s">
        <v>14247</v>
      </c>
      <c r="AK3111" t="s">
        <v>3109</v>
      </c>
      <c r="AL3111" t="s">
        <v>410</v>
      </c>
      <c r="AM3111">
        <v>502</v>
      </c>
      <c r="AN3111">
        <v>21</v>
      </c>
      <c r="AO3111" t="s">
        <v>51</v>
      </c>
      <c r="AP3111">
        <v>8</v>
      </c>
      <c r="AQ3111">
        <v>-76.996840893910004</v>
      </c>
      <c r="AR3111">
        <v>38.926334602086698</v>
      </c>
      <c r="AS3111" t="b">
        <f t="shared" si="145"/>
        <v>0</v>
      </c>
    </row>
    <row r="3112" spans="1:45">
      <c r="A3112">
        <f t="shared" si="146"/>
        <v>3111</v>
      </c>
      <c r="B3112">
        <v>186204</v>
      </c>
      <c r="C3112">
        <v>186204</v>
      </c>
      <c r="D3112" t="s">
        <v>12223</v>
      </c>
      <c r="E3112" t="s">
        <v>985</v>
      </c>
      <c r="F3112">
        <v>10193152</v>
      </c>
      <c r="G3112" t="s">
        <v>652</v>
      </c>
      <c r="K3112" t="s">
        <v>12224</v>
      </c>
      <c r="L3112" t="s">
        <v>622</v>
      </c>
      <c r="M3112" s="4">
        <v>0.29166666666666669</v>
      </c>
      <c r="N3112" s="1">
        <v>0.70833333333333337</v>
      </c>
      <c r="O3112" t="s">
        <v>255</v>
      </c>
      <c r="P3112" t="s">
        <v>255</v>
      </c>
      <c r="Q3112" t="s">
        <v>12225</v>
      </c>
      <c r="R3112" t="s">
        <v>12226</v>
      </c>
      <c r="S3112" t="s">
        <v>12225</v>
      </c>
      <c r="T3112" t="s">
        <v>165</v>
      </c>
      <c r="U3112" t="s">
        <v>138</v>
      </c>
      <c r="V3112" t="s">
        <v>46</v>
      </c>
      <c r="W3112" t="str">
        <f t="shared" si="144"/>
        <v>1954 First Street Unit 159 WASHINGTON DC 20008</v>
      </c>
      <c r="X3112" t="s">
        <v>47</v>
      </c>
      <c r="Y3112" t="s">
        <v>12227</v>
      </c>
      <c r="Z3112">
        <v>38.923800999999997</v>
      </c>
      <c r="AA3112">
        <v>-77.050224</v>
      </c>
      <c r="AB3112">
        <v>395644.79</v>
      </c>
      <c r="AC3112">
        <v>139548.62</v>
      </c>
      <c r="AD3112">
        <v>20008</v>
      </c>
      <c r="AE3112">
        <v>236691</v>
      </c>
      <c r="AF3112">
        <v>79748</v>
      </c>
      <c r="AG3112">
        <v>79748</v>
      </c>
      <c r="AH3112">
        <v>3</v>
      </c>
      <c r="AI3112">
        <v>3</v>
      </c>
      <c r="AJ3112" t="s">
        <v>14247</v>
      </c>
      <c r="AK3112" t="s">
        <v>7808</v>
      </c>
      <c r="AL3112" t="s">
        <v>50</v>
      </c>
      <c r="AM3112">
        <v>204</v>
      </c>
      <c r="AN3112">
        <v>15</v>
      </c>
      <c r="AO3112" t="s">
        <v>51</v>
      </c>
      <c r="AP3112">
        <v>874</v>
      </c>
      <c r="AQ3112">
        <v>-77.050226761542305</v>
      </c>
      <c r="AR3112">
        <v>38.923808907861201</v>
      </c>
      <c r="AS3112" t="b">
        <f t="shared" si="145"/>
        <v>0</v>
      </c>
    </row>
    <row r="3113" spans="1:45">
      <c r="A3113">
        <f t="shared" si="146"/>
        <v>3112</v>
      </c>
      <c r="B3113">
        <v>186284</v>
      </c>
      <c r="C3113">
        <v>186284</v>
      </c>
      <c r="D3113" t="s">
        <v>12282</v>
      </c>
      <c r="E3113" t="s">
        <v>12283</v>
      </c>
      <c r="F3113">
        <v>10193256</v>
      </c>
      <c r="G3113" t="s">
        <v>201</v>
      </c>
      <c r="K3113" t="s">
        <v>12284</v>
      </c>
      <c r="L3113" t="s">
        <v>353</v>
      </c>
      <c r="M3113" s="4">
        <v>0.375</v>
      </c>
      <c r="N3113" s="1">
        <v>0.70833333333333337</v>
      </c>
      <c r="O3113" t="s">
        <v>254</v>
      </c>
      <c r="P3113" t="s">
        <v>255</v>
      </c>
      <c r="S3113" t="s">
        <v>12283</v>
      </c>
      <c r="T3113" t="s">
        <v>165</v>
      </c>
      <c r="U3113" t="s">
        <v>138</v>
      </c>
      <c r="V3113" t="s">
        <v>46</v>
      </c>
      <c r="W3113" t="str">
        <f t="shared" si="144"/>
        <v xml:space="preserve"> WASHINGTON DC 20001</v>
      </c>
      <c r="X3113" t="s">
        <v>47</v>
      </c>
      <c r="Y3113" t="s">
        <v>12285</v>
      </c>
      <c r="Z3113">
        <v>38.916173999999998</v>
      </c>
      <c r="AA3113">
        <v>-77.020334000000005</v>
      </c>
      <c r="AB3113">
        <v>398236.55</v>
      </c>
      <c r="AC3113">
        <v>138700.91</v>
      </c>
      <c r="AD3113">
        <v>20001</v>
      </c>
      <c r="AE3113">
        <v>229845</v>
      </c>
      <c r="AF3113">
        <v>73162</v>
      </c>
      <c r="AG3113">
        <v>73162</v>
      </c>
      <c r="AH3113">
        <v>1</v>
      </c>
      <c r="AI3113">
        <v>1</v>
      </c>
      <c r="AJ3113" t="s">
        <v>14249</v>
      </c>
      <c r="AK3113" t="s">
        <v>635</v>
      </c>
      <c r="AL3113" t="s">
        <v>88</v>
      </c>
      <c r="AM3113">
        <v>306</v>
      </c>
      <c r="AN3113">
        <v>3</v>
      </c>
      <c r="AO3113" t="s">
        <v>51</v>
      </c>
      <c r="AP3113">
        <v>680</v>
      </c>
      <c r="AQ3113">
        <v>-77.020336293017607</v>
      </c>
      <c r="AR3113">
        <v>38.9161814829734</v>
      </c>
      <c r="AS3113" t="b">
        <f t="shared" si="145"/>
        <v>1</v>
      </c>
    </row>
    <row r="3114" spans="1:45">
      <c r="A3114">
        <f t="shared" si="146"/>
        <v>3113</v>
      </c>
      <c r="B3114">
        <v>186336</v>
      </c>
      <c r="C3114">
        <v>186336</v>
      </c>
      <c r="D3114" t="s">
        <v>12323</v>
      </c>
      <c r="E3114" t="s">
        <v>12324</v>
      </c>
      <c r="F3114">
        <v>10193306</v>
      </c>
      <c r="G3114" t="s">
        <v>201</v>
      </c>
      <c r="K3114" t="s">
        <v>12325</v>
      </c>
      <c r="L3114" t="s">
        <v>353</v>
      </c>
      <c r="M3114" s="4">
        <v>0.29166666666666669</v>
      </c>
      <c r="N3114" s="1">
        <v>0.70833333333333337</v>
      </c>
      <c r="O3114" t="s">
        <v>255</v>
      </c>
      <c r="P3114" t="s">
        <v>255</v>
      </c>
      <c r="S3114" t="s">
        <v>12324</v>
      </c>
      <c r="T3114" t="s">
        <v>165</v>
      </c>
      <c r="U3114" t="s">
        <v>138</v>
      </c>
      <c r="V3114" t="s">
        <v>46</v>
      </c>
      <c r="W3114" t="str">
        <f t="shared" si="144"/>
        <v xml:space="preserve"> WASHINGTON DC 20009</v>
      </c>
      <c r="X3114" t="s">
        <v>47</v>
      </c>
      <c r="Y3114" t="s">
        <v>10311</v>
      </c>
      <c r="Z3114">
        <v>38.915343999999997</v>
      </c>
      <c r="AA3114">
        <v>-77.038741999999999</v>
      </c>
      <c r="AB3114">
        <v>396640.11</v>
      </c>
      <c r="AC3114">
        <v>138609.24</v>
      </c>
      <c r="AD3114">
        <v>20009</v>
      </c>
      <c r="AE3114">
        <v>226459</v>
      </c>
      <c r="AF3114">
        <v>69789</v>
      </c>
      <c r="AG3114">
        <v>69789</v>
      </c>
      <c r="AH3114">
        <v>2</v>
      </c>
      <c r="AI3114">
        <v>2</v>
      </c>
      <c r="AJ3114" t="s">
        <v>14249</v>
      </c>
      <c r="AK3114" t="s">
        <v>773</v>
      </c>
      <c r="AL3114" t="s">
        <v>88</v>
      </c>
      <c r="AM3114">
        <v>301</v>
      </c>
      <c r="AN3114">
        <v>6</v>
      </c>
      <c r="AO3114" t="s">
        <v>51</v>
      </c>
      <c r="AP3114">
        <v>621</v>
      </c>
      <c r="AQ3114">
        <v>-77.038744090452894</v>
      </c>
      <c r="AR3114">
        <v>38.9153510350055</v>
      </c>
      <c r="AS3114" t="b">
        <f t="shared" si="145"/>
        <v>1</v>
      </c>
    </row>
    <row r="3115" spans="1:45">
      <c r="A3115">
        <f t="shared" si="146"/>
        <v>3114</v>
      </c>
      <c r="B3115">
        <v>186541</v>
      </c>
      <c r="C3115">
        <v>186541</v>
      </c>
      <c r="D3115" t="s">
        <v>12471</v>
      </c>
      <c r="E3115" t="s">
        <v>12472</v>
      </c>
      <c r="F3115">
        <v>10193498</v>
      </c>
      <c r="G3115" t="s">
        <v>201</v>
      </c>
      <c r="K3115" t="s">
        <v>12473</v>
      </c>
      <c r="L3115" t="s">
        <v>421</v>
      </c>
      <c r="M3115" s="4">
        <v>0.29166666666666669</v>
      </c>
      <c r="N3115" s="1">
        <v>0.70833333333333337</v>
      </c>
      <c r="O3115" t="s">
        <v>255</v>
      </c>
      <c r="P3115" t="s">
        <v>255</v>
      </c>
      <c r="S3115" t="s">
        <v>12472</v>
      </c>
      <c r="T3115" t="s">
        <v>165</v>
      </c>
      <c r="U3115" t="s">
        <v>138</v>
      </c>
      <c r="V3115" t="s">
        <v>46</v>
      </c>
      <c r="W3115" t="str">
        <f t="shared" si="144"/>
        <v xml:space="preserve"> WASHINGTON DC 20009</v>
      </c>
      <c r="X3115" t="s">
        <v>47</v>
      </c>
      <c r="Y3115" t="s">
        <v>12474</v>
      </c>
      <c r="Z3115">
        <v>38.919837000000001</v>
      </c>
      <c r="AA3115">
        <v>-77.039366000000001</v>
      </c>
      <c r="AB3115">
        <v>396586.19</v>
      </c>
      <c r="AC3115">
        <v>139108.10999999999</v>
      </c>
      <c r="AD3115">
        <v>20009</v>
      </c>
      <c r="AE3115">
        <v>235795</v>
      </c>
      <c r="AF3115">
        <v>78771</v>
      </c>
      <c r="AG3115">
        <v>78771</v>
      </c>
      <c r="AH3115">
        <v>1</v>
      </c>
      <c r="AI3115">
        <v>1</v>
      </c>
      <c r="AJ3115" t="s">
        <v>14247</v>
      </c>
      <c r="AK3115" t="s">
        <v>865</v>
      </c>
      <c r="AL3115" t="s">
        <v>88</v>
      </c>
      <c r="AM3115">
        <v>303</v>
      </c>
      <c r="AN3115">
        <v>1</v>
      </c>
      <c r="AO3115" t="s">
        <v>51</v>
      </c>
      <c r="AP3115">
        <v>845</v>
      </c>
      <c r="AQ3115">
        <v>-77.039368305296307</v>
      </c>
      <c r="AR3115">
        <v>38.919844813093903</v>
      </c>
      <c r="AS3115" t="b">
        <f t="shared" si="145"/>
        <v>1</v>
      </c>
    </row>
    <row r="3116" spans="1:45">
      <c r="A3116">
        <f t="shared" si="146"/>
        <v>3115</v>
      </c>
      <c r="B3116">
        <v>186546</v>
      </c>
      <c r="C3116">
        <v>186546</v>
      </c>
      <c r="D3116" t="s">
        <v>12479</v>
      </c>
      <c r="E3116" t="s">
        <v>4981</v>
      </c>
      <c r="F3116">
        <v>10193506</v>
      </c>
      <c r="G3116" t="s">
        <v>519</v>
      </c>
      <c r="K3116" t="s">
        <v>12480</v>
      </c>
      <c r="L3116" t="s">
        <v>421</v>
      </c>
      <c r="M3116" s="4">
        <v>0.29166666666666669</v>
      </c>
      <c r="N3116" s="1">
        <v>0.70833333333333337</v>
      </c>
      <c r="O3116" t="s">
        <v>238</v>
      </c>
      <c r="P3116" t="s">
        <v>255</v>
      </c>
      <c r="S3116" t="s">
        <v>4981</v>
      </c>
      <c r="T3116" t="s">
        <v>165</v>
      </c>
      <c r="U3116" t="s">
        <v>138</v>
      </c>
      <c r="V3116" t="s">
        <v>46</v>
      </c>
      <c r="W3116" t="str">
        <f t="shared" si="144"/>
        <v xml:space="preserve"> WASHINGTON DC 20024</v>
      </c>
      <c r="X3116" t="s">
        <v>47</v>
      </c>
      <c r="Y3116" t="s">
        <v>11150</v>
      </c>
      <c r="Z3116">
        <v>38.875504999999997</v>
      </c>
      <c r="AA3116">
        <v>-77.010435999999999</v>
      </c>
      <c r="AB3116">
        <v>399094.42</v>
      </c>
      <c r="AC3116">
        <v>134186.18</v>
      </c>
      <c r="AD3116">
        <v>20024</v>
      </c>
      <c r="AE3116">
        <v>70555</v>
      </c>
      <c r="AF3116">
        <v>44869</v>
      </c>
      <c r="AG3116">
        <v>44869</v>
      </c>
      <c r="AH3116">
        <v>6</v>
      </c>
      <c r="AI3116">
        <v>6</v>
      </c>
      <c r="AJ3116" t="s">
        <v>14252</v>
      </c>
      <c r="AK3116" t="s">
        <v>4142</v>
      </c>
      <c r="AL3116" t="s">
        <v>63</v>
      </c>
      <c r="AM3116">
        <v>105</v>
      </c>
      <c r="AN3116">
        <v>9</v>
      </c>
      <c r="AO3116" t="s">
        <v>51</v>
      </c>
      <c r="AP3116">
        <v>245</v>
      </c>
      <c r="AQ3116">
        <v>-77.010438402574295</v>
      </c>
      <c r="AR3116">
        <v>38.875512442524297</v>
      </c>
      <c r="AS3116" t="b">
        <f t="shared" si="145"/>
        <v>1</v>
      </c>
    </row>
    <row r="3117" spans="1:45">
      <c r="A3117">
        <f t="shared" si="146"/>
        <v>3116</v>
      </c>
      <c r="B3117">
        <v>186775</v>
      </c>
      <c r="C3117">
        <v>186775</v>
      </c>
      <c r="D3117" t="s">
        <v>12653</v>
      </c>
      <c r="E3117" t="s">
        <v>5323</v>
      </c>
      <c r="F3117">
        <v>10193769</v>
      </c>
      <c r="G3117" t="s">
        <v>1806</v>
      </c>
      <c r="H3117" t="s">
        <v>12654</v>
      </c>
      <c r="J3117">
        <v>110394</v>
      </c>
      <c r="K3117" t="s">
        <v>12655</v>
      </c>
      <c r="L3117" t="s">
        <v>432</v>
      </c>
      <c r="M3117" s="4">
        <v>0.29166666666666669</v>
      </c>
      <c r="N3117" s="1">
        <v>0.70833333333333337</v>
      </c>
      <c r="O3117" t="s">
        <v>432</v>
      </c>
      <c r="P3117" t="s">
        <v>255</v>
      </c>
      <c r="Q3117" t="s">
        <v>12656</v>
      </c>
      <c r="R3117" t="s">
        <v>12657</v>
      </c>
      <c r="S3117" t="s">
        <v>12656</v>
      </c>
      <c r="T3117" t="s">
        <v>165</v>
      </c>
      <c r="U3117" t="s">
        <v>138</v>
      </c>
      <c r="V3117" t="s">
        <v>46</v>
      </c>
      <c r="W3117" t="str">
        <f t="shared" si="144"/>
        <v>406 H street NE WASHINGTON DC 20002</v>
      </c>
      <c r="X3117" t="s">
        <v>47</v>
      </c>
      <c r="Y3117" t="s">
        <v>12658</v>
      </c>
      <c r="Z3117">
        <v>38.900418000000002</v>
      </c>
      <c r="AA3117">
        <v>-77.000159999999994</v>
      </c>
      <c r="AB3117">
        <v>399986.13</v>
      </c>
      <c r="AC3117">
        <v>136951.71</v>
      </c>
      <c r="AD3117">
        <v>20002</v>
      </c>
      <c r="AE3117">
        <v>27206</v>
      </c>
      <c r="AF3117">
        <v>14914</v>
      </c>
      <c r="AG3117">
        <v>14914</v>
      </c>
      <c r="AH3117">
        <v>6</v>
      </c>
      <c r="AI3117">
        <v>6</v>
      </c>
      <c r="AJ3117" t="s">
        <v>14247</v>
      </c>
      <c r="AK3117" t="s">
        <v>1653</v>
      </c>
      <c r="AL3117" t="s">
        <v>63</v>
      </c>
      <c r="AM3117">
        <v>104</v>
      </c>
      <c r="AN3117">
        <v>25</v>
      </c>
      <c r="AO3117" t="s">
        <v>51</v>
      </c>
      <c r="AP3117">
        <v>81</v>
      </c>
      <c r="AQ3117">
        <v>-77.000162180584795</v>
      </c>
      <c r="AR3117">
        <v>38.9004258526749</v>
      </c>
      <c r="AS3117" t="b">
        <f t="shared" si="145"/>
        <v>0</v>
      </c>
    </row>
    <row r="3118" spans="1:45">
      <c r="A3118">
        <f t="shared" si="146"/>
        <v>3117</v>
      </c>
      <c r="B3118">
        <v>186810</v>
      </c>
      <c r="C3118">
        <v>186810</v>
      </c>
      <c r="D3118" t="s">
        <v>12696</v>
      </c>
      <c r="E3118" t="s">
        <v>9383</v>
      </c>
      <c r="F3118">
        <v>10193857</v>
      </c>
      <c r="G3118" t="s">
        <v>2388</v>
      </c>
      <c r="K3118" t="s">
        <v>12697</v>
      </c>
      <c r="L3118" t="s">
        <v>432</v>
      </c>
      <c r="M3118" s="4">
        <v>0.35416666666666669</v>
      </c>
      <c r="N3118" s="1">
        <v>0.6875</v>
      </c>
      <c r="O3118" t="s">
        <v>255</v>
      </c>
      <c r="P3118" t="s">
        <v>255</v>
      </c>
      <c r="Q3118" t="s">
        <v>9385</v>
      </c>
      <c r="R3118" t="s">
        <v>9386</v>
      </c>
      <c r="S3118" t="s">
        <v>9385</v>
      </c>
      <c r="T3118" t="s">
        <v>165</v>
      </c>
      <c r="U3118" t="s">
        <v>138</v>
      </c>
      <c r="V3118" t="s">
        <v>46</v>
      </c>
      <c r="W3118" t="str">
        <f t="shared" si="144"/>
        <v>7400 Georgia Avenue N.W. WASHINGTON DC 20020</v>
      </c>
      <c r="X3118" t="s">
        <v>47</v>
      </c>
      <c r="Y3118" t="s">
        <v>12698</v>
      </c>
      <c r="Z3118">
        <v>38.864505000000001</v>
      </c>
      <c r="AA3118">
        <v>-76.988951</v>
      </c>
      <c r="AB3118">
        <v>400958.87</v>
      </c>
      <c r="AC3118">
        <v>132965.09</v>
      </c>
      <c r="AD3118">
        <v>20020</v>
      </c>
      <c r="AE3118">
        <v>70732</v>
      </c>
      <c r="AF3118">
        <v>44721</v>
      </c>
      <c r="AG3118">
        <v>44721</v>
      </c>
      <c r="AH3118">
        <v>8</v>
      </c>
      <c r="AI3118">
        <v>8</v>
      </c>
      <c r="AJ3118" t="s">
        <v>14244</v>
      </c>
      <c r="AK3118" t="s">
        <v>579</v>
      </c>
      <c r="AL3118" t="s">
        <v>458</v>
      </c>
      <c r="AM3118">
        <v>701</v>
      </c>
      <c r="AN3118">
        <v>28</v>
      </c>
      <c r="AO3118" t="s">
        <v>51</v>
      </c>
      <c r="AP3118">
        <v>252</v>
      </c>
      <c r="AQ3118">
        <v>-76.988953737276802</v>
      </c>
      <c r="AR3118">
        <v>38.864512310683899</v>
      </c>
      <c r="AS3118" t="b">
        <f t="shared" si="145"/>
        <v>0</v>
      </c>
    </row>
    <row r="3119" spans="1:45">
      <c r="A3119">
        <f t="shared" si="146"/>
        <v>3118</v>
      </c>
      <c r="B3119">
        <v>186960</v>
      </c>
      <c r="C3119">
        <v>186960</v>
      </c>
      <c r="D3119" t="s">
        <v>12800</v>
      </c>
      <c r="E3119" t="s">
        <v>12801</v>
      </c>
      <c r="F3119">
        <v>10194051</v>
      </c>
      <c r="G3119" t="s">
        <v>201</v>
      </c>
      <c r="K3119" t="s">
        <v>12802</v>
      </c>
      <c r="L3119" t="s">
        <v>1682</v>
      </c>
      <c r="M3119" s="4">
        <v>0.29166666666666669</v>
      </c>
      <c r="N3119" s="1">
        <v>0.70833333333333337</v>
      </c>
      <c r="O3119" t="s">
        <v>255</v>
      </c>
      <c r="P3119" t="s">
        <v>255</v>
      </c>
      <c r="S3119" t="s">
        <v>12801</v>
      </c>
      <c r="T3119" t="s">
        <v>165</v>
      </c>
      <c r="U3119" t="s">
        <v>138</v>
      </c>
      <c r="V3119" t="s">
        <v>46</v>
      </c>
      <c r="W3119" t="str">
        <f t="shared" si="144"/>
        <v xml:space="preserve"> WASHINGTON DC 20003</v>
      </c>
      <c r="X3119" t="s">
        <v>47</v>
      </c>
      <c r="Y3119" t="s">
        <v>12803</v>
      </c>
      <c r="Z3119">
        <v>38.884580999999997</v>
      </c>
      <c r="AA3119">
        <v>-76.990516</v>
      </c>
      <c r="AB3119">
        <v>400822.9</v>
      </c>
      <c r="AC3119">
        <v>135193.66</v>
      </c>
      <c r="AD3119">
        <v>20003</v>
      </c>
      <c r="AE3119">
        <v>39731</v>
      </c>
      <c r="AF3119">
        <v>26667</v>
      </c>
      <c r="AG3119">
        <v>26667</v>
      </c>
      <c r="AH3119">
        <v>6</v>
      </c>
      <c r="AI3119">
        <v>6</v>
      </c>
      <c r="AJ3119" t="s">
        <v>14249</v>
      </c>
      <c r="AK3119" t="s">
        <v>3034</v>
      </c>
      <c r="AL3119" t="s">
        <v>63</v>
      </c>
      <c r="AM3119">
        <v>107</v>
      </c>
      <c r="AN3119">
        <v>26</v>
      </c>
      <c r="AO3119" t="s">
        <v>51</v>
      </c>
      <c r="AP3119">
        <v>130</v>
      </c>
      <c r="AQ3119">
        <v>-76.990517779879099</v>
      </c>
      <c r="AR3119">
        <v>38.884588299173302</v>
      </c>
      <c r="AS3119" t="b">
        <f t="shared" si="145"/>
        <v>1</v>
      </c>
    </row>
    <row r="3120" spans="1:45">
      <c r="A3120">
        <f t="shared" si="146"/>
        <v>3119</v>
      </c>
      <c r="B3120">
        <v>186967</v>
      </c>
      <c r="C3120">
        <v>186967</v>
      </c>
      <c r="D3120" t="s">
        <v>12857</v>
      </c>
      <c r="E3120" t="s">
        <v>12858</v>
      </c>
      <c r="F3120">
        <v>10194198</v>
      </c>
      <c r="G3120" t="s">
        <v>201</v>
      </c>
      <c r="K3120" t="s">
        <v>12859</v>
      </c>
      <c r="L3120" t="s">
        <v>1682</v>
      </c>
      <c r="M3120" s="4">
        <v>0.29166666666666669</v>
      </c>
      <c r="N3120" s="1">
        <v>0.70833333333333337</v>
      </c>
      <c r="O3120" t="s">
        <v>255</v>
      </c>
      <c r="P3120" t="s">
        <v>255</v>
      </c>
      <c r="Q3120" t="s">
        <v>12858</v>
      </c>
      <c r="R3120" t="s">
        <v>12860</v>
      </c>
      <c r="S3120" t="s">
        <v>12858</v>
      </c>
      <c r="T3120" t="s">
        <v>165</v>
      </c>
      <c r="U3120" t="s">
        <v>138</v>
      </c>
      <c r="V3120" t="s">
        <v>46</v>
      </c>
      <c r="W3120" t="str">
        <f t="shared" si="144"/>
        <v>1523 3rd St WASHINGTON DC 20001</v>
      </c>
      <c r="X3120" t="s">
        <v>47</v>
      </c>
      <c r="Y3120" t="s">
        <v>12861</v>
      </c>
      <c r="Z3120">
        <v>38.910290000000003</v>
      </c>
      <c r="AA3120">
        <v>-77.014835000000005</v>
      </c>
      <c r="AB3120">
        <v>398713.3</v>
      </c>
      <c r="AC3120">
        <v>138047.65</v>
      </c>
      <c r="AD3120">
        <v>20001</v>
      </c>
      <c r="AE3120">
        <v>237854</v>
      </c>
      <c r="AF3120">
        <v>80833</v>
      </c>
      <c r="AG3120">
        <v>80833</v>
      </c>
      <c r="AH3120">
        <v>5</v>
      </c>
      <c r="AI3120">
        <v>5</v>
      </c>
      <c r="AJ3120" t="s">
        <v>14247</v>
      </c>
      <c r="AK3120" t="s">
        <v>2517</v>
      </c>
      <c r="AL3120" t="s">
        <v>410</v>
      </c>
      <c r="AM3120">
        <v>501</v>
      </c>
      <c r="AN3120">
        <v>21</v>
      </c>
      <c r="AO3120" t="s">
        <v>51</v>
      </c>
      <c r="AP3120">
        <v>888</v>
      </c>
      <c r="AQ3120">
        <v>-77.014837754533602</v>
      </c>
      <c r="AR3120">
        <v>38.910297523239201</v>
      </c>
      <c r="AS3120" t="b">
        <f t="shared" si="145"/>
        <v>1</v>
      </c>
    </row>
    <row r="3121" spans="1:45">
      <c r="A3121">
        <f t="shared" si="146"/>
        <v>3120</v>
      </c>
      <c r="B3121">
        <v>184754</v>
      </c>
      <c r="C3121">
        <v>184754</v>
      </c>
      <c r="D3121" t="s">
        <v>14194</v>
      </c>
      <c r="E3121" t="s">
        <v>14195</v>
      </c>
      <c r="F3121">
        <v>10190766</v>
      </c>
      <c r="G3121" t="s">
        <v>519</v>
      </c>
      <c r="K3121" t="s">
        <v>14196</v>
      </c>
      <c r="L3121" t="s">
        <v>496</v>
      </c>
      <c r="M3121" s="4">
        <v>0.29166666666666669</v>
      </c>
      <c r="N3121" s="1">
        <v>0.70833333333333337</v>
      </c>
      <c r="O3121" t="s">
        <v>422</v>
      </c>
      <c r="P3121" t="s">
        <v>255</v>
      </c>
      <c r="S3121" t="s">
        <v>14195</v>
      </c>
      <c r="T3121" t="s">
        <v>165</v>
      </c>
      <c r="U3121" t="s">
        <v>138</v>
      </c>
      <c r="V3121" t="s">
        <v>46</v>
      </c>
      <c r="W3121" t="str">
        <f t="shared" si="144"/>
        <v xml:space="preserve"> WASHINGTON DC 20008</v>
      </c>
      <c r="X3121" t="s">
        <v>47</v>
      </c>
      <c r="Y3121" t="s">
        <v>14197</v>
      </c>
      <c r="Z3121">
        <v>38.914641000000003</v>
      </c>
      <c r="AA3121">
        <v>-77.051259000000002</v>
      </c>
      <c r="AB3121">
        <v>395554.51</v>
      </c>
      <c r="AC3121">
        <v>138531.82999999999</v>
      </c>
      <c r="AD3121">
        <v>20008</v>
      </c>
      <c r="AE3121">
        <v>311754</v>
      </c>
      <c r="AF3121">
        <v>477936</v>
      </c>
      <c r="AG3121">
        <v>411190</v>
      </c>
      <c r="AH3121">
        <v>2</v>
      </c>
      <c r="AI3121">
        <v>2</v>
      </c>
      <c r="AJ3121" t="s">
        <v>14252</v>
      </c>
      <c r="AK3121" t="s">
        <v>1375</v>
      </c>
      <c r="AL3121" t="s">
        <v>50</v>
      </c>
      <c r="AM3121">
        <v>208</v>
      </c>
      <c r="AN3121">
        <v>1</v>
      </c>
      <c r="AO3121" t="s">
        <v>51</v>
      </c>
      <c r="AP3121">
        <v>4019</v>
      </c>
      <c r="AQ3121">
        <v>-77.051261289738306</v>
      </c>
      <c r="AR3121">
        <v>38.914648878598499</v>
      </c>
      <c r="AS3121" t="b">
        <f t="shared" si="145"/>
        <v>1</v>
      </c>
    </row>
    <row r="3122" spans="1:45">
      <c r="A3122">
        <f t="shared" si="146"/>
        <v>3121</v>
      </c>
      <c r="B3122">
        <v>182798</v>
      </c>
      <c r="C3122">
        <v>182798</v>
      </c>
      <c r="D3122" t="s">
        <v>331</v>
      </c>
      <c r="E3122" t="s">
        <v>159</v>
      </c>
      <c r="F3122">
        <v>10180790</v>
      </c>
      <c r="G3122" t="s">
        <v>160</v>
      </c>
      <c r="K3122" t="s">
        <v>332</v>
      </c>
      <c r="L3122" t="s">
        <v>333</v>
      </c>
      <c r="M3122" s="4">
        <v>0.77083333333333337</v>
      </c>
      <c r="N3122" s="1">
        <v>0.99930555555555556</v>
      </c>
      <c r="O3122" t="s">
        <v>138</v>
      </c>
      <c r="P3122" t="s">
        <v>138</v>
      </c>
      <c r="Q3122" t="s">
        <v>159</v>
      </c>
      <c r="R3122" t="s">
        <v>164</v>
      </c>
      <c r="S3122" t="s">
        <v>159</v>
      </c>
      <c r="T3122" t="s">
        <v>165</v>
      </c>
      <c r="U3122" t="s">
        <v>334</v>
      </c>
      <c r="V3122" t="s">
        <v>46</v>
      </c>
      <c r="W3122" t="str">
        <f t="shared" si="144"/>
        <v xml:space="preserve">1233 20th Street NW WASHINGTON DC </v>
      </c>
      <c r="X3122" t="s">
        <v>47</v>
      </c>
      <c r="Y3122" t="s">
        <v>335</v>
      </c>
      <c r="Z3122">
        <v>38.910012999999999</v>
      </c>
      <c r="AA3122">
        <v>-77.036523000000003</v>
      </c>
      <c r="AB3122">
        <v>396832.3</v>
      </c>
      <c r="AC3122">
        <v>138017.43</v>
      </c>
      <c r="AE3122">
        <v>0</v>
      </c>
      <c r="AF3122">
        <v>477021</v>
      </c>
      <c r="AG3122">
        <v>410375</v>
      </c>
      <c r="AH3122">
        <v>2</v>
      </c>
      <c r="AI3122">
        <v>2</v>
      </c>
      <c r="AJ3122" t="s">
        <v>14249</v>
      </c>
      <c r="AK3122" t="s">
        <v>90</v>
      </c>
      <c r="AL3122" t="s">
        <v>50</v>
      </c>
      <c r="AM3122">
        <v>208</v>
      </c>
      <c r="AN3122">
        <v>6</v>
      </c>
      <c r="AO3122" t="s">
        <v>51</v>
      </c>
      <c r="AP3122">
        <v>3999</v>
      </c>
      <c r="AQ3122">
        <v>-77.036525279424495</v>
      </c>
      <c r="AR3122">
        <v>38.910020523790799</v>
      </c>
      <c r="AS3122" t="b">
        <f t="shared" si="145"/>
        <v>1</v>
      </c>
    </row>
    <row r="3123" spans="1:45">
      <c r="A3123">
        <f t="shared" si="146"/>
        <v>3122</v>
      </c>
      <c r="B3123">
        <v>184062</v>
      </c>
      <c r="C3123">
        <v>184062</v>
      </c>
      <c r="D3123" t="s">
        <v>775</v>
      </c>
      <c r="E3123" t="s">
        <v>776</v>
      </c>
      <c r="F3123">
        <v>10188755</v>
      </c>
      <c r="G3123" t="s">
        <v>201</v>
      </c>
      <c r="K3123" t="s">
        <v>777</v>
      </c>
      <c r="L3123" t="s">
        <v>771</v>
      </c>
      <c r="M3123" s="4">
        <v>0.29166666666666669</v>
      </c>
      <c r="N3123" s="1">
        <v>0.79166666666666663</v>
      </c>
      <c r="O3123" t="s">
        <v>138</v>
      </c>
      <c r="P3123" t="s">
        <v>138</v>
      </c>
      <c r="Q3123" t="s">
        <v>776</v>
      </c>
      <c r="R3123" t="s">
        <v>778</v>
      </c>
      <c r="S3123" t="s">
        <v>776</v>
      </c>
      <c r="T3123" t="s">
        <v>165</v>
      </c>
      <c r="U3123" t="s">
        <v>334</v>
      </c>
      <c r="V3123" t="s">
        <v>46</v>
      </c>
      <c r="W3123" t="str">
        <f t="shared" si="144"/>
        <v>1837 Swann St., NW WASHINGTON DC 20009</v>
      </c>
      <c r="X3123" t="s">
        <v>47</v>
      </c>
      <c r="Y3123" t="s">
        <v>779</v>
      </c>
      <c r="Z3123">
        <v>38.914977999999998</v>
      </c>
      <c r="AA3123">
        <v>-77.042923000000002</v>
      </c>
      <c r="AB3123">
        <v>396277.44</v>
      </c>
      <c r="AC3123">
        <v>138568.76999999999</v>
      </c>
      <c r="AD3123">
        <v>20009</v>
      </c>
      <c r="AE3123">
        <v>241139</v>
      </c>
      <c r="AF3123">
        <v>84085</v>
      </c>
      <c r="AG3123">
        <v>84085</v>
      </c>
      <c r="AH3123">
        <v>2</v>
      </c>
      <c r="AI3123">
        <v>2</v>
      </c>
      <c r="AJ3123" t="s">
        <v>14249</v>
      </c>
      <c r="AK3123" t="s">
        <v>773</v>
      </c>
      <c r="AL3123" t="s">
        <v>50</v>
      </c>
      <c r="AM3123">
        <v>208</v>
      </c>
      <c r="AN3123">
        <v>6</v>
      </c>
      <c r="AO3123" t="s">
        <v>51</v>
      </c>
      <c r="AP3123">
        <v>1073</v>
      </c>
      <c r="AQ3123">
        <v>-77.042925701017197</v>
      </c>
      <c r="AR3123">
        <v>38.914985006221897</v>
      </c>
      <c r="AS3123" t="b">
        <f t="shared" si="145"/>
        <v>1</v>
      </c>
    </row>
    <row r="3124" spans="1:45">
      <c r="A3124">
        <f t="shared" si="146"/>
        <v>3123</v>
      </c>
      <c r="B3124">
        <v>184428</v>
      </c>
      <c r="C3124">
        <v>184428</v>
      </c>
      <c r="D3124" t="s">
        <v>1496</v>
      </c>
      <c r="E3124" t="s">
        <v>1497</v>
      </c>
      <c r="F3124">
        <v>10190232</v>
      </c>
      <c r="G3124" t="s">
        <v>201</v>
      </c>
      <c r="M3124" s="4">
        <v>0.29166666666666669</v>
      </c>
      <c r="N3124" s="1">
        <v>0.79166666666666663</v>
      </c>
      <c r="O3124" t="s">
        <v>138</v>
      </c>
      <c r="P3124" t="s">
        <v>138</v>
      </c>
      <c r="S3124" t="s">
        <v>1497</v>
      </c>
      <c r="T3124" t="s">
        <v>148</v>
      </c>
      <c r="U3124" t="s">
        <v>334</v>
      </c>
      <c r="V3124" t="s">
        <v>46</v>
      </c>
      <c r="W3124" t="str">
        <f t="shared" si="144"/>
        <v xml:space="preserve"> WASHINGTON DC 20009</v>
      </c>
      <c r="X3124" t="s">
        <v>47</v>
      </c>
      <c r="Y3124" t="s">
        <v>1498</v>
      </c>
      <c r="Z3124">
        <v>38.913207</v>
      </c>
      <c r="AA3124">
        <v>-77.041394999999994</v>
      </c>
      <c r="AB3124">
        <v>396409.9</v>
      </c>
      <c r="AC3124">
        <v>138372.14000000001</v>
      </c>
      <c r="AD3124">
        <v>20009</v>
      </c>
      <c r="AE3124">
        <v>241634</v>
      </c>
      <c r="AF3124">
        <v>84584</v>
      </c>
      <c r="AG3124">
        <v>84584</v>
      </c>
      <c r="AH3124">
        <v>2</v>
      </c>
      <c r="AI3124">
        <v>2</v>
      </c>
      <c r="AJ3124" t="s">
        <v>14249</v>
      </c>
      <c r="AK3124" t="s">
        <v>366</v>
      </c>
      <c r="AL3124" t="s">
        <v>88</v>
      </c>
      <c r="AM3124">
        <v>301</v>
      </c>
      <c r="AN3124">
        <v>6</v>
      </c>
      <c r="AO3124" t="s">
        <v>51</v>
      </c>
      <c r="AP3124">
        <v>1041</v>
      </c>
      <c r="AQ3124">
        <v>-77.041397327391707</v>
      </c>
      <c r="AR3124">
        <v>38.913214248179102</v>
      </c>
      <c r="AS3124" t="b">
        <f t="shared" si="145"/>
        <v>1</v>
      </c>
    </row>
    <row r="3125" spans="1:45">
      <c r="A3125">
        <f t="shared" si="146"/>
        <v>3124</v>
      </c>
      <c r="B3125">
        <v>184064</v>
      </c>
      <c r="C3125">
        <v>184064</v>
      </c>
      <c r="D3125" t="s">
        <v>1499</v>
      </c>
      <c r="E3125" t="s">
        <v>1500</v>
      </c>
      <c r="F3125">
        <v>10188793</v>
      </c>
      <c r="G3125" t="s">
        <v>404</v>
      </c>
      <c r="K3125" t="s">
        <v>1501</v>
      </c>
      <c r="L3125" t="s">
        <v>254</v>
      </c>
      <c r="M3125" s="4">
        <v>0.41666666666666669</v>
      </c>
      <c r="N3125" s="1">
        <v>0.91666666666666663</v>
      </c>
      <c r="O3125" t="s">
        <v>138</v>
      </c>
      <c r="P3125" t="s">
        <v>138</v>
      </c>
      <c r="Q3125" t="s">
        <v>1500</v>
      </c>
      <c r="R3125" t="s">
        <v>1502</v>
      </c>
      <c r="S3125" t="s">
        <v>1500</v>
      </c>
      <c r="T3125" t="s">
        <v>165</v>
      </c>
      <c r="U3125" t="s">
        <v>334</v>
      </c>
      <c r="V3125" t="s">
        <v>46</v>
      </c>
      <c r="W3125" t="str">
        <f t="shared" si="144"/>
        <v xml:space="preserve">5311 jay st WASHINGTON DC </v>
      </c>
      <c r="X3125" t="s">
        <v>47</v>
      </c>
      <c r="Y3125" t="s">
        <v>1503</v>
      </c>
      <c r="Z3125">
        <v>38.901375000000002</v>
      </c>
      <c r="AA3125">
        <v>-76.923265999999998</v>
      </c>
      <c r="AB3125">
        <v>406656.10239999997</v>
      </c>
      <c r="AC3125">
        <v>137060.73129</v>
      </c>
      <c r="AE3125">
        <v>0</v>
      </c>
      <c r="AF3125">
        <v>463696</v>
      </c>
      <c r="AG3125">
        <v>398972</v>
      </c>
      <c r="AH3125">
        <v>7</v>
      </c>
      <c r="AI3125">
        <v>7</v>
      </c>
      <c r="AJ3125" t="s">
        <v>14247</v>
      </c>
      <c r="AK3125" t="s">
        <v>1504</v>
      </c>
      <c r="AL3125" t="s">
        <v>912</v>
      </c>
      <c r="AM3125">
        <v>608</v>
      </c>
      <c r="AN3125">
        <v>31</v>
      </c>
      <c r="AO3125" t="s">
        <v>51</v>
      </c>
      <c r="AP3125">
        <v>3763</v>
      </c>
      <c r="AQ3125">
        <v>-76.923267939622903</v>
      </c>
      <c r="AR3125">
        <v>38.901382758039802</v>
      </c>
      <c r="AS3125" t="b">
        <f t="shared" si="145"/>
        <v>1</v>
      </c>
    </row>
    <row r="3126" spans="1:45">
      <c r="A3126">
        <f t="shared" si="146"/>
        <v>3125</v>
      </c>
      <c r="B3126">
        <v>178987</v>
      </c>
      <c r="C3126">
        <v>178987</v>
      </c>
      <c r="D3126" t="s">
        <v>1521</v>
      </c>
      <c r="E3126" t="s">
        <v>1522</v>
      </c>
      <c r="F3126">
        <v>10188853</v>
      </c>
      <c r="G3126" t="s">
        <v>201</v>
      </c>
      <c r="K3126" t="s">
        <v>1523</v>
      </c>
      <c r="L3126" t="s">
        <v>798</v>
      </c>
      <c r="M3126" s="4">
        <v>0.29166666666666669</v>
      </c>
      <c r="N3126" s="1">
        <v>0.79166666666666663</v>
      </c>
      <c r="O3126" t="s">
        <v>255</v>
      </c>
      <c r="P3126" t="s">
        <v>138</v>
      </c>
      <c r="Q3126" t="s">
        <v>1524</v>
      </c>
      <c r="R3126" t="s">
        <v>1525</v>
      </c>
      <c r="S3126" t="s">
        <v>1524</v>
      </c>
      <c r="T3126" t="s">
        <v>165</v>
      </c>
      <c r="U3126" t="s">
        <v>334</v>
      </c>
      <c r="V3126" t="s">
        <v>46</v>
      </c>
      <c r="W3126" t="str">
        <f t="shared" si="144"/>
        <v>1221 G Street NE WASHINGTON DC 20002</v>
      </c>
      <c r="X3126" t="s">
        <v>47</v>
      </c>
      <c r="Y3126" t="s">
        <v>1526</v>
      </c>
      <c r="Z3126">
        <v>38.898712000000003</v>
      </c>
      <c r="AA3126">
        <v>-76.989384000000001</v>
      </c>
      <c r="AB3126">
        <v>400920.89</v>
      </c>
      <c r="AC3126">
        <v>136762.32999999999</v>
      </c>
      <c r="AD3126">
        <v>20002</v>
      </c>
      <c r="AE3126">
        <v>70936</v>
      </c>
      <c r="AF3126">
        <v>45176</v>
      </c>
      <c r="AG3126">
        <v>45176</v>
      </c>
      <c r="AH3126">
        <v>6</v>
      </c>
      <c r="AI3126">
        <v>6</v>
      </c>
      <c r="AJ3126" t="s">
        <v>14244</v>
      </c>
      <c r="AK3126" t="s">
        <v>1387</v>
      </c>
      <c r="AL3126" t="s">
        <v>63</v>
      </c>
      <c r="AM3126">
        <v>104</v>
      </c>
      <c r="AN3126">
        <v>25</v>
      </c>
      <c r="AO3126" t="s">
        <v>51</v>
      </c>
      <c r="AP3126">
        <v>3076</v>
      </c>
      <c r="AQ3126">
        <v>-76.989386274368997</v>
      </c>
      <c r="AR3126">
        <v>38.898719367425898</v>
      </c>
      <c r="AS3126" t="b">
        <f t="shared" si="145"/>
        <v>0</v>
      </c>
    </row>
    <row r="3127" spans="1:45">
      <c r="A3127">
        <f t="shared" si="146"/>
        <v>3126</v>
      </c>
      <c r="B3127">
        <v>184093</v>
      </c>
      <c r="C3127">
        <v>184093</v>
      </c>
      <c r="D3127" t="s">
        <v>1743</v>
      </c>
      <c r="E3127" t="s">
        <v>1744</v>
      </c>
      <c r="F3127">
        <v>10189316</v>
      </c>
      <c r="G3127" t="s">
        <v>41</v>
      </c>
      <c r="K3127" t="s">
        <v>1745</v>
      </c>
      <c r="L3127" t="s">
        <v>540</v>
      </c>
      <c r="M3127" s="4">
        <v>0.41666666666666669</v>
      </c>
      <c r="N3127" s="1">
        <v>0.75</v>
      </c>
      <c r="O3127" t="s">
        <v>138</v>
      </c>
      <c r="P3127" t="s">
        <v>138</v>
      </c>
      <c r="S3127" t="s">
        <v>1744</v>
      </c>
      <c r="T3127" t="s">
        <v>165</v>
      </c>
      <c r="U3127" t="s">
        <v>334</v>
      </c>
      <c r="V3127" t="s">
        <v>46</v>
      </c>
      <c r="W3127" t="str">
        <f t="shared" si="144"/>
        <v xml:space="preserve"> WASHINGTON DC </v>
      </c>
      <c r="X3127" t="s">
        <v>47</v>
      </c>
      <c r="Y3127" t="s">
        <v>214</v>
      </c>
      <c r="Z3127">
        <v>38.907206000000002</v>
      </c>
      <c r="AA3127">
        <v>-77.070321000000007</v>
      </c>
      <c r="AB3127">
        <v>393900.68670999998</v>
      </c>
      <c r="AC3127">
        <v>137707.57954999999</v>
      </c>
      <c r="AE3127">
        <v>0</v>
      </c>
      <c r="AF3127">
        <v>472187</v>
      </c>
      <c r="AG3127">
        <v>406415</v>
      </c>
      <c r="AH3127">
        <v>2</v>
      </c>
      <c r="AI3127">
        <v>2</v>
      </c>
      <c r="AJ3127" t="s">
        <v>14246</v>
      </c>
      <c r="AK3127" s="2">
        <v>2000</v>
      </c>
      <c r="AL3127" t="s">
        <v>50</v>
      </c>
      <c r="AM3127">
        <v>206</v>
      </c>
      <c r="AN3127">
        <v>4</v>
      </c>
      <c r="AO3127" t="s">
        <v>51</v>
      </c>
      <c r="AP3127">
        <v>3863</v>
      </c>
      <c r="AQ3127">
        <v>-77.070323476280905</v>
      </c>
      <c r="AR3127">
        <v>38.907213828256097</v>
      </c>
      <c r="AS3127" t="b">
        <f t="shared" si="145"/>
        <v>1</v>
      </c>
    </row>
    <row r="3128" spans="1:45">
      <c r="A3128">
        <f t="shared" si="146"/>
        <v>3127</v>
      </c>
      <c r="B3128">
        <v>184160</v>
      </c>
      <c r="C3128">
        <v>184160</v>
      </c>
      <c r="D3128" t="s">
        <v>1780</v>
      </c>
      <c r="E3128" t="s">
        <v>1781</v>
      </c>
      <c r="F3128">
        <v>10189342</v>
      </c>
      <c r="G3128" t="s">
        <v>404</v>
      </c>
      <c r="K3128" t="s">
        <v>1782</v>
      </c>
      <c r="L3128" t="s">
        <v>432</v>
      </c>
      <c r="M3128" s="4">
        <v>0.41666666666666669</v>
      </c>
      <c r="N3128" s="1">
        <v>0.91666666666666663</v>
      </c>
      <c r="O3128" t="s">
        <v>138</v>
      </c>
      <c r="P3128" t="s">
        <v>138</v>
      </c>
      <c r="Q3128" t="s">
        <v>1783</v>
      </c>
      <c r="R3128" t="s">
        <v>1784</v>
      </c>
      <c r="S3128" t="s">
        <v>1783</v>
      </c>
      <c r="T3128" t="s">
        <v>165</v>
      </c>
      <c r="U3128" t="s">
        <v>334</v>
      </c>
      <c r="V3128" t="s">
        <v>46</v>
      </c>
      <c r="W3128" t="str">
        <f t="shared" si="144"/>
        <v xml:space="preserve">3021 9TH STREET SE WASHINGTON DC </v>
      </c>
      <c r="X3128" t="s">
        <v>47</v>
      </c>
      <c r="Y3128" t="s">
        <v>1785</v>
      </c>
      <c r="Z3128">
        <v>38.844358</v>
      </c>
      <c r="AA3128">
        <v>-76.993510000000001</v>
      </c>
      <c r="AB3128">
        <v>400563.42627</v>
      </c>
      <c r="AC3128">
        <v>130728.62159</v>
      </c>
      <c r="AE3128">
        <v>0</v>
      </c>
      <c r="AF3128">
        <v>456329</v>
      </c>
      <c r="AG3128">
        <v>392357</v>
      </c>
      <c r="AH3128">
        <v>8</v>
      </c>
      <c r="AI3128">
        <v>8</v>
      </c>
      <c r="AJ3128" t="s">
        <v>14247</v>
      </c>
      <c r="AK3128" t="s">
        <v>457</v>
      </c>
      <c r="AL3128" t="s">
        <v>458</v>
      </c>
      <c r="AM3128">
        <v>705</v>
      </c>
      <c r="AN3128">
        <v>39</v>
      </c>
      <c r="AO3128" t="s">
        <v>51</v>
      </c>
      <c r="AP3128">
        <v>3527</v>
      </c>
      <c r="AQ3128">
        <v>-76.993512053888693</v>
      </c>
      <c r="AR3128">
        <v>38.844365581659403</v>
      </c>
      <c r="AS3128" t="b">
        <f t="shared" si="145"/>
        <v>0</v>
      </c>
    </row>
    <row r="3129" spans="1:45">
      <c r="A3129">
        <f t="shared" si="146"/>
        <v>3128</v>
      </c>
      <c r="B3129">
        <v>184229</v>
      </c>
      <c r="C3129">
        <v>184229</v>
      </c>
      <c r="D3129" t="s">
        <v>1960</v>
      </c>
      <c r="E3129" t="s">
        <v>1263</v>
      </c>
      <c r="F3129">
        <v>10189777</v>
      </c>
      <c r="G3129" t="s">
        <v>115</v>
      </c>
      <c r="H3129" t="s">
        <v>1961</v>
      </c>
      <c r="K3129" t="s">
        <v>1962</v>
      </c>
      <c r="L3129" t="s">
        <v>162</v>
      </c>
      <c r="M3129" s="4">
        <v>0.29166666666666669</v>
      </c>
      <c r="N3129" s="1">
        <v>0.79166666666666663</v>
      </c>
      <c r="O3129" t="s">
        <v>149</v>
      </c>
      <c r="P3129" t="s">
        <v>138</v>
      </c>
      <c r="Q3129" t="s">
        <v>1266</v>
      </c>
      <c r="R3129" t="s">
        <v>1267</v>
      </c>
      <c r="S3129" t="s">
        <v>1268</v>
      </c>
      <c r="T3129" t="s">
        <v>165</v>
      </c>
      <c r="U3129" t="s">
        <v>334</v>
      </c>
      <c r="V3129" t="s">
        <v>46</v>
      </c>
      <c r="W3129" t="str">
        <f t="shared" si="144"/>
        <v xml:space="preserve">5000 Overlook Avenue, SW WASHINGTON DC </v>
      </c>
      <c r="X3129" t="s">
        <v>47</v>
      </c>
      <c r="Y3129" t="s">
        <v>1963</v>
      </c>
      <c r="Z3129">
        <v>38.944231000000002</v>
      </c>
      <c r="AA3129">
        <v>-76.980647000000005</v>
      </c>
      <c r="AB3129">
        <v>401677.7</v>
      </c>
      <c r="AC3129">
        <v>141815.53</v>
      </c>
      <c r="AE3129">
        <v>0</v>
      </c>
      <c r="AF3129">
        <v>477006</v>
      </c>
      <c r="AG3129">
        <v>410360</v>
      </c>
      <c r="AH3129">
        <v>5</v>
      </c>
      <c r="AI3129">
        <v>5</v>
      </c>
      <c r="AJ3129" t="s">
        <v>14244</v>
      </c>
      <c r="AK3129" t="s">
        <v>330</v>
      </c>
      <c r="AL3129" t="s">
        <v>188</v>
      </c>
      <c r="AM3129">
        <v>405</v>
      </c>
      <c r="AN3129">
        <v>20</v>
      </c>
      <c r="AO3129" t="s">
        <v>51</v>
      </c>
      <c r="AP3129">
        <v>3976</v>
      </c>
      <c r="AQ3129">
        <v>-76.980649431086206</v>
      </c>
      <c r="AR3129">
        <v>38.944239114841103</v>
      </c>
      <c r="AS3129" t="b">
        <f t="shared" si="145"/>
        <v>0</v>
      </c>
    </row>
    <row r="3130" spans="1:45">
      <c r="A3130">
        <f t="shared" si="146"/>
        <v>3129</v>
      </c>
      <c r="B3130">
        <v>184943</v>
      </c>
      <c r="C3130">
        <v>184943</v>
      </c>
      <c r="D3130" t="s">
        <v>2159</v>
      </c>
      <c r="E3130" t="s">
        <v>2160</v>
      </c>
      <c r="F3130">
        <v>10191281</v>
      </c>
      <c r="G3130" t="s">
        <v>201</v>
      </c>
      <c r="K3130" t="s">
        <v>2161</v>
      </c>
      <c r="L3130" t="s">
        <v>469</v>
      </c>
      <c r="M3130" s="4">
        <v>0.29166666666666669</v>
      </c>
      <c r="N3130" s="1">
        <v>0.70833333333333337</v>
      </c>
      <c r="O3130" t="s">
        <v>255</v>
      </c>
      <c r="P3130" t="s">
        <v>138</v>
      </c>
      <c r="Q3130" t="s">
        <v>2160</v>
      </c>
      <c r="R3130" t="s">
        <v>2162</v>
      </c>
      <c r="S3130" t="s">
        <v>2160</v>
      </c>
      <c r="T3130" t="s">
        <v>165</v>
      </c>
      <c r="U3130" t="s">
        <v>334</v>
      </c>
      <c r="V3130" t="s">
        <v>46</v>
      </c>
      <c r="W3130" t="str">
        <f t="shared" si="144"/>
        <v>2951 McKinley St NW WASHINGTON DC 20015</v>
      </c>
      <c r="X3130" t="s">
        <v>47</v>
      </c>
      <c r="Y3130" t="s">
        <v>2163</v>
      </c>
      <c r="Z3130">
        <v>38.965128999999997</v>
      </c>
      <c r="AA3130">
        <v>-77.060529000000002</v>
      </c>
      <c r="AB3130">
        <v>394754.3</v>
      </c>
      <c r="AC3130">
        <v>144136.89000000001</v>
      </c>
      <c r="AD3130">
        <v>20015</v>
      </c>
      <c r="AE3130">
        <v>259890</v>
      </c>
      <c r="AF3130">
        <v>102737</v>
      </c>
      <c r="AG3130">
        <v>102737</v>
      </c>
      <c r="AH3130">
        <v>4</v>
      </c>
      <c r="AI3130">
        <v>3</v>
      </c>
      <c r="AJ3130" t="s">
        <v>14253</v>
      </c>
      <c r="AK3130" t="s">
        <v>2164</v>
      </c>
      <c r="AL3130" t="s">
        <v>50</v>
      </c>
      <c r="AM3130">
        <v>201</v>
      </c>
      <c r="AN3130">
        <v>10</v>
      </c>
      <c r="AO3130" t="s">
        <v>51</v>
      </c>
      <c r="AP3130">
        <v>1209</v>
      </c>
      <c r="AQ3130">
        <v>-77.0605310151482</v>
      </c>
      <c r="AR3130">
        <v>38.965136480532998</v>
      </c>
      <c r="AS3130" t="b">
        <f t="shared" si="145"/>
        <v>1</v>
      </c>
    </row>
    <row r="3131" spans="1:45">
      <c r="A3131">
        <f t="shared" si="146"/>
        <v>3130</v>
      </c>
      <c r="B3131">
        <v>184465</v>
      </c>
      <c r="C3131">
        <v>184465</v>
      </c>
      <c r="D3131" t="s">
        <v>2238</v>
      </c>
      <c r="E3131" t="s">
        <v>2239</v>
      </c>
      <c r="F3131">
        <v>10190066</v>
      </c>
      <c r="G3131" t="s">
        <v>201</v>
      </c>
      <c r="M3131" s="4">
        <v>0.29166666666666669</v>
      </c>
      <c r="N3131" s="1">
        <v>0.70833333333333337</v>
      </c>
      <c r="O3131" t="s">
        <v>138</v>
      </c>
      <c r="P3131" t="s">
        <v>138</v>
      </c>
      <c r="Q3131" t="s">
        <v>2239</v>
      </c>
      <c r="R3131" t="s">
        <v>2240</v>
      </c>
      <c r="S3131" t="s">
        <v>2239</v>
      </c>
      <c r="T3131" t="s">
        <v>148</v>
      </c>
      <c r="U3131" t="s">
        <v>334</v>
      </c>
      <c r="V3131" t="s">
        <v>46</v>
      </c>
      <c r="W3131" t="str">
        <f t="shared" si="144"/>
        <v xml:space="preserve">1440 Church St NW Apt 104 WASHINGTON DC </v>
      </c>
      <c r="X3131" t="s">
        <v>47</v>
      </c>
      <c r="Y3131" t="s">
        <v>2241</v>
      </c>
      <c r="Z3131">
        <v>38.910384999999998</v>
      </c>
      <c r="AA3131">
        <v>-77.033254999999997</v>
      </c>
      <c r="AB3131">
        <v>397115.74015999999</v>
      </c>
      <c r="AC3131">
        <v>138058.61225000001</v>
      </c>
      <c r="AE3131">
        <v>0</v>
      </c>
      <c r="AF3131">
        <v>456189</v>
      </c>
      <c r="AG3131">
        <v>392217</v>
      </c>
      <c r="AH3131">
        <v>2</v>
      </c>
      <c r="AI3131">
        <v>2</v>
      </c>
      <c r="AJ3131" t="s">
        <v>14248</v>
      </c>
      <c r="AK3131" t="s">
        <v>222</v>
      </c>
      <c r="AL3131" t="s">
        <v>50</v>
      </c>
      <c r="AM3131">
        <v>208</v>
      </c>
      <c r="AN3131">
        <v>7</v>
      </c>
      <c r="AO3131" t="s">
        <v>51</v>
      </c>
      <c r="AP3131">
        <v>3526</v>
      </c>
      <c r="AQ3131">
        <v>-77.033257440087098</v>
      </c>
      <c r="AR3131">
        <v>38.910392483589497</v>
      </c>
      <c r="AS3131" t="b">
        <f t="shared" si="145"/>
        <v>1</v>
      </c>
    </row>
    <row r="3132" spans="1:45">
      <c r="A3132">
        <f t="shared" si="146"/>
        <v>3131</v>
      </c>
      <c r="B3132">
        <v>184572</v>
      </c>
      <c r="C3132">
        <v>184572</v>
      </c>
      <c r="D3132" t="s">
        <v>2360</v>
      </c>
      <c r="E3132" t="s">
        <v>2361</v>
      </c>
      <c r="F3132">
        <v>10190313</v>
      </c>
      <c r="G3132" t="s">
        <v>54</v>
      </c>
      <c r="K3132" t="s">
        <v>2362</v>
      </c>
      <c r="L3132" t="s">
        <v>255</v>
      </c>
      <c r="M3132" s="4">
        <v>0.16666666666666666</v>
      </c>
      <c r="N3132" s="1">
        <v>0.41666666666666669</v>
      </c>
      <c r="O3132" t="s">
        <v>138</v>
      </c>
      <c r="P3132" t="s">
        <v>138</v>
      </c>
      <c r="S3132" t="s">
        <v>2363</v>
      </c>
      <c r="T3132" t="s">
        <v>165</v>
      </c>
      <c r="U3132" t="s">
        <v>334</v>
      </c>
      <c r="V3132" t="s">
        <v>46</v>
      </c>
      <c r="W3132" t="str">
        <f t="shared" si="144"/>
        <v xml:space="preserve"> WASHINGTON DC </v>
      </c>
      <c r="X3132" t="s">
        <v>47</v>
      </c>
      <c r="Y3132" t="s">
        <v>2364</v>
      </c>
      <c r="Z3132">
        <v>38.902591999999999</v>
      </c>
      <c r="AA3132">
        <v>-77.059608999999995</v>
      </c>
      <c r="AB3132">
        <v>394829.44</v>
      </c>
      <c r="AC3132">
        <v>137194.76999999999</v>
      </c>
      <c r="AE3132">
        <v>0</v>
      </c>
      <c r="AF3132">
        <v>476359</v>
      </c>
      <c r="AG3132">
        <v>409783</v>
      </c>
      <c r="AH3132">
        <v>2</v>
      </c>
      <c r="AI3132">
        <v>2</v>
      </c>
      <c r="AJ3132" t="s">
        <v>14246</v>
      </c>
      <c r="AK3132" s="2">
        <v>200000</v>
      </c>
      <c r="AL3132" t="s">
        <v>50</v>
      </c>
      <c r="AM3132">
        <v>206</v>
      </c>
      <c r="AN3132">
        <v>4</v>
      </c>
      <c r="AO3132" t="s">
        <v>567</v>
      </c>
      <c r="AP3132">
        <v>3371</v>
      </c>
      <c r="AQ3132">
        <v>-77.059611685564406</v>
      </c>
      <c r="AR3132">
        <v>38.902600214736999</v>
      </c>
      <c r="AS3132" t="b">
        <f t="shared" si="145"/>
        <v>0</v>
      </c>
    </row>
    <row r="3133" spans="1:45">
      <c r="A3133">
        <f t="shared" si="146"/>
        <v>3132</v>
      </c>
      <c r="B3133">
        <v>185080</v>
      </c>
      <c r="C3133">
        <v>185080</v>
      </c>
      <c r="D3133" t="s">
        <v>2463</v>
      </c>
      <c r="E3133" t="s">
        <v>2464</v>
      </c>
      <c r="F3133">
        <v>10191651</v>
      </c>
      <c r="G3133" t="s">
        <v>201</v>
      </c>
      <c r="K3133" t="s">
        <v>2465</v>
      </c>
      <c r="L3133" t="s">
        <v>558</v>
      </c>
      <c r="M3133" s="4">
        <v>0.29166666666666669</v>
      </c>
      <c r="N3133" s="1">
        <v>0.95833333333333337</v>
      </c>
      <c r="O3133" t="s">
        <v>255</v>
      </c>
      <c r="P3133" t="s">
        <v>138</v>
      </c>
      <c r="S3133" t="s">
        <v>2464</v>
      </c>
      <c r="T3133" t="s">
        <v>165</v>
      </c>
      <c r="U3133" t="s">
        <v>334</v>
      </c>
      <c r="V3133" t="s">
        <v>46</v>
      </c>
      <c r="W3133" t="str">
        <f t="shared" si="144"/>
        <v xml:space="preserve"> WASHINGTON DC 20009</v>
      </c>
      <c r="X3133" t="s">
        <v>47</v>
      </c>
      <c r="Y3133" t="s">
        <v>2466</v>
      </c>
      <c r="Z3133">
        <v>38.912033000000001</v>
      </c>
      <c r="AA3133">
        <v>-77.035334000000006</v>
      </c>
      <c r="AB3133">
        <v>396935.49</v>
      </c>
      <c r="AC3133">
        <v>138241.66</v>
      </c>
      <c r="AD3133">
        <v>20009</v>
      </c>
      <c r="AE3133">
        <v>242237</v>
      </c>
      <c r="AF3133">
        <v>85181</v>
      </c>
      <c r="AG3133">
        <v>85181</v>
      </c>
      <c r="AH3133">
        <v>2</v>
      </c>
      <c r="AI3133">
        <v>2</v>
      </c>
      <c r="AJ3133" t="s">
        <v>14249</v>
      </c>
      <c r="AK3133" t="s">
        <v>87</v>
      </c>
      <c r="AL3133" t="s">
        <v>88</v>
      </c>
      <c r="AM3133">
        <v>301</v>
      </c>
      <c r="AN3133">
        <v>6</v>
      </c>
      <c r="AO3133" t="s">
        <v>51</v>
      </c>
      <c r="AP3133">
        <v>1949</v>
      </c>
      <c r="AQ3133">
        <v>-77.035336518729906</v>
      </c>
      <c r="AR3133">
        <v>38.912040830132</v>
      </c>
      <c r="AS3133" t="b">
        <f t="shared" si="145"/>
        <v>1</v>
      </c>
    </row>
    <row r="3134" spans="1:45">
      <c r="A3134">
        <f t="shared" si="146"/>
        <v>3133</v>
      </c>
      <c r="B3134">
        <v>185085</v>
      </c>
      <c r="C3134">
        <v>185085</v>
      </c>
      <c r="D3134" t="s">
        <v>2475</v>
      </c>
      <c r="E3134" t="s">
        <v>2476</v>
      </c>
      <c r="F3134">
        <v>10191661</v>
      </c>
      <c r="G3134" t="s">
        <v>652</v>
      </c>
      <c r="K3134" t="s">
        <v>2477</v>
      </c>
      <c r="L3134" t="s">
        <v>558</v>
      </c>
      <c r="M3134" s="4">
        <v>0.29166666666666669</v>
      </c>
      <c r="N3134" s="1">
        <v>0.79166666666666663</v>
      </c>
      <c r="O3134" t="s">
        <v>432</v>
      </c>
      <c r="P3134" t="s">
        <v>138</v>
      </c>
      <c r="Q3134" t="s">
        <v>2476</v>
      </c>
      <c r="R3134" t="s">
        <v>2478</v>
      </c>
      <c r="S3134" t="s">
        <v>2476</v>
      </c>
      <c r="T3134" t="s">
        <v>165</v>
      </c>
      <c r="U3134" t="s">
        <v>334</v>
      </c>
      <c r="V3134" t="s">
        <v>46</v>
      </c>
      <c r="W3134" t="str">
        <f t="shared" si="144"/>
        <v>5440 Nebraska Ave NW WASHINGTON DC 20015</v>
      </c>
      <c r="X3134" t="s">
        <v>47</v>
      </c>
      <c r="Y3134" t="s">
        <v>2479</v>
      </c>
      <c r="Z3134">
        <v>38.962471000000001</v>
      </c>
      <c r="AA3134">
        <v>-77.065228000000005</v>
      </c>
      <c r="AB3134">
        <v>394346.81</v>
      </c>
      <c r="AC3134">
        <v>143842.13</v>
      </c>
      <c r="AD3134">
        <v>20015</v>
      </c>
      <c r="AE3134">
        <v>262401</v>
      </c>
      <c r="AF3134">
        <v>105232</v>
      </c>
      <c r="AG3134">
        <v>105232</v>
      </c>
      <c r="AH3134">
        <v>4</v>
      </c>
      <c r="AI3134">
        <v>3</v>
      </c>
      <c r="AJ3134" t="s">
        <v>14253</v>
      </c>
      <c r="AK3134" t="s">
        <v>2164</v>
      </c>
      <c r="AL3134" t="s">
        <v>50</v>
      </c>
      <c r="AM3134">
        <v>201</v>
      </c>
      <c r="AN3134">
        <v>10</v>
      </c>
      <c r="AO3134" t="s">
        <v>51</v>
      </c>
      <c r="AP3134">
        <v>1237</v>
      </c>
      <c r="AQ3134">
        <v>-77.0652305012147</v>
      </c>
      <c r="AR3134">
        <v>38.962478680314703</v>
      </c>
      <c r="AS3134" t="b">
        <f t="shared" si="145"/>
        <v>1</v>
      </c>
    </row>
    <row r="3135" spans="1:45">
      <c r="A3135">
        <f t="shared" si="146"/>
        <v>3134</v>
      </c>
      <c r="B3135">
        <v>184542</v>
      </c>
      <c r="C3135">
        <v>184542</v>
      </c>
      <c r="D3135" t="s">
        <v>2491</v>
      </c>
      <c r="E3135" t="s">
        <v>556</v>
      </c>
      <c r="F3135">
        <v>10190441</v>
      </c>
      <c r="G3135" t="s">
        <v>160</v>
      </c>
      <c r="K3135" t="s">
        <v>2492</v>
      </c>
      <c r="L3135" t="s">
        <v>432</v>
      </c>
      <c r="M3135" s="4">
        <v>0.70833333333333337</v>
      </c>
      <c r="N3135" s="1">
        <v>0.97916666666666663</v>
      </c>
      <c r="O3135" t="s">
        <v>138</v>
      </c>
      <c r="P3135" t="s">
        <v>138</v>
      </c>
      <c r="S3135" t="s">
        <v>559</v>
      </c>
      <c r="T3135" t="s">
        <v>165</v>
      </c>
      <c r="U3135" t="s">
        <v>334</v>
      </c>
      <c r="V3135" t="s">
        <v>46</v>
      </c>
      <c r="W3135" t="str">
        <f t="shared" si="144"/>
        <v xml:space="preserve"> WASHINGTON DC 20002</v>
      </c>
      <c r="X3135" t="s">
        <v>47</v>
      </c>
      <c r="Y3135" t="s">
        <v>2493</v>
      </c>
      <c r="Z3135">
        <v>38.899973000000003</v>
      </c>
      <c r="AA3135">
        <v>-76.987217000000001</v>
      </c>
      <c r="AB3135">
        <v>401108.85</v>
      </c>
      <c r="AC3135">
        <v>136902.32999999999</v>
      </c>
      <c r="AD3135">
        <v>20002</v>
      </c>
      <c r="AE3135">
        <v>286066</v>
      </c>
      <c r="AF3135">
        <v>124595</v>
      </c>
      <c r="AG3135">
        <v>124595</v>
      </c>
      <c r="AH3135">
        <v>6</v>
      </c>
      <c r="AI3135">
        <v>6</v>
      </c>
      <c r="AJ3135" t="s">
        <v>14244</v>
      </c>
      <c r="AK3135" t="s">
        <v>1387</v>
      </c>
      <c r="AL3135" t="s">
        <v>63</v>
      </c>
      <c r="AM3135">
        <v>104</v>
      </c>
      <c r="AN3135">
        <v>25</v>
      </c>
      <c r="AO3135" t="s">
        <v>51</v>
      </c>
      <c r="AP3135">
        <v>3009</v>
      </c>
      <c r="AQ3135">
        <v>-76.987219247807104</v>
      </c>
      <c r="AR3135">
        <v>38.899980321082403</v>
      </c>
      <c r="AS3135" t="b">
        <f t="shared" si="145"/>
        <v>0</v>
      </c>
    </row>
    <row r="3136" spans="1:45">
      <c r="A3136">
        <f t="shared" si="146"/>
        <v>3135</v>
      </c>
      <c r="B3136">
        <v>184555</v>
      </c>
      <c r="C3136">
        <v>184555</v>
      </c>
      <c r="D3136" t="s">
        <v>2524</v>
      </c>
      <c r="E3136" t="s">
        <v>2525</v>
      </c>
      <c r="F3136">
        <v>10190513</v>
      </c>
      <c r="G3136" t="s">
        <v>54</v>
      </c>
      <c r="K3136" t="s">
        <v>2526</v>
      </c>
      <c r="L3136" t="s">
        <v>254</v>
      </c>
      <c r="M3136" s="4">
        <v>8.3333333333333329E-2</v>
      </c>
      <c r="N3136" s="1">
        <v>0.54166666666666663</v>
      </c>
      <c r="O3136" t="s">
        <v>138</v>
      </c>
      <c r="P3136" t="s">
        <v>138</v>
      </c>
      <c r="Q3136" t="s">
        <v>2525</v>
      </c>
      <c r="R3136" t="s">
        <v>2527</v>
      </c>
      <c r="S3136" t="s">
        <v>2525</v>
      </c>
      <c r="T3136" t="s">
        <v>165</v>
      </c>
      <c r="U3136" t="s">
        <v>334</v>
      </c>
      <c r="V3136" t="s">
        <v>46</v>
      </c>
      <c r="W3136" t="str">
        <f t="shared" si="144"/>
        <v>1050 Connecticut Avenue, NW WASHINGTON DC 20004</v>
      </c>
      <c r="X3136" t="s">
        <v>47</v>
      </c>
      <c r="Y3136" t="s">
        <v>1621</v>
      </c>
      <c r="Z3136">
        <v>38.894939999999998</v>
      </c>
      <c r="AA3136">
        <v>-77.030212000000006</v>
      </c>
      <c r="AB3136">
        <v>397379.12</v>
      </c>
      <c r="AC3136">
        <v>136343.99</v>
      </c>
      <c r="AD3136">
        <v>20004</v>
      </c>
      <c r="AE3136">
        <v>293198</v>
      </c>
      <c r="AF3136">
        <v>130485</v>
      </c>
      <c r="AG3136">
        <v>130485</v>
      </c>
      <c r="AH3136">
        <v>2</v>
      </c>
      <c r="AI3136">
        <v>2</v>
      </c>
      <c r="AJ3136" t="s">
        <v>14248</v>
      </c>
      <c r="AK3136" t="s">
        <v>171</v>
      </c>
      <c r="AL3136" t="s">
        <v>63</v>
      </c>
      <c r="AM3136">
        <v>101</v>
      </c>
      <c r="AN3136" t="s">
        <v>51</v>
      </c>
      <c r="AO3136" t="s">
        <v>64</v>
      </c>
      <c r="AP3136">
        <v>3038</v>
      </c>
      <c r="AQ3136">
        <v>-77.030214160036095</v>
      </c>
      <c r="AR3136">
        <v>38.894947381854799</v>
      </c>
      <c r="AS3136" t="b">
        <f t="shared" si="145"/>
        <v>1</v>
      </c>
    </row>
    <row r="3137" spans="1:45">
      <c r="A3137">
        <f t="shared" si="146"/>
        <v>3136</v>
      </c>
      <c r="B3137">
        <v>184671</v>
      </c>
      <c r="C3137">
        <v>184671</v>
      </c>
      <c r="D3137" t="s">
        <v>2543</v>
      </c>
      <c r="E3137" t="s">
        <v>2544</v>
      </c>
      <c r="F3137">
        <v>10190550</v>
      </c>
      <c r="G3137" t="s">
        <v>404</v>
      </c>
      <c r="K3137" t="s">
        <v>2545</v>
      </c>
      <c r="L3137" t="s">
        <v>422</v>
      </c>
      <c r="M3137" s="4">
        <v>0.41666666666666669</v>
      </c>
      <c r="N3137" s="1">
        <v>0.91666666666666663</v>
      </c>
      <c r="O3137" t="s">
        <v>138</v>
      </c>
      <c r="P3137" t="s">
        <v>138</v>
      </c>
      <c r="Q3137" t="s">
        <v>2544</v>
      </c>
      <c r="R3137" t="s">
        <v>2546</v>
      </c>
      <c r="S3137" t="s">
        <v>2544</v>
      </c>
      <c r="T3137" t="s">
        <v>165</v>
      </c>
      <c r="U3137" t="s">
        <v>334</v>
      </c>
      <c r="V3137" t="s">
        <v>46</v>
      </c>
      <c r="W3137" t="str">
        <f t="shared" si="144"/>
        <v xml:space="preserve">2936 M Place SE WASHINGTON DC </v>
      </c>
      <c r="X3137" t="s">
        <v>47</v>
      </c>
      <c r="Y3137" t="s">
        <v>2547</v>
      </c>
      <c r="Z3137">
        <v>38.877707999999998</v>
      </c>
      <c r="AA3137">
        <v>-76.965602000000004</v>
      </c>
      <c r="AB3137">
        <v>402984.71331000002</v>
      </c>
      <c r="AC3137">
        <v>134431.22383</v>
      </c>
      <c r="AE3137">
        <v>0</v>
      </c>
      <c r="AF3137">
        <v>461731</v>
      </c>
      <c r="AG3137">
        <v>397318</v>
      </c>
      <c r="AH3137">
        <v>7</v>
      </c>
      <c r="AI3137">
        <v>7</v>
      </c>
      <c r="AJ3137" t="s">
        <v>14244</v>
      </c>
      <c r="AK3137" t="s">
        <v>2548</v>
      </c>
      <c r="AL3137" t="s">
        <v>912</v>
      </c>
      <c r="AM3137">
        <v>605</v>
      </c>
      <c r="AN3137">
        <v>34</v>
      </c>
      <c r="AO3137" t="s">
        <v>51</v>
      </c>
      <c r="AP3137">
        <v>3738</v>
      </c>
      <c r="AQ3137">
        <v>-76.965604669476804</v>
      </c>
      <c r="AR3137">
        <v>38.8777152970491</v>
      </c>
      <c r="AS3137" t="b">
        <f t="shared" si="145"/>
        <v>1</v>
      </c>
    </row>
    <row r="3138" spans="1:45">
      <c r="A3138">
        <f t="shared" si="146"/>
        <v>3137</v>
      </c>
      <c r="B3138">
        <v>185273</v>
      </c>
      <c r="C3138">
        <v>185273</v>
      </c>
      <c r="D3138" t="s">
        <v>3118</v>
      </c>
      <c r="E3138" t="s">
        <v>3119</v>
      </c>
      <c r="F3138">
        <v>10192191</v>
      </c>
      <c r="G3138" t="s">
        <v>201</v>
      </c>
      <c r="K3138" t="s">
        <v>3120</v>
      </c>
      <c r="L3138" t="s">
        <v>147</v>
      </c>
      <c r="M3138" s="4">
        <v>0.29166666666666669</v>
      </c>
      <c r="N3138" s="1">
        <v>0.70833333333333337</v>
      </c>
      <c r="O3138" t="s">
        <v>138</v>
      </c>
      <c r="P3138" t="s">
        <v>138</v>
      </c>
      <c r="S3138" t="s">
        <v>3119</v>
      </c>
      <c r="T3138" t="s">
        <v>165</v>
      </c>
      <c r="U3138" t="s">
        <v>334</v>
      </c>
      <c r="V3138" t="s">
        <v>46</v>
      </c>
      <c r="W3138" t="str">
        <f t="shared" si="144"/>
        <v xml:space="preserve"> WASHINGTON DC 20009</v>
      </c>
      <c r="X3138" t="s">
        <v>47</v>
      </c>
      <c r="Y3138" t="s">
        <v>3121</v>
      </c>
      <c r="Z3138">
        <v>38.917205000000003</v>
      </c>
      <c r="AA3138">
        <v>-77.043661999999998</v>
      </c>
      <c r="AB3138">
        <v>396213.47</v>
      </c>
      <c r="AC3138">
        <v>138816.09</v>
      </c>
      <c r="AD3138">
        <v>20009</v>
      </c>
      <c r="AE3138">
        <v>238148</v>
      </c>
      <c r="AF3138">
        <v>80890</v>
      </c>
      <c r="AG3138">
        <v>80890</v>
      </c>
      <c r="AH3138">
        <v>1</v>
      </c>
      <c r="AI3138">
        <v>1</v>
      </c>
      <c r="AJ3138" t="s">
        <v>14247</v>
      </c>
      <c r="AK3138" t="s">
        <v>319</v>
      </c>
      <c r="AL3138" t="s">
        <v>88</v>
      </c>
      <c r="AM3138">
        <v>303</v>
      </c>
      <c r="AN3138">
        <v>1</v>
      </c>
      <c r="AO3138" t="s">
        <v>320</v>
      </c>
      <c r="AP3138">
        <v>1979</v>
      </c>
      <c r="AQ3138">
        <v>-77.043664678626598</v>
      </c>
      <c r="AR3138">
        <v>38.917212673810702</v>
      </c>
      <c r="AS3138" t="b">
        <f t="shared" si="145"/>
        <v>1</v>
      </c>
    </row>
    <row r="3139" spans="1:45">
      <c r="A3139">
        <f t="shared" si="146"/>
        <v>3138</v>
      </c>
      <c r="B3139">
        <v>185441</v>
      </c>
      <c r="C3139">
        <v>185441</v>
      </c>
      <c r="D3139" t="s">
        <v>3237</v>
      </c>
      <c r="E3139" t="s">
        <v>3238</v>
      </c>
      <c r="F3139">
        <v>10192269</v>
      </c>
      <c r="G3139" t="s">
        <v>201</v>
      </c>
      <c r="K3139" t="s">
        <v>3239</v>
      </c>
      <c r="L3139" t="s">
        <v>149</v>
      </c>
      <c r="M3139" s="4">
        <v>0.33333333333333331</v>
      </c>
      <c r="N3139" s="1">
        <v>0.79166666666666663</v>
      </c>
      <c r="O3139" t="s">
        <v>255</v>
      </c>
      <c r="P3139" t="s">
        <v>138</v>
      </c>
      <c r="Q3139" t="s">
        <v>3238</v>
      </c>
      <c r="R3139" t="s">
        <v>3240</v>
      </c>
      <c r="S3139" t="s">
        <v>3238</v>
      </c>
      <c r="T3139" t="s">
        <v>165</v>
      </c>
      <c r="U3139" t="s">
        <v>334</v>
      </c>
      <c r="V3139" t="s">
        <v>46</v>
      </c>
      <c r="W3139" t="str">
        <f t="shared" ref="W3139:W3202" si="147">CONCATENATE(R3139, " ", V3139, " ", X3139, " ", AD3139)</f>
        <v>1801 Swann St NW WASHINGTON DC 20009</v>
      </c>
      <c r="X3139" t="s">
        <v>47</v>
      </c>
      <c r="Y3139" t="s">
        <v>3241</v>
      </c>
      <c r="Z3139">
        <v>38.914926000000001</v>
      </c>
      <c r="AA3139">
        <v>-77.041953000000007</v>
      </c>
      <c r="AB3139">
        <v>396361.6</v>
      </c>
      <c r="AC3139">
        <v>138563.04</v>
      </c>
      <c r="AD3139">
        <v>20009</v>
      </c>
      <c r="AE3139">
        <v>243133</v>
      </c>
      <c r="AF3139">
        <v>86114</v>
      </c>
      <c r="AG3139">
        <v>86114</v>
      </c>
      <c r="AH3139">
        <v>2</v>
      </c>
      <c r="AI3139">
        <v>2</v>
      </c>
      <c r="AJ3139" t="s">
        <v>14249</v>
      </c>
      <c r="AK3139" t="s">
        <v>773</v>
      </c>
      <c r="AL3139" t="s">
        <v>50</v>
      </c>
      <c r="AM3139">
        <v>208</v>
      </c>
      <c r="AN3139">
        <v>6</v>
      </c>
      <c r="AO3139" t="s">
        <v>51</v>
      </c>
      <c r="AP3139">
        <v>1110</v>
      </c>
      <c r="AQ3139">
        <v>-77.041955253995397</v>
      </c>
      <c r="AR3139">
        <v>38.914933740943901</v>
      </c>
      <c r="AS3139" t="b">
        <f t="shared" ref="AS3139:AS3202" si="148">E3139=S3139</f>
        <v>1</v>
      </c>
    </row>
    <row r="3140" spans="1:45">
      <c r="A3140">
        <f t="shared" ref="A3140:A3203" si="149">A3139+1</f>
        <v>3139</v>
      </c>
      <c r="B3140">
        <v>184575</v>
      </c>
      <c r="C3140">
        <v>184575</v>
      </c>
      <c r="D3140" t="s">
        <v>2360</v>
      </c>
      <c r="E3140" t="s">
        <v>2361</v>
      </c>
      <c r="F3140">
        <v>10190313</v>
      </c>
      <c r="G3140" t="s">
        <v>54</v>
      </c>
      <c r="K3140" t="s">
        <v>2362</v>
      </c>
      <c r="L3140" t="s">
        <v>255</v>
      </c>
      <c r="M3140" s="4">
        <v>0.16666666666666666</v>
      </c>
      <c r="N3140" s="1">
        <v>0.41666666666666669</v>
      </c>
      <c r="O3140" t="s">
        <v>138</v>
      </c>
      <c r="P3140" t="s">
        <v>138</v>
      </c>
      <c r="S3140" t="s">
        <v>2363</v>
      </c>
      <c r="T3140" t="s">
        <v>165</v>
      </c>
      <c r="U3140" t="s">
        <v>334</v>
      </c>
      <c r="V3140" t="s">
        <v>46</v>
      </c>
      <c r="W3140" t="str">
        <f t="shared" si="147"/>
        <v xml:space="preserve"> WASHINGTON DC </v>
      </c>
      <c r="X3140" t="s">
        <v>47</v>
      </c>
      <c r="Y3140" t="s">
        <v>3304</v>
      </c>
      <c r="Z3140">
        <v>38.902557999999999</v>
      </c>
      <c r="AA3140">
        <v>-77.058576000000002</v>
      </c>
      <c r="AB3140">
        <v>394919.07494000002</v>
      </c>
      <c r="AC3140">
        <v>137190.82934</v>
      </c>
      <c r="AE3140">
        <v>0</v>
      </c>
      <c r="AF3140">
        <v>458035</v>
      </c>
      <c r="AG3140">
        <v>394062</v>
      </c>
      <c r="AH3140">
        <v>2</v>
      </c>
      <c r="AI3140">
        <v>2</v>
      </c>
      <c r="AJ3140" t="s">
        <v>14246</v>
      </c>
      <c r="AK3140" s="2">
        <v>200000</v>
      </c>
      <c r="AL3140" t="s">
        <v>50</v>
      </c>
      <c r="AM3140">
        <v>206</v>
      </c>
      <c r="AN3140">
        <v>4</v>
      </c>
      <c r="AO3140" t="s">
        <v>567</v>
      </c>
      <c r="AP3140">
        <v>3371</v>
      </c>
      <c r="AQ3140">
        <v>-77.058578289874802</v>
      </c>
      <c r="AR3140">
        <v>38.902565238599898</v>
      </c>
      <c r="AS3140" t="b">
        <f t="shared" si="148"/>
        <v>0</v>
      </c>
    </row>
    <row r="3141" spans="1:45">
      <c r="A3141">
        <f t="shared" si="149"/>
        <v>3140</v>
      </c>
      <c r="B3141">
        <v>184230</v>
      </c>
      <c r="C3141">
        <v>184230</v>
      </c>
      <c r="D3141" t="s">
        <v>1960</v>
      </c>
      <c r="E3141" t="s">
        <v>1263</v>
      </c>
      <c r="F3141">
        <v>10189777</v>
      </c>
      <c r="G3141" t="s">
        <v>115</v>
      </c>
      <c r="H3141" t="s">
        <v>1961</v>
      </c>
      <c r="K3141" t="s">
        <v>1962</v>
      </c>
      <c r="L3141" t="s">
        <v>162</v>
      </c>
      <c r="M3141" s="4">
        <v>0.29166666666666669</v>
      </c>
      <c r="N3141" s="1">
        <v>0.79166666666666663</v>
      </c>
      <c r="O3141" t="s">
        <v>149</v>
      </c>
      <c r="P3141" t="s">
        <v>138</v>
      </c>
      <c r="Q3141" t="s">
        <v>1266</v>
      </c>
      <c r="R3141" t="s">
        <v>1267</v>
      </c>
      <c r="S3141" t="s">
        <v>1268</v>
      </c>
      <c r="T3141" t="s">
        <v>165</v>
      </c>
      <c r="U3141" t="s">
        <v>334</v>
      </c>
      <c r="V3141" t="s">
        <v>46</v>
      </c>
      <c r="W3141" t="str">
        <f t="shared" si="147"/>
        <v xml:space="preserve">5000 Overlook Avenue, SW WASHINGTON DC </v>
      </c>
      <c r="X3141" t="s">
        <v>47</v>
      </c>
      <c r="Y3141" t="s">
        <v>3322</v>
      </c>
      <c r="Z3141">
        <v>38.944229999999997</v>
      </c>
      <c r="AA3141">
        <v>-76.978971999999999</v>
      </c>
      <c r="AB3141">
        <v>401822.96</v>
      </c>
      <c r="AC3141">
        <v>141815.44</v>
      </c>
      <c r="AE3141">
        <v>0</v>
      </c>
      <c r="AF3141">
        <v>477081</v>
      </c>
      <c r="AG3141">
        <v>410433</v>
      </c>
      <c r="AH3141">
        <v>5</v>
      </c>
      <c r="AI3141">
        <v>5</v>
      </c>
      <c r="AJ3141" t="s">
        <v>14244</v>
      </c>
      <c r="AK3141" t="s">
        <v>2296</v>
      </c>
      <c r="AL3141" t="s">
        <v>410</v>
      </c>
      <c r="AM3141">
        <v>503</v>
      </c>
      <c r="AN3141">
        <v>20</v>
      </c>
      <c r="AO3141" t="s">
        <v>51</v>
      </c>
      <c r="AP3141">
        <v>3976</v>
      </c>
      <c r="AQ3141">
        <v>-76.978973806574501</v>
      </c>
      <c r="AR3141">
        <v>38.944238014741799</v>
      </c>
      <c r="AS3141" t="b">
        <f t="shared" si="148"/>
        <v>0</v>
      </c>
    </row>
    <row r="3142" spans="1:45">
      <c r="A3142">
        <f t="shared" si="149"/>
        <v>3141</v>
      </c>
      <c r="B3142">
        <v>183851</v>
      </c>
      <c r="C3142">
        <v>183851</v>
      </c>
      <c r="D3142" t="s">
        <v>3333</v>
      </c>
      <c r="E3142" t="s">
        <v>3334</v>
      </c>
      <c r="F3142">
        <v>10187557</v>
      </c>
      <c r="G3142" t="s">
        <v>404</v>
      </c>
      <c r="K3142" t="s">
        <v>3335</v>
      </c>
      <c r="L3142" t="s">
        <v>558</v>
      </c>
      <c r="M3142" s="4">
        <v>0.41666666666666669</v>
      </c>
      <c r="N3142" s="1">
        <v>0.91666666666666663</v>
      </c>
      <c r="O3142" t="s">
        <v>138</v>
      </c>
      <c r="P3142" t="s">
        <v>138</v>
      </c>
      <c r="S3142" t="s">
        <v>3336</v>
      </c>
      <c r="T3142" t="s">
        <v>165</v>
      </c>
      <c r="U3142" t="s">
        <v>334</v>
      </c>
      <c r="V3142" t="s">
        <v>46</v>
      </c>
      <c r="W3142" t="str">
        <f t="shared" si="147"/>
        <v xml:space="preserve"> WASHINGTON DC </v>
      </c>
      <c r="X3142" t="s">
        <v>47</v>
      </c>
      <c r="Y3142" t="s">
        <v>3337</v>
      </c>
      <c r="Z3142">
        <v>38.868921999999998</v>
      </c>
      <c r="AA3142">
        <v>-76.971303000000006</v>
      </c>
      <c r="AB3142">
        <v>402490.40723000001</v>
      </c>
      <c r="AC3142">
        <v>133455.74479</v>
      </c>
      <c r="AE3142">
        <v>0</v>
      </c>
      <c r="AF3142">
        <v>467052</v>
      </c>
      <c r="AG3142">
        <v>402006</v>
      </c>
      <c r="AH3142">
        <v>8</v>
      </c>
      <c r="AI3142">
        <v>8</v>
      </c>
      <c r="AJ3142" t="s">
        <v>14244</v>
      </c>
      <c r="AK3142" t="s">
        <v>3338</v>
      </c>
      <c r="AL3142" t="s">
        <v>458</v>
      </c>
      <c r="AM3142">
        <v>701</v>
      </c>
      <c r="AN3142">
        <v>34</v>
      </c>
      <c r="AO3142" t="s">
        <v>51</v>
      </c>
      <c r="AP3142">
        <v>3802</v>
      </c>
      <c r="AQ3142">
        <v>-76.971304880036897</v>
      </c>
      <c r="AR3142">
        <v>38.868929328518</v>
      </c>
      <c r="AS3142" t="b">
        <f t="shared" si="148"/>
        <v>0</v>
      </c>
    </row>
    <row r="3143" spans="1:45">
      <c r="A3143">
        <f t="shared" si="149"/>
        <v>3142</v>
      </c>
      <c r="B3143">
        <v>184911</v>
      </c>
      <c r="C3143">
        <v>184911</v>
      </c>
      <c r="D3143" t="s">
        <v>3193</v>
      </c>
      <c r="E3143" t="s">
        <v>3151</v>
      </c>
      <c r="F3143">
        <v>10191475</v>
      </c>
      <c r="G3143" t="s">
        <v>2496</v>
      </c>
      <c r="I3143" t="s">
        <v>3152</v>
      </c>
      <c r="K3143" t="s">
        <v>3194</v>
      </c>
      <c r="L3143" t="s">
        <v>469</v>
      </c>
      <c r="M3143" s="4">
        <v>0.29166666666666669</v>
      </c>
      <c r="N3143" s="1">
        <v>0.70833333333333337</v>
      </c>
      <c r="O3143" t="s">
        <v>125</v>
      </c>
      <c r="P3143" t="s">
        <v>138</v>
      </c>
      <c r="Q3143" t="s">
        <v>2499</v>
      </c>
      <c r="R3143" t="s">
        <v>2500</v>
      </c>
      <c r="S3143" t="s">
        <v>3195</v>
      </c>
      <c r="T3143" t="s">
        <v>165</v>
      </c>
      <c r="U3143" t="s">
        <v>334</v>
      </c>
      <c r="V3143" t="s">
        <v>46</v>
      </c>
      <c r="W3143" t="str">
        <f t="shared" si="147"/>
        <v xml:space="preserve">1100 4th Street, SW/ 2nd Floor WASHINGTON DC </v>
      </c>
      <c r="X3143" t="s">
        <v>47</v>
      </c>
      <c r="Y3143" t="s">
        <v>3433</v>
      </c>
      <c r="Z3143">
        <v>38.909644</v>
      </c>
      <c r="AA3143">
        <v>-77.028495000000007</v>
      </c>
      <c r="AB3143">
        <v>397528.60379999998</v>
      </c>
      <c r="AC3143">
        <v>137976.18656</v>
      </c>
      <c r="AE3143">
        <v>0</v>
      </c>
      <c r="AF3143">
        <v>462935</v>
      </c>
      <c r="AG3143">
        <v>398255</v>
      </c>
      <c r="AH3143">
        <v>2</v>
      </c>
      <c r="AI3143">
        <v>2</v>
      </c>
      <c r="AJ3143" t="s">
        <v>14248</v>
      </c>
      <c r="AK3143" t="s">
        <v>259</v>
      </c>
      <c r="AL3143" t="s">
        <v>88</v>
      </c>
      <c r="AM3143">
        <v>307</v>
      </c>
      <c r="AN3143">
        <v>7</v>
      </c>
      <c r="AO3143" t="s">
        <v>51</v>
      </c>
      <c r="AP3143">
        <v>3506</v>
      </c>
      <c r="AQ3143">
        <v>-77.028496877502604</v>
      </c>
      <c r="AR3143">
        <v>38.909651222724499</v>
      </c>
      <c r="AS3143" t="b">
        <f t="shared" si="148"/>
        <v>0</v>
      </c>
    </row>
    <row r="3144" spans="1:45">
      <c r="A3144">
        <f t="shared" si="149"/>
        <v>3143</v>
      </c>
      <c r="B3144">
        <v>184801</v>
      </c>
      <c r="C3144">
        <v>184801</v>
      </c>
      <c r="D3144" t="s">
        <v>2811</v>
      </c>
      <c r="E3144" t="s">
        <v>1031</v>
      </c>
      <c r="F3144">
        <v>10190878</v>
      </c>
      <c r="G3144" t="s">
        <v>81</v>
      </c>
      <c r="K3144" t="s">
        <v>2812</v>
      </c>
      <c r="L3144" t="s">
        <v>432</v>
      </c>
      <c r="M3144" s="4">
        <v>0.20833333333333334</v>
      </c>
      <c r="N3144" s="1">
        <v>0.875</v>
      </c>
      <c r="O3144" t="s">
        <v>138</v>
      </c>
      <c r="P3144" t="s">
        <v>138</v>
      </c>
      <c r="S3144" t="s">
        <v>2813</v>
      </c>
      <c r="T3144" t="s">
        <v>165</v>
      </c>
      <c r="U3144" t="s">
        <v>334</v>
      </c>
      <c r="V3144" t="s">
        <v>46</v>
      </c>
      <c r="W3144" t="str">
        <f t="shared" si="147"/>
        <v xml:space="preserve"> WASHINGTON DC </v>
      </c>
      <c r="X3144" t="s">
        <v>47</v>
      </c>
      <c r="Y3144" t="s">
        <v>3474</v>
      </c>
      <c r="Z3144">
        <v>38.915548999999999</v>
      </c>
      <c r="AA3144">
        <v>-77.047428999999994</v>
      </c>
      <c r="AB3144">
        <v>395886.75627999997</v>
      </c>
      <c r="AC3144">
        <v>138632.43302</v>
      </c>
      <c r="AE3144">
        <v>0</v>
      </c>
      <c r="AF3144">
        <v>462274</v>
      </c>
      <c r="AG3144">
        <v>397767</v>
      </c>
      <c r="AH3144">
        <v>2</v>
      </c>
      <c r="AI3144">
        <v>2</v>
      </c>
      <c r="AJ3144" t="s">
        <v>14252</v>
      </c>
      <c r="AK3144" t="s">
        <v>1375</v>
      </c>
      <c r="AL3144" t="s">
        <v>50</v>
      </c>
      <c r="AM3144">
        <v>208</v>
      </c>
      <c r="AN3144">
        <v>1</v>
      </c>
      <c r="AO3144" t="s">
        <v>51</v>
      </c>
      <c r="AP3144">
        <v>3700</v>
      </c>
      <c r="AQ3144">
        <v>-77.0474309063178</v>
      </c>
      <c r="AR3144">
        <v>38.915556762163298</v>
      </c>
      <c r="AS3144" t="b">
        <f t="shared" si="148"/>
        <v>0</v>
      </c>
    </row>
    <row r="3145" spans="1:45">
      <c r="A3145">
        <f t="shared" si="149"/>
        <v>3144</v>
      </c>
      <c r="B3145">
        <v>185067</v>
      </c>
      <c r="C3145">
        <v>185067</v>
      </c>
      <c r="D3145" t="s">
        <v>3744</v>
      </c>
      <c r="E3145" t="s">
        <v>3745</v>
      </c>
      <c r="F3145">
        <v>10191633</v>
      </c>
      <c r="G3145" t="s">
        <v>201</v>
      </c>
      <c r="K3145" t="s">
        <v>3746</v>
      </c>
      <c r="L3145" t="s">
        <v>558</v>
      </c>
      <c r="M3145" s="4">
        <v>0.625</v>
      </c>
      <c r="N3145" s="1">
        <v>0.79166666666666663</v>
      </c>
      <c r="O3145" t="s">
        <v>138</v>
      </c>
      <c r="P3145" t="s">
        <v>138</v>
      </c>
      <c r="S3145" t="s">
        <v>3745</v>
      </c>
      <c r="T3145" t="s">
        <v>165</v>
      </c>
      <c r="U3145" t="s">
        <v>334</v>
      </c>
      <c r="V3145" t="s">
        <v>46</v>
      </c>
      <c r="W3145" t="str">
        <f t="shared" si="147"/>
        <v xml:space="preserve"> WASHINGTON DC </v>
      </c>
      <c r="X3145" t="s">
        <v>47</v>
      </c>
      <c r="Y3145" t="s">
        <v>3524</v>
      </c>
      <c r="Z3145">
        <v>38.878405000000001</v>
      </c>
      <c r="AA3145">
        <v>-77.00667</v>
      </c>
      <c r="AB3145">
        <v>399421.2</v>
      </c>
      <c r="AC3145">
        <v>134508.1</v>
      </c>
      <c r="AE3145">
        <v>0</v>
      </c>
      <c r="AF3145">
        <v>471547</v>
      </c>
      <c r="AG3145">
        <v>405890</v>
      </c>
      <c r="AH3145">
        <v>6</v>
      </c>
      <c r="AI3145">
        <v>6</v>
      </c>
      <c r="AJ3145" t="s">
        <v>14252</v>
      </c>
      <c r="AK3145" t="s">
        <v>719</v>
      </c>
      <c r="AL3145" t="s">
        <v>63</v>
      </c>
      <c r="AM3145">
        <v>106</v>
      </c>
      <c r="AN3145">
        <v>27</v>
      </c>
      <c r="AO3145" t="s">
        <v>720</v>
      </c>
      <c r="AP3145">
        <v>3850</v>
      </c>
      <c r="AQ3145">
        <v>-77.0066727829673</v>
      </c>
      <c r="AR3145">
        <v>38.8784127015455</v>
      </c>
      <c r="AS3145" t="b">
        <f t="shared" si="148"/>
        <v>1</v>
      </c>
    </row>
    <row r="3146" spans="1:45">
      <c r="A3146">
        <f t="shared" si="149"/>
        <v>3145</v>
      </c>
      <c r="B3146">
        <v>185719</v>
      </c>
      <c r="C3146">
        <v>185719</v>
      </c>
      <c r="D3146" t="s">
        <v>3805</v>
      </c>
      <c r="E3146" t="s">
        <v>3806</v>
      </c>
      <c r="F3146">
        <v>10192547</v>
      </c>
      <c r="G3146" t="s">
        <v>201</v>
      </c>
      <c r="K3146" t="s">
        <v>3807</v>
      </c>
      <c r="L3146" t="s">
        <v>163</v>
      </c>
      <c r="M3146" s="4">
        <v>0.29166666666666669</v>
      </c>
      <c r="N3146" s="1">
        <v>0.79166666666666663</v>
      </c>
      <c r="O3146" t="s">
        <v>255</v>
      </c>
      <c r="P3146" t="s">
        <v>138</v>
      </c>
      <c r="S3146" t="s">
        <v>3806</v>
      </c>
      <c r="T3146" t="s">
        <v>165</v>
      </c>
      <c r="U3146" t="s">
        <v>334</v>
      </c>
      <c r="V3146" t="s">
        <v>46</v>
      </c>
      <c r="W3146" t="str">
        <f t="shared" si="147"/>
        <v xml:space="preserve"> WASHINGTON DC 20037</v>
      </c>
      <c r="X3146" t="s">
        <v>47</v>
      </c>
      <c r="Y3146" t="s">
        <v>3808</v>
      </c>
      <c r="Z3146">
        <v>38.907406999999999</v>
      </c>
      <c r="AA3146">
        <v>-77.048539000000005</v>
      </c>
      <c r="AB3146">
        <v>395789.97</v>
      </c>
      <c r="AC3146">
        <v>137728.60999999999</v>
      </c>
      <c r="AD3146">
        <v>20037</v>
      </c>
      <c r="AE3146">
        <v>242412</v>
      </c>
      <c r="AF3146">
        <v>85669</v>
      </c>
      <c r="AG3146">
        <v>85669</v>
      </c>
      <c r="AH3146">
        <v>2</v>
      </c>
      <c r="AI3146">
        <v>2</v>
      </c>
      <c r="AJ3146" t="s">
        <v>14249</v>
      </c>
      <c r="AK3146" t="s">
        <v>523</v>
      </c>
      <c r="AL3146" t="s">
        <v>50</v>
      </c>
      <c r="AM3146">
        <v>208</v>
      </c>
      <c r="AN3146">
        <v>5</v>
      </c>
      <c r="AO3146" t="s">
        <v>51</v>
      </c>
      <c r="AP3146">
        <v>1082</v>
      </c>
      <c r="AQ3146">
        <v>-77.048541378828901</v>
      </c>
      <c r="AR3146">
        <v>38.907414358474099</v>
      </c>
      <c r="AS3146" t="b">
        <f t="shared" si="148"/>
        <v>1</v>
      </c>
    </row>
    <row r="3147" spans="1:45">
      <c r="A3147">
        <f t="shared" si="149"/>
        <v>3146</v>
      </c>
      <c r="B3147">
        <v>185126</v>
      </c>
      <c r="C3147">
        <v>185126</v>
      </c>
      <c r="D3147" t="s">
        <v>4236</v>
      </c>
      <c r="E3147" t="s">
        <v>3151</v>
      </c>
      <c r="F3147">
        <v>10191968</v>
      </c>
      <c r="G3147" t="s">
        <v>2496</v>
      </c>
      <c r="I3147" t="s">
        <v>3152</v>
      </c>
      <c r="K3147" t="s">
        <v>4237</v>
      </c>
      <c r="L3147" t="s">
        <v>327</v>
      </c>
      <c r="M3147" s="4">
        <v>0.29166666666666669</v>
      </c>
      <c r="N3147" s="1">
        <v>0.70833333333333337</v>
      </c>
      <c r="O3147" t="s">
        <v>125</v>
      </c>
      <c r="P3147" t="s">
        <v>138</v>
      </c>
      <c r="Q3147" t="s">
        <v>2499</v>
      </c>
      <c r="R3147" t="s">
        <v>2500</v>
      </c>
      <c r="S3147" t="s">
        <v>3195</v>
      </c>
      <c r="T3147" t="s">
        <v>165</v>
      </c>
      <c r="U3147" t="s">
        <v>334</v>
      </c>
      <c r="V3147" t="s">
        <v>46</v>
      </c>
      <c r="W3147" t="str">
        <f t="shared" si="147"/>
        <v xml:space="preserve">1100 4th Street, SW/ 2nd Floor WASHINGTON DC </v>
      </c>
      <c r="X3147" t="s">
        <v>47</v>
      </c>
      <c r="Y3147" t="s">
        <v>4238</v>
      </c>
      <c r="Z3147">
        <v>38.89913</v>
      </c>
      <c r="AA3147">
        <v>-77.021917000000002</v>
      </c>
      <c r="AB3147">
        <v>398098.85000999999</v>
      </c>
      <c r="AC3147">
        <v>136808.92306999999</v>
      </c>
      <c r="AE3147">
        <v>0</v>
      </c>
      <c r="AF3147">
        <v>456318</v>
      </c>
      <c r="AG3147">
        <v>392346</v>
      </c>
      <c r="AH3147">
        <v>2</v>
      </c>
      <c r="AI3147">
        <v>2</v>
      </c>
      <c r="AJ3147" t="s">
        <v>14247</v>
      </c>
      <c r="AK3147" t="s">
        <v>62</v>
      </c>
      <c r="AL3147" t="s">
        <v>63</v>
      </c>
      <c r="AM3147">
        <v>102</v>
      </c>
      <c r="AN3147">
        <v>8</v>
      </c>
      <c r="AO3147" t="s">
        <v>64</v>
      </c>
      <c r="AP3147">
        <v>3547</v>
      </c>
      <c r="AQ3147">
        <v>-77.021918846841203</v>
      </c>
      <c r="AR3147">
        <v>38.899137519976897</v>
      </c>
      <c r="AS3147" t="b">
        <f t="shared" si="148"/>
        <v>0</v>
      </c>
    </row>
    <row r="3148" spans="1:45">
      <c r="A3148">
        <f t="shared" si="149"/>
        <v>3147</v>
      </c>
      <c r="B3148">
        <v>185129</v>
      </c>
      <c r="C3148">
        <v>185129</v>
      </c>
      <c r="D3148" t="s">
        <v>4236</v>
      </c>
      <c r="E3148" t="s">
        <v>3151</v>
      </c>
      <c r="F3148">
        <v>10191968</v>
      </c>
      <c r="G3148" t="s">
        <v>2496</v>
      </c>
      <c r="I3148" t="s">
        <v>3152</v>
      </c>
      <c r="K3148" t="s">
        <v>4237</v>
      </c>
      <c r="L3148" t="s">
        <v>327</v>
      </c>
      <c r="M3148" s="4">
        <v>0.29166666666666669</v>
      </c>
      <c r="N3148" s="1">
        <v>0.70833333333333337</v>
      </c>
      <c r="O3148" t="s">
        <v>125</v>
      </c>
      <c r="P3148" t="s">
        <v>138</v>
      </c>
      <c r="Q3148" t="s">
        <v>2499</v>
      </c>
      <c r="R3148" t="s">
        <v>2500</v>
      </c>
      <c r="S3148" t="s">
        <v>3195</v>
      </c>
      <c r="T3148" t="s">
        <v>165</v>
      </c>
      <c r="U3148" t="s">
        <v>334</v>
      </c>
      <c r="V3148" t="s">
        <v>46</v>
      </c>
      <c r="W3148" t="str">
        <f t="shared" si="147"/>
        <v xml:space="preserve">1100 4th Street, SW/ 2nd Floor WASHINGTON DC </v>
      </c>
      <c r="X3148" t="s">
        <v>47</v>
      </c>
      <c r="Y3148" t="s">
        <v>1815</v>
      </c>
      <c r="Z3148">
        <v>38.899814999999997</v>
      </c>
      <c r="AA3148">
        <v>-77.022430999999997</v>
      </c>
      <c r="AB3148">
        <v>398054.21279999998</v>
      </c>
      <c r="AC3148">
        <v>136884.96572000001</v>
      </c>
      <c r="AE3148">
        <v>0</v>
      </c>
      <c r="AF3148">
        <v>457661</v>
      </c>
      <c r="AG3148">
        <v>393683</v>
      </c>
      <c r="AH3148">
        <v>2</v>
      </c>
      <c r="AI3148">
        <v>2</v>
      </c>
      <c r="AJ3148" t="s">
        <v>14247</v>
      </c>
      <c r="AK3148" t="s">
        <v>62</v>
      </c>
      <c r="AL3148" t="s">
        <v>63</v>
      </c>
      <c r="AM3148">
        <v>102</v>
      </c>
      <c r="AN3148">
        <v>8</v>
      </c>
      <c r="AO3148" t="s">
        <v>64</v>
      </c>
      <c r="AP3148">
        <v>3547</v>
      </c>
      <c r="AQ3148">
        <v>-77.022433642518095</v>
      </c>
      <c r="AR3148">
        <v>38.899822441918097</v>
      </c>
      <c r="AS3148" t="b">
        <f t="shared" si="148"/>
        <v>0</v>
      </c>
    </row>
    <row r="3149" spans="1:45">
      <c r="A3149">
        <f t="shared" si="149"/>
        <v>3148</v>
      </c>
      <c r="B3149">
        <v>185143</v>
      </c>
      <c r="C3149">
        <v>185143</v>
      </c>
      <c r="D3149" t="s">
        <v>4276</v>
      </c>
      <c r="E3149" t="s">
        <v>3151</v>
      </c>
      <c r="F3149">
        <v>10192031</v>
      </c>
      <c r="G3149" t="s">
        <v>2496</v>
      </c>
      <c r="I3149" t="s">
        <v>4277</v>
      </c>
      <c r="K3149" t="s">
        <v>4278</v>
      </c>
      <c r="L3149" t="s">
        <v>162</v>
      </c>
      <c r="M3149" s="4">
        <v>0.29166666666666669</v>
      </c>
      <c r="N3149" s="1">
        <v>0.70833333333333337</v>
      </c>
      <c r="O3149" t="s">
        <v>125</v>
      </c>
      <c r="P3149" t="s">
        <v>138</v>
      </c>
      <c r="Q3149" t="s">
        <v>2499</v>
      </c>
      <c r="R3149" t="s">
        <v>2500</v>
      </c>
      <c r="S3149" t="s">
        <v>3195</v>
      </c>
      <c r="T3149" t="s">
        <v>165</v>
      </c>
      <c r="U3149" t="s">
        <v>334</v>
      </c>
      <c r="V3149" t="s">
        <v>46</v>
      </c>
      <c r="W3149" t="str">
        <f t="shared" si="147"/>
        <v xml:space="preserve">1100 4th Street, SW/ 2nd Floor WASHINGTON DC </v>
      </c>
      <c r="X3149" t="s">
        <v>47</v>
      </c>
      <c r="Y3149" t="s">
        <v>4279</v>
      </c>
      <c r="Z3149">
        <v>38.860401000000003</v>
      </c>
      <c r="AA3149">
        <v>-76.994488000000004</v>
      </c>
      <c r="AE3149">
        <v>0</v>
      </c>
      <c r="AF3149">
        <v>458471</v>
      </c>
      <c r="AG3149">
        <v>394498</v>
      </c>
      <c r="AH3149">
        <v>8</v>
      </c>
      <c r="AI3149">
        <v>8</v>
      </c>
      <c r="AJ3149" t="s">
        <v>14247</v>
      </c>
      <c r="AK3149" t="s">
        <v>3492</v>
      </c>
      <c r="AL3149" t="s">
        <v>458</v>
      </c>
      <c r="AM3149">
        <v>703</v>
      </c>
      <c r="AN3149">
        <v>37</v>
      </c>
      <c r="AO3149" t="s">
        <v>51</v>
      </c>
      <c r="AP3149">
        <v>3692</v>
      </c>
      <c r="AS3149" t="b">
        <f t="shared" si="148"/>
        <v>0</v>
      </c>
    </row>
    <row r="3150" spans="1:45">
      <c r="A3150">
        <f t="shared" si="149"/>
        <v>3149</v>
      </c>
      <c r="B3150">
        <v>186052</v>
      </c>
      <c r="C3150">
        <v>186052</v>
      </c>
      <c r="D3150" t="s">
        <v>4351</v>
      </c>
      <c r="E3150" t="s">
        <v>661</v>
      </c>
      <c r="F3150">
        <v>10192984</v>
      </c>
      <c r="G3150" t="s">
        <v>160</v>
      </c>
      <c r="K3150" t="s">
        <v>4352</v>
      </c>
      <c r="L3150" t="s">
        <v>622</v>
      </c>
      <c r="M3150" s="4">
        <v>0.66666666666666663</v>
      </c>
      <c r="N3150" s="1">
        <v>0.95833333333333337</v>
      </c>
      <c r="O3150" t="s">
        <v>138</v>
      </c>
      <c r="P3150" t="s">
        <v>138</v>
      </c>
      <c r="Q3150" t="s">
        <v>662</v>
      </c>
      <c r="R3150" t="s">
        <v>663</v>
      </c>
      <c r="S3150" t="s">
        <v>662</v>
      </c>
      <c r="T3150" t="s">
        <v>165</v>
      </c>
      <c r="U3150" t="s">
        <v>334</v>
      </c>
      <c r="V3150" t="s">
        <v>46</v>
      </c>
      <c r="W3150" t="str">
        <f t="shared" si="147"/>
        <v>10020 B Colesville Road WASHINGTON DC 20006</v>
      </c>
      <c r="X3150" t="s">
        <v>47</v>
      </c>
      <c r="Y3150" t="s">
        <v>1612</v>
      </c>
      <c r="Z3150">
        <v>38.900056999999997</v>
      </c>
      <c r="AA3150">
        <v>-77.038683000000006</v>
      </c>
      <c r="AB3150">
        <v>396644.5</v>
      </c>
      <c r="AC3150">
        <v>136912.34</v>
      </c>
      <c r="AD3150">
        <v>20006</v>
      </c>
      <c r="AE3150">
        <v>279256</v>
      </c>
      <c r="AF3150">
        <v>121642</v>
      </c>
      <c r="AG3150">
        <v>121642</v>
      </c>
      <c r="AH3150">
        <v>2</v>
      </c>
      <c r="AI3150">
        <v>2</v>
      </c>
      <c r="AJ3150" t="s">
        <v>14249</v>
      </c>
      <c r="AK3150" t="s">
        <v>90</v>
      </c>
      <c r="AL3150" t="s">
        <v>50</v>
      </c>
      <c r="AM3150">
        <v>207</v>
      </c>
      <c r="AN3150">
        <v>6</v>
      </c>
      <c r="AO3150" t="s">
        <v>51</v>
      </c>
      <c r="AP3150">
        <v>1433</v>
      </c>
      <c r="AQ3150">
        <v>-77.038685178721906</v>
      </c>
      <c r="AR3150">
        <v>38.900064787858803</v>
      </c>
      <c r="AS3150" t="b">
        <f t="shared" si="148"/>
        <v>1</v>
      </c>
    </row>
    <row r="3151" spans="1:45">
      <c r="A3151">
        <f t="shared" si="149"/>
        <v>3150</v>
      </c>
      <c r="B3151">
        <v>185306</v>
      </c>
      <c r="C3151">
        <v>185306</v>
      </c>
      <c r="D3151" t="s">
        <v>4362</v>
      </c>
      <c r="E3151" t="s">
        <v>3151</v>
      </c>
      <c r="F3151">
        <v>10192059</v>
      </c>
      <c r="G3151" t="s">
        <v>2496</v>
      </c>
      <c r="I3151" t="s">
        <v>4231</v>
      </c>
      <c r="K3151" t="s">
        <v>4363</v>
      </c>
      <c r="L3151" t="s">
        <v>162</v>
      </c>
      <c r="M3151" s="4">
        <v>0.29166666666666669</v>
      </c>
      <c r="N3151" s="1">
        <v>0.70833333333333337</v>
      </c>
      <c r="O3151" t="s">
        <v>622</v>
      </c>
      <c r="P3151" t="s">
        <v>138</v>
      </c>
      <c r="Q3151" t="s">
        <v>2499</v>
      </c>
      <c r="R3151" t="s">
        <v>2500</v>
      </c>
      <c r="S3151" t="s">
        <v>3195</v>
      </c>
      <c r="T3151" t="s">
        <v>165</v>
      </c>
      <c r="U3151" t="s">
        <v>334</v>
      </c>
      <c r="V3151" t="s">
        <v>46</v>
      </c>
      <c r="W3151" t="str">
        <f t="shared" si="147"/>
        <v xml:space="preserve">1100 4th Street, SW/ 2nd Floor WASHINGTON DC </v>
      </c>
      <c r="X3151" t="s">
        <v>47</v>
      </c>
      <c r="Y3151" t="s">
        <v>4364</v>
      </c>
      <c r="Z3151">
        <v>38.911110999999998</v>
      </c>
      <c r="AA3151">
        <v>-77.007800000000003</v>
      </c>
      <c r="AB3151">
        <v>399323.54463999998</v>
      </c>
      <c r="AC3151">
        <v>138138.68835000001</v>
      </c>
      <c r="AE3151">
        <v>0</v>
      </c>
      <c r="AF3151">
        <v>459169</v>
      </c>
      <c r="AG3151">
        <v>394916</v>
      </c>
      <c r="AH3151">
        <v>5</v>
      </c>
      <c r="AI3151">
        <v>5</v>
      </c>
      <c r="AJ3151" t="s">
        <v>14247</v>
      </c>
      <c r="AK3151" t="s">
        <v>3798</v>
      </c>
      <c r="AL3151" t="s">
        <v>410</v>
      </c>
      <c r="AM3151">
        <v>502</v>
      </c>
      <c r="AN3151">
        <v>21</v>
      </c>
      <c r="AO3151" t="s">
        <v>51</v>
      </c>
      <c r="AP3151">
        <v>3686</v>
      </c>
      <c r="AQ3151">
        <v>-77.007801809283805</v>
      </c>
      <c r="AR3151">
        <v>38.911118309693002</v>
      </c>
      <c r="AS3151" t="b">
        <f t="shared" si="148"/>
        <v>0</v>
      </c>
    </row>
    <row r="3152" spans="1:45">
      <c r="A3152">
        <f t="shared" si="149"/>
        <v>3151</v>
      </c>
      <c r="B3152">
        <v>186230</v>
      </c>
      <c r="C3152">
        <v>186230</v>
      </c>
      <c r="D3152" t="s">
        <v>4574</v>
      </c>
      <c r="E3152" t="s">
        <v>1623</v>
      </c>
      <c r="F3152">
        <v>10193182</v>
      </c>
      <c r="G3152" t="s">
        <v>201</v>
      </c>
      <c r="K3152" t="s">
        <v>4575</v>
      </c>
      <c r="L3152" t="s">
        <v>622</v>
      </c>
      <c r="M3152" s="4">
        <v>0.29166666666666669</v>
      </c>
      <c r="N3152" s="1">
        <v>0.70833333333333337</v>
      </c>
      <c r="O3152" t="s">
        <v>255</v>
      </c>
      <c r="P3152" t="s">
        <v>138</v>
      </c>
      <c r="S3152" t="s">
        <v>1623</v>
      </c>
      <c r="T3152" t="s">
        <v>165</v>
      </c>
      <c r="U3152" t="s">
        <v>334</v>
      </c>
      <c r="V3152" t="s">
        <v>46</v>
      </c>
      <c r="W3152" t="str">
        <f t="shared" si="147"/>
        <v xml:space="preserve"> WASHINGTON DC 20036</v>
      </c>
      <c r="X3152" t="s">
        <v>47</v>
      </c>
      <c r="Y3152" t="s">
        <v>1631</v>
      </c>
      <c r="Z3152">
        <v>38.909193000000002</v>
      </c>
      <c r="AA3152">
        <v>-77.038888999999998</v>
      </c>
      <c r="AB3152">
        <v>396627.06</v>
      </c>
      <c r="AC3152">
        <v>137926.45000000001</v>
      </c>
      <c r="AD3152">
        <v>20036</v>
      </c>
      <c r="AE3152">
        <v>241733</v>
      </c>
      <c r="AF3152">
        <v>84736</v>
      </c>
      <c r="AG3152">
        <v>84736</v>
      </c>
      <c r="AH3152">
        <v>2</v>
      </c>
      <c r="AI3152">
        <v>2</v>
      </c>
      <c r="AJ3152" t="s">
        <v>14249</v>
      </c>
      <c r="AK3152" t="s">
        <v>380</v>
      </c>
      <c r="AL3152" t="s">
        <v>50</v>
      </c>
      <c r="AM3152">
        <v>208</v>
      </c>
      <c r="AN3152">
        <v>6</v>
      </c>
      <c r="AO3152" t="s">
        <v>51</v>
      </c>
      <c r="AP3152">
        <v>1056</v>
      </c>
      <c r="AQ3152">
        <v>-77.038891211480006</v>
      </c>
      <c r="AR3152">
        <v>38.909200180913899</v>
      </c>
      <c r="AS3152" t="b">
        <f t="shared" si="148"/>
        <v>1</v>
      </c>
    </row>
    <row r="3153" spans="1:45">
      <c r="A3153">
        <f t="shared" si="149"/>
        <v>3152</v>
      </c>
      <c r="B3153">
        <v>185510</v>
      </c>
      <c r="C3153">
        <v>185510</v>
      </c>
      <c r="D3153" t="s">
        <v>4803</v>
      </c>
      <c r="E3153" t="s">
        <v>612</v>
      </c>
      <c r="F3153">
        <v>10192351</v>
      </c>
      <c r="G3153" t="s">
        <v>160</v>
      </c>
      <c r="M3153" s="4">
        <v>0.75</v>
      </c>
      <c r="N3153" s="1">
        <v>0</v>
      </c>
      <c r="O3153" t="s">
        <v>255</v>
      </c>
      <c r="P3153" t="s">
        <v>138</v>
      </c>
      <c r="S3153" t="s">
        <v>614</v>
      </c>
      <c r="T3153" t="s">
        <v>148</v>
      </c>
      <c r="U3153" t="s">
        <v>334</v>
      </c>
      <c r="V3153" t="s">
        <v>46</v>
      </c>
      <c r="W3153" t="str">
        <f t="shared" si="147"/>
        <v xml:space="preserve"> WASHINGTON DC 20004</v>
      </c>
      <c r="X3153" t="s">
        <v>47</v>
      </c>
      <c r="Y3153" t="s">
        <v>464</v>
      </c>
      <c r="Z3153">
        <v>38.888809000000002</v>
      </c>
      <c r="AA3153">
        <v>-77.025987999999998</v>
      </c>
      <c r="AB3153">
        <v>397745.35</v>
      </c>
      <c r="AC3153">
        <v>135663.26</v>
      </c>
      <c r="AD3153">
        <v>20004</v>
      </c>
      <c r="AE3153">
        <v>293187</v>
      </c>
      <c r="AF3153">
        <v>130475</v>
      </c>
      <c r="AG3153">
        <v>130475</v>
      </c>
      <c r="AH3153">
        <v>2</v>
      </c>
      <c r="AI3153">
        <v>2</v>
      </c>
      <c r="AJ3153" t="s">
        <v>14247</v>
      </c>
      <c r="AK3153" t="s">
        <v>62</v>
      </c>
      <c r="AL3153" t="s">
        <v>63</v>
      </c>
      <c r="AM3153">
        <v>101</v>
      </c>
      <c r="AN3153" t="s">
        <v>51</v>
      </c>
      <c r="AO3153" t="s">
        <v>51</v>
      </c>
      <c r="AP3153">
        <v>3035</v>
      </c>
      <c r="AQ3153">
        <v>-77.025990254045496</v>
      </c>
      <c r="AR3153">
        <v>38.888816127868999</v>
      </c>
      <c r="AS3153" t="b">
        <f t="shared" si="148"/>
        <v>0</v>
      </c>
    </row>
    <row r="3154" spans="1:45">
      <c r="A3154">
        <f t="shared" si="149"/>
        <v>3153</v>
      </c>
      <c r="B3154">
        <v>186158</v>
      </c>
      <c r="C3154">
        <v>186158</v>
      </c>
      <c r="D3154" t="s">
        <v>4822</v>
      </c>
      <c r="E3154" t="s">
        <v>4823</v>
      </c>
      <c r="F3154">
        <v>10193380</v>
      </c>
      <c r="G3154" t="s">
        <v>201</v>
      </c>
      <c r="M3154" s="4">
        <v>0.33333333333333331</v>
      </c>
      <c r="N3154" s="1">
        <v>0.70833333333333337</v>
      </c>
      <c r="O3154" t="s">
        <v>138</v>
      </c>
      <c r="P3154" t="s">
        <v>138</v>
      </c>
      <c r="S3154" t="s">
        <v>4824</v>
      </c>
      <c r="T3154" t="s">
        <v>148</v>
      </c>
      <c r="U3154" t="s">
        <v>334</v>
      </c>
      <c r="V3154" t="s">
        <v>46</v>
      </c>
      <c r="W3154" t="str">
        <f t="shared" si="147"/>
        <v xml:space="preserve"> WASHINGTON DC 20009</v>
      </c>
      <c r="X3154" t="s">
        <v>47</v>
      </c>
      <c r="Y3154" t="s">
        <v>4825</v>
      </c>
      <c r="Z3154">
        <v>38.911492000000003</v>
      </c>
      <c r="AA3154">
        <v>-77.044113999999993</v>
      </c>
      <c r="AB3154">
        <v>396174.03</v>
      </c>
      <c r="AC3154">
        <v>138181.85999999999</v>
      </c>
      <c r="AD3154">
        <v>20009</v>
      </c>
      <c r="AE3154">
        <v>241040</v>
      </c>
      <c r="AF3154">
        <v>83711</v>
      </c>
      <c r="AG3154">
        <v>83711</v>
      </c>
      <c r="AH3154">
        <v>2</v>
      </c>
      <c r="AI3154">
        <v>2</v>
      </c>
      <c r="AJ3154" t="s">
        <v>14249</v>
      </c>
      <c r="AK3154" t="s">
        <v>709</v>
      </c>
      <c r="AL3154" t="s">
        <v>50</v>
      </c>
      <c r="AM3154">
        <v>208</v>
      </c>
      <c r="AN3154">
        <v>6</v>
      </c>
      <c r="AO3154" t="s">
        <v>51</v>
      </c>
      <c r="AP3154">
        <v>1960</v>
      </c>
      <c r="AQ3154">
        <v>-77.044115925953406</v>
      </c>
      <c r="AR3154">
        <v>38.911499146168602</v>
      </c>
      <c r="AS3154" t="b">
        <f t="shared" si="148"/>
        <v>0</v>
      </c>
    </row>
    <row r="3155" spans="1:45">
      <c r="A3155">
        <f t="shared" si="149"/>
        <v>3154</v>
      </c>
      <c r="B3155">
        <v>185551</v>
      </c>
      <c r="C3155">
        <v>185551</v>
      </c>
      <c r="D3155" t="s">
        <v>4861</v>
      </c>
      <c r="E3155" t="s">
        <v>4862</v>
      </c>
      <c r="F3155">
        <v>10192407</v>
      </c>
      <c r="G3155" t="s">
        <v>41</v>
      </c>
      <c r="K3155" t="s">
        <v>4863</v>
      </c>
      <c r="L3155" t="s">
        <v>125</v>
      </c>
      <c r="M3155" s="4">
        <v>0.375</v>
      </c>
      <c r="N3155" s="1">
        <v>0.58333333333333337</v>
      </c>
      <c r="O3155" t="s">
        <v>138</v>
      </c>
      <c r="P3155" t="s">
        <v>138</v>
      </c>
      <c r="S3155" t="s">
        <v>4862</v>
      </c>
      <c r="T3155" t="s">
        <v>165</v>
      </c>
      <c r="U3155" t="s">
        <v>334</v>
      </c>
      <c r="V3155" t="s">
        <v>46</v>
      </c>
      <c r="W3155" t="str">
        <f t="shared" si="147"/>
        <v xml:space="preserve"> WASHINGTON DC 20007</v>
      </c>
      <c r="X3155" t="s">
        <v>47</v>
      </c>
      <c r="Y3155" t="s">
        <v>476</v>
      </c>
      <c r="Z3155">
        <v>38.907203000000003</v>
      </c>
      <c r="AA3155">
        <v>-77.070003999999997</v>
      </c>
      <c r="AB3155">
        <v>393928.16</v>
      </c>
      <c r="AC3155">
        <v>137707.13</v>
      </c>
      <c r="AD3155">
        <v>20007</v>
      </c>
      <c r="AE3155">
        <v>307839</v>
      </c>
      <c r="AF3155">
        <v>459050</v>
      </c>
      <c r="AG3155">
        <v>394635</v>
      </c>
      <c r="AH3155">
        <v>2</v>
      </c>
      <c r="AI3155">
        <v>2</v>
      </c>
      <c r="AJ3155" t="s">
        <v>14246</v>
      </c>
      <c r="AK3155" s="2">
        <v>2000</v>
      </c>
      <c r="AL3155" t="s">
        <v>50</v>
      </c>
      <c r="AM3155">
        <v>206</v>
      </c>
      <c r="AN3155">
        <v>4</v>
      </c>
      <c r="AO3155" t="s">
        <v>51</v>
      </c>
      <c r="AP3155">
        <v>3680</v>
      </c>
      <c r="AQ3155">
        <v>-77.070006722918293</v>
      </c>
      <c r="AR3155">
        <v>38.9072099687818</v>
      </c>
      <c r="AS3155" t="b">
        <f t="shared" si="148"/>
        <v>1</v>
      </c>
    </row>
    <row r="3156" spans="1:45">
      <c r="A3156">
        <f t="shared" si="149"/>
        <v>3155</v>
      </c>
      <c r="B3156">
        <v>186513</v>
      </c>
      <c r="C3156">
        <v>186513</v>
      </c>
      <c r="D3156" t="s">
        <v>4918</v>
      </c>
      <c r="E3156" t="s">
        <v>4919</v>
      </c>
      <c r="F3156">
        <v>10193462</v>
      </c>
      <c r="G3156" t="s">
        <v>201</v>
      </c>
      <c r="K3156" t="s">
        <v>4920</v>
      </c>
      <c r="L3156" t="s">
        <v>238</v>
      </c>
      <c r="M3156" s="4">
        <v>0.58333333333333337</v>
      </c>
      <c r="N3156" s="1">
        <v>0.75</v>
      </c>
      <c r="O3156" t="s">
        <v>138</v>
      </c>
      <c r="P3156" t="s">
        <v>138</v>
      </c>
      <c r="S3156" t="s">
        <v>4919</v>
      </c>
      <c r="T3156" t="s">
        <v>165</v>
      </c>
      <c r="U3156" t="s">
        <v>334</v>
      </c>
      <c r="V3156" t="s">
        <v>46</v>
      </c>
      <c r="W3156" t="str">
        <f t="shared" si="147"/>
        <v xml:space="preserve"> WASHINGTON DC 20007</v>
      </c>
      <c r="X3156" t="s">
        <v>47</v>
      </c>
      <c r="Y3156" t="s">
        <v>4921</v>
      </c>
      <c r="Z3156">
        <v>38.910279000000003</v>
      </c>
      <c r="AA3156">
        <v>-77.055779000000001</v>
      </c>
      <c r="AB3156">
        <v>395162.17</v>
      </c>
      <c r="AC3156">
        <v>138047.79999999999</v>
      </c>
      <c r="AD3156">
        <v>20007</v>
      </c>
      <c r="AE3156">
        <v>272707</v>
      </c>
      <c r="AF3156">
        <v>115481</v>
      </c>
      <c r="AG3156">
        <v>115481</v>
      </c>
      <c r="AH3156">
        <v>2</v>
      </c>
      <c r="AI3156">
        <v>2</v>
      </c>
      <c r="AJ3156" t="s">
        <v>14246</v>
      </c>
      <c r="AK3156" s="2">
        <v>20000000</v>
      </c>
      <c r="AL3156" t="s">
        <v>50</v>
      </c>
      <c r="AM3156">
        <v>206</v>
      </c>
      <c r="AN3156">
        <v>4</v>
      </c>
      <c r="AO3156" t="s">
        <v>51</v>
      </c>
      <c r="AP3156">
        <v>1311</v>
      </c>
      <c r="AQ3156">
        <v>-77.055781779514902</v>
      </c>
      <c r="AR3156">
        <v>38.9102865003319</v>
      </c>
      <c r="AS3156" t="b">
        <f t="shared" si="148"/>
        <v>1</v>
      </c>
    </row>
    <row r="3157" spans="1:45">
      <c r="A3157">
        <f t="shared" si="149"/>
        <v>3156</v>
      </c>
      <c r="B3157">
        <v>186571</v>
      </c>
      <c r="C3157">
        <v>186571</v>
      </c>
      <c r="D3157" t="s">
        <v>5013</v>
      </c>
      <c r="E3157" t="s">
        <v>5014</v>
      </c>
      <c r="F3157">
        <v>10193534</v>
      </c>
      <c r="G3157" t="s">
        <v>201</v>
      </c>
      <c r="K3157" t="s">
        <v>5015</v>
      </c>
      <c r="L3157" t="s">
        <v>422</v>
      </c>
      <c r="M3157" s="4">
        <v>0.29166666666666669</v>
      </c>
      <c r="N3157" s="1">
        <v>0.70833333333333337</v>
      </c>
      <c r="O3157" t="s">
        <v>138</v>
      </c>
      <c r="P3157" t="s">
        <v>138</v>
      </c>
      <c r="Q3157" t="s">
        <v>5014</v>
      </c>
      <c r="R3157" t="s">
        <v>5016</v>
      </c>
      <c r="S3157" t="s">
        <v>5014</v>
      </c>
      <c r="T3157" t="s">
        <v>165</v>
      </c>
      <c r="U3157" t="s">
        <v>334</v>
      </c>
      <c r="V3157" t="s">
        <v>46</v>
      </c>
      <c r="W3157" t="str">
        <f t="shared" si="147"/>
        <v>1701 16th st NW WASHINGTON DC 20009</v>
      </c>
      <c r="X3157" t="s">
        <v>47</v>
      </c>
      <c r="Y3157" t="s">
        <v>998</v>
      </c>
      <c r="Z3157">
        <v>38.913043999999999</v>
      </c>
      <c r="AA3157">
        <v>-77.036163000000002</v>
      </c>
      <c r="AB3157">
        <v>396863.65</v>
      </c>
      <c r="AC3157">
        <v>138353.87</v>
      </c>
      <c r="AD3157">
        <v>20009</v>
      </c>
      <c r="AE3157">
        <v>242225</v>
      </c>
      <c r="AF3157">
        <v>85169</v>
      </c>
      <c r="AG3157">
        <v>85169</v>
      </c>
      <c r="AH3157">
        <v>2</v>
      </c>
      <c r="AI3157">
        <v>2</v>
      </c>
      <c r="AJ3157" t="s">
        <v>14249</v>
      </c>
      <c r="AK3157" t="s">
        <v>87</v>
      </c>
      <c r="AL3157" t="s">
        <v>88</v>
      </c>
      <c r="AM3157">
        <v>301</v>
      </c>
      <c r="AN3157">
        <v>6</v>
      </c>
      <c r="AO3157" t="s">
        <v>51</v>
      </c>
      <c r="AP3157">
        <v>1947</v>
      </c>
      <c r="AQ3157">
        <v>-77.036165356609004</v>
      </c>
      <c r="AR3157">
        <v>38.913051402408399</v>
      </c>
      <c r="AS3157" t="b">
        <f t="shared" si="148"/>
        <v>1</v>
      </c>
    </row>
    <row r="3158" spans="1:45">
      <c r="A3158">
        <f t="shared" si="149"/>
        <v>3157</v>
      </c>
      <c r="B3158">
        <v>185706</v>
      </c>
      <c r="C3158">
        <v>185706</v>
      </c>
      <c r="D3158" t="s">
        <v>5017</v>
      </c>
      <c r="E3158" t="s">
        <v>275</v>
      </c>
      <c r="F3158">
        <v>10192530</v>
      </c>
      <c r="G3158" t="s">
        <v>160</v>
      </c>
      <c r="K3158" t="s">
        <v>5018</v>
      </c>
      <c r="L3158" t="s">
        <v>255</v>
      </c>
      <c r="M3158" s="4">
        <v>0.375</v>
      </c>
      <c r="N3158" s="1">
        <v>0.54166666666666663</v>
      </c>
      <c r="O3158" t="s">
        <v>138</v>
      </c>
      <c r="P3158" t="s">
        <v>138</v>
      </c>
      <c r="Q3158" t="s">
        <v>279</v>
      </c>
      <c r="R3158" t="s">
        <v>280</v>
      </c>
      <c r="S3158" t="s">
        <v>279</v>
      </c>
      <c r="T3158" t="s">
        <v>165</v>
      </c>
      <c r="U3158" t="s">
        <v>334</v>
      </c>
      <c r="V3158" t="s">
        <v>46</v>
      </c>
      <c r="W3158" t="str">
        <f t="shared" si="147"/>
        <v>1201 New York Ave NE WASHINGTON DC 20003</v>
      </c>
      <c r="X3158" t="s">
        <v>47</v>
      </c>
      <c r="Y3158" t="s">
        <v>5019</v>
      </c>
      <c r="Z3158">
        <v>38.874588000000003</v>
      </c>
      <c r="AA3158">
        <v>-77.001535000000004</v>
      </c>
      <c r="AB3158">
        <v>399866.82</v>
      </c>
      <c r="AC3158">
        <v>134084.32999999999</v>
      </c>
      <c r="AD3158">
        <v>20003</v>
      </c>
      <c r="AE3158">
        <v>307287</v>
      </c>
      <c r="AF3158">
        <v>447994</v>
      </c>
      <c r="AG3158">
        <v>384515</v>
      </c>
      <c r="AH3158">
        <v>6</v>
      </c>
      <c r="AI3158">
        <v>6</v>
      </c>
      <c r="AJ3158" t="s">
        <v>14252</v>
      </c>
      <c r="AK3158" t="s">
        <v>719</v>
      </c>
      <c r="AL3158" t="s">
        <v>63</v>
      </c>
      <c r="AM3158">
        <v>106</v>
      </c>
      <c r="AN3158">
        <v>27</v>
      </c>
      <c r="AO3158" t="s">
        <v>720</v>
      </c>
      <c r="AP3158">
        <v>3349</v>
      </c>
      <c r="AQ3158">
        <v>-77.0015370604373</v>
      </c>
      <c r="AR3158">
        <v>38.874595393564398</v>
      </c>
      <c r="AS3158" t="b">
        <f t="shared" si="148"/>
        <v>0</v>
      </c>
    </row>
    <row r="3159" spans="1:45">
      <c r="A3159">
        <f t="shared" si="149"/>
        <v>3158</v>
      </c>
      <c r="B3159">
        <v>186776</v>
      </c>
      <c r="C3159">
        <v>186776</v>
      </c>
      <c r="D3159" t="s">
        <v>5322</v>
      </c>
      <c r="E3159" t="s">
        <v>5323</v>
      </c>
      <c r="F3159">
        <v>10193770</v>
      </c>
      <c r="G3159" t="s">
        <v>1806</v>
      </c>
      <c r="H3159" t="s">
        <v>5324</v>
      </c>
      <c r="J3159">
        <v>103999</v>
      </c>
      <c r="K3159" t="s">
        <v>5325</v>
      </c>
      <c r="L3159" t="s">
        <v>432</v>
      </c>
      <c r="M3159" s="4">
        <v>0.29166666666666669</v>
      </c>
      <c r="N3159" s="1">
        <v>0.70833333333333337</v>
      </c>
      <c r="O3159" t="s">
        <v>432</v>
      </c>
      <c r="P3159" t="s">
        <v>138</v>
      </c>
      <c r="Q3159" t="s">
        <v>5326</v>
      </c>
      <c r="R3159" t="s">
        <v>5327</v>
      </c>
      <c r="S3159" t="s">
        <v>5326</v>
      </c>
      <c r="T3159" t="s">
        <v>165</v>
      </c>
      <c r="U3159" t="s">
        <v>334</v>
      </c>
      <c r="V3159" t="s">
        <v>46</v>
      </c>
      <c r="W3159" t="str">
        <f t="shared" si="147"/>
        <v>506 Eastern AV NE WASHINGTON DC 20011</v>
      </c>
      <c r="X3159" t="s">
        <v>47</v>
      </c>
      <c r="Y3159" t="s">
        <v>5328</v>
      </c>
      <c r="Z3159">
        <v>38.939135</v>
      </c>
      <c r="AA3159">
        <v>-77.024527000000006</v>
      </c>
      <c r="AB3159">
        <v>397873.61</v>
      </c>
      <c r="AC3159">
        <v>141249.81</v>
      </c>
      <c r="AD3159">
        <v>20011</v>
      </c>
      <c r="AE3159">
        <v>252538</v>
      </c>
      <c r="AF3159">
        <v>95720</v>
      </c>
      <c r="AG3159">
        <v>95720</v>
      </c>
      <c r="AH3159">
        <v>4</v>
      </c>
      <c r="AI3159">
        <v>4</v>
      </c>
      <c r="AJ3159" t="s">
        <v>14247</v>
      </c>
      <c r="AK3159" t="s">
        <v>2128</v>
      </c>
      <c r="AL3159" t="s">
        <v>188</v>
      </c>
      <c r="AM3159">
        <v>407</v>
      </c>
      <c r="AN3159">
        <v>18</v>
      </c>
      <c r="AO3159" t="s">
        <v>51</v>
      </c>
      <c r="AP3159">
        <v>1182</v>
      </c>
      <c r="AQ3159">
        <v>-77.024529183328099</v>
      </c>
      <c r="AR3159">
        <v>38.9391419717494</v>
      </c>
      <c r="AS3159" t="b">
        <f t="shared" si="148"/>
        <v>0</v>
      </c>
    </row>
    <row r="3160" spans="1:45">
      <c r="A3160">
        <f t="shared" si="149"/>
        <v>3159</v>
      </c>
      <c r="B3160">
        <v>186804</v>
      </c>
      <c r="C3160">
        <v>186804</v>
      </c>
      <c r="D3160" t="s">
        <v>5360</v>
      </c>
      <c r="E3160" t="s">
        <v>3682</v>
      </c>
      <c r="F3160">
        <v>10193800</v>
      </c>
      <c r="G3160" t="s">
        <v>1806</v>
      </c>
      <c r="H3160" t="s">
        <v>3683</v>
      </c>
      <c r="J3160">
        <v>109173</v>
      </c>
      <c r="K3160" t="s">
        <v>5361</v>
      </c>
      <c r="L3160" t="s">
        <v>432</v>
      </c>
      <c r="M3160" s="4">
        <v>0.29166666666666669</v>
      </c>
      <c r="N3160" s="1">
        <v>0.79166666666666663</v>
      </c>
      <c r="O3160" t="s">
        <v>432</v>
      </c>
      <c r="P3160" t="s">
        <v>138</v>
      </c>
      <c r="Q3160" t="s">
        <v>3685</v>
      </c>
      <c r="R3160" t="s">
        <v>1305</v>
      </c>
      <c r="S3160" t="s">
        <v>3195</v>
      </c>
      <c r="T3160" t="s">
        <v>165</v>
      </c>
      <c r="U3160" t="s">
        <v>334</v>
      </c>
      <c r="W3160" t="str">
        <f t="shared" si="147"/>
        <v xml:space="preserve">5000 OVERLOOK AVENUE   </v>
      </c>
      <c r="Z3160">
        <v>0</v>
      </c>
      <c r="AA3160">
        <v>0</v>
      </c>
      <c r="AB3160">
        <v>0</v>
      </c>
      <c r="AC3160">
        <v>0</v>
      </c>
      <c r="AE3160">
        <v>-100</v>
      </c>
      <c r="AF3160">
        <v>-100</v>
      </c>
      <c r="AG3160">
        <v>348291</v>
      </c>
      <c r="AI3160" t="s">
        <v>14250</v>
      </c>
      <c r="AJ3160" t="s">
        <v>14251</v>
      </c>
      <c r="AK3160" t="s">
        <v>51</v>
      </c>
      <c r="AN3160" t="s">
        <v>51</v>
      </c>
      <c r="AO3160" t="s">
        <v>51</v>
      </c>
      <c r="AP3160">
        <v>1808</v>
      </c>
      <c r="AQ3160">
        <v>-81.529192133279295</v>
      </c>
      <c r="AR3160">
        <v>37.5772691877347</v>
      </c>
      <c r="AS3160" t="b">
        <f t="shared" si="148"/>
        <v>0</v>
      </c>
    </row>
    <row r="3161" spans="1:45">
      <c r="A3161">
        <f t="shared" si="149"/>
        <v>3160</v>
      </c>
      <c r="B3161">
        <v>186610</v>
      </c>
      <c r="C3161">
        <v>186610</v>
      </c>
      <c r="D3161" t="s">
        <v>5396</v>
      </c>
      <c r="E3161" t="s">
        <v>2243</v>
      </c>
      <c r="F3161">
        <v>10193815</v>
      </c>
      <c r="G3161" t="s">
        <v>1806</v>
      </c>
      <c r="H3161" t="s">
        <v>5397</v>
      </c>
      <c r="J3161">
        <v>108301</v>
      </c>
      <c r="K3161" t="s">
        <v>5398</v>
      </c>
      <c r="L3161" t="s">
        <v>432</v>
      </c>
      <c r="M3161" s="4">
        <v>0</v>
      </c>
      <c r="N3161" s="1">
        <v>0</v>
      </c>
      <c r="O3161" t="s">
        <v>432</v>
      </c>
      <c r="P3161" t="s">
        <v>138</v>
      </c>
      <c r="Q3161" t="s">
        <v>5399</v>
      </c>
      <c r="R3161" t="s">
        <v>5400</v>
      </c>
      <c r="S3161" t="s">
        <v>5399</v>
      </c>
      <c r="T3161" t="s">
        <v>165</v>
      </c>
      <c r="U3161" t="s">
        <v>334</v>
      </c>
      <c r="V3161" t="s">
        <v>46</v>
      </c>
      <c r="W3161" t="str">
        <f t="shared" si="147"/>
        <v>7777 Leesburg Pike Suite 100N WASHINGTON DC 20001</v>
      </c>
      <c r="X3161" t="s">
        <v>47</v>
      </c>
      <c r="Y3161" t="s">
        <v>5401</v>
      </c>
      <c r="Z3161">
        <v>38.898792</v>
      </c>
      <c r="AA3161">
        <v>-77.021068999999997</v>
      </c>
      <c r="AB3161">
        <v>398172.32</v>
      </c>
      <c r="AC3161">
        <v>136771.35</v>
      </c>
      <c r="AD3161">
        <v>20001</v>
      </c>
      <c r="AE3161">
        <v>297655</v>
      </c>
      <c r="AF3161">
        <v>133436</v>
      </c>
      <c r="AG3161">
        <v>133436</v>
      </c>
      <c r="AH3161">
        <v>2</v>
      </c>
      <c r="AI3161">
        <v>2</v>
      </c>
      <c r="AJ3161" t="s">
        <v>14247</v>
      </c>
      <c r="AK3161" t="s">
        <v>62</v>
      </c>
      <c r="AL3161" t="s">
        <v>63</v>
      </c>
      <c r="AM3161">
        <v>102</v>
      </c>
      <c r="AN3161">
        <v>8</v>
      </c>
      <c r="AO3161" t="s">
        <v>64</v>
      </c>
      <c r="AP3161">
        <v>1592</v>
      </c>
      <c r="AQ3161">
        <v>-77.0210717807294</v>
      </c>
      <c r="AR3161">
        <v>38.898799204028499</v>
      </c>
      <c r="AS3161" t="b">
        <f t="shared" si="148"/>
        <v>0</v>
      </c>
    </row>
    <row r="3162" spans="1:45">
      <c r="A3162">
        <f t="shared" si="149"/>
        <v>3161</v>
      </c>
      <c r="B3162">
        <v>186833</v>
      </c>
      <c r="C3162">
        <v>186833</v>
      </c>
      <c r="D3162" t="s">
        <v>5456</v>
      </c>
      <c r="E3162" t="s">
        <v>5457</v>
      </c>
      <c r="F3162">
        <v>10193881</v>
      </c>
      <c r="G3162" t="s">
        <v>2388</v>
      </c>
      <c r="K3162" t="s">
        <v>5458</v>
      </c>
      <c r="L3162" t="s">
        <v>432</v>
      </c>
      <c r="M3162" s="4">
        <v>0.29166666666666669</v>
      </c>
      <c r="N3162" s="1">
        <v>0.66666666666666663</v>
      </c>
      <c r="O3162" t="s">
        <v>138</v>
      </c>
      <c r="P3162" t="s">
        <v>138</v>
      </c>
      <c r="Q3162" t="s">
        <v>5459</v>
      </c>
      <c r="R3162" t="s">
        <v>5460</v>
      </c>
      <c r="S3162" t="s">
        <v>5459</v>
      </c>
      <c r="T3162" t="s">
        <v>165</v>
      </c>
      <c r="U3162" t="s">
        <v>334</v>
      </c>
      <c r="W3162" t="str">
        <f t="shared" si="147"/>
        <v xml:space="preserve">7201 Old Alexandria Ferry Road   </v>
      </c>
      <c r="Z3162">
        <v>0</v>
      </c>
      <c r="AA3162">
        <v>0</v>
      </c>
      <c r="AB3162">
        <v>0</v>
      </c>
      <c r="AC3162">
        <v>0</v>
      </c>
      <c r="AE3162">
        <v>-100</v>
      </c>
      <c r="AF3162">
        <v>-100</v>
      </c>
      <c r="AG3162">
        <v>348291</v>
      </c>
      <c r="AI3162" t="s">
        <v>14250</v>
      </c>
      <c r="AJ3162" t="s">
        <v>14251</v>
      </c>
      <c r="AK3162" t="s">
        <v>51</v>
      </c>
      <c r="AN3162" t="s">
        <v>51</v>
      </c>
      <c r="AO3162" t="s">
        <v>51</v>
      </c>
      <c r="AP3162">
        <v>1824</v>
      </c>
      <c r="AQ3162">
        <v>-81.529192133279295</v>
      </c>
      <c r="AR3162">
        <v>37.5772691877347</v>
      </c>
      <c r="AS3162" t="b">
        <f t="shared" si="148"/>
        <v>1</v>
      </c>
    </row>
    <row r="3163" spans="1:45">
      <c r="A3163">
        <f t="shared" si="149"/>
        <v>3162</v>
      </c>
      <c r="B3163">
        <v>186840</v>
      </c>
      <c r="C3163">
        <v>186840</v>
      </c>
      <c r="D3163" t="s">
        <v>5471</v>
      </c>
      <c r="E3163" t="s">
        <v>3966</v>
      </c>
      <c r="F3163">
        <v>10193888</v>
      </c>
      <c r="G3163" t="s">
        <v>81</v>
      </c>
      <c r="M3163" s="4">
        <v>0.29166666666666669</v>
      </c>
      <c r="N3163" s="1">
        <v>0.70833333333333337</v>
      </c>
      <c r="O3163" t="s">
        <v>255</v>
      </c>
      <c r="P3163" t="s">
        <v>138</v>
      </c>
      <c r="S3163" t="s">
        <v>3967</v>
      </c>
      <c r="T3163" t="s">
        <v>148</v>
      </c>
      <c r="U3163" t="s">
        <v>334</v>
      </c>
      <c r="V3163" t="s">
        <v>46</v>
      </c>
      <c r="W3163" t="str">
        <f t="shared" si="147"/>
        <v xml:space="preserve"> WASHINGTON DC 20003</v>
      </c>
      <c r="X3163" t="s">
        <v>47</v>
      </c>
      <c r="Y3163" t="s">
        <v>2972</v>
      </c>
      <c r="Z3163">
        <v>38.879508000000001</v>
      </c>
      <c r="AA3163">
        <v>-77.005619999999993</v>
      </c>
      <c r="AB3163">
        <v>399512.39</v>
      </c>
      <c r="AC3163">
        <v>134630.46</v>
      </c>
      <c r="AD3163">
        <v>20003</v>
      </c>
      <c r="AE3163">
        <v>307326</v>
      </c>
      <c r="AF3163">
        <v>142550</v>
      </c>
      <c r="AG3163">
        <v>142550</v>
      </c>
      <c r="AH3163">
        <v>6</v>
      </c>
      <c r="AI3163">
        <v>6</v>
      </c>
      <c r="AJ3163" t="s">
        <v>14252</v>
      </c>
      <c r="AK3163" t="s">
        <v>719</v>
      </c>
      <c r="AL3163" t="s">
        <v>63</v>
      </c>
      <c r="AM3163">
        <v>106</v>
      </c>
      <c r="AN3163">
        <v>27</v>
      </c>
      <c r="AO3163" t="s">
        <v>720</v>
      </c>
      <c r="AP3163">
        <v>1619</v>
      </c>
      <c r="AQ3163">
        <v>-77.005621931761794</v>
      </c>
      <c r="AR3163">
        <v>38.879515023923702</v>
      </c>
      <c r="AS3163" t="b">
        <f t="shared" si="148"/>
        <v>0</v>
      </c>
    </row>
    <row r="3164" spans="1:45">
      <c r="A3164">
        <f t="shared" si="149"/>
        <v>3163</v>
      </c>
      <c r="B3164">
        <v>186951</v>
      </c>
      <c r="C3164">
        <v>186951</v>
      </c>
      <c r="D3164" t="s">
        <v>5573</v>
      </c>
      <c r="E3164" t="s">
        <v>3355</v>
      </c>
      <c r="F3164">
        <v>10193995</v>
      </c>
      <c r="G3164" t="s">
        <v>1806</v>
      </c>
      <c r="H3164" t="s">
        <v>3356</v>
      </c>
      <c r="J3164">
        <v>108725</v>
      </c>
      <c r="K3164" t="s">
        <v>5574</v>
      </c>
      <c r="L3164" t="s">
        <v>432</v>
      </c>
      <c r="M3164" s="4">
        <v>0.29166666666666669</v>
      </c>
      <c r="N3164" s="1">
        <v>0.70833333333333337</v>
      </c>
      <c r="O3164" t="s">
        <v>432</v>
      </c>
      <c r="P3164" t="s">
        <v>138</v>
      </c>
      <c r="Q3164" t="s">
        <v>3358</v>
      </c>
      <c r="R3164" t="s">
        <v>3359</v>
      </c>
      <c r="S3164" t="s">
        <v>3358</v>
      </c>
      <c r="T3164" t="s">
        <v>165</v>
      </c>
      <c r="U3164" t="s">
        <v>334</v>
      </c>
      <c r="W3164" t="str">
        <f t="shared" si="147"/>
        <v xml:space="preserve">2254 25th Place N.E.   </v>
      </c>
      <c r="Z3164">
        <v>0</v>
      </c>
      <c r="AA3164">
        <v>0</v>
      </c>
      <c r="AB3164">
        <v>0</v>
      </c>
      <c r="AC3164">
        <v>0</v>
      </c>
      <c r="AE3164">
        <v>-100</v>
      </c>
      <c r="AF3164">
        <v>-100</v>
      </c>
      <c r="AG3164">
        <v>348291</v>
      </c>
      <c r="AI3164" t="s">
        <v>14250</v>
      </c>
      <c r="AJ3164" t="s">
        <v>14251</v>
      </c>
      <c r="AK3164" t="s">
        <v>51</v>
      </c>
      <c r="AN3164" t="s">
        <v>51</v>
      </c>
      <c r="AO3164" t="s">
        <v>51</v>
      </c>
      <c r="AP3164">
        <v>1785</v>
      </c>
      <c r="AQ3164">
        <v>-81.529192133279295</v>
      </c>
      <c r="AR3164">
        <v>37.5772691877347</v>
      </c>
      <c r="AS3164" t="b">
        <f t="shared" si="148"/>
        <v>0</v>
      </c>
    </row>
    <row r="3165" spans="1:45">
      <c r="A3165">
        <f t="shared" si="149"/>
        <v>3164</v>
      </c>
      <c r="B3165">
        <v>186971</v>
      </c>
      <c r="C3165">
        <v>186971</v>
      </c>
      <c r="D3165" t="s">
        <v>5584</v>
      </c>
      <c r="E3165" t="s">
        <v>2138</v>
      </c>
      <c r="F3165">
        <v>10194004</v>
      </c>
      <c r="G3165" t="s">
        <v>81</v>
      </c>
      <c r="K3165" t="s">
        <v>5585</v>
      </c>
      <c r="L3165" t="s">
        <v>1682</v>
      </c>
      <c r="M3165" s="4">
        <v>0.29166666666666669</v>
      </c>
      <c r="N3165" s="1">
        <v>0.79166666666666663</v>
      </c>
      <c r="O3165" t="s">
        <v>138</v>
      </c>
      <c r="P3165" t="s">
        <v>138</v>
      </c>
      <c r="S3165" t="s">
        <v>2140</v>
      </c>
      <c r="T3165" t="s">
        <v>165</v>
      </c>
      <c r="U3165" t="s">
        <v>334</v>
      </c>
      <c r="V3165" t="s">
        <v>46</v>
      </c>
      <c r="W3165" t="str">
        <f t="shared" si="147"/>
        <v xml:space="preserve"> WASHINGTON DC 20001</v>
      </c>
      <c r="X3165" t="s">
        <v>47</v>
      </c>
      <c r="Y3165" t="s">
        <v>2141</v>
      </c>
      <c r="Z3165">
        <v>38.896560000000001</v>
      </c>
      <c r="AA3165">
        <v>-77.014780000000002</v>
      </c>
      <c r="AB3165">
        <v>398717.88</v>
      </c>
      <c r="AC3165">
        <v>136523.46</v>
      </c>
      <c r="AD3165">
        <v>20001</v>
      </c>
      <c r="AE3165">
        <v>238368</v>
      </c>
      <c r="AF3165">
        <v>81660</v>
      </c>
      <c r="AG3165">
        <v>81660</v>
      </c>
      <c r="AH3165">
        <v>2</v>
      </c>
      <c r="AI3165">
        <v>6</v>
      </c>
      <c r="AJ3165" t="s">
        <v>14247</v>
      </c>
      <c r="AK3165" t="s">
        <v>1518</v>
      </c>
      <c r="AL3165" t="s">
        <v>63</v>
      </c>
      <c r="AM3165">
        <v>103</v>
      </c>
      <c r="AN3165">
        <v>8</v>
      </c>
      <c r="AO3165" t="s">
        <v>64</v>
      </c>
      <c r="AP3165">
        <v>1891</v>
      </c>
      <c r="AQ3165">
        <v>-77.014782101717998</v>
      </c>
      <c r="AR3165">
        <v>38.896567085937697</v>
      </c>
      <c r="AS3165" t="b">
        <f t="shared" si="148"/>
        <v>0</v>
      </c>
    </row>
    <row r="3166" spans="1:45">
      <c r="A3166">
        <f t="shared" si="149"/>
        <v>3165</v>
      </c>
      <c r="B3166">
        <v>186972</v>
      </c>
      <c r="C3166">
        <v>186972</v>
      </c>
      <c r="D3166" t="s">
        <v>5590</v>
      </c>
      <c r="E3166" t="s">
        <v>5591</v>
      </c>
      <c r="F3166">
        <v>10194023</v>
      </c>
      <c r="G3166" t="s">
        <v>160</v>
      </c>
      <c r="K3166" t="s">
        <v>5592</v>
      </c>
      <c r="L3166" t="s">
        <v>1682</v>
      </c>
      <c r="M3166" s="4">
        <v>0.41666666666666669</v>
      </c>
      <c r="N3166" s="1">
        <v>0.41666666666666669</v>
      </c>
      <c r="O3166" t="s">
        <v>255</v>
      </c>
      <c r="P3166" t="s">
        <v>138</v>
      </c>
      <c r="S3166" t="s">
        <v>5593</v>
      </c>
      <c r="T3166" t="s">
        <v>165</v>
      </c>
      <c r="U3166" t="s">
        <v>334</v>
      </c>
      <c r="V3166" t="s">
        <v>46</v>
      </c>
      <c r="W3166" t="str">
        <f t="shared" si="147"/>
        <v xml:space="preserve"> WASHINGTON DC 20009</v>
      </c>
      <c r="X3166" t="s">
        <v>47</v>
      </c>
      <c r="Y3166" t="s">
        <v>5594</v>
      </c>
      <c r="Z3166">
        <v>38.916463999999998</v>
      </c>
      <c r="AA3166">
        <v>-77.045237</v>
      </c>
      <c r="AB3166">
        <v>396076.89</v>
      </c>
      <c r="AC3166">
        <v>138733.91</v>
      </c>
      <c r="AD3166">
        <v>20009</v>
      </c>
      <c r="AE3166">
        <v>242829</v>
      </c>
      <c r="AF3166">
        <v>85764</v>
      </c>
      <c r="AG3166">
        <v>85764</v>
      </c>
      <c r="AH3166">
        <v>1</v>
      </c>
      <c r="AI3166">
        <v>1</v>
      </c>
      <c r="AJ3166" t="s">
        <v>14247</v>
      </c>
      <c r="AK3166" t="s">
        <v>319</v>
      </c>
      <c r="AL3166" t="s">
        <v>88</v>
      </c>
      <c r="AM3166">
        <v>303</v>
      </c>
      <c r="AN3166">
        <v>1</v>
      </c>
      <c r="AO3166" t="s">
        <v>51</v>
      </c>
      <c r="AP3166">
        <v>1092</v>
      </c>
      <c r="AQ3166">
        <v>-77.045239109721606</v>
      </c>
      <c r="AR3166">
        <v>38.916471769978202</v>
      </c>
      <c r="AS3166" t="b">
        <f t="shared" si="148"/>
        <v>0</v>
      </c>
    </row>
    <row r="3167" spans="1:45">
      <c r="A3167">
        <f t="shared" si="149"/>
        <v>3166</v>
      </c>
      <c r="B3167">
        <v>186042</v>
      </c>
      <c r="C3167">
        <v>186042</v>
      </c>
      <c r="D3167" t="s">
        <v>5767</v>
      </c>
      <c r="E3167" t="s">
        <v>3151</v>
      </c>
      <c r="F3167">
        <v>10192971</v>
      </c>
      <c r="G3167" t="s">
        <v>2496</v>
      </c>
      <c r="I3167" t="s">
        <v>4231</v>
      </c>
      <c r="K3167" t="s">
        <v>5768</v>
      </c>
      <c r="L3167" t="s">
        <v>166</v>
      </c>
      <c r="M3167" s="4">
        <v>0.29166666666666669</v>
      </c>
      <c r="N3167" s="1">
        <v>0.70833333333333337</v>
      </c>
      <c r="O3167" t="s">
        <v>622</v>
      </c>
      <c r="P3167" t="s">
        <v>138</v>
      </c>
      <c r="Q3167" t="s">
        <v>2499</v>
      </c>
      <c r="R3167" t="s">
        <v>2500</v>
      </c>
      <c r="S3167" t="s">
        <v>3195</v>
      </c>
      <c r="T3167" t="s">
        <v>165</v>
      </c>
      <c r="U3167" t="s">
        <v>334</v>
      </c>
      <c r="V3167" t="s">
        <v>46</v>
      </c>
      <c r="W3167" t="str">
        <f t="shared" si="147"/>
        <v xml:space="preserve">1100 4th Street, SW/ 2nd Floor WASHINGTON DC </v>
      </c>
      <c r="X3167" t="s">
        <v>47</v>
      </c>
      <c r="Y3167" t="s">
        <v>5769</v>
      </c>
      <c r="Z3167">
        <v>38.855736</v>
      </c>
      <c r="AA3167">
        <v>-76.968571999999995</v>
      </c>
      <c r="AB3167">
        <v>402727.85677000001</v>
      </c>
      <c r="AC3167">
        <v>131992.12549999999</v>
      </c>
      <c r="AE3167">
        <v>0</v>
      </c>
      <c r="AF3167">
        <v>456166</v>
      </c>
      <c r="AG3167">
        <v>392194</v>
      </c>
      <c r="AH3167">
        <v>8</v>
      </c>
      <c r="AI3167">
        <v>8</v>
      </c>
      <c r="AJ3167" t="s">
        <v>14249</v>
      </c>
      <c r="AK3167" t="s">
        <v>5770</v>
      </c>
      <c r="AL3167" t="s">
        <v>458</v>
      </c>
      <c r="AM3167">
        <v>702</v>
      </c>
      <c r="AN3167">
        <v>36</v>
      </c>
      <c r="AO3167" t="s">
        <v>51</v>
      </c>
      <c r="AP3167">
        <v>3546</v>
      </c>
      <c r="AQ3167">
        <v>-76.968574512802107</v>
      </c>
      <c r="AR3167">
        <v>38.855743728958103</v>
      </c>
      <c r="AS3167" t="b">
        <f t="shared" si="148"/>
        <v>0</v>
      </c>
    </row>
    <row r="3168" spans="1:45">
      <c r="A3168">
        <f t="shared" si="149"/>
        <v>3167</v>
      </c>
      <c r="B3168">
        <v>185968</v>
      </c>
      <c r="C3168">
        <v>185968</v>
      </c>
      <c r="D3168" t="s">
        <v>5999</v>
      </c>
      <c r="E3168" t="s">
        <v>1031</v>
      </c>
      <c r="F3168">
        <v>10193086</v>
      </c>
      <c r="G3168" t="s">
        <v>81</v>
      </c>
      <c r="K3168" t="s">
        <v>6000</v>
      </c>
      <c r="L3168" t="s">
        <v>1682</v>
      </c>
      <c r="M3168" s="4">
        <v>0.29166666666666669</v>
      </c>
      <c r="N3168" s="1">
        <v>0.79166666666666663</v>
      </c>
      <c r="O3168" t="s">
        <v>138</v>
      </c>
      <c r="P3168" t="s">
        <v>138</v>
      </c>
      <c r="S3168" t="s">
        <v>3690</v>
      </c>
      <c r="T3168" t="s">
        <v>165</v>
      </c>
      <c r="U3168" t="s">
        <v>334</v>
      </c>
      <c r="V3168" t="s">
        <v>46</v>
      </c>
      <c r="W3168" t="str">
        <f t="shared" si="147"/>
        <v xml:space="preserve"> WASHINGTON DC </v>
      </c>
      <c r="X3168" t="s">
        <v>47</v>
      </c>
      <c r="Y3168" t="s">
        <v>3691</v>
      </c>
      <c r="Z3168">
        <v>38.892482999999999</v>
      </c>
      <c r="AA3168">
        <v>-77.012686000000002</v>
      </c>
      <c r="AB3168">
        <v>398899.45408</v>
      </c>
      <c r="AC3168">
        <v>136070.89267</v>
      </c>
      <c r="AE3168">
        <v>0</v>
      </c>
      <c r="AF3168">
        <v>457759</v>
      </c>
      <c r="AG3168">
        <v>393778</v>
      </c>
      <c r="AH3168">
        <v>6</v>
      </c>
      <c r="AI3168">
        <v>6</v>
      </c>
      <c r="AJ3168" t="s">
        <v>14247</v>
      </c>
      <c r="AK3168" t="s">
        <v>570</v>
      </c>
      <c r="AL3168" t="s">
        <v>63</v>
      </c>
      <c r="AM3168">
        <v>103</v>
      </c>
      <c r="AN3168">
        <v>8</v>
      </c>
      <c r="AO3168" t="s">
        <v>64</v>
      </c>
      <c r="AP3168">
        <v>3660</v>
      </c>
      <c r="AQ3168">
        <v>-77.012688255798196</v>
      </c>
      <c r="AR3168">
        <v>38.892490438583501</v>
      </c>
      <c r="AS3168" t="b">
        <f t="shared" si="148"/>
        <v>0</v>
      </c>
    </row>
    <row r="3169" spans="1:45">
      <c r="A3169">
        <f t="shared" si="149"/>
        <v>3168</v>
      </c>
      <c r="B3169">
        <v>185982</v>
      </c>
      <c r="C3169">
        <v>185982</v>
      </c>
      <c r="D3169" t="s">
        <v>6016</v>
      </c>
      <c r="E3169" t="s">
        <v>6017</v>
      </c>
      <c r="F3169">
        <v>10193103</v>
      </c>
      <c r="G3169" t="s">
        <v>201</v>
      </c>
      <c r="K3169" t="s">
        <v>6018</v>
      </c>
      <c r="L3169" t="s">
        <v>622</v>
      </c>
      <c r="M3169" s="4">
        <v>0.29166666666666669</v>
      </c>
      <c r="N3169" s="1">
        <v>0.70833333333333337</v>
      </c>
      <c r="O3169" t="s">
        <v>138</v>
      </c>
      <c r="P3169" t="s">
        <v>138</v>
      </c>
      <c r="Q3169" t="s">
        <v>6017</v>
      </c>
      <c r="R3169" t="s">
        <v>6019</v>
      </c>
      <c r="S3169" t="s">
        <v>6017</v>
      </c>
      <c r="T3169" t="s">
        <v>165</v>
      </c>
      <c r="U3169" t="s">
        <v>334</v>
      </c>
      <c r="V3169" t="s">
        <v>46</v>
      </c>
      <c r="W3169" t="str">
        <f t="shared" si="147"/>
        <v>606 E Street SE WASHINGTON DC 20003</v>
      </c>
      <c r="X3169" t="s">
        <v>47</v>
      </c>
      <c r="Y3169" t="s">
        <v>6020</v>
      </c>
      <c r="Z3169">
        <v>38.882890000000003</v>
      </c>
      <c r="AA3169">
        <v>-76.998070999999996</v>
      </c>
      <c r="AB3169">
        <v>400167.35</v>
      </c>
      <c r="AC3169">
        <v>135005.97</v>
      </c>
      <c r="AD3169">
        <v>20003</v>
      </c>
      <c r="AE3169">
        <v>5243</v>
      </c>
      <c r="AF3169">
        <v>3517</v>
      </c>
      <c r="AG3169">
        <v>3517</v>
      </c>
      <c r="AH3169">
        <v>6</v>
      </c>
      <c r="AI3169">
        <v>6</v>
      </c>
      <c r="AJ3169" t="s">
        <v>14249</v>
      </c>
      <c r="AK3169" t="s">
        <v>1398</v>
      </c>
      <c r="AL3169" t="s">
        <v>63</v>
      </c>
      <c r="AM3169">
        <v>107</v>
      </c>
      <c r="AN3169">
        <v>26</v>
      </c>
      <c r="AO3169" t="s">
        <v>51</v>
      </c>
      <c r="AP3169">
        <v>3251</v>
      </c>
      <c r="AQ3169">
        <v>-76.998073501446996</v>
      </c>
      <c r="AR3169">
        <v>38.882897884057797</v>
      </c>
      <c r="AS3169" t="b">
        <f t="shared" si="148"/>
        <v>1</v>
      </c>
    </row>
    <row r="3170" spans="1:45">
      <c r="A3170">
        <f t="shared" si="149"/>
        <v>3169</v>
      </c>
      <c r="B3170">
        <v>185951</v>
      </c>
      <c r="C3170">
        <v>185951</v>
      </c>
      <c r="D3170" t="s">
        <v>6040</v>
      </c>
      <c r="E3170" t="s">
        <v>1744</v>
      </c>
      <c r="F3170">
        <v>10193120</v>
      </c>
      <c r="G3170" t="s">
        <v>41</v>
      </c>
      <c r="K3170" t="s">
        <v>6041</v>
      </c>
      <c r="L3170" t="s">
        <v>353</v>
      </c>
      <c r="M3170" s="4">
        <v>0.29166666666666669</v>
      </c>
      <c r="N3170" s="1">
        <v>0.99930555555555556</v>
      </c>
      <c r="O3170" t="s">
        <v>138</v>
      </c>
      <c r="P3170" t="s">
        <v>138</v>
      </c>
      <c r="S3170" t="s">
        <v>1744</v>
      </c>
      <c r="T3170" t="s">
        <v>165</v>
      </c>
      <c r="U3170" t="s">
        <v>334</v>
      </c>
      <c r="V3170" t="s">
        <v>46</v>
      </c>
      <c r="W3170" t="str">
        <f t="shared" si="147"/>
        <v xml:space="preserve"> WASHINGTON DC </v>
      </c>
      <c r="X3170" t="s">
        <v>47</v>
      </c>
      <c r="Y3170" t="s">
        <v>6035</v>
      </c>
      <c r="Z3170">
        <v>38.911870999999998</v>
      </c>
      <c r="AA3170">
        <v>-77.035533999999998</v>
      </c>
      <c r="AB3170">
        <v>396918.18540000002</v>
      </c>
      <c r="AC3170">
        <v>138223.69072000001</v>
      </c>
      <c r="AE3170">
        <v>0</v>
      </c>
      <c r="AF3170">
        <v>457831</v>
      </c>
      <c r="AG3170">
        <v>393858</v>
      </c>
      <c r="AH3170">
        <v>2</v>
      </c>
      <c r="AI3170">
        <v>2</v>
      </c>
      <c r="AJ3170" t="s">
        <v>14249</v>
      </c>
      <c r="AK3170" t="s">
        <v>87</v>
      </c>
      <c r="AL3170" t="s">
        <v>88</v>
      </c>
      <c r="AM3170">
        <v>301</v>
      </c>
      <c r="AN3170">
        <v>6</v>
      </c>
      <c r="AO3170" t="s">
        <v>51</v>
      </c>
      <c r="AP3170">
        <v>3643</v>
      </c>
      <c r="AQ3170">
        <v>-77.035535962542298</v>
      </c>
      <c r="AR3170">
        <v>38.911878896231102</v>
      </c>
      <c r="AS3170" t="b">
        <f t="shared" si="148"/>
        <v>1</v>
      </c>
    </row>
    <row r="3171" spans="1:45">
      <c r="A3171">
        <f t="shared" si="149"/>
        <v>3170</v>
      </c>
      <c r="B3171">
        <v>185957</v>
      </c>
      <c r="C3171">
        <v>185957</v>
      </c>
      <c r="D3171" t="s">
        <v>6055</v>
      </c>
      <c r="E3171" t="s">
        <v>1744</v>
      </c>
      <c r="F3171">
        <v>10193129</v>
      </c>
      <c r="G3171" t="s">
        <v>41</v>
      </c>
      <c r="K3171" t="s">
        <v>6056</v>
      </c>
      <c r="L3171" t="s">
        <v>353</v>
      </c>
      <c r="M3171" s="4">
        <v>0.33333333333333331</v>
      </c>
      <c r="N3171" s="1">
        <v>0.99930555555555556</v>
      </c>
      <c r="O3171" t="s">
        <v>138</v>
      </c>
      <c r="P3171" t="s">
        <v>138</v>
      </c>
      <c r="S3171" t="s">
        <v>1744</v>
      </c>
      <c r="T3171" t="s">
        <v>165</v>
      </c>
      <c r="U3171" t="s">
        <v>334</v>
      </c>
      <c r="V3171" t="s">
        <v>46</v>
      </c>
      <c r="W3171" t="str">
        <f t="shared" si="147"/>
        <v xml:space="preserve"> WASHINGTON DC 20008</v>
      </c>
      <c r="X3171" t="s">
        <v>47</v>
      </c>
      <c r="Y3171" t="s">
        <v>6057</v>
      </c>
      <c r="Z3171">
        <v>38.913854000000001</v>
      </c>
      <c r="AA3171">
        <v>-77.051704000000001</v>
      </c>
      <c r="AB3171">
        <v>395515.89</v>
      </c>
      <c r="AC3171">
        <v>138444.45000000001</v>
      </c>
      <c r="AD3171">
        <v>20008</v>
      </c>
      <c r="AE3171">
        <v>218994</v>
      </c>
      <c r="AF3171">
        <v>62075</v>
      </c>
      <c r="AG3171">
        <v>62075</v>
      </c>
      <c r="AH3171">
        <v>2</v>
      </c>
      <c r="AI3171">
        <v>2</v>
      </c>
      <c r="AJ3171" t="s">
        <v>14252</v>
      </c>
      <c r="AK3171" t="s">
        <v>1375</v>
      </c>
      <c r="AL3171" t="s">
        <v>50</v>
      </c>
      <c r="AM3171">
        <v>208</v>
      </c>
      <c r="AN3171">
        <v>1</v>
      </c>
      <c r="AO3171" t="s">
        <v>51</v>
      </c>
      <c r="AP3171">
        <v>3245</v>
      </c>
      <c r="AQ3171">
        <v>-77.051706029314602</v>
      </c>
      <c r="AR3171">
        <v>38.913861534022502</v>
      </c>
      <c r="AS3171" t="b">
        <f t="shared" si="148"/>
        <v>1</v>
      </c>
    </row>
    <row r="3172" spans="1:45">
      <c r="A3172">
        <f t="shared" si="149"/>
        <v>3171</v>
      </c>
      <c r="B3172">
        <v>186191</v>
      </c>
      <c r="C3172">
        <v>186191</v>
      </c>
      <c r="D3172" t="s">
        <v>6063</v>
      </c>
      <c r="E3172" t="s">
        <v>3151</v>
      </c>
      <c r="F3172">
        <v>10193135</v>
      </c>
      <c r="G3172" t="s">
        <v>2496</v>
      </c>
      <c r="I3172" t="s">
        <v>3152</v>
      </c>
      <c r="K3172" t="s">
        <v>6064</v>
      </c>
      <c r="L3172" t="s">
        <v>622</v>
      </c>
      <c r="M3172" s="4">
        <v>0.79166666666666663</v>
      </c>
      <c r="N3172" s="1">
        <v>0.20833333333333334</v>
      </c>
      <c r="O3172" t="s">
        <v>238</v>
      </c>
      <c r="P3172" t="s">
        <v>138</v>
      </c>
      <c r="Q3172" t="s">
        <v>2499</v>
      </c>
      <c r="R3172" t="s">
        <v>2500</v>
      </c>
      <c r="S3172" t="s">
        <v>3154</v>
      </c>
      <c r="T3172" t="s">
        <v>165</v>
      </c>
      <c r="U3172" t="s">
        <v>334</v>
      </c>
      <c r="V3172" t="s">
        <v>46</v>
      </c>
      <c r="W3172" t="str">
        <f t="shared" si="147"/>
        <v xml:space="preserve">1100 4th Street, SW/ 2nd Floor WASHINGTON DC </v>
      </c>
      <c r="X3172" t="s">
        <v>47</v>
      </c>
      <c r="Y3172" t="s">
        <v>3161</v>
      </c>
      <c r="Z3172">
        <v>38.905645999999997</v>
      </c>
      <c r="AA3172">
        <v>-77.033490999999998</v>
      </c>
      <c r="AB3172">
        <v>397095.08971999999</v>
      </c>
      <c r="AC3172">
        <v>137532.58908999999</v>
      </c>
      <c r="AE3172">
        <v>0</v>
      </c>
      <c r="AF3172">
        <v>455178</v>
      </c>
      <c r="AG3172">
        <v>391206</v>
      </c>
      <c r="AH3172">
        <v>2</v>
      </c>
      <c r="AI3172">
        <v>2</v>
      </c>
      <c r="AJ3172" t="s">
        <v>14248</v>
      </c>
      <c r="AK3172" t="s">
        <v>171</v>
      </c>
      <c r="AL3172" t="s">
        <v>50</v>
      </c>
      <c r="AM3172">
        <v>207</v>
      </c>
      <c r="AN3172">
        <v>8</v>
      </c>
      <c r="AO3172" t="s">
        <v>64</v>
      </c>
      <c r="AP3172">
        <v>3402</v>
      </c>
      <c r="AQ3172">
        <v>-77.033493311711695</v>
      </c>
      <c r="AR3172">
        <v>38.905653816599703</v>
      </c>
      <c r="AS3172" t="b">
        <f t="shared" si="148"/>
        <v>0</v>
      </c>
    </row>
    <row r="3173" spans="1:45">
      <c r="A3173">
        <f t="shared" si="149"/>
        <v>3172</v>
      </c>
      <c r="B3173">
        <v>186194</v>
      </c>
      <c r="C3173">
        <v>186194</v>
      </c>
      <c r="D3173" t="s">
        <v>6073</v>
      </c>
      <c r="E3173" t="s">
        <v>6074</v>
      </c>
      <c r="F3173">
        <v>10193138</v>
      </c>
      <c r="G3173" t="s">
        <v>201</v>
      </c>
      <c r="M3173" s="4">
        <v>0.39583333333333331</v>
      </c>
      <c r="N3173" s="1">
        <v>0.79166666666666663</v>
      </c>
      <c r="O3173" t="s">
        <v>255</v>
      </c>
      <c r="P3173" t="s">
        <v>138</v>
      </c>
      <c r="S3173" t="s">
        <v>6074</v>
      </c>
      <c r="T3173" t="s">
        <v>148</v>
      </c>
      <c r="U3173" t="s">
        <v>334</v>
      </c>
      <c r="V3173" t="s">
        <v>46</v>
      </c>
      <c r="W3173" t="str">
        <f t="shared" si="147"/>
        <v xml:space="preserve"> WASHINGTON DC 20005</v>
      </c>
      <c r="X3173" t="s">
        <v>47</v>
      </c>
      <c r="Y3173" t="s">
        <v>4670</v>
      </c>
      <c r="Z3173">
        <v>38.910237000000002</v>
      </c>
      <c r="AA3173">
        <v>-77.033426000000006</v>
      </c>
      <c r="AB3173">
        <v>397100.94</v>
      </c>
      <c r="AC3173">
        <v>138042.14000000001</v>
      </c>
      <c r="AD3173">
        <v>20005</v>
      </c>
      <c r="AE3173">
        <v>285662</v>
      </c>
      <c r="AF3173">
        <v>124219</v>
      </c>
      <c r="AG3173">
        <v>124219</v>
      </c>
      <c r="AH3173">
        <v>2</v>
      </c>
      <c r="AI3173">
        <v>2</v>
      </c>
      <c r="AJ3173" t="s">
        <v>14248</v>
      </c>
      <c r="AK3173" t="s">
        <v>222</v>
      </c>
      <c r="AL3173" t="s">
        <v>50</v>
      </c>
      <c r="AM3173">
        <v>208</v>
      </c>
      <c r="AN3173">
        <v>7</v>
      </c>
      <c r="AO3173" t="s">
        <v>51</v>
      </c>
      <c r="AP3173">
        <v>3018</v>
      </c>
      <c r="AQ3173">
        <v>-77.033428014519004</v>
      </c>
      <c r="AR3173">
        <v>38.910244047213801</v>
      </c>
      <c r="AS3173" t="b">
        <f t="shared" si="148"/>
        <v>1</v>
      </c>
    </row>
    <row r="3174" spans="1:45">
      <c r="A3174">
        <f t="shared" si="149"/>
        <v>3173</v>
      </c>
      <c r="B3174">
        <v>186197</v>
      </c>
      <c r="C3174">
        <v>186197</v>
      </c>
      <c r="D3174" t="s">
        <v>6084</v>
      </c>
      <c r="E3174" t="s">
        <v>3151</v>
      </c>
      <c r="F3174">
        <v>10193143</v>
      </c>
      <c r="G3174" t="s">
        <v>2496</v>
      </c>
      <c r="I3174" t="s">
        <v>3152</v>
      </c>
      <c r="K3174" t="s">
        <v>6085</v>
      </c>
      <c r="L3174" t="s">
        <v>622</v>
      </c>
      <c r="M3174" s="4">
        <v>0.79166666666666663</v>
      </c>
      <c r="N3174" s="1">
        <v>0.20833333333333334</v>
      </c>
      <c r="O3174" t="s">
        <v>238</v>
      </c>
      <c r="P3174" t="s">
        <v>138</v>
      </c>
      <c r="Q3174" t="s">
        <v>2499</v>
      </c>
      <c r="R3174" t="s">
        <v>2500</v>
      </c>
      <c r="S3174" t="s">
        <v>3154</v>
      </c>
      <c r="T3174" t="s">
        <v>165</v>
      </c>
      <c r="U3174" t="s">
        <v>334</v>
      </c>
      <c r="V3174" t="s">
        <v>46</v>
      </c>
      <c r="W3174" t="str">
        <f t="shared" si="147"/>
        <v xml:space="preserve">1100 4th Street, SW/ 2nd Floor WASHINGTON DC </v>
      </c>
      <c r="X3174" t="s">
        <v>47</v>
      </c>
      <c r="Y3174" t="s">
        <v>4320</v>
      </c>
      <c r="Z3174">
        <v>38.911763000000001</v>
      </c>
      <c r="AA3174">
        <v>-77.049541000000005</v>
      </c>
      <c r="AB3174">
        <v>395703.30732000002</v>
      </c>
      <c r="AC3174">
        <v>138212.16377000001</v>
      </c>
      <c r="AE3174">
        <v>0</v>
      </c>
      <c r="AF3174">
        <v>470280</v>
      </c>
      <c r="AG3174">
        <v>404749</v>
      </c>
      <c r="AH3174">
        <v>2</v>
      </c>
      <c r="AI3174">
        <v>2</v>
      </c>
      <c r="AJ3174" t="s">
        <v>14252</v>
      </c>
      <c r="AK3174" t="s">
        <v>1375</v>
      </c>
      <c r="AL3174" t="s">
        <v>50</v>
      </c>
      <c r="AM3174">
        <v>208</v>
      </c>
      <c r="AN3174">
        <v>6</v>
      </c>
      <c r="AO3174" t="s">
        <v>51</v>
      </c>
      <c r="AP3174">
        <v>3824</v>
      </c>
      <c r="AQ3174">
        <v>-77.049543572624202</v>
      </c>
      <c r="AR3174">
        <v>38.911769957458198</v>
      </c>
      <c r="AS3174" t="b">
        <f t="shared" si="148"/>
        <v>0</v>
      </c>
    </row>
    <row r="3175" spans="1:45">
      <c r="A3175">
        <f t="shared" si="149"/>
        <v>3174</v>
      </c>
      <c r="B3175">
        <v>186002</v>
      </c>
      <c r="C3175">
        <v>186002</v>
      </c>
      <c r="D3175" t="s">
        <v>5672</v>
      </c>
      <c r="E3175" t="s">
        <v>3151</v>
      </c>
      <c r="F3175">
        <v>10192926</v>
      </c>
      <c r="G3175" t="s">
        <v>2496</v>
      </c>
      <c r="I3175" t="s">
        <v>3152</v>
      </c>
      <c r="K3175" t="s">
        <v>5673</v>
      </c>
      <c r="L3175" t="s">
        <v>166</v>
      </c>
      <c r="M3175" s="4">
        <v>0.29166666666666669</v>
      </c>
      <c r="N3175" s="1">
        <v>0.70833333333333337</v>
      </c>
      <c r="O3175" t="s">
        <v>353</v>
      </c>
      <c r="P3175" t="s">
        <v>138</v>
      </c>
      <c r="Q3175" t="s">
        <v>2499</v>
      </c>
      <c r="R3175" t="s">
        <v>2500</v>
      </c>
      <c r="S3175" t="s">
        <v>3195</v>
      </c>
      <c r="T3175" t="s">
        <v>165</v>
      </c>
      <c r="U3175" t="s">
        <v>334</v>
      </c>
      <c r="V3175" t="s">
        <v>46</v>
      </c>
      <c r="W3175" t="str">
        <f t="shared" si="147"/>
        <v xml:space="preserve">1100 4th Street, SW/ 2nd Floor WASHINGTON DC </v>
      </c>
      <c r="X3175" t="s">
        <v>47</v>
      </c>
      <c r="Y3175" t="s">
        <v>6261</v>
      </c>
      <c r="Z3175">
        <v>38.882250999999997</v>
      </c>
      <c r="AA3175">
        <v>-76.982218000000003</v>
      </c>
      <c r="AB3175">
        <v>401542.85421000002</v>
      </c>
      <c r="AC3175">
        <v>134935.17999</v>
      </c>
      <c r="AE3175">
        <v>0</v>
      </c>
      <c r="AF3175">
        <v>479795</v>
      </c>
      <c r="AG3175">
        <v>412525</v>
      </c>
      <c r="AH3175">
        <v>6</v>
      </c>
      <c r="AI3175">
        <v>6</v>
      </c>
      <c r="AJ3175" t="s">
        <v>14249</v>
      </c>
      <c r="AK3175" t="s">
        <v>954</v>
      </c>
      <c r="AL3175" t="s">
        <v>63</v>
      </c>
      <c r="AM3175">
        <v>108</v>
      </c>
      <c r="AN3175">
        <v>26</v>
      </c>
      <c r="AO3175" t="s">
        <v>51</v>
      </c>
      <c r="AP3175">
        <v>3867</v>
      </c>
      <c r="AQ3175">
        <v>-76.982220380300802</v>
      </c>
      <c r="AR3175">
        <v>38.8822588430561</v>
      </c>
      <c r="AS3175" t="b">
        <f t="shared" si="148"/>
        <v>0</v>
      </c>
    </row>
    <row r="3176" spans="1:45">
      <c r="A3176">
        <f t="shared" si="149"/>
        <v>3175</v>
      </c>
      <c r="B3176">
        <v>186291</v>
      </c>
      <c r="C3176">
        <v>186291</v>
      </c>
      <c r="D3176" t="s">
        <v>6301</v>
      </c>
      <c r="E3176" t="s">
        <v>1031</v>
      </c>
      <c r="F3176">
        <v>10193260</v>
      </c>
      <c r="G3176" t="s">
        <v>81</v>
      </c>
      <c r="K3176" t="s">
        <v>6302</v>
      </c>
      <c r="L3176" t="s">
        <v>432</v>
      </c>
      <c r="M3176" s="4">
        <v>0.29166666666666669</v>
      </c>
      <c r="N3176" s="1">
        <v>0.79166666666666663</v>
      </c>
      <c r="O3176" t="s">
        <v>138</v>
      </c>
      <c r="P3176" t="s">
        <v>138</v>
      </c>
      <c r="S3176" t="s">
        <v>1033</v>
      </c>
      <c r="T3176" t="s">
        <v>165</v>
      </c>
      <c r="U3176" t="s">
        <v>334</v>
      </c>
      <c r="V3176" t="s">
        <v>46</v>
      </c>
      <c r="W3176" t="str">
        <f t="shared" si="147"/>
        <v xml:space="preserve"> WASHINGTON DC </v>
      </c>
      <c r="X3176" t="s">
        <v>47</v>
      </c>
      <c r="Y3176" t="s">
        <v>6303</v>
      </c>
      <c r="Z3176">
        <v>38.898952000000001</v>
      </c>
      <c r="AA3176">
        <v>-77.051428999999999</v>
      </c>
      <c r="AB3176">
        <v>395538.79586999997</v>
      </c>
      <c r="AC3176">
        <v>136790.15878</v>
      </c>
      <c r="AE3176">
        <v>0</v>
      </c>
      <c r="AF3176">
        <v>457078</v>
      </c>
      <c r="AG3176">
        <v>393100</v>
      </c>
      <c r="AH3176">
        <v>2</v>
      </c>
      <c r="AI3176">
        <v>2</v>
      </c>
      <c r="AJ3176" t="s">
        <v>14244</v>
      </c>
      <c r="AK3176" t="s">
        <v>1953</v>
      </c>
      <c r="AL3176" t="s">
        <v>50</v>
      </c>
      <c r="AM3176">
        <v>207</v>
      </c>
      <c r="AN3176">
        <v>5</v>
      </c>
      <c r="AO3176" t="s">
        <v>51</v>
      </c>
      <c r="AP3176">
        <v>3626</v>
      </c>
      <c r="AQ3176">
        <v>-77.051431167741001</v>
      </c>
      <c r="AR3176">
        <v>38.898959218875</v>
      </c>
      <c r="AS3176" t="b">
        <f t="shared" si="148"/>
        <v>0</v>
      </c>
    </row>
    <row r="3177" spans="1:45">
      <c r="A3177">
        <f t="shared" si="149"/>
        <v>3176</v>
      </c>
      <c r="B3177">
        <v>178912</v>
      </c>
      <c r="C3177">
        <v>178912</v>
      </c>
      <c r="D3177" t="s">
        <v>6735</v>
      </c>
      <c r="E3177" t="s">
        <v>6736</v>
      </c>
      <c r="F3177">
        <v>10189052</v>
      </c>
      <c r="G3177" t="s">
        <v>201</v>
      </c>
      <c r="K3177" t="s">
        <v>6737</v>
      </c>
      <c r="L3177" t="s">
        <v>285</v>
      </c>
      <c r="M3177" s="4">
        <v>0.29166666666666669</v>
      </c>
      <c r="N3177" s="1">
        <v>0.70833333333333337</v>
      </c>
      <c r="O3177" t="s">
        <v>255</v>
      </c>
      <c r="P3177" t="s">
        <v>138</v>
      </c>
      <c r="S3177" t="s">
        <v>6736</v>
      </c>
      <c r="T3177" t="s">
        <v>165</v>
      </c>
      <c r="U3177" t="s">
        <v>334</v>
      </c>
      <c r="V3177" t="s">
        <v>46</v>
      </c>
      <c r="W3177" t="str">
        <f t="shared" si="147"/>
        <v xml:space="preserve"> WASHINGTON DC 20002</v>
      </c>
      <c r="X3177" t="s">
        <v>47</v>
      </c>
      <c r="Y3177" t="s">
        <v>6738</v>
      </c>
      <c r="Z3177">
        <v>38.896832000000003</v>
      </c>
      <c r="AA3177">
        <v>-76.997619999999998</v>
      </c>
      <c r="AB3177">
        <v>400206.45</v>
      </c>
      <c r="AC3177">
        <v>136553.59</v>
      </c>
      <c r="AD3177">
        <v>20002</v>
      </c>
      <c r="AE3177">
        <v>151647</v>
      </c>
      <c r="AF3177">
        <v>59620</v>
      </c>
      <c r="AG3177">
        <v>59620</v>
      </c>
      <c r="AH3177">
        <v>6</v>
      </c>
      <c r="AI3177">
        <v>6</v>
      </c>
      <c r="AJ3177" t="s">
        <v>14247</v>
      </c>
      <c r="AK3177" t="s">
        <v>1593</v>
      </c>
      <c r="AL3177" t="s">
        <v>63</v>
      </c>
      <c r="AM3177">
        <v>104</v>
      </c>
      <c r="AN3177">
        <v>25</v>
      </c>
      <c r="AO3177" t="s">
        <v>51</v>
      </c>
      <c r="AP3177">
        <v>2307</v>
      </c>
      <c r="AQ3177">
        <v>-76.997622392895707</v>
      </c>
      <c r="AR3177">
        <v>38.896839419360198</v>
      </c>
      <c r="AS3177" t="b">
        <f t="shared" si="148"/>
        <v>1</v>
      </c>
    </row>
    <row r="3178" spans="1:45">
      <c r="A3178">
        <f t="shared" si="149"/>
        <v>3177</v>
      </c>
      <c r="B3178">
        <v>184388</v>
      </c>
      <c r="C3178">
        <v>184388</v>
      </c>
      <c r="D3178" t="s">
        <v>6893</v>
      </c>
      <c r="E3178" t="s">
        <v>6894</v>
      </c>
      <c r="F3178">
        <v>10189931</v>
      </c>
      <c r="G3178" t="s">
        <v>201</v>
      </c>
      <c r="K3178" t="s">
        <v>6895</v>
      </c>
      <c r="L3178" t="s">
        <v>463</v>
      </c>
      <c r="M3178" s="4">
        <v>0.29166666666666669</v>
      </c>
      <c r="N3178" s="1">
        <v>0.70833333333333337</v>
      </c>
      <c r="O3178" t="s">
        <v>138</v>
      </c>
      <c r="P3178" t="s">
        <v>138</v>
      </c>
      <c r="S3178" t="s">
        <v>6894</v>
      </c>
      <c r="T3178" t="s">
        <v>165</v>
      </c>
      <c r="U3178" t="s">
        <v>334</v>
      </c>
      <c r="V3178" t="s">
        <v>46</v>
      </c>
      <c r="W3178" t="str">
        <f t="shared" si="147"/>
        <v xml:space="preserve"> WASHINGTON DC 20002</v>
      </c>
      <c r="X3178" t="s">
        <v>47</v>
      </c>
      <c r="Y3178" t="s">
        <v>6896</v>
      </c>
      <c r="Z3178">
        <v>38.893597</v>
      </c>
      <c r="AA3178">
        <v>-76.980953999999997</v>
      </c>
      <c r="AB3178">
        <v>401652.23</v>
      </c>
      <c r="AC3178">
        <v>136194.65</v>
      </c>
      <c r="AD3178">
        <v>20002</v>
      </c>
      <c r="AE3178">
        <v>58918</v>
      </c>
      <c r="AF3178">
        <v>35752</v>
      </c>
      <c r="AG3178">
        <v>35752</v>
      </c>
      <c r="AH3178">
        <v>6</v>
      </c>
      <c r="AI3178">
        <v>6</v>
      </c>
      <c r="AJ3178" t="s">
        <v>14244</v>
      </c>
      <c r="AK3178" t="s">
        <v>3481</v>
      </c>
      <c r="AL3178" t="s">
        <v>410</v>
      </c>
      <c r="AM3178">
        <v>507</v>
      </c>
      <c r="AN3178">
        <v>25</v>
      </c>
      <c r="AO3178" t="s">
        <v>51</v>
      </c>
      <c r="AP3178">
        <v>2713</v>
      </c>
      <c r="AQ3178">
        <v>-76.980956760646293</v>
      </c>
      <c r="AR3178">
        <v>38.893604428010804</v>
      </c>
      <c r="AS3178" t="b">
        <f t="shared" si="148"/>
        <v>1</v>
      </c>
    </row>
    <row r="3179" spans="1:45">
      <c r="A3179">
        <f t="shared" si="149"/>
        <v>3178</v>
      </c>
      <c r="B3179">
        <v>184477</v>
      </c>
      <c r="C3179">
        <v>184477</v>
      </c>
      <c r="D3179" t="s">
        <v>6962</v>
      </c>
      <c r="E3179" t="s">
        <v>2239</v>
      </c>
      <c r="F3179">
        <v>10190086</v>
      </c>
      <c r="G3179" t="s">
        <v>201</v>
      </c>
      <c r="K3179" t="s">
        <v>6963</v>
      </c>
      <c r="L3179" t="s">
        <v>154</v>
      </c>
      <c r="M3179" s="4">
        <v>0.29166666666666669</v>
      </c>
      <c r="N3179" s="1">
        <v>0.70833333333333337</v>
      </c>
      <c r="O3179" t="s">
        <v>138</v>
      </c>
      <c r="P3179" t="s">
        <v>138</v>
      </c>
      <c r="Q3179" t="s">
        <v>2239</v>
      </c>
      <c r="R3179" t="s">
        <v>6964</v>
      </c>
      <c r="S3179" t="s">
        <v>2239</v>
      </c>
      <c r="T3179" t="s">
        <v>165</v>
      </c>
      <c r="U3179" t="s">
        <v>334</v>
      </c>
      <c r="V3179" t="s">
        <v>46</v>
      </c>
      <c r="W3179" t="str">
        <f t="shared" si="147"/>
        <v>1440 Church St NW WASHINGTON DC 20001</v>
      </c>
      <c r="X3179" t="s">
        <v>47</v>
      </c>
      <c r="Y3179" t="s">
        <v>6965</v>
      </c>
      <c r="Z3179">
        <v>38.917200000000001</v>
      </c>
      <c r="AA3179">
        <v>-77.011441000000005</v>
      </c>
      <c r="AB3179">
        <v>399007.8</v>
      </c>
      <c r="AC3179">
        <v>138814.65</v>
      </c>
      <c r="AD3179">
        <v>20001</v>
      </c>
      <c r="AE3179">
        <v>227637</v>
      </c>
      <c r="AF3179">
        <v>70632</v>
      </c>
      <c r="AG3179">
        <v>70632</v>
      </c>
      <c r="AH3179">
        <v>5</v>
      </c>
      <c r="AI3179">
        <v>5</v>
      </c>
      <c r="AJ3179" t="s">
        <v>14247</v>
      </c>
      <c r="AK3179" t="s">
        <v>6096</v>
      </c>
      <c r="AL3179" t="s">
        <v>410</v>
      </c>
      <c r="AM3179">
        <v>501</v>
      </c>
      <c r="AN3179">
        <v>21</v>
      </c>
      <c r="AO3179" t="s">
        <v>51</v>
      </c>
      <c r="AP3179">
        <v>2579</v>
      </c>
      <c r="AQ3179">
        <v>-77.011443319668203</v>
      </c>
      <c r="AR3179">
        <v>38.917207300231603</v>
      </c>
      <c r="AS3179" t="b">
        <f t="shared" si="148"/>
        <v>1</v>
      </c>
    </row>
    <row r="3180" spans="1:45">
      <c r="A3180">
        <f t="shared" si="149"/>
        <v>3179</v>
      </c>
      <c r="B3180">
        <v>184552</v>
      </c>
      <c r="C3180">
        <v>184552</v>
      </c>
      <c r="D3180" t="s">
        <v>7089</v>
      </c>
      <c r="E3180" t="s">
        <v>7090</v>
      </c>
      <c r="F3180">
        <v>10190463</v>
      </c>
      <c r="G3180" t="s">
        <v>201</v>
      </c>
      <c r="K3180" t="s">
        <v>7091</v>
      </c>
      <c r="L3180" t="s">
        <v>545</v>
      </c>
      <c r="M3180" s="4">
        <v>0.29166666666666669</v>
      </c>
      <c r="N3180" s="1">
        <v>0.79166666666666663</v>
      </c>
      <c r="O3180" t="s">
        <v>138</v>
      </c>
      <c r="P3180" t="s">
        <v>138</v>
      </c>
      <c r="S3180" t="s">
        <v>7090</v>
      </c>
      <c r="T3180" t="s">
        <v>165</v>
      </c>
      <c r="U3180" t="s">
        <v>334</v>
      </c>
      <c r="V3180" t="s">
        <v>46</v>
      </c>
      <c r="W3180" t="str">
        <f t="shared" si="147"/>
        <v xml:space="preserve"> WASHINGTON DC 20011</v>
      </c>
      <c r="X3180" t="s">
        <v>47</v>
      </c>
      <c r="Y3180" t="s">
        <v>7092</v>
      </c>
      <c r="Z3180">
        <v>38.944868999999997</v>
      </c>
      <c r="AA3180">
        <v>-77.039552999999998</v>
      </c>
      <c r="AB3180">
        <v>396571.15</v>
      </c>
      <c r="AC3180">
        <v>141886.85999999999</v>
      </c>
      <c r="AD3180">
        <v>20011</v>
      </c>
      <c r="AE3180">
        <v>258615</v>
      </c>
      <c r="AF3180">
        <v>101794</v>
      </c>
      <c r="AG3180">
        <v>101794</v>
      </c>
      <c r="AH3180">
        <v>4</v>
      </c>
      <c r="AI3180">
        <v>4</v>
      </c>
      <c r="AJ3180" t="s">
        <v>14244</v>
      </c>
      <c r="AK3180" t="s">
        <v>486</v>
      </c>
      <c r="AL3180" t="s">
        <v>188</v>
      </c>
      <c r="AM3180">
        <v>404</v>
      </c>
      <c r="AN3180">
        <v>18</v>
      </c>
      <c r="AO3180" t="s">
        <v>51</v>
      </c>
      <c r="AP3180">
        <v>2772</v>
      </c>
      <c r="AQ3180">
        <v>-77.039555622601497</v>
      </c>
      <c r="AR3180">
        <v>38.9448765840704</v>
      </c>
      <c r="AS3180" t="b">
        <f t="shared" si="148"/>
        <v>1</v>
      </c>
    </row>
    <row r="3181" spans="1:45">
      <c r="A3181">
        <f t="shared" si="149"/>
        <v>3180</v>
      </c>
      <c r="B3181">
        <v>184726</v>
      </c>
      <c r="C3181">
        <v>184726</v>
      </c>
      <c r="D3181" t="s">
        <v>7267</v>
      </c>
      <c r="E3181" t="s">
        <v>7268</v>
      </c>
      <c r="F3181">
        <v>10190924</v>
      </c>
      <c r="G3181" t="s">
        <v>201</v>
      </c>
      <c r="K3181" t="s">
        <v>7269</v>
      </c>
      <c r="L3181" t="s">
        <v>496</v>
      </c>
      <c r="M3181" s="4">
        <v>0.29166666666666669</v>
      </c>
      <c r="N3181" s="1">
        <v>0.79166666666666663</v>
      </c>
      <c r="O3181" t="s">
        <v>138</v>
      </c>
      <c r="P3181" t="s">
        <v>138</v>
      </c>
      <c r="Q3181" t="s">
        <v>7268</v>
      </c>
      <c r="R3181" t="s">
        <v>7270</v>
      </c>
      <c r="S3181" t="s">
        <v>7268</v>
      </c>
      <c r="T3181" t="s">
        <v>165</v>
      </c>
      <c r="U3181" t="s">
        <v>334</v>
      </c>
      <c r="V3181" t="s">
        <v>46</v>
      </c>
      <c r="W3181" t="str">
        <f t="shared" si="147"/>
        <v>3238 13th ST NW WASHINGTON DC 20010</v>
      </c>
      <c r="X3181" t="s">
        <v>47</v>
      </c>
      <c r="Y3181" t="s">
        <v>7271</v>
      </c>
      <c r="Z3181">
        <v>38.930802999999997</v>
      </c>
      <c r="AA3181">
        <v>-77.029978</v>
      </c>
      <c r="AB3181">
        <v>397400.68</v>
      </c>
      <c r="AC3181">
        <v>140325.13</v>
      </c>
      <c r="AD3181">
        <v>20010</v>
      </c>
      <c r="AE3181">
        <v>231083</v>
      </c>
      <c r="AF3181">
        <v>74075</v>
      </c>
      <c r="AG3181">
        <v>74075</v>
      </c>
      <c r="AH3181">
        <v>1</v>
      </c>
      <c r="AI3181">
        <v>1</v>
      </c>
      <c r="AJ3181" t="s">
        <v>14244</v>
      </c>
      <c r="AK3181" t="s">
        <v>250</v>
      </c>
      <c r="AL3181" t="s">
        <v>88</v>
      </c>
      <c r="AM3181">
        <v>302</v>
      </c>
      <c r="AN3181">
        <v>2</v>
      </c>
      <c r="AO3181" t="s">
        <v>51</v>
      </c>
      <c r="AP3181">
        <v>2568</v>
      </c>
      <c r="AQ3181">
        <v>-77.029980702555306</v>
      </c>
      <c r="AR3181">
        <v>38.9308109032198</v>
      </c>
      <c r="AS3181" t="b">
        <f t="shared" si="148"/>
        <v>1</v>
      </c>
    </row>
    <row r="3182" spans="1:45">
      <c r="A3182">
        <f t="shared" si="149"/>
        <v>3181</v>
      </c>
      <c r="B3182">
        <v>185439</v>
      </c>
      <c r="C3182">
        <v>185439</v>
      </c>
      <c r="D3182" t="s">
        <v>8121</v>
      </c>
      <c r="E3182" t="s">
        <v>8122</v>
      </c>
      <c r="F3182">
        <v>10192266</v>
      </c>
      <c r="G3182" t="s">
        <v>201</v>
      </c>
      <c r="K3182" t="s">
        <v>8123</v>
      </c>
      <c r="L3182" t="s">
        <v>149</v>
      </c>
      <c r="M3182" s="4">
        <v>0.29166666666666669</v>
      </c>
      <c r="N3182" s="1">
        <v>0.79166666666666663</v>
      </c>
      <c r="O3182" t="s">
        <v>138</v>
      </c>
      <c r="P3182" t="s">
        <v>138</v>
      </c>
      <c r="Q3182" t="s">
        <v>8122</v>
      </c>
      <c r="R3182" t="s">
        <v>8124</v>
      </c>
      <c r="S3182" t="s">
        <v>8122</v>
      </c>
      <c r="T3182" t="s">
        <v>165</v>
      </c>
      <c r="U3182" t="s">
        <v>334</v>
      </c>
      <c r="V3182" t="s">
        <v>46</v>
      </c>
      <c r="W3182" t="str">
        <f t="shared" si="147"/>
        <v>3012 R St NW WASHINGTON DC 20007</v>
      </c>
      <c r="X3182" t="s">
        <v>47</v>
      </c>
      <c r="Y3182" t="s">
        <v>7216</v>
      </c>
      <c r="Z3182">
        <v>38.912430999999998</v>
      </c>
      <c r="AA3182">
        <v>-77.059773000000007</v>
      </c>
      <c r="AB3182">
        <v>394815.96</v>
      </c>
      <c r="AC3182">
        <v>138286.94</v>
      </c>
      <c r="AD3182">
        <v>20007</v>
      </c>
      <c r="AE3182">
        <v>274837</v>
      </c>
      <c r="AF3182">
        <v>117679</v>
      </c>
      <c r="AG3182">
        <v>117679</v>
      </c>
      <c r="AH3182">
        <v>2</v>
      </c>
      <c r="AI3182">
        <v>2</v>
      </c>
      <c r="AJ3182" t="s">
        <v>14246</v>
      </c>
      <c r="AK3182" s="2">
        <v>20000000</v>
      </c>
      <c r="AL3182" t="s">
        <v>50</v>
      </c>
      <c r="AM3182">
        <v>206</v>
      </c>
      <c r="AN3182">
        <v>4</v>
      </c>
      <c r="AO3182" t="s">
        <v>51</v>
      </c>
      <c r="AP3182">
        <v>2874</v>
      </c>
      <c r="AQ3182">
        <v>-77.059775336221506</v>
      </c>
      <c r="AR3182">
        <v>38.912438780739201</v>
      </c>
      <c r="AS3182" t="b">
        <f t="shared" si="148"/>
        <v>1</v>
      </c>
    </row>
    <row r="3183" spans="1:45">
      <c r="A3183">
        <f t="shared" si="149"/>
        <v>3182</v>
      </c>
      <c r="B3183">
        <v>185451</v>
      </c>
      <c r="C3183">
        <v>185451</v>
      </c>
      <c r="D3183" t="s">
        <v>8130</v>
      </c>
      <c r="E3183" t="s">
        <v>8131</v>
      </c>
      <c r="F3183">
        <v>10192285</v>
      </c>
      <c r="G3183" t="s">
        <v>201</v>
      </c>
      <c r="M3183" s="4">
        <v>0.29166666666666669</v>
      </c>
      <c r="N3183" s="1">
        <v>0.70833333333333337</v>
      </c>
      <c r="O3183" t="s">
        <v>255</v>
      </c>
      <c r="P3183" t="s">
        <v>138</v>
      </c>
      <c r="S3183" t="s">
        <v>8131</v>
      </c>
      <c r="T3183" t="s">
        <v>148</v>
      </c>
      <c r="U3183" t="s">
        <v>334</v>
      </c>
      <c r="V3183" t="s">
        <v>46</v>
      </c>
      <c r="W3183" t="str">
        <f t="shared" si="147"/>
        <v xml:space="preserve"> WASHINGTON DC 20002</v>
      </c>
      <c r="X3183" t="s">
        <v>47</v>
      </c>
      <c r="Y3183" t="s">
        <v>8132</v>
      </c>
      <c r="Z3183">
        <v>38.893380999999998</v>
      </c>
      <c r="AA3183">
        <v>-76.996403000000001</v>
      </c>
      <c r="AB3183">
        <v>400312.02</v>
      </c>
      <c r="AC3183">
        <v>136170.48000000001</v>
      </c>
      <c r="AD3183">
        <v>20002</v>
      </c>
      <c r="AE3183">
        <v>49149</v>
      </c>
      <c r="AF3183">
        <v>19824</v>
      </c>
      <c r="AG3183">
        <v>19824</v>
      </c>
      <c r="AH3183">
        <v>6</v>
      </c>
      <c r="AI3183">
        <v>6</v>
      </c>
      <c r="AJ3183" t="s">
        <v>14247</v>
      </c>
      <c r="AK3183" t="s">
        <v>1593</v>
      </c>
      <c r="AL3183" t="s">
        <v>63</v>
      </c>
      <c r="AM3183">
        <v>107</v>
      </c>
      <c r="AN3183">
        <v>25</v>
      </c>
      <c r="AO3183" t="s">
        <v>51</v>
      </c>
      <c r="AP3183">
        <v>2408</v>
      </c>
      <c r="AQ3183">
        <v>-76.996405589043405</v>
      </c>
      <c r="AR3183">
        <v>38.8933881923573</v>
      </c>
      <c r="AS3183" t="b">
        <f t="shared" si="148"/>
        <v>1</v>
      </c>
    </row>
    <row r="3184" spans="1:45">
      <c r="A3184">
        <f t="shared" si="149"/>
        <v>3183</v>
      </c>
      <c r="B3184">
        <v>185526</v>
      </c>
      <c r="C3184">
        <v>185526</v>
      </c>
      <c r="D3184" t="s">
        <v>8208</v>
      </c>
      <c r="E3184" t="s">
        <v>8209</v>
      </c>
      <c r="F3184">
        <v>10192373</v>
      </c>
      <c r="G3184" t="s">
        <v>201</v>
      </c>
      <c r="K3184" t="s">
        <v>8210</v>
      </c>
      <c r="L3184" t="s">
        <v>125</v>
      </c>
      <c r="M3184" s="4">
        <v>0.39583333333333331</v>
      </c>
      <c r="N3184" s="1">
        <v>0.64583333333333337</v>
      </c>
      <c r="O3184" t="s">
        <v>138</v>
      </c>
      <c r="P3184" t="s">
        <v>138</v>
      </c>
      <c r="S3184" t="s">
        <v>8209</v>
      </c>
      <c r="T3184" t="s">
        <v>165</v>
      </c>
      <c r="U3184" t="s">
        <v>334</v>
      </c>
      <c r="V3184" t="s">
        <v>46</v>
      </c>
      <c r="W3184" t="str">
        <f t="shared" si="147"/>
        <v xml:space="preserve"> WASHINGTON DC 20002</v>
      </c>
      <c r="X3184" t="s">
        <v>47</v>
      </c>
      <c r="Y3184" t="s">
        <v>8211</v>
      </c>
      <c r="Z3184">
        <v>38.893140000000002</v>
      </c>
      <c r="AA3184">
        <v>-77.001335999999995</v>
      </c>
      <c r="AB3184">
        <v>399884.13</v>
      </c>
      <c r="AC3184">
        <v>136143.79</v>
      </c>
      <c r="AD3184">
        <v>20002</v>
      </c>
      <c r="AE3184">
        <v>39001</v>
      </c>
      <c r="AF3184">
        <v>24480</v>
      </c>
      <c r="AG3184">
        <v>24480</v>
      </c>
      <c r="AH3184">
        <v>6</v>
      </c>
      <c r="AI3184">
        <v>6</v>
      </c>
      <c r="AJ3184" t="s">
        <v>14247</v>
      </c>
      <c r="AK3184" t="s">
        <v>435</v>
      </c>
      <c r="AL3184" t="s">
        <v>63</v>
      </c>
      <c r="AM3184">
        <v>107</v>
      </c>
      <c r="AN3184">
        <v>25</v>
      </c>
      <c r="AO3184" t="s">
        <v>74</v>
      </c>
      <c r="AP3184">
        <v>2536</v>
      </c>
      <c r="AQ3184">
        <v>-77.001337926795699</v>
      </c>
      <c r="AR3184">
        <v>38.893147806484698</v>
      </c>
      <c r="AS3184" t="b">
        <f t="shared" si="148"/>
        <v>1</v>
      </c>
    </row>
    <row r="3185" spans="1:45">
      <c r="A3185">
        <f t="shared" si="149"/>
        <v>3184</v>
      </c>
      <c r="B3185">
        <v>185728</v>
      </c>
      <c r="C3185">
        <v>185728</v>
      </c>
      <c r="D3185" t="s">
        <v>8346</v>
      </c>
      <c r="E3185" t="s">
        <v>8347</v>
      </c>
      <c r="F3185">
        <v>10192556</v>
      </c>
      <c r="G3185" t="s">
        <v>201</v>
      </c>
      <c r="K3185" t="s">
        <v>8348</v>
      </c>
      <c r="L3185" t="s">
        <v>125</v>
      </c>
      <c r="M3185" s="4">
        <v>0.29166666666666669</v>
      </c>
      <c r="N3185" s="1">
        <v>0.79166666666666663</v>
      </c>
      <c r="O3185" t="s">
        <v>138</v>
      </c>
      <c r="P3185" t="s">
        <v>138</v>
      </c>
      <c r="Q3185" t="s">
        <v>8347</v>
      </c>
      <c r="R3185" t="s">
        <v>8349</v>
      </c>
      <c r="S3185" t="s">
        <v>8347</v>
      </c>
      <c r="T3185" t="s">
        <v>165</v>
      </c>
      <c r="U3185" t="s">
        <v>334</v>
      </c>
      <c r="V3185" t="s">
        <v>46</v>
      </c>
      <c r="W3185" t="str">
        <f t="shared" si="147"/>
        <v>1811 19th Street NW WASHINGTON DC 20018</v>
      </c>
      <c r="X3185" t="s">
        <v>47</v>
      </c>
      <c r="Y3185" t="s">
        <v>7790</v>
      </c>
      <c r="Z3185">
        <v>38.928908</v>
      </c>
      <c r="AA3185">
        <v>-76.968723999999995</v>
      </c>
      <c r="AB3185">
        <v>402711.87</v>
      </c>
      <c r="AC3185">
        <v>140114.73000000001</v>
      </c>
      <c r="AD3185">
        <v>20018</v>
      </c>
      <c r="AE3185">
        <v>43847</v>
      </c>
      <c r="AF3185">
        <v>31835</v>
      </c>
      <c r="AG3185">
        <v>31835</v>
      </c>
      <c r="AH3185">
        <v>5</v>
      </c>
      <c r="AI3185">
        <v>5</v>
      </c>
      <c r="AJ3185" t="s">
        <v>14244</v>
      </c>
      <c r="AK3185" t="s">
        <v>1107</v>
      </c>
      <c r="AL3185" t="s">
        <v>410</v>
      </c>
      <c r="AM3185">
        <v>503</v>
      </c>
      <c r="AN3185">
        <v>24</v>
      </c>
      <c r="AO3185" t="s">
        <v>51</v>
      </c>
      <c r="AP3185">
        <v>2650</v>
      </c>
      <c r="AQ3185">
        <v>-76.968726640566899</v>
      </c>
      <c r="AR3185">
        <v>38.9289152168448</v>
      </c>
      <c r="AS3185" t="b">
        <f t="shared" si="148"/>
        <v>1</v>
      </c>
    </row>
    <row r="3186" spans="1:45">
      <c r="A3186">
        <f t="shared" si="149"/>
        <v>3185</v>
      </c>
      <c r="B3186">
        <v>185978</v>
      </c>
      <c r="C3186">
        <v>185978</v>
      </c>
      <c r="D3186" t="s">
        <v>8726</v>
      </c>
      <c r="E3186" t="s">
        <v>8727</v>
      </c>
      <c r="F3186">
        <v>10193099</v>
      </c>
      <c r="G3186" t="s">
        <v>1806</v>
      </c>
      <c r="H3186" t="s">
        <v>8728</v>
      </c>
      <c r="J3186">
        <v>107981</v>
      </c>
      <c r="K3186" t="s">
        <v>8729</v>
      </c>
      <c r="L3186" t="s">
        <v>622</v>
      </c>
      <c r="M3186" s="4">
        <v>0.29166666666666669</v>
      </c>
      <c r="N3186" s="1">
        <v>0.70833333333333337</v>
      </c>
      <c r="O3186" t="s">
        <v>422</v>
      </c>
      <c r="P3186" t="s">
        <v>138</v>
      </c>
      <c r="S3186" t="s">
        <v>8727</v>
      </c>
      <c r="T3186" t="s">
        <v>165</v>
      </c>
      <c r="U3186" t="s">
        <v>334</v>
      </c>
      <c r="V3186" t="s">
        <v>46</v>
      </c>
      <c r="W3186" t="str">
        <f t="shared" si="147"/>
        <v xml:space="preserve"> WASHINGTON DC 20010</v>
      </c>
      <c r="X3186" t="s">
        <v>47</v>
      </c>
      <c r="Y3186" t="s">
        <v>8730</v>
      </c>
      <c r="Z3186">
        <v>38.935116000000001</v>
      </c>
      <c r="AA3186">
        <v>-77.031011000000007</v>
      </c>
      <c r="AB3186">
        <v>397311.31</v>
      </c>
      <c r="AC3186">
        <v>140803.92000000001</v>
      </c>
      <c r="AD3186">
        <v>20010</v>
      </c>
      <c r="AE3186">
        <v>230269</v>
      </c>
      <c r="AF3186">
        <v>73271</v>
      </c>
      <c r="AG3186">
        <v>73271</v>
      </c>
      <c r="AH3186">
        <v>1</v>
      </c>
      <c r="AI3186">
        <v>1</v>
      </c>
      <c r="AJ3186" t="s">
        <v>14244</v>
      </c>
      <c r="AK3186" t="s">
        <v>3214</v>
      </c>
      <c r="AL3186" t="s">
        <v>188</v>
      </c>
      <c r="AM3186">
        <v>409</v>
      </c>
      <c r="AN3186">
        <v>2</v>
      </c>
      <c r="AO3186" t="s">
        <v>51</v>
      </c>
      <c r="AP3186">
        <v>2606</v>
      </c>
      <c r="AQ3186">
        <v>-77.031013298583602</v>
      </c>
      <c r="AR3186">
        <v>38.935123720650303</v>
      </c>
      <c r="AS3186" t="b">
        <f t="shared" si="148"/>
        <v>1</v>
      </c>
    </row>
    <row r="3187" spans="1:45">
      <c r="A3187">
        <f t="shared" si="149"/>
        <v>3186</v>
      </c>
      <c r="B3187">
        <v>186304</v>
      </c>
      <c r="C3187">
        <v>186304</v>
      </c>
      <c r="D3187" t="s">
        <v>8864</v>
      </c>
      <c r="E3187" t="s">
        <v>8865</v>
      </c>
      <c r="F3187">
        <v>10193272</v>
      </c>
      <c r="G3187" t="s">
        <v>201</v>
      </c>
      <c r="K3187" t="s">
        <v>8866</v>
      </c>
      <c r="L3187" t="s">
        <v>353</v>
      </c>
      <c r="M3187" s="4">
        <v>0.29166666666666669</v>
      </c>
      <c r="N3187" s="1">
        <v>0.79166666666666663</v>
      </c>
      <c r="O3187" t="s">
        <v>138</v>
      </c>
      <c r="P3187" t="s">
        <v>138</v>
      </c>
      <c r="S3187" t="s">
        <v>8865</v>
      </c>
      <c r="T3187" t="s">
        <v>165</v>
      </c>
      <c r="U3187" t="s">
        <v>334</v>
      </c>
      <c r="V3187" t="s">
        <v>46</v>
      </c>
      <c r="W3187" t="str">
        <f t="shared" si="147"/>
        <v xml:space="preserve"> WASHINGTON DC 20007</v>
      </c>
      <c r="X3187" t="s">
        <v>47</v>
      </c>
      <c r="Y3187" t="s">
        <v>8867</v>
      </c>
      <c r="Z3187">
        <v>38.923298000000003</v>
      </c>
      <c r="AA3187">
        <v>-77.075474999999997</v>
      </c>
      <c r="AB3187">
        <v>393455.15</v>
      </c>
      <c r="AC3187">
        <v>139494.29</v>
      </c>
      <c r="AD3187">
        <v>20007</v>
      </c>
      <c r="AE3187">
        <v>299907</v>
      </c>
      <c r="AF3187">
        <v>221727</v>
      </c>
      <c r="AG3187">
        <v>221727</v>
      </c>
      <c r="AH3187">
        <v>3</v>
      </c>
      <c r="AI3187">
        <v>3</v>
      </c>
      <c r="AJ3187" t="s">
        <v>14249</v>
      </c>
      <c r="AK3187" t="s">
        <v>1150</v>
      </c>
      <c r="AL3187" t="s">
        <v>50</v>
      </c>
      <c r="AM3187">
        <v>204</v>
      </c>
      <c r="AN3187">
        <v>14</v>
      </c>
      <c r="AO3187" t="s">
        <v>51</v>
      </c>
      <c r="AP3187">
        <v>2715</v>
      </c>
      <c r="AQ3187">
        <v>-77.075477260358198</v>
      </c>
      <c r="AR3187">
        <v>38.9233059047965</v>
      </c>
      <c r="AS3187" t="b">
        <f t="shared" si="148"/>
        <v>1</v>
      </c>
    </row>
    <row r="3188" spans="1:45">
      <c r="A3188">
        <f t="shared" si="149"/>
        <v>3187</v>
      </c>
      <c r="B3188">
        <v>186514</v>
      </c>
      <c r="C3188">
        <v>186514</v>
      </c>
      <c r="D3188" t="s">
        <v>9034</v>
      </c>
      <c r="E3188" t="s">
        <v>6909</v>
      </c>
      <c r="F3188">
        <v>10193463</v>
      </c>
      <c r="G3188" t="s">
        <v>201</v>
      </c>
      <c r="K3188" t="s">
        <v>9035</v>
      </c>
      <c r="L3188" t="s">
        <v>238</v>
      </c>
      <c r="M3188" s="4">
        <v>0.375</v>
      </c>
      <c r="N3188" s="1">
        <v>0.75</v>
      </c>
      <c r="O3188" t="s">
        <v>138</v>
      </c>
      <c r="P3188" t="s">
        <v>138</v>
      </c>
      <c r="S3188" t="s">
        <v>6909</v>
      </c>
      <c r="T3188" t="s">
        <v>165</v>
      </c>
      <c r="U3188" t="s">
        <v>334</v>
      </c>
      <c r="V3188" t="s">
        <v>46</v>
      </c>
      <c r="W3188" t="str">
        <f t="shared" si="147"/>
        <v xml:space="preserve"> WASHINGTON DC 20002</v>
      </c>
      <c r="X3188" t="s">
        <v>47</v>
      </c>
      <c r="Y3188" t="s">
        <v>6912</v>
      </c>
      <c r="Z3188">
        <v>38.902704999999997</v>
      </c>
      <c r="AA3188">
        <v>-76.979797000000005</v>
      </c>
      <c r="AB3188">
        <v>401752.4</v>
      </c>
      <c r="AC3188">
        <v>137205.74</v>
      </c>
      <c r="AD3188">
        <v>20002</v>
      </c>
      <c r="AE3188">
        <v>58681</v>
      </c>
      <c r="AF3188">
        <v>35575</v>
      </c>
      <c r="AG3188">
        <v>35575</v>
      </c>
      <c r="AH3188">
        <v>5</v>
      </c>
      <c r="AI3188">
        <v>5</v>
      </c>
      <c r="AJ3188" t="s">
        <v>14249</v>
      </c>
      <c r="AK3188" t="s">
        <v>3819</v>
      </c>
      <c r="AL3188" t="s">
        <v>410</v>
      </c>
      <c r="AM3188">
        <v>507</v>
      </c>
      <c r="AN3188">
        <v>23</v>
      </c>
      <c r="AO3188" t="s">
        <v>51</v>
      </c>
      <c r="AP3188">
        <v>2722</v>
      </c>
      <c r="AQ3188">
        <v>-76.979799506112201</v>
      </c>
      <c r="AR3188">
        <v>38.9027124998616</v>
      </c>
      <c r="AS3188" t="b">
        <f t="shared" si="148"/>
        <v>1</v>
      </c>
    </row>
    <row r="3189" spans="1:45">
      <c r="A3189">
        <f t="shared" si="149"/>
        <v>3188</v>
      </c>
      <c r="B3189">
        <v>186544</v>
      </c>
      <c r="C3189">
        <v>186544</v>
      </c>
      <c r="D3189" t="s">
        <v>9060</v>
      </c>
      <c r="E3189" t="s">
        <v>9061</v>
      </c>
      <c r="F3189">
        <v>10193504</v>
      </c>
      <c r="G3189" t="s">
        <v>201</v>
      </c>
      <c r="K3189" t="s">
        <v>9062</v>
      </c>
      <c r="L3189" t="s">
        <v>421</v>
      </c>
      <c r="M3189" s="4">
        <v>0.29166666666666669</v>
      </c>
      <c r="N3189" s="1">
        <v>0.83333333333333337</v>
      </c>
      <c r="O3189" t="s">
        <v>255</v>
      </c>
      <c r="P3189" t="s">
        <v>138</v>
      </c>
      <c r="S3189" t="s">
        <v>9061</v>
      </c>
      <c r="T3189" t="s">
        <v>165</v>
      </c>
      <c r="U3189" t="s">
        <v>334</v>
      </c>
      <c r="V3189" t="s">
        <v>46</v>
      </c>
      <c r="W3189" t="str">
        <f t="shared" si="147"/>
        <v xml:space="preserve"> WASHINGTON DC 20003</v>
      </c>
      <c r="X3189" t="s">
        <v>47</v>
      </c>
      <c r="Y3189" t="s">
        <v>9063</v>
      </c>
      <c r="Z3189">
        <v>38.888995999999999</v>
      </c>
      <c r="AA3189">
        <v>-76.989880999999997</v>
      </c>
      <c r="AB3189">
        <v>400877.92</v>
      </c>
      <c r="AC3189">
        <v>135683.73000000001</v>
      </c>
      <c r="AD3189">
        <v>20003</v>
      </c>
      <c r="AE3189">
        <v>75134</v>
      </c>
      <c r="AF3189">
        <v>48664</v>
      </c>
      <c r="AG3189">
        <v>48664</v>
      </c>
      <c r="AH3189">
        <v>6</v>
      </c>
      <c r="AI3189">
        <v>6</v>
      </c>
      <c r="AJ3189" t="s">
        <v>14249</v>
      </c>
      <c r="AK3189" t="s">
        <v>3045</v>
      </c>
      <c r="AL3189" t="s">
        <v>63</v>
      </c>
      <c r="AM3189">
        <v>107</v>
      </c>
      <c r="AN3189">
        <v>26</v>
      </c>
      <c r="AO3189" t="s">
        <v>51</v>
      </c>
      <c r="AP3189">
        <v>2362</v>
      </c>
      <c r="AQ3189">
        <v>-76.989883009737497</v>
      </c>
      <c r="AR3189">
        <v>38.889002983404197</v>
      </c>
      <c r="AS3189" t="b">
        <f t="shared" si="148"/>
        <v>1</v>
      </c>
    </row>
    <row r="3190" spans="1:45">
      <c r="A3190">
        <f t="shared" si="149"/>
        <v>3189</v>
      </c>
      <c r="B3190">
        <v>186736</v>
      </c>
      <c r="C3190">
        <v>186736</v>
      </c>
      <c r="D3190" t="s">
        <v>9211</v>
      </c>
      <c r="E3190" t="s">
        <v>2387</v>
      </c>
      <c r="F3190">
        <v>10193733</v>
      </c>
      <c r="G3190" t="s">
        <v>2388</v>
      </c>
      <c r="K3190" t="s">
        <v>9212</v>
      </c>
      <c r="L3190" t="s">
        <v>432</v>
      </c>
      <c r="M3190" s="4">
        <v>0.29166666666666669</v>
      </c>
      <c r="N3190" s="1">
        <v>0.70833333333333337</v>
      </c>
      <c r="O3190" t="s">
        <v>138</v>
      </c>
      <c r="P3190" t="s">
        <v>138</v>
      </c>
      <c r="S3190" t="s">
        <v>2387</v>
      </c>
      <c r="T3190" t="s">
        <v>165</v>
      </c>
      <c r="U3190" t="s">
        <v>334</v>
      </c>
      <c r="V3190" t="s">
        <v>46</v>
      </c>
      <c r="W3190" t="str">
        <f t="shared" si="147"/>
        <v xml:space="preserve"> WASHINGTON DC 20005</v>
      </c>
      <c r="X3190" t="s">
        <v>47</v>
      </c>
      <c r="Y3190" t="s">
        <v>9210</v>
      </c>
      <c r="Z3190">
        <v>38.910227999999996</v>
      </c>
      <c r="AA3190">
        <v>-77.034924000000004</v>
      </c>
      <c r="AB3190">
        <v>396971</v>
      </c>
      <c r="AC3190">
        <v>138041.28</v>
      </c>
      <c r="AD3190">
        <v>20005</v>
      </c>
      <c r="AE3190">
        <v>225643</v>
      </c>
      <c r="AF3190">
        <v>68659</v>
      </c>
      <c r="AG3190">
        <v>68659</v>
      </c>
      <c r="AH3190">
        <v>2</v>
      </c>
      <c r="AI3190">
        <v>2</v>
      </c>
      <c r="AJ3190" t="s">
        <v>14249</v>
      </c>
      <c r="AK3190" t="s">
        <v>90</v>
      </c>
      <c r="AL3190" t="s">
        <v>50</v>
      </c>
      <c r="AM3190">
        <v>208</v>
      </c>
      <c r="AN3190">
        <v>6</v>
      </c>
      <c r="AO3190" t="s">
        <v>51</v>
      </c>
      <c r="AP3190">
        <v>2229</v>
      </c>
      <c r="AQ3190">
        <v>-77.034926199444001</v>
      </c>
      <c r="AR3190">
        <v>38.910235861777402</v>
      </c>
      <c r="AS3190" t="b">
        <f t="shared" si="148"/>
        <v>1</v>
      </c>
    </row>
    <row r="3191" spans="1:45">
      <c r="A3191">
        <f t="shared" si="149"/>
        <v>3190</v>
      </c>
      <c r="B3191">
        <v>186738</v>
      </c>
      <c r="C3191">
        <v>186738</v>
      </c>
      <c r="D3191" t="s">
        <v>9217</v>
      </c>
      <c r="E3191" t="s">
        <v>556</v>
      </c>
      <c r="F3191">
        <v>10193736</v>
      </c>
      <c r="G3191" t="s">
        <v>2388</v>
      </c>
      <c r="K3191" t="s">
        <v>9218</v>
      </c>
      <c r="L3191" t="s">
        <v>254</v>
      </c>
      <c r="M3191" s="4">
        <v>0.70833333333333337</v>
      </c>
      <c r="N3191" s="1">
        <v>0.95833333333333337</v>
      </c>
      <c r="O3191" t="s">
        <v>138</v>
      </c>
      <c r="P3191" t="s">
        <v>138</v>
      </c>
      <c r="S3191" t="s">
        <v>559</v>
      </c>
      <c r="T3191" t="s">
        <v>165</v>
      </c>
      <c r="U3191" t="s">
        <v>334</v>
      </c>
      <c r="V3191" t="s">
        <v>46</v>
      </c>
      <c r="W3191" t="str">
        <f t="shared" si="147"/>
        <v xml:space="preserve"> WASHINGTON DC 20007</v>
      </c>
      <c r="X3191" t="s">
        <v>47</v>
      </c>
      <c r="Y3191" t="s">
        <v>9219</v>
      </c>
      <c r="Z3191">
        <v>38.907600000000002</v>
      </c>
      <c r="AA3191">
        <v>-77.066704999999999</v>
      </c>
      <c r="AB3191">
        <v>394214.40000000002</v>
      </c>
      <c r="AC3191">
        <v>137751.06</v>
      </c>
      <c r="AD3191">
        <v>20007</v>
      </c>
      <c r="AE3191">
        <v>272312</v>
      </c>
      <c r="AF3191">
        <v>114885</v>
      </c>
      <c r="AG3191">
        <v>114885</v>
      </c>
      <c r="AH3191">
        <v>2</v>
      </c>
      <c r="AI3191">
        <v>2</v>
      </c>
      <c r="AJ3191" t="s">
        <v>14246</v>
      </c>
      <c r="AK3191" s="2">
        <v>2000</v>
      </c>
      <c r="AL3191" t="s">
        <v>50</v>
      </c>
      <c r="AM3191">
        <v>206</v>
      </c>
      <c r="AN3191">
        <v>4</v>
      </c>
      <c r="AO3191" t="s">
        <v>51</v>
      </c>
      <c r="AP3191">
        <v>2845</v>
      </c>
      <c r="AQ3191">
        <v>-77.066706929771101</v>
      </c>
      <c r="AR3191">
        <v>38.907607636286002</v>
      </c>
      <c r="AS3191" t="b">
        <f t="shared" si="148"/>
        <v>0</v>
      </c>
    </row>
    <row r="3192" spans="1:45">
      <c r="A3192">
        <f t="shared" si="149"/>
        <v>3191</v>
      </c>
      <c r="B3192">
        <v>186777</v>
      </c>
      <c r="C3192">
        <v>186777</v>
      </c>
      <c r="D3192" t="s">
        <v>9247</v>
      </c>
      <c r="E3192" t="s">
        <v>8145</v>
      </c>
      <c r="F3192">
        <v>10193772</v>
      </c>
      <c r="G3192" t="s">
        <v>1806</v>
      </c>
      <c r="H3192" t="s">
        <v>8146</v>
      </c>
      <c r="J3192">
        <v>109213</v>
      </c>
      <c r="K3192" t="s">
        <v>9248</v>
      </c>
      <c r="L3192" t="s">
        <v>432</v>
      </c>
      <c r="M3192" s="4">
        <v>0.29166666666666669</v>
      </c>
      <c r="N3192" s="1">
        <v>0.70833333333333337</v>
      </c>
      <c r="O3192" t="s">
        <v>432</v>
      </c>
      <c r="P3192" t="s">
        <v>138</v>
      </c>
      <c r="S3192" t="s">
        <v>8145</v>
      </c>
      <c r="T3192" t="s">
        <v>165</v>
      </c>
      <c r="U3192" t="s">
        <v>334</v>
      </c>
      <c r="V3192" t="s">
        <v>46</v>
      </c>
      <c r="W3192" t="str">
        <f t="shared" si="147"/>
        <v xml:space="preserve"> WASHINGTON DC 20016</v>
      </c>
      <c r="X3192" t="s">
        <v>47</v>
      </c>
      <c r="Y3192" t="s">
        <v>8148</v>
      </c>
      <c r="Z3192">
        <v>38.945647999999998</v>
      </c>
      <c r="AA3192">
        <v>-77.079948000000002</v>
      </c>
      <c r="AB3192">
        <v>393069.46</v>
      </c>
      <c r="AC3192">
        <v>141975.66</v>
      </c>
      <c r="AD3192">
        <v>20016</v>
      </c>
      <c r="AE3192">
        <v>284892</v>
      </c>
      <c r="AF3192">
        <v>123410</v>
      </c>
      <c r="AG3192">
        <v>123410</v>
      </c>
      <c r="AH3192">
        <v>3</v>
      </c>
      <c r="AI3192">
        <v>3</v>
      </c>
      <c r="AJ3192" t="s">
        <v>14246</v>
      </c>
      <c r="AK3192" s="2">
        <v>3000</v>
      </c>
      <c r="AL3192" t="s">
        <v>50</v>
      </c>
      <c r="AM3192">
        <v>202</v>
      </c>
      <c r="AN3192">
        <v>11</v>
      </c>
      <c r="AO3192" t="s">
        <v>51</v>
      </c>
      <c r="AP3192">
        <v>2992</v>
      </c>
      <c r="AQ3192">
        <v>-77.079950082986997</v>
      </c>
      <c r="AR3192">
        <v>38.945655871607997</v>
      </c>
      <c r="AS3192" t="b">
        <f t="shared" si="148"/>
        <v>1</v>
      </c>
    </row>
    <row r="3193" spans="1:45">
      <c r="A3193">
        <f t="shared" si="149"/>
        <v>3192</v>
      </c>
      <c r="B3193">
        <v>186789</v>
      </c>
      <c r="C3193">
        <v>186789</v>
      </c>
      <c r="D3193" t="s">
        <v>9252</v>
      </c>
      <c r="E3193" t="s">
        <v>582</v>
      </c>
      <c r="F3193">
        <v>10193785</v>
      </c>
      <c r="G3193" t="s">
        <v>1806</v>
      </c>
      <c r="J3193">
        <v>109757</v>
      </c>
      <c r="K3193" t="s">
        <v>9253</v>
      </c>
      <c r="L3193" t="s">
        <v>432</v>
      </c>
      <c r="M3193" s="4">
        <v>0.29166666666666669</v>
      </c>
      <c r="N3193" s="1">
        <v>0.70833333333333337</v>
      </c>
      <c r="O3193" t="s">
        <v>432</v>
      </c>
      <c r="P3193" t="s">
        <v>138</v>
      </c>
      <c r="S3193" t="s">
        <v>582</v>
      </c>
      <c r="T3193" t="s">
        <v>165</v>
      </c>
      <c r="U3193" t="s">
        <v>334</v>
      </c>
      <c r="V3193" t="s">
        <v>46</v>
      </c>
      <c r="W3193" t="str">
        <f t="shared" si="147"/>
        <v xml:space="preserve"> WASHINGTON DC 20017</v>
      </c>
      <c r="X3193" t="s">
        <v>47</v>
      </c>
      <c r="Y3193" t="s">
        <v>9254</v>
      </c>
      <c r="Z3193">
        <v>38.929695000000002</v>
      </c>
      <c r="AA3193">
        <v>-76.990530000000007</v>
      </c>
      <c r="AB3193">
        <v>400821.16</v>
      </c>
      <c r="AC3193">
        <v>140201.76</v>
      </c>
      <c r="AD3193">
        <v>20017</v>
      </c>
      <c r="AE3193">
        <v>72289</v>
      </c>
      <c r="AF3193">
        <v>46047</v>
      </c>
      <c r="AG3193">
        <v>46047</v>
      </c>
      <c r="AH3193">
        <v>5</v>
      </c>
      <c r="AI3193">
        <v>5</v>
      </c>
      <c r="AJ3193" t="s">
        <v>14244</v>
      </c>
      <c r="AK3193" t="s">
        <v>3598</v>
      </c>
      <c r="AL3193" t="s">
        <v>410</v>
      </c>
      <c r="AM3193">
        <v>504</v>
      </c>
      <c r="AN3193">
        <v>22</v>
      </c>
      <c r="AO3193" t="s">
        <v>51</v>
      </c>
      <c r="AP3193">
        <v>2373</v>
      </c>
      <c r="AQ3193">
        <v>-76.990531849187093</v>
      </c>
      <c r="AR3193">
        <v>38.929703010484801</v>
      </c>
      <c r="AS3193" t="b">
        <f t="shared" si="148"/>
        <v>1</v>
      </c>
    </row>
    <row r="3194" spans="1:45">
      <c r="A3194">
        <f t="shared" si="149"/>
        <v>3193</v>
      </c>
      <c r="B3194">
        <v>186609</v>
      </c>
      <c r="C3194">
        <v>186609</v>
      </c>
      <c r="D3194" t="s">
        <v>9274</v>
      </c>
      <c r="E3194" t="s">
        <v>2243</v>
      </c>
      <c r="F3194">
        <v>10193814</v>
      </c>
      <c r="G3194" t="s">
        <v>1806</v>
      </c>
      <c r="H3194" t="s">
        <v>9275</v>
      </c>
      <c r="J3194">
        <v>108299</v>
      </c>
      <c r="K3194" t="s">
        <v>9276</v>
      </c>
      <c r="L3194" t="s">
        <v>432</v>
      </c>
      <c r="M3194" s="4">
        <v>0</v>
      </c>
      <c r="N3194" s="1">
        <v>0</v>
      </c>
      <c r="O3194" t="s">
        <v>432</v>
      </c>
      <c r="P3194" t="s">
        <v>138</v>
      </c>
      <c r="Q3194" t="s">
        <v>5399</v>
      </c>
      <c r="R3194" t="s">
        <v>5400</v>
      </c>
      <c r="S3194" t="s">
        <v>5399</v>
      </c>
      <c r="T3194" t="s">
        <v>165</v>
      </c>
      <c r="U3194" t="s">
        <v>334</v>
      </c>
      <c r="V3194" t="s">
        <v>46</v>
      </c>
      <c r="W3194" t="str">
        <f t="shared" si="147"/>
        <v>7777 Leesburg Pike Suite 100N WASHINGTON DC 20001</v>
      </c>
      <c r="X3194" t="s">
        <v>47</v>
      </c>
      <c r="Y3194" t="s">
        <v>9277</v>
      </c>
      <c r="Z3194">
        <v>38.899549</v>
      </c>
      <c r="AA3194">
        <v>-77.025752999999995</v>
      </c>
      <c r="AB3194">
        <v>397766.06</v>
      </c>
      <c r="AC3194">
        <v>136855.54</v>
      </c>
      <c r="AD3194">
        <v>20001</v>
      </c>
      <c r="AE3194">
        <v>278830</v>
      </c>
      <c r="AF3194">
        <v>120907</v>
      </c>
      <c r="AG3194">
        <v>120907</v>
      </c>
      <c r="AH3194">
        <v>2</v>
      </c>
      <c r="AI3194">
        <v>2</v>
      </c>
      <c r="AJ3194" t="s">
        <v>14247</v>
      </c>
      <c r="AK3194" t="s">
        <v>62</v>
      </c>
      <c r="AL3194" t="s">
        <v>63</v>
      </c>
      <c r="AM3194">
        <v>101</v>
      </c>
      <c r="AN3194">
        <v>8</v>
      </c>
      <c r="AO3194" t="s">
        <v>64</v>
      </c>
      <c r="AP3194">
        <v>2937</v>
      </c>
      <c r="AQ3194">
        <v>-77.0257554201212</v>
      </c>
      <c r="AR3194">
        <v>38.899556679239303</v>
      </c>
      <c r="AS3194" t="b">
        <f t="shared" si="148"/>
        <v>0</v>
      </c>
    </row>
    <row r="3195" spans="1:45">
      <c r="A3195">
        <f t="shared" si="149"/>
        <v>3194</v>
      </c>
      <c r="B3195">
        <v>186640</v>
      </c>
      <c r="C3195">
        <v>186640</v>
      </c>
      <c r="D3195" t="s">
        <v>9294</v>
      </c>
      <c r="E3195" t="s">
        <v>5800</v>
      </c>
      <c r="F3195">
        <v>10193840</v>
      </c>
      <c r="G3195" t="s">
        <v>201</v>
      </c>
      <c r="K3195" t="s">
        <v>9295</v>
      </c>
      <c r="L3195" t="s">
        <v>432</v>
      </c>
      <c r="M3195" s="4">
        <v>0.66666666666666663</v>
      </c>
      <c r="N3195" s="1">
        <v>0.95833333333333337</v>
      </c>
      <c r="O3195" t="s">
        <v>138</v>
      </c>
      <c r="P3195" t="s">
        <v>138</v>
      </c>
      <c r="S3195" t="s">
        <v>5800</v>
      </c>
      <c r="T3195" t="s">
        <v>165</v>
      </c>
      <c r="U3195" t="s">
        <v>334</v>
      </c>
      <c r="V3195" t="s">
        <v>46</v>
      </c>
      <c r="W3195" t="str">
        <f t="shared" si="147"/>
        <v xml:space="preserve"> WASHINGTON DC 20007</v>
      </c>
      <c r="X3195" t="s">
        <v>47</v>
      </c>
      <c r="Y3195" t="s">
        <v>6492</v>
      </c>
      <c r="Z3195">
        <v>38.904139000000001</v>
      </c>
      <c r="AA3195">
        <v>-77.068110000000004</v>
      </c>
      <c r="AB3195">
        <v>394092.21</v>
      </c>
      <c r="AC3195">
        <v>137366.94</v>
      </c>
      <c r="AD3195">
        <v>20007</v>
      </c>
      <c r="AE3195">
        <v>309367</v>
      </c>
      <c r="AF3195">
        <v>192870</v>
      </c>
      <c r="AG3195">
        <v>192870</v>
      </c>
      <c r="AH3195">
        <v>2</v>
      </c>
      <c r="AI3195">
        <v>2</v>
      </c>
      <c r="AJ3195" t="s">
        <v>14246</v>
      </c>
      <c r="AK3195" s="2">
        <v>200000</v>
      </c>
      <c r="AL3195" t="s">
        <v>50</v>
      </c>
      <c r="AM3195">
        <v>206</v>
      </c>
      <c r="AN3195">
        <v>4</v>
      </c>
      <c r="AO3195" t="s">
        <v>567</v>
      </c>
      <c r="AP3195">
        <v>2350</v>
      </c>
      <c r="AQ3195">
        <v>-77.068112405349794</v>
      </c>
      <c r="AR3195">
        <v>38.904146536703898</v>
      </c>
      <c r="AS3195" t="b">
        <f t="shared" si="148"/>
        <v>1</v>
      </c>
    </row>
    <row r="3196" spans="1:45">
      <c r="A3196">
        <f t="shared" si="149"/>
        <v>3195</v>
      </c>
      <c r="B3196">
        <v>186914</v>
      </c>
      <c r="C3196">
        <v>186914</v>
      </c>
      <c r="D3196" t="s">
        <v>9382</v>
      </c>
      <c r="E3196" t="s">
        <v>9383</v>
      </c>
      <c r="F3196">
        <v>10193954</v>
      </c>
      <c r="G3196" t="s">
        <v>2388</v>
      </c>
      <c r="K3196" t="s">
        <v>9384</v>
      </c>
      <c r="L3196" t="s">
        <v>432</v>
      </c>
      <c r="M3196" s="4">
        <v>0.41666666666666669</v>
      </c>
      <c r="N3196" s="1">
        <v>0.70833333333333337</v>
      </c>
      <c r="O3196" t="s">
        <v>138</v>
      </c>
      <c r="P3196" t="s">
        <v>138</v>
      </c>
      <c r="Q3196" t="s">
        <v>9385</v>
      </c>
      <c r="R3196" t="s">
        <v>9386</v>
      </c>
      <c r="S3196" t="s">
        <v>9385</v>
      </c>
      <c r="T3196" t="s">
        <v>165</v>
      </c>
      <c r="U3196" t="s">
        <v>334</v>
      </c>
      <c r="V3196" t="s">
        <v>46</v>
      </c>
      <c r="W3196" t="str">
        <f t="shared" si="147"/>
        <v>7400 Georgia Avenue N.W. WASHINGTON DC 20007</v>
      </c>
      <c r="X3196" t="s">
        <v>47</v>
      </c>
      <c r="Y3196" t="s">
        <v>9387</v>
      </c>
      <c r="Z3196">
        <v>38.916376999999997</v>
      </c>
      <c r="AA3196">
        <v>-77.094735</v>
      </c>
      <c r="AB3196">
        <v>391784.25</v>
      </c>
      <c r="AC3196">
        <v>138727.5</v>
      </c>
      <c r="AD3196">
        <v>20007</v>
      </c>
      <c r="AE3196">
        <v>284983</v>
      </c>
      <c r="AF3196">
        <v>123821</v>
      </c>
      <c r="AG3196">
        <v>123821</v>
      </c>
      <c r="AH3196">
        <v>3</v>
      </c>
      <c r="AI3196">
        <v>3</v>
      </c>
      <c r="AJ3196" t="s">
        <v>14252</v>
      </c>
      <c r="AK3196" t="s">
        <v>1237</v>
      </c>
      <c r="AL3196" t="s">
        <v>50</v>
      </c>
      <c r="AM3196">
        <v>205</v>
      </c>
      <c r="AN3196">
        <v>13</v>
      </c>
      <c r="AO3196" t="s">
        <v>51</v>
      </c>
      <c r="AP3196">
        <v>3000</v>
      </c>
      <c r="AQ3196">
        <v>-77.094736829971893</v>
      </c>
      <c r="AR3196">
        <v>38.916384379013301</v>
      </c>
      <c r="AS3196" t="b">
        <f t="shared" si="148"/>
        <v>0</v>
      </c>
    </row>
    <row r="3197" spans="1:45">
      <c r="A3197">
        <f t="shared" si="149"/>
        <v>3196</v>
      </c>
      <c r="B3197">
        <v>186973</v>
      </c>
      <c r="C3197">
        <v>186973</v>
      </c>
      <c r="D3197" t="s">
        <v>9446</v>
      </c>
      <c r="E3197" t="s">
        <v>9447</v>
      </c>
      <c r="F3197">
        <v>10194029</v>
      </c>
      <c r="G3197" t="s">
        <v>201</v>
      </c>
      <c r="K3197" t="s">
        <v>9448</v>
      </c>
      <c r="L3197" t="s">
        <v>255</v>
      </c>
      <c r="M3197" s="4">
        <v>0.375</v>
      </c>
      <c r="N3197" s="1">
        <v>0.58333333333333337</v>
      </c>
      <c r="O3197" t="s">
        <v>138</v>
      </c>
      <c r="P3197" t="s">
        <v>138</v>
      </c>
      <c r="Q3197" t="s">
        <v>9447</v>
      </c>
      <c r="R3197" t="s">
        <v>9449</v>
      </c>
      <c r="S3197" t="s">
        <v>9447</v>
      </c>
      <c r="T3197" t="s">
        <v>165</v>
      </c>
      <c r="U3197" t="s">
        <v>334</v>
      </c>
      <c r="V3197" t="s">
        <v>46</v>
      </c>
      <c r="W3197" t="str">
        <f t="shared" si="147"/>
        <v>919 Florida Ave NW WASHINGTON DC 20001</v>
      </c>
      <c r="X3197" t="s">
        <v>47</v>
      </c>
      <c r="Y3197" t="s">
        <v>9418</v>
      </c>
      <c r="Z3197">
        <v>38.918498999999997</v>
      </c>
      <c r="AA3197">
        <v>-77.024181999999996</v>
      </c>
      <c r="AB3197">
        <v>397902.93</v>
      </c>
      <c r="AC3197">
        <v>138959.04000000001</v>
      </c>
      <c r="AD3197">
        <v>20001</v>
      </c>
      <c r="AE3197">
        <v>218794</v>
      </c>
      <c r="AF3197">
        <v>62210</v>
      </c>
      <c r="AG3197">
        <v>62210</v>
      </c>
      <c r="AH3197">
        <v>1</v>
      </c>
      <c r="AI3197">
        <v>1</v>
      </c>
      <c r="AJ3197" t="s">
        <v>14249</v>
      </c>
      <c r="AK3197" t="s">
        <v>983</v>
      </c>
      <c r="AL3197" t="s">
        <v>88</v>
      </c>
      <c r="AM3197">
        <v>305</v>
      </c>
      <c r="AN3197">
        <v>3</v>
      </c>
      <c r="AO3197" t="s">
        <v>51</v>
      </c>
      <c r="AP3197">
        <v>2299</v>
      </c>
      <c r="AQ3197">
        <v>-77.024183990569199</v>
      </c>
      <c r="AR3197">
        <v>38.918506070710599</v>
      </c>
      <c r="AS3197" t="b">
        <f t="shared" si="148"/>
        <v>1</v>
      </c>
    </row>
    <row r="3198" spans="1:45">
      <c r="A3198">
        <f t="shared" si="149"/>
        <v>3197</v>
      </c>
      <c r="B3198">
        <v>186976</v>
      </c>
      <c r="C3198">
        <v>186976</v>
      </c>
      <c r="D3198" t="s">
        <v>9493</v>
      </c>
      <c r="E3198" t="s">
        <v>9494</v>
      </c>
      <c r="F3198">
        <v>10194124</v>
      </c>
      <c r="G3198" t="s">
        <v>201</v>
      </c>
      <c r="K3198" t="s">
        <v>9495</v>
      </c>
      <c r="L3198" t="s">
        <v>1682</v>
      </c>
      <c r="M3198" s="4">
        <v>0.33333333333333331</v>
      </c>
      <c r="N3198" s="1">
        <v>0.83333333333333337</v>
      </c>
      <c r="O3198" t="s">
        <v>138</v>
      </c>
      <c r="P3198" t="s">
        <v>138</v>
      </c>
      <c r="S3198" t="s">
        <v>9494</v>
      </c>
      <c r="T3198" t="s">
        <v>165</v>
      </c>
      <c r="U3198" t="s">
        <v>334</v>
      </c>
      <c r="V3198" t="s">
        <v>46</v>
      </c>
      <c r="W3198" t="str">
        <f t="shared" si="147"/>
        <v xml:space="preserve"> WASHINGTON DC 20002</v>
      </c>
      <c r="X3198" t="s">
        <v>47</v>
      </c>
      <c r="Y3198" t="s">
        <v>8313</v>
      </c>
      <c r="Z3198">
        <v>38.891869999999997</v>
      </c>
      <c r="AA3198">
        <v>-76.992410000000007</v>
      </c>
      <c r="AB3198">
        <v>400658.47</v>
      </c>
      <c r="AC3198">
        <v>136002.79</v>
      </c>
      <c r="AD3198">
        <v>20002</v>
      </c>
      <c r="AE3198">
        <v>76178</v>
      </c>
      <c r="AF3198">
        <v>49621</v>
      </c>
      <c r="AG3198">
        <v>49621</v>
      </c>
      <c r="AH3198">
        <v>6</v>
      </c>
      <c r="AI3198">
        <v>6</v>
      </c>
      <c r="AJ3198" t="s">
        <v>14244</v>
      </c>
      <c r="AK3198" t="s">
        <v>670</v>
      </c>
      <c r="AL3198" t="s">
        <v>63</v>
      </c>
      <c r="AM3198">
        <v>107</v>
      </c>
      <c r="AN3198">
        <v>26</v>
      </c>
      <c r="AO3198" t="s">
        <v>51</v>
      </c>
      <c r="AP3198">
        <v>2387</v>
      </c>
      <c r="AQ3198">
        <v>-76.992412176616398</v>
      </c>
      <c r="AR3198">
        <v>38.891877387364403</v>
      </c>
      <c r="AS3198" t="b">
        <f t="shared" si="148"/>
        <v>1</v>
      </c>
    </row>
    <row r="3199" spans="1:45">
      <c r="A3199">
        <f t="shared" si="149"/>
        <v>3198</v>
      </c>
      <c r="B3199">
        <v>186977</v>
      </c>
      <c r="C3199">
        <v>186977</v>
      </c>
      <c r="D3199" t="s">
        <v>9505</v>
      </c>
      <c r="E3199" t="s">
        <v>8051</v>
      </c>
      <c r="F3199">
        <v>10194155</v>
      </c>
      <c r="G3199" t="s">
        <v>201</v>
      </c>
      <c r="K3199" t="s">
        <v>9506</v>
      </c>
      <c r="L3199" t="s">
        <v>1682</v>
      </c>
      <c r="M3199" s="4">
        <v>0.29166666666666669</v>
      </c>
      <c r="N3199" s="1">
        <v>0.79166666666666663</v>
      </c>
      <c r="O3199" t="s">
        <v>255</v>
      </c>
      <c r="P3199" t="s">
        <v>138</v>
      </c>
      <c r="Q3199" t="s">
        <v>8051</v>
      </c>
      <c r="R3199" t="s">
        <v>8053</v>
      </c>
      <c r="S3199" t="s">
        <v>8051</v>
      </c>
      <c r="T3199" t="s">
        <v>165</v>
      </c>
      <c r="U3199" t="s">
        <v>334</v>
      </c>
      <c r="V3199" t="s">
        <v>46</v>
      </c>
      <c r="W3199" t="str">
        <f t="shared" si="147"/>
        <v>900 U St NW WASHINGTON DC 20001</v>
      </c>
      <c r="X3199" t="s">
        <v>47</v>
      </c>
      <c r="Y3199" t="s">
        <v>9507</v>
      </c>
      <c r="Z3199">
        <v>38.916814000000002</v>
      </c>
      <c r="AA3199">
        <v>-77.024535999999998</v>
      </c>
      <c r="AB3199">
        <v>397872.18</v>
      </c>
      <c r="AC3199">
        <v>138772.07</v>
      </c>
      <c r="AD3199">
        <v>20001</v>
      </c>
      <c r="AE3199">
        <v>311496</v>
      </c>
      <c r="AF3199">
        <v>164839</v>
      </c>
      <c r="AG3199">
        <v>164839</v>
      </c>
      <c r="AH3199">
        <v>1</v>
      </c>
      <c r="AI3199">
        <v>1</v>
      </c>
      <c r="AJ3199" t="s">
        <v>14249</v>
      </c>
      <c r="AK3199" t="s">
        <v>591</v>
      </c>
      <c r="AL3199" t="s">
        <v>88</v>
      </c>
      <c r="AM3199">
        <v>305</v>
      </c>
      <c r="AN3199">
        <v>3</v>
      </c>
      <c r="AO3199" t="s">
        <v>51</v>
      </c>
      <c r="AP3199">
        <v>2049</v>
      </c>
      <c r="AQ3199">
        <v>-77.024537994976896</v>
      </c>
      <c r="AR3199">
        <v>38.916821709127902</v>
      </c>
      <c r="AS3199" t="b">
        <f t="shared" si="148"/>
        <v>1</v>
      </c>
    </row>
    <row r="3200" spans="1:45">
      <c r="A3200">
        <f t="shared" si="149"/>
        <v>3199</v>
      </c>
      <c r="B3200">
        <v>186980</v>
      </c>
      <c r="C3200">
        <v>186980</v>
      </c>
      <c r="D3200" t="s">
        <v>9511</v>
      </c>
      <c r="E3200" t="s">
        <v>9512</v>
      </c>
      <c r="F3200">
        <v>10194184</v>
      </c>
      <c r="G3200" t="s">
        <v>201</v>
      </c>
      <c r="K3200" t="s">
        <v>9513</v>
      </c>
      <c r="L3200" t="s">
        <v>1682</v>
      </c>
      <c r="M3200" s="4">
        <v>0.29166666666666669</v>
      </c>
      <c r="N3200" s="1">
        <v>0.70833333333333337</v>
      </c>
      <c r="O3200" t="s">
        <v>138</v>
      </c>
      <c r="P3200" t="s">
        <v>138</v>
      </c>
      <c r="S3200" t="s">
        <v>9512</v>
      </c>
      <c r="T3200" t="s">
        <v>165</v>
      </c>
      <c r="U3200" t="s">
        <v>334</v>
      </c>
      <c r="V3200" t="s">
        <v>46</v>
      </c>
      <c r="W3200" t="str">
        <f t="shared" si="147"/>
        <v xml:space="preserve"> WASHINGTON DC 20024</v>
      </c>
      <c r="X3200" t="s">
        <v>47</v>
      </c>
      <c r="Y3200" t="s">
        <v>9514</v>
      </c>
      <c r="Z3200">
        <v>38.881473999999997</v>
      </c>
      <c r="AA3200">
        <v>-77.022801000000001</v>
      </c>
      <c r="AB3200">
        <v>398021.65</v>
      </c>
      <c r="AC3200">
        <v>134849.01999999999</v>
      </c>
      <c r="AD3200">
        <v>20024</v>
      </c>
      <c r="AE3200">
        <v>276758</v>
      </c>
      <c r="AF3200">
        <v>118908</v>
      </c>
      <c r="AG3200">
        <v>118908</v>
      </c>
      <c r="AH3200">
        <v>6</v>
      </c>
      <c r="AI3200">
        <v>6</v>
      </c>
      <c r="AJ3200" t="s">
        <v>14252</v>
      </c>
      <c r="AK3200" t="s">
        <v>393</v>
      </c>
      <c r="AL3200" t="s">
        <v>63</v>
      </c>
      <c r="AM3200">
        <v>105</v>
      </c>
      <c r="AN3200">
        <v>9</v>
      </c>
      <c r="AO3200" t="s">
        <v>51</v>
      </c>
      <c r="AP3200">
        <v>2899</v>
      </c>
      <c r="AQ3200">
        <v>-77.022803168548606</v>
      </c>
      <c r="AR3200">
        <v>38.881481806828802</v>
      </c>
      <c r="AS3200" t="b">
        <f t="shared" si="148"/>
        <v>1</v>
      </c>
    </row>
    <row r="3201" spans="1:45">
      <c r="A3201">
        <f t="shared" si="149"/>
        <v>3200</v>
      </c>
      <c r="B3201">
        <v>186982</v>
      </c>
      <c r="C3201">
        <v>186982</v>
      </c>
      <c r="D3201" t="s">
        <v>9535</v>
      </c>
      <c r="E3201" t="s">
        <v>9536</v>
      </c>
      <c r="F3201">
        <v>10194271</v>
      </c>
      <c r="G3201" t="s">
        <v>201</v>
      </c>
      <c r="K3201" t="s">
        <v>9537</v>
      </c>
      <c r="L3201" t="s">
        <v>254</v>
      </c>
      <c r="M3201" s="4">
        <v>0.33333333333333331</v>
      </c>
      <c r="N3201" s="1">
        <v>0.95833333333333337</v>
      </c>
      <c r="O3201" t="s">
        <v>138</v>
      </c>
      <c r="P3201" t="s">
        <v>138</v>
      </c>
      <c r="S3201" t="s">
        <v>9536</v>
      </c>
      <c r="T3201" t="s">
        <v>165</v>
      </c>
      <c r="U3201" t="s">
        <v>334</v>
      </c>
      <c r="V3201" t="s">
        <v>46</v>
      </c>
      <c r="W3201" t="str">
        <f t="shared" si="147"/>
        <v xml:space="preserve"> WASHINGTON DC 20020</v>
      </c>
      <c r="X3201" t="s">
        <v>47</v>
      </c>
      <c r="Y3201" t="s">
        <v>9538</v>
      </c>
      <c r="Z3201">
        <v>38.866498</v>
      </c>
      <c r="AA3201">
        <v>-76.987717000000004</v>
      </c>
      <c r="AB3201">
        <v>401066</v>
      </c>
      <c r="AC3201">
        <v>133186.32999999999</v>
      </c>
      <c r="AD3201">
        <v>20020</v>
      </c>
      <c r="AE3201">
        <v>70030</v>
      </c>
      <c r="AF3201">
        <v>44038</v>
      </c>
      <c r="AG3201">
        <v>44038</v>
      </c>
      <c r="AH3201">
        <v>8</v>
      </c>
      <c r="AI3201">
        <v>8</v>
      </c>
      <c r="AJ3201" t="s">
        <v>14244</v>
      </c>
      <c r="AK3201" t="s">
        <v>579</v>
      </c>
      <c r="AL3201" t="s">
        <v>458</v>
      </c>
      <c r="AM3201">
        <v>701</v>
      </c>
      <c r="AN3201">
        <v>28</v>
      </c>
      <c r="AO3201" t="s">
        <v>51</v>
      </c>
      <c r="AP3201">
        <v>2077</v>
      </c>
      <c r="AQ3201">
        <v>-76.987718992940501</v>
      </c>
      <c r="AR3201">
        <v>38.866505208967098</v>
      </c>
      <c r="AS3201" t="b">
        <f t="shared" si="148"/>
        <v>1</v>
      </c>
    </row>
    <row r="3202" spans="1:45">
      <c r="A3202">
        <f t="shared" si="149"/>
        <v>3201</v>
      </c>
      <c r="B3202">
        <v>186984</v>
      </c>
      <c r="C3202">
        <v>186984</v>
      </c>
      <c r="D3202" t="s">
        <v>9545</v>
      </c>
      <c r="E3202" t="s">
        <v>9546</v>
      </c>
      <c r="F3202">
        <v>10194311</v>
      </c>
      <c r="G3202" t="s">
        <v>201</v>
      </c>
      <c r="K3202" t="s">
        <v>9547</v>
      </c>
      <c r="L3202" t="s">
        <v>254</v>
      </c>
      <c r="M3202" s="4">
        <v>0.25</v>
      </c>
      <c r="N3202" s="1">
        <v>0.70833333333333337</v>
      </c>
      <c r="O3202" t="s">
        <v>138</v>
      </c>
      <c r="P3202" t="s">
        <v>138</v>
      </c>
      <c r="S3202" t="s">
        <v>9546</v>
      </c>
      <c r="T3202" t="s">
        <v>165</v>
      </c>
      <c r="U3202" t="s">
        <v>334</v>
      </c>
      <c r="V3202" t="s">
        <v>46</v>
      </c>
      <c r="W3202" t="str">
        <f t="shared" si="147"/>
        <v xml:space="preserve"> WASHINGTON DC 20012</v>
      </c>
      <c r="X3202" t="s">
        <v>47</v>
      </c>
      <c r="Y3202" t="s">
        <v>9548</v>
      </c>
      <c r="Z3202">
        <v>38.971195999999999</v>
      </c>
      <c r="AA3202">
        <v>-77.026764</v>
      </c>
      <c r="AB3202">
        <v>397680.68</v>
      </c>
      <c r="AC3202">
        <v>144809.01</v>
      </c>
      <c r="AD3202">
        <v>20012</v>
      </c>
      <c r="AE3202">
        <v>253958</v>
      </c>
      <c r="AF3202">
        <v>97169</v>
      </c>
      <c r="AG3202">
        <v>97169</v>
      </c>
      <c r="AH3202">
        <v>4</v>
      </c>
      <c r="AI3202">
        <v>4</v>
      </c>
      <c r="AJ3202" t="s">
        <v>14249</v>
      </c>
      <c r="AK3202" t="s">
        <v>2325</v>
      </c>
      <c r="AL3202" t="s">
        <v>188</v>
      </c>
      <c r="AM3202">
        <v>401</v>
      </c>
      <c r="AN3202">
        <v>17</v>
      </c>
      <c r="AO3202" t="s">
        <v>51</v>
      </c>
      <c r="AP3202">
        <v>2757</v>
      </c>
      <c r="AQ3202">
        <v>-77.026766577228997</v>
      </c>
      <c r="AR3202">
        <v>38.971203705987101</v>
      </c>
      <c r="AS3202" t="b">
        <f t="shared" si="148"/>
        <v>1</v>
      </c>
    </row>
    <row r="3203" spans="1:45">
      <c r="A3203">
        <f t="shared" si="149"/>
        <v>3202</v>
      </c>
      <c r="B3203">
        <v>186987</v>
      </c>
      <c r="C3203">
        <v>186987</v>
      </c>
      <c r="D3203" t="s">
        <v>9609</v>
      </c>
      <c r="E3203" t="s">
        <v>9610</v>
      </c>
      <c r="F3203">
        <v>10194584</v>
      </c>
      <c r="G3203" t="s">
        <v>201</v>
      </c>
      <c r="K3203" t="s">
        <v>9611</v>
      </c>
      <c r="L3203" t="s">
        <v>255</v>
      </c>
      <c r="M3203" s="4">
        <v>0.29166666666666669</v>
      </c>
      <c r="N3203" s="1">
        <v>0.70833333333333337</v>
      </c>
      <c r="O3203" t="s">
        <v>138</v>
      </c>
      <c r="P3203" t="s">
        <v>138</v>
      </c>
      <c r="S3203" t="s">
        <v>9610</v>
      </c>
      <c r="T3203" t="s">
        <v>165</v>
      </c>
      <c r="U3203" t="s">
        <v>334</v>
      </c>
      <c r="V3203" t="s">
        <v>46</v>
      </c>
      <c r="W3203" t="str">
        <f t="shared" ref="W3203:W3266" si="150">CONCATENATE(R3203, " ", V3203, " ", X3203, " ", AD3203)</f>
        <v xml:space="preserve"> WASHINGTON DC 20002</v>
      </c>
      <c r="X3203" t="s">
        <v>47</v>
      </c>
      <c r="Y3203" t="s">
        <v>9612</v>
      </c>
      <c r="Z3203">
        <v>38.901012000000001</v>
      </c>
      <c r="AA3203">
        <v>-76.999776999999995</v>
      </c>
      <c r="AB3203">
        <v>400019.38</v>
      </c>
      <c r="AC3203">
        <v>137017.60000000001</v>
      </c>
      <c r="AD3203">
        <v>20002</v>
      </c>
      <c r="AE3203">
        <v>80991</v>
      </c>
      <c r="AF3203">
        <v>53002</v>
      </c>
      <c r="AG3203">
        <v>53002</v>
      </c>
      <c r="AH3203">
        <v>6</v>
      </c>
      <c r="AI3203">
        <v>6</v>
      </c>
      <c r="AJ3203" t="s">
        <v>14247</v>
      </c>
      <c r="AK3203" t="s">
        <v>1653</v>
      </c>
      <c r="AL3203" t="s">
        <v>63</v>
      </c>
      <c r="AM3203">
        <v>104</v>
      </c>
      <c r="AN3203">
        <v>25</v>
      </c>
      <c r="AO3203" t="s">
        <v>51</v>
      </c>
      <c r="AP3203">
        <v>2677</v>
      </c>
      <c r="AQ3203">
        <v>-76.999778863984304</v>
      </c>
      <c r="AR3203">
        <v>38.901019413367798</v>
      </c>
      <c r="AS3203" t="b">
        <f t="shared" ref="AS3203:AS3266" si="151">E3203=S3203</f>
        <v>1</v>
      </c>
    </row>
    <row r="3204" spans="1:45">
      <c r="A3204">
        <f t="shared" ref="A3204:A3267" si="152">A3203+1</f>
        <v>3203</v>
      </c>
      <c r="B3204">
        <v>183487</v>
      </c>
      <c r="C3204">
        <v>183487</v>
      </c>
      <c r="D3204" t="s">
        <v>10061</v>
      </c>
      <c r="E3204" t="s">
        <v>10062</v>
      </c>
      <c r="F3204">
        <v>10185887</v>
      </c>
      <c r="G3204" t="s">
        <v>652</v>
      </c>
      <c r="K3204" t="s">
        <v>10063</v>
      </c>
      <c r="L3204" t="s">
        <v>133</v>
      </c>
      <c r="M3204" s="4">
        <v>0.29166666666666669</v>
      </c>
      <c r="N3204" s="1">
        <v>0.79166666666666663</v>
      </c>
      <c r="O3204" t="s">
        <v>432</v>
      </c>
      <c r="P3204" t="s">
        <v>138</v>
      </c>
      <c r="S3204" t="s">
        <v>10062</v>
      </c>
      <c r="T3204" t="s">
        <v>165</v>
      </c>
      <c r="U3204" t="s">
        <v>334</v>
      </c>
      <c r="V3204" t="s">
        <v>46</v>
      </c>
      <c r="W3204" t="str">
        <f t="shared" si="150"/>
        <v xml:space="preserve"> WASHINGTON DC 20002</v>
      </c>
      <c r="X3204" t="s">
        <v>47</v>
      </c>
      <c r="Y3204" t="s">
        <v>10064</v>
      </c>
      <c r="Z3204">
        <v>38.914673000000001</v>
      </c>
      <c r="AA3204">
        <v>-77.001579000000007</v>
      </c>
      <c r="AB3204">
        <v>399863.06</v>
      </c>
      <c r="AC3204">
        <v>138534.14000000001</v>
      </c>
      <c r="AD3204">
        <v>20002</v>
      </c>
      <c r="AE3204">
        <v>152390</v>
      </c>
      <c r="AF3204">
        <v>59990</v>
      </c>
      <c r="AG3204">
        <v>59990</v>
      </c>
      <c r="AH3204">
        <v>5</v>
      </c>
      <c r="AI3204">
        <v>5</v>
      </c>
      <c r="AJ3204" t="s">
        <v>14247</v>
      </c>
      <c r="AK3204" t="s">
        <v>1340</v>
      </c>
      <c r="AL3204" t="s">
        <v>410</v>
      </c>
      <c r="AM3204">
        <v>502</v>
      </c>
      <c r="AN3204">
        <v>21</v>
      </c>
      <c r="AO3204" t="s">
        <v>51</v>
      </c>
      <c r="AP3204">
        <v>362</v>
      </c>
      <c r="AQ3204">
        <v>-77.001581280443403</v>
      </c>
      <c r="AR3204">
        <v>38.914680922195501</v>
      </c>
      <c r="AS3204" t="b">
        <f t="shared" si="151"/>
        <v>1</v>
      </c>
    </row>
    <row r="3205" spans="1:45">
      <c r="A3205">
        <f t="shared" si="152"/>
        <v>3204</v>
      </c>
      <c r="B3205">
        <v>184036</v>
      </c>
      <c r="C3205">
        <v>184036</v>
      </c>
      <c r="D3205" t="s">
        <v>10190</v>
      </c>
      <c r="E3205" t="s">
        <v>661</v>
      </c>
      <c r="F3205">
        <v>10188443</v>
      </c>
      <c r="G3205" t="s">
        <v>160</v>
      </c>
      <c r="M3205" s="4">
        <v>0.75</v>
      </c>
      <c r="N3205" s="1">
        <v>0</v>
      </c>
      <c r="O3205" t="s">
        <v>255</v>
      </c>
      <c r="P3205" t="s">
        <v>138</v>
      </c>
      <c r="Q3205" t="s">
        <v>662</v>
      </c>
      <c r="R3205" t="s">
        <v>663</v>
      </c>
      <c r="S3205" t="s">
        <v>662</v>
      </c>
      <c r="T3205" t="s">
        <v>148</v>
      </c>
      <c r="U3205" t="s">
        <v>334</v>
      </c>
      <c r="V3205" t="s">
        <v>46</v>
      </c>
      <c r="W3205" t="str">
        <f t="shared" si="150"/>
        <v>10020 B Colesville Road WASHINGTON DC 20009</v>
      </c>
      <c r="X3205" t="s">
        <v>47</v>
      </c>
      <c r="Y3205" t="s">
        <v>10033</v>
      </c>
      <c r="Z3205">
        <v>38.922480999999998</v>
      </c>
      <c r="AA3205">
        <v>-77.03492</v>
      </c>
      <c r="AB3205">
        <v>396971.82</v>
      </c>
      <c r="AC3205">
        <v>139401.47</v>
      </c>
      <c r="AD3205">
        <v>20009</v>
      </c>
      <c r="AE3205">
        <v>234197</v>
      </c>
      <c r="AF3205">
        <v>76879</v>
      </c>
      <c r="AG3205">
        <v>76879</v>
      </c>
      <c r="AH3205">
        <v>1</v>
      </c>
      <c r="AI3205">
        <v>1</v>
      </c>
      <c r="AJ3205" t="s">
        <v>14249</v>
      </c>
      <c r="AK3205" t="s">
        <v>1764</v>
      </c>
      <c r="AL3205" t="s">
        <v>88</v>
      </c>
      <c r="AM3205">
        <v>304</v>
      </c>
      <c r="AN3205">
        <v>2</v>
      </c>
      <c r="AO3205" t="s">
        <v>51</v>
      </c>
      <c r="AP3205">
        <v>758</v>
      </c>
      <c r="AQ3205">
        <v>-77.034922744829103</v>
      </c>
      <c r="AR3205">
        <v>38.922488908861503</v>
      </c>
      <c r="AS3205" t="b">
        <f t="shared" si="151"/>
        <v>1</v>
      </c>
    </row>
    <row r="3206" spans="1:45">
      <c r="A3206">
        <f t="shared" si="152"/>
        <v>3205</v>
      </c>
      <c r="B3206">
        <v>184463</v>
      </c>
      <c r="C3206">
        <v>184463</v>
      </c>
      <c r="D3206" t="s">
        <v>10553</v>
      </c>
      <c r="E3206" t="s">
        <v>2239</v>
      </c>
      <c r="F3206">
        <v>10190063</v>
      </c>
      <c r="G3206" t="s">
        <v>201</v>
      </c>
      <c r="K3206" t="s">
        <v>10554</v>
      </c>
      <c r="L3206" t="s">
        <v>545</v>
      </c>
      <c r="M3206" s="4">
        <v>0.29166666666666669</v>
      </c>
      <c r="N3206" s="1">
        <v>0.70833333333333337</v>
      </c>
      <c r="O3206" t="s">
        <v>138</v>
      </c>
      <c r="P3206" t="s">
        <v>138</v>
      </c>
      <c r="Q3206" t="s">
        <v>2239</v>
      </c>
      <c r="R3206" t="s">
        <v>6964</v>
      </c>
      <c r="S3206" t="s">
        <v>2239</v>
      </c>
      <c r="T3206" t="s">
        <v>165</v>
      </c>
      <c r="U3206" t="s">
        <v>334</v>
      </c>
      <c r="V3206" t="s">
        <v>46</v>
      </c>
      <c r="W3206" t="str">
        <f t="shared" si="150"/>
        <v>1440 Church St NW WASHINGTON DC 20005</v>
      </c>
      <c r="X3206" t="s">
        <v>47</v>
      </c>
      <c r="Y3206" t="s">
        <v>10555</v>
      </c>
      <c r="Z3206">
        <v>38.910198000000001</v>
      </c>
      <c r="AA3206">
        <v>-77.032843</v>
      </c>
      <c r="AB3206">
        <v>397151.5</v>
      </c>
      <c r="AC3206">
        <v>138037.85</v>
      </c>
      <c r="AD3206">
        <v>20005</v>
      </c>
      <c r="AE3206">
        <v>226195</v>
      </c>
      <c r="AF3206">
        <v>69503</v>
      </c>
      <c r="AG3206">
        <v>69503</v>
      </c>
      <c r="AH3206">
        <v>2</v>
      </c>
      <c r="AI3206">
        <v>2</v>
      </c>
      <c r="AJ3206" t="s">
        <v>14248</v>
      </c>
      <c r="AK3206" t="s">
        <v>222</v>
      </c>
      <c r="AL3206" t="s">
        <v>50</v>
      </c>
      <c r="AM3206">
        <v>208</v>
      </c>
      <c r="AN3206">
        <v>7</v>
      </c>
      <c r="AO3206" t="s">
        <v>51</v>
      </c>
      <c r="AP3206">
        <v>584</v>
      </c>
      <c r="AQ3206">
        <v>-77.032845047496494</v>
      </c>
      <c r="AR3206">
        <v>38.910205566758997</v>
      </c>
      <c r="AS3206" t="b">
        <f t="shared" si="151"/>
        <v>1</v>
      </c>
    </row>
    <row r="3207" spans="1:45">
      <c r="A3207">
        <f t="shared" si="152"/>
        <v>3206</v>
      </c>
      <c r="B3207">
        <v>184551</v>
      </c>
      <c r="C3207">
        <v>184551</v>
      </c>
      <c r="D3207" t="s">
        <v>10666</v>
      </c>
      <c r="E3207" t="s">
        <v>7090</v>
      </c>
      <c r="F3207">
        <v>10190462</v>
      </c>
      <c r="G3207" t="s">
        <v>201</v>
      </c>
      <c r="K3207" t="s">
        <v>10667</v>
      </c>
      <c r="L3207" t="s">
        <v>1682</v>
      </c>
      <c r="M3207" s="4">
        <v>0.29166666666666669</v>
      </c>
      <c r="N3207" s="1">
        <v>0.70833333333333337</v>
      </c>
      <c r="O3207" t="s">
        <v>138</v>
      </c>
      <c r="P3207" t="s">
        <v>138</v>
      </c>
      <c r="Q3207" t="s">
        <v>7090</v>
      </c>
      <c r="R3207" t="s">
        <v>10668</v>
      </c>
      <c r="S3207" t="s">
        <v>7090</v>
      </c>
      <c r="T3207" t="s">
        <v>165</v>
      </c>
      <c r="U3207" t="s">
        <v>334</v>
      </c>
      <c r="V3207" t="s">
        <v>46</v>
      </c>
      <c r="W3207" t="str">
        <f t="shared" si="150"/>
        <v>51 U Street NW WASHINGTON DC 20001</v>
      </c>
      <c r="X3207" t="s">
        <v>47</v>
      </c>
      <c r="Y3207" t="s">
        <v>10669</v>
      </c>
      <c r="Z3207">
        <v>38.917192999999997</v>
      </c>
      <c r="AA3207">
        <v>-77.010784999999998</v>
      </c>
      <c r="AB3207">
        <v>399064.73</v>
      </c>
      <c r="AC3207">
        <v>138813.87</v>
      </c>
      <c r="AD3207">
        <v>20001</v>
      </c>
      <c r="AE3207">
        <v>227626</v>
      </c>
      <c r="AF3207">
        <v>70621</v>
      </c>
      <c r="AG3207">
        <v>70621</v>
      </c>
      <c r="AH3207">
        <v>5</v>
      </c>
      <c r="AI3207">
        <v>5</v>
      </c>
      <c r="AJ3207" t="s">
        <v>14247</v>
      </c>
      <c r="AK3207" t="s">
        <v>6096</v>
      </c>
      <c r="AL3207" t="s">
        <v>410</v>
      </c>
      <c r="AM3207">
        <v>501</v>
      </c>
      <c r="AN3207">
        <v>21</v>
      </c>
      <c r="AO3207" t="s">
        <v>51</v>
      </c>
      <c r="AP3207">
        <v>641</v>
      </c>
      <c r="AQ3207">
        <v>-77.010786860107999</v>
      </c>
      <c r="AR3207">
        <v>38.917200336187101</v>
      </c>
      <c r="AS3207" t="b">
        <f t="shared" si="151"/>
        <v>1</v>
      </c>
    </row>
    <row r="3208" spans="1:45">
      <c r="A3208">
        <f t="shared" si="152"/>
        <v>3207</v>
      </c>
      <c r="B3208">
        <v>185287</v>
      </c>
      <c r="C3208">
        <v>185287</v>
      </c>
      <c r="D3208" t="s">
        <v>11577</v>
      </c>
      <c r="E3208" t="s">
        <v>11578</v>
      </c>
      <c r="F3208">
        <v>10192261</v>
      </c>
      <c r="G3208" t="s">
        <v>201</v>
      </c>
      <c r="K3208" t="s">
        <v>11579</v>
      </c>
      <c r="L3208" t="s">
        <v>422</v>
      </c>
      <c r="M3208" s="4">
        <v>0.33333333333333331</v>
      </c>
      <c r="N3208" s="1">
        <v>0.79166666666666663</v>
      </c>
      <c r="O3208" t="s">
        <v>255</v>
      </c>
      <c r="P3208" t="s">
        <v>138</v>
      </c>
      <c r="S3208" t="s">
        <v>11578</v>
      </c>
      <c r="T3208" t="s">
        <v>165</v>
      </c>
      <c r="U3208" t="s">
        <v>334</v>
      </c>
      <c r="V3208" t="s">
        <v>46</v>
      </c>
      <c r="W3208" t="str">
        <f t="shared" si="150"/>
        <v xml:space="preserve"> WASHINGTON DC 20010</v>
      </c>
      <c r="X3208" t="s">
        <v>47</v>
      </c>
      <c r="Y3208" t="s">
        <v>11580</v>
      </c>
      <c r="Z3208">
        <v>38.930100000000003</v>
      </c>
      <c r="AA3208">
        <v>-77.029392000000001</v>
      </c>
      <c r="AB3208">
        <v>397451.5</v>
      </c>
      <c r="AC3208">
        <v>140246.98000000001</v>
      </c>
      <c r="AD3208">
        <v>20010</v>
      </c>
      <c r="AE3208">
        <v>231163</v>
      </c>
      <c r="AF3208">
        <v>74164</v>
      </c>
      <c r="AG3208">
        <v>74164</v>
      </c>
      <c r="AH3208">
        <v>1</v>
      </c>
      <c r="AI3208">
        <v>1</v>
      </c>
      <c r="AJ3208" t="s">
        <v>14244</v>
      </c>
      <c r="AK3208" t="s">
        <v>250</v>
      </c>
      <c r="AL3208" t="s">
        <v>88</v>
      </c>
      <c r="AM3208">
        <v>302</v>
      </c>
      <c r="AN3208">
        <v>2</v>
      </c>
      <c r="AO3208" t="s">
        <v>51</v>
      </c>
      <c r="AP3208">
        <v>717</v>
      </c>
      <c r="AQ3208">
        <v>-77.029394296312205</v>
      </c>
      <c r="AR3208">
        <v>38.930107052730399</v>
      </c>
      <c r="AS3208" t="b">
        <f t="shared" si="151"/>
        <v>1</v>
      </c>
    </row>
    <row r="3209" spans="1:45">
      <c r="A3209">
        <f t="shared" si="152"/>
        <v>3208</v>
      </c>
      <c r="B3209">
        <v>185757</v>
      </c>
      <c r="C3209">
        <v>185757</v>
      </c>
      <c r="D3209" t="s">
        <v>12053</v>
      </c>
      <c r="E3209" t="s">
        <v>12054</v>
      </c>
      <c r="F3209">
        <v>10192908</v>
      </c>
      <c r="G3209" t="s">
        <v>201</v>
      </c>
      <c r="K3209" t="s">
        <v>12055</v>
      </c>
      <c r="L3209" t="s">
        <v>166</v>
      </c>
      <c r="M3209" s="4">
        <v>0.29166666666666669</v>
      </c>
      <c r="N3209" s="1">
        <v>0.79166666666666663</v>
      </c>
      <c r="O3209" t="s">
        <v>138</v>
      </c>
      <c r="P3209" t="s">
        <v>138</v>
      </c>
      <c r="Q3209" t="s">
        <v>12054</v>
      </c>
      <c r="R3209" t="s">
        <v>12056</v>
      </c>
      <c r="S3209" t="s">
        <v>12054</v>
      </c>
      <c r="T3209" t="s">
        <v>165</v>
      </c>
      <c r="U3209" t="s">
        <v>334</v>
      </c>
      <c r="V3209" t="s">
        <v>46</v>
      </c>
      <c r="W3209" t="str">
        <f t="shared" si="150"/>
        <v>3712 35th Street NW WASHINGTON DC 20016</v>
      </c>
      <c r="X3209" t="s">
        <v>47</v>
      </c>
      <c r="Y3209" t="s">
        <v>10862</v>
      </c>
      <c r="Z3209">
        <v>38.938673000000001</v>
      </c>
      <c r="AA3209">
        <v>-77.068882000000002</v>
      </c>
      <c r="AB3209">
        <v>394028.11</v>
      </c>
      <c r="AC3209">
        <v>141200.57999999999</v>
      </c>
      <c r="AD3209">
        <v>20016</v>
      </c>
      <c r="AE3209">
        <v>221751</v>
      </c>
      <c r="AF3209">
        <v>64840</v>
      </c>
      <c r="AG3209">
        <v>64840</v>
      </c>
      <c r="AH3209">
        <v>3</v>
      </c>
      <c r="AI3209">
        <v>3</v>
      </c>
      <c r="AJ3209" t="s">
        <v>14247</v>
      </c>
      <c r="AK3209" t="s">
        <v>602</v>
      </c>
      <c r="AL3209" t="s">
        <v>50</v>
      </c>
      <c r="AM3209">
        <v>203</v>
      </c>
      <c r="AN3209">
        <v>15</v>
      </c>
      <c r="AO3209" t="s">
        <v>51</v>
      </c>
      <c r="AP3209">
        <v>451</v>
      </c>
      <c r="AQ3209">
        <v>-77.068884757100307</v>
      </c>
      <c r="AR3209">
        <v>38.938680768654201</v>
      </c>
      <c r="AS3209" t="b">
        <f t="shared" si="151"/>
        <v>1</v>
      </c>
    </row>
    <row r="3210" spans="1:45">
      <c r="A3210">
        <f t="shared" si="152"/>
        <v>3209</v>
      </c>
      <c r="B3210">
        <v>185965</v>
      </c>
      <c r="C3210">
        <v>185965</v>
      </c>
      <c r="D3210" t="s">
        <v>12163</v>
      </c>
      <c r="E3210" t="s">
        <v>12164</v>
      </c>
      <c r="F3210">
        <v>10193082</v>
      </c>
      <c r="G3210" t="s">
        <v>201</v>
      </c>
      <c r="K3210" t="s">
        <v>12165</v>
      </c>
      <c r="L3210" t="s">
        <v>622</v>
      </c>
      <c r="M3210" s="4">
        <v>0.33333333333333331</v>
      </c>
      <c r="N3210" s="1">
        <v>0.79166666666666663</v>
      </c>
      <c r="O3210" t="s">
        <v>255</v>
      </c>
      <c r="P3210" t="s">
        <v>138</v>
      </c>
      <c r="S3210" t="s">
        <v>12164</v>
      </c>
      <c r="T3210" t="s">
        <v>165</v>
      </c>
      <c r="U3210" t="s">
        <v>334</v>
      </c>
      <c r="V3210" t="s">
        <v>46</v>
      </c>
      <c r="W3210" t="str">
        <f t="shared" si="150"/>
        <v xml:space="preserve"> WASHINGTON DC 20009</v>
      </c>
      <c r="X3210" t="s">
        <v>47</v>
      </c>
      <c r="Y3210" t="s">
        <v>10866</v>
      </c>
      <c r="Z3210">
        <v>38.912863000000002</v>
      </c>
      <c r="AA3210">
        <v>-77.037456000000006</v>
      </c>
      <c r="AB3210">
        <v>396751.53</v>
      </c>
      <c r="AC3210">
        <v>138333.85</v>
      </c>
      <c r="AD3210">
        <v>20009</v>
      </c>
      <c r="AE3210">
        <v>226034</v>
      </c>
      <c r="AF3210">
        <v>68687</v>
      </c>
      <c r="AG3210">
        <v>68687</v>
      </c>
      <c r="AH3210">
        <v>2</v>
      </c>
      <c r="AI3210">
        <v>2</v>
      </c>
      <c r="AJ3210" t="s">
        <v>14249</v>
      </c>
      <c r="AK3210" t="s">
        <v>87</v>
      </c>
      <c r="AL3210" t="s">
        <v>88</v>
      </c>
      <c r="AM3210">
        <v>301</v>
      </c>
      <c r="AN3210">
        <v>6</v>
      </c>
      <c r="AO3210" t="s">
        <v>51</v>
      </c>
      <c r="AP3210">
        <v>538</v>
      </c>
      <c r="AQ3210">
        <v>-77.037458039546195</v>
      </c>
      <c r="AR3210">
        <v>38.912870648166198</v>
      </c>
      <c r="AS3210" t="b">
        <f t="shared" si="151"/>
        <v>1</v>
      </c>
    </row>
    <row r="3211" spans="1:45">
      <c r="A3211">
        <f t="shared" si="152"/>
        <v>3210</v>
      </c>
      <c r="B3211">
        <v>186482</v>
      </c>
      <c r="C3211">
        <v>186482</v>
      </c>
      <c r="D3211" t="s">
        <v>12413</v>
      </c>
      <c r="E3211" t="s">
        <v>12414</v>
      </c>
      <c r="F3211">
        <v>10193425</v>
      </c>
      <c r="G3211" t="s">
        <v>201</v>
      </c>
      <c r="K3211" t="s">
        <v>12415</v>
      </c>
      <c r="L3211" t="s">
        <v>238</v>
      </c>
      <c r="M3211" s="4">
        <v>0.29166666666666669</v>
      </c>
      <c r="N3211" s="1">
        <v>0.79166666666666663</v>
      </c>
      <c r="O3211" t="s">
        <v>255</v>
      </c>
      <c r="P3211" t="s">
        <v>138</v>
      </c>
      <c r="S3211" t="s">
        <v>12414</v>
      </c>
      <c r="T3211" t="s">
        <v>165</v>
      </c>
      <c r="U3211" t="s">
        <v>334</v>
      </c>
      <c r="V3211" t="s">
        <v>46</v>
      </c>
      <c r="W3211" t="str">
        <f t="shared" si="150"/>
        <v xml:space="preserve"> WASHINGTON DC 20017</v>
      </c>
      <c r="X3211" t="s">
        <v>47</v>
      </c>
      <c r="Y3211" t="s">
        <v>12416</v>
      </c>
      <c r="Z3211">
        <v>38.950510999999999</v>
      </c>
      <c r="AA3211">
        <v>-76.995446999999999</v>
      </c>
      <c r="AB3211">
        <v>400394.64</v>
      </c>
      <c r="AC3211">
        <v>142512.47</v>
      </c>
      <c r="AD3211">
        <v>20017</v>
      </c>
      <c r="AE3211">
        <v>78537</v>
      </c>
      <c r="AF3211">
        <v>51303</v>
      </c>
      <c r="AG3211">
        <v>51303</v>
      </c>
      <c r="AH3211">
        <v>5</v>
      </c>
      <c r="AI3211">
        <v>5</v>
      </c>
      <c r="AJ3211" t="s">
        <v>14244</v>
      </c>
      <c r="AK3211" t="s">
        <v>5085</v>
      </c>
      <c r="AL3211" t="s">
        <v>188</v>
      </c>
      <c r="AM3211">
        <v>405</v>
      </c>
      <c r="AN3211">
        <v>20</v>
      </c>
      <c r="AO3211" t="s">
        <v>51</v>
      </c>
      <c r="AP3211">
        <v>318</v>
      </c>
      <c r="AQ3211">
        <v>-76.995449575457997</v>
      </c>
      <c r="AR3211">
        <v>38.950518858809701</v>
      </c>
      <c r="AS3211" t="b">
        <f t="shared" si="151"/>
        <v>1</v>
      </c>
    </row>
    <row r="3212" spans="1:45">
      <c r="A3212">
        <f t="shared" si="152"/>
        <v>3211</v>
      </c>
      <c r="B3212">
        <v>186518</v>
      </c>
      <c r="C3212">
        <v>186518</v>
      </c>
      <c r="D3212" t="s">
        <v>12450</v>
      </c>
      <c r="E3212" t="s">
        <v>11962</v>
      </c>
      <c r="F3212">
        <v>10193468</v>
      </c>
      <c r="G3212" t="s">
        <v>201</v>
      </c>
      <c r="K3212" t="s">
        <v>12451</v>
      </c>
      <c r="L3212" t="s">
        <v>238</v>
      </c>
      <c r="M3212" s="4">
        <v>0.45833333333333331</v>
      </c>
      <c r="N3212" s="1">
        <v>0.66666666666666663</v>
      </c>
      <c r="O3212" t="s">
        <v>138</v>
      </c>
      <c r="P3212" t="s">
        <v>138</v>
      </c>
      <c r="S3212" t="s">
        <v>11962</v>
      </c>
      <c r="T3212" t="s">
        <v>165</v>
      </c>
      <c r="U3212" t="s">
        <v>334</v>
      </c>
      <c r="V3212" t="s">
        <v>46</v>
      </c>
      <c r="W3212" t="str">
        <f t="shared" si="150"/>
        <v xml:space="preserve"> WASHINGTON DC 20008</v>
      </c>
      <c r="X3212" t="s">
        <v>47</v>
      </c>
      <c r="Y3212" t="s">
        <v>12452</v>
      </c>
      <c r="Z3212">
        <v>38.936970000000002</v>
      </c>
      <c r="AA3212">
        <v>-77.061285999999996</v>
      </c>
      <c r="AB3212">
        <v>394686.59</v>
      </c>
      <c r="AC3212">
        <v>141011.06</v>
      </c>
      <c r="AD3212">
        <v>20008</v>
      </c>
      <c r="AE3212">
        <v>220879</v>
      </c>
      <c r="AF3212">
        <v>63907</v>
      </c>
      <c r="AG3212">
        <v>63907</v>
      </c>
      <c r="AH3212">
        <v>3</v>
      </c>
      <c r="AI3212">
        <v>3</v>
      </c>
      <c r="AJ3212" t="s">
        <v>14247</v>
      </c>
      <c r="AK3212" t="s">
        <v>602</v>
      </c>
      <c r="AL3212" t="s">
        <v>50</v>
      </c>
      <c r="AM3212">
        <v>203</v>
      </c>
      <c r="AN3212">
        <v>15</v>
      </c>
      <c r="AO3212" t="s">
        <v>51</v>
      </c>
      <c r="AP3212">
        <v>431</v>
      </c>
      <c r="AQ3212">
        <v>-77.061288086718903</v>
      </c>
      <c r="AR3212">
        <v>38.936977745931102</v>
      </c>
      <c r="AS3212" t="b">
        <f t="shared" si="151"/>
        <v>1</v>
      </c>
    </row>
    <row r="3213" spans="1:45">
      <c r="A3213">
        <f t="shared" si="152"/>
        <v>3212</v>
      </c>
      <c r="B3213">
        <v>186577</v>
      </c>
      <c r="C3213">
        <v>186577</v>
      </c>
      <c r="D3213" t="s">
        <v>12508</v>
      </c>
      <c r="E3213" t="s">
        <v>12509</v>
      </c>
      <c r="F3213">
        <v>10193541</v>
      </c>
      <c r="G3213" t="s">
        <v>201</v>
      </c>
      <c r="K3213" t="s">
        <v>12510</v>
      </c>
      <c r="L3213" t="s">
        <v>432</v>
      </c>
      <c r="M3213" s="4">
        <v>0.29166666666666669</v>
      </c>
      <c r="N3213" s="1">
        <v>0.79166666666666663</v>
      </c>
      <c r="O3213" t="s">
        <v>138</v>
      </c>
      <c r="P3213" t="s">
        <v>138</v>
      </c>
      <c r="S3213" t="s">
        <v>12509</v>
      </c>
      <c r="T3213" t="s">
        <v>165</v>
      </c>
      <c r="U3213" t="s">
        <v>334</v>
      </c>
      <c r="V3213" t="s">
        <v>46</v>
      </c>
      <c r="W3213" t="str">
        <f t="shared" si="150"/>
        <v xml:space="preserve"> WASHINGTON DC 20037</v>
      </c>
      <c r="X3213" t="s">
        <v>47</v>
      </c>
      <c r="Y3213" t="s">
        <v>10400</v>
      </c>
      <c r="Z3213">
        <v>38.908831999999997</v>
      </c>
      <c r="AA3213">
        <v>-77.048488000000006</v>
      </c>
      <c r="AB3213">
        <v>395794.49</v>
      </c>
      <c r="AC3213">
        <v>137886.76</v>
      </c>
      <c r="AD3213">
        <v>20037</v>
      </c>
      <c r="AE3213">
        <v>218641</v>
      </c>
      <c r="AF3213">
        <v>61830</v>
      </c>
      <c r="AG3213">
        <v>61830</v>
      </c>
      <c r="AH3213">
        <v>2</v>
      </c>
      <c r="AI3213">
        <v>2</v>
      </c>
      <c r="AJ3213" t="s">
        <v>14249</v>
      </c>
      <c r="AK3213" t="s">
        <v>709</v>
      </c>
      <c r="AL3213" t="s">
        <v>50</v>
      </c>
      <c r="AM3213">
        <v>208</v>
      </c>
      <c r="AN3213">
        <v>6</v>
      </c>
      <c r="AO3213" t="s">
        <v>51</v>
      </c>
      <c r="AP3213">
        <v>400</v>
      </c>
      <c r="AQ3213">
        <v>-77.048490234550499</v>
      </c>
      <c r="AR3213">
        <v>38.908839050005703</v>
      </c>
      <c r="AS3213" t="b">
        <f t="shared" si="151"/>
        <v>1</v>
      </c>
    </row>
    <row r="3214" spans="1:45">
      <c r="A3214">
        <f t="shared" si="152"/>
        <v>3213</v>
      </c>
      <c r="B3214">
        <v>186722</v>
      </c>
      <c r="C3214">
        <v>186722</v>
      </c>
      <c r="D3214" t="s">
        <v>12593</v>
      </c>
      <c r="E3214" t="s">
        <v>12594</v>
      </c>
      <c r="F3214">
        <v>10193718</v>
      </c>
      <c r="G3214" t="s">
        <v>201</v>
      </c>
      <c r="K3214" t="s">
        <v>12595</v>
      </c>
      <c r="L3214" t="s">
        <v>422</v>
      </c>
      <c r="M3214" s="4">
        <v>0.29166666666666669</v>
      </c>
      <c r="N3214" s="1">
        <v>0.79166666666666663</v>
      </c>
      <c r="O3214" t="s">
        <v>138</v>
      </c>
      <c r="P3214" t="s">
        <v>138</v>
      </c>
      <c r="Q3214" t="s">
        <v>12594</v>
      </c>
      <c r="R3214" t="s">
        <v>12596</v>
      </c>
      <c r="S3214" t="s">
        <v>12594</v>
      </c>
      <c r="T3214" t="s">
        <v>165</v>
      </c>
      <c r="U3214" t="s">
        <v>334</v>
      </c>
      <c r="V3214" t="s">
        <v>46</v>
      </c>
      <c r="W3214" t="str">
        <f t="shared" si="150"/>
        <v>1840 Ontario Place NW WASHINGTON DC 20009</v>
      </c>
      <c r="X3214" t="s">
        <v>47</v>
      </c>
      <c r="Y3214" t="s">
        <v>12597</v>
      </c>
      <c r="Z3214">
        <v>38.924841000000001</v>
      </c>
      <c r="AA3214">
        <v>-77.043053999999998</v>
      </c>
      <c r="AB3214">
        <v>396266.6</v>
      </c>
      <c r="AC3214">
        <v>139663.66</v>
      </c>
      <c r="AD3214">
        <v>20009</v>
      </c>
      <c r="AE3214">
        <v>236013</v>
      </c>
      <c r="AF3214">
        <v>78686</v>
      </c>
      <c r="AG3214">
        <v>78686</v>
      </c>
      <c r="AH3214">
        <v>1</v>
      </c>
      <c r="AI3214">
        <v>1</v>
      </c>
      <c r="AJ3214" t="s">
        <v>14247</v>
      </c>
      <c r="AK3214" t="s">
        <v>951</v>
      </c>
      <c r="AL3214" t="s">
        <v>88</v>
      </c>
      <c r="AM3214">
        <v>303</v>
      </c>
      <c r="AN3214">
        <v>1</v>
      </c>
      <c r="AO3214" t="s">
        <v>51</v>
      </c>
      <c r="AP3214">
        <v>842</v>
      </c>
      <c r="AQ3214">
        <v>-77.043056647706706</v>
      </c>
      <c r="AR3214">
        <v>38.924848086947897</v>
      </c>
      <c r="AS3214" t="b">
        <f t="shared" si="151"/>
        <v>1</v>
      </c>
    </row>
    <row r="3215" spans="1:45">
      <c r="A3215">
        <f t="shared" si="152"/>
        <v>3214</v>
      </c>
      <c r="B3215">
        <v>186749</v>
      </c>
      <c r="C3215">
        <v>186749</v>
      </c>
      <c r="D3215" t="s">
        <v>12605</v>
      </c>
      <c r="E3215" t="s">
        <v>12606</v>
      </c>
      <c r="F3215">
        <v>10193743</v>
      </c>
      <c r="G3215" t="s">
        <v>201</v>
      </c>
      <c r="K3215" t="s">
        <v>12607</v>
      </c>
      <c r="L3215" t="s">
        <v>422</v>
      </c>
      <c r="M3215" s="4">
        <v>0.29166666666666669</v>
      </c>
      <c r="N3215" s="1">
        <v>0.70833333333333337</v>
      </c>
      <c r="O3215" t="s">
        <v>138</v>
      </c>
      <c r="P3215" t="s">
        <v>138</v>
      </c>
      <c r="S3215" t="s">
        <v>12606</v>
      </c>
      <c r="T3215" t="s">
        <v>165</v>
      </c>
      <c r="U3215" t="s">
        <v>334</v>
      </c>
      <c r="V3215" t="s">
        <v>46</v>
      </c>
      <c r="W3215" t="str">
        <f t="shared" si="150"/>
        <v xml:space="preserve"> WASHINGTON DC 20010</v>
      </c>
      <c r="X3215" t="s">
        <v>47</v>
      </c>
      <c r="Y3215" t="s">
        <v>12608</v>
      </c>
      <c r="Z3215">
        <v>38.931297999999998</v>
      </c>
      <c r="AA3215">
        <v>-77.030440999999996</v>
      </c>
      <c r="AB3215">
        <v>397360.6</v>
      </c>
      <c r="AC3215">
        <v>140380.04</v>
      </c>
      <c r="AD3215">
        <v>20010</v>
      </c>
      <c r="AE3215">
        <v>230913</v>
      </c>
      <c r="AF3215">
        <v>73996</v>
      </c>
      <c r="AG3215">
        <v>73996</v>
      </c>
      <c r="AH3215">
        <v>1</v>
      </c>
      <c r="AI3215">
        <v>1</v>
      </c>
      <c r="AJ3215" t="s">
        <v>14244</v>
      </c>
      <c r="AK3215" t="s">
        <v>250</v>
      </c>
      <c r="AL3215" t="s">
        <v>88</v>
      </c>
      <c r="AM3215">
        <v>302</v>
      </c>
      <c r="AN3215">
        <v>2</v>
      </c>
      <c r="AO3215" t="s">
        <v>51</v>
      </c>
      <c r="AP3215">
        <v>711</v>
      </c>
      <c r="AQ3215">
        <v>-77.030443163452404</v>
      </c>
      <c r="AR3215">
        <v>38.931305429933403</v>
      </c>
      <c r="AS3215" t="b">
        <f t="shared" si="151"/>
        <v>1</v>
      </c>
    </row>
    <row r="3216" spans="1:45">
      <c r="A3216">
        <f t="shared" si="152"/>
        <v>3215</v>
      </c>
      <c r="B3216">
        <v>186773</v>
      </c>
      <c r="C3216">
        <v>186773</v>
      </c>
      <c r="D3216" t="s">
        <v>12652</v>
      </c>
      <c r="E3216" t="s">
        <v>12102</v>
      </c>
      <c r="F3216">
        <v>10193767</v>
      </c>
      <c r="G3216" t="s">
        <v>201</v>
      </c>
      <c r="M3216" s="4">
        <v>0.29166666666666669</v>
      </c>
      <c r="N3216" s="1">
        <v>0.70833333333333337</v>
      </c>
      <c r="O3216" t="s">
        <v>255</v>
      </c>
      <c r="P3216" t="s">
        <v>138</v>
      </c>
      <c r="S3216" t="s">
        <v>12102</v>
      </c>
      <c r="T3216" t="s">
        <v>148</v>
      </c>
      <c r="U3216" t="s">
        <v>334</v>
      </c>
      <c r="V3216" t="s">
        <v>46</v>
      </c>
      <c r="W3216" t="str">
        <f t="shared" si="150"/>
        <v xml:space="preserve"> WASHINGTON DC 20003</v>
      </c>
      <c r="X3216" t="s">
        <v>47</v>
      </c>
      <c r="Y3216" t="s">
        <v>12105</v>
      </c>
      <c r="Z3216">
        <v>38.888855</v>
      </c>
      <c r="AA3216">
        <v>-76.986757999999995</v>
      </c>
      <c r="AB3216">
        <v>401148.88</v>
      </c>
      <c r="AC3216">
        <v>135668.12</v>
      </c>
      <c r="AD3216">
        <v>20003</v>
      </c>
      <c r="AE3216">
        <v>68385</v>
      </c>
      <c r="AF3216">
        <v>42292</v>
      </c>
      <c r="AG3216">
        <v>42292</v>
      </c>
      <c r="AH3216">
        <v>6</v>
      </c>
      <c r="AI3216">
        <v>6</v>
      </c>
      <c r="AJ3216" t="s">
        <v>14249</v>
      </c>
      <c r="AK3216" t="s">
        <v>646</v>
      </c>
      <c r="AL3216" t="s">
        <v>63</v>
      </c>
      <c r="AM3216">
        <v>108</v>
      </c>
      <c r="AN3216">
        <v>26</v>
      </c>
      <c r="AO3216" t="s">
        <v>51</v>
      </c>
      <c r="AP3216">
        <v>236</v>
      </c>
      <c r="AQ3216">
        <v>-76.986759837573203</v>
      </c>
      <c r="AR3216">
        <v>38.888862050413799</v>
      </c>
      <c r="AS3216" t="b">
        <f t="shared" si="151"/>
        <v>1</v>
      </c>
    </row>
    <row r="3217" spans="1:45">
      <c r="A3217">
        <f t="shared" si="152"/>
        <v>3216</v>
      </c>
      <c r="B3217">
        <v>186871</v>
      </c>
      <c r="C3217">
        <v>186871</v>
      </c>
      <c r="D3217" t="s">
        <v>12745</v>
      </c>
      <c r="E3217" t="s">
        <v>12746</v>
      </c>
      <c r="F3217">
        <v>10193919</v>
      </c>
      <c r="G3217" t="s">
        <v>201</v>
      </c>
      <c r="K3217" t="s">
        <v>12747</v>
      </c>
      <c r="L3217" t="s">
        <v>432</v>
      </c>
      <c r="M3217" s="4">
        <v>0.29166666666666669</v>
      </c>
      <c r="N3217" s="1">
        <v>0.70833333333333337</v>
      </c>
      <c r="O3217" t="s">
        <v>138</v>
      </c>
      <c r="P3217" t="s">
        <v>138</v>
      </c>
      <c r="S3217" t="s">
        <v>12746</v>
      </c>
      <c r="T3217" t="s">
        <v>165</v>
      </c>
      <c r="U3217" t="s">
        <v>334</v>
      </c>
      <c r="V3217" t="s">
        <v>46</v>
      </c>
      <c r="W3217" t="str">
        <f t="shared" si="150"/>
        <v xml:space="preserve"> WASHINGTON DC 20008</v>
      </c>
      <c r="X3217" t="s">
        <v>47</v>
      </c>
      <c r="Y3217" t="s">
        <v>12159</v>
      </c>
      <c r="Z3217">
        <v>38.934547000000002</v>
      </c>
      <c r="AA3217">
        <v>-77.056723000000005</v>
      </c>
      <c r="AB3217">
        <v>395081.99</v>
      </c>
      <c r="AC3217">
        <v>140741.76999999999</v>
      </c>
      <c r="AD3217">
        <v>20008</v>
      </c>
      <c r="AE3217">
        <v>223228</v>
      </c>
      <c r="AF3217">
        <v>65969</v>
      </c>
      <c r="AG3217">
        <v>65969</v>
      </c>
      <c r="AH3217">
        <v>3</v>
      </c>
      <c r="AI3217">
        <v>3</v>
      </c>
      <c r="AJ3217" t="s">
        <v>14247</v>
      </c>
      <c r="AK3217" t="s">
        <v>3732</v>
      </c>
      <c r="AL3217" t="s">
        <v>50</v>
      </c>
      <c r="AM3217">
        <v>203</v>
      </c>
      <c r="AN3217">
        <v>15</v>
      </c>
      <c r="AO3217" t="s">
        <v>51</v>
      </c>
      <c r="AP3217">
        <v>473</v>
      </c>
      <c r="AQ3217">
        <v>-77.056725545011702</v>
      </c>
      <c r="AR3217">
        <v>38.934554203506899</v>
      </c>
      <c r="AS3217" t="b">
        <f t="shared" si="151"/>
        <v>1</v>
      </c>
    </row>
    <row r="3218" spans="1:45">
      <c r="A3218">
        <f t="shared" si="152"/>
        <v>3217</v>
      </c>
      <c r="B3218">
        <v>186879</v>
      </c>
      <c r="C3218">
        <v>186879</v>
      </c>
      <c r="D3218" t="s">
        <v>12759</v>
      </c>
      <c r="E3218" t="s">
        <v>252</v>
      </c>
      <c r="F3218">
        <v>10193927</v>
      </c>
      <c r="G3218" t="s">
        <v>201</v>
      </c>
      <c r="K3218" t="s">
        <v>12760</v>
      </c>
      <c r="L3218" t="s">
        <v>432</v>
      </c>
      <c r="M3218" s="4">
        <v>0.29166666666666669</v>
      </c>
      <c r="N3218" s="1">
        <v>0.70833333333333337</v>
      </c>
      <c r="O3218" t="s">
        <v>255</v>
      </c>
      <c r="P3218" t="s">
        <v>138</v>
      </c>
      <c r="Q3218" t="s">
        <v>256</v>
      </c>
      <c r="R3218" t="s">
        <v>257</v>
      </c>
      <c r="S3218" t="s">
        <v>256</v>
      </c>
      <c r="T3218" t="s">
        <v>165</v>
      </c>
      <c r="U3218" t="s">
        <v>334</v>
      </c>
      <c r="V3218" t="s">
        <v>46</v>
      </c>
      <c r="W3218" t="str">
        <f t="shared" si="150"/>
        <v>950 South Pickett Street WASHINGTON DC 20003</v>
      </c>
      <c r="X3218" t="s">
        <v>47</v>
      </c>
      <c r="Y3218" t="s">
        <v>12761</v>
      </c>
      <c r="Z3218">
        <v>38.881467999999998</v>
      </c>
      <c r="AA3218">
        <v>-76.998137</v>
      </c>
      <c r="AB3218">
        <v>400161.67</v>
      </c>
      <c r="AC3218">
        <v>134848.06</v>
      </c>
      <c r="AD3218">
        <v>20003</v>
      </c>
      <c r="AE3218">
        <v>5355</v>
      </c>
      <c r="AF3218">
        <v>3839</v>
      </c>
      <c r="AG3218">
        <v>3839</v>
      </c>
      <c r="AH3218">
        <v>6</v>
      </c>
      <c r="AI3218">
        <v>6</v>
      </c>
      <c r="AJ3218" t="s">
        <v>14249</v>
      </c>
      <c r="AK3218" t="s">
        <v>1398</v>
      </c>
      <c r="AL3218" t="s">
        <v>63</v>
      </c>
      <c r="AM3218">
        <v>107</v>
      </c>
      <c r="AN3218">
        <v>26</v>
      </c>
      <c r="AO3218" t="s">
        <v>51</v>
      </c>
      <c r="AP3218">
        <v>27</v>
      </c>
      <c r="AQ3218">
        <v>-76.998139002961594</v>
      </c>
      <c r="AR3218">
        <v>38.881475370475002</v>
      </c>
      <c r="AS3218" t="b">
        <f t="shared" si="151"/>
        <v>0</v>
      </c>
    </row>
    <row r="3219" spans="1:45">
      <c r="A3219">
        <f t="shared" si="152"/>
        <v>3218</v>
      </c>
      <c r="B3219">
        <v>186975</v>
      </c>
      <c r="C3219">
        <v>186975</v>
      </c>
      <c r="D3219" t="s">
        <v>12808</v>
      </c>
      <c r="E3219" t="s">
        <v>12809</v>
      </c>
      <c r="F3219">
        <v>10194095</v>
      </c>
      <c r="G3219" t="s">
        <v>201</v>
      </c>
      <c r="K3219" t="s">
        <v>12810</v>
      </c>
      <c r="L3219" t="s">
        <v>1682</v>
      </c>
      <c r="M3219" s="4">
        <v>0.29166666666666669</v>
      </c>
      <c r="N3219" s="1">
        <v>0.79166666666666663</v>
      </c>
      <c r="O3219" t="s">
        <v>138</v>
      </c>
      <c r="P3219" t="s">
        <v>138</v>
      </c>
      <c r="S3219" t="s">
        <v>12809</v>
      </c>
      <c r="T3219" t="s">
        <v>165</v>
      </c>
      <c r="U3219" t="s">
        <v>334</v>
      </c>
      <c r="V3219" t="s">
        <v>46</v>
      </c>
      <c r="W3219" t="str">
        <f t="shared" si="150"/>
        <v xml:space="preserve"> WASHINGTON DC 20008</v>
      </c>
      <c r="X3219" t="s">
        <v>47</v>
      </c>
      <c r="Y3219" t="s">
        <v>12811</v>
      </c>
      <c r="Z3219">
        <v>38.928207999999998</v>
      </c>
      <c r="AA3219">
        <v>-77.053342999999998</v>
      </c>
      <c r="AB3219">
        <v>395374.66</v>
      </c>
      <c r="AC3219">
        <v>140037.93</v>
      </c>
      <c r="AD3219">
        <v>20008</v>
      </c>
      <c r="AE3219">
        <v>219215</v>
      </c>
      <c r="AF3219">
        <v>62321</v>
      </c>
      <c r="AG3219">
        <v>62321</v>
      </c>
      <c r="AH3219">
        <v>3</v>
      </c>
      <c r="AI3219">
        <v>3</v>
      </c>
      <c r="AJ3219" t="s">
        <v>14247</v>
      </c>
      <c r="AK3219" t="s">
        <v>7808</v>
      </c>
      <c r="AL3219" t="s">
        <v>50</v>
      </c>
      <c r="AM3219">
        <v>204</v>
      </c>
      <c r="AN3219">
        <v>15</v>
      </c>
      <c r="AO3219" t="s">
        <v>51</v>
      </c>
      <c r="AP3219">
        <v>379</v>
      </c>
      <c r="AQ3219">
        <v>-77.053345209610995</v>
      </c>
      <c r="AR3219">
        <v>38.9282153864565</v>
      </c>
      <c r="AS3219" t="b">
        <f t="shared" si="151"/>
        <v>1</v>
      </c>
    </row>
    <row r="3220" spans="1:45">
      <c r="A3220">
        <f t="shared" si="152"/>
        <v>3219</v>
      </c>
      <c r="B3220">
        <v>186979</v>
      </c>
      <c r="C3220">
        <v>186979</v>
      </c>
      <c r="D3220" t="s">
        <v>12843</v>
      </c>
      <c r="E3220" t="s">
        <v>12844</v>
      </c>
      <c r="F3220">
        <v>10194175</v>
      </c>
      <c r="G3220" t="s">
        <v>201</v>
      </c>
      <c r="K3220" t="s">
        <v>12845</v>
      </c>
      <c r="L3220" t="s">
        <v>1682</v>
      </c>
      <c r="M3220" s="4">
        <v>0.29166666666666669</v>
      </c>
      <c r="N3220" s="1">
        <v>0.70833333333333337</v>
      </c>
      <c r="O3220" t="s">
        <v>255</v>
      </c>
      <c r="P3220" t="s">
        <v>138</v>
      </c>
      <c r="Q3220" t="s">
        <v>12844</v>
      </c>
      <c r="R3220" t="s">
        <v>12846</v>
      </c>
      <c r="S3220" t="s">
        <v>12844</v>
      </c>
      <c r="T3220" t="s">
        <v>165</v>
      </c>
      <c r="U3220" t="s">
        <v>334</v>
      </c>
      <c r="V3220" t="s">
        <v>46</v>
      </c>
      <c r="W3220" t="str">
        <f t="shared" si="150"/>
        <v>2901 16th St NW WASHINGTON DC 20009</v>
      </c>
      <c r="X3220" t="s">
        <v>47</v>
      </c>
      <c r="Y3220" t="s">
        <v>12847</v>
      </c>
      <c r="Z3220">
        <v>38.926498000000002</v>
      </c>
      <c r="AA3220">
        <v>-77.036153999999996</v>
      </c>
      <c r="AB3220">
        <v>396865</v>
      </c>
      <c r="AC3220">
        <v>139847.43</v>
      </c>
      <c r="AD3220">
        <v>20009</v>
      </c>
      <c r="AE3220">
        <v>226346</v>
      </c>
      <c r="AF3220">
        <v>69003</v>
      </c>
      <c r="AG3220">
        <v>69003</v>
      </c>
      <c r="AH3220">
        <v>1</v>
      </c>
      <c r="AI3220">
        <v>1</v>
      </c>
      <c r="AJ3220" t="s">
        <v>14249</v>
      </c>
      <c r="AK3220" t="s">
        <v>362</v>
      </c>
      <c r="AL3220" t="s">
        <v>88</v>
      </c>
      <c r="AM3220">
        <v>302</v>
      </c>
      <c r="AN3220">
        <v>2</v>
      </c>
      <c r="AO3220" t="s">
        <v>51</v>
      </c>
      <c r="AP3220">
        <v>550</v>
      </c>
      <c r="AQ3220">
        <v>-77.036156611885204</v>
      </c>
      <c r="AR3220">
        <v>38.926505884274299</v>
      </c>
      <c r="AS3220" t="b">
        <f t="shared" si="151"/>
        <v>1</v>
      </c>
    </row>
    <row r="3221" spans="1:45">
      <c r="A3221">
        <f t="shared" si="152"/>
        <v>3220</v>
      </c>
      <c r="B3221">
        <v>186981</v>
      </c>
      <c r="C3221">
        <v>186981</v>
      </c>
      <c r="D3221" t="s">
        <v>12892</v>
      </c>
      <c r="E3221" t="s">
        <v>4708</v>
      </c>
      <c r="F3221">
        <v>10194259</v>
      </c>
      <c r="G3221" t="s">
        <v>2388</v>
      </c>
      <c r="K3221" t="s">
        <v>12893</v>
      </c>
      <c r="L3221" t="s">
        <v>254</v>
      </c>
      <c r="M3221" s="4">
        <v>0.33333333333333331</v>
      </c>
      <c r="N3221" s="1">
        <v>0.66666666666666663</v>
      </c>
      <c r="O3221" t="s">
        <v>138</v>
      </c>
      <c r="P3221" t="s">
        <v>138</v>
      </c>
      <c r="Q3221" t="s">
        <v>4710</v>
      </c>
      <c r="R3221" t="s">
        <v>4711</v>
      </c>
      <c r="S3221" t="s">
        <v>4710</v>
      </c>
      <c r="T3221" t="s">
        <v>165</v>
      </c>
      <c r="U3221" t="s">
        <v>334</v>
      </c>
      <c r="V3221" t="s">
        <v>46</v>
      </c>
      <c r="W3221" t="str">
        <f t="shared" si="150"/>
        <v>7474 Landover Rd WASHINGTON DC 20011</v>
      </c>
      <c r="X3221" t="s">
        <v>47</v>
      </c>
      <c r="Y3221" t="s">
        <v>12894</v>
      </c>
      <c r="Z3221">
        <v>38.961300999999999</v>
      </c>
      <c r="AA3221">
        <v>-76.997444000000002</v>
      </c>
      <c r="AB3221">
        <v>400221.57</v>
      </c>
      <c r="AC3221">
        <v>143710.19</v>
      </c>
      <c r="AD3221">
        <v>20011</v>
      </c>
      <c r="AE3221">
        <v>6171</v>
      </c>
      <c r="AF3221">
        <v>4240</v>
      </c>
      <c r="AG3221">
        <v>4240</v>
      </c>
      <c r="AH3221">
        <v>4</v>
      </c>
      <c r="AI3221">
        <v>4</v>
      </c>
      <c r="AJ3221" t="s">
        <v>14249</v>
      </c>
      <c r="AK3221" t="s">
        <v>7825</v>
      </c>
      <c r="AL3221" t="s">
        <v>188</v>
      </c>
      <c r="AM3221">
        <v>406</v>
      </c>
      <c r="AN3221">
        <v>19</v>
      </c>
      <c r="AO3221" t="s">
        <v>51</v>
      </c>
      <c r="AP3221">
        <v>30</v>
      </c>
      <c r="AQ3221">
        <v>-76.997445787894904</v>
      </c>
      <c r="AR3221">
        <v>38.961308299518301</v>
      </c>
      <c r="AS3221" t="b">
        <f t="shared" si="151"/>
        <v>0</v>
      </c>
    </row>
    <row r="3222" spans="1:45">
      <c r="A3222">
        <f t="shared" si="152"/>
        <v>3221</v>
      </c>
      <c r="B3222">
        <v>186983</v>
      </c>
      <c r="C3222">
        <v>186983</v>
      </c>
      <c r="D3222" t="s">
        <v>12920</v>
      </c>
      <c r="E3222" t="s">
        <v>12921</v>
      </c>
      <c r="F3222">
        <v>10194292</v>
      </c>
      <c r="G3222" t="s">
        <v>201</v>
      </c>
      <c r="K3222" t="s">
        <v>12922</v>
      </c>
      <c r="L3222" t="s">
        <v>254</v>
      </c>
      <c r="M3222" s="4">
        <v>0.375</v>
      </c>
      <c r="N3222" s="1">
        <v>0.45833333333333331</v>
      </c>
      <c r="O3222" t="s">
        <v>138</v>
      </c>
      <c r="P3222" t="s">
        <v>138</v>
      </c>
      <c r="S3222" t="s">
        <v>12921</v>
      </c>
      <c r="T3222" t="s">
        <v>165</v>
      </c>
      <c r="U3222" t="s">
        <v>334</v>
      </c>
      <c r="V3222" t="s">
        <v>46</v>
      </c>
      <c r="W3222" t="str">
        <f t="shared" si="150"/>
        <v xml:space="preserve"> WASHINGTON DC 20002</v>
      </c>
      <c r="X3222" t="s">
        <v>47</v>
      </c>
      <c r="Y3222" t="s">
        <v>11042</v>
      </c>
      <c r="Z3222">
        <v>38.893403999999997</v>
      </c>
      <c r="AA3222">
        <v>-77.001722999999998</v>
      </c>
      <c r="AB3222">
        <v>399850.49</v>
      </c>
      <c r="AC3222">
        <v>136173.01999999999</v>
      </c>
      <c r="AD3222">
        <v>20002</v>
      </c>
      <c r="AE3222">
        <v>145966</v>
      </c>
      <c r="AF3222">
        <v>55491</v>
      </c>
      <c r="AG3222">
        <v>55491</v>
      </c>
      <c r="AH3222">
        <v>6</v>
      </c>
      <c r="AI3222">
        <v>6</v>
      </c>
      <c r="AJ3222" t="s">
        <v>14247</v>
      </c>
      <c r="AK3222" t="s">
        <v>435</v>
      </c>
      <c r="AL3222" t="s">
        <v>63</v>
      </c>
      <c r="AM3222">
        <v>107</v>
      </c>
      <c r="AN3222">
        <v>25</v>
      </c>
      <c r="AO3222" t="s">
        <v>74</v>
      </c>
      <c r="AP3222">
        <v>359</v>
      </c>
      <c r="AQ3222">
        <v>-77.001725704410006</v>
      </c>
      <c r="AR3222">
        <v>38.8934111160792</v>
      </c>
      <c r="AS3222" t="b">
        <f t="shared" si="151"/>
        <v>1</v>
      </c>
    </row>
    <row r="3223" spans="1:45">
      <c r="A3223">
        <f t="shared" si="152"/>
        <v>3222</v>
      </c>
      <c r="B3223">
        <v>186988</v>
      </c>
      <c r="C3223">
        <v>186988</v>
      </c>
      <c r="D3223" t="s">
        <v>13035</v>
      </c>
      <c r="E3223" t="s">
        <v>13036</v>
      </c>
      <c r="F3223">
        <v>10194600</v>
      </c>
      <c r="G3223" t="s">
        <v>201</v>
      </c>
      <c r="K3223" t="s">
        <v>13037</v>
      </c>
      <c r="L3223" t="s">
        <v>255</v>
      </c>
      <c r="M3223" s="4">
        <v>0.29166666666666669</v>
      </c>
      <c r="N3223" s="1">
        <v>0.79166666666666663</v>
      </c>
      <c r="O3223" t="s">
        <v>138</v>
      </c>
      <c r="P3223" t="s">
        <v>138</v>
      </c>
      <c r="Q3223" t="s">
        <v>13036</v>
      </c>
      <c r="R3223" t="s">
        <v>13038</v>
      </c>
      <c r="S3223" t="s">
        <v>13036</v>
      </c>
      <c r="T3223" t="s">
        <v>165</v>
      </c>
      <c r="U3223" t="s">
        <v>334</v>
      </c>
      <c r="V3223" t="s">
        <v>46</v>
      </c>
      <c r="W3223" t="str">
        <f t="shared" si="150"/>
        <v>426 Kenyon Street WASHINGTON DC 20010</v>
      </c>
      <c r="X3223" t="s">
        <v>47</v>
      </c>
      <c r="Y3223" t="s">
        <v>13039</v>
      </c>
      <c r="Z3223">
        <v>38.930335999999997</v>
      </c>
      <c r="AA3223">
        <v>-77.018691000000004</v>
      </c>
      <c r="AB3223">
        <v>398379.39</v>
      </c>
      <c r="AC3223">
        <v>140272.93</v>
      </c>
      <c r="AD3223">
        <v>20010</v>
      </c>
      <c r="AE3223">
        <v>229343</v>
      </c>
      <c r="AF3223">
        <v>72370</v>
      </c>
      <c r="AG3223">
        <v>72370</v>
      </c>
      <c r="AH3223">
        <v>1</v>
      </c>
      <c r="AI3223">
        <v>1</v>
      </c>
      <c r="AJ3223" t="s">
        <v>14244</v>
      </c>
      <c r="AK3223" t="s">
        <v>6547</v>
      </c>
      <c r="AL3223" t="s">
        <v>88</v>
      </c>
      <c r="AM3223">
        <v>302</v>
      </c>
      <c r="AN3223">
        <v>2</v>
      </c>
      <c r="AO3223" t="s">
        <v>51</v>
      </c>
      <c r="AP3223">
        <v>668</v>
      </c>
      <c r="AQ3223">
        <v>-77.018692944203806</v>
      </c>
      <c r="AR3223">
        <v>38.9303430200886</v>
      </c>
      <c r="AS3223" t="b">
        <f t="shared" si="151"/>
        <v>1</v>
      </c>
    </row>
    <row r="3224" spans="1:45">
      <c r="A3224">
        <f t="shared" si="152"/>
        <v>3223</v>
      </c>
      <c r="B3224">
        <v>186141</v>
      </c>
      <c r="C3224">
        <v>186141</v>
      </c>
      <c r="D3224" t="s">
        <v>14122</v>
      </c>
      <c r="E3224" t="s">
        <v>3151</v>
      </c>
      <c r="F3224">
        <v>10193347</v>
      </c>
      <c r="G3224" t="s">
        <v>2496</v>
      </c>
      <c r="I3224" t="s">
        <v>3152</v>
      </c>
      <c r="K3224" t="s">
        <v>14123</v>
      </c>
      <c r="L3224" t="s">
        <v>353</v>
      </c>
      <c r="M3224" s="4">
        <v>0.29166666666666669</v>
      </c>
      <c r="N3224" s="1">
        <v>0.70833333333333337</v>
      </c>
      <c r="O3224" t="s">
        <v>422</v>
      </c>
      <c r="P3224" t="s">
        <v>138</v>
      </c>
      <c r="Q3224" t="s">
        <v>2499</v>
      </c>
      <c r="R3224" t="s">
        <v>2500</v>
      </c>
      <c r="S3224" t="s">
        <v>3195</v>
      </c>
      <c r="T3224" t="s">
        <v>165</v>
      </c>
      <c r="U3224" t="s">
        <v>334</v>
      </c>
      <c r="V3224" t="s">
        <v>46</v>
      </c>
      <c r="W3224" t="str">
        <f t="shared" si="150"/>
        <v xml:space="preserve">1100 4th Street, SW/ 2nd Floor WASHINGTON DC </v>
      </c>
      <c r="X3224" t="s">
        <v>47</v>
      </c>
      <c r="Y3224" t="s">
        <v>14124</v>
      </c>
      <c r="Z3224">
        <v>38.909643000000003</v>
      </c>
      <c r="AA3224">
        <v>-77.020413000000005</v>
      </c>
      <c r="AB3224">
        <v>398229.58</v>
      </c>
      <c r="AC3224">
        <v>137975.9</v>
      </c>
      <c r="AE3224">
        <v>0</v>
      </c>
      <c r="AF3224">
        <v>476940</v>
      </c>
      <c r="AG3224">
        <v>410297</v>
      </c>
      <c r="AH3224">
        <v>6</v>
      </c>
      <c r="AI3224">
        <v>2</v>
      </c>
      <c r="AJ3224" t="s">
        <v>14247</v>
      </c>
      <c r="AK3224" t="s">
        <v>1069</v>
      </c>
      <c r="AL3224" t="s">
        <v>88</v>
      </c>
      <c r="AM3224">
        <v>308</v>
      </c>
      <c r="AN3224">
        <v>7</v>
      </c>
      <c r="AO3224" t="s">
        <v>51</v>
      </c>
      <c r="AP3224">
        <v>4005</v>
      </c>
      <c r="AQ3224">
        <v>-77.020414793046299</v>
      </c>
      <c r="AR3224">
        <v>38.909650333102597</v>
      </c>
      <c r="AS3224" t="b">
        <f t="shared" si="151"/>
        <v>0</v>
      </c>
    </row>
    <row r="3225" spans="1:45">
      <c r="A3225">
        <f t="shared" si="152"/>
        <v>3224</v>
      </c>
      <c r="B3225">
        <v>183536</v>
      </c>
      <c r="C3225">
        <v>183536</v>
      </c>
      <c r="D3225" t="s">
        <v>14223</v>
      </c>
      <c r="E3225" t="s">
        <v>14224</v>
      </c>
      <c r="F3225">
        <v>10186153</v>
      </c>
      <c r="G3225" t="s">
        <v>404</v>
      </c>
      <c r="K3225" t="s">
        <v>14225</v>
      </c>
      <c r="L3225" t="s">
        <v>162</v>
      </c>
      <c r="M3225" s="4">
        <v>0.41666666666666669</v>
      </c>
      <c r="N3225" s="1">
        <v>0.70833333333333337</v>
      </c>
      <c r="O3225" t="s">
        <v>138</v>
      </c>
      <c r="P3225" t="s">
        <v>138</v>
      </c>
      <c r="S3225" t="s">
        <v>14224</v>
      </c>
      <c r="T3225" t="s">
        <v>165</v>
      </c>
      <c r="U3225" t="s">
        <v>334</v>
      </c>
      <c r="V3225" t="s">
        <v>46</v>
      </c>
      <c r="W3225" t="str">
        <f t="shared" si="150"/>
        <v xml:space="preserve"> WASHINGTON DC </v>
      </c>
      <c r="X3225" t="s">
        <v>47</v>
      </c>
      <c r="Y3225" t="s">
        <v>14226</v>
      </c>
      <c r="Z3225">
        <v>38.929696</v>
      </c>
      <c r="AA3225">
        <v>-77.043424000000002</v>
      </c>
      <c r="AB3225">
        <v>396234.82</v>
      </c>
      <c r="AC3225">
        <v>140202.69</v>
      </c>
      <c r="AE3225">
        <v>0</v>
      </c>
      <c r="AF3225">
        <v>478277</v>
      </c>
      <c r="AG3225">
        <v>411464</v>
      </c>
      <c r="AH3225">
        <v>1</v>
      </c>
      <c r="AI3225">
        <v>1</v>
      </c>
      <c r="AJ3225" t="s">
        <v>14252</v>
      </c>
      <c r="AK3225" t="s">
        <v>7064</v>
      </c>
      <c r="AL3225" t="s">
        <v>188</v>
      </c>
      <c r="AM3225">
        <v>408</v>
      </c>
      <c r="AN3225">
        <v>2</v>
      </c>
      <c r="AO3225" t="s">
        <v>51</v>
      </c>
      <c r="AP3225">
        <v>4032</v>
      </c>
      <c r="AQ3225">
        <v>-77.043426098570905</v>
      </c>
      <c r="AR3225">
        <v>38.929703702965</v>
      </c>
      <c r="AS3225" t="b">
        <f t="shared" si="151"/>
        <v>1</v>
      </c>
    </row>
    <row r="3226" spans="1:45">
      <c r="A3226">
        <f t="shared" si="152"/>
        <v>3225</v>
      </c>
      <c r="B3226">
        <v>183812</v>
      </c>
      <c r="C3226">
        <v>183812</v>
      </c>
      <c r="D3226" t="s">
        <v>484</v>
      </c>
      <c r="E3226" t="s">
        <v>478</v>
      </c>
      <c r="F3226">
        <v>10187421</v>
      </c>
      <c r="G3226" t="s">
        <v>201</v>
      </c>
      <c r="M3226" s="4">
        <v>0.29166666666666669</v>
      </c>
      <c r="N3226" s="1">
        <v>0.70833333333333337</v>
      </c>
      <c r="O3226" t="s">
        <v>138</v>
      </c>
      <c r="P3226" t="s">
        <v>334</v>
      </c>
      <c r="S3226" t="s">
        <v>478</v>
      </c>
      <c r="T3226" t="s">
        <v>148</v>
      </c>
      <c r="U3226" t="s">
        <v>386</v>
      </c>
      <c r="V3226" t="s">
        <v>46</v>
      </c>
      <c r="W3226" t="str">
        <f t="shared" si="150"/>
        <v xml:space="preserve"> WASHINGTON DC 20011</v>
      </c>
      <c r="X3226" t="s">
        <v>47</v>
      </c>
      <c r="Y3226" t="s">
        <v>485</v>
      </c>
      <c r="Z3226">
        <v>38.954934000000002</v>
      </c>
      <c r="AA3226">
        <v>-77.035985999999994</v>
      </c>
      <c r="AB3226">
        <v>396880.88</v>
      </c>
      <c r="AC3226">
        <v>143004.06</v>
      </c>
      <c r="AD3226">
        <v>20011</v>
      </c>
      <c r="AE3226">
        <v>255846</v>
      </c>
      <c r="AF3226">
        <v>99016</v>
      </c>
      <c r="AG3226">
        <v>99016</v>
      </c>
      <c r="AH3226">
        <v>4</v>
      </c>
      <c r="AI3226">
        <v>4</v>
      </c>
      <c r="AJ3226" t="s">
        <v>14244</v>
      </c>
      <c r="AK3226" t="s">
        <v>486</v>
      </c>
      <c r="AL3226" t="s">
        <v>188</v>
      </c>
      <c r="AM3226">
        <v>403</v>
      </c>
      <c r="AN3226">
        <v>18</v>
      </c>
      <c r="AO3226" t="s">
        <v>51</v>
      </c>
      <c r="AP3226">
        <v>1186</v>
      </c>
      <c r="AQ3226">
        <v>-77.035987828062105</v>
      </c>
      <c r="AR3226">
        <v>38.954941784048401</v>
      </c>
      <c r="AS3226" t="b">
        <f t="shared" si="151"/>
        <v>1</v>
      </c>
    </row>
    <row r="3227" spans="1:45">
      <c r="A3227">
        <f t="shared" si="152"/>
        <v>3226</v>
      </c>
      <c r="B3227">
        <v>183361</v>
      </c>
      <c r="C3227">
        <v>183361</v>
      </c>
      <c r="D3227" t="s">
        <v>560</v>
      </c>
      <c r="E3227" t="s">
        <v>561</v>
      </c>
      <c r="F3227">
        <v>10185398</v>
      </c>
      <c r="G3227" t="s">
        <v>54</v>
      </c>
      <c r="K3227" t="s">
        <v>568</v>
      </c>
      <c r="L3227" t="s">
        <v>255</v>
      </c>
      <c r="M3227" s="4">
        <v>0.70833333333333337</v>
      </c>
      <c r="N3227" s="1">
        <v>0.91666666666666663</v>
      </c>
      <c r="O3227" t="s">
        <v>138</v>
      </c>
      <c r="P3227" t="s">
        <v>334</v>
      </c>
      <c r="S3227" t="s">
        <v>561</v>
      </c>
      <c r="T3227" t="s">
        <v>165</v>
      </c>
      <c r="U3227" t="s">
        <v>386</v>
      </c>
      <c r="V3227" t="s">
        <v>46</v>
      </c>
      <c r="W3227" t="str">
        <f t="shared" si="150"/>
        <v xml:space="preserve"> WASHINGTON DC </v>
      </c>
      <c r="X3227" t="s">
        <v>47</v>
      </c>
      <c r="Y3227" t="s">
        <v>569</v>
      </c>
      <c r="Z3227">
        <v>38.892834999999998</v>
      </c>
      <c r="AA3227">
        <v>-77.015225999999998</v>
      </c>
      <c r="AB3227">
        <v>398679.11251000001</v>
      </c>
      <c r="AC3227">
        <v>136109.99974</v>
      </c>
      <c r="AE3227">
        <v>0</v>
      </c>
      <c r="AF3227">
        <v>456222</v>
      </c>
      <c r="AG3227">
        <v>392250</v>
      </c>
      <c r="AH3227">
        <v>2</v>
      </c>
      <c r="AI3227">
        <v>6</v>
      </c>
      <c r="AJ3227" t="s">
        <v>14247</v>
      </c>
      <c r="AK3227" t="s">
        <v>570</v>
      </c>
      <c r="AL3227" t="s">
        <v>63</v>
      </c>
      <c r="AM3227">
        <v>102</v>
      </c>
      <c r="AN3227">
        <v>8</v>
      </c>
      <c r="AO3227" t="s">
        <v>64</v>
      </c>
      <c r="AP3227">
        <v>3519</v>
      </c>
      <c r="AQ3227">
        <v>-77.015228204215703</v>
      </c>
      <c r="AR3227">
        <v>38.8928424260721</v>
      </c>
      <c r="AS3227" t="b">
        <f t="shared" si="151"/>
        <v>1</v>
      </c>
    </row>
    <row r="3228" spans="1:45">
      <c r="A3228">
        <f t="shared" si="152"/>
        <v>3227</v>
      </c>
      <c r="B3228">
        <v>183364</v>
      </c>
      <c r="C3228">
        <v>183364</v>
      </c>
      <c r="D3228" t="s">
        <v>560</v>
      </c>
      <c r="E3228" t="s">
        <v>561</v>
      </c>
      <c r="F3228">
        <v>10185398</v>
      </c>
      <c r="G3228" t="s">
        <v>54</v>
      </c>
      <c r="K3228" t="s">
        <v>568</v>
      </c>
      <c r="L3228" t="s">
        <v>255</v>
      </c>
      <c r="M3228" s="4">
        <v>0.70833333333333337</v>
      </c>
      <c r="N3228" s="1">
        <v>0.91666666666666663</v>
      </c>
      <c r="O3228" t="s">
        <v>138</v>
      </c>
      <c r="P3228" t="s">
        <v>334</v>
      </c>
      <c r="S3228" t="s">
        <v>561</v>
      </c>
      <c r="T3228" t="s">
        <v>165</v>
      </c>
      <c r="U3228" t="s">
        <v>386</v>
      </c>
      <c r="V3228" t="s">
        <v>46</v>
      </c>
      <c r="W3228" t="str">
        <f t="shared" si="150"/>
        <v xml:space="preserve"> WASHINGTON DC </v>
      </c>
      <c r="X3228" t="s">
        <v>47</v>
      </c>
      <c r="Y3228" t="s">
        <v>587</v>
      </c>
      <c r="Z3228">
        <v>38.892251000000002</v>
      </c>
      <c r="AA3228">
        <v>-77.018074999999996</v>
      </c>
      <c r="AB3228">
        <v>398431.96</v>
      </c>
      <c r="AC3228">
        <v>136045.26999999999</v>
      </c>
      <c r="AE3228">
        <v>0</v>
      </c>
      <c r="AF3228">
        <v>477964</v>
      </c>
      <c r="AG3228">
        <v>411214</v>
      </c>
      <c r="AH3228">
        <v>2</v>
      </c>
      <c r="AI3228">
        <v>2</v>
      </c>
      <c r="AJ3228" t="s">
        <v>14247</v>
      </c>
      <c r="AK3228" t="s">
        <v>62</v>
      </c>
      <c r="AL3228" t="s">
        <v>63</v>
      </c>
      <c r="AM3228">
        <v>101</v>
      </c>
      <c r="AN3228" t="s">
        <v>51</v>
      </c>
      <c r="AO3228" t="s">
        <v>64</v>
      </c>
      <c r="AP3228">
        <v>3519</v>
      </c>
      <c r="AQ3228">
        <v>-77.018076992907496</v>
      </c>
      <c r="AR3228">
        <v>38.892258910297301</v>
      </c>
      <c r="AS3228" t="b">
        <f t="shared" si="151"/>
        <v>1</v>
      </c>
    </row>
    <row r="3229" spans="1:45">
      <c r="A3229">
        <f t="shared" si="152"/>
        <v>3228</v>
      </c>
      <c r="B3229">
        <v>183367</v>
      </c>
      <c r="C3229">
        <v>183367</v>
      </c>
      <c r="D3229" t="s">
        <v>560</v>
      </c>
      <c r="E3229" t="s">
        <v>561</v>
      </c>
      <c r="F3229">
        <v>10185398</v>
      </c>
      <c r="G3229" t="s">
        <v>54</v>
      </c>
      <c r="K3229" t="s">
        <v>568</v>
      </c>
      <c r="L3229" t="s">
        <v>255</v>
      </c>
      <c r="M3229" s="4">
        <v>0.70833333333333337</v>
      </c>
      <c r="N3229" s="1">
        <v>0.91666666666666663</v>
      </c>
      <c r="O3229" t="s">
        <v>138</v>
      </c>
      <c r="P3229" t="s">
        <v>334</v>
      </c>
      <c r="S3229" t="s">
        <v>561</v>
      </c>
      <c r="T3229" t="s">
        <v>165</v>
      </c>
      <c r="U3229" t="s">
        <v>386</v>
      </c>
      <c r="V3229" t="s">
        <v>46</v>
      </c>
      <c r="W3229" t="str">
        <f t="shared" si="150"/>
        <v xml:space="preserve"> WASHINGTON DC </v>
      </c>
      <c r="X3229" t="s">
        <v>47</v>
      </c>
      <c r="Y3229" t="s">
        <v>592</v>
      </c>
      <c r="Z3229">
        <v>38.892015999999998</v>
      </c>
      <c r="AA3229">
        <v>-77.015849000000003</v>
      </c>
      <c r="AB3229">
        <v>398625.02944000001</v>
      </c>
      <c r="AC3229">
        <v>136019.10876</v>
      </c>
      <c r="AE3229">
        <v>0</v>
      </c>
      <c r="AF3229">
        <v>457297</v>
      </c>
      <c r="AG3229">
        <v>393285</v>
      </c>
      <c r="AH3229">
        <v>2</v>
      </c>
      <c r="AI3229">
        <v>6</v>
      </c>
      <c r="AJ3229" t="s">
        <v>14247</v>
      </c>
      <c r="AK3229" t="s">
        <v>570</v>
      </c>
      <c r="AL3229" t="s">
        <v>63</v>
      </c>
      <c r="AM3229">
        <v>102</v>
      </c>
      <c r="AN3229" t="s">
        <v>51</v>
      </c>
      <c r="AO3229" t="s">
        <v>51</v>
      </c>
      <c r="AP3229">
        <v>3519</v>
      </c>
      <c r="AQ3229">
        <v>-77.015851439892003</v>
      </c>
      <c r="AR3229">
        <v>38.892023563340203</v>
      </c>
      <c r="AS3229" t="b">
        <f t="shared" si="151"/>
        <v>1</v>
      </c>
    </row>
    <row r="3230" spans="1:45">
      <c r="A3230">
        <f t="shared" si="152"/>
        <v>3229</v>
      </c>
      <c r="B3230">
        <v>183369</v>
      </c>
      <c r="C3230">
        <v>183369</v>
      </c>
      <c r="D3230" t="s">
        <v>560</v>
      </c>
      <c r="E3230" t="s">
        <v>561</v>
      </c>
      <c r="F3230">
        <v>10185398</v>
      </c>
      <c r="G3230" t="s">
        <v>54</v>
      </c>
      <c r="K3230" t="s">
        <v>568</v>
      </c>
      <c r="L3230" t="s">
        <v>255</v>
      </c>
      <c r="M3230" s="4">
        <v>0.70833333333333337</v>
      </c>
      <c r="N3230" s="1">
        <v>0.91666666666666663</v>
      </c>
      <c r="O3230" t="s">
        <v>138</v>
      </c>
      <c r="P3230" t="s">
        <v>334</v>
      </c>
      <c r="S3230" t="s">
        <v>561</v>
      </c>
      <c r="T3230" t="s">
        <v>165</v>
      </c>
      <c r="U3230" t="s">
        <v>386</v>
      </c>
      <c r="V3230" t="s">
        <v>46</v>
      </c>
      <c r="W3230" t="str">
        <f t="shared" si="150"/>
        <v xml:space="preserve"> WASHINGTON DC </v>
      </c>
      <c r="X3230" t="s">
        <v>47</v>
      </c>
      <c r="Y3230" t="s">
        <v>780</v>
      </c>
      <c r="Z3230">
        <v>38.891353000000002</v>
      </c>
      <c r="AA3230">
        <v>-77.017557999999994</v>
      </c>
      <c r="AB3230">
        <v>398476.75644000003</v>
      </c>
      <c r="AC3230">
        <v>135945.53008</v>
      </c>
      <c r="AE3230">
        <v>0</v>
      </c>
      <c r="AF3230">
        <v>456492</v>
      </c>
      <c r="AG3230">
        <v>392520</v>
      </c>
      <c r="AH3230">
        <v>2</v>
      </c>
      <c r="AI3230">
        <v>2</v>
      </c>
      <c r="AJ3230" t="s">
        <v>14247</v>
      </c>
      <c r="AK3230" t="s">
        <v>62</v>
      </c>
      <c r="AL3230" t="s">
        <v>63</v>
      </c>
      <c r="AM3230">
        <v>101</v>
      </c>
      <c r="AN3230" t="s">
        <v>51</v>
      </c>
      <c r="AO3230" t="s">
        <v>51</v>
      </c>
      <c r="AP3230">
        <v>3519</v>
      </c>
      <c r="AQ3230">
        <v>-77.017560405665293</v>
      </c>
      <c r="AR3230">
        <v>38.891360494647799</v>
      </c>
      <c r="AS3230" t="b">
        <f t="shared" si="151"/>
        <v>1</v>
      </c>
    </row>
    <row r="3231" spans="1:45">
      <c r="A3231">
        <f t="shared" si="152"/>
        <v>3230</v>
      </c>
      <c r="B3231">
        <v>184739</v>
      </c>
      <c r="C3231">
        <v>184739</v>
      </c>
      <c r="D3231" t="s">
        <v>1950</v>
      </c>
      <c r="E3231" t="s">
        <v>1747</v>
      </c>
      <c r="F3231">
        <v>10190964</v>
      </c>
      <c r="G3231" t="s">
        <v>160</v>
      </c>
      <c r="K3231" t="s">
        <v>1951</v>
      </c>
      <c r="L3231" t="s">
        <v>255</v>
      </c>
      <c r="M3231" s="4">
        <v>0.625</v>
      </c>
      <c r="N3231" s="1">
        <v>0.91666666666666663</v>
      </c>
      <c r="O3231" t="s">
        <v>334</v>
      </c>
      <c r="P3231" t="s">
        <v>334</v>
      </c>
      <c r="Q3231" t="s">
        <v>1748</v>
      </c>
      <c r="R3231" t="s">
        <v>1749</v>
      </c>
      <c r="S3231" t="s">
        <v>1748</v>
      </c>
      <c r="T3231" t="s">
        <v>165</v>
      </c>
      <c r="U3231" t="s">
        <v>386</v>
      </c>
      <c r="V3231" t="s">
        <v>46</v>
      </c>
      <c r="W3231" t="str">
        <f t="shared" si="150"/>
        <v>4200 Wisconsin Ave NW, WASHINGTON DC 20037</v>
      </c>
      <c r="X3231" t="s">
        <v>47</v>
      </c>
      <c r="Y3231" t="s">
        <v>1952</v>
      </c>
      <c r="Z3231">
        <v>38.897803000000003</v>
      </c>
      <c r="AA3231">
        <v>-77.055064999999999</v>
      </c>
      <c r="AB3231">
        <v>395223.31</v>
      </c>
      <c r="AC3231">
        <v>136662.88</v>
      </c>
      <c r="AD3231">
        <v>20037</v>
      </c>
      <c r="AE3231">
        <v>279838</v>
      </c>
      <c r="AF3231">
        <v>122023</v>
      </c>
      <c r="AG3231">
        <v>122023</v>
      </c>
      <c r="AH3231">
        <v>2</v>
      </c>
      <c r="AI3231">
        <v>2</v>
      </c>
      <c r="AJ3231" t="s">
        <v>14244</v>
      </c>
      <c r="AK3231" t="s">
        <v>1953</v>
      </c>
      <c r="AL3231" t="s">
        <v>50</v>
      </c>
      <c r="AM3231">
        <v>207</v>
      </c>
      <c r="AN3231">
        <v>5</v>
      </c>
      <c r="AO3231" t="s">
        <v>51</v>
      </c>
      <c r="AP3231">
        <v>1452</v>
      </c>
      <c r="AQ3231">
        <v>-77.055067211575107</v>
      </c>
      <c r="AR3231">
        <v>38.897810987802799</v>
      </c>
      <c r="AS3231" t="b">
        <f t="shared" si="151"/>
        <v>0</v>
      </c>
    </row>
    <row r="3232" spans="1:45">
      <c r="A3232">
        <f t="shared" si="152"/>
        <v>3231</v>
      </c>
      <c r="B3232">
        <v>184838</v>
      </c>
      <c r="C3232">
        <v>184838</v>
      </c>
      <c r="D3232" t="s">
        <v>1975</v>
      </c>
      <c r="E3232" t="s">
        <v>1976</v>
      </c>
      <c r="F3232">
        <v>10190998</v>
      </c>
      <c r="G3232" t="s">
        <v>201</v>
      </c>
      <c r="M3232" s="4">
        <v>0.29166666666666669</v>
      </c>
      <c r="N3232" s="1">
        <v>0.70833333333333337</v>
      </c>
      <c r="O3232" t="s">
        <v>138</v>
      </c>
      <c r="P3232" t="s">
        <v>334</v>
      </c>
      <c r="S3232" t="s">
        <v>1976</v>
      </c>
      <c r="T3232" t="s">
        <v>148</v>
      </c>
      <c r="U3232" t="s">
        <v>386</v>
      </c>
      <c r="V3232" t="s">
        <v>46</v>
      </c>
      <c r="W3232" t="str">
        <f t="shared" si="150"/>
        <v xml:space="preserve"> WASHINGTON DC 20007</v>
      </c>
      <c r="X3232" t="s">
        <v>47</v>
      </c>
      <c r="Y3232" t="s">
        <v>1977</v>
      </c>
      <c r="Z3232">
        <v>38.918401000000003</v>
      </c>
      <c r="AA3232">
        <v>-77.073186000000007</v>
      </c>
      <c r="AB3232">
        <v>393653.23</v>
      </c>
      <c r="AC3232">
        <v>138950.48000000001</v>
      </c>
      <c r="AD3232">
        <v>20007</v>
      </c>
      <c r="AE3232">
        <v>270252</v>
      </c>
      <c r="AF3232">
        <v>113407</v>
      </c>
      <c r="AG3232">
        <v>113407</v>
      </c>
      <c r="AH3232">
        <v>3</v>
      </c>
      <c r="AI3232">
        <v>3</v>
      </c>
      <c r="AJ3232" t="s">
        <v>14249</v>
      </c>
      <c r="AK3232" t="s">
        <v>655</v>
      </c>
      <c r="AL3232" t="s">
        <v>50</v>
      </c>
      <c r="AM3232">
        <v>204</v>
      </c>
      <c r="AN3232">
        <v>14</v>
      </c>
      <c r="AO3232" t="s">
        <v>51</v>
      </c>
      <c r="AP3232">
        <v>1297</v>
      </c>
      <c r="AQ3232">
        <v>-77.073187982002693</v>
      </c>
      <c r="AR3232">
        <v>38.918408541617502</v>
      </c>
      <c r="AS3232" t="b">
        <f t="shared" si="151"/>
        <v>1</v>
      </c>
    </row>
    <row r="3233" spans="1:45">
      <c r="A3233">
        <f t="shared" si="152"/>
        <v>3232</v>
      </c>
      <c r="B3233">
        <v>184662</v>
      </c>
      <c r="C3233">
        <v>184662</v>
      </c>
      <c r="D3233" t="s">
        <v>2536</v>
      </c>
      <c r="E3233" t="s">
        <v>2537</v>
      </c>
      <c r="F3233">
        <v>10190532</v>
      </c>
      <c r="G3233" t="s">
        <v>201</v>
      </c>
      <c r="K3233" t="s">
        <v>2538</v>
      </c>
      <c r="L3233" t="s">
        <v>545</v>
      </c>
      <c r="M3233" s="4">
        <v>0.375</v>
      </c>
      <c r="N3233" s="1">
        <v>0.95833333333333337</v>
      </c>
      <c r="O3233" t="s">
        <v>138</v>
      </c>
      <c r="P3233" t="s">
        <v>334</v>
      </c>
      <c r="S3233" t="s">
        <v>2537</v>
      </c>
      <c r="T3233" t="s">
        <v>165</v>
      </c>
      <c r="U3233" t="s">
        <v>386</v>
      </c>
      <c r="V3233" t="s">
        <v>46</v>
      </c>
      <c r="W3233" t="str">
        <f t="shared" si="150"/>
        <v xml:space="preserve"> WASHINGTON DC 20011</v>
      </c>
      <c r="X3233" t="s">
        <v>47</v>
      </c>
      <c r="Y3233" t="s">
        <v>2539</v>
      </c>
      <c r="Z3233">
        <v>38.961055000000002</v>
      </c>
      <c r="AA3233">
        <v>-77.003360000000001</v>
      </c>
      <c r="AB3233">
        <v>399708.75</v>
      </c>
      <c r="AC3233">
        <v>143682.9</v>
      </c>
      <c r="AD3233">
        <v>20011</v>
      </c>
      <c r="AE3233">
        <v>47616</v>
      </c>
      <c r="AF3233">
        <v>24980</v>
      </c>
      <c r="AG3233">
        <v>24980</v>
      </c>
      <c r="AH3233">
        <v>4</v>
      </c>
      <c r="AI3233">
        <v>4</v>
      </c>
      <c r="AJ3233" t="s">
        <v>14249</v>
      </c>
      <c r="AK3233" t="s">
        <v>2540</v>
      </c>
      <c r="AL3233" t="s">
        <v>188</v>
      </c>
      <c r="AM3233">
        <v>406</v>
      </c>
      <c r="AN3233">
        <v>19</v>
      </c>
      <c r="AO3233" t="s">
        <v>51</v>
      </c>
      <c r="AP3233">
        <v>3229</v>
      </c>
      <c r="AQ3233">
        <v>-77.003362750685795</v>
      </c>
      <c r="AR3233">
        <v>38.961062443637097</v>
      </c>
      <c r="AS3233" t="b">
        <f t="shared" si="151"/>
        <v>1</v>
      </c>
    </row>
    <row r="3234" spans="1:45">
      <c r="A3234">
        <f t="shared" si="152"/>
        <v>3233</v>
      </c>
      <c r="B3234">
        <v>185021</v>
      </c>
      <c r="C3234">
        <v>185021</v>
      </c>
      <c r="D3234" t="s">
        <v>2580</v>
      </c>
      <c r="E3234" t="s">
        <v>2581</v>
      </c>
      <c r="F3234">
        <v>10191750</v>
      </c>
      <c r="G3234" t="s">
        <v>41</v>
      </c>
      <c r="K3234" t="s">
        <v>2582</v>
      </c>
      <c r="L3234" t="s">
        <v>327</v>
      </c>
      <c r="M3234" s="4">
        <v>0.625</v>
      </c>
      <c r="N3234" s="1">
        <v>0.95833333333333337</v>
      </c>
      <c r="O3234" t="s">
        <v>334</v>
      </c>
      <c r="P3234" t="s">
        <v>334</v>
      </c>
      <c r="S3234" t="s">
        <v>2581</v>
      </c>
      <c r="T3234" t="s">
        <v>165</v>
      </c>
      <c r="U3234" t="s">
        <v>386</v>
      </c>
      <c r="V3234" t="s">
        <v>46</v>
      </c>
      <c r="W3234" t="str">
        <f t="shared" si="150"/>
        <v xml:space="preserve"> WASHINGTON DC 20007</v>
      </c>
      <c r="X3234" t="s">
        <v>47</v>
      </c>
      <c r="Y3234" t="s">
        <v>2583</v>
      </c>
      <c r="Z3234">
        <v>38.904138000000003</v>
      </c>
      <c r="AA3234">
        <v>-77.068112999999997</v>
      </c>
      <c r="AB3234">
        <v>394091.94</v>
      </c>
      <c r="AC3234">
        <v>137366.84</v>
      </c>
      <c r="AD3234">
        <v>20007</v>
      </c>
      <c r="AE3234">
        <v>279705</v>
      </c>
      <c r="AF3234">
        <v>121816</v>
      </c>
      <c r="AG3234">
        <v>121816</v>
      </c>
      <c r="AH3234">
        <v>2</v>
      </c>
      <c r="AI3234">
        <v>2</v>
      </c>
      <c r="AJ3234" t="s">
        <v>14246</v>
      </c>
      <c r="AK3234" s="2">
        <v>200000</v>
      </c>
      <c r="AL3234" t="s">
        <v>50</v>
      </c>
      <c r="AM3234">
        <v>206</v>
      </c>
      <c r="AN3234">
        <v>4</v>
      </c>
      <c r="AO3234" t="s">
        <v>567</v>
      </c>
      <c r="AP3234">
        <v>1445</v>
      </c>
      <c r="AQ3234">
        <v>-77.068115517282294</v>
      </c>
      <c r="AR3234">
        <v>38.904145634053897</v>
      </c>
      <c r="AS3234" t="b">
        <f t="shared" si="151"/>
        <v>1</v>
      </c>
    </row>
    <row r="3235" spans="1:45">
      <c r="A3235">
        <f t="shared" si="152"/>
        <v>3234</v>
      </c>
      <c r="B3235">
        <v>184387</v>
      </c>
      <c r="C3235">
        <v>184387</v>
      </c>
      <c r="D3235" t="s">
        <v>3567</v>
      </c>
      <c r="E3235" t="s">
        <v>756</v>
      </c>
      <c r="F3235">
        <v>10189924</v>
      </c>
      <c r="G3235" t="s">
        <v>115</v>
      </c>
      <c r="I3235">
        <v>0</v>
      </c>
      <c r="K3235" t="s">
        <v>3568</v>
      </c>
      <c r="L3235" t="s">
        <v>254</v>
      </c>
      <c r="M3235" s="4">
        <v>0.29166666666666669</v>
      </c>
      <c r="N3235" s="1">
        <v>0.70833333333333337</v>
      </c>
      <c r="O3235" t="s">
        <v>138</v>
      </c>
      <c r="P3235" t="s">
        <v>334</v>
      </c>
      <c r="Q3235" t="s">
        <v>3569</v>
      </c>
      <c r="R3235" t="s">
        <v>3570</v>
      </c>
      <c r="S3235" t="s">
        <v>760</v>
      </c>
      <c r="T3235" t="s">
        <v>165</v>
      </c>
      <c r="U3235" t="s">
        <v>386</v>
      </c>
      <c r="V3235" t="s">
        <v>46</v>
      </c>
      <c r="W3235" t="str">
        <f t="shared" si="150"/>
        <v>55 M street, SE WASHINGTON DC 20003</v>
      </c>
      <c r="X3235" t="s">
        <v>47</v>
      </c>
      <c r="Y3235" t="s">
        <v>3571</v>
      </c>
      <c r="Z3235">
        <v>38.876255999999998</v>
      </c>
      <c r="AA3235">
        <v>-77.006990000000002</v>
      </c>
      <c r="AB3235">
        <v>399393.47</v>
      </c>
      <c r="AC3235">
        <v>134269.51999999999</v>
      </c>
      <c r="AD3235">
        <v>20003</v>
      </c>
      <c r="AE3235">
        <v>306664</v>
      </c>
      <c r="AF3235">
        <v>416949</v>
      </c>
      <c r="AG3235">
        <v>358160</v>
      </c>
      <c r="AH3235">
        <v>6</v>
      </c>
      <c r="AI3235">
        <v>6</v>
      </c>
      <c r="AJ3235" t="s">
        <v>14252</v>
      </c>
      <c r="AK3235" t="s">
        <v>719</v>
      </c>
      <c r="AL3235" t="s">
        <v>63</v>
      </c>
      <c r="AM3235">
        <v>106</v>
      </c>
      <c r="AN3235">
        <v>27</v>
      </c>
      <c r="AO3235" t="s">
        <v>720</v>
      </c>
      <c r="AP3235">
        <v>3329</v>
      </c>
      <c r="AQ3235">
        <v>-77.006992152444795</v>
      </c>
      <c r="AR3235">
        <v>38.876263459695799</v>
      </c>
      <c r="AS3235" t="b">
        <f t="shared" si="151"/>
        <v>0</v>
      </c>
    </row>
    <row r="3236" spans="1:45">
      <c r="A3236">
        <f t="shared" si="152"/>
        <v>3235</v>
      </c>
      <c r="B3236">
        <v>185609</v>
      </c>
      <c r="C3236">
        <v>185609</v>
      </c>
      <c r="D3236" t="s">
        <v>3904</v>
      </c>
      <c r="E3236" t="s">
        <v>3905</v>
      </c>
      <c r="F3236">
        <v>10192601</v>
      </c>
      <c r="G3236" t="s">
        <v>201</v>
      </c>
      <c r="K3236" t="s">
        <v>3906</v>
      </c>
      <c r="L3236" t="s">
        <v>163</v>
      </c>
      <c r="M3236" s="4">
        <v>0.29166666666666669</v>
      </c>
      <c r="N3236" s="1">
        <v>0.95833333333333337</v>
      </c>
      <c r="O3236" t="s">
        <v>138</v>
      </c>
      <c r="P3236" t="s">
        <v>334</v>
      </c>
      <c r="S3236" t="s">
        <v>3905</v>
      </c>
      <c r="T3236" t="s">
        <v>165</v>
      </c>
      <c r="U3236" t="s">
        <v>386</v>
      </c>
      <c r="V3236" t="s">
        <v>46</v>
      </c>
      <c r="W3236" t="str">
        <f t="shared" si="150"/>
        <v xml:space="preserve"> WASHINGTON DC 20009</v>
      </c>
      <c r="X3236" t="s">
        <v>47</v>
      </c>
      <c r="Y3236" t="s">
        <v>3907</v>
      </c>
      <c r="Z3236">
        <v>38.915824999999998</v>
      </c>
      <c r="AA3236">
        <v>-77.040532999999996</v>
      </c>
      <c r="AB3236">
        <v>396484.81</v>
      </c>
      <c r="AC3236">
        <v>138662.75</v>
      </c>
      <c r="AD3236">
        <v>20009</v>
      </c>
      <c r="AE3236">
        <v>242920</v>
      </c>
      <c r="AF3236">
        <v>85573</v>
      </c>
      <c r="AG3236">
        <v>85573</v>
      </c>
      <c r="AH3236">
        <v>2</v>
      </c>
      <c r="AI3236">
        <v>2</v>
      </c>
      <c r="AJ3236" t="s">
        <v>14249</v>
      </c>
      <c r="AK3236" t="s">
        <v>773</v>
      </c>
      <c r="AL3236" t="s">
        <v>88</v>
      </c>
      <c r="AM3236">
        <v>301</v>
      </c>
      <c r="AN3236">
        <v>6</v>
      </c>
      <c r="AO3236" t="s">
        <v>51</v>
      </c>
      <c r="AP3236">
        <v>1077</v>
      </c>
      <c r="AQ3236">
        <v>-77.040535078328801</v>
      </c>
      <c r="AR3236">
        <v>38.915832463447899</v>
      </c>
      <c r="AS3236" t="b">
        <f t="shared" si="151"/>
        <v>1</v>
      </c>
    </row>
    <row r="3237" spans="1:45">
      <c r="A3237">
        <f t="shared" si="152"/>
        <v>3236</v>
      </c>
      <c r="B3237">
        <v>185177</v>
      </c>
      <c r="C3237">
        <v>185177</v>
      </c>
      <c r="D3237" t="s">
        <v>3997</v>
      </c>
      <c r="E3237" t="s">
        <v>1402</v>
      </c>
      <c r="F3237">
        <v>10191809</v>
      </c>
      <c r="G3237" t="s">
        <v>81</v>
      </c>
      <c r="K3237" t="s">
        <v>3998</v>
      </c>
      <c r="L3237" t="s">
        <v>432</v>
      </c>
      <c r="M3237" s="4">
        <v>0.29166666666666669</v>
      </c>
      <c r="N3237" s="1">
        <v>0.79166666666666663</v>
      </c>
      <c r="O3237" t="s">
        <v>138</v>
      </c>
      <c r="P3237" t="s">
        <v>334</v>
      </c>
      <c r="S3237" t="s">
        <v>1402</v>
      </c>
      <c r="T3237" t="s">
        <v>165</v>
      </c>
      <c r="U3237" t="s">
        <v>386</v>
      </c>
      <c r="V3237" t="s">
        <v>46</v>
      </c>
      <c r="W3237" t="str">
        <f t="shared" si="150"/>
        <v xml:space="preserve"> WASHINGTON DC </v>
      </c>
      <c r="X3237" t="s">
        <v>47</v>
      </c>
      <c r="Y3237" t="s">
        <v>3297</v>
      </c>
      <c r="Z3237">
        <v>38.877003999999999</v>
      </c>
      <c r="AA3237">
        <v>-77.006697000000003</v>
      </c>
      <c r="AB3237">
        <v>399418.91712</v>
      </c>
      <c r="AC3237">
        <v>134352.56940000001</v>
      </c>
      <c r="AE3237">
        <v>0</v>
      </c>
      <c r="AF3237">
        <v>458132</v>
      </c>
      <c r="AG3237">
        <v>394159</v>
      </c>
      <c r="AH3237">
        <v>6</v>
      </c>
      <c r="AI3237">
        <v>6</v>
      </c>
      <c r="AJ3237" t="s">
        <v>14252</v>
      </c>
      <c r="AK3237" t="s">
        <v>719</v>
      </c>
      <c r="AL3237" t="s">
        <v>63</v>
      </c>
      <c r="AM3237">
        <v>106</v>
      </c>
      <c r="AN3237">
        <v>27</v>
      </c>
      <c r="AO3237" t="s">
        <v>720</v>
      </c>
      <c r="AP3237">
        <v>3655</v>
      </c>
      <c r="AQ3237">
        <v>-77.006698960917305</v>
      </c>
      <c r="AR3237">
        <v>38.877011618874498</v>
      </c>
      <c r="AS3237" t="b">
        <f t="shared" si="151"/>
        <v>1</v>
      </c>
    </row>
    <row r="3238" spans="1:45">
      <c r="A3238">
        <f t="shared" si="152"/>
        <v>3237</v>
      </c>
      <c r="B3238">
        <v>186055</v>
      </c>
      <c r="C3238">
        <v>186055</v>
      </c>
      <c r="D3238" t="s">
        <v>4369</v>
      </c>
      <c r="E3238" t="s">
        <v>661</v>
      </c>
      <c r="F3238">
        <v>10192988</v>
      </c>
      <c r="G3238" t="s">
        <v>160</v>
      </c>
      <c r="K3238" t="s">
        <v>4370</v>
      </c>
      <c r="L3238" t="s">
        <v>422</v>
      </c>
      <c r="M3238" s="4">
        <v>0.75</v>
      </c>
      <c r="N3238" s="1">
        <v>0</v>
      </c>
      <c r="O3238" t="s">
        <v>138</v>
      </c>
      <c r="P3238" t="s">
        <v>334</v>
      </c>
      <c r="Q3238" t="s">
        <v>662</v>
      </c>
      <c r="R3238" t="s">
        <v>663</v>
      </c>
      <c r="S3238" t="s">
        <v>662</v>
      </c>
      <c r="T3238" t="s">
        <v>165</v>
      </c>
      <c r="U3238" t="s">
        <v>386</v>
      </c>
      <c r="V3238" t="s">
        <v>46</v>
      </c>
      <c r="W3238" t="str">
        <f t="shared" si="150"/>
        <v>10020 B Colesville Road WASHINGTON DC 20007</v>
      </c>
      <c r="X3238" t="s">
        <v>47</v>
      </c>
      <c r="Y3238" t="s">
        <v>4366</v>
      </c>
      <c r="Z3238">
        <v>38.904511999999997</v>
      </c>
      <c r="AA3238">
        <v>-77.063034999999999</v>
      </c>
      <c r="AB3238">
        <v>394532.47</v>
      </c>
      <c r="AC3238">
        <v>137408</v>
      </c>
      <c r="AD3238">
        <v>20007</v>
      </c>
      <c r="AE3238">
        <v>278804</v>
      </c>
      <c r="AF3238">
        <v>121189</v>
      </c>
      <c r="AG3238">
        <v>121189</v>
      </c>
      <c r="AH3238">
        <v>2</v>
      </c>
      <c r="AI3238">
        <v>2</v>
      </c>
      <c r="AJ3238" t="s">
        <v>14246</v>
      </c>
      <c r="AK3238" s="2">
        <v>200000</v>
      </c>
      <c r="AL3238" t="s">
        <v>50</v>
      </c>
      <c r="AM3238">
        <v>206</v>
      </c>
      <c r="AN3238">
        <v>4</v>
      </c>
      <c r="AO3238" t="s">
        <v>567</v>
      </c>
      <c r="AP3238">
        <v>1415</v>
      </c>
      <c r="AQ3238">
        <v>-77.063037035200793</v>
      </c>
      <c r="AR3238">
        <v>38.904519268568897</v>
      </c>
      <c r="AS3238" t="b">
        <f t="shared" si="151"/>
        <v>1</v>
      </c>
    </row>
    <row r="3239" spans="1:45">
      <c r="A3239">
        <f t="shared" si="152"/>
        <v>3238</v>
      </c>
      <c r="B3239">
        <v>186666</v>
      </c>
      <c r="C3239">
        <v>186666</v>
      </c>
      <c r="D3239" t="s">
        <v>5146</v>
      </c>
      <c r="E3239" t="s">
        <v>985</v>
      </c>
      <c r="F3239">
        <v>10193669</v>
      </c>
      <c r="G3239" t="s">
        <v>201</v>
      </c>
      <c r="K3239" t="s">
        <v>5147</v>
      </c>
      <c r="L3239" t="s">
        <v>422</v>
      </c>
      <c r="M3239" s="4">
        <v>0.29166666666666669</v>
      </c>
      <c r="N3239" s="1">
        <v>0.70833333333333337</v>
      </c>
      <c r="O3239" t="s">
        <v>334</v>
      </c>
      <c r="P3239" t="s">
        <v>334</v>
      </c>
      <c r="Q3239" t="s">
        <v>5148</v>
      </c>
      <c r="R3239" t="s">
        <v>5149</v>
      </c>
      <c r="S3239" t="s">
        <v>5148</v>
      </c>
      <c r="T3239" t="s">
        <v>165</v>
      </c>
      <c r="U3239" t="s">
        <v>386</v>
      </c>
      <c r="V3239" t="s">
        <v>46</v>
      </c>
      <c r="W3239" t="str">
        <f t="shared" si="150"/>
        <v>3a Summit Industrial Park WASHINGTON DC 20009</v>
      </c>
      <c r="X3239" t="s">
        <v>47</v>
      </c>
      <c r="Y3239" t="s">
        <v>5150</v>
      </c>
      <c r="Z3239">
        <v>38.911707</v>
      </c>
      <c r="AA3239">
        <v>-77.046256999999997</v>
      </c>
      <c r="AB3239">
        <v>395988.12</v>
      </c>
      <c r="AC3239">
        <v>138205.79999999999</v>
      </c>
      <c r="AD3239">
        <v>20009</v>
      </c>
      <c r="AE3239">
        <v>242871</v>
      </c>
      <c r="AF3239">
        <v>85804</v>
      </c>
      <c r="AG3239">
        <v>85804</v>
      </c>
      <c r="AH3239">
        <v>2</v>
      </c>
      <c r="AI3239">
        <v>2</v>
      </c>
      <c r="AJ3239" t="s">
        <v>14249</v>
      </c>
      <c r="AK3239" t="s">
        <v>709</v>
      </c>
      <c r="AL3239" t="s">
        <v>50</v>
      </c>
      <c r="AM3239">
        <v>208</v>
      </c>
      <c r="AN3239">
        <v>6</v>
      </c>
      <c r="AO3239" t="s">
        <v>51</v>
      </c>
      <c r="AP3239">
        <v>1097</v>
      </c>
      <c r="AQ3239">
        <v>-77.046259617864806</v>
      </c>
      <c r="AR3239">
        <v>38.911713976801003</v>
      </c>
      <c r="AS3239" t="b">
        <f t="shared" si="151"/>
        <v>0</v>
      </c>
    </row>
    <row r="3240" spans="1:45">
      <c r="A3240">
        <f t="shared" si="152"/>
        <v>3239</v>
      </c>
      <c r="B3240">
        <v>186730</v>
      </c>
      <c r="C3240">
        <v>186730</v>
      </c>
      <c r="D3240" t="s">
        <v>5267</v>
      </c>
      <c r="E3240" t="s">
        <v>4758</v>
      </c>
      <c r="F3240">
        <v>10193726</v>
      </c>
      <c r="G3240" t="s">
        <v>652</v>
      </c>
      <c r="K3240" t="s">
        <v>5268</v>
      </c>
      <c r="L3240" t="s">
        <v>1682</v>
      </c>
      <c r="M3240" s="4">
        <v>0.29166666666666669</v>
      </c>
      <c r="N3240" s="1">
        <v>0.79166666666666663</v>
      </c>
      <c r="O3240" t="s">
        <v>255</v>
      </c>
      <c r="P3240" t="s">
        <v>334</v>
      </c>
      <c r="S3240" t="s">
        <v>4758</v>
      </c>
      <c r="T3240" t="s">
        <v>165</v>
      </c>
      <c r="U3240" t="s">
        <v>386</v>
      </c>
      <c r="V3240" t="s">
        <v>46</v>
      </c>
      <c r="W3240" t="str">
        <f t="shared" si="150"/>
        <v xml:space="preserve"> WASHINGTON DC 20036</v>
      </c>
      <c r="X3240" t="s">
        <v>47</v>
      </c>
      <c r="Y3240" t="s">
        <v>4759</v>
      </c>
      <c r="Z3240">
        <v>38.908991</v>
      </c>
      <c r="AA3240">
        <v>-77.045147999999998</v>
      </c>
      <c r="AB3240">
        <v>396084.17</v>
      </c>
      <c r="AC3240">
        <v>137904.35999999999</v>
      </c>
      <c r="AD3240">
        <v>20036</v>
      </c>
      <c r="AE3240">
        <v>242670</v>
      </c>
      <c r="AF3240">
        <v>85603</v>
      </c>
      <c r="AG3240">
        <v>85603</v>
      </c>
      <c r="AH3240">
        <v>2</v>
      </c>
      <c r="AI3240">
        <v>2</v>
      </c>
      <c r="AJ3240" t="s">
        <v>14249</v>
      </c>
      <c r="AK3240" t="s">
        <v>709</v>
      </c>
      <c r="AL3240" t="s">
        <v>50</v>
      </c>
      <c r="AM3240">
        <v>208</v>
      </c>
      <c r="AN3240">
        <v>6</v>
      </c>
      <c r="AO3240" t="s">
        <v>51</v>
      </c>
      <c r="AP3240">
        <v>1994</v>
      </c>
      <c r="AQ3240">
        <v>-77.045150433903203</v>
      </c>
      <c r="AR3240">
        <v>38.908998935317598</v>
      </c>
      <c r="AS3240" t="b">
        <f t="shared" si="151"/>
        <v>1</v>
      </c>
    </row>
    <row r="3241" spans="1:45">
      <c r="A3241">
        <f t="shared" si="152"/>
        <v>3240</v>
      </c>
      <c r="B3241">
        <v>186732</v>
      </c>
      <c r="C3241">
        <v>186732</v>
      </c>
      <c r="D3241" t="s">
        <v>5271</v>
      </c>
      <c r="E3241" t="s">
        <v>5272</v>
      </c>
      <c r="F3241">
        <v>10193729</v>
      </c>
      <c r="G3241" t="s">
        <v>201</v>
      </c>
      <c r="K3241" t="s">
        <v>5273</v>
      </c>
      <c r="L3241" t="s">
        <v>422</v>
      </c>
      <c r="M3241" s="4">
        <v>0.29166666666666669</v>
      </c>
      <c r="N3241" s="1">
        <v>0.83333333333333337</v>
      </c>
      <c r="O3241" t="s">
        <v>138</v>
      </c>
      <c r="P3241" t="s">
        <v>334</v>
      </c>
      <c r="Q3241" t="s">
        <v>5272</v>
      </c>
      <c r="R3241" t="s">
        <v>5274</v>
      </c>
      <c r="S3241" t="s">
        <v>5272</v>
      </c>
      <c r="T3241" t="s">
        <v>165</v>
      </c>
      <c r="U3241" t="s">
        <v>386</v>
      </c>
      <c r="V3241" t="s">
        <v>46</v>
      </c>
      <c r="W3241" t="str">
        <f t="shared" si="150"/>
        <v>1628 Montague Street, NW WASHINGTON DC 20011</v>
      </c>
      <c r="X3241" t="s">
        <v>47</v>
      </c>
      <c r="Y3241" t="s">
        <v>5275</v>
      </c>
      <c r="Z3241">
        <v>38.959156999999998</v>
      </c>
      <c r="AA3241">
        <v>-77.037951000000007</v>
      </c>
      <c r="AB3241">
        <v>396710.7</v>
      </c>
      <c r="AC3241">
        <v>143472.85</v>
      </c>
      <c r="AD3241">
        <v>20011</v>
      </c>
      <c r="AE3241">
        <v>256018</v>
      </c>
      <c r="AF3241">
        <v>98558</v>
      </c>
      <c r="AG3241">
        <v>98558</v>
      </c>
      <c r="AH3241">
        <v>4</v>
      </c>
      <c r="AI3241">
        <v>4</v>
      </c>
      <c r="AJ3241" t="s">
        <v>14244</v>
      </c>
      <c r="AK3241" t="s">
        <v>4227</v>
      </c>
      <c r="AL3241" t="s">
        <v>188</v>
      </c>
      <c r="AM3241">
        <v>403</v>
      </c>
      <c r="AN3241">
        <v>18</v>
      </c>
      <c r="AO3241" t="s">
        <v>51</v>
      </c>
      <c r="AP3241">
        <v>1195</v>
      </c>
      <c r="AQ3241">
        <v>-77.037953457053902</v>
      </c>
      <c r="AR3241">
        <v>38.959164146785</v>
      </c>
      <c r="AS3241" t="b">
        <f t="shared" si="151"/>
        <v>1</v>
      </c>
    </row>
    <row r="3242" spans="1:45">
      <c r="A3242">
        <f t="shared" si="152"/>
        <v>3241</v>
      </c>
      <c r="B3242">
        <v>185771</v>
      </c>
      <c r="C3242">
        <v>185771</v>
      </c>
      <c r="D3242" t="s">
        <v>5580</v>
      </c>
      <c r="E3242" t="s">
        <v>4468</v>
      </c>
      <c r="F3242">
        <v>10192879</v>
      </c>
      <c r="G3242" t="s">
        <v>2561</v>
      </c>
      <c r="M3242" s="4">
        <v>0.29166666666666669</v>
      </c>
      <c r="N3242" s="1">
        <v>0.70833333333333337</v>
      </c>
      <c r="O3242" t="s">
        <v>622</v>
      </c>
      <c r="P3242" t="s">
        <v>334</v>
      </c>
      <c r="S3242" t="s">
        <v>796</v>
      </c>
      <c r="T3242" t="s">
        <v>148</v>
      </c>
      <c r="U3242" t="s">
        <v>386</v>
      </c>
      <c r="V3242" t="s">
        <v>46</v>
      </c>
      <c r="W3242" t="str">
        <f t="shared" si="150"/>
        <v xml:space="preserve"> WASHINGTON DC </v>
      </c>
      <c r="X3242" t="s">
        <v>47</v>
      </c>
      <c r="Y3242" t="s">
        <v>5583</v>
      </c>
      <c r="Z3242">
        <v>38.894182999999998</v>
      </c>
      <c r="AA3242">
        <v>-76.996163999999993</v>
      </c>
      <c r="AB3242">
        <v>400332.77382</v>
      </c>
      <c r="AC3242">
        <v>136259.51865000001</v>
      </c>
      <c r="AE3242">
        <v>0</v>
      </c>
      <c r="AF3242">
        <v>457294</v>
      </c>
      <c r="AG3242">
        <v>393282</v>
      </c>
      <c r="AH3242">
        <v>6</v>
      </c>
      <c r="AI3242">
        <v>6</v>
      </c>
      <c r="AJ3242" t="s">
        <v>14247</v>
      </c>
      <c r="AK3242" t="s">
        <v>1593</v>
      </c>
      <c r="AL3242" t="s">
        <v>63</v>
      </c>
      <c r="AM3242">
        <v>107</v>
      </c>
      <c r="AN3242">
        <v>25</v>
      </c>
      <c r="AO3242" t="s">
        <v>51</v>
      </c>
      <c r="AP3242">
        <v>3569</v>
      </c>
      <c r="AQ3242">
        <v>-76.996166314050797</v>
      </c>
      <c r="AR3242">
        <v>38.894190277881201</v>
      </c>
      <c r="AS3242" t="b">
        <f t="shared" si="151"/>
        <v>0</v>
      </c>
    </row>
    <row r="3243" spans="1:45">
      <c r="A3243">
        <f t="shared" si="152"/>
        <v>3242</v>
      </c>
      <c r="B3243">
        <v>187003</v>
      </c>
      <c r="C3243">
        <v>187003</v>
      </c>
      <c r="D3243" t="s">
        <v>5599</v>
      </c>
      <c r="E3243" t="s">
        <v>5591</v>
      </c>
      <c r="F3243">
        <v>10194025</v>
      </c>
      <c r="G3243" t="s">
        <v>160</v>
      </c>
      <c r="K3243" t="s">
        <v>5600</v>
      </c>
      <c r="L3243" t="s">
        <v>1682</v>
      </c>
      <c r="M3243" s="4">
        <v>0.41666666666666669</v>
      </c>
      <c r="N3243" s="1">
        <v>0.41666666666666669</v>
      </c>
      <c r="O3243" t="s">
        <v>138</v>
      </c>
      <c r="P3243" t="s">
        <v>334</v>
      </c>
      <c r="S3243" t="s">
        <v>5593</v>
      </c>
      <c r="T3243" t="s">
        <v>165</v>
      </c>
      <c r="U3243" t="s">
        <v>386</v>
      </c>
      <c r="V3243" t="s">
        <v>46</v>
      </c>
      <c r="W3243" t="str">
        <f t="shared" si="150"/>
        <v xml:space="preserve"> WASHINGTON DC 20009</v>
      </c>
      <c r="X3243" t="s">
        <v>47</v>
      </c>
      <c r="Y3243" t="s">
        <v>5594</v>
      </c>
      <c r="Z3243">
        <v>38.916463999999998</v>
      </c>
      <c r="AA3243">
        <v>-77.045237</v>
      </c>
      <c r="AB3243">
        <v>396076.89</v>
      </c>
      <c r="AC3243">
        <v>138733.91</v>
      </c>
      <c r="AD3243">
        <v>20009</v>
      </c>
      <c r="AE3243">
        <v>242829</v>
      </c>
      <c r="AF3243">
        <v>85764</v>
      </c>
      <c r="AG3243">
        <v>85764</v>
      </c>
      <c r="AH3243">
        <v>1</v>
      </c>
      <c r="AI3243">
        <v>1</v>
      </c>
      <c r="AJ3243" t="s">
        <v>14247</v>
      </c>
      <c r="AK3243" t="s">
        <v>319</v>
      </c>
      <c r="AL3243" t="s">
        <v>88</v>
      </c>
      <c r="AM3243">
        <v>303</v>
      </c>
      <c r="AN3243">
        <v>1</v>
      </c>
      <c r="AO3243" t="s">
        <v>51</v>
      </c>
      <c r="AP3243">
        <v>1093</v>
      </c>
      <c r="AQ3243">
        <v>-77.045239109721606</v>
      </c>
      <c r="AR3243">
        <v>38.916471769978202</v>
      </c>
      <c r="AS3243" t="b">
        <f t="shared" si="151"/>
        <v>0</v>
      </c>
    </row>
    <row r="3244" spans="1:45">
      <c r="A3244">
        <f t="shared" si="152"/>
        <v>3243</v>
      </c>
      <c r="B3244">
        <v>187004</v>
      </c>
      <c r="C3244">
        <v>187004</v>
      </c>
      <c r="D3244" t="s">
        <v>5603</v>
      </c>
      <c r="E3244" t="s">
        <v>5591</v>
      </c>
      <c r="F3244">
        <v>10194028</v>
      </c>
      <c r="G3244" t="s">
        <v>160</v>
      </c>
      <c r="K3244" t="s">
        <v>5604</v>
      </c>
      <c r="L3244" t="s">
        <v>1682</v>
      </c>
      <c r="M3244" s="4">
        <v>0.41666666666666669</v>
      </c>
      <c r="N3244" s="1">
        <v>0.41666666666666669</v>
      </c>
      <c r="O3244" t="s">
        <v>138</v>
      </c>
      <c r="P3244" t="s">
        <v>334</v>
      </c>
      <c r="S3244" t="s">
        <v>5593</v>
      </c>
      <c r="T3244" t="s">
        <v>165</v>
      </c>
      <c r="U3244" t="s">
        <v>386</v>
      </c>
      <c r="V3244" t="s">
        <v>46</v>
      </c>
      <c r="W3244" t="str">
        <f t="shared" si="150"/>
        <v xml:space="preserve"> WASHINGTON DC 20009</v>
      </c>
      <c r="X3244" t="s">
        <v>47</v>
      </c>
      <c r="Y3244" t="s">
        <v>5594</v>
      </c>
      <c r="Z3244">
        <v>38.916463999999998</v>
      </c>
      <c r="AA3244">
        <v>-77.045237</v>
      </c>
      <c r="AB3244">
        <v>396076.89</v>
      </c>
      <c r="AC3244">
        <v>138733.91</v>
      </c>
      <c r="AD3244">
        <v>20009</v>
      </c>
      <c r="AE3244">
        <v>242829</v>
      </c>
      <c r="AF3244">
        <v>85764</v>
      </c>
      <c r="AG3244">
        <v>85764</v>
      </c>
      <c r="AH3244">
        <v>1</v>
      </c>
      <c r="AI3244">
        <v>1</v>
      </c>
      <c r="AJ3244" t="s">
        <v>14247</v>
      </c>
      <c r="AK3244" t="s">
        <v>319</v>
      </c>
      <c r="AL3244" t="s">
        <v>88</v>
      </c>
      <c r="AM3244">
        <v>303</v>
      </c>
      <c r="AN3244">
        <v>1</v>
      </c>
      <c r="AO3244" t="s">
        <v>51</v>
      </c>
      <c r="AP3244">
        <v>1094</v>
      </c>
      <c r="AQ3244">
        <v>-77.045239109721606</v>
      </c>
      <c r="AR3244">
        <v>38.916471769978202</v>
      </c>
      <c r="AS3244" t="b">
        <f t="shared" si="151"/>
        <v>0</v>
      </c>
    </row>
    <row r="3245" spans="1:45">
      <c r="A3245">
        <f t="shared" si="152"/>
        <v>3244</v>
      </c>
      <c r="B3245">
        <v>186990</v>
      </c>
      <c r="C3245">
        <v>186990</v>
      </c>
      <c r="D3245" t="s">
        <v>5665</v>
      </c>
      <c r="E3245" t="s">
        <v>1655</v>
      </c>
      <c r="F3245">
        <v>10194191</v>
      </c>
      <c r="G3245" t="s">
        <v>1806</v>
      </c>
      <c r="H3245" t="s">
        <v>5666</v>
      </c>
      <c r="J3245">
        <v>111093</v>
      </c>
      <c r="K3245" t="s">
        <v>5667</v>
      </c>
      <c r="L3245" t="s">
        <v>1682</v>
      </c>
      <c r="M3245" s="4">
        <v>0.29166666666666669</v>
      </c>
      <c r="N3245" s="1">
        <v>0.70833333333333337</v>
      </c>
      <c r="O3245" t="s">
        <v>1682</v>
      </c>
      <c r="P3245" t="s">
        <v>334</v>
      </c>
      <c r="S3245" t="s">
        <v>1657</v>
      </c>
      <c r="T3245" t="s">
        <v>165</v>
      </c>
      <c r="U3245" t="s">
        <v>386</v>
      </c>
      <c r="V3245" t="s">
        <v>46</v>
      </c>
      <c r="W3245" t="str">
        <f t="shared" si="150"/>
        <v xml:space="preserve"> WASHINGTON DC 20016</v>
      </c>
      <c r="X3245" t="s">
        <v>47</v>
      </c>
      <c r="Y3245" t="s">
        <v>3538</v>
      </c>
      <c r="Z3245">
        <v>38.949947000000002</v>
      </c>
      <c r="AA3245">
        <v>-77.080826999999999</v>
      </c>
      <c r="AB3245">
        <v>392993.63</v>
      </c>
      <c r="AC3245">
        <v>142452.94</v>
      </c>
      <c r="AD3245">
        <v>20016</v>
      </c>
      <c r="AE3245">
        <v>264444</v>
      </c>
      <c r="AF3245">
        <v>107284</v>
      </c>
      <c r="AG3245">
        <v>107284</v>
      </c>
      <c r="AH3245">
        <v>3</v>
      </c>
      <c r="AI3245">
        <v>3</v>
      </c>
      <c r="AJ3245" t="s">
        <v>14246</v>
      </c>
      <c r="AK3245" s="2">
        <v>3000</v>
      </c>
      <c r="AL3245" t="s">
        <v>50</v>
      </c>
      <c r="AM3245">
        <v>202</v>
      </c>
      <c r="AN3245">
        <v>11</v>
      </c>
      <c r="AO3245" t="s">
        <v>51</v>
      </c>
      <c r="AP3245">
        <v>1250</v>
      </c>
      <c r="AQ3245">
        <v>-77.080829700586094</v>
      </c>
      <c r="AR3245">
        <v>38.949954740269199</v>
      </c>
      <c r="AS3245" t="b">
        <f t="shared" si="151"/>
        <v>0</v>
      </c>
    </row>
    <row r="3246" spans="1:45">
      <c r="A3246">
        <f t="shared" si="152"/>
        <v>3245</v>
      </c>
      <c r="B3246">
        <v>186999</v>
      </c>
      <c r="C3246">
        <v>186999</v>
      </c>
      <c r="D3246" t="s">
        <v>5878</v>
      </c>
      <c r="E3246" t="s">
        <v>5879</v>
      </c>
      <c r="F3246">
        <v>10194622</v>
      </c>
      <c r="G3246" t="s">
        <v>201</v>
      </c>
      <c r="K3246" t="s">
        <v>5880</v>
      </c>
      <c r="L3246" t="s">
        <v>255</v>
      </c>
      <c r="M3246" s="4">
        <v>0.29166666666666669</v>
      </c>
      <c r="N3246" s="1">
        <v>0.95833333333333337</v>
      </c>
      <c r="O3246" t="s">
        <v>138</v>
      </c>
      <c r="P3246" t="s">
        <v>334</v>
      </c>
      <c r="S3246" t="s">
        <v>5879</v>
      </c>
      <c r="T3246" t="s">
        <v>165</v>
      </c>
      <c r="U3246" t="s">
        <v>386</v>
      </c>
      <c r="V3246" t="s">
        <v>46</v>
      </c>
      <c r="W3246" t="str">
        <f t="shared" si="150"/>
        <v xml:space="preserve"> WASHINGTON DC 20007</v>
      </c>
      <c r="X3246" t="s">
        <v>47</v>
      </c>
      <c r="Y3246" t="s">
        <v>1538</v>
      </c>
      <c r="Z3246">
        <v>38.92024</v>
      </c>
      <c r="AA3246">
        <v>-77.080028999999996</v>
      </c>
      <c r="AB3246">
        <v>393059.92</v>
      </c>
      <c r="AC3246">
        <v>139155.16</v>
      </c>
      <c r="AD3246">
        <v>20007</v>
      </c>
      <c r="AE3246">
        <v>270840</v>
      </c>
      <c r="AF3246">
        <v>113336</v>
      </c>
      <c r="AG3246">
        <v>113336</v>
      </c>
      <c r="AH3246">
        <v>3</v>
      </c>
      <c r="AI3246">
        <v>3</v>
      </c>
      <c r="AJ3246" t="s">
        <v>14249</v>
      </c>
      <c r="AK3246" t="s">
        <v>295</v>
      </c>
      <c r="AL3246" t="s">
        <v>50</v>
      </c>
      <c r="AM3246">
        <v>204</v>
      </c>
      <c r="AN3246">
        <v>14</v>
      </c>
      <c r="AO3246" t="s">
        <v>51</v>
      </c>
      <c r="AP3246">
        <v>1295</v>
      </c>
      <c r="AQ3246">
        <v>-77.080031607596993</v>
      </c>
      <c r="AR3246">
        <v>38.9202478802192</v>
      </c>
      <c r="AS3246" t="b">
        <f t="shared" si="151"/>
        <v>1</v>
      </c>
    </row>
    <row r="3247" spans="1:45">
      <c r="A3247">
        <f t="shared" si="152"/>
        <v>3246</v>
      </c>
      <c r="B3247">
        <v>187000</v>
      </c>
      <c r="C3247">
        <v>187000</v>
      </c>
      <c r="D3247" t="s">
        <v>5935</v>
      </c>
      <c r="E3247" t="s">
        <v>114</v>
      </c>
      <c r="F3247">
        <v>10194741</v>
      </c>
      <c r="G3247" t="s">
        <v>115</v>
      </c>
      <c r="J3247">
        <v>88532</v>
      </c>
      <c r="M3247" s="4">
        <v>0.39583333333333331</v>
      </c>
      <c r="N3247" s="1">
        <v>0.64583333333333337</v>
      </c>
      <c r="O3247" t="s">
        <v>210</v>
      </c>
      <c r="P3247" t="s">
        <v>5936</v>
      </c>
      <c r="Q3247" t="s">
        <v>5937</v>
      </c>
      <c r="R3247" t="s">
        <v>5938</v>
      </c>
      <c r="S3247" t="s">
        <v>5937</v>
      </c>
      <c r="T3247" t="s">
        <v>121</v>
      </c>
      <c r="U3247" t="s">
        <v>386</v>
      </c>
      <c r="W3247" t="str">
        <f t="shared" si="150"/>
        <v xml:space="preserve">702 H Street NW #400   </v>
      </c>
      <c r="Z3247">
        <v>0</v>
      </c>
      <c r="AA3247">
        <v>0</v>
      </c>
      <c r="AB3247">
        <v>0</v>
      </c>
      <c r="AC3247">
        <v>0</v>
      </c>
      <c r="AE3247">
        <v>-100</v>
      </c>
      <c r="AF3247">
        <v>-100</v>
      </c>
      <c r="AG3247">
        <v>348291</v>
      </c>
      <c r="AI3247" t="s">
        <v>14250</v>
      </c>
      <c r="AJ3247" t="s">
        <v>14251</v>
      </c>
      <c r="AK3247" t="s">
        <v>51</v>
      </c>
      <c r="AN3247" t="s">
        <v>51</v>
      </c>
      <c r="AO3247" t="s">
        <v>51</v>
      </c>
      <c r="AP3247">
        <v>1772</v>
      </c>
      <c r="AQ3247">
        <v>-81.529192133279295</v>
      </c>
      <c r="AR3247">
        <v>37.5772691877347</v>
      </c>
      <c r="AS3247" t="b">
        <f t="shared" si="151"/>
        <v>0</v>
      </c>
    </row>
    <row r="3248" spans="1:45">
      <c r="A3248">
        <f t="shared" si="152"/>
        <v>3247</v>
      </c>
      <c r="B3248">
        <v>187001</v>
      </c>
      <c r="C3248">
        <v>187001</v>
      </c>
      <c r="D3248" t="s">
        <v>5935</v>
      </c>
      <c r="E3248" t="s">
        <v>114</v>
      </c>
      <c r="F3248">
        <v>10194741</v>
      </c>
      <c r="G3248" t="s">
        <v>115</v>
      </c>
      <c r="J3248">
        <v>88532</v>
      </c>
      <c r="M3248" s="4">
        <v>0.39583333333333331</v>
      </c>
      <c r="N3248" s="1">
        <v>0.64583333333333337</v>
      </c>
      <c r="O3248" t="s">
        <v>210</v>
      </c>
      <c r="P3248" t="s">
        <v>5936</v>
      </c>
      <c r="Q3248" t="s">
        <v>5937</v>
      </c>
      <c r="R3248" t="s">
        <v>5938</v>
      </c>
      <c r="S3248" t="s">
        <v>5937</v>
      </c>
      <c r="T3248" t="s">
        <v>121</v>
      </c>
      <c r="U3248" t="s">
        <v>386</v>
      </c>
      <c r="V3248" t="s">
        <v>46</v>
      </c>
      <c r="W3248" t="str">
        <f t="shared" si="150"/>
        <v xml:space="preserve">702 H Street NW #400 WASHINGTON DC </v>
      </c>
      <c r="X3248" t="s">
        <v>47</v>
      </c>
      <c r="Y3248" t="s">
        <v>3772</v>
      </c>
      <c r="Z3248">
        <v>38.950373999999996</v>
      </c>
      <c r="AA3248">
        <v>-77.080558999999994</v>
      </c>
      <c r="AB3248">
        <v>393016.93922</v>
      </c>
      <c r="AC3248">
        <v>142500.26905999999</v>
      </c>
      <c r="AE3248">
        <v>0</v>
      </c>
      <c r="AF3248">
        <v>455123</v>
      </c>
      <c r="AG3248">
        <v>391151</v>
      </c>
      <c r="AH3248">
        <v>3</v>
      </c>
      <c r="AI3248">
        <v>3</v>
      </c>
      <c r="AJ3248" t="s">
        <v>14246</v>
      </c>
      <c r="AK3248" s="2">
        <v>3000</v>
      </c>
      <c r="AL3248" t="s">
        <v>50</v>
      </c>
      <c r="AM3248">
        <v>202</v>
      </c>
      <c r="AN3248">
        <v>11</v>
      </c>
      <c r="AO3248" t="s">
        <v>51</v>
      </c>
      <c r="AP3248">
        <v>1772</v>
      </c>
      <c r="AQ3248">
        <v>-77.0805612809975</v>
      </c>
      <c r="AR3248">
        <v>38.9503812789482</v>
      </c>
      <c r="AS3248" t="b">
        <f t="shared" si="151"/>
        <v>0</v>
      </c>
    </row>
    <row r="3249" spans="1:45">
      <c r="A3249">
        <f t="shared" si="152"/>
        <v>3248</v>
      </c>
      <c r="B3249">
        <v>185949</v>
      </c>
      <c r="C3249">
        <v>185949</v>
      </c>
      <c r="D3249" t="s">
        <v>6029</v>
      </c>
      <c r="E3249" t="s">
        <v>2448</v>
      </c>
      <c r="F3249">
        <v>10193115</v>
      </c>
      <c r="G3249" t="s">
        <v>54</v>
      </c>
      <c r="K3249" t="s">
        <v>6030</v>
      </c>
      <c r="L3249" t="s">
        <v>622</v>
      </c>
      <c r="M3249" s="4">
        <v>0.29166666666666669</v>
      </c>
      <c r="N3249" s="1">
        <v>0.79166666666666663</v>
      </c>
      <c r="O3249" t="s">
        <v>334</v>
      </c>
      <c r="P3249" t="s">
        <v>334</v>
      </c>
      <c r="S3249" t="s">
        <v>2448</v>
      </c>
      <c r="T3249" t="s">
        <v>165</v>
      </c>
      <c r="U3249" t="s">
        <v>386</v>
      </c>
      <c r="V3249" t="s">
        <v>46</v>
      </c>
      <c r="W3249" t="str">
        <f t="shared" si="150"/>
        <v xml:space="preserve"> WASHINGTON DC </v>
      </c>
      <c r="X3249" t="s">
        <v>47</v>
      </c>
      <c r="Y3249" t="s">
        <v>2449</v>
      </c>
      <c r="Z3249">
        <v>38.899576000000003</v>
      </c>
      <c r="AA3249">
        <v>-77.045778999999996</v>
      </c>
      <c r="AB3249">
        <v>396028.93771999999</v>
      </c>
      <c r="AC3249">
        <v>136859.16390000001</v>
      </c>
      <c r="AE3249">
        <v>0</v>
      </c>
      <c r="AF3249">
        <v>455120</v>
      </c>
      <c r="AG3249">
        <v>391148</v>
      </c>
      <c r="AH3249">
        <v>2</v>
      </c>
      <c r="AI3249">
        <v>2</v>
      </c>
      <c r="AJ3249" t="s">
        <v>14244</v>
      </c>
      <c r="AK3249" t="s">
        <v>903</v>
      </c>
      <c r="AL3249" t="s">
        <v>50</v>
      </c>
      <c r="AM3249">
        <v>207</v>
      </c>
      <c r="AN3249">
        <v>5</v>
      </c>
      <c r="AO3249" t="s">
        <v>51</v>
      </c>
      <c r="AP3249">
        <v>3482</v>
      </c>
      <c r="AQ3249">
        <v>-77.045781198938101</v>
      </c>
      <c r="AR3249">
        <v>38.899583192898902</v>
      </c>
      <c r="AS3249" t="b">
        <f t="shared" si="151"/>
        <v>1</v>
      </c>
    </row>
    <row r="3250" spans="1:45">
      <c r="A3250">
        <f t="shared" si="152"/>
        <v>3249</v>
      </c>
      <c r="B3250">
        <v>183997</v>
      </c>
      <c r="C3250">
        <v>183997</v>
      </c>
      <c r="D3250" t="s">
        <v>6621</v>
      </c>
      <c r="E3250" t="s">
        <v>6622</v>
      </c>
      <c r="F3250">
        <v>10188226</v>
      </c>
      <c r="G3250" t="s">
        <v>201</v>
      </c>
      <c r="K3250" t="s">
        <v>6623</v>
      </c>
      <c r="L3250" t="s">
        <v>506</v>
      </c>
      <c r="M3250" s="4">
        <v>0.75</v>
      </c>
      <c r="N3250" s="1">
        <v>0.75</v>
      </c>
      <c r="O3250" t="s">
        <v>138</v>
      </c>
      <c r="P3250" t="s">
        <v>334</v>
      </c>
      <c r="S3250" t="s">
        <v>6622</v>
      </c>
      <c r="T3250" t="s">
        <v>165</v>
      </c>
      <c r="U3250" t="s">
        <v>386</v>
      </c>
      <c r="V3250" t="s">
        <v>46</v>
      </c>
      <c r="W3250" t="str">
        <f t="shared" si="150"/>
        <v xml:space="preserve"> WASHINGTON DC 20009</v>
      </c>
      <c r="X3250" t="s">
        <v>47</v>
      </c>
      <c r="Y3250" t="s">
        <v>6624</v>
      </c>
      <c r="Z3250">
        <v>38.925843999999998</v>
      </c>
      <c r="AA3250">
        <v>-77.041329000000005</v>
      </c>
      <c r="AB3250">
        <v>396416.23</v>
      </c>
      <c r="AC3250">
        <v>139775</v>
      </c>
      <c r="AD3250">
        <v>20009</v>
      </c>
      <c r="AE3250">
        <v>235982</v>
      </c>
      <c r="AF3250">
        <v>78975</v>
      </c>
      <c r="AG3250">
        <v>78975</v>
      </c>
      <c r="AH3250">
        <v>1</v>
      </c>
      <c r="AI3250">
        <v>1</v>
      </c>
      <c r="AJ3250" t="s">
        <v>14247</v>
      </c>
      <c r="AK3250" t="s">
        <v>1194</v>
      </c>
      <c r="AL3250" t="s">
        <v>88</v>
      </c>
      <c r="AM3250">
        <v>303</v>
      </c>
      <c r="AN3250">
        <v>1</v>
      </c>
      <c r="AO3250" t="s">
        <v>51</v>
      </c>
      <c r="AP3250">
        <v>2479</v>
      </c>
      <c r="AQ3250">
        <v>-77.041331664340603</v>
      </c>
      <c r="AR3250">
        <v>38.925851696069302</v>
      </c>
      <c r="AS3250" t="b">
        <f t="shared" si="151"/>
        <v>1</v>
      </c>
    </row>
    <row r="3251" spans="1:45">
      <c r="A3251">
        <f t="shared" si="152"/>
        <v>3250</v>
      </c>
      <c r="B3251">
        <v>185518</v>
      </c>
      <c r="C3251">
        <v>185518</v>
      </c>
      <c r="D3251" t="s">
        <v>8197</v>
      </c>
      <c r="E3251" t="s">
        <v>8198</v>
      </c>
      <c r="F3251">
        <v>10192363</v>
      </c>
      <c r="G3251" t="s">
        <v>201</v>
      </c>
      <c r="K3251" t="s">
        <v>8199</v>
      </c>
      <c r="L3251" t="s">
        <v>422</v>
      </c>
      <c r="M3251" s="4">
        <v>0.45833333333333331</v>
      </c>
      <c r="N3251" s="1">
        <v>0.95833333333333337</v>
      </c>
      <c r="O3251" t="s">
        <v>138</v>
      </c>
      <c r="P3251" t="s">
        <v>334</v>
      </c>
      <c r="S3251" t="s">
        <v>8198</v>
      </c>
      <c r="T3251" t="s">
        <v>165</v>
      </c>
      <c r="U3251" t="s">
        <v>386</v>
      </c>
      <c r="V3251" t="s">
        <v>46</v>
      </c>
      <c r="W3251" t="str">
        <f t="shared" si="150"/>
        <v xml:space="preserve"> WASHINGTON DC 20010</v>
      </c>
      <c r="X3251" t="s">
        <v>47</v>
      </c>
      <c r="Y3251" t="s">
        <v>7285</v>
      </c>
      <c r="Z3251">
        <v>38.933123000000002</v>
      </c>
      <c r="AA3251">
        <v>-77.038312000000005</v>
      </c>
      <c r="AB3251">
        <v>396678.25</v>
      </c>
      <c r="AC3251">
        <v>140582.93</v>
      </c>
      <c r="AD3251">
        <v>20010</v>
      </c>
      <c r="AE3251">
        <v>233564</v>
      </c>
      <c r="AF3251">
        <v>76243</v>
      </c>
      <c r="AG3251">
        <v>76243</v>
      </c>
      <c r="AH3251">
        <v>1</v>
      </c>
      <c r="AI3251">
        <v>1</v>
      </c>
      <c r="AJ3251" t="s">
        <v>14252</v>
      </c>
      <c r="AK3251" t="s">
        <v>7286</v>
      </c>
      <c r="AL3251" t="s">
        <v>188</v>
      </c>
      <c r="AM3251">
        <v>408</v>
      </c>
      <c r="AN3251">
        <v>2</v>
      </c>
      <c r="AO3251" t="s">
        <v>51</v>
      </c>
      <c r="AP3251">
        <v>2508</v>
      </c>
      <c r="AQ3251">
        <v>-77.038313862547298</v>
      </c>
      <c r="AR3251">
        <v>38.933130810208198</v>
      </c>
      <c r="AS3251" t="b">
        <f t="shared" si="151"/>
        <v>1</v>
      </c>
    </row>
    <row r="3252" spans="1:45">
      <c r="A3252">
        <f t="shared" si="152"/>
        <v>3251</v>
      </c>
      <c r="B3252">
        <v>185590</v>
      </c>
      <c r="C3252">
        <v>185590</v>
      </c>
      <c r="D3252" t="s">
        <v>8356</v>
      </c>
      <c r="E3252" t="s">
        <v>8357</v>
      </c>
      <c r="F3252">
        <v>10192576</v>
      </c>
      <c r="G3252" t="s">
        <v>652</v>
      </c>
      <c r="K3252" t="s">
        <v>8358</v>
      </c>
      <c r="L3252" t="s">
        <v>166</v>
      </c>
      <c r="M3252" s="4">
        <v>0.29166666666666669</v>
      </c>
      <c r="N3252" s="1">
        <v>0.70833333333333337</v>
      </c>
      <c r="O3252" t="s">
        <v>254</v>
      </c>
      <c r="P3252" t="s">
        <v>334</v>
      </c>
      <c r="S3252" t="s">
        <v>8357</v>
      </c>
      <c r="T3252" t="s">
        <v>165</v>
      </c>
      <c r="U3252" t="s">
        <v>386</v>
      </c>
      <c r="V3252" t="s">
        <v>46</v>
      </c>
      <c r="W3252" t="str">
        <f t="shared" si="150"/>
        <v xml:space="preserve"> WASHINGTON DC 20037</v>
      </c>
      <c r="X3252" t="s">
        <v>47</v>
      </c>
      <c r="Y3252" t="s">
        <v>8359</v>
      </c>
      <c r="Z3252">
        <v>38.907076000000004</v>
      </c>
      <c r="AA3252">
        <v>-77.048088000000007</v>
      </c>
      <c r="AB3252">
        <v>395829.06</v>
      </c>
      <c r="AC3252">
        <v>137691.82</v>
      </c>
      <c r="AD3252">
        <v>20037</v>
      </c>
      <c r="AE3252">
        <v>226061</v>
      </c>
      <c r="AF3252">
        <v>68714</v>
      </c>
      <c r="AG3252">
        <v>68714</v>
      </c>
      <c r="AH3252">
        <v>2</v>
      </c>
      <c r="AI3252">
        <v>2</v>
      </c>
      <c r="AJ3252" t="s">
        <v>14249</v>
      </c>
      <c r="AK3252" t="s">
        <v>523</v>
      </c>
      <c r="AL3252" t="s">
        <v>50</v>
      </c>
      <c r="AM3252">
        <v>208</v>
      </c>
      <c r="AN3252">
        <v>5</v>
      </c>
      <c r="AO3252" t="s">
        <v>51</v>
      </c>
      <c r="AP3252">
        <v>2232</v>
      </c>
      <c r="AQ3252">
        <v>-77.048090471440304</v>
      </c>
      <c r="AR3252">
        <v>38.907083127760103</v>
      </c>
      <c r="AS3252" t="b">
        <f t="shared" si="151"/>
        <v>1</v>
      </c>
    </row>
    <row r="3253" spans="1:45">
      <c r="A3253">
        <f t="shared" si="152"/>
        <v>3252</v>
      </c>
      <c r="B3253">
        <v>185998</v>
      </c>
      <c r="C3253">
        <v>185998</v>
      </c>
      <c r="D3253" t="s">
        <v>8587</v>
      </c>
      <c r="E3253" t="s">
        <v>8588</v>
      </c>
      <c r="F3253">
        <v>10192921</v>
      </c>
      <c r="G3253" t="s">
        <v>41</v>
      </c>
      <c r="K3253" t="s">
        <v>8589</v>
      </c>
      <c r="L3253" t="s">
        <v>432</v>
      </c>
      <c r="M3253" s="4">
        <v>0.41666666666666669</v>
      </c>
      <c r="N3253" s="1">
        <v>0.66666666666666663</v>
      </c>
      <c r="O3253" t="s">
        <v>334</v>
      </c>
      <c r="P3253" t="s">
        <v>334</v>
      </c>
      <c r="S3253" t="s">
        <v>8590</v>
      </c>
      <c r="T3253" t="s">
        <v>165</v>
      </c>
      <c r="U3253" t="s">
        <v>386</v>
      </c>
      <c r="V3253" t="s">
        <v>46</v>
      </c>
      <c r="W3253" t="str">
        <f t="shared" si="150"/>
        <v xml:space="preserve"> WASHINGTON DC 20003</v>
      </c>
      <c r="X3253" t="s">
        <v>47</v>
      </c>
      <c r="Y3253" t="s">
        <v>8591</v>
      </c>
      <c r="Z3253">
        <v>38.884464000000001</v>
      </c>
      <c r="AA3253">
        <v>-77.000332999999998</v>
      </c>
      <c r="AB3253">
        <v>399971.08</v>
      </c>
      <c r="AC3253">
        <v>135180.70000000001</v>
      </c>
      <c r="AD3253">
        <v>20003</v>
      </c>
      <c r="AE3253">
        <v>28548</v>
      </c>
      <c r="AF3253">
        <v>16857</v>
      </c>
      <c r="AG3253">
        <v>16857</v>
      </c>
      <c r="AH3253">
        <v>6</v>
      </c>
      <c r="AI3253">
        <v>6</v>
      </c>
      <c r="AJ3253" t="s">
        <v>14249</v>
      </c>
      <c r="AK3253" t="s">
        <v>1398</v>
      </c>
      <c r="AL3253" t="s">
        <v>63</v>
      </c>
      <c r="AM3253">
        <v>107</v>
      </c>
      <c r="AN3253">
        <v>26</v>
      </c>
      <c r="AO3253" t="s">
        <v>51</v>
      </c>
      <c r="AP3253">
        <v>2343</v>
      </c>
      <c r="AQ3253">
        <v>-77.000335605437101</v>
      </c>
      <c r="AR3253">
        <v>38.884471934753599</v>
      </c>
      <c r="AS3253" t="b">
        <f t="shared" si="151"/>
        <v>0</v>
      </c>
    </row>
    <row r="3254" spans="1:45">
      <c r="A3254">
        <f t="shared" si="152"/>
        <v>3253</v>
      </c>
      <c r="B3254">
        <v>186484</v>
      </c>
      <c r="C3254">
        <v>186484</v>
      </c>
      <c r="D3254" t="s">
        <v>8996</v>
      </c>
      <c r="E3254" t="s">
        <v>8997</v>
      </c>
      <c r="F3254">
        <v>10193427</v>
      </c>
      <c r="G3254" t="s">
        <v>201</v>
      </c>
      <c r="K3254" t="s">
        <v>8998</v>
      </c>
      <c r="L3254" t="s">
        <v>238</v>
      </c>
      <c r="M3254" s="4">
        <v>0.29166666666666669</v>
      </c>
      <c r="N3254" s="1">
        <v>0.70833333333333337</v>
      </c>
      <c r="O3254" t="s">
        <v>138</v>
      </c>
      <c r="P3254" t="s">
        <v>334</v>
      </c>
      <c r="S3254" t="s">
        <v>8997</v>
      </c>
      <c r="T3254" t="s">
        <v>165</v>
      </c>
      <c r="U3254" t="s">
        <v>386</v>
      </c>
      <c r="V3254" t="s">
        <v>46</v>
      </c>
      <c r="W3254" t="str">
        <f t="shared" si="150"/>
        <v xml:space="preserve"> WASHINGTON DC 20001</v>
      </c>
      <c r="X3254" t="s">
        <v>47</v>
      </c>
      <c r="Y3254" t="s">
        <v>8999</v>
      </c>
      <c r="Z3254">
        <v>38.911720000000003</v>
      </c>
      <c r="AA3254">
        <v>-77.010324999999995</v>
      </c>
      <c r="AB3254">
        <v>399104.51</v>
      </c>
      <c r="AC3254">
        <v>138206.31</v>
      </c>
      <c r="AD3254">
        <v>20001</v>
      </c>
      <c r="AE3254">
        <v>226707</v>
      </c>
      <c r="AF3254">
        <v>70020</v>
      </c>
      <c r="AG3254">
        <v>70020</v>
      </c>
      <c r="AH3254">
        <v>5</v>
      </c>
      <c r="AI3254">
        <v>5</v>
      </c>
      <c r="AJ3254" t="s">
        <v>14247</v>
      </c>
      <c r="AK3254" t="s">
        <v>1562</v>
      </c>
      <c r="AL3254" t="s">
        <v>410</v>
      </c>
      <c r="AM3254">
        <v>501</v>
      </c>
      <c r="AN3254">
        <v>21</v>
      </c>
      <c r="AO3254" t="s">
        <v>51</v>
      </c>
      <c r="AP3254">
        <v>2628</v>
      </c>
      <c r="AQ3254">
        <v>-77.010327365191401</v>
      </c>
      <c r="AR3254">
        <v>38.911727272648797</v>
      </c>
      <c r="AS3254" t="b">
        <f t="shared" si="151"/>
        <v>1</v>
      </c>
    </row>
    <row r="3255" spans="1:45">
      <c r="A3255">
        <f t="shared" si="152"/>
        <v>3254</v>
      </c>
      <c r="B3255">
        <v>186726</v>
      </c>
      <c r="C3255">
        <v>186726</v>
      </c>
      <c r="D3255" t="s">
        <v>9199</v>
      </c>
      <c r="E3255" t="s">
        <v>9200</v>
      </c>
      <c r="F3255">
        <v>10193721</v>
      </c>
      <c r="G3255" t="s">
        <v>201</v>
      </c>
      <c r="K3255" t="s">
        <v>9201</v>
      </c>
      <c r="L3255" t="s">
        <v>422</v>
      </c>
      <c r="M3255" s="4">
        <v>0.29166666666666669</v>
      </c>
      <c r="N3255" s="1">
        <v>0.70833333333333337</v>
      </c>
      <c r="O3255" t="s">
        <v>138</v>
      </c>
      <c r="P3255" t="s">
        <v>334</v>
      </c>
      <c r="S3255" t="s">
        <v>9200</v>
      </c>
      <c r="T3255" t="s">
        <v>165</v>
      </c>
      <c r="U3255" t="s">
        <v>386</v>
      </c>
      <c r="V3255" t="s">
        <v>46</v>
      </c>
      <c r="W3255" t="str">
        <f t="shared" si="150"/>
        <v xml:space="preserve"> WASHINGTON DC 20002</v>
      </c>
      <c r="X3255" t="s">
        <v>47</v>
      </c>
      <c r="Y3255" t="s">
        <v>9202</v>
      </c>
      <c r="Z3255">
        <v>38.904254999999999</v>
      </c>
      <c r="AA3255">
        <v>-76.997152</v>
      </c>
      <c r="AB3255">
        <v>400247.03</v>
      </c>
      <c r="AC3255">
        <v>137377.59</v>
      </c>
      <c r="AD3255">
        <v>20002</v>
      </c>
      <c r="AE3255">
        <v>2276</v>
      </c>
      <c r="AF3255">
        <v>2454</v>
      </c>
      <c r="AG3255">
        <v>2454</v>
      </c>
      <c r="AH3255">
        <v>6</v>
      </c>
      <c r="AI3255">
        <v>6</v>
      </c>
      <c r="AJ3255" t="s">
        <v>14247</v>
      </c>
      <c r="AK3255" t="s">
        <v>2287</v>
      </c>
      <c r="AL3255" t="s">
        <v>63</v>
      </c>
      <c r="AM3255">
        <v>104</v>
      </c>
      <c r="AN3255">
        <v>25</v>
      </c>
      <c r="AO3255" t="s">
        <v>51</v>
      </c>
      <c r="AP3255">
        <v>2134</v>
      </c>
      <c r="AQ3255">
        <v>-76.9971543035753</v>
      </c>
      <c r="AR3255">
        <v>38.904262297050799</v>
      </c>
      <c r="AS3255" t="b">
        <f t="shared" si="151"/>
        <v>1</v>
      </c>
    </row>
    <row r="3256" spans="1:45">
      <c r="A3256">
        <f t="shared" si="152"/>
        <v>3255</v>
      </c>
      <c r="B3256">
        <v>186915</v>
      </c>
      <c r="C3256">
        <v>186915</v>
      </c>
      <c r="D3256" t="s">
        <v>9388</v>
      </c>
      <c r="E3256" t="s">
        <v>9389</v>
      </c>
      <c r="F3256">
        <v>10193955</v>
      </c>
      <c r="G3256" t="s">
        <v>201</v>
      </c>
      <c r="K3256" t="s">
        <v>9390</v>
      </c>
      <c r="L3256" t="s">
        <v>432</v>
      </c>
      <c r="M3256" s="4">
        <v>0.29166666666666669</v>
      </c>
      <c r="N3256" s="1">
        <v>0.70833333333333337</v>
      </c>
      <c r="O3256" t="s">
        <v>138</v>
      </c>
      <c r="P3256" t="s">
        <v>334</v>
      </c>
      <c r="Q3256" t="s">
        <v>9389</v>
      </c>
      <c r="R3256" t="s">
        <v>9391</v>
      </c>
      <c r="S3256" t="s">
        <v>9389</v>
      </c>
      <c r="T3256" t="s">
        <v>165</v>
      </c>
      <c r="U3256" t="s">
        <v>386</v>
      </c>
      <c r="V3256" t="s">
        <v>46</v>
      </c>
      <c r="W3256" t="str">
        <f t="shared" si="150"/>
        <v>3901 Davis Place NW APT 201 WASHINGTON DC 20007</v>
      </c>
      <c r="X3256" t="s">
        <v>47</v>
      </c>
      <c r="Y3256" t="s">
        <v>9392</v>
      </c>
      <c r="Z3256">
        <v>38.923824000000003</v>
      </c>
      <c r="AA3256">
        <v>-77.077825000000004</v>
      </c>
      <c r="AB3256">
        <v>393263.5</v>
      </c>
      <c r="AC3256">
        <v>139552.65</v>
      </c>
      <c r="AD3256">
        <v>20007</v>
      </c>
      <c r="AE3256">
        <v>263281</v>
      </c>
      <c r="AF3256">
        <v>106163</v>
      </c>
      <c r="AG3256">
        <v>106163</v>
      </c>
      <c r="AH3256">
        <v>3</v>
      </c>
      <c r="AI3256">
        <v>3</v>
      </c>
      <c r="AJ3256" t="s">
        <v>14249</v>
      </c>
      <c r="AK3256" t="s">
        <v>295</v>
      </c>
      <c r="AL3256" t="s">
        <v>50</v>
      </c>
      <c r="AM3256">
        <v>204</v>
      </c>
      <c r="AN3256">
        <v>14</v>
      </c>
      <c r="AO3256" t="s">
        <v>51</v>
      </c>
      <c r="AP3256">
        <v>2794</v>
      </c>
      <c r="AQ3256">
        <v>-77.077687932983594</v>
      </c>
      <c r="AR3256">
        <v>38.923830181888498</v>
      </c>
      <c r="AS3256" t="b">
        <f t="shared" si="151"/>
        <v>1</v>
      </c>
    </row>
    <row r="3257" spans="1:45">
      <c r="A3257">
        <f t="shared" si="152"/>
        <v>3256</v>
      </c>
      <c r="B3257">
        <v>187002</v>
      </c>
      <c r="C3257">
        <v>187002</v>
      </c>
      <c r="D3257" t="s">
        <v>9426</v>
      </c>
      <c r="E3257" t="s">
        <v>9427</v>
      </c>
      <c r="F3257">
        <v>10194005</v>
      </c>
      <c r="G3257" t="s">
        <v>201</v>
      </c>
      <c r="K3257" t="s">
        <v>9428</v>
      </c>
      <c r="L3257" t="s">
        <v>1682</v>
      </c>
      <c r="M3257" s="4">
        <v>0.79166666666666663</v>
      </c>
      <c r="N3257" s="1">
        <v>0.79166666666666663</v>
      </c>
      <c r="O3257" t="s">
        <v>138</v>
      </c>
      <c r="P3257" t="s">
        <v>334</v>
      </c>
      <c r="S3257" t="s">
        <v>9427</v>
      </c>
      <c r="T3257" t="s">
        <v>165</v>
      </c>
      <c r="U3257" t="s">
        <v>386</v>
      </c>
      <c r="V3257" t="s">
        <v>46</v>
      </c>
      <c r="W3257" t="str">
        <f t="shared" si="150"/>
        <v xml:space="preserve"> WASHINGTON DC 20007</v>
      </c>
      <c r="X3257" t="s">
        <v>47</v>
      </c>
      <c r="Y3257" t="s">
        <v>9429</v>
      </c>
      <c r="Z3257">
        <v>38.912104999999997</v>
      </c>
      <c r="AA3257">
        <v>-77.061113000000006</v>
      </c>
      <c r="AB3257">
        <v>394699.71</v>
      </c>
      <c r="AC3257">
        <v>138250.82999999999</v>
      </c>
      <c r="AD3257">
        <v>20007</v>
      </c>
      <c r="AE3257">
        <v>273054</v>
      </c>
      <c r="AF3257">
        <v>115547</v>
      </c>
      <c r="AG3257">
        <v>115547</v>
      </c>
      <c r="AH3257">
        <v>2</v>
      </c>
      <c r="AI3257">
        <v>2</v>
      </c>
      <c r="AJ3257" t="s">
        <v>14246</v>
      </c>
      <c r="AK3257" s="2">
        <v>20000000</v>
      </c>
      <c r="AL3257" t="s">
        <v>50</v>
      </c>
      <c r="AM3257">
        <v>206</v>
      </c>
      <c r="AN3257">
        <v>4</v>
      </c>
      <c r="AO3257" t="s">
        <v>51</v>
      </c>
      <c r="AP3257">
        <v>2878</v>
      </c>
      <c r="AQ3257">
        <v>-77.061115443586402</v>
      </c>
      <c r="AR3257">
        <v>38.912112796217798</v>
      </c>
      <c r="AS3257" t="b">
        <f t="shared" si="151"/>
        <v>1</v>
      </c>
    </row>
    <row r="3258" spans="1:45">
      <c r="A3258">
        <f t="shared" si="152"/>
        <v>3257</v>
      </c>
      <c r="B3258">
        <v>186991</v>
      </c>
      <c r="C3258">
        <v>186991</v>
      </c>
      <c r="D3258" t="s">
        <v>9518</v>
      </c>
      <c r="E3258" t="s">
        <v>9519</v>
      </c>
      <c r="F3258">
        <v>10194208</v>
      </c>
      <c r="G3258" t="s">
        <v>201</v>
      </c>
      <c r="K3258" t="s">
        <v>9520</v>
      </c>
      <c r="L3258" t="s">
        <v>254</v>
      </c>
      <c r="M3258" s="4">
        <v>0.29166666666666669</v>
      </c>
      <c r="N3258" s="1">
        <v>0.70833333333333337</v>
      </c>
      <c r="O3258" t="s">
        <v>138</v>
      </c>
      <c r="P3258" t="s">
        <v>334</v>
      </c>
      <c r="Q3258" t="s">
        <v>9519</v>
      </c>
      <c r="R3258" t="s">
        <v>9521</v>
      </c>
      <c r="S3258" t="s">
        <v>9519</v>
      </c>
      <c r="T3258" t="s">
        <v>165</v>
      </c>
      <c r="U3258" t="s">
        <v>386</v>
      </c>
      <c r="V3258" t="s">
        <v>46</v>
      </c>
      <c r="W3258" t="str">
        <f t="shared" si="150"/>
        <v>1533 Pennsylvania Ave SE WASHINGTON DC 20003</v>
      </c>
      <c r="X3258" t="s">
        <v>47</v>
      </c>
      <c r="Y3258" t="s">
        <v>9522</v>
      </c>
      <c r="Z3258">
        <v>38.878785999999998</v>
      </c>
      <c r="AA3258">
        <v>-76.982581999999994</v>
      </c>
      <c r="AB3258">
        <v>401511.36</v>
      </c>
      <c r="AC3258">
        <v>134550.48000000001</v>
      </c>
      <c r="AD3258">
        <v>20003</v>
      </c>
      <c r="AE3258">
        <v>61131</v>
      </c>
      <c r="AF3258">
        <v>37131</v>
      </c>
      <c r="AG3258">
        <v>37131</v>
      </c>
      <c r="AH3258">
        <v>6</v>
      </c>
      <c r="AI3258">
        <v>6</v>
      </c>
      <c r="AJ3258" t="s">
        <v>14249</v>
      </c>
      <c r="AK3258" t="s">
        <v>3566</v>
      </c>
      <c r="AL3258" t="s">
        <v>63</v>
      </c>
      <c r="AM3258">
        <v>106</v>
      </c>
      <c r="AN3258">
        <v>26</v>
      </c>
      <c r="AO3258" t="s">
        <v>74</v>
      </c>
      <c r="AP3258">
        <v>2730</v>
      </c>
      <c r="AQ3258">
        <v>-76.982584207186903</v>
      </c>
      <c r="AR3258">
        <v>38.878793369804299</v>
      </c>
      <c r="AS3258" t="b">
        <f t="shared" si="151"/>
        <v>1</v>
      </c>
    </row>
    <row r="3259" spans="1:45">
      <c r="A3259">
        <f t="shared" si="152"/>
        <v>3258</v>
      </c>
      <c r="B3259">
        <v>186996</v>
      </c>
      <c r="C3259">
        <v>186996</v>
      </c>
      <c r="D3259" t="s">
        <v>9556</v>
      </c>
      <c r="E3259" t="s">
        <v>9557</v>
      </c>
      <c r="F3259">
        <v>10194373</v>
      </c>
      <c r="G3259" t="s">
        <v>201</v>
      </c>
      <c r="K3259" t="s">
        <v>9558</v>
      </c>
      <c r="L3259" t="s">
        <v>254</v>
      </c>
      <c r="M3259" s="4">
        <v>0.29166666666666669</v>
      </c>
      <c r="N3259" s="1">
        <v>0.79166666666666663</v>
      </c>
      <c r="O3259" t="s">
        <v>138</v>
      </c>
      <c r="P3259" t="s">
        <v>334</v>
      </c>
      <c r="Q3259" t="s">
        <v>9557</v>
      </c>
      <c r="R3259" t="s">
        <v>9559</v>
      </c>
      <c r="S3259" t="s">
        <v>9557</v>
      </c>
      <c r="T3259" t="s">
        <v>165</v>
      </c>
      <c r="U3259" t="s">
        <v>386</v>
      </c>
      <c r="V3259" t="s">
        <v>46</v>
      </c>
      <c r="W3259" t="str">
        <f t="shared" si="150"/>
        <v>527 9th Street SE WASHINGTON DC 20003</v>
      </c>
      <c r="X3259" t="s">
        <v>47</v>
      </c>
      <c r="Y3259" t="s">
        <v>8449</v>
      </c>
      <c r="Z3259">
        <v>38.881887999999996</v>
      </c>
      <c r="AA3259">
        <v>-76.993999000000002</v>
      </c>
      <c r="AB3259">
        <v>400520.71</v>
      </c>
      <c r="AC3259">
        <v>134894.74</v>
      </c>
      <c r="AD3259">
        <v>20003</v>
      </c>
      <c r="AE3259">
        <v>11029</v>
      </c>
      <c r="AF3259">
        <v>6048</v>
      </c>
      <c r="AG3259">
        <v>6048</v>
      </c>
      <c r="AH3259">
        <v>6</v>
      </c>
      <c r="AI3259">
        <v>6</v>
      </c>
      <c r="AJ3259" t="s">
        <v>14249</v>
      </c>
      <c r="AK3259" t="s">
        <v>3034</v>
      </c>
      <c r="AL3259" t="s">
        <v>63</v>
      </c>
      <c r="AM3259">
        <v>107</v>
      </c>
      <c r="AN3259">
        <v>26</v>
      </c>
      <c r="AO3259" t="s">
        <v>51</v>
      </c>
      <c r="AP3259">
        <v>2263</v>
      </c>
      <c r="AQ3259">
        <v>-76.994000959015295</v>
      </c>
      <c r="AR3259">
        <v>38.881895742922801</v>
      </c>
      <c r="AS3259" t="b">
        <f t="shared" si="151"/>
        <v>1</v>
      </c>
    </row>
    <row r="3260" spans="1:45">
      <c r="A3260">
        <f t="shared" si="152"/>
        <v>3259</v>
      </c>
      <c r="B3260">
        <v>184850</v>
      </c>
      <c r="C3260">
        <v>184850</v>
      </c>
      <c r="D3260" t="s">
        <v>10873</v>
      </c>
      <c r="E3260" t="s">
        <v>10874</v>
      </c>
      <c r="F3260">
        <v>10191028</v>
      </c>
      <c r="G3260" t="s">
        <v>201</v>
      </c>
      <c r="K3260" t="s">
        <v>10875</v>
      </c>
      <c r="L3260" t="s">
        <v>630</v>
      </c>
      <c r="M3260" s="4">
        <v>0.29166666666666669</v>
      </c>
      <c r="N3260" s="1">
        <v>0.79166666666666663</v>
      </c>
      <c r="O3260" t="s">
        <v>138</v>
      </c>
      <c r="P3260" t="s">
        <v>334</v>
      </c>
      <c r="S3260" t="s">
        <v>10874</v>
      </c>
      <c r="T3260" t="s">
        <v>165</v>
      </c>
      <c r="U3260" t="s">
        <v>386</v>
      </c>
      <c r="V3260" t="s">
        <v>46</v>
      </c>
      <c r="W3260" t="str">
        <f t="shared" si="150"/>
        <v xml:space="preserve"> WASHINGTON DC 20002</v>
      </c>
      <c r="X3260" t="s">
        <v>47</v>
      </c>
      <c r="Y3260" t="s">
        <v>10876</v>
      </c>
      <c r="Z3260">
        <v>38.898364000000001</v>
      </c>
      <c r="AA3260">
        <v>-77.000883999999999</v>
      </c>
      <c r="AB3260">
        <v>399923.35</v>
      </c>
      <c r="AC3260">
        <v>136723.65</v>
      </c>
      <c r="AD3260">
        <v>20002</v>
      </c>
      <c r="AE3260">
        <v>146355</v>
      </c>
      <c r="AF3260">
        <v>55593</v>
      </c>
      <c r="AG3260">
        <v>55593</v>
      </c>
      <c r="AH3260">
        <v>6</v>
      </c>
      <c r="AI3260">
        <v>6</v>
      </c>
      <c r="AJ3260" t="s">
        <v>14247</v>
      </c>
      <c r="AK3260" t="s">
        <v>1653</v>
      </c>
      <c r="AL3260" t="s">
        <v>63</v>
      </c>
      <c r="AM3260">
        <v>104</v>
      </c>
      <c r="AN3260">
        <v>25</v>
      </c>
      <c r="AO3260" t="s">
        <v>51</v>
      </c>
      <c r="AP3260">
        <v>347</v>
      </c>
      <c r="AQ3260">
        <v>-77.000885899424304</v>
      </c>
      <c r="AR3260">
        <v>38.898371402546097</v>
      </c>
      <c r="AS3260" t="b">
        <f t="shared" si="151"/>
        <v>1</v>
      </c>
    </row>
    <row r="3261" spans="1:45">
      <c r="A3261">
        <f t="shared" si="152"/>
        <v>3260</v>
      </c>
      <c r="B3261">
        <v>185632</v>
      </c>
      <c r="C3261">
        <v>185632</v>
      </c>
      <c r="D3261" t="s">
        <v>11855</v>
      </c>
      <c r="E3261" t="s">
        <v>10690</v>
      </c>
      <c r="F3261">
        <v>10192631</v>
      </c>
      <c r="G3261" t="s">
        <v>201</v>
      </c>
      <c r="K3261" t="s">
        <v>11856</v>
      </c>
      <c r="L3261" t="s">
        <v>163</v>
      </c>
      <c r="M3261" s="4">
        <v>0.375</v>
      </c>
      <c r="N3261" s="1">
        <v>0.79166666666666663</v>
      </c>
      <c r="O3261" t="s">
        <v>334</v>
      </c>
      <c r="P3261" t="s">
        <v>334</v>
      </c>
      <c r="Q3261" t="s">
        <v>10690</v>
      </c>
      <c r="R3261" t="s">
        <v>10692</v>
      </c>
      <c r="S3261" t="s">
        <v>10690</v>
      </c>
      <c r="T3261" t="s">
        <v>165</v>
      </c>
      <c r="U3261" t="s">
        <v>386</v>
      </c>
      <c r="V3261" t="s">
        <v>46</v>
      </c>
      <c r="W3261" t="str">
        <f t="shared" si="150"/>
        <v>1220 N St NW WASHINGTON DC 20005</v>
      </c>
      <c r="X3261" t="s">
        <v>47</v>
      </c>
      <c r="Y3261" t="s">
        <v>10693</v>
      </c>
      <c r="Z3261">
        <v>38.906995999999999</v>
      </c>
      <c r="AA3261">
        <v>-77.029004999999998</v>
      </c>
      <c r="AB3261">
        <v>397484.21</v>
      </c>
      <c r="AC3261">
        <v>137682.26999999999</v>
      </c>
      <c r="AD3261">
        <v>20005</v>
      </c>
      <c r="AE3261">
        <v>226424</v>
      </c>
      <c r="AF3261">
        <v>69753</v>
      </c>
      <c r="AG3261">
        <v>69753</v>
      </c>
      <c r="AH3261">
        <v>2</v>
      </c>
      <c r="AI3261">
        <v>2</v>
      </c>
      <c r="AJ3261" t="s">
        <v>14248</v>
      </c>
      <c r="AK3261" t="s">
        <v>259</v>
      </c>
      <c r="AL3261" t="s">
        <v>88</v>
      </c>
      <c r="AM3261">
        <v>307</v>
      </c>
      <c r="AN3261">
        <v>7</v>
      </c>
      <c r="AO3261" t="s">
        <v>51</v>
      </c>
      <c r="AP3261">
        <v>612</v>
      </c>
      <c r="AQ3261">
        <v>-77.029007650227797</v>
      </c>
      <c r="AR3261">
        <v>38.907003394598199</v>
      </c>
      <c r="AS3261" t="b">
        <f t="shared" si="151"/>
        <v>1</v>
      </c>
    </row>
    <row r="3262" spans="1:45">
      <c r="A3262">
        <f t="shared" si="152"/>
        <v>3261</v>
      </c>
      <c r="B3262">
        <v>185803</v>
      </c>
      <c r="C3262">
        <v>185803</v>
      </c>
      <c r="D3262" t="s">
        <v>11900</v>
      </c>
      <c r="E3262" t="s">
        <v>11901</v>
      </c>
      <c r="F3262">
        <v>10192739</v>
      </c>
      <c r="G3262" t="s">
        <v>201</v>
      </c>
      <c r="K3262" t="s">
        <v>11902</v>
      </c>
      <c r="L3262" t="s">
        <v>166</v>
      </c>
      <c r="M3262" s="4">
        <v>0.39583333333333331</v>
      </c>
      <c r="N3262" s="1">
        <v>0.64583333333333337</v>
      </c>
      <c r="O3262" t="s">
        <v>138</v>
      </c>
      <c r="P3262" t="s">
        <v>334</v>
      </c>
      <c r="S3262" t="s">
        <v>11901</v>
      </c>
      <c r="T3262" t="s">
        <v>165</v>
      </c>
      <c r="U3262" t="s">
        <v>386</v>
      </c>
      <c r="V3262" t="s">
        <v>46</v>
      </c>
      <c r="W3262" t="str">
        <f t="shared" si="150"/>
        <v xml:space="preserve"> WASHINGTON DC 20009</v>
      </c>
      <c r="X3262" t="s">
        <v>47</v>
      </c>
      <c r="Y3262" t="s">
        <v>11903</v>
      </c>
      <c r="Z3262">
        <v>38.923043999999997</v>
      </c>
      <c r="AA3262">
        <v>-77.045084000000003</v>
      </c>
      <c r="AB3262">
        <v>396090.53</v>
      </c>
      <c r="AC3262">
        <v>139464.32000000001</v>
      </c>
      <c r="AD3262">
        <v>20009</v>
      </c>
      <c r="AE3262">
        <v>236609</v>
      </c>
      <c r="AF3262">
        <v>79607</v>
      </c>
      <c r="AG3262">
        <v>79607</v>
      </c>
      <c r="AH3262">
        <v>1</v>
      </c>
      <c r="AI3262">
        <v>1</v>
      </c>
      <c r="AJ3262" t="s">
        <v>14247</v>
      </c>
      <c r="AK3262" t="s">
        <v>767</v>
      </c>
      <c r="AL3262" t="s">
        <v>88</v>
      </c>
      <c r="AM3262">
        <v>303</v>
      </c>
      <c r="AN3262">
        <v>1</v>
      </c>
      <c r="AO3262" t="s">
        <v>51</v>
      </c>
      <c r="AP3262">
        <v>872</v>
      </c>
      <c r="AQ3262">
        <v>-77.045085988653199</v>
      </c>
      <c r="AR3262">
        <v>38.923051602721699</v>
      </c>
      <c r="AS3262" t="b">
        <f t="shared" si="151"/>
        <v>1</v>
      </c>
    </row>
    <row r="3263" spans="1:45">
      <c r="A3263">
        <f t="shared" si="152"/>
        <v>3262</v>
      </c>
      <c r="B3263">
        <v>186121</v>
      </c>
      <c r="C3263">
        <v>186121</v>
      </c>
      <c r="D3263" t="s">
        <v>12347</v>
      </c>
      <c r="E3263" t="s">
        <v>12348</v>
      </c>
      <c r="F3263">
        <v>10193323</v>
      </c>
      <c r="G3263" t="s">
        <v>201</v>
      </c>
      <c r="K3263" t="s">
        <v>12349</v>
      </c>
      <c r="L3263" t="s">
        <v>353</v>
      </c>
      <c r="M3263" s="4">
        <v>0.5</v>
      </c>
      <c r="N3263" s="1">
        <v>0.5</v>
      </c>
      <c r="O3263" t="s">
        <v>138</v>
      </c>
      <c r="P3263" t="s">
        <v>334</v>
      </c>
      <c r="S3263" t="s">
        <v>12348</v>
      </c>
      <c r="T3263" t="s">
        <v>165</v>
      </c>
      <c r="U3263" t="s">
        <v>386</v>
      </c>
      <c r="V3263" t="s">
        <v>46</v>
      </c>
      <c r="W3263" t="str">
        <f t="shared" si="150"/>
        <v xml:space="preserve"> WASHINGTON DC 20003</v>
      </c>
      <c r="X3263" t="s">
        <v>47</v>
      </c>
      <c r="Y3263" t="s">
        <v>12350</v>
      </c>
      <c r="Z3263">
        <v>38.885899999999999</v>
      </c>
      <c r="AA3263">
        <v>-76.989930000000001</v>
      </c>
      <c r="AB3263">
        <v>400873.72</v>
      </c>
      <c r="AC3263">
        <v>135340.09</v>
      </c>
      <c r="AD3263">
        <v>20003</v>
      </c>
      <c r="AE3263">
        <v>71996</v>
      </c>
      <c r="AF3263">
        <v>46122</v>
      </c>
      <c r="AG3263">
        <v>46122</v>
      </c>
      <c r="AH3263">
        <v>6</v>
      </c>
      <c r="AI3263">
        <v>6</v>
      </c>
      <c r="AJ3263" t="s">
        <v>14249</v>
      </c>
      <c r="AK3263" t="s">
        <v>3566</v>
      </c>
      <c r="AL3263" t="s">
        <v>63</v>
      </c>
      <c r="AM3263">
        <v>107</v>
      </c>
      <c r="AN3263">
        <v>26</v>
      </c>
      <c r="AO3263" t="s">
        <v>51</v>
      </c>
      <c r="AP3263">
        <v>275</v>
      </c>
      <c r="AQ3263">
        <v>-76.989931857453101</v>
      </c>
      <c r="AR3263">
        <v>38.885907347793399</v>
      </c>
      <c r="AS3263" t="b">
        <f t="shared" si="151"/>
        <v>1</v>
      </c>
    </row>
    <row r="3264" spans="1:45">
      <c r="A3264">
        <f t="shared" si="152"/>
        <v>3263</v>
      </c>
      <c r="B3264">
        <v>186364</v>
      </c>
      <c r="C3264">
        <v>186364</v>
      </c>
      <c r="D3264" t="s">
        <v>12519</v>
      </c>
      <c r="E3264" t="s">
        <v>12520</v>
      </c>
      <c r="F3264">
        <v>10193575</v>
      </c>
      <c r="G3264" t="s">
        <v>201</v>
      </c>
      <c r="K3264" t="s">
        <v>12521</v>
      </c>
      <c r="L3264" t="s">
        <v>422</v>
      </c>
      <c r="M3264" s="4">
        <v>0.375</v>
      </c>
      <c r="N3264" s="1">
        <v>0.625</v>
      </c>
      <c r="O3264" t="s">
        <v>334</v>
      </c>
      <c r="P3264" t="s">
        <v>334</v>
      </c>
      <c r="Q3264" t="s">
        <v>12520</v>
      </c>
      <c r="R3264" t="s">
        <v>12522</v>
      </c>
      <c r="S3264" t="s">
        <v>12520</v>
      </c>
      <c r="T3264" t="s">
        <v>165</v>
      </c>
      <c r="U3264" t="s">
        <v>386</v>
      </c>
      <c r="V3264" t="s">
        <v>46</v>
      </c>
      <c r="W3264" t="str">
        <f t="shared" si="150"/>
        <v>126 11th Street NE WASHINGTON DC 20002</v>
      </c>
      <c r="X3264" t="s">
        <v>47</v>
      </c>
      <c r="Y3264" t="s">
        <v>12523</v>
      </c>
      <c r="Z3264">
        <v>38.891187000000002</v>
      </c>
      <c r="AA3264">
        <v>-76.991752000000005</v>
      </c>
      <c r="AB3264">
        <v>400715.53</v>
      </c>
      <c r="AC3264">
        <v>135927.01999999999</v>
      </c>
      <c r="AD3264">
        <v>20002</v>
      </c>
      <c r="AE3264">
        <v>69372</v>
      </c>
      <c r="AF3264">
        <v>43450</v>
      </c>
      <c r="AG3264">
        <v>43450</v>
      </c>
      <c r="AH3264">
        <v>6</v>
      </c>
      <c r="AI3264">
        <v>6</v>
      </c>
      <c r="AJ3264" t="s">
        <v>14244</v>
      </c>
      <c r="AK3264" t="s">
        <v>670</v>
      </c>
      <c r="AL3264" t="s">
        <v>63</v>
      </c>
      <c r="AM3264">
        <v>107</v>
      </c>
      <c r="AN3264">
        <v>26</v>
      </c>
      <c r="AO3264" t="s">
        <v>51</v>
      </c>
      <c r="AP3264">
        <v>262</v>
      </c>
      <c r="AQ3264">
        <v>-76.991754531562904</v>
      </c>
      <c r="AR3264">
        <v>38.8911947783158</v>
      </c>
      <c r="AS3264" t="b">
        <f t="shared" si="151"/>
        <v>1</v>
      </c>
    </row>
    <row r="3265" spans="1:45">
      <c r="A3265">
        <f t="shared" si="152"/>
        <v>3264</v>
      </c>
      <c r="B3265">
        <v>186385</v>
      </c>
      <c r="C3265">
        <v>186385</v>
      </c>
      <c r="D3265" t="s">
        <v>12553</v>
      </c>
      <c r="E3265" t="s">
        <v>12554</v>
      </c>
      <c r="F3265">
        <v>10193640</v>
      </c>
      <c r="G3265" t="s">
        <v>201</v>
      </c>
      <c r="K3265" t="s">
        <v>12555</v>
      </c>
      <c r="L3265" t="s">
        <v>422</v>
      </c>
      <c r="M3265" s="4">
        <v>0.5</v>
      </c>
      <c r="N3265" s="1">
        <v>0.83333333333333337</v>
      </c>
      <c r="O3265" t="s">
        <v>334</v>
      </c>
      <c r="P3265" t="s">
        <v>334</v>
      </c>
      <c r="S3265" t="s">
        <v>12554</v>
      </c>
      <c r="T3265" t="s">
        <v>165</v>
      </c>
      <c r="U3265" t="s">
        <v>386</v>
      </c>
      <c r="V3265" t="s">
        <v>46</v>
      </c>
      <c r="W3265" t="str">
        <f t="shared" si="150"/>
        <v xml:space="preserve"> WASHINGTON DC 20009</v>
      </c>
      <c r="X3265" t="s">
        <v>47</v>
      </c>
      <c r="Y3265" t="s">
        <v>10068</v>
      </c>
      <c r="Z3265">
        <v>38.924258999999999</v>
      </c>
      <c r="AA3265">
        <v>-77.030064999999993</v>
      </c>
      <c r="AB3265">
        <v>397392.94</v>
      </c>
      <c r="AC3265">
        <v>139598.65</v>
      </c>
      <c r="AD3265">
        <v>20009</v>
      </c>
      <c r="AE3265">
        <v>231665</v>
      </c>
      <c r="AF3265">
        <v>74697</v>
      </c>
      <c r="AG3265">
        <v>74697</v>
      </c>
      <c r="AH3265">
        <v>1</v>
      </c>
      <c r="AI3265">
        <v>1</v>
      </c>
      <c r="AJ3265" t="s">
        <v>14249</v>
      </c>
      <c r="AK3265" t="s">
        <v>1426</v>
      </c>
      <c r="AL3265" t="s">
        <v>88</v>
      </c>
      <c r="AM3265">
        <v>304</v>
      </c>
      <c r="AN3265">
        <v>2</v>
      </c>
      <c r="AO3265" t="s">
        <v>51</v>
      </c>
      <c r="AP3265">
        <v>742</v>
      </c>
      <c r="AQ3265">
        <v>-77.030067209525299</v>
      </c>
      <c r="AR3265">
        <v>38.924266520093802</v>
      </c>
      <c r="AS3265" t="b">
        <f t="shared" si="151"/>
        <v>1</v>
      </c>
    </row>
    <row r="3266" spans="1:45">
      <c r="A3266">
        <f t="shared" si="152"/>
        <v>3265</v>
      </c>
      <c r="B3266">
        <v>186654</v>
      </c>
      <c r="C3266">
        <v>186654</v>
      </c>
      <c r="D3266" t="s">
        <v>12563</v>
      </c>
      <c r="E3266" t="s">
        <v>12564</v>
      </c>
      <c r="F3266">
        <v>10193651</v>
      </c>
      <c r="G3266" t="s">
        <v>201</v>
      </c>
      <c r="K3266" t="s">
        <v>12565</v>
      </c>
      <c r="L3266" t="s">
        <v>422</v>
      </c>
      <c r="M3266" s="4">
        <v>0.41666666666666669</v>
      </c>
      <c r="N3266" s="1">
        <v>0.625</v>
      </c>
      <c r="O3266" t="s">
        <v>334</v>
      </c>
      <c r="P3266" t="s">
        <v>334</v>
      </c>
      <c r="S3266" t="s">
        <v>12564</v>
      </c>
      <c r="T3266" t="s">
        <v>165</v>
      </c>
      <c r="U3266" t="s">
        <v>386</v>
      </c>
      <c r="V3266" t="s">
        <v>46</v>
      </c>
      <c r="W3266" t="str">
        <f t="shared" si="150"/>
        <v xml:space="preserve"> WASHINGTON DC 20005</v>
      </c>
      <c r="X3266" t="s">
        <v>47</v>
      </c>
      <c r="Y3266" t="s">
        <v>10814</v>
      </c>
      <c r="Z3266">
        <v>38.905423999999996</v>
      </c>
      <c r="AA3266">
        <v>-77.029400999999993</v>
      </c>
      <c r="AB3266">
        <v>397449.83</v>
      </c>
      <c r="AC3266">
        <v>137507.76</v>
      </c>
      <c r="AD3266">
        <v>20005</v>
      </c>
      <c r="AE3266">
        <v>226402</v>
      </c>
      <c r="AF3266">
        <v>69392</v>
      </c>
      <c r="AG3266">
        <v>69392</v>
      </c>
      <c r="AH3266">
        <v>2</v>
      </c>
      <c r="AI3266">
        <v>2</v>
      </c>
      <c r="AJ3266" t="s">
        <v>14248</v>
      </c>
      <c r="AK3266" t="s">
        <v>1242</v>
      </c>
      <c r="AL3266" t="s">
        <v>88</v>
      </c>
      <c r="AM3266">
        <v>307</v>
      </c>
      <c r="AN3266">
        <v>8</v>
      </c>
      <c r="AO3266" t="s">
        <v>51</v>
      </c>
      <c r="AP3266">
        <v>567</v>
      </c>
      <c r="AQ3266">
        <v>-77.029403380381297</v>
      </c>
      <c r="AR3266">
        <v>38.905431248393597</v>
      </c>
      <c r="AS3266" t="b">
        <f t="shared" si="151"/>
        <v>1</v>
      </c>
    </row>
    <row r="3267" spans="1:45">
      <c r="A3267">
        <f t="shared" si="152"/>
        <v>3266</v>
      </c>
      <c r="B3267">
        <v>187006</v>
      </c>
      <c r="C3267">
        <v>187006</v>
      </c>
      <c r="D3267" t="s">
        <v>12821</v>
      </c>
      <c r="E3267" t="s">
        <v>11700</v>
      </c>
      <c r="F3267">
        <v>10194117</v>
      </c>
      <c r="G3267" t="s">
        <v>201</v>
      </c>
      <c r="K3267" t="s">
        <v>12822</v>
      </c>
      <c r="L3267" t="s">
        <v>1682</v>
      </c>
      <c r="M3267" s="4">
        <v>0.29166666666666669</v>
      </c>
      <c r="N3267" s="1">
        <v>0.70833333333333337</v>
      </c>
      <c r="O3267" t="s">
        <v>138</v>
      </c>
      <c r="P3267" t="s">
        <v>334</v>
      </c>
      <c r="S3267" t="s">
        <v>11700</v>
      </c>
      <c r="T3267" t="s">
        <v>165</v>
      </c>
      <c r="U3267" t="s">
        <v>386</v>
      </c>
      <c r="V3267" t="s">
        <v>46</v>
      </c>
      <c r="W3267" t="str">
        <f t="shared" ref="W3267:W3330" si="153">CONCATENATE(R3267, " ", V3267, " ", X3267, " ", AD3267)</f>
        <v xml:space="preserve"> WASHINGTON DC 20002</v>
      </c>
      <c r="X3267" t="s">
        <v>47</v>
      </c>
      <c r="Y3267" t="s">
        <v>11702</v>
      </c>
      <c r="Z3267">
        <v>38.910535000000003</v>
      </c>
      <c r="AA3267">
        <v>-77.007987999999997</v>
      </c>
      <c r="AB3267">
        <v>399307.18</v>
      </c>
      <c r="AC3267">
        <v>138074.73000000001</v>
      </c>
      <c r="AD3267">
        <v>20002</v>
      </c>
      <c r="AE3267">
        <v>38921</v>
      </c>
      <c r="AF3267">
        <v>24183</v>
      </c>
      <c r="AG3267">
        <v>24183</v>
      </c>
      <c r="AH3267">
        <v>5</v>
      </c>
      <c r="AI3267">
        <v>5</v>
      </c>
      <c r="AJ3267" t="s">
        <v>14247</v>
      </c>
      <c r="AK3267" t="s">
        <v>3798</v>
      </c>
      <c r="AL3267" t="s">
        <v>410</v>
      </c>
      <c r="AM3267">
        <v>502</v>
      </c>
      <c r="AN3267">
        <v>21</v>
      </c>
      <c r="AO3267" t="s">
        <v>2623</v>
      </c>
      <c r="AP3267">
        <v>119</v>
      </c>
      <c r="AQ3267">
        <v>-77.007990428891205</v>
      </c>
      <c r="AR3267">
        <v>38.910542138208001</v>
      </c>
      <c r="AS3267" t="b">
        <f t="shared" ref="AS3267:AS3330" si="154">E3267=S3267</f>
        <v>1</v>
      </c>
    </row>
    <row r="3268" spans="1:45">
      <c r="A3268">
        <f t="shared" ref="A3268:A3331" si="155">A3267+1</f>
        <v>3267</v>
      </c>
      <c r="B3268">
        <v>186993</v>
      </c>
      <c r="C3268">
        <v>186993</v>
      </c>
      <c r="D3268" t="s">
        <v>12911</v>
      </c>
      <c r="E3268" t="s">
        <v>12912</v>
      </c>
      <c r="F3268">
        <v>10194281</v>
      </c>
      <c r="G3268" t="s">
        <v>201</v>
      </c>
      <c r="K3268" t="s">
        <v>12913</v>
      </c>
      <c r="L3268" t="s">
        <v>254</v>
      </c>
      <c r="M3268" s="4">
        <v>0.29166666666666669</v>
      </c>
      <c r="N3268" s="1">
        <v>0.70833333333333337</v>
      </c>
      <c r="O3268" t="s">
        <v>334</v>
      </c>
      <c r="P3268" t="s">
        <v>334</v>
      </c>
      <c r="S3268" t="s">
        <v>12912</v>
      </c>
      <c r="T3268" t="s">
        <v>165</v>
      </c>
      <c r="U3268" t="s">
        <v>386</v>
      </c>
      <c r="V3268" t="s">
        <v>46</v>
      </c>
      <c r="W3268" t="str">
        <f t="shared" si="153"/>
        <v xml:space="preserve"> WASHINGTON DC 20002</v>
      </c>
      <c r="X3268" t="s">
        <v>47</v>
      </c>
      <c r="Y3268" t="s">
        <v>10876</v>
      </c>
      <c r="Z3268">
        <v>38.898364000000001</v>
      </c>
      <c r="AA3268">
        <v>-77.000883999999999</v>
      </c>
      <c r="AB3268">
        <v>399923.35</v>
      </c>
      <c r="AC3268">
        <v>136723.65</v>
      </c>
      <c r="AD3268">
        <v>20002</v>
      </c>
      <c r="AE3268">
        <v>146355</v>
      </c>
      <c r="AF3268">
        <v>55593</v>
      </c>
      <c r="AG3268">
        <v>55593</v>
      </c>
      <c r="AH3268">
        <v>6</v>
      </c>
      <c r="AI3268">
        <v>6</v>
      </c>
      <c r="AJ3268" t="s">
        <v>14247</v>
      </c>
      <c r="AK3268" t="s">
        <v>1653</v>
      </c>
      <c r="AL3268" t="s">
        <v>63</v>
      </c>
      <c r="AM3268">
        <v>104</v>
      </c>
      <c r="AN3268">
        <v>25</v>
      </c>
      <c r="AO3268" t="s">
        <v>51</v>
      </c>
      <c r="AP3268">
        <v>348</v>
      </c>
      <c r="AQ3268">
        <v>-77.000885899424304</v>
      </c>
      <c r="AR3268">
        <v>38.898371402546097</v>
      </c>
      <c r="AS3268" t="b">
        <f t="shared" si="154"/>
        <v>1</v>
      </c>
    </row>
    <row r="3269" spans="1:45">
      <c r="A3269">
        <f t="shared" si="155"/>
        <v>3268</v>
      </c>
      <c r="B3269">
        <v>186995</v>
      </c>
      <c r="C3269">
        <v>186995</v>
      </c>
      <c r="D3269" t="s">
        <v>12945</v>
      </c>
      <c r="E3269" t="s">
        <v>12946</v>
      </c>
      <c r="F3269">
        <v>10194340</v>
      </c>
      <c r="G3269" t="s">
        <v>201</v>
      </c>
      <c r="K3269" t="s">
        <v>12947</v>
      </c>
      <c r="L3269" t="s">
        <v>254</v>
      </c>
      <c r="M3269" s="4">
        <v>0.29166666666666669</v>
      </c>
      <c r="N3269" s="1">
        <v>0.45833333333333331</v>
      </c>
      <c r="O3269" t="s">
        <v>334</v>
      </c>
      <c r="P3269" t="s">
        <v>334</v>
      </c>
      <c r="S3269" t="s">
        <v>12946</v>
      </c>
      <c r="T3269" t="s">
        <v>165</v>
      </c>
      <c r="U3269" t="s">
        <v>386</v>
      </c>
      <c r="V3269" t="s">
        <v>46</v>
      </c>
      <c r="W3269" t="str">
        <f t="shared" si="153"/>
        <v xml:space="preserve"> WASHINGTON DC 20008</v>
      </c>
      <c r="X3269" t="s">
        <v>47</v>
      </c>
      <c r="Y3269" t="s">
        <v>12948</v>
      </c>
      <c r="Z3269">
        <v>38.916750999999998</v>
      </c>
      <c r="AA3269">
        <v>-77.049488999999994</v>
      </c>
      <c r="AB3269">
        <v>395708.15999999997</v>
      </c>
      <c r="AC3269">
        <v>138765.92000000001</v>
      </c>
      <c r="AD3269">
        <v>20008</v>
      </c>
      <c r="AE3269">
        <v>235016</v>
      </c>
      <c r="AF3269">
        <v>78325</v>
      </c>
      <c r="AG3269">
        <v>78325</v>
      </c>
      <c r="AH3269">
        <v>2</v>
      </c>
      <c r="AI3269">
        <v>2</v>
      </c>
      <c r="AJ3269" t="s">
        <v>14252</v>
      </c>
      <c r="AK3269" t="s">
        <v>206</v>
      </c>
      <c r="AL3269" t="s">
        <v>50</v>
      </c>
      <c r="AM3269">
        <v>208</v>
      </c>
      <c r="AN3269">
        <v>1</v>
      </c>
      <c r="AO3269" t="s">
        <v>51</v>
      </c>
      <c r="AP3269">
        <v>826</v>
      </c>
      <c r="AQ3269">
        <v>-77.049491082387703</v>
      </c>
      <c r="AR3269">
        <v>38.916758403170803</v>
      </c>
      <c r="AS3269" t="b">
        <f t="shared" si="154"/>
        <v>1</v>
      </c>
    </row>
    <row r="3270" spans="1:45">
      <c r="A3270">
        <f t="shared" si="155"/>
        <v>3269</v>
      </c>
      <c r="B3270">
        <v>186997</v>
      </c>
      <c r="C3270">
        <v>186997</v>
      </c>
      <c r="D3270" t="s">
        <v>12973</v>
      </c>
      <c r="E3270" t="s">
        <v>12974</v>
      </c>
      <c r="F3270">
        <v>10194434</v>
      </c>
      <c r="G3270" t="s">
        <v>201</v>
      </c>
      <c r="K3270" t="s">
        <v>12975</v>
      </c>
      <c r="L3270" t="s">
        <v>255</v>
      </c>
      <c r="M3270" s="4">
        <v>0.29166666666666669</v>
      </c>
      <c r="N3270" s="1">
        <v>0.70833333333333337</v>
      </c>
      <c r="O3270" t="s">
        <v>138</v>
      </c>
      <c r="P3270" t="s">
        <v>334</v>
      </c>
      <c r="S3270" t="s">
        <v>12974</v>
      </c>
      <c r="T3270" t="s">
        <v>165</v>
      </c>
      <c r="U3270" t="s">
        <v>386</v>
      </c>
      <c r="V3270" t="s">
        <v>46</v>
      </c>
      <c r="W3270" t="str">
        <f t="shared" si="153"/>
        <v xml:space="preserve"> WASHINGTON DC 20003</v>
      </c>
      <c r="X3270" t="s">
        <v>47</v>
      </c>
      <c r="Y3270" t="s">
        <v>12976</v>
      </c>
      <c r="Z3270">
        <v>38.883034000000002</v>
      </c>
      <c r="AA3270">
        <v>-76.996392999999998</v>
      </c>
      <c r="AB3270">
        <v>400312.95</v>
      </c>
      <c r="AC3270">
        <v>135021.85999999999</v>
      </c>
      <c r="AD3270">
        <v>20003</v>
      </c>
      <c r="AE3270">
        <v>24183</v>
      </c>
      <c r="AF3270">
        <v>13685</v>
      </c>
      <c r="AG3270">
        <v>13685</v>
      </c>
      <c r="AH3270">
        <v>6</v>
      </c>
      <c r="AI3270">
        <v>6</v>
      </c>
      <c r="AJ3270" t="s">
        <v>14249</v>
      </c>
      <c r="AK3270" t="s">
        <v>1398</v>
      </c>
      <c r="AL3270" t="s">
        <v>63</v>
      </c>
      <c r="AM3270">
        <v>107</v>
      </c>
      <c r="AN3270">
        <v>26</v>
      </c>
      <c r="AO3270" t="s">
        <v>51</v>
      </c>
      <c r="AP3270">
        <v>75</v>
      </c>
      <c r="AQ3270">
        <v>-76.996395391320206</v>
      </c>
      <c r="AR3270">
        <v>38.883040987627702</v>
      </c>
      <c r="AS3270" t="b">
        <f t="shared" si="154"/>
        <v>1</v>
      </c>
    </row>
    <row r="3271" spans="1:45">
      <c r="A3271">
        <f t="shared" si="155"/>
        <v>3270</v>
      </c>
      <c r="B3271">
        <v>186998</v>
      </c>
      <c r="C3271">
        <v>186998</v>
      </c>
      <c r="D3271" t="s">
        <v>13018</v>
      </c>
      <c r="E3271" t="s">
        <v>13019</v>
      </c>
      <c r="F3271">
        <v>10194566</v>
      </c>
      <c r="G3271" t="s">
        <v>201</v>
      </c>
      <c r="K3271" t="s">
        <v>13020</v>
      </c>
      <c r="L3271" t="s">
        <v>255</v>
      </c>
      <c r="M3271" s="4">
        <v>0.29166666666666669</v>
      </c>
      <c r="N3271" s="1">
        <v>0.79166666666666663</v>
      </c>
      <c r="O3271" t="s">
        <v>334</v>
      </c>
      <c r="P3271" t="s">
        <v>334</v>
      </c>
      <c r="Q3271" t="s">
        <v>13019</v>
      </c>
      <c r="R3271" t="s">
        <v>13021</v>
      </c>
      <c r="S3271" t="s">
        <v>13019</v>
      </c>
      <c r="T3271" t="s">
        <v>165</v>
      </c>
      <c r="U3271" t="s">
        <v>386</v>
      </c>
      <c r="V3271" t="s">
        <v>46</v>
      </c>
      <c r="W3271" t="str">
        <f t="shared" si="153"/>
        <v>2619 Garfield St NW WASHINGTON DC 20008</v>
      </c>
      <c r="X3271" t="s">
        <v>47</v>
      </c>
      <c r="Y3271" t="s">
        <v>13022</v>
      </c>
      <c r="Z3271">
        <v>38.926895999999999</v>
      </c>
      <c r="AA3271">
        <v>-77.054383000000001</v>
      </c>
      <c r="AB3271">
        <v>395284.4</v>
      </c>
      <c r="AC3271">
        <v>139892.38</v>
      </c>
      <c r="AD3271">
        <v>20008</v>
      </c>
      <c r="AE3271">
        <v>219947</v>
      </c>
      <c r="AF3271">
        <v>62998</v>
      </c>
      <c r="AG3271">
        <v>62998</v>
      </c>
      <c r="AH3271">
        <v>3</v>
      </c>
      <c r="AI3271">
        <v>3</v>
      </c>
      <c r="AJ3271" t="s">
        <v>14247</v>
      </c>
      <c r="AK3271" t="s">
        <v>5686</v>
      </c>
      <c r="AL3271" t="s">
        <v>50</v>
      </c>
      <c r="AM3271">
        <v>204</v>
      </c>
      <c r="AN3271">
        <v>15</v>
      </c>
      <c r="AO3271" t="s">
        <v>51</v>
      </c>
      <c r="AP3271">
        <v>440</v>
      </c>
      <c r="AQ3271">
        <v>-77.054385155994396</v>
      </c>
      <c r="AR3271">
        <v>38.926903746681901</v>
      </c>
      <c r="AS3271" t="b">
        <f t="shared" si="154"/>
        <v>1</v>
      </c>
    </row>
    <row r="3272" spans="1:45">
      <c r="A3272">
        <f t="shared" si="155"/>
        <v>3271</v>
      </c>
      <c r="B3272">
        <v>184206</v>
      </c>
      <c r="C3272">
        <v>184206</v>
      </c>
      <c r="D3272" t="s">
        <v>1802</v>
      </c>
      <c r="E3272" t="s">
        <v>1789</v>
      </c>
      <c r="F3272">
        <v>10189506</v>
      </c>
      <c r="G3272" t="s">
        <v>201</v>
      </c>
      <c r="K3272" t="s">
        <v>1803</v>
      </c>
      <c r="L3272" t="s">
        <v>218</v>
      </c>
      <c r="M3272" s="4">
        <v>0.29166666666666669</v>
      </c>
      <c r="N3272" s="1">
        <v>0.75</v>
      </c>
      <c r="O3272" t="s">
        <v>386</v>
      </c>
      <c r="P3272" t="s">
        <v>386</v>
      </c>
      <c r="S3272" t="s">
        <v>1789</v>
      </c>
      <c r="T3272" t="s">
        <v>165</v>
      </c>
      <c r="U3272" t="s">
        <v>183</v>
      </c>
      <c r="V3272" t="s">
        <v>46</v>
      </c>
      <c r="W3272" t="str">
        <f t="shared" si="153"/>
        <v xml:space="preserve"> WASHINGTON DC 20009</v>
      </c>
      <c r="X3272" t="s">
        <v>47</v>
      </c>
      <c r="Y3272" t="s">
        <v>1791</v>
      </c>
      <c r="Z3272">
        <v>38.916449</v>
      </c>
      <c r="AA3272">
        <v>-77.039989000000006</v>
      </c>
      <c r="AB3272">
        <v>396531.99</v>
      </c>
      <c r="AC3272">
        <v>138732.03</v>
      </c>
      <c r="AD3272">
        <v>20009</v>
      </c>
      <c r="AE3272">
        <v>237997</v>
      </c>
      <c r="AF3272">
        <v>81312</v>
      </c>
      <c r="AG3272">
        <v>81312</v>
      </c>
      <c r="AH3272">
        <v>2</v>
      </c>
      <c r="AI3272">
        <v>2</v>
      </c>
      <c r="AJ3272" t="s">
        <v>14249</v>
      </c>
      <c r="AK3272" t="s">
        <v>773</v>
      </c>
      <c r="AL3272" t="s">
        <v>88</v>
      </c>
      <c r="AM3272">
        <v>301</v>
      </c>
      <c r="AN3272">
        <v>6</v>
      </c>
      <c r="AO3272" t="s">
        <v>51</v>
      </c>
      <c r="AP3272">
        <v>3206</v>
      </c>
      <c r="AQ3272">
        <v>-77.039991407365605</v>
      </c>
      <c r="AR3272">
        <v>38.9164567482226</v>
      </c>
      <c r="AS3272" t="b">
        <f t="shared" si="154"/>
        <v>1</v>
      </c>
    </row>
    <row r="3273" spans="1:45">
      <c r="A3273">
        <f t="shared" si="155"/>
        <v>3272</v>
      </c>
      <c r="B3273">
        <v>185179</v>
      </c>
      <c r="C3273">
        <v>185179</v>
      </c>
      <c r="D3273" t="s">
        <v>4013</v>
      </c>
      <c r="E3273" t="s">
        <v>4014</v>
      </c>
      <c r="F3273">
        <v>10191812</v>
      </c>
      <c r="G3273" t="s">
        <v>2496</v>
      </c>
      <c r="I3273" t="s">
        <v>4015</v>
      </c>
      <c r="K3273" t="s">
        <v>4016</v>
      </c>
      <c r="L3273" t="s">
        <v>327</v>
      </c>
      <c r="M3273" s="4">
        <v>0.29166666666666669</v>
      </c>
      <c r="N3273" s="1">
        <v>0.70833333333333337</v>
      </c>
      <c r="O3273" t="s">
        <v>125</v>
      </c>
      <c r="P3273" t="s">
        <v>386</v>
      </c>
      <c r="Q3273" t="s">
        <v>2499</v>
      </c>
      <c r="R3273" t="s">
        <v>2500</v>
      </c>
      <c r="S3273" t="s">
        <v>3195</v>
      </c>
      <c r="T3273" t="s">
        <v>165</v>
      </c>
      <c r="U3273" t="s">
        <v>183</v>
      </c>
      <c r="V3273" t="s">
        <v>46</v>
      </c>
      <c r="W3273" t="str">
        <f t="shared" si="153"/>
        <v xml:space="preserve">1100 4th Street, SW/ 2nd Floor WASHINGTON DC </v>
      </c>
      <c r="X3273" t="s">
        <v>47</v>
      </c>
      <c r="Y3273" t="s">
        <v>4017</v>
      </c>
      <c r="Z3273">
        <v>38.987011000000003</v>
      </c>
      <c r="AA3273">
        <v>-77.031189999999995</v>
      </c>
      <c r="AB3273">
        <v>397297.72940000001</v>
      </c>
      <c r="AC3273">
        <v>146564.77591</v>
      </c>
      <c r="AE3273">
        <v>0</v>
      </c>
      <c r="AF3273">
        <v>473337</v>
      </c>
      <c r="AG3273">
        <v>407491</v>
      </c>
      <c r="AH3273">
        <v>4</v>
      </c>
      <c r="AI3273">
        <v>4</v>
      </c>
      <c r="AJ3273" t="s">
        <v>14244</v>
      </c>
      <c r="AK3273" t="s">
        <v>2888</v>
      </c>
      <c r="AL3273" t="s">
        <v>188</v>
      </c>
      <c r="AM3273">
        <v>401</v>
      </c>
      <c r="AN3273">
        <v>16</v>
      </c>
      <c r="AO3273" t="s">
        <v>51</v>
      </c>
      <c r="AP3273">
        <v>3889</v>
      </c>
      <c r="AQ3273">
        <v>-77.031192640801095</v>
      </c>
      <c r="AR3273">
        <v>38.9870189426656</v>
      </c>
      <c r="AS3273" t="b">
        <f t="shared" si="154"/>
        <v>0</v>
      </c>
    </row>
    <row r="3274" spans="1:45">
      <c r="A3274">
        <f t="shared" si="155"/>
        <v>3273</v>
      </c>
      <c r="B3274">
        <v>185180</v>
      </c>
      <c r="C3274">
        <v>185180</v>
      </c>
      <c r="D3274" t="s">
        <v>4020</v>
      </c>
      <c r="E3274" t="s">
        <v>4014</v>
      </c>
      <c r="F3274">
        <v>10191814</v>
      </c>
      <c r="G3274" t="s">
        <v>2496</v>
      </c>
      <c r="I3274" t="s">
        <v>4015</v>
      </c>
      <c r="K3274" t="s">
        <v>4021</v>
      </c>
      <c r="L3274" t="s">
        <v>327</v>
      </c>
      <c r="M3274" s="4">
        <v>0.29166666666666669</v>
      </c>
      <c r="N3274" s="1">
        <v>0.70833333333333337</v>
      </c>
      <c r="O3274" t="s">
        <v>125</v>
      </c>
      <c r="P3274" t="s">
        <v>386</v>
      </c>
      <c r="Q3274" t="s">
        <v>2499</v>
      </c>
      <c r="R3274" t="s">
        <v>2500</v>
      </c>
      <c r="S3274" t="s">
        <v>3195</v>
      </c>
      <c r="T3274" t="s">
        <v>165</v>
      </c>
      <c r="U3274" t="s">
        <v>183</v>
      </c>
      <c r="V3274" t="s">
        <v>46</v>
      </c>
      <c r="W3274" t="str">
        <f t="shared" si="153"/>
        <v xml:space="preserve">1100 4th Street, SW/ 2nd Floor WASHINGTON DC </v>
      </c>
      <c r="X3274" t="s">
        <v>47</v>
      </c>
      <c r="Y3274" t="s">
        <v>4022</v>
      </c>
      <c r="Z3274">
        <v>38.907206000000002</v>
      </c>
      <c r="AA3274">
        <v>-76.930150999999995</v>
      </c>
      <c r="AB3274">
        <v>406058.38</v>
      </c>
      <c r="AC3274">
        <v>137707.51999999999</v>
      </c>
      <c r="AE3274">
        <v>0</v>
      </c>
      <c r="AF3274">
        <v>476432</v>
      </c>
      <c r="AG3274">
        <v>409855</v>
      </c>
      <c r="AH3274">
        <v>7</v>
      </c>
      <c r="AI3274">
        <v>7</v>
      </c>
      <c r="AJ3274" t="s">
        <v>14247</v>
      </c>
      <c r="AK3274" t="s">
        <v>911</v>
      </c>
      <c r="AL3274" t="s">
        <v>912</v>
      </c>
      <c r="AM3274">
        <v>602</v>
      </c>
      <c r="AN3274">
        <v>31</v>
      </c>
      <c r="AO3274" t="s">
        <v>51</v>
      </c>
      <c r="AP3274">
        <v>3970</v>
      </c>
      <c r="AQ3274">
        <v>-76.930153026734303</v>
      </c>
      <c r="AR3274">
        <v>38.907213580128001</v>
      </c>
      <c r="AS3274" t="b">
        <f t="shared" si="154"/>
        <v>0</v>
      </c>
    </row>
    <row r="3275" spans="1:45">
      <c r="A3275">
        <f t="shared" si="155"/>
        <v>3274</v>
      </c>
      <c r="B3275">
        <v>185182</v>
      </c>
      <c r="C3275">
        <v>185182</v>
      </c>
      <c r="D3275" t="s">
        <v>4040</v>
      </c>
      <c r="E3275" t="s">
        <v>4014</v>
      </c>
      <c r="F3275">
        <v>10191816</v>
      </c>
      <c r="G3275" t="s">
        <v>2496</v>
      </c>
      <c r="I3275" t="s">
        <v>4015</v>
      </c>
      <c r="K3275" t="s">
        <v>4041</v>
      </c>
      <c r="L3275" t="s">
        <v>327</v>
      </c>
      <c r="M3275" s="4">
        <v>0.29166666666666669</v>
      </c>
      <c r="N3275" s="1">
        <v>0.70833333333333337</v>
      </c>
      <c r="O3275" t="s">
        <v>125</v>
      </c>
      <c r="P3275" t="s">
        <v>386</v>
      </c>
      <c r="Q3275" t="s">
        <v>2499</v>
      </c>
      <c r="R3275" t="s">
        <v>2500</v>
      </c>
      <c r="S3275" t="s">
        <v>3195</v>
      </c>
      <c r="T3275" t="s">
        <v>165</v>
      </c>
      <c r="U3275" t="s">
        <v>183</v>
      </c>
      <c r="V3275" t="s">
        <v>46</v>
      </c>
      <c r="W3275" t="str">
        <f t="shared" si="153"/>
        <v xml:space="preserve">1100 4th Street, SW/ 2nd Floor WASHINGTON DC </v>
      </c>
      <c r="X3275" t="s">
        <v>47</v>
      </c>
      <c r="Y3275" t="s">
        <v>4042</v>
      </c>
      <c r="Z3275">
        <v>38.897753000000002</v>
      </c>
      <c r="AA3275">
        <v>-76.920522000000005</v>
      </c>
      <c r="AB3275">
        <v>406894.47</v>
      </c>
      <c r="AC3275">
        <v>136658.85999999999</v>
      </c>
      <c r="AE3275">
        <v>0</v>
      </c>
      <c r="AF3275">
        <v>473633</v>
      </c>
      <c r="AG3275">
        <v>407742</v>
      </c>
      <c r="AH3275">
        <v>7</v>
      </c>
      <c r="AI3275">
        <v>7</v>
      </c>
      <c r="AJ3275" t="s">
        <v>14247</v>
      </c>
      <c r="AK3275" t="s">
        <v>1504</v>
      </c>
      <c r="AL3275" t="s">
        <v>912</v>
      </c>
      <c r="AM3275">
        <v>608</v>
      </c>
      <c r="AN3275">
        <v>31</v>
      </c>
      <c r="AO3275" t="s">
        <v>51</v>
      </c>
      <c r="AP3275">
        <v>3912</v>
      </c>
      <c r="AQ3275">
        <v>-76.920523972525999</v>
      </c>
      <c r="AR3275">
        <v>38.897760720589901</v>
      </c>
      <c r="AS3275" t="b">
        <f t="shared" si="154"/>
        <v>0</v>
      </c>
    </row>
    <row r="3276" spans="1:45">
      <c r="A3276">
        <f t="shared" si="155"/>
        <v>3275</v>
      </c>
      <c r="B3276">
        <v>186028</v>
      </c>
      <c r="C3276">
        <v>186028</v>
      </c>
      <c r="D3276" t="s">
        <v>4312</v>
      </c>
      <c r="E3276" t="s">
        <v>4313</v>
      </c>
      <c r="F3276">
        <v>10192954</v>
      </c>
      <c r="G3276" t="s">
        <v>652</v>
      </c>
      <c r="K3276" t="s">
        <v>4314</v>
      </c>
      <c r="L3276" t="s">
        <v>166</v>
      </c>
      <c r="M3276" s="4">
        <v>0.29166666666666669</v>
      </c>
      <c r="N3276" s="1">
        <v>0.79166666666666663</v>
      </c>
      <c r="O3276" t="s">
        <v>254</v>
      </c>
      <c r="P3276" t="s">
        <v>386</v>
      </c>
      <c r="Q3276" t="s">
        <v>4313</v>
      </c>
      <c r="R3276" t="s">
        <v>4315</v>
      </c>
      <c r="S3276" t="s">
        <v>4313</v>
      </c>
      <c r="T3276" t="s">
        <v>165</v>
      </c>
      <c r="U3276" t="s">
        <v>183</v>
      </c>
      <c r="V3276" t="s">
        <v>46</v>
      </c>
      <c r="W3276" t="str">
        <f t="shared" si="153"/>
        <v>618 Sheridan Street, NW WASHINGTON DC 20011</v>
      </c>
      <c r="X3276" t="s">
        <v>47</v>
      </c>
      <c r="Y3276" t="s">
        <v>4316</v>
      </c>
      <c r="Z3276">
        <v>38.965961</v>
      </c>
      <c r="AA3276">
        <v>-77.022006000000005</v>
      </c>
      <c r="AB3276">
        <v>398092.92</v>
      </c>
      <c r="AC3276">
        <v>144227.74</v>
      </c>
      <c r="AD3276">
        <v>20011</v>
      </c>
      <c r="AE3276">
        <v>251640</v>
      </c>
      <c r="AF3276">
        <v>94556</v>
      </c>
      <c r="AG3276">
        <v>94556</v>
      </c>
      <c r="AH3276">
        <v>4</v>
      </c>
      <c r="AI3276">
        <v>4</v>
      </c>
      <c r="AJ3276" t="s">
        <v>14249</v>
      </c>
      <c r="AK3276" t="s">
        <v>1779</v>
      </c>
      <c r="AL3276" t="s">
        <v>188</v>
      </c>
      <c r="AM3276">
        <v>402</v>
      </c>
      <c r="AN3276">
        <v>17</v>
      </c>
      <c r="AO3276" t="s">
        <v>51</v>
      </c>
      <c r="AP3276">
        <v>1649</v>
      </c>
      <c r="AQ3276">
        <v>-77.022007828516294</v>
      </c>
      <c r="AR3276">
        <v>38.965968476803901</v>
      </c>
      <c r="AS3276" t="b">
        <f t="shared" si="154"/>
        <v>1</v>
      </c>
    </row>
    <row r="3277" spans="1:45">
      <c r="A3277">
        <f t="shared" si="155"/>
        <v>3276</v>
      </c>
      <c r="B3277">
        <v>186043</v>
      </c>
      <c r="C3277">
        <v>186043</v>
      </c>
      <c r="D3277" t="s">
        <v>4326</v>
      </c>
      <c r="E3277" t="s">
        <v>4327</v>
      </c>
      <c r="F3277">
        <v>10192972</v>
      </c>
      <c r="G3277" t="s">
        <v>201</v>
      </c>
      <c r="K3277" t="s">
        <v>4328</v>
      </c>
      <c r="L3277" t="s">
        <v>166</v>
      </c>
      <c r="M3277" s="4">
        <v>0.33333333333333331</v>
      </c>
      <c r="N3277" s="1">
        <v>0.70833333333333337</v>
      </c>
      <c r="O3277" t="s">
        <v>386</v>
      </c>
      <c r="P3277" t="s">
        <v>386</v>
      </c>
      <c r="S3277" t="s">
        <v>4327</v>
      </c>
      <c r="T3277" t="s">
        <v>165</v>
      </c>
      <c r="U3277" t="s">
        <v>183</v>
      </c>
      <c r="V3277" t="s">
        <v>46</v>
      </c>
      <c r="W3277" t="str">
        <f t="shared" si="153"/>
        <v xml:space="preserve"> WASHINGTON DC 20009</v>
      </c>
      <c r="X3277" t="s">
        <v>47</v>
      </c>
      <c r="Y3277" t="s">
        <v>4329</v>
      </c>
      <c r="Z3277">
        <v>38.917389999999997</v>
      </c>
      <c r="AA3277">
        <v>-77.046169000000006</v>
      </c>
      <c r="AB3277">
        <v>395996.1</v>
      </c>
      <c r="AC3277">
        <v>138836.75</v>
      </c>
      <c r="AD3277">
        <v>20009</v>
      </c>
      <c r="AE3277">
        <v>243047</v>
      </c>
      <c r="AF3277">
        <v>86305</v>
      </c>
      <c r="AG3277">
        <v>86305</v>
      </c>
      <c r="AH3277">
        <v>1</v>
      </c>
      <c r="AI3277">
        <v>1</v>
      </c>
      <c r="AJ3277" t="s">
        <v>14247</v>
      </c>
      <c r="AK3277" t="s">
        <v>2032</v>
      </c>
      <c r="AL3277" t="s">
        <v>88</v>
      </c>
      <c r="AM3277">
        <v>303</v>
      </c>
      <c r="AN3277">
        <v>1</v>
      </c>
      <c r="AO3277" t="s">
        <v>51</v>
      </c>
      <c r="AP3277">
        <v>1139</v>
      </c>
      <c r="AQ3277">
        <v>-77.0461712873892</v>
      </c>
      <c r="AR3277">
        <v>38.9173978223902</v>
      </c>
      <c r="AS3277" t="b">
        <f t="shared" si="154"/>
        <v>1</v>
      </c>
    </row>
    <row r="3278" spans="1:45">
      <c r="A3278">
        <f t="shared" si="155"/>
        <v>3277</v>
      </c>
      <c r="B3278">
        <v>185266</v>
      </c>
      <c r="C3278">
        <v>185266</v>
      </c>
      <c r="D3278" t="s">
        <v>4585</v>
      </c>
      <c r="E3278" t="s">
        <v>4586</v>
      </c>
      <c r="F3278">
        <v>10192176</v>
      </c>
      <c r="G3278" t="s">
        <v>201</v>
      </c>
      <c r="K3278" t="s">
        <v>4587</v>
      </c>
      <c r="L3278" t="s">
        <v>162</v>
      </c>
      <c r="M3278" s="4">
        <v>0.29166666666666669</v>
      </c>
      <c r="N3278" s="1">
        <v>0.79166666666666663</v>
      </c>
      <c r="O3278" t="s">
        <v>386</v>
      </c>
      <c r="P3278" t="s">
        <v>386</v>
      </c>
      <c r="Q3278" t="s">
        <v>4586</v>
      </c>
      <c r="R3278" t="s">
        <v>4588</v>
      </c>
      <c r="S3278" t="s">
        <v>4586</v>
      </c>
      <c r="T3278" t="s">
        <v>165</v>
      </c>
      <c r="U3278" t="s">
        <v>183</v>
      </c>
      <c r="V3278" t="s">
        <v>46</v>
      </c>
      <c r="W3278" t="str">
        <f t="shared" si="153"/>
        <v>4452 1/2 MacArthur Blvd. NW WASHINGTON DC 20007</v>
      </c>
      <c r="X3278" t="s">
        <v>47</v>
      </c>
      <c r="Y3278" t="s">
        <v>4589</v>
      </c>
      <c r="Z3278">
        <v>38.907462000000002</v>
      </c>
      <c r="AA3278">
        <v>-77.083353000000002</v>
      </c>
      <c r="AB3278">
        <v>392770.43</v>
      </c>
      <c r="AC3278">
        <v>137736.95999999999</v>
      </c>
      <c r="AD3278">
        <v>20007</v>
      </c>
      <c r="AE3278">
        <v>309527</v>
      </c>
      <c r="AF3278">
        <v>466987</v>
      </c>
      <c r="AG3278">
        <v>401956</v>
      </c>
      <c r="AH3278">
        <v>3</v>
      </c>
      <c r="AI3278">
        <v>3</v>
      </c>
      <c r="AJ3278" t="s">
        <v>14252</v>
      </c>
      <c r="AK3278" t="s">
        <v>1142</v>
      </c>
      <c r="AL3278" t="s">
        <v>50</v>
      </c>
      <c r="AM3278">
        <v>205</v>
      </c>
      <c r="AN3278">
        <v>13</v>
      </c>
      <c r="AO3278" t="s">
        <v>51</v>
      </c>
      <c r="AP3278">
        <v>3796</v>
      </c>
      <c r="AQ3278">
        <v>-77.083354917937498</v>
      </c>
      <c r="AR3278">
        <v>38.9074699271019</v>
      </c>
      <c r="AS3278" t="b">
        <f t="shared" si="154"/>
        <v>1</v>
      </c>
    </row>
    <row r="3279" spans="1:45">
      <c r="A3279">
        <f t="shared" si="155"/>
        <v>3278</v>
      </c>
      <c r="B3279">
        <v>185289</v>
      </c>
      <c r="C3279">
        <v>185289</v>
      </c>
      <c r="D3279" t="s">
        <v>4601</v>
      </c>
      <c r="E3279" t="s">
        <v>4602</v>
      </c>
      <c r="F3279">
        <v>10192202</v>
      </c>
      <c r="G3279" t="s">
        <v>201</v>
      </c>
      <c r="K3279" t="s">
        <v>4603</v>
      </c>
      <c r="L3279" t="s">
        <v>147</v>
      </c>
      <c r="M3279" s="4">
        <v>0.33333333333333331</v>
      </c>
      <c r="N3279" s="1">
        <v>0.79166666666666663</v>
      </c>
      <c r="O3279" t="s">
        <v>386</v>
      </c>
      <c r="P3279" t="s">
        <v>386</v>
      </c>
      <c r="S3279" t="s">
        <v>4602</v>
      </c>
      <c r="T3279" t="s">
        <v>165</v>
      </c>
      <c r="U3279" t="s">
        <v>183</v>
      </c>
      <c r="V3279" t="s">
        <v>46</v>
      </c>
      <c r="W3279" t="str">
        <f t="shared" si="153"/>
        <v xml:space="preserve"> WASHINGTON DC 20001</v>
      </c>
      <c r="X3279" t="s">
        <v>47</v>
      </c>
      <c r="Y3279" t="s">
        <v>1310</v>
      </c>
      <c r="Z3279">
        <v>38.904983999999999</v>
      </c>
      <c r="AA3279">
        <v>-77.026748999999995</v>
      </c>
      <c r="AB3279">
        <v>397679.89</v>
      </c>
      <c r="AC3279">
        <v>137458.84</v>
      </c>
      <c r="AD3279">
        <v>20001</v>
      </c>
      <c r="AE3279">
        <v>297574</v>
      </c>
      <c r="AF3279">
        <v>133672</v>
      </c>
      <c r="AG3279">
        <v>133672</v>
      </c>
      <c r="AH3279">
        <v>2</v>
      </c>
      <c r="AI3279">
        <v>2</v>
      </c>
      <c r="AJ3279" t="s">
        <v>14248</v>
      </c>
      <c r="AK3279" t="s">
        <v>98</v>
      </c>
      <c r="AL3279" t="s">
        <v>88</v>
      </c>
      <c r="AM3279">
        <v>307</v>
      </c>
      <c r="AN3279">
        <v>8</v>
      </c>
      <c r="AO3279" t="s">
        <v>51</v>
      </c>
      <c r="AP3279">
        <v>3062</v>
      </c>
      <c r="AQ3279">
        <v>-77.026750836682595</v>
      </c>
      <c r="AR3279">
        <v>38.904991197304597</v>
      </c>
      <c r="AS3279" t="b">
        <f t="shared" si="154"/>
        <v>1</v>
      </c>
    </row>
    <row r="3280" spans="1:45">
      <c r="A3280">
        <f t="shared" si="155"/>
        <v>3279</v>
      </c>
      <c r="B3280">
        <v>186558</v>
      </c>
      <c r="C3280">
        <v>186558</v>
      </c>
      <c r="D3280" t="s">
        <v>4993</v>
      </c>
      <c r="E3280" t="s">
        <v>2788</v>
      </c>
      <c r="F3280">
        <v>10193520</v>
      </c>
      <c r="G3280" t="s">
        <v>652</v>
      </c>
      <c r="K3280" t="s">
        <v>4994</v>
      </c>
      <c r="L3280" t="s">
        <v>1682</v>
      </c>
      <c r="M3280" s="4">
        <v>0.29166666666666669</v>
      </c>
      <c r="N3280" s="1">
        <v>0.29166666666666669</v>
      </c>
      <c r="O3280" t="s">
        <v>254</v>
      </c>
      <c r="P3280" t="s">
        <v>386</v>
      </c>
      <c r="Q3280" t="s">
        <v>2788</v>
      </c>
      <c r="R3280" t="s">
        <v>2790</v>
      </c>
      <c r="S3280" t="s">
        <v>2788</v>
      </c>
      <c r="T3280" t="s">
        <v>165</v>
      </c>
      <c r="U3280" t="s">
        <v>183</v>
      </c>
      <c r="V3280" t="s">
        <v>46</v>
      </c>
      <c r="W3280" t="str">
        <f t="shared" si="153"/>
        <v>5402 illinois ave nw WASHINGTON DC 20011</v>
      </c>
      <c r="X3280" t="s">
        <v>47</v>
      </c>
      <c r="Y3280" t="s">
        <v>2791</v>
      </c>
      <c r="Z3280">
        <v>38.955438999999998</v>
      </c>
      <c r="AA3280">
        <v>-77.027242000000001</v>
      </c>
      <c r="AB3280">
        <v>397638.77</v>
      </c>
      <c r="AC3280">
        <v>143059.87</v>
      </c>
      <c r="AD3280">
        <v>20011</v>
      </c>
      <c r="AE3280">
        <v>254602</v>
      </c>
      <c r="AF3280">
        <v>97774</v>
      </c>
      <c r="AG3280">
        <v>97774</v>
      </c>
      <c r="AH3280">
        <v>4</v>
      </c>
      <c r="AI3280">
        <v>4</v>
      </c>
      <c r="AJ3280" t="s">
        <v>14252</v>
      </c>
      <c r="AK3280" t="s">
        <v>2656</v>
      </c>
      <c r="AL3280" t="s">
        <v>188</v>
      </c>
      <c r="AM3280">
        <v>403</v>
      </c>
      <c r="AN3280">
        <v>18</v>
      </c>
      <c r="AO3280" t="s">
        <v>51</v>
      </c>
      <c r="AP3280">
        <v>1189</v>
      </c>
      <c r="AQ3280">
        <v>-77.027244182259594</v>
      </c>
      <c r="AR3280">
        <v>38.955446900052799</v>
      </c>
      <c r="AS3280" t="b">
        <f t="shared" si="154"/>
        <v>1</v>
      </c>
    </row>
    <row r="3281" spans="1:45">
      <c r="A3281">
        <f t="shared" si="155"/>
        <v>3280</v>
      </c>
      <c r="B3281">
        <v>186611</v>
      </c>
      <c r="C3281">
        <v>186611</v>
      </c>
      <c r="D3281" t="s">
        <v>5406</v>
      </c>
      <c r="E3281" t="s">
        <v>5407</v>
      </c>
      <c r="F3281">
        <v>10193816</v>
      </c>
      <c r="G3281" t="s">
        <v>201</v>
      </c>
      <c r="K3281" t="s">
        <v>5408</v>
      </c>
      <c r="L3281" t="s">
        <v>432</v>
      </c>
      <c r="M3281" s="4">
        <v>0.41666666666666669</v>
      </c>
      <c r="N3281" s="1">
        <v>0.625</v>
      </c>
      <c r="O3281" t="s">
        <v>386</v>
      </c>
      <c r="P3281" t="s">
        <v>386</v>
      </c>
      <c r="Q3281" t="s">
        <v>5407</v>
      </c>
      <c r="R3281" t="s">
        <v>5409</v>
      </c>
      <c r="S3281" t="s">
        <v>5407</v>
      </c>
      <c r="T3281" t="s">
        <v>165</v>
      </c>
      <c r="U3281" t="s">
        <v>183</v>
      </c>
      <c r="V3281" t="s">
        <v>46</v>
      </c>
      <c r="W3281" t="str">
        <f t="shared" si="153"/>
        <v>2112 New Hampshire Ave NW WASHINGTON DC 20009</v>
      </c>
      <c r="X3281" t="s">
        <v>47</v>
      </c>
      <c r="Y3281" t="s">
        <v>5115</v>
      </c>
      <c r="Z3281">
        <v>38.911482999999997</v>
      </c>
      <c r="AA3281">
        <v>-77.036962000000003</v>
      </c>
      <c r="AB3281">
        <v>396794.26</v>
      </c>
      <c r="AC3281">
        <v>138180.66</v>
      </c>
      <c r="AD3281">
        <v>20009</v>
      </c>
      <c r="AE3281">
        <v>243308</v>
      </c>
      <c r="AF3281">
        <v>86238</v>
      </c>
      <c r="AG3281">
        <v>86238</v>
      </c>
      <c r="AH3281">
        <v>2</v>
      </c>
      <c r="AI3281">
        <v>2</v>
      </c>
      <c r="AJ3281" t="s">
        <v>14249</v>
      </c>
      <c r="AK3281" t="s">
        <v>87</v>
      </c>
      <c r="AL3281" t="s">
        <v>88</v>
      </c>
      <c r="AM3281">
        <v>301</v>
      </c>
      <c r="AN3281">
        <v>6</v>
      </c>
      <c r="AO3281" t="s">
        <v>51</v>
      </c>
      <c r="AP3281">
        <v>1899</v>
      </c>
      <c r="AQ3281">
        <v>-77.036964635651699</v>
      </c>
      <c r="AR3281">
        <v>38.911490817523301</v>
      </c>
      <c r="AS3281" t="b">
        <f t="shared" si="154"/>
        <v>1</v>
      </c>
    </row>
    <row r="3282" spans="1:45">
      <c r="A3282">
        <f t="shared" si="155"/>
        <v>3281</v>
      </c>
      <c r="B3282">
        <v>186823</v>
      </c>
      <c r="C3282">
        <v>186823</v>
      </c>
      <c r="D3282" t="s">
        <v>5446</v>
      </c>
      <c r="E3282" t="s">
        <v>5447</v>
      </c>
      <c r="F3282">
        <v>10193872</v>
      </c>
      <c r="G3282" t="s">
        <v>201</v>
      </c>
      <c r="K3282" t="s">
        <v>5448</v>
      </c>
      <c r="L3282" t="s">
        <v>432</v>
      </c>
      <c r="M3282" s="4">
        <v>0.41666666666666669</v>
      </c>
      <c r="N3282" s="1">
        <v>0.79166666666666663</v>
      </c>
      <c r="O3282" t="s">
        <v>386</v>
      </c>
      <c r="P3282" t="s">
        <v>386</v>
      </c>
      <c r="S3282" t="s">
        <v>5447</v>
      </c>
      <c r="T3282" t="s">
        <v>165</v>
      </c>
      <c r="U3282" t="s">
        <v>183</v>
      </c>
      <c r="V3282" t="s">
        <v>46</v>
      </c>
      <c r="W3282" t="str">
        <f t="shared" si="153"/>
        <v xml:space="preserve"> WASHINGTON DC 20009</v>
      </c>
      <c r="X3282" t="s">
        <v>47</v>
      </c>
      <c r="Y3282" t="s">
        <v>5449</v>
      </c>
      <c r="Z3282">
        <v>38.915801999999999</v>
      </c>
      <c r="AA3282">
        <v>-77.029833999999994</v>
      </c>
      <c r="AB3282">
        <v>397412.68</v>
      </c>
      <c r="AC3282">
        <v>138659.88</v>
      </c>
      <c r="AD3282">
        <v>20009</v>
      </c>
      <c r="AE3282">
        <v>243033</v>
      </c>
      <c r="AF3282">
        <v>86291</v>
      </c>
      <c r="AG3282">
        <v>86291</v>
      </c>
      <c r="AH3282">
        <v>1</v>
      </c>
      <c r="AI3282">
        <v>1</v>
      </c>
      <c r="AJ3282" t="s">
        <v>14249</v>
      </c>
      <c r="AK3282" t="s">
        <v>591</v>
      </c>
      <c r="AL3282" t="s">
        <v>88</v>
      </c>
      <c r="AM3282">
        <v>305</v>
      </c>
      <c r="AN3282">
        <v>3</v>
      </c>
      <c r="AO3282" t="s">
        <v>51</v>
      </c>
      <c r="AP3282">
        <v>1905</v>
      </c>
      <c r="AQ3282">
        <v>-77.029836026991802</v>
      </c>
      <c r="AR3282">
        <v>38.915809831380699</v>
      </c>
      <c r="AS3282" t="b">
        <f t="shared" si="154"/>
        <v>1</v>
      </c>
    </row>
    <row r="3283" spans="1:45">
      <c r="A3283">
        <f t="shared" si="155"/>
        <v>3282</v>
      </c>
      <c r="B3283">
        <v>187020</v>
      </c>
      <c r="C3283">
        <v>187020</v>
      </c>
      <c r="D3283" t="s">
        <v>5678</v>
      </c>
      <c r="E3283" t="s">
        <v>5679</v>
      </c>
      <c r="F3283">
        <v>10194199</v>
      </c>
      <c r="G3283" t="s">
        <v>201</v>
      </c>
      <c r="K3283" t="s">
        <v>5680</v>
      </c>
      <c r="L3283" t="s">
        <v>254</v>
      </c>
      <c r="M3283" s="4">
        <v>0.29166666666666669</v>
      </c>
      <c r="N3283" s="1">
        <v>0.70833333333333337</v>
      </c>
      <c r="O3283" t="s">
        <v>386</v>
      </c>
      <c r="P3283" t="s">
        <v>386</v>
      </c>
      <c r="S3283" t="s">
        <v>5679</v>
      </c>
      <c r="T3283" t="s">
        <v>165</v>
      </c>
      <c r="U3283" t="s">
        <v>183</v>
      </c>
      <c r="V3283" t="s">
        <v>46</v>
      </c>
      <c r="W3283" t="str">
        <f t="shared" si="153"/>
        <v xml:space="preserve"> WASHINGTON DC 20009</v>
      </c>
      <c r="X3283" t="s">
        <v>47</v>
      </c>
      <c r="Y3283" t="s">
        <v>4659</v>
      </c>
      <c r="Z3283">
        <v>38.914276999999998</v>
      </c>
      <c r="AA3283">
        <v>-77.038184000000001</v>
      </c>
      <c r="AB3283">
        <v>396688.43</v>
      </c>
      <c r="AC3283">
        <v>138490.76999999999</v>
      </c>
      <c r="AD3283">
        <v>20009</v>
      </c>
      <c r="AE3283">
        <v>241909</v>
      </c>
      <c r="AF3283">
        <v>84658</v>
      </c>
      <c r="AG3283">
        <v>84658</v>
      </c>
      <c r="AH3283">
        <v>2</v>
      </c>
      <c r="AI3283">
        <v>2</v>
      </c>
      <c r="AJ3283" t="s">
        <v>14249</v>
      </c>
      <c r="AK3283" t="s">
        <v>366</v>
      </c>
      <c r="AL3283" t="s">
        <v>88</v>
      </c>
      <c r="AM3283">
        <v>301</v>
      </c>
      <c r="AN3283">
        <v>6</v>
      </c>
      <c r="AO3283" t="s">
        <v>51</v>
      </c>
      <c r="AP3283">
        <v>1049</v>
      </c>
      <c r="AQ3283">
        <v>-77.038186356760306</v>
      </c>
      <c r="AR3283">
        <v>38.914284000944399</v>
      </c>
      <c r="AS3283" t="b">
        <f t="shared" si="154"/>
        <v>1</v>
      </c>
    </row>
    <row r="3284" spans="1:45">
      <c r="A3284">
        <f t="shared" si="155"/>
        <v>3283</v>
      </c>
      <c r="B3284">
        <v>187008</v>
      </c>
      <c r="C3284">
        <v>187008</v>
      </c>
      <c r="D3284" t="s">
        <v>5771</v>
      </c>
      <c r="E3284" t="s">
        <v>1655</v>
      </c>
      <c r="F3284">
        <v>10194377</v>
      </c>
      <c r="G3284" t="s">
        <v>1806</v>
      </c>
      <c r="H3284" t="s">
        <v>5666</v>
      </c>
      <c r="J3284">
        <v>111093</v>
      </c>
      <c r="K3284" t="s">
        <v>5772</v>
      </c>
      <c r="L3284" t="s">
        <v>254</v>
      </c>
      <c r="M3284" s="4">
        <v>0.29166666666666669</v>
      </c>
      <c r="N3284" s="1">
        <v>0.70833333333333337</v>
      </c>
      <c r="O3284" t="s">
        <v>254</v>
      </c>
      <c r="P3284" t="s">
        <v>386</v>
      </c>
      <c r="S3284" t="s">
        <v>1657</v>
      </c>
      <c r="T3284" t="s">
        <v>165</v>
      </c>
      <c r="U3284" t="s">
        <v>183</v>
      </c>
      <c r="V3284" t="s">
        <v>46</v>
      </c>
      <c r="W3284" t="str">
        <f t="shared" si="153"/>
        <v xml:space="preserve"> WASHINGTON DC 20016</v>
      </c>
      <c r="X3284" t="s">
        <v>47</v>
      </c>
      <c r="Y3284" t="s">
        <v>3538</v>
      </c>
      <c r="Z3284">
        <v>38.949947000000002</v>
      </c>
      <c r="AA3284">
        <v>-77.080826999999999</v>
      </c>
      <c r="AB3284">
        <v>392993.63</v>
      </c>
      <c r="AC3284">
        <v>142452.94</v>
      </c>
      <c r="AD3284">
        <v>20016</v>
      </c>
      <c r="AE3284">
        <v>264444</v>
      </c>
      <c r="AF3284">
        <v>107284</v>
      </c>
      <c r="AG3284">
        <v>107284</v>
      </c>
      <c r="AH3284">
        <v>3</v>
      </c>
      <c r="AI3284">
        <v>3</v>
      </c>
      <c r="AJ3284" t="s">
        <v>14246</v>
      </c>
      <c r="AK3284" s="2">
        <v>3000</v>
      </c>
      <c r="AL3284" t="s">
        <v>50</v>
      </c>
      <c r="AM3284">
        <v>202</v>
      </c>
      <c r="AN3284">
        <v>11</v>
      </c>
      <c r="AO3284" t="s">
        <v>51</v>
      </c>
      <c r="AP3284">
        <v>1249</v>
      </c>
      <c r="AQ3284">
        <v>-77.080829700586094</v>
      </c>
      <c r="AR3284">
        <v>38.949954740269199</v>
      </c>
      <c r="AS3284" t="b">
        <f t="shared" si="154"/>
        <v>0</v>
      </c>
    </row>
    <row r="3285" spans="1:45">
      <c r="A3285">
        <f t="shared" si="155"/>
        <v>3284</v>
      </c>
      <c r="B3285">
        <v>187010</v>
      </c>
      <c r="C3285">
        <v>187010</v>
      </c>
      <c r="D3285" t="s">
        <v>5799</v>
      </c>
      <c r="E3285" t="s">
        <v>5800</v>
      </c>
      <c r="F3285">
        <v>10194412</v>
      </c>
      <c r="G3285" t="s">
        <v>201</v>
      </c>
      <c r="K3285" t="s">
        <v>5801</v>
      </c>
      <c r="L3285" t="s">
        <v>254</v>
      </c>
      <c r="M3285" s="4">
        <v>0.66666666666666663</v>
      </c>
      <c r="N3285" s="1">
        <v>0.91666666666666663</v>
      </c>
      <c r="O3285" t="s">
        <v>386</v>
      </c>
      <c r="P3285" t="s">
        <v>386</v>
      </c>
      <c r="S3285" t="s">
        <v>5800</v>
      </c>
      <c r="T3285" t="s">
        <v>165</v>
      </c>
      <c r="U3285" t="s">
        <v>183</v>
      </c>
      <c r="V3285" t="s">
        <v>46</v>
      </c>
      <c r="W3285" t="str">
        <f t="shared" si="153"/>
        <v xml:space="preserve"> WASHINGTON DC 20009</v>
      </c>
      <c r="X3285" t="s">
        <v>47</v>
      </c>
      <c r="Y3285" t="s">
        <v>5802</v>
      </c>
      <c r="Z3285">
        <v>38.911696999999997</v>
      </c>
      <c r="AA3285">
        <v>-77.046155999999996</v>
      </c>
      <c r="AB3285">
        <v>395996.95</v>
      </c>
      <c r="AC3285">
        <v>138204.70000000001</v>
      </c>
      <c r="AD3285">
        <v>20009</v>
      </c>
      <c r="AE3285">
        <v>242603</v>
      </c>
      <c r="AF3285">
        <v>85519</v>
      </c>
      <c r="AG3285">
        <v>85519</v>
      </c>
      <c r="AH3285">
        <v>2</v>
      </c>
      <c r="AI3285">
        <v>2</v>
      </c>
      <c r="AJ3285" t="s">
        <v>14249</v>
      </c>
      <c r="AK3285" t="s">
        <v>709</v>
      </c>
      <c r="AL3285" t="s">
        <v>50</v>
      </c>
      <c r="AM3285">
        <v>208</v>
      </c>
      <c r="AN3285">
        <v>6</v>
      </c>
      <c r="AO3285" t="s">
        <v>51</v>
      </c>
      <c r="AP3285">
        <v>1146</v>
      </c>
      <c r="AQ3285">
        <v>-77.046157800782794</v>
      </c>
      <c r="AR3285">
        <v>38.911704107892398</v>
      </c>
      <c r="AS3285" t="b">
        <f t="shared" si="154"/>
        <v>1</v>
      </c>
    </row>
    <row r="3286" spans="1:45">
      <c r="A3286">
        <f t="shared" si="155"/>
        <v>3285</v>
      </c>
      <c r="B3286">
        <v>187012</v>
      </c>
      <c r="C3286">
        <v>187012</v>
      </c>
      <c r="D3286" t="s">
        <v>5805</v>
      </c>
      <c r="E3286" t="s">
        <v>5806</v>
      </c>
      <c r="F3286">
        <v>10194427</v>
      </c>
      <c r="G3286" t="s">
        <v>2388</v>
      </c>
      <c r="K3286" t="s">
        <v>5807</v>
      </c>
      <c r="L3286" t="s">
        <v>254</v>
      </c>
      <c r="M3286" s="4">
        <v>0.33333333333333331</v>
      </c>
      <c r="N3286" s="1">
        <v>0.66666666666666663</v>
      </c>
      <c r="O3286" t="s">
        <v>386</v>
      </c>
      <c r="P3286" t="s">
        <v>386</v>
      </c>
      <c r="Q3286" t="s">
        <v>5806</v>
      </c>
      <c r="R3286" t="s">
        <v>5808</v>
      </c>
      <c r="S3286" t="s">
        <v>5806</v>
      </c>
      <c r="T3286" t="s">
        <v>165</v>
      </c>
      <c r="U3286" t="s">
        <v>183</v>
      </c>
      <c r="V3286" t="s">
        <v>46</v>
      </c>
      <c r="W3286" t="str">
        <f t="shared" si="153"/>
        <v>4217  9TH ST N.W WASHINGTON DC 20011</v>
      </c>
      <c r="X3286" t="s">
        <v>47</v>
      </c>
      <c r="Y3286" t="s">
        <v>4298</v>
      </c>
      <c r="Z3286">
        <v>38.943676000000004</v>
      </c>
      <c r="AA3286">
        <v>-77.020194000000004</v>
      </c>
      <c r="AB3286">
        <v>398249.34</v>
      </c>
      <c r="AC3286">
        <v>141753.82</v>
      </c>
      <c r="AD3286">
        <v>20011</v>
      </c>
      <c r="AE3286">
        <v>247495</v>
      </c>
      <c r="AF3286">
        <v>90416</v>
      </c>
      <c r="AG3286">
        <v>90416</v>
      </c>
      <c r="AH3286">
        <v>4</v>
      </c>
      <c r="AI3286">
        <v>4</v>
      </c>
      <c r="AJ3286" t="s">
        <v>14247</v>
      </c>
      <c r="AK3286" t="s">
        <v>1022</v>
      </c>
      <c r="AL3286" t="s">
        <v>188</v>
      </c>
      <c r="AM3286">
        <v>407</v>
      </c>
      <c r="AN3286">
        <v>18</v>
      </c>
      <c r="AO3286" t="s">
        <v>51</v>
      </c>
      <c r="AP3286">
        <v>1162</v>
      </c>
      <c r="AQ3286">
        <v>-77.020196602931193</v>
      </c>
      <c r="AR3286">
        <v>38.943683069642901</v>
      </c>
      <c r="AS3286" t="b">
        <f t="shared" si="154"/>
        <v>1</v>
      </c>
    </row>
    <row r="3287" spans="1:45">
      <c r="A3287">
        <f t="shared" si="155"/>
        <v>3286</v>
      </c>
      <c r="B3287">
        <v>187017</v>
      </c>
      <c r="C3287">
        <v>187017</v>
      </c>
      <c r="D3287" t="s">
        <v>5856</v>
      </c>
      <c r="E3287" t="s">
        <v>5235</v>
      </c>
      <c r="F3287">
        <v>10194590</v>
      </c>
      <c r="G3287" t="s">
        <v>652</v>
      </c>
      <c r="K3287" t="s">
        <v>5857</v>
      </c>
      <c r="L3287" t="s">
        <v>255</v>
      </c>
      <c r="M3287" s="4">
        <v>0.29166666666666669</v>
      </c>
      <c r="N3287" s="1">
        <v>0.70833333333333337</v>
      </c>
      <c r="O3287" t="s">
        <v>255</v>
      </c>
      <c r="P3287" t="s">
        <v>386</v>
      </c>
      <c r="S3287" t="s">
        <v>5235</v>
      </c>
      <c r="T3287" t="s">
        <v>165</v>
      </c>
      <c r="U3287" t="s">
        <v>183</v>
      </c>
      <c r="V3287" t="s">
        <v>46</v>
      </c>
      <c r="W3287" t="str">
        <f t="shared" si="153"/>
        <v xml:space="preserve"> WASHINGTON DC 20001</v>
      </c>
      <c r="X3287" t="s">
        <v>47</v>
      </c>
      <c r="Y3287" t="s">
        <v>5237</v>
      </c>
      <c r="Z3287">
        <v>38.927272000000002</v>
      </c>
      <c r="AA3287">
        <v>-77.020786000000001</v>
      </c>
      <c r="AB3287">
        <v>398197.59</v>
      </c>
      <c r="AC3287">
        <v>139932.92000000001</v>
      </c>
      <c r="AD3287">
        <v>20001</v>
      </c>
      <c r="AE3287">
        <v>304098</v>
      </c>
      <c r="AF3287">
        <v>158226</v>
      </c>
      <c r="AG3287">
        <v>158226</v>
      </c>
      <c r="AH3287">
        <v>1</v>
      </c>
      <c r="AI3287">
        <v>1</v>
      </c>
      <c r="AJ3287" t="s">
        <v>14249</v>
      </c>
      <c r="AK3287" t="s">
        <v>1667</v>
      </c>
      <c r="AL3287" t="s">
        <v>88</v>
      </c>
      <c r="AM3287">
        <v>306</v>
      </c>
      <c r="AN3287">
        <v>2</v>
      </c>
      <c r="AO3287" t="s">
        <v>51</v>
      </c>
      <c r="AP3287">
        <v>1862</v>
      </c>
      <c r="AQ3287">
        <v>-77.020788768810107</v>
      </c>
      <c r="AR3287">
        <v>38.927279749583001</v>
      </c>
      <c r="AS3287" t="b">
        <f t="shared" si="154"/>
        <v>1</v>
      </c>
    </row>
    <row r="3288" spans="1:45">
      <c r="A3288">
        <f t="shared" si="155"/>
        <v>3287</v>
      </c>
      <c r="B3288">
        <v>187018</v>
      </c>
      <c r="C3288">
        <v>187018</v>
      </c>
      <c r="D3288" t="s">
        <v>5898</v>
      </c>
      <c r="E3288" t="s">
        <v>3632</v>
      </c>
      <c r="F3288">
        <v>10194644</v>
      </c>
      <c r="G3288" t="s">
        <v>2388</v>
      </c>
      <c r="M3288" s="4">
        <v>0.29166666666666669</v>
      </c>
      <c r="N3288" s="1">
        <v>0.70833333333333337</v>
      </c>
      <c r="O3288" t="s">
        <v>386</v>
      </c>
      <c r="P3288" t="s">
        <v>386</v>
      </c>
      <c r="Q3288" t="s">
        <v>5899</v>
      </c>
      <c r="R3288" t="s">
        <v>5900</v>
      </c>
      <c r="S3288" t="s">
        <v>3634</v>
      </c>
      <c r="T3288" t="s">
        <v>148</v>
      </c>
      <c r="U3288" t="s">
        <v>183</v>
      </c>
      <c r="V3288" t="s">
        <v>46</v>
      </c>
      <c r="W3288" t="str">
        <f t="shared" si="153"/>
        <v>924 madison st n.w. WASHINGTON DC 20011</v>
      </c>
      <c r="X3288" t="s">
        <v>47</v>
      </c>
      <c r="Y3288" t="s">
        <v>3635</v>
      </c>
      <c r="Z3288">
        <v>38.956699</v>
      </c>
      <c r="AA3288">
        <v>-77.018427000000003</v>
      </c>
      <c r="AB3288">
        <v>398402.84</v>
      </c>
      <c r="AC3288">
        <v>143199.45000000001</v>
      </c>
      <c r="AD3288">
        <v>20011</v>
      </c>
      <c r="AE3288">
        <v>248775</v>
      </c>
      <c r="AF3288">
        <v>91964</v>
      </c>
      <c r="AG3288">
        <v>91964</v>
      </c>
      <c r="AH3288">
        <v>4</v>
      </c>
      <c r="AI3288">
        <v>4</v>
      </c>
      <c r="AJ3288" t="s">
        <v>14252</v>
      </c>
      <c r="AK3288" t="s">
        <v>3636</v>
      </c>
      <c r="AL3288" t="s">
        <v>188</v>
      </c>
      <c r="AM3288">
        <v>403</v>
      </c>
      <c r="AN3288">
        <v>18</v>
      </c>
      <c r="AO3288" t="s">
        <v>51</v>
      </c>
      <c r="AP3288">
        <v>1158</v>
      </c>
      <c r="AQ3288">
        <v>-77.018429307576795</v>
      </c>
      <c r="AR3288">
        <v>38.956705995708298</v>
      </c>
      <c r="AS3288" t="b">
        <f t="shared" si="154"/>
        <v>0</v>
      </c>
    </row>
    <row r="3289" spans="1:45">
      <c r="A3289">
        <f t="shared" si="155"/>
        <v>3288</v>
      </c>
      <c r="B3289">
        <v>184207</v>
      </c>
      <c r="C3289">
        <v>184207</v>
      </c>
      <c r="D3289" t="s">
        <v>6796</v>
      </c>
      <c r="E3289" t="s">
        <v>1789</v>
      </c>
      <c r="F3289">
        <v>10189508</v>
      </c>
      <c r="G3289" t="s">
        <v>201</v>
      </c>
      <c r="K3289" t="s">
        <v>6797</v>
      </c>
      <c r="L3289" t="s">
        <v>218</v>
      </c>
      <c r="M3289" s="4">
        <v>0.29166666666666669</v>
      </c>
      <c r="N3289" s="1">
        <v>0.66666666666666663</v>
      </c>
      <c r="O3289" t="s">
        <v>386</v>
      </c>
      <c r="P3289" t="s">
        <v>386</v>
      </c>
      <c r="S3289" t="s">
        <v>1789</v>
      </c>
      <c r="T3289" t="s">
        <v>165</v>
      </c>
      <c r="U3289" t="s">
        <v>183</v>
      </c>
      <c r="V3289" t="s">
        <v>46</v>
      </c>
      <c r="W3289" t="str">
        <f t="shared" si="153"/>
        <v xml:space="preserve"> WASHINGTON DC 20009</v>
      </c>
      <c r="X3289" t="s">
        <v>47</v>
      </c>
      <c r="Y3289" t="s">
        <v>6798</v>
      </c>
      <c r="Z3289">
        <v>38.920645</v>
      </c>
      <c r="AA3289">
        <v>-77.033904000000007</v>
      </c>
      <c r="AB3289">
        <v>397059.87</v>
      </c>
      <c r="AC3289">
        <v>139197.54999999999</v>
      </c>
      <c r="AD3289">
        <v>20009</v>
      </c>
      <c r="AE3289">
        <v>234181</v>
      </c>
      <c r="AF3289">
        <v>76863</v>
      </c>
      <c r="AG3289">
        <v>76863</v>
      </c>
      <c r="AH3289">
        <v>1</v>
      </c>
      <c r="AI3289">
        <v>1</v>
      </c>
      <c r="AJ3289" t="s">
        <v>14249</v>
      </c>
      <c r="AK3289" t="s">
        <v>1764</v>
      </c>
      <c r="AL3289" t="s">
        <v>88</v>
      </c>
      <c r="AM3289">
        <v>304</v>
      </c>
      <c r="AN3289">
        <v>2</v>
      </c>
      <c r="AO3289" t="s">
        <v>51</v>
      </c>
      <c r="AP3289">
        <v>2420</v>
      </c>
      <c r="AQ3289">
        <v>-77.033906493729901</v>
      </c>
      <c r="AR3289">
        <v>38.920652230426398</v>
      </c>
      <c r="AS3289" t="b">
        <f t="shared" si="154"/>
        <v>1</v>
      </c>
    </row>
    <row r="3290" spans="1:45">
      <c r="A3290">
        <f t="shared" si="155"/>
        <v>3289</v>
      </c>
      <c r="B3290">
        <v>186800</v>
      </c>
      <c r="C3290">
        <v>186800</v>
      </c>
      <c r="D3290" t="s">
        <v>9263</v>
      </c>
      <c r="E3290" t="s">
        <v>8555</v>
      </c>
      <c r="F3290">
        <v>10193796</v>
      </c>
      <c r="G3290" t="s">
        <v>652</v>
      </c>
      <c r="K3290" t="s">
        <v>9264</v>
      </c>
      <c r="L3290" t="s">
        <v>432</v>
      </c>
      <c r="M3290" s="4">
        <v>0.29166666666666669</v>
      </c>
      <c r="N3290" s="1">
        <v>0.70833333333333337</v>
      </c>
      <c r="O3290" t="s">
        <v>254</v>
      </c>
      <c r="P3290" t="s">
        <v>386</v>
      </c>
      <c r="S3290" t="s">
        <v>8555</v>
      </c>
      <c r="T3290" t="s">
        <v>165</v>
      </c>
      <c r="U3290" t="s">
        <v>183</v>
      </c>
      <c r="V3290" t="s">
        <v>46</v>
      </c>
      <c r="W3290" t="str">
        <f t="shared" si="153"/>
        <v xml:space="preserve"> WASHINGTON DC 20015</v>
      </c>
      <c r="X3290" t="s">
        <v>47</v>
      </c>
      <c r="Y3290" t="s">
        <v>8558</v>
      </c>
      <c r="Z3290">
        <v>38.958894999999998</v>
      </c>
      <c r="AA3290">
        <v>-77.066117000000006</v>
      </c>
      <c r="AB3290">
        <v>394269.48</v>
      </c>
      <c r="AC3290">
        <v>143445.20000000001</v>
      </c>
      <c r="AD3290">
        <v>20015</v>
      </c>
      <c r="AE3290">
        <v>262495</v>
      </c>
      <c r="AF3290">
        <v>105669</v>
      </c>
      <c r="AG3290">
        <v>105669</v>
      </c>
      <c r="AH3290">
        <v>3</v>
      </c>
      <c r="AI3290">
        <v>3</v>
      </c>
      <c r="AJ3290" t="s">
        <v>14253</v>
      </c>
      <c r="AK3290" t="s">
        <v>2164</v>
      </c>
      <c r="AL3290" t="s">
        <v>50</v>
      </c>
      <c r="AM3290">
        <v>201</v>
      </c>
      <c r="AN3290">
        <v>10</v>
      </c>
      <c r="AO3290" t="s">
        <v>51</v>
      </c>
      <c r="AP3290">
        <v>2788</v>
      </c>
      <c r="AQ3290">
        <v>-77.066119440521206</v>
      </c>
      <c r="AR3290">
        <v>38.958902532493198</v>
      </c>
      <c r="AS3290" t="b">
        <f t="shared" si="154"/>
        <v>1</v>
      </c>
    </row>
    <row r="3291" spans="1:45">
      <c r="A3291">
        <f t="shared" si="155"/>
        <v>3290</v>
      </c>
      <c r="B3291">
        <v>187007</v>
      </c>
      <c r="C3291">
        <v>187007</v>
      </c>
      <c r="D3291" t="s">
        <v>9438</v>
      </c>
      <c r="E3291" t="s">
        <v>9439</v>
      </c>
      <c r="F3291">
        <v>10194019</v>
      </c>
      <c r="G3291" t="s">
        <v>201</v>
      </c>
      <c r="K3291" t="s">
        <v>9440</v>
      </c>
      <c r="L3291" t="s">
        <v>1682</v>
      </c>
      <c r="M3291" s="4">
        <v>0.375</v>
      </c>
      <c r="N3291" s="1">
        <v>0.625</v>
      </c>
      <c r="O3291" t="s">
        <v>386</v>
      </c>
      <c r="P3291" t="s">
        <v>386</v>
      </c>
      <c r="S3291" t="s">
        <v>9439</v>
      </c>
      <c r="T3291" t="s">
        <v>165</v>
      </c>
      <c r="U3291" t="s">
        <v>183</v>
      </c>
      <c r="V3291" t="s">
        <v>46</v>
      </c>
      <c r="W3291" t="str">
        <f t="shared" si="153"/>
        <v xml:space="preserve"> WASHINGTON DC 20007</v>
      </c>
      <c r="X3291" t="s">
        <v>47</v>
      </c>
      <c r="Y3291" t="s">
        <v>9441</v>
      </c>
      <c r="Z3291">
        <v>38.925345999999998</v>
      </c>
      <c r="AA3291">
        <v>-77.073633999999998</v>
      </c>
      <c r="AB3291">
        <v>393614.95</v>
      </c>
      <c r="AC3291">
        <v>139721.5</v>
      </c>
      <c r="AD3291">
        <v>20007</v>
      </c>
      <c r="AE3291">
        <v>262665</v>
      </c>
      <c r="AF3291">
        <v>105584</v>
      </c>
      <c r="AG3291">
        <v>105584</v>
      </c>
      <c r="AH3291">
        <v>3</v>
      </c>
      <c r="AI3291">
        <v>3</v>
      </c>
      <c r="AJ3291" t="s">
        <v>14249</v>
      </c>
      <c r="AK3291" t="s">
        <v>3105</v>
      </c>
      <c r="AL3291" t="s">
        <v>50</v>
      </c>
      <c r="AM3291">
        <v>204</v>
      </c>
      <c r="AN3291">
        <v>14</v>
      </c>
      <c r="AO3291" t="s">
        <v>51</v>
      </c>
      <c r="AP3291">
        <v>2787</v>
      </c>
      <c r="AQ3291">
        <v>-77.073636566888098</v>
      </c>
      <c r="AR3291">
        <v>38.925353860273503</v>
      </c>
      <c r="AS3291" t="b">
        <f t="shared" si="154"/>
        <v>1</v>
      </c>
    </row>
    <row r="3292" spans="1:45">
      <c r="A3292">
        <f t="shared" si="155"/>
        <v>3291</v>
      </c>
      <c r="B3292">
        <v>187009</v>
      </c>
      <c r="C3292">
        <v>187009</v>
      </c>
      <c r="D3292" t="s">
        <v>9560</v>
      </c>
      <c r="E3292" t="s">
        <v>2807</v>
      </c>
      <c r="F3292">
        <v>10194378</v>
      </c>
      <c r="G3292" t="s">
        <v>201</v>
      </c>
      <c r="K3292" t="s">
        <v>9561</v>
      </c>
      <c r="L3292" t="s">
        <v>255</v>
      </c>
      <c r="M3292" s="4">
        <v>0.29166666666666669</v>
      </c>
      <c r="N3292" s="1">
        <v>0.70833333333333337</v>
      </c>
      <c r="O3292" t="s">
        <v>386</v>
      </c>
      <c r="P3292" t="s">
        <v>386</v>
      </c>
      <c r="S3292" t="s">
        <v>2809</v>
      </c>
      <c r="T3292" t="s">
        <v>165</v>
      </c>
      <c r="U3292" t="s">
        <v>183</v>
      </c>
      <c r="V3292" t="s">
        <v>46</v>
      </c>
      <c r="W3292" t="str">
        <f t="shared" si="153"/>
        <v xml:space="preserve"> WASHINGTON DC 20009</v>
      </c>
      <c r="X3292" t="s">
        <v>47</v>
      </c>
      <c r="Y3292" t="s">
        <v>9562</v>
      </c>
      <c r="Z3292">
        <v>38.921069000000003</v>
      </c>
      <c r="AA3292">
        <v>-77.038687999999993</v>
      </c>
      <c r="AB3292">
        <v>396645.03</v>
      </c>
      <c r="AC3292">
        <v>139244.85999999999</v>
      </c>
      <c r="AD3292">
        <v>20009</v>
      </c>
      <c r="AE3292">
        <v>235810</v>
      </c>
      <c r="AF3292">
        <v>79116</v>
      </c>
      <c r="AG3292">
        <v>79116</v>
      </c>
      <c r="AH3292">
        <v>1</v>
      </c>
      <c r="AI3292">
        <v>1</v>
      </c>
      <c r="AJ3292" t="s">
        <v>14247</v>
      </c>
      <c r="AK3292" t="s">
        <v>865</v>
      </c>
      <c r="AL3292" t="s">
        <v>88</v>
      </c>
      <c r="AM3292">
        <v>303</v>
      </c>
      <c r="AN3292">
        <v>1</v>
      </c>
      <c r="AO3292" t="s">
        <v>51</v>
      </c>
      <c r="AP3292">
        <v>2484</v>
      </c>
      <c r="AQ3292">
        <v>-77.038690465972493</v>
      </c>
      <c r="AR3292">
        <v>38.921076928287199</v>
      </c>
      <c r="AS3292" t="b">
        <f t="shared" si="154"/>
        <v>0</v>
      </c>
    </row>
    <row r="3293" spans="1:45">
      <c r="A3293">
        <f t="shared" si="155"/>
        <v>3292</v>
      </c>
      <c r="B3293">
        <v>187011</v>
      </c>
      <c r="C3293">
        <v>187011</v>
      </c>
      <c r="D3293" t="s">
        <v>9568</v>
      </c>
      <c r="E3293" t="s">
        <v>8126</v>
      </c>
      <c r="F3293">
        <v>10194420</v>
      </c>
      <c r="G3293" t="s">
        <v>201</v>
      </c>
      <c r="K3293" t="s">
        <v>9569</v>
      </c>
      <c r="L3293" t="s">
        <v>254</v>
      </c>
      <c r="M3293" s="4">
        <v>0.29166666666666669</v>
      </c>
      <c r="N3293" s="1">
        <v>0.70833333333333337</v>
      </c>
      <c r="O3293" t="s">
        <v>386</v>
      </c>
      <c r="P3293" t="s">
        <v>386</v>
      </c>
      <c r="S3293" t="s">
        <v>8126</v>
      </c>
      <c r="T3293" t="s">
        <v>165</v>
      </c>
      <c r="U3293" t="s">
        <v>183</v>
      </c>
      <c r="V3293" t="s">
        <v>46</v>
      </c>
      <c r="W3293" t="str">
        <f t="shared" si="153"/>
        <v xml:space="preserve"> WASHINGTON DC 20009</v>
      </c>
      <c r="X3293" t="s">
        <v>47</v>
      </c>
      <c r="Y3293" t="s">
        <v>8501</v>
      </c>
      <c r="Z3293">
        <v>38.911293999999998</v>
      </c>
      <c r="AA3293">
        <v>-77.038067999999996</v>
      </c>
      <c r="AB3293">
        <v>396698.35</v>
      </c>
      <c r="AC3293">
        <v>138159.71</v>
      </c>
      <c r="AD3293">
        <v>20009</v>
      </c>
      <c r="AE3293">
        <v>300178</v>
      </c>
      <c r="AF3293">
        <v>177788</v>
      </c>
      <c r="AG3293">
        <v>177788</v>
      </c>
      <c r="AH3293">
        <v>2</v>
      </c>
      <c r="AI3293">
        <v>2</v>
      </c>
      <c r="AJ3293" t="s">
        <v>14249</v>
      </c>
      <c r="AK3293" t="s">
        <v>87</v>
      </c>
      <c r="AL3293" t="s">
        <v>88</v>
      </c>
      <c r="AM3293">
        <v>301</v>
      </c>
      <c r="AN3293">
        <v>6</v>
      </c>
      <c r="AO3293" t="s">
        <v>51</v>
      </c>
      <c r="AP3293">
        <v>2209</v>
      </c>
      <c r="AQ3293">
        <v>-77.038070382146003</v>
      </c>
      <c r="AR3293">
        <v>38.911301737680098</v>
      </c>
      <c r="AS3293" t="b">
        <f t="shared" si="154"/>
        <v>1</v>
      </c>
    </row>
    <row r="3294" spans="1:45">
      <c r="A3294">
        <f t="shared" si="155"/>
        <v>3293</v>
      </c>
      <c r="B3294">
        <v>187013</v>
      </c>
      <c r="C3294">
        <v>187013</v>
      </c>
      <c r="D3294" t="s">
        <v>9570</v>
      </c>
      <c r="E3294" t="s">
        <v>9571</v>
      </c>
      <c r="F3294">
        <v>10194429</v>
      </c>
      <c r="G3294" t="s">
        <v>201</v>
      </c>
      <c r="K3294" t="s">
        <v>9572</v>
      </c>
      <c r="L3294" t="s">
        <v>254</v>
      </c>
      <c r="M3294" s="4">
        <v>0.29166666666666669</v>
      </c>
      <c r="N3294" s="1">
        <v>0.79166666666666663</v>
      </c>
      <c r="O3294" t="s">
        <v>386</v>
      </c>
      <c r="P3294" t="s">
        <v>386</v>
      </c>
      <c r="S3294" t="s">
        <v>9571</v>
      </c>
      <c r="T3294" t="s">
        <v>165</v>
      </c>
      <c r="U3294" t="s">
        <v>183</v>
      </c>
      <c r="V3294" t="s">
        <v>46</v>
      </c>
      <c r="W3294" t="str">
        <f t="shared" si="153"/>
        <v xml:space="preserve"> WASHINGTON DC 20002</v>
      </c>
      <c r="X3294" t="s">
        <v>47</v>
      </c>
      <c r="Y3294" t="s">
        <v>9573</v>
      </c>
      <c r="Z3294">
        <v>38.894545000000001</v>
      </c>
      <c r="AA3294">
        <v>-76.993510999999998</v>
      </c>
      <c r="AB3294">
        <v>400562.93</v>
      </c>
      <c r="AC3294">
        <v>136299.78</v>
      </c>
      <c r="AD3294">
        <v>20002</v>
      </c>
      <c r="AE3294">
        <v>81692</v>
      </c>
      <c r="AF3294">
        <v>52917</v>
      </c>
      <c r="AG3294">
        <v>52917</v>
      </c>
      <c r="AH3294">
        <v>6</v>
      </c>
      <c r="AI3294">
        <v>6</v>
      </c>
      <c r="AJ3294" t="s">
        <v>14244</v>
      </c>
      <c r="AK3294" t="s">
        <v>670</v>
      </c>
      <c r="AL3294" t="s">
        <v>63</v>
      </c>
      <c r="AM3294">
        <v>107</v>
      </c>
      <c r="AN3294">
        <v>25</v>
      </c>
      <c r="AO3294" t="s">
        <v>51</v>
      </c>
      <c r="AP3294">
        <v>2675</v>
      </c>
      <c r="AQ3294">
        <v>-76.993513211801201</v>
      </c>
      <c r="AR3294">
        <v>38.894552849839599</v>
      </c>
      <c r="AS3294" t="b">
        <f t="shared" si="154"/>
        <v>1</v>
      </c>
    </row>
    <row r="3295" spans="1:45">
      <c r="A3295">
        <f t="shared" si="155"/>
        <v>3294</v>
      </c>
      <c r="B3295">
        <v>187014</v>
      </c>
      <c r="C3295">
        <v>187014</v>
      </c>
      <c r="D3295" t="s">
        <v>9574</v>
      </c>
      <c r="E3295" t="s">
        <v>9575</v>
      </c>
      <c r="F3295">
        <v>10194436</v>
      </c>
      <c r="G3295" t="s">
        <v>2388</v>
      </c>
      <c r="K3295" t="s">
        <v>9576</v>
      </c>
      <c r="L3295" t="s">
        <v>254</v>
      </c>
      <c r="M3295" s="4">
        <v>0.375</v>
      </c>
      <c r="N3295" s="1">
        <v>0.66666666666666663</v>
      </c>
      <c r="O3295" t="s">
        <v>386</v>
      </c>
      <c r="P3295" t="s">
        <v>386</v>
      </c>
      <c r="Q3295" t="s">
        <v>9577</v>
      </c>
      <c r="R3295" t="s">
        <v>9578</v>
      </c>
      <c r="S3295" t="s">
        <v>9577</v>
      </c>
      <c r="T3295" t="s">
        <v>165</v>
      </c>
      <c r="U3295" t="s">
        <v>183</v>
      </c>
      <c r="V3295" t="s">
        <v>46</v>
      </c>
      <c r="W3295" t="str">
        <f t="shared" si="153"/>
        <v>908 Kennedy ST nw WASHINGTON DC 20003</v>
      </c>
      <c r="X3295" t="s">
        <v>47</v>
      </c>
      <c r="Y3295" t="s">
        <v>9579</v>
      </c>
      <c r="Z3295">
        <v>38.884950000000003</v>
      </c>
      <c r="AA3295">
        <v>-76.990913000000006</v>
      </c>
      <c r="AB3295">
        <v>400788.37</v>
      </c>
      <c r="AC3295">
        <v>135234.62</v>
      </c>
      <c r="AD3295">
        <v>20003</v>
      </c>
      <c r="AE3295">
        <v>74141</v>
      </c>
      <c r="AF3295">
        <v>47740</v>
      </c>
      <c r="AG3295">
        <v>47740</v>
      </c>
      <c r="AH3295">
        <v>6</v>
      </c>
      <c r="AI3295">
        <v>6</v>
      </c>
      <c r="AJ3295" t="s">
        <v>14249</v>
      </c>
      <c r="AK3295" t="s">
        <v>3034</v>
      </c>
      <c r="AL3295" t="s">
        <v>63</v>
      </c>
      <c r="AM3295">
        <v>107</v>
      </c>
      <c r="AN3295">
        <v>26</v>
      </c>
      <c r="AO3295" t="s">
        <v>51</v>
      </c>
      <c r="AP3295">
        <v>2379</v>
      </c>
      <c r="AQ3295">
        <v>-76.990915715504997</v>
      </c>
      <c r="AR3295">
        <v>38.8849573142273</v>
      </c>
      <c r="AS3295" t="b">
        <f t="shared" si="154"/>
        <v>0</v>
      </c>
    </row>
    <row r="3296" spans="1:45">
      <c r="A3296">
        <f t="shared" si="155"/>
        <v>3295</v>
      </c>
      <c r="B3296">
        <v>187019</v>
      </c>
      <c r="C3296">
        <v>187019</v>
      </c>
      <c r="D3296" t="s">
        <v>9633</v>
      </c>
      <c r="E3296" t="s">
        <v>9634</v>
      </c>
      <c r="F3296">
        <v>10194661</v>
      </c>
      <c r="G3296" t="s">
        <v>201</v>
      </c>
      <c r="K3296" t="s">
        <v>9635</v>
      </c>
      <c r="L3296" t="s">
        <v>138</v>
      </c>
      <c r="M3296" s="4">
        <v>0.375</v>
      </c>
      <c r="N3296" s="1">
        <v>0.5</v>
      </c>
      <c r="O3296" t="s">
        <v>386</v>
      </c>
      <c r="P3296" t="s">
        <v>386</v>
      </c>
      <c r="S3296" t="s">
        <v>9634</v>
      </c>
      <c r="T3296" t="s">
        <v>165</v>
      </c>
      <c r="U3296" t="s">
        <v>183</v>
      </c>
      <c r="V3296" t="s">
        <v>46</v>
      </c>
      <c r="W3296" t="str">
        <f t="shared" si="153"/>
        <v xml:space="preserve"> WASHINGTON DC 20009</v>
      </c>
      <c r="X3296" t="s">
        <v>47</v>
      </c>
      <c r="Y3296" t="s">
        <v>9636</v>
      </c>
      <c r="Z3296">
        <v>38.915053999999998</v>
      </c>
      <c r="AA3296">
        <v>-77.043706999999998</v>
      </c>
      <c r="AB3296">
        <v>396209.47</v>
      </c>
      <c r="AC3296">
        <v>138577.25</v>
      </c>
      <c r="AD3296">
        <v>20009</v>
      </c>
      <c r="AE3296">
        <v>226476</v>
      </c>
      <c r="AF3296">
        <v>69806</v>
      </c>
      <c r="AG3296">
        <v>69806</v>
      </c>
      <c r="AH3296">
        <v>2</v>
      </c>
      <c r="AI3296">
        <v>2</v>
      </c>
      <c r="AJ3296" t="s">
        <v>14249</v>
      </c>
      <c r="AK3296" t="s">
        <v>1692</v>
      </c>
      <c r="AL3296" t="s">
        <v>50</v>
      </c>
      <c r="AM3296">
        <v>208</v>
      </c>
      <c r="AN3296">
        <v>6</v>
      </c>
      <c r="AO3296" t="s">
        <v>51</v>
      </c>
      <c r="AP3296">
        <v>2613</v>
      </c>
      <c r="AQ3296">
        <v>-77.043709483809394</v>
      </c>
      <c r="AR3296">
        <v>38.915061106343799</v>
      </c>
      <c r="AS3296" t="b">
        <f t="shared" si="154"/>
        <v>1</v>
      </c>
    </row>
    <row r="3297" spans="1:45">
      <c r="A3297">
        <f t="shared" si="155"/>
        <v>3296</v>
      </c>
      <c r="B3297">
        <v>178764</v>
      </c>
      <c r="C3297">
        <v>178764</v>
      </c>
      <c r="D3297" t="s">
        <v>10194</v>
      </c>
      <c r="E3297" t="s">
        <v>10195</v>
      </c>
      <c r="F3297">
        <v>10188466</v>
      </c>
      <c r="G3297" t="s">
        <v>201</v>
      </c>
      <c r="K3297" t="s">
        <v>10196</v>
      </c>
      <c r="L3297" t="s">
        <v>254</v>
      </c>
      <c r="M3297" s="4">
        <v>0.29166666666666669</v>
      </c>
      <c r="N3297" s="1">
        <v>0.70833333333333337</v>
      </c>
      <c r="O3297" t="s">
        <v>386</v>
      </c>
      <c r="P3297" t="s">
        <v>386</v>
      </c>
      <c r="S3297" t="s">
        <v>10195</v>
      </c>
      <c r="T3297" t="s">
        <v>165</v>
      </c>
      <c r="U3297" t="s">
        <v>183</v>
      </c>
      <c r="V3297" t="s">
        <v>46</v>
      </c>
      <c r="W3297" t="str">
        <f t="shared" si="153"/>
        <v xml:space="preserve"> WASHINGTON DC 20024</v>
      </c>
      <c r="X3297" t="s">
        <v>47</v>
      </c>
      <c r="Y3297" t="s">
        <v>10197</v>
      </c>
      <c r="Z3297">
        <v>38.881829000000003</v>
      </c>
      <c r="AA3297">
        <v>-77.017823000000007</v>
      </c>
      <c r="AB3297">
        <v>398453.54</v>
      </c>
      <c r="AC3297">
        <v>134888.29</v>
      </c>
      <c r="AD3297">
        <v>20024</v>
      </c>
      <c r="AE3297">
        <v>4363</v>
      </c>
      <c r="AF3297">
        <v>3811</v>
      </c>
      <c r="AG3297">
        <v>3811</v>
      </c>
      <c r="AH3297">
        <v>6</v>
      </c>
      <c r="AI3297">
        <v>6</v>
      </c>
      <c r="AJ3297" t="s">
        <v>14252</v>
      </c>
      <c r="AK3297" t="s">
        <v>393</v>
      </c>
      <c r="AL3297" t="s">
        <v>63</v>
      </c>
      <c r="AM3297">
        <v>105</v>
      </c>
      <c r="AN3297">
        <v>9</v>
      </c>
      <c r="AO3297" t="s">
        <v>51</v>
      </c>
      <c r="AP3297">
        <v>23</v>
      </c>
      <c r="AQ3297">
        <v>-77.017825636984696</v>
      </c>
      <c r="AR3297">
        <v>38.881836432142201</v>
      </c>
      <c r="AS3297" t="b">
        <f t="shared" si="154"/>
        <v>1</v>
      </c>
    </row>
    <row r="3298" spans="1:45">
      <c r="A3298">
        <f t="shared" si="155"/>
        <v>3297</v>
      </c>
      <c r="B3298">
        <v>184561</v>
      </c>
      <c r="C3298">
        <v>184561</v>
      </c>
      <c r="D3298" t="s">
        <v>10677</v>
      </c>
      <c r="E3298" t="s">
        <v>10678</v>
      </c>
      <c r="F3298">
        <v>10190486</v>
      </c>
      <c r="G3298" t="s">
        <v>652</v>
      </c>
      <c r="K3298" t="s">
        <v>10679</v>
      </c>
      <c r="L3298" t="s">
        <v>558</v>
      </c>
      <c r="M3298" s="4">
        <v>0.29166666666666669</v>
      </c>
      <c r="N3298" s="1">
        <v>0.70833333333333337</v>
      </c>
      <c r="O3298" t="s">
        <v>255</v>
      </c>
      <c r="P3298" t="s">
        <v>386</v>
      </c>
      <c r="Q3298" t="s">
        <v>10678</v>
      </c>
      <c r="R3298" t="s">
        <v>10680</v>
      </c>
      <c r="S3298" t="s">
        <v>10678</v>
      </c>
      <c r="T3298" t="s">
        <v>165</v>
      </c>
      <c r="U3298" t="s">
        <v>183</v>
      </c>
      <c r="V3298" t="s">
        <v>46</v>
      </c>
      <c r="W3298" t="str">
        <f t="shared" si="153"/>
        <v>1526 17th St NW 204 WASHINGTON DC 20036</v>
      </c>
      <c r="X3298" t="s">
        <v>47</v>
      </c>
      <c r="Y3298" t="s">
        <v>10681</v>
      </c>
      <c r="Z3298">
        <v>38.910626000000001</v>
      </c>
      <c r="AA3298">
        <v>-77.038757000000004</v>
      </c>
      <c r="AB3298">
        <v>396638.56</v>
      </c>
      <c r="AC3298">
        <v>138085.59</v>
      </c>
      <c r="AD3298">
        <v>20036</v>
      </c>
      <c r="AE3298">
        <v>225720</v>
      </c>
      <c r="AF3298">
        <v>68474</v>
      </c>
      <c r="AG3298">
        <v>68474</v>
      </c>
      <c r="AH3298">
        <v>2</v>
      </c>
      <c r="AI3298">
        <v>2</v>
      </c>
      <c r="AJ3298" t="s">
        <v>14249</v>
      </c>
      <c r="AK3298" t="s">
        <v>380</v>
      </c>
      <c r="AL3298" t="s">
        <v>50</v>
      </c>
      <c r="AM3298">
        <v>208</v>
      </c>
      <c r="AN3298">
        <v>6</v>
      </c>
      <c r="AO3298" t="s">
        <v>51</v>
      </c>
      <c r="AP3298">
        <v>529</v>
      </c>
      <c r="AQ3298">
        <v>-77.038759399224602</v>
      </c>
      <c r="AR3298">
        <v>38.910633812735398</v>
      </c>
      <c r="AS3298" t="b">
        <f t="shared" si="154"/>
        <v>1</v>
      </c>
    </row>
    <row r="3299" spans="1:45">
      <c r="A3299">
        <f t="shared" si="155"/>
        <v>3298</v>
      </c>
      <c r="B3299">
        <v>184998</v>
      </c>
      <c r="C3299">
        <v>184998</v>
      </c>
      <c r="D3299" t="s">
        <v>11108</v>
      </c>
      <c r="E3299" t="s">
        <v>11109</v>
      </c>
      <c r="F3299">
        <v>10191438</v>
      </c>
      <c r="G3299" t="s">
        <v>652</v>
      </c>
      <c r="K3299" t="s">
        <v>11110</v>
      </c>
      <c r="L3299" t="s">
        <v>163</v>
      </c>
      <c r="M3299" s="4">
        <v>0.29166666666666669</v>
      </c>
      <c r="N3299" s="1">
        <v>0.70833333333333337</v>
      </c>
      <c r="O3299" t="s">
        <v>254</v>
      </c>
      <c r="P3299" t="s">
        <v>386</v>
      </c>
      <c r="Q3299" t="s">
        <v>11111</v>
      </c>
      <c r="R3299" t="s">
        <v>11112</v>
      </c>
      <c r="S3299" t="s">
        <v>11109</v>
      </c>
      <c r="T3299" t="s">
        <v>165</v>
      </c>
      <c r="U3299" t="s">
        <v>183</v>
      </c>
      <c r="V3299" t="s">
        <v>46</v>
      </c>
      <c r="W3299" t="str">
        <f t="shared" si="153"/>
        <v>1120 S. Carolina Ave. SE WASHINGTON DC 20003</v>
      </c>
      <c r="X3299" t="s">
        <v>47</v>
      </c>
      <c r="Y3299" t="s">
        <v>11113</v>
      </c>
      <c r="Z3299">
        <v>38.885609000000002</v>
      </c>
      <c r="AA3299">
        <v>-76.990660000000005</v>
      </c>
      <c r="AB3299">
        <v>400810.32</v>
      </c>
      <c r="AC3299">
        <v>135307.81</v>
      </c>
      <c r="AD3299">
        <v>20003</v>
      </c>
      <c r="AE3299">
        <v>73694</v>
      </c>
      <c r="AF3299">
        <v>47630</v>
      </c>
      <c r="AG3299">
        <v>47630</v>
      </c>
      <c r="AH3299">
        <v>6</v>
      </c>
      <c r="AI3299">
        <v>6</v>
      </c>
      <c r="AJ3299" t="s">
        <v>14249</v>
      </c>
      <c r="AK3299" t="s">
        <v>3034</v>
      </c>
      <c r="AL3299" t="s">
        <v>63</v>
      </c>
      <c r="AM3299">
        <v>107</v>
      </c>
      <c r="AN3299">
        <v>26</v>
      </c>
      <c r="AO3299" t="s">
        <v>51</v>
      </c>
      <c r="AP3299">
        <v>280</v>
      </c>
      <c r="AQ3299">
        <v>-76.990662638706894</v>
      </c>
      <c r="AR3299">
        <v>38.885616617883002</v>
      </c>
      <c r="AS3299" t="b">
        <f t="shared" si="154"/>
        <v>1</v>
      </c>
    </row>
    <row r="3300" spans="1:45">
      <c r="A3300">
        <f t="shared" si="155"/>
        <v>3299</v>
      </c>
      <c r="B3300">
        <v>184522</v>
      </c>
      <c r="C3300">
        <v>184522</v>
      </c>
      <c r="D3300" t="s">
        <v>11706</v>
      </c>
      <c r="E3300" t="s">
        <v>11707</v>
      </c>
      <c r="F3300">
        <v>10190179</v>
      </c>
      <c r="G3300" t="s">
        <v>201</v>
      </c>
      <c r="K3300" t="s">
        <v>11708</v>
      </c>
      <c r="L3300" t="s">
        <v>154</v>
      </c>
      <c r="M3300" s="4">
        <v>0.29166666666666669</v>
      </c>
      <c r="N3300" s="1">
        <v>0.70833333333333337</v>
      </c>
      <c r="O3300" t="s">
        <v>386</v>
      </c>
      <c r="P3300" t="s">
        <v>386</v>
      </c>
      <c r="S3300" t="s">
        <v>11707</v>
      </c>
      <c r="T3300" t="s">
        <v>165</v>
      </c>
      <c r="U3300" t="s">
        <v>183</v>
      </c>
      <c r="V3300" t="s">
        <v>46</v>
      </c>
      <c r="W3300" t="str">
        <f t="shared" si="153"/>
        <v xml:space="preserve"> WASHINGTON DC 20008</v>
      </c>
      <c r="X3300" t="s">
        <v>47</v>
      </c>
      <c r="Y3300" t="s">
        <v>11709</v>
      </c>
      <c r="Z3300">
        <v>38.927301</v>
      </c>
      <c r="AA3300">
        <v>-77.056174999999996</v>
      </c>
      <c r="AB3300">
        <v>395129.07</v>
      </c>
      <c r="AC3300">
        <v>139937.4</v>
      </c>
      <c r="AD3300">
        <v>20008</v>
      </c>
      <c r="AE3300">
        <v>220028</v>
      </c>
      <c r="AF3300">
        <v>63402</v>
      </c>
      <c r="AG3300">
        <v>63402</v>
      </c>
      <c r="AH3300">
        <v>3</v>
      </c>
      <c r="AI3300">
        <v>3</v>
      </c>
      <c r="AJ3300" t="s">
        <v>14247</v>
      </c>
      <c r="AK3300" t="s">
        <v>814</v>
      </c>
      <c r="AL3300" t="s">
        <v>50</v>
      </c>
      <c r="AM3300">
        <v>204</v>
      </c>
      <c r="AN3300">
        <v>15</v>
      </c>
      <c r="AO3300" t="s">
        <v>51</v>
      </c>
      <c r="AP3300">
        <v>402</v>
      </c>
      <c r="AQ3300">
        <v>-77.056176825329601</v>
      </c>
      <c r="AR3300">
        <v>38.927308453600197</v>
      </c>
      <c r="AS3300" t="b">
        <f t="shared" si="154"/>
        <v>1</v>
      </c>
    </row>
    <row r="3301" spans="1:45">
      <c r="A3301">
        <f t="shared" si="155"/>
        <v>3300</v>
      </c>
      <c r="B3301">
        <v>185815</v>
      </c>
      <c r="C3301">
        <v>185815</v>
      </c>
      <c r="D3301" t="s">
        <v>11935</v>
      </c>
      <c r="E3301" t="s">
        <v>11923</v>
      </c>
      <c r="F3301">
        <v>10192754</v>
      </c>
      <c r="G3301" t="s">
        <v>519</v>
      </c>
      <c r="K3301" t="s">
        <v>11936</v>
      </c>
      <c r="L3301" t="s">
        <v>166</v>
      </c>
      <c r="M3301" s="4">
        <v>0.33333333333333331</v>
      </c>
      <c r="N3301" s="1">
        <v>0.70833333333333337</v>
      </c>
      <c r="O3301" t="s">
        <v>166</v>
      </c>
      <c r="P3301" t="s">
        <v>386</v>
      </c>
      <c r="Q3301" t="s">
        <v>11923</v>
      </c>
      <c r="R3301" t="s">
        <v>11933</v>
      </c>
      <c r="S3301" t="s">
        <v>11923</v>
      </c>
      <c r="T3301" t="s">
        <v>165</v>
      </c>
      <c r="U3301" t="s">
        <v>183</v>
      </c>
      <c r="V3301" t="s">
        <v>46</v>
      </c>
      <c r="W3301" t="str">
        <f t="shared" si="153"/>
        <v>1524 ogden st nw WASHINGTON DC 20010</v>
      </c>
      <c r="X3301" t="s">
        <v>47</v>
      </c>
      <c r="Y3301" t="s">
        <v>11926</v>
      </c>
      <c r="Z3301">
        <v>38.936039999999998</v>
      </c>
      <c r="AA3301">
        <v>-77.021818999999994</v>
      </c>
      <c r="AB3301">
        <v>398108.31</v>
      </c>
      <c r="AC3301">
        <v>140906.28</v>
      </c>
      <c r="AD3301">
        <v>20010</v>
      </c>
      <c r="AE3301">
        <v>228403</v>
      </c>
      <c r="AF3301">
        <v>71445</v>
      </c>
      <c r="AG3301">
        <v>71445</v>
      </c>
      <c r="AH3301">
        <v>1</v>
      </c>
      <c r="AI3301">
        <v>1</v>
      </c>
      <c r="AJ3301" t="s">
        <v>14244</v>
      </c>
      <c r="AK3301" t="s">
        <v>1361</v>
      </c>
      <c r="AL3301" t="s">
        <v>188</v>
      </c>
      <c r="AM3301">
        <v>409</v>
      </c>
      <c r="AN3301">
        <v>2</v>
      </c>
      <c r="AO3301" t="s">
        <v>51</v>
      </c>
      <c r="AP3301">
        <v>656</v>
      </c>
      <c r="AQ3301">
        <v>-77.021821083301802</v>
      </c>
      <c r="AR3301">
        <v>38.936047888127298</v>
      </c>
      <c r="AS3301" t="b">
        <f t="shared" si="154"/>
        <v>1</v>
      </c>
    </row>
    <row r="3302" spans="1:45">
      <c r="A3302">
        <f t="shared" si="155"/>
        <v>3301</v>
      </c>
      <c r="B3302">
        <v>186020</v>
      </c>
      <c r="C3302">
        <v>186020</v>
      </c>
      <c r="D3302" t="s">
        <v>12079</v>
      </c>
      <c r="E3302" t="s">
        <v>985</v>
      </c>
      <c r="F3302">
        <v>10192944</v>
      </c>
      <c r="G3302" t="s">
        <v>201</v>
      </c>
      <c r="K3302" t="s">
        <v>12080</v>
      </c>
      <c r="L3302" t="s">
        <v>166</v>
      </c>
      <c r="M3302" s="4">
        <v>0.29166666666666669</v>
      </c>
      <c r="N3302" s="1">
        <v>0.70833333333333337</v>
      </c>
      <c r="O3302" t="s">
        <v>386</v>
      </c>
      <c r="P3302" t="s">
        <v>386</v>
      </c>
      <c r="Q3302" t="s">
        <v>10720</v>
      </c>
      <c r="R3302" t="s">
        <v>10721</v>
      </c>
      <c r="S3302" t="s">
        <v>10720</v>
      </c>
      <c r="T3302" t="s">
        <v>165</v>
      </c>
      <c r="U3302" t="s">
        <v>183</v>
      </c>
      <c r="V3302" t="s">
        <v>46</v>
      </c>
      <c r="W3302" t="str">
        <f t="shared" si="153"/>
        <v>PO Box 1302 WASHINGTON DC 20005</v>
      </c>
      <c r="X3302" t="s">
        <v>47</v>
      </c>
      <c r="Y3302" t="s">
        <v>10572</v>
      </c>
      <c r="Z3302">
        <v>38.907463</v>
      </c>
      <c r="AA3302">
        <v>-77.033704</v>
      </c>
      <c r="AB3302">
        <v>397076.69</v>
      </c>
      <c r="AC3302">
        <v>137734.26</v>
      </c>
      <c r="AD3302">
        <v>20005</v>
      </c>
      <c r="AE3302">
        <v>226175</v>
      </c>
      <c r="AF3302">
        <v>69484</v>
      </c>
      <c r="AG3302">
        <v>69484</v>
      </c>
      <c r="AH3302">
        <v>2</v>
      </c>
      <c r="AI3302">
        <v>2</v>
      </c>
      <c r="AJ3302" t="s">
        <v>14248</v>
      </c>
      <c r="AK3302" t="s">
        <v>2006</v>
      </c>
      <c r="AL3302" t="s">
        <v>50</v>
      </c>
      <c r="AM3302">
        <v>208</v>
      </c>
      <c r="AN3302">
        <v>7</v>
      </c>
      <c r="AO3302" t="s">
        <v>51</v>
      </c>
      <c r="AP3302">
        <v>582</v>
      </c>
      <c r="AQ3302">
        <v>-77.033706302613794</v>
      </c>
      <c r="AR3302">
        <v>38.907470477536798</v>
      </c>
      <c r="AS3302" t="b">
        <f t="shared" si="154"/>
        <v>0</v>
      </c>
    </row>
    <row r="3303" spans="1:45">
      <c r="A3303">
        <f t="shared" si="155"/>
        <v>3302</v>
      </c>
      <c r="B3303">
        <v>186249</v>
      </c>
      <c r="C3303">
        <v>186249</v>
      </c>
      <c r="D3303" t="s">
        <v>12258</v>
      </c>
      <c r="E3303" t="s">
        <v>985</v>
      </c>
      <c r="F3303">
        <v>10193212</v>
      </c>
      <c r="G3303" t="s">
        <v>201</v>
      </c>
      <c r="K3303" t="s">
        <v>12259</v>
      </c>
      <c r="L3303" t="s">
        <v>622</v>
      </c>
      <c r="M3303" s="4">
        <v>0.29166666666666669</v>
      </c>
      <c r="N3303" s="1">
        <v>0.70833333333333337</v>
      </c>
      <c r="O3303" t="s">
        <v>334</v>
      </c>
      <c r="P3303" t="s">
        <v>386</v>
      </c>
      <c r="Q3303" t="s">
        <v>12225</v>
      </c>
      <c r="R3303" t="s">
        <v>12226</v>
      </c>
      <c r="S3303" t="s">
        <v>12225</v>
      </c>
      <c r="T3303" t="s">
        <v>165</v>
      </c>
      <c r="U3303" t="s">
        <v>183</v>
      </c>
      <c r="V3303" t="s">
        <v>46</v>
      </c>
      <c r="W3303" t="str">
        <f t="shared" si="153"/>
        <v>1954 First Street Unit 159 WASHINGTON DC 20008</v>
      </c>
      <c r="X3303" t="s">
        <v>47</v>
      </c>
      <c r="Y3303" t="s">
        <v>12227</v>
      </c>
      <c r="Z3303">
        <v>38.923800999999997</v>
      </c>
      <c r="AA3303">
        <v>-77.050224</v>
      </c>
      <c r="AB3303">
        <v>395644.79</v>
      </c>
      <c r="AC3303">
        <v>139548.62</v>
      </c>
      <c r="AD3303">
        <v>20008</v>
      </c>
      <c r="AE3303">
        <v>236691</v>
      </c>
      <c r="AF3303">
        <v>79748</v>
      </c>
      <c r="AG3303">
        <v>79748</v>
      </c>
      <c r="AH3303">
        <v>3</v>
      </c>
      <c r="AI3303">
        <v>3</v>
      </c>
      <c r="AJ3303" t="s">
        <v>14247</v>
      </c>
      <c r="AK3303" t="s">
        <v>7808</v>
      </c>
      <c r="AL3303" t="s">
        <v>50</v>
      </c>
      <c r="AM3303">
        <v>204</v>
      </c>
      <c r="AN3303">
        <v>15</v>
      </c>
      <c r="AO3303" t="s">
        <v>51</v>
      </c>
      <c r="AP3303">
        <v>875</v>
      </c>
      <c r="AQ3303">
        <v>-77.050226761542305</v>
      </c>
      <c r="AR3303">
        <v>38.923808907861201</v>
      </c>
      <c r="AS3303" t="b">
        <f t="shared" si="154"/>
        <v>0</v>
      </c>
    </row>
    <row r="3304" spans="1:45">
      <c r="A3304">
        <f t="shared" si="155"/>
        <v>3303</v>
      </c>
      <c r="B3304">
        <v>186318</v>
      </c>
      <c r="C3304">
        <v>186318</v>
      </c>
      <c r="D3304" t="s">
        <v>12305</v>
      </c>
      <c r="E3304" t="s">
        <v>12306</v>
      </c>
      <c r="F3304">
        <v>10193287</v>
      </c>
      <c r="G3304" t="s">
        <v>201</v>
      </c>
      <c r="K3304" t="s">
        <v>12307</v>
      </c>
      <c r="L3304" t="s">
        <v>353</v>
      </c>
      <c r="M3304" s="4">
        <v>0.29166666666666669</v>
      </c>
      <c r="N3304" s="1">
        <v>0.79166666666666663</v>
      </c>
      <c r="O3304" t="s">
        <v>334</v>
      </c>
      <c r="P3304" t="s">
        <v>386</v>
      </c>
      <c r="S3304" t="s">
        <v>12306</v>
      </c>
      <c r="T3304" t="s">
        <v>165</v>
      </c>
      <c r="U3304" t="s">
        <v>183</v>
      </c>
      <c r="V3304" t="s">
        <v>46</v>
      </c>
      <c r="W3304" t="str">
        <f t="shared" si="153"/>
        <v xml:space="preserve"> WASHINGTON DC 20003</v>
      </c>
      <c r="X3304" t="s">
        <v>47</v>
      </c>
      <c r="Y3304" t="s">
        <v>12308</v>
      </c>
      <c r="Z3304">
        <v>38.880977999999999</v>
      </c>
      <c r="AA3304">
        <v>-76.996399999999994</v>
      </c>
      <c r="AB3304">
        <v>400312.39</v>
      </c>
      <c r="AC3304">
        <v>134793.65</v>
      </c>
      <c r="AD3304">
        <v>20003</v>
      </c>
      <c r="AE3304">
        <v>76601</v>
      </c>
      <c r="AF3304">
        <v>50326</v>
      </c>
      <c r="AG3304">
        <v>50326</v>
      </c>
      <c r="AH3304">
        <v>6</v>
      </c>
      <c r="AI3304">
        <v>6</v>
      </c>
      <c r="AJ3304" t="s">
        <v>14249</v>
      </c>
      <c r="AK3304" t="s">
        <v>1398</v>
      </c>
      <c r="AL3304" t="s">
        <v>63</v>
      </c>
      <c r="AM3304">
        <v>106</v>
      </c>
      <c r="AN3304">
        <v>26</v>
      </c>
      <c r="AO3304" t="s">
        <v>51</v>
      </c>
      <c r="AP3304">
        <v>311</v>
      </c>
      <c r="AQ3304">
        <v>-76.996401949183394</v>
      </c>
      <c r="AR3304">
        <v>38.880985183404398</v>
      </c>
      <c r="AS3304" t="b">
        <f t="shared" si="154"/>
        <v>1</v>
      </c>
    </row>
    <row r="3305" spans="1:45">
      <c r="A3305">
        <f t="shared" si="155"/>
        <v>3304</v>
      </c>
      <c r="B3305">
        <v>186632</v>
      </c>
      <c r="C3305">
        <v>186632</v>
      </c>
      <c r="D3305" t="s">
        <v>12675</v>
      </c>
      <c r="E3305" t="s">
        <v>12676</v>
      </c>
      <c r="F3305">
        <v>10193831</v>
      </c>
      <c r="G3305" t="s">
        <v>201</v>
      </c>
      <c r="K3305" t="s">
        <v>12677</v>
      </c>
      <c r="L3305" t="s">
        <v>1682</v>
      </c>
      <c r="M3305" s="4">
        <v>0.5</v>
      </c>
      <c r="N3305" s="1">
        <v>0.66666666666666663</v>
      </c>
      <c r="O3305" t="s">
        <v>386</v>
      </c>
      <c r="P3305" t="s">
        <v>386</v>
      </c>
      <c r="S3305" t="s">
        <v>12676</v>
      </c>
      <c r="T3305" t="s">
        <v>165</v>
      </c>
      <c r="U3305" t="s">
        <v>183</v>
      </c>
      <c r="V3305" t="s">
        <v>46</v>
      </c>
      <c r="W3305" t="str">
        <f t="shared" si="153"/>
        <v xml:space="preserve"> WASHINGTON DC 20008</v>
      </c>
      <c r="X3305" t="s">
        <v>47</v>
      </c>
      <c r="Y3305" t="s">
        <v>11374</v>
      </c>
      <c r="Z3305">
        <v>38.930764000000003</v>
      </c>
      <c r="AA3305">
        <v>-77.056545</v>
      </c>
      <c r="AB3305">
        <v>395097.2</v>
      </c>
      <c r="AC3305">
        <v>140321.85999999999</v>
      </c>
      <c r="AD3305">
        <v>20008</v>
      </c>
      <c r="AE3305">
        <v>223243</v>
      </c>
      <c r="AF3305">
        <v>65984</v>
      </c>
      <c r="AG3305">
        <v>65984</v>
      </c>
      <c r="AH3305">
        <v>3</v>
      </c>
      <c r="AI3305">
        <v>3</v>
      </c>
      <c r="AJ3305" t="s">
        <v>14247</v>
      </c>
      <c r="AK3305" t="s">
        <v>814</v>
      </c>
      <c r="AL3305" t="s">
        <v>50</v>
      </c>
      <c r="AM3305">
        <v>204</v>
      </c>
      <c r="AN3305">
        <v>15</v>
      </c>
      <c r="AO3305" t="s">
        <v>51</v>
      </c>
      <c r="AP3305">
        <v>476</v>
      </c>
      <c r="AQ3305">
        <v>-77.056547116102706</v>
      </c>
      <c r="AR3305">
        <v>38.930771611418599</v>
      </c>
      <c r="AS3305" t="b">
        <f t="shared" si="154"/>
        <v>1</v>
      </c>
    </row>
    <row r="3306" spans="1:45">
      <c r="A3306">
        <f t="shared" si="155"/>
        <v>3305</v>
      </c>
      <c r="B3306">
        <v>186818</v>
      </c>
      <c r="C3306">
        <v>186818</v>
      </c>
      <c r="D3306" t="s">
        <v>12707</v>
      </c>
      <c r="E3306" t="s">
        <v>12708</v>
      </c>
      <c r="F3306">
        <v>10193866</v>
      </c>
      <c r="G3306" t="s">
        <v>201</v>
      </c>
      <c r="K3306" t="s">
        <v>12709</v>
      </c>
      <c r="L3306" t="s">
        <v>432</v>
      </c>
      <c r="M3306" s="4">
        <v>0.29166666666666669</v>
      </c>
      <c r="N3306" s="1">
        <v>0.70833333333333337</v>
      </c>
      <c r="O3306" t="s">
        <v>386</v>
      </c>
      <c r="P3306" t="s">
        <v>386</v>
      </c>
      <c r="S3306" t="s">
        <v>12708</v>
      </c>
      <c r="T3306" t="s">
        <v>165</v>
      </c>
      <c r="U3306" t="s">
        <v>183</v>
      </c>
      <c r="V3306" t="s">
        <v>46</v>
      </c>
      <c r="W3306" t="str">
        <f t="shared" si="153"/>
        <v xml:space="preserve"> WASHINGTON DC 20016</v>
      </c>
      <c r="X3306" t="s">
        <v>47</v>
      </c>
      <c r="Y3306" t="s">
        <v>12710</v>
      </c>
      <c r="Z3306">
        <v>38.944181</v>
      </c>
      <c r="AA3306">
        <v>-77.075868</v>
      </c>
      <c r="AB3306">
        <v>393423.02</v>
      </c>
      <c r="AC3306">
        <v>141812.48000000001</v>
      </c>
      <c r="AD3306">
        <v>20016</v>
      </c>
      <c r="AE3306">
        <v>222295</v>
      </c>
      <c r="AF3306">
        <v>65402</v>
      </c>
      <c r="AG3306">
        <v>65402</v>
      </c>
      <c r="AH3306">
        <v>3</v>
      </c>
      <c r="AI3306">
        <v>3</v>
      </c>
      <c r="AJ3306" t="s">
        <v>14248</v>
      </c>
      <c r="AK3306" t="s">
        <v>895</v>
      </c>
      <c r="AL3306" t="s">
        <v>50</v>
      </c>
      <c r="AM3306">
        <v>202</v>
      </c>
      <c r="AN3306">
        <v>11</v>
      </c>
      <c r="AO3306" t="s">
        <v>51</v>
      </c>
      <c r="AP3306">
        <v>465</v>
      </c>
      <c r="AQ3306">
        <v>-77.075870000863404</v>
      </c>
      <c r="AR3306">
        <v>38.9441886184689</v>
      </c>
      <c r="AS3306" t="b">
        <f t="shared" si="154"/>
        <v>1</v>
      </c>
    </row>
    <row r="3307" spans="1:45">
      <c r="A3307">
        <f t="shared" si="155"/>
        <v>3306</v>
      </c>
      <c r="B3307">
        <v>187021</v>
      </c>
      <c r="C3307">
        <v>187021</v>
      </c>
      <c r="D3307" t="s">
        <v>12875</v>
      </c>
      <c r="E3307" t="s">
        <v>12876</v>
      </c>
      <c r="F3307">
        <v>10194217</v>
      </c>
      <c r="G3307" t="s">
        <v>201</v>
      </c>
      <c r="K3307" t="s">
        <v>12877</v>
      </c>
      <c r="L3307" t="s">
        <v>1682</v>
      </c>
      <c r="M3307" s="4">
        <v>0.29166666666666669</v>
      </c>
      <c r="N3307" s="1">
        <v>0.54166666666666663</v>
      </c>
      <c r="O3307" t="s">
        <v>386</v>
      </c>
      <c r="P3307" t="s">
        <v>386</v>
      </c>
      <c r="S3307" t="s">
        <v>12876</v>
      </c>
      <c r="T3307" t="s">
        <v>165</v>
      </c>
      <c r="U3307" t="s">
        <v>183</v>
      </c>
      <c r="V3307" t="s">
        <v>46</v>
      </c>
      <c r="W3307" t="str">
        <f t="shared" si="153"/>
        <v xml:space="preserve"> WASHINGTON DC 20002</v>
      </c>
      <c r="X3307" t="s">
        <v>47</v>
      </c>
      <c r="Y3307" t="s">
        <v>11984</v>
      </c>
      <c r="Z3307">
        <v>38.896306000000003</v>
      </c>
      <c r="AA3307">
        <v>-76.997765999999999</v>
      </c>
      <c r="AB3307">
        <v>400193.8</v>
      </c>
      <c r="AC3307">
        <v>136495.20000000001</v>
      </c>
      <c r="AD3307">
        <v>20002</v>
      </c>
      <c r="AE3307">
        <v>4248</v>
      </c>
      <c r="AF3307">
        <v>2219</v>
      </c>
      <c r="AG3307">
        <v>2219</v>
      </c>
      <c r="AH3307">
        <v>6</v>
      </c>
      <c r="AI3307">
        <v>6</v>
      </c>
      <c r="AJ3307" t="s">
        <v>14247</v>
      </c>
      <c r="AK3307" t="s">
        <v>1593</v>
      </c>
      <c r="AL3307" t="s">
        <v>63</v>
      </c>
      <c r="AM3307">
        <v>104</v>
      </c>
      <c r="AN3307">
        <v>25</v>
      </c>
      <c r="AO3307" t="s">
        <v>51</v>
      </c>
      <c r="AP3307">
        <v>2</v>
      </c>
      <c r="AQ3307">
        <v>-76.997768234543898</v>
      </c>
      <c r="AR3307">
        <v>38.8963134237557</v>
      </c>
      <c r="AS3307" t="b">
        <f t="shared" si="154"/>
        <v>1</v>
      </c>
    </row>
    <row r="3308" spans="1:45">
      <c r="A3308">
        <f t="shared" si="155"/>
        <v>3307</v>
      </c>
      <c r="B3308">
        <v>187023</v>
      </c>
      <c r="C3308">
        <v>187023</v>
      </c>
      <c r="D3308" t="s">
        <v>12914</v>
      </c>
      <c r="E3308" t="s">
        <v>12915</v>
      </c>
      <c r="F3308">
        <v>10194285</v>
      </c>
      <c r="G3308" t="s">
        <v>2388</v>
      </c>
      <c r="K3308" t="s">
        <v>12916</v>
      </c>
      <c r="L3308" t="s">
        <v>254</v>
      </c>
      <c r="M3308" s="4">
        <v>0.33333333333333331</v>
      </c>
      <c r="N3308" s="1">
        <v>0.6875</v>
      </c>
      <c r="O3308" t="s">
        <v>386</v>
      </c>
      <c r="P3308" t="s">
        <v>386</v>
      </c>
      <c r="Q3308" t="s">
        <v>12917</v>
      </c>
      <c r="R3308" t="s">
        <v>12918</v>
      </c>
      <c r="S3308" t="s">
        <v>12917</v>
      </c>
      <c r="T3308" t="s">
        <v>165</v>
      </c>
      <c r="U3308" t="s">
        <v>183</v>
      </c>
      <c r="V3308" t="s">
        <v>46</v>
      </c>
      <c r="W3308" t="str">
        <f t="shared" si="153"/>
        <v>3401 Bladensburg Road WASHINGTON DC 20002</v>
      </c>
      <c r="X3308" t="s">
        <v>47</v>
      </c>
      <c r="Y3308" t="s">
        <v>12919</v>
      </c>
      <c r="Z3308">
        <v>38.891826999999999</v>
      </c>
      <c r="AA3308">
        <v>-76.986182999999997</v>
      </c>
      <c r="AB3308">
        <v>401198.72</v>
      </c>
      <c r="AC3308">
        <v>135998.13</v>
      </c>
      <c r="AD3308">
        <v>20002</v>
      </c>
      <c r="AE3308">
        <v>68930</v>
      </c>
      <c r="AF3308">
        <v>43293</v>
      </c>
      <c r="AG3308">
        <v>43293</v>
      </c>
      <c r="AH3308">
        <v>6</v>
      </c>
      <c r="AI3308">
        <v>6</v>
      </c>
      <c r="AJ3308" t="s">
        <v>14244</v>
      </c>
      <c r="AK3308" t="s">
        <v>1392</v>
      </c>
      <c r="AL3308" t="s">
        <v>63</v>
      </c>
      <c r="AM3308">
        <v>108</v>
      </c>
      <c r="AN3308">
        <v>26</v>
      </c>
      <c r="AO3308" t="s">
        <v>51</v>
      </c>
      <c r="AP3308">
        <v>220</v>
      </c>
      <c r="AQ3308">
        <v>-76.986184786460498</v>
      </c>
      <c r="AR3308">
        <v>38.891834837935797</v>
      </c>
      <c r="AS3308" t="b">
        <f t="shared" si="154"/>
        <v>0</v>
      </c>
    </row>
    <row r="3309" spans="1:45">
      <c r="A3309">
        <f t="shared" si="155"/>
        <v>3308</v>
      </c>
      <c r="B3309">
        <v>187024</v>
      </c>
      <c r="C3309">
        <v>187024</v>
      </c>
      <c r="D3309" t="s">
        <v>12936</v>
      </c>
      <c r="E3309" t="s">
        <v>12461</v>
      </c>
      <c r="F3309">
        <v>10194303</v>
      </c>
      <c r="G3309" t="s">
        <v>201</v>
      </c>
      <c r="K3309" t="s">
        <v>12937</v>
      </c>
      <c r="L3309" t="s">
        <v>254</v>
      </c>
      <c r="M3309" s="4">
        <v>0.41666666666666669</v>
      </c>
      <c r="N3309" s="1">
        <v>0.625</v>
      </c>
      <c r="O3309" t="s">
        <v>386</v>
      </c>
      <c r="P3309" t="s">
        <v>386</v>
      </c>
      <c r="Q3309" t="s">
        <v>12461</v>
      </c>
      <c r="R3309" t="s">
        <v>12462</v>
      </c>
      <c r="S3309" t="s">
        <v>12461</v>
      </c>
      <c r="T3309" t="s">
        <v>165</v>
      </c>
      <c r="U3309" t="s">
        <v>183</v>
      </c>
      <c r="V3309" t="s">
        <v>46</v>
      </c>
      <c r="W3309" t="str">
        <f t="shared" si="153"/>
        <v>2101 11th Street NW WASHINGTON DC 20001</v>
      </c>
      <c r="X3309" t="s">
        <v>47</v>
      </c>
      <c r="Y3309" t="s">
        <v>10086</v>
      </c>
      <c r="Z3309">
        <v>38.918346999999997</v>
      </c>
      <c r="AA3309">
        <v>-77.026782999999995</v>
      </c>
      <c r="AB3309">
        <v>397677.31</v>
      </c>
      <c r="AC3309">
        <v>138942.28</v>
      </c>
      <c r="AD3309">
        <v>20001</v>
      </c>
      <c r="AE3309">
        <v>239915</v>
      </c>
      <c r="AF3309">
        <v>83189</v>
      </c>
      <c r="AG3309">
        <v>83189</v>
      </c>
      <c r="AH3309">
        <v>1</v>
      </c>
      <c r="AI3309">
        <v>1</v>
      </c>
      <c r="AJ3309" t="s">
        <v>14249</v>
      </c>
      <c r="AK3309" t="s">
        <v>591</v>
      </c>
      <c r="AL3309" t="s">
        <v>88</v>
      </c>
      <c r="AM3309">
        <v>305</v>
      </c>
      <c r="AN3309">
        <v>3</v>
      </c>
      <c r="AO3309" t="s">
        <v>51</v>
      </c>
      <c r="AP3309">
        <v>922</v>
      </c>
      <c r="AQ3309">
        <v>-77.026785600081894</v>
      </c>
      <c r="AR3309">
        <v>38.918354523661201</v>
      </c>
      <c r="AS3309" t="b">
        <f t="shared" si="154"/>
        <v>1</v>
      </c>
    </row>
    <row r="3310" spans="1:45">
      <c r="A3310">
        <f t="shared" si="155"/>
        <v>3309</v>
      </c>
      <c r="B3310">
        <v>183042</v>
      </c>
      <c r="C3310">
        <v>183042</v>
      </c>
      <c r="D3310" t="s">
        <v>179</v>
      </c>
      <c r="E3310" t="s">
        <v>180</v>
      </c>
      <c r="F3310">
        <v>10182930</v>
      </c>
      <c r="G3310" t="s">
        <v>160</v>
      </c>
      <c r="K3310" t="s">
        <v>181</v>
      </c>
      <c r="L3310" t="s">
        <v>182</v>
      </c>
      <c r="M3310" s="4">
        <v>0.375</v>
      </c>
      <c r="N3310" s="1">
        <v>0.66666666666666663</v>
      </c>
      <c r="O3310" t="s">
        <v>183</v>
      </c>
      <c r="P3310" t="s">
        <v>183</v>
      </c>
      <c r="S3310" t="s">
        <v>180</v>
      </c>
      <c r="T3310" t="s">
        <v>165</v>
      </c>
      <c r="U3310" t="s">
        <v>184</v>
      </c>
      <c r="V3310" t="s">
        <v>46</v>
      </c>
      <c r="W3310" t="str">
        <f t="shared" si="153"/>
        <v xml:space="preserve"> WASHINGTON DC 20011</v>
      </c>
      <c r="X3310" t="s">
        <v>47</v>
      </c>
      <c r="Y3310" t="s">
        <v>185</v>
      </c>
      <c r="Z3310">
        <v>38.961497000000001</v>
      </c>
      <c r="AA3310">
        <v>-77.031503999999998</v>
      </c>
      <c r="AB3310">
        <v>397269.61</v>
      </c>
      <c r="AC3310">
        <v>143732.44</v>
      </c>
      <c r="AD3310">
        <v>20011</v>
      </c>
      <c r="AE3310">
        <v>257772</v>
      </c>
      <c r="AF3310">
        <v>100406</v>
      </c>
      <c r="AG3310">
        <v>100406</v>
      </c>
      <c r="AH3310">
        <v>4</v>
      </c>
      <c r="AI3310">
        <v>4</v>
      </c>
      <c r="AJ3310" t="s">
        <v>14244</v>
      </c>
      <c r="AK3310" t="s">
        <v>187</v>
      </c>
      <c r="AL3310" t="s">
        <v>188</v>
      </c>
      <c r="AM3310">
        <v>403</v>
      </c>
      <c r="AN3310">
        <v>18</v>
      </c>
      <c r="AO3310" t="s">
        <v>51</v>
      </c>
      <c r="AP3310">
        <v>1201</v>
      </c>
      <c r="AQ3310">
        <v>-77.031505919216798</v>
      </c>
      <c r="AR3310">
        <v>38.9615045158477</v>
      </c>
      <c r="AS3310" t="b">
        <f t="shared" si="154"/>
        <v>1</v>
      </c>
    </row>
    <row r="3311" spans="1:45">
      <c r="A3311">
        <f t="shared" si="155"/>
        <v>3310</v>
      </c>
      <c r="B3311">
        <v>183741</v>
      </c>
      <c r="C3311">
        <v>183741</v>
      </c>
      <c r="D3311" t="s">
        <v>1042</v>
      </c>
      <c r="E3311" t="s">
        <v>1043</v>
      </c>
      <c r="F3311">
        <v>10187134</v>
      </c>
      <c r="G3311" t="s">
        <v>201</v>
      </c>
      <c r="K3311" t="s">
        <v>1044</v>
      </c>
      <c r="L3311" t="s">
        <v>389</v>
      </c>
      <c r="M3311" s="4">
        <v>0.29166666666666669</v>
      </c>
      <c r="N3311" s="1">
        <v>0.79166666666666663</v>
      </c>
      <c r="O3311" t="s">
        <v>386</v>
      </c>
      <c r="P3311" t="s">
        <v>183</v>
      </c>
      <c r="Q3311" t="s">
        <v>1043</v>
      </c>
      <c r="R3311" t="s">
        <v>1045</v>
      </c>
      <c r="S3311" t="s">
        <v>1043</v>
      </c>
      <c r="T3311" t="s">
        <v>165</v>
      </c>
      <c r="U3311" t="s">
        <v>184</v>
      </c>
      <c r="V3311" t="s">
        <v>46</v>
      </c>
      <c r="W3311" t="str">
        <f t="shared" si="153"/>
        <v>304 9th St NE WASHINGTON DC 20009</v>
      </c>
      <c r="X3311" t="s">
        <v>47</v>
      </c>
      <c r="Y3311" t="s">
        <v>1046</v>
      </c>
      <c r="Z3311">
        <v>38.915353000000003</v>
      </c>
      <c r="AA3311">
        <v>-77.032691999999997</v>
      </c>
      <c r="AB3311">
        <v>397164.82</v>
      </c>
      <c r="AC3311">
        <v>138610.07</v>
      </c>
      <c r="AD3311">
        <v>20009</v>
      </c>
      <c r="AE3311">
        <v>307742</v>
      </c>
      <c r="AF3311">
        <v>362513</v>
      </c>
      <c r="AG3311">
        <v>347727</v>
      </c>
      <c r="AH3311">
        <v>2</v>
      </c>
      <c r="AI3311">
        <v>2</v>
      </c>
      <c r="AJ3311" t="s">
        <v>14249</v>
      </c>
      <c r="AK3311" t="s">
        <v>809</v>
      </c>
      <c r="AL3311" t="s">
        <v>88</v>
      </c>
      <c r="AM3311">
        <v>301</v>
      </c>
      <c r="AN3311">
        <v>3</v>
      </c>
      <c r="AO3311" t="s">
        <v>51</v>
      </c>
      <c r="AP3311">
        <v>3108</v>
      </c>
      <c r="AQ3311">
        <v>-77.0326938329748</v>
      </c>
      <c r="AR3311">
        <v>38.9153603614972</v>
      </c>
      <c r="AS3311" t="b">
        <f t="shared" si="154"/>
        <v>1</v>
      </c>
    </row>
    <row r="3312" spans="1:45">
      <c r="A3312">
        <f t="shared" si="155"/>
        <v>3311</v>
      </c>
      <c r="B3312">
        <v>184900</v>
      </c>
      <c r="C3312">
        <v>184900</v>
      </c>
      <c r="D3312" t="s">
        <v>2258</v>
      </c>
      <c r="E3312" t="s">
        <v>2259</v>
      </c>
      <c r="F3312">
        <v>10191453</v>
      </c>
      <c r="G3312" t="s">
        <v>201</v>
      </c>
      <c r="K3312" t="s">
        <v>2260</v>
      </c>
      <c r="L3312" t="s">
        <v>327</v>
      </c>
      <c r="M3312" s="4">
        <v>0.29166666666666669</v>
      </c>
      <c r="N3312" s="1">
        <v>0.79166666666666663</v>
      </c>
      <c r="O3312" t="s">
        <v>386</v>
      </c>
      <c r="P3312" t="s">
        <v>183</v>
      </c>
      <c r="Q3312" t="s">
        <v>2259</v>
      </c>
      <c r="R3312" t="s">
        <v>2261</v>
      </c>
      <c r="S3312" t="s">
        <v>2259</v>
      </c>
      <c r="T3312" t="s">
        <v>165</v>
      </c>
      <c r="U3312" t="s">
        <v>184</v>
      </c>
      <c r="V3312" t="s">
        <v>46</v>
      </c>
      <c r="W3312" t="str">
        <f t="shared" si="153"/>
        <v>1630 D Street SE #3 WASHINGTON DC 20003</v>
      </c>
      <c r="X3312" t="s">
        <v>47</v>
      </c>
      <c r="Y3312" t="s">
        <v>2262</v>
      </c>
      <c r="Z3312">
        <v>38.884295000000002</v>
      </c>
      <c r="AA3312">
        <v>-76.981204000000005</v>
      </c>
      <c r="AB3312">
        <v>401630.77</v>
      </c>
      <c r="AC3312">
        <v>135162.01</v>
      </c>
      <c r="AD3312">
        <v>20003</v>
      </c>
      <c r="AE3312">
        <v>286367</v>
      </c>
      <c r="AF3312">
        <v>124974</v>
      </c>
      <c r="AG3312">
        <v>124974</v>
      </c>
      <c r="AH3312">
        <v>6</v>
      </c>
      <c r="AI3312">
        <v>6</v>
      </c>
      <c r="AJ3312" t="s">
        <v>14249</v>
      </c>
      <c r="AK3312" t="s">
        <v>954</v>
      </c>
      <c r="AL3312" t="s">
        <v>63</v>
      </c>
      <c r="AM3312">
        <v>108</v>
      </c>
      <c r="AN3312">
        <v>26</v>
      </c>
      <c r="AO3312" t="s">
        <v>51</v>
      </c>
      <c r="AP3312">
        <v>1517</v>
      </c>
      <c r="AQ3312">
        <v>-76.981206583796293</v>
      </c>
      <c r="AR3312">
        <v>38.884302056874297</v>
      </c>
      <c r="AS3312" t="b">
        <f t="shared" si="154"/>
        <v>1</v>
      </c>
    </row>
    <row r="3313" spans="1:45">
      <c r="A3313">
        <f t="shared" si="155"/>
        <v>3312</v>
      </c>
      <c r="B3313">
        <v>185444</v>
      </c>
      <c r="C3313">
        <v>185444</v>
      </c>
      <c r="D3313" t="s">
        <v>3269</v>
      </c>
      <c r="E3313" t="s">
        <v>3270</v>
      </c>
      <c r="F3313">
        <v>10192274</v>
      </c>
      <c r="G3313" t="s">
        <v>201</v>
      </c>
      <c r="K3313" t="s">
        <v>3271</v>
      </c>
      <c r="L3313" t="s">
        <v>353</v>
      </c>
      <c r="M3313" s="4">
        <v>0.375</v>
      </c>
      <c r="N3313" s="1">
        <v>0.625</v>
      </c>
      <c r="O3313" t="s">
        <v>183</v>
      </c>
      <c r="P3313" t="s">
        <v>183</v>
      </c>
      <c r="S3313" t="s">
        <v>3272</v>
      </c>
      <c r="T3313" t="s">
        <v>165</v>
      </c>
      <c r="U3313" t="s">
        <v>184</v>
      </c>
      <c r="V3313" t="s">
        <v>46</v>
      </c>
      <c r="W3313" t="str">
        <f t="shared" si="153"/>
        <v xml:space="preserve"> WASHINGTON DC 20007</v>
      </c>
      <c r="X3313" t="s">
        <v>47</v>
      </c>
      <c r="Y3313" t="s">
        <v>3273</v>
      </c>
      <c r="Z3313">
        <v>38.919307000000003</v>
      </c>
      <c r="AA3313">
        <v>-77.073183999999998</v>
      </c>
      <c r="AB3313">
        <v>393653.44</v>
      </c>
      <c r="AC3313">
        <v>139050.99</v>
      </c>
      <c r="AD3313">
        <v>20007</v>
      </c>
      <c r="AE3313">
        <v>270182</v>
      </c>
      <c r="AF3313">
        <v>112742</v>
      </c>
      <c r="AG3313">
        <v>112742</v>
      </c>
      <c r="AH3313">
        <v>3</v>
      </c>
      <c r="AI3313">
        <v>3</v>
      </c>
      <c r="AJ3313" t="s">
        <v>14249</v>
      </c>
      <c r="AK3313" t="s">
        <v>655</v>
      </c>
      <c r="AL3313" t="s">
        <v>50</v>
      </c>
      <c r="AM3313">
        <v>204</v>
      </c>
      <c r="AN3313">
        <v>14</v>
      </c>
      <c r="AO3313" t="s">
        <v>51</v>
      </c>
      <c r="AP3313">
        <v>1284</v>
      </c>
      <c r="AQ3313">
        <v>-77.073186489658596</v>
      </c>
      <c r="AR3313">
        <v>38.919313970028497</v>
      </c>
      <c r="AS3313" t="b">
        <f t="shared" si="154"/>
        <v>0</v>
      </c>
    </row>
    <row r="3314" spans="1:45">
      <c r="A3314">
        <f t="shared" si="155"/>
        <v>3313</v>
      </c>
      <c r="B3314">
        <v>185528</v>
      </c>
      <c r="C3314">
        <v>185528</v>
      </c>
      <c r="D3314" t="s">
        <v>3445</v>
      </c>
      <c r="E3314" t="s">
        <v>3446</v>
      </c>
      <c r="F3314">
        <v>10192376</v>
      </c>
      <c r="G3314" t="s">
        <v>201</v>
      </c>
      <c r="K3314" t="s">
        <v>3447</v>
      </c>
      <c r="L3314" t="s">
        <v>125</v>
      </c>
      <c r="M3314" s="4">
        <v>0.29166666666666669</v>
      </c>
      <c r="N3314" s="1">
        <v>0.79166666666666663</v>
      </c>
      <c r="O3314" t="s">
        <v>386</v>
      </c>
      <c r="P3314" t="s">
        <v>183</v>
      </c>
      <c r="Q3314" t="s">
        <v>3446</v>
      </c>
      <c r="R3314" t="s">
        <v>3448</v>
      </c>
      <c r="S3314" t="s">
        <v>3446</v>
      </c>
      <c r="T3314" t="s">
        <v>165</v>
      </c>
      <c r="U3314" t="s">
        <v>184</v>
      </c>
      <c r="V3314" t="s">
        <v>46</v>
      </c>
      <c r="W3314" t="str">
        <f t="shared" si="153"/>
        <v>46 W St NW WASHINGTON DC 20015</v>
      </c>
      <c r="X3314" t="s">
        <v>47</v>
      </c>
      <c r="Y3314" t="s">
        <v>2163</v>
      </c>
      <c r="Z3314">
        <v>38.965128999999997</v>
      </c>
      <c r="AA3314">
        <v>-77.060529000000002</v>
      </c>
      <c r="AB3314">
        <v>394754.3</v>
      </c>
      <c r="AC3314">
        <v>144136.89000000001</v>
      </c>
      <c r="AD3314">
        <v>20015</v>
      </c>
      <c r="AE3314">
        <v>259890</v>
      </c>
      <c r="AF3314">
        <v>102737</v>
      </c>
      <c r="AG3314">
        <v>102737</v>
      </c>
      <c r="AH3314">
        <v>4</v>
      </c>
      <c r="AI3314">
        <v>3</v>
      </c>
      <c r="AJ3314" t="s">
        <v>14253</v>
      </c>
      <c r="AK3314" t="s">
        <v>2164</v>
      </c>
      <c r="AL3314" t="s">
        <v>50</v>
      </c>
      <c r="AM3314">
        <v>201</v>
      </c>
      <c r="AN3314">
        <v>10</v>
      </c>
      <c r="AO3314" t="s">
        <v>51</v>
      </c>
      <c r="AP3314">
        <v>1210</v>
      </c>
      <c r="AQ3314">
        <v>-77.0605310151482</v>
      </c>
      <c r="AR3314">
        <v>38.965136480532998</v>
      </c>
      <c r="AS3314" t="b">
        <f t="shared" si="154"/>
        <v>1</v>
      </c>
    </row>
    <row r="3315" spans="1:45">
      <c r="A3315">
        <f t="shared" si="155"/>
        <v>3314</v>
      </c>
      <c r="B3315">
        <v>186096</v>
      </c>
      <c r="C3315">
        <v>186096</v>
      </c>
      <c r="D3315" t="s">
        <v>4403</v>
      </c>
      <c r="E3315" t="s">
        <v>159</v>
      </c>
      <c r="F3315">
        <v>10193022</v>
      </c>
      <c r="G3315" t="s">
        <v>160</v>
      </c>
      <c r="K3315" t="s">
        <v>4404</v>
      </c>
      <c r="L3315" t="s">
        <v>386</v>
      </c>
      <c r="M3315" s="4">
        <v>0.70833333333333337</v>
      </c>
      <c r="N3315" s="1">
        <v>0.91666666666666663</v>
      </c>
      <c r="O3315" t="s">
        <v>183</v>
      </c>
      <c r="P3315" t="s">
        <v>183</v>
      </c>
      <c r="Q3315" t="s">
        <v>159</v>
      </c>
      <c r="R3315" t="s">
        <v>164</v>
      </c>
      <c r="S3315" t="s">
        <v>159</v>
      </c>
      <c r="T3315" t="s">
        <v>165</v>
      </c>
      <c r="U3315" t="s">
        <v>184</v>
      </c>
      <c r="V3315" t="s">
        <v>46</v>
      </c>
      <c r="W3315" t="str">
        <f t="shared" si="153"/>
        <v>1233 20th Street NW WASHINGTON DC 20004</v>
      </c>
      <c r="X3315" t="s">
        <v>47</v>
      </c>
      <c r="Y3315" t="s">
        <v>4405</v>
      </c>
      <c r="Z3315">
        <v>38.896486000000003</v>
      </c>
      <c r="AA3315">
        <v>-77.029347999999999</v>
      </c>
      <c r="AB3315">
        <v>397454.13</v>
      </c>
      <c r="AC3315">
        <v>136515.56</v>
      </c>
      <c r="AD3315">
        <v>20004</v>
      </c>
      <c r="AE3315">
        <v>309628</v>
      </c>
      <c r="AF3315">
        <v>139539</v>
      </c>
      <c r="AG3315">
        <v>139539</v>
      </c>
      <c r="AH3315">
        <v>2</v>
      </c>
      <c r="AI3315">
        <v>2</v>
      </c>
      <c r="AJ3315" t="s">
        <v>14248</v>
      </c>
      <c r="AK3315" t="s">
        <v>171</v>
      </c>
      <c r="AL3315" t="s">
        <v>63</v>
      </c>
      <c r="AM3315">
        <v>101</v>
      </c>
      <c r="AN3315">
        <v>8</v>
      </c>
      <c r="AO3315" t="s">
        <v>64</v>
      </c>
      <c r="AP3315">
        <v>1611</v>
      </c>
      <c r="AQ3315">
        <v>-77.029350127316405</v>
      </c>
      <c r="AR3315">
        <v>38.896493167791</v>
      </c>
      <c r="AS3315" t="b">
        <f t="shared" si="154"/>
        <v>1</v>
      </c>
    </row>
    <row r="3316" spans="1:45">
      <c r="A3316">
        <f t="shared" si="155"/>
        <v>3315</v>
      </c>
      <c r="B3316">
        <v>186379</v>
      </c>
      <c r="C3316">
        <v>186379</v>
      </c>
      <c r="D3316" t="s">
        <v>5121</v>
      </c>
      <c r="E3316" t="s">
        <v>5122</v>
      </c>
      <c r="F3316">
        <v>10193634</v>
      </c>
      <c r="G3316" t="s">
        <v>201</v>
      </c>
      <c r="K3316" t="s">
        <v>5123</v>
      </c>
      <c r="L3316" t="s">
        <v>422</v>
      </c>
      <c r="M3316" s="4">
        <v>0.29166666666666669</v>
      </c>
      <c r="N3316" s="1">
        <v>0.70833333333333337</v>
      </c>
      <c r="O3316" t="s">
        <v>183</v>
      </c>
      <c r="P3316" t="s">
        <v>183</v>
      </c>
      <c r="S3316" t="s">
        <v>5122</v>
      </c>
      <c r="T3316" t="s">
        <v>165</v>
      </c>
      <c r="U3316" t="s">
        <v>184</v>
      </c>
      <c r="V3316" t="s">
        <v>46</v>
      </c>
      <c r="W3316" t="str">
        <f t="shared" si="153"/>
        <v xml:space="preserve"> WASHINGTON DC 20012</v>
      </c>
      <c r="X3316" t="s">
        <v>47</v>
      </c>
      <c r="Y3316" t="s">
        <v>2887</v>
      </c>
      <c r="Z3316">
        <v>38.985661</v>
      </c>
      <c r="AA3316">
        <v>-77.028790999999998</v>
      </c>
      <c r="AB3316">
        <v>397505.56</v>
      </c>
      <c r="AC3316">
        <v>146414.75</v>
      </c>
      <c r="AD3316">
        <v>20012</v>
      </c>
      <c r="AE3316">
        <v>285432</v>
      </c>
      <c r="AF3316">
        <v>123648</v>
      </c>
      <c r="AG3316">
        <v>123648</v>
      </c>
      <c r="AH3316">
        <v>4</v>
      </c>
      <c r="AI3316">
        <v>4</v>
      </c>
      <c r="AJ3316" t="s">
        <v>14244</v>
      </c>
      <c r="AK3316" t="s">
        <v>2888</v>
      </c>
      <c r="AL3316" t="s">
        <v>188</v>
      </c>
      <c r="AM3316">
        <v>401</v>
      </c>
      <c r="AN3316">
        <v>16</v>
      </c>
      <c r="AO3316" t="s">
        <v>51</v>
      </c>
      <c r="AP3316">
        <v>1459</v>
      </c>
      <c r="AQ3316">
        <v>-77.028793256693902</v>
      </c>
      <c r="AR3316">
        <v>38.985668092874</v>
      </c>
      <c r="AS3316" t="b">
        <f t="shared" si="154"/>
        <v>1</v>
      </c>
    </row>
    <row r="3317" spans="1:45">
      <c r="A3317">
        <f t="shared" si="155"/>
        <v>3316</v>
      </c>
      <c r="B3317">
        <v>186593</v>
      </c>
      <c r="C3317">
        <v>186593</v>
      </c>
      <c r="D3317" t="s">
        <v>5373</v>
      </c>
      <c r="E3317" t="s">
        <v>1031</v>
      </c>
      <c r="F3317">
        <v>10193804</v>
      </c>
      <c r="G3317" t="s">
        <v>81</v>
      </c>
      <c r="K3317" t="s">
        <v>5374</v>
      </c>
      <c r="L3317" t="s">
        <v>432</v>
      </c>
      <c r="M3317" s="4">
        <v>0.33333333333333331</v>
      </c>
      <c r="N3317" s="1">
        <v>0.66666666666666663</v>
      </c>
      <c r="O3317" t="s">
        <v>183</v>
      </c>
      <c r="P3317" t="s">
        <v>183</v>
      </c>
      <c r="S3317" t="s">
        <v>2168</v>
      </c>
      <c r="T3317" t="s">
        <v>165</v>
      </c>
      <c r="U3317" t="s">
        <v>184</v>
      </c>
      <c r="V3317" t="s">
        <v>46</v>
      </c>
      <c r="W3317" t="str">
        <f t="shared" si="153"/>
        <v xml:space="preserve"> WASHINGTON DC 20007</v>
      </c>
      <c r="X3317" t="s">
        <v>47</v>
      </c>
      <c r="Y3317" t="s">
        <v>5375</v>
      </c>
      <c r="Z3317">
        <v>38.903480999999999</v>
      </c>
      <c r="AA3317">
        <v>-77.060951000000003</v>
      </c>
      <c r="AB3317">
        <v>394713.11</v>
      </c>
      <c r="AC3317">
        <v>137293.43</v>
      </c>
      <c r="AD3317">
        <v>20007</v>
      </c>
      <c r="AE3317">
        <v>273799</v>
      </c>
      <c r="AF3317">
        <v>116895</v>
      </c>
      <c r="AG3317">
        <v>116895</v>
      </c>
      <c r="AH3317">
        <v>2</v>
      </c>
      <c r="AI3317">
        <v>2</v>
      </c>
      <c r="AJ3317" t="s">
        <v>14246</v>
      </c>
      <c r="AK3317" s="2">
        <v>200000</v>
      </c>
      <c r="AL3317" t="s">
        <v>50</v>
      </c>
      <c r="AM3317">
        <v>206</v>
      </c>
      <c r="AN3317">
        <v>4</v>
      </c>
      <c r="AO3317" t="s">
        <v>51</v>
      </c>
      <c r="AP3317">
        <v>1317</v>
      </c>
      <c r="AQ3317">
        <v>-77.060953568574007</v>
      </c>
      <c r="AR3317">
        <v>38.903488286848599</v>
      </c>
      <c r="AS3317" t="b">
        <f t="shared" si="154"/>
        <v>0</v>
      </c>
    </row>
    <row r="3318" spans="1:45">
      <c r="A3318">
        <f t="shared" si="155"/>
        <v>3317</v>
      </c>
      <c r="B3318">
        <v>185785</v>
      </c>
      <c r="C3318">
        <v>185785</v>
      </c>
      <c r="D3318" t="s">
        <v>5595</v>
      </c>
      <c r="E3318" t="s">
        <v>5596</v>
      </c>
      <c r="F3318">
        <v>10192901</v>
      </c>
      <c r="G3318" t="s">
        <v>652</v>
      </c>
      <c r="K3318" t="s">
        <v>5597</v>
      </c>
      <c r="L3318" t="s">
        <v>166</v>
      </c>
      <c r="M3318" s="4">
        <v>0.29166666666666669</v>
      </c>
      <c r="N3318" s="1">
        <v>0.70833333333333337</v>
      </c>
      <c r="O3318" t="s">
        <v>255</v>
      </c>
      <c r="P3318" t="s">
        <v>183</v>
      </c>
      <c r="S3318" t="s">
        <v>5596</v>
      </c>
      <c r="T3318" t="s">
        <v>165</v>
      </c>
      <c r="U3318" t="s">
        <v>184</v>
      </c>
      <c r="V3318" t="s">
        <v>46</v>
      </c>
      <c r="W3318" t="str">
        <f t="shared" si="153"/>
        <v xml:space="preserve"> WASHINGTON DC 20002</v>
      </c>
      <c r="X3318" t="s">
        <v>47</v>
      </c>
      <c r="Y3318" t="s">
        <v>5598</v>
      </c>
      <c r="Z3318">
        <v>38.896737000000002</v>
      </c>
      <c r="AA3318">
        <v>-76.984105999999997</v>
      </c>
      <c r="AB3318">
        <v>401378.77</v>
      </c>
      <c r="AC3318">
        <v>136543.17000000001</v>
      </c>
      <c r="AD3318">
        <v>20002</v>
      </c>
      <c r="AE3318">
        <v>11052</v>
      </c>
      <c r="AF3318">
        <v>6121</v>
      </c>
      <c r="AG3318">
        <v>6121</v>
      </c>
      <c r="AH3318">
        <v>6</v>
      </c>
      <c r="AI3318">
        <v>6</v>
      </c>
      <c r="AJ3318" t="s">
        <v>14244</v>
      </c>
      <c r="AK3318" t="s">
        <v>1387</v>
      </c>
      <c r="AL3318" t="s">
        <v>63</v>
      </c>
      <c r="AM3318">
        <v>108</v>
      </c>
      <c r="AN3318">
        <v>25</v>
      </c>
      <c r="AO3318" t="s">
        <v>51</v>
      </c>
      <c r="AP3318">
        <v>3252</v>
      </c>
      <c r="AQ3318">
        <v>-76.984108278959994</v>
      </c>
      <c r="AR3318">
        <v>38.896744495690598</v>
      </c>
      <c r="AS3318" t="b">
        <f t="shared" si="154"/>
        <v>1</v>
      </c>
    </row>
    <row r="3319" spans="1:45">
      <c r="A3319">
        <f t="shared" si="155"/>
        <v>3318</v>
      </c>
      <c r="B3319">
        <v>187054</v>
      </c>
      <c r="C3319">
        <v>187054</v>
      </c>
      <c r="D3319" t="s">
        <v>5687</v>
      </c>
      <c r="E3319" t="s">
        <v>5688</v>
      </c>
      <c r="F3319">
        <v>10194201</v>
      </c>
      <c r="G3319" t="s">
        <v>115</v>
      </c>
      <c r="H3319" t="s">
        <v>5689</v>
      </c>
      <c r="M3319" s="4">
        <v>0</v>
      </c>
      <c r="N3319" s="1">
        <v>0.99930555555555556</v>
      </c>
      <c r="O3319" t="s">
        <v>203</v>
      </c>
      <c r="P3319" t="s">
        <v>5690</v>
      </c>
      <c r="Q3319" t="s">
        <v>5691</v>
      </c>
      <c r="R3319" t="s">
        <v>5692</v>
      </c>
      <c r="S3319" t="s">
        <v>5691</v>
      </c>
      <c r="T3319" t="s">
        <v>44</v>
      </c>
      <c r="U3319" t="s">
        <v>184</v>
      </c>
      <c r="V3319" t="s">
        <v>46</v>
      </c>
      <c r="W3319" t="str">
        <f t="shared" si="153"/>
        <v>1101 New York Ave NW WASHINGTON DC 20001</v>
      </c>
      <c r="X3319" t="s">
        <v>47</v>
      </c>
      <c r="Y3319" t="s">
        <v>5693</v>
      </c>
      <c r="Z3319">
        <v>38.899393000000003</v>
      </c>
      <c r="AA3319">
        <v>-77.014909000000003</v>
      </c>
      <c r="AB3319">
        <v>398706.71</v>
      </c>
      <c r="AC3319">
        <v>136838.07</v>
      </c>
      <c r="AD3319">
        <v>20001</v>
      </c>
      <c r="AE3319">
        <v>295747</v>
      </c>
      <c r="AF3319">
        <v>131565</v>
      </c>
      <c r="AG3319">
        <v>131565</v>
      </c>
      <c r="AH3319">
        <v>2</v>
      </c>
      <c r="AI3319">
        <v>6</v>
      </c>
      <c r="AJ3319" t="s">
        <v>14247</v>
      </c>
      <c r="AK3319" t="s">
        <v>1518</v>
      </c>
      <c r="AL3319" t="s">
        <v>63</v>
      </c>
      <c r="AM3319">
        <v>103</v>
      </c>
      <c r="AN3319">
        <v>8</v>
      </c>
      <c r="AO3319" t="s">
        <v>64</v>
      </c>
      <c r="AP3319">
        <v>1581</v>
      </c>
      <c r="AQ3319">
        <v>-77.014911457944393</v>
      </c>
      <c r="AR3319">
        <v>38.899401190785902</v>
      </c>
      <c r="AS3319" t="b">
        <f t="shared" si="154"/>
        <v>0</v>
      </c>
    </row>
    <row r="3320" spans="1:45">
      <c r="A3320">
        <f t="shared" si="155"/>
        <v>3319</v>
      </c>
      <c r="B3320">
        <v>187055</v>
      </c>
      <c r="C3320">
        <v>187055</v>
      </c>
      <c r="D3320" t="s">
        <v>5697</v>
      </c>
      <c r="E3320" t="s">
        <v>5688</v>
      </c>
      <c r="F3320">
        <v>10194204</v>
      </c>
      <c r="G3320" t="s">
        <v>115</v>
      </c>
      <c r="H3320" t="s">
        <v>5698</v>
      </c>
      <c r="M3320" s="4">
        <v>0</v>
      </c>
      <c r="N3320" s="1">
        <v>0.99930555555555556</v>
      </c>
      <c r="O3320" t="s">
        <v>203</v>
      </c>
      <c r="P3320" t="s">
        <v>5690</v>
      </c>
      <c r="Q3320" t="s">
        <v>5691</v>
      </c>
      <c r="R3320" t="s">
        <v>5692</v>
      </c>
      <c r="S3320" t="s">
        <v>5691</v>
      </c>
      <c r="T3320" t="s">
        <v>44</v>
      </c>
      <c r="U3320" t="s">
        <v>184</v>
      </c>
      <c r="V3320" t="s">
        <v>46</v>
      </c>
      <c r="W3320" t="str">
        <f t="shared" si="153"/>
        <v>1101 New York Ave NW WASHINGTON DC 20001</v>
      </c>
      <c r="X3320" t="s">
        <v>47</v>
      </c>
      <c r="Y3320" t="s">
        <v>5693</v>
      </c>
      <c r="Z3320">
        <v>38.899393000000003</v>
      </c>
      <c r="AA3320">
        <v>-77.014909000000003</v>
      </c>
      <c r="AB3320">
        <v>398706.71</v>
      </c>
      <c r="AC3320">
        <v>136838.07</v>
      </c>
      <c r="AD3320">
        <v>20001</v>
      </c>
      <c r="AE3320">
        <v>295747</v>
      </c>
      <c r="AF3320">
        <v>131565</v>
      </c>
      <c r="AG3320">
        <v>131565</v>
      </c>
      <c r="AH3320">
        <v>2</v>
      </c>
      <c r="AI3320">
        <v>6</v>
      </c>
      <c r="AJ3320" t="s">
        <v>14247</v>
      </c>
      <c r="AK3320" t="s">
        <v>1518</v>
      </c>
      <c r="AL3320" t="s">
        <v>63</v>
      </c>
      <c r="AM3320">
        <v>103</v>
      </c>
      <c r="AN3320">
        <v>8</v>
      </c>
      <c r="AO3320" t="s">
        <v>64</v>
      </c>
      <c r="AP3320">
        <v>1582</v>
      </c>
      <c r="AQ3320">
        <v>-77.014911457944393</v>
      </c>
      <c r="AR3320">
        <v>38.899401190785902</v>
      </c>
      <c r="AS3320" t="b">
        <f t="shared" si="154"/>
        <v>0</v>
      </c>
    </row>
    <row r="3321" spans="1:45">
      <c r="A3321">
        <f t="shared" si="155"/>
        <v>3320</v>
      </c>
      <c r="B3321">
        <v>187056</v>
      </c>
      <c r="C3321">
        <v>187056</v>
      </c>
      <c r="D3321" t="s">
        <v>5711</v>
      </c>
      <c r="E3321" t="s">
        <v>1747</v>
      </c>
      <c r="F3321">
        <v>10194234</v>
      </c>
      <c r="G3321" t="s">
        <v>160</v>
      </c>
      <c r="K3321" t="s">
        <v>5712</v>
      </c>
      <c r="L3321" t="s">
        <v>386</v>
      </c>
      <c r="M3321" s="4">
        <v>0.77083333333333337</v>
      </c>
      <c r="N3321" s="1">
        <v>0.9375</v>
      </c>
      <c r="O3321" t="s">
        <v>183</v>
      </c>
      <c r="P3321" t="s">
        <v>183</v>
      </c>
      <c r="Q3321" t="s">
        <v>1748</v>
      </c>
      <c r="R3321" t="s">
        <v>1749</v>
      </c>
      <c r="S3321" t="s">
        <v>1748</v>
      </c>
      <c r="T3321" t="s">
        <v>165</v>
      </c>
      <c r="U3321" t="s">
        <v>184</v>
      </c>
      <c r="V3321" t="s">
        <v>46</v>
      </c>
      <c r="W3321" t="str">
        <f t="shared" si="153"/>
        <v>4200 Wisconsin Ave NW, WASHINGTON DC 20062</v>
      </c>
      <c r="X3321" t="s">
        <v>47</v>
      </c>
      <c r="Y3321" t="s">
        <v>5353</v>
      </c>
      <c r="Z3321">
        <v>38.900576000000001</v>
      </c>
      <c r="AA3321">
        <v>-77.037525000000002</v>
      </c>
      <c r="AB3321">
        <v>396744.97</v>
      </c>
      <c r="AC3321">
        <v>136969.84</v>
      </c>
      <c r="AD3321">
        <v>20062</v>
      </c>
      <c r="AE3321">
        <v>279262</v>
      </c>
      <c r="AF3321">
        <v>121648</v>
      </c>
      <c r="AG3321">
        <v>121648</v>
      </c>
      <c r="AH3321">
        <v>2</v>
      </c>
      <c r="AI3321">
        <v>2</v>
      </c>
      <c r="AJ3321" t="s">
        <v>14249</v>
      </c>
      <c r="AK3321" t="s">
        <v>90</v>
      </c>
      <c r="AL3321" t="s">
        <v>50</v>
      </c>
      <c r="AM3321">
        <v>207</v>
      </c>
      <c r="AN3321">
        <v>6</v>
      </c>
      <c r="AO3321" t="s">
        <v>524</v>
      </c>
      <c r="AP3321">
        <v>1435</v>
      </c>
      <c r="AQ3321">
        <v>-77.03752721251</v>
      </c>
      <c r="AR3321">
        <v>38.900583146320599</v>
      </c>
      <c r="AS3321" t="b">
        <f t="shared" si="154"/>
        <v>0</v>
      </c>
    </row>
    <row r="3322" spans="1:45">
      <c r="A3322">
        <f t="shared" si="155"/>
        <v>3321</v>
      </c>
      <c r="B3322">
        <v>187028</v>
      </c>
      <c r="C3322">
        <v>187028</v>
      </c>
      <c r="D3322" t="s">
        <v>5749</v>
      </c>
      <c r="E3322" t="s">
        <v>5750</v>
      </c>
      <c r="F3322">
        <v>10194298</v>
      </c>
      <c r="G3322" t="s">
        <v>201</v>
      </c>
      <c r="K3322" t="s">
        <v>5751</v>
      </c>
      <c r="L3322" t="s">
        <v>254</v>
      </c>
      <c r="M3322" s="4">
        <v>0.29166666666666669</v>
      </c>
      <c r="N3322" s="1">
        <v>0.70833333333333337</v>
      </c>
      <c r="O3322" t="s">
        <v>183</v>
      </c>
      <c r="P3322" t="s">
        <v>183</v>
      </c>
      <c r="Q3322" t="s">
        <v>5752</v>
      </c>
      <c r="R3322" t="s">
        <v>5753</v>
      </c>
      <c r="S3322" t="s">
        <v>5752</v>
      </c>
      <c r="T3322" t="s">
        <v>165</v>
      </c>
      <c r="U3322" t="s">
        <v>184</v>
      </c>
      <c r="V3322" t="s">
        <v>46</v>
      </c>
      <c r="W3322" t="str">
        <f t="shared" si="153"/>
        <v>4511 Illinois Ave NW WASHINGTON DC 20011</v>
      </c>
      <c r="X3322" t="s">
        <v>47</v>
      </c>
      <c r="Y3322" t="s">
        <v>5754</v>
      </c>
      <c r="Z3322">
        <v>38.945621000000003</v>
      </c>
      <c r="AA3322">
        <v>-77.020473999999993</v>
      </c>
      <c r="AB3322">
        <v>398225.17</v>
      </c>
      <c r="AC3322">
        <v>141969.76</v>
      </c>
      <c r="AD3322">
        <v>20011</v>
      </c>
      <c r="AE3322">
        <v>247401</v>
      </c>
      <c r="AF3322">
        <v>90282</v>
      </c>
      <c r="AG3322">
        <v>90282</v>
      </c>
      <c r="AH3322">
        <v>4</v>
      </c>
      <c r="AI3322">
        <v>4</v>
      </c>
      <c r="AJ3322" t="s">
        <v>14247</v>
      </c>
      <c r="AK3322" t="s">
        <v>446</v>
      </c>
      <c r="AL3322" t="s">
        <v>188</v>
      </c>
      <c r="AM3322">
        <v>407</v>
      </c>
      <c r="AN3322">
        <v>18</v>
      </c>
      <c r="AO3322" t="s">
        <v>51</v>
      </c>
      <c r="AP3322">
        <v>1152</v>
      </c>
      <c r="AQ3322">
        <v>-77.020475968904407</v>
      </c>
      <c r="AR3322">
        <v>38.945628270258197</v>
      </c>
      <c r="AS3322" t="b">
        <f t="shared" si="154"/>
        <v>0</v>
      </c>
    </row>
    <row r="3323" spans="1:45">
      <c r="A3323">
        <f t="shared" si="155"/>
        <v>3322</v>
      </c>
      <c r="B3323">
        <v>187034</v>
      </c>
      <c r="C3323">
        <v>187034</v>
      </c>
      <c r="D3323" t="s">
        <v>5791</v>
      </c>
      <c r="E3323" t="s">
        <v>5792</v>
      </c>
      <c r="F3323">
        <v>10194410</v>
      </c>
      <c r="G3323" t="s">
        <v>2388</v>
      </c>
      <c r="K3323" t="s">
        <v>5793</v>
      </c>
      <c r="L3323" t="s">
        <v>254</v>
      </c>
      <c r="M3323" s="4">
        <v>0.375</v>
      </c>
      <c r="N3323" s="1">
        <v>0.58333333333333337</v>
      </c>
      <c r="O3323" t="s">
        <v>183</v>
      </c>
      <c r="P3323" t="s">
        <v>183</v>
      </c>
      <c r="Q3323" t="s">
        <v>5794</v>
      </c>
      <c r="R3323" t="s">
        <v>5795</v>
      </c>
      <c r="S3323" t="s">
        <v>5796</v>
      </c>
      <c r="T3323" t="s">
        <v>165</v>
      </c>
      <c r="U3323" t="s">
        <v>184</v>
      </c>
      <c r="V3323" t="s">
        <v>46</v>
      </c>
      <c r="W3323" t="str">
        <f t="shared" si="153"/>
        <v>524 8TH STREET N E WASHINGTON DC 20019</v>
      </c>
      <c r="X3323" t="s">
        <v>47</v>
      </c>
      <c r="Y3323" t="s">
        <v>5797</v>
      </c>
      <c r="Z3323">
        <v>38.890535</v>
      </c>
      <c r="AA3323">
        <v>-76.925776999999997</v>
      </c>
      <c r="AB3323">
        <v>406439.25</v>
      </c>
      <c r="AC3323">
        <v>135857.18</v>
      </c>
      <c r="AD3323">
        <v>20019</v>
      </c>
      <c r="AE3323">
        <v>287077</v>
      </c>
      <c r="AF3323">
        <v>125594</v>
      </c>
      <c r="AG3323">
        <v>125594</v>
      </c>
      <c r="AH3323">
        <v>7</v>
      </c>
      <c r="AI3323">
        <v>7</v>
      </c>
      <c r="AJ3323" t="s">
        <v>14247</v>
      </c>
      <c r="AK3323" t="s">
        <v>1029</v>
      </c>
      <c r="AL3323" t="s">
        <v>912</v>
      </c>
      <c r="AM3323">
        <v>608</v>
      </c>
      <c r="AN3323">
        <v>33</v>
      </c>
      <c r="AO3323" t="s">
        <v>51</v>
      </c>
      <c r="AP3323">
        <v>1520</v>
      </c>
      <c r="AQ3323">
        <v>-76.925779184635502</v>
      </c>
      <c r="AR3323">
        <v>38.890542345373397</v>
      </c>
      <c r="AS3323" t="b">
        <f t="shared" si="154"/>
        <v>0</v>
      </c>
    </row>
    <row r="3324" spans="1:45">
      <c r="A3324">
        <f t="shared" si="155"/>
        <v>3323</v>
      </c>
      <c r="B3324">
        <v>187037</v>
      </c>
      <c r="C3324">
        <v>187037</v>
      </c>
      <c r="D3324" t="s">
        <v>5810</v>
      </c>
      <c r="E3324" t="s">
        <v>2807</v>
      </c>
      <c r="F3324">
        <v>10194473</v>
      </c>
      <c r="G3324" t="s">
        <v>201</v>
      </c>
      <c r="K3324" t="s">
        <v>5811</v>
      </c>
      <c r="L3324" t="s">
        <v>255</v>
      </c>
      <c r="M3324" s="4">
        <v>0.29166666666666669</v>
      </c>
      <c r="N3324" s="1">
        <v>0.70833333333333337</v>
      </c>
      <c r="O3324" t="s">
        <v>183</v>
      </c>
      <c r="P3324" t="s">
        <v>183</v>
      </c>
      <c r="S3324" t="s">
        <v>2809</v>
      </c>
      <c r="T3324" t="s">
        <v>165</v>
      </c>
      <c r="U3324" t="s">
        <v>184</v>
      </c>
      <c r="V3324" t="s">
        <v>46</v>
      </c>
      <c r="W3324" t="str">
        <f t="shared" si="153"/>
        <v xml:space="preserve"> WASHINGTON DC 20015</v>
      </c>
      <c r="X3324" t="s">
        <v>47</v>
      </c>
      <c r="Y3324" t="s">
        <v>5812</v>
      </c>
      <c r="Z3324">
        <v>38.963045999999999</v>
      </c>
      <c r="AA3324">
        <v>-77.063443000000007</v>
      </c>
      <c r="AB3324">
        <v>394501.54</v>
      </c>
      <c r="AC3324">
        <v>143905.82999999999</v>
      </c>
      <c r="AD3324">
        <v>20015</v>
      </c>
      <c r="AE3324">
        <v>261477</v>
      </c>
      <c r="AF3324">
        <v>104309</v>
      </c>
      <c r="AG3324">
        <v>104309</v>
      </c>
      <c r="AH3324">
        <v>4</v>
      </c>
      <c r="AI3324">
        <v>3</v>
      </c>
      <c r="AJ3324" t="s">
        <v>14253</v>
      </c>
      <c r="AK3324" t="s">
        <v>2164</v>
      </c>
      <c r="AL3324" t="s">
        <v>50</v>
      </c>
      <c r="AM3324">
        <v>201</v>
      </c>
      <c r="AN3324">
        <v>10</v>
      </c>
      <c r="AO3324" t="s">
        <v>51</v>
      </c>
      <c r="AP3324">
        <v>1219</v>
      </c>
      <c r="AQ3324">
        <v>-77.063445691154996</v>
      </c>
      <c r="AR3324">
        <v>38.963053488311203</v>
      </c>
      <c r="AS3324" t="b">
        <f t="shared" si="154"/>
        <v>0</v>
      </c>
    </row>
    <row r="3325" spans="1:45">
      <c r="A3325">
        <f t="shared" si="155"/>
        <v>3324</v>
      </c>
      <c r="B3325">
        <v>187066</v>
      </c>
      <c r="C3325">
        <v>187066</v>
      </c>
      <c r="D3325" t="s">
        <v>5901</v>
      </c>
      <c r="E3325" t="s">
        <v>5902</v>
      </c>
      <c r="F3325">
        <v>10194663</v>
      </c>
      <c r="G3325" t="s">
        <v>201</v>
      </c>
      <c r="M3325" s="4">
        <v>0.39583333333333331</v>
      </c>
      <c r="N3325" s="1">
        <v>0.64583333333333337</v>
      </c>
      <c r="O3325" t="s">
        <v>183</v>
      </c>
      <c r="P3325" t="s">
        <v>183</v>
      </c>
      <c r="S3325" t="s">
        <v>5902</v>
      </c>
      <c r="T3325" t="s">
        <v>148</v>
      </c>
      <c r="U3325" t="s">
        <v>184</v>
      </c>
      <c r="V3325" t="s">
        <v>46</v>
      </c>
      <c r="W3325" t="str">
        <f t="shared" si="153"/>
        <v xml:space="preserve"> WASHINGTON DC 20036</v>
      </c>
      <c r="X3325" t="s">
        <v>47</v>
      </c>
      <c r="Y3325" t="s">
        <v>5903</v>
      </c>
      <c r="Z3325">
        <v>38.908496999999997</v>
      </c>
      <c r="AA3325">
        <v>-77.039157000000003</v>
      </c>
      <c r="AB3325">
        <v>396603.74</v>
      </c>
      <c r="AC3325">
        <v>137849.21</v>
      </c>
      <c r="AD3325">
        <v>20036</v>
      </c>
      <c r="AE3325">
        <v>238060</v>
      </c>
      <c r="AF3325">
        <v>81375</v>
      </c>
      <c r="AG3325">
        <v>81375</v>
      </c>
      <c r="AH3325">
        <v>2</v>
      </c>
      <c r="AI3325">
        <v>2</v>
      </c>
      <c r="AJ3325" t="s">
        <v>14249</v>
      </c>
      <c r="AK3325" t="s">
        <v>380</v>
      </c>
      <c r="AL3325" t="s">
        <v>50</v>
      </c>
      <c r="AM3325">
        <v>208</v>
      </c>
      <c r="AN3325">
        <v>6</v>
      </c>
      <c r="AO3325" t="s">
        <v>51</v>
      </c>
      <c r="AP3325">
        <v>1998</v>
      </c>
      <c r="AQ3325">
        <v>-77.039159701606295</v>
      </c>
      <c r="AR3325">
        <v>38.908504286529201</v>
      </c>
      <c r="AS3325" t="b">
        <f t="shared" si="154"/>
        <v>1</v>
      </c>
    </row>
    <row r="3326" spans="1:45">
      <c r="A3326">
        <f t="shared" si="155"/>
        <v>3325</v>
      </c>
      <c r="B3326">
        <v>185572</v>
      </c>
      <c r="C3326">
        <v>185572</v>
      </c>
      <c r="D3326" t="s">
        <v>6247</v>
      </c>
      <c r="E3326" t="s">
        <v>6248</v>
      </c>
      <c r="F3326">
        <v>10192567</v>
      </c>
      <c r="G3326" t="s">
        <v>519</v>
      </c>
      <c r="K3326" t="s">
        <v>6249</v>
      </c>
      <c r="L3326" t="s">
        <v>163</v>
      </c>
      <c r="M3326" s="4">
        <v>0.29166666666666669</v>
      </c>
      <c r="N3326" s="1">
        <v>0.70833333333333337</v>
      </c>
      <c r="O3326" t="s">
        <v>163</v>
      </c>
      <c r="P3326" t="s">
        <v>183</v>
      </c>
      <c r="Q3326" t="s">
        <v>6248</v>
      </c>
      <c r="R3326" t="s">
        <v>6250</v>
      </c>
      <c r="S3326" t="s">
        <v>6248</v>
      </c>
      <c r="T3326" t="s">
        <v>165</v>
      </c>
      <c r="U3326" t="s">
        <v>184</v>
      </c>
      <c r="V3326" t="s">
        <v>46</v>
      </c>
      <c r="W3326" t="str">
        <f t="shared" si="153"/>
        <v>25 West Skippack Pike WASHINGTON DC 20011</v>
      </c>
      <c r="X3326" t="s">
        <v>47</v>
      </c>
      <c r="Y3326" t="s">
        <v>6251</v>
      </c>
      <c r="Z3326">
        <v>38.952454000000003</v>
      </c>
      <c r="AA3326">
        <v>-77.014464000000004</v>
      </c>
      <c r="AB3326">
        <v>398746.26</v>
      </c>
      <c r="AC3326">
        <v>142728.16</v>
      </c>
      <c r="AD3326">
        <v>20011</v>
      </c>
      <c r="AE3326">
        <v>244674</v>
      </c>
      <c r="AF3326">
        <v>87563</v>
      </c>
      <c r="AG3326">
        <v>87563</v>
      </c>
      <c r="AH3326">
        <v>4</v>
      </c>
      <c r="AI3326">
        <v>4</v>
      </c>
      <c r="AJ3326" t="s">
        <v>14252</v>
      </c>
      <c r="AK3326" t="s">
        <v>3636</v>
      </c>
      <c r="AL3326" t="s">
        <v>188</v>
      </c>
      <c r="AM3326">
        <v>403</v>
      </c>
      <c r="AN3326">
        <v>18</v>
      </c>
      <c r="AO3326" t="s">
        <v>51</v>
      </c>
      <c r="AP3326">
        <v>3305</v>
      </c>
      <c r="AQ3326">
        <v>-77.014466283402299</v>
      </c>
      <c r="AR3326">
        <v>38.9524610465471</v>
      </c>
      <c r="AS3326" t="b">
        <f t="shared" si="154"/>
        <v>1</v>
      </c>
    </row>
    <row r="3327" spans="1:45">
      <c r="A3327">
        <f t="shared" si="155"/>
        <v>3326</v>
      </c>
      <c r="B3327">
        <v>185259</v>
      </c>
      <c r="C3327">
        <v>185259</v>
      </c>
      <c r="D3327" t="s">
        <v>7901</v>
      </c>
      <c r="E3327" t="s">
        <v>7902</v>
      </c>
      <c r="F3327">
        <v>10191948</v>
      </c>
      <c r="G3327" t="s">
        <v>652</v>
      </c>
      <c r="K3327" t="s">
        <v>7903</v>
      </c>
      <c r="L3327" t="s">
        <v>422</v>
      </c>
      <c r="M3327" s="4">
        <v>0.29166666666666669</v>
      </c>
      <c r="N3327" s="1">
        <v>0.70833333333333337</v>
      </c>
      <c r="O3327" t="s">
        <v>334</v>
      </c>
      <c r="P3327" t="s">
        <v>183</v>
      </c>
      <c r="Q3327" t="s">
        <v>7904</v>
      </c>
      <c r="R3327" t="s">
        <v>7905</v>
      </c>
      <c r="S3327" t="s">
        <v>7904</v>
      </c>
      <c r="T3327" t="s">
        <v>165</v>
      </c>
      <c r="U3327" t="s">
        <v>184</v>
      </c>
      <c r="V3327" t="s">
        <v>46</v>
      </c>
      <c r="W3327" t="str">
        <f t="shared" si="153"/>
        <v>516 T Street NW WASHINGTON DC 20001</v>
      </c>
      <c r="X3327" t="s">
        <v>47</v>
      </c>
      <c r="Y3327" t="s">
        <v>7906</v>
      </c>
      <c r="Z3327">
        <v>38.915562999999999</v>
      </c>
      <c r="AA3327">
        <v>-77.019278999999997</v>
      </c>
      <c r="AB3327">
        <v>398328.07</v>
      </c>
      <c r="AC3327">
        <v>138633.07999999999</v>
      </c>
      <c r="AD3327">
        <v>20001</v>
      </c>
      <c r="AE3327">
        <v>229880</v>
      </c>
      <c r="AF3327">
        <v>73197</v>
      </c>
      <c r="AG3327">
        <v>73197</v>
      </c>
      <c r="AH3327">
        <v>1</v>
      </c>
      <c r="AI3327">
        <v>1</v>
      </c>
      <c r="AJ3327" t="s">
        <v>14249</v>
      </c>
      <c r="AK3327" t="s">
        <v>635</v>
      </c>
      <c r="AL3327" t="s">
        <v>88</v>
      </c>
      <c r="AM3327">
        <v>306</v>
      </c>
      <c r="AN3327">
        <v>3</v>
      </c>
      <c r="AO3327" t="s">
        <v>51</v>
      </c>
      <c r="AP3327">
        <v>2604</v>
      </c>
      <c r="AQ3327">
        <v>-77.019280828025202</v>
      </c>
      <c r="AR3327">
        <v>38.915570626583403</v>
      </c>
      <c r="AS3327" t="b">
        <f t="shared" si="154"/>
        <v>0</v>
      </c>
    </row>
    <row r="3328" spans="1:45">
      <c r="A3328">
        <f t="shared" si="155"/>
        <v>3327</v>
      </c>
      <c r="B3328">
        <v>180988</v>
      </c>
      <c r="C3328">
        <v>180988</v>
      </c>
      <c r="D3328" t="s">
        <v>7932</v>
      </c>
      <c r="E3328" t="s">
        <v>7933</v>
      </c>
      <c r="F3328">
        <v>10191987</v>
      </c>
      <c r="G3328" t="s">
        <v>201</v>
      </c>
      <c r="K3328" t="s">
        <v>7934</v>
      </c>
      <c r="L3328" t="s">
        <v>422</v>
      </c>
      <c r="M3328" s="4">
        <v>0.29166666666666669</v>
      </c>
      <c r="N3328" s="1">
        <v>0.70833333333333337</v>
      </c>
      <c r="O3328" t="s">
        <v>386</v>
      </c>
      <c r="P3328" t="s">
        <v>183</v>
      </c>
      <c r="S3328" t="s">
        <v>7933</v>
      </c>
      <c r="T3328" t="s">
        <v>165</v>
      </c>
      <c r="U3328" t="s">
        <v>184</v>
      </c>
      <c r="V3328" t="s">
        <v>46</v>
      </c>
      <c r="W3328" t="str">
        <f t="shared" si="153"/>
        <v xml:space="preserve"> WASHINGTON DC 20009</v>
      </c>
      <c r="X3328" t="s">
        <v>47</v>
      </c>
      <c r="Y3328" t="s">
        <v>7935</v>
      </c>
      <c r="Z3328">
        <v>38.913674999999998</v>
      </c>
      <c r="AA3328">
        <v>-77.038779000000005</v>
      </c>
      <c r="AB3328">
        <v>396636.78</v>
      </c>
      <c r="AC3328">
        <v>138423.96</v>
      </c>
      <c r="AD3328">
        <v>20009</v>
      </c>
      <c r="AE3328">
        <v>238088</v>
      </c>
      <c r="AF3328">
        <v>81131</v>
      </c>
      <c r="AG3328">
        <v>81131</v>
      </c>
      <c r="AH3328">
        <v>2</v>
      </c>
      <c r="AI3328">
        <v>2</v>
      </c>
      <c r="AJ3328" t="s">
        <v>14249</v>
      </c>
      <c r="AK3328" t="s">
        <v>366</v>
      </c>
      <c r="AL3328" t="s">
        <v>88</v>
      </c>
      <c r="AM3328">
        <v>301</v>
      </c>
      <c r="AN3328">
        <v>6</v>
      </c>
      <c r="AO3328" t="s">
        <v>51</v>
      </c>
      <c r="AP3328">
        <v>2014</v>
      </c>
      <c r="AQ3328">
        <v>-77.0387815799577</v>
      </c>
      <c r="AR3328">
        <v>38.913681957815797</v>
      </c>
      <c r="AS3328" t="b">
        <f t="shared" si="154"/>
        <v>1</v>
      </c>
    </row>
    <row r="3329" spans="1:45">
      <c r="A3329">
        <f t="shared" si="155"/>
        <v>3328</v>
      </c>
      <c r="B3329">
        <v>185440</v>
      </c>
      <c r="C3329">
        <v>185440</v>
      </c>
      <c r="D3329" t="s">
        <v>8125</v>
      </c>
      <c r="E3329" t="s">
        <v>8126</v>
      </c>
      <c r="F3329">
        <v>10192268</v>
      </c>
      <c r="G3329" t="s">
        <v>201</v>
      </c>
      <c r="K3329" t="s">
        <v>8127</v>
      </c>
      <c r="L3329" t="s">
        <v>166</v>
      </c>
      <c r="M3329" s="4">
        <v>0.375</v>
      </c>
      <c r="N3329" s="1">
        <v>0.625</v>
      </c>
      <c r="O3329" t="s">
        <v>386</v>
      </c>
      <c r="P3329" t="s">
        <v>183</v>
      </c>
      <c r="Q3329" t="s">
        <v>8126</v>
      </c>
      <c r="R3329" t="s">
        <v>8128</v>
      </c>
      <c r="S3329" t="s">
        <v>8126</v>
      </c>
      <c r="T3329" t="s">
        <v>165</v>
      </c>
      <c r="U3329" t="s">
        <v>184</v>
      </c>
      <c r="V3329" t="s">
        <v>46</v>
      </c>
      <c r="W3329" t="str">
        <f t="shared" si="153"/>
        <v>2810 R St, NW WASHINGTON DC 20007</v>
      </c>
      <c r="X3329" t="s">
        <v>47</v>
      </c>
      <c r="Y3329" t="s">
        <v>8129</v>
      </c>
      <c r="Z3329">
        <v>38.912438999999999</v>
      </c>
      <c r="AA3329">
        <v>-77.057715000000002</v>
      </c>
      <c r="AB3329">
        <v>394994.43</v>
      </c>
      <c r="AC3329">
        <v>138287.67000000001</v>
      </c>
      <c r="AD3329">
        <v>20007</v>
      </c>
      <c r="AE3329">
        <v>273134</v>
      </c>
      <c r="AF3329">
        <v>116247</v>
      </c>
      <c r="AG3329">
        <v>116247</v>
      </c>
      <c r="AH3329">
        <v>2</v>
      </c>
      <c r="AI3329">
        <v>2</v>
      </c>
      <c r="AJ3329" t="s">
        <v>14246</v>
      </c>
      <c r="AK3329" s="2">
        <v>20000000</v>
      </c>
      <c r="AL3329" t="s">
        <v>50</v>
      </c>
      <c r="AM3329">
        <v>206</v>
      </c>
      <c r="AN3329">
        <v>4</v>
      </c>
      <c r="AO3329" t="s">
        <v>51</v>
      </c>
      <c r="AP3329">
        <v>2859</v>
      </c>
      <c r="AQ3329">
        <v>-77.057717546139997</v>
      </c>
      <c r="AR3329">
        <v>38.912446391469402</v>
      </c>
      <c r="AS3329" t="b">
        <f t="shared" si="154"/>
        <v>1</v>
      </c>
    </row>
    <row r="3330" spans="1:45">
      <c r="A3330">
        <f t="shared" si="155"/>
        <v>3329</v>
      </c>
      <c r="B3330">
        <v>185503</v>
      </c>
      <c r="C3330">
        <v>185503</v>
      </c>
      <c r="D3330" t="s">
        <v>8183</v>
      </c>
      <c r="E3330" t="s">
        <v>8184</v>
      </c>
      <c r="F3330">
        <v>10192338</v>
      </c>
      <c r="G3330" t="s">
        <v>201</v>
      </c>
      <c r="K3330" t="s">
        <v>8185</v>
      </c>
      <c r="L3330" t="s">
        <v>166</v>
      </c>
      <c r="M3330" s="4">
        <v>0.29166666666666669</v>
      </c>
      <c r="N3330" s="1">
        <v>0.79166666666666663</v>
      </c>
      <c r="O3330" t="s">
        <v>183</v>
      </c>
      <c r="P3330" t="s">
        <v>183</v>
      </c>
      <c r="S3330" t="s">
        <v>8184</v>
      </c>
      <c r="T3330" t="s">
        <v>165</v>
      </c>
      <c r="U3330" t="s">
        <v>184</v>
      </c>
      <c r="V3330" t="s">
        <v>46</v>
      </c>
      <c r="W3330" t="str">
        <f t="shared" si="153"/>
        <v xml:space="preserve"> WASHINGTON DC 20003</v>
      </c>
      <c r="X3330" t="s">
        <v>47</v>
      </c>
      <c r="Y3330" t="s">
        <v>8186</v>
      </c>
      <c r="Z3330">
        <v>38.885266000000001</v>
      </c>
      <c r="AA3330">
        <v>-76.992923000000005</v>
      </c>
      <c r="AB3330">
        <v>400613.99</v>
      </c>
      <c r="AC3330">
        <v>135269.71</v>
      </c>
      <c r="AD3330">
        <v>20003</v>
      </c>
      <c r="AE3330">
        <v>145728</v>
      </c>
      <c r="AF3330">
        <v>55257</v>
      </c>
      <c r="AG3330">
        <v>55257</v>
      </c>
      <c r="AH3330">
        <v>6</v>
      </c>
      <c r="AI3330">
        <v>6</v>
      </c>
      <c r="AJ3330" t="s">
        <v>14249</v>
      </c>
      <c r="AK3330" t="s">
        <v>3034</v>
      </c>
      <c r="AL3330" t="s">
        <v>63</v>
      </c>
      <c r="AM3330">
        <v>107</v>
      </c>
      <c r="AN3330">
        <v>26</v>
      </c>
      <c r="AO3330" t="s">
        <v>51</v>
      </c>
      <c r="AP3330">
        <v>2693</v>
      </c>
      <c r="AQ3330">
        <v>-76.992925547010799</v>
      </c>
      <c r="AR3330">
        <v>38.885273557414003</v>
      </c>
      <c r="AS3330" t="b">
        <f t="shared" si="154"/>
        <v>1</v>
      </c>
    </row>
    <row r="3331" spans="1:45">
      <c r="A3331">
        <f t="shared" si="155"/>
        <v>3330</v>
      </c>
      <c r="B3331">
        <v>185791</v>
      </c>
      <c r="C3331">
        <v>185791</v>
      </c>
      <c r="D3331" t="s">
        <v>8446</v>
      </c>
      <c r="E3331" t="s">
        <v>8447</v>
      </c>
      <c r="F3331">
        <v>10192724</v>
      </c>
      <c r="G3331" t="s">
        <v>201</v>
      </c>
      <c r="K3331" t="s">
        <v>8448</v>
      </c>
      <c r="L3331" t="s">
        <v>163</v>
      </c>
      <c r="M3331" s="4">
        <v>0.29166666666666669</v>
      </c>
      <c r="N3331" s="1">
        <v>0.70833333333333337</v>
      </c>
      <c r="O3331" t="s">
        <v>386</v>
      </c>
      <c r="P3331" t="s">
        <v>183</v>
      </c>
      <c r="S3331" t="s">
        <v>8447</v>
      </c>
      <c r="T3331" t="s">
        <v>165</v>
      </c>
      <c r="U3331" t="s">
        <v>184</v>
      </c>
      <c r="V3331" t="s">
        <v>46</v>
      </c>
      <c r="W3331" t="str">
        <f t="shared" ref="W3331:W3394" si="156">CONCATENATE(R3331, " ", V3331, " ", X3331, " ", AD3331)</f>
        <v xml:space="preserve"> WASHINGTON DC 20003</v>
      </c>
      <c r="X3331" t="s">
        <v>47</v>
      </c>
      <c r="Y3331" t="s">
        <v>8449</v>
      </c>
      <c r="Z3331">
        <v>38.881887999999996</v>
      </c>
      <c r="AA3331">
        <v>-76.993999000000002</v>
      </c>
      <c r="AB3331">
        <v>400520.71</v>
      </c>
      <c r="AC3331">
        <v>134894.74</v>
      </c>
      <c r="AD3331">
        <v>20003</v>
      </c>
      <c r="AE3331">
        <v>11029</v>
      </c>
      <c r="AF3331">
        <v>6048</v>
      </c>
      <c r="AG3331">
        <v>6048</v>
      </c>
      <c r="AH3331">
        <v>6</v>
      </c>
      <c r="AI3331">
        <v>6</v>
      </c>
      <c r="AJ3331" t="s">
        <v>14249</v>
      </c>
      <c r="AK3331" t="s">
        <v>3034</v>
      </c>
      <c r="AL3331" t="s">
        <v>63</v>
      </c>
      <c r="AM3331">
        <v>107</v>
      </c>
      <c r="AN3331">
        <v>26</v>
      </c>
      <c r="AO3331" t="s">
        <v>51</v>
      </c>
      <c r="AP3331">
        <v>2264</v>
      </c>
      <c r="AQ3331">
        <v>-76.994000959015295</v>
      </c>
      <c r="AR3331">
        <v>38.881895742922801</v>
      </c>
      <c r="AS3331" t="b">
        <f t="shared" ref="AS3331:AS3394" si="157">E3331=S3331</f>
        <v>1</v>
      </c>
    </row>
    <row r="3332" spans="1:45">
      <c r="A3332">
        <f t="shared" ref="A3332:A3395" si="158">A3331+1</f>
        <v>3331</v>
      </c>
      <c r="B3332">
        <v>186305</v>
      </c>
      <c r="C3332">
        <v>186305</v>
      </c>
      <c r="D3332" t="s">
        <v>8868</v>
      </c>
      <c r="E3332" t="s">
        <v>8869</v>
      </c>
      <c r="F3332">
        <v>10193273</v>
      </c>
      <c r="G3332" t="s">
        <v>201</v>
      </c>
      <c r="K3332" t="s">
        <v>8870</v>
      </c>
      <c r="L3332" t="s">
        <v>432</v>
      </c>
      <c r="M3332" s="4">
        <v>0.39583333333333331</v>
      </c>
      <c r="N3332" s="1">
        <v>0.79166666666666663</v>
      </c>
      <c r="O3332" t="s">
        <v>386</v>
      </c>
      <c r="P3332" t="s">
        <v>183</v>
      </c>
      <c r="Q3332" t="s">
        <v>8871</v>
      </c>
      <c r="R3332" t="s">
        <v>8872</v>
      </c>
      <c r="S3332" t="s">
        <v>8871</v>
      </c>
      <c r="T3332" t="s">
        <v>165</v>
      </c>
      <c r="U3332" t="s">
        <v>184</v>
      </c>
      <c r="V3332" t="s">
        <v>46</v>
      </c>
      <c r="W3332" t="str">
        <f t="shared" si="156"/>
        <v>2129 Florida avenue WASHINGTON DC 20008</v>
      </c>
      <c r="X3332" t="s">
        <v>47</v>
      </c>
      <c r="Y3332" t="s">
        <v>8873</v>
      </c>
      <c r="Z3332">
        <v>38.913127000000003</v>
      </c>
      <c r="AA3332">
        <v>-77.047458000000006</v>
      </c>
      <c r="AB3332">
        <v>395884.1</v>
      </c>
      <c r="AC3332">
        <v>138363.57999999999</v>
      </c>
      <c r="AD3332">
        <v>20008</v>
      </c>
      <c r="AE3332">
        <v>226059</v>
      </c>
      <c r="AF3332">
        <v>68712</v>
      </c>
      <c r="AG3332">
        <v>68712</v>
      </c>
      <c r="AH3332">
        <v>2</v>
      </c>
      <c r="AI3332">
        <v>2</v>
      </c>
      <c r="AJ3332" t="s">
        <v>14252</v>
      </c>
      <c r="AK3332" t="s">
        <v>1375</v>
      </c>
      <c r="AL3332" t="s">
        <v>50</v>
      </c>
      <c r="AM3332">
        <v>208</v>
      </c>
      <c r="AN3332">
        <v>1</v>
      </c>
      <c r="AO3332" t="s">
        <v>51</v>
      </c>
      <c r="AP3332">
        <v>2231</v>
      </c>
      <c r="AQ3332">
        <v>-77.047459923345997</v>
      </c>
      <c r="AR3332">
        <v>38.913134831482601</v>
      </c>
      <c r="AS3332" t="b">
        <f t="shared" si="157"/>
        <v>0</v>
      </c>
    </row>
    <row r="3333" spans="1:45">
      <c r="A3333">
        <f t="shared" si="158"/>
        <v>3332</v>
      </c>
      <c r="B3333">
        <v>186404</v>
      </c>
      <c r="C3333">
        <v>186404</v>
      </c>
      <c r="D3333" t="s">
        <v>9120</v>
      </c>
      <c r="E3333" t="s">
        <v>9121</v>
      </c>
      <c r="F3333">
        <v>10193616</v>
      </c>
      <c r="G3333" t="s">
        <v>652</v>
      </c>
      <c r="K3333" t="s">
        <v>9122</v>
      </c>
      <c r="L3333" t="s">
        <v>422</v>
      </c>
      <c r="M3333" s="4">
        <v>0.29166666666666669</v>
      </c>
      <c r="N3333" s="1">
        <v>0.79166666666666663</v>
      </c>
      <c r="O3333" t="s">
        <v>255</v>
      </c>
      <c r="P3333" t="s">
        <v>183</v>
      </c>
      <c r="S3333" t="s">
        <v>9121</v>
      </c>
      <c r="T3333" t="s">
        <v>165</v>
      </c>
      <c r="U3333" t="s">
        <v>184</v>
      </c>
      <c r="V3333" t="s">
        <v>46</v>
      </c>
      <c r="W3333" t="str">
        <f t="shared" si="156"/>
        <v xml:space="preserve"> WASHINGTON DC 20009</v>
      </c>
      <c r="X3333" t="s">
        <v>47</v>
      </c>
      <c r="Y3333" t="s">
        <v>9123</v>
      </c>
      <c r="Z3333">
        <v>38.925502999999999</v>
      </c>
      <c r="AA3333">
        <v>-77.028464</v>
      </c>
      <c r="AB3333">
        <v>397531.77</v>
      </c>
      <c r="AC3333">
        <v>139736.64000000001</v>
      </c>
      <c r="AD3333">
        <v>20009</v>
      </c>
      <c r="AE3333">
        <v>231807</v>
      </c>
      <c r="AF3333">
        <v>74831</v>
      </c>
      <c r="AG3333">
        <v>74831</v>
      </c>
      <c r="AH3333">
        <v>1</v>
      </c>
      <c r="AI3333">
        <v>1</v>
      </c>
      <c r="AJ3333" t="s">
        <v>14249</v>
      </c>
      <c r="AK3333" t="s">
        <v>1426</v>
      </c>
      <c r="AL3333" t="s">
        <v>88</v>
      </c>
      <c r="AM3333">
        <v>304</v>
      </c>
      <c r="AN3333">
        <v>2</v>
      </c>
      <c r="AO3333" t="s">
        <v>51</v>
      </c>
      <c r="AP3333">
        <v>2546</v>
      </c>
      <c r="AQ3333">
        <v>-77.028466701899404</v>
      </c>
      <c r="AR3333">
        <v>38.925509978985097</v>
      </c>
      <c r="AS3333" t="b">
        <f t="shared" si="157"/>
        <v>1</v>
      </c>
    </row>
    <row r="3334" spans="1:45">
      <c r="A3334">
        <f t="shared" si="158"/>
        <v>3333</v>
      </c>
      <c r="B3334">
        <v>186704</v>
      </c>
      <c r="C3334">
        <v>186704</v>
      </c>
      <c r="D3334" t="s">
        <v>9177</v>
      </c>
      <c r="E3334" t="s">
        <v>5032</v>
      </c>
      <c r="F3334">
        <v>10193706</v>
      </c>
      <c r="G3334" t="s">
        <v>201</v>
      </c>
      <c r="K3334" t="s">
        <v>9178</v>
      </c>
      <c r="L3334" t="s">
        <v>422</v>
      </c>
      <c r="M3334" s="4">
        <v>0.29166666666666669</v>
      </c>
      <c r="N3334" s="1">
        <v>0.70833333333333337</v>
      </c>
      <c r="O3334" t="s">
        <v>183</v>
      </c>
      <c r="P3334" t="s">
        <v>183</v>
      </c>
      <c r="Q3334" t="s">
        <v>5032</v>
      </c>
      <c r="R3334" t="s">
        <v>5034</v>
      </c>
      <c r="S3334" t="s">
        <v>5032</v>
      </c>
      <c r="T3334" t="s">
        <v>165</v>
      </c>
      <c r="U3334" t="s">
        <v>184</v>
      </c>
      <c r="V3334" t="s">
        <v>46</v>
      </c>
      <c r="W3334" t="str">
        <f t="shared" si="156"/>
        <v>2624 P Street NW WASHINGTON DC 20007</v>
      </c>
      <c r="X3334" t="s">
        <v>47</v>
      </c>
      <c r="Y3334" t="s">
        <v>7962</v>
      </c>
      <c r="Z3334">
        <v>38.907010999999997</v>
      </c>
      <c r="AA3334">
        <v>-77.061937</v>
      </c>
      <c r="AB3334">
        <v>394627.85</v>
      </c>
      <c r="AC3334">
        <v>137685.35999999999</v>
      </c>
      <c r="AD3334">
        <v>20007</v>
      </c>
      <c r="AE3334">
        <v>223445</v>
      </c>
      <c r="AF3334">
        <v>66487</v>
      </c>
      <c r="AG3334">
        <v>66487</v>
      </c>
      <c r="AH3334">
        <v>2</v>
      </c>
      <c r="AI3334">
        <v>2</v>
      </c>
      <c r="AJ3334" t="s">
        <v>14246</v>
      </c>
      <c r="AK3334" s="2">
        <v>2000000</v>
      </c>
      <c r="AL3334" t="s">
        <v>50</v>
      </c>
      <c r="AM3334">
        <v>206</v>
      </c>
      <c r="AN3334">
        <v>4</v>
      </c>
      <c r="AO3334" t="s">
        <v>51</v>
      </c>
      <c r="AP3334">
        <v>2204</v>
      </c>
      <c r="AQ3334">
        <v>-77.061939576231495</v>
      </c>
      <c r="AR3334">
        <v>38.907018412365296</v>
      </c>
      <c r="AS3334" t="b">
        <f t="shared" si="157"/>
        <v>1</v>
      </c>
    </row>
    <row r="3335" spans="1:45">
      <c r="A3335">
        <f t="shared" si="158"/>
        <v>3334</v>
      </c>
      <c r="B3335">
        <v>186750</v>
      </c>
      <c r="C3335">
        <v>186750</v>
      </c>
      <c r="D3335" t="s">
        <v>9224</v>
      </c>
      <c r="E3335" t="s">
        <v>9225</v>
      </c>
      <c r="F3335">
        <v>10193744</v>
      </c>
      <c r="G3335" t="s">
        <v>201</v>
      </c>
      <c r="K3335" t="s">
        <v>9226</v>
      </c>
      <c r="L3335" t="s">
        <v>422</v>
      </c>
      <c r="M3335" s="4">
        <v>0.29166666666666669</v>
      </c>
      <c r="N3335" s="1">
        <v>0.70833333333333337</v>
      </c>
      <c r="O3335" t="s">
        <v>386</v>
      </c>
      <c r="P3335" t="s">
        <v>183</v>
      </c>
      <c r="Q3335" t="s">
        <v>9225</v>
      </c>
      <c r="R3335" t="s">
        <v>9227</v>
      </c>
      <c r="S3335" t="s">
        <v>9225</v>
      </c>
      <c r="T3335" t="s">
        <v>165</v>
      </c>
      <c r="U3335" t="s">
        <v>184</v>
      </c>
      <c r="V3335" t="s">
        <v>46</v>
      </c>
      <c r="W3335" t="str">
        <f t="shared" si="156"/>
        <v>32 seaton place nw WASHINGTON DC 20001</v>
      </c>
      <c r="X3335" t="s">
        <v>47</v>
      </c>
      <c r="Y3335" t="s">
        <v>9228</v>
      </c>
      <c r="Z3335">
        <v>38.914636000000002</v>
      </c>
      <c r="AA3335">
        <v>-77.010276000000005</v>
      </c>
      <c r="AB3335">
        <v>399108.79</v>
      </c>
      <c r="AC3335">
        <v>138530.07999999999</v>
      </c>
      <c r="AD3335">
        <v>20001</v>
      </c>
      <c r="AE3335">
        <v>227133</v>
      </c>
      <c r="AF3335">
        <v>70171</v>
      </c>
      <c r="AG3335">
        <v>70171</v>
      </c>
      <c r="AH3335">
        <v>5</v>
      </c>
      <c r="AI3335">
        <v>5</v>
      </c>
      <c r="AJ3335" t="s">
        <v>14247</v>
      </c>
      <c r="AK3335" t="s">
        <v>1562</v>
      </c>
      <c r="AL3335" t="s">
        <v>410</v>
      </c>
      <c r="AM3335">
        <v>501</v>
      </c>
      <c r="AN3335">
        <v>21</v>
      </c>
      <c r="AO3335" t="s">
        <v>51</v>
      </c>
      <c r="AP3335">
        <v>2635</v>
      </c>
      <c r="AQ3335">
        <v>-77.010278436808406</v>
      </c>
      <c r="AR3335">
        <v>38.914643906829099</v>
      </c>
      <c r="AS3335" t="b">
        <f t="shared" si="157"/>
        <v>1</v>
      </c>
    </row>
    <row r="3336" spans="1:45">
      <c r="A3336">
        <f t="shared" si="158"/>
        <v>3335</v>
      </c>
      <c r="B3336">
        <v>186643</v>
      </c>
      <c r="C3336">
        <v>186643</v>
      </c>
      <c r="D3336" t="s">
        <v>9300</v>
      </c>
      <c r="E3336" t="s">
        <v>9301</v>
      </c>
      <c r="F3336">
        <v>10193842</v>
      </c>
      <c r="G3336" t="s">
        <v>201</v>
      </c>
      <c r="K3336" t="s">
        <v>9302</v>
      </c>
      <c r="L3336" t="s">
        <v>432</v>
      </c>
      <c r="M3336" s="4">
        <v>0.29166666666666669</v>
      </c>
      <c r="N3336" s="1">
        <v>0.83333333333333337</v>
      </c>
      <c r="O3336" t="s">
        <v>386</v>
      </c>
      <c r="P3336" t="s">
        <v>183</v>
      </c>
      <c r="S3336" t="s">
        <v>9301</v>
      </c>
      <c r="T3336" t="s">
        <v>165</v>
      </c>
      <c r="U3336" t="s">
        <v>184</v>
      </c>
      <c r="V3336" t="s">
        <v>46</v>
      </c>
      <c r="W3336" t="str">
        <f t="shared" si="156"/>
        <v xml:space="preserve"> WASHINGTON DC 20002</v>
      </c>
      <c r="X3336" t="s">
        <v>47</v>
      </c>
      <c r="Y3336" t="s">
        <v>9303</v>
      </c>
      <c r="Z3336">
        <v>38.898237000000002</v>
      </c>
      <c r="AA3336">
        <v>-76.995884000000004</v>
      </c>
      <c r="AB3336">
        <v>400357.07</v>
      </c>
      <c r="AC3336">
        <v>136709.51</v>
      </c>
      <c r="AD3336">
        <v>20002</v>
      </c>
      <c r="AE3336">
        <v>3095</v>
      </c>
      <c r="AF3336">
        <v>3269</v>
      </c>
      <c r="AG3336">
        <v>3269</v>
      </c>
      <c r="AH3336">
        <v>6</v>
      </c>
      <c r="AI3336">
        <v>6</v>
      </c>
      <c r="AJ3336" t="s">
        <v>14247</v>
      </c>
      <c r="AK3336" t="s">
        <v>1593</v>
      </c>
      <c r="AL3336" t="s">
        <v>63</v>
      </c>
      <c r="AM3336">
        <v>104</v>
      </c>
      <c r="AN3336">
        <v>25</v>
      </c>
      <c r="AO3336" t="s">
        <v>51</v>
      </c>
      <c r="AP3336">
        <v>2121</v>
      </c>
      <c r="AQ3336">
        <v>-76.995886012109807</v>
      </c>
      <c r="AR3336">
        <v>38.898243955301197</v>
      </c>
      <c r="AS3336" t="b">
        <f t="shared" si="157"/>
        <v>1</v>
      </c>
    </row>
    <row r="3337" spans="1:45">
      <c r="A3337">
        <f t="shared" si="158"/>
        <v>3336</v>
      </c>
      <c r="B3337">
        <v>187048</v>
      </c>
      <c r="C3337">
        <v>187048</v>
      </c>
      <c r="D3337" t="s">
        <v>9464</v>
      </c>
      <c r="E3337" t="s">
        <v>9465</v>
      </c>
      <c r="F3337">
        <v>10194047</v>
      </c>
      <c r="G3337" t="s">
        <v>2388</v>
      </c>
      <c r="K3337" t="s">
        <v>9466</v>
      </c>
      <c r="L3337" t="s">
        <v>255</v>
      </c>
      <c r="M3337" s="4">
        <v>0.33333333333333331</v>
      </c>
      <c r="N3337" s="1">
        <v>0.54166666666666663</v>
      </c>
      <c r="O3337" t="s">
        <v>183</v>
      </c>
      <c r="P3337" t="s">
        <v>183</v>
      </c>
      <c r="Q3337" t="s">
        <v>9467</v>
      </c>
      <c r="R3337" t="s">
        <v>9468</v>
      </c>
      <c r="S3337" t="s">
        <v>9467</v>
      </c>
      <c r="T3337" t="s">
        <v>165</v>
      </c>
      <c r="U3337" t="s">
        <v>184</v>
      </c>
      <c r="V3337" t="s">
        <v>46</v>
      </c>
      <c r="W3337" t="str">
        <f t="shared" si="156"/>
        <v>814 Upshur Street, N.W. WASHINGTON DC 20017</v>
      </c>
      <c r="X3337" t="s">
        <v>47</v>
      </c>
      <c r="Y3337" t="s">
        <v>9469</v>
      </c>
      <c r="Z3337">
        <v>38.927439999999997</v>
      </c>
      <c r="AA3337">
        <v>-76.989427000000006</v>
      </c>
      <c r="AB3337">
        <v>400916.76</v>
      </c>
      <c r="AC3337">
        <v>139951.35</v>
      </c>
      <c r="AD3337">
        <v>20017</v>
      </c>
      <c r="AE3337">
        <v>71234</v>
      </c>
      <c r="AF3337">
        <v>45443</v>
      </c>
      <c r="AG3337">
        <v>45443</v>
      </c>
      <c r="AH3337">
        <v>5</v>
      </c>
      <c r="AI3337">
        <v>5</v>
      </c>
      <c r="AJ3337" t="s">
        <v>14249</v>
      </c>
      <c r="AK3337" t="s">
        <v>3125</v>
      </c>
      <c r="AL3337" t="s">
        <v>410</v>
      </c>
      <c r="AM3337">
        <v>504</v>
      </c>
      <c r="AN3337">
        <v>22</v>
      </c>
      <c r="AO3337" t="s">
        <v>51</v>
      </c>
      <c r="AP3337">
        <v>2071</v>
      </c>
      <c r="AQ3337">
        <v>-76.989429628978399</v>
      </c>
      <c r="AR3337">
        <v>38.927447144323203</v>
      </c>
      <c r="AS3337" t="b">
        <f t="shared" si="157"/>
        <v>0</v>
      </c>
    </row>
    <row r="3338" spans="1:45">
      <c r="A3338">
        <f t="shared" si="158"/>
        <v>3337</v>
      </c>
      <c r="B3338">
        <v>187049</v>
      </c>
      <c r="C3338">
        <v>187049</v>
      </c>
      <c r="D3338" t="s">
        <v>9477</v>
      </c>
      <c r="E3338" t="s">
        <v>7801</v>
      </c>
      <c r="F3338">
        <v>10194071</v>
      </c>
      <c r="G3338" t="s">
        <v>160</v>
      </c>
      <c r="K3338" t="s">
        <v>9478</v>
      </c>
      <c r="L3338" t="s">
        <v>255</v>
      </c>
      <c r="M3338" s="4">
        <v>0.375</v>
      </c>
      <c r="N3338" s="1">
        <v>0.125</v>
      </c>
      <c r="O3338" t="s">
        <v>386</v>
      </c>
      <c r="P3338" t="s">
        <v>183</v>
      </c>
      <c r="Q3338" t="s">
        <v>7801</v>
      </c>
      <c r="R3338" t="s">
        <v>9479</v>
      </c>
      <c r="S3338" t="s">
        <v>7801</v>
      </c>
      <c r="T3338" t="s">
        <v>165</v>
      </c>
      <c r="U3338" t="s">
        <v>184</v>
      </c>
      <c r="V3338" t="s">
        <v>46</v>
      </c>
      <c r="W3338" t="str">
        <f t="shared" si="156"/>
        <v>1353 H Street NE WASHINGTON DC 20002</v>
      </c>
      <c r="X3338" t="s">
        <v>47</v>
      </c>
      <c r="Y3338" t="s">
        <v>7805</v>
      </c>
      <c r="Z3338">
        <v>38.898505</v>
      </c>
      <c r="AA3338">
        <v>-76.988123000000002</v>
      </c>
      <c r="AB3338">
        <v>401030.28</v>
      </c>
      <c r="AC3338">
        <v>136739.41</v>
      </c>
      <c r="AD3338">
        <v>20002</v>
      </c>
      <c r="AE3338">
        <v>68769</v>
      </c>
      <c r="AF3338">
        <v>42547</v>
      </c>
      <c r="AG3338">
        <v>42547</v>
      </c>
      <c r="AH3338">
        <v>6</v>
      </c>
      <c r="AI3338">
        <v>6</v>
      </c>
      <c r="AJ3338" t="s">
        <v>14244</v>
      </c>
      <c r="AK3338" t="s">
        <v>1387</v>
      </c>
      <c r="AL3338" t="s">
        <v>63</v>
      </c>
      <c r="AM3338">
        <v>104</v>
      </c>
      <c r="AN3338">
        <v>25</v>
      </c>
      <c r="AO3338" t="s">
        <v>51</v>
      </c>
      <c r="AP3338">
        <v>2083</v>
      </c>
      <c r="AQ3338">
        <v>-76.988125262112703</v>
      </c>
      <c r="AR3338">
        <v>38.898512774403599</v>
      </c>
      <c r="AS3338" t="b">
        <f t="shared" si="157"/>
        <v>1</v>
      </c>
    </row>
    <row r="3339" spans="1:45">
      <c r="A3339">
        <f t="shared" si="158"/>
        <v>3338</v>
      </c>
      <c r="B3339">
        <v>187027</v>
      </c>
      <c r="C3339">
        <v>187027</v>
      </c>
      <c r="D3339" t="s">
        <v>9527</v>
      </c>
      <c r="E3339" t="s">
        <v>4708</v>
      </c>
      <c r="F3339">
        <v>10194261</v>
      </c>
      <c r="G3339" t="s">
        <v>2388</v>
      </c>
      <c r="K3339" t="s">
        <v>9528</v>
      </c>
      <c r="L3339" t="s">
        <v>254</v>
      </c>
      <c r="M3339" s="4">
        <v>0.33333333333333331</v>
      </c>
      <c r="N3339" s="1">
        <v>0.66666666666666663</v>
      </c>
      <c r="O3339" t="s">
        <v>183</v>
      </c>
      <c r="P3339" t="s">
        <v>183</v>
      </c>
      <c r="Q3339" t="s">
        <v>4710</v>
      </c>
      <c r="R3339" t="s">
        <v>4711</v>
      </c>
      <c r="S3339" t="s">
        <v>4710</v>
      </c>
      <c r="T3339" t="s">
        <v>165</v>
      </c>
      <c r="U3339" t="s">
        <v>184</v>
      </c>
      <c r="V3339" t="s">
        <v>46</v>
      </c>
      <c r="W3339" t="str">
        <f t="shared" si="156"/>
        <v>7474 Landover Rd WASHINGTON DC 20002</v>
      </c>
      <c r="X3339" t="s">
        <v>47</v>
      </c>
      <c r="Y3339" t="s">
        <v>9529</v>
      </c>
      <c r="Z3339">
        <v>38.915774999999996</v>
      </c>
      <c r="AA3339">
        <v>-77.009490999999997</v>
      </c>
      <c r="AB3339">
        <v>399176.88</v>
      </c>
      <c r="AC3339">
        <v>138656.41</v>
      </c>
      <c r="AD3339">
        <v>20002</v>
      </c>
      <c r="AE3339">
        <v>279447</v>
      </c>
      <c r="AF3339">
        <v>121523</v>
      </c>
      <c r="AG3339">
        <v>121523</v>
      </c>
      <c r="AH3339">
        <v>5</v>
      </c>
      <c r="AI3339">
        <v>5</v>
      </c>
      <c r="AJ3339" t="s">
        <v>14247</v>
      </c>
      <c r="AK3339" t="s">
        <v>1562</v>
      </c>
      <c r="AL3339" t="s">
        <v>410</v>
      </c>
      <c r="AM3339">
        <v>501</v>
      </c>
      <c r="AN3339">
        <v>21</v>
      </c>
      <c r="AO3339" t="s">
        <v>51</v>
      </c>
      <c r="AP3339">
        <v>2910</v>
      </c>
      <c r="AQ3339">
        <v>-77.009493472347899</v>
      </c>
      <c r="AR3339">
        <v>38.915781996276003</v>
      </c>
      <c r="AS3339" t="b">
        <f t="shared" si="157"/>
        <v>0</v>
      </c>
    </row>
    <row r="3340" spans="1:45">
      <c r="A3340">
        <f t="shared" si="158"/>
        <v>3339</v>
      </c>
      <c r="B3340">
        <v>187036</v>
      </c>
      <c r="C3340">
        <v>187036</v>
      </c>
      <c r="D3340" t="s">
        <v>9580</v>
      </c>
      <c r="E3340" t="s">
        <v>9581</v>
      </c>
      <c r="F3340">
        <v>10194470</v>
      </c>
      <c r="G3340" t="s">
        <v>201</v>
      </c>
      <c r="K3340" t="s">
        <v>9582</v>
      </c>
      <c r="L3340" t="s">
        <v>255</v>
      </c>
      <c r="M3340" s="4">
        <v>0.83333333333333337</v>
      </c>
      <c r="N3340" s="1">
        <v>0.75</v>
      </c>
      <c r="O3340" t="s">
        <v>386</v>
      </c>
      <c r="P3340" t="s">
        <v>183</v>
      </c>
      <c r="S3340" t="s">
        <v>9581</v>
      </c>
      <c r="T3340" t="s">
        <v>165</v>
      </c>
      <c r="U3340" t="s">
        <v>184</v>
      </c>
      <c r="V3340" t="s">
        <v>46</v>
      </c>
      <c r="W3340" t="str">
        <f t="shared" si="156"/>
        <v xml:space="preserve"> WASHINGTON DC 20024</v>
      </c>
      <c r="X3340" t="s">
        <v>47</v>
      </c>
      <c r="Y3340" t="s">
        <v>9583</v>
      </c>
      <c r="Z3340">
        <v>38.880279000000002</v>
      </c>
      <c r="AA3340">
        <v>-77.017123999999995</v>
      </c>
      <c r="AB3340">
        <v>398514.19</v>
      </c>
      <c r="AC3340">
        <v>134716.24</v>
      </c>
      <c r="AD3340">
        <v>20024</v>
      </c>
      <c r="AE3340">
        <v>79541</v>
      </c>
      <c r="AF3340">
        <v>51706</v>
      </c>
      <c r="AG3340">
        <v>51706</v>
      </c>
      <c r="AH3340">
        <v>6</v>
      </c>
      <c r="AI3340">
        <v>6</v>
      </c>
      <c r="AJ3340" t="s">
        <v>14252</v>
      </c>
      <c r="AK3340" t="s">
        <v>4142</v>
      </c>
      <c r="AL3340" t="s">
        <v>63</v>
      </c>
      <c r="AM3340">
        <v>105</v>
      </c>
      <c r="AN3340">
        <v>9</v>
      </c>
      <c r="AO3340" t="s">
        <v>51</v>
      </c>
      <c r="AP3340">
        <v>2681</v>
      </c>
      <c r="AQ3340">
        <v>-77.017126257891803</v>
      </c>
      <c r="AR3340">
        <v>38.8802866432152</v>
      </c>
      <c r="AS3340" t="b">
        <f t="shared" si="157"/>
        <v>1</v>
      </c>
    </row>
    <row r="3341" spans="1:45">
      <c r="A3341">
        <f t="shared" si="158"/>
        <v>3340</v>
      </c>
      <c r="B3341">
        <v>187047</v>
      </c>
      <c r="C3341">
        <v>187047</v>
      </c>
      <c r="D3341" t="s">
        <v>9595</v>
      </c>
      <c r="E3341" t="s">
        <v>5457</v>
      </c>
      <c r="F3341">
        <v>10194500</v>
      </c>
      <c r="G3341" t="s">
        <v>2388</v>
      </c>
      <c r="K3341" t="s">
        <v>9596</v>
      </c>
      <c r="L3341" t="s">
        <v>255</v>
      </c>
      <c r="M3341" s="4">
        <v>0.29166666666666669</v>
      </c>
      <c r="N3341" s="1">
        <v>0.66666666666666663</v>
      </c>
      <c r="O3341" t="s">
        <v>183</v>
      </c>
      <c r="P3341" t="s">
        <v>183</v>
      </c>
      <c r="Q3341" t="s">
        <v>9597</v>
      </c>
      <c r="R3341" t="s">
        <v>9598</v>
      </c>
      <c r="S3341" t="s">
        <v>9599</v>
      </c>
      <c r="T3341" t="s">
        <v>165</v>
      </c>
      <c r="U3341" t="s">
        <v>184</v>
      </c>
      <c r="V3341" t="s">
        <v>46</v>
      </c>
      <c r="W3341" t="str">
        <f t="shared" si="156"/>
        <v>7201 old alexandria ferry road WASHINGTON DC 20002</v>
      </c>
      <c r="X3341" t="s">
        <v>47</v>
      </c>
      <c r="Y3341" t="s">
        <v>9600</v>
      </c>
      <c r="Z3341">
        <v>38.901530000000001</v>
      </c>
      <c r="AA3341">
        <v>-76.995958000000002</v>
      </c>
      <c r="AB3341">
        <v>400350.61</v>
      </c>
      <c r="AC3341">
        <v>137075.10999999999</v>
      </c>
      <c r="AD3341">
        <v>20002</v>
      </c>
      <c r="AE3341">
        <v>289</v>
      </c>
      <c r="AF3341">
        <v>1453</v>
      </c>
      <c r="AG3341">
        <v>1453</v>
      </c>
      <c r="AH3341">
        <v>6</v>
      </c>
      <c r="AI3341">
        <v>6</v>
      </c>
      <c r="AJ3341" t="s">
        <v>14244</v>
      </c>
      <c r="AK3341" t="s">
        <v>2064</v>
      </c>
      <c r="AL3341" t="s">
        <v>63</v>
      </c>
      <c r="AM3341">
        <v>104</v>
      </c>
      <c r="AN3341">
        <v>25</v>
      </c>
      <c r="AO3341" t="s">
        <v>51</v>
      </c>
      <c r="AP3341">
        <v>2112</v>
      </c>
      <c r="AQ3341">
        <v>-76.995960296007894</v>
      </c>
      <c r="AR3341">
        <v>38.901537414482597</v>
      </c>
      <c r="AS3341" t="b">
        <f t="shared" si="157"/>
        <v>0</v>
      </c>
    </row>
    <row r="3342" spans="1:45">
      <c r="A3342">
        <f t="shared" si="158"/>
        <v>3341</v>
      </c>
      <c r="B3342">
        <v>187061</v>
      </c>
      <c r="C3342">
        <v>187061</v>
      </c>
      <c r="D3342" t="s">
        <v>9615</v>
      </c>
      <c r="E3342" t="s">
        <v>985</v>
      </c>
      <c r="F3342">
        <v>10194609</v>
      </c>
      <c r="G3342" t="s">
        <v>201</v>
      </c>
      <c r="K3342" t="s">
        <v>9616</v>
      </c>
      <c r="L3342" t="s">
        <v>255</v>
      </c>
      <c r="M3342" s="4">
        <v>0.29166666666666669</v>
      </c>
      <c r="N3342" s="1">
        <v>0.70833333333333337</v>
      </c>
      <c r="O3342" t="s">
        <v>183</v>
      </c>
      <c r="P3342" t="s">
        <v>183</v>
      </c>
      <c r="Q3342" t="s">
        <v>9550</v>
      </c>
      <c r="R3342" t="s">
        <v>9551</v>
      </c>
      <c r="S3342" t="s">
        <v>9550</v>
      </c>
      <c r="T3342" t="s">
        <v>165</v>
      </c>
      <c r="U3342" t="s">
        <v>184</v>
      </c>
      <c r="V3342" t="s">
        <v>46</v>
      </c>
      <c r="W3342" t="str">
        <f t="shared" si="156"/>
        <v>901 Dawson Drive WASHINGTON DC 20003</v>
      </c>
      <c r="X3342" t="s">
        <v>47</v>
      </c>
      <c r="Y3342" t="s">
        <v>9617</v>
      </c>
      <c r="Z3342">
        <v>38.883991999999999</v>
      </c>
      <c r="AA3342">
        <v>-77.007261</v>
      </c>
      <c r="AB3342">
        <v>399370.04</v>
      </c>
      <c r="AC3342">
        <v>135128.24</v>
      </c>
      <c r="AD3342">
        <v>20003</v>
      </c>
      <c r="AE3342">
        <v>24199</v>
      </c>
      <c r="AF3342">
        <v>13696</v>
      </c>
      <c r="AG3342">
        <v>13696</v>
      </c>
      <c r="AH3342">
        <v>6</v>
      </c>
      <c r="AI3342">
        <v>6</v>
      </c>
      <c r="AJ3342" t="s">
        <v>14249</v>
      </c>
      <c r="AK3342" t="s">
        <v>73</v>
      </c>
      <c r="AL3342" t="s">
        <v>63</v>
      </c>
      <c r="AM3342">
        <v>106</v>
      </c>
      <c r="AN3342">
        <v>26</v>
      </c>
      <c r="AO3342" t="s">
        <v>74</v>
      </c>
      <c r="AP3342">
        <v>2327</v>
      </c>
      <c r="AQ3342">
        <v>-77.007262955779495</v>
      </c>
      <c r="AR3342">
        <v>38.8839991293951</v>
      </c>
      <c r="AS3342" t="b">
        <f t="shared" si="157"/>
        <v>0</v>
      </c>
    </row>
    <row r="3343" spans="1:45">
      <c r="A3343">
        <f t="shared" si="158"/>
        <v>3342</v>
      </c>
      <c r="B3343">
        <v>187062</v>
      </c>
      <c r="C3343">
        <v>187062</v>
      </c>
      <c r="D3343" t="s">
        <v>9618</v>
      </c>
      <c r="E3343" t="s">
        <v>9494</v>
      </c>
      <c r="F3343">
        <v>10194618</v>
      </c>
      <c r="G3343" t="s">
        <v>201</v>
      </c>
      <c r="K3343" t="s">
        <v>9619</v>
      </c>
      <c r="L3343" t="s">
        <v>255</v>
      </c>
      <c r="M3343" s="4">
        <v>0.29166666666666669</v>
      </c>
      <c r="N3343" s="1">
        <v>0.79166666666666663</v>
      </c>
      <c r="O3343" t="s">
        <v>183</v>
      </c>
      <c r="P3343" t="s">
        <v>183</v>
      </c>
      <c r="S3343" t="s">
        <v>9494</v>
      </c>
      <c r="T3343" t="s">
        <v>165</v>
      </c>
      <c r="U3343" t="s">
        <v>184</v>
      </c>
      <c r="V3343" t="s">
        <v>46</v>
      </c>
      <c r="W3343" t="str">
        <f t="shared" si="156"/>
        <v xml:space="preserve"> WASHINGTON DC 20002</v>
      </c>
      <c r="X3343" t="s">
        <v>47</v>
      </c>
      <c r="Y3343" t="s">
        <v>8313</v>
      </c>
      <c r="Z3343">
        <v>38.891869999999997</v>
      </c>
      <c r="AA3343">
        <v>-76.992410000000007</v>
      </c>
      <c r="AB3343">
        <v>400658.47</v>
      </c>
      <c r="AC3343">
        <v>136002.79</v>
      </c>
      <c r="AD3343">
        <v>20002</v>
      </c>
      <c r="AE3343">
        <v>76178</v>
      </c>
      <c r="AF3343">
        <v>49621</v>
      </c>
      <c r="AG3343">
        <v>49621</v>
      </c>
      <c r="AH3343">
        <v>6</v>
      </c>
      <c r="AI3343">
        <v>6</v>
      </c>
      <c r="AJ3343" t="s">
        <v>14244</v>
      </c>
      <c r="AK3343" t="s">
        <v>670</v>
      </c>
      <c r="AL3343" t="s">
        <v>63</v>
      </c>
      <c r="AM3343">
        <v>107</v>
      </c>
      <c r="AN3343">
        <v>26</v>
      </c>
      <c r="AO3343" t="s">
        <v>51</v>
      </c>
      <c r="AP3343">
        <v>2388</v>
      </c>
      <c r="AQ3343">
        <v>-76.992412176616398</v>
      </c>
      <c r="AR3343">
        <v>38.891877387364403</v>
      </c>
      <c r="AS3343" t="b">
        <f t="shared" si="157"/>
        <v>1</v>
      </c>
    </row>
    <row r="3344" spans="1:45">
      <c r="A3344">
        <f t="shared" si="158"/>
        <v>3343</v>
      </c>
      <c r="B3344">
        <v>187063</v>
      </c>
      <c r="C3344">
        <v>187063</v>
      </c>
      <c r="D3344" t="s">
        <v>9620</v>
      </c>
      <c r="E3344" t="s">
        <v>9621</v>
      </c>
      <c r="F3344">
        <v>10194641</v>
      </c>
      <c r="G3344" t="s">
        <v>201</v>
      </c>
      <c r="M3344" s="4">
        <v>0.39583333333333331</v>
      </c>
      <c r="N3344" s="1">
        <v>0.64583333333333337</v>
      </c>
      <c r="O3344" t="s">
        <v>183</v>
      </c>
      <c r="P3344" t="s">
        <v>183</v>
      </c>
      <c r="Q3344" t="s">
        <v>9621</v>
      </c>
      <c r="R3344" t="s">
        <v>9622</v>
      </c>
      <c r="S3344" t="s">
        <v>9621</v>
      </c>
      <c r="T3344" t="s">
        <v>148</v>
      </c>
      <c r="U3344" t="s">
        <v>184</v>
      </c>
      <c r="V3344" t="s">
        <v>46</v>
      </c>
      <c r="W3344" t="str">
        <f t="shared" si="156"/>
        <v>427 New Jersey Ave se WASHINGTON DC 20003</v>
      </c>
      <c r="X3344" t="s">
        <v>47</v>
      </c>
      <c r="Y3344" t="s">
        <v>9617</v>
      </c>
      <c r="Z3344">
        <v>38.883991999999999</v>
      </c>
      <c r="AA3344">
        <v>-77.007261</v>
      </c>
      <c r="AB3344">
        <v>399370.04</v>
      </c>
      <c r="AC3344">
        <v>135128.24</v>
      </c>
      <c r="AD3344">
        <v>20003</v>
      </c>
      <c r="AE3344">
        <v>24199</v>
      </c>
      <c r="AF3344">
        <v>13696</v>
      </c>
      <c r="AG3344">
        <v>13696</v>
      </c>
      <c r="AH3344">
        <v>6</v>
      </c>
      <c r="AI3344">
        <v>6</v>
      </c>
      <c r="AJ3344" t="s">
        <v>14249</v>
      </c>
      <c r="AK3344" t="s">
        <v>73</v>
      </c>
      <c r="AL3344" t="s">
        <v>63</v>
      </c>
      <c r="AM3344">
        <v>106</v>
      </c>
      <c r="AN3344">
        <v>26</v>
      </c>
      <c r="AO3344" t="s">
        <v>74</v>
      </c>
      <c r="AP3344">
        <v>2328</v>
      </c>
      <c r="AQ3344">
        <v>-77.007262955779495</v>
      </c>
      <c r="AR3344">
        <v>38.8839991293951</v>
      </c>
      <c r="AS3344" t="b">
        <f t="shared" si="157"/>
        <v>1</v>
      </c>
    </row>
    <row r="3345" spans="1:45">
      <c r="A3345">
        <f t="shared" si="158"/>
        <v>3344</v>
      </c>
      <c r="B3345">
        <v>187064</v>
      </c>
      <c r="C3345">
        <v>187064</v>
      </c>
      <c r="D3345" t="s">
        <v>9623</v>
      </c>
      <c r="E3345" t="s">
        <v>5800</v>
      </c>
      <c r="F3345">
        <v>10194648</v>
      </c>
      <c r="G3345" t="s">
        <v>201</v>
      </c>
      <c r="K3345" t="s">
        <v>9624</v>
      </c>
      <c r="L3345" t="s">
        <v>138</v>
      </c>
      <c r="M3345" s="4">
        <v>0.66666666666666663</v>
      </c>
      <c r="N3345" s="1">
        <v>0.91666666666666663</v>
      </c>
      <c r="O3345" t="s">
        <v>183</v>
      </c>
      <c r="P3345" t="s">
        <v>183</v>
      </c>
      <c r="S3345" t="s">
        <v>5800</v>
      </c>
      <c r="T3345" t="s">
        <v>165</v>
      </c>
      <c r="U3345" t="s">
        <v>184</v>
      </c>
      <c r="V3345" t="s">
        <v>46</v>
      </c>
      <c r="W3345" t="str">
        <f t="shared" si="156"/>
        <v xml:space="preserve"> WASHINGTON DC 20007</v>
      </c>
      <c r="X3345" t="s">
        <v>47</v>
      </c>
      <c r="Y3345" t="s">
        <v>9625</v>
      </c>
      <c r="Z3345">
        <v>38.907961999999998</v>
      </c>
      <c r="AA3345">
        <v>-77.066633999999993</v>
      </c>
      <c r="AB3345">
        <v>394220.54</v>
      </c>
      <c r="AC3345">
        <v>137791.19</v>
      </c>
      <c r="AD3345">
        <v>20007</v>
      </c>
      <c r="AE3345">
        <v>272468</v>
      </c>
      <c r="AF3345">
        <v>115620</v>
      </c>
      <c r="AG3345">
        <v>115620</v>
      </c>
      <c r="AH3345">
        <v>2</v>
      </c>
      <c r="AI3345">
        <v>2</v>
      </c>
      <c r="AJ3345" t="s">
        <v>14246</v>
      </c>
      <c r="AK3345" s="2">
        <v>2000</v>
      </c>
      <c r="AL3345" t="s">
        <v>50</v>
      </c>
      <c r="AM3345">
        <v>206</v>
      </c>
      <c r="AN3345">
        <v>4</v>
      </c>
      <c r="AO3345" t="s">
        <v>51</v>
      </c>
      <c r="AP3345">
        <v>2879</v>
      </c>
      <c r="AQ3345">
        <v>-77.066636476864801</v>
      </c>
      <c r="AR3345">
        <v>38.907969181577798</v>
      </c>
      <c r="AS3345" t="b">
        <f t="shared" si="157"/>
        <v>1</v>
      </c>
    </row>
    <row r="3346" spans="1:45">
      <c r="A3346">
        <f t="shared" si="158"/>
        <v>3345</v>
      </c>
      <c r="B3346">
        <v>187065</v>
      </c>
      <c r="C3346">
        <v>187065</v>
      </c>
      <c r="D3346" t="s">
        <v>9626</v>
      </c>
      <c r="E3346" t="s">
        <v>9627</v>
      </c>
      <c r="F3346">
        <v>10194657</v>
      </c>
      <c r="G3346" t="s">
        <v>201</v>
      </c>
      <c r="M3346" s="4">
        <v>0.33333333333333331</v>
      </c>
      <c r="N3346" s="1">
        <v>0.625</v>
      </c>
      <c r="O3346" t="s">
        <v>386</v>
      </c>
      <c r="P3346" t="s">
        <v>386</v>
      </c>
      <c r="S3346" t="s">
        <v>9627</v>
      </c>
      <c r="T3346" t="s">
        <v>148</v>
      </c>
      <c r="U3346" t="s">
        <v>184</v>
      </c>
      <c r="V3346" t="s">
        <v>46</v>
      </c>
      <c r="W3346" t="str">
        <f t="shared" si="156"/>
        <v xml:space="preserve"> WASHINGTON DC 20002</v>
      </c>
      <c r="X3346" t="s">
        <v>47</v>
      </c>
      <c r="Y3346" t="s">
        <v>9628</v>
      </c>
      <c r="Z3346">
        <v>38.897708999999999</v>
      </c>
      <c r="AA3346">
        <v>-77.003304999999997</v>
      </c>
      <c r="AB3346">
        <v>399713.27</v>
      </c>
      <c r="AC3346">
        <v>136650.9</v>
      </c>
      <c r="AD3346">
        <v>20002</v>
      </c>
      <c r="AE3346">
        <v>4949</v>
      </c>
      <c r="AF3346">
        <v>3828</v>
      </c>
      <c r="AG3346">
        <v>3828</v>
      </c>
      <c r="AH3346">
        <v>6</v>
      </c>
      <c r="AI3346">
        <v>6</v>
      </c>
      <c r="AJ3346" t="s">
        <v>14247</v>
      </c>
      <c r="AK3346" t="s">
        <v>1653</v>
      </c>
      <c r="AL3346" t="s">
        <v>63</v>
      </c>
      <c r="AM3346">
        <v>104</v>
      </c>
      <c r="AN3346">
        <v>25</v>
      </c>
      <c r="AO3346" t="s">
        <v>74</v>
      </c>
      <c r="AP3346">
        <v>2135</v>
      </c>
      <c r="AQ3346">
        <v>-77.003307656967806</v>
      </c>
      <c r="AR3346">
        <v>38.897716000595103</v>
      </c>
      <c r="AS3346" t="b">
        <f t="shared" si="157"/>
        <v>1</v>
      </c>
    </row>
    <row r="3347" spans="1:45">
      <c r="A3347">
        <f t="shared" si="158"/>
        <v>3346</v>
      </c>
      <c r="B3347">
        <v>183739</v>
      </c>
      <c r="C3347">
        <v>183739</v>
      </c>
      <c r="D3347" t="s">
        <v>10091</v>
      </c>
      <c r="E3347" t="s">
        <v>1043</v>
      </c>
      <c r="F3347">
        <v>10187127</v>
      </c>
      <c r="G3347" t="s">
        <v>201</v>
      </c>
      <c r="K3347" t="s">
        <v>10092</v>
      </c>
      <c r="L3347" t="s">
        <v>389</v>
      </c>
      <c r="M3347" s="4">
        <v>0.29166666666666669</v>
      </c>
      <c r="N3347" s="1">
        <v>0.70833333333333337</v>
      </c>
      <c r="O3347" t="s">
        <v>386</v>
      </c>
      <c r="P3347" t="s">
        <v>183</v>
      </c>
      <c r="Q3347" t="s">
        <v>1043</v>
      </c>
      <c r="R3347" t="s">
        <v>1045</v>
      </c>
      <c r="S3347" t="s">
        <v>1043</v>
      </c>
      <c r="T3347" t="s">
        <v>165</v>
      </c>
      <c r="U3347" t="s">
        <v>184</v>
      </c>
      <c r="V3347" t="s">
        <v>46</v>
      </c>
      <c r="W3347" t="str">
        <f t="shared" si="156"/>
        <v>304 9th St NE WASHINGTON DC 20002</v>
      </c>
      <c r="X3347" t="s">
        <v>47</v>
      </c>
      <c r="Y3347" t="s">
        <v>10093</v>
      </c>
      <c r="Z3347">
        <v>38.893794</v>
      </c>
      <c r="AA3347">
        <v>-76.993973999999994</v>
      </c>
      <c r="AB3347">
        <v>400522.73</v>
      </c>
      <c r="AC3347">
        <v>136216.41</v>
      </c>
      <c r="AD3347">
        <v>20002</v>
      </c>
      <c r="AE3347">
        <v>41393</v>
      </c>
      <c r="AF3347">
        <v>28779</v>
      </c>
      <c r="AG3347">
        <v>28779</v>
      </c>
      <c r="AH3347">
        <v>6</v>
      </c>
      <c r="AI3347">
        <v>6</v>
      </c>
      <c r="AJ3347" t="s">
        <v>14244</v>
      </c>
      <c r="AK3347" t="s">
        <v>670</v>
      </c>
      <c r="AL3347" t="s">
        <v>63</v>
      </c>
      <c r="AM3347">
        <v>107</v>
      </c>
      <c r="AN3347">
        <v>25</v>
      </c>
      <c r="AO3347" t="s">
        <v>51</v>
      </c>
      <c r="AP3347">
        <v>148</v>
      </c>
      <c r="AQ3347">
        <v>-76.993976673248994</v>
      </c>
      <c r="AR3347">
        <v>38.8938018468697</v>
      </c>
      <c r="AS3347" t="b">
        <f t="shared" si="157"/>
        <v>1</v>
      </c>
    </row>
    <row r="3348" spans="1:45">
      <c r="A3348">
        <f t="shared" si="158"/>
        <v>3347</v>
      </c>
      <c r="B3348">
        <v>185511</v>
      </c>
      <c r="C3348">
        <v>185511</v>
      </c>
      <c r="D3348" t="s">
        <v>11625</v>
      </c>
      <c r="E3348" t="s">
        <v>3446</v>
      </c>
      <c r="F3348">
        <v>10192355</v>
      </c>
      <c r="G3348" t="s">
        <v>201</v>
      </c>
      <c r="K3348" t="s">
        <v>11626</v>
      </c>
      <c r="L3348" t="s">
        <v>125</v>
      </c>
      <c r="M3348" s="4">
        <v>0.29166666666666669</v>
      </c>
      <c r="N3348" s="1">
        <v>0.79166666666666663</v>
      </c>
      <c r="O3348" t="s">
        <v>386</v>
      </c>
      <c r="P3348" t="s">
        <v>183</v>
      </c>
      <c r="Q3348" t="s">
        <v>3446</v>
      </c>
      <c r="R3348" t="s">
        <v>3448</v>
      </c>
      <c r="S3348" t="s">
        <v>3446</v>
      </c>
      <c r="T3348" t="s">
        <v>165</v>
      </c>
      <c r="U3348" t="s">
        <v>184</v>
      </c>
      <c r="V3348" t="s">
        <v>46</v>
      </c>
      <c r="W3348" t="str">
        <f t="shared" si="156"/>
        <v>46 W St NW WASHINGTON DC 20001</v>
      </c>
      <c r="X3348" t="s">
        <v>47</v>
      </c>
      <c r="Y3348" t="s">
        <v>11627</v>
      </c>
      <c r="Z3348">
        <v>38.918990000000001</v>
      </c>
      <c r="AA3348">
        <v>-77.010591000000005</v>
      </c>
      <c r="AB3348">
        <v>399081.53</v>
      </c>
      <c r="AC3348">
        <v>139013.32</v>
      </c>
      <c r="AD3348">
        <v>20001</v>
      </c>
      <c r="AE3348">
        <v>227747</v>
      </c>
      <c r="AF3348">
        <v>71079</v>
      </c>
      <c r="AG3348">
        <v>71079</v>
      </c>
      <c r="AH3348">
        <v>5</v>
      </c>
      <c r="AI3348">
        <v>5</v>
      </c>
      <c r="AJ3348" t="s">
        <v>14247</v>
      </c>
      <c r="AK3348" t="s">
        <v>6096</v>
      </c>
      <c r="AL3348" t="s">
        <v>410</v>
      </c>
      <c r="AM3348">
        <v>501</v>
      </c>
      <c r="AN3348">
        <v>21</v>
      </c>
      <c r="AO3348" t="s">
        <v>51</v>
      </c>
      <c r="AP3348">
        <v>561</v>
      </c>
      <c r="AQ3348">
        <v>-77.010593406654607</v>
      </c>
      <c r="AR3348">
        <v>38.918997065447002</v>
      </c>
      <c r="AS3348" t="b">
        <f t="shared" si="157"/>
        <v>1</v>
      </c>
    </row>
    <row r="3349" spans="1:45">
      <c r="A3349">
        <f t="shared" si="158"/>
        <v>3348</v>
      </c>
      <c r="B3349">
        <v>185895</v>
      </c>
      <c r="C3349">
        <v>185895</v>
      </c>
      <c r="D3349" t="s">
        <v>11982</v>
      </c>
      <c r="E3349" t="s">
        <v>8482</v>
      </c>
      <c r="F3349">
        <v>10192811</v>
      </c>
      <c r="G3349" t="s">
        <v>201</v>
      </c>
      <c r="K3349" t="s">
        <v>11983</v>
      </c>
      <c r="L3349" t="s">
        <v>163</v>
      </c>
      <c r="M3349" s="4">
        <v>0.29166666666666669</v>
      </c>
      <c r="N3349" s="1">
        <v>0.79166666666666663</v>
      </c>
      <c r="O3349" t="s">
        <v>183</v>
      </c>
      <c r="P3349" t="s">
        <v>183</v>
      </c>
      <c r="S3349" t="s">
        <v>8482</v>
      </c>
      <c r="T3349" t="s">
        <v>165</v>
      </c>
      <c r="U3349" t="s">
        <v>184</v>
      </c>
      <c r="V3349" t="s">
        <v>46</v>
      </c>
      <c r="W3349" t="str">
        <f t="shared" si="156"/>
        <v xml:space="preserve"> WASHINGTON DC 20002</v>
      </c>
      <c r="X3349" t="s">
        <v>47</v>
      </c>
      <c r="Y3349" t="s">
        <v>11984</v>
      </c>
      <c r="Z3349">
        <v>38.896306000000003</v>
      </c>
      <c r="AA3349">
        <v>-76.997765999999999</v>
      </c>
      <c r="AB3349">
        <v>400193.8</v>
      </c>
      <c r="AC3349">
        <v>136495.20000000001</v>
      </c>
      <c r="AD3349">
        <v>20002</v>
      </c>
      <c r="AE3349">
        <v>4248</v>
      </c>
      <c r="AF3349">
        <v>2219</v>
      </c>
      <c r="AG3349">
        <v>2219</v>
      </c>
      <c r="AH3349">
        <v>6</v>
      </c>
      <c r="AI3349">
        <v>6</v>
      </c>
      <c r="AJ3349" t="s">
        <v>14247</v>
      </c>
      <c r="AK3349" t="s">
        <v>1593</v>
      </c>
      <c r="AL3349" t="s">
        <v>63</v>
      </c>
      <c r="AM3349">
        <v>104</v>
      </c>
      <c r="AN3349">
        <v>25</v>
      </c>
      <c r="AO3349" t="s">
        <v>51</v>
      </c>
      <c r="AP3349">
        <v>3</v>
      </c>
      <c r="AQ3349">
        <v>-76.997768234543898</v>
      </c>
      <c r="AR3349">
        <v>38.8963134237557</v>
      </c>
      <c r="AS3349" t="b">
        <f t="shared" si="157"/>
        <v>1</v>
      </c>
    </row>
    <row r="3350" spans="1:45">
      <c r="A3350">
        <f t="shared" si="158"/>
        <v>3349</v>
      </c>
      <c r="B3350">
        <v>185731</v>
      </c>
      <c r="C3350">
        <v>185731</v>
      </c>
      <c r="D3350" t="s">
        <v>11999</v>
      </c>
      <c r="E3350" t="s">
        <v>12000</v>
      </c>
      <c r="F3350">
        <v>10192844</v>
      </c>
      <c r="G3350" t="s">
        <v>201</v>
      </c>
      <c r="K3350" t="s">
        <v>12001</v>
      </c>
      <c r="L3350" t="s">
        <v>166</v>
      </c>
      <c r="M3350" s="4">
        <v>0.29166666666666669</v>
      </c>
      <c r="N3350" s="1">
        <v>0.79166666666666663</v>
      </c>
      <c r="O3350" t="s">
        <v>183</v>
      </c>
      <c r="P3350" t="s">
        <v>183</v>
      </c>
      <c r="S3350" t="s">
        <v>12000</v>
      </c>
      <c r="T3350" t="s">
        <v>165</v>
      </c>
      <c r="U3350" t="s">
        <v>184</v>
      </c>
      <c r="V3350" t="s">
        <v>46</v>
      </c>
      <c r="W3350" t="str">
        <f t="shared" si="156"/>
        <v xml:space="preserve"> WASHINGTON DC 20003</v>
      </c>
      <c r="X3350" t="s">
        <v>47</v>
      </c>
      <c r="Y3350" t="s">
        <v>12002</v>
      </c>
      <c r="Z3350">
        <v>38.887295000000002</v>
      </c>
      <c r="AA3350">
        <v>-76.995563000000004</v>
      </c>
      <c r="AB3350">
        <v>400384.99</v>
      </c>
      <c r="AC3350">
        <v>135494.95000000001</v>
      </c>
      <c r="AD3350">
        <v>20003</v>
      </c>
      <c r="AE3350">
        <v>77155</v>
      </c>
      <c r="AF3350">
        <v>50377</v>
      </c>
      <c r="AG3350">
        <v>50377</v>
      </c>
      <c r="AH3350">
        <v>6</v>
      </c>
      <c r="AI3350">
        <v>6</v>
      </c>
      <c r="AJ3350" t="s">
        <v>14249</v>
      </c>
      <c r="AK3350" t="s">
        <v>2556</v>
      </c>
      <c r="AL3350" t="s">
        <v>63</v>
      </c>
      <c r="AM3350">
        <v>107</v>
      </c>
      <c r="AN3350">
        <v>26</v>
      </c>
      <c r="AO3350" t="s">
        <v>51</v>
      </c>
      <c r="AP3350">
        <v>312</v>
      </c>
      <c r="AQ3350">
        <v>-76.995564832748997</v>
      </c>
      <c r="AR3350">
        <v>38.887302735406699</v>
      </c>
      <c r="AS3350" t="b">
        <f t="shared" si="157"/>
        <v>1</v>
      </c>
    </row>
    <row r="3351" spans="1:45">
      <c r="A3351">
        <f t="shared" si="158"/>
        <v>3350</v>
      </c>
      <c r="B3351">
        <v>186467</v>
      </c>
      <c r="C3351">
        <v>186467</v>
      </c>
      <c r="D3351" t="s">
        <v>12401</v>
      </c>
      <c r="E3351" t="s">
        <v>9121</v>
      </c>
      <c r="F3351">
        <v>10193406</v>
      </c>
      <c r="G3351" t="s">
        <v>652</v>
      </c>
      <c r="K3351" t="s">
        <v>12402</v>
      </c>
      <c r="L3351" t="s">
        <v>353</v>
      </c>
      <c r="M3351" s="4">
        <v>0.29166666666666669</v>
      </c>
      <c r="N3351" s="1">
        <v>0.79166666666666663</v>
      </c>
      <c r="O3351" t="s">
        <v>255</v>
      </c>
      <c r="P3351" t="s">
        <v>183</v>
      </c>
      <c r="S3351" t="s">
        <v>9121</v>
      </c>
      <c r="T3351" t="s">
        <v>165</v>
      </c>
      <c r="U3351" t="s">
        <v>184</v>
      </c>
      <c r="V3351" t="s">
        <v>46</v>
      </c>
      <c r="W3351" t="str">
        <f t="shared" si="156"/>
        <v xml:space="preserve"> WASHINGTON DC 20009</v>
      </c>
      <c r="X3351" t="s">
        <v>47</v>
      </c>
      <c r="Y3351" t="s">
        <v>12403</v>
      </c>
      <c r="Z3351">
        <v>38.925496000000003</v>
      </c>
      <c r="AA3351">
        <v>-77.028524000000004</v>
      </c>
      <c r="AB3351">
        <v>397526.64</v>
      </c>
      <c r="AC3351">
        <v>139735.87</v>
      </c>
      <c r="AD3351">
        <v>20009</v>
      </c>
      <c r="AE3351">
        <v>231806</v>
      </c>
      <c r="AF3351">
        <v>74830</v>
      </c>
      <c r="AG3351">
        <v>74830</v>
      </c>
      <c r="AH3351">
        <v>1</v>
      </c>
      <c r="AI3351">
        <v>1</v>
      </c>
      <c r="AJ3351" t="s">
        <v>14249</v>
      </c>
      <c r="AK3351" t="s">
        <v>1426</v>
      </c>
      <c r="AL3351" t="s">
        <v>88</v>
      </c>
      <c r="AM3351">
        <v>304</v>
      </c>
      <c r="AN3351">
        <v>2</v>
      </c>
      <c r="AO3351" t="s">
        <v>51</v>
      </c>
      <c r="AP3351">
        <v>694</v>
      </c>
      <c r="AQ3351">
        <v>-77.028525859919199</v>
      </c>
      <c r="AR3351">
        <v>38.925503028153798</v>
      </c>
      <c r="AS3351" t="b">
        <f t="shared" si="157"/>
        <v>1</v>
      </c>
    </row>
    <row r="3352" spans="1:45">
      <c r="A3352">
        <f t="shared" si="158"/>
        <v>3351</v>
      </c>
      <c r="B3352">
        <v>186709</v>
      </c>
      <c r="C3352">
        <v>186709</v>
      </c>
      <c r="D3352" t="s">
        <v>12588</v>
      </c>
      <c r="E3352" t="s">
        <v>12589</v>
      </c>
      <c r="F3352">
        <v>10193711</v>
      </c>
      <c r="G3352" t="s">
        <v>652</v>
      </c>
      <c r="K3352" t="s">
        <v>12590</v>
      </c>
      <c r="L3352" t="s">
        <v>422</v>
      </c>
      <c r="M3352" s="4">
        <v>0.33333333333333331</v>
      </c>
      <c r="N3352" s="1">
        <v>0.70833333333333337</v>
      </c>
      <c r="O3352" t="s">
        <v>386</v>
      </c>
      <c r="P3352" t="s">
        <v>183</v>
      </c>
      <c r="Q3352" t="s">
        <v>12589</v>
      </c>
      <c r="R3352" t="s">
        <v>12591</v>
      </c>
      <c r="S3352" t="s">
        <v>12589</v>
      </c>
      <c r="T3352" t="s">
        <v>165</v>
      </c>
      <c r="U3352" t="s">
        <v>184</v>
      </c>
      <c r="V3352" t="s">
        <v>46</v>
      </c>
      <c r="W3352" t="str">
        <f t="shared" si="156"/>
        <v>1607 Marion Street NW WASHINGTON DC 20001</v>
      </c>
      <c r="X3352" t="s">
        <v>47</v>
      </c>
      <c r="Y3352" t="s">
        <v>12592</v>
      </c>
      <c r="Z3352">
        <v>38.911459999999998</v>
      </c>
      <c r="AA3352">
        <v>-77.020778000000007</v>
      </c>
      <c r="AB3352">
        <v>398197.95</v>
      </c>
      <c r="AC3352">
        <v>138177.65</v>
      </c>
      <c r="AD3352">
        <v>20001</v>
      </c>
      <c r="AE3352">
        <v>238540</v>
      </c>
      <c r="AF3352">
        <v>81180</v>
      </c>
      <c r="AG3352">
        <v>81180</v>
      </c>
      <c r="AH3352">
        <v>6</v>
      </c>
      <c r="AI3352">
        <v>2</v>
      </c>
      <c r="AJ3352" t="s">
        <v>14247</v>
      </c>
      <c r="AK3352" t="s">
        <v>1069</v>
      </c>
      <c r="AL3352" t="s">
        <v>88</v>
      </c>
      <c r="AM3352">
        <v>308</v>
      </c>
      <c r="AN3352">
        <v>7</v>
      </c>
      <c r="AO3352" t="s">
        <v>51</v>
      </c>
      <c r="AP3352">
        <v>900</v>
      </c>
      <c r="AQ3352">
        <v>-77.020780008735102</v>
      </c>
      <c r="AR3352">
        <v>38.911467701981401</v>
      </c>
      <c r="AS3352" t="b">
        <f t="shared" si="157"/>
        <v>1</v>
      </c>
    </row>
    <row r="3353" spans="1:45">
      <c r="A3353">
        <f t="shared" si="158"/>
        <v>3352</v>
      </c>
      <c r="B3353">
        <v>186769</v>
      </c>
      <c r="C3353">
        <v>186769</v>
      </c>
      <c r="D3353" t="s">
        <v>12637</v>
      </c>
      <c r="E3353" t="s">
        <v>12638</v>
      </c>
      <c r="F3353">
        <v>10193763</v>
      </c>
      <c r="G3353" t="s">
        <v>201</v>
      </c>
      <c r="K3353" t="s">
        <v>12639</v>
      </c>
      <c r="L3353" t="s">
        <v>422</v>
      </c>
      <c r="M3353" s="4">
        <v>0.29166666666666669</v>
      </c>
      <c r="N3353" s="1">
        <v>0.70833333333333337</v>
      </c>
      <c r="O3353" t="s">
        <v>183</v>
      </c>
      <c r="P3353" t="s">
        <v>183</v>
      </c>
      <c r="Q3353" t="s">
        <v>12638</v>
      </c>
      <c r="R3353" t="s">
        <v>12640</v>
      </c>
      <c r="S3353" t="s">
        <v>12638</v>
      </c>
      <c r="T3353" t="s">
        <v>165</v>
      </c>
      <c r="U3353" t="s">
        <v>184</v>
      </c>
      <c r="V3353" t="s">
        <v>46</v>
      </c>
      <c r="W3353" t="str">
        <f t="shared" si="156"/>
        <v>2701 Connecticut Ave, NW WASHINGTON DC 20008</v>
      </c>
      <c r="X3353" t="s">
        <v>47</v>
      </c>
      <c r="Y3353" t="s">
        <v>10078</v>
      </c>
      <c r="Z3353">
        <v>38.925787</v>
      </c>
      <c r="AA3353">
        <v>-77.052369999999996</v>
      </c>
      <c r="AB3353">
        <v>395458.83</v>
      </c>
      <c r="AC3353">
        <v>139769.17000000001</v>
      </c>
      <c r="AD3353">
        <v>20008</v>
      </c>
      <c r="AE3353">
        <v>219197</v>
      </c>
      <c r="AF3353">
        <v>61971</v>
      </c>
      <c r="AG3353">
        <v>61971</v>
      </c>
      <c r="AH3353">
        <v>3</v>
      </c>
      <c r="AI3353">
        <v>3</v>
      </c>
      <c r="AJ3353" t="s">
        <v>14247</v>
      </c>
      <c r="AK3353" t="s">
        <v>7808</v>
      </c>
      <c r="AL3353" t="s">
        <v>50</v>
      </c>
      <c r="AM3353">
        <v>204</v>
      </c>
      <c r="AN3353">
        <v>15</v>
      </c>
      <c r="AO3353" t="s">
        <v>51</v>
      </c>
      <c r="AP3353">
        <v>412</v>
      </c>
      <c r="AQ3353">
        <v>-77.052372719335906</v>
      </c>
      <c r="AR3353">
        <v>38.925794750986</v>
      </c>
      <c r="AS3353" t="b">
        <f t="shared" si="157"/>
        <v>1</v>
      </c>
    </row>
    <row r="3354" spans="1:45">
      <c r="A3354">
        <f t="shared" si="158"/>
        <v>3353</v>
      </c>
      <c r="B3354">
        <v>186596</v>
      </c>
      <c r="C3354">
        <v>186596</v>
      </c>
      <c r="D3354" t="s">
        <v>12667</v>
      </c>
      <c r="E3354" t="s">
        <v>1031</v>
      </c>
      <c r="F3354">
        <v>10193807</v>
      </c>
      <c r="G3354" t="s">
        <v>81</v>
      </c>
      <c r="K3354" t="s">
        <v>12668</v>
      </c>
      <c r="L3354" t="s">
        <v>432</v>
      </c>
      <c r="M3354" s="4">
        <v>0.33333333333333331</v>
      </c>
      <c r="N3354" s="1">
        <v>0.66666666666666663</v>
      </c>
      <c r="O3354" t="s">
        <v>183</v>
      </c>
      <c r="P3354" t="s">
        <v>183</v>
      </c>
      <c r="S3354" t="s">
        <v>3922</v>
      </c>
      <c r="T3354" t="s">
        <v>165</v>
      </c>
      <c r="U3354" t="s">
        <v>184</v>
      </c>
      <c r="V3354" t="s">
        <v>46</v>
      </c>
      <c r="W3354" t="str">
        <f t="shared" si="156"/>
        <v xml:space="preserve"> WASHINGTON DC 20010</v>
      </c>
      <c r="X3354" t="s">
        <v>47</v>
      </c>
      <c r="Y3354" t="s">
        <v>12669</v>
      </c>
      <c r="Z3354">
        <v>38.93047</v>
      </c>
      <c r="AA3354">
        <v>-77.028925999999998</v>
      </c>
      <c r="AB3354">
        <v>397491.89</v>
      </c>
      <c r="AC3354">
        <v>140288.14000000001</v>
      </c>
      <c r="AD3354">
        <v>20010</v>
      </c>
      <c r="AE3354">
        <v>231136</v>
      </c>
      <c r="AF3354">
        <v>74137</v>
      </c>
      <c r="AG3354">
        <v>74137</v>
      </c>
      <c r="AH3354">
        <v>1</v>
      </c>
      <c r="AI3354">
        <v>1</v>
      </c>
      <c r="AJ3354" t="s">
        <v>14244</v>
      </c>
      <c r="AK3354" t="s">
        <v>250</v>
      </c>
      <c r="AL3354" t="s">
        <v>88</v>
      </c>
      <c r="AM3354">
        <v>302</v>
      </c>
      <c r="AN3354">
        <v>2</v>
      </c>
      <c r="AO3354" t="s">
        <v>51</v>
      </c>
      <c r="AP3354">
        <v>715</v>
      </c>
      <c r="AQ3354">
        <v>-77.0289286263707</v>
      </c>
      <c r="AR3354">
        <v>38.930477950993698</v>
      </c>
      <c r="AS3354" t="b">
        <f t="shared" si="157"/>
        <v>0</v>
      </c>
    </row>
    <row r="3355" spans="1:45">
      <c r="A3355">
        <f t="shared" si="158"/>
        <v>3354</v>
      </c>
      <c r="B3355">
        <v>186636</v>
      </c>
      <c r="C3355">
        <v>186636</v>
      </c>
      <c r="D3355" t="s">
        <v>12678</v>
      </c>
      <c r="E3355" t="s">
        <v>12679</v>
      </c>
      <c r="F3355">
        <v>10193835</v>
      </c>
      <c r="G3355" t="s">
        <v>201</v>
      </c>
      <c r="K3355" t="s">
        <v>12680</v>
      </c>
      <c r="L3355" t="s">
        <v>432</v>
      </c>
      <c r="M3355" s="4">
        <v>0.29166666666666669</v>
      </c>
      <c r="N3355" s="1">
        <v>0.79166666666666663</v>
      </c>
      <c r="O3355" t="s">
        <v>386</v>
      </c>
      <c r="P3355" t="s">
        <v>183</v>
      </c>
      <c r="S3355" t="s">
        <v>12679</v>
      </c>
      <c r="T3355" t="s">
        <v>165</v>
      </c>
      <c r="U3355" t="s">
        <v>184</v>
      </c>
      <c r="V3355" t="s">
        <v>46</v>
      </c>
      <c r="W3355" t="str">
        <f t="shared" si="156"/>
        <v xml:space="preserve"> WASHINGTON DC 20003</v>
      </c>
      <c r="X3355" t="s">
        <v>47</v>
      </c>
      <c r="Y3355" t="s">
        <v>12681</v>
      </c>
      <c r="Z3355">
        <v>38.886960999999999</v>
      </c>
      <c r="AA3355">
        <v>-76.991313000000005</v>
      </c>
      <c r="AB3355">
        <v>400753.69</v>
      </c>
      <c r="AC3355">
        <v>135457.85</v>
      </c>
      <c r="AD3355">
        <v>20003</v>
      </c>
      <c r="AE3355">
        <v>50179</v>
      </c>
      <c r="AF3355">
        <v>20407</v>
      </c>
      <c r="AG3355">
        <v>20407</v>
      </c>
      <c r="AH3355">
        <v>6</v>
      </c>
      <c r="AI3355">
        <v>6</v>
      </c>
      <c r="AJ3355" t="s">
        <v>14249</v>
      </c>
      <c r="AK3355" t="s">
        <v>3045</v>
      </c>
      <c r="AL3355" t="s">
        <v>63</v>
      </c>
      <c r="AM3355">
        <v>107</v>
      </c>
      <c r="AN3355">
        <v>26</v>
      </c>
      <c r="AO3355" t="s">
        <v>51</v>
      </c>
      <c r="AP3355">
        <v>96</v>
      </c>
      <c r="AQ3355">
        <v>-76.991315184305705</v>
      </c>
      <c r="AR3355">
        <v>38.886968285879099</v>
      </c>
      <c r="AS3355" t="b">
        <f t="shared" si="157"/>
        <v>1</v>
      </c>
    </row>
    <row r="3356" spans="1:45">
      <c r="A3356">
        <f t="shared" si="158"/>
        <v>3355</v>
      </c>
      <c r="B3356">
        <v>186807</v>
      </c>
      <c r="C3356">
        <v>186807</v>
      </c>
      <c r="D3356" t="s">
        <v>12688</v>
      </c>
      <c r="E3356" t="s">
        <v>12689</v>
      </c>
      <c r="F3356">
        <v>10193854</v>
      </c>
      <c r="G3356" t="s">
        <v>652</v>
      </c>
      <c r="K3356" t="s">
        <v>12690</v>
      </c>
      <c r="L3356" t="s">
        <v>432</v>
      </c>
      <c r="M3356" s="4">
        <v>0.29166666666666669</v>
      </c>
      <c r="N3356" s="1">
        <v>0.70833333333333337</v>
      </c>
      <c r="O3356" t="s">
        <v>255</v>
      </c>
      <c r="P3356" t="s">
        <v>183</v>
      </c>
      <c r="S3356" t="s">
        <v>12689</v>
      </c>
      <c r="T3356" t="s">
        <v>165</v>
      </c>
      <c r="U3356" t="s">
        <v>184</v>
      </c>
      <c r="V3356" t="s">
        <v>46</v>
      </c>
      <c r="W3356" t="str">
        <f t="shared" si="156"/>
        <v xml:space="preserve"> WASHINGTON DC 20003</v>
      </c>
      <c r="X3356" t="s">
        <v>47</v>
      </c>
      <c r="Y3356" t="s">
        <v>12691</v>
      </c>
      <c r="Z3356">
        <v>38.879026000000003</v>
      </c>
      <c r="AA3356">
        <v>-76.983878000000004</v>
      </c>
      <c r="AB3356">
        <v>401398.87</v>
      </c>
      <c r="AC3356">
        <v>134577.15</v>
      </c>
      <c r="AD3356">
        <v>20003</v>
      </c>
      <c r="AE3356">
        <v>82806</v>
      </c>
      <c r="AF3356">
        <v>54583</v>
      </c>
      <c r="AG3356">
        <v>54583</v>
      </c>
      <c r="AH3356">
        <v>6</v>
      </c>
      <c r="AI3356">
        <v>6</v>
      </c>
      <c r="AJ3356" t="s">
        <v>14249</v>
      </c>
      <c r="AK3356" t="s">
        <v>3566</v>
      </c>
      <c r="AL3356" t="s">
        <v>63</v>
      </c>
      <c r="AM3356">
        <v>106</v>
      </c>
      <c r="AN3356">
        <v>26</v>
      </c>
      <c r="AO3356" t="s">
        <v>51</v>
      </c>
      <c r="AP3356">
        <v>342</v>
      </c>
      <c r="AQ3356">
        <v>-76.983880574170598</v>
      </c>
      <c r="AR3356">
        <v>38.8790338097673</v>
      </c>
      <c r="AS3356" t="b">
        <f t="shared" si="157"/>
        <v>1</v>
      </c>
    </row>
    <row r="3357" spans="1:45">
      <c r="A3357">
        <f t="shared" si="158"/>
        <v>3356</v>
      </c>
      <c r="B3357">
        <v>186809</v>
      </c>
      <c r="C3357">
        <v>186809</v>
      </c>
      <c r="D3357" t="s">
        <v>12692</v>
      </c>
      <c r="E3357" t="s">
        <v>12693</v>
      </c>
      <c r="F3357">
        <v>10193856</v>
      </c>
      <c r="G3357" t="s">
        <v>201</v>
      </c>
      <c r="K3357" t="s">
        <v>12694</v>
      </c>
      <c r="L3357" t="s">
        <v>1682</v>
      </c>
      <c r="M3357" s="4">
        <v>0.29166666666666669</v>
      </c>
      <c r="N3357" s="1">
        <v>0.70833333333333337</v>
      </c>
      <c r="O3357" t="s">
        <v>386</v>
      </c>
      <c r="P3357" t="s">
        <v>183</v>
      </c>
      <c r="S3357" t="s">
        <v>12693</v>
      </c>
      <c r="T3357" t="s">
        <v>165</v>
      </c>
      <c r="U3357" t="s">
        <v>184</v>
      </c>
      <c r="V3357" t="s">
        <v>46</v>
      </c>
      <c r="W3357" t="str">
        <f t="shared" si="156"/>
        <v xml:space="preserve"> WASHINGTON DC 20009</v>
      </c>
      <c r="X3357" t="s">
        <v>47</v>
      </c>
      <c r="Y3357" t="s">
        <v>12695</v>
      </c>
      <c r="Z3357">
        <v>38.927427999999999</v>
      </c>
      <c r="AA3357">
        <v>-77.028927999999993</v>
      </c>
      <c r="AB3357">
        <v>397491.65</v>
      </c>
      <c r="AC3357">
        <v>139950.39999999999</v>
      </c>
      <c r="AD3357">
        <v>20009</v>
      </c>
      <c r="AE3357">
        <v>231518</v>
      </c>
      <c r="AF3357">
        <v>74524</v>
      </c>
      <c r="AG3357">
        <v>74524</v>
      </c>
      <c r="AH3357">
        <v>1</v>
      </c>
      <c r="AI3357">
        <v>1</v>
      </c>
      <c r="AJ3357" t="s">
        <v>14244</v>
      </c>
      <c r="AK3357" t="s">
        <v>3919</v>
      </c>
      <c r="AL3357" t="s">
        <v>88</v>
      </c>
      <c r="AM3357">
        <v>302</v>
      </c>
      <c r="AN3357">
        <v>2</v>
      </c>
      <c r="AO3357" t="s">
        <v>51</v>
      </c>
      <c r="AP3357">
        <v>723</v>
      </c>
      <c r="AQ3357">
        <v>-77.028930159808397</v>
      </c>
      <c r="AR3357">
        <v>38.927435483024297</v>
      </c>
      <c r="AS3357" t="b">
        <f t="shared" si="157"/>
        <v>1</v>
      </c>
    </row>
    <row r="3358" spans="1:45">
      <c r="A3358">
        <f t="shared" si="158"/>
        <v>3357</v>
      </c>
      <c r="B3358">
        <v>186817</v>
      </c>
      <c r="C3358">
        <v>186817</v>
      </c>
      <c r="D3358" t="s">
        <v>12705</v>
      </c>
      <c r="E3358" t="s">
        <v>12693</v>
      </c>
      <c r="F3358">
        <v>10193865</v>
      </c>
      <c r="G3358" t="s">
        <v>201</v>
      </c>
      <c r="K3358" t="s">
        <v>12706</v>
      </c>
      <c r="L3358" t="s">
        <v>1682</v>
      </c>
      <c r="M3358" s="4">
        <v>0.375</v>
      </c>
      <c r="N3358" s="1">
        <v>0.70833333333333337</v>
      </c>
      <c r="O3358" t="s">
        <v>386</v>
      </c>
      <c r="P3358" t="s">
        <v>183</v>
      </c>
      <c r="S3358" t="s">
        <v>12693</v>
      </c>
      <c r="T3358" t="s">
        <v>165</v>
      </c>
      <c r="U3358" t="s">
        <v>184</v>
      </c>
      <c r="V3358" t="s">
        <v>46</v>
      </c>
      <c r="W3358" t="str">
        <f t="shared" si="156"/>
        <v xml:space="preserve"> WASHINGTON DC 20010</v>
      </c>
      <c r="X3358" t="s">
        <v>47</v>
      </c>
      <c r="Y3358" t="s">
        <v>10509</v>
      </c>
      <c r="Z3358">
        <v>38.932935000000001</v>
      </c>
      <c r="AA3358">
        <v>-77.034727000000004</v>
      </c>
      <c r="AB3358">
        <v>396989.07</v>
      </c>
      <c r="AC3358">
        <v>140561.91</v>
      </c>
      <c r="AD3358">
        <v>20010</v>
      </c>
      <c r="AE3358">
        <v>234583</v>
      </c>
      <c r="AF3358">
        <v>77557</v>
      </c>
      <c r="AG3358">
        <v>77557</v>
      </c>
      <c r="AH3358">
        <v>1</v>
      </c>
      <c r="AI3358">
        <v>1</v>
      </c>
      <c r="AJ3358" t="s">
        <v>14244</v>
      </c>
      <c r="AK3358" t="s">
        <v>966</v>
      </c>
      <c r="AL3358" t="s">
        <v>188</v>
      </c>
      <c r="AM3358">
        <v>409</v>
      </c>
      <c r="AN3358">
        <v>2</v>
      </c>
      <c r="AO3358" t="s">
        <v>51</v>
      </c>
      <c r="AP3358">
        <v>798</v>
      </c>
      <c r="AQ3358">
        <v>-77.034728911984303</v>
      </c>
      <c r="AR3358">
        <v>38.932942575873497</v>
      </c>
      <c r="AS3358" t="b">
        <f t="shared" si="157"/>
        <v>1</v>
      </c>
    </row>
    <row r="3359" spans="1:45">
      <c r="A3359">
        <f t="shared" si="158"/>
        <v>3358</v>
      </c>
      <c r="B3359">
        <v>187050</v>
      </c>
      <c r="C3359">
        <v>187050</v>
      </c>
      <c r="D3359" t="s">
        <v>12823</v>
      </c>
      <c r="E3359" t="s">
        <v>12102</v>
      </c>
      <c r="F3359">
        <v>10194122</v>
      </c>
      <c r="G3359" t="s">
        <v>652</v>
      </c>
      <c r="K3359" t="s">
        <v>12824</v>
      </c>
      <c r="L3359" t="s">
        <v>1682</v>
      </c>
      <c r="M3359" s="4">
        <v>0.29166666666666669</v>
      </c>
      <c r="N3359" s="1">
        <v>0.70833333333333337</v>
      </c>
      <c r="O3359" t="s">
        <v>255</v>
      </c>
      <c r="P3359" t="s">
        <v>183</v>
      </c>
      <c r="Q3359" t="s">
        <v>12102</v>
      </c>
      <c r="R3359" t="s">
        <v>12104</v>
      </c>
      <c r="S3359" t="s">
        <v>12102</v>
      </c>
      <c r="T3359" t="s">
        <v>165</v>
      </c>
      <c r="U3359" t="s">
        <v>184</v>
      </c>
      <c r="V3359" t="s">
        <v>46</v>
      </c>
      <c r="W3359" t="str">
        <f t="shared" si="156"/>
        <v>1312 A St SE WASHINGTON DC 20003</v>
      </c>
      <c r="X3359" t="s">
        <v>47</v>
      </c>
      <c r="Y3359" t="s">
        <v>12105</v>
      </c>
      <c r="Z3359">
        <v>38.888855</v>
      </c>
      <c r="AA3359">
        <v>-76.986757999999995</v>
      </c>
      <c r="AB3359">
        <v>401148.88</v>
      </c>
      <c r="AC3359">
        <v>135668.12</v>
      </c>
      <c r="AD3359">
        <v>20003</v>
      </c>
      <c r="AE3359">
        <v>68385</v>
      </c>
      <c r="AF3359">
        <v>42292</v>
      </c>
      <c r="AG3359">
        <v>42292</v>
      </c>
      <c r="AH3359">
        <v>6</v>
      </c>
      <c r="AI3359">
        <v>6</v>
      </c>
      <c r="AJ3359" t="s">
        <v>14249</v>
      </c>
      <c r="AK3359" t="s">
        <v>646</v>
      </c>
      <c r="AL3359" t="s">
        <v>63</v>
      </c>
      <c r="AM3359">
        <v>108</v>
      </c>
      <c r="AN3359">
        <v>26</v>
      </c>
      <c r="AO3359" t="s">
        <v>51</v>
      </c>
      <c r="AP3359">
        <v>233</v>
      </c>
      <c r="AQ3359">
        <v>-76.986759837573203</v>
      </c>
      <c r="AR3359">
        <v>38.888862050413799</v>
      </c>
      <c r="AS3359" t="b">
        <f t="shared" si="157"/>
        <v>1</v>
      </c>
    </row>
    <row r="3360" spans="1:45">
      <c r="A3360">
        <f t="shared" si="158"/>
        <v>3359</v>
      </c>
      <c r="B3360">
        <v>187026</v>
      </c>
      <c r="C3360">
        <v>187026</v>
      </c>
      <c r="D3360" t="s">
        <v>12895</v>
      </c>
      <c r="E3360" t="s">
        <v>12896</v>
      </c>
      <c r="F3360">
        <v>10194260</v>
      </c>
      <c r="G3360" t="s">
        <v>201</v>
      </c>
      <c r="K3360" t="s">
        <v>12897</v>
      </c>
      <c r="L3360" t="s">
        <v>254</v>
      </c>
      <c r="M3360" s="4">
        <v>0.29166666666666669</v>
      </c>
      <c r="N3360" s="1">
        <v>0.79166666666666663</v>
      </c>
      <c r="O3360" t="s">
        <v>386</v>
      </c>
      <c r="P3360" t="s">
        <v>183</v>
      </c>
      <c r="Q3360" t="s">
        <v>12898</v>
      </c>
      <c r="R3360" t="s">
        <v>12899</v>
      </c>
      <c r="S3360" t="s">
        <v>12896</v>
      </c>
      <c r="T3360" t="s">
        <v>165</v>
      </c>
      <c r="U3360" t="s">
        <v>184</v>
      </c>
      <c r="V3360" t="s">
        <v>46</v>
      </c>
      <c r="W3360" t="str">
        <f t="shared" si="156"/>
        <v>1532 Constitution Ave NE WASHINGTON DC 20002</v>
      </c>
      <c r="X3360" t="s">
        <v>47</v>
      </c>
      <c r="Y3360" t="s">
        <v>12900</v>
      </c>
      <c r="Z3360">
        <v>38.892186000000002</v>
      </c>
      <c r="AA3360">
        <v>-76.982748000000001</v>
      </c>
      <c r="AB3360">
        <v>401496.65</v>
      </c>
      <c r="AC3360">
        <v>136037.98000000001</v>
      </c>
      <c r="AD3360">
        <v>20002</v>
      </c>
      <c r="AE3360">
        <v>61085</v>
      </c>
      <c r="AF3360">
        <v>37413</v>
      </c>
      <c r="AG3360">
        <v>37413</v>
      </c>
      <c r="AH3360">
        <v>6</v>
      </c>
      <c r="AI3360">
        <v>6</v>
      </c>
      <c r="AJ3360" t="s">
        <v>14244</v>
      </c>
      <c r="AK3360" t="s">
        <v>1392</v>
      </c>
      <c r="AL3360" t="s">
        <v>63</v>
      </c>
      <c r="AM3360">
        <v>108</v>
      </c>
      <c r="AN3360">
        <v>25</v>
      </c>
      <c r="AO3360" t="s">
        <v>51</v>
      </c>
      <c r="AP3360">
        <v>196</v>
      </c>
      <c r="AQ3360">
        <v>-76.982750497636403</v>
      </c>
      <c r="AR3360">
        <v>38.892193365010797</v>
      </c>
      <c r="AS3360" t="b">
        <f t="shared" si="157"/>
        <v>1</v>
      </c>
    </row>
    <row r="3361" spans="1:45">
      <c r="A3361">
        <f t="shared" si="158"/>
        <v>3360</v>
      </c>
      <c r="B3361">
        <v>187029</v>
      </c>
      <c r="C3361">
        <v>187029</v>
      </c>
      <c r="D3361" t="s">
        <v>12943</v>
      </c>
      <c r="E3361" t="s">
        <v>252</v>
      </c>
      <c r="F3361">
        <v>10194330</v>
      </c>
      <c r="G3361" t="s">
        <v>201</v>
      </c>
      <c r="K3361" t="s">
        <v>12944</v>
      </c>
      <c r="L3361" t="s">
        <v>254</v>
      </c>
      <c r="M3361" s="4">
        <v>0.29166666666666669</v>
      </c>
      <c r="N3361" s="1">
        <v>0.70833333333333337</v>
      </c>
      <c r="O3361" t="s">
        <v>386</v>
      </c>
      <c r="P3361" t="s">
        <v>183</v>
      </c>
      <c r="Q3361" t="s">
        <v>256</v>
      </c>
      <c r="R3361" t="s">
        <v>257</v>
      </c>
      <c r="S3361" t="s">
        <v>256</v>
      </c>
      <c r="T3361" t="s">
        <v>165</v>
      </c>
      <c r="U3361" t="s">
        <v>184</v>
      </c>
      <c r="V3361" t="s">
        <v>46</v>
      </c>
      <c r="W3361" t="str">
        <f t="shared" si="156"/>
        <v>950 South Pickett Street WASHINGTON DC 20036</v>
      </c>
      <c r="X3361" t="s">
        <v>47</v>
      </c>
      <c r="Y3361" t="s">
        <v>10099</v>
      </c>
      <c r="Z3361">
        <v>38.908397000000001</v>
      </c>
      <c r="AA3361">
        <v>-77.045513999999997</v>
      </c>
      <c r="AB3361">
        <v>396052.44</v>
      </c>
      <c r="AC3361">
        <v>137838.35</v>
      </c>
      <c r="AD3361">
        <v>20036</v>
      </c>
      <c r="AE3361">
        <v>226650</v>
      </c>
      <c r="AF3361">
        <v>69313</v>
      </c>
      <c r="AG3361">
        <v>69313</v>
      </c>
      <c r="AH3361">
        <v>2</v>
      </c>
      <c r="AI3361">
        <v>2</v>
      </c>
      <c r="AJ3361" t="s">
        <v>14249</v>
      </c>
      <c r="AK3361" t="s">
        <v>523</v>
      </c>
      <c r="AL3361" t="s">
        <v>50</v>
      </c>
      <c r="AM3361">
        <v>208</v>
      </c>
      <c r="AN3361">
        <v>6</v>
      </c>
      <c r="AO3361" t="s">
        <v>51</v>
      </c>
      <c r="AP3361">
        <v>512</v>
      </c>
      <c r="AQ3361">
        <v>-77.045515890157901</v>
      </c>
      <c r="AR3361">
        <v>38.9084041525118</v>
      </c>
      <c r="AS3361" t="b">
        <f t="shared" si="157"/>
        <v>0</v>
      </c>
    </row>
    <row r="3362" spans="1:45">
      <c r="A3362">
        <f t="shared" si="158"/>
        <v>3361</v>
      </c>
      <c r="B3362">
        <v>187032</v>
      </c>
      <c r="C3362">
        <v>187032</v>
      </c>
      <c r="D3362" t="s">
        <v>12965</v>
      </c>
      <c r="E3362" t="s">
        <v>2807</v>
      </c>
      <c r="F3362">
        <v>10194394</v>
      </c>
      <c r="G3362" t="s">
        <v>201</v>
      </c>
      <c r="K3362" t="s">
        <v>12966</v>
      </c>
      <c r="L3362" t="s">
        <v>255</v>
      </c>
      <c r="M3362" s="4">
        <v>0.29166666666666669</v>
      </c>
      <c r="N3362" s="1">
        <v>0.70833333333333337</v>
      </c>
      <c r="O3362" t="s">
        <v>183</v>
      </c>
      <c r="P3362" t="s">
        <v>183</v>
      </c>
      <c r="S3362" t="s">
        <v>2809</v>
      </c>
      <c r="T3362" t="s">
        <v>165</v>
      </c>
      <c r="U3362" t="s">
        <v>184</v>
      </c>
      <c r="V3362" t="s">
        <v>46</v>
      </c>
      <c r="W3362" t="str">
        <f t="shared" si="156"/>
        <v xml:space="preserve"> WASHINGTON DC 20036</v>
      </c>
      <c r="X3362" t="s">
        <v>47</v>
      </c>
      <c r="Y3362" t="s">
        <v>12967</v>
      </c>
      <c r="Z3362">
        <v>38.910218999999998</v>
      </c>
      <c r="AA3362">
        <v>-77.038779000000005</v>
      </c>
      <c r="AB3362">
        <v>396636.6</v>
      </c>
      <c r="AC3362">
        <v>138040.35999999999</v>
      </c>
      <c r="AD3362">
        <v>20036</v>
      </c>
      <c r="AE3362">
        <v>225644</v>
      </c>
      <c r="AF3362">
        <v>68660</v>
      </c>
      <c r="AG3362">
        <v>68660</v>
      </c>
      <c r="AH3362">
        <v>2</v>
      </c>
      <c r="AI3362">
        <v>2</v>
      </c>
      <c r="AJ3362" t="s">
        <v>14249</v>
      </c>
      <c r="AK3362" t="s">
        <v>380</v>
      </c>
      <c r="AL3362" t="s">
        <v>50</v>
      </c>
      <c r="AM3362">
        <v>208</v>
      </c>
      <c r="AN3362">
        <v>6</v>
      </c>
      <c r="AO3362" t="s">
        <v>51</v>
      </c>
      <c r="AP3362">
        <v>533</v>
      </c>
      <c r="AQ3362">
        <v>-77.038781776295906</v>
      </c>
      <c r="AR3362">
        <v>38.910226357904897</v>
      </c>
      <c r="AS3362" t="b">
        <f t="shared" si="157"/>
        <v>0</v>
      </c>
    </row>
    <row r="3363" spans="1:45">
      <c r="A3363">
        <f t="shared" si="158"/>
        <v>3362</v>
      </c>
      <c r="B3363">
        <v>187046</v>
      </c>
      <c r="C3363">
        <v>187046</v>
      </c>
      <c r="D3363" t="s">
        <v>12986</v>
      </c>
      <c r="E3363" t="s">
        <v>2387</v>
      </c>
      <c r="F3363">
        <v>10194496</v>
      </c>
      <c r="G3363" t="s">
        <v>2388</v>
      </c>
      <c r="K3363" t="s">
        <v>12987</v>
      </c>
      <c r="L3363" t="s">
        <v>386</v>
      </c>
      <c r="M3363" s="4">
        <v>0.29166666666666669</v>
      </c>
      <c r="N3363" s="1">
        <v>0.70833333333333337</v>
      </c>
      <c r="O3363" t="s">
        <v>183</v>
      </c>
      <c r="P3363" t="s">
        <v>183</v>
      </c>
      <c r="S3363" t="s">
        <v>2387</v>
      </c>
      <c r="T3363" t="s">
        <v>165</v>
      </c>
      <c r="U3363" t="s">
        <v>184</v>
      </c>
      <c r="V3363" t="s">
        <v>46</v>
      </c>
      <c r="W3363" t="str">
        <f t="shared" si="156"/>
        <v xml:space="preserve"> WASHINGTON DC 20001</v>
      </c>
      <c r="X3363" t="s">
        <v>47</v>
      </c>
      <c r="Y3363" t="s">
        <v>12988</v>
      </c>
      <c r="Z3363">
        <v>38.913834999999999</v>
      </c>
      <c r="AA3363">
        <v>-77.023561000000001</v>
      </c>
      <c r="AB3363">
        <v>397956.61</v>
      </c>
      <c r="AC3363">
        <v>138441.29</v>
      </c>
      <c r="AD3363">
        <v>20001</v>
      </c>
      <c r="AE3363">
        <v>239902</v>
      </c>
      <c r="AF3363">
        <v>83176</v>
      </c>
      <c r="AG3363">
        <v>83176</v>
      </c>
      <c r="AH3363">
        <v>6</v>
      </c>
      <c r="AI3363">
        <v>2</v>
      </c>
      <c r="AJ3363" t="s">
        <v>14247</v>
      </c>
      <c r="AK3363" t="s">
        <v>1221</v>
      </c>
      <c r="AL3363" t="s">
        <v>88</v>
      </c>
      <c r="AM3363">
        <v>308</v>
      </c>
      <c r="AN3363">
        <v>7</v>
      </c>
      <c r="AO3363" t="s">
        <v>51</v>
      </c>
      <c r="AP3363">
        <v>919</v>
      </c>
      <c r="AQ3363">
        <v>-77.023563455303503</v>
      </c>
      <c r="AR3363">
        <v>38.913842132500001</v>
      </c>
      <c r="AS3363" t="b">
        <f t="shared" si="157"/>
        <v>1</v>
      </c>
    </row>
    <row r="3364" spans="1:45">
      <c r="A3364">
        <f t="shared" si="158"/>
        <v>3363</v>
      </c>
      <c r="B3364">
        <v>187058</v>
      </c>
      <c r="C3364">
        <v>187058</v>
      </c>
      <c r="D3364" t="s">
        <v>13023</v>
      </c>
      <c r="E3364" t="s">
        <v>13024</v>
      </c>
      <c r="F3364">
        <v>10194569</v>
      </c>
      <c r="G3364" t="s">
        <v>201</v>
      </c>
      <c r="K3364" t="s">
        <v>13025</v>
      </c>
      <c r="L3364" t="s">
        <v>255</v>
      </c>
      <c r="M3364" s="4">
        <v>0.29166666666666669</v>
      </c>
      <c r="N3364" s="1">
        <v>0.83333333333333337</v>
      </c>
      <c r="O3364" t="s">
        <v>183</v>
      </c>
      <c r="P3364" t="s">
        <v>183</v>
      </c>
      <c r="S3364" t="s">
        <v>13024</v>
      </c>
      <c r="T3364" t="s">
        <v>165</v>
      </c>
      <c r="U3364" t="s">
        <v>184</v>
      </c>
      <c r="V3364" t="s">
        <v>46</v>
      </c>
      <c r="W3364" t="str">
        <f t="shared" si="156"/>
        <v xml:space="preserve"> WASHINGTON DC 20003</v>
      </c>
      <c r="X3364" t="s">
        <v>47</v>
      </c>
      <c r="Y3364" t="s">
        <v>13026</v>
      </c>
      <c r="Z3364">
        <v>38.882568999999997</v>
      </c>
      <c r="AA3364">
        <v>-76.996426</v>
      </c>
      <c r="AB3364">
        <v>400310.13</v>
      </c>
      <c r="AC3364">
        <v>134970.25</v>
      </c>
      <c r="AD3364">
        <v>20003</v>
      </c>
      <c r="AE3364">
        <v>1199</v>
      </c>
      <c r="AF3364">
        <v>1246</v>
      </c>
      <c r="AG3364">
        <v>1246</v>
      </c>
      <c r="AH3364">
        <v>6</v>
      </c>
      <c r="AI3364">
        <v>6</v>
      </c>
      <c r="AJ3364" t="s">
        <v>14249</v>
      </c>
      <c r="AK3364" t="s">
        <v>1398</v>
      </c>
      <c r="AL3364" t="s">
        <v>63</v>
      </c>
      <c r="AM3364">
        <v>107</v>
      </c>
      <c r="AN3364">
        <v>26</v>
      </c>
      <c r="AO3364" t="s">
        <v>51</v>
      </c>
      <c r="AP3364">
        <v>20</v>
      </c>
      <c r="AQ3364">
        <v>-76.996427916365604</v>
      </c>
      <c r="AR3364">
        <v>38.8825760657408</v>
      </c>
      <c r="AS3364" t="b">
        <f t="shared" si="157"/>
        <v>1</v>
      </c>
    </row>
    <row r="3365" spans="1:45">
      <c r="A3365">
        <f t="shared" si="158"/>
        <v>3364</v>
      </c>
      <c r="B3365">
        <v>187067</v>
      </c>
      <c r="C3365">
        <v>187067</v>
      </c>
      <c r="D3365" t="s">
        <v>13093</v>
      </c>
      <c r="E3365" t="s">
        <v>13094</v>
      </c>
      <c r="F3365">
        <v>10194745</v>
      </c>
      <c r="G3365" t="s">
        <v>201</v>
      </c>
      <c r="K3365" t="s">
        <v>13095</v>
      </c>
      <c r="L3365" t="s">
        <v>386</v>
      </c>
      <c r="M3365" s="4">
        <v>0.29166666666666669</v>
      </c>
      <c r="N3365" s="1">
        <v>0.70833333333333337</v>
      </c>
      <c r="O3365" t="s">
        <v>183</v>
      </c>
      <c r="P3365" t="s">
        <v>183</v>
      </c>
      <c r="S3365" t="s">
        <v>13094</v>
      </c>
      <c r="T3365" t="s">
        <v>165</v>
      </c>
      <c r="U3365" t="s">
        <v>184</v>
      </c>
      <c r="V3365" t="s">
        <v>46</v>
      </c>
      <c r="W3365" t="str">
        <f t="shared" si="156"/>
        <v xml:space="preserve"> WASHINGTON DC 20009</v>
      </c>
      <c r="X3365" t="s">
        <v>47</v>
      </c>
      <c r="Y3365" t="s">
        <v>10068</v>
      </c>
      <c r="Z3365">
        <v>38.924258999999999</v>
      </c>
      <c r="AA3365">
        <v>-77.030064999999993</v>
      </c>
      <c r="AB3365">
        <v>397392.94</v>
      </c>
      <c r="AC3365">
        <v>139598.65</v>
      </c>
      <c r="AD3365">
        <v>20009</v>
      </c>
      <c r="AE3365">
        <v>231665</v>
      </c>
      <c r="AF3365">
        <v>74697</v>
      </c>
      <c r="AG3365">
        <v>74697</v>
      </c>
      <c r="AH3365">
        <v>1</v>
      </c>
      <c r="AI3365">
        <v>1</v>
      </c>
      <c r="AJ3365" t="s">
        <v>14249</v>
      </c>
      <c r="AK3365" t="s">
        <v>1426</v>
      </c>
      <c r="AL3365" t="s">
        <v>88</v>
      </c>
      <c r="AM3365">
        <v>304</v>
      </c>
      <c r="AN3365">
        <v>2</v>
      </c>
      <c r="AO3365" t="s">
        <v>51</v>
      </c>
      <c r="AP3365">
        <v>741</v>
      </c>
      <c r="AQ3365">
        <v>-77.030067209525299</v>
      </c>
      <c r="AR3365">
        <v>38.924266520093802</v>
      </c>
      <c r="AS3365" t="b">
        <f t="shared" si="157"/>
        <v>1</v>
      </c>
    </row>
    <row r="3366" spans="1:45">
      <c r="A3366">
        <f t="shared" si="158"/>
        <v>3365</v>
      </c>
      <c r="B3366">
        <v>183540</v>
      </c>
      <c r="C3366">
        <v>183540</v>
      </c>
      <c r="D3366" t="s">
        <v>303</v>
      </c>
      <c r="E3366" t="s">
        <v>304</v>
      </c>
      <c r="F3366">
        <v>10186186</v>
      </c>
      <c r="G3366" t="s">
        <v>201</v>
      </c>
      <c r="K3366" t="s">
        <v>305</v>
      </c>
      <c r="L3366" t="s">
        <v>306</v>
      </c>
      <c r="M3366" s="4">
        <v>0.66666666666666663</v>
      </c>
      <c r="N3366" s="1">
        <v>0.625</v>
      </c>
      <c r="O3366" t="s">
        <v>183</v>
      </c>
      <c r="P3366" t="s">
        <v>184</v>
      </c>
      <c r="S3366" t="s">
        <v>304</v>
      </c>
      <c r="T3366" t="s">
        <v>165</v>
      </c>
      <c r="U3366" t="s">
        <v>192</v>
      </c>
      <c r="V3366" t="s">
        <v>46</v>
      </c>
      <c r="W3366" t="str">
        <f t="shared" si="156"/>
        <v xml:space="preserve"> WASHINGTON DC 20009</v>
      </c>
      <c r="X3366" t="s">
        <v>47</v>
      </c>
      <c r="Y3366" t="s">
        <v>307</v>
      </c>
      <c r="Z3366">
        <v>38.911388000000002</v>
      </c>
      <c r="AA3366">
        <v>-77.034797999999995</v>
      </c>
      <c r="AB3366">
        <v>396981.93</v>
      </c>
      <c r="AC3366">
        <v>138170.03</v>
      </c>
      <c r="AD3366">
        <v>20009</v>
      </c>
      <c r="AE3366">
        <v>242250</v>
      </c>
      <c r="AF3366">
        <v>85194</v>
      </c>
      <c r="AG3366">
        <v>85194</v>
      </c>
      <c r="AH3366">
        <v>2</v>
      </c>
      <c r="AI3366">
        <v>2</v>
      </c>
      <c r="AJ3366" t="s">
        <v>14249</v>
      </c>
      <c r="AK3366" t="s">
        <v>87</v>
      </c>
      <c r="AL3366" t="s">
        <v>88</v>
      </c>
      <c r="AM3366">
        <v>301</v>
      </c>
      <c r="AN3366">
        <v>6</v>
      </c>
      <c r="AO3366" t="s">
        <v>51</v>
      </c>
      <c r="AP3366">
        <v>1951</v>
      </c>
      <c r="AQ3366">
        <v>-77.034800744135396</v>
      </c>
      <c r="AR3366">
        <v>38.911395723418003</v>
      </c>
      <c r="AS3366" t="b">
        <f t="shared" si="157"/>
        <v>1</v>
      </c>
    </row>
    <row r="3367" spans="1:45">
      <c r="A3367">
        <f t="shared" si="158"/>
        <v>3366</v>
      </c>
      <c r="B3367">
        <v>183033</v>
      </c>
      <c r="C3367">
        <v>183033</v>
      </c>
      <c r="D3367" t="s">
        <v>390</v>
      </c>
      <c r="E3367" t="s">
        <v>173</v>
      </c>
      <c r="F3367">
        <v>10182884</v>
      </c>
      <c r="G3367" t="s">
        <v>160</v>
      </c>
      <c r="M3367" s="4">
        <v>0.375</v>
      </c>
      <c r="N3367" s="1">
        <v>0.66666666666666663</v>
      </c>
      <c r="O3367" t="s">
        <v>184</v>
      </c>
      <c r="P3367" t="s">
        <v>184</v>
      </c>
      <c r="S3367" t="s">
        <v>175</v>
      </c>
      <c r="T3367" t="s">
        <v>148</v>
      </c>
      <c r="U3367" t="s">
        <v>192</v>
      </c>
      <c r="V3367" t="s">
        <v>46</v>
      </c>
      <c r="W3367" t="str">
        <f t="shared" si="156"/>
        <v xml:space="preserve"> WASHINGTON DC </v>
      </c>
      <c r="X3367" t="s">
        <v>47</v>
      </c>
      <c r="Y3367" t="s">
        <v>391</v>
      </c>
      <c r="Z3367">
        <v>38.883239000000003</v>
      </c>
      <c r="AA3367">
        <v>-77.018730000000005</v>
      </c>
      <c r="AB3367">
        <v>398374.89</v>
      </c>
      <c r="AC3367">
        <v>135044.82999999999</v>
      </c>
      <c r="AE3367">
        <v>0</v>
      </c>
      <c r="AF3367">
        <v>466237</v>
      </c>
      <c r="AG3367">
        <v>401286</v>
      </c>
      <c r="AH3367">
        <v>6</v>
      </c>
      <c r="AI3367">
        <v>6</v>
      </c>
      <c r="AJ3367" t="s">
        <v>14252</v>
      </c>
      <c r="AK3367" t="s">
        <v>393</v>
      </c>
      <c r="AL3367" t="s">
        <v>63</v>
      </c>
      <c r="AM3367">
        <v>105</v>
      </c>
      <c r="AN3367">
        <v>9</v>
      </c>
      <c r="AO3367" t="s">
        <v>51</v>
      </c>
      <c r="AP3367">
        <v>3785</v>
      </c>
      <c r="AQ3367">
        <v>-77.018732468965098</v>
      </c>
      <c r="AR3367">
        <v>38.883246463294398</v>
      </c>
      <c r="AS3367" t="b">
        <f t="shared" si="157"/>
        <v>0</v>
      </c>
    </row>
    <row r="3368" spans="1:45">
      <c r="A3368">
        <f t="shared" si="158"/>
        <v>3367</v>
      </c>
      <c r="B3368">
        <v>184426</v>
      </c>
      <c r="C3368">
        <v>184426</v>
      </c>
      <c r="D3368" t="s">
        <v>1488</v>
      </c>
      <c r="E3368" t="s">
        <v>173</v>
      </c>
      <c r="F3368">
        <v>10190230</v>
      </c>
      <c r="G3368" t="s">
        <v>160</v>
      </c>
      <c r="K3368" t="s">
        <v>1489</v>
      </c>
      <c r="L3368" t="s">
        <v>386</v>
      </c>
      <c r="M3368" s="4">
        <v>0.375</v>
      </c>
      <c r="N3368" s="1">
        <v>0.66666666666666663</v>
      </c>
      <c r="O3368" t="s">
        <v>184</v>
      </c>
      <c r="P3368" t="s">
        <v>184</v>
      </c>
      <c r="S3368" t="s">
        <v>175</v>
      </c>
      <c r="T3368" t="s">
        <v>165</v>
      </c>
      <c r="U3368" t="s">
        <v>192</v>
      </c>
      <c r="V3368" t="s">
        <v>46</v>
      </c>
      <c r="W3368" t="str">
        <f t="shared" si="156"/>
        <v xml:space="preserve"> WASHINGTON DC 20024</v>
      </c>
      <c r="X3368" t="s">
        <v>47</v>
      </c>
      <c r="Y3368" t="s">
        <v>1490</v>
      </c>
      <c r="Z3368">
        <v>38.883612999999997</v>
      </c>
      <c r="AA3368">
        <v>-77.017152999999993</v>
      </c>
      <c r="AB3368">
        <v>398511.73</v>
      </c>
      <c r="AC3368">
        <v>135086.32</v>
      </c>
      <c r="AD3368">
        <v>20024</v>
      </c>
      <c r="AE3368">
        <v>300404</v>
      </c>
      <c r="AF3368">
        <v>156001</v>
      </c>
      <c r="AG3368">
        <v>156001</v>
      </c>
      <c r="AH3368">
        <v>6</v>
      </c>
      <c r="AI3368">
        <v>6</v>
      </c>
      <c r="AJ3368" t="s">
        <v>14252</v>
      </c>
      <c r="AK3368" t="s">
        <v>937</v>
      </c>
      <c r="AL3368" t="s">
        <v>63</v>
      </c>
      <c r="AM3368">
        <v>105</v>
      </c>
      <c r="AN3368">
        <v>9</v>
      </c>
      <c r="AO3368" t="s">
        <v>51</v>
      </c>
      <c r="AP3368">
        <v>1670</v>
      </c>
      <c r="AQ3368">
        <v>-77.0171554110469</v>
      </c>
      <c r="AR3368">
        <v>38.8836204635816</v>
      </c>
      <c r="AS3368" t="b">
        <f t="shared" si="157"/>
        <v>0</v>
      </c>
    </row>
    <row r="3369" spans="1:45">
      <c r="A3369">
        <f t="shared" si="158"/>
        <v>3368</v>
      </c>
      <c r="B3369">
        <v>185045</v>
      </c>
      <c r="C3369">
        <v>185045</v>
      </c>
      <c r="D3369" t="s">
        <v>2383</v>
      </c>
      <c r="E3369" t="s">
        <v>2374</v>
      </c>
      <c r="F3369">
        <v>10191572</v>
      </c>
      <c r="G3369" t="s">
        <v>160</v>
      </c>
      <c r="K3369" t="s">
        <v>2384</v>
      </c>
      <c r="L3369" t="s">
        <v>163</v>
      </c>
      <c r="M3369" s="4">
        <v>0.39583333333333331</v>
      </c>
      <c r="N3369" s="1">
        <v>0.47916666666666669</v>
      </c>
      <c r="O3369" t="s">
        <v>184</v>
      </c>
      <c r="P3369" t="s">
        <v>184</v>
      </c>
      <c r="S3369" t="s">
        <v>2376</v>
      </c>
      <c r="T3369" t="s">
        <v>165</v>
      </c>
      <c r="U3369" t="s">
        <v>192</v>
      </c>
      <c r="V3369" t="s">
        <v>46</v>
      </c>
      <c r="W3369" t="str">
        <f t="shared" si="156"/>
        <v xml:space="preserve"> WASHINGTON DC 20006</v>
      </c>
      <c r="X3369" t="s">
        <v>47</v>
      </c>
      <c r="Y3369" t="s">
        <v>2377</v>
      </c>
      <c r="Z3369">
        <v>38.897119000000004</v>
      </c>
      <c r="AA3369">
        <v>-77.043906000000007</v>
      </c>
      <c r="AB3369">
        <v>396191.23</v>
      </c>
      <c r="AC3369">
        <v>136586.38</v>
      </c>
      <c r="AD3369">
        <v>20006</v>
      </c>
      <c r="AE3369">
        <v>241088</v>
      </c>
      <c r="AF3369">
        <v>84034</v>
      </c>
      <c r="AG3369">
        <v>84034</v>
      </c>
      <c r="AH3369">
        <v>2</v>
      </c>
      <c r="AI3369">
        <v>2</v>
      </c>
      <c r="AJ3369" t="s">
        <v>14244</v>
      </c>
      <c r="AK3369" t="s">
        <v>903</v>
      </c>
      <c r="AL3369" t="s">
        <v>50</v>
      </c>
      <c r="AM3369">
        <v>207</v>
      </c>
      <c r="AN3369">
        <v>5</v>
      </c>
      <c r="AO3369" t="s">
        <v>51</v>
      </c>
      <c r="AP3369">
        <v>1992</v>
      </c>
      <c r="AQ3369">
        <v>-77.043908760376993</v>
      </c>
      <c r="AR3369">
        <v>38.897126575045803</v>
      </c>
      <c r="AS3369" t="b">
        <f t="shared" si="157"/>
        <v>0</v>
      </c>
    </row>
    <row r="3370" spans="1:45">
      <c r="A3370">
        <f t="shared" si="158"/>
        <v>3369</v>
      </c>
      <c r="B3370">
        <v>185336</v>
      </c>
      <c r="C3370">
        <v>185336</v>
      </c>
      <c r="D3370" t="s">
        <v>2986</v>
      </c>
      <c r="E3370" t="s">
        <v>2987</v>
      </c>
      <c r="F3370">
        <v>10192106</v>
      </c>
      <c r="G3370" t="s">
        <v>201</v>
      </c>
      <c r="K3370" t="s">
        <v>2988</v>
      </c>
      <c r="L3370" t="s">
        <v>162</v>
      </c>
      <c r="M3370" s="4">
        <v>0.29166666666666669</v>
      </c>
      <c r="N3370" s="1">
        <v>0.70833333333333337</v>
      </c>
      <c r="O3370" t="s">
        <v>184</v>
      </c>
      <c r="P3370" t="s">
        <v>184</v>
      </c>
      <c r="S3370" t="s">
        <v>2987</v>
      </c>
      <c r="T3370" t="s">
        <v>165</v>
      </c>
      <c r="U3370" t="s">
        <v>192</v>
      </c>
      <c r="V3370" t="s">
        <v>46</v>
      </c>
      <c r="W3370" t="str">
        <f t="shared" si="156"/>
        <v xml:space="preserve"> WASHINGTON DC 20001</v>
      </c>
      <c r="X3370" t="s">
        <v>47</v>
      </c>
      <c r="Y3370" t="s">
        <v>2989</v>
      </c>
      <c r="Z3370">
        <v>38.919626000000001</v>
      </c>
      <c r="AA3370">
        <v>-77.027299999999997</v>
      </c>
      <c r="AB3370">
        <v>397632.58</v>
      </c>
      <c r="AC3370">
        <v>139084.32</v>
      </c>
      <c r="AD3370">
        <v>20001</v>
      </c>
      <c r="AE3370">
        <v>238973</v>
      </c>
      <c r="AF3370">
        <v>82281</v>
      </c>
      <c r="AG3370">
        <v>82281</v>
      </c>
      <c r="AH3370">
        <v>1</v>
      </c>
      <c r="AI3370">
        <v>1</v>
      </c>
      <c r="AJ3370" t="s">
        <v>14249</v>
      </c>
      <c r="AK3370" t="s">
        <v>591</v>
      </c>
      <c r="AL3370" t="s">
        <v>88</v>
      </c>
      <c r="AM3370">
        <v>305</v>
      </c>
      <c r="AN3370">
        <v>3</v>
      </c>
      <c r="AO3370" t="s">
        <v>51</v>
      </c>
      <c r="AP3370">
        <v>1969</v>
      </c>
      <c r="AQ3370">
        <v>-77.027301878826094</v>
      </c>
      <c r="AR3370">
        <v>38.919633947298998</v>
      </c>
      <c r="AS3370" t="b">
        <f t="shared" si="157"/>
        <v>1</v>
      </c>
    </row>
    <row r="3371" spans="1:45">
      <c r="A3371">
        <f t="shared" si="158"/>
        <v>3370</v>
      </c>
      <c r="B3371">
        <v>185418</v>
      </c>
      <c r="C3371">
        <v>185418</v>
      </c>
      <c r="D3371" t="s">
        <v>3574</v>
      </c>
      <c r="E3371" t="s">
        <v>985</v>
      </c>
      <c r="F3371">
        <v>10192460</v>
      </c>
      <c r="G3371" t="s">
        <v>201</v>
      </c>
      <c r="K3371" t="s">
        <v>3575</v>
      </c>
      <c r="L3371" t="s">
        <v>125</v>
      </c>
      <c r="M3371" s="4">
        <v>0.29166666666666669</v>
      </c>
      <c r="N3371" s="1">
        <v>0.70833333333333337</v>
      </c>
      <c r="O3371" t="s">
        <v>183</v>
      </c>
      <c r="P3371" t="s">
        <v>184</v>
      </c>
      <c r="Q3371" t="s">
        <v>1378</v>
      </c>
      <c r="R3371" t="s">
        <v>1379</v>
      </c>
      <c r="S3371" t="s">
        <v>1378</v>
      </c>
      <c r="T3371" t="s">
        <v>165</v>
      </c>
      <c r="U3371" t="s">
        <v>192</v>
      </c>
      <c r="V3371" t="s">
        <v>46</v>
      </c>
      <c r="W3371" t="str">
        <f t="shared" si="156"/>
        <v>1701 Florida Ave NW WASHINGTON DC 20007</v>
      </c>
      <c r="X3371" t="s">
        <v>47</v>
      </c>
      <c r="Y3371" t="s">
        <v>3576</v>
      </c>
      <c r="Z3371">
        <v>38.911144</v>
      </c>
      <c r="AA3371">
        <v>-77.060779999999994</v>
      </c>
      <c r="AB3371">
        <v>394728.49</v>
      </c>
      <c r="AC3371">
        <v>138144.04999999999</v>
      </c>
      <c r="AD3371">
        <v>20007</v>
      </c>
      <c r="AE3371">
        <v>273103</v>
      </c>
      <c r="AF3371">
        <v>115896</v>
      </c>
      <c r="AG3371">
        <v>115896</v>
      </c>
      <c r="AH3371">
        <v>2</v>
      </c>
      <c r="AI3371">
        <v>2</v>
      </c>
      <c r="AJ3371" t="s">
        <v>14246</v>
      </c>
      <c r="AK3371" s="2">
        <v>20000000</v>
      </c>
      <c r="AL3371" t="s">
        <v>50</v>
      </c>
      <c r="AM3371">
        <v>206</v>
      </c>
      <c r="AN3371">
        <v>4</v>
      </c>
      <c r="AO3371" t="s">
        <v>51</v>
      </c>
      <c r="AP3371">
        <v>1315</v>
      </c>
      <c r="AQ3371">
        <v>-77.060782786063101</v>
      </c>
      <c r="AR3371">
        <v>38.911151058845803</v>
      </c>
      <c r="AS3371" t="b">
        <f t="shared" si="157"/>
        <v>0</v>
      </c>
    </row>
    <row r="3372" spans="1:45">
      <c r="A3372">
        <f t="shared" si="158"/>
        <v>3371</v>
      </c>
      <c r="B3372">
        <v>186169</v>
      </c>
      <c r="C3372">
        <v>186169</v>
      </c>
      <c r="D3372" t="s">
        <v>4764</v>
      </c>
      <c r="E3372" t="s">
        <v>3151</v>
      </c>
      <c r="F3372">
        <v>10193358</v>
      </c>
      <c r="G3372" t="s">
        <v>2496</v>
      </c>
      <c r="I3372" t="s">
        <v>3152</v>
      </c>
      <c r="K3372" t="s">
        <v>4765</v>
      </c>
      <c r="L3372" t="s">
        <v>353</v>
      </c>
      <c r="M3372" s="4">
        <v>0.29166666666666669</v>
      </c>
      <c r="N3372" s="1">
        <v>0.70833333333333337</v>
      </c>
      <c r="O3372" t="s">
        <v>255</v>
      </c>
      <c r="P3372" t="s">
        <v>184</v>
      </c>
      <c r="Q3372" t="s">
        <v>2499</v>
      </c>
      <c r="R3372" t="s">
        <v>2500</v>
      </c>
      <c r="S3372" t="s">
        <v>3154</v>
      </c>
      <c r="T3372" t="s">
        <v>165</v>
      </c>
      <c r="U3372" t="s">
        <v>192</v>
      </c>
      <c r="W3372" t="str">
        <f t="shared" si="156"/>
        <v xml:space="preserve">1100 4th Street, SW/ 2nd Floor   </v>
      </c>
      <c r="Z3372">
        <v>0</v>
      </c>
      <c r="AA3372">
        <v>0</v>
      </c>
      <c r="AB3372">
        <v>0</v>
      </c>
      <c r="AC3372">
        <v>0</v>
      </c>
      <c r="AE3372">
        <v>-100</v>
      </c>
      <c r="AF3372">
        <v>-100</v>
      </c>
      <c r="AG3372">
        <v>348291</v>
      </c>
      <c r="AI3372" t="s">
        <v>14250</v>
      </c>
      <c r="AJ3372" t="s">
        <v>14251</v>
      </c>
      <c r="AK3372" t="s">
        <v>51</v>
      </c>
      <c r="AN3372" t="s">
        <v>51</v>
      </c>
      <c r="AO3372" t="s">
        <v>51</v>
      </c>
      <c r="AP3372">
        <v>1831</v>
      </c>
      <c r="AQ3372">
        <v>-81.529192133279295</v>
      </c>
      <c r="AR3372">
        <v>37.5772691877347</v>
      </c>
      <c r="AS3372" t="b">
        <f t="shared" si="157"/>
        <v>0</v>
      </c>
    </row>
    <row r="3373" spans="1:45">
      <c r="A3373">
        <f t="shared" si="158"/>
        <v>3372</v>
      </c>
      <c r="B3373">
        <v>186843</v>
      </c>
      <c r="C3373">
        <v>186843</v>
      </c>
      <c r="D3373" t="s">
        <v>5489</v>
      </c>
      <c r="E3373" t="s">
        <v>985</v>
      </c>
      <c r="F3373">
        <v>10193891</v>
      </c>
      <c r="G3373" t="s">
        <v>201</v>
      </c>
      <c r="K3373" t="s">
        <v>5490</v>
      </c>
      <c r="L3373" t="s">
        <v>432</v>
      </c>
      <c r="M3373" s="4">
        <v>0.29166666666666669</v>
      </c>
      <c r="N3373" s="1">
        <v>0.70833333333333337</v>
      </c>
      <c r="O3373" t="s">
        <v>183</v>
      </c>
      <c r="P3373" t="s">
        <v>184</v>
      </c>
      <c r="Q3373" t="s">
        <v>5481</v>
      </c>
      <c r="R3373" t="s">
        <v>5482</v>
      </c>
      <c r="S3373" t="s">
        <v>5481</v>
      </c>
      <c r="T3373" t="s">
        <v>165</v>
      </c>
      <c r="U3373" t="s">
        <v>192</v>
      </c>
      <c r="V3373" t="s">
        <v>46</v>
      </c>
      <c r="W3373" t="str">
        <f t="shared" si="156"/>
        <v>21598 Atlantic Blvd WASHINGTON DC 20001</v>
      </c>
      <c r="X3373" t="s">
        <v>47</v>
      </c>
      <c r="Y3373" t="s">
        <v>5483</v>
      </c>
      <c r="Z3373">
        <v>38.900778000000003</v>
      </c>
      <c r="AA3373">
        <v>-77.016936000000001</v>
      </c>
      <c r="AB3373">
        <v>398530.94</v>
      </c>
      <c r="AC3373">
        <v>136991.71</v>
      </c>
      <c r="AD3373">
        <v>20001</v>
      </c>
      <c r="AE3373">
        <v>301334</v>
      </c>
      <c r="AF3373">
        <v>270808</v>
      </c>
      <c r="AG3373">
        <v>270995</v>
      </c>
      <c r="AH3373">
        <v>6</v>
      </c>
      <c r="AI3373">
        <v>6</v>
      </c>
      <c r="AJ3373" t="s">
        <v>14247</v>
      </c>
      <c r="AK3373" t="s">
        <v>1518</v>
      </c>
      <c r="AL3373" t="s">
        <v>63</v>
      </c>
      <c r="AM3373">
        <v>102</v>
      </c>
      <c r="AN3373">
        <v>8</v>
      </c>
      <c r="AO3373" t="s">
        <v>383</v>
      </c>
      <c r="AP3373">
        <v>1631</v>
      </c>
      <c r="AQ3373">
        <v>-77.016938080437399</v>
      </c>
      <c r="AR3373">
        <v>38.900784958966199</v>
      </c>
      <c r="AS3373" t="b">
        <f t="shared" si="157"/>
        <v>0</v>
      </c>
    </row>
    <row r="3374" spans="1:45">
      <c r="A3374">
        <f t="shared" si="158"/>
        <v>3373</v>
      </c>
      <c r="B3374">
        <v>187081</v>
      </c>
      <c r="C3374">
        <v>187081</v>
      </c>
      <c r="D3374" t="s">
        <v>5656</v>
      </c>
      <c r="E3374" t="s">
        <v>5657</v>
      </c>
      <c r="F3374">
        <v>10194150</v>
      </c>
      <c r="G3374" t="s">
        <v>201</v>
      </c>
      <c r="K3374" t="s">
        <v>5658</v>
      </c>
      <c r="L3374" t="s">
        <v>1682</v>
      </c>
      <c r="M3374" s="4">
        <v>0.29166666666666669</v>
      </c>
      <c r="N3374" s="1">
        <v>0.66666666666666663</v>
      </c>
      <c r="O3374" t="s">
        <v>184</v>
      </c>
      <c r="P3374" t="s">
        <v>184</v>
      </c>
      <c r="Q3374" t="s">
        <v>5657</v>
      </c>
      <c r="R3374" t="s">
        <v>5659</v>
      </c>
      <c r="S3374" t="s">
        <v>5657</v>
      </c>
      <c r="T3374" t="s">
        <v>165</v>
      </c>
      <c r="U3374" t="s">
        <v>192</v>
      </c>
      <c r="V3374" t="s">
        <v>46</v>
      </c>
      <c r="W3374" t="str">
        <f t="shared" si="156"/>
        <v>4418 Reservoir Rd. NW WASHINGTON DC 20007</v>
      </c>
      <c r="X3374" t="s">
        <v>47</v>
      </c>
      <c r="Y3374" t="s">
        <v>5660</v>
      </c>
      <c r="Z3374">
        <v>38.912469000000002</v>
      </c>
      <c r="AA3374">
        <v>-77.082222000000002</v>
      </c>
      <c r="AB3374">
        <v>392868.98</v>
      </c>
      <c r="AC3374">
        <v>138292.62</v>
      </c>
      <c r="AD3374">
        <v>20007</v>
      </c>
      <c r="AE3374">
        <v>271212</v>
      </c>
      <c r="AF3374">
        <v>114376</v>
      </c>
      <c r="AG3374">
        <v>114376</v>
      </c>
      <c r="AH3374">
        <v>3</v>
      </c>
      <c r="AI3374">
        <v>3</v>
      </c>
      <c r="AJ3374" t="s">
        <v>14252</v>
      </c>
      <c r="AK3374" t="s">
        <v>1142</v>
      </c>
      <c r="AL3374" t="s">
        <v>50</v>
      </c>
      <c r="AM3374">
        <v>205</v>
      </c>
      <c r="AN3374">
        <v>13</v>
      </c>
      <c r="AO3374" t="s">
        <v>51</v>
      </c>
      <c r="AP3374">
        <v>1302</v>
      </c>
      <c r="AQ3374">
        <v>-77.0822244662603</v>
      </c>
      <c r="AR3374">
        <v>38.912476306646901</v>
      </c>
      <c r="AS3374" t="b">
        <f t="shared" si="157"/>
        <v>1</v>
      </c>
    </row>
    <row r="3375" spans="1:45">
      <c r="A3375">
        <f t="shared" si="158"/>
        <v>3374</v>
      </c>
      <c r="B3375">
        <v>187073</v>
      </c>
      <c r="C3375">
        <v>187073</v>
      </c>
      <c r="D3375" t="s">
        <v>5717</v>
      </c>
      <c r="E3375" t="s">
        <v>1747</v>
      </c>
      <c r="F3375">
        <v>10194235</v>
      </c>
      <c r="G3375" t="s">
        <v>160</v>
      </c>
      <c r="K3375" t="s">
        <v>5718</v>
      </c>
      <c r="L3375" t="s">
        <v>386</v>
      </c>
      <c r="M3375" s="4">
        <v>0.625</v>
      </c>
      <c r="N3375" s="1">
        <v>0.91666666666666663</v>
      </c>
      <c r="O3375" t="s">
        <v>184</v>
      </c>
      <c r="P3375" t="s">
        <v>184</v>
      </c>
      <c r="Q3375" t="s">
        <v>1748</v>
      </c>
      <c r="R3375" t="s">
        <v>1749</v>
      </c>
      <c r="S3375" t="s">
        <v>1748</v>
      </c>
      <c r="T3375" t="s">
        <v>165</v>
      </c>
      <c r="U3375" t="s">
        <v>192</v>
      </c>
      <c r="V3375" t="s">
        <v>46</v>
      </c>
      <c r="W3375" t="str">
        <f t="shared" si="156"/>
        <v>4200 Wisconsin Ave NW, WASHINGTON DC 20008</v>
      </c>
      <c r="X3375" t="s">
        <v>47</v>
      </c>
      <c r="Y3375" t="s">
        <v>5719</v>
      </c>
      <c r="Z3375">
        <v>38.919713999999999</v>
      </c>
      <c r="AA3375">
        <v>-77.059061999999997</v>
      </c>
      <c r="AB3375">
        <v>394878.15</v>
      </c>
      <c r="AC3375">
        <v>139095.31</v>
      </c>
      <c r="AD3375">
        <v>20008</v>
      </c>
      <c r="AE3375">
        <v>275777</v>
      </c>
      <c r="AF3375">
        <v>117954</v>
      </c>
      <c r="AG3375">
        <v>117954</v>
      </c>
      <c r="AH3375">
        <v>3</v>
      </c>
      <c r="AI3375">
        <v>3</v>
      </c>
      <c r="AJ3375" t="s">
        <v>14247</v>
      </c>
      <c r="AK3375" t="s">
        <v>169</v>
      </c>
      <c r="AL3375" t="s">
        <v>50</v>
      </c>
      <c r="AM3375">
        <v>204</v>
      </c>
      <c r="AN3375">
        <v>15</v>
      </c>
      <c r="AO3375" t="s">
        <v>51</v>
      </c>
      <c r="AP3375">
        <v>1362</v>
      </c>
      <c r="AQ3375">
        <v>-77.059064303628801</v>
      </c>
      <c r="AR3375">
        <v>38.919721210808</v>
      </c>
      <c r="AS3375" t="b">
        <f t="shared" si="157"/>
        <v>0</v>
      </c>
    </row>
    <row r="3376" spans="1:45">
      <c r="A3376">
        <f t="shared" si="158"/>
        <v>3375</v>
      </c>
      <c r="B3376">
        <v>187097</v>
      </c>
      <c r="C3376">
        <v>187097</v>
      </c>
      <c r="D3376" t="s">
        <v>5777</v>
      </c>
      <c r="E3376" t="s">
        <v>5778</v>
      </c>
      <c r="F3376">
        <v>10194386</v>
      </c>
      <c r="G3376" t="s">
        <v>201</v>
      </c>
      <c r="K3376" t="s">
        <v>5779</v>
      </c>
      <c r="L3376" t="s">
        <v>254</v>
      </c>
      <c r="M3376" s="4">
        <v>0.29166666666666669</v>
      </c>
      <c r="N3376" s="1">
        <v>0.70833333333333337</v>
      </c>
      <c r="O3376" t="s">
        <v>184</v>
      </c>
      <c r="P3376" t="s">
        <v>184</v>
      </c>
      <c r="S3376" t="s">
        <v>5778</v>
      </c>
      <c r="T3376" t="s">
        <v>165</v>
      </c>
      <c r="U3376" t="s">
        <v>192</v>
      </c>
      <c r="V3376" t="s">
        <v>46</v>
      </c>
      <c r="W3376" t="str">
        <f t="shared" si="156"/>
        <v xml:space="preserve"> WASHINGTON DC 20009</v>
      </c>
      <c r="X3376" t="s">
        <v>47</v>
      </c>
      <c r="Y3376" t="s">
        <v>2284</v>
      </c>
      <c r="Z3376">
        <v>38.912419</v>
      </c>
      <c r="AA3376">
        <v>-77.037565000000001</v>
      </c>
      <c r="AB3376">
        <v>396742.03</v>
      </c>
      <c r="AC3376">
        <v>138284.56</v>
      </c>
      <c r="AD3376">
        <v>20009</v>
      </c>
      <c r="AE3376">
        <v>243307</v>
      </c>
      <c r="AF3376">
        <v>86237</v>
      </c>
      <c r="AG3376">
        <v>86237</v>
      </c>
      <c r="AH3376">
        <v>2</v>
      </c>
      <c r="AI3376">
        <v>2</v>
      </c>
      <c r="AJ3376" t="s">
        <v>14249</v>
      </c>
      <c r="AK3376" t="s">
        <v>87</v>
      </c>
      <c r="AL3376" t="s">
        <v>88</v>
      </c>
      <c r="AM3376">
        <v>301</v>
      </c>
      <c r="AN3376">
        <v>6</v>
      </c>
      <c r="AO3376" t="s">
        <v>51</v>
      </c>
      <c r="AP3376">
        <v>1130</v>
      </c>
      <c r="AQ3376">
        <v>-77.037567343261799</v>
      </c>
      <c r="AR3376">
        <v>38.912426591973102</v>
      </c>
      <c r="AS3376" t="b">
        <f t="shared" si="157"/>
        <v>1</v>
      </c>
    </row>
    <row r="3377" spans="1:45">
      <c r="A3377">
        <f t="shared" si="158"/>
        <v>3376</v>
      </c>
      <c r="B3377">
        <v>187101</v>
      </c>
      <c r="C3377">
        <v>187101</v>
      </c>
      <c r="D3377" t="s">
        <v>5814</v>
      </c>
      <c r="E3377" t="s">
        <v>2807</v>
      </c>
      <c r="F3377">
        <v>10194476</v>
      </c>
      <c r="G3377" t="s">
        <v>201</v>
      </c>
      <c r="M3377" s="4">
        <v>0.29166666666666669</v>
      </c>
      <c r="N3377" s="1">
        <v>0.70833333333333337</v>
      </c>
      <c r="O3377" t="s">
        <v>183</v>
      </c>
      <c r="P3377" t="s">
        <v>184</v>
      </c>
      <c r="S3377" t="s">
        <v>2809</v>
      </c>
      <c r="T3377" t="s">
        <v>148</v>
      </c>
      <c r="U3377" t="s">
        <v>192</v>
      </c>
      <c r="V3377" t="s">
        <v>46</v>
      </c>
      <c r="W3377" t="str">
        <f t="shared" si="156"/>
        <v xml:space="preserve"> WASHINGTON DC 20007</v>
      </c>
      <c r="X3377" t="s">
        <v>47</v>
      </c>
      <c r="Y3377" t="s">
        <v>2870</v>
      </c>
      <c r="Z3377">
        <v>38.912894000000001</v>
      </c>
      <c r="AA3377">
        <v>-77.069017000000002</v>
      </c>
      <c r="AB3377">
        <v>394014.3</v>
      </c>
      <c r="AC3377">
        <v>138338.91</v>
      </c>
      <c r="AD3377">
        <v>20007</v>
      </c>
      <c r="AE3377">
        <v>273389</v>
      </c>
      <c r="AF3377">
        <v>116206</v>
      </c>
      <c r="AG3377">
        <v>116206</v>
      </c>
      <c r="AH3377">
        <v>2</v>
      </c>
      <c r="AI3377">
        <v>2</v>
      </c>
      <c r="AJ3377" t="s">
        <v>14246</v>
      </c>
      <c r="AK3377" s="2">
        <v>200</v>
      </c>
      <c r="AL3377" t="s">
        <v>50</v>
      </c>
      <c r="AM3377">
        <v>206</v>
      </c>
      <c r="AN3377">
        <v>4</v>
      </c>
      <c r="AO3377" t="s">
        <v>51</v>
      </c>
      <c r="AP3377">
        <v>1325</v>
      </c>
      <c r="AQ3377">
        <v>-77.069019091371402</v>
      </c>
      <c r="AR3377">
        <v>38.912901849554302</v>
      </c>
      <c r="AS3377" t="b">
        <f t="shared" si="157"/>
        <v>0</v>
      </c>
    </row>
    <row r="3378" spans="1:45">
      <c r="A3378">
        <f t="shared" si="158"/>
        <v>3377</v>
      </c>
      <c r="B3378">
        <v>186109</v>
      </c>
      <c r="C3378">
        <v>186109</v>
      </c>
      <c r="D3378" t="s">
        <v>5854</v>
      </c>
      <c r="E3378" t="s">
        <v>3586</v>
      </c>
      <c r="F3378">
        <v>10193042</v>
      </c>
      <c r="G3378" t="s">
        <v>652</v>
      </c>
      <c r="K3378" t="s">
        <v>5855</v>
      </c>
      <c r="L3378" t="s">
        <v>166</v>
      </c>
      <c r="M3378" s="4">
        <v>0.29166666666666669</v>
      </c>
      <c r="N3378" s="1">
        <v>0.70833333333333337</v>
      </c>
      <c r="O3378" t="s">
        <v>138</v>
      </c>
      <c r="P3378" t="s">
        <v>184</v>
      </c>
      <c r="S3378" t="s">
        <v>3586</v>
      </c>
      <c r="T3378" t="s">
        <v>165</v>
      </c>
      <c r="U3378" t="s">
        <v>192</v>
      </c>
      <c r="V3378" t="s">
        <v>46</v>
      </c>
      <c r="W3378" t="str">
        <f t="shared" si="156"/>
        <v xml:space="preserve"> WASHINGTON DC 20003</v>
      </c>
      <c r="X3378" t="s">
        <v>47</v>
      </c>
      <c r="Y3378" t="s">
        <v>3588</v>
      </c>
      <c r="Z3378">
        <v>38.886823999999997</v>
      </c>
      <c r="AA3378">
        <v>-76.999706000000003</v>
      </c>
      <c r="AB3378">
        <v>400025.55</v>
      </c>
      <c r="AC3378">
        <v>135442.67000000001</v>
      </c>
      <c r="AD3378">
        <v>20003</v>
      </c>
      <c r="AE3378">
        <v>49458</v>
      </c>
      <c r="AF3378">
        <v>20791</v>
      </c>
      <c r="AG3378">
        <v>20791</v>
      </c>
      <c r="AH3378">
        <v>6</v>
      </c>
      <c r="AI3378">
        <v>6</v>
      </c>
      <c r="AJ3378" t="s">
        <v>14249</v>
      </c>
      <c r="AK3378" t="s">
        <v>2556</v>
      </c>
      <c r="AL3378" t="s">
        <v>63</v>
      </c>
      <c r="AM3378">
        <v>107</v>
      </c>
      <c r="AN3378">
        <v>26</v>
      </c>
      <c r="AO3378" t="s">
        <v>51</v>
      </c>
      <c r="AP3378">
        <v>3293</v>
      </c>
      <c r="AQ3378">
        <v>-76.999707791709397</v>
      </c>
      <c r="AR3378">
        <v>38.886831861017598</v>
      </c>
      <c r="AS3378" t="b">
        <f t="shared" si="157"/>
        <v>1</v>
      </c>
    </row>
    <row r="3379" spans="1:45">
      <c r="A3379">
        <f t="shared" si="158"/>
        <v>3378</v>
      </c>
      <c r="B3379">
        <v>187086</v>
      </c>
      <c r="C3379">
        <v>187086</v>
      </c>
      <c r="D3379" t="s">
        <v>6021</v>
      </c>
      <c r="E3379" t="s">
        <v>6022</v>
      </c>
      <c r="F3379">
        <v>10194953</v>
      </c>
      <c r="G3379" t="s">
        <v>160</v>
      </c>
      <c r="K3379" t="s">
        <v>6023</v>
      </c>
      <c r="L3379" t="s">
        <v>183</v>
      </c>
      <c r="M3379" s="4">
        <v>0.29166666666666669</v>
      </c>
      <c r="N3379" s="1">
        <v>0.70833333333333337</v>
      </c>
      <c r="O3379" t="s">
        <v>184</v>
      </c>
      <c r="P3379" t="s">
        <v>184</v>
      </c>
      <c r="Q3379" t="s">
        <v>6022</v>
      </c>
      <c r="R3379" t="s">
        <v>6024</v>
      </c>
      <c r="S3379" t="s">
        <v>6022</v>
      </c>
      <c r="T3379" t="s">
        <v>165</v>
      </c>
      <c r="U3379" t="s">
        <v>192</v>
      </c>
      <c r="W3379" t="str">
        <f t="shared" si="156"/>
        <v xml:space="preserve">3219 Cherry Hill Lane NW   </v>
      </c>
      <c r="Z3379">
        <v>0</v>
      </c>
      <c r="AA3379">
        <v>0</v>
      </c>
      <c r="AB3379">
        <v>0</v>
      </c>
      <c r="AC3379">
        <v>0</v>
      </c>
      <c r="AE3379">
        <v>-100</v>
      </c>
      <c r="AF3379">
        <v>-100</v>
      </c>
      <c r="AG3379">
        <v>348291</v>
      </c>
      <c r="AI3379" t="s">
        <v>14250</v>
      </c>
      <c r="AJ3379" t="s">
        <v>14251</v>
      </c>
      <c r="AK3379" t="s">
        <v>51</v>
      </c>
      <c r="AN3379" t="s">
        <v>51</v>
      </c>
      <c r="AO3379" t="s">
        <v>51</v>
      </c>
      <c r="AP3379">
        <v>1812</v>
      </c>
      <c r="AQ3379">
        <v>-81.529192133279295</v>
      </c>
      <c r="AR3379">
        <v>37.5772691877347</v>
      </c>
      <c r="AS3379" t="b">
        <f t="shared" si="157"/>
        <v>1</v>
      </c>
    </row>
    <row r="3380" spans="1:45">
      <c r="A3380">
        <f t="shared" si="158"/>
        <v>3379</v>
      </c>
      <c r="B3380">
        <v>187087</v>
      </c>
      <c r="C3380">
        <v>187087</v>
      </c>
      <c r="D3380" t="s">
        <v>6065</v>
      </c>
      <c r="E3380" t="s">
        <v>1031</v>
      </c>
      <c r="F3380">
        <v>10195053</v>
      </c>
      <c r="G3380" t="s">
        <v>81</v>
      </c>
      <c r="K3380" t="s">
        <v>6066</v>
      </c>
      <c r="L3380" t="s">
        <v>183</v>
      </c>
      <c r="M3380" s="4">
        <v>0.33333333333333331</v>
      </c>
      <c r="N3380" s="1">
        <v>0.66666666666666663</v>
      </c>
      <c r="O3380" t="s">
        <v>184</v>
      </c>
      <c r="P3380" t="s">
        <v>184</v>
      </c>
      <c r="S3380" t="s">
        <v>2168</v>
      </c>
      <c r="T3380" t="s">
        <v>165</v>
      </c>
      <c r="U3380" t="s">
        <v>192</v>
      </c>
      <c r="V3380" t="s">
        <v>46</v>
      </c>
      <c r="W3380" t="str">
        <f t="shared" si="156"/>
        <v xml:space="preserve"> WASHINGTON DC 20003</v>
      </c>
      <c r="X3380" t="s">
        <v>47</v>
      </c>
      <c r="Y3380" t="s">
        <v>6067</v>
      </c>
      <c r="Z3380">
        <v>38.881424000000003</v>
      </c>
      <c r="AA3380">
        <v>-76.994692999999998</v>
      </c>
      <c r="AB3380">
        <v>400460.46</v>
      </c>
      <c r="AC3380">
        <v>134843.22</v>
      </c>
      <c r="AD3380">
        <v>20003</v>
      </c>
      <c r="AE3380">
        <v>302623</v>
      </c>
      <c r="AF3380">
        <v>162791</v>
      </c>
      <c r="AG3380">
        <v>162791</v>
      </c>
      <c r="AH3380">
        <v>6</v>
      </c>
      <c r="AI3380">
        <v>6</v>
      </c>
      <c r="AJ3380" t="s">
        <v>14249</v>
      </c>
      <c r="AK3380" t="s">
        <v>3034</v>
      </c>
      <c r="AL3380" t="s">
        <v>63</v>
      </c>
      <c r="AM3380">
        <v>107</v>
      </c>
      <c r="AN3380">
        <v>26</v>
      </c>
      <c r="AO3380" t="s">
        <v>74</v>
      </c>
      <c r="AP3380">
        <v>1990</v>
      </c>
      <c r="AQ3380">
        <v>-76.994695391030007</v>
      </c>
      <c r="AR3380">
        <v>38.881431664291597</v>
      </c>
      <c r="AS3380" t="b">
        <f t="shared" si="157"/>
        <v>0</v>
      </c>
    </row>
    <row r="3381" spans="1:45">
      <c r="A3381">
        <f t="shared" si="158"/>
        <v>3380</v>
      </c>
      <c r="B3381">
        <v>187092</v>
      </c>
      <c r="C3381">
        <v>187092</v>
      </c>
      <c r="D3381" t="s">
        <v>6086</v>
      </c>
      <c r="E3381" t="s">
        <v>6087</v>
      </c>
      <c r="F3381">
        <v>10195134</v>
      </c>
      <c r="G3381" t="s">
        <v>201</v>
      </c>
      <c r="K3381" t="s">
        <v>6088</v>
      </c>
      <c r="L3381" t="s">
        <v>183</v>
      </c>
      <c r="M3381" s="4">
        <v>0.29166666666666669</v>
      </c>
      <c r="N3381" s="1">
        <v>0.70833333333333337</v>
      </c>
      <c r="O3381" t="s">
        <v>184</v>
      </c>
      <c r="P3381" t="s">
        <v>184</v>
      </c>
      <c r="S3381" t="s">
        <v>6087</v>
      </c>
      <c r="T3381" t="s">
        <v>165</v>
      </c>
      <c r="U3381" t="s">
        <v>192</v>
      </c>
      <c r="V3381" t="s">
        <v>46</v>
      </c>
      <c r="W3381" t="str">
        <f t="shared" si="156"/>
        <v xml:space="preserve"> WASHINGTON DC 20016</v>
      </c>
      <c r="X3381" t="s">
        <v>47</v>
      </c>
      <c r="Y3381" t="s">
        <v>6089</v>
      </c>
      <c r="Z3381">
        <v>38.928424</v>
      </c>
      <c r="AA3381">
        <v>-77.075553999999997</v>
      </c>
      <c r="AB3381">
        <v>393448.73</v>
      </c>
      <c r="AC3381">
        <v>140063.29</v>
      </c>
      <c r="AD3381">
        <v>20016</v>
      </c>
      <c r="AE3381">
        <v>263573</v>
      </c>
      <c r="AF3381">
        <v>106411</v>
      </c>
      <c r="AG3381">
        <v>106411</v>
      </c>
      <c r="AH3381">
        <v>3</v>
      </c>
      <c r="AI3381">
        <v>3</v>
      </c>
      <c r="AJ3381" t="s">
        <v>14247</v>
      </c>
      <c r="AK3381" t="s">
        <v>1875</v>
      </c>
      <c r="AL3381" t="s">
        <v>50</v>
      </c>
      <c r="AM3381">
        <v>204</v>
      </c>
      <c r="AN3381">
        <v>14</v>
      </c>
      <c r="AO3381" t="s">
        <v>51</v>
      </c>
      <c r="AP3381">
        <v>1235</v>
      </c>
      <c r="AQ3381">
        <v>-77.075556726590904</v>
      </c>
      <c r="AR3381">
        <v>38.928431587932799</v>
      </c>
      <c r="AS3381" t="b">
        <f t="shared" si="157"/>
        <v>1</v>
      </c>
    </row>
    <row r="3382" spans="1:45">
      <c r="A3382">
        <f t="shared" si="158"/>
        <v>3381</v>
      </c>
      <c r="B3382">
        <v>183815</v>
      </c>
      <c r="C3382">
        <v>183815</v>
      </c>
      <c r="D3382" t="s">
        <v>6575</v>
      </c>
      <c r="E3382" t="s">
        <v>6576</v>
      </c>
      <c r="F3382">
        <v>10187633</v>
      </c>
      <c r="G3382" t="s">
        <v>201</v>
      </c>
      <c r="M3382" s="4">
        <v>0.29166666666666669</v>
      </c>
      <c r="N3382" s="1">
        <v>0.79166666666666663</v>
      </c>
      <c r="O3382" t="s">
        <v>184</v>
      </c>
      <c r="P3382" t="s">
        <v>184</v>
      </c>
      <c r="Q3382" t="s">
        <v>6577</v>
      </c>
      <c r="R3382" t="s">
        <v>6578</v>
      </c>
      <c r="S3382" t="s">
        <v>6577</v>
      </c>
      <c r="T3382" t="s">
        <v>148</v>
      </c>
      <c r="U3382" t="s">
        <v>192</v>
      </c>
      <c r="V3382" t="s">
        <v>46</v>
      </c>
      <c r="W3382" t="str">
        <f t="shared" si="156"/>
        <v>2035 2nd St NW #GL08 WASHINGTON DC 20001</v>
      </c>
      <c r="X3382" t="s">
        <v>47</v>
      </c>
      <c r="Y3382" t="s">
        <v>6579</v>
      </c>
      <c r="Z3382">
        <v>38.917563000000001</v>
      </c>
      <c r="AA3382">
        <v>-77.014187000000007</v>
      </c>
      <c r="AB3382">
        <v>398769.69</v>
      </c>
      <c r="AC3382">
        <v>138854.98000000001</v>
      </c>
      <c r="AD3382">
        <v>20001</v>
      </c>
      <c r="AE3382">
        <v>227557</v>
      </c>
      <c r="AF3382">
        <v>70278</v>
      </c>
      <c r="AG3382">
        <v>70278</v>
      </c>
      <c r="AH3382">
        <v>5</v>
      </c>
      <c r="AI3382">
        <v>5</v>
      </c>
      <c r="AJ3382" t="s">
        <v>14247</v>
      </c>
      <c r="AK3382" t="s">
        <v>6096</v>
      </c>
      <c r="AL3382" t="s">
        <v>410</v>
      </c>
      <c r="AM3382">
        <v>501</v>
      </c>
      <c r="AN3382">
        <v>21</v>
      </c>
      <c r="AO3382" t="s">
        <v>51</v>
      </c>
      <c r="AP3382">
        <v>2643</v>
      </c>
      <c r="AQ3382">
        <v>-77.014189032782596</v>
      </c>
      <c r="AR3382">
        <v>38.9175703050647</v>
      </c>
      <c r="AS3382" t="b">
        <f t="shared" si="157"/>
        <v>0</v>
      </c>
    </row>
    <row r="3383" spans="1:45">
      <c r="A3383">
        <f t="shared" si="158"/>
        <v>3382</v>
      </c>
      <c r="B3383">
        <v>185219</v>
      </c>
      <c r="C3383">
        <v>185219</v>
      </c>
      <c r="D3383" t="s">
        <v>7851</v>
      </c>
      <c r="E3383" t="s">
        <v>7852</v>
      </c>
      <c r="F3383">
        <v>10191878</v>
      </c>
      <c r="G3383" t="s">
        <v>201</v>
      </c>
      <c r="K3383" t="s">
        <v>7853</v>
      </c>
      <c r="L3383" t="s">
        <v>327</v>
      </c>
      <c r="M3383" s="4">
        <v>0.29166666666666669</v>
      </c>
      <c r="N3383" s="1">
        <v>0.79166666666666663</v>
      </c>
      <c r="O3383" t="s">
        <v>183</v>
      </c>
      <c r="P3383" t="s">
        <v>184</v>
      </c>
      <c r="Q3383" t="s">
        <v>7852</v>
      </c>
      <c r="R3383" t="s">
        <v>7854</v>
      </c>
      <c r="S3383" t="s">
        <v>7852</v>
      </c>
      <c r="T3383" t="s">
        <v>165</v>
      </c>
      <c r="U3383" t="s">
        <v>192</v>
      </c>
      <c r="V3383" t="s">
        <v>46</v>
      </c>
      <c r="W3383" t="str">
        <f t="shared" si="156"/>
        <v>1381 Potomac Ave SE WASHINGTON DC 20003</v>
      </c>
      <c r="X3383" t="s">
        <v>47</v>
      </c>
      <c r="Y3383" t="s">
        <v>7855</v>
      </c>
      <c r="Z3383">
        <v>38.879810999999997</v>
      </c>
      <c r="AA3383">
        <v>-76.98603</v>
      </c>
      <c r="AB3383">
        <v>401212.12</v>
      </c>
      <c r="AC3383">
        <v>134664.18</v>
      </c>
      <c r="AD3383">
        <v>20003</v>
      </c>
      <c r="AE3383">
        <v>65298</v>
      </c>
      <c r="AF3383">
        <v>40269</v>
      </c>
      <c r="AG3383">
        <v>40269</v>
      </c>
      <c r="AH3383">
        <v>6</v>
      </c>
      <c r="AI3383">
        <v>6</v>
      </c>
      <c r="AJ3383" t="s">
        <v>14249</v>
      </c>
      <c r="AK3383" t="s">
        <v>4310</v>
      </c>
      <c r="AL3383" t="s">
        <v>63</v>
      </c>
      <c r="AM3383">
        <v>106</v>
      </c>
      <c r="AN3383">
        <v>26</v>
      </c>
      <c r="AO3383" t="s">
        <v>51</v>
      </c>
      <c r="AP3383">
        <v>2096</v>
      </c>
      <c r="AQ3383">
        <v>-76.986032678578994</v>
      </c>
      <c r="AR3383">
        <v>38.879818087381302</v>
      </c>
      <c r="AS3383" t="b">
        <f t="shared" si="157"/>
        <v>1</v>
      </c>
    </row>
    <row r="3384" spans="1:45">
      <c r="A3384">
        <f t="shared" si="158"/>
        <v>3383</v>
      </c>
      <c r="B3384">
        <v>186037</v>
      </c>
      <c r="C3384">
        <v>186037</v>
      </c>
      <c r="D3384" t="s">
        <v>8621</v>
      </c>
      <c r="E3384" t="s">
        <v>8622</v>
      </c>
      <c r="F3384">
        <v>10192964</v>
      </c>
      <c r="G3384" t="s">
        <v>201</v>
      </c>
      <c r="K3384" t="s">
        <v>8623</v>
      </c>
      <c r="L3384" t="s">
        <v>166</v>
      </c>
      <c r="M3384" s="4">
        <v>0.54166666666666663</v>
      </c>
      <c r="N3384" s="1">
        <v>0.79166666666666663</v>
      </c>
      <c r="O3384" t="s">
        <v>183</v>
      </c>
      <c r="P3384" t="s">
        <v>184</v>
      </c>
      <c r="S3384" t="s">
        <v>8622</v>
      </c>
      <c r="T3384" t="s">
        <v>165</v>
      </c>
      <c r="U3384" t="s">
        <v>192</v>
      </c>
      <c r="V3384" t="s">
        <v>46</v>
      </c>
      <c r="W3384" t="str">
        <f t="shared" si="156"/>
        <v xml:space="preserve"> WASHINGTON DC 20010</v>
      </c>
      <c r="X3384" t="s">
        <v>47</v>
      </c>
      <c r="Y3384" t="s">
        <v>8624</v>
      </c>
      <c r="Z3384">
        <v>38.934393</v>
      </c>
      <c r="AA3384">
        <v>-77.043841</v>
      </c>
      <c r="AB3384">
        <v>396198.89</v>
      </c>
      <c r="AC3384">
        <v>140724.13</v>
      </c>
      <c r="AD3384">
        <v>20010</v>
      </c>
      <c r="AE3384">
        <v>233864</v>
      </c>
      <c r="AF3384">
        <v>76542</v>
      </c>
      <c r="AG3384">
        <v>76542</v>
      </c>
      <c r="AH3384">
        <v>1</v>
      </c>
      <c r="AI3384">
        <v>1</v>
      </c>
      <c r="AJ3384" t="s">
        <v>14252</v>
      </c>
      <c r="AK3384" t="s">
        <v>2027</v>
      </c>
      <c r="AL3384" t="s">
        <v>188</v>
      </c>
      <c r="AM3384">
        <v>408</v>
      </c>
      <c r="AN3384">
        <v>2</v>
      </c>
      <c r="AO3384" t="s">
        <v>51</v>
      </c>
      <c r="AP3384">
        <v>2495</v>
      </c>
      <c r="AQ3384">
        <v>-77.043843367506994</v>
      </c>
      <c r="AR3384">
        <v>38.934400839400098</v>
      </c>
      <c r="AS3384" t="b">
        <f t="shared" si="157"/>
        <v>1</v>
      </c>
    </row>
    <row r="3385" spans="1:45">
      <c r="A3385">
        <f t="shared" si="158"/>
        <v>3384</v>
      </c>
      <c r="B3385">
        <v>187078</v>
      </c>
      <c r="C3385">
        <v>187078</v>
      </c>
      <c r="D3385" t="s">
        <v>9430</v>
      </c>
      <c r="E3385" t="s">
        <v>9431</v>
      </c>
      <c r="F3385">
        <v>10194010</v>
      </c>
      <c r="G3385" t="s">
        <v>201</v>
      </c>
      <c r="K3385" t="s">
        <v>9432</v>
      </c>
      <c r="L3385" t="s">
        <v>1682</v>
      </c>
      <c r="M3385" s="4">
        <v>0.29166666666666669</v>
      </c>
      <c r="N3385" s="1">
        <v>0.70833333333333337</v>
      </c>
      <c r="O3385" t="s">
        <v>183</v>
      </c>
      <c r="P3385" t="s">
        <v>184</v>
      </c>
      <c r="S3385" t="s">
        <v>9433</v>
      </c>
      <c r="T3385" t="s">
        <v>165</v>
      </c>
      <c r="U3385" t="s">
        <v>192</v>
      </c>
      <c r="V3385" t="s">
        <v>46</v>
      </c>
      <c r="W3385" t="str">
        <f t="shared" si="156"/>
        <v xml:space="preserve"> WASHINGTON DC 20008</v>
      </c>
      <c r="X3385" t="s">
        <v>47</v>
      </c>
      <c r="Y3385" t="s">
        <v>7607</v>
      </c>
      <c r="Z3385">
        <v>38.919117</v>
      </c>
      <c r="AA3385">
        <v>-77.048496999999998</v>
      </c>
      <c r="AB3385">
        <v>395794.27</v>
      </c>
      <c r="AC3385">
        <v>139028.57</v>
      </c>
      <c r="AD3385">
        <v>20008</v>
      </c>
      <c r="AE3385">
        <v>226277</v>
      </c>
      <c r="AF3385">
        <v>69274</v>
      </c>
      <c r="AG3385">
        <v>69274</v>
      </c>
      <c r="AH3385">
        <v>1</v>
      </c>
      <c r="AI3385">
        <v>1</v>
      </c>
      <c r="AJ3385" t="s">
        <v>14247</v>
      </c>
      <c r="AK3385" t="s">
        <v>2032</v>
      </c>
      <c r="AL3385" t="s">
        <v>88</v>
      </c>
      <c r="AM3385">
        <v>303</v>
      </c>
      <c r="AN3385">
        <v>1</v>
      </c>
      <c r="AO3385" t="s">
        <v>51</v>
      </c>
      <c r="AP3385">
        <v>2178</v>
      </c>
      <c r="AQ3385">
        <v>-77.048499765475896</v>
      </c>
      <c r="AR3385">
        <v>38.919124857288701</v>
      </c>
      <c r="AS3385" t="b">
        <f t="shared" si="157"/>
        <v>0</v>
      </c>
    </row>
    <row r="3386" spans="1:45">
      <c r="A3386">
        <f t="shared" si="158"/>
        <v>3385</v>
      </c>
      <c r="B3386">
        <v>187079</v>
      </c>
      <c r="C3386">
        <v>187079</v>
      </c>
      <c r="D3386" t="s">
        <v>9456</v>
      </c>
      <c r="E3386" t="s">
        <v>7324</v>
      </c>
      <c r="F3386">
        <v>10194036</v>
      </c>
      <c r="G3386" t="s">
        <v>201</v>
      </c>
      <c r="K3386" t="s">
        <v>9457</v>
      </c>
      <c r="L3386" t="s">
        <v>1682</v>
      </c>
      <c r="M3386" s="4">
        <v>0.29166666666666669</v>
      </c>
      <c r="N3386" s="1">
        <v>0.79166666666666663</v>
      </c>
      <c r="O3386" t="s">
        <v>183</v>
      </c>
      <c r="P3386" t="s">
        <v>184</v>
      </c>
      <c r="S3386" t="s">
        <v>7324</v>
      </c>
      <c r="T3386" t="s">
        <v>165</v>
      </c>
      <c r="U3386" t="s">
        <v>192</v>
      </c>
      <c r="V3386" t="s">
        <v>46</v>
      </c>
      <c r="W3386" t="str">
        <f t="shared" si="156"/>
        <v xml:space="preserve"> WASHINGTON DC 20003</v>
      </c>
      <c r="X3386" t="s">
        <v>47</v>
      </c>
      <c r="Y3386" t="s">
        <v>7326</v>
      </c>
      <c r="Z3386">
        <v>38.882508999999999</v>
      </c>
      <c r="AA3386">
        <v>-77.000140999999999</v>
      </c>
      <c r="AB3386">
        <v>399987.77</v>
      </c>
      <c r="AC3386">
        <v>134963.68</v>
      </c>
      <c r="AD3386">
        <v>20003</v>
      </c>
      <c r="AE3386">
        <v>26944</v>
      </c>
      <c r="AF3386">
        <v>15601</v>
      </c>
      <c r="AG3386">
        <v>15601</v>
      </c>
      <c r="AH3386">
        <v>6</v>
      </c>
      <c r="AI3386">
        <v>6</v>
      </c>
      <c r="AJ3386" t="s">
        <v>14249</v>
      </c>
      <c r="AK3386" t="s">
        <v>1398</v>
      </c>
      <c r="AL3386" t="s">
        <v>63</v>
      </c>
      <c r="AM3386">
        <v>107</v>
      </c>
      <c r="AN3386">
        <v>26</v>
      </c>
      <c r="AO3386" t="s">
        <v>51</v>
      </c>
      <c r="AP3386">
        <v>2335</v>
      </c>
      <c r="AQ3386">
        <v>-77.0001432377519</v>
      </c>
      <c r="AR3386">
        <v>38.882516935102501</v>
      </c>
      <c r="AS3386" t="b">
        <f t="shared" si="157"/>
        <v>1</v>
      </c>
    </row>
    <row r="3387" spans="1:45">
      <c r="A3387">
        <f t="shared" si="158"/>
        <v>3386</v>
      </c>
      <c r="B3387">
        <v>187080</v>
      </c>
      <c r="C3387">
        <v>187080</v>
      </c>
      <c r="D3387" t="s">
        <v>9496</v>
      </c>
      <c r="E3387" t="s">
        <v>985</v>
      </c>
      <c r="F3387">
        <v>10194135</v>
      </c>
      <c r="G3387" t="s">
        <v>201</v>
      </c>
      <c r="K3387" t="s">
        <v>9497</v>
      </c>
      <c r="L3387" t="s">
        <v>1682</v>
      </c>
      <c r="M3387" s="4">
        <v>0.29166666666666669</v>
      </c>
      <c r="N3387" s="1">
        <v>0.70833333333333337</v>
      </c>
      <c r="O3387" t="s">
        <v>184</v>
      </c>
      <c r="P3387" t="s">
        <v>184</v>
      </c>
      <c r="Q3387" t="s">
        <v>5708</v>
      </c>
      <c r="R3387" t="s">
        <v>5709</v>
      </c>
      <c r="S3387" t="s">
        <v>5708</v>
      </c>
      <c r="T3387" t="s">
        <v>165</v>
      </c>
      <c r="U3387" t="s">
        <v>192</v>
      </c>
      <c r="V3387" t="s">
        <v>46</v>
      </c>
      <c r="W3387" t="str">
        <f t="shared" si="156"/>
        <v>1710 Crossroads Dr WASHINGTON DC 20015</v>
      </c>
      <c r="X3387" t="s">
        <v>47</v>
      </c>
      <c r="Y3387" t="s">
        <v>9498</v>
      </c>
      <c r="Z3387">
        <v>38.960442999999998</v>
      </c>
      <c r="AA3387">
        <v>-77.084177999999994</v>
      </c>
      <c r="AB3387">
        <v>392704.25</v>
      </c>
      <c r="AC3387">
        <v>143618.34</v>
      </c>
      <c r="AD3387">
        <v>20015</v>
      </c>
      <c r="AE3387">
        <v>265958</v>
      </c>
      <c r="AF3387">
        <v>108492</v>
      </c>
      <c r="AG3387">
        <v>108492</v>
      </c>
      <c r="AH3387">
        <v>3</v>
      </c>
      <c r="AI3387">
        <v>3</v>
      </c>
      <c r="AJ3387" t="s">
        <v>14246</v>
      </c>
      <c r="AK3387" s="2">
        <v>30000</v>
      </c>
      <c r="AL3387" t="s">
        <v>50</v>
      </c>
      <c r="AM3387">
        <v>202</v>
      </c>
      <c r="AN3387">
        <v>11</v>
      </c>
      <c r="AO3387" t="s">
        <v>51</v>
      </c>
      <c r="AP3387">
        <v>2810</v>
      </c>
      <c r="AQ3387">
        <v>-77.084180463961602</v>
      </c>
      <c r="AR3387">
        <v>38.960450614326199</v>
      </c>
      <c r="AS3387" t="b">
        <f t="shared" si="157"/>
        <v>0</v>
      </c>
    </row>
    <row r="3388" spans="1:45">
      <c r="A3388">
        <f t="shared" si="158"/>
        <v>3387</v>
      </c>
      <c r="B3388">
        <v>187083</v>
      </c>
      <c r="C3388">
        <v>187083</v>
      </c>
      <c r="D3388" t="s">
        <v>9515</v>
      </c>
      <c r="E3388" t="s">
        <v>9516</v>
      </c>
      <c r="F3388">
        <v>10194186</v>
      </c>
      <c r="G3388" t="s">
        <v>201</v>
      </c>
      <c r="K3388" t="s">
        <v>9517</v>
      </c>
      <c r="L3388" t="s">
        <v>1682</v>
      </c>
      <c r="M3388" s="4">
        <v>0.29166666666666669</v>
      </c>
      <c r="N3388" s="1">
        <v>0.70833333333333337</v>
      </c>
      <c r="O3388" t="s">
        <v>184</v>
      </c>
      <c r="P3388" t="s">
        <v>184</v>
      </c>
      <c r="S3388" t="s">
        <v>9516</v>
      </c>
      <c r="T3388" t="s">
        <v>165</v>
      </c>
      <c r="U3388" t="s">
        <v>192</v>
      </c>
      <c r="V3388" t="s">
        <v>46</v>
      </c>
      <c r="W3388" t="str">
        <f t="shared" si="156"/>
        <v xml:space="preserve"> WASHINGTON DC 20005</v>
      </c>
      <c r="X3388" t="s">
        <v>47</v>
      </c>
      <c r="Y3388" t="s">
        <v>8177</v>
      </c>
      <c r="Z3388">
        <v>38.906933000000002</v>
      </c>
      <c r="AA3388">
        <v>-77.029342999999997</v>
      </c>
      <c r="AB3388">
        <v>397454.93</v>
      </c>
      <c r="AC3388">
        <v>137675.32</v>
      </c>
      <c r="AD3388">
        <v>20005</v>
      </c>
      <c r="AE3388">
        <v>226646</v>
      </c>
      <c r="AF3388">
        <v>69629</v>
      </c>
      <c r="AG3388">
        <v>69629</v>
      </c>
      <c r="AH3388">
        <v>2</v>
      </c>
      <c r="AI3388">
        <v>2</v>
      </c>
      <c r="AJ3388" t="s">
        <v>14248</v>
      </c>
      <c r="AK3388" t="s">
        <v>259</v>
      </c>
      <c r="AL3388" t="s">
        <v>88</v>
      </c>
      <c r="AM3388">
        <v>307</v>
      </c>
      <c r="AN3388">
        <v>7</v>
      </c>
      <c r="AO3388" t="s">
        <v>51</v>
      </c>
      <c r="AP3388">
        <v>2598</v>
      </c>
      <c r="AQ3388">
        <v>-77.029345203147599</v>
      </c>
      <c r="AR3388">
        <v>38.906940702269097</v>
      </c>
      <c r="AS3388" t="b">
        <f t="shared" si="157"/>
        <v>1</v>
      </c>
    </row>
    <row r="3389" spans="1:45">
      <c r="A3389">
        <f t="shared" si="158"/>
        <v>3388</v>
      </c>
      <c r="B3389">
        <v>187076</v>
      </c>
      <c r="C3389">
        <v>187076</v>
      </c>
      <c r="D3389" t="s">
        <v>9539</v>
      </c>
      <c r="E3389" t="s">
        <v>8241</v>
      </c>
      <c r="F3389">
        <v>10194283</v>
      </c>
      <c r="G3389" t="s">
        <v>201</v>
      </c>
      <c r="K3389" t="s">
        <v>9540</v>
      </c>
      <c r="L3389" t="s">
        <v>254</v>
      </c>
      <c r="M3389" s="4">
        <v>0.29166666666666669</v>
      </c>
      <c r="N3389" s="1">
        <v>0.79166666666666663</v>
      </c>
      <c r="O3389" t="s">
        <v>183</v>
      </c>
      <c r="P3389" t="s">
        <v>184</v>
      </c>
      <c r="S3389" t="s">
        <v>8241</v>
      </c>
      <c r="T3389" t="s">
        <v>165</v>
      </c>
      <c r="U3389" t="s">
        <v>192</v>
      </c>
      <c r="V3389" t="s">
        <v>46</v>
      </c>
      <c r="W3389" t="str">
        <f t="shared" si="156"/>
        <v xml:space="preserve"> WASHINGTON DC 20009</v>
      </c>
      <c r="X3389" t="s">
        <v>47</v>
      </c>
      <c r="Y3389" t="s">
        <v>8242</v>
      </c>
      <c r="Z3389">
        <v>38.925113000000003</v>
      </c>
      <c r="AA3389">
        <v>-77.044011999999995</v>
      </c>
      <c r="AB3389">
        <v>396183.6</v>
      </c>
      <c r="AC3389">
        <v>139693.93</v>
      </c>
      <c r="AD3389">
        <v>20009</v>
      </c>
      <c r="AE3389">
        <v>236085</v>
      </c>
      <c r="AF3389">
        <v>78739</v>
      </c>
      <c r="AG3389">
        <v>78739</v>
      </c>
      <c r="AH3389">
        <v>1</v>
      </c>
      <c r="AI3389">
        <v>1</v>
      </c>
      <c r="AJ3389" t="s">
        <v>14247</v>
      </c>
      <c r="AK3389" t="s">
        <v>951</v>
      </c>
      <c r="AL3389" t="s">
        <v>88</v>
      </c>
      <c r="AM3389">
        <v>303</v>
      </c>
      <c r="AN3389">
        <v>1</v>
      </c>
      <c r="AO3389" t="s">
        <v>51</v>
      </c>
      <c r="AP3389">
        <v>2449</v>
      </c>
      <c r="AQ3389">
        <v>-77.044013989522597</v>
      </c>
      <c r="AR3389">
        <v>38.925120412147599</v>
      </c>
      <c r="AS3389" t="b">
        <f t="shared" si="157"/>
        <v>1</v>
      </c>
    </row>
    <row r="3390" spans="1:45">
      <c r="A3390">
        <f t="shared" si="158"/>
        <v>3389</v>
      </c>
      <c r="B3390">
        <v>187103</v>
      </c>
      <c r="C3390">
        <v>187103</v>
      </c>
      <c r="D3390" t="s">
        <v>9588</v>
      </c>
      <c r="E3390" t="s">
        <v>4708</v>
      </c>
      <c r="F3390">
        <v>10194486</v>
      </c>
      <c r="G3390" t="s">
        <v>2388</v>
      </c>
      <c r="K3390" t="s">
        <v>9589</v>
      </c>
      <c r="L3390" t="s">
        <v>255</v>
      </c>
      <c r="M3390" s="4">
        <v>0.33333333333333331</v>
      </c>
      <c r="N3390" s="1">
        <v>0.66666666666666663</v>
      </c>
      <c r="O3390" t="s">
        <v>184</v>
      </c>
      <c r="P3390" t="s">
        <v>184</v>
      </c>
      <c r="Q3390" t="s">
        <v>4710</v>
      </c>
      <c r="R3390" t="s">
        <v>4711</v>
      </c>
      <c r="S3390" t="s">
        <v>4710</v>
      </c>
      <c r="T3390" t="s">
        <v>165</v>
      </c>
      <c r="U3390" t="s">
        <v>192</v>
      </c>
      <c r="V3390" t="s">
        <v>46</v>
      </c>
      <c r="W3390" t="str">
        <f t="shared" si="156"/>
        <v>7474 Landover Rd WASHINGTON DC 20020</v>
      </c>
      <c r="X3390" t="s">
        <v>47</v>
      </c>
      <c r="Y3390" t="s">
        <v>9590</v>
      </c>
      <c r="Z3390">
        <v>38.865622000000002</v>
      </c>
      <c r="AA3390">
        <v>-76.987758999999997</v>
      </c>
      <c r="AB3390">
        <v>401062.36</v>
      </c>
      <c r="AC3390">
        <v>133089.07999999999</v>
      </c>
      <c r="AD3390">
        <v>20020</v>
      </c>
      <c r="AE3390">
        <v>151472</v>
      </c>
      <c r="AF3390">
        <v>59564</v>
      </c>
      <c r="AG3390">
        <v>59564</v>
      </c>
      <c r="AH3390">
        <v>8</v>
      </c>
      <c r="AI3390">
        <v>8</v>
      </c>
      <c r="AJ3390" t="s">
        <v>14244</v>
      </c>
      <c r="AK3390" t="s">
        <v>579</v>
      </c>
      <c r="AL3390" t="s">
        <v>458</v>
      </c>
      <c r="AM3390">
        <v>701</v>
      </c>
      <c r="AN3390">
        <v>28</v>
      </c>
      <c r="AO3390" t="s">
        <v>51</v>
      </c>
      <c r="AP3390">
        <v>2306</v>
      </c>
      <c r="AQ3390">
        <v>-76.987761086087104</v>
      </c>
      <c r="AR3390">
        <v>38.865629145169002</v>
      </c>
      <c r="AS3390" t="b">
        <f t="shared" si="157"/>
        <v>0</v>
      </c>
    </row>
    <row r="3391" spans="1:45">
      <c r="A3391">
        <f t="shared" si="158"/>
        <v>3390</v>
      </c>
      <c r="B3391">
        <v>187104</v>
      </c>
      <c r="C3391">
        <v>187104</v>
      </c>
      <c r="D3391" t="s">
        <v>9591</v>
      </c>
      <c r="E3391" t="s">
        <v>9592</v>
      </c>
      <c r="F3391">
        <v>10194493</v>
      </c>
      <c r="G3391" t="s">
        <v>201</v>
      </c>
      <c r="K3391" t="s">
        <v>9593</v>
      </c>
      <c r="L3391" t="s">
        <v>255</v>
      </c>
      <c r="M3391" s="4">
        <v>0.29166666666666669</v>
      </c>
      <c r="N3391" s="1">
        <v>0.79166666666666663</v>
      </c>
      <c r="O3391" t="s">
        <v>184</v>
      </c>
      <c r="P3391" t="s">
        <v>184</v>
      </c>
      <c r="S3391" t="s">
        <v>9592</v>
      </c>
      <c r="T3391" t="s">
        <v>165</v>
      </c>
      <c r="U3391" t="s">
        <v>192</v>
      </c>
      <c r="V3391" t="s">
        <v>46</v>
      </c>
      <c r="W3391" t="str">
        <f t="shared" si="156"/>
        <v xml:space="preserve"> WASHINGTON DC 20002</v>
      </c>
      <c r="X3391" t="s">
        <v>47</v>
      </c>
      <c r="Y3391" t="s">
        <v>9594</v>
      </c>
      <c r="Z3391">
        <v>38.895293000000002</v>
      </c>
      <c r="AA3391">
        <v>-76.996691999999996</v>
      </c>
      <c r="AB3391">
        <v>400287</v>
      </c>
      <c r="AC3391">
        <v>136382.72</v>
      </c>
      <c r="AD3391">
        <v>20002</v>
      </c>
      <c r="AE3391">
        <v>1541</v>
      </c>
      <c r="AF3391">
        <v>2026</v>
      </c>
      <c r="AG3391">
        <v>2026</v>
      </c>
      <c r="AH3391">
        <v>6</v>
      </c>
      <c r="AI3391">
        <v>6</v>
      </c>
      <c r="AJ3391" t="s">
        <v>14247</v>
      </c>
      <c r="AK3391" t="s">
        <v>1593</v>
      </c>
      <c r="AL3391" t="s">
        <v>63</v>
      </c>
      <c r="AM3391">
        <v>104</v>
      </c>
      <c r="AN3391">
        <v>25</v>
      </c>
      <c r="AO3391" t="s">
        <v>51</v>
      </c>
      <c r="AP3391">
        <v>2124</v>
      </c>
      <c r="AQ3391">
        <v>-76.996693909207295</v>
      </c>
      <c r="AR3391">
        <v>38.895300137185302</v>
      </c>
      <c r="AS3391" t="b">
        <f t="shared" si="157"/>
        <v>1</v>
      </c>
    </row>
    <row r="3392" spans="1:45">
      <c r="A3392">
        <f t="shared" si="158"/>
        <v>3391</v>
      </c>
      <c r="B3392">
        <v>187108</v>
      </c>
      <c r="C3392">
        <v>187108</v>
      </c>
      <c r="D3392" t="s">
        <v>9637</v>
      </c>
      <c r="E3392" t="s">
        <v>9638</v>
      </c>
      <c r="F3392">
        <v>10194662</v>
      </c>
      <c r="G3392" t="s">
        <v>201</v>
      </c>
      <c r="K3392" t="s">
        <v>9639</v>
      </c>
      <c r="L3392" t="s">
        <v>386</v>
      </c>
      <c r="M3392" s="4">
        <v>0.39583333333333331</v>
      </c>
      <c r="N3392" s="1">
        <v>0.64583333333333337</v>
      </c>
      <c r="O3392" t="s">
        <v>183</v>
      </c>
      <c r="P3392" t="s">
        <v>184</v>
      </c>
      <c r="S3392" t="s">
        <v>9638</v>
      </c>
      <c r="T3392" t="s">
        <v>165</v>
      </c>
      <c r="U3392" t="s">
        <v>192</v>
      </c>
      <c r="V3392" t="s">
        <v>46</v>
      </c>
      <c r="W3392" t="str">
        <f t="shared" si="156"/>
        <v xml:space="preserve"> WASHINGTON DC 20003</v>
      </c>
      <c r="X3392" t="s">
        <v>47</v>
      </c>
      <c r="Y3392" t="s">
        <v>9640</v>
      </c>
      <c r="Z3392">
        <v>38.878132000000001</v>
      </c>
      <c r="AA3392">
        <v>-77.000774000000007</v>
      </c>
      <c r="AB3392">
        <v>399932.82</v>
      </c>
      <c r="AC3392">
        <v>134477.76999999999</v>
      </c>
      <c r="AD3392">
        <v>20003</v>
      </c>
      <c r="AE3392">
        <v>148400</v>
      </c>
      <c r="AF3392">
        <v>57633</v>
      </c>
      <c r="AG3392">
        <v>57633</v>
      </c>
      <c r="AH3392">
        <v>6</v>
      </c>
      <c r="AI3392">
        <v>6</v>
      </c>
      <c r="AJ3392" t="s">
        <v>14252</v>
      </c>
      <c r="AK3392" t="s">
        <v>719</v>
      </c>
      <c r="AL3392" t="s">
        <v>63</v>
      </c>
      <c r="AM3392">
        <v>106</v>
      </c>
      <c r="AN3392">
        <v>27</v>
      </c>
      <c r="AO3392" t="s">
        <v>720</v>
      </c>
      <c r="AP3392">
        <v>2672</v>
      </c>
      <c r="AQ3392">
        <v>-77.000776509096099</v>
      </c>
      <c r="AR3392">
        <v>38.878139665084703</v>
      </c>
      <c r="AS3392" t="b">
        <f t="shared" si="157"/>
        <v>1</v>
      </c>
    </row>
    <row r="3393" spans="1:45">
      <c r="A3393">
        <f t="shared" si="158"/>
        <v>3392</v>
      </c>
      <c r="B3393">
        <v>187111</v>
      </c>
      <c r="C3393">
        <v>187111</v>
      </c>
      <c r="D3393" t="s">
        <v>9641</v>
      </c>
      <c r="E3393" t="s">
        <v>9642</v>
      </c>
      <c r="F3393">
        <v>10194668</v>
      </c>
      <c r="G3393" t="s">
        <v>201</v>
      </c>
      <c r="K3393" t="s">
        <v>9643</v>
      </c>
      <c r="L3393" t="s">
        <v>334</v>
      </c>
      <c r="M3393" s="4">
        <v>0.33333333333333331</v>
      </c>
      <c r="N3393" s="1">
        <v>0.70833333333333337</v>
      </c>
      <c r="O3393" t="s">
        <v>183</v>
      </c>
      <c r="P3393" t="s">
        <v>184</v>
      </c>
      <c r="Q3393" t="s">
        <v>9642</v>
      </c>
      <c r="R3393" t="s">
        <v>9644</v>
      </c>
      <c r="S3393" t="s">
        <v>9642</v>
      </c>
      <c r="T3393" t="s">
        <v>165</v>
      </c>
      <c r="U3393" t="s">
        <v>192</v>
      </c>
      <c r="V3393" t="s">
        <v>46</v>
      </c>
      <c r="W3393" t="str">
        <f t="shared" si="156"/>
        <v>nevada ave WASHINGTON DC 20015</v>
      </c>
      <c r="X3393" t="s">
        <v>47</v>
      </c>
      <c r="Y3393" t="s">
        <v>9645</v>
      </c>
      <c r="Z3393">
        <v>38.960014000000001</v>
      </c>
      <c r="AA3393">
        <v>-77.067897000000002</v>
      </c>
      <c r="AB3393">
        <v>394115.29</v>
      </c>
      <c r="AC3393">
        <v>143569.48000000001</v>
      </c>
      <c r="AD3393">
        <v>20015</v>
      </c>
      <c r="AE3393">
        <v>262922</v>
      </c>
      <c r="AF3393">
        <v>105784</v>
      </c>
      <c r="AG3393">
        <v>105784</v>
      </c>
      <c r="AH3393">
        <v>3</v>
      </c>
      <c r="AI3393">
        <v>3</v>
      </c>
      <c r="AJ3393" t="s">
        <v>14253</v>
      </c>
      <c r="AK3393" t="s">
        <v>2164</v>
      </c>
      <c r="AL3393" t="s">
        <v>50</v>
      </c>
      <c r="AM3393">
        <v>201</v>
      </c>
      <c r="AN3393">
        <v>10</v>
      </c>
      <c r="AO3393" t="s">
        <v>51</v>
      </c>
      <c r="AP3393">
        <v>2790</v>
      </c>
      <c r="AQ3393">
        <v>-77.067899507968704</v>
      </c>
      <c r="AR3393">
        <v>38.960021059080503</v>
      </c>
      <c r="AS3393" t="b">
        <f t="shared" si="157"/>
        <v>1</v>
      </c>
    </row>
    <row r="3394" spans="1:45">
      <c r="A3394">
        <f t="shared" si="158"/>
        <v>3393</v>
      </c>
      <c r="B3394">
        <v>187084</v>
      </c>
      <c r="C3394">
        <v>187084</v>
      </c>
      <c r="D3394" t="s">
        <v>9675</v>
      </c>
      <c r="E3394" t="s">
        <v>9676</v>
      </c>
      <c r="F3394">
        <v>10194769</v>
      </c>
      <c r="G3394" t="s">
        <v>201</v>
      </c>
      <c r="K3394" t="s">
        <v>9677</v>
      </c>
      <c r="L3394" t="s">
        <v>386</v>
      </c>
      <c r="M3394" s="4">
        <v>0.29166666666666669</v>
      </c>
      <c r="N3394" s="1">
        <v>0.5</v>
      </c>
      <c r="O3394" t="s">
        <v>184</v>
      </c>
      <c r="P3394" t="s">
        <v>184</v>
      </c>
      <c r="S3394" t="s">
        <v>9676</v>
      </c>
      <c r="T3394" t="s">
        <v>165</v>
      </c>
      <c r="U3394" t="s">
        <v>192</v>
      </c>
      <c r="W3394" t="str">
        <f t="shared" si="156"/>
        <v xml:space="preserve">   </v>
      </c>
      <c r="Y3394" t="s">
        <v>9678</v>
      </c>
      <c r="Z3394">
        <v>38.925150000000002</v>
      </c>
      <c r="AA3394">
        <v>-77.043614000000005</v>
      </c>
      <c r="AB3394">
        <v>396218.08799999999</v>
      </c>
      <c r="AC3394">
        <v>139698.071</v>
      </c>
      <c r="AE3394">
        <v>0</v>
      </c>
      <c r="AF3394">
        <v>266610</v>
      </c>
      <c r="AG3394">
        <v>266797</v>
      </c>
      <c r="AH3394">
        <v>1</v>
      </c>
      <c r="AI3394">
        <v>1</v>
      </c>
      <c r="AJ3394" t="s">
        <v>14247</v>
      </c>
      <c r="AK3394" t="s">
        <v>951</v>
      </c>
      <c r="AL3394" t="s">
        <v>88</v>
      </c>
      <c r="AM3394">
        <v>303</v>
      </c>
      <c r="AN3394">
        <v>1</v>
      </c>
      <c r="AO3394" t="s">
        <v>51</v>
      </c>
      <c r="AP3394">
        <v>2063</v>
      </c>
      <c r="AQ3394">
        <v>-77.043616287932295</v>
      </c>
      <c r="AR3394">
        <v>38.925157864713299</v>
      </c>
      <c r="AS3394" t="b">
        <f t="shared" si="157"/>
        <v>1</v>
      </c>
    </row>
    <row r="3395" spans="1:45">
      <c r="A3395">
        <f t="shared" si="158"/>
        <v>3394</v>
      </c>
      <c r="B3395">
        <v>183858</v>
      </c>
      <c r="C3395">
        <v>183858</v>
      </c>
      <c r="D3395" t="s">
        <v>10142</v>
      </c>
      <c r="E3395" t="s">
        <v>10143</v>
      </c>
      <c r="F3395">
        <v>10187614</v>
      </c>
      <c r="G3395" t="s">
        <v>201</v>
      </c>
      <c r="K3395" t="s">
        <v>10144</v>
      </c>
      <c r="L3395" t="s">
        <v>1154</v>
      </c>
      <c r="M3395" s="4">
        <v>0.39583333333333331</v>
      </c>
      <c r="N3395" s="1">
        <v>0.66666666666666663</v>
      </c>
      <c r="O3395" t="s">
        <v>183</v>
      </c>
      <c r="P3395" t="s">
        <v>184</v>
      </c>
      <c r="S3395" t="s">
        <v>10143</v>
      </c>
      <c r="T3395" t="s">
        <v>165</v>
      </c>
      <c r="U3395" t="s">
        <v>192</v>
      </c>
      <c r="V3395" t="s">
        <v>46</v>
      </c>
      <c r="W3395" t="str">
        <f t="shared" ref="W3395:W3458" si="159">CONCATENATE(R3395, " ", V3395, " ", X3395, " ", AD3395)</f>
        <v xml:space="preserve"> WASHINGTON DC 20024</v>
      </c>
      <c r="X3395" t="s">
        <v>47</v>
      </c>
      <c r="Y3395" t="s">
        <v>10145</v>
      </c>
      <c r="Z3395">
        <v>38.876117000000001</v>
      </c>
      <c r="AA3395">
        <v>-77.019302999999994</v>
      </c>
      <c r="AB3395">
        <v>398325.02</v>
      </c>
      <c r="AC3395">
        <v>134254.20000000001</v>
      </c>
      <c r="AD3395">
        <v>20024</v>
      </c>
      <c r="AE3395">
        <v>146043</v>
      </c>
      <c r="AF3395">
        <v>55566</v>
      </c>
      <c r="AG3395">
        <v>55566</v>
      </c>
      <c r="AH3395">
        <v>6</v>
      </c>
      <c r="AI3395">
        <v>6</v>
      </c>
      <c r="AJ3395" t="s">
        <v>14252</v>
      </c>
      <c r="AK3395" t="s">
        <v>4124</v>
      </c>
      <c r="AL3395" t="s">
        <v>63</v>
      </c>
      <c r="AM3395">
        <v>105</v>
      </c>
      <c r="AN3395">
        <v>9</v>
      </c>
      <c r="AO3395" t="s">
        <v>51</v>
      </c>
      <c r="AP3395">
        <v>346</v>
      </c>
      <c r="AQ3395">
        <v>-77.019305317796395</v>
      </c>
      <c r="AR3395">
        <v>38.876124064483399</v>
      </c>
      <c r="AS3395" t="b">
        <f t="shared" ref="AS3395:AS3458" si="160">E3395=S3395</f>
        <v>1</v>
      </c>
    </row>
    <row r="3396" spans="1:45">
      <c r="A3396">
        <f t="shared" ref="A3396:A3459" si="161">A3395+1</f>
        <v>3395</v>
      </c>
      <c r="B3396">
        <v>183876</v>
      </c>
      <c r="C3396">
        <v>183876</v>
      </c>
      <c r="D3396" t="s">
        <v>10156</v>
      </c>
      <c r="E3396" t="s">
        <v>10157</v>
      </c>
      <c r="F3396">
        <v>10187918</v>
      </c>
      <c r="G3396" t="s">
        <v>201</v>
      </c>
      <c r="K3396" t="s">
        <v>10158</v>
      </c>
      <c r="L3396" t="s">
        <v>595</v>
      </c>
      <c r="M3396" s="4">
        <v>0.41666666666666669</v>
      </c>
      <c r="N3396" s="1">
        <v>0.79166666666666663</v>
      </c>
      <c r="O3396" t="s">
        <v>184</v>
      </c>
      <c r="P3396" t="s">
        <v>184</v>
      </c>
      <c r="Q3396" t="s">
        <v>10157</v>
      </c>
      <c r="R3396" t="s">
        <v>10159</v>
      </c>
      <c r="S3396" t="s">
        <v>10157</v>
      </c>
      <c r="T3396" t="s">
        <v>165</v>
      </c>
      <c r="U3396" t="s">
        <v>192</v>
      </c>
      <c r="V3396" t="s">
        <v>46</v>
      </c>
      <c r="W3396" t="str">
        <f t="shared" si="159"/>
        <v>1615 Kenyon St NW #30 WASHINGTON DC 20010</v>
      </c>
      <c r="X3396" t="s">
        <v>47</v>
      </c>
      <c r="Y3396" t="s">
        <v>10160</v>
      </c>
      <c r="Z3396">
        <v>38.929907</v>
      </c>
      <c r="AA3396">
        <v>-77.038578999999999</v>
      </c>
      <c r="AB3396">
        <v>396654.93</v>
      </c>
      <c r="AC3396">
        <v>140225.87</v>
      </c>
      <c r="AD3396">
        <v>20010</v>
      </c>
      <c r="AE3396">
        <v>226148</v>
      </c>
      <c r="AF3396">
        <v>69457</v>
      </c>
      <c r="AG3396">
        <v>69457</v>
      </c>
      <c r="AH3396">
        <v>1</v>
      </c>
      <c r="AI3396">
        <v>1</v>
      </c>
      <c r="AJ3396" t="s">
        <v>14252</v>
      </c>
      <c r="AK3396" t="s">
        <v>7286</v>
      </c>
      <c r="AL3396" t="s">
        <v>188</v>
      </c>
      <c r="AM3396">
        <v>408</v>
      </c>
      <c r="AN3396">
        <v>2</v>
      </c>
      <c r="AO3396" t="s">
        <v>51</v>
      </c>
      <c r="AP3396">
        <v>575</v>
      </c>
      <c r="AQ3396">
        <v>-77.038581084404896</v>
      </c>
      <c r="AR3396">
        <v>38.929914215534403</v>
      </c>
      <c r="AS3396" t="b">
        <f t="shared" si="160"/>
        <v>1</v>
      </c>
    </row>
    <row r="3397" spans="1:45">
      <c r="A3397">
        <f t="shared" si="161"/>
        <v>3396</v>
      </c>
      <c r="B3397">
        <v>184608</v>
      </c>
      <c r="C3397">
        <v>184608</v>
      </c>
      <c r="D3397" t="s">
        <v>10644</v>
      </c>
      <c r="E3397" t="s">
        <v>10645</v>
      </c>
      <c r="F3397">
        <v>10190386</v>
      </c>
      <c r="G3397" t="s">
        <v>201</v>
      </c>
      <c r="K3397" t="s">
        <v>10646</v>
      </c>
      <c r="L3397" t="s">
        <v>545</v>
      </c>
      <c r="M3397" s="4">
        <v>0.29166666666666669</v>
      </c>
      <c r="N3397" s="1">
        <v>0.79166666666666663</v>
      </c>
      <c r="O3397" t="s">
        <v>183</v>
      </c>
      <c r="P3397" t="s">
        <v>184</v>
      </c>
      <c r="Q3397" t="s">
        <v>10645</v>
      </c>
      <c r="R3397" t="s">
        <v>10647</v>
      </c>
      <c r="S3397" t="s">
        <v>10645</v>
      </c>
      <c r="T3397" t="s">
        <v>165</v>
      </c>
      <c r="U3397" t="s">
        <v>192</v>
      </c>
      <c r="V3397" t="s">
        <v>46</v>
      </c>
      <c r="W3397" t="str">
        <f t="shared" si="159"/>
        <v>3012 O Street NW WASHINGTON DC 20007</v>
      </c>
      <c r="X3397" t="s">
        <v>47</v>
      </c>
      <c r="Y3397" t="s">
        <v>10648</v>
      </c>
      <c r="Z3397">
        <v>38.908318999999999</v>
      </c>
      <c r="AA3397">
        <v>-77.059803000000002</v>
      </c>
      <c r="AB3397">
        <v>394813.04</v>
      </c>
      <c r="AC3397">
        <v>137830.49</v>
      </c>
      <c r="AD3397">
        <v>20007</v>
      </c>
      <c r="AE3397">
        <v>223521</v>
      </c>
      <c r="AF3397">
        <v>66251</v>
      </c>
      <c r="AG3397">
        <v>66251</v>
      </c>
      <c r="AH3397">
        <v>2</v>
      </c>
      <c r="AI3397">
        <v>2</v>
      </c>
      <c r="AJ3397" t="s">
        <v>14246</v>
      </c>
      <c r="AK3397" s="2">
        <v>2000000</v>
      </c>
      <c r="AL3397" t="s">
        <v>50</v>
      </c>
      <c r="AM3397">
        <v>206</v>
      </c>
      <c r="AN3397">
        <v>4</v>
      </c>
      <c r="AO3397" t="s">
        <v>51</v>
      </c>
      <c r="AP3397">
        <v>481</v>
      </c>
      <c r="AQ3397">
        <v>-77.059805556388</v>
      </c>
      <c r="AR3397">
        <v>38.908326906051698</v>
      </c>
      <c r="AS3397" t="b">
        <f t="shared" si="160"/>
        <v>1</v>
      </c>
    </row>
    <row r="3398" spans="1:45">
      <c r="A3398">
        <f t="shared" si="161"/>
        <v>3397</v>
      </c>
      <c r="B3398">
        <v>186072</v>
      </c>
      <c r="C3398">
        <v>186072</v>
      </c>
      <c r="D3398" t="s">
        <v>12101</v>
      </c>
      <c r="E3398" t="s">
        <v>12102</v>
      </c>
      <c r="F3398">
        <v>10193000</v>
      </c>
      <c r="G3398" t="s">
        <v>652</v>
      </c>
      <c r="K3398" t="s">
        <v>12103</v>
      </c>
      <c r="L3398" t="s">
        <v>166</v>
      </c>
      <c r="M3398" s="4">
        <v>0.29166666666666669</v>
      </c>
      <c r="N3398" s="1">
        <v>0.70833333333333337</v>
      </c>
      <c r="O3398" t="s">
        <v>138</v>
      </c>
      <c r="P3398" t="s">
        <v>184</v>
      </c>
      <c r="Q3398" t="s">
        <v>12102</v>
      </c>
      <c r="R3398" t="s">
        <v>12104</v>
      </c>
      <c r="S3398" t="s">
        <v>12102</v>
      </c>
      <c r="T3398" t="s">
        <v>165</v>
      </c>
      <c r="U3398" t="s">
        <v>192</v>
      </c>
      <c r="V3398" t="s">
        <v>46</v>
      </c>
      <c r="W3398" t="str">
        <f t="shared" si="159"/>
        <v>1312 A St SE WASHINGTON DC 20003</v>
      </c>
      <c r="X3398" t="s">
        <v>47</v>
      </c>
      <c r="Y3398" t="s">
        <v>12105</v>
      </c>
      <c r="Z3398">
        <v>38.888855</v>
      </c>
      <c r="AA3398">
        <v>-76.986757999999995</v>
      </c>
      <c r="AB3398">
        <v>401148.88</v>
      </c>
      <c r="AC3398">
        <v>135668.12</v>
      </c>
      <c r="AD3398">
        <v>20003</v>
      </c>
      <c r="AE3398">
        <v>68385</v>
      </c>
      <c r="AF3398">
        <v>42292</v>
      </c>
      <c r="AG3398">
        <v>42292</v>
      </c>
      <c r="AH3398">
        <v>6</v>
      </c>
      <c r="AI3398">
        <v>6</v>
      </c>
      <c r="AJ3398" t="s">
        <v>14249</v>
      </c>
      <c r="AK3398" t="s">
        <v>646</v>
      </c>
      <c r="AL3398" t="s">
        <v>63</v>
      </c>
      <c r="AM3398">
        <v>108</v>
      </c>
      <c r="AN3398">
        <v>26</v>
      </c>
      <c r="AO3398" t="s">
        <v>51</v>
      </c>
      <c r="AP3398">
        <v>234</v>
      </c>
      <c r="AQ3398">
        <v>-76.986759837573203</v>
      </c>
      <c r="AR3398">
        <v>38.888862050413799</v>
      </c>
      <c r="AS3398" t="b">
        <f t="shared" si="160"/>
        <v>1</v>
      </c>
    </row>
    <row r="3399" spans="1:45">
      <c r="A3399">
        <f t="shared" si="161"/>
        <v>3398</v>
      </c>
      <c r="B3399">
        <v>186214</v>
      </c>
      <c r="C3399">
        <v>186214</v>
      </c>
      <c r="D3399" t="s">
        <v>12236</v>
      </c>
      <c r="E3399" t="s">
        <v>4556</v>
      </c>
      <c r="F3399">
        <v>10193164</v>
      </c>
      <c r="G3399" t="s">
        <v>201</v>
      </c>
      <c r="K3399" t="s">
        <v>12237</v>
      </c>
      <c r="L3399" t="s">
        <v>622</v>
      </c>
      <c r="M3399" s="4">
        <v>0.29166666666666669</v>
      </c>
      <c r="N3399" s="1">
        <v>0.70833333333333337</v>
      </c>
      <c r="O3399" t="s">
        <v>184</v>
      </c>
      <c r="P3399" t="s">
        <v>184</v>
      </c>
      <c r="S3399" t="s">
        <v>4556</v>
      </c>
      <c r="T3399" t="s">
        <v>165</v>
      </c>
      <c r="U3399" t="s">
        <v>192</v>
      </c>
      <c r="V3399" t="s">
        <v>46</v>
      </c>
      <c r="W3399" t="str">
        <f t="shared" si="159"/>
        <v xml:space="preserve"> WASHINGTON DC 20010</v>
      </c>
      <c r="X3399" t="s">
        <v>47</v>
      </c>
      <c r="Y3399" t="s">
        <v>11304</v>
      </c>
      <c r="Z3399">
        <v>38.931789999999999</v>
      </c>
      <c r="AA3399">
        <v>-77.037254000000004</v>
      </c>
      <c r="AB3399">
        <v>396769.87</v>
      </c>
      <c r="AC3399">
        <v>140434.82999999999</v>
      </c>
      <c r="AD3399">
        <v>20010</v>
      </c>
      <c r="AE3399">
        <v>233557</v>
      </c>
      <c r="AF3399">
        <v>76236</v>
      </c>
      <c r="AG3399">
        <v>76236</v>
      </c>
      <c r="AH3399">
        <v>1</v>
      </c>
      <c r="AI3399">
        <v>1</v>
      </c>
      <c r="AJ3399" t="s">
        <v>14252</v>
      </c>
      <c r="AK3399" t="s">
        <v>7286</v>
      </c>
      <c r="AL3399" t="s">
        <v>188</v>
      </c>
      <c r="AM3399">
        <v>408</v>
      </c>
      <c r="AN3399">
        <v>2</v>
      </c>
      <c r="AO3399" t="s">
        <v>51</v>
      </c>
      <c r="AP3399">
        <v>728</v>
      </c>
      <c r="AQ3399">
        <v>-77.037256461462306</v>
      </c>
      <c r="AR3399">
        <v>38.931797021769697</v>
      </c>
      <c r="AS3399" t="b">
        <f t="shared" si="160"/>
        <v>1</v>
      </c>
    </row>
    <row r="3400" spans="1:45">
      <c r="A3400">
        <f t="shared" si="161"/>
        <v>3399</v>
      </c>
      <c r="B3400">
        <v>186489</v>
      </c>
      <c r="C3400">
        <v>186489</v>
      </c>
      <c r="D3400" t="s">
        <v>12421</v>
      </c>
      <c r="E3400" t="s">
        <v>12422</v>
      </c>
      <c r="F3400">
        <v>10193434</v>
      </c>
      <c r="G3400" t="s">
        <v>201</v>
      </c>
      <c r="K3400" t="s">
        <v>12423</v>
      </c>
      <c r="L3400" t="s">
        <v>238</v>
      </c>
      <c r="M3400" s="4">
        <v>0.33333333333333331</v>
      </c>
      <c r="N3400" s="1">
        <v>0.70833333333333337</v>
      </c>
      <c r="O3400" t="s">
        <v>184</v>
      </c>
      <c r="P3400" t="s">
        <v>184</v>
      </c>
      <c r="Q3400" t="s">
        <v>12422</v>
      </c>
      <c r="R3400" t="s">
        <v>12424</v>
      </c>
      <c r="S3400" t="s">
        <v>12422</v>
      </c>
      <c r="T3400" t="s">
        <v>165</v>
      </c>
      <c r="U3400" t="s">
        <v>192</v>
      </c>
      <c r="V3400" t="s">
        <v>46</v>
      </c>
      <c r="W3400" t="str">
        <f t="shared" si="159"/>
        <v>128 13th St SW WASHINGTON DC 20003</v>
      </c>
      <c r="X3400" t="s">
        <v>47</v>
      </c>
      <c r="Y3400" t="s">
        <v>12425</v>
      </c>
      <c r="Z3400">
        <v>38.888435000000001</v>
      </c>
      <c r="AA3400">
        <v>-76.988056999999998</v>
      </c>
      <c r="AB3400">
        <v>401036.18</v>
      </c>
      <c r="AC3400">
        <v>135621.54</v>
      </c>
      <c r="AD3400">
        <v>20003</v>
      </c>
      <c r="AE3400">
        <v>68997</v>
      </c>
      <c r="AF3400">
        <v>43357</v>
      </c>
      <c r="AG3400">
        <v>43357</v>
      </c>
      <c r="AH3400">
        <v>6</v>
      </c>
      <c r="AI3400">
        <v>6</v>
      </c>
      <c r="AJ3400" t="s">
        <v>14249</v>
      </c>
      <c r="AK3400" t="s">
        <v>646</v>
      </c>
      <c r="AL3400" t="s">
        <v>63</v>
      </c>
      <c r="AM3400">
        <v>108</v>
      </c>
      <c r="AN3400">
        <v>26</v>
      </c>
      <c r="AO3400" t="s">
        <v>51</v>
      </c>
      <c r="AP3400">
        <v>247</v>
      </c>
      <c r="AQ3400">
        <v>-76.988058932550103</v>
      </c>
      <c r="AR3400">
        <v>38.888442580151299</v>
      </c>
      <c r="AS3400" t="b">
        <f t="shared" si="160"/>
        <v>1</v>
      </c>
    </row>
    <row r="3401" spans="1:45">
      <c r="A3401">
        <f t="shared" si="161"/>
        <v>3400</v>
      </c>
      <c r="B3401">
        <v>186731</v>
      </c>
      <c r="C3401">
        <v>186731</v>
      </c>
      <c r="D3401" t="s">
        <v>12598</v>
      </c>
      <c r="E3401" t="s">
        <v>12599</v>
      </c>
      <c r="F3401">
        <v>10193727</v>
      </c>
      <c r="G3401" t="s">
        <v>201</v>
      </c>
      <c r="K3401" t="s">
        <v>12600</v>
      </c>
      <c r="L3401" t="s">
        <v>432</v>
      </c>
      <c r="M3401" s="4">
        <v>0.375</v>
      </c>
      <c r="N3401" s="1">
        <v>0.79166666666666663</v>
      </c>
      <c r="O3401" t="s">
        <v>184</v>
      </c>
      <c r="P3401" t="s">
        <v>184</v>
      </c>
      <c r="S3401" t="s">
        <v>12599</v>
      </c>
      <c r="T3401" t="s">
        <v>165</v>
      </c>
      <c r="U3401" t="s">
        <v>192</v>
      </c>
      <c r="V3401" t="s">
        <v>46</v>
      </c>
      <c r="W3401" t="str">
        <f t="shared" si="159"/>
        <v xml:space="preserve"> WASHINGTON DC 20003</v>
      </c>
      <c r="X3401" t="s">
        <v>47</v>
      </c>
      <c r="Y3401" t="s">
        <v>12350</v>
      </c>
      <c r="Z3401">
        <v>38.885899999999999</v>
      </c>
      <c r="AA3401">
        <v>-76.989930000000001</v>
      </c>
      <c r="AB3401">
        <v>400873.72</v>
      </c>
      <c r="AC3401">
        <v>135340.09</v>
      </c>
      <c r="AD3401">
        <v>20003</v>
      </c>
      <c r="AE3401">
        <v>71996</v>
      </c>
      <c r="AF3401">
        <v>46122</v>
      </c>
      <c r="AG3401">
        <v>46122</v>
      </c>
      <c r="AH3401">
        <v>6</v>
      </c>
      <c r="AI3401">
        <v>6</v>
      </c>
      <c r="AJ3401" t="s">
        <v>14249</v>
      </c>
      <c r="AK3401" t="s">
        <v>3566</v>
      </c>
      <c r="AL3401" t="s">
        <v>63</v>
      </c>
      <c r="AM3401">
        <v>107</v>
      </c>
      <c r="AN3401">
        <v>26</v>
      </c>
      <c r="AO3401" t="s">
        <v>51</v>
      </c>
      <c r="AP3401">
        <v>274</v>
      </c>
      <c r="AQ3401">
        <v>-76.989931857453101</v>
      </c>
      <c r="AR3401">
        <v>38.885907347793399</v>
      </c>
      <c r="AS3401" t="b">
        <f t="shared" si="160"/>
        <v>1</v>
      </c>
    </row>
    <row r="3402" spans="1:45">
      <c r="A3402">
        <f t="shared" si="161"/>
        <v>3401</v>
      </c>
      <c r="B3402">
        <v>187082</v>
      </c>
      <c r="C3402">
        <v>187082</v>
      </c>
      <c r="D3402" t="s">
        <v>12838</v>
      </c>
      <c r="E3402" t="s">
        <v>5657</v>
      </c>
      <c r="F3402">
        <v>10194158</v>
      </c>
      <c r="G3402" t="s">
        <v>201</v>
      </c>
      <c r="K3402" t="s">
        <v>12839</v>
      </c>
      <c r="L3402" t="s">
        <v>1682</v>
      </c>
      <c r="M3402" s="4">
        <v>0.41666666666666669</v>
      </c>
      <c r="N3402" s="1">
        <v>0.79166666666666663</v>
      </c>
      <c r="O3402" t="s">
        <v>184</v>
      </c>
      <c r="P3402" t="s">
        <v>184</v>
      </c>
      <c r="Q3402" t="s">
        <v>5657</v>
      </c>
      <c r="R3402" t="s">
        <v>5659</v>
      </c>
      <c r="S3402" t="s">
        <v>5657</v>
      </c>
      <c r="T3402" t="s">
        <v>165</v>
      </c>
      <c r="U3402" t="s">
        <v>192</v>
      </c>
      <c r="V3402" t="s">
        <v>46</v>
      </c>
      <c r="W3402" t="str">
        <f t="shared" si="159"/>
        <v>4418 Reservoir Rd. NW WASHINGTON DC 20016</v>
      </c>
      <c r="X3402" t="s">
        <v>47</v>
      </c>
      <c r="Y3402" t="s">
        <v>12840</v>
      </c>
      <c r="Z3402">
        <v>38.935732000000002</v>
      </c>
      <c r="AA3402">
        <v>-77.071156999999999</v>
      </c>
      <c r="AB3402">
        <v>393830.63</v>
      </c>
      <c r="AC3402">
        <v>140874.26999999999</v>
      </c>
      <c r="AD3402">
        <v>20016</v>
      </c>
      <c r="AE3402">
        <v>221463</v>
      </c>
      <c r="AF3402">
        <v>64482</v>
      </c>
      <c r="AG3402">
        <v>64482</v>
      </c>
      <c r="AH3402">
        <v>3</v>
      </c>
      <c r="AI3402">
        <v>3</v>
      </c>
      <c r="AJ3402" t="s">
        <v>14247</v>
      </c>
      <c r="AK3402" t="s">
        <v>554</v>
      </c>
      <c r="AL3402" t="s">
        <v>50</v>
      </c>
      <c r="AM3402">
        <v>203</v>
      </c>
      <c r="AN3402">
        <v>15</v>
      </c>
      <c r="AO3402" t="s">
        <v>51</v>
      </c>
      <c r="AP3402">
        <v>426</v>
      </c>
      <c r="AQ3402">
        <v>-77.071159645547496</v>
      </c>
      <c r="AR3402">
        <v>38.935739907104903</v>
      </c>
      <c r="AS3402" t="b">
        <f t="shared" si="160"/>
        <v>1</v>
      </c>
    </row>
    <row r="3403" spans="1:45">
      <c r="A3403">
        <f t="shared" si="161"/>
        <v>3402</v>
      </c>
      <c r="B3403">
        <v>187075</v>
      </c>
      <c r="C3403">
        <v>187075</v>
      </c>
      <c r="D3403" t="s">
        <v>12901</v>
      </c>
      <c r="E3403" t="s">
        <v>12896</v>
      </c>
      <c r="F3403">
        <v>10194267</v>
      </c>
      <c r="G3403" t="s">
        <v>652</v>
      </c>
      <c r="K3403" t="s">
        <v>12902</v>
      </c>
      <c r="L3403" t="s">
        <v>254</v>
      </c>
      <c r="M3403" s="4">
        <v>0.29166666666666669</v>
      </c>
      <c r="N3403" s="1">
        <v>0.70833333333333337</v>
      </c>
      <c r="O3403" t="s">
        <v>386</v>
      </c>
      <c r="P3403" t="s">
        <v>184</v>
      </c>
      <c r="S3403" t="s">
        <v>12896</v>
      </c>
      <c r="T3403" t="s">
        <v>165</v>
      </c>
      <c r="U3403" t="s">
        <v>192</v>
      </c>
      <c r="V3403" t="s">
        <v>46</v>
      </c>
      <c r="W3403" t="str">
        <f t="shared" si="159"/>
        <v xml:space="preserve"> WASHINGTON DC 20002</v>
      </c>
      <c r="X3403" t="s">
        <v>47</v>
      </c>
      <c r="Y3403" t="s">
        <v>12903</v>
      </c>
      <c r="Z3403">
        <v>38.892189000000002</v>
      </c>
      <c r="AA3403">
        <v>-76.982837000000004</v>
      </c>
      <c r="AB3403">
        <v>401488.97</v>
      </c>
      <c r="AC3403">
        <v>136038.34</v>
      </c>
      <c r="AD3403">
        <v>20002</v>
      </c>
      <c r="AE3403">
        <v>61150</v>
      </c>
      <c r="AF3403">
        <v>37138</v>
      </c>
      <c r="AG3403">
        <v>37138</v>
      </c>
      <c r="AH3403">
        <v>6</v>
      </c>
      <c r="AI3403">
        <v>6</v>
      </c>
      <c r="AJ3403" t="s">
        <v>14244</v>
      </c>
      <c r="AK3403" t="s">
        <v>1392</v>
      </c>
      <c r="AL3403" t="s">
        <v>63</v>
      </c>
      <c r="AM3403">
        <v>108</v>
      </c>
      <c r="AN3403">
        <v>25</v>
      </c>
      <c r="AO3403" t="s">
        <v>51</v>
      </c>
      <c r="AP3403">
        <v>194</v>
      </c>
      <c r="AQ3403">
        <v>-76.982839023705694</v>
      </c>
      <c r="AR3403">
        <v>38.892196621062702</v>
      </c>
      <c r="AS3403" t="b">
        <f t="shared" si="160"/>
        <v>1</v>
      </c>
    </row>
    <row r="3404" spans="1:45">
      <c r="A3404">
        <f t="shared" si="161"/>
        <v>3403</v>
      </c>
      <c r="B3404">
        <v>187077</v>
      </c>
      <c r="C3404">
        <v>187077</v>
      </c>
      <c r="D3404" t="s">
        <v>12960</v>
      </c>
      <c r="E3404" t="s">
        <v>12961</v>
      </c>
      <c r="F3404">
        <v>10194364</v>
      </c>
      <c r="G3404" t="s">
        <v>652</v>
      </c>
      <c r="K3404" t="s">
        <v>12962</v>
      </c>
      <c r="L3404" t="s">
        <v>254</v>
      </c>
      <c r="M3404" s="4">
        <v>0.29166666666666669</v>
      </c>
      <c r="N3404" s="1">
        <v>0.70833333333333337</v>
      </c>
      <c r="O3404" t="s">
        <v>138</v>
      </c>
      <c r="P3404" t="s">
        <v>184</v>
      </c>
      <c r="Q3404" t="s">
        <v>12961</v>
      </c>
      <c r="R3404" t="s">
        <v>12963</v>
      </c>
      <c r="S3404" t="s">
        <v>12961</v>
      </c>
      <c r="T3404" t="s">
        <v>165</v>
      </c>
      <c r="U3404" t="s">
        <v>192</v>
      </c>
      <c r="V3404" t="s">
        <v>46</v>
      </c>
      <c r="W3404" t="str">
        <f t="shared" si="159"/>
        <v>1207 Walter  Street WASHINGTON DC 20003</v>
      </c>
      <c r="X3404" t="s">
        <v>47</v>
      </c>
      <c r="Y3404" t="s">
        <v>12964</v>
      </c>
      <c r="Z3404">
        <v>38.886643999999997</v>
      </c>
      <c r="AA3404">
        <v>-76.989603000000002</v>
      </c>
      <c r="AB3404">
        <v>400902.05</v>
      </c>
      <c r="AC3404">
        <v>135422.70000000001</v>
      </c>
      <c r="AD3404">
        <v>20003</v>
      </c>
      <c r="AE3404">
        <v>71876</v>
      </c>
      <c r="AF3404">
        <v>45658</v>
      </c>
      <c r="AG3404">
        <v>45658</v>
      </c>
      <c r="AH3404">
        <v>6</v>
      </c>
      <c r="AI3404">
        <v>6</v>
      </c>
      <c r="AJ3404" t="s">
        <v>14249</v>
      </c>
      <c r="AK3404" t="s">
        <v>3566</v>
      </c>
      <c r="AL3404" t="s">
        <v>63</v>
      </c>
      <c r="AM3404">
        <v>107</v>
      </c>
      <c r="AN3404">
        <v>26</v>
      </c>
      <c r="AO3404" t="s">
        <v>51</v>
      </c>
      <c r="AP3404">
        <v>267</v>
      </c>
      <c r="AQ3404">
        <v>-76.989605219796204</v>
      </c>
      <c r="AR3404">
        <v>38.886651501642497</v>
      </c>
      <c r="AS3404" t="b">
        <f t="shared" si="160"/>
        <v>1</v>
      </c>
    </row>
    <row r="3405" spans="1:45">
      <c r="A3405">
        <f t="shared" si="161"/>
        <v>3404</v>
      </c>
      <c r="B3405">
        <v>187100</v>
      </c>
      <c r="C3405">
        <v>187100</v>
      </c>
      <c r="D3405" t="s">
        <v>12968</v>
      </c>
      <c r="E3405" t="s">
        <v>12969</v>
      </c>
      <c r="F3405">
        <v>10194432</v>
      </c>
      <c r="G3405" t="s">
        <v>201</v>
      </c>
      <c r="K3405" t="s">
        <v>12970</v>
      </c>
      <c r="L3405" t="s">
        <v>254</v>
      </c>
      <c r="M3405" s="4">
        <v>0.29166666666666669</v>
      </c>
      <c r="N3405" s="1">
        <v>0.79166666666666663</v>
      </c>
      <c r="O3405" t="s">
        <v>184</v>
      </c>
      <c r="P3405" t="s">
        <v>184</v>
      </c>
      <c r="Q3405" t="s">
        <v>12969</v>
      </c>
      <c r="R3405" t="s">
        <v>12971</v>
      </c>
      <c r="S3405" t="s">
        <v>12969</v>
      </c>
      <c r="T3405" t="s">
        <v>165</v>
      </c>
      <c r="U3405" t="s">
        <v>192</v>
      </c>
      <c r="V3405" t="s">
        <v>46</v>
      </c>
      <c r="W3405" t="str">
        <f t="shared" si="159"/>
        <v>1428 C St. SE WASHINGTON DC 20036</v>
      </c>
      <c r="X3405" t="s">
        <v>47</v>
      </c>
      <c r="Y3405" t="s">
        <v>12972</v>
      </c>
      <c r="Z3405">
        <v>38.909951</v>
      </c>
      <c r="AA3405">
        <v>-77.038748999999996</v>
      </c>
      <c r="AB3405">
        <v>396639.19</v>
      </c>
      <c r="AC3405">
        <v>138010.6</v>
      </c>
      <c r="AD3405">
        <v>20036</v>
      </c>
      <c r="AE3405">
        <v>225591</v>
      </c>
      <c r="AF3405">
        <v>68892</v>
      </c>
      <c r="AG3405">
        <v>68892</v>
      </c>
      <c r="AH3405">
        <v>2</v>
      </c>
      <c r="AI3405">
        <v>2</v>
      </c>
      <c r="AJ3405" t="s">
        <v>14249</v>
      </c>
      <c r="AK3405" t="s">
        <v>380</v>
      </c>
      <c r="AL3405" t="s">
        <v>50</v>
      </c>
      <c r="AM3405">
        <v>208</v>
      </c>
      <c r="AN3405">
        <v>6</v>
      </c>
      <c r="AO3405" t="s">
        <v>51</v>
      </c>
      <c r="AP3405">
        <v>636</v>
      </c>
      <c r="AQ3405">
        <v>-77.038751768327103</v>
      </c>
      <c r="AR3405">
        <v>38.909958279524098</v>
      </c>
      <c r="AS3405" t="b">
        <f t="shared" si="160"/>
        <v>1</v>
      </c>
    </row>
    <row r="3406" spans="1:45">
      <c r="A3406">
        <f t="shared" si="161"/>
        <v>3405</v>
      </c>
      <c r="B3406">
        <v>187102</v>
      </c>
      <c r="C3406">
        <v>187102</v>
      </c>
      <c r="D3406" t="s">
        <v>12983</v>
      </c>
      <c r="E3406" t="s">
        <v>2807</v>
      </c>
      <c r="F3406">
        <v>10194481</v>
      </c>
      <c r="G3406" t="s">
        <v>201</v>
      </c>
      <c r="K3406" t="s">
        <v>12984</v>
      </c>
      <c r="L3406" t="s">
        <v>255</v>
      </c>
      <c r="M3406" s="4">
        <v>0.29166666666666669</v>
      </c>
      <c r="N3406" s="1">
        <v>0.70833333333333337</v>
      </c>
      <c r="O3406" t="s">
        <v>184</v>
      </c>
      <c r="P3406" t="s">
        <v>184</v>
      </c>
      <c r="S3406" t="s">
        <v>2809</v>
      </c>
      <c r="T3406" t="s">
        <v>165</v>
      </c>
      <c r="U3406" t="s">
        <v>192</v>
      </c>
      <c r="V3406" t="s">
        <v>46</v>
      </c>
      <c r="W3406" t="str">
        <f t="shared" si="159"/>
        <v xml:space="preserve"> WASHINGTON DC 20009</v>
      </c>
      <c r="X3406" t="s">
        <v>47</v>
      </c>
      <c r="Y3406" t="s">
        <v>12985</v>
      </c>
      <c r="Z3406">
        <v>38.913469999999997</v>
      </c>
      <c r="AA3406">
        <v>-77.042085</v>
      </c>
      <c r="AB3406">
        <v>396350.1</v>
      </c>
      <c r="AC3406">
        <v>138401.37</v>
      </c>
      <c r="AD3406">
        <v>20009</v>
      </c>
      <c r="AE3406">
        <v>226647</v>
      </c>
      <c r="AF3406">
        <v>69630</v>
      </c>
      <c r="AG3406">
        <v>69630</v>
      </c>
      <c r="AH3406">
        <v>2</v>
      </c>
      <c r="AI3406">
        <v>2</v>
      </c>
      <c r="AJ3406" t="s">
        <v>14249</v>
      </c>
      <c r="AK3406" t="s">
        <v>1692</v>
      </c>
      <c r="AL3406" t="s">
        <v>50</v>
      </c>
      <c r="AM3406">
        <v>208</v>
      </c>
      <c r="AN3406">
        <v>6</v>
      </c>
      <c r="AO3406" t="s">
        <v>51</v>
      </c>
      <c r="AP3406">
        <v>607</v>
      </c>
      <c r="AQ3406">
        <v>-77.042086996507507</v>
      </c>
      <c r="AR3406">
        <v>38.913477315551297</v>
      </c>
      <c r="AS3406" t="b">
        <f t="shared" si="160"/>
        <v>0</v>
      </c>
    </row>
    <row r="3407" spans="1:45">
      <c r="A3407">
        <f t="shared" si="161"/>
        <v>3406</v>
      </c>
      <c r="B3407">
        <v>187105</v>
      </c>
      <c r="C3407">
        <v>187105</v>
      </c>
      <c r="D3407" t="s">
        <v>13007</v>
      </c>
      <c r="E3407" t="s">
        <v>13008</v>
      </c>
      <c r="F3407">
        <v>10194554</v>
      </c>
      <c r="G3407" t="s">
        <v>201</v>
      </c>
      <c r="K3407" t="s">
        <v>13009</v>
      </c>
      <c r="L3407" t="s">
        <v>255</v>
      </c>
      <c r="M3407" s="4">
        <v>0.33333333333333331</v>
      </c>
      <c r="N3407" s="1">
        <v>0.5</v>
      </c>
      <c r="O3407" t="s">
        <v>184</v>
      </c>
      <c r="P3407" t="s">
        <v>184</v>
      </c>
      <c r="Q3407" t="s">
        <v>13008</v>
      </c>
      <c r="R3407" t="s">
        <v>13010</v>
      </c>
      <c r="S3407" t="s">
        <v>13008</v>
      </c>
      <c r="T3407" t="s">
        <v>165</v>
      </c>
      <c r="U3407" t="s">
        <v>192</v>
      </c>
      <c r="V3407" t="s">
        <v>46</v>
      </c>
      <c r="W3407" t="str">
        <f t="shared" si="159"/>
        <v>1537 5th St. NW WASHINGTON DC 20001</v>
      </c>
      <c r="X3407" t="s">
        <v>47</v>
      </c>
      <c r="Y3407" t="s">
        <v>13011</v>
      </c>
      <c r="Z3407">
        <v>38.910871</v>
      </c>
      <c r="AA3407">
        <v>-77.018694999999994</v>
      </c>
      <c r="AB3407">
        <v>398378.57</v>
      </c>
      <c r="AC3407">
        <v>138112.16</v>
      </c>
      <c r="AD3407">
        <v>20001</v>
      </c>
      <c r="AE3407">
        <v>237410</v>
      </c>
      <c r="AF3407">
        <v>80711</v>
      </c>
      <c r="AG3407">
        <v>80711</v>
      </c>
      <c r="AH3407">
        <v>6</v>
      </c>
      <c r="AI3407">
        <v>2</v>
      </c>
      <c r="AJ3407" t="s">
        <v>14247</v>
      </c>
      <c r="AK3407" t="s">
        <v>1069</v>
      </c>
      <c r="AL3407" t="s">
        <v>88</v>
      </c>
      <c r="AM3407">
        <v>308</v>
      </c>
      <c r="AN3407">
        <v>7</v>
      </c>
      <c r="AO3407" t="s">
        <v>51</v>
      </c>
      <c r="AP3407">
        <v>887</v>
      </c>
      <c r="AQ3407">
        <v>-77.018697296702797</v>
      </c>
      <c r="AR3407">
        <v>38.910878097521397</v>
      </c>
      <c r="AS3407" t="b">
        <f t="shared" si="160"/>
        <v>1</v>
      </c>
    </row>
    <row r="3408" spans="1:45">
      <c r="A3408">
        <f t="shared" si="161"/>
        <v>3407</v>
      </c>
      <c r="B3408">
        <v>187107</v>
      </c>
      <c r="C3408">
        <v>187107</v>
      </c>
      <c r="D3408" t="s">
        <v>13054</v>
      </c>
      <c r="E3408" t="s">
        <v>4533</v>
      </c>
      <c r="F3408">
        <v>10194652</v>
      </c>
      <c r="G3408" t="s">
        <v>2388</v>
      </c>
      <c r="K3408" t="s">
        <v>13055</v>
      </c>
      <c r="L3408" t="s">
        <v>138</v>
      </c>
      <c r="M3408" s="4">
        <v>0.29166666666666669</v>
      </c>
      <c r="N3408" s="1">
        <v>0.79166666666666663</v>
      </c>
      <c r="O3408" t="s">
        <v>184</v>
      </c>
      <c r="P3408" t="s">
        <v>184</v>
      </c>
      <c r="Q3408" t="s">
        <v>4533</v>
      </c>
      <c r="R3408" t="s">
        <v>4535</v>
      </c>
      <c r="S3408" t="s">
        <v>4533</v>
      </c>
      <c r="T3408" t="s">
        <v>165</v>
      </c>
      <c r="U3408" t="s">
        <v>192</v>
      </c>
      <c r="V3408" t="s">
        <v>46</v>
      </c>
      <c r="W3408" t="str">
        <f t="shared" si="159"/>
        <v>3447 14th Street, N. W. WASHINGTON DC 20010</v>
      </c>
      <c r="X3408" t="s">
        <v>47</v>
      </c>
      <c r="Y3408" t="s">
        <v>12095</v>
      </c>
      <c r="Z3408">
        <v>38.93336</v>
      </c>
      <c r="AA3408">
        <v>-77.032454000000001</v>
      </c>
      <c r="AB3408">
        <v>397186.11</v>
      </c>
      <c r="AC3408">
        <v>140608.98000000001</v>
      </c>
      <c r="AD3408">
        <v>20010</v>
      </c>
      <c r="AE3408">
        <v>230752</v>
      </c>
      <c r="AF3408">
        <v>73768</v>
      </c>
      <c r="AG3408">
        <v>73768</v>
      </c>
      <c r="AH3408">
        <v>1</v>
      </c>
      <c r="AI3408">
        <v>1</v>
      </c>
      <c r="AJ3408" t="s">
        <v>14244</v>
      </c>
      <c r="AK3408" t="s">
        <v>3214</v>
      </c>
      <c r="AL3408" t="s">
        <v>188</v>
      </c>
      <c r="AM3408">
        <v>409</v>
      </c>
      <c r="AN3408">
        <v>2</v>
      </c>
      <c r="AO3408" t="s">
        <v>51</v>
      </c>
      <c r="AP3408">
        <v>702</v>
      </c>
      <c r="AQ3408">
        <v>-77.032456540098394</v>
      </c>
      <c r="AR3408">
        <v>38.9333672499857</v>
      </c>
      <c r="AS3408" t="b">
        <f t="shared" si="160"/>
        <v>1</v>
      </c>
    </row>
    <row r="3409" spans="1:45">
      <c r="A3409">
        <f t="shared" si="161"/>
        <v>3408</v>
      </c>
      <c r="B3409">
        <v>187110</v>
      </c>
      <c r="C3409">
        <v>187110</v>
      </c>
      <c r="D3409" t="s">
        <v>13060</v>
      </c>
      <c r="E3409" t="s">
        <v>13061</v>
      </c>
      <c r="F3409">
        <v>10194667</v>
      </c>
      <c r="G3409" t="s">
        <v>201</v>
      </c>
      <c r="K3409" t="s">
        <v>13062</v>
      </c>
      <c r="L3409" t="s">
        <v>334</v>
      </c>
      <c r="M3409" s="4">
        <v>0.29166666666666669</v>
      </c>
      <c r="N3409" s="1">
        <v>0.70833333333333337</v>
      </c>
      <c r="O3409" t="s">
        <v>184</v>
      </c>
      <c r="P3409" t="s">
        <v>184</v>
      </c>
      <c r="S3409" t="s">
        <v>13061</v>
      </c>
      <c r="T3409" t="s">
        <v>165</v>
      </c>
      <c r="U3409" t="s">
        <v>192</v>
      </c>
      <c r="V3409" t="s">
        <v>46</v>
      </c>
      <c r="W3409" t="str">
        <f t="shared" si="159"/>
        <v xml:space="preserve"> WASHINGTON DC 20008</v>
      </c>
      <c r="X3409" t="s">
        <v>47</v>
      </c>
      <c r="Y3409" t="s">
        <v>12728</v>
      </c>
      <c r="Z3409">
        <v>38.933312999999998</v>
      </c>
      <c r="AA3409">
        <v>-77.055494999999993</v>
      </c>
      <c r="AB3409">
        <v>395188.39</v>
      </c>
      <c r="AC3409">
        <v>140604.79</v>
      </c>
      <c r="AD3409">
        <v>20008</v>
      </c>
      <c r="AE3409">
        <v>223220</v>
      </c>
      <c r="AF3409">
        <v>65961</v>
      </c>
      <c r="AG3409">
        <v>65961</v>
      </c>
      <c r="AH3409">
        <v>3</v>
      </c>
      <c r="AI3409">
        <v>3</v>
      </c>
      <c r="AJ3409" t="s">
        <v>14247</v>
      </c>
      <c r="AK3409" t="s">
        <v>3732</v>
      </c>
      <c r="AL3409" t="s">
        <v>50</v>
      </c>
      <c r="AM3409">
        <v>204</v>
      </c>
      <c r="AN3409">
        <v>15</v>
      </c>
      <c r="AO3409" t="s">
        <v>51</v>
      </c>
      <c r="AP3409">
        <v>471</v>
      </c>
      <c r="AQ3409">
        <v>-77.055497390313704</v>
      </c>
      <c r="AR3409">
        <v>38.933320835428098</v>
      </c>
      <c r="AS3409" t="b">
        <f t="shared" si="160"/>
        <v>1</v>
      </c>
    </row>
    <row r="3410" spans="1:45">
      <c r="A3410">
        <f t="shared" si="161"/>
        <v>3409</v>
      </c>
      <c r="B3410">
        <v>187112</v>
      </c>
      <c r="C3410">
        <v>187112</v>
      </c>
      <c r="D3410" t="s">
        <v>13084</v>
      </c>
      <c r="E3410" t="s">
        <v>10241</v>
      </c>
      <c r="F3410">
        <v>10194714</v>
      </c>
      <c r="G3410" t="s">
        <v>201</v>
      </c>
      <c r="K3410" t="s">
        <v>13085</v>
      </c>
      <c r="L3410" t="s">
        <v>334</v>
      </c>
      <c r="M3410" s="4">
        <v>0.29166666666666669</v>
      </c>
      <c r="N3410" s="1">
        <v>0.83333333333333337</v>
      </c>
      <c r="O3410" t="s">
        <v>183</v>
      </c>
      <c r="P3410" t="s">
        <v>184</v>
      </c>
      <c r="S3410" t="s">
        <v>10241</v>
      </c>
      <c r="T3410" t="s">
        <v>165</v>
      </c>
      <c r="U3410" t="s">
        <v>192</v>
      </c>
      <c r="V3410" t="s">
        <v>46</v>
      </c>
      <c r="W3410" t="str">
        <f t="shared" si="159"/>
        <v xml:space="preserve"> WASHINGTON DC 20002</v>
      </c>
      <c r="X3410" t="s">
        <v>47</v>
      </c>
      <c r="Y3410" t="s">
        <v>10244</v>
      </c>
      <c r="Z3410">
        <v>38.895947999999997</v>
      </c>
      <c r="AA3410">
        <v>-76.998214000000004</v>
      </c>
      <c r="AB3410">
        <v>400154.93</v>
      </c>
      <c r="AC3410">
        <v>136455.43</v>
      </c>
      <c r="AD3410">
        <v>20002</v>
      </c>
      <c r="AE3410">
        <v>23147</v>
      </c>
      <c r="AF3410">
        <v>12476</v>
      </c>
      <c r="AG3410">
        <v>12476</v>
      </c>
      <c r="AH3410">
        <v>6</v>
      </c>
      <c r="AI3410">
        <v>6</v>
      </c>
      <c r="AJ3410" t="s">
        <v>14247</v>
      </c>
      <c r="AK3410" t="s">
        <v>1593</v>
      </c>
      <c r="AL3410" t="s">
        <v>63</v>
      </c>
      <c r="AM3410">
        <v>104</v>
      </c>
      <c r="AN3410">
        <v>25</v>
      </c>
      <c r="AO3410" t="s">
        <v>51</v>
      </c>
      <c r="AP3410">
        <v>68</v>
      </c>
      <c r="AQ3410">
        <v>-76.998216321280694</v>
      </c>
      <c r="AR3410">
        <v>38.895955168712803</v>
      </c>
      <c r="AS3410" t="b">
        <f t="shared" si="160"/>
        <v>1</v>
      </c>
    </row>
    <row r="3411" spans="1:45">
      <c r="A3411">
        <f t="shared" si="161"/>
        <v>3410</v>
      </c>
      <c r="B3411">
        <v>187085</v>
      </c>
      <c r="C3411">
        <v>187085</v>
      </c>
      <c r="D3411" t="s">
        <v>13113</v>
      </c>
      <c r="E3411" t="s">
        <v>13114</v>
      </c>
      <c r="F3411">
        <v>10194790</v>
      </c>
      <c r="G3411" t="s">
        <v>201</v>
      </c>
      <c r="K3411" t="s">
        <v>13115</v>
      </c>
      <c r="L3411" t="s">
        <v>183</v>
      </c>
      <c r="M3411" s="4">
        <v>0.375</v>
      </c>
      <c r="N3411" s="1">
        <v>0.625</v>
      </c>
      <c r="O3411" t="s">
        <v>184</v>
      </c>
      <c r="P3411" t="s">
        <v>184</v>
      </c>
      <c r="S3411" t="s">
        <v>13114</v>
      </c>
      <c r="T3411" t="s">
        <v>165</v>
      </c>
      <c r="U3411" t="s">
        <v>192</v>
      </c>
      <c r="V3411" t="s">
        <v>46</v>
      </c>
      <c r="W3411" t="str">
        <f t="shared" si="159"/>
        <v xml:space="preserve"> WASHINGTON DC 20009</v>
      </c>
      <c r="X3411" t="s">
        <v>47</v>
      </c>
      <c r="Y3411" t="s">
        <v>11079</v>
      </c>
      <c r="Z3411">
        <v>38.924028999999997</v>
      </c>
      <c r="AA3411">
        <v>-77.030563999999998</v>
      </c>
      <c r="AB3411">
        <v>397349.62</v>
      </c>
      <c r="AC3411">
        <v>139573.18</v>
      </c>
      <c r="AD3411">
        <v>20009</v>
      </c>
      <c r="AE3411">
        <v>231671</v>
      </c>
      <c r="AF3411">
        <v>74703</v>
      </c>
      <c r="AG3411">
        <v>74703</v>
      </c>
      <c r="AH3411">
        <v>1</v>
      </c>
      <c r="AI3411">
        <v>1</v>
      </c>
      <c r="AJ3411" t="s">
        <v>14249</v>
      </c>
      <c r="AK3411" t="s">
        <v>1426</v>
      </c>
      <c r="AL3411" t="s">
        <v>88</v>
      </c>
      <c r="AM3411">
        <v>304</v>
      </c>
      <c r="AN3411">
        <v>2</v>
      </c>
      <c r="AO3411" t="s">
        <v>51</v>
      </c>
      <c r="AP3411">
        <v>745</v>
      </c>
      <c r="AQ3411">
        <v>-77.030566682500094</v>
      </c>
      <c r="AR3411">
        <v>38.924036948574802</v>
      </c>
      <c r="AS3411" t="b">
        <f t="shared" si="160"/>
        <v>1</v>
      </c>
    </row>
    <row r="3412" spans="1:45">
      <c r="A3412">
        <f t="shared" si="161"/>
        <v>3411</v>
      </c>
      <c r="B3412">
        <v>184430</v>
      </c>
      <c r="C3412">
        <v>184430</v>
      </c>
      <c r="D3412" t="s">
        <v>1505</v>
      </c>
      <c r="E3412" t="s">
        <v>173</v>
      </c>
      <c r="F3412">
        <v>10190235</v>
      </c>
      <c r="G3412" t="s">
        <v>160</v>
      </c>
      <c r="K3412" t="s">
        <v>1506</v>
      </c>
      <c r="L3412" t="s">
        <v>386</v>
      </c>
      <c r="M3412" s="4">
        <v>0.375</v>
      </c>
      <c r="N3412" s="1">
        <v>0.64583333333333337</v>
      </c>
      <c r="O3412" t="s">
        <v>192</v>
      </c>
      <c r="P3412" t="s">
        <v>192</v>
      </c>
      <c r="S3412" t="s">
        <v>175</v>
      </c>
      <c r="T3412" t="s">
        <v>165</v>
      </c>
      <c r="U3412" t="s">
        <v>387</v>
      </c>
      <c r="V3412" t="s">
        <v>46</v>
      </c>
      <c r="W3412" t="str">
        <f t="shared" si="159"/>
        <v xml:space="preserve"> WASHINGTON DC 20009</v>
      </c>
      <c r="X3412" t="s">
        <v>47</v>
      </c>
      <c r="Y3412" t="s">
        <v>1507</v>
      </c>
      <c r="Z3412">
        <v>38.917265</v>
      </c>
      <c r="AA3412">
        <v>-77.028774999999996</v>
      </c>
      <c r="AB3412">
        <v>397504.55</v>
      </c>
      <c r="AC3412">
        <v>138822.20000000001</v>
      </c>
      <c r="AD3412">
        <v>20009</v>
      </c>
      <c r="AE3412">
        <v>240808</v>
      </c>
      <c r="AF3412">
        <v>83758</v>
      </c>
      <c r="AG3412">
        <v>83758</v>
      </c>
      <c r="AH3412">
        <v>1</v>
      </c>
      <c r="AI3412">
        <v>1</v>
      </c>
      <c r="AJ3412" t="s">
        <v>14249</v>
      </c>
      <c r="AK3412" t="s">
        <v>591</v>
      </c>
      <c r="AL3412" t="s">
        <v>88</v>
      </c>
      <c r="AM3412">
        <v>305</v>
      </c>
      <c r="AN3412">
        <v>3</v>
      </c>
      <c r="AO3412" t="s">
        <v>51</v>
      </c>
      <c r="AP3412">
        <v>1008</v>
      </c>
      <c r="AQ3412">
        <v>-77.028777287033407</v>
      </c>
      <c r="AR3412">
        <v>38.917272329659703</v>
      </c>
      <c r="AS3412" t="b">
        <f t="shared" si="160"/>
        <v>0</v>
      </c>
    </row>
    <row r="3413" spans="1:45">
      <c r="A3413">
        <f t="shared" si="161"/>
        <v>3412</v>
      </c>
      <c r="B3413">
        <v>184283</v>
      </c>
      <c r="C3413">
        <v>184283</v>
      </c>
      <c r="D3413" t="s">
        <v>1891</v>
      </c>
      <c r="E3413" t="s">
        <v>1885</v>
      </c>
      <c r="F3413">
        <v>10189638</v>
      </c>
      <c r="G3413" t="s">
        <v>54</v>
      </c>
      <c r="K3413" t="s">
        <v>1892</v>
      </c>
      <c r="L3413" t="s">
        <v>218</v>
      </c>
      <c r="M3413" s="4">
        <v>0.29166666666666669</v>
      </c>
      <c r="N3413" s="1">
        <v>0.70833333333333337</v>
      </c>
      <c r="O3413" t="s">
        <v>192</v>
      </c>
      <c r="P3413" t="s">
        <v>192</v>
      </c>
      <c r="S3413" t="s">
        <v>1887</v>
      </c>
      <c r="T3413" t="s">
        <v>165</v>
      </c>
      <c r="U3413" t="s">
        <v>387</v>
      </c>
      <c r="V3413" t="s">
        <v>46</v>
      </c>
      <c r="W3413" t="str">
        <f t="shared" si="159"/>
        <v xml:space="preserve"> WASHINGTON DC </v>
      </c>
      <c r="X3413" t="s">
        <v>47</v>
      </c>
      <c r="Y3413" t="s">
        <v>1897</v>
      </c>
      <c r="Z3413">
        <v>38.820810999999999</v>
      </c>
      <c r="AA3413">
        <v>-77.005330000000001</v>
      </c>
      <c r="AB3413">
        <v>399537.13001000002</v>
      </c>
      <c r="AC3413">
        <v>128114.73976</v>
      </c>
      <c r="AE3413">
        <v>0</v>
      </c>
      <c r="AF3413">
        <v>457368</v>
      </c>
      <c r="AG3413">
        <v>393390</v>
      </c>
      <c r="AH3413">
        <v>8</v>
      </c>
      <c r="AI3413">
        <v>8</v>
      </c>
      <c r="AJ3413" t="s">
        <v>14252</v>
      </c>
      <c r="AK3413" t="s">
        <v>1894</v>
      </c>
      <c r="AL3413" t="s">
        <v>458</v>
      </c>
      <c r="AM3413">
        <v>708</v>
      </c>
      <c r="AN3413">
        <v>39</v>
      </c>
      <c r="AO3413" t="s">
        <v>51</v>
      </c>
      <c r="AP3413">
        <v>3392</v>
      </c>
      <c r="AQ3413">
        <v>-77.005332417892205</v>
      </c>
      <c r="AR3413">
        <v>38.820818582813502</v>
      </c>
      <c r="AS3413" t="b">
        <f t="shared" si="160"/>
        <v>0</v>
      </c>
    </row>
    <row r="3414" spans="1:45">
      <c r="A3414">
        <f t="shared" si="161"/>
        <v>3413</v>
      </c>
      <c r="B3414">
        <v>184821</v>
      </c>
      <c r="C3414">
        <v>184821</v>
      </c>
      <c r="D3414" t="s">
        <v>2097</v>
      </c>
      <c r="E3414" t="s">
        <v>2095</v>
      </c>
      <c r="F3414">
        <v>10191187</v>
      </c>
      <c r="G3414" t="s">
        <v>201</v>
      </c>
      <c r="M3414" s="4">
        <v>0.29166666666666669</v>
      </c>
      <c r="N3414" s="1">
        <v>0.79166666666666663</v>
      </c>
      <c r="O3414" t="s">
        <v>192</v>
      </c>
      <c r="P3414" t="s">
        <v>192</v>
      </c>
      <c r="S3414" t="s">
        <v>2095</v>
      </c>
      <c r="T3414" t="s">
        <v>148</v>
      </c>
      <c r="U3414" t="s">
        <v>387</v>
      </c>
      <c r="V3414" t="s">
        <v>46</v>
      </c>
      <c r="W3414" t="str">
        <f t="shared" si="159"/>
        <v xml:space="preserve"> WASHINGTON DC 20009</v>
      </c>
      <c r="X3414" t="s">
        <v>47</v>
      </c>
      <c r="Y3414" t="s">
        <v>317</v>
      </c>
      <c r="Z3414">
        <v>38.91722</v>
      </c>
      <c r="AA3414">
        <v>-77.042599999999993</v>
      </c>
      <c r="AB3414">
        <v>396305.58</v>
      </c>
      <c r="AC3414">
        <v>138817.73000000001</v>
      </c>
      <c r="AD3414">
        <v>20009</v>
      </c>
      <c r="AE3414">
        <v>243142</v>
      </c>
      <c r="AF3414">
        <v>86124</v>
      </c>
      <c r="AG3414">
        <v>86124</v>
      </c>
      <c r="AH3414">
        <v>1</v>
      </c>
      <c r="AI3414">
        <v>1</v>
      </c>
      <c r="AJ3414" t="s">
        <v>14247</v>
      </c>
      <c r="AK3414" t="s">
        <v>319</v>
      </c>
      <c r="AL3414" t="s">
        <v>88</v>
      </c>
      <c r="AM3414">
        <v>303</v>
      </c>
      <c r="AN3414">
        <v>1</v>
      </c>
      <c r="AO3414" t="s">
        <v>320</v>
      </c>
      <c r="AP3414">
        <v>1872</v>
      </c>
      <c r="AQ3414">
        <v>-77.0426025692271</v>
      </c>
      <c r="AR3414">
        <v>38.917227839551103</v>
      </c>
      <c r="AS3414" t="b">
        <f t="shared" si="160"/>
        <v>1</v>
      </c>
    </row>
    <row r="3415" spans="1:45">
      <c r="A3415">
        <f t="shared" si="161"/>
        <v>3414</v>
      </c>
      <c r="B3415">
        <v>185327</v>
      </c>
      <c r="C3415">
        <v>185327</v>
      </c>
      <c r="D3415" t="s">
        <v>2957</v>
      </c>
      <c r="E3415" t="s">
        <v>2958</v>
      </c>
      <c r="F3415">
        <v>10192089</v>
      </c>
      <c r="G3415" t="s">
        <v>201</v>
      </c>
      <c r="K3415" t="s">
        <v>2959</v>
      </c>
      <c r="L3415" t="s">
        <v>162</v>
      </c>
      <c r="M3415" s="4">
        <v>0.29166666666666669</v>
      </c>
      <c r="N3415" s="1">
        <v>0.95833333333333337</v>
      </c>
      <c r="O3415" t="s">
        <v>184</v>
      </c>
      <c r="P3415" t="s">
        <v>192</v>
      </c>
      <c r="S3415" t="s">
        <v>2958</v>
      </c>
      <c r="T3415" t="s">
        <v>165</v>
      </c>
      <c r="U3415" t="s">
        <v>387</v>
      </c>
      <c r="V3415" t="s">
        <v>46</v>
      </c>
      <c r="W3415" t="str">
        <f t="shared" si="159"/>
        <v xml:space="preserve"> WASHINGTON DC 20007</v>
      </c>
      <c r="X3415" t="s">
        <v>47</v>
      </c>
      <c r="Y3415" t="s">
        <v>2960</v>
      </c>
      <c r="Z3415">
        <v>38.919798</v>
      </c>
      <c r="AA3415">
        <v>-77.080669</v>
      </c>
      <c r="AB3415">
        <v>393004.39</v>
      </c>
      <c r="AC3415">
        <v>139106.14000000001</v>
      </c>
      <c r="AD3415">
        <v>20007</v>
      </c>
      <c r="AE3415">
        <v>259706</v>
      </c>
      <c r="AF3415">
        <v>102859</v>
      </c>
      <c r="AG3415">
        <v>102859</v>
      </c>
      <c r="AH3415">
        <v>3</v>
      </c>
      <c r="AI3415">
        <v>3</v>
      </c>
      <c r="AJ3415" t="s">
        <v>14249</v>
      </c>
      <c r="AK3415" t="s">
        <v>295</v>
      </c>
      <c r="AL3415" t="s">
        <v>50</v>
      </c>
      <c r="AM3415">
        <v>204</v>
      </c>
      <c r="AN3415">
        <v>14</v>
      </c>
      <c r="AO3415" t="s">
        <v>51</v>
      </c>
      <c r="AP3415">
        <v>1211</v>
      </c>
      <c r="AQ3415">
        <v>-77.080671450239294</v>
      </c>
      <c r="AR3415">
        <v>38.919805851867203</v>
      </c>
      <c r="AS3415" t="b">
        <f t="shared" si="160"/>
        <v>1</v>
      </c>
    </row>
    <row r="3416" spans="1:45">
      <c r="A3416">
        <f t="shared" si="161"/>
        <v>3415</v>
      </c>
      <c r="B3416">
        <v>184277</v>
      </c>
      <c r="C3416">
        <v>184277</v>
      </c>
      <c r="D3416" t="s">
        <v>1884</v>
      </c>
      <c r="E3416" t="s">
        <v>1885</v>
      </c>
      <c r="F3416">
        <v>10189633</v>
      </c>
      <c r="G3416" t="s">
        <v>54</v>
      </c>
      <c r="K3416" t="s">
        <v>1886</v>
      </c>
      <c r="L3416" t="s">
        <v>218</v>
      </c>
      <c r="M3416" s="4">
        <v>0.29166666666666669</v>
      </c>
      <c r="N3416" s="1">
        <v>0.70833333333333337</v>
      </c>
      <c r="O3416" t="s">
        <v>192</v>
      </c>
      <c r="P3416" t="s">
        <v>192</v>
      </c>
      <c r="S3416" t="s">
        <v>1887</v>
      </c>
      <c r="T3416" t="s">
        <v>165</v>
      </c>
      <c r="U3416" t="s">
        <v>387</v>
      </c>
      <c r="V3416" t="s">
        <v>46</v>
      </c>
      <c r="W3416" t="str">
        <f t="shared" si="159"/>
        <v xml:space="preserve"> WASHINGTON DC </v>
      </c>
      <c r="X3416" t="s">
        <v>47</v>
      </c>
      <c r="Y3416" t="s">
        <v>3321</v>
      </c>
      <c r="Z3416">
        <v>38.843724000000002</v>
      </c>
      <c r="AA3416">
        <v>-76.976881000000006</v>
      </c>
      <c r="AB3416">
        <v>402007.00985999999</v>
      </c>
      <c r="AC3416">
        <v>130658.49138000001</v>
      </c>
      <c r="AE3416">
        <v>0</v>
      </c>
      <c r="AF3416">
        <v>477474</v>
      </c>
      <c r="AG3416">
        <v>410785</v>
      </c>
      <c r="AH3416">
        <v>8</v>
      </c>
      <c r="AI3416">
        <v>8</v>
      </c>
      <c r="AJ3416" t="s">
        <v>14249</v>
      </c>
      <c r="AK3416" t="s">
        <v>1890</v>
      </c>
      <c r="AL3416" t="s">
        <v>458</v>
      </c>
      <c r="AM3416">
        <v>704</v>
      </c>
      <c r="AN3416">
        <v>38</v>
      </c>
      <c r="AO3416" t="s">
        <v>51</v>
      </c>
      <c r="AP3416">
        <v>3624</v>
      </c>
      <c r="AQ3416">
        <v>-76.976883314482393</v>
      </c>
      <c r="AR3416">
        <v>38.843731709076003</v>
      </c>
      <c r="AS3416" t="b">
        <f t="shared" si="160"/>
        <v>0</v>
      </c>
    </row>
    <row r="3417" spans="1:45">
      <c r="A3417">
        <f t="shared" si="161"/>
        <v>3416</v>
      </c>
      <c r="B3417">
        <v>184097</v>
      </c>
      <c r="C3417">
        <v>184097</v>
      </c>
      <c r="D3417" t="s">
        <v>3511</v>
      </c>
      <c r="E3417" t="s">
        <v>3512</v>
      </c>
      <c r="F3417">
        <v>10189291</v>
      </c>
      <c r="G3417" t="s">
        <v>160</v>
      </c>
      <c r="K3417" t="s">
        <v>3513</v>
      </c>
      <c r="L3417" t="s">
        <v>540</v>
      </c>
      <c r="M3417" s="4">
        <v>0.29166666666666669</v>
      </c>
      <c r="N3417" s="1">
        <v>0.79166666666666663</v>
      </c>
      <c r="O3417" t="s">
        <v>192</v>
      </c>
      <c r="P3417" t="s">
        <v>192</v>
      </c>
      <c r="S3417" t="s">
        <v>3514</v>
      </c>
      <c r="T3417" t="s">
        <v>165</v>
      </c>
      <c r="U3417" t="s">
        <v>387</v>
      </c>
      <c r="V3417" t="s">
        <v>46</v>
      </c>
      <c r="W3417" t="str">
        <f t="shared" si="159"/>
        <v xml:space="preserve"> WASHINGTON DC 20001</v>
      </c>
      <c r="X3417" t="s">
        <v>47</v>
      </c>
      <c r="Y3417" t="s">
        <v>3515</v>
      </c>
      <c r="Z3417">
        <v>38.900112999999997</v>
      </c>
      <c r="AA3417">
        <v>-77.021697000000003</v>
      </c>
      <c r="AB3417">
        <v>398117.92</v>
      </c>
      <c r="AC3417">
        <v>136918.1</v>
      </c>
      <c r="AD3417">
        <v>20001</v>
      </c>
      <c r="AE3417">
        <v>310863</v>
      </c>
      <c r="AF3417">
        <v>389515</v>
      </c>
      <c r="AG3417">
        <v>312090</v>
      </c>
      <c r="AH3417">
        <v>2</v>
      </c>
      <c r="AI3417">
        <v>2</v>
      </c>
      <c r="AJ3417" t="s">
        <v>14247</v>
      </c>
      <c r="AK3417" t="s">
        <v>62</v>
      </c>
      <c r="AL3417" t="s">
        <v>63</v>
      </c>
      <c r="AM3417">
        <v>102</v>
      </c>
      <c r="AN3417">
        <v>8</v>
      </c>
      <c r="AO3417" t="s">
        <v>64</v>
      </c>
      <c r="AP3417">
        <v>3121</v>
      </c>
      <c r="AQ3417">
        <v>-77.021699306136398</v>
      </c>
      <c r="AR3417">
        <v>38.900121066179999</v>
      </c>
      <c r="AS3417" t="b">
        <f t="shared" si="160"/>
        <v>0</v>
      </c>
    </row>
    <row r="3418" spans="1:45">
      <c r="A3418">
        <f t="shared" si="161"/>
        <v>3417</v>
      </c>
      <c r="B3418">
        <v>185737</v>
      </c>
      <c r="C3418">
        <v>185737</v>
      </c>
      <c r="D3418" t="s">
        <v>4243</v>
      </c>
      <c r="E3418" t="s">
        <v>1747</v>
      </c>
      <c r="F3418">
        <v>10192852</v>
      </c>
      <c r="G3418" t="s">
        <v>160</v>
      </c>
      <c r="M3418" s="4">
        <v>0.58333333333333337</v>
      </c>
      <c r="N3418" s="1">
        <v>0.83333333333333337</v>
      </c>
      <c r="O3418" t="s">
        <v>192</v>
      </c>
      <c r="P3418" t="s">
        <v>192</v>
      </c>
      <c r="Q3418" t="s">
        <v>1748</v>
      </c>
      <c r="R3418" t="s">
        <v>1749</v>
      </c>
      <c r="S3418" t="s">
        <v>1748</v>
      </c>
      <c r="T3418" t="s">
        <v>148</v>
      </c>
      <c r="U3418" t="s">
        <v>387</v>
      </c>
      <c r="V3418" t="s">
        <v>46</v>
      </c>
      <c r="W3418" t="str">
        <f t="shared" si="159"/>
        <v>4200 Wisconsin Ave NW, WASHINGTON DC 20001</v>
      </c>
      <c r="X3418" t="s">
        <v>47</v>
      </c>
      <c r="Y3418" t="s">
        <v>4244</v>
      </c>
      <c r="Z3418">
        <v>38.914374000000002</v>
      </c>
      <c r="AA3418">
        <v>-77.021180999999999</v>
      </c>
      <c r="AB3418">
        <v>398163.05</v>
      </c>
      <c r="AC3418">
        <v>138501.1</v>
      </c>
      <c r="AD3418">
        <v>20001</v>
      </c>
      <c r="AE3418">
        <v>279874</v>
      </c>
      <c r="AF3418">
        <v>122061</v>
      </c>
      <c r="AG3418">
        <v>122061</v>
      </c>
      <c r="AH3418">
        <v>1</v>
      </c>
      <c r="AI3418">
        <v>1</v>
      </c>
      <c r="AJ3418" t="s">
        <v>14249</v>
      </c>
      <c r="AK3418" t="s">
        <v>635</v>
      </c>
      <c r="AL3418" t="s">
        <v>88</v>
      </c>
      <c r="AM3418">
        <v>306</v>
      </c>
      <c r="AN3418">
        <v>3</v>
      </c>
      <c r="AO3418" t="s">
        <v>51</v>
      </c>
      <c r="AP3418">
        <v>1398</v>
      </c>
      <c r="AQ3418">
        <v>-77.021183272906299</v>
      </c>
      <c r="AR3418">
        <v>38.914381376955397</v>
      </c>
      <c r="AS3418" t="b">
        <f t="shared" si="160"/>
        <v>0</v>
      </c>
    </row>
    <row r="3419" spans="1:45">
      <c r="A3419">
        <f t="shared" si="161"/>
        <v>3418</v>
      </c>
      <c r="B3419">
        <v>186483</v>
      </c>
      <c r="C3419">
        <v>186483</v>
      </c>
      <c r="D3419" t="s">
        <v>4878</v>
      </c>
      <c r="E3419" t="s">
        <v>4879</v>
      </c>
      <c r="F3419">
        <v>10193426</v>
      </c>
      <c r="G3419" t="s">
        <v>201</v>
      </c>
      <c r="K3419" t="s">
        <v>4880</v>
      </c>
      <c r="L3419" t="s">
        <v>238</v>
      </c>
      <c r="M3419" s="4">
        <v>0.29166666666666669</v>
      </c>
      <c r="N3419" s="1">
        <v>0.70833333333333337</v>
      </c>
      <c r="O3419" t="s">
        <v>192</v>
      </c>
      <c r="P3419" t="s">
        <v>192</v>
      </c>
      <c r="S3419" t="s">
        <v>4879</v>
      </c>
      <c r="T3419" t="s">
        <v>165</v>
      </c>
      <c r="U3419" t="s">
        <v>387</v>
      </c>
      <c r="V3419" t="s">
        <v>46</v>
      </c>
      <c r="W3419" t="str">
        <f t="shared" si="159"/>
        <v xml:space="preserve"> WASHINGTON DC 20015</v>
      </c>
      <c r="X3419" t="s">
        <v>47</v>
      </c>
      <c r="Y3419" t="s">
        <v>4881</v>
      </c>
      <c r="Z3419">
        <v>38.964733000000003</v>
      </c>
      <c r="AA3419">
        <v>-77.076768999999999</v>
      </c>
      <c r="AB3419">
        <v>393346.82</v>
      </c>
      <c r="AC3419">
        <v>144093.95000000001</v>
      </c>
      <c r="AD3419">
        <v>20015</v>
      </c>
      <c r="AE3419">
        <v>263841</v>
      </c>
      <c r="AF3419">
        <v>106761</v>
      </c>
      <c r="AG3419">
        <v>106761</v>
      </c>
      <c r="AH3419">
        <v>3</v>
      </c>
      <c r="AI3419">
        <v>3</v>
      </c>
      <c r="AJ3419" t="s">
        <v>14253</v>
      </c>
      <c r="AK3419" t="s">
        <v>947</v>
      </c>
      <c r="AL3419" t="s">
        <v>50</v>
      </c>
      <c r="AM3419">
        <v>201</v>
      </c>
      <c r="AN3419">
        <v>10</v>
      </c>
      <c r="AO3419" t="s">
        <v>51</v>
      </c>
      <c r="AP3419">
        <v>1243</v>
      </c>
      <c r="AQ3419">
        <v>-77.076771126440093</v>
      </c>
      <c r="AR3419">
        <v>38.964740131260797</v>
      </c>
      <c r="AS3419" t="b">
        <f t="shared" si="160"/>
        <v>1</v>
      </c>
    </row>
    <row r="3420" spans="1:45">
      <c r="A3420">
        <f t="shared" si="161"/>
        <v>3419</v>
      </c>
      <c r="B3420">
        <v>185586</v>
      </c>
      <c r="C3420">
        <v>185586</v>
      </c>
      <c r="D3420" t="s">
        <v>5269</v>
      </c>
      <c r="E3420" t="s">
        <v>4014</v>
      </c>
      <c r="F3420">
        <v>10192721</v>
      </c>
      <c r="G3420" t="s">
        <v>2496</v>
      </c>
      <c r="I3420" t="s">
        <v>4015</v>
      </c>
      <c r="K3420" t="s">
        <v>5270</v>
      </c>
      <c r="L3420" t="s">
        <v>163</v>
      </c>
      <c r="M3420" s="4">
        <v>0.29166666666666669</v>
      </c>
      <c r="N3420" s="1">
        <v>0.70833333333333337</v>
      </c>
      <c r="O3420" t="s">
        <v>622</v>
      </c>
      <c r="P3420" t="s">
        <v>192</v>
      </c>
      <c r="Q3420" t="s">
        <v>2499</v>
      </c>
      <c r="R3420" t="s">
        <v>2500</v>
      </c>
      <c r="S3420" t="s">
        <v>3195</v>
      </c>
      <c r="T3420" t="s">
        <v>165</v>
      </c>
      <c r="U3420" t="s">
        <v>387</v>
      </c>
      <c r="V3420" t="s">
        <v>46</v>
      </c>
      <c r="W3420" t="str">
        <f t="shared" si="159"/>
        <v xml:space="preserve">1100 4th Street, SW/ 2nd Floor WASHINGTON DC </v>
      </c>
      <c r="X3420" t="s">
        <v>47</v>
      </c>
      <c r="Y3420" t="s">
        <v>5276</v>
      </c>
      <c r="Z3420">
        <v>38.910338000000003</v>
      </c>
      <c r="AA3420">
        <v>-76.985382000000001</v>
      </c>
      <c r="AB3420">
        <v>401267.84</v>
      </c>
      <c r="AC3420">
        <v>138053.03</v>
      </c>
      <c r="AE3420">
        <v>0</v>
      </c>
      <c r="AF3420">
        <v>477484</v>
      </c>
      <c r="AG3420">
        <v>410795</v>
      </c>
      <c r="AH3420">
        <v>5</v>
      </c>
      <c r="AI3420">
        <v>5</v>
      </c>
      <c r="AJ3420" t="s">
        <v>14249</v>
      </c>
      <c r="AK3420" t="s">
        <v>5277</v>
      </c>
      <c r="AL3420" t="s">
        <v>410</v>
      </c>
      <c r="AM3420">
        <v>506</v>
      </c>
      <c r="AN3420">
        <v>23</v>
      </c>
      <c r="AO3420" t="s">
        <v>51</v>
      </c>
      <c r="AP3420">
        <v>3665</v>
      </c>
      <c r="AQ3420">
        <v>-76.985384257016193</v>
      </c>
      <c r="AR3420">
        <v>38.910346016632303</v>
      </c>
      <c r="AS3420" t="b">
        <f t="shared" si="160"/>
        <v>0</v>
      </c>
    </row>
    <row r="3421" spans="1:45">
      <c r="A3421">
        <f t="shared" si="161"/>
        <v>3420</v>
      </c>
      <c r="B3421">
        <v>186834</v>
      </c>
      <c r="C3421">
        <v>186834</v>
      </c>
      <c r="D3421" t="s">
        <v>5462</v>
      </c>
      <c r="E3421" t="s">
        <v>5463</v>
      </c>
      <c r="F3421">
        <v>10193882</v>
      </c>
      <c r="G3421" t="s">
        <v>201</v>
      </c>
      <c r="K3421" t="s">
        <v>5464</v>
      </c>
      <c r="L3421" t="s">
        <v>432</v>
      </c>
      <c r="M3421" s="4">
        <v>0.29166666666666669</v>
      </c>
      <c r="N3421" s="1">
        <v>0.79166666666666663</v>
      </c>
      <c r="O3421" t="s">
        <v>192</v>
      </c>
      <c r="P3421" t="s">
        <v>192</v>
      </c>
      <c r="S3421" t="s">
        <v>5463</v>
      </c>
      <c r="T3421" t="s">
        <v>165</v>
      </c>
      <c r="U3421" t="s">
        <v>387</v>
      </c>
      <c r="V3421" t="s">
        <v>46</v>
      </c>
      <c r="W3421" t="str">
        <f t="shared" si="159"/>
        <v xml:space="preserve"> WASHINGTON DC 20036</v>
      </c>
      <c r="X3421" t="s">
        <v>47</v>
      </c>
      <c r="Y3421" t="s">
        <v>379</v>
      </c>
      <c r="Z3421">
        <v>38.909416999999998</v>
      </c>
      <c r="AA3421">
        <v>-77.040606999999994</v>
      </c>
      <c r="AB3421">
        <v>396478.07</v>
      </c>
      <c r="AC3421">
        <v>137951.41</v>
      </c>
      <c r="AD3421">
        <v>20036</v>
      </c>
      <c r="AE3421">
        <v>238156</v>
      </c>
      <c r="AF3421">
        <v>80898</v>
      </c>
      <c r="AG3421">
        <v>80898</v>
      </c>
      <c r="AH3421">
        <v>2</v>
      </c>
      <c r="AI3421">
        <v>2</v>
      </c>
      <c r="AJ3421" t="s">
        <v>14249</v>
      </c>
      <c r="AK3421" t="s">
        <v>380</v>
      </c>
      <c r="AL3421" t="s">
        <v>50</v>
      </c>
      <c r="AM3421">
        <v>208</v>
      </c>
      <c r="AN3421">
        <v>6</v>
      </c>
      <c r="AO3421" t="s">
        <v>51</v>
      </c>
      <c r="AP3421">
        <v>1987</v>
      </c>
      <c r="AQ3421">
        <v>-77.040609146681803</v>
      </c>
      <c r="AR3421">
        <v>38.909424444736999</v>
      </c>
      <c r="AS3421" t="b">
        <f t="shared" si="160"/>
        <v>1</v>
      </c>
    </row>
    <row r="3422" spans="1:45">
      <c r="A3422">
        <f t="shared" si="161"/>
        <v>3421</v>
      </c>
      <c r="B3422">
        <v>187113</v>
      </c>
      <c r="C3422">
        <v>187113</v>
      </c>
      <c r="D3422" t="s">
        <v>5617</v>
      </c>
      <c r="E3422" t="s">
        <v>985</v>
      </c>
      <c r="F3422">
        <v>10194089</v>
      </c>
      <c r="G3422" t="s">
        <v>201</v>
      </c>
      <c r="K3422" t="s">
        <v>5618</v>
      </c>
      <c r="L3422" t="s">
        <v>1682</v>
      </c>
      <c r="M3422" s="4">
        <v>0.29166666666666669</v>
      </c>
      <c r="N3422" s="1">
        <v>0.70833333333333337</v>
      </c>
      <c r="O3422" t="s">
        <v>192</v>
      </c>
      <c r="P3422" t="s">
        <v>192</v>
      </c>
      <c r="Q3422" t="s">
        <v>5619</v>
      </c>
      <c r="R3422" t="s">
        <v>5620</v>
      </c>
      <c r="S3422" t="s">
        <v>5619</v>
      </c>
      <c r="T3422" t="s">
        <v>165</v>
      </c>
      <c r="U3422" t="s">
        <v>387</v>
      </c>
      <c r="V3422" t="s">
        <v>46</v>
      </c>
      <c r="W3422" t="str">
        <f t="shared" si="159"/>
        <v>1000 Potomac St NW Ste 250 WASHINGTON DC 20016</v>
      </c>
      <c r="X3422" t="s">
        <v>47</v>
      </c>
      <c r="Y3422" t="s">
        <v>5621</v>
      </c>
      <c r="Z3422">
        <v>38.931584000000001</v>
      </c>
      <c r="AA3422">
        <v>-77.090290999999993</v>
      </c>
      <c r="AB3422">
        <v>392171.32</v>
      </c>
      <c r="AC3422">
        <v>140415.26999999999</v>
      </c>
      <c r="AD3422">
        <v>20016</v>
      </c>
      <c r="AE3422">
        <v>265292</v>
      </c>
      <c r="AF3422">
        <v>107816</v>
      </c>
      <c r="AG3422">
        <v>107816</v>
      </c>
      <c r="AH3422">
        <v>3</v>
      </c>
      <c r="AI3422">
        <v>3</v>
      </c>
      <c r="AJ3422" t="s">
        <v>14252</v>
      </c>
      <c r="AK3422" t="s">
        <v>509</v>
      </c>
      <c r="AL3422" t="s">
        <v>50</v>
      </c>
      <c r="AM3422">
        <v>205</v>
      </c>
      <c r="AN3422">
        <v>13</v>
      </c>
      <c r="AO3422" t="s">
        <v>51</v>
      </c>
      <c r="AP3422">
        <v>1233</v>
      </c>
      <c r="AQ3422">
        <v>-77.090292838101803</v>
      </c>
      <c r="AR3422">
        <v>38.931591878529701</v>
      </c>
      <c r="AS3422" t="b">
        <f t="shared" si="160"/>
        <v>0</v>
      </c>
    </row>
    <row r="3423" spans="1:45">
      <c r="A3423">
        <f t="shared" si="161"/>
        <v>3422</v>
      </c>
      <c r="B3423">
        <v>187114</v>
      </c>
      <c r="C3423">
        <v>187114</v>
      </c>
      <c r="D3423" t="s">
        <v>5635</v>
      </c>
      <c r="E3423" t="s">
        <v>5636</v>
      </c>
      <c r="F3423">
        <v>10194120</v>
      </c>
      <c r="G3423" t="s">
        <v>201</v>
      </c>
      <c r="K3423" t="s">
        <v>5637</v>
      </c>
      <c r="L3423" t="s">
        <v>254</v>
      </c>
      <c r="M3423" s="4">
        <v>0.47916666666666669</v>
      </c>
      <c r="N3423" s="1">
        <v>0.79166666666666663</v>
      </c>
      <c r="O3423" t="s">
        <v>192</v>
      </c>
      <c r="P3423" t="s">
        <v>192</v>
      </c>
      <c r="S3423" t="s">
        <v>5636</v>
      </c>
      <c r="T3423" t="s">
        <v>165</v>
      </c>
      <c r="U3423" t="s">
        <v>387</v>
      </c>
      <c r="V3423" t="s">
        <v>46</v>
      </c>
      <c r="W3423" t="str">
        <f t="shared" si="159"/>
        <v xml:space="preserve"> WASHINGTON DC 20009</v>
      </c>
      <c r="X3423" t="s">
        <v>47</v>
      </c>
      <c r="Y3423" t="s">
        <v>5638</v>
      </c>
      <c r="Z3423">
        <v>38.914290000000001</v>
      </c>
      <c r="AA3423">
        <v>-77.028536000000003</v>
      </c>
      <c r="AB3423">
        <v>397525.17</v>
      </c>
      <c r="AC3423">
        <v>138491.96</v>
      </c>
      <c r="AD3423">
        <v>20009</v>
      </c>
      <c r="AE3423">
        <v>240856</v>
      </c>
      <c r="AF3423">
        <v>84123</v>
      </c>
      <c r="AG3423">
        <v>84123</v>
      </c>
      <c r="AH3423">
        <v>1</v>
      </c>
      <c r="AI3423">
        <v>1</v>
      </c>
      <c r="AJ3423" t="s">
        <v>14249</v>
      </c>
      <c r="AK3423" t="s">
        <v>591</v>
      </c>
      <c r="AL3423" t="s">
        <v>88</v>
      </c>
      <c r="AM3423">
        <v>305</v>
      </c>
      <c r="AN3423">
        <v>3</v>
      </c>
      <c r="AO3423" t="s">
        <v>51</v>
      </c>
      <c r="AP3423">
        <v>1025</v>
      </c>
      <c r="AQ3423">
        <v>-77.028538327560099</v>
      </c>
      <c r="AR3423">
        <v>38.914297475743503</v>
      </c>
      <c r="AS3423" t="b">
        <f t="shared" si="160"/>
        <v>1</v>
      </c>
    </row>
    <row r="3424" spans="1:45">
      <c r="A3424">
        <f t="shared" si="161"/>
        <v>3423</v>
      </c>
      <c r="B3424">
        <v>187162</v>
      </c>
      <c r="C3424">
        <v>187162</v>
      </c>
      <c r="D3424" t="s">
        <v>5759</v>
      </c>
      <c r="E3424" t="s">
        <v>3966</v>
      </c>
      <c r="F3424">
        <v>10194319</v>
      </c>
      <c r="G3424" t="s">
        <v>81</v>
      </c>
      <c r="K3424" t="s">
        <v>5760</v>
      </c>
      <c r="L3424" t="s">
        <v>386</v>
      </c>
      <c r="M3424" s="4">
        <v>0.29166666666666669</v>
      </c>
      <c r="N3424" s="1">
        <v>0.70833333333333337</v>
      </c>
      <c r="O3424" t="s">
        <v>184</v>
      </c>
      <c r="P3424" t="s">
        <v>192</v>
      </c>
      <c r="S3424" t="s">
        <v>3967</v>
      </c>
      <c r="T3424" t="s">
        <v>165</v>
      </c>
      <c r="U3424" t="s">
        <v>387</v>
      </c>
      <c r="V3424" t="s">
        <v>46</v>
      </c>
      <c r="W3424" t="str">
        <f t="shared" si="159"/>
        <v xml:space="preserve"> WASHINGTON DC 20003</v>
      </c>
      <c r="X3424" t="s">
        <v>47</v>
      </c>
      <c r="Y3424" t="s">
        <v>2972</v>
      </c>
      <c r="Z3424">
        <v>38.879508000000001</v>
      </c>
      <c r="AA3424">
        <v>-77.005619999999993</v>
      </c>
      <c r="AB3424">
        <v>399512.39</v>
      </c>
      <c r="AC3424">
        <v>134630.46</v>
      </c>
      <c r="AD3424">
        <v>20003</v>
      </c>
      <c r="AE3424">
        <v>307326</v>
      </c>
      <c r="AF3424">
        <v>142550</v>
      </c>
      <c r="AG3424">
        <v>142550</v>
      </c>
      <c r="AH3424">
        <v>6</v>
      </c>
      <c r="AI3424">
        <v>6</v>
      </c>
      <c r="AJ3424" t="s">
        <v>14252</v>
      </c>
      <c r="AK3424" t="s">
        <v>719</v>
      </c>
      <c r="AL3424" t="s">
        <v>63</v>
      </c>
      <c r="AM3424">
        <v>106</v>
      </c>
      <c r="AN3424">
        <v>27</v>
      </c>
      <c r="AO3424" t="s">
        <v>720</v>
      </c>
      <c r="AP3424">
        <v>1617</v>
      </c>
      <c r="AQ3424">
        <v>-77.005621931761794</v>
      </c>
      <c r="AR3424">
        <v>38.879515023923702</v>
      </c>
      <c r="AS3424" t="b">
        <f t="shared" si="160"/>
        <v>0</v>
      </c>
    </row>
    <row r="3425" spans="1:45">
      <c r="A3425">
        <f t="shared" si="161"/>
        <v>3424</v>
      </c>
      <c r="B3425">
        <v>187163</v>
      </c>
      <c r="C3425">
        <v>187163</v>
      </c>
      <c r="D3425" t="s">
        <v>5763</v>
      </c>
      <c r="E3425" t="s">
        <v>985</v>
      </c>
      <c r="F3425">
        <v>10194331</v>
      </c>
      <c r="G3425" t="s">
        <v>201</v>
      </c>
      <c r="K3425" t="s">
        <v>5764</v>
      </c>
      <c r="L3425" t="s">
        <v>254</v>
      </c>
      <c r="M3425" s="4">
        <v>0.29166666666666669</v>
      </c>
      <c r="N3425" s="1">
        <v>0.70833333333333337</v>
      </c>
      <c r="O3425" t="s">
        <v>192</v>
      </c>
      <c r="P3425" t="s">
        <v>192</v>
      </c>
      <c r="Q3425" t="s">
        <v>5765</v>
      </c>
      <c r="R3425" t="s">
        <v>5766</v>
      </c>
      <c r="S3425" t="s">
        <v>5765</v>
      </c>
      <c r="T3425" t="s">
        <v>165</v>
      </c>
      <c r="U3425" t="s">
        <v>387</v>
      </c>
      <c r="V3425" t="s">
        <v>46</v>
      </c>
      <c r="W3425" t="str">
        <f t="shared" si="159"/>
        <v>13755 Diplomat Dr, Ste 200 WASHINGTON DC 20036</v>
      </c>
      <c r="X3425" t="s">
        <v>47</v>
      </c>
      <c r="Y3425" t="s">
        <v>4759</v>
      </c>
      <c r="Z3425">
        <v>38.908991</v>
      </c>
      <c r="AA3425">
        <v>-77.045147999999998</v>
      </c>
      <c r="AB3425">
        <v>396084.17</v>
      </c>
      <c r="AC3425">
        <v>137904.35999999999</v>
      </c>
      <c r="AD3425">
        <v>20036</v>
      </c>
      <c r="AE3425">
        <v>242670</v>
      </c>
      <c r="AF3425">
        <v>85603</v>
      </c>
      <c r="AG3425">
        <v>85603</v>
      </c>
      <c r="AH3425">
        <v>2</v>
      </c>
      <c r="AI3425">
        <v>2</v>
      </c>
      <c r="AJ3425" t="s">
        <v>14249</v>
      </c>
      <c r="AK3425" t="s">
        <v>709</v>
      </c>
      <c r="AL3425" t="s">
        <v>50</v>
      </c>
      <c r="AM3425">
        <v>208</v>
      </c>
      <c r="AN3425">
        <v>6</v>
      </c>
      <c r="AO3425" t="s">
        <v>51</v>
      </c>
      <c r="AP3425">
        <v>1993</v>
      </c>
      <c r="AQ3425">
        <v>-77.045150433903203</v>
      </c>
      <c r="AR3425">
        <v>38.908998935317598</v>
      </c>
      <c r="AS3425" t="b">
        <f t="shared" si="160"/>
        <v>0</v>
      </c>
    </row>
    <row r="3426" spans="1:45">
      <c r="A3426">
        <f t="shared" si="161"/>
        <v>3425</v>
      </c>
      <c r="B3426">
        <v>187165</v>
      </c>
      <c r="C3426">
        <v>187165</v>
      </c>
      <c r="D3426" t="s">
        <v>5774</v>
      </c>
      <c r="E3426" t="s">
        <v>2807</v>
      </c>
      <c r="F3426">
        <v>10194383</v>
      </c>
      <c r="G3426" t="s">
        <v>201</v>
      </c>
      <c r="M3426" s="4">
        <v>0.29166666666666669</v>
      </c>
      <c r="N3426" s="1">
        <v>0.70833333333333337</v>
      </c>
      <c r="O3426" t="s">
        <v>192</v>
      </c>
      <c r="P3426" t="s">
        <v>192</v>
      </c>
      <c r="S3426" t="s">
        <v>2809</v>
      </c>
      <c r="T3426" t="s">
        <v>148</v>
      </c>
      <c r="U3426" t="s">
        <v>387</v>
      </c>
      <c r="W3426" t="str">
        <f t="shared" si="159"/>
        <v xml:space="preserve">   </v>
      </c>
      <c r="Z3426">
        <v>0</v>
      </c>
      <c r="AA3426">
        <v>0</v>
      </c>
      <c r="AB3426">
        <v>0</v>
      </c>
      <c r="AC3426">
        <v>0</v>
      </c>
      <c r="AE3426">
        <v>-100</v>
      </c>
      <c r="AF3426">
        <v>-100</v>
      </c>
      <c r="AG3426">
        <v>348291</v>
      </c>
      <c r="AI3426" t="s">
        <v>14250</v>
      </c>
      <c r="AJ3426" t="s">
        <v>14251</v>
      </c>
      <c r="AK3426" t="s">
        <v>51</v>
      </c>
      <c r="AN3426" t="s">
        <v>51</v>
      </c>
      <c r="AO3426" t="s">
        <v>51</v>
      </c>
      <c r="AP3426">
        <v>1775</v>
      </c>
      <c r="AQ3426">
        <v>-81.529192133279295</v>
      </c>
      <c r="AR3426">
        <v>37.5772691877347</v>
      </c>
      <c r="AS3426" t="b">
        <f t="shared" si="160"/>
        <v>0</v>
      </c>
    </row>
    <row r="3427" spans="1:45">
      <c r="A3427">
        <f t="shared" si="161"/>
        <v>3426</v>
      </c>
      <c r="B3427">
        <v>187136</v>
      </c>
      <c r="C3427">
        <v>187136</v>
      </c>
      <c r="D3427" t="s">
        <v>5966</v>
      </c>
      <c r="E3427" t="s">
        <v>5457</v>
      </c>
      <c r="F3427">
        <v>10194808</v>
      </c>
      <c r="G3427" t="s">
        <v>2388</v>
      </c>
      <c r="K3427" t="s">
        <v>5967</v>
      </c>
      <c r="L3427" t="s">
        <v>386</v>
      </c>
      <c r="M3427" s="4">
        <v>0.29166666666666669</v>
      </c>
      <c r="N3427" s="1">
        <v>0.66666666666666663</v>
      </c>
      <c r="O3427" t="s">
        <v>192</v>
      </c>
      <c r="P3427" t="s">
        <v>192</v>
      </c>
      <c r="Q3427" t="s">
        <v>5457</v>
      </c>
      <c r="R3427" t="s">
        <v>5968</v>
      </c>
      <c r="S3427" t="s">
        <v>5969</v>
      </c>
      <c r="T3427" t="s">
        <v>165</v>
      </c>
      <c r="U3427" t="s">
        <v>387</v>
      </c>
      <c r="V3427" t="s">
        <v>46</v>
      </c>
      <c r="W3427" t="str">
        <f t="shared" si="159"/>
        <v>7201 old Alexandria ferry rd WASHINGTON DC 20005</v>
      </c>
      <c r="X3427" t="s">
        <v>47</v>
      </c>
      <c r="Y3427" t="s">
        <v>5970</v>
      </c>
      <c r="Z3427">
        <v>38.905332999999999</v>
      </c>
      <c r="AA3427">
        <v>-77.035458000000006</v>
      </c>
      <c r="AB3427">
        <v>396924.47</v>
      </c>
      <c r="AC3427">
        <v>137497.85</v>
      </c>
      <c r="AD3427">
        <v>20005</v>
      </c>
      <c r="AE3427">
        <v>242328</v>
      </c>
      <c r="AF3427">
        <v>85267</v>
      </c>
      <c r="AG3427">
        <v>85267</v>
      </c>
      <c r="AH3427">
        <v>2</v>
      </c>
      <c r="AI3427">
        <v>2</v>
      </c>
      <c r="AJ3427" t="s">
        <v>14249</v>
      </c>
      <c r="AK3427" t="s">
        <v>90</v>
      </c>
      <c r="AL3427" t="s">
        <v>50</v>
      </c>
      <c r="AM3427">
        <v>207</v>
      </c>
      <c r="AN3427">
        <v>6</v>
      </c>
      <c r="AO3427" t="s">
        <v>64</v>
      </c>
      <c r="AP3427">
        <v>1012</v>
      </c>
      <c r="AQ3427">
        <v>-77.035460249318405</v>
      </c>
      <c r="AR3427">
        <v>38.905340294180597</v>
      </c>
      <c r="AS3427" t="b">
        <f t="shared" si="160"/>
        <v>0</v>
      </c>
    </row>
    <row r="3428" spans="1:45">
      <c r="A3428">
        <f t="shared" si="161"/>
        <v>3427</v>
      </c>
      <c r="B3428">
        <v>186299</v>
      </c>
      <c r="C3428">
        <v>186299</v>
      </c>
      <c r="D3428" t="s">
        <v>6342</v>
      </c>
      <c r="E3428" t="s">
        <v>4468</v>
      </c>
      <c r="F3428">
        <v>10193266</v>
      </c>
      <c r="G3428" t="s">
        <v>2561</v>
      </c>
      <c r="M3428" s="4">
        <v>0.29166666666666669</v>
      </c>
      <c r="N3428" s="1">
        <v>0.70833333333333337</v>
      </c>
      <c r="O3428" t="s">
        <v>422</v>
      </c>
      <c r="P3428" t="s">
        <v>192</v>
      </c>
      <c r="S3428" t="s">
        <v>796</v>
      </c>
      <c r="T3428" t="s">
        <v>148</v>
      </c>
      <c r="U3428" t="s">
        <v>387</v>
      </c>
      <c r="V3428" t="s">
        <v>46</v>
      </c>
      <c r="W3428" t="str">
        <f t="shared" si="159"/>
        <v xml:space="preserve"> WASHINGTON DC </v>
      </c>
      <c r="X3428" t="s">
        <v>47</v>
      </c>
      <c r="Y3428" t="s">
        <v>6343</v>
      </c>
      <c r="Z3428">
        <v>38.919173999999998</v>
      </c>
      <c r="AA3428">
        <v>-77.010594999999995</v>
      </c>
      <c r="AB3428">
        <v>399081.15490999998</v>
      </c>
      <c r="AC3428">
        <v>139033.74450999999</v>
      </c>
      <c r="AE3428">
        <v>0</v>
      </c>
      <c r="AF3428">
        <v>463079</v>
      </c>
      <c r="AG3428">
        <v>398386</v>
      </c>
      <c r="AH3428">
        <v>5</v>
      </c>
      <c r="AI3428">
        <v>5</v>
      </c>
      <c r="AJ3428" t="s">
        <v>14247</v>
      </c>
      <c r="AK3428" t="s">
        <v>6096</v>
      </c>
      <c r="AL3428" t="s">
        <v>410</v>
      </c>
      <c r="AM3428">
        <v>501</v>
      </c>
      <c r="AN3428">
        <v>21</v>
      </c>
      <c r="AO3428" t="s">
        <v>51</v>
      </c>
      <c r="AP3428">
        <v>3754</v>
      </c>
      <c r="AQ3428">
        <v>-77.0105977592643</v>
      </c>
      <c r="AR3428">
        <v>38.919181055759097</v>
      </c>
      <c r="AS3428" t="b">
        <f t="shared" si="160"/>
        <v>0</v>
      </c>
    </row>
    <row r="3429" spans="1:45">
      <c r="A3429">
        <f t="shared" si="161"/>
        <v>3428</v>
      </c>
      <c r="B3429">
        <v>184615</v>
      </c>
      <c r="C3429">
        <v>184615</v>
      </c>
      <c r="D3429" t="s">
        <v>7065</v>
      </c>
      <c r="E3429" t="s">
        <v>7066</v>
      </c>
      <c r="F3429">
        <v>10190404</v>
      </c>
      <c r="G3429" t="s">
        <v>201</v>
      </c>
      <c r="K3429" t="s">
        <v>7067</v>
      </c>
      <c r="L3429" t="s">
        <v>545</v>
      </c>
      <c r="M3429" s="4">
        <v>0.29166666666666669</v>
      </c>
      <c r="N3429" s="1">
        <v>0.70833333333333337</v>
      </c>
      <c r="O3429" t="s">
        <v>192</v>
      </c>
      <c r="P3429" t="s">
        <v>192</v>
      </c>
      <c r="Q3429" t="s">
        <v>7066</v>
      </c>
      <c r="R3429" t="s">
        <v>7068</v>
      </c>
      <c r="S3429" t="s">
        <v>7066</v>
      </c>
      <c r="T3429" t="s">
        <v>165</v>
      </c>
      <c r="U3429" t="s">
        <v>387</v>
      </c>
      <c r="V3429" t="s">
        <v>46</v>
      </c>
      <c r="W3429" t="str">
        <f t="shared" si="159"/>
        <v>750 Barnaby St SE Unit 304 WASHINGTON DC 20020</v>
      </c>
      <c r="X3429" t="s">
        <v>47</v>
      </c>
      <c r="Y3429" t="s">
        <v>7069</v>
      </c>
      <c r="Z3429">
        <v>38.866337000000001</v>
      </c>
      <c r="AA3429">
        <v>-76.949252000000001</v>
      </c>
      <c r="AB3429">
        <v>404404.17</v>
      </c>
      <c r="AC3429">
        <v>133169.59</v>
      </c>
      <c r="AD3429">
        <v>20020</v>
      </c>
      <c r="AE3429">
        <v>57616</v>
      </c>
      <c r="AF3429">
        <v>34165</v>
      </c>
      <c r="AG3429">
        <v>34165</v>
      </c>
      <c r="AH3429">
        <v>7</v>
      </c>
      <c r="AI3429">
        <v>7</v>
      </c>
      <c r="AJ3429" t="s">
        <v>14249</v>
      </c>
      <c r="AK3429" t="s">
        <v>3409</v>
      </c>
      <c r="AL3429" t="s">
        <v>912</v>
      </c>
      <c r="AM3429">
        <v>605</v>
      </c>
      <c r="AN3429">
        <v>34</v>
      </c>
      <c r="AO3429" t="s">
        <v>51</v>
      </c>
      <c r="AP3429">
        <v>2723</v>
      </c>
      <c r="AQ3429">
        <v>-76.949254090676106</v>
      </c>
      <c r="AR3429">
        <v>38.866344027881503</v>
      </c>
      <c r="AS3429" t="b">
        <f t="shared" si="160"/>
        <v>1</v>
      </c>
    </row>
    <row r="3430" spans="1:45">
      <c r="A3430">
        <f t="shared" si="161"/>
        <v>3429</v>
      </c>
      <c r="B3430">
        <v>185083</v>
      </c>
      <c r="C3430">
        <v>185083</v>
      </c>
      <c r="D3430" t="s">
        <v>7706</v>
      </c>
      <c r="E3430" t="s">
        <v>7707</v>
      </c>
      <c r="F3430">
        <v>10191658</v>
      </c>
      <c r="G3430" t="s">
        <v>201</v>
      </c>
      <c r="K3430" t="s">
        <v>7708</v>
      </c>
      <c r="L3430" t="s">
        <v>558</v>
      </c>
      <c r="M3430" s="4">
        <v>0.29166666666666669</v>
      </c>
      <c r="N3430" s="1">
        <v>0.79166666666666663</v>
      </c>
      <c r="O3430" t="s">
        <v>192</v>
      </c>
      <c r="P3430" t="s">
        <v>192</v>
      </c>
      <c r="S3430" t="s">
        <v>7707</v>
      </c>
      <c r="T3430" t="s">
        <v>165</v>
      </c>
      <c r="U3430" t="s">
        <v>387</v>
      </c>
      <c r="V3430" t="s">
        <v>46</v>
      </c>
      <c r="W3430" t="str">
        <f t="shared" si="159"/>
        <v xml:space="preserve"> WASHINGTON DC 20003</v>
      </c>
      <c r="X3430" t="s">
        <v>47</v>
      </c>
      <c r="Y3430" t="s">
        <v>7709</v>
      </c>
      <c r="Z3430">
        <v>38.889308999999997</v>
      </c>
      <c r="AA3430">
        <v>-76.994744999999995</v>
      </c>
      <c r="AB3430">
        <v>400455.89</v>
      </c>
      <c r="AC3430">
        <v>135718.45000000001</v>
      </c>
      <c r="AD3430">
        <v>20003</v>
      </c>
      <c r="AE3430">
        <v>76038</v>
      </c>
      <c r="AF3430">
        <v>49556</v>
      </c>
      <c r="AG3430">
        <v>49556</v>
      </c>
      <c r="AH3430">
        <v>6</v>
      </c>
      <c r="AI3430">
        <v>6</v>
      </c>
      <c r="AJ3430" t="s">
        <v>14249</v>
      </c>
      <c r="AK3430" t="s">
        <v>2556</v>
      </c>
      <c r="AL3430" t="s">
        <v>63</v>
      </c>
      <c r="AM3430">
        <v>107</v>
      </c>
      <c r="AN3430">
        <v>26</v>
      </c>
      <c r="AO3430" t="s">
        <v>51</v>
      </c>
      <c r="AP3430">
        <v>2382</v>
      </c>
      <c r="AQ3430">
        <v>-76.994747481007593</v>
      </c>
      <c r="AR3430">
        <v>38.8893160742278</v>
      </c>
      <c r="AS3430" t="b">
        <f t="shared" si="160"/>
        <v>1</v>
      </c>
    </row>
    <row r="3431" spans="1:45">
      <c r="A3431">
        <f t="shared" si="161"/>
        <v>3430</v>
      </c>
      <c r="B3431">
        <v>185133</v>
      </c>
      <c r="C3431">
        <v>185133</v>
      </c>
      <c r="D3431" t="s">
        <v>7928</v>
      </c>
      <c r="E3431" t="s">
        <v>7929</v>
      </c>
      <c r="F3431">
        <v>10191982</v>
      </c>
      <c r="G3431" t="s">
        <v>201</v>
      </c>
      <c r="K3431" t="s">
        <v>7930</v>
      </c>
      <c r="L3431" t="s">
        <v>163</v>
      </c>
      <c r="M3431" s="4">
        <v>0.29166666666666669</v>
      </c>
      <c r="N3431" s="1">
        <v>0.79166666666666663</v>
      </c>
      <c r="O3431" t="s">
        <v>184</v>
      </c>
      <c r="P3431" t="s">
        <v>192</v>
      </c>
      <c r="S3431" t="s">
        <v>7929</v>
      </c>
      <c r="T3431" t="s">
        <v>165</v>
      </c>
      <c r="U3431" t="s">
        <v>387</v>
      </c>
      <c r="V3431" t="s">
        <v>46</v>
      </c>
      <c r="W3431" t="str">
        <f t="shared" si="159"/>
        <v xml:space="preserve"> WASHINGTON DC 20007</v>
      </c>
      <c r="X3431" t="s">
        <v>47</v>
      </c>
      <c r="Y3431" t="s">
        <v>7931</v>
      </c>
      <c r="Z3431">
        <v>38.912489000000001</v>
      </c>
      <c r="AA3431">
        <v>-77.069750999999997</v>
      </c>
      <c r="AB3431">
        <v>393950.63</v>
      </c>
      <c r="AC3431">
        <v>138293.99</v>
      </c>
      <c r="AD3431">
        <v>20007</v>
      </c>
      <c r="AE3431">
        <v>305766</v>
      </c>
      <c r="AF3431">
        <v>193733</v>
      </c>
      <c r="AG3431">
        <v>193733</v>
      </c>
      <c r="AH3431">
        <v>2</v>
      </c>
      <c r="AI3431">
        <v>2</v>
      </c>
      <c r="AJ3431" t="s">
        <v>14246</v>
      </c>
      <c r="AK3431" s="2">
        <v>200</v>
      </c>
      <c r="AL3431" t="s">
        <v>50</v>
      </c>
      <c r="AM3431">
        <v>206</v>
      </c>
      <c r="AN3431">
        <v>4</v>
      </c>
      <c r="AO3431" t="s">
        <v>51</v>
      </c>
      <c r="AP3431">
        <v>2365</v>
      </c>
      <c r="AQ3431">
        <v>-77.069752828355902</v>
      </c>
      <c r="AR3431">
        <v>38.912496759095802</v>
      </c>
      <c r="AS3431" t="b">
        <f t="shared" si="160"/>
        <v>1</v>
      </c>
    </row>
    <row r="3432" spans="1:45">
      <c r="A3432">
        <f t="shared" si="161"/>
        <v>3431</v>
      </c>
      <c r="B3432">
        <v>185398</v>
      </c>
      <c r="C3432">
        <v>185398</v>
      </c>
      <c r="D3432" t="s">
        <v>8270</v>
      </c>
      <c r="E3432" t="s">
        <v>873</v>
      </c>
      <c r="F3432">
        <v>10192447</v>
      </c>
      <c r="G3432" t="s">
        <v>115</v>
      </c>
      <c r="H3432" t="s">
        <v>8271</v>
      </c>
      <c r="K3432" t="s">
        <v>8272</v>
      </c>
      <c r="L3432" t="s">
        <v>163</v>
      </c>
      <c r="M3432" s="4">
        <v>0.29166666666666669</v>
      </c>
      <c r="N3432" s="1">
        <v>0.70833333333333337</v>
      </c>
      <c r="O3432" t="s">
        <v>166</v>
      </c>
      <c r="P3432" t="s">
        <v>192</v>
      </c>
      <c r="Q3432" t="s">
        <v>876</v>
      </c>
      <c r="R3432" t="s">
        <v>877</v>
      </c>
      <c r="S3432" t="s">
        <v>876</v>
      </c>
      <c r="T3432" t="s">
        <v>165</v>
      </c>
      <c r="U3432" t="s">
        <v>387</v>
      </c>
      <c r="V3432" t="s">
        <v>46</v>
      </c>
      <c r="W3432" t="str">
        <f t="shared" si="159"/>
        <v>6801 Industrial Rd WASHINGTON DC 20002</v>
      </c>
      <c r="X3432" t="s">
        <v>47</v>
      </c>
      <c r="Y3432" t="s">
        <v>8273</v>
      </c>
      <c r="Z3432">
        <v>38.898276000000003</v>
      </c>
      <c r="AA3432">
        <v>-77.000288999999995</v>
      </c>
      <c r="AB3432">
        <v>399974.93</v>
      </c>
      <c r="AC3432">
        <v>136713.85</v>
      </c>
      <c r="AD3432">
        <v>20002</v>
      </c>
      <c r="AE3432">
        <v>2827</v>
      </c>
      <c r="AF3432">
        <v>2627</v>
      </c>
      <c r="AG3432">
        <v>2627</v>
      </c>
      <c r="AH3432">
        <v>6</v>
      </c>
      <c r="AI3432">
        <v>6</v>
      </c>
      <c r="AJ3432" t="s">
        <v>14247</v>
      </c>
      <c r="AK3432" t="s">
        <v>1653</v>
      </c>
      <c r="AL3432" t="s">
        <v>63</v>
      </c>
      <c r="AM3432">
        <v>104</v>
      </c>
      <c r="AN3432">
        <v>25</v>
      </c>
      <c r="AO3432" t="s">
        <v>51</v>
      </c>
      <c r="AP3432">
        <v>2138</v>
      </c>
      <c r="AQ3432">
        <v>-77.000291288329606</v>
      </c>
      <c r="AR3432">
        <v>38.898283123595299</v>
      </c>
      <c r="AS3432" t="b">
        <f t="shared" si="160"/>
        <v>0</v>
      </c>
    </row>
    <row r="3433" spans="1:45">
      <c r="A3433">
        <f t="shared" si="161"/>
        <v>3432</v>
      </c>
      <c r="B3433">
        <v>186348</v>
      </c>
      <c r="C3433">
        <v>186348</v>
      </c>
      <c r="D3433" t="s">
        <v>9087</v>
      </c>
      <c r="E3433" t="s">
        <v>985</v>
      </c>
      <c r="F3433">
        <v>10193556</v>
      </c>
      <c r="G3433" t="s">
        <v>201</v>
      </c>
      <c r="K3433" t="s">
        <v>9088</v>
      </c>
      <c r="L3433" t="s">
        <v>422</v>
      </c>
      <c r="M3433" s="4">
        <v>0.29166666666666669</v>
      </c>
      <c r="N3433" s="1">
        <v>0.70833333333333337</v>
      </c>
      <c r="O3433" t="s">
        <v>192</v>
      </c>
      <c r="P3433" t="s">
        <v>192</v>
      </c>
      <c r="Q3433" t="s">
        <v>1378</v>
      </c>
      <c r="R3433" t="s">
        <v>1379</v>
      </c>
      <c r="S3433" t="s">
        <v>1378</v>
      </c>
      <c r="T3433" t="s">
        <v>165</v>
      </c>
      <c r="U3433" t="s">
        <v>387</v>
      </c>
      <c r="V3433" t="s">
        <v>46</v>
      </c>
      <c r="W3433" t="str">
        <f t="shared" si="159"/>
        <v>1701 Florida Ave NW WASHINGTON DC 20009</v>
      </c>
      <c r="X3433" t="s">
        <v>47</v>
      </c>
      <c r="Y3433" t="s">
        <v>9089</v>
      </c>
      <c r="Z3433">
        <v>38.925589000000002</v>
      </c>
      <c r="AA3433">
        <v>-77.044201999999999</v>
      </c>
      <c r="AB3433">
        <v>396167.13</v>
      </c>
      <c r="AC3433">
        <v>139746.76999999999</v>
      </c>
      <c r="AD3433">
        <v>20009</v>
      </c>
      <c r="AE3433">
        <v>236087</v>
      </c>
      <c r="AF3433">
        <v>78741</v>
      </c>
      <c r="AG3433">
        <v>78741</v>
      </c>
      <c r="AH3433">
        <v>1</v>
      </c>
      <c r="AI3433">
        <v>1</v>
      </c>
      <c r="AJ3433" t="s">
        <v>14247</v>
      </c>
      <c r="AK3433" t="s">
        <v>951</v>
      </c>
      <c r="AL3433" t="s">
        <v>88</v>
      </c>
      <c r="AM3433">
        <v>303</v>
      </c>
      <c r="AN3433">
        <v>1</v>
      </c>
      <c r="AO3433" t="s">
        <v>51</v>
      </c>
      <c r="AP3433">
        <v>2451</v>
      </c>
      <c r="AQ3433">
        <v>-77.044204220844307</v>
      </c>
      <c r="AR3433">
        <v>38.9255963399496</v>
      </c>
      <c r="AS3433" t="b">
        <f t="shared" si="160"/>
        <v>0</v>
      </c>
    </row>
    <row r="3434" spans="1:45">
      <c r="A3434">
        <f t="shared" si="161"/>
        <v>3433</v>
      </c>
      <c r="B3434">
        <v>186831</v>
      </c>
      <c r="C3434">
        <v>186831</v>
      </c>
      <c r="D3434" t="s">
        <v>9327</v>
      </c>
      <c r="E3434" t="s">
        <v>1031</v>
      </c>
      <c r="F3434">
        <v>10193879</v>
      </c>
      <c r="G3434" t="s">
        <v>81</v>
      </c>
      <c r="M3434" s="4">
        <v>0.39583333333333331</v>
      </c>
      <c r="N3434" s="1">
        <v>0.64583333333333337</v>
      </c>
      <c r="O3434" t="s">
        <v>184</v>
      </c>
      <c r="P3434" t="s">
        <v>192</v>
      </c>
      <c r="S3434" t="s">
        <v>9328</v>
      </c>
      <c r="T3434" t="s">
        <v>148</v>
      </c>
      <c r="U3434" t="s">
        <v>387</v>
      </c>
      <c r="V3434" t="s">
        <v>46</v>
      </c>
      <c r="W3434" t="str">
        <f t="shared" si="159"/>
        <v xml:space="preserve"> WASHINGTON DC 20007</v>
      </c>
      <c r="X3434" t="s">
        <v>47</v>
      </c>
      <c r="Y3434" t="s">
        <v>6804</v>
      </c>
      <c r="Z3434">
        <v>38.920445999999998</v>
      </c>
      <c r="AA3434">
        <v>-77.071250000000006</v>
      </c>
      <c r="AB3434">
        <v>393821.25</v>
      </c>
      <c r="AC3434">
        <v>139177.35999999999</v>
      </c>
      <c r="AD3434">
        <v>20007</v>
      </c>
      <c r="AE3434">
        <v>284326</v>
      </c>
      <c r="AF3434">
        <v>122856</v>
      </c>
      <c r="AG3434">
        <v>122856</v>
      </c>
      <c r="AH3434">
        <v>3</v>
      </c>
      <c r="AI3434">
        <v>3</v>
      </c>
      <c r="AJ3434" t="s">
        <v>14249</v>
      </c>
      <c r="AK3434" t="s">
        <v>3105</v>
      </c>
      <c r="AL3434" t="s">
        <v>50</v>
      </c>
      <c r="AM3434">
        <v>204</v>
      </c>
      <c r="AN3434">
        <v>14</v>
      </c>
      <c r="AO3434" t="s">
        <v>51</v>
      </c>
      <c r="AP3434">
        <v>2976</v>
      </c>
      <c r="AQ3434">
        <v>-77.071252557309705</v>
      </c>
      <c r="AR3434">
        <v>38.920453547989403</v>
      </c>
      <c r="AS3434" t="b">
        <f t="shared" si="160"/>
        <v>0</v>
      </c>
    </row>
    <row r="3435" spans="1:45">
      <c r="A3435">
        <f t="shared" si="161"/>
        <v>3434</v>
      </c>
      <c r="B3435">
        <v>187125</v>
      </c>
      <c r="C3435">
        <v>187125</v>
      </c>
      <c r="D3435" t="s">
        <v>9606</v>
      </c>
      <c r="E3435" t="s">
        <v>9607</v>
      </c>
      <c r="F3435">
        <v>10194543</v>
      </c>
      <c r="G3435" t="s">
        <v>201</v>
      </c>
      <c r="M3435" s="4">
        <v>0.29166666666666669</v>
      </c>
      <c r="N3435" s="1">
        <v>0.70833333333333337</v>
      </c>
      <c r="O3435" t="s">
        <v>183</v>
      </c>
      <c r="P3435" t="s">
        <v>184</v>
      </c>
      <c r="S3435" t="s">
        <v>9607</v>
      </c>
      <c r="T3435" t="s">
        <v>148</v>
      </c>
      <c r="U3435" t="s">
        <v>387</v>
      </c>
      <c r="V3435" t="s">
        <v>46</v>
      </c>
      <c r="W3435" t="str">
        <f t="shared" si="159"/>
        <v xml:space="preserve"> WASHINGTON DC 20009</v>
      </c>
      <c r="X3435" t="s">
        <v>47</v>
      </c>
      <c r="Y3435" t="s">
        <v>9608</v>
      </c>
      <c r="Z3435">
        <v>38.922564000000001</v>
      </c>
      <c r="AA3435">
        <v>-77.038658999999996</v>
      </c>
      <c r="AB3435">
        <v>396647.67</v>
      </c>
      <c r="AC3435">
        <v>139410.81</v>
      </c>
      <c r="AD3435">
        <v>20009</v>
      </c>
      <c r="AE3435">
        <v>310889</v>
      </c>
      <c r="AF3435">
        <v>186556</v>
      </c>
      <c r="AG3435">
        <v>186556</v>
      </c>
      <c r="AH3435">
        <v>1</v>
      </c>
      <c r="AI3435">
        <v>1</v>
      </c>
      <c r="AJ3435" t="s">
        <v>14247</v>
      </c>
      <c r="AK3435" t="s">
        <v>1514</v>
      </c>
      <c r="AL3435" t="s">
        <v>88</v>
      </c>
      <c r="AM3435">
        <v>303</v>
      </c>
      <c r="AN3435">
        <v>1</v>
      </c>
      <c r="AO3435" t="s">
        <v>51</v>
      </c>
      <c r="AP3435">
        <v>2308</v>
      </c>
      <c r="AQ3435">
        <v>-77.038660833030505</v>
      </c>
      <c r="AR3435">
        <v>38.922571869667699</v>
      </c>
      <c r="AS3435" t="b">
        <f t="shared" si="160"/>
        <v>1</v>
      </c>
    </row>
    <row r="3436" spans="1:45">
      <c r="A3436">
        <f t="shared" si="161"/>
        <v>3435</v>
      </c>
      <c r="B3436">
        <v>187132</v>
      </c>
      <c r="C3436">
        <v>187132</v>
      </c>
      <c r="D3436" t="s">
        <v>9649</v>
      </c>
      <c r="E3436" t="s">
        <v>7843</v>
      </c>
      <c r="F3436">
        <v>10194692</v>
      </c>
      <c r="G3436" t="s">
        <v>201</v>
      </c>
      <c r="K3436" t="s">
        <v>9650</v>
      </c>
      <c r="L3436" t="s">
        <v>334</v>
      </c>
      <c r="M3436" s="4">
        <v>0.29166666666666669</v>
      </c>
      <c r="N3436" s="1">
        <v>0.70833333333333337</v>
      </c>
      <c r="O3436" t="s">
        <v>184</v>
      </c>
      <c r="P3436" t="s">
        <v>192</v>
      </c>
      <c r="S3436" t="s">
        <v>7843</v>
      </c>
      <c r="T3436" t="s">
        <v>165</v>
      </c>
      <c r="U3436" t="s">
        <v>387</v>
      </c>
      <c r="V3436" t="s">
        <v>46</v>
      </c>
      <c r="W3436" t="str">
        <f t="shared" si="159"/>
        <v xml:space="preserve"> WASHINGTON DC 20010</v>
      </c>
      <c r="X3436" t="s">
        <v>47</v>
      </c>
      <c r="Y3436" t="s">
        <v>7845</v>
      </c>
      <c r="Z3436">
        <v>38.930478000000001</v>
      </c>
      <c r="AA3436">
        <v>-77.028243000000003</v>
      </c>
      <c r="AB3436">
        <v>397551.16</v>
      </c>
      <c r="AC3436">
        <v>140288.97</v>
      </c>
      <c r="AD3436">
        <v>20010</v>
      </c>
      <c r="AE3436">
        <v>231148</v>
      </c>
      <c r="AF3436">
        <v>74149</v>
      </c>
      <c r="AG3436">
        <v>74149</v>
      </c>
      <c r="AH3436">
        <v>1</v>
      </c>
      <c r="AI3436">
        <v>1</v>
      </c>
      <c r="AJ3436" t="s">
        <v>14244</v>
      </c>
      <c r="AK3436" t="s">
        <v>250</v>
      </c>
      <c r="AL3436" t="s">
        <v>88</v>
      </c>
      <c r="AM3436">
        <v>302</v>
      </c>
      <c r="AN3436">
        <v>2</v>
      </c>
      <c r="AO3436" t="s">
        <v>51</v>
      </c>
      <c r="AP3436">
        <v>2572</v>
      </c>
      <c r="AQ3436">
        <v>-77.028245061180399</v>
      </c>
      <c r="AR3436">
        <v>38.930485595099498</v>
      </c>
      <c r="AS3436" t="b">
        <f t="shared" si="160"/>
        <v>1</v>
      </c>
    </row>
    <row r="3437" spans="1:45">
      <c r="A3437">
        <f t="shared" si="161"/>
        <v>3436</v>
      </c>
      <c r="B3437">
        <v>187133</v>
      </c>
      <c r="C3437">
        <v>187133</v>
      </c>
      <c r="D3437" t="s">
        <v>9655</v>
      </c>
      <c r="E3437" t="s">
        <v>8424</v>
      </c>
      <c r="F3437">
        <v>10194719</v>
      </c>
      <c r="G3437" t="s">
        <v>201</v>
      </c>
      <c r="K3437" t="s">
        <v>9656</v>
      </c>
      <c r="L3437" t="s">
        <v>386</v>
      </c>
      <c r="M3437" s="4">
        <v>0.29166666666666669</v>
      </c>
      <c r="N3437" s="1">
        <v>0.70833333333333337</v>
      </c>
      <c r="O3437" t="s">
        <v>192</v>
      </c>
      <c r="P3437" t="s">
        <v>192</v>
      </c>
      <c r="Q3437" t="s">
        <v>8424</v>
      </c>
      <c r="R3437" t="s">
        <v>8426</v>
      </c>
      <c r="S3437" t="s">
        <v>8424</v>
      </c>
      <c r="T3437" t="s">
        <v>165</v>
      </c>
      <c r="U3437" t="s">
        <v>387</v>
      </c>
      <c r="V3437" t="s">
        <v>46</v>
      </c>
      <c r="W3437" t="str">
        <f t="shared" si="159"/>
        <v>1826 Vernon Street, NW WASHINGTON DC 20009</v>
      </c>
      <c r="X3437" t="s">
        <v>47</v>
      </c>
      <c r="Y3437" t="s">
        <v>6758</v>
      </c>
      <c r="Z3437">
        <v>38.916750999999998</v>
      </c>
      <c r="AA3437">
        <v>-77.042777000000001</v>
      </c>
      <c r="AB3437">
        <v>396290.26</v>
      </c>
      <c r="AC3437">
        <v>138765.59</v>
      </c>
      <c r="AD3437">
        <v>20009</v>
      </c>
      <c r="AE3437">
        <v>235568</v>
      </c>
      <c r="AF3437">
        <v>78901</v>
      </c>
      <c r="AG3437">
        <v>78901</v>
      </c>
      <c r="AH3437">
        <v>1</v>
      </c>
      <c r="AI3437">
        <v>1</v>
      </c>
      <c r="AJ3437" t="s">
        <v>14247</v>
      </c>
      <c r="AK3437" t="s">
        <v>319</v>
      </c>
      <c r="AL3437" t="s">
        <v>88</v>
      </c>
      <c r="AM3437">
        <v>303</v>
      </c>
      <c r="AN3437">
        <v>1</v>
      </c>
      <c r="AO3437" t="s">
        <v>320</v>
      </c>
      <c r="AP3437">
        <v>2470</v>
      </c>
      <c r="AQ3437">
        <v>-77.042778942065794</v>
      </c>
      <c r="AR3437">
        <v>38.916758080605099</v>
      </c>
      <c r="AS3437" t="b">
        <f t="shared" si="160"/>
        <v>1</v>
      </c>
    </row>
    <row r="3438" spans="1:45">
      <c r="A3438">
        <f t="shared" si="161"/>
        <v>3437</v>
      </c>
      <c r="B3438">
        <v>187137</v>
      </c>
      <c r="C3438">
        <v>187137</v>
      </c>
      <c r="D3438" t="s">
        <v>9693</v>
      </c>
      <c r="E3438" t="s">
        <v>9694</v>
      </c>
      <c r="F3438">
        <v>10194821</v>
      </c>
      <c r="G3438" t="s">
        <v>201</v>
      </c>
      <c r="K3438" t="s">
        <v>9695</v>
      </c>
      <c r="L3438" t="s">
        <v>386</v>
      </c>
      <c r="M3438" s="4">
        <v>0.29166666666666669</v>
      </c>
      <c r="N3438" s="1">
        <v>0.70833333333333337</v>
      </c>
      <c r="O3438" t="s">
        <v>192</v>
      </c>
      <c r="P3438" t="s">
        <v>192</v>
      </c>
      <c r="S3438" t="s">
        <v>9694</v>
      </c>
      <c r="T3438" t="s">
        <v>165</v>
      </c>
      <c r="U3438" t="s">
        <v>387</v>
      </c>
      <c r="V3438" t="s">
        <v>46</v>
      </c>
      <c r="W3438" t="str">
        <f t="shared" si="159"/>
        <v xml:space="preserve"> WASHINGTON DC 20003</v>
      </c>
      <c r="X3438" t="s">
        <v>47</v>
      </c>
      <c r="Y3438" t="s">
        <v>8169</v>
      </c>
      <c r="Z3438">
        <v>38.881464999999999</v>
      </c>
      <c r="AA3438">
        <v>-76.985264000000001</v>
      </c>
      <c r="AB3438">
        <v>401278.55</v>
      </c>
      <c r="AC3438">
        <v>134847.85999999999</v>
      </c>
      <c r="AD3438">
        <v>20003</v>
      </c>
      <c r="AE3438">
        <v>7652</v>
      </c>
      <c r="AF3438">
        <v>5006</v>
      </c>
      <c r="AG3438">
        <v>5006</v>
      </c>
      <c r="AH3438">
        <v>6</v>
      </c>
      <c r="AI3438">
        <v>6</v>
      </c>
      <c r="AJ3438" t="s">
        <v>14249</v>
      </c>
      <c r="AK3438" t="s">
        <v>3566</v>
      </c>
      <c r="AL3438" t="s">
        <v>63</v>
      </c>
      <c r="AM3438">
        <v>108</v>
      </c>
      <c r="AN3438">
        <v>26</v>
      </c>
      <c r="AO3438" t="s">
        <v>51</v>
      </c>
      <c r="AP3438">
        <v>2118</v>
      </c>
      <c r="AQ3438">
        <v>-76.985266735582996</v>
      </c>
      <c r="AR3438">
        <v>38.881472654563296</v>
      </c>
      <c r="AS3438" t="b">
        <f t="shared" si="160"/>
        <v>1</v>
      </c>
    </row>
    <row r="3439" spans="1:45">
      <c r="A3439">
        <f t="shared" si="161"/>
        <v>3438</v>
      </c>
      <c r="B3439">
        <v>187138</v>
      </c>
      <c r="C3439">
        <v>187138</v>
      </c>
      <c r="D3439" t="s">
        <v>9696</v>
      </c>
      <c r="E3439" t="s">
        <v>9694</v>
      </c>
      <c r="F3439">
        <v>10194824</v>
      </c>
      <c r="G3439" t="s">
        <v>201</v>
      </c>
      <c r="K3439" t="s">
        <v>9697</v>
      </c>
      <c r="L3439" t="s">
        <v>386</v>
      </c>
      <c r="M3439" s="4">
        <v>0.41666666666666669</v>
      </c>
      <c r="N3439" s="1">
        <v>0.79166666666666663</v>
      </c>
      <c r="O3439" t="s">
        <v>192</v>
      </c>
      <c r="P3439" t="s">
        <v>192</v>
      </c>
      <c r="S3439" t="s">
        <v>9694</v>
      </c>
      <c r="T3439" t="s">
        <v>165</v>
      </c>
      <c r="U3439" t="s">
        <v>387</v>
      </c>
      <c r="V3439" t="s">
        <v>46</v>
      </c>
      <c r="W3439" t="str">
        <f t="shared" si="159"/>
        <v xml:space="preserve"> WASHINGTON DC 20003</v>
      </c>
      <c r="X3439" t="s">
        <v>47</v>
      </c>
      <c r="Y3439" t="s">
        <v>6884</v>
      </c>
      <c r="Z3439">
        <v>38.882635000000001</v>
      </c>
      <c r="AA3439">
        <v>-76.989611999999994</v>
      </c>
      <c r="AB3439">
        <v>400901.3</v>
      </c>
      <c r="AC3439">
        <v>134977.67000000001</v>
      </c>
      <c r="AD3439">
        <v>20003</v>
      </c>
      <c r="AE3439">
        <v>71564</v>
      </c>
      <c r="AF3439">
        <v>45399</v>
      </c>
      <c r="AG3439">
        <v>45399</v>
      </c>
      <c r="AH3439">
        <v>6</v>
      </c>
      <c r="AI3439">
        <v>6</v>
      </c>
      <c r="AJ3439" t="s">
        <v>14249</v>
      </c>
      <c r="AK3439" t="s">
        <v>3034</v>
      </c>
      <c r="AL3439" t="s">
        <v>63</v>
      </c>
      <c r="AM3439">
        <v>107</v>
      </c>
      <c r="AN3439">
        <v>26</v>
      </c>
      <c r="AO3439" t="s">
        <v>51</v>
      </c>
      <c r="AP3439">
        <v>2070</v>
      </c>
      <c r="AQ3439">
        <v>-76.989614447765007</v>
      </c>
      <c r="AR3439">
        <v>38.882642500977099</v>
      </c>
      <c r="AS3439" t="b">
        <f t="shared" si="160"/>
        <v>1</v>
      </c>
    </row>
    <row r="3440" spans="1:45">
      <c r="A3440">
        <f t="shared" si="161"/>
        <v>3439</v>
      </c>
      <c r="B3440">
        <v>187145</v>
      </c>
      <c r="C3440">
        <v>187145</v>
      </c>
      <c r="D3440" t="s">
        <v>9724</v>
      </c>
      <c r="E3440" t="s">
        <v>2138</v>
      </c>
      <c r="F3440">
        <v>10195029</v>
      </c>
      <c r="G3440" t="s">
        <v>81</v>
      </c>
      <c r="K3440" t="s">
        <v>9725</v>
      </c>
      <c r="L3440" t="s">
        <v>183</v>
      </c>
      <c r="M3440" s="4">
        <v>0.375</v>
      </c>
      <c r="N3440" s="1">
        <v>0.66666666666666663</v>
      </c>
      <c r="O3440" t="s">
        <v>184</v>
      </c>
      <c r="P3440" t="s">
        <v>192</v>
      </c>
      <c r="S3440" t="s">
        <v>2140</v>
      </c>
      <c r="T3440" t="s">
        <v>165</v>
      </c>
      <c r="U3440" t="s">
        <v>387</v>
      </c>
      <c r="V3440" t="s">
        <v>46</v>
      </c>
      <c r="W3440" t="str">
        <f t="shared" si="159"/>
        <v xml:space="preserve"> WASHINGTON DC 20005</v>
      </c>
      <c r="X3440" t="s">
        <v>47</v>
      </c>
      <c r="Y3440" t="s">
        <v>9726</v>
      </c>
      <c r="Z3440">
        <v>38.907848000000001</v>
      </c>
      <c r="AA3440">
        <v>-77.029312000000004</v>
      </c>
      <c r="AB3440">
        <v>397457.61</v>
      </c>
      <c r="AC3440">
        <v>137776.91</v>
      </c>
      <c r="AD3440">
        <v>20005</v>
      </c>
      <c r="AE3440">
        <v>240901</v>
      </c>
      <c r="AF3440">
        <v>84168</v>
      </c>
      <c r="AG3440">
        <v>84168</v>
      </c>
      <c r="AH3440">
        <v>2</v>
      </c>
      <c r="AI3440">
        <v>2</v>
      </c>
      <c r="AJ3440" t="s">
        <v>14248</v>
      </c>
      <c r="AK3440" t="s">
        <v>259</v>
      </c>
      <c r="AL3440" t="s">
        <v>88</v>
      </c>
      <c r="AM3440">
        <v>307</v>
      </c>
      <c r="AN3440">
        <v>7</v>
      </c>
      <c r="AO3440" t="s">
        <v>51</v>
      </c>
      <c r="AP3440">
        <v>2017</v>
      </c>
      <c r="AQ3440">
        <v>-77.0293146807238</v>
      </c>
      <c r="AR3440">
        <v>38.907855868080901</v>
      </c>
      <c r="AS3440" t="b">
        <f t="shared" si="160"/>
        <v>0</v>
      </c>
    </row>
    <row r="3441" spans="1:45">
      <c r="A3441">
        <f t="shared" si="161"/>
        <v>3440</v>
      </c>
      <c r="B3441">
        <v>184614</v>
      </c>
      <c r="C3441">
        <v>184614</v>
      </c>
      <c r="D3441" t="s">
        <v>10653</v>
      </c>
      <c r="E3441" t="s">
        <v>7066</v>
      </c>
      <c r="F3441">
        <v>10190403</v>
      </c>
      <c r="G3441" t="s">
        <v>201</v>
      </c>
      <c r="K3441" t="s">
        <v>10654</v>
      </c>
      <c r="L3441" t="s">
        <v>545</v>
      </c>
      <c r="M3441" s="4">
        <v>0.29166666666666669</v>
      </c>
      <c r="N3441" s="1">
        <v>0.70833333333333337</v>
      </c>
      <c r="O3441" t="s">
        <v>192</v>
      </c>
      <c r="P3441" t="s">
        <v>192</v>
      </c>
      <c r="Q3441" t="s">
        <v>7066</v>
      </c>
      <c r="R3441" t="s">
        <v>7068</v>
      </c>
      <c r="S3441" t="s">
        <v>7066</v>
      </c>
      <c r="T3441" t="s">
        <v>165</v>
      </c>
      <c r="U3441" t="s">
        <v>387</v>
      </c>
      <c r="V3441" t="s">
        <v>46</v>
      </c>
      <c r="W3441" t="str">
        <f t="shared" si="159"/>
        <v>750 Barnaby St SE Unit 304 WASHINGTON DC 20032</v>
      </c>
      <c r="X3441" t="s">
        <v>47</v>
      </c>
      <c r="Y3441" t="s">
        <v>10655</v>
      </c>
      <c r="Z3441">
        <v>38.829856999999997</v>
      </c>
      <c r="AA3441">
        <v>-76.994431000000006</v>
      </c>
      <c r="AB3441">
        <v>400483.51</v>
      </c>
      <c r="AC3441">
        <v>129118.84</v>
      </c>
      <c r="AD3441">
        <v>20032</v>
      </c>
      <c r="AE3441">
        <v>78856</v>
      </c>
      <c r="AF3441">
        <v>51434</v>
      </c>
      <c r="AG3441">
        <v>51434</v>
      </c>
      <c r="AH3441">
        <v>8</v>
      </c>
      <c r="AI3441">
        <v>8</v>
      </c>
      <c r="AJ3441" t="s">
        <v>14252</v>
      </c>
      <c r="AK3441" t="s">
        <v>4048</v>
      </c>
      <c r="AL3441" t="s">
        <v>458</v>
      </c>
      <c r="AM3441">
        <v>706</v>
      </c>
      <c r="AN3441">
        <v>39</v>
      </c>
      <c r="AO3441" t="s">
        <v>51</v>
      </c>
      <c r="AP3441">
        <v>320</v>
      </c>
      <c r="AQ3441">
        <v>-76.9944337565382</v>
      </c>
      <c r="AR3441">
        <v>38.829863982095802</v>
      </c>
      <c r="AS3441" t="b">
        <f t="shared" si="160"/>
        <v>1</v>
      </c>
    </row>
    <row r="3442" spans="1:45">
      <c r="A3442">
        <f t="shared" si="161"/>
        <v>3441</v>
      </c>
      <c r="B3442">
        <v>184660</v>
      </c>
      <c r="C3442">
        <v>184660</v>
      </c>
      <c r="D3442" t="s">
        <v>10766</v>
      </c>
      <c r="E3442" t="s">
        <v>10767</v>
      </c>
      <c r="F3442">
        <v>10190732</v>
      </c>
      <c r="G3442" t="s">
        <v>201</v>
      </c>
      <c r="K3442" t="s">
        <v>10768</v>
      </c>
      <c r="L3442" t="s">
        <v>420</v>
      </c>
      <c r="M3442" s="4">
        <v>0.29166666666666669</v>
      </c>
      <c r="N3442" s="1">
        <v>0.79166666666666663</v>
      </c>
      <c r="O3442" t="s">
        <v>184</v>
      </c>
      <c r="P3442" t="s">
        <v>192</v>
      </c>
      <c r="Q3442" t="s">
        <v>10767</v>
      </c>
      <c r="R3442" t="s">
        <v>10769</v>
      </c>
      <c r="S3442" t="s">
        <v>10767</v>
      </c>
      <c r="T3442" t="s">
        <v>165</v>
      </c>
      <c r="U3442" t="s">
        <v>387</v>
      </c>
      <c r="V3442" t="s">
        <v>46</v>
      </c>
      <c r="W3442" t="str">
        <f t="shared" si="159"/>
        <v>2515 13th Street NW Apt. 206 WASHINGTON DC 20009</v>
      </c>
      <c r="X3442" t="s">
        <v>47</v>
      </c>
      <c r="Y3442" t="s">
        <v>10770</v>
      </c>
      <c r="Z3442">
        <v>38.925949000000003</v>
      </c>
      <c r="AA3442">
        <v>-77.040621999999999</v>
      </c>
      <c r="AB3442">
        <v>396477.58</v>
      </c>
      <c r="AC3442">
        <v>139786.59</v>
      </c>
      <c r="AD3442">
        <v>20009</v>
      </c>
      <c r="AE3442">
        <v>238105</v>
      </c>
      <c r="AF3442">
        <v>81147</v>
      </c>
      <c r="AG3442">
        <v>81147</v>
      </c>
      <c r="AH3442">
        <v>1</v>
      </c>
      <c r="AI3442">
        <v>1</v>
      </c>
      <c r="AJ3442" t="s">
        <v>14247</v>
      </c>
      <c r="AK3442" t="s">
        <v>1194</v>
      </c>
      <c r="AL3442" t="s">
        <v>88</v>
      </c>
      <c r="AM3442">
        <v>303</v>
      </c>
      <c r="AN3442">
        <v>1</v>
      </c>
      <c r="AO3442" t="s">
        <v>51</v>
      </c>
      <c r="AP3442">
        <v>892</v>
      </c>
      <c r="AQ3442">
        <v>-77.040624212717205</v>
      </c>
      <c r="AR3442">
        <v>38.925956350552298</v>
      </c>
      <c r="AS3442" t="b">
        <f t="shared" si="160"/>
        <v>1</v>
      </c>
    </row>
    <row r="3443" spans="1:45">
      <c r="A3443">
        <f t="shared" si="161"/>
        <v>3442</v>
      </c>
      <c r="B3443">
        <v>187117</v>
      </c>
      <c r="C3443">
        <v>187117</v>
      </c>
      <c r="D3443" t="s">
        <v>12833</v>
      </c>
      <c r="E3443" t="s">
        <v>12834</v>
      </c>
      <c r="F3443">
        <v>10194151</v>
      </c>
      <c r="G3443" t="s">
        <v>81</v>
      </c>
      <c r="M3443" s="4">
        <v>0.29166666666666669</v>
      </c>
      <c r="N3443" s="1">
        <v>0.79166666666666663</v>
      </c>
      <c r="O3443" t="s">
        <v>192</v>
      </c>
      <c r="P3443" t="s">
        <v>192</v>
      </c>
      <c r="S3443" t="s">
        <v>12834</v>
      </c>
      <c r="T3443" t="s">
        <v>148</v>
      </c>
      <c r="U3443" t="s">
        <v>387</v>
      </c>
      <c r="V3443" t="s">
        <v>46</v>
      </c>
      <c r="W3443" t="str">
        <f t="shared" si="159"/>
        <v xml:space="preserve"> WASHINGTON DC 20002</v>
      </c>
      <c r="X3443" t="s">
        <v>47</v>
      </c>
      <c r="Y3443" t="s">
        <v>12835</v>
      </c>
      <c r="Z3443">
        <v>38.896286000000003</v>
      </c>
      <c r="AA3443">
        <v>-76.981590999999995</v>
      </c>
      <c r="AB3443">
        <v>401596.95</v>
      </c>
      <c r="AC3443">
        <v>136493.10999999999</v>
      </c>
      <c r="AD3443">
        <v>20002</v>
      </c>
      <c r="AE3443">
        <v>59964</v>
      </c>
      <c r="AF3443">
        <v>36041</v>
      </c>
      <c r="AG3443">
        <v>36041</v>
      </c>
      <c r="AH3443">
        <v>6</v>
      </c>
      <c r="AI3443">
        <v>6</v>
      </c>
      <c r="AJ3443" t="s">
        <v>14244</v>
      </c>
      <c r="AK3443" t="s">
        <v>1818</v>
      </c>
      <c r="AL3443" t="s">
        <v>410</v>
      </c>
      <c r="AM3443">
        <v>507</v>
      </c>
      <c r="AN3443">
        <v>25</v>
      </c>
      <c r="AO3443" t="s">
        <v>51</v>
      </c>
      <c r="AP3443">
        <v>187</v>
      </c>
      <c r="AQ3443">
        <v>-76.981593288514702</v>
      </c>
      <c r="AR3443">
        <v>38.896293167723201</v>
      </c>
      <c r="AS3443" t="b">
        <f t="shared" si="160"/>
        <v>1</v>
      </c>
    </row>
    <row r="3444" spans="1:45">
      <c r="A3444">
        <f t="shared" si="161"/>
        <v>3443</v>
      </c>
      <c r="B3444">
        <v>187118</v>
      </c>
      <c r="C3444">
        <v>187118</v>
      </c>
      <c r="D3444" t="s">
        <v>12836</v>
      </c>
      <c r="E3444" t="s">
        <v>10121</v>
      </c>
      <c r="F3444">
        <v>10194153</v>
      </c>
      <c r="G3444" t="s">
        <v>81</v>
      </c>
      <c r="M3444" s="4">
        <v>0.29166666666666669</v>
      </c>
      <c r="N3444" s="1">
        <v>0.70833333333333337</v>
      </c>
      <c r="O3444" t="s">
        <v>184</v>
      </c>
      <c r="P3444" t="s">
        <v>192</v>
      </c>
      <c r="Q3444" t="s">
        <v>11806</v>
      </c>
      <c r="R3444" t="s">
        <v>12837</v>
      </c>
      <c r="S3444" t="s">
        <v>10121</v>
      </c>
      <c r="T3444" t="s">
        <v>148</v>
      </c>
      <c r="U3444" t="s">
        <v>387</v>
      </c>
      <c r="V3444" t="s">
        <v>46</v>
      </c>
      <c r="W3444" t="str">
        <f t="shared" si="159"/>
        <v>1515 14th St NW Suite 201 WASHINGTON DC 20009</v>
      </c>
      <c r="X3444" t="s">
        <v>47</v>
      </c>
      <c r="Y3444" t="s">
        <v>11808</v>
      </c>
      <c r="Z3444">
        <v>38.928083999999998</v>
      </c>
      <c r="AA3444">
        <v>-77.035713000000001</v>
      </c>
      <c r="AB3444">
        <v>396903.31</v>
      </c>
      <c r="AC3444">
        <v>140023.4</v>
      </c>
      <c r="AD3444">
        <v>20009</v>
      </c>
      <c r="AE3444">
        <v>234374</v>
      </c>
      <c r="AF3444">
        <v>77691</v>
      </c>
      <c r="AG3444">
        <v>77691</v>
      </c>
      <c r="AH3444">
        <v>1</v>
      </c>
      <c r="AI3444">
        <v>1</v>
      </c>
      <c r="AJ3444" t="s">
        <v>14244</v>
      </c>
      <c r="AK3444" t="s">
        <v>6725</v>
      </c>
      <c r="AL3444" t="s">
        <v>88</v>
      </c>
      <c r="AM3444">
        <v>302</v>
      </c>
      <c r="AN3444">
        <v>2</v>
      </c>
      <c r="AO3444" t="s">
        <v>51</v>
      </c>
      <c r="AP3444">
        <v>804</v>
      </c>
      <c r="AQ3444">
        <v>-77.035715596612405</v>
      </c>
      <c r="AR3444">
        <v>38.928091213242901</v>
      </c>
      <c r="AS3444" t="b">
        <f t="shared" si="160"/>
        <v>1</v>
      </c>
    </row>
    <row r="3445" spans="1:45">
      <c r="A3445">
        <f t="shared" si="161"/>
        <v>3444</v>
      </c>
      <c r="B3445">
        <v>187120</v>
      </c>
      <c r="C3445">
        <v>187120</v>
      </c>
      <c r="D3445" t="s">
        <v>12841</v>
      </c>
      <c r="E3445" t="s">
        <v>735</v>
      </c>
      <c r="F3445">
        <v>10194163</v>
      </c>
      <c r="G3445" t="s">
        <v>81</v>
      </c>
      <c r="K3445" t="s">
        <v>12842</v>
      </c>
      <c r="L3445" t="s">
        <v>386</v>
      </c>
      <c r="M3445" s="4">
        <v>0.375</v>
      </c>
      <c r="N3445" s="1">
        <v>0.66666666666666663</v>
      </c>
      <c r="O3445" t="s">
        <v>184</v>
      </c>
      <c r="P3445" t="s">
        <v>192</v>
      </c>
      <c r="Q3445" t="s">
        <v>737</v>
      </c>
      <c r="R3445" t="s">
        <v>738</v>
      </c>
      <c r="S3445" t="s">
        <v>737</v>
      </c>
      <c r="T3445" t="s">
        <v>165</v>
      </c>
      <c r="U3445" t="s">
        <v>387</v>
      </c>
      <c r="V3445" t="s">
        <v>46</v>
      </c>
      <c r="W3445" t="str">
        <f t="shared" si="159"/>
        <v>23924 FREDERICK RD WASHINGTON DC 20008</v>
      </c>
      <c r="X3445" t="s">
        <v>47</v>
      </c>
      <c r="Y3445" t="s">
        <v>10078</v>
      </c>
      <c r="Z3445">
        <v>38.925787</v>
      </c>
      <c r="AA3445">
        <v>-77.052369999999996</v>
      </c>
      <c r="AB3445">
        <v>395458.83</v>
      </c>
      <c r="AC3445">
        <v>139769.17000000001</v>
      </c>
      <c r="AD3445">
        <v>20008</v>
      </c>
      <c r="AE3445">
        <v>219197</v>
      </c>
      <c r="AF3445">
        <v>61971</v>
      </c>
      <c r="AG3445">
        <v>61971</v>
      </c>
      <c r="AH3445">
        <v>3</v>
      </c>
      <c r="AI3445">
        <v>3</v>
      </c>
      <c r="AJ3445" t="s">
        <v>14247</v>
      </c>
      <c r="AK3445" t="s">
        <v>7808</v>
      </c>
      <c r="AL3445" t="s">
        <v>50</v>
      </c>
      <c r="AM3445">
        <v>204</v>
      </c>
      <c r="AN3445">
        <v>15</v>
      </c>
      <c r="AO3445" t="s">
        <v>51</v>
      </c>
      <c r="AP3445">
        <v>410</v>
      </c>
      <c r="AQ3445">
        <v>-77.052372719335906</v>
      </c>
      <c r="AR3445">
        <v>38.925794750986</v>
      </c>
      <c r="AS3445" t="b">
        <f t="shared" si="160"/>
        <v>0</v>
      </c>
    </row>
    <row r="3446" spans="1:45">
      <c r="A3446">
        <f t="shared" si="161"/>
        <v>3445</v>
      </c>
      <c r="B3446">
        <v>187159</v>
      </c>
      <c r="C3446">
        <v>187159</v>
      </c>
      <c r="D3446" t="s">
        <v>12885</v>
      </c>
      <c r="E3446" t="s">
        <v>12886</v>
      </c>
      <c r="F3446">
        <v>10194251</v>
      </c>
      <c r="G3446" t="s">
        <v>201</v>
      </c>
      <c r="K3446" t="s">
        <v>12887</v>
      </c>
      <c r="L3446" t="s">
        <v>254</v>
      </c>
      <c r="M3446" s="4">
        <v>0.29166666666666669</v>
      </c>
      <c r="N3446" s="1">
        <v>0.83333333333333337</v>
      </c>
      <c r="O3446" t="s">
        <v>184</v>
      </c>
      <c r="P3446" t="s">
        <v>192</v>
      </c>
      <c r="S3446" t="s">
        <v>12886</v>
      </c>
      <c r="T3446" t="s">
        <v>165</v>
      </c>
      <c r="U3446" t="s">
        <v>387</v>
      </c>
      <c r="V3446" t="s">
        <v>46</v>
      </c>
      <c r="W3446" t="str">
        <f t="shared" si="159"/>
        <v xml:space="preserve"> WASHINGTON DC 20009</v>
      </c>
      <c r="X3446" t="s">
        <v>47</v>
      </c>
      <c r="Y3446" t="s">
        <v>12888</v>
      </c>
      <c r="Z3446">
        <v>38.919580000000003</v>
      </c>
      <c r="AA3446">
        <v>-77.045454000000007</v>
      </c>
      <c r="AB3446">
        <v>396058.25</v>
      </c>
      <c r="AC3446">
        <v>139079.79</v>
      </c>
      <c r="AD3446">
        <v>20009</v>
      </c>
      <c r="AE3446">
        <v>235137</v>
      </c>
      <c r="AF3446">
        <v>77821</v>
      </c>
      <c r="AG3446">
        <v>77821</v>
      </c>
      <c r="AH3446">
        <v>1</v>
      </c>
      <c r="AI3446">
        <v>1</v>
      </c>
      <c r="AJ3446" t="s">
        <v>14247</v>
      </c>
      <c r="AK3446" t="s">
        <v>2032</v>
      </c>
      <c r="AL3446" t="s">
        <v>88</v>
      </c>
      <c r="AM3446">
        <v>303</v>
      </c>
      <c r="AN3446">
        <v>1</v>
      </c>
      <c r="AO3446" t="s">
        <v>51</v>
      </c>
      <c r="AP3446">
        <v>812</v>
      </c>
      <c r="AQ3446">
        <v>-77.045456030896801</v>
      </c>
      <c r="AR3446">
        <v>38.919587487619701</v>
      </c>
      <c r="AS3446" t="b">
        <f t="shared" si="160"/>
        <v>1</v>
      </c>
    </row>
    <row r="3447" spans="1:45">
      <c r="A3447">
        <f t="shared" si="161"/>
        <v>3446</v>
      </c>
      <c r="B3447">
        <v>187160</v>
      </c>
      <c r="C3447">
        <v>187160</v>
      </c>
      <c r="D3447" t="s">
        <v>12927</v>
      </c>
      <c r="E3447" t="s">
        <v>9185</v>
      </c>
      <c r="F3447">
        <v>10194297</v>
      </c>
      <c r="G3447" t="s">
        <v>2388</v>
      </c>
      <c r="K3447" t="s">
        <v>12928</v>
      </c>
      <c r="L3447" t="s">
        <v>254</v>
      </c>
      <c r="M3447" s="4">
        <v>0.29166666666666669</v>
      </c>
      <c r="N3447" s="1">
        <v>0.70833333333333337</v>
      </c>
      <c r="O3447" t="s">
        <v>192</v>
      </c>
      <c r="P3447" t="s">
        <v>192</v>
      </c>
      <c r="Q3447" t="s">
        <v>9189</v>
      </c>
      <c r="R3447" t="s">
        <v>9188</v>
      </c>
      <c r="S3447" t="s">
        <v>9189</v>
      </c>
      <c r="T3447" t="s">
        <v>165</v>
      </c>
      <c r="U3447" t="s">
        <v>387</v>
      </c>
      <c r="V3447" t="s">
        <v>46</v>
      </c>
      <c r="W3447" t="str">
        <f t="shared" si="159"/>
        <v>814 Upshur ST NW WASHINGTON DC 20001</v>
      </c>
      <c r="X3447" t="s">
        <v>47</v>
      </c>
      <c r="Y3447" t="s">
        <v>11468</v>
      </c>
      <c r="Z3447">
        <v>38.915180999999997</v>
      </c>
      <c r="AA3447">
        <v>-77.014767000000006</v>
      </c>
      <c r="AB3447">
        <v>398719.35</v>
      </c>
      <c r="AC3447">
        <v>138590.62</v>
      </c>
      <c r="AD3447">
        <v>20001</v>
      </c>
      <c r="AE3447">
        <v>230001</v>
      </c>
      <c r="AF3447">
        <v>73000</v>
      </c>
      <c r="AG3447">
        <v>73000</v>
      </c>
      <c r="AH3447">
        <v>1</v>
      </c>
      <c r="AI3447">
        <v>1</v>
      </c>
      <c r="AJ3447" t="s">
        <v>14249</v>
      </c>
      <c r="AK3447" t="s">
        <v>635</v>
      </c>
      <c r="AL3447" t="s">
        <v>88</v>
      </c>
      <c r="AM3447">
        <v>306</v>
      </c>
      <c r="AN3447">
        <v>3</v>
      </c>
      <c r="AO3447" t="s">
        <v>51</v>
      </c>
      <c r="AP3447">
        <v>677</v>
      </c>
      <c r="AQ3447">
        <v>-77.014769011852906</v>
      </c>
      <c r="AR3447">
        <v>38.915188790115998</v>
      </c>
      <c r="AS3447" t="b">
        <f t="shared" si="160"/>
        <v>1</v>
      </c>
    </row>
    <row r="3448" spans="1:45">
      <c r="A3448">
        <f t="shared" si="161"/>
        <v>3447</v>
      </c>
      <c r="B3448">
        <v>187166</v>
      </c>
      <c r="C3448">
        <v>187166</v>
      </c>
      <c r="D3448" t="s">
        <v>12977</v>
      </c>
      <c r="E3448" t="s">
        <v>1031</v>
      </c>
      <c r="F3448">
        <v>10194448</v>
      </c>
      <c r="G3448" t="s">
        <v>81</v>
      </c>
      <c r="K3448" t="s">
        <v>12978</v>
      </c>
      <c r="L3448" t="s">
        <v>386</v>
      </c>
      <c r="M3448" s="4">
        <v>0.33333333333333331</v>
      </c>
      <c r="N3448" s="1">
        <v>0.66666666666666663</v>
      </c>
      <c r="O3448" t="s">
        <v>192</v>
      </c>
      <c r="P3448" t="s">
        <v>192</v>
      </c>
      <c r="S3448" t="s">
        <v>9328</v>
      </c>
      <c r="T3448" t="s">
        <v>165</v>
      </c>
      <c r="U3448" t="s">
        <v>387</v>
      </c>
      <c r="V3448" t="s">
        <v>46</v>
      </c>
      <c r="W3448" t="str">
        <f t="shared" si="159"/>
        <v xml:space="preserve"> WASHINGTON DC 20008</v>
      </c>
      <c r="X3448" t="s">
        <v>47</v>
      </c>
      <c r="Y3448" t="s">
        <v>12277</v>
      </c>
      <c r="Z3448">
        <v>38.914682999999997</v>
      </c>
      <c r="AA3448">
        <v>-77.052876999999995</v>
      </c>
      <c r="AB3448">
        <v>395414.2</v>
      </c>
      <c r="AC3448">
        <v>138536.49</v>
      </c>
      <c r="AD3448">
        <v>20008</v>
      </c>
      <c r="AE3448">
        <v>218960</v>
      </c>
      <c r="AF3448">
        <v>62062</v>
      </c>
      <c r="AG3448">
        <v>62062</v>
      </c>
      <c r="AH3448">
        <v>2</v>
      </c>
      <c r="AI3448">
        <v>2</v>
      </c>
      <c r="AJ3448" t="s">
        <v>14252</v>
      </c>
      <c r="AK3448" t="s">
        <v>206</v>
      </c>
      <c r="AL3448" t="s">
        <v>50</v>
      </c>
      <c r="AM3448">
        <v>208</v>
      </c>
      <c r="AN3448">
        <v>1</v>
      </c>
      <c r="AO3448" t="s">
        <v>51</v>
      </c>
      <c r="AP3448">
        <v>415</v>
      </c>
      <c r="AQ3448">
        <v>-77.052879173890503</v>
      </c>
      <c r="AR3448">
        <v>38.914690136457899</v>
      </c>
      <c r="AS3448" t="b">
        <f t="shared" si="160"/>
        <v>0</v>
      </c>
    </row>
    <row r="3449" spans="1:45">
      <c r="A3449">
        <f t="shared" si="161"/>
        <v>3448</v>
      </c>
      <c r="B3449">
        <v>187124</v>
      </c>
      <c r="C3449">
        <v>187124</v>
      </c>
      <c r="D3449" t="s">
        <v>12993</v>
      </c>
      <c r="E3449" t="s">
        <v>12994</v>
      </c>
      <c r="F3449">
        <v>10194512</v>
      </c>
      <c r="G3449" t="s">
        <v>201</v>
      </c>
      <c r="M3449" s="4">
        <v>0.29166666666666669</v>
      </c>
      <c r="N3449" s="1">
        <v>0.70833333333333337</v>
      </c>
      <c r="O3449" t="s">
        <v>192</v>
      </c>
      <c r="P3449" t="s">
        <v>192</v>
      </c>
      <c r="Q3449" t="s">
        <v>12994</v>
      </c>
      <c r="R3449" t="s">
        <v>12995</v>
      </c>
      <c r="S3449" t="s">
        <v>12994</v>
      </c>
      <c r="T3449" t="s">
        <v>148</v>
      </c>
      <c r="U3449" t="s">
        <v>387</v>
      </c>
      <c r="V3449" t="s">
        <v>46</v>
      </c>
      <c r="W3449" t="str">
        <f t="shared" si="159"/>
        <v>1321 Euclid Street NW WASHINGTON DC 20009</v>
      </c>
      <c r="X3449" t="s">
        <v>47</v>
      </c>
      <c r="Y3449" t="s">
        <v>11079</v>
      </c>
      <c r="Z3449">
        <v>38.924028999999997</v>
      </c>
      <c r="AA3449">
        <v>-77.030563999999998</v>
      </c>
      <c r="AB3449">
        <v>397349.62</v>
      </c>
      <c r="AC3449">
        <v>139573.18</v>
      </c>
      <c r="AD3449">
        <v>20009</v>
      </c>
      <c r="AE3449">
        <v>231671</v>
      </c>
      <c r="AF3449">
        <v>74703</v>
      </c>
      <c r="AG3449">
        <v>74703</v>
      </c>
      <c r="AH3449">
        <v>1</v>
      </c>
      <c r="AI3449">
        <v>1</v>
      </c>
      <c r="AJ3449" t="s">
        <v>14249</v>
      </c>
      <c r="AK3449" t="s">
        <v>1426</v>
      </c>
      <c r="AL3449" t="s">
        <v>88</v>
      </c>
      <c r="AM3449">
        <v>304</v>
      </c>
      <c r="AN3449">
        <v>2</v>
      </c>
      <c r="AO3449" t="s">
        <v>51</v>
      </c>
      <c r="AP3449">
        <v>744</v>
      </c>
      <c r="AQ3449">
        <v>-77.030566682500094</v>
      </c>
      <c r="AR3449">
        <v>38.924036948574802</v>
      </c>
      <c r="AS3449" t="b">
        <f t="shared" si="160"/>
        <v>1</v>
      </c>
    </row>
    <row r="3450" spans="1:45">
      <c r="A3450">
        <f t="shared" si="161"/>
        <v>3449</v>
      </c>
      <c r="B3450">
        <v>187126</v>
      </c>
      <c r="C3450">
        <v>187126</v>
      </c>
      <c r="D3450" t="s">
        <v>13012</v>
      </c>
      <c r="E3450" t="s">
        <v>1031</v>
      </c>
      <c r="F3450">
        <v>10194557</v>
      </c>
      <c r="G3450" t="s">
        <v>81</v>
      </c>
      <c r="K3450" t="s">
        <v>13013</v>
      </c>
      <c r="L3450" t="s">
        <v>255</v>
      </c>
      <c r="M3450" s="4">
        <v>0.33333333333333331</v>
      </c>
      <c r="N3450" s="1">
        <v>0.66666666666666663</v>
      </c>
      <c r="O3450" t="s">
        <v>192</v>
      </c>
      <c r="P3450" t="s">
        <v>192</v>
      </c>
      <c r="S3450" t="s">
        <v>5434</v>
      </c>
      <c r="T3450" t="s">
        <v>165</v>
      </c>
      <c r="U3450" t="s">
        <v>387</v>
      </c>
      <c r="V3450" t="s">
        <v>46</v>
      </c>
      <c r="W3450" t="str">
        <f t="shared" si="159"/>
        <v xml:space="preserve"> WASHINGTON DC 20009</v>
      </c>
      <c r="X3450" t="s">
        <v>47</v>
      </c>
      <c r="Y3450" t="s">
        <v>12661</v>
      </c>
      <c r="Z3450">
        <v>38.912011999999997</v>
      </c>
      <c r="AA3450">
        <v>-77.042546000000002</v>
      </c>
      <c r="AB3450">
        <v>396310.06</v>
      </c>
      <c r="AC3450">
        <v>138239.57</v>
      </c>
      <c r="AD3450">
        <v>20009</v>
      </c>
      <c r="AE3450">
        <v>226468</v>
      </c>
      <c r="AF3450">
        <v>69798</v>
      </c>
      <c r="AG3450">
        <v>69798</v>
      </c>
      <c r="AH3450">
        <v>2</v>
      </c>
      <c r="AI3450">
        <v>2</v>
      </c>
      <c r="AJ3450" t="s">
        <v>14249</v>
      </c>
      <c r="AK3450" t="s">
        <v>366</v>
      </c>
      <c r="AL3450" t="s">
        <v>50</v>
      </c>
      <c r="AM3450">
        <v>208</v>
      </c>
      <c r="AN3450">
        <v>6</v>
      </c>
      <c r="AO3450" t="s">
        <v>51</v>
      </c>
      <c r="AP3450">
        <v>623</v>
      </c>
      <c r="AQ3450">
        <v>-77.042547803047995</v>
      </c>
      <c r="AR3450">
        <v>38.912019599166499</v>
      </c>
      <c r="AS3450" t="b">
        <f t="shared" si="160"/>
        <v>0</v>
      </c>
    </row>
    <row r="3451" spans="1:45">
      <c r="A3451">
        <f t="shared" si="161"/>
        <v>3450</v>
      </c>
      <c r="B3451">
        <v>187127</v>
      </c>
      <c r="C3451">
        <v>187127</v>
      </c>
      <c r="D3451" t="s">
        <v>13032</v>
      </c>
      <c r="E3451" t="s">
        <v>13033</v>
      </c>
      <c r="F3451">
        <v>10194582</v>
      </c>
      <c r="G3451" t="s">
        <v>201</v>
      </c>
      <c r="M3451" s="4">
        <v>0.29166666666666669</v>
      </c>
      <c r="N3451" s="1">
        <v>0.70833333333333337</v>
      </c>
      <c r="O3451" t="s">
        <v>192</v>
      </c>
      <c r="P3451" t="s">
        <v>192</v>
      </c>
      <c r="Q3451" t="s">
        <v>13033</v>
      </c>
      <c r="R3451" t="s">
        <v>13034</v>
      </c>
      <c r="S3451" t="s">
        <v>13033</v>
      </c>
      <c r="T3451" t="s">
        <v>148</v>
      </c>
      <c r="U3451" t="s">
        <v>387</v>
      </c>
      <c r="V3451" t="s">
        <v>46</v>
      </c>
      <c r="W3451" t="str">
        <f t="shared" si="159"/>
        <v>121 13th St NE Apt. 303 WASHINGTON DC 20002</v>
      </c>
      <c r="X3451" t="s">
        <v>47</v>
      </c>
      <c r="Y3451" t="s">
        <v>11457</v>
      </c>
      <c r="Z3451">
        <v>38.891035000000002</v>
      </c>
      <c r="AA3451">
        <v>-76.988083000000003</v>
      </c>
      <c r="AB3451">
        <v>401033.89</v>
      </c>
      <c r="AC3451">
        <v>135910.1</v>
      </c>
      <c r="AD3451">
        <v>20002</v>
      </c>
      <c r="AE3451">
        <v>145707</v>
      </c>
      <c r="AF3451">
        <v>55236</v>
      </c>
      <c r="AG3451">
        <v>55236</v>
      </c>
      <c r="AH3451">
        <v>6</v>
      </c>
      <c r="AI3451">
        <v>6</v>
      </c>
      <c r="AJ3451" t="s">
        <v>14244</v>
      </c>
      <c r="AK3451" t="s">
        <v>1392</v>
      </c>
      <c r="AL3451" t="s">
        <v>63</v>
      </c>
      <c r="AM3451">
        <v>108</v>
      </c>
      <c r="AN3451">
        <v>26</v>
      </c>
      <c r="AO3451" t="s">
        <v>51</v>
      </c>
      <c r="AP3451">
        <v>336</v>
      </c>
      <c r="AQ3451">
        <v>-76.988084893796596</v>
      </c>
      <c r="AR3451">
        <v>38.891042040004102</v>
      </c>
      <c r="AS3451" t="b">
        <f t="shared" si="160"/>
        <v>1</v>
      </c>
    </row>
    <row r="3452" spans="1:45">
      <c r="A3452">
        <f t="shared" si="161"/>
        <v>3451</v>
      </c>
      <c r="B3452">
        <v>187128</v>
      </c>
      <c r="C3452">
        <v>187128</v>
      </c>
      <c r="D3452" t="s">
        <v>13040</v>
      </c>
      <c r="E3452" t="s">
        <v>11769</v>
      </c>
      <c r="F3452">
        <v>10194601</v>
      </c>
      <c r="G3452" t="s">
        <v>201</v>
      </c>
      <c r="K3452" t="s">
        <v>13041</v>
      </c>
      <c r="L3452" t="s">
        <v>255</v>
      </c>
      <c r="M3452" s="4">
        <v>0.29166666666666669</v>
      </c>
      <c r="N3452" s="1">
        <v>0.70833333333333337</v>
      </c>
      <c r="O3452" t="s">
        <v>192</v>
      </c>
      <c r="P3452" t="s">
        <v>192</v>
      </c>
      <c r="Q3452" t="s">
        <v>11771</v>
      </c>
      <c r="R3452" t="s">
        <v>11772</v>
      </c>
      <c r="S3452" t="s">
        <v>11771</v>
      </c>
      <c r="T3452" t="s">
        <v>165</v>
      </c>
      <c r="U3452" t="s">
        <v>387</v>
      </c>
      <c r="V3452" t="s">
        <v>46</v>
      </c>
      <c r="W3452" t="str">
        <f t="shared" si="159"/>
        <v>8050 Wellingford drive WASHINGTON DC 20003</v>
      </c>
      <c r="X3452" t="s">
        <v>47</v>
      </c>
      <c r="Y3452" t="s">
        <v>13042</v>
      </c>
      <c r="Z3452">
        <v>38.887405999999999</v>
      </c>
      <c r="AA3452">
        <v>-76.985125999999994</v>
      </c>
      <c r="AB3452">
        <v>401290.47</v>
      </c>
      <c r="AC3452">
        <v>135507.35</v>
      </c>
      <c r="AD3452">
        <v>20003</v>
      </c>
      <c r="AE3452">
        <v>65119</v>
      </c>
      <c r="AF3452">
        <v>40074</v>
      </c>
      <c r="AG3452">
        <v>40074</v>
      </c>
      <c r="AH3452">
        <v>6</v>
      </c>
      <c r="AI3452">
        <v>6</v>
      </c>
      <c r="AJ3452" t="s">
        <v>14249</v>
      </c>
      <c r="AK3452" t="s">
        <v>646</v>
      </c>
      <c r="AL3452" t="s">
        <v>63</v>
      </c>
      <c r="AM3452">
        <v>108</v>
      </c>
      <c r="AN3452">
        <v>26</v>
      </c>
      <c r="AO3452" t="s">
        <v>51</v>
      </c>
      <c r="AP3452">
        <v>215</v>
      </c>
      <c r="AQ3452">
        <v>-76.985128117106598</v>
      </c>
      <c r="AR3452">
        <v>38.887413576936801</v>
      </c>
      <c r="AS3452" t="b">
        <f t="shared" si="160"/>
        <v>0</v>
      </c>
    </row>
    <row r="3453" spans="1:45">
      <c r="A3453">
        <f t="shared" si="161"/>
        <v>3452</v>
      </c>
      <c r="B3453">
        <v>187129</v>
      </c>
      <c r="C3453">
        <v>187129</v>
      </c>
      <c r="D3453" t="s">
        <v>13046</v>
      </c>
      <c r="E3453" t="s">
        <v>13047</v>
      </c>
      <c r="F3453">
        <v>10194635</v>
      </c>
      <c r="G3453" t="s">
        <v>201</v>
      </c>
      <c r="K3453" t="s">
        <v>13048</v>
      </c>
      <c r="L3453" t="s">
        <v>138</v>
      </c>
      <c r="M3453" s="4">
        <v>0.29166666666666669</v>
      </c>
      <c r="N3453" s="1">
        <v>0.29166666666666669</v>
      </c>
      <c r="O3453" t="s">
        <v>184</v>
      </c>
      <c r="P3453" t="s">
        <v>192</v>
      </c>
      <c r="S3453" t="s">
        <v>13047</v>
      </c>
      <c r="T3453" t="s">
        <v>165</v>
      </c>
      <c r="U3453" t="s">
        <v>387</v>
      </c>
      <c r="V3453" t="s">
        <v>46</v>
      </c>
      <c r="W3453" t="str">
        <f t="shared" si="159"/>
        <v xml:space="preserve"> WASHINGTON DC 20002</v>
      </c>
      <c r="X3453" t="s">
        <v>47</v>
      </c>
      <c r="Y3453" t="s">
        <v>13049</v>
      </c>
      <c r="Z3453">
        <v>38.897534999999998</v>
      </c>
      <c r="AA3453">
        <v>-77.001078000000007</v>
      </c>
      <c r="AB3453">
        <v>399906.53</v>
      </c>
      <c r="AC3453">
        <v>136631.63</v>
      </c>
      <c r="AD3453">
        <v>20002</v>
      </c>
      <c r="AE3453">
        <v>37471</v>
      </c>
      <c r="AF3453">
        <v>20958</v>
      </c>
      <c r="AG3453">
        <v>20958</v>
      </c>
      <c r="AH3453">
        <v>6</v>
      </c>
      <c r="AI3453">
        <v>6</v>
      </c>
      <c r="AJ3453" t="s">
        <v>14247</v>
      </c>
      <c r="AK3453" t="s">
        <v>1653</v>
      </c>
      <c r="AL3453" t="s">
        <v>63</v>
      </c>
      <c r="AM3453">
        <v>104</v>
      </c>
      <c r="AN3453">
        <v>25</v>
      </c>
      <c r="AO3453" t="s">
        <v>51</v>
      </c>
      <c r="AP3453">
        <v>105</v>
      </c>
      <c r="AQ3453">
        <v>-77.001079786668697</v>
      </c>
      <c r="AR3453">
        <v>38.897542451294498</v>
      </c>
      <c r="AS3453" t="b">
        <f t="shared" si="160"/>
        <v>1</v>
      </c>
    </row>
    <row r="3454" spans="1:45">
      <c r="A3454">
        <f t="shared" si="161"/>
        <v>3453</v>
      </c>
      <c r="B3454">
        <v>187130</v>
      </c>
      <c r="C3454">
        <v>187130</v>
      </c>
      <c r="D3454" t="s">
        <v>13050</v>
      </c>
      <c r="E3454" t="s">
        <v>13051</v>
      </c>
      <c r="F3454">
        <v>10194646</v>
      </c>
      <c r="G3454" t="s">
        <v>201</v>
      </c>
      <c r="K3454" t="s">
        <v>13052</v>
      </c>
      <c r="L3454" t="s">
        <v>138</v>
      </c>
      <c r="M3454" s="4">
        <v>0.29166666666666669</v>
      </c>
      <c r="N3454" s="1">
        <v>0.79166666666666663</v>
      </c>
      <c r="O3454" t="s">
        <v>184</v>
      </c>
      <c r="P3454" t="s">
        <v>192</v>
      </c>
      <c r="S3454" t="s">
        <v>13051</v>
      </c>
      <c r="T3454" t="s">
        <v>165</v>
      </c>
      <c r="U3454" t="s">
        <v>387</v>
      </c>
      <c r="V3454" t="s">
        <v>46</v>
      </c>
      <c r="W3454" t="str">
        <f t="shared" si="159"/>
        <v xml:space="preserve"> WASHINGTON DC 20016</v>
      </c>
      <c r="X3454" t="s">
        <v>47</v>
      </c>
      <c r="Y3454" t="s">
        <v>13053</v>
      </c>
      <c r="Z3454">
        <v>38.938429999999997</v>
      </c>
      <c r="AA3454">
        <v>-77.075702000000007</v>
      </c>
      <c r="AB3454">
        <v>393436.88</v>
      </c>
      <c r="AC3454">
        <v>141174.04999999999</v>
      </c>
      <c r="AD3454">
        <v>20016</v>
      </c>
      <c r="AE3454">
        <v>223194</v>
      </c>
      <c r="AF3454">
        <v>65935</v>
      </c>
      <c r="AG3454">
        <v>65935</v>
      </c>
      <c r="AH3454">
        <v>3</v>
      </c>
      <c r="AI3454">
        <v>3</v>
      </c>
      <c r="AJ3454" t="s">
        <v>14247</v>
      </c>
      <c r="AK3454" t="s">
        <v>6657</v>
      </c>
      <c r="AL3454" t="s">
        <v>50</v>
      </c>
      <c r="AM3454">
        <v>204</v>
      </c>
      <c r="AN3454">
        <v>14</v>
      </c>
      <c r="AO3454" t="s">
        <v>51</v>
      </c>
      <c r="AP3454">
        <v>469</v>
      </c>
      <c r="AQ3454">
        <v>-77.075704013667007</v>
      </c>
      <c r="AR3454">
        <v>38.938437560699398</v>
      </c>
      <c r="AS3454" t="b">
        <f t="shared" si="160"/>
        <v>1</v>
      </c>
    </row>
    <row r="3455" spans="1:45">
      <c r="A3455">
        <f t="shared" si="161"/>
        <v>3454</v>
      </c>
      <c r="B3455">
        <v>187131</v>
      </c>
      <c r="C3455">
        <v>187131</v>
      </c>
      <c r="D3455" t="s">
        <v>13082</v>
      </c>
      <c r="E3455" t="s">
        <v>7843</v>
      </c>
      <c r="F3455">
        <v>10194691</v>
      </c>
      <c r="G3455" t="s">
        <v>201</v>
      </c>
      <c r="K3455" t="s">
        <v>13083</v>
      </c>
      <c r="L3455" t="s">
        <v>334</v>
      </c>
      <c r="M3455" s="4">
        <v>0.29166666666666669</v>
      </c>
      <c r="N3455" s="1">
        <v>0.70833333333333337</v>
      </c>
      <c r="O3455" t="s">
        <v>184</v>
      </c>
      <c r="P3455" t="s">
        <v>192</v>
      </c>
      <c r="S3455" t="s">
        <v>7843</v>
      </c>
      <c r="T3455" t="s">
        <v>165</v>
      </c>
      <c r="U3455" t="s">
        <v>387</v>
      </c>
      <c r="V3455" t="s">
        <v>46</v>
      </c>
      <c r="W3455" t="str">
        <f t="shared" si="159"/>
        <v xml:space="preserve"> WASHINGTON DC 20036</v>
      </c>
      <c r="X3455" t="s">
        <v>47</v>
      </c>
      <c r="Y3455" t="s">
        <v>12967</v>
      </c>
      <c r="Z3455">
        <v>38.910218999999998</v>
      </c>
      <c r="AA3455">
        <v>-77.038779000000005</v>
      </c>
      <c r="AB3455">
        <v>396636.6</v>
      </c>
      <c r="AC3455">
        <v>138040.35999999999</v>
      </c>
      <c r="AD3455">
        <v>20036</v>
      </c>
      <c r="AE3455">
        <v>225644</v>
      </c>
      <c r="AF3455">
        <v>68660</v>
      </c>
      <c r="AG3455">
        <v>68660</v>
      </c>
      <c r="AH3455">
        <v>2</v>
      </c>
      <c r="AI3455">
        <v>2</v>
      </c>
      <c r="AJ3455" t="s">
        <v>14249</v>
      </c>
      <c r="AK3455" t="s">
        <v>380</v>
      </c>
      <c r="AL3455" t="s">
        <v>50</v>
      </c>
      <c r="AM3455">
        <v>208</v>
      </c>
      <c r="AN3455">
        <v>6</v>
      </c>
      <c r="AO3455" t="s">
        <v>51</v>
      </c>
      <c r="AP3455">
        <v>532</v>
      </c>
      <c r="AQ3455">
        <v>-77.038781776295906</v>
      </c>
      <c r="AR3455">
        <v>38.910226357904897</v>
      </c>
      <c r="AS3455" t="b">
        <f t="shared" si="160"/>
        <v>1</v>
      </c>
    </row>
    <row r="3456" spans="1:45">
      <c r="A3456">
        <f t="shared" si="161"/>
        <v>3455</v>
      </c>
      <c r="B3456">
        <v>187134</v>
      </c>
      <c r="C3456">
        <v>187134</v>
      </c>
      <c r="D3456" t="s">
        <v>13101</v>
      </c>
      <c r="E3456" t="s">
        <v>1031</v>
      </c>
      <c r="F3456">
        <v>10194764</v>
      </c>
      <c r="G3456" t="s">
        <v>81</v>
      </c>
      <c r="K3456" t="s">
        <v>13102</v>
      </c>
      <c r="L3456" t="s">
        <v>386</v>
      </c>
      <c r="M3456" s="4">
        <v>0.33333333333333331</v>
      </c>
      <c r="N3456" s="1">
        <v>0.66666666666666663</v>
      </c>
      <c r="O3456" t="s">
        <v>192</v>
      </c>
      <c r="P3456" t="s">
        <v>192</v>
      </c>
      <c r="S3456" t="s">
        <v>9891</v>
      </c>
      <c r="T3456" t="s">
        <v>165</v>
      </c>
      <c r="U3456" t="s">
        <v>387</v>
      </c>
      <c r="V3456" t="s">
        <v>46</v>
      </c>
      <c r="W3456" t="str">
        <f t="shared" si="159"/>
        <v xml:space="preserve"> WASHINGTON DC 20008</v>
      </c>
      <c r="X3456" t="s">
        <v>47</v>
      </c>
      <c r="Y3456" t="s">
        <v>13103</v>
      </c>
      <c r="Z3456">
        <v>38.927213999999999</v>
      </c>
      <c r="AA3456">
        <v>-77.055088999999995</v>
      </c>
      <c r="AB3456">
        <v>395223.16</v>
      </c>
      <c r="AC3456">
        <v>139927.67999999999</v>
      </c>
      <c r="AD3456">
        <v>20008</v>
      </c>
      <c r="AE3456">
        <v>219973</v>
      </c>
      <c r="AF3456">
        <v>63347</v>
      </c>
      <c r="AG3456">
        <v>63347</v>
      </c>
      <c r="AH3456">
        <v>3</v>
      </c>
      <c r="AI3456">
        <v>3</v>
      </c>
      <c r="AJ3456" t="s">
        <v>14247</v>
      </c>
      <c r="AK3456" t="s">
        <v>5686</v>
      </c>
      <c r="AL3456" t="s">
        <v>50</v>
      </c>
      <c r="AM3456">
        <v>204</v>
      </c>
      <c r="AN3456">
        <v>15</v>
      </c>
      <c r="AO3456" t="s">
        <v>51</v>
      </c>
      <c r="AP3456">
        <v>427</v>
      </c>
      <c r="AQ3456">
        <v>-77.055091654589802</v>
      </c>
      <c r="AR3456">
        <v>38.927221409361898</v>
      </c>
      <c r="AS3456" t="b">
        <f t="shared" si="160"/>
        <v>0</v>
      </c>
    </row>
    <row r="3457" spans="1:45">
      <c r="A3457">
        <f t="shared" si="161"/>
        <v>3456</v>
      </c>
      <c r="B3457">
        <v>187135</v>
      </c>
      <c r="C3457">
        <v>187135</v>
      </c>
      <c r="D3457" t="s">
        <v>13104</v>
      </c>
      <c r="E3457" t="s">
        <v>13105</v>
      </c>
      <c r="F3457">
        <v>10194766</v>
      </c>
      <c r="G3457" t="s">
        <v>201</v>
      </c>
      <c r="K3457" t="s">
        <v>13106</v>
      </c>
      <c r="L3457" t="s">
        <v>386</v>
      </c>
      <c r="M3457" s="4">
        <v>0.29166666666666669</v>
      </c>
      <c r="N3457" s="1">
        <v>0.70833333333333337</v>
      </c>
      <c r="O3457" t="s">
        <v>184</v>
      </c>
      <c r="P3457" t="s">
        <v>192</v>
      </c>
      <c r="Q3457" t="s">
        <v>13105</v>
      </c>
      <c r="R3457" t="s">
        <v>13107</v>
      </c>
      <c r="S3457" t="s">
        <v>13105</v>
      </c>
      <c r="T3457" t="s">
        <v>165</v>
      </c>
      <c r="U3457" t="s">
        <v>387</v>
      </c>
      <c r="V3457" t="s">
        <v>46</v>
      </c>
      <c r="W3457" t="str">
        <f t="shared" si="159"/>
        <v>636 Q St NW WASHINGTON DC 20001</v>
      </c>
      <c r="X3457" t="s">
        <v>47</v>
      </c>
      <c r="Y3457" t="s">
        <v>13108</v>
      </c>
      <c r="Z3457">
        <v>38.910913999999998</v>
      </c>
      <c r="AA3457">
        <v>-77.021411000000001</v>
      </c>
      <c r="AB3457">
        <v>398142.97</v>
      </c>
      <c r="AC3457">
        <v>138116.97</v>
      </c>
      <c r="AD3457">
        <v>20001</v>
      </c>
      <c r="AE3457">
        <v>238604</v>
      </c>
      <c r="AF3457">
        <v>81572</v>
      </c>
      <c r="AG3457">
        <v>81572</v>
      </c>
      <c r="AH3457">
        <v>6</v>
      </c>
      <c r="AI3457">
        <v>2</v>
      </c>
      <c r="AJ3457" t="s">
        <v>14247</v>
      </c>
      <c r="AK3457" t="s">
        <v>1069</v>
      </c>
      <c r="AL3457" t="s">
        <v>88</v>
      </c>
      <c r="AM3457">
        <v>308</v>
      </c>
      <c r="AN3457">
        <v>7</v>
      </c>
      <c r="AO3457" t="s">
        <v>51</v>
      </c>
      <c r="AP3457">
        <v>877</v>
      </c>
      <c r="AQ3457">
        <v>-77.021413766664097</v>
      </c>
      <c r="AR3457">
        <v>38.910920961328998</v>
      </c>
      <c r="AS3457" t="b">
        <f t="shared" si="160"/>
        <v>1</v>
      </c>
    </row>
    <row r="3458" spans="1:45">
      <c r="A3458">
        <f t="shared" si="161"/>
        <v>3457</v>
      </c>
      <c r="B3458">
        <v>187140</v>
      </c>
      <c r="C3458">
        <v>187140</v>
      </c>
      <c r="D3458" t="s">
        <v>13135</v>
      </c>
      <c r="E3458" t="s">
        <v>13136</v>
      </c>
      <c r="F3458">
        <v>10194851</v>
      </c>
      <c r="G3458" t="s">
        <v>81</v>
      </c>
      <c r="K3458" t="s">
        <v>13137</v>
      </c>
      <c r="L3458" t="s">
        <v>183</v>
      </c>
      <c r="M3458" s="4">
        <v>0.29166666666666669</v>
      </c>
      <c r="N3458" s="1">
        <v>0.79166666666666663</v>
      </c>
      <c r="O3458" t="s">
        <v>184</v>
      </c>
      <c r="P3458" t="s">
        <v>192</v>
      </c>
      <c r="S3458" t="s">
        <v>13138</v>
      </c>
      <c r="T3458" t="s">
        <v>165</v>
      </c>
      <c r="U3458" t="s">
        <v>387</v>
      </c>
      <c r="V3458" t="s">
        <v>46</v>
      </c>
      <c r="W3458" t="str">
        <f t="shared" si="159"/>
        <v xml:space="preserve"> WASHINGTON DC 20001</v>
      </c>
      <c r="X3458" t="s">
        <v>47</v>
      </c>
      <c r="Y3458" t="s">
        <v>13139</v>
      </c>
      <c r="Z3458">
        <v>38.913898000000003</v>
      </c>
      <c r="AA3458">
        <v>-77.024142999999995</v>
      </c>
      <c r="AB3458">
        <v>397906.17</v>
      </c>
      <c r="AC3458">
        <v>138448.32000000001</v>
      </c>
      <c r="AD3458">
        <v>20001</v>
      </c>
      <c r="AE3458">
        <v>239696</v>
      </c>
      <c r="AF3458">
        <v>82671</v>
      </c>
      <c r="AG3458">
        <v>82671</v>
      </c>
      <c r="AH3458">
        <v>6</v>
      </c>
      <c r="AI3458">
        <v>2</v>
      </c>
      <c r="AJ3458" t="s">
        <v>14247</v>
      </c>
      <c r="AK3458" t="s">
        <v>1221</v>
      </c>
      <c r="AL3458" t="s">
        <v>88</v>
      </c>
      <c r="AM3458">
        <v>307</v>
      </c>
      <c r="AN3458">
        <v>7</v>
      </c>
      <c r="AO3458" t="s">
        <v>51</v>
      </c>
      <c r="AP3458">
        <v>982</v>
      </c>
      <c r="AQ3458">
        <v>-77.024145071744499</v>
      </c>
      <c r="AR3458">
        <v>38.9139053423687</v>
      </c>
      <c r="AS3458" t="b">
        <f t="shared" si="160"/>
        <v>0</v>
      </c>
    </row>
    <row r="3459" spans="1:45">
      <c r="A3459">
        <f t="shared" si="161"/>
        <v>3458</v>
      </c>
      <c r="B3459">
        <v>187142</v>
      </c>
      <c r="C3459">
        <v>187142</v>
      </c>
      <c r="D3459" t="s">
        <v>13144</v>
      </c>
      <c r="E3459" t="s">
        <v>13145</v>
      </c>
      <c r="F3459">
        <v>10194885</v>
      </c>
      <c r="G3459" t="s">
        <v>201</v>
      </c>
      <c r="K3459" t="s">
        <v>13146</v>
      </c>
      <c r="L3459" t="s">
        <v>183</v>
      </c>
      <c r="M3459" s="4">
        <v>0.375</v>
      </c>
      <c r="N3459" s="1">
        <v>0.625</v>
      </c>
      <c r="O3459" t="s">
        <v>184</v>
      </c>
      <c r="P3459" t="s">
        <v>192</v>
      </c>
      <c r="Q3459" t="s">
        <v>13147</v>
      </c>
      <c r="R3459" t="s">
        <v>13148</v>
      </c>
      <c r="S3459" t="s">
        <v>13147</v>
      </c>
      <c r="T3459" t="s">
        <v>165</v>
      </c>
      <c r="U3459" t="s">
        <v>387</v>
      </c>
      <c r="V3459" t="s">
        <v>46</v>
      </c>
      <c r="W3459" t="str">
        <f t="shared" ref="W3459:W3522" si="162">CONCATENATE(R3459, " ", V3459, " ", X3459, " ", AD3459)</f>
        <v>300 M St. SE WASHINGTON DC 20036</v>
      </c>
      <c r="X3459" t="s">
        <v>47</v>
      </c>
      <c r="Y3459" t="s">
        <v>13149</v>
      </c>
      <c r="Z3459">
        <v>38.904632999999997</v>
      </c>
      <c r="AA3459">
        <v>-77.036967000000004</v>
      </c>
      <c r="AB3459">
        <v>396793.59</v>
      </c>
      <c r="AC3459">
        <v>137420.21</v>
      </c>
      <c r="AD3459">
        <v>20036</v>
      </c>
      <c r="AE3459">
        <v>218016</v>
      </c>
      <c r="AF3459">
        <v>61154</v>
      </c>
      <c r="AG3459">
        <v>61154</v>
      </c>
      <c r="AH3459">
        <v>2</v>
      </c>
      <c r="AI3459">
        <v>2</v>
      </c>
      <c r="AJ3459" t="s">
        <v>14249</v>
      </c>
      <c r="AK3459" t="s">
        <v>90</v>
      </c>
      <c r="AL3459" t="s">
        <v>50</v>
      </c>
      <c r="AM3459">
        <v>207</v>
      </c>
      <c r="AN3459">
        <v>6</v>
      </c>
      <c r="AO3459" t="s">
        <v>524</v>
      </c>
      <c r="AP3459">
        <v>387</v>
      </c>
      <c r="AQ3459">
        <v>-77.036968809827897</v>
      </c>
      <c r="AR3459">
        <v>38.9046404180243</v>
      </c>
      <c r="AS3459" t="b">
        <f t="shared" ref="AS3459:AS3522" si="163">E3459=S3459</f>
        <v>0</v>
      </c>
    </row>
    <row r="3460" spans="1:45">
      <c r="A3460">
        <f t="shared" ref="A3460:A3523" si="164">A3459+1</f>
        <v>3459</v>
      </c>
      <c r="B3460">
        <v>187143</v>
      </c>
      <c r="C3460">
        <v>187143</v>
      </c>
      <c r="D3460" t="s">
        <v>13171</v>
      </c>
      <c r="E3460" t="s">
        <v>13172</v>
      </c>
      <c r="F3460">
        <v>10194972</v>
      </c>
      <c r="G3460" t="s">
        <v>160</v>
      </c>
      <c r="K3460" t="s">
        <v>13173</v>
      </c>
      <c r="L3460" t="s">
        <v>184</v>
      </c>
      <c r="M3460" s="4">
        <v>0.39583333333333331</v>
      </c>
      <c r="N3460" s="1">
        <v>0.625</v>
      </c>
      <c r="O3460" t="s">
        <v>192</v>
      </c>
      <c r="P3460" t="s">
        <v>192</v>
      </c>
      <c r="S3460" t="s">
        <v>13174</v>
      </c>
      <c r="T3460" t="s">
        <v>165</v>
      </c>
      <c r="U3460" t="s">
        <v>387</v>
      </c>
      <c r="V3460" t="s">
        <v>46</v>
      </c>
      <c r="W3460" t="str">
        <f t="shared" si="162"/>
        <v xml:space="preserve"> WASHINGTON DC 20006</v>
      </c>
      <c r="X3460" t="s">
        <v>47</v>
      </c>
      <c r="Y3460" t="s">
        <v>11928</v>
      </c>
      <c r="Z3460">
        <v>38.900896000000003</v>
      </c>
      <c r="AA3460">
        <v>-77.038809999999998</v>
      </c>
      <c r="AB3460">
        <v>396633.54</v>
      </c>
      <c r="AC3460">
        <v>137005.48000000001</v>
      </c>
      <c r="AD3460">
        <v>20006</v>
      </c>
      <c r="AE3460">
        <v>218771</v>
      </c>
      <c r="AF3460">
        <v>62192</v>
      </c>
      <c r="AG3460">
        <v>62192</v>
      </c>
      <c r="AH3460">
        <v>2</v>
      </c>
      <c r="AI3460">
        <v>2</v>
      </c>
      <c r="AJ3460" t="s">
        <v>14249</v>
      </c>
      <c r="AK3460" t="s">
        <v>90</v>
      </c>
      <c r="AL3460" t="s">
        <v>50</v>
      </c>
      <c r="AM3460">
        <v>207</v>
      </c>
      <c r="AN3460">
        <v>6</v>
      </c>
      <c r="AO3460" t="s">
        <v>524</v>
      </c>
      <c r="AP3460">
        <v>377</v>
      </c>
      <c r="AQ3460">
        <v>-77.038811984375897</v>
      </c>
      <c r="AR3460">
        <v>38.900903784477897</v>
      </c>
      <c r="AS3460" t="b">
        <f t="shared" si="163"/>
        <v>1</v>
      </c>
    </row>
    <row r="3461" spans="1:45">
      <c r="A3461">
        <f t="shared" si="164"/>
        <v>3460</v>
      </c>
      <c r="B3461">
        <v>187144</v>
      </c>
      <c r="C3461">
        <v>187144</v>
      </c>
      <c r="D3461" t="s">
        <v>13195</v>
      </c>
      <c r="E3461" t="s">
        <v>13196</v>
      </c>
      <c r="F3461">
        <v>10195013</v>
      </c>
      <c r="G3461" t="s">
        <v>201</v>
      </c>
      <c r="M3461" s="4">
        <v>0.375</v>
      </c>
      <c r="N3461" s="1">
        <v>0.70833333333333337</v>
      </c>
      <c r="O3461" t="s">
        <v>192</v>
      </c>
      <c r="P3461" t="s">
        <v>192</v>
      </c>
      <c r="S3461" t="s">
        <v>13196</v>
      </c>
      <c r="T3461" t="s">
        <v>148</v>
      </c>
      <c r="U3461" t="s">
        <v>387</v>
      </c>
      <c r="V3461" t="s">
        <v>46</v>
      </c>
      <c r="W3461" t="str">
        <f t="shared" si="162"/>
        <v xml:space="preserve"> WASHINGTON DC 20002</v>
      </c>
      <c r="X3461" t="s">
        <v>47</v>
      </c>
      <c r="Y3461" t="s">
        <v>13197</v>
      </c>
      <c r="Z3461">
        <v>38.896495000000002</v>
      </c>
      <c r="AA3461">
        <v>-76.981273000000002</v>
      </c>
      <c r="AB3461">
        <v>401624.55</v>
      </c>
      <c r="AC3461">
        <v>136516.37</v>
      </c>
      <c r="AD3461">
        <v>20002</v>
      </c>
      <c r="AE3461">
        <v>59306</v>
      </c>
      <c r="AF3461">
        <v>35403</v>
      </c>
      <c r="AG3461">
        <v>35403</v>
      </c>
      <c r="AH3461">
        <v>6</v>
      </c>
      <c r="AI3461">
        <v>6</v>
      </c>
      <c r="AJ3461" t="s">
        <v>14244</v>
      </c>
      <c r="AK3461" t="s">
        <v>1818</v>
      </c>
      <c r="AL3461" t="s">
        <v>410</v>
      </c>
      <c r="AM3461">
        <v>507</v>
      </c>
      <c r="AN3461">
        <v>25</v>
      </c>
      <c r="AO3461" t="s">
        <v>51</v>
      </c>
      <c r="AP3461">
        <v>183</v>
      </c>
      <c r="AQ3461">
        <v>-76.981275071875004</v>
      </c>
      <c r="AR3461">
        <v>38.896502651754297</v>
      </c>
      <c r="AS3461" t="b">
        <f t="shared" si="163"/>
        <v>1</v>
      </c>
    </row>
    <row r="3462" spans="1:45">
      <c r="A3462">
        <f t="shared" si="164"/>
        <v>3461</v>
      </c>
      <c r="B3462">
        <v>187146</v>
      </c>
      <c r="C3462">
        <v>187146</v>
      </c>
      <c r="D3462" t="s">
        <v>13214</v>
      </c>
      <c r="E3462" t="s">
        <v>2387</v>
      </c>
      <c r="F3462">
        <v>10195063</v>
      </c>
      <c r="G3462" t="s">
        <v>2388</v>
      </c>
      <c r="K3462" t="s">
        <v>13215</v>
      </c>
      <c r="L3462" t="s">
        <v>183</v>
      </c>
      <c r="M3462" s="4">
        <v>0.29166666666666669</v>
      </c>
      <c r="N3462" s="1">
        <v>0.70833333333333337</v>
      </c>
      <c r="O3462" t="s">
        <v>192</v>
      </c>
      <c r="P3462" t="s">
        <v>192</v>
      </c>
      <c r="S3462" t="s">
        <v>2387</v>
      </c>
      <c r="T3462" t="s">
        <v>165</v>
      </c>
      <c r="U3462" t="s">
        <v>387</v>
      </c>
      <c r="V3462" t="s">
        <v>46</v>
      </c>
      <c r="W3462" t="str">
        <f t="shared" si="162"/>
        <v xml:space="preserve"> WASHINGTON DC 20019</v>
      </c>
      <c r="X3462" t="s">
        <v>47</v>
      </c>
      <c r="Y3462" t="s">
        <v>13216</v>
      </c>
      <c r="Z3462">
        <v>38.893332000000001</v>
      </c>
      <c r="AA3462">
        <v>-76.960087999999999</v>
      </c>
      <c r="AB3462">
        <v>403462.47</v>
      </c>
      <c r="AC3462">
        <v>136165.82999999999</v>
      </c>
      <c r="AD3462">
        <v>20019</v>
      </c>
      <c r="AE3462">
        <v>46251</v>
      </c>
      <c r="AF3462">
        <v>1125</v>
      </c>
      <c r="AG3462">
        <v>1125</v>
      </c>
      <c r="AH3462">
        <v>7</v>
      </c>
      <c r="AI3462">
        <v>7</v>
      </c>
      <c r="AJ3462" t="s">
        <v>14252</v>
      </c>
      <c r="AK3462" t="s">
        <v>13217</v>
      </c>
      <c r="AL3462" t="s">
        <v>912</v>
      </c>
      <c r="AM3462">
        <v>601</v>
      </c>
      <c r="AN3462">
        <v>32</v>
      </c>
      <c r="AO3462" t="s">
        <v>51</v>
      </c>
      <c r="AP3462">
        <v>18</v>
      </c>
      <c r="AQ3462">
        <v>-76.960089978507497</v>
      </c>
      <c r="AR3462">
        <v>38.893339541592397</v>
      </c>
      <c r="AS3462" t="b">
        <f t="shared" si="163"/>
        <v>1</v>
      </c>
    </row>
    <row r="3463" spans="1:45">
      <c r="A3463">
        <f t="shared" si="164"/>
        <v>3462</v>
      </c>
      <c r="B3463">
        <v>187150</v>
      </c>
      <c r="C3463">
        <v>187150</v>
      </c>
      <c r="D3463" t="s">
        <v>13250</v>
      </c>
      <c r="E3463" t="s">
        <v>13251</v>
      </c>
      <c r="F3463">
        <v>10195196</v>
      </c>
      <c r="G3463" t="s">
        <v>201</v>
      </c>
      <c r="K3463" t="s">
        <v>13252</v>
      </c>
      <c r="L3463" t="s">
        <v>183</v>
      </c>
      <c r="M3463" s="4">
        <v>0.29166666666666669</v>
      </c>
      <c r="N3463" s="1">
        <v>0.95833333333333337</v>
      </c>
      <c r="O3463" t="s">
        <v>192</v>
      </c>
      <c r="P3463" t="s">
        <v>192</v>
      </c>
      <c r="S3463" t="s">
        <v>13251</v>
      </c>
      <c r="T3463" t="s">
        <v>165</v>
      </c>
      <c r="U3463" t="s">
        <v>387</v>
      </c>
      <c r="V3463" t="s">
        <v>46</v>
      </c>
      <c r="W3463" t="str">
        <f t="shared" si="162"/>
        <v xml:space="preserve"> WASHINGTON DC 20002</v>
      </c>
      <c r="X3463" t="s">
        <v>47</v>
      </c>
      <c r="Y3463" t="s">
        <v>13253</v>
      </c>
      <c r="Z3463">
        <v>38.892170999999998</v>
      </c>
      <c r="AA3463">
        <v>-76.992191000000005</v>
      </c>
      <c r="AB3463">
        <v>400677.42</v>
      </c>
      <c r="AC3463">
        <v>136036.26</v>
      </c>
      <c r="AD3463">
        <v>20002</v>
      </c>
      <c r="AE3463">
        <v>75781</v>
      </c>
      <c r="AF3463">
        <v>49275</v>
      </c>
      <c r="AG3463">
        <v>49275</v>
      </c>
      <c r="AH3463">
        <v>6</v>
      </c>
      <c r="AI3463">
        <v>6</v>
      </c>
      <c r="AJ3463" t="s">
        <v>14244</v>
      </c>
      <c r="AK3463" t="s">
        <v>670</v>
      </c>
      <c r="AL3463" t="s">
        <v>63</v>
      </c>
      <c r="AM3463">
        <v>107</v>
      </c>
      <c r="AN3463">
        <v>25</v>
      </c>
      <c r="AO3463" t="s">
        <v>51</v>
      </c>
      <c r="AP3463">
        <v>302</v>
      </c>
      <c r="AQ3463">
        <v>-76.992193709208706</v>
      </c>
      <c r="AR3463">
        <v>38.892178883220403</v>
      </c>
      <c r="AS3463" t="b">
        <f t="shared" si="163"/>
        <v>1</v>
      </c>
    </row>
    <row r="3464" spans="1:45">
      <c r="A3464">
        <f t="shared" si="164"/>
        <v>3463</v>
      </c>
      <c r="B3464">
        <v>187151</v>
      </c>
      <c r="C3464">
        <v>187151</v>
      </c>
      <c r="D3464" t="s">
        <v>13260</v>
      </c>
      <c r="E3464" t="s">
        <v>13261</v>
      </c>
      <c r="F3464">
        <v>10195219</v>
      </c>
      <c r="G3464" t="s">
        <v>201</v>
      </c>
      <c r="K3464" t="s">
        <v>13262</v>
      </c>
      <c r="L3464" t="s">
        <v>183</v>
      </c>
      <c r="M3464" s="4">
        <v>0.29166666666666669</v>
      </c>
      <c r="N3464" s="1">
        <v>0.70833333333333337</v>
      </c>
      <c r="O3464" t="s">
        <v>192</v>
      </c>
      <c r="P3464" t="s">
        <v>192</v>
      </c>
      <c r="S3464" t="s">
        <v>13261</v>
      </c>
      <c r="T3464" t="s">
        <v>165</v>
      </c>
      <c r="U3464" t="s">
        <v>387</v>
      </c>
      <c r="V3464" t="s">
        <v>46</v>
      </c>
      <c r="W3464" t="str">
        <f t="shared" si="162"/>
        <v xml:space="preserve"> WASHINGTON DC 20009</v>
      </c>
      <c r="X3464" t="s">
        <v>47</v>
      </c>
      <c r="Y3464" t="s">
        <v>10529</v>
      </c>
      <c r="Z3464">
        <v>38.916792000000001</v>
      </c>
      <c r="AA3464">
        <v>-77.043217999999996</v>
      </c>
      <c r="AB3464">
        <v>396251.96</v>
      </c>
      <c r="AC3464">
        <v>138770.18</v>
      </c>
      <c r="AD3464">
        <v>20009</v>
      </c>
      <c r="AE3464">
        <v>235558</v>
      </c>
      <c r="AF3464">
        <v>78892</v>
      </c>
      <c r="AG3464">
        <v>78892</v>
      </c>
      <c r="AH3464">
        <v>1</v>
      </c>
      <c r="AI3464">
        <v>1</v>
      </c>
      <c r="AJ3464" t="s">
        <v>14247</v>
      </c>
      <c r="AK3464" t="s">
        <v>319</v>
      </c>
      <c r="AL3464" t="s">
        <v>88</v>
      </c>
      <c r="AM3464">
        <v>303</v>
      </c>
      <c r="AN3464">
        <v>1</v>
      </c>
      <c r="AO3464" t="s">
        <v>320</v>
      </c>
      <c r="AP3464">
        <v>849</v>
      </c>
      <c r="AQ3464">
        <v>-77.043220600700295</v>
      </c>
      <c r="AR3464">
        <v>38.916799266325498</v>
      </c>
      <c r="AS3464" t="b">
        <f t="shared" si="163"/>
        <v>1</v>
      </c>
    </row>
    <row r="3465" spans="1:45">
      <c r="A3465">
        <f t="shared" si="164"/>
        <v>3464</v>
      </c>
      <c r="B3465">
        <v>187152</v>
      </c>
      <c r="C3465">
        <v>187152</v>
      </c>
      <c r="D3465" t="s">
        <v>13263</v>
      </c>
      <c r="E3465" t="s">
        <v>13261</v>
      </c>
      <c r="F3465">
        <v>10195221</v>
      </c>
      <c r="G3465" t="s">
        <v>201</v>
      </c>
      <c r="M3465" s="4">
        <v>0.29166666666666669</v>
      </c>
      <c r="N3465" s="1">
        <v>0.70833333333333337</v>
      </c>
      <c r="O3465" t="s">
        <v>192</v>
      </c>
      <c r="P3465" t="s">
        <v>192</v>
      </c>
      <c r="S3465" t="s">
        <v>13261</v>
      </c>
      <c r="T3465" t="s">
        <v>148</v>
      </c>
      <c r="U3465" t="s">
        <v>387</v>
      </c>
      <c r="V3465" t="s">
        <v>46</v>
      </c>
      <c r="W3465" t="str">
        <f t="shared" si="162"/>
        <v xml:space="preserve"> WASHINGTON DC 20009</v>
      </c>
      <c r="X3465" t="s">
        <v>47</v>
      </c>
      <c r="Y3465" t="s">
        <v>10529</v>
      </c>
      <c r="Z3465">
        <v>38.916792000000001</v>
      </c>
      <c r="AA3465">
        <v>-77.043217999999996</v>
      </c>
      <c r="AB3465">
        <v>396251.96</v>
      </c>
      <c r="AC3465">
        <v>138770.18</v>
      </c>
      <c r="AD3465">
        <v>20009</v>
      </c>
      <c r="AE3465">
        <v>235558</v>
      </c>
      <c r="AF3465">
        <v>78892</v>
      </c>
      <c r="AG3465">
        <v>78892</v>
      </c>
      <c r="AH3465">
        <v>1</v>
      </c>
      <c r="AI3465">
        <v>1</v>
      </c>
      <c r="AJ3465" t="s">
        <v>14247</v>
      </c>
      <c r="AK3465" t="s">
        <v>319</v>
      </c>
      <c r="AL3465" t="s">
        <v>88</v>
      </c>
      <c r="AM3465">
        <v>303</v>
      </c>
      <c r="AN3465">
        <v>1</v>
      </c>
      <c r="AO3465" t="s">
        <v>320</v>
      </c>
      <c r="AP3465">
        <v>850</v>
      </c>
      <c r="AQ3465">
        <v>-77.043220600700295</v>
      </c>
      <c r="AR3465">
        <v>38.916799266325498</v>
      </c>
      <c r="AS3465" t="b">
        <f t="shared" si="163"/>
        <v>1</v>
      </c>
    </row>
    <row r="3466" spans="1:45">
      <c r="A3466">
        <f t="shared" si="164"/>
        <v>3465</v>
      </c>
      <c r="B3466">
        <v>187154</v>
      </c>
      <c r="C3466">
        <v>187154</v>
      </c>
      <c r="D3466" t="s">
        <v>13302</v>
      </c>
      <c r="E3466" t="s">
        <v>13303</v>
      </c>
      <c r="F3466">
        <v>10195348</v>
      </c>
      <c r="G3466" t="s">
        <v>2388</v>
      </c>
      <c r="K3466" t="s">
        <v>13304</v>
      </c>
      <c r="L3466" t="s">
        <v>184</v>
      </c>
      <c r="M3466" s="4">
        <v>0.45833333333333331</v>
      </c>
      <c r="N3466" s="1">
        <v>0.60416666666666663</v>
      </c>
      <c r="O3466" t="s">
        <v>192</v>
      </c>
      <c r="P3466" t="s">
        <v>192</v>
      </c>
      <c r="S3466" t="s">
        <v>13303</v>
      </c>
      <c r="T3466" t="s">
        <v>165</v>
      </c>
      <c r="U3466" t="s">
        <v>387</v>
      </c>
      <c r="V3466" t="s">
        <v>46</v>
      </c>
      <c r="W3466" t="str">
        <f t="shared" si="162"/>
        <v xml:space="preserve"> WASHINGTON DC 20019</v>
      </c>
      <c r="X3466" t="s">
        <v>47</v>
      </c>
      <c r="Y3466" t="s">
        <v>13305</v>
      </c>
      <c r="Z3466">
        <v>38.891111000000002</v>
      </c>
      <c r="AA3466">
        <v>-76.959518000000003</v>
      </c>
      <c r="AB3466">
        <v>403512.03</v>
      </c>
      <c r="AC3466">
        <v>135919.32</v>
      </c>
      <c r="AD3466">
        <v>20019</v>
      </c>
      <c r="AE3466">
        <v>36461</v>
      </c>
      <c r="AF3466">
        <v>21002</v>
      </c>
      <c r="AG3466">
        <v>21002</v>
      </c>
      <c r="AH3466">
        <v>7</v>
      </c>
      <c r="AI3466">
        <v>7</v>
      </c>
      <c r="AJ3466" t="s">
        <v>14252</v>
      </c>
      <c r="AK3466" t="s">
        <v>13217</v>
      </c>
      <c r="AL3466" t="s">
        <v>912</v>
      </c>
      <c r="AM3466">
        <v>601</v>
      </c>
      <c r="AN3466">
        <v>32</v>
      </c>
      <c r="AO3466" t="s">
        <v>51</v>
      </c>
      <c r="AP3466">
        <v>106</v>
      </c>
      <c r="AQ3466">
        <v>-76.959519954514803</v>
      </c>
      <c r="AR3466">
        <v>38.891118691274102</v>
      </c>
      <c r="AS3466" t="b">
        <f t="shared" si="163"/>
        <v>1</v>
      </c>
    </row>
    <row r="3467" spans="1:45">
      <c r="A3467">
        <f t="shared" si="164"/>
        <v>3466</v>
      </c>
      <c r="B3467">
        <v>187164</v>
      </c>
      <c r="C3467">
        <v>187164</v>
      </c>
      <c r="D3467" t="s">
        <v>14078</v>
      </c>
      <c r="E3467" t="s">
        <v>3151</v>
      </c>
      <c r="F3467">
        <v>10194347</v>
      </c>
      <c r="G3467" t="s">
        <v>2496</v>
      </c>
      <c r="I3467" t="s">
        <v>4318</v>
      </c>
      <c r="K3467" t="s">
        <v>14079</v>
      </c>
      <c r="L3467" t="s">
        <v>254</v>
      </c>
      <c r="M3467" s="4">
        <v>0.29166666666666669</v>
      </c>
      <c r="N3467" s="1">
        <v>0.70833333333333337</v>
      </c>
      <c r="O3467" t="s">
        <v>254</v>
      </c>
      <c r="P3467" t="s">
        <v>192</v>
      </c>
      <c r="Q3467" t="s">
        <v>2499</v>
      </c>
      <c r="R3467" t="s">
        <v>2500</v>
      </c>
      <c r="S3467" t="s">
        <v>3154</v>
      </c>
      <c r="T3467" t="s">
        <v>165</v>
      </c>
      <c r="U3467" t="s">
        <v>387</v>
      </c>
      <c r="V3467" t="s">
        <v>46</v>
      </c>
      <c r="W3467" t="str">
        <f t="shared" si="162"/>
        <v xml:space="preserve">1100 4th Street, SW/ 2nd Floor WASHINGTON DC </v>
      </c>
      <c r="X3467" t="s">
        <v>47</v>
      </c>
      <c r="Y3467" t="s">
        <v>14080</v>
      </c>
      <c r="Z3467">
        <v>38.911864000000001</v>
      </c>
      <c r="AA3467">
        <v>-77.019901000000004</v>
      </c>
      <c r="AB3467">
        <v>398274.03</v>
      </c>
      <c r="AC3467">
        <v>138222.5</v>
      </c>
      <c r="AE3467">
        <v>0</v>
      </c>
      <c r="AF3467">
        <v>478585</v>
      </c>
      <c r="AG3467">
        <v>411673</v>
      </c>
      <c r="AH3467">
        <v>6</v>
      </c>
      <c r="AI3467">
        <v>2</v>
      </c>
      <c r="AJ3467" t="s">
        <v>14247</v>
      </c>
      <c r="AK3467" t="s">
        <v>1069</v>
      </c>
      <c r="AL3467" t="s">
        <v>88</v>
      </c>
      <c r="AM3467">
        <v>308</v>
      </c>
      <c r="AN3467">
        <v>7</v>
      </c>
      <c r="AO3467" t="s">
        <v>51</v>
      </c>
      <c r="AP3467">
        <v>4033</v>
      </c>
      <c r="AQ3467">
        <v>-77.019902915404302</v>
      </c>
      <c r="AR3467">
        <v>38.911871878808</v>
      </c>
      <c r="AS3467" t="b">
        <f t="shared" si="163"/>
        <v>0</v>
      </c>
    </row>
    <row r="3468" spans="1:45">
      <c r="A3468">
        <f t="shared" si="164"/>
        <v>3467</v>
      </c>
      <c r="B3468">
        <v>184084</v>
      </c>
      <c r="C3468">
        <v>184084</v>
      </c>
      <c r="D3468" t="s">
        <v>942</v>
      </c>
      <c r="E3468" t="s">
        <v>943</v>
      </c>
      <c r="F3468">
        <v>10189271</v>
      </c>
      <c r="G3468" t="s">
        <v>201</v>
      </c>
      <c r="K3468" t="s">
        <v>944</v>
      </c>
      <c r="L3468" t="s">
        <v>255</v>
      </c>
      <c r="M3468" s="4">
        <v>0.29166666666666669</v>
      </c>
      <c r="N3468" s="1">
        <v>0.70833333333333337</v>
      </c>
      <c r="O3468" t="s">
        <v>192</v>
      </c>
      <c r="P3468" t="s">
        <v>387</v>
      </c>
      <c r="Q3468" t="s">
        <v>943</v>
      </c>
      <c r="R3468" t="s">
        <v>945</v>
      </c>
      <c r="S3468" t="s">
        <v>943</v>
      </c>
      <c r="T3468" t="s">
        <v>165</v>
      </c>
      <c r="U3468" t="s">
        <v>95</v>
      </c>
      <c r="V3468" t="s">
        <v>46</v>
      </c>
      <c r="W3468" t="str">
        <f t="shared" si="162"/>
        <v>5429 41st St, NW WASHINGTON DC 20015</v>
      </c>
      <c r="X3468" t="s">
        <v>47</v>
      </c>
      <c r="Y3468" t="s">
        <v>946</v>
      </c>
      <c r="Z3468">
        <v>38.962342</v>
      </c>
      <c r="AA3468">
        <v>-77.08005</v>
      </c>
      <c r="AB3468">
        <v>393062.26</v>
      </c>
      <c r="AC3468">
        <v>143828.85</v>
      </c>
      <c r="AD3468">
        <v>20015</v>
      </c>
      <c r="AE3468">
        <v>264882</v>
      </c>
      <c r="AF3468">
        <v>108048</v>
      </c>
      <c r="AG3468">
        <v>108048</v>
      </c>
      <c r="AH3468">
        <v>3</v>
      </c>
      <c r="AI3468">
        <v>3</v>
      </c>
      <c r="AJ3468" t="s">
        <v>14253</v>
      </c>
      <c r="AK3468" t="s">
        <v>947</v>
      </c>
      <c r="AL3468" t="s">
        <v>50</v>
      </c>
      <c r="AM3468">
        <v>201</v>
      </c>
      <c r="AN3468">
        <v>10</v>
      </c>
      <c r="AO3468" t="s">
        <v>51</v>
      </c>
      <c r="AP3468">
        <v>1258</v>
      </c>
      <c r="AQ3468">
        <v>-77.080051885866595</v>
      </c>
      <c r="AR3468">
        <v>38.962349842618401</v>
      </c>
      <c r="AS3468" t="b">
        <f t="shared" si="163"/>
        <v>1</v>
      </c>
    </row>
    <row r="3469" spans="1:45">
      <c r="A3469">
        <f t="shared" si="164"/>
        <v>3468</v>
      </c>
      <c r="B3469">
        <v>184480</v>
      </c>
      <c r="C3469">
        <v>184480</v>
      </c>
      <c r="D3469" t="s">
        <v>1311</v>
      </c>
      <c r="E3469" t="s">
        <v>1312</v>
      </c>
      <c r="F3469">
        <v>10190093</v>
      </c>
      <c r="G3469" t="s">
        <v>115</v>
      </c>
      <c r="H3469" t="s">
        <v>1313</v>
      </c>
      <c r="K3469" t="s">
        <v>1314</v>
      </c>
      <c r="L3469" t="s">
        <v>630</v>
      </c>
      <c r="M3469" s="4">
        <v>0.33333333333333331</v>
      </c>
      <c r="N3469" s="1">
        <v>0.70833333333333337</v>
      </c>
      <c r="O3469" t="s">
        <v>387</v>
      </c>
      <c r="P3469" t="s">
        <v>387</v>
      </c>
      <c r="Q3469" t="s">
        <v>1315</v>
      </c>
      <c r="R3469" t="s">
        <v>1316</v>
      </c>
      <c r="S3469" t="s">
        <v>1315</v>
      </c>
      <c r="T3469" t="s">
        <v>165</v>
      </c>
      <c r="U3469" t="s">
        <v>95</v>
      </c>
      <c r="V3469" t="s">
        <v>46</v>
      </c>
      <c r="W3469" t="str">
        <f t="shared" si="162"/>
        <v>1300 EYE STREET NW WASHINGTON DC 20005</v>
      </c>
      <c r="X3469" t="s">
        <v>47</v>
      </c>
      <c r="Y3469" t="s">
        <v>1317</v>
      </c>
      <c r="Z3469">
        <v>38.902166999999999</v>
      </c>
      <c r="AA3469">
        <v>-77.032409000000001</v>
      </c>
      <c r="AB3469">
        <v>397188.82</v>
      </c>
      <c r="AC3469">
        <v>137146.35999999999</v>
      </c>
      <c r="AD3469">
        <v>20005</v>
      </c>
      <c r="AE3469">
        <v>240269</v>
      </c>
      <c r="AF3469">
        <v>83567</v>
      </c>
      <c r="AG3469">
        <v>83567</v>
      </c>
      <c r="AH3469">
        <v>2</v>
      </c>
      <c r="AI3469">
        <v>2</v>
      </c>
      <c r="AJ3469" t="s">
        <v>14248</v>
      </c>
      <c r="AK3469" t="s">
        <v>171</v>
      </c>
      <c r="AL3469" t="s">
        <v>50</v>
      </c>
      <c r="AM3469">
        <v>207</v>
      </c>
      <c r="AN3469">
        <v>8</v>
      </c>
      <c r="AO3469" t="s">
        <v>64</v>
      </c>
      <c r="AP3469">
        <v>1929</v>
      </c>
      <c r="AQ3469">
        <v>-77.032411104118907</v>
      </c>
      <c r="AR3469">
        <v>38.902174833280199</v>
      </c>
      <c r="AS3469" t="b">
        <f t="shared" si="163"/>
        <v>0</v>
      </c>
    </row>
    <row r="3470" spans="1:45">
      <c r="A3470">
        <f t="shared" si="164"/>
        <v>3469</v>
      </c>
      <c r="B3470">
        <v>184507</v>
      </c>
      <c r="C3470">
        <v>184507</v>
      </c>
      <c r="D3470" t="s">
        <v>1427</v>
      </c>
      <c r="E3470" t="s">
        <v>1428</v>
      </c>
      <c r="F3470">
        <v>10190152</v>
      </c>
      <c r="G3470" t="s">
        <v>115</v>
      </c>
      <c r="I3470" t="s">
        <v>1429</v>
      </c>
      <c r="K3470" t="s">
        <v>1430</v>
      </c>
      <c r="L3470" t="s">
        <v>432</v>
      </c>
      <c r="M3470" s="4">
        <v>0.29166666666666669</v>
      </c>
      <c r="N3470" s="1">
        <v>0.79166666666666663</v>
      </c>
      <c r="O3470" t="s">
        <v>166</v>
      </c>
      <c r="P3470" t="s">
        <v>387</v>
      </c>
      <c r="S3470" t="s">
        <v>1428</v>
      </c>
      <c r="T3470" t="s">
        <v>165</v>
      </c>
      <c r="U3470" t="s">
        <v>95</v>
      </c>
      <c r="V3470" t="s">
        <v>46</v>
      </c>
      <c r="W3470" t="str">
        <f t="shared" si="162"/>
        <v xml:space="preserve"> WASHINGTON DC 20009</v>
      </c>
      <c r="X3470" t="s">
        <v>47</v>
      </c>
      <c r="Y3470" t="s">
        <v>1431</v>
      </c>
      <c r="Z3470">
        <v>38.926029999999997</v>
      </c>
      <c r="AA3470">
        <v>-77.035987000000006</v>
      </c>
      <c r="AB3470">
        <v>396879.53</v>
      </c>
      <c r="AC3470">
        <v>139795.45000000001</v>
      </c>
      <c r="AD3470">
        <v>20009</v>
      </c>
      <c r="AE3470">
        <v>294269</v>
      </c>
      <c r="AF3470">
        <v>137982</v>
      </c>
      <c r="AG3470">
        <v>137982</v>
      </c>
      <c r="AH3470">
        <v>1</v>
      </c>
      <c r="AI3470">
        <v>1</v>
      </c>
      <c r="AJ3470" t="s">
        <v>14249</v>
      </c>
      <c r="AK3470" t="s">
        <v>362</v>
      </c>
      <c r="AL3470" t="s">
        <v>88</v>
      </c>
      <c r="AM3470">
        <v>304</v>
      </c>
      <c r="AN3470">
        <v>2</v>
      </c>
      <c r="AO3470" t="s">
        <v>51</v>
      </c>
      <c r="AP3470">
        <v>1609</v>
      </c>
      <c r="AQ3470">
        <v>-77.035988808620303</v>
      </c>
      <c r="AR3470">
        <v>38.926037683719997</v>
      </c>
      <c r="AS3470" t="b">
        <f t="shared" si="163"/>
        <v>1</v>
      </c>
    </row>
    <row r="3471" spans="1:45">
      <c r="A3471">
        <f t="shared" si="164"/>
        <v>3470</v>
      </c>
      <c r="B3471">
        <v>184795</v>
      </c>
      <c r="C3471">
        <v>184795</v>
      </c>
      <c r="D3471" t="s">
        <v>1868</v>
      </c>
      <c r="E3471" t="s">
        <v>526</v>
      </c>
      <c r="F3471">
        <v>10190861</v>
      </c>
      <c r="G3471" t="s">
        <v>115</v>
      </c>
      <c r="J3471">
        <v>107090</v>
      </c>
      <c r="K3471" t="s">
        <v>1869</v>
      </c>
      <c r="L3471" t="s">
        <v>183</v>
      </c>
      <c r="M3471" s="4">
        <v>0.39583333333333331</v>
      </c>
      <c r="N3471" s="1">
        <v>0.64583333333333337</v>
      </c>
      <c r="O3471" t="s">
        <v>422</v>
      </c>
      <c r="P3471" t="s">
        <v>387</v>
      </c>
      <c r="S3471" t="s">
        <v>1870</v>
      </c>
      <c r="T3471" t="s">
        <v>165</v>
      </c>
      <c r="U3471" t="s">
        <v>95</v>
      </c>
      <c r="W3471" t="str">
        <f t="shared" si="162"/>
        <v xml:space="preserve">   </v>
      </c>
      <c r="Z3471">
        <v>0</v>
      </c>
      <c r="AA3471">
        <v>0</v>
      </c>
      <c r="AB3471">
        <v>0</v>
      </c>
      <c r="AC3471">
        <v>0</v>
      </c>
      <c r="AE3471">
        <v>-100</v>
      </c>
      <c r="AF3471">
        <v>-100</v>
      </c>
      <c r="AG3471">
        <v>348291</v>
      </c>
      <c r="AI3471" t="s">
        <v>14250</v>
      </c>
      <c r="AJ3471" t="s">
        <v>14251</v>
      </c>
      <c r="AK3471" t="s">
        <v>51</v>
      </c>
      <c r="AN3471" t="s">
        <v>51</v>
      </c>
      <c r="AO3471" t="s">
        <v>51</v>
      </c>
      <c r="AP3471">
        <v>1728</v>
      </c>
      <c r="AQ3471">
        <v>-81.529192133279295</v>
      </c>
      <c r="AR3471">
        <v>37.5772691877347</v>
      </c>
      <c r="AS3471" t="b">
        <f t="shared" si="163"/>
        <v>0</v>
      </c>
    </row>
    <row r="3472" spans="1:45">
      <c r="A3472">
        <f t="shared" si="164"/>
        <v>3471</v>
      </c>
      <c r="B3472">
        <v>184830</v>
      </c>
      <c r="C3472">
        <v>184830</v>
      </c>
      <c r="D3472" t="s">
        <v>2148</v>
      </c>
      <c r="E3472" t="s">
        <v>2149</v>
      </c>
      <c r="F3472">
        <v>10191254</v>
      </c>
      <c r="G3472" t="s">
        <v>652</v>
      </c>
      <c r="K3472" t="s">
        <v>2150</v>
      </c>
      <c r="L3472" t="s">
        <v>469</v>
      </c>
      <c r="M3472" s="4">
        <v>0.29166666666666669</v>
      </c>
      <c r="N3472" s="1">
        <v>0.79166666666666663</v>
      </c>
      <c r="O3472" t="s">
        <v>386</v>
      </c>
      <c r="P3472" t="s">
        <v>387</v>
      </c>
      <c r="S3472" t="s">
        <v>2149</v>
      </c>
      <c r="T3472" t="s">
        <v>165</v>
      </c>
      <c r="U3472" t="s">
        <v>95</v>
      </c>
      <c r="V3472" t="s">
        <v>46</v>
      </c>
      <c r="W3472" t="str">
        <f t="shared" si="162"/>
        <v xml:space="preserve"> WASHINGTON DC 20002</v>
      </c>
      <c r="X3472" t="s">
        <v>47</v>
      </c>
      <c r="Y3472" t="s">
        <v>2151</v>
      </c>
      <c r="Z3472">
        <v>38.890515000000001</v>
      </c>
      <c r="AA3472">
        <v>-76.984386000000001</v>
      </c>
      <c r="AB3472">
        <v>401354.58</v>
      </c>
      <c r="AC3472">
        <v>135852.44</v>
      </c>
      <c r="AD3472">
        <v>20002</v>
      </c>
      <c r="AE3472">
        <v>286246</v>
      </c>
      <c r="AF3472">
        <v>125102</v>
      </c>
      <c r="AG3472">
        <v>125102</v>
      </c>
      <c r="AH3472">
        <v>6</v>
      </c>
      <c r="AI3472">
        <v>6</v>
      </c>
      <c r="AJ3472" t="s">
        <v>14244</v>
      </c>
      <c r="AK3472" t="s">
        <v>1392</v>
      </c>
      <c r="AL3472" t="s">
        <v>63</v>
      </c>
      <c r="AM3472">
        <v>108</v>
      </c>
      <c r="AN3472">
        <v>26</v>
      </c>
      <c r="AO3472" t="s">
        <v>51</v>
      </c>
      <c r="AP3472">
        <v>1478</v>
      </c>
      <c r="AQ3472">
        <v>-76.9843884947812</v>
      </c>
      <c r="AR3472">
        <v>38.890522181619602</v>
      </c>
      <c r="AS3472" t="b">
        <f t="shared" si="163"/>
        <v>1</v>
      </c>
    </row>
    <row r="3473" spans="1:45">
      <c r="A3473">
        <f t="shared" si="164"/>
        <v>3472</v>
      </c>
      <c r="B3473">
        <v>185714</v>
      </c>
      <c r="C3473">
        <v>185714</v>
      </c>
      <c r="D3473" t="s">
        <v>3790</v>
      </c>
      <c r="E3473" t="s">
        <v>3791</v>
      </c>
      <c r="F3473">
        <v>10192541</v>
      </c>
      <c r="G3473" t="s">
        <v>201</v>
      </c>
      <c r="K3473" t="s">
        <v>3792</v>
      </c>
      <c r="L3473" t="s">
        <v>125</v>
      </c>
      <c r="M3473" s="4">
        <v>0.79166666666666663</v>
      </c>
      <c r="N3473" s="1">
        <v>0.5</v>
      </c>
      <c r="O3473" t="s">
        <v>192</v>
      </c>
      <c r="P3473" t="s">
        <v>387</v>
      </c>
      <c r="S3473" t="s">
        <v>3791</v>
      </c>
      <c r="T3473" t="s">
        <v>165</v>
      </c>
      <c r="U3473" t="s">
        <v>95</v>
      </c>
      <c r="V3473" t="s">
        <v>46</v>
      </c>
      <c r="W3473" t="str">
        <f t="shared" si="162"/>
        <v xml:space="preserve"> WASHINGTON DC 20007</v>
      </c>
      <c r="X3473" t="s">
        <v>47</v>
      </c>
      <c r="Y3473" t="s">
        <v>3793</v>
      </c>
      <c r="Z3473">
        <v>38.923181</v>
      </c>
      <c r="AA3473">
        <v>-77.075389000000001</v>
      </c>
      <c r="AB3473">
        <v>393462.59</v>
      </c>
      <c r="AC3473">
        <v>139481.22</v>
      </c>
      <c r="AD3473">
        <v>20007</v>
      </c>
      <c r="AE3473">
        <v>275302</v>
      </c>
      <c r="AF3473">
        <v>117726</v>
      </c>
      <c r="AG3473">
        <v>117726</v>
      </c>
      <c r="AH3473">
        <v>3</v>
      </c>
      <c r="AI3473">
        <v>3</v>
      </c>
      <c r="AJ3473" t="s">
        <v>14249</v>
      </c>
      <c r="AK3473" t="s">
        <v>1150</v>
      </c>
      <c r="AL3473" t="s">
        <v>50</v>
      </c>
      <c r="AM3473">
        <v>204</v>
      </c>
      <c r="AN3473">
        <v>14</v>
      </c>
      <c r="AO3473" t="s">
        <v>51</v>
      </c>
      <c r="AP3473">
        <v>1358</v>
      </c>
      <c r="AQ3473">
        <v>-77.075391338105106</v>
      </c>
      <c r="AR3473">
        <v>38.923188221451198</v>
      </c>
      <c r="AS3473" t="b">
        <f t="shared" si="163"/>
        <v>1</v>
      </c>
    </row>
    <row r="3474" spans="1:45">
      <c r="A3474">
        <f t="shared" si="164"/>
        <v>3473</v>
      </c>
      <c r="B3474">
        <v>185962</v>
      </c>
      <c r="C3474">
        <v>185962</v>
      </c>
      <c r="D3474" t="s">
        <v>4475</v>
      </c>
      <c r="E3474" t="s">
        <v>4476</v>
      </c>
      <c r="F3474">
        <v>10193078</v>
      </c>
      <c r="G3474" t="s">
        <v>160</v>
      </c>
      <c r="K3474" t="s">
        <v>4477</v>
      </c>
      <c r="L3474" t="s">
        <v>432</v>
      </c>
      <c r="M3474" s="4">
        <v>0.29166666666666669</v>
      </c>
      <c r="N3474" s="1">
        <v>0.70833333333333337</v>
      </c>
      <c r="O3474" t="s">
        <v>192</v>
      </c>
      <c r="P3474" t="s">
        <v>387</v>
      </c>
      <c r="Q3474" t="s">
        <v>4478</v>
      </c>
      <c r="R3474" t="s">
        <v>4479</v>
      </c>
      <c r="S3474" t="s">
        <v>4480</v>
      </c>
      <c r="T3474" t="s">
        <v>165</v>
      </c>
      <c r="U3474" t="s">
        <v>95</v>
      </c>
      <c r="V3474" t="s">
        <v>46</v>
      </c>
      <c r="W3474" t="str">
        <f t="shared" si="162"/>
        <v>1420 16th Street NW WASHINGTON DC 20036</v>
      </c>
      <c r="X3474" t="s">
        <v>47</v>
      </c>
      <c r="Y3474" t="s">
        <v>4481</v>
      </c>
      <c r="Z3474">
        <v>38.909345000000002</v>
      </c>
      <c r="AA3474">
        <v>-77.036981999999995</v>
      </c>
      <c r="AB3474">
        <v>396792.48</v>
      </c>
      <c r="AC3474">
        <v>137943.28</v>
      </c>
      <c r="AD3474">
        <v>20036</v>
      </c>
      <c r="AE3474">
        <v>242005</v>
      </c>
      <c r="AF3474">
        <v>84952</v>
      </c>
      <c r="AG3474">
        <v>84952</v>
      </c>
      <c r="AH3474">
        <v>2</v>
      </c>
      <c r="AI3474">
        <v>2</v>
      </c>
      <c r="AJ3474" t="s">
        <v>14249</v>
      </c>
      <c r="AK3474" t="s">
        <v>90</v>
      </c>
      <c r="AL3474" t="s">
        <v>50</v>
      </c>
      <c r="AM3474">
        <v>208</v>
      </c>
      <c r="AN3474">
        <v>6</v>
      </c>
      <c r="AO3474" t="s">
        <v>51</v>
      </c>
      <c r="AP3474">
        <v>1064</v>
      </c>
      <c r="AQ3474">
        <v>-77.036984050228995</v>
      </c>
      <c r="AR3474">
        <v>38.909352410664503</v>
      </c>
      <c r="AS3474" t="b">
        <f t="shared" si="163"/>
        <v>0</v>
      </c>
    </row>
    <row r="3475" spans="1:45">
      <c r="A3475">
        <f t="shared" si="164"/>
        <v>3474</v>
      </c>
      <c r="B3475">
        <v>186260</v>
      </c>
      <c r="C3475">
        <v>186260</v>
      </c>
      <c r="D3475" t="s">
        <v>4630</v>
      </c>
      <c r="E3475" t="s">
        <v>4631</v>
      </c>
      <c r="F3475">
        <v>10193226</v>
      </c>
      <c r="G3475" t="s">
        <v>201</v>
      </c>
      <c r="K3475" t="s">
        <v>4632</v>
      </c>
      <c r="L3475" t="s">
        <v>622</v>
      </c>
      <c r="M3475" s="4">
        <v>0.29166666666666669</v>
      </c>
      <c r="N3475" s="1">
        <v>0.79166666666666663</v>
      </c>
      <c r="O3475" t="s">
        <v>192</v>
      </c>
      <c r="P3475" t="s">
        <v>387</v>
      </c>
      <c r="S3475" t="s">
        <v>4631</v>
      </c>
      <c r="T3475" t="s">
        <v>165</v>
      </c>
      <c r="U3475" t="s">
        <v>95</v>
      </c>
      <c r="V3475" t="s">
        <v>46</v>
      </c>
      <c r="W3475" t="str">
        <f t="shared" si="162"/>
        <v xml:space="preserve"> WASHINGTON DC 20009</v>
      </c>
      <c r="X3475" t="s">
        <v>47</v>
      </c>
      <c r="Y3475" t="s">
        <v>4633</v>
      </c>
      <c r="Z3475">
        <v>38.911485999999996</v>
      </c>
      <c r="AA3475">
        <v>-77.034805000000006</v>
      </c>
      <c r="AB3475">
        <v>396981.37</v>
      </c>
      <c r="AC3475">
        <v>138180.9</v>
      </c>
      <c r="AD3475">
        <v>20009</v>
      </c>
      <c r="AE3475">
        <v>242248</v>
      </c>
      <c r="AF3475">
        <v>85192</v>
      </c>
      <c r="AG3475">
        <v>85192</v>
      </c>
      <c r="AH3475">
        <v>2</v>
      </c>
      <c r="AI3475">
        <v>2</v>
      </c>
      <c r="AJ3475" t="s">
        <v>14249</v>
      </c>
      <c r="AK3475" t="s">
        <v>87</v>
      </c>
      <c r="AL3475" t="s">
        <v>88</v>
      </c>
      <c r="AM3475">
        <v>301</v>
      </c>
      <c r="AN3475">
        <v>6</v>
      </c>
      <c r="AO3475" t="s">
        <v>51</v>
      </c>
      <c r="AP3475">
        <v>1950</v>
      </c>
      <c r="AQ3475">
        <v>-77.034807248746006</v>
      </c>
      <c r="AR3475">
        <v>38.911493642161197</v>
      </c>
      <c r="AS3475" t="b">
        <f t="shared" si="163"/>
        <v>1</v>
      </c>
    </row>
    <row r="3476" spans="1:45">
      <c r="A3476">
        <f t="shared" si="164"/>
        <v>3475</v>
      </c>
      <c r="B3476">
        <v>186270</v>
      </c>
      <c r="C3476">
        <v>186270</v>
      </c>
      <c r="D3476" t="s">
        <v>4640</v>
      </c>
      <c r="E3476" t="s">
        <v>4641</v>
      </c>
      <c r="F3476">
        <v>10193239</v>
      </c>
      <c r="G3476" t="s">
        <v>201</v>
      </c>
      <c r="K3476" t="s">
        <v>4642</v>
      </c>
      <c r="L3476" t="s">
        <v>622</v>
      </c>
      <c r="M3476" s="4">
        <v>0.33333333333333331</v>
      </c>
      <c r="N3476" s="1">
        <v>0.75</v>
      </c>
      <c r="O3476" t="s">
        <v>387</v>
      </c>
      <c r="P3476" t="s">
        <v>387</v>
      </c>
      <c r="S3476" t="s">
        <v>4641</v>
      </c>
      <c r="T3476" t="s">
        <v>165</v>
      </c>
      <c r="U3476" t="s">
        <v>95</v>
      </c>
      <c r="V3476" t="s">
        <v>46</v>
      </c>
      <c r="W3476" t="str">
        <f t="shared" si="162"/>
        <v xml:space="preserve"> WASHINGTON DC 20001</v>
      </c>
      <c r="X3476" t="s">
        <v>47</v>
      </c>
      <c r="Y3476" t="s">
        <v>4643</v>
      </c>
      <c r="Z3476">
        <v>38.910153000000001</v>
      </c>
      <c r="AA3476">
        <v>-77.026790000000005</v>
      </c>
      <c r="AB3476">
        <v>397676.45</v>
      </c>
      <c r="AC3476">
        <v>138032.70000000001</v>
      </c>
      <c r="AD3476">
        <v>20001</v>
      </c>
      <c r="AE3476">
        <v>276242</v>
      </c>
      <c r="AF3476">
        <v>118717</v>
      </c>
      <c r="AG3476">
        <v>118717</v>
      </c>
      <c r="AH3476">
        <v>6</v>
      </c>
      <c r="AI3476">
        <v>2</v>
      </c>
      <c r="AJ3476" t="s">
        <v>14247</v>
      </c>
      <c r="AK3476" t="s">
        <v>1221</v>
      </c>
      <c r="AL3476" t="s">
        <v>88</v>
      </c>
      <c r="AM3476">
        <v>307</v>
      </c>
      <c r="AN3476">
        <v>7</v>
      </c>
      <c r="AO3476" t="s">
        <v>51</v>
      </c>
      <c r="AP3476">
        <v>1369</v>
      </c>
      <c r="AQ3476">
        <v>-77.026792438349204</v>
      </c>
      <c r="AR3476">
        <v>38.910160718569898</v>
      </c>
      <c r="AS3476" t="b">
        <f t="shared" si="163"/>
        <v>1</v>
      </c>
    </row>
    <row r="3477" spans="1:45">
      <c r="A3477">
        <f t="shared" si="164"/>
        <v>3476</v>
      </c>
      <c r="B3477">
        <v>186124</v>
      </c>
      <c r="C3477">
        <v>186124</v>
      </c>
      <c r="D3477" t="s">
        <v>4730</v>
      </c>
      <c r="E3477" t="s">
        <v>4541</v>
      </c>
      <c r="F3477">
        <v>10193326</v>
      </c>
      <c r="G3477" t="s">
        <v>115</v>
      </c>
      <c r="H3477" t="s">
        <v>4542</v>
      </c>
      <c r="K3477" t="s">
        <v>4731</v>
      </c>
      <c r="L3477" t="s">
        <v>353</v>
      </c>
      <c r="M3477" s="4">
        <v>0.29166666666666669</v>
      </c>
      <c r="N3477" s="1">
        <v>0.70833333333333337</v>
      </c>
      <c r="O3477" t="s">
        <v>1682</v>
      </c>
      <c r="P3477" t="s">
        <v>387</v>
      </c>
      <c r="S3477" t="s">
        <v>4544</v>
      </c>
      <c r="T3477" t="s">
        <v>165</v>
      </c>
      <c r="U3477" t="s">
        <v>95</v>
      </c>
      <c r="V3477" t="s">
        <v>46</v>
      </c>
      <c r="W3477" t="str">
        <f t="shared" si="162"/>
        <v xml:space="preserve"> WASHINGTON DC 20011</v>
      </c>
      <c r="X3477" t="s">
        <v>47</v>
      </c>
      <c r="Y3477" t="s">
        <v>4732</v>
      </c>
      <c r="Z3477">
        <v>38.956394000000003</v>
      </c>
      <c r="AA3477">
        <v>-77.011844999999994</v>
      </c>
      <c r="AB3477">
        <v>398973.29</v>
      </c>
      <c r="AC3477">
        <v>143165.5</v>
      </c>
      <c r="AD3477">
        <v>20011</v>
      </c>
      <c r="AE3477">
        <v>245884</v>
      </c>
      <c r="AF3477">
        <v>88763</v>
      </c>
      <c r="AG3477">
        <v>88763</v>
      </c>
      <c r="AH3477">
        <v>4</v>
      </c>
      <c r="AI3477">
        <v>4</v>
      </c>
      <c r="AJ3477" t="s">
        <v>14249</v>
      </c>
      <c r="AK3477" t="s">
        <v>2540</v>
      </c>
      <c r="AL3477" t="s">
        <v>188</v>
      </c>
      <c r="AM3477">
        <v>406</v>
      </c>
      <c r="AN3477">
        <v>17</v>
      </c>
      <c r="AO3477" t="s">
        <v>51</v>
      </c>
      <c r="AP3477">
        <v>1153</v>
      </c>
      <c r="AQ3477">
        <v>-77.011847766001907</v>
      </c>
      <c r="AR3477">
        <v>38.956401017414599</v>
      </c>
      <c r="AS3477" t="b">
        <f t="shared" si="163"/>
        <v>0</v>
      </c>
    </row>
    <row r="3478" spans="1:45">
      <c r="A3478">
        <f t="shared" si="164"/>
        <v>3477</v>
      </c>
      <c r="B3478">
        <v>186469</v>
      </c>
      <c r="C3478">
        <v>186469</v>
      </c>
      <c r="D3478" t="s">
        <v>4873</v>
      </c>
      <c r="E3478" t="s">
        <v>4874</v>
      </c>
      <c r="F3478">
        <v>10193408</v>
      </c>
      <c r="G3478" t="s">
        <v>201</v>
      </c>
      <c r="K3478" t="s">
        <v>4875</v>
      </c>
      <c r="L3478" t="s">
        <v>422</v>
      </c>
      <c r="M3478" s="4">
        <v>0.29166666666666669</v>
      </c>
      <c r="N3478" s="1">
        <v>0.79166666666666663</v>
      </c>
      <c r="O3478" t="s">
        <v>387</v>
      </c>
      <c r="P3478" t="s">
        <v>387</v>
      </c>
      <c r="S3478" t="s">
        <v>4874</v>
      </c>
      <c r="T3478" t="s">
        <v>165</v>
      </c>
      <c r="U3478" t="s">
        <v>95</v>
      </c>
      <c r="V3478" t="s">
        <v>46</v>
      </c>
      <c r="W3478" t="str">
        <f t="shared" si="162"/>
        <v xml:space="preserve"> WASHINGTON DC 20009</v>
      </c>
      <c r="X3478" t="s">
        <v>47</v>
      </c>
      <c r="Y3478" t="s">
        <v>4876</v>
      </c>
      <c r="Z3478">
        <v>38.918900000000001</v>
      </c>
      <c r="AA3478">
        <v>-77.032714999999996</v>
      </c>
      <c r="AB3478">
        <v>397162.9</v>
      </c>
      <c r="AC3478">
        <v>139003.82999999999</v>
      </c>
      <c r="AD3478">
        <v>20009</v>
      </c>
      <c r="AE3478">
        <v>239965</v>
      </c>
      <c r="AF3478">
        <v>83239</v>
      </c>
      <c r="AG3478">
        <v>83239</v>
      </c>
      <c r="AH3478">
        <v>1</v>
      </c>
      <c r="AI3478">
        <v>1</v>
      </c>
      <c r="AJ3478" t="s">
        <v>14249</v>
      </c>
      <c r="AK3478" t="s">
        <v>373</v>
      </c>
      <c r="AL3478" t="s">
        <v>88</v>
      </c>
      <c r="AM3478">
        <v>301</v>
      </c>
      <c r="AN3478">
        <v>3</v>
      </c>
      <c r="AO3478" t="s">
        <v>51</v>
      </c>
      <c r="AP3478">
        <v>1908</v>
      </c>
      <c r="AQ3478">
        <v>-77.0327175992186</v>
      </c>
      <c r="AR3478">
        <v>38.918907475976901</v>
      </c>
      <c r="AS3478" t="b">
        <f t="shared" si="163"/>
        <v>1</v>
      </c>
    </row>
    <row r="3479" spans="1:45">
      <c r="A3479">
        <f t="shared" si="164"/>
        <v>3478</v>
      </c>
      <c r="B3479">
        <v>186538</v>
      </c>
      <c r="C3479">
        <v>186538</v>
      </c>
      <c r="D3479" t="s">
        <v>4953</v>
      </c>
      <c r="E3479" t="s">
        <v>4954</v>
      </c>
      <c r="F3479">
        <v>10193494</v>
      </c>
      <c r="G3479" t="s">
        <v>201</v>
      </c>
      <c r="K3479" t="s">
        <v>4955</v>
      </c>
      <c r="L3479" t="s">
        <v>255</v>
      </c>
      <c r="M3479" s="4">
        <v>0.33333333333333331</v>
      </c>
      <c r="N3479" s="1">
        <v>0.58333333333333337</v>
      </c>
      <c r="O3479" t="s">
        <v>387</v>
      </c>
      <c r="P3479" t="s">
        <v>387</v>
      </c>
      <c r="S3479" t="s">
        <v>4954</v>
      </c>
      <c r="T3479" t="s">
        <v>165</v>
      </c>
      <c r="U3479" t="s">
        <v>95</v>
      </c>
      <c r="V3479" t="s">
        <v>46</v>
      </c>
      <c r="W3479" t="str">
        <f t="shared" si="162"/>
        <v xml:space="preserve"> WASHINGTON DC 20001</v>
      </c>
      <c r="X3479" t="s">
        <v>47</v>
      </c>
      <c r="Y3479" t="s">
        <v>4956</v>
      </c>
      <c r="Z3479">
        <v>38.905881999999998</v>
      </c>
      <c r="AA3479">
        <v>-77.017903000000004</v>
      </c>
      <c r="AB3479">
        <v>398447.17</v>
      </c>
      <c r="AC3479">
        <v>137558.35999999999</v>
      </c>
      <c r="AD3479">
        <v>20001</v>
      </c>
      <c r="AE3479">
        <v>237436</v>
      </c>
      <c r="AF3479">
        <v>80737</v>
      </c>
      <c r="AG3479">
        <v>80737</v>
      </c>
      <c r="AH3479">
        <v>6</v>
      </c>
      <c r="AI3479">
        <v>2</v>
      </c>
      <c r="AJ3479" t="s">
        <v>14247</v>
      </c>
      <c r="AK3479" t="s">
        <v>846</v>
      </c>
      <c r="AL3479" t="s">
        <v>88</v>
      </c>
      <c r="AM3479">
        <v>308</v>
      </c>
      <c r="AN3479">
        <v>7</v>
      </c>
      <c r="AO3479" t="s">
        <v>51</v>
      </c>
      <c r="AP3479">
        <v>1966</v>
      </c>
      <c r="AQ3479">
        <v>-77.017905089375105</v>
      </c>
      <c r="AR3479">
        <v>38.905889399140399</v>
      </c>
      <c r="AS3479" t="b">
        <f t="shared" si="163"/>
        <v>1</v>
      </c>
    </row>
    <row r="3480" spans="1:45">
      <c r="A3480">
        <f t="shared" si="164"/>
        <v>3479</v>
      </c>
      <c r="B3480">
        <v>185408</v>
      </c>
      <c r="C3480">
        <v>185408</v>
      </c>
      <c r="D3480" t="s">
        <v>4984</v>
      </c>
      <c r="E3480" t="s">
        <v>4985</v>
      </c>
      <c r="F3480">
        <v>10192483</v>
      </c>
      <c r="G3480" t="s">
        <v>201</v>
      </c>
      <c r="K3480" t="s">
        <v>4986</v>
      </c>
      <c r="L3480" t="s">
        <v>163</v>
      </c>
      <c r="M3480" s="4">
        <v>0.375</v>
      </c>
      <c r="N3480" s="1">
        <v>0.625</v>
      </c>
      <c r="O3480" t="s">
        <v>387</v>
      </c>
      <c r="P3480" t="s">
        <v>387</v>
      </c>
      <c r="S3480" t="s">
        <v>4985</v>
      </c>
      <c r="T3480" t="s">
        <v>165</v>
      </c>
      <c r="U3480" t="s">
        <v>95</v>
      </c>
      <c r="V3480" t="s">
        <v>46</v>
      </c>
      <c r="W3480" t="str">
        <f t="shared" si="162"/>
        <v xml:space="preserve"> WASHINGTON DC 20007</v>
      </c>
      <c r="X3480" t="s">
        <v>47</v>
      </c>
      <c r="Y3480" t="s">
        <v>3941</v>
      </c>
      <c r="Z3480">
        <v>38.908816999999999</v>
      </c>
      <c r="AA3480">
        <v>-77.086712000000006</v>
      </c>
      <c r="AB3480">
        <v>392479.17</v>
      </c>
      <c r="AC3480">
        <v>137887.60999999999</v>
      </c>
      <c r="AD3480">
        <v>20007</v>
      </c>
      <c r="AE3480">
        <v>224291</v>
      </c>
      <c r="AF3480">
        <v>67595</v>
      </c>
      <c r="AG3480">
        <v>67595</v>
      </c>
      <c r="AH3480">
        <v>3</v>
      </c>
      <c r="AI3480">
        <v>3</v>
      </c>
      <c r="AJ3480" t="s">
        <v>14252</v>
      </c>
      <c r="AK3480" t="s">
        <v>1142</v>
      </c>
      <c r="AL3480" t="s">
        <v>50</v>
      </c>
      <c r="AM3480">
        <v>205</v>
      </c>
      <c r="AN3480">
        <v>13</v>
      </c>
      <c r="AO3480" t="s">
        <v>51</v>
      </c>
      <c r="AP3480">
        <v>3083</v>
      </c>
      <c r="AQ3480">
        <v>-77.086714620110598</v>
      </c>
      <c r="AR3480">
        <v>38.908824589909301</v>
      </c>
      <c r="AS3480" t="b">
        <f t="shared" si="163"/>
        <v>1</v>
      </c>
    </row>
    <row r="3481" spans="1:45">
      <c r="A3481">
        <f t="shared" si="164"/>
        <v>3480</v>
      </c>
      <c r="B3481">
        <v>185885</v>
      </c>
      <c r="C3481">
        <v>185885</v>
      </c>
      <c r="D3481" t="s">
        <v>5461</v>
      </c>
      <c r="E3481" t="s">
        <v>2647</v>
      </c>
      <c r="F3481">
        <v>10192798</v>
      </c>
      <c r="G3481" t="s">
        <v>201</v>
      </c>
      <c r="M3481" s="4">
        <v>0.45833333333333331</v>
      </c>
      <c r="N3481" s="1">
        <v>0.79166666666666663</v>
      </c>
      <c r="O3481" t="s">
        <v>387</v>
      </c>
      <c r="P3481" t="s">
        <v>387</v>
      </c>
      <c r="S3481" t="s">
        <v>2647</v>
      </c>
      <c r="T3481" t="s">
        <v>148</v>
      </c>
      <c r="U3481" t="s">
        <v>95</v>
      </c>
      <c r="V3481" t="s">
        <v>46</v>
      </c>
      <c r="W3481" t="str">
        <f t="shared" si="162"/>
        <v xml:space="preserve"> WASHINGTON DC 20001</v>
      </c>
      <c r="X3481" t="s">
        <v>47</v>
      </c>
      <c r="Y3481" t="s">
        <v>1310</v>
      </c>
      <c r="Z3481">
        <v>38.904983999999999</v>
      </c>
      <c r="AA3481">
        <v>-77.026748999999995</v>
      </c>
      <c r="AB3481">
        <v>397679.89</v>
      </c>
      <c r="AC3481">
        <v>137458.84</v>
      </c>
      <c r="AD3481">
        <v>20001</v>
      </c>
      <c r="AE3481">
        <v>297574</v>
      </c>
      <c r="AF3481">
        <v>133672</v>
      </c>
      <c r="AG3481">
        <v>133672</v>
      </c>
      <c r="AH3481">
        <v>2</v>
      </c>
      <c r="AI3481">
        <v>2</v>
      </c>
      <c r="AJ3481" t="s">
        <v>14248</v>
      </c>
      <c r="AK3481" t="s">
        <v>98</v>
      </c>
      <c r="AL3481" t="s">
        <v>88</v>
      </c>
      <c r="AM3481">
        <v>307</v>
      </c>
      <c r="AN3481">
        <v>8</v>
      </c>
      <c r="AO3481" t="s">
        <v>51</v>
      </c>
      <c r="AP3481">
        <v>3061</v>
      </c>
      <c r="AQ3481">
        <v>-77.026750836682595</v>
      </c>
      <c r="AR3481">
        <v>38.904991197304597</v>
      </c>
      <c r="AS3481" t="b">
        <f t="shared" si="163"/>
        <v>1</v>
      </c>
    </row>
    <row r="3482" spans="1:45">
      <c r="A3482">
        <f t="shared" si="164"/>
        <v>3481</v>
      </c>
      <c r="B3482">
        <v>185889</v>
      </c>
      <c r="C3482">
        <v>185889</v>
      </c>
      <c r="D3482" t="s">
        <v>5465</v>
      </c>
      <c r="E3482" t="s">
        <v>2647</v>
      </c>
      <c r="F3482">
        <v>10192802</v>
      </c>
      <c r="G3482" t="s">
        <v>201</v>
      </c>
      <c r="M3482" s="4">
        <v>0.54166666666666663</v>
      </c>
      <c r="N3482" s="1">
        <v>0.79166666666666663</v>
      </c>
      <c r="O3482" t="s">
        <v>387</v>
      </c>
      <c r="P3482" t="s">
        <v>387</v>
      </c>
      <c r="S3482" t="s">
        <v>2647</v>
      </c>
      <c r="T3482" t="s">
        <v>148</v>
      </c>
      <c r="U3482" t="s">
        <v>95</v>
      </c>
      <c r="V3482" t="s">
        <v>46</v>
      </c>
      <c r="W3482" t="str">
        <f t="shared" si="162"/>
        <v xml:space="preserve"> WASHINGTON DC 20007</v>
      </c>
      <c r="X3482" t="s">
        <v>47</v>
      </c>
      <c r="Y3482" t="s">
        <v>4589</v>
      </c>
      <c r="Z3482">
        <v>38.907462000000002</v>
      </c>
      <c r="AA3482">
        <v>-77.083353000000002</v>
      </c>
      <c r="AB3482">
        <v>392770.43</v>
      </c>
      <c r="AC3482">
        <v>137736.95999999999</v>
      </c>
      <c r="AD3482">
        <v>20007</v>
      </c>
      <c r="AE3482">
        <v>309527</v>
      </c>
      <c r="AF3482">
        <v>466987</v>
      </c>
      <c r="AG3482">
        <v>401956</v>
      </c>
      <c r="AH3482">
        <v>3</v>
      </c>
      <c r="AI3482">
        <v>3</v>
      </c>
      <c r="AJ3482" t="s">
        <v>14252</v>
      </c>
      <c r="AK3482" t="s">
        <v>1142</v>
      </c>
      <c r="AL3482" t="s">
        <v>50</v>
      </c>
      <c r="AM3482">
        <v>205</v>
      </c>
      <c r="AN3482">
        <v>13</v>
      </c>
      <c r="AO3482" t="s">
        <v>51</v>
      </c>
      <c r="AP3482">
        <v>3795</v>
      </c>
      <c r="AQ3482">
        <v>-77.083354917937498</v>
      </c>
      <c r="AR3482">
        <v>38.9074699271019</v>
      </c>
      <c r="AS3482" t="b">
        <f t="shared" si="163"/>
        <v>1</v>
      </c>
    </row>
    <row r="3483" spans="1:45">
      <c r="A3483">
        <f t="shared" si="164"/>
        <v>3482</v>
      </c>
      <c r="B3483">
        <v>186918</v>
      </c>
      <c r="C3483">
        <v>186918</v>
      </c>
      <c r="D3483" t="s">
        <v>5547</v>
      </c>
      <c r="E3483" t="s">
        <v>3177</v>
      </c>
      <c r="F3483">
        <v>10193962</v>
      </c>
      <c r="G3483" t="s">
        <v>201</v>
      </c>
      <c r="K3483" t="s">
        <v>5548</v>
      </c>
      <c r="L3483" t="s">
        <v>1682</v>
      </c>
      <c r="M3483" s="4">
        <v>0.29166666666666669</v>
      </c>
      <c r="N3483" s="1">
        <v>0.79166666666666663</v>
      </c>
      <c r="O3483" t="s">
        <v>387</v>
      </c>
      <c r="P3483" t="s">
        <v>387</v>
      </c>
      <c r="S3483" t="s">
        <v>3179</v>
      </c>
      <c r="T3483" t="s">
        <v>165</v>
      </c>
      <c r="U3483" t="s">
        <v>95</v>
      </c>
      <c r="W3483" t="str">
        <f t="shared" si="162"/>
        <v xml:space="preserve">   </v>
      </c>
      <c r="Z3483">
        <v>0</v>
      </c>
      <c r="AA3483">
        <v>0</v>
      </c>
      <c r="AB3483">
        <v>0</v>
      </c>
      <c r="AC3483">
        <v>0</v>
      </c>
      <c r="AE3483">
        <v>-100</v>
      </c>
      <c r="AF3483">
        <v>-100</v>
      </c>
      <c r="AG3483">
        <v>348291</v>
      </c>
      <c r="AI3483" t="s">
        <v>14250</v>
      </c>
      <c r="AJ3483" t="s">
        <v>14251</v>
      </c>
      <c r="AK3483" t="s">
        <v>51</v>
      </c>
      <c r="AN3483" t="s">
        <v>51</v>
      </c>
      <c r="AO3483" t="s">
        <v>51</v>
      </c>
      <c r="AP3483">
        <v>1860</v>
      </c>
      <c r="AQ3483">
        <v>-81.529192133279295</v>
      </c>
      <c r="AR3483">
        <v>37.5772691877347</v>
      </c>
      <c r="AS3483" t="b">
        <f t="shared" si="163"/>
        <v>0</v>
      </c>
    </row>
    <row r="3484" spans="1:45">
      <c r="A3484">
        <f t="shared" si="164"/>
        <v>3483</v>
      </c>
      <c r="B3484">
        <v>187171</v>
      </c>
      <c r="C3484">
        <v>187171</v>
      </c>
      <c r="D3484" t="s">
        <v>5649</v>
      </c>
      <c r="E3484" t="s">
        <v>5645</v>
      </c>
      <c r="F3484">
        <v>10194136</v>
      </c>
      <c r="G3484" t="s">
        <v>201</v>
      </c>
      <c r="K3484" t="s">
        <v>5650</v>
      </c>
      <c r="L3484" t="s">
        <v>1682</v>
      </c>
      <c r="M3484" s="4">
        <v>0.29166666666666669</v>
      </c>
      <c r="N3484" s="1">
        <v>0.70833333333333337</v>
      </c>
      <c r="O3484" t="s">
        <v>192</v>
      </c>
      <c r="P3484" t="s">
        <v>387</v>
      </c>
      <c r="S3484" t="s">
        <v>5645</v>
      </c>
      <c r="T3484" t="s">
        <v>165</v>
      </c>
      <c r="U3484" t="s">
        <v>95</v>
      </c>
      <c r="V3484" t="s">
        <v>46</v>
      </c>
      <c r="W3484" t="str">
        <f t="shared" si="162"/>
        <v xml:space="preserve"> WASHINGTON DC 20015</v>
      </c>
      <c r="X3484" t="s">
        <v>47</v>
      </c>
      <c r="Y3484" t="s">
        <v>5647</v>
      </c>
      <c r="Z3484">
        <v>38.958826999999999</v>
      </c>
      <c r="AA3484">
        <v>-77.071087000000006</v>
      </c>
      <c r="AB3484">
        <v>393838.74</v>
      </c>
      <c r="AC3484">
        <v>143437.98000000001</v>
      </c>
      <c r="AD3484">
        <v>20015</v>
      </c>
      <c r="AE3484">
        <v>264181</v>
      </c>
      <c r="AF3484">
        <v>107082</v>
      </c>
      <c r="AG3484">
        <v>107082</v>
      </c>
      <c r="AH3484">
        <v>3</v>
      </c>
      <c r="AI3484">
        <v>3</v>
      </c>
      <c r="AJ3484" t="s">
        <v>14253</v>
      </c>
      <c r="AK3484" t="s">
        <v>1354</v>
      </c>
      <c r="AL3484" t="s">
        <v>50</v>
      </c>
      <c r="AM3484">
        <v>201</v>
      </c>
      <c r="AN3484">
        <v>10</v>
      </c>
      <c r="AO3484" t="s">
        <v>51</v>
      </c>
      <c r="AP3484">
        <v>1245</v>
      </c>
      <c r="AQ3484">
        <v>-77.071089132588497</v>
      </c>
      <c r="AR3484">
        <v>38.958834576757297</v>
      </c>
      <c r="AS3484" t="b">
        <f t="shared" si="163"/>
        <v>1</v>
      </c>
    </row>
    <row r="3485" spans="1:45">
      <c r="A3485">
        <f t="shared" si="164"/>
        <v>3484</v>
      </c>
      <c r="B3485">
        <v>186010</v>
      </c>
      <c r="C3485">
        <v>186010</v>
      </c>
      <c r="D3485" t="s">
        <v>5675</v>
      </c>
      <c r="E3485" t="s">
        <v>4468</v>
      </c>
      <c r="F3485">
        <v>10192934</v>
      </c>
      <c r="G3485" t="s">
        <v>2561</v>
      </c>
      <c r="M3485" s="4">
        <v>0.29166666666666669</v>
      </c>
      <c r="N3485" s="1">
        <v>0.70833333333333337</v>
      </c>
      <c r="O3485" t="s">
        <v>432</v>
      </c>
      <c r="P3485" t="s">
        <v>387</v>
      </c>
      <c r="S3485" t="s">
        <v>796</v>
      </c>
      <c r="T3485" t="s">
        <v>148</v>
      </c>
      <c r="U3485" t="s">
        <v>95</v>
      </c>
      <c r="V3485" t="s">
        <v>46</v>
      </c>
      <c r="W3485" t="str">
        <f t="shared" si="162"/>
        <v xml:space="preserve"> WASHINGTON DC </v>
      </c>
      <c r="X3485" t="s">
        <v>47</v>
      </c>
      <c r="Y3485" t="s">
        <v>5676</v>
      </c>
      <c r="Z3485">
        <v>38.887590000000003</v>
      </c>
      <c r="AA3485">
        <v>-76.979879999999994</v>
      </c>
      <c r="AE3485">
        <v>0</v>
      </c>
      <c r="AF3485">
        <v>456579</v>
      </c>
      <c r="AG3485">
        <v>392622</v>
      </c>
      <c r="AH3485">
        <v>6</v>
      </c>
      <c r="AI3485">
        <v>6</v>
      </c>
      <c r="AJ3485" t="s">
        <v>14249</v>
      </c>
      <c r="AK3485" t="s">
        <v>4187</v>
      </c>
      <c r="AL3485" t="s">
        <v>63</v>
      </c>
      <c r="AM3485">
        <v>108</v>
      </c>
      <c r="AN3485">
        <v>26</v>
      </c>
      <c r="AO3485" t="s">
        <v>51</v>
      </c>
      <c r="AP3485">
        <v>3585</v>
      </c>
      <c r="AS3485" t="b">
        <f t="shared" si="163"/>
        <v>0</v>
      </c>
    </row>
    <row r="3486" spans="1:45">
      <c r="A3486">
        <f t="shared" si="164"/>
        <v>3485</v>
      </c>
      <c r="B3486">
        <v>186011</v>
      </c>
      <c r="C3486">
        <v>186011</v>
      </c>
      <c r="D3486" t="s">
        <v>5675</v>
      </c>
      <c r="E3486" t="s">
        <v>4468</v>
      </c>
      <c r="F3486">
        <v>10192934</v>
      </c>
      <c r="G3486" t="s">
        <v>2561</v>
      </c>
      <c r="M3486" s="4">
        <v>0.29166666666666669</v>
      </c>
      <c r="N3486" s="1">
        <v>0.70833333333333337</v>
      </c>
      <c r="O3486" t="s">
        <v>432</v>
      </c>
      <c r="P3486" t="s">
        <v>387</v>
      </c>
      <c r="S3486" t="s">
        <v>796</v>
      </c>
      <c r="T3486" t="s">
        <v>148</v>
      </c>
      <c r="U3486" t="s">
        <v>95</v>
      </c>
      <c r="V3486" t="s">
        <v>46</v>
      </c>
      <c r="W3486" t="str">
        <f t="shared" si="162"/>
        <v xml:space="preserve"> WASHINGTON DC </v>
      </c>
      <c r="X3486" t="s">
        <v>47</v>
      </c>
      <c r="Y3486" t="s">
        <v>5677</v>
      </c>
      <c r="Z3486">
        <v>38.888131999999999</v>
      </c>
      <c r="AA3486">
        <v>-76.980765000000005</v>
      </c>
      <c r="AB3486">
        <v>401668.83110000001</v>
      </c>
      <c r="AC3486">
        <v>135588.00403000001</v>
      </c>
      <c r="AE3486">
        <v>0</v>
      </c>
      <c r="AF3486">
        <v>469038</v>
      </c>
      <c r="AG3486">
        <v>403751</v>
      </c>
      <c r="AH3486">
        <v>6</v>
      </c>
      <c r="AI3486">
        <v>6</v>
      </c>
      <c r="AJ3486" t="s">
        <v>14249</v>
      </c>
      <c r="AK3486" t="s">
        <v>646</v>
      </c>
      <c r="AL3486" t="s">
        <v>63</v>
      </c>
      <c r="AM3486">
        <v>108</v>
      </c>
      <c r="AN3486">
        <v>26</v>
      </c>
      <c r="AO3486" t="s">
        <v>51</v>
      </c>
      <c r="AP3486">
        <v>3585</v>
      </c>
      <c r="AQ3486">
        <v>-76.980766870229203</v>
      </c>
      <c r="AR3486">
        <v>38.888139502450997</v>
      </c>
      <c r="AS3486" t="b">
        <f t="shared" si="163"/>
        <v>0</v>
      </c>
    </row>
    <row r="3487" spans="1:45">
      <c r="A3487">
        <f t="shared" si="164"/>
        <v>3486</v>
      </c>
      <c r="B3487">
        <v>187263</v>
      </c>
      <c r="C3487">
        <v>187263</v>
      </c>
      <c r="D3487" t="s">
        <v>5740</v>
      </c>
      <c r="E3487" t="s">
        <v>5741</v>
      </c>
      <c r="F3487">
        <v>10194289</v>
      </c>
      <c r="G3487" t="s">
        <v>201</v>
      </c>
      <c r="K3487" t="s">
        <v>5742</v>
      </c>
      <c r="L3487" t="s">
        <v>254</v>
      </c>
      <c r="M3487" s="4">
        <v>0.29166666666666669</v>
      </c>
      <c r="N3487" s="1">
        <v>0.79166666666666663</v>
      </c>
      <c r="O3487" t="s">
        <v>387</v>
      </c>
      <c r="P3487" t="s">
        <v>387</v>
      </c>
      <c r="S3487" t="s">
        <v>5741</v>
      </c>
      <c r="T3487" t="s">
        <v>165</v>
      </c>
      <c r="U3487" t="s">
        <v>95</v>
      </c>
      <c r="V3487" t="s">
        <v>46</v>
      </c>
      <c r="W3487" t="str">
        <f t="shared" si="162"/>
        <v xml:space="preserve"> WASHINGTON DC 20009</v>
      </c>
      <c r="X3487" t="s">
        <v>47</v>
      </c>
      <c r="Y3487" t="s">
        <v>5743</v>
      </c>
      <c r="Z3487">
        <v>38.917243999999997</v>
      </c>
      <c r="AA3487">
        <v>-77.034807999999998</v>
      </c>
      <c r="AB3487">
        <v>396981.35</v>
      </c>
      <c r="AC3487">
        <v>138820.12</v>
      </c>
      <c r="AD3487">
        <v>20009</v>
      </c>
      <c r="AE3487">
        <v>242051</v>
      </c>
      <c r="AF3487">
        <v>84998</v>
      </c>
      <c r="AG3487">
        <v>84998</v>
      </c>
      <c r="AH3487">
        <v>1</v>
      </c>
      <c r="AI3487">
        <v>1</v>
      </c>
      <c r="AJ3487" t="s">
        <v>14249</v>
      </c>
      <c r="AK3487" t="s">
        <v>733</v>
      </c>
      <c r="AL3487" t="s">
        <v>88</v>
      </c>
      <c r="AM3487">
        <v>301</v>
      </c>
      <c r="AN3487">
        <v>6</v>
      </c>
      <c r="AO3487" t="s">
        <v>51</v>
      </c>
      <c r="AP3487">
        <v>1924</v>
      </c>
      <c r="AQ3487">
        <v>-77.034810289946606</v>
      </c>
      <c r="AR3487">
        <v>38.917251950733203</v>
      </c>
      <c r="AS3487" t="b">
        <f t="shared" si="163"/>
        <v>1</v>
      </c>
    </row>
    <row r="3488" spans="1:45">
      <c r="A3488">
        <f t="shared" si="164"/>
        <v>3487</v>
      </c>
      <c r="B3488">
        <v>187268</v>
      </c>
      <c r="C3488">
        <v>187268</v>
      </c>
      <c r="D3488" t="s">
        <v>5783</v>
      </c>
      <c r="E3488" t="s">
        <v>985</v>
      </c>
      <c r="F3488">
        <v>10194393</v>
      </c>
      <c r="G3488" t="s">
        <v>201</v>
      </c>
      <c r="K3488" t="s">
        <v>5784</v>
      </c>
      <c r="L3488" t="s">
        <v>254</v>
      </c>
      <c r="M3488" s="4">
        <v>0.29166666666666669</v>
      </c>
      <c r="N3488" s="1">
        <v>0.70833333333333337</v>
      </c>
      <c r="O3488" t="s">
        <v>387</v>
      </c>
      <c r="P3488" t="s">
        <v>387</v>
      </c>
      <c r="Q3488" t="s">
        <v>1378</v>
      </c>
      <c r="R3488" t="s">
        <v>1379</v>
      </c>
      <c r="S3488" t="s">
        <v>1378</v>
      </c>
      <c r="T3488" t="s">
        <v>165</v>
      </c>
      <c r="U3488" t="s">
        <v>95</v>
      </c>
      <c r="V3488" t="s">
        <v>46</v>
      </c>
      <c r="W3488" t="str">
        <f t="shared" si="162"/>
        <v>1701 Florida Ave NW WASHINGTON DC 20007</v>
      </c>
      <c r="X3488" t="s">
        <v>47</v>
      </c>
      <c r="Y3488" t="s">
        <v>5785</v>
      </c>
      <c r="Z3488">
        <v>38.926861000000002</v>
      </c>
      <c r="AA3488">
        <v>-77.073443999999995</v>
      </c>
      <c r="AB3488">
        <v>393631.58</v>
      </c>
      <c r="AC3488">
        <v>139889.57999999999</v>
      </c>
      <c r="AD3488">
        <v>20007</v>
      </c>
      <c r="AE3488">
        <v>274838</v>
      </c>
      <c r="AF3488">
        <v>117680</v>
      </c>
      <c r="AG3488">
        <v>117680</v>
      </c>
      <c r="AH3488">
        <v>3</v>
      </c>
      <c r="AI3488">
        <v>3</v>
      </c>
      <c r="AJ3488" t="s">
        <v>14247</v>
      </c>
      <c r="AK3488" t="s">
        <v>169</v>
      </c>
      <c r="AL3488" t="s">
        <v>50</v>
      </c>
      <c r="AM3488">
        <v>204</v>
      </c>
      <c r="AN3488">
        <v>14</v>
      </c>
      <c r="AO3488" t="s">
        <v>51</v>
      </c>
      <c r="AP3488">
        <v>1356</v>
      </c>
      <c r="AQ3488">
        <v>-77.073446344446296</v>
      </c>
      <c r="AR3488">
        <v>38.9268680984298</v>
      </c>
      <c r="AS3488" t="b">
        <f t="shared" si="163"/>
        <v>0</v>
      </c>
    </row>
    <row r="3489" spans="1:45">
      <c r="A3489">
        <f t="shared" si="164"/>
        <v>3488</v>
      </c>
      <c r="B3489">
        <v>187210</v>
      </c>
      <c r="C3489">
        <v>187210</v>
      </c>
      <c r="D3489" t="s">
        <v>5825</v>
      </c>
      <c r="E3489" t="s">
        <v>5826</v>
      </c>
      <c r="F3489">
        <v>10194507</v>
      </c>
      <c r="G3489" t="s">
        <v>519</v>
      </c>
      <c r="K3489" t="s">
        <v>5827</v>
      </c>
      <c r="L3489" t="s">
        <v>255</v>
      </c>
      <c r="M3489" s="4">
        <v>0.54166666666666663</v>
      </c>
      <c r="N3489" s="1">
        <v>0.70833333333333337</v>
      </c>
      <c r="O3489" t="s">
        <v>255</v>
      </c>
      <c r="P3489" t="s">
        <v>387</v>
      </c>
      <c r="S3489" t="s">
        <v>5826</v>
      </c>
      <c r="T3489" t="s">
        <v>165</v>
      </c>
      <c r="U3489" t="s">
        <v>95</v>
      </c>
      <c r="V3489" t="s">
        <v>46</v>
      </c>
      <c r="W3489" t="str">
        <f t="shared" si="162"/>
        <v xml:space="preserve"> WASHINGTON DC 20011</v>
      </c>
      <c r="X3489" t="s">
        <v>47</v>
      </c>
      <c r="Y3489" t="s">
        <v>5828</v>
      </c>
      <c r="Z3489">
        <v>38.945287999999998</v>
      </c>
      <c r="AA3489">
        <v>-77.038167999999999</v>
      </c>
      <c r="AB3489">
        <v>396691.23</v>
      </c>
      <c r="AC3489">
        <v>141933.35</v>
      </c>
      <c r="AD3489">
        <v>20011</v>
      </c>
      <c r="AE3489">
        <v>258694</v>
      </c>
      <c r="AF3489">
        <v>101555</v>
      </c>
      <c r="AG3489">
        <v>101555</v>
      </c>
      <c r="AH3489">
        <v>4</v>
      </c>
      <c r="AI3489">
        <v>4</v>
      </c>
      <c r="AJ3489" t="s">
        <v>14247</v>
      </c>
      <c r="AK3489" t="s">
        <v>1601</v>
      </c>
      <c r="AL3489" t="s">
        <v>188</v>
      </c>
      <c r="AM3489">
        <v>404</v>
      </c>
      <c r="AN3489">
        <v>18</v>
      </c>
      <c r="AO3489" t="s">
        <v>51</v>
      </c>
      <c r="AP3489">
        <v>1203</v>
      </c>
      <c r="AQ3489">
        <v>-77.038170669878596</v>
      </c>
      <c r="AR3489">
        <v>38.9452958397207</v>
      </c>
      <c r="AS3489" t="b">
        <f t="shared" si="163"/>
        <v>1</v>
      </c>
    </row>
    <row r="3490" spans="1:45">
      <c r="A3490">
        <f t="shared" si="164"/>
        <v>3489</v>
      </c>
      <c r="B3490">
        <v>187211</v>
      </c>
      <c r="C3490">
        <v>187211</v>
      </c>
      <c r="D3490" t="s">
        <v>5831</v>
      </c>
      <c r="E3490" t="s">
        <v>4303</v>
      </c>
      <c r="F3490">
        <v>10194517</v>
      </c>
      <c r="G3490" t="s">
        <v>115</v>
      </c>
      <c r="J3490">
        <v>108809</v>
      </c>
      <c r="K3490" t="s">
        <v>5832</v>
      </c>
      <c r="L3490" t="s">
        <v>255</v>
      </c>
      <c r="M3490" s="4">
        <v>0.79166666666666663</v>
      </c>
      <c r="N3490" s="1">
        <v>0.125</v>
      </c>
      <c r="O3490" t="s">
        <v>254</v>
      </c>
      <c r="P3490" t="s">
        <v>387</v>
      </c>
      <c r="S3490" t="s">
        <v>4303</v>
      </c>
      <c r="T3490" t="s">
        <v>165</v>
      </c>
      <c r="U3490" t="s">
        <v>95</v>
      </c>
      <c r="V3490" t="s">
        <v>46</v>
      </c>
      <c r="W3490" t="str">
        <f t="shared" si="162"/>
        <v xml:space="preserve"> WASHINGTON DC 20036</v>
      </c>
      <c r="X3490" t="s">
        <v>47</v>
      </c>
      <c r="Y3490" t="s">
        <v>4304</v>
      </c>
      <c r="Z3490">
        <v>38.904072999999997</v>
      </c>
      <c r="AA3490">
        <v>-77.040638000000001</v>
      </c>
      <c r="AB3490">
        <v>396475.11</v>
      </c>
      <c r="AC3490">
        <v>137358.15</v>
      </c>
      <c r="AD3490">
        <v>20036</v>
      </c>
      <c r="AE3490">
        <v>243303</v>
      </c>
      <c r="AF3490">
        <v>86233</v>
      </c>
      <c r="AG3490">
        <v>86233</v>
      </c>
      <c r="AH3490">
        <v>2</v>
      </c>
      <c r="AI3490">
        <v>2</v>
      </c>
      <c r="AJ3490" t="s">
        <v>14249</v>
      </c>
      <c r="AK3490" t="s">
        <v>523</v>
      </c>
      <c r="AL3490" t="s">
        <v>50</v>
      </c>
      <c r="AM3490">
        <v>207</v>
      </c>
      <c r="AN3490">
        <v>6</v>
      </c>
      <c r="AO3490" t="s">
        <v>524</v>
      </c>
      <c r="AP3490">
        <v>1126</v>
      </c>
      <c r="AQ3490">
        <v>-77.040640229374503</v>
      </c>
      <c r="AR3490">
        <v>38.904080140074598</v>
      </c>
      <c r="AS3490" t="b">
        <f t="shared" si="163"/>
        <v>1</v>
      </c>
    </row>
    <row r="3491" spans="1:45">
      <c r="A3491">
        <f t="shared" si="164"/>
        <v>3490</v>
      </c>
      <c r="B3491">
        <v>187223</v>
      </c>
      <c r="C3491">
        <v>187223</v>
      </c>
      <c r="D3491" t="s">
        <v>5846</v>
      </c>
      <c r="E3491" t="s">
        <v>1157</v>
      </c>
      <c r="F3491">
        <v>10194571</v>
      </c>
      <c r="G3491" t="s">
        <v>1806</v>
      </c>
      <c r="H3491" t="s">
        <v>4787</v>
      </c>
      <c r="J3491">
        <v>100935</v>
      </c>
      <c r="K3491" t="s">
        <v>5847</v>
      </c>
      <c r="L3491" t="s">
        <v>255</v>
      </c>
      <c r="M3491" s="4">
        <v>0.29166666666666669</v>
      </c>
      <c r="N3491" s="1">
        <v>0.70833333333333337</v>
      </c>
      <c r="O3491" t="s">
        <v>386</v>
      </c>
      <c r="P3491" t="s">
        <v>387</v>
      </c>
      <c r="S3491" t="s">
        <v>5000</v>
      </c>
      <c r="T3491" t="s">
        <v>165</v>
      </c>
      <c r="U3491" t="s">
        <v>95</v>
      </c>
      <c r="W3491" t="str">
        <f t="shared" si="162"/>
        <v xml:space="preserve">   </v>
      </c>
      <c r="Z3491">
        <v>0</v>
      </c>
      <c r="AA3491">
        <v>0</v>
      </c>
      <c r="AB3491">
        <v>0</v>
      </c>
      <c r="AC3491">
        <v>0</v>
      </c>
      <c r="AE3491">
        <v>-100</v>
      </c>
      <c r="AF3491">
        <v>-100</v>
      </c>
      <c r="AG3491">
        <v>348291</v>
      </c>
      <c r="AI3491" t="s">
        <v>14250</v>
      </c>
      <c r="AJ3491" t="s">
        <v>14251</v>
      </c>
      <c r="AK3491" t="s">
        <v>51</v>
      </c>
      <c r="AN3491" t="s">
        <v>51</v>
      </c>
      <c r="AO3491" t="s">
        <v>51</v>
      </c>
      <c r="AP3491">
        <v>1826</v>
      </c>
      <c r="AQ3491">
        <v>-81.529192133279295</v>
      </c>
      <c r="AR3491">
        <v>37.5772691877347</v>
      </c>
      <c r="AS3491" t="b">
        <f t="shared" si="163"/>
        <v>0</v>
      </c>
    </row>
    <row r="3492" spans="1:45">
      <c r="A3492">
        <f t="shared" si="164"/>
        <v>3491</v>
      </c>
      <c r="B3492">
        <v>187224</v>
      </c>
      <c r="C3492">
        <v>187224</v>
      </c>
      <c r="D3492" t="s">
        <v>5849</v>
      </c>
      <c r="E3492" t="s">
        <v>5850</v>
      </c>
      <c r="F3492">
        <v>10194583</v>
      </c>
      <c r="G3492" t="s">
        <v>201</v>
      </c>
      <c r="K3492" t="s">
        <v>5851</v>
      </c>
      <c r="L3492" t="s">
        <v>138</v>
      </c>
      <c r="M3492" s="4">
        <v>0.29166666666666669</v>
      </c>
      <c r="N3492" s="1">
        <v>0.79166666666666663</v>
      </c>
      <c r="O3492" t="s">
        <v>387</v>
      </c>
      <c r="P3492" t="s">
        <v>387</v>
      </c>
      <c r="Q3492" t="s">
        <v>5850</v>
      </c>
      <c r="R3492" t="s">
        <v>5852</v>
      </c>
      <c r="S3492" t="s">
        <v>5850</v>
      </c>
      <c r="T3492" t="s">
        <v>165</v>
      </c>
      <c r="U3492" t="s">
        <v>95</v>
      </c>
      <c r="V3492" t="s">
        <v>46</v>
      </c>
      <c r="W3492" t="str">
        <f t="shared" si="162"/>
        <v>1704 16th St NW WASHINGTON DC 20009</v>
      </c>
      <c r="X3492" t="s">
        <v>47</v>
      </c>
      <c r="Y3492" t="s">
        <v>5853</v>
      </c>
      <c r="Z3492">
        <v>38.912886999999998</v>
      </c>
      <c r="AA3492">
        <v>-77.036921000000007</v>
      </c>
      <c r="AB3492">
        <v>396797.88</v>
      </c>
      <c r="AC3492">
        <v>138336.51</v>
      </c>
      <c r="AD3492">
        <v>20009</v>
      </c>
      <c r="AE3492">
        <v>238072</v>
      </c>
      <c r="AF3492">
        <v>81388</v>
      </c>
      <c r="AG3492">
        <v>81388</v>
      </c>
      <c r="AH3492">
        <v>2</v>
      </c>
      <c r="AI3492">
        <v>2</v>
      </c>
      <c r="AJ3492" t="s">
        <v>14249</v>
      </c>
      <c r="AK3492" t="s">
        <v>87</v>
      </c>
      <c r="AL3492" t="s">
        <v>88</v>
      </c>
      <c r="AM3492">
        <v>301</v>
      </c>
      <c r="AN3492">
        <v>6</v>
      </c>
      <c r="AO3492" t="s">
        <v>51</v>
      </c>
      <c r="AP3492">
        <v>1999</v>
      </c>
      <c r="AQ3492">
        <v>-77.036923623724903</v>
      </c>
      <c r="AR3492">
        <v>38.9128947804601</v>
      </c>
      <c r="AS3492" t="b">
        <f t="shared" si="163"/>
        <v>1</v>
      </c>
    </row>
    <row r="3493" spans="1:45">
      <c r="A3493">
        <f t="shared" si="164"/>
        <v>3492</v>
      </c>
      <c r="B3493">
        <v>187225</v>
      </c>
      <c r="C3493">
        <v>187225</v>
      </c>
      <c r="D3493" t="s">
        <v>5869</v>
      </c>
      <c r="E3493" t="s">
        <v>3177</v>
      </c>
      <c r="F3493">
        <v>10194596</v>
      </c>
      <c r="G3493" t="s">
        <v>201</v>
      </c>
      <c r="K3493" t="s">
        <v>5870</v>
      </c>
      <c r="L3493" t="s">
        <v>255</v>
      </c>
      <c r="M3493" s="4">
        <v>0.29166666666666669</v>
      </c>
      <c r="N3493" s="1">
        <v>0.79166666666666663</v>
      </c>
      <c r="O3493" t="s">
        <v>387</v>
      </c>
      <c r="P3493" t="s">
        <v>387</v>
      </c>
      <c r="S3493" t="s">
        <v>3179</v>
      </c>
      <c r="T3493" t="s">
        <v>165</v>
      </c>
      <c r="U3493" t="s">
        <v>95</v>
      </c>
      <c r="V3493" t="s">
        <v>46</v>
      </c>
      <c r="W3493" t="str">
        <f t="shared" si="162"/>
        <v xml:space="preserve"> WASHINGTON DC 20009</v>
      </c>
      <c r="X3493" t="s">
        <v>47</v>
      </c>
      <c r="Y3493" t="s">
        <v>5871</v>
      </c>
      <c r="Z3493">
        <v>38.912016999999999</v>
      </c>
      <c r="AA3493">
        <v>-77.030415000000005</v>
      </c>
      <c r="AB3493">
        <v>397362.13</v>
      </c>
      <c r="AC3493">
        <v>138239.74</v>
      </c>
      <c r="AD3493">
        <v>20009</v>
      </c>
      <c r="AE3493">
        <v>240553</v>
      </c>
      <c r="AF3493">
        <v>83847</v>
      </c>
      <c r="AG3493">
        <v>83847</v>
      </c>
      <c r="AH3493">
        <v>2</v>
      </c>
      <c r="AI3493">
        <v>2</v>
      </c>
      <c r="AJ3493" t="s">
        <v>14248</v>
      </c>
      <c r="AK3493" t="s">
        <v>222</v>
      </c>
      <c r="AL3493" t="s">
        <v>88</v>
      </c>
      <c r="AM3493">
        <v>307</v>
      </c>
      <c r="AN3493">
        <v>7</v>
      </c>
      <c r="AO3493" t="s">
        <v>51</v>
      </c>
      <c r="AP3493">
        <v>1014</v>
      </c>
      <c r="AQ3493">
        <v>-77.030417292103493</v>
      </c>
      <c r="AR3493">
        <v>38.9120249183498</v>
      </c>
      <c r="AS3493" t="b">
        <f t="shared" si="163"/>
        <v>0</v>
      </c>
    </row>
    <row r="3494" spans="1:45">
      <c r="A3494">
        <f t="shared" si="164"/>
        <v>3493</v>
      </c>
      <c r="B3494">
        <v>187226</v>
      </c>
      <c r="C3494">
        <v>187226</v>
      </c>
      <c r="D3494" t="s">
        <v>5872</v>
      </c>
      <c r="E3494" t="s">
        <v>3682</v>
      </c>
      <c r="F3494">
        <v>10194607</v>
      </c>
      <c r="G3494" t="s">
        <v>1806</v>
      </c>
      <c r="H3494" t="s">
        <v>3683</v>
      </c>
      <c r="J3494">
        <v>109173</v>
      </c>
      <c r="K3494" t="s">
        <v>5873</v>
      </c>
      <c r="L3494" t="s">
        <v>255</v>
      </c>
      <c r="M3494" s="4">
        <v>0.29166666666666669</v>
      </c>
      <c r="N3494" s="1">
        <v>0.79166666666666663</v>
      </c>
      <c r="O3494" t="s">
        <v>386</v>
      </c>
      <c r="P3494" t="s">
        <v>387</v>
      </c>
      <c r="Q3494" t="s">
        <v>3685</v>
      </c>
      <c r="R3494" t="s">
        <v>1305</v>
      </c>
      <c r="S3494" t="s">
        <v>3195</v>
      </c>
      <c r="T3494" t="s">
        <v>165</v>
      </c>
      <c r="U3494" t="s">
        <v>95</v>
      </c>
      <c r="W3494" t="str">
        <f t="shared" si="162"/>
        <v xml:space="preserve">5000 OVERLOOK AVENUE   </v>
      </c>
      <c r="Z3494">
        <v>0</v>
      </c>
      <c r="AA3494">
        <v>0</v>
      </c>
      <c r="AB3494">
        <v>0</v>
      </c>
      <c r="AC3494">
        <v>0</v>
      </c>
      <c r="AE3494">
        <v>-100</v>
      </c>
      <c r="AF3494">
        <v>-100</v>
      </c>
      <c r="AG3494">
        <v>348291</v>
      </c>
      <c r="AI3494" t="s">
        <v>14250</v>
      </c>
      <c r="AJ3494" t="s">
        <v>14251</v>
      </c>
      <c r="AK3494" t="s">
        <v>51</v>
      </c>
      <c r="AN3494" t="s">
        <v>51</v>
      </c>
      <c r="AO3494" t="s">
        <v>51</v>
      </c>
      <c r="AP3494">
        <v>1827</v>
      </c>
      <c r="AQ3494">
        <v>-81.529192133279295</v>
      </c>
      <c r="AR3494">
        <v>37.5772691877347</v>
      </c>
      <c r="AS3494" t="b">
        <f t="shared" si="163"/>
        <v>0</v>
      </c>
    </row>
    <row r="3495" spans="1:45">
      <c r="A3495">
        <f t="shared" si="164"/>
        <v>3494</v>
      </c>
      <c r="B3495">
        <v>187227</v>
      </c>
      <c r="C3495">
        <v>187227</v>
      </c>
      <c r="D3495" t="s">
        <v>5874</v>
      </c>
      <c r="E3495" t="s">
        <v>3682</v>
      </c>
      <c r="F3495">
        <v>10194608</v>
      </c>
      <c r="G3495" t="s">
        <v>1806</v>
      </c>
      <c r="H3495" t="s">
        <v>3683</v>
      </c>
      <c r="J3495">
        <v>109173</v>
      </c>
      <c r="K3495" t="s">
        <v>5875</v>
      </c>
      <c r="L3495" t="s">
        <v>255</v>
      </c>
      <c r="M3495" s="4">
        <v>0.29166666666666669</v>
      </c>
      <c r="N3495" s="1">
        <v>0.79166666666666663</v>
      </c>
      <c r="O3495" t="s">
        <v>386</v>
      </c>
      <c r="P3495" t="s">
        <v>387</v>
      </c>
      <c r="Q3495" t="s">
        <v>3685</v>
      </c>
      <c r="R3495" t="s">
        <v>1305</v>
      </c>
      <c r="S3495" t="s">
        <v>3195</v>
      </c>
      <c r="T3495" t="s">
        <v>165</v>
      </c>
      <c r="U3495" t="s">
        <v>95</v>
      </c>
      <c r="W3495" t="str">
        <f t="shared" si="162"/>
        <v xml:space="preserve">5000 OVERLOOK AVENUE   </v>
      </c>
      <c r="Z3495">
        <v>0</v>
      </c>
      <c r="AA3495">
        <v>0</v>
      </c>
      <c r="AB3495">
        <v>0</v>
      </c>
      <c r="AC3495">
        <v>0</v>
      </c>
      <c r="AE3495">
        <v>-100</v>
      </c>
      <c r="AF3495">
        <v>-100</v>
      </c>
      <c r="AG3495">
        <v>348291</v>
      </c>
      <c r="AI3495" t="s">
        <v>14250</v>
      </c>
      <c r="AJ3495" t="s">
        <v>14251</v>
      </c>
      <c r="AK3495" t="s">
        <v>51</v>
      </c>
      <c r="AN3495" t="s">
        <v>51</v>
      </c>
      <c r="AO3495" t="s">
        <v>51</v>
      </c>
      <c r="AP3495">
        <v>1833</v>
      </c>
      <c r="AQ3495">
        <v>-81.529192133279295</v>
      </c>
      <c r="AR3495">
        <v>37.5772691877347</v>
      </c>
      <c r="AS3495" t="b">
        <f t="shared" si="163"/>
        <v>0</v>
      </c>
    </row>
    <row r="3496" spans="1:45">
      <c r="A3496">
        <f t="shared" si="164"/>
        <v>3495</v>
      </c>
      <c r="B3496">
        <v>187228</v>
      </c>
      <c r="C3496">
        <v>187228</v>
      </c>
      <c r="D3496" t="s">
        <v>5876</v>
      </c>
      <c r="E3496" t="s">
        <v>3682</v>
      </c>
      <c r="F3496">
        <v>10194610</v>
      </c>
      <c r="G3496" t="s">
        <v>1806</v>
      </c>
      <c r="H3496" t="s">
        <v>3683</v>
      </c>
      <c r="J3496">
        <v>109173</v>
      </c>
      <c r="K3496" t="s">
        <v>5877</v>
      </c>
      <c r="L3496" t="s">
        <v>255</v>
      </c>
      <c r="M3496" s="4">
        <v>0.29166666666666669</v>
      </c>
      <c r="N3496" s="1">
        <v>0.79166666666666663</v>
      </c>
      <c r="O3496" t="s">
        <v>386</v>
      </c>
      <c r="P3496" t="s">
        <v>387</v>
      </c>
      <c r="Q3496" t="s">
        <v>3685</v>
      </c>
      <c r="R3496" t="s">
        <v>1305</v>
      </c>
      <c r="S3496" t="s">
        <v>3195</v>
      </c>
      <c r="T3496" t="s">
        <v>165</v>
      </c>
      <c r="U3496" t="s">
        <v>95</v>
      </c>
      <c r="W3496" t="str">
        <f t="shared" si="162"/>
        <v xml:space="preserve">5000 OVERLOOK AVENUE   </v>
      </c>
      <c r="Z3496">
        <v>0</v>
      </c>
      <c r="AA3496">
        <v>0</v>
      </c>
      <c r="AB3496">
        <v>0</v>
      </c>
      <c r="AC3496">
        <v>0</v>
      </c>
      <c r="AE3496">
        <v>-100</v>
      </c>
      <c r="AF3496">
        <v>-100</v>
      </c>
      <c r="AG3496">
        <v>348291</v>
      </c>
      <c r="AI3496" t="s">
        <v>14250</v>
      </c>
      <c r="AJ3496" t="s">
        <v>14251</v>
      </c>
      <c r="AK3496" t="s">
        <v>51</v>
      </c>
      <c r="AN3496" t="s">
        <v>51</v>
      </c>
      <c r="AO3496" t="s">
        <v>51</v>
      </c>
      <c r="AP3496">
        <v>1834</v>
      </c>
      <c r="AQ3496">
        <v>-81.529192133279295</v>
      </c>
      <c r="AR3496">
        <v>37.5772691877347</v>
      </c>
      <c r="AS3496" t="b">
        <f t="shared" si="163"/>
        <v>0</v>
      </c>
    </row>
    <row r="3497" spans="1:45">
      <c r="A3497">
        <f t="shared" si="164"/>
        <v>3496</v>
      </c>
      <c r="B3497">
        <v>187230</v>
      </c>
      <c r="C3497">
        <v>187230</v>
      </c>
      <c r="D3497" t="s">
        <v>5908</v>
      </c>
      <c r="E3497" t="s">
        <v>5909</v>
      </c>
      <c r="F3497">
        <v>10194679</v>
      </c>
      <c r="G3497" t="s">
        <v>201</v>
      </c>
      <c r="K3497" t="s">
        <v>5910</v>
      </c>
      <c r="L3497" t="s">
        <v>334</v>
      </c>
      <c r="M3497" s="4">
        <v>0.29166666666666669</v>
      </c>
      <c r="N3497" s="1">
        <v>0.79166666666666663</v>
      </c>
      <c r="O3497" t="s">
        <v>387</v>
      </c>
      <c r="P3497" t="s">
        <v>387</v>
      </c>
      <c r="S3497" t="s">
        <v>5909</v>
      </c>
      <c r="T3497" t="s">
        <v>165</v>
      </c>
      <c r="U3497" t="s">
        <v>95</v>
      </c>
      <c r="V3497" t="s">
        <v>46</v>
      </c>
      <c r="W3497" t="str">
        <f t="shared" si="162"/>
        <v xml:space="preserve"> WASHINGTON DC 20009</v>
      </c>
      <c r="X3497" t="s">
        <v>47</v>
      </c>
      <c r="Y3497" t="s">
        <v>5911</v>
      </c>
      <c r="Z3497">
        <v>38.911436999999999</v>
      </c>
      <c r="AA3497">
        <v>-77.034797999999995</v>
      </c>
      <c r="AB3497">
        <v>396982</v>
      </c>
      <c r="AC3497">
        <v>138175.47</v>
      </c>
      <c r="AD3497">
        <v>20009</v>
      </c>
      <c r="AE3497">
        <v>242249</v>
      </c>
      <c r="AF3497">
        <v>85193</v>
      </c>
      <c r="AG3497">
        <v>85193</v>
      </c>
      <c r="AH3497">
        <v>2</v>
      </c>
      <c r="AI3497">
        <v>2</v>
      </c>
      <c r="AJ3497" t="s">
        <v>14249</v>
      </c>
      <c r="AK3497" t="s">
        <v>87</v>
      </c>
      <c r="AL3497" t="s">
        <v>88</v>
      </c>
      <c r="AM3497">
        <v>301</v>
      </c>
      <c r="AN3497">
        <v>6</v>
      </c>
      <c r="AO3497" t="s">
        <v>51</v>
      </c>
      <c r="AP3497">
        <v>1009</v>
      </c>
      <c r="AQ3497">
        <v>-77.034799960944994</v>
      </c>
      <c r="AR3497">
        <v>38.911444729033597</v>
      </c>
      <c r="AS3497" t="b">
        <f t="shared" si="163"/>
        <v>1</v>
      </c>
    </row>
    <row r="3498" spans="1:45">
      <c r="A3498">
        <f t="shared" si="164"/>
        <v>3497</v>
      </c>
      <c r="B3498">
        <v>187233</v>
      </c>
      <c r="C3498">
        <v>187233</v>
      </c>
      <c r="D3498" t="s">
        <v>5932</v>
      </c>
      <c r="E3498" t="s">
        <v>3355</v>
      </c>
      <c r="F3498">
        <v>10194738</v>
      </c>
      <c r="G3498" t="s">
        <v>1806</v>
      </c>
      <c r="H3498" t="s">
        <v>3366</v>
      </c>
      <c r="J3498">
        <v>109009</v>
      </c>
      <c r="K3498" t="s">
        <v>5933</v>
      </c>
      <c r="L3498" t="s">
        <v>334</v>
      </c>
      <c r="M3498" s="4">
        <v>0.29166666666666669</v>
      </c>
      <c r="N3498" s="1">
        <v>0.70833333333333337</v>
      </c>
      <c r="O3498" t="s">
        <v>386</v>
      </c>
      <c r="P3498" t="s">
        <v>387</v>
      </c>
      <c r="Q3498" t="s">
        <v>3358</v>
      </c>
      <c r="R3498" t="s">
        <v>3359</v>
      </c>
      <c r="S3498" t="s">
        <v>3358</v>
      </c>
      <c r="T3498" t="s">
        <v>165</v>
      </c>
      <c r="U3498" t="s">
        <v>95</v>
      </c>
      <c r="W3498" t="str">
        <f t="shared" si="162"/>
        <v xml:space="preserve">2254 25th Place N.E.   </v>
      </c>
      <c r="Z3498">
        <v>0</v>
      </c>
      <c r="AA3498">
        <v>0</v>
      </c>
      <c r="AB3498">
        <v>0</v>
      </c>
      <c r="AC3498">
        <v>0</v>
      </c>
      <c r="AE3498">
        <v>-100</v>
      </c>
      <c r="AF3498">
        <v>-100</v>
      </c>
      <c r="AG3498">
        <v>348291</v>
      </c>
      <c r="AI3498" t="s">
        <v>14250</v>
      </c>
      <c r="AJ3498" t="s">
        <v>14251</v>
      </c>
      <c r="AK3498" t="s">
        <v>51</v>
      </c>
      <c r="AN3498" t="s">
        <v>51</v>
      </c>
      <c r="AO3498" t="s">
        <v>51</v>
      </c>
      <c r="AP3498">
        <v>1835</v>
      </c>
      <c r="AQ3498">
        <v>-81.529192133279295</v>
      </c>
      <c r="AR3498">
        <v>37.5772691877347</v>
      </c>
      <c r="AS3498" t="b">
        <f t="shared" si="163"/>
        <v>0</v>
      </c>
    </row>
    <row r="3499" spans="1:45">
      <c r="A3499">
        <f t="shared" si="164"/>
        <v>3498</v>
      </c>
      <c r="B3499">
        <v>187237</v>
      </c>
      <c r="C3499">
        <v>187237</v>
      </c>
      <c r="D3499" t="s">
        <v>5942</v>
      </c>
      <c r="E3499" t="s">
        <v>5323</v>
      </c>
      <c r="F3499">
        <v>10194752</v>
      </c>
      <c r="G3499" t="s">
        <v>1806</v>
      </c>
      <c r="H3499" t="s">
        <v>5324</v>
      </c>
      <c r="J3499">
        <v>103999</v>
      </c>
      <c r="K3499" t="s">
        <v>5943</v>
      </c>
      <c r="L3499" t="s">
        <v>386</v>
      </c>
      <c r="M3499" s="4">
        <v>0.29166666666666669</v>
      </c>
      <c r="N3499" s="1">
        <v>0.70833333333333337</v>
      </c>
      <c r="O3499" t="s">
        <v>386</v>
      </c>
      <c r="P3499" t="s">
        <v>387</v>
      </c>
      <c r="Q3499" t="s">
        <v>5944</v>
      </c>
      <c r="R3499" t="s">
        <v>5945</v>
      </c>
      <c r="S3499" t="s">
        <v>5944</v>
      </c>
      <c r="T3499" t="s">
        <v>165</v>
      </c>
      <c r="U3499" t="s">
        <v>95</v>
      </c>
      <c r="V3499" t="s">
        <v>46</v>
      </c>
      <c r="W3499" t="str">
        <f t="shared" si="162"/>
        <v>506 EASTERN AV NE WASHINGTON DC 20011</v>
      </c>
      <c r="X3499" t="s">
        <v>47</v>
      </c>
      <c r="Y3499" t="s">
        <v>5328</v>
      </c>
      <c r="Z3499">
        <v>38.939135</v>
      </c>
      <c r="AA3499">
        <v>-77.024527000000006</v>
      </c>
      <c r="AB3499">
        <v>397873.61</v>
      </c>
      <c r="AC3499">
        <v>141249.81</v>
      </c>
      <c r="AD3499">
        <v>20011</v>
      </c>
      <c r="AE3499">
        <v>252538</v>
      </c>
      <c r="AF3499">
        <v>95720</v>
      </c>
      <c r="AG3499">
        <v>95720</v>
      </c>
      <c r="AH3499">
        <v>4</v>
      </c>
      <c r="AI3499">
        <v>4</v>
      </c>
      <c r="AJ3499" t="s">
        <v>14247</v>
      </c>
      <c r="AK3499" t="s">
        <v>2128</v>
      </c>
      <c r="AL3499" t="s">
        <v>188</v>
      </c>
      <c r="AM3499">
        <v>407</v>
      </c>
      <c r="AN3499">
        <v>18</v>
      </c>
      <c r="AO3499" t="s">
        <v>51</v>
      </c>
      <c r="AP3499">
        <v>1183</v>
      </c>
      <c r="AQ3499">
        <v>-77.024529183328099</v>
      </c>
      <c r="AR3499">
        <v>38.9391419717494</v>
      </c>
      <c r="AS3499" t="b">
        <f t="shared" si="163"/>
        <v>0</v>
      </c>
    </row>
    <row r="3500" spans="1:45">
      <c r="A3500">
        <f t="shared" si="164"/>
        <v>3499</v>
      </c>
      <c r="B3500">
        <v>187239</v>
      </c>
      <c r="C3500">
        <v>187239</v>
      </c>
      <c r="D3500" t="s">
        <v>5947</v>
      </c>
      <c r="E3500" t="s">
        <v>3064</v>
      </c>
      <c r="F3500">
        <v>10194761</v>
      </c>
      <c r="G3500" t="s">
        <v>1806</v>
      </c>
      <c r="H3500" t="s">
        <v>5009</v>
      </c>
      <c r="J3500">
        <v>110287</v>
      </c>
      <c r="K3500" t="s">
        <v>5948</v>
      </c>
      <c r="L3500" t="s">
        <v>386</v>
      </c>
      <c r="M3500" s="4">
        <v>0.29166666666666669</v>
      </c>
      <c r="N3500" s="1">
        <v>0.70833333333333337</v>
      </c>
      <c r="O3500" t="s">
        <v>386</v>
      </c>
      <c r="P3500" t="s">
        <v>387</v>
      </c>
      <c r="S3500" t="s">
        <v>3064</v>
      </c>
      <c r="T3500" t="s">
        <v>165</v>
      </c>
      <c r="U3500" t="s">
        <v>95</v>
      </c>
      <c r="V3500" t="s">
        <v>46</v>
      </c>
      <c r="W3500" t="str">
        <f t="shared" si="162"/>
        <v xml:space="preserve"> WASHINGTON DC 20006</v>
      </c>
      <c r="X3500" t="s">
        <v>47</v>
      </c>
      <c r="Y3500" t="s">
        <v>5011</v>
      </c>
      <c r="Z3500">
        <v>38.899130999999997</v>
      </c>
      <c r="AA3500">
        <v>-77.039088000000007</v>
      </c>
      <c r="AB3500">
        <v>396609.31</v>
      </c>
      <c r="AC3500">
        <v>136809.51</v>
      </c>
      <c r="AD3500">
        <v>20006</v>
      </c>
      <c r="AE3500">
        <v>294185</v>
      </c>
      <c r="AF3500">
        <v>130608</v>
      </c>
      <c r="AG3500">
        <v>130608</v>
      </c>
      <c r="AH3500">
        <v>2</v>
      </c>
      <c r="AI3500">
        <v>2</v>
      </c>
      <c r="AJ3500" t="s">
        <v>14249</v>
      </c>
      <c r="AK3500" t="s">
        <v>90</v>
      </c>
      <c r="AL3500" t="s">
        <v>50</v>
      </c>
      <c r="AM3500">
        <v>207</v>
      </c>
      <c r="AN3500">
        <v>6</v>
      </c>
      <c r="AO3500" t="s">
        <v>51</v>
      </c>
      <c r="AP3500">
        <v>1562</v>
      </c>
      <c r="AQ3500">
        <v>-77.039090348598705</v>
      </c>
      <c r="AR3500">
        <v>38.899138323140903</v>
      </c>
      <c r="AS3500" t="b">
        <f t="shared" si="163"/>
        <v>1</v>
      </c>
    </row>
    <row r="3501" spans="1:45">
      <c r="A3501">
        <f t="shared" si="164"/>
        <v>3500</v>
      </c>
      <c r="B3501">
        <v>187240</v>
      </c>
      <c r="C3501">
        <v>187240</v>
      </c>
      <c r="D3501" t="s">
        <v>5950</v>
      </c>
      <c r="E3501" t="s">
        <v>3064</v>
      </c>
      <c r="F3501">
        <v>10194765</v>
      </c>
      <c r="G3501" t="s">
        <v>1806</v>
      </c>
      <c r="H3501" t="s">
        <v>5951</v>
      </c>
      <c r="J3501">
        <v>110703</v>
      </c>
      <c r="K3501" t="s">
        <v>5952</v>
      </c>
      <c r="L3501" t="s">
        <v>386</v>
      </c>
      <c r="M3501" s="4">
        <v>0.29166666666666669</v>
      </c>
      <c r="N3501" s="1">
        <v>0.70833333333333337</v>
      </c>
      <c r="O3501" t="s">
        <v>386</v>
      </c>
      <c r="P3501" t="s">
        <v>387</v>
      </c>
      <c r="S3501" t="s">
        <v>3064</v>
      </c>
      <c r="T3501" t="s">
        <v>165</v>
      </c>
      <c r="U3501" t="s">
        <v>95</v>
      </c>
      <c r="W3501" t="str">
        <f t="shared" si="162"/>
        <v xml:space="preserve">   </v>
      </c>
      <c r="Z3501">
        <v>0</v>
      </c>
      <c r="AA3501">
        <v>0</v>
      </c>
      <c r="AB3501">
        <v>0</v>
      </c>
      <c r="AC3501">
        <v>0</v>
      </c>
      <c r="AE3501">
        <v>-100</v>
      </c>
      <c r="AF3501">
        <v>-100</v>
      </c>
      <c r="AG3501">
        <v>348291</v>
      </c>
      <c r="AI3501" t="s">
        <v>14250</v>
      </c>
      <c r="AJ3501" t="s">
        <v>14251</v>
      </c>
      <c r="AK3501" t="s">
        <v>51</v>
      </c>
      <c r="AN3501" t="s">
        <v>51</v>
      </c>
      <c r="AO3501" t="s">
        <v>51</v>
      </c>
      <c r="AP3501">
        <v>1836</v>
      </c>
      <c r="AQ3501">
        <v>-81.529192133279295</v>
      </c>
      <c r="AR3501">
        <v>37.5772691877347</v>
      </c>
      <c r="AS3501" t="b">
        <f t="shared" si="163"/>
        <v>1</v>
      </c>
    </row>
    <row r="3502" spans="1:45">
      <c r="A3502">
        <f t="shared" si="164"/>
        <v>3501</v>
      </c>
      <c r="B3502">
        <v>187242</v>
      </c>
      <c r="C3502">
        <v>187242</v>
      </c>
      <c r="D3502" t="s">
        <v>5972</v>
      </c>
      <c r="E3502" t="s">
        <v>985</v>
      </c>
      <c r="F3502">
        <v>10194828</v>
      </c>
      <c r="G3502" t="s">
        <v>201</v>
      </c>
      <c r="K3502" t="s">
        <v>5973</v>
      </c>
      <c r="L3502" t="s">
        <v>386</v>
      </c>
      <c r="M3502" s="4">
        <v>0.29166666666666669</v>
      </c>
      <c r="N3502" s="1">
        <v>0.70833333333333337</v>
      </c>
      <c r="O3502" t="s">
        <v>387</v>
      </c>
      <c r="P3502" t="s">
        <v>387</v>
      </c>
      <c r="Q3502" t="s">
        <v>3003</v>
      </c>
      <c r="R3502" t="s">
        <v>3004</v>
      </c>
      <c r="S3502" t="s">
        <v>3003</v>
      </c>
      <c r="T3502" t="s">
        <v>165</v>
      </c>
      <c r="U3502" t="s">
        <v>95</v>
      </c>
      <c r="V3502" t="s">
        <v>46</v>
      </c>
      <c r="W3502" t="str">
        <f t="shared" si="162"/>
        <v>620 Fifth Ave WASHINGTON DC 20001</v>
      </c>
      <c r="X3502" t="s">
        <v>47</v>
      </c>
      <c r="Y3502" t="s">
        <v>5028</v>
      </c>
      <c r="Z3502">
        <v>38.901648999999999</v>
      </c>
      <c r="AA3502">
        <v>-77.019171999999998</v>
      </c>
      <c r="AB3502">
        <v>398336.95</v>
      </c>
      <c r="AC3502">
        <v>137088.46</v>
      </c>
      <c r="AD3502">
        <v>20001</v>
      </c>
      <c r="AE3502">
        <v>298109</v>
      </c>
      <c r="AF3502">
        <v>133807</v>
      </c>
      <c r="AG3502">
        <v>133807</v>
      </c>
      <c r="AH3502">
        <v>6</v>
      </c>
      <c r="AI3502">
        <v>6</v>
      </c>
      <c r="AJ3502" t="s">
        <v>14247</v>
      </c>
      <c r="AK3502" t="s">
        <v>1518</v>
      </c>
      <c r="AL3502" t="s">
        <v>63</v>
      </c>
      <c r="AM3502">
        <v>102</v>
      </c>
      <c r="AN3502">
        <v>8</v>
      </c>
      <c r="AO3502" t="s">
        <v>383</v>
      </c>
      <c r="AP3502">
        <v>1587</v>
      </c>
      <c r="AQ3502">
        <v>-77.019174693880203</v>
      </c>
      <c r="AR3502">
        <v>38.901656171924699</v>
      </c>
      <c r="AS3502" t="b">
        <f t="shared" si="163"/>
        <v>0</v>
      </c>
    </row>
    <row r="3503" spans="1:45">
      <c r="A3503">
        <f t="shared" si="164"/>
        <v>3502</v>
      </c>
      <c r="B3503">
        <v>187243</v>
      </c>
      <c r="C3503">
        <v>187243</v>
      </c>
      <c r="D3503" t="s">
        <v>5979</v>
      </c>
      <c r="E3503" t="s">
        <v>5980</v>
      </c>
      <c r="F3503">
        <v>10194857</v>
      </c>
      <c r="G3503" t="s">
        <v>201</v>
      </c>
      <c r="K3503" t="s">
        <v>5981</v>
      </c>
      <c r="L3503" t="s">
        <v>183</v>
      </c>
      <c r="M3503" s="4">
        <v>0.375</v>
      </c>
      <c r="N3503" s="1">
        <v>0.625</v>
      </c>
      <c r="O3503" t="s">
        <v>192</v>
      </c>
      <c r="P3503" t="s">
        <v>387</v>
      </c>
      <c r="S3503" t="s">
        <v>5980</v>
      </c>
      <c r="T3503" t="s">
        <v>165</v>
      </c>
      <c r="U3503" t="s">
        <v>95</v>
      </c>
      <c r="V3503" t="s">
        <v>46</v>
      </c>
      <c r="W3503" t="str">
        <f t="shared" si="162"/>
        <v xml:space="preserve"> WASHINGTON DC 20005</v>
      </c>
      <c r="X3503" t="s">
        <v>47</v>
      </c>
      <c r="Y3503" t="s">
        <v>1990</v>
      </c>
      <c r="Z3503">
        <v>38.904784999999997</v>
      </c>
      <c r="AA3503">
        <v>-77.030655999999993</v>
      </c>
      <c r="AB3503">
        <v>397340.97</v>
      </c>
      <c r="AC3503">
        <v>137436.9</v>
      </c>
      <c r="AD3503">
        <v>20005</v>
      </c>
      <c r="AE3503">
        <v>240634</v>
      </c>
      <c r="AF3503">
        <v>83649</v>
      </c>
      <c r="AG3503">
        <v>83649</v>
      </c>
      <c r="AH3503">
        <v>2</v>
      </c>
      <c r="AI3503">
        <v>2</v>
      </c>
      <c r="AJ3503" t="s">
        <v>14248</v>
      </c>
      <c r="AK3503" t="s">
        <v>171</v>
      </c>
      <c r="AL3503" t="s">
        <v>88</v>
      </c>
      <c r="AM3503">
        <v>307</v>
      </c>
      <c r="AN3503">
        <v>8</v>
      </c>
      <c r="AO3503" t="s">
        <v>64</v>
      </c>
      <c r="AP3503">
        <v>1002</v>
      </c>
      <c r="AQ3503">
        <v>-77.030658160811996</v>
      </c>
      <c r="AR3503">
        <v>38.904792593982798</v>
      </c>
      <c r="AS3503" t="b">
        <f t="shared" si="163"/>
        <v>1</v>
      </c>
    </row>
    <row r="3504" spans="1:45">
      <c r="A3504">
        <f t="shared" si="164"/>
        <v>3503</v>
      </c>
      <c r="B3504">
        <v>187247</v>
      </c>
      <c r="C3504">
        <v>187247</v>
      </c>
      <c r="D3504" t="s">
        <v>5983</v>
      </c>
      <c r="E3504" t="s">
        <v>3517</v>
      </c>
      <c r="F3504">
        <v>10194889</v>
      </c>
      <c r="G3504" t="s">
        <v>1806</v>
      </c>
      <c r="H3504" t="s">
        <v>3518</v>
      </c>
      <c r="J3504">
        <v>108646</v>
      </c>
      <c r="K3504" t="s">
        <v>5984</v>
      </c>
      <c r="L3504" t="s">
        <v>386</v>
      </c>
      <c r="M3504" s="4">
        <v>0.66666666666666663</v>
      </c>
      <c r="N3504" s="1">
        <v>0.66666666666666663</v>
      </c>
      <c r="O3504" t="s">
        <v>386</v>
      </c>
      <c r="P3504" t="s">
        <v>387</v>
      </c>
      <c r="Q3504" t="s">
        <v>3517</v>
      </c>
      <c r="R3504" t="s">
        <v>3520</v>
      </c>
      <c r="S3504" t="s">
        <v>3517</v>
      </c>
      <c r="T3504" t="s">
        <v>165</v>
      </c>
      <c r="U3504" t="s">
        <v>95</v>
      </c>
      <c r="V3504" t="s">
        <v>46</v>
      </c>
      <c r="W3504" t="str">
        <f t="shared" si="162"/>
        <v>3400 benning rd. ne WASHINGTON DC 20005</v>
      </c>
      <c r="X3504" t="s">
        <v>47</v>
      </c>
      <c r="Y3504" t="s">
        <v>727</v>
      </c>
      <c r="Z3504">
        <v>38.910795999999998</v>
      </c>
      <c r="AA3504">
        <v>-77.027451999999997</v>
      </c>
      <c r="AB3504">
        <v>397619.11</v>
      </c>
      <c r="AC3504">
        <v>138104.06</v>
      </c>
      <c r="AD3504">
        <v>20005</v>
      </c>
      <c r="AE3504">
        <v>278837</v>
      </c>
      <c r="AF3504">
        <v>120914</v>
      </c>
      <c r="AG3504">
        <v>120914</v>
      </c>
      <c r="AH3504">
        <v>2</v>
      </c>
      <c r="AI3504">
        <v>2</v>
      </c>
      <c r="AJ3504" t="s">
        <v>14248</v>
      </c>
      <c r="AK3504" t="s">
        <v>98</v>
      </c>
      <c r="AL3504" t="s">
        <v>88</v>
      </c>
      <c r="AM3504">
        <v>307</v>
      </c>
      <c r="AN3504">
        <v>7</v>
      </c>
      <c r="AO3504" t="s">
        <v>51</v>
      </c>
      <c r="AP3504">
        <v>1407</v>
      </c>
      <c r="AQ3504">
        <v>-77.027453806654194</v>
      </c>
      <c r="AR3504">
        <v>38.910803400431703</v>
      </c>
      <c r="AS3504" t="b">
        <f t="shared" si="163"/>
        <v>1</v>
      </c>
    </row>
    <row r="3505" spans="1:45">
      <c r="A3505">
        <f t="shared" si="164"/>
        <v>3504</v>
      </c>
      <c r="B3505">
        <v>187248</v>
      </c>
      <c r="C3505">
        <v>187248</v>
      </c>
      <c r="D3505" t="s">
        <v>5990</v>
      </c>
      <c r="E3505" t="s">
        <v>3517</v>
      </c>
      <c r="F3505">
        <v>10194892</v>
      </c>
      <c r="G3505" t="s">
        <v>1806</v>
      </c>
      <c r="H3505" t="s">
        <v>3526</v>
      </c>
      <c r="J3505">
        <v>109439</v>
      </c>
      <c r="K3505" t="s">
        <v>5991</v>
      </c>
      <c r="L3505" t="s">
        <v>386</v>
      </c>
      <c r="M3505" s="4">
        <v>0.66666666666666663</v>
      </c>
      <c r="N3505" s="1">
        <v>0.66666666666666663</v>
      </c>
      <c r="O3505" t="s">
        <v>386</v>
      </c>
      <c r="P3505" t="s">
        <v>387</v>
      </c>
      <c r="Q3505" t="s">
        <v>3517</v>
      </c>
      <c r="R3505" t="s">
        <v>3520</v>
      </c>
      <c r="S3505" t="s">
        <v>3517</v>
      </c>
      <c r="T3505" t="s">
        <v>165</v>
      </c>
      <c r="U3505" t="s">
        <v>95</v>
      </c>
      <c r="W3505" t="str">
        <f t="shared" si="162"/>
        <v xml:space="preserve">3400 benning rd. ne   </v>
      </c>
      <c r="Z3505">
        <v>0</v>
      </c>
      <c r="AA3505">
        <v>0</v>
      </c>
      <c r="AB3505">
        <v>0</v>
      </c>
      <c r="AC3505">
        <v>0</v>
      </c>
      <c r="AE3505">
        <v>-100</v>
      </c>
      <c r="AF3505">
        <v>-100</v>
      </c>
      <c r="AG3505">
        <v>348291</v>
      </c>
      <c r="AI3505" t="s">
        <v>14250</v>
      </c>
      <c r="AJ3505" t="s">
        <v>14251</v>
      </c>
      <c r="AK3505" t="s">
        <v>51</v>
      </c>
      <c r="AN3505" t="s">
        <v>51</v>
      </c>
      <c r="AO3505" t="s">
        <v>51</v>
      </c>
      <c r="AP3505">
        <v>1847</v>
      </c>
      <c r="AQ3505">
        <v>-81.529192133279295</v>
      </c>
      <c r="AR3505">
        <v>37.5772691877347</v>
      </c>
      <c r="AS3505" t="b">
        <f t="shared" si="163"/>
        <v>1</v>
      </c>
    </row>
    <row r="3506" spans="1:45">
      <c r="A3506">
        <f t="shared" si="164"/>
        <v>3505</v>
      </c>
      <c r="B3506">
        <v>187249</v>
      </c>
      <c r="C3506">
        <v>187249</v>
      </c>
      <c r="D3506" t="s">
        <v>5996</v>
      </c>
      <c r="E3506" t="s">
        <v>3517</v>
      </c>
      <c r="F3506">
        <v>10194897</v>
      </c>
      <c r="G3506" t="s">
        <v>1806</v>
      </c>
      <c r="H3506" t="s">
        <v>5997</v>
      </c>
      <c r="J3506">
        <v>109094</v>
      </c>
      <c r="K3506" t="s">
        <v>5998</v>
      </c>
      <c r="L3506" t="s">
        <v>386</v>
      </c>
      <c r="M3506" s="4">
        <v>0.66666666666666663</v>
      </c>
      <c r="N3506" s="1">
        <v>0.66666666666666663</v>
      </c>
      <c r="O3506" t="s">
        <v>386</v>
      </c>
      <c r="P3506" t="s">
        <v>387</v>
      </c>
      <c r="Q3506" t="s">
        <v>3517</v>
      </c>
      <c r="R3506" t="s">
        <v>3520</v>
      </c>
      <c r="S3506" t="s">
        <v>3517</v>
      </c>
      <c r="T3506" t="s">
        <v>165</v>
      </c>
      <c r="U3506" t="s">
        <v>95</v>
      </c>
      <c r="W3506" t="str">
        <f t="shared" si="162"/>
        <v xml:space="preserve">3400 benning rd. ne   </v>
      </c>
      <c r="Z3506">
        <v>0</v>
      </c>
      <c r="AA3506">
        <v>0</v>
      </c>
      <c r="AB3506">
        <v>0</v>
      </c>
      <c r="AC3506">
        <v>0</v>
      </c>
      <c r="AE3506">
        <v>-100</v>
      </c>
      <c r="AF3506">
        <v>-100</v>
      </c>
      <c r="AG3506">
        <v>348291</v>
      </c>
      <c r="AI3506" t="s">
        <v>14250</v>
      </c>
      <c r="AJ3506" t="s">
        <v>14251</v>
      </c>
      <c r="AK3506" t="s">
        <v>51</v>
      </c>
      <c r="AN3506" t="s">
        <v>51</v>
      </c>
      <c r="AO3506" t="s">
        <v>51</v>
      </c>
      <c r="AP3506">
        <v>1848</v>
      </c>
      <c r="AQ3506">
        <v>-81.529192133279295</v>
      </c>
      <c r="AR3506">
        <v>37.5772691877347</v>
      </c>
      <c r="AS3506" t="b">
        <f t="shared" si="163"/>
        <v>1</v>
      </c>
    </row>
    <row r="3507" spans="1:45">
      <c r="A3507">
        <f t="shared" si="164"/>
        <v>3506</v>
      </c>
      <c r="B3507">
        <v>187250</v>
      </c>
      <c r="C3507">
        <v>187250</v>
      </c>
      <c r="D3507" t="s">
        <v>6003</v>
      </c>
      <c r="E3507" t="s">
        <v>3517</v>
      </c>
      <c r="F3507">
        <v>10194898</v>
      </c>
      <c r="G3507" t="s">
        <v>1806</v>
      </c>
      <c r="H3507" t="s">
        <v>5182</v>
      </c>
      <c r="J3507">
        <v>110719</v>
      </c>
      <c r="K3507" t="s">
        <v>6004</v>
      </c>
      <c r="L3507" t="s">
        <v>386</v>
      </c>
      <c r="M3507" s="4">
        <v>0.66666666666666663</v>
      </c>
      <c r="N3507" s="1">
        <v>0.66666666666666663</v>
      </c>
      <c r="O3507" t="s">
        <v>386</v>
      </c>
      <c r="P3507" t="s">
        <v>387</v>
      </c>
      <c r="Q3507" t="s">
        <v>3517</v>
      </c>
      <c r="R3507" t="s">
        <v>3520</v>
      </c>
      <c r="S3507" t="s">
        <v>3517</v>
      </c>
      <c r="T3507" t="s">
        <v>165</v>
      </c>
      <c r="U3507" t="s">
        <v>95</v>
      </c>
      <c r="V3507" t="s">
        <v>46</v>
      </c>
      <c r="W3507" t="str">
        <f t="shared" si="162"/>
        <v>3400 benning rd. ne WASHINGTON DC 20016</v>
      </c>
      <c r="X3507" t="s">
        <v>47</v>
      </c>
      <c r="Y3507" t="s">
        <v>3538</v>
      </c>
      <c r="Z3507">
        <v>38.949947000000002</v>
      </c>
      <c r="AA3507">
        <v>-77.080826999999999</v>
      </c>
      <c r="AB3507">
        <v>392993.63</v>
      </c>
      <c r="AC3507">
        <v>142452.94</v>
      </c>
      <c r="AD3507">
        <v>20016</v>
      </c>
      <c r="AE3507">
        <v>264444</v>
      </c>
      <c r="AF3507">
        <v>107284</v>
      </c>
      <c r="AG3507">
        <v>107284</v>
      </c>
      <c r="AH3507">
        <v>3</v>
      </c>
      <c r="AI3507">
        <v>3</v>
      </c>
      <c r="AJ3507" t="s">
        <v>14246</v>
      </c>
      <c r="AK3507" s="2">
        <v>3000</v>
      </c>
      <c r="AL3507" t="s">
        <v>50</v>
      </c>
      <c r="AM3507">
        <v>202</v>
      </c>
      <c r="AN3507">
        <v>11</v>
      </c>
      <c r="AO3507" t="s">
        <v>51</v>
      </c>
      <c r="AP3507">
        <v>1251</v>
      </c>
      <c r="AQ3507">
        <v>-77.080829700586094</v>
      </c>
      <c r="AR3507">
        <v>38.949954740269199</v>
      </c>
      <c r="AS3507" t="b">
        <f t="shared" si="163"/>
        <v>1</v>
      </c>
    </row>
    <row r="3508" spans="1:45">
      <c r="A3508">
        <f t="shared" si="164"/>
        <v>3507</v>
      </c>
      <c r="B3508">
        <v>187260</v>
      </c>
      <c r="C3508">
        <v>187260</v>
      </c>
      <c r="D3508" t="s">
        <v>6027</v>
      </c>
      <c r="E3508" t="s">
        <v>3720</v>
      </c>
      <c r="F3508">
        <v>10194960</v>
      </c>
      <c r="G3508" t="s">
        <v>1806</v>
      </c>
      <c r="H3508" t="s">
        <v>5227</v>
      </c>
      <c r="J3508">
        <v>110482</v>
      </c>
      <c r="K3508" t="s">
        <v>6028</v>
      </c>
      <c r="L3508" t="s">
        <v>386</v>
      </c>
      <c r="M3508" s="4">
        <v>0.66666666666666663</v>
      </c>
      <c r="N3508" s="1">
        <v>0.66666666666666663</v>
      </c>
      <c r="O3508" t="s">
        <v>386</v>
      </c>
      <c r="P3508" t="s">
        <v>387</v>
      </c>
      <c r="Q3508" t="s">
        <v>3720</v>
      </c>
      <c r="R3508" t="s">
        <v>3722</v>
      </c>
      <c r="S3508" t="s">
        <v>3720</v>
      </c>
      <c r="T3508" t="s">
        <v>165</v>
      </c>
      <c r="U3508" t="s">
        <v>95</v>
      </c>
      <c r="V3508" t="s">
        <v>46</v>
      </c>
      <c r="W3508" t="str">
        <f t="shared" si="162"/>
        <v>3400 Benning Rd. WASHINGTON DC 20003</v>
      </c>
      <c r="X3508" t="s">
        <v>47</v>
      </c>
      <c r="Y3508" t="s">
        <v>718</v>
      </c>
      <c r="Z3508">
        <v>38.878551000000002</v>
      </c>
      <c r="AA3508">
        <v>-77.005589999999998</v>
      </c>
      <c r="AB3508">
        <v>399514.96</v>
      </c>
      <c r="AC3508">
        <v>134524.25</v>
      </c>
      <c r="AD3508">
        <v>20003</v>
      </c>
      <c r="AE3508">
        <v>301872</v>
      </c>
      <c r="AF3508">
        <v>151708</v>
      </c>
      <c r="AG3508">
        <v>151708</v>
      </c>
      <c r="AH3508">
        <v>6</v>
      </c>
      <c r="AI3508">
        <v>6</v>
      </c>
      <c r="AJ3508" t="s">
        <v>14252</v>
      </c>
      <c r="AK3508" t="s">
        <v>719</v>
      </c>
      <c r="AL3508" t="s">
        <v>63</v>
      </c>
      <c r="AM3508">
        <v>106</v>
      </c>
      <c r="AN3508">
        <v>27</v>
      </c>
      <c r="AO3508" t="s">
        <v>720</v>
      </c>
      <c r="AP3508">
        <v>1666</v>
      </c>
      <c r="AQ3508">
        <v>-77.005592237793607</v>
      </c>
      <c r="AR3508">
        <v>38.878558243873101</v>
      </c>
      <c r="AS3508" t="b">
        <f t="shared" si="163"/>
        <v>1</v>
      </c>
    </row>
    <row r="3509" spans="1:45">
      <c r="A3509">
        <f t="shared" si="164"/>
        <v>3508</v>
      </c>
      <c r="B3509">
        <v>187262</v>
      </c>
      <c r="C3509">
        <v>187262</v>
      </c>
      <c r="D3509" t="s">
        <v>6031</v>
      </c>
      <c r="E3509" t="s">
        <v>3720</v>
      </c>
      <c r="F3509">
        <v>10194963</v>
      </c>
      <c r="G3509" t="s">
        <v>1806</v>
      </c>
      <c r="H3509" t="s">
        <v>3727</v>
      </c>
      <c r="J3509">
        <v>110455</v>
      </c>
      <c r="K3509" t="s">
        <v>6032</v>
      </c>
      <c r="L3509" t="s">
        <v>386</v>
      </c>
      <c r="M3509" s="4">
        <v>0.66666666666666663</v>
      </c>
      <c r="N3509" s="1">
        <v>0.66666666666666663</v>
      </c>
      <c r="O3509" t="s">
        <v>386</v>
      </c>
      <c r="P3509" t="s">
        <v>387</v>
      </c>
      <c r="Q3509" t="s">
        <v>3720</v>
      </c>
      <c r="R3509" t="s">
        <v>3722</v>
      </c>
      <c r="S3509" t="s">
        <v>3720</v>
      </c>
      <c r="T3509" t="s">
        <v>165</v>
      </c>
      <c r="U3509" t="s">
        <v>95</v>
      </c>
      <c r="W3509" t="str">
        <f t="shared" si="162"/>
        <v xml:space="preserve">3400 Benning Rd.   </v>
      </c>
      <c r="Z3509">
        <v>0</v>
      </c>
      <c r="AA3509">
        <v>0</v>
      </c>
      <c r="AB3509">
        <v>0</v>
      </c>
      <c r="AC3509">
        <v>0</v>
      </c>
      <c r="AE3509">
        <v>-100</v>
      </c>
      <c r="AF3509">
        <v>-100</v>
      </c>
      <c r="AG3509">
        <v>348291</v>
      </c>
      <c r="AI3509" t="s">
        <v>14250</v>
      </c>
      <c r="AJ3509" t="s">
        <v>14251</v>
      </c>
      <c r="AK3509" t="s">
        <v>51</v>
      </c>
      <c r="AN3509" t="s">
        <v>51</v>
      </c>
      <c r="AO3509" t="s">
        <v>51</v>
      </c>
      <c r="AP3509">
        <v>1851</v>
      </c>
      <c r="AQ3509">
        <v>-81.529192133279295</v>
      </c>
      <c r="AR3509">
        <v>37.5772691877347</v>
      </c>
      <c r="AS3509" t="b">
        <f t="shared" si="163"/>
        <v>1</v>
      </c>
    </row>
    <row r="3510" spans="1:45">
      <c r="A3510">
        <f t="shared" si="164"/>
        <v>3509</v>
      </c>
      <c r="B3510">
        <v>187183</v>
      </c>
      <c r="C3510">
        <v>187183</v>
      </c>
      <c r="D3510" t="s">
        <v>6081</v>
      </c>
      <c r="E3510" t="s">
        <v>612</v>
      </c>
      <c r="F3510">
        <v>10195096</v>
      </c>
      <c r="G3510" t="s">
        <v>160</v>
      </c>
      <c r="K3510" t="s">
        <v>6082</v>
      </c>
      <c r="L3510" t="s">
        <v>183</v>
      </c>
      <c r="M3510" s="4">
        <v>0.625</v>
      </c>
      <c r="N3510" s="1">
        <v>0.98958333333333337</v>
      </c>
      <c r="O3510" t="s">
        <v>387</v>
      </c>
      <c r="P3510" t="s">
        <v>387</v>
      </c>
      <c r="S3510" t="s">
        <v>614</v>
      </c>
      <c r="T3510" t="s">
        <v>165</v>
      </c>
      <c r="U3510" t="s">
        <v>95</v>
      </c>
      <c r="V3510" t="s">
        <v>46</v>
      </c>
      <c r="W3510" t="str">
        <f t="shared" si="162"/>
        <v xml:space="preserve"> WASHINGTON DC 20007</v>
      </c>
      <c r="X3510" t="s">
        <v>47</v>
      </c>
      <c r="Y3510" t="s">
        <v>6083</v>
      </c>
      <c r="Z3510">
        <v>38.925747000000001</v>
      </c>
      <c r="AA3510">
        <v>-77.088685999999996</v>
      </c>
      <c r="AB3510">
        <v>392309.79</v>
      </c>
      <c r="AC3510">
        <v>139767.18</v>
      </c>
      <c r="AD3510">
        <v>20007</v>
      </c>
      <c r="AE3510">
        <v>271286</v>
      </c>
      <c r="AF3510">
        <v>114450</v>
      </c>
      <c r="AG3510">
        <v>114450</v>
      </c>
      <c r="AH3510">
        <v>3</v>
      </c>
      <c r="AI3510">
        <v>3</v>
      </c>
      <c r="AJ3510" t="s">
        <v>14252</v>
      </c>
      <c r="AK3510" t="s">
        <v>509</v>
      </c>
      <c r="AL3510" t="s">
        <v>50</v>
      </c>
      <c r="AM3510">
        <v>205</v>
      </c>
      <c r="AN3510">
        <v>13</v>
      </c>
      <c r="AO3510" t="s">
        <v>51</v>
      </c>
      <c r="AP3510">
        <v>1303</v>
      </c>
      <c r="AQ3510">
        <v>-77.0886885604951</v>
      </c>
      <c r="AR3510">
        <v>38.9257549066729</v>
      </c>
      <c r="AS3510" t="b">
        <f t="shared" si="163"/>
        <v>0</v>
      </c>
    </row>
    <row r="3511" spans="1:45">
      <c r="A3511">
        <f t="shared" si="164"/>
        <v>3510</v>
      </c>
      <c r="B3511">
        <v>187184</v>
      </c>
      <c r="C3511">
        <v>187184</v>
      </c>
      <c r="D3511" t="s">
        <v>6100</v>
      </c>
      <c r="E3511" t="s">
        <v>3720</v>
      </c>
      <c r="F3511">
        <v>10195188</v>
      </c>
      <c r="G3511" t="s">
        <v>1806</v>
      </c>
      <c r="H3511" t="s">
        <v>6101</v>
      </c>
      <c r="J3511">
        <v>109145</v>
      </c>
      <c r="K3511" t="s">
        <v>6102</v>
      </c>
      <c r="L3511" t="s">
        <v>183</v>
      </c>
      <c r="M3511" s="4">
        <v>0.66666666666666663</v>
      </c>
      <c r="N3511" s="1">
        <v>0.66666666666666663</v>
      </c>
      <c r="O3511" t="s">
        <v>183</v>
      </c>
      <c r="P3511" t="s">
        <v>387</v>
      </c>
      <c r="Q3511" t="s">
        <v>3720</v>
      </c>
      <c r="R3511" t="s">
        <v>3722</v>
      </c>
      <c r="S3511" t="s">
        <v>3720</v>
      </c>
      <c r="T3511" t="s">
        <v>165</v>
      </c>
      <c r="U3511" t="s">
        <v>95</v>
      </c>
      <c r="W3511" t="str">
        <f t="shared" si="162"/>
        <v xml:space="preserve">3400 Benning Rd.   </v>
      </c>
      <c r="Z3511">
        <v>0</v>
      </c>
      <c r="AA3511">
        <v>0</v>
      </c>
      <c r="AB3511">
        <v>0</v>
      </c>
      <c r="AC3511">
        <v>0</v>
      </c>
      <c r="AE3511">
        <v>-100</v>
      </c>
      <c r="AF3511">
        <v>-100</v>
      </c>
      <c r="AG3511">
        <v>348291</v>
      </c>
      <c r="AI3511" t="s">
        <v>14250</v>
      </c>
      <c r="AJ3511" t="s">
        <v>14251</v>
      </c>
      <c r="AK3511" t="s">
        <v>51</v>
      </c>
      <c r="AN3511" t="s">
        <v>51</v>
      </c>
      <c r="AO3511" t="s">
        <v>51</v>
      </c>
      <c r="AP3511">
        <v>1809</v>
      </c>
      <c r="AQ3511">
        <v>-81.529192133279295</v>
      </c>
      <c r="AR3511">
        <v>37.5772691877347</v>
      </c>
      <c r="AS3511" t="b">
        <f t="shared" si="163"/>
        <v>1</v>
      </c>
    </row>
    <row r="3512" spans="1:45">
      <c r="A3512">
        <f t="shared" si="164"/>
        <v>3511</v>
      </c>
      <c r="B3512">
        <v>187185</v>
      </c>
      <c r="C3512">
        <v>187185</v>
      </c>
      <c r="D3512" t="s">
        <v>6110</v>
      </c>
      <c r="E3512" t="s">
        <v>3720</v>
      </c>
      <c r="F3512">
        <v>10195195</v>
      </c>
      <c r="G3512" t="s">
        <v>1806</v>
      </c>
      <c r="H3512" t="s">
        <v>3294</v>
      </c>
      <c r="J3512">
        <v>109098</v>
      </c>
      <c r="K3512" t="s">
        <v>6111</v>
      </c>
      <c r="L3512" t="s">
        <v>183</v>
      </c>
      <c r="M3512" s="4">
        <v>0.66666666666666663</v>
      </c>
      <c r="N3512" s="1">
        <v>0.66666666666666663</v>
      </c>
      <c r="O3512" t="s">
        <v>183</v>
      </c>
      <c r="P3512" t="s">
        <v>387</v>
      </c>
      <c r="Q3512" t="s">
        <v>3720</v>
      </c>
      <c r="R3512" t="s">
        <v>3722</v>
      </c>
      <c r="S3512" t="s">
        <v>3720</v>
      </c>
      <c r="T3512" t="s">
        <v>165</v>
      </c>
      <c r="U3512" t="s">
        <v>95</v>
      </c>
      <c r="V3512" t="s">
        <v>46</v>
      </c>
      <c r="W3512" t="str">
        <f t="shared" si="162"/>
        <v>3400 Benning Rd. WASHINGTON DC 20003</v>
      </c>
      <c r="X3512" t="s">
        <v>47</v>
      </c>
      <c r="Y3512" t="s">
        <v>1126</v>
      </c>
      <c r="Z3512">
        <v>38.876696000000003</v>
      </c>
      <c r="AA3512">
        <v>-77.007078000000007</v>
      </c>
      <c r="AB3512">
        <v>399385.8</v>
      </c>
      <c r="AC3512">
        <v>134318.39000000001</v>
      </c>
      <c r="AD3512">
        <v>20003</v>
      </c>
      <c r="AE3512">
        <v>278548</v>
      </c>
      <c r="AF3512">
        <v>120643</v>
      </c>
      <c r="AG3512">
        <v>120643</v>
      </c>
      <c r="AH3512">
        <v>6</v>
      </c>
      <c r="AI3512">
        <v>6</v>
      </c>
      <c r="AJ3512" t="s">
        <v>14252</v>
      </c>
      <c r="AK3512" t="s">
        <v>719</v>
      </c>
      <c r="AL3512" t="s">
        <v>63</v>
      </c>
      <c r="AM3512">
        <v>106</v>
      </c>
      <c r="AN3512">
        <v>27</v>
      </c>
      <c r="AO3512" t="s">
        <v>720</v>
      </c>
      <c r="AP3512">
        <v>1394</v>
      </c>
      <c r="AQ3512">
        <v>-77.007080587985001</v>
      </c>
      <c r="AR3512">
        <v>38.876703694751903</v>
      </c>
      <c r="AS3512" t="b">
        <f t="shared" si="163"/>
        <v>1</v>
      </c>
    </row>
    <row r="3513" spans="1:45">
      <c r="A3513">
        <f t="shared" si="164"/>
        <v>3512</v>
      </c>
      <c r="B3513">
        <v>187186</v>
      </c>
      <c r="C3513">
        <v>187186</v>
      </c>
      <c r="D3513" t="s">
        <v>6115</v>
      </c>
      <c r="E3513" t="s">
        <v>3720</v>
      </c>
      <c r="F3513">
        <v>10195198</v>
      </c>
      <c r="G3513" t="s">
        <v>1806</v>
      </c>
      <c r="H3513" t="s">
        <v>3294</v>
      </c>
      <c r="J3513">
        <v>109098</v>
      </c>
      <c r="K3513" t="s">
        <v>6116</v>
      </c>
      <c r="L3513" t="s">
        <v>183</v>
      </c>
      <c r="M3513" s="4">
        <v>0.66666666666666663</v>
      </c>
      <c r="N3513" s="1">
        <v>0.66666666666666663</v>
      </c>
      <c r="O3513" t="s">
        <v>183</v>
      </c>
      <c r="P3513" t="s">
        <v>387</v>
      </c>
      <c r="Q3513" t="s">
        <v>3720</v>
      </c>
      <c r="R3513" t="s">
        <v>3722</v>
      </c>
      <c r="S3513" t="s">
        <v>3720</v>
      </c>
      <c r="T3513" t="s">
        <v>165</v>
      </c>
      <c r="U3513" t="s">
        <v>95</v>
      </c>
      <c r="V3513" t="s">
        <v>46</v>
      </c>
      <c r="W3513" t="str">
        <f t="shared" si="162"/>
        <v>3400 Benning Rd. WASHINGTON DC 20003</v>
      </c>
      <c r="X3513" t="s">
        <v>47</v>
      </c>
      <c r="Y3513" t="s">
        <v>1126</v>
      </c>
      <c r="Z3513">
        <v>38.876696000000003</v>
      </c>
      <c r="AA3513">
        <v>-77.007078000000007</v>
      </c>
      <c r="AB3513">
        <v>399385.8</v>
      </c>
      <c r="AC3513">
        <v>134318.39000000001</v>
      </c>
      <c r="AD3513">
        <v>20003</v>
      </c>
      <c r="AE3513">
        <v>278548</v>
      </c>
      <c r="AF3513">
        <v>120643</v>
      </c>
      <c r="AG3513">
        <v>120643</v>
      </c>
      <c r="AH3513">
        <v>6</v>
      </c>
      <c r="AI3513">
        <v>6</v>
      </c>
      <c r="AJ3513" t="s">
        <v>14252</v>
      </c>
      <c r="AK3513" t="s">
        <v>719</v>
      </c>
      <c r="AL3513" t="s">
        <v>63</v>
      </c>
      <c r="AM3513">
        <v>106</v>
      </c>
      <c r="AN3513">
        <v>27</v>
      </c>
      <c r="AO3513" t="s">
        <v>720</v>
      </c>
      <c r="AP3513">
        <v>1395</v>
      </c>
      <c r="AQ3513">
        <v>-77.007080587985001</v>
      </c>
      <c r="AR3513">
        <v>38.876703694751903</v>
      </c>
      <c r="AS3513" t="b">
        <f t="shared" si="163"/>
        <v>1</v>
      </c>
    </row>
    <row r="3514" spans="1:45">
      <c r="A3514">
        <f t="shared" si="164"/>
        <v>3513</v>
      </c>
      <c r="B3514">
        <v>187188</v>
      </c>
      <c r="C3514">
        <v>187188</v>
      </c>
      <c r="D3514" t="s">
        <v>6128</v>
      </c>
      <c r="E3514" t="s">
        <v>6129</v>
      </c>
      <c r="F3514">
        <v>10195237</v>
      </c>
      <c r="G3514" t="s">
        <v>2388</v>
      </c>
      <c r="M3514" s="4">
        <v>0.375</v>
      </c>
      <c r="N3514" s="1">
        <v>0.54166666666666663</v>
      </c>
      <c r="O3514" t="s">
        <v>387</v>
      </c>
      <c r="P3514" t="s">
        <v>387</v>
      </c>
      <c r="Q3514" t="s">
        <v>6129</v>
      </c>
      <c r="R3514" t="s">
        <v>6130</v>
      </c>
      <c r="S3514" t="s">
        <v>6129</v>
      </c>
      <c r="T3514" t="s">
        <v>148</v>
      </c>
      <c r="U3514" t="s">
        <v>95</v>
      </c>
      <c r="V3514" t="s">
        <v>46</v>
      </c>
      <c r="W3514" t="str">
        <f t="shared" si="162"/>
        <v>1425 MARYLAND AVE NE WASHINGTON DC 20003</v>
      </c>
      <c r="X3514" t="s">
        <v>47</v>
      </c>
      <c r="Y3514" t="s">
        <v>3912</v>
      </c>
      <c r="Z3514">
        <v>38.889513999999998</v>
      </c>
      <c r="AA3514">
        <v>-76.986081999999996</v>
      </c>
      <c r="AB3514">
        <v>401207.47</v>
      </c>
      <c r="AC3514">
        <v>135741.37</v>
      </c>
      <c r="AD3514">
        <v>20003</v>
      </c>
      <c r="AE3514">
        <v>286095</v>
      </c>
      <c r="AF3514">
        <v>124624</v>
      </c>
      <c r="AG3514">
        <v>124624</v>
      </c>
      <c r="AH3514">
        <v>6</v>
      </c>
      <c r="AI3514">
        <v>6</v>
      </c>
      <c r="AJ3514" t="s">
        <v>14249</v>
      </c>
      <c r="AK3514" t="s">
        <v>646</v>
      </c>
      <c r="AL3514" t="s">
        <v>63</v>
      </c>
      <c r="AM3514">
        <v>108</v>
      </c>
      <c r="AN3514">
        <v>26</v>
      </c>
      <c r="AO3514" t="s">
        <v>51</v>
      </c>
      <c r="AP3514">
        <v>1505</v>
      </c>
      <c r="AQ3514">
        <v>-76.986084377386405</v>
      </c>
      <c r="AR3514">
        <v>38.889521835572502</v>
      </c>
      <c r="AS3514" t="b">
        <f t="shared" si="163"/>
        <v>1</v>
      </c>
    </row>
    <row r="3515" spans="1:45">
      <c r="A3515">
        <f t="shared" si="164"/>
        <v>3514</v>
      </c>
      <c r="B3515">
        <v>187192</v>
      </c>
      <c r="C3515">
        <v>187192</v>
      </c>
      <c r="D3515" t="s">
        <v>6157</v>
      </c>
      <c r="E3515" t="s">
        <v>6129</v>
      </c>
      <c r="F3515">
        <v>10195376</v>
      </c>
      <c r="G3515" t="s">
        <v>2388</v>
      </c>
      <c r="K3515" t="s">
        <v>6158</v>
      </c>
      <c r="L3515" t="s">
        <v>192</v>
      </c>
      <c r="M3515" s="4">
        <v>0.375</v>
      </c>
      <c r="N3515" s="1">
        <v>0.58333333333333337</v>
      </c>
      <c r="O3515" t="s">
        <v>387</v>
      </c>
      <c r="P3515" t="s">
        <v>387</v>
      </c>
      <c r="Q3515" t="s">
        <v>6129</v>
      </c>
      <c r="R3515" t="s">
        <v>6130</v>
      </c>
      <c r="S3515" t="s">
        <v>6129</v>
      </c>
      <c r="T3515" t="s">
        <v>165</v>
      </c>
      <c r="U3515" t="s">
        <v>95</v>
      </c>
      <c r="V3515" t="s">
        <v>46</v>
      </c>
      <c r="W3515" t="str">
        <f t="shared" si="162"/>
        <v>1425 MARYLAND AVE NE WASHINGTON DC 20003</v>
      </c>
      <c r="X3515" t="s">
        <v>47</v>
      </c>
      <c r="Y3515" t="s">
        <v>3912</v>
      </c>
      <c r="Z3515">
        <v>38.889513999999998</v>
      </c>
      <c r="AA3515">
        <v>-76.986081999999996</v>
      </c>
      <c r="AB3515">
        <v>401207.47</v>
      </c>
      <c r="AC3515">
        <v>135741.37</v>
      </c>
      <c r="AD3515">
        <v>20003</v>
      </c>
      <c r="AE3515">
        <v>286095</v>
      </c>
      <c r="AF3515">
        <v>124624</v>
      </c>
      <c r="AG3515">
        <v>124624</v>
      </c>
      <c r="AH3515">
        <v>6</v>
      </c>
      <c r="AI3515">
        <v>6</v>
      </c>
      <c r="AJ3515" t="s">
        <v>14249</v>
      </c>
      <c r="AK3515" t="s">
        <v>646</v>
      </c>
      <c r="AL3515" t="s">
        <v>63</v>
      </c>
      <c r="AM3515">
        <v>108</v>
      </c>
      <c r="AN3515">
        <v>26</v>
      </c>
      <c r="AO3515" t="s">
        <v>51</v>
      </c>
      <c r="AP3515">
        <v>1506</v>
      </c>
      <c r="AQ3515">
        <v>-76.986084377386405</v>
      </c>
      <c r="AR3515">
        <v>38.889521835572502</v>
      </c>
      <c r="AS3515" t="b">
        <f t="shared" si="163"/>
        <v>1</v>
      </c>
    </row>
    <row r="3516" spans="1:45">
      <c r="A3516">
        <f t="shared" si="164"/>
        <v>3515</v>
      </c>
      <c r="B3516">
        <v>187193</v>
      </c>
      <c r="C3516">
        <v>187193</v>
      </c>
      <c r="D3516" t="s">
        <v>6190</v>
      </c>
      <c r="E3516" t="s">
        <v>4533</v>
      </c>
      <c r="F3516">
        <v>10195424</v>
      </c>
      <c r="G3516" t="s">
        <v>2388</v>
      </c>
      <c r="K3516" t="s">
        <v>6191</v>
      </c>
      <c r="L3516" t="s">
        <v>184</v>
      </c>
      <c r="M3516" s="4">
        <v>0.29166666666666669</v>
      </c>
      <c r="N3516" s="1">
        <v>0.79166666666666663</v>
      </c>
      <c r="O3516" t="s">
        <v>387</v>
      </c>
      <c r="P3516" t="s">
        <v>387</v>
      </c>
      <c r="S3516" t="s">
        <v>4533</v>
      </c>
      <c r="T3516" t="s">
        <v>165</v>
      </c>
      <c r="U3516" t="s">
        <v>95</v>
      </c>
      <c r="V3516" t="s">
        <v>46</v>
      </c>
      <c r="W3516" t="str">
        <f t="shared" si="162"/>
        <v xml:space="preserve"> WASHINGTON DC 20019</v>
      </c>
      <c r="X3516" t="s">
        <v>47</v>
      </c>
      <c r="Y3516" t="s">
        <v>6192</v>
      </c>
      <c r="Z3516">
        <v>38.888579</v>
      </c>
      <c r="AA3516">
        <v>-76.928009000000003</v>
      </c>
      <c r="AB3516">
        <v>406245.82</v>
      </c>
      <c r="AC3516">
        <v>135639.94</v>
      </c>
      <c r="AD3516">
        <v>20019</v>
      </c>
      <c r="AE3516">
        <v>285725</v>
      </c>
      <c r="AF3516">
        <v>123936</v>
      </c>
      <c r="AG3516">
        <v>123936</v>
      </c>
      <c r="AH3516">
        <v>7</v>
      </c>
      <c r="AI3516">
        <v>7</v>
      </c>
      <c r="AJ3516" t="s">
        <v>14246</v>
      </c>
      <c r="AK3516" s="2">
        <v>700000</v>
      </c>
      <c r="AL3516" t="s">
        <v>912</v>
      </c>
      <c r="AM3516">
        <v>604</v>
      </c>
      <c r="AN3516">
        <v>33</v>
      </c>
      <c r="AO3516" t="s">
        <v>51</v>
      </c>
      <c r="AP3516">
        <v>1485</v>
      </c>
      <c r="AQ3516">
        <v>-76.928010761745497</v>
      </c>
      <c r="AR3516">
        <v>38.888586761554699</v>
      </c>
      <c r="AS3516" t="b">
        <f t="shared" si="163"/>
        <v>1</v>
      </c>
    </row>
    <row r="3517" spans="1:45">
      <c r="A3517">
        <f t="shared" si="164"/>
        <v>3516</v>
      </c>
      <c r="B3517">
        <v>187195</v>
      </c>
      <c r="C3517">
        <v>187195</v>
      </c>
      <c r="D3517" t="s">
        <v>6208</v>
      </c>
      <c r="E3517" t="s">
        <v>3064</v>
      </c>
      <c r="F3517">
        <v>10195480</v>
      </c>
      <c r="G3517" t="s">
        <v>1806</v>
      </c>
      <c r="H3517" t="s">
        <v>4770</v>
      </c>
      <c r="J3517">
        <v>100939</v>
      </c>
      <c r="K3517" t="s">
        <v>6209</v>
      </c>
      <c r="L3517" t="s">
        <v>192</v>
      </c>
      <c r="M3517" s="4">
        <v>0.29166666666666669</v>
      </c>
      <c r="N3517" s="1">
        <v>0.70833333333333337</v>
      </c>
      <c r="O3517" t="s">
        <v>192</v>
      </c>
      <c r="P3517" t="s">
        <v>387</v>
      </c>
      <c r="S3517" t="s">
        <v>3064</v>
      </c>
      <c r="T3517" t="s">
        <v>165</v>
      </c>
      <c r="U3517" t="s">
        <v>95</v>
      </c>
      <c r="W3517" t="str">
        <f t="shared" si="162"/>
        <v xml:space="preserve">   </v>
      </c>
      <c r="Z3517">
        <v>0</v>
      </c>
      <c r="AA3517">
        <v>0</v>
      </c>
      <c r="AB3517">
        <v>0</v>
      </c>
      <c r="AC3517">
        <v>0</v>
      </c>
      <c r="AE3517">
        <v>-100</v>
      </c>
      <c r="AF3517">
        <v>-100</v>
      </c>
      <c r="AG3517">
        <v>348291</v>
      </c>
      <c r="AI3517" t="s">
        <v>14250</v>
      </c>
      <c r="AJ3517" t="s">
        <v>14251</v>
      </c>
      <c r="AK3517" t="s">
        <v>51</v>
      </c>
      <c r="AN3517" t="s">
        <v>51</v>
      </c>
      <c r="AO3517" t="s">
        <v>51</v>
      </c>
      <c r="AP3517">
        <v>1810</v>
      </c>
      <c r="AQ3517">
        <v>-81.529192133279295</v>
      </c>
      <c r="AR3517">
        <v>37.5772691877347</v>
      </c>
      <c r="AS3517" t="b">
        <f t="shared" si="163"/>
        <v>1</v>
      </c>
    </row>
    <row r="3518" spans="1:45">
      <c r="A3518">
        <f t="shared" si="164"/>
        <v>3517</v>
      </c>
      <c r="B3518">
        <v>187197</v>
      </c>
      <c r="C3518">
        <v>187197</v>
      </c>
      <c r="D3518" t="s">
        <v>6362</v>
      </c>
      <c r="E3518" t="s">
        <v>2788</v>
      </c>
      <c r="F3518">
        <v>10195860</v>
      </c>
      <c r="G3518" t="s">
        <v>652</v>
      </c>
      <c r="M3518" s="4">
        <v>0.29166666666666669</v>
      </c>
      <c r="N3518" s="1">
        <v>0.29166666666666669</v>
      </c>
      <c r="O3518" t="s">
        <v>265</v>
      </c>
      <c r="P3518" t="s">
        <v>683</v>
      </c>
      <c r="Q3518" t="s">
        <v>2788</v>
      </c>
      <c r="R3518" t="s">
        <v>2790</v>
      </c>
      <c r="S3518" t="s">
        <v>2788</v>
      </c>
      <c r="T3518" t="s">
        <v>121</v>
      </c>
      <c r="U3518" t="s">
        <v>95</v>
      </c>
      <c r="V3518" t="s">
        <v>46</v>
      </c>
      <c r="W3518" t="str">
        <f t="shared" si="162"/>
        <v>5402 illinois ave nw WASHINGTON DC 20011</v>
      </c>
      <c r="X3518" t="s">
        <v>47</v>
      </c>
      <c r="Y3518" t="s">
        <v>2791</v>
      </c>
      <c r="Z3518">
        <v>38.955438999999998</v>
      </c>
      <c r="AA3518">
        <v>-77.027242000000001</v>
      </c>
      <c r="AB3518">
        <v>397638.77</v>
      </c>
      <c r="AC3518">
        <v>143059.87</v>
      </c>
      <c r="AD3518">
        <v>20011</v>
      </c>
      <c r="AE3518">
        <v>254602</v>
      </c>
      <c r="AF3518">
        <v>97774</v>
      </c>
      <c r="AG3518">
        <v>97774</v>
      </c>
      <c r="AH3518">
        <v>4</v>
      </c>
      <c r="AI3518">
        <v>4</v>
      </c>
      <c r="AJ3518" t="s">
        <v>14252</v>
      </c>
      <c r="AK3518" t="s">
        <v>2656</v>
      </c>
      <c r="AL3518" t="s">
        <v>188</v>
      </c>
      <c r="AM3518">
        <v>403</v>
      </c>
      <c r="AN3518">
        <v>18</v>
      </c>
      <c r="AO3518" t="s">
        <v>51</v>
      </c>
      <c r="AP3518">
        <v>1191</v>
      </c>
      <c r="AQ3518">
        <v>-77.027244182259594</v>
      </c>
      <c r="AR3518">
        <v>38.955446900052799</v>
      </c>
      <c r="AS3518" t="b">
        <f t="shared" si="163"/>
        <v>1</v>
      </c>
    </row>
    <row r="3519" spans="1:45">
      <c r="A3519">
        <f t="shared" si="164"/>
        <v>3518</v>
      </c>
      <c r="B3519">
        <v>185221</v>
      </c>
      <c r="C3519">
        <v>185221</v>
      </c>
      <c r="D3519" t="s">
        <v>7859</v>
      </c>
      <c r="E3519" t="s">
        <v>7852</v>
      </c>
      <c r="F3519">
        <v>10191882</v>
      </c>
      <c r="G3519" t="s">
        <v>201</v>
      </c>
      <c r="K3519" t="s">
        <v>7860</v>
      </c>
      <c r="L3519" t="s">
        <v>327</v>
      </c>
      <c r="M3519" s="4">
        <v>0.29166666666666669</v>
      </c>
      <c r="N3519" s="1">
        <v>0.79166666666666663</v>
      </c>
      <c r="O3519" t="s">
        <v>192</v>
      </c>
      <c r="P3519" t="s">
        <v>387</v>
      </c>
      <c r="Q3519" t="s">
        <v>7852</v>
      </c>
      <c r="R3519" t="s">
        <v>7854</v>
      </c>
      <c r="S3519" t="s">
        <v>7852</v>
      </c>
      <c r="T3519" t="s">
        <v>165</v>
      </c>
      <c r="U3519" t="s">
        <v>95</v>
      </c>
      <c r="V3519" t="s">
        <v>46</v>
      </c>
      <c r="W3519" t="str">
        <f t="shared" si="162"/>
        <v>1381 Potomac Ave SE WASHINGTON DC 20003</v>
      </c>
      <c r="X3519" t="s">
        <v>47</v>
      </c>
      <c r="Y3519" t="s">
        <v>7855</v>
      </c>
      <c r="Z3519">
        <v>38.879810999999997</v>
      </c>
      <c r="AA3519">
        <v>-76.98603</v>
      </c>
      <c r="AB3519">
        <v>401212.12</v>
      </c>
      <c r="AC3519">
        <v>134664.18</v>
      </c>
      <c r="AD3519">
        <v>20003</v>
      </c>
      <c r="AE3519">
        <v>65298</v>
      </c>
      <c r="AF3519">
        <v>40269</v>
      </c>
      <c r="AG3519">
        <v>40269</v>
      </c>
      <c r="AH3519">
        <v>6</v>
      </c>
      <c r="AI3519">
        <v>6</v>
      </c>
      <c r="AJ3519" t="s">
        <v>14249</v>
      </c>
      <c r="AK3519" t="s">
        <v>4310</v>
      </c>
      <c r="AL3519" t="s">
        <v>63</v>
      </c>
      <c r="AM3519">
        <v>106</v>
      </c>
      <c r="AN3519">
        <v>26</v>
      </c>
      <c r="AO3519" t="s">
        <v>51</v>
      </c>
      <c r="AP3519">
        <v>2097</v>
      </c>
      <c r="AQ3519">
        <v>-76.986032678578994</v>
      </c>
      <c r="AR3519">
        <v>38.879818087381302</v>
      </c>
      <c r="AS3519" t="b">
        <f t="shared" si="163"/>
        <v>1</v>
      </c>
    </row>
    <row r="3520" spans="1:45">
      <c r="A3520">
        <f t="shared" si="164"/>
        <v>3519</v>
      </c>
      <c r="B3520">
        <v>185139</v>
      </c>
      <c r="C3520">
        <v>185139</v>
      </c>
      <c r="D3520" t="s">
        <v>7963</v>
      </c>
      <c r="E3520" t="s">
        <v>7964</v>
      </c>
      <c r="F3520">
        <v>10192025</v>
      </c>
      <c r="G3520" t="s">
        <v>519</v>
      </c>
      <c r="K3520" t="s">
        <v>7965</v>
      </c>
      <c r="L3520" t="s">
        <v>166</v>
      </c>
      <c r="M3520" s="4">
        <v>0.29166666666666669</v>
      </c>
      <c r="N3520" s="1">
        <v>0.70833333333333337</v>
      </c>
      <c r="O3520" t="s">
        <v>147</v>
      </c>
      <c r="P3520" t="s">
        <v>387</v>
      </c>
      <c r="S3520" t="s">
        <v>7964</v>
      </c>
      <c r="T3520" t="s">
        <v>165</v>
      </c>
      <c r="U3520" t="s">
        <v>95</v>
      </c>
      <c r="V3520" t="s">
        <v>46</v>
      </c>
      <c r="W3520" t="str">
        <f t="shared" si="162"/>
        <v xml:space="preserve"> WASHINGTON DC 20010</v>
      </c>
      <c r="X3520" t="s">
        <v>47</v>
      </c>
      <c r="Y3520" t="s">
        <v>7966</v>
      </c>
      <c r="Z3520">
        <v>38.934116000000003</v>
      </c>
      <c r="AA3520">
        <v>-77.026510999999999</v>
      </c>
      <c r="AB3520">
        <v>397701.46</v>
      </c>
      <c r="AC3520">
        <v>140692.81</v>
      </c>
      <c r="AD3520">
        <v>20010</v>
      </c>
      <c r="AE3520">
        <v>230475</v>
      </c>
      <c r="AF3520">
        <v>73791</v>
      </c>
      <c r="AG3520">
        <v>73791</v>
      </c>
      <c r="AH3520">
        <v>1</v>
      </c>
      <c r="AI3520">
        <v>1</v>
      </c>
      <c r="AJ3520" t="s">
        <v>14244</v>
      </c>
      <c r="AK3520" t="s">
        <v>1925</v>
      </c>
      <c r="AL3520" t="s">
        <v>188</v>
      </c>
      <c r="AM3520">
        <v>409</v>
      </c>
      <c r="AN3520">
        <v>2</v>
      </c>
      <c r="AO3520" t="s">
        <v>51</v>
      </c>
      <c r="AP3520">
        <v>2640</v>
      </c>
      <c r="AQ3520">
        <v>-77.026512985516405</v>
      </c>
      <c r="AR3520">
        <v>38.934123915632398</v>
      </c>
      <c r="AS3520" t="b">
        <f t="shared" si="163"/>
        <v>1</v>
      </c>
    </row>
    <row r="3521" spans="1:45">
      <c r="A3521">
        <f t="shared" si="164"/>
        <v>3520</v>
      </c>
      <c r="B3521">
        <v>185536</v>
      </c>
      <c r="C3521">
        <v>185536</v>
      </c>
      <c r="D3521" t="s">
        <v>8212</v>
      </c>
      <c r="E3521" t="s">
        <v>8213</v>
      </c>
      <c r="F3521">
        <v>10192386</v>
      </c>
      <c r="G3521" t="s">
        <v>519</v>
      </c>
      <c r="M3521" s="4">
        <v>0.29166666666666669</v>
      </c>
      <c r="N3521" s="1">
        <v>0.70833333333333337</v>
      </c>
      <c r="O3521" t="s">
        <v>386</v>
      </c>
      <c r="P3521" t="s">
        <v>387</v>
      </c>
      <c r="S3521" t="s">
        <v>8213</v>
      </c>
      <c r="T3521" t="s">
        <v>148</v>
      </c>
      <c r="U3521" t="s">
        <v>95</v>
      </c>
      <c r="V3521" t="s">
        <v>46</v>
      </c>
      <c r="W3521" t="str">
        <f t="shared" si="162"/>
        <v xml:space="preserve"> WASHINGTON DC 20019</v>
      </c>
      <c r="X3521" t="s">
        <v>47</v>
      </c>
      <c r="Y3521" t="s">
        <v>8214</v>
      </c>
      <c r="Z3521">
        <v>38.901674</v>
      </c>
      <c r="AA3521">
        <v>-76.940061999999998</v>
      </c>
      <c r="AB3521">
        <v>405199.12</v>
      </c>
      <c r="AC3521">
        <v>137092.79999999999</v>
      </c>
      <c r="AD3521">
        <v>20019</v>
      </c>
      <c r="AE3521">
        <v>24043</v>
      </c>
      <c r="AF3521">
        <v>12245</v>
      </c>
      <c r="AG3521">
        <v>12245</v>
      </c>
      <c r="AH3521">
        <v>7</v>
      </c>
      <c r="AI3521">
        <v>7</v>
      </c>
      <c r="AJ3521" t="s">
        <v>14247</v>
      </c>
      <c r="AK3521" t="s">
        <v>1202</v>
      </c>
      <c r="AL3521" t="s">
        <v>912</v>
      </c>
      <c r="AM3521">
        <v>602</v>
      </c>
      <c r="AN3521">
        <v>31</v>
      </c>
      <c r="AO3521" t="s">
        <v>51</v>
      </c>
      <c r="AP3521">
        <v>2340</v>
      </c>
      <c r="AQ3521">
        <v>-76.940064396433897</v>
      </c>
      <c r="AR3521">
        <v>38.901681468782101</v>
      </c>
      <c r="AS3521" t="b">
        <f t="shared" si="163"/>
        <v>1</v>
      </c>
    </row>
    <row r="3522" spans="1:45">
      <c r="A3522">
        <f t="shared" si="164"/>
        <v>3521</v>
      </c>
      <c r="B3522">
        <v>185715</v>
      </c>
      <c r="C3522">
        <v>185715</v>
      </c>
      <c r="D3522" t="s">
        <v>8326</v>
      </c>
      <c r="E3522" t="s">
        <v>8327</v>
      </c>
      <c r="F3522">
        <v>10192542</v>
      </c>
      <c r="G3522" t="s">
        <v>201</v>
      </c>
      <c r="K3522" t="s">
        <v>8328</v>
      </c>
      <c r="L3522" t="s">
        <v>163</v>
      </c>
      <c r="M3522" s="4">
        <v>0.39583333333333331</v>
      </c>
      <c r="N3522" s="1">
        <v>0.64583333333333337</v>
      </c>
      <c r="O3522" t="s">
        <v>387</v>
      </c>
      <c r="P3522" t="s">
        <v>387</v>
      </c>
      <c r="S3522" t="s">
        <v>8327</v>
      </c>
      <c r="T3522" t="s">
        <v>165</v>
      </c>
      <c r="U3522" t="s">
        <v>95</v>
      </c>
      <c r="V3522" t="s">
        <v>46</v>
      </c>
      <c r="W3522" t="str">
        <f t="shared" si="162"/>
        <v xml:space="preserve"> WASHINGTON DC 20008</v>
      </c>
      <c r="X3522" t="s">
        <v>47</v>
      </c>
      <c r="Y3522" t="s">
        <v>6916</v>
      </c>
      <c r="Z3522">
        <v>38.927492000000001</v>
      </c>
      <c r="AA3522">
        <v>-77.054192</v>
      </c>
      <c r="AB3522">
        <v>395300.95</v>
      </c>
      <c r="AC3522">
        <v>139958.48000000001</v>
      </c>
      <c r="AD3522">
        <v>20008</v>
      </c>
      <c r="AE3522">
        <v>219985</v>
      </c>
      <c r="AF3522">
        <v>63359</v>
      </c>
      <c r="AG3522">
        <v>63359</v>
      </c>
      <c r="AH3522">
        <v>3</v>
      </c>
      <c r="AI3522">
        <v>3</v>
      </c>
      <c r="AJ3522" t="s">
        <v>14247</v>
      </c>
      <c r="AK3522" t="s">
        <v>5686</v>
      </c>
      <c r="AL3522" t="s">
        <v>50</v>
      </c>
      <c r="AM3522">
        <v>204</v>
      </c>
      <c r="AN3522">
        <v>15</v>
      </c>
      <c r="AO3522" t="s">
        <v>51</v>
      </c>
      <c r="AP3522">
        <v>2144</v>
      </c>
      <c r="AQ3522">
        <v>-77.054194744982397</v>
      </c>
      <c r="AR3522">
        <v>38.9274992848907</v>
      </c>
      <c r="AS3522" t="b">
        <f t="shared" si="163"/>
        <v>1</v>
      </c>
    </row>
    <row r="3523" spans="1:45">
      <c r="A3523">
        <f t="shared" si="164"/>
        <v>3522</v>
      </c>
      <c r="B3523">
        <v>186059</v>
      </c>
      <c r="C3523">
        <v>186059</v>
      </c>
      <c r="D3523" t="s">
        <v>8641</v>
      </c>
      <c r="E3523" t="s">
        <v>8642</v>
      </c>
      <c r="F3523">
        <v>10192993</v>
      </c>
      <c r="G3523" t="s">
        <v>201</v>
      </c>
      <c r="K3523" t="s">
        <v>8643</v>
      </c>
      <c r="L3523" t="s">
        <v>166</v>
      </c>
      <c r="M3523" s="4">
        <v>0.29166666666666669</v>
      </c>
      <c r="N3523" s="1">
        <v>0.79166666666666663</v>
      </c>
      <c r="O3523" t="s">
        <v>387</v>
      </c>
      <c r="P3523" t="s">
        <v>387</v>
      </c>
      <c r="Q3523" t="s">
        <v>8642</v>
      </c>
      <c r="R3523" t="s">
        <v>8644</v>
      </c>
      <c r="S3523" t="s">
        <v>8642</v>
      </c>
      <c r="T3523" t="s">
        <v>165</v>
      </c>
      <c r="U3523" t="s">
        <v>95</v>
      </c>
      <c r="V3523" t="s">
        <v>46</v>
      </c>
      <c r="W3523" t="str">
        <f t="shared" ref="W3523:W3586" si="165">CONCATENATE(R3523, " ", V3523, " ", X3523, " ", AD3523)</f>
        <v>407 Elm St. NW WASHINGTON DC 20001</v>
      </c>
      <c r="X3523" t="s">
        <v>47</v>
      </c>
      <c r="Y3523" t="s">
        <v>8645</v>
      </c>
      <c r="Z3523">
        <v>38.917462999999998</v>
      </c>
      <c r="AA3523">
        <v>-77.017921000000001</v>
      </c>
      <c r="AB3523">
        <v>398445.86</v>
      </c>
      <c r="AC3523">
        <v>138843.94</v>
      </c>
      <c r="AD3523">
        <v>20001</v>
      </c>
      <c r="AE3523">
        <v>229570</v>
      </c>
      <c r="AF3523">
        <v>72614</v>
      </c>
      <c r="AG3523">
        <v>72614</v>
      </c>
      <c r="AH3523">
        <v>1</v>
      </c>
      <c r="AI3523">
        <v>1</v>
      </c>
      <c r="AJ3523" t="s">
        <v>14249</v>
      </c>
      <c r="AK3523" t="s">
        <v>635</v>
      </c>
      <c r="AL3523" t="s">
        <v>88</v>
      </c>
      <c r="AM3523">
        <v>306</v>
      </c>
      <c r="AN3523">
        <v>3</v>
      </c>
      <c r="AO3523" t="s">
        <v>51</v>
      </c>
      <c r="AP3523">
        <v>2639</v>
      </c>
      <c r="AQ3523">
        <v>-77.017923102895907</v>
      </c>
      <c r="AR3523">
        <v>38.917470339939797</v>
      </c>
      <c r="AS3523" t="b">
        <f t="shared" ref="AS3523:AS3586" si="166">E3523=S3523</f>
        <v>1</v>
      </c>
    </row>
    <row r="3524" spans="1:45">
      <c r="A3524">
        <f t="shared" ref="A3524:A3587" si="167">A3523+1</f>
        <v>3523</v>
      </c>
      <c r="B3524">
        <v>186409</v>
      </c>
      <c r="C3524">
        <v>186409</v>
      </c>
      <c r="D3524" t="s">
        <v>9132</v>
      </c>
      <c r="E3524" t="s">
        <v>9125</v>
      </c>
      <c r="F3524">
        <v>10193622</v>
      </c>
      <c r="G3524" t="s">
        <v>201</v>
      </c>
      <c r="K3524" t="s">
        <v>9133</v>
      </c>
      <c r="L3524" t="s">
        <v>422</v>
      </c>
      <c r="M3524" s="4">
        <v>0.29166666666666669</v>
      </c>
      <c r="N3524" s="1">
        <v>0.70833333333333337</v>
      </c>
      <c r="O3524" t="s">
        <v>192</v>
      </c>
      <c r="P3524" t="s">
        <v>387</v>
      </c>
      <c r="Q3524" t="s">
        <v>9125</v>
      </c>
      <c r="R3524" t="s">
        <v>9134</v>
      </c>
      <c r="S3524" t="s">
        <v>9125</v>
      </c>
      <c r="T3524" t="s">
        <v>165</v>
      </c>
      <c r="U3524" t="s">
        <v>95</v>
      </c>
      <c r="V3524" t="s">
        <v>46</v>
      </c>
      <c r="W3524" t="str">
        <f t="shared" si="165"/>
        <v>428 10th ST NE WASHINGTON DC 20002</v>
      </c>
      <c r="X3524" t="s">
        <v>47</v>
      </c>
      <c r="Y3524" t="s">
        <v>9128</v>
      </c>
      <c r="Z3524">
        <v>38.895477999999997</v>
      </c>
      <c r="AA3524">
        <v>-76.992876999999993</v>
      </c>
      <c r="AB3524">
        <v>400617.92</v>
      </c>
      <c r="AC3524">
        <v>136403.28</v>
      </c>
      <c r="AD3524">
        <v>20002</v>
      </c>
      <c r="AE3524">
        <v>24224</v>
      </c>
      <c r="AF3524">
        <v>13776</v>
      </c>
      <c r="AG3524">
        <v>13776</v>
      </c>
      <c r="AH3524">
        <v>6</v>
      </c>
      <c r="AI3524">
        <v>6</v>
      </c>
      <c r="AJ3524" t="s">
        <v>14244</v>
      </c>
      <c r="AK3524" t="s">
        <v>670</v>
      </c>
      <c r="AL3524" t="s">
        <v>63</v>
      </c>
      <c r="AM3524">
        <v>107</v>
      </c>
      <c r="AN3524">
        <v>25</v>
      </c>
      <c r="AO3524" t="s">
        <v>51</v>
      </c>
      <c r="AP3524">
        <v>2331</v>
      </c>
      <c r="AQ3524">
        <v>-76.992879231718305</v>
      </c>
      <c r="AR3524">
        <v>38.895485179046702</v>
      </c>
      <c r="AS3524" t="b">
        <f t="shared" si="166"/>
        <v>1</v>
      </c>
    </row>
    <row r="3525" spans="1:45">
      <c r="A3525">
        <f t="shared" si="167"/>
        <v>3524</v>
      </c>
      <c r="B3525">
        <v>186866</v>
      </c>
      <c r="C3525">
        <v>186866</v>
      </c>
      <c r="D3525" t="s">
        <v>9345</v>
      </c>
      <c r="E3525" t="s">
        <v>9346</v>
      </c>
      <c r="F3525">
        <v>10193913</v>
      </c>
      <c r="G3525" t="s">
        <v>201</v>
      </c>
      <c r="M3525" s="4">
        <v>0.29166666666666669</v>
      </c>
      <c r="N3525" s="1">
        <v>0.75</v>
      </c>
      <c r="O3525" t="s">
        <v>387</v>
      </c>
      <c r="P3525" t="s">
        <v>387</v>
      </c>
      <c r="S3525" t="s">
        <v>9346</v>
      </c>
      <c r="T3525" t="s">
        <v>148</v>
      </c>
      <c r="U3525" t="s">
        <v>95</v>
      </c>
      <c r="V3525" t="s">
        <v>46</v>
      </c>
      <c r="W3525" t="str">
        <f t="shared" si="165"/>
        <v xml:space="preserve"> WASHINGTON DC 20003</v>
      </c>
      <c r="X3525" t="s">
        <v>47</v>
      </c>
      <c r="Y3525" t="s">
        <v>9347</v>
      </c>
      <c r="Z3525">
        <v>38.882641</v>
      </c>
      <c r="AA3525">
        <v>-76.982894000000002</v>
      </c>
      <c r="AB3525">
        <v>401484.2</v>
      </c>
      <c r="AC3525">
        <v>134978.37</v>
      </c>
      <c r="AD3525">
        <v>20003</v>
      </c>
      <c r="AE3525">
        <v>61542</v>
      </c>
      <c r="AF3525">
        <v>37480</v>
      </c>
      <c r="AG3525">
        <v>37480</v>
      </c>
      <c r="AH3525">
        <v>6</v>
      </c>
      <c r="AI3525">
        <v>6</v>
      </c>
      <c r="AJ3525" t="s">
        <v>14249</v>
      </c>
      <c r="AK3525" t="s">
        <v>954</v>
      </c>
      <c r="AL3525" t="s">
        <v>63</v>
      </c>
      <c r="AM3525">
        <v>108</v>
      </c>
      <c r="AN3525">
        <v>26</v>
      </c>
      <c r="AO3525" t="s">
        <v>51</v>
      </c>
      <c r="AP3525">
        <v>2744</v>
      </c>
      <c r="AQ3525">
        <v>-76.982896296091994</v>
      </c>
      <c r="AR3525">
        <v>38.882648016365302</v>
      </c>
      <c r="AS3525" t="b">
        <f t="shared" si="166"/>
        <v>1</v>
      </c>
    </row>
    <row r="3526" spans="1:45">
      <c r="A3526">
        <f t="shared" si="167"/>
        <v>3525</v>
      </c>
      <c r="B3526">
        <v>187170</v>
      </c>
      <c r="C3526">
        <v>187170</v>
      </c>
      <c r="D3526" t="s">
        <v>9453</v>
      </c>
      <c r="E3526" t="s">
        <v>9454</v>
      </c>
      <c r="F3526">
        <v>10194033</v>
      </c>
      <c r="G3526" t="s">
        <v>201</v>
      </c>
      <c r="K3526" t="s">
        <v>9455</v>
      </c>
      <c r="L3526" t="s">
        <v>1682</v>
      </c>
      <c r="M3526" s="4">
        <v>0.29166666666666669</v>
      </c>
      <c r="N3526" s="1">
        <v>0.70833333333333337</v>
      </c>
      <c r="O3526" t="s">
        <v>387</v>
      </c>
      <c r="P3526" t="s">
        <v>387</v>
      </c>
      <c r="S3526" t="s">
        <v>9454</v>
      </c>
      <c r="T3526" t="s">
        <v>165</v>
      </c>
      <c r="U3526" t="s">
        <v>95</v>
      </c>
      <c r="V3526" t="s">
        <v>46</v>
      </c>
      <c r="W3526" t="str">
        <f t="shared" si="165"/>
        <v xml:space="preserve"> WASHINGTON DC 20002</v>
      </c>
      <c r="X3526" t="s">
        <v>47</v>
      </c>
      <c r="Y3526" t="s">
        <v>9422</v>
      </c>
      <c r="Z3526">
        <v>38.896362000000003</v>
      </c>
      <c r="AA3526">
        <v>-76.989902999999998</v>
      </c>
      <c r="AB3526">
        <v>400875.94</v>
      </c>
      <c r="AC3526">
        <v>136501.51999999999</v>
      </c>
      <c r="AD3526">
        <v>20002</v>
      </c>
      <c r="AE3526">
        <v>15215</v>
      </c>
      <c r="AF3526">
        <v>9167</v>
      </c>
      <c r="AG3526">
        <v>9167</v>
      </c>
      <c r="AH3526">
        <v>6</v>
      </c>
      <c r="AI3526">
        <v>6</v>
      </c>
      <c r="AJ3526" t="s">
        <v>14244</v>
      </c>
      <c r="AK3526" t="s">
        <v>1387</v>
      </c>
      <c r="AL3526" t="s">
        <v>63</v>
      </c>
      <c r="AM3526">
        <v>107</v>
      </c>
      <c r="AN3526">
        <v>25</v>
      </c>
      <c r="AO3526" t="s">
        <v>51</v>
      </c>
      <c r="AP3526">
        <v>2260</v>
      </c>
      <c r="AQ3526">
        <v>-76.989904789856695</v>
      </c>
      <c r="AR3526">
        <v>38.896369941882</v>
      </c>
      <c r="AS3526" t="b">
        <f t="shared" si="166"/>
        <v>1</v>
      </c>
    </row>
    <row r="3527" spans="1:45">
      <c r="A3527">
        <f t="shared" si="167"/>
        <v>3526</v>
      </c>
      <c r="B3527">
        <v>187266</v>
      </c>
      <c r="C3527">
        <v>187266</v>
      </c>
      <c r="D3527" t="s">
        <v>9563</v>
      </c>
      <c r="E3527" t="s">
        <v>2807</v>
      </c>
      <c r="F3527">
        <v>10194385</v>
      </c>
      <c r="G3527" t="s">
        <v>201</v>
      </c>
      <c r="K3527" t="s">
        <v>9564</v>
      </c>
      <c r="L3527" t="s">
        <v>255</v>
      </c>
      <c r="M3527" s="4">
        <v>0.29166666666666669</v>
      </c>
      <c r="N3527" s="1">
        <v>0.70833333333333337</v>
      </c>
      <c r="O3527" t="s">
        <v>387</v>
      </c>
      <c r="P3527" t="s">
        <v>387</v>
      </c>
      <c r="S3527" t="s">
        <v>2809</v>
      </c>
      <c r="T3527" t="s">
        <v>165</v>
      </c>
      <c r="U3527" t="s">
        <v>95</v>
      </c>
      <c r="V3527" t="s">
        <v>46</v>
      </c>
      <c r="W3527" t="str">
        <f t="shared" si="165"/>
        <v xml:space="preserve"> WASHINGTON DC 20009</v>
      </c>
      <c r="X3527" t="s">
        <v>47</v>
      </c>
      <c r="Y3527" t="s">
        <v>6798</v>
      </c>
      <c r="Z3527">
        <v>38.920645</v>
      </c>
      <c r="AA3527">
        <v>-77.033904000000007</v>
      </c>
      <c r="AB3527">
        <v>397059.87</v>
      </c>
      <c r="AC3527">
        <v>139197.54999999999</v>
      </c>
      <c r="AD3527">
        <v>20009</v>
      </c>
      <c r="AE3527">
        <v>234181</v>
      </c>
      <c r="AF3527">
        <v>76863</v>
      </c>
      <c r="AG3527">
        <v>76863</v>
      </c>
      <c r="AH3527">
        <v>1</v>
      </c>
      <c r="AI3527">
        <v>1</v>
      </c>
      <c r="AJ3527" t="s">
        <v>14249</v>
      </c>
      <c r="AK3527" t="s">
        <v>1764</v>
      </c>
      <c r="AL3527" t="s">
        <v>88</v>
      </c>
      <c r="AM3527">
        <v>304</v>
      </c>
      <c r="AN3527">
        <v>2</v>
      </c>
      <c r="AO3527" t="s">
        <v>51</v>
      </c>
      <c r="AP3527">
        <v>2421</v>
      </c>
      <c r="AQ3527">
        <v>-77.033906493729901</v>
      </c>
      <c r="AR3527">
        <v>38.920652230426398</v>
      </c>
      <c r="AS3527" t="b">
        <f t="shared" si="166"/>
        <v>0</v>
      </c>
    </row>
    <row r="3528" spans="1:45">
      <c r="A3528">
        <f t="shared" si="167"/>
        <v>3527</v>
      </c>
      <c r="B3528">
        <v>187267</v>
      </c>
      <c r="C3528">
        <v>187267</v>
      </c>
      <c r="D3528" t="s">
        <v>9565</v>
      </c>
      <c r="E3528" t="s">
        <v>2807</v>
      </c>
      <c r="F3528">
        <v>10194389</v>
      </c>
      <c r="G3528" t="s">
        <v>201</v>
      </c>
      <c r="K3528" t="s">
        <v>9566</v>
      </c>
      <c r="L3528" t="s">
        <v>255</v>
      </c>
      <c r="M3528" s="4">
        <v>0.29166666666666669</v>
      </c>
      <c r="N3528" s="1">
        <v>0.70833333333333337</v>
      </c>
      <c r="O3528" t="s">
        <v>387</v>
      </c>
      <c r="P3528" t="s">
        <v>387</v>
      </c>
      <c r="S3528" t="s">
        <v>2809</v>
      </c>
      <c r="T3528" t="s">
        <v>165</v>
      </c>
      <c r="U3528" t="s">
        <v>95</v>
      </c>
      <c r="V3528" t="s">
        <v>46</v>
      </c>
      <c r="W3528" t="str">
        <f t="shared" si="165"/>
        <v xml:space="preserve"> WASHINGTON DC 20007</v>
      </c>
      <c r="X3528" t="s">
        <v>47</v>
      </c>
      <c r="Y3528" t="s">
        <v>9567</v>
      </c>
      <c r="Z3528">
        <v>38.914285999999997</v>
      </c>
      <c r="AA3528">
        <v>-77.072218000000007</v>
      </c>
      <c r="AB3528">
        <v>393736.81</v>
      </c>
      <c r="AC3528">
        <v>138493.56</v>
      </c>
      <c r="AD3528">
        <v>20007</v>
      </c>
      <c r="AE3528">
        <v>270447</v>
      </c>
      <c r="AF3528">
        <v>113304</v>
      </c>
      <c r="AG3528">
        <v>113304</v>
      </c>
      <c r="AH3528">
        <v>2</v>
      </c>
      <c r="AI3528">
        <v>2</v>
      </c>
      <c r="AJ3528" t="s">
        <v>14246</v>
      </c>
      <c r="AK3528" s="2">
        <v>20</v>
      </c>
      <c r="AL3528" t="s">
        <v>50</v>
      </c>
      <c r="AM3528">
        <v>206</v>
      </c>
      <c r="AN3528">
        <v>4</v>
      </c>
      <c r="AO3528" t="s">
        <v>51</v>
      </c>
      <c r="AP3528">
        <v>2854</v>
      </c>
      <c r="AQ3528">
        <v>-77.0722200386585</v>
      </c>
      <c r="AR3528">
        <v>38.914293054815602</v>
      </c>
      <c r="AS3528" t="b">
        <f t="shared" si="166"/>
        <v>0</v>
      </c>
    </row>
    <row r="3529" spans="1:45">
      <c r="A3529">
        <f t="shared" si="167"/>
        <v>3528</v>
      </c>
      <c r="B3529">
        <v>187229</v>
      </c>
      <c r="C3529">
        <v>187229</v>
      </c>
      <c r="D3529" t="s">
        <v>9646</v>
      </c>
      <c r="E3529" t="s">
        <v>9647</v>
      </c>
      <c r="F3529">
        <v>10194677</v>
      </c>
      <c r="G3529" t="s">
        <v>201</v>
      </c>
      <c r="K3529" t="s">
        <v>9648</v>
      </c>
      <c r="L3529" t="s">
        <v>334</v>
      </c>
      <c r="M3529" s="4">
        <v>0.29166666666666669</v>
      </c>
      <c r="N3529" s="1">
        <v>0.70833333333333337</v>
      </c>
      <c r="O3529" t="s">
        <v>192</v>
      </c>
      <c r="P3529" t="s">
        <v>387</v>
      </c>
      <c r="S3529" t="s">
        <v>9647</v>
      </c>
      <c r="T3529" t="s">
        <v>165</v>
      </c>
      <c r="U3529" t="s">
        <v>95</v>
      </c>
      <c r="V3529" t="s">
        <v>46</v>
      </c>
      <c r="W3529" t="str">
        <f t="shared" si="165"/>
        <v xml:space="preserve"> WASHINGTON DC 20009</v>
      </c>
      <c r="X3529" t="s">
        <v>47</v>
      </c>
      <c r="Y3529" t="s">
        <v>8361</v>
      </c>
      <c r="Z3529">
        <v>38.920360000000002</v>
      </c>
      <c r="AA3529">
        <v>-77.043210999999999</v>
      </c>
      <c r="AB3529">
        <v>396252.79</v>
      </c>
      <c r="AC3529">
        <v>139166.32</v>
      </c>
      <c r="AD3529">
        <v>20009</v>
      </c>
      <c r="AE3529">
        <v>235436</v>
      </c>
      <c r="AF3529">
        <v>78118</v>
      </c>
      <c r="AG3529">
        <v>78118</v>
      </c>
      <c r="AH3529">
        <v>1</v>
      </c>
      <c r="AI3529">
        <v>1</v>
      </c>
      <c r="AJ3529" t="s">
        <v>14247</v>
      </c>
      <c r="AK3529" t="s">
        <v>767</v>
      </c>
      <c r="AL3529" t="s">
        <v>88</v>
      </c>
      <c r="AM3529">
        <v>303</v>
      </c>
      <c r="AN3529">
        <v>1</v>
      </c>
      <c r="AO3529" t="s">
        <v>320</v>
      </c>
      <c r="AP3529">
        <v>2531</v>
      </c>
      <c r="AQ3529">
        <v>-77.043213192432006</v>
      </c>
      <c r="AR3529">
        <v>38.920367829245798</v>
      </c>
      <c r="AS3529" t="b">
        <f t="shared" si="166"/>
        <v>1</v>
      </c>
    </row>
    <row r="3530" spans="1:45">
      <c r="A3530">
        <f t="shared" si="167"/>
        <v>3529</v>
      </c>
      <c r="B3530">
        <v>187234</v>
      </c>
      <c r="C3530">
        <v>187234</v>
      </c>
      <c r="D3530" t="s">
        <v>9666</v>
      </c>
      <c r="E3530" t="s">
        <v>8145</v>
      </c>
      <c r="F3530">
        <v>10194746</v>
      </c>
      <c r="G3530" t="s">
        <v>1806</v>
      </c>
      <c r="H3530" t="s">
        <v>8146</v>
      </c>
      <c r="J3530">
        <v>109213</v>
      </c>
      <c r="K3530" t="s">
        <v>9667</v>
      </c>
      <c r="L3530" t="s">
        <v>386</v>
      </c>
      <c r="M3530" s="4">
        <v>0.29166666666666669</v>
      </c>
      <c r="N3530" s="1">
        <v>0.70833333333333337</v>
      </c>
      <c r="O3530" t="s">
        <v>386</v>
      </c>
      <c r="P3530" t="s">
        <v>387</v>
      </c>
      <c r="S3530" t="s">
        <v>8145</v>
      </c>
      <c r="T3530" t="s">
        <v>165</v>
      </c>
      <c r="U3530" t="s">
        <v>95</v>
      </c>
      <c r="V3530" t="s">
        <v>46</v>
      </c>
      <c r="W3530" t="str">
        <f t="shared" si="165"/>
        <v xml:space="preserve"> WASHINGTON DC 20016</v>
      </c>
      <c r="X3530" t="s">
        <v>47</v>
      </c>
      <c r="Y3530" t="s">
        <v>8148</v>
      </c>
      <c r="Z3530">
        <v>38.945647999999998</v>
      </c>
      <c r="AA3530">
        <v>-77.079948000000002</v>
      </c>
      <c r="AB3530">
        <v>393069.46</v>
      </c>
      <c r="AC3530">
        <v>141975.66</v>
      </c>
      <c r="AD3530">
        <v>20016</v>
      </c>
      <c r="AE3530">
        <v>284892</v>
      </c>
      <c r="AF3530">
        <v>123410</v>
      </c>
      <c r="AG3530">
        <v>123410</v>
      </c>
      <c r="AH3530">
        <v>3</v>
      </c>
      <c r="AI3530">
        <v>3</v>
      </c>
      <c r="AJ3530" t="s">
        <v>14246</v>
      </c>
      <c r="AK3530" s="2">
        <v>3000</v>
      </c>
      <c r="AL3530" t="s">
        <v>50</v>
      </c>
      <c r="AM3530">
        <v>202</v>
      </c>
      <c r="AN3530">
        <v>11</v>
      </c>
      <c r="AO3530" t="s">
        <v>51</v>
      </c>
      <c r="AP3530">
        <v>2993</v>
      </c>
      <c r="AQ3530">
        <v>-77.079950082986997</v>
      </c>
      <c r="AR3530">
        <v>38.945655871607997</v>
      </c>
      <c r="AS3530" t="b">
        <f t="shared" si="166"/>
        <v>1</v>
      </c>
    </row>
    <row r="3531" spans="1:45">
      <c r="A3531">
        <f t="shared" si="167"/>
        <v>3530</v>
      </c>
      <c r="B3531">
        <v>187241</v>
      </c>
      <c r="C3531">
        <v>187241</v>
      </c>
      <c r="D3531" t="s">
        <v>9672</v>
      </c>
      <c r="E3531" t="s">
        <v>1301</v>
      </c>
      <c r="F3531">
        <v>10194767</v>
      </c>
      <c r="G3531" t="s">
        <v>1806</v>
      </c>
      <c r="H3531" t="s">
        <v>1302</v>
      </c>
      <c r="J3531">
        <v>105520</v>
      </c>
      <c r="K3531" t="s">
        <v>9673</v>
      </c>
      <c r="L3531" t="s">
        <v>386</v>
      </c>
      <c r="M3531" s="4">
        <v>0.29166666666666669</v>
      </c>
      <c r="N3531" s="1">
        <v>0.70833333333333337</v>
      </c>
      <c r="O3531" t="s">
        <v>386</v>
      </c>
      <c r="P3531" t="s">
        <v>387</v>
      </c>
      <c r="Q3531" t="s">
        <v>1304</v>
      </c>
      <c r="R3531" t="s">
        <v>1305</v>
      </c>
      <c r="S3531" t="s">
        <v>1306</v>
      </c>
      <c r="T3531" t="s">
        <v>165</v>
      </c>
      <c r="U3531" t="s">
        <v>95</v>
      </c>
      <c r="V3531" t="s">
        <v>46</v>
      </c>
      <c r="W3531" t="str">
        <f t="shared" si="165"/>
        <v>5000 OVERLOOK AVENUE WASHINGTON DC 20019</v>
      </c>
      <c r="X3531" t="s">
        <v>47</v>
      </c>
      <c r="Y3531" t="s">
        <v>9674</v>
      </c>
      <c r="Z3531">
        <v>38.904876000000002</v>
      </c>
      <c r="AA3531">
        <v>-76.926745999999994</v>
      </c>
      <c r="AB3531">
        <v>406353.87</v>
      </c>
      <c r="AC3531">
        <v>137449.04</v>
      </c>
      <c r="AD3531">
        <v>20019</v>
      </c>
      <c r="AE3531">
        <v>14731</v>
      </c>
      <c r="AF3531">
        <v>9147</v>
      </c>
      <c r="AG3531">
        <v>9147</v>
      </c>
      <c r="AH3531">
        <v>7</v>
      </c>
      <c r="AI3531">
        <v>7</v>
      </c>
      <c r="AJ3531" t="s">
        <v>14247</v>
      </c>
      <c r="AK3531" t="s">
        <v>911</v>
      </c>
      <c r="AL3531" t="s">
        <v>912</v>
      </c>
      <c r="AM3531">
        <v>602</v>
      </c>
      <c r="AN3531">
        <v>31</v>
      </c>
      <c r="AO3531" t="s">
        <v>51</v>
      </c>
      <c r="AP3531">
        <v>2259</v>
      </c>
      <c r="AQ3531">
        <v>-76.926748608152295</v>
      </c>
      <c r="AR3531">
        <v>38.904883016170899</v>
      </c>
      <c r="AS3531" t="b">
        <f t="shared" si="166"/>
        <v>0</v>
      </c>
    </row>
    <row r="3532" spans="1:45">
      <c r="A3532">
        <f t="shared" si="167"/>
        <v>3531</v>
      </c>
      <c r="B3532">
        <v>187246</v>
      </c>
      <c r="C3532">
        <v>187246</v>
      </c>
      <c r="D3532" t="s">
        <v>9705</v>
      </c>
      <c r="E3532" t="s">
        <v>3517</v>
      </c>
      <c r="F3532">
        <v>10194888</v>
      </c>
      <c r="G3532" t="s">
        <v>1806</v>
      </c>
      <c r="H3532" t="s">
        <v>8252</v>
      </c>
      <c r="J3532">
        <v>108551</v>
      </c>
      <c r="K3532" t="s">
        <v>9706</v>
      </c>
      <c r="L3532" t="s">
        <v>386</v>
      </c>
      <c r="M3532" s="4">
        <v>0.66666666666666663</v>
      </c>
      <c r="N3532" s="1">
        <v>0.66666666666666663</v>
      </c>
      <c r="O3532" t="s">
        <v>386</v>
      </c>
      <c r="P3532" t="s">
        <v>387</v>
      </c>
      <c r="Q3532" t="s">
        <v>3517</v>
      </c>
      <c r="R3532" t="s">
        <v>3520</v>
      </c>
      <c r="S3532" t="s">
        <v>3517</v>
      </c>
      <c r="T3532" t="s">
        <v>165</v>
      </c>
      <c r="U3532" t="s">
        <v>95</v>
      </c>
      <c r="V3532" t="s">
        <v>46</v>
      </c>
      <c r="W3532" t="str">
        <f t="shared" si="165"/>
        <v>3400 benning rd. ne WASHINGTON DC 20037</v>
      </c>
      <c r="X3532" t="s">
        <v>47</v>
      </c>
      <c r="Y3532" t="s">
        <v>8254</v>
      </c>
      <c r="Z3532">
        <v>38.905523000000002</v>
      </c>
      <c r="AA3532">
        <v>-77.048156000000006</v>
      </c>
      <c r="AB3532">
        <v>395823.06</v>
      </c>
      <c r="AC3532">
        <v>137519.47</v>
      </c>
      <c r="AD3532">
        <v>20037</v>
      </c>
      <c r="AE3532">
        <v>310698</v>
      </c>
      <c r="AF3532">
        <v>184115</v>
      </c>
      <c r="AG3532">
        <v>184115</v>
      </c>
      <c r="AH3532">
        <v>2</v>
      </c>
      <c r="AI3532">
        <v>2</v>
      </c>
      <c r="AJ3532" t="s">
        <v>14244</v>
      </c>
      <c r="AK3532" t="s">
        <v>927</v>
      </c>
      <c r="AL3532" t="s">
        <v>50</v>
      </c>
      <c r="AM3532">
        <v>208</v>
      </c>
      <c r="AN3532">
        <v>5</v>
      </c>
      <c r="AO3532" t="s">
        <v>51</v>
      </c>
      <c r="AP3532">
        <v>2269</v>
      </c>
      <c r="AQ3532">
        <v>-77.048158599154803</v>
      </c>
      <c r="AR3532">
        <v>38.905530510347901</v>
      </c>
      <c r="AS3532" t="b">
        <f t="shared" si="166"/>
        <v>1</v>
      </c>
    </row>
    <row r="3533" spans="1:45">
      <c r="A3533">
        <f t="shared" si="167"/>
        <v>3532</v>
      </c>
      <c r="B3533">
        <v>187258</v>
      </c>
      <c r="C3533">
        <v>187258</v>
      </c>
      <c r="D3533" t="s">
        <v>9711</v>
      </c>
      <c r="E3533" t="s">
        <v>3177</v>
      </c>
      <c r="F3533">
        <v>10194949</v>
      </c>
      <c r="G3533" t="s">
        <v>201</v>
      </c>
      <c r="K3533" t="s">
        <v>9712</v>
      </c>
      <c r="L3533" t="s">
        <v>183</v>
      </c>
      <c r="M3533" s="4">
        <v>0.375</v>
      </c>
      <c r="N3533" s="1">
        <v>0.625</v>
      </c>
      <c r="O3533" t="s">
        <v>387</v>
      </c>
      <c r="P3533" t="s">
        <v>387</v>
      </c>
      <c r="S3533" t="s">
        <v>3179</v>
      </c>
      <c r="T3533" t="s">
        <v>165</v>
      </c>
      <c r="U3533" t="s">
        <v>95</v>
      </c>
      <c r="V3533" t="s">
        <v>46</v>
      </c>
      <c r="W3533" t="str">
        <f t="shared" si="165"/>
        <v xml:space="preserve"> WASHINGTON DC 20001</v>
      </c>
      <c r="X3533" t="s">
        <v>47</v>
      </c>
      <c r="Y3533" t="s">
        <v>8553</v>
      </c>
      <c r="Z3533">
        <v>38.905482999999997</v>
      </c>
      <c r="AA3533">
        <v>-77.016453999999996</v>
      </c>
      <c r="AB3533">
        <v>398572.85</v>
      </c>
      <c r="AC3533">
        <v>137514.01</v>
      </c>
      <c r="AD3533">
        <v>20001</v>
      </c>
      <c r="AE3533">
        <v>279736</v>
      </c>
      <c r="AF3533">
        <v>121832</v>
      </c>
      <c r="AG3533">
        <v>121832</v>
      </c>
      <c r="AH3533">
        <v>6</v>
      </c>
      <c r="AI3533">
        <v>2</v>
      </c>
      <c r="AJ3533" t="s">
        <v>14247</v>
      </c>
      <c r="AK3533" t="s">
        <v>846</v>
      </c>
      <c r="AL3533" t="s">
        <v>88</v>
      </c>
      <c r="AM3533">
        <v>308</v>
      </c>
      <c r="AN3533">
        <v>8</v>
      </c>
      <c r="AO3533" t="s">
        <v>51</v>
      </c>
      <c r="AP3533">
        <v>2919</v>
      </c>
      <c r="AQ3533">
        <v>-77.016456014017706</v>
      </c>
      <c r="AR3533">
        <v>38.9054900918782</v>
      </c>
      <c r="AS3533" t="b">
        <f t="shared" si="166"/>
        <v>0</v>
      </c>
    </row>
    <row r="3534" spans="1:45">
      <c r="A3534">
        <f t="shared" si="167"/>
        <v>3533</v>
      </c>
      <c r="B3534">
        <v>187259</v>
      </c>
      <c r="C3534">
        <v>187259</v>
      </c>
      <c r="D3534" t="s">
        <v>9713</v>
      </c>
      <c r="E3534" t="s">
        <v>3720</v>
      </c>
      <c r="F3534">
        <v>10194956</v>
      </c>
      <c r="G3534" t="s">
        <v>1806</v>
      </c>
      <c r="H3534" t="s">
        <v>9357</v>
      </c>
      <c r="J3534">
        <v>108738</v>
      </c>
      <c r="K3534" t="s">
        <v>9714</v>
      </c>
      <c r="L3534" t="s">
        <v>386</v>
      </c>
      <c r="M3534" s="4">
        <v>0.66666666666666663</v>
      </c>
      <c r="N3534" s="1">
        <v>0.66666666666666663</v>
      </c>
      <c r="O3534" t="s">
        <v>386</v>
      </c>
      <c r="P3534" t="s">
        <v>387</v>
      </c>
      <c r="Q3534" t="s">
        <v>3720</v>
      </c>
      <c r="R3534" t="s">
        <v>3722</v>
      </c>
      <c r="S3534" t="s">
        <v>3720</v>
      </c>
      <c r="T3534" t="s">
        <v>165</v>
      </c>
      <c r="U3534" t="s">
        <v>95</v>
      </c>
      <c r="V3534" t="s">
        <v>46</v>
      </c>
      <c r="W3534" t="str">
        <f t="shared" si="165"/>
        <v>3400 Benning Rd. WASHINGTON DC 20001</v>
      </c>
      <c r="X3534" t="s">
        <v>47</v>
      </c>
      <c r="Y3534" t="s">
        <v>6944</v>
      </c>
      <c r="Z3534">
        <v>38.904449</v>
      </c>
      <c r="AA3534">
        <v>-77.018218000000005</v>
      </c>
      <c r="AB3534">
        <v>398419.8</v>
      </c>
      <c r="AC3534">
        <v>137399.38</v>
      </c>
      <c r="AD3534">
        <v>20001</v>
      </c>
      <c r="AE3534">
        <v>279794</v>
      </c>
      <c r="AF3534">
        <v>122294</v>
      </c>
      <c r="AG3534">
        <v>122294</v>
      </c>
      <c r="AH3534">
        <v>6</v>
      </c>
      <c r="AI3534">
        <v>2</v>
      </c>
      <c r="AJ3534" t="s">
        <v>14247</v>
      </c>
      <c r="AK3534" t="s">
        <v>846</v>
      </c>
      <c r="AL3534" t="s">
        <v>88</v>
      </c>
      <c r="AM3534">
        <v>308</v>
      </c>
      <c r="AN3534">
        <v>8</v>
      </c>
      <c r="AO3534" t="s">
        <v>51</v>
      </c>
      <c r="AP3534">
        <v>2957</v>
      </c>
      <c r="AQ3534">
        <v>-77.018220276251796</v>
      </c>
      <c r="AR3534">
        <v>38.904457202591402</v>
      </c>
      <c r="AS3534" t="b">
        <f t="shared" si="166"/>
        <v>1</v>
      </c>
    </row>
    <row r="3535" spans="1:45">
      <c r="A3535">
        <f t="shared" si="167"/>
        <v>3534</v>
      </c>
      <c r="B3535">
        <v>187190</v>
      </c>
      <c r="C3535">
        <v>187190</v>
      </c>
      <c r="D3535" t="s">
        <v>9765</v>
      </c>
      <c r="E3535" t="s">
        <v>4708</v>
      </c>
      <c r="F3535">
        <v>10195282</v>
      </c>
      <c r="G3535" t="s">
        <v>2388</v>
      </c>
      <c r="K3535" t="s">
        <v>9766</v>
      </c>
      <c r="L3535" t="s">
        <v>184</v>
      </c>
      <c r="M3535" s="4">
        <v>0.33333333333333331</v>
      </c>
      <c r="N3535" s="1">
        <v>0.66666666666666663</v>
      </c>
      <c r="O3535" t="s">
        <v>387</v>
      </c>
      <c r="P3535" t="s">
        <v>387</v>
      </c>
      <c r="Q3535" t="s">
        <v>4710</v>
      </c>
      <c r="R3535" t="s">
        <v>4711</v>
      </c>
      <c r="S3535" t="s">
        <v>4710</v>
      </c>
      <c r="T3535" t="s">
        <v>165</v>
      </c>
      <c r="U3535" t="s">
        <v>95</v>
      </c>
      <c r="V3535" t="s">
        <v>46</v>
      </c>
      <c r="W3535" t="str">
        <f t="shared" si="165"/>
        <v>7474 Landover Rd WASHINGTON DC 20032</v>
      </c>
      <c r="X3535" t="s">
        <v>47</v>
      </c>
      <c r="Y3535" t="s">
        <v>9767</v>
      </c>
      <c r="Z3535">
        <v>38.830049000000002</v>
      </c>
      <c r="AA3535">
        <v>-77.006102999999996</v>
      </c>
      <c r="AB3535">
        <v>399470.05</v>
      </c>
      <c r="AC3535">
        <v>129140.2</v>
      </c>
      <c r="AD3535">
        <v>20032</v>
      </c>
      <c r="AE3535">
        <v>276621</v>
      </c>
      <c r="AF3535">
        <v>119018</v>
      </c>
      <c r="AG3535">
        <v>119018</v>
      </c>
      <c r="AH3535">
        <v>8</v>
      </c>
      <c r="AI3535">
        <v>8</v>
      </c>
      <c r="AJ3535" t="s">
        <v>14252</v>
      </c>
      <c r="AK3535" t="s">
        <v>3137</v>
      </c>
      <c r="AL3535" t="s">
        <v>458</v>
      </c>
      <c r="AM3535">
        <v>708</v>
      </c>
      <c r="AN3535">
        <v>39</v>
      </c>
      <c r="AO3535" t="s">
        <v>51</v>
      </c>
      <c r="AP3535">
        <v>2902</v>
      </c>
      <c r="AQ3535">
        <v>-77.006105661982502</v>
      </c>
      <c r="AR3535">
        <v>38.830056375762503</v>
      </c>
      <c r="AS3535" t="b">
        <f t="shared" si="166"/>
        <v>0</v>
      </c>
    </row>
    <row r="3536" spans="1:45">
      <c r="A3536">
        <f t="shared" si="167"/>
        <v>3535</v>
      </c>
      <c r="B3536">
        <v>182695</v>
      </c>
      <c r="C3536">
        <v>182695</v>
      </c>
      <c r="D3536" t="s">
        <v>10002</v>
      </c>
      <c r="E3536" t="s">
        <v>10003</v>
      </c>
      <c r="F3536">
        <v>10179944</v>
      </c>
      <c r="G3536" t="s">
        <v>201</v>
      </c>
      <c r="K3536" t="s">
        <v>10004</v>
      </c>
      <c r="L3536" t="s">
        <v>10005</v>
      </c>
      <c r="M3536" s="4">
        <v>0.375</v>
      </c>
      <c r="N3536" s="1">
        <v>0.54166666666666663</v>
      </c>
      <c r="O3536" t="s">
        <v>387</v>
      </c>
      <c r="P3536" t="s">
        <v>387</v>
      </c>
      <c r="Q3536" t="s">
        <v>10003</v>
      </c>
      <c r="R3536" t="s">
        <v>10006</v>
      </c>
      <c r="S3536" t="s">
        <v>10003</v>
      </c>
      <c r="T3536" t="s">
        <v>165</v>
      </c>
      <c r="U3536" t="s">
        <v>95</v>
      </c>
      <c r="V3536" t="s">
        <v>46</v>
      </c>
      <c r="W3536" t="str">
        <f t="shared" si="165"/>
        <v>1801 Calvert Street NW #508 WASHINGTON DC 20009</v>
      </c>
      <c r="X3536" t="s">
        <v>47</v>
      </c>
      <c r="Y3536" t="s">
        <v>10007</v>
      </c>
      <c r="Z3536">
        <v>38.923454</v>
      </c>
      <c r="AA3536">
        <v>-77.044282999999993</v>
      </c>
      <c r="AB3536">
        <v>396159.99</v>
      </c>
      <c r="AC3536">
        <v>139509.76000000001</v>
      </c>
      <c r="AD3536">
        <v>20009</v>
      </c>
      <c r="AE3536">
        <v>226542</v>
      </c>
      <c r="AF3536">
        <v>69546</v>
      </c>
      <c r="AG3536">
        <v>69546</v>
      </c>
      <c r="AH3536">
        <v>1</v>
      </c>
      <c r="AI3536">
        <v>1</v>
      </c>
      <c r="AJ3536" t="s">
        <v>14247</v>
      </c>
      <c r="AK3536" t="s">
        <v>951</v>
      </c>
      <c r="AL3536" t="s">
        <v>88</v>
      </c>
      <c r="AM3536">
        <v>303</v>
      </c>
      <c r="AN3536">
        <v>1</v>
      </c>
      <c r="AO3536" t="s">
        <v>51</v>
      </c>
      <c r="AP3536">
        <v>594</v>
      </c>
      <c r="AQ3536">
        <v>-77.044285235683304</v>
      </c>
      <c r="AR3536">
        <v>38.923461247128003</v>
      </c>
      <c r="AS3536" t="b">
        <f t="shared" si="166"/>
        <v>1</v>
      </c>
    </row>
    <row r="3537" spans="1:45">
      <c r="A3537">
        <f t="shared" si="167"/>
        <v>3536</v>
      </c>
      <c r="B3537">
        <v>183725</v>
      </c>
      <c r="C3537">
        <v>183725</v>
      </c>
      <c r="D3537" t="s">
        <v>10087</v>
      </c>
      <c r="E3537" t="s">
        <v>10088</v>
      </c>
      <c r="F3537">
        <v>10187049</v>
      </c>
      <c r="G3537" t="s">
        <v>201</v>
      </c>
      <c r="K3537" t="s">
        <v>10089</v>
      </c>
      <c r="L3537" t="s">
        <v>550</v>
      </c>
      <c r="M3537" s="4">
        <v>0.29166666666666669</v>
      </c>
      <c r="N3537" s="1">
        <v>0.70833333333333337</v>
      </c>
      <c r="O3537" t="s">
        <v>387</v>
      </c>
      <c r="P3537" t="s">
        <v>387</v>
      </c>
      <c r="S3537" t="s">
        <v>10088</v>
      </c>
      <c r="T3537" t="s">
        <v>165</v>
      </c>
      <c r="U3537" t="s">
        <v>95</v>
      </c>
      <c r="V3537" t="s">
        <v>46</v>
      </c>
      <c r="W3537" t="str">
        <f t="shared" si="165"/>
        <v xml:space="preserve"> WASHINGTON DC 20016</v>
      </c>
      <c r="X3537" t="s">
        <v>47</v>
      </c>
      <c r="Y3537" t="s">
        <v>10090</v>
      </c>
      <c r="Z3537">
        <v>38.947702999999997</v>
      </c>
      <c r="AA3537">
        <v>-77.073555999999996</v>
      </c>
      <c r="AB3537">
        <v>393623.76</v>
      </c>
      <c r="AC3537">
        <v>142203.29</v>
      </c>
      <c r="AD3537">
        <v>20016</v>
      </c>
      <c r="AE3537">
        <v>222597</v>
      </c>
      <c r="AF3537">
        <v>65322</v>
      </c>
      <c r="AG3537">
        <v>65322</v>
      </c>
      <c r="AH3537">
        <v>3</v>
      </c>
      <c r="AI3537">
        <v>3</v>
      </c>
      <c r="AJ3537" t="s">
        <v>14248</v>
      </c>
      <c r="AK3537" t="s">
        <v>895</v>
      </c>
      <c r="AL3537" t="s">
        <v>50</v>
      </c>
      <c r="AM3537">
        <v>202</v>
      </c>
      <c r="AN3537">
        <v>11</v>
      </c>
      <c r="AO3537" t="s">
        <v>51</v>
      </c>
      <c r="AP3537">
        <v>464</v>
      </c>
      <c r="AQ3537">
        <v>-77.073558029937104</v>
      </c>
      <c r="AR3537">
        <v>38.947710624510698</v>
      </c>
      <c r="AS3537" t="b">
        <f t="shared" si="166"/>
        <v>1</v>
      </c>
    </row>
    <row r="3538" spans="1:45">
      <c r="A3538">
        <f t="shared" si="167"/>
        <v>3537</v>
      </c>
      <c r="B3538">
        <v>184273</v>
      </c>
      <c r="C3538">
        <v>184273</v>
      </c>
      <c r="D3538" t="s">
        <v>10358</v>
      </c>
      <c r="E3538" t="s">
        <v>10359</v>
      </c>
      <c r="F3538">
        <v>10189610</v>
      </c>
      <c r="G3538" t="s">
        <v>201</v>
      </c>
      <c r="K3538" t="s">
        <v>10360</v>
      </c>
      <c r="L3538" t="s">
        <v>218</v>
      </c>
      <c r="M3538" s="4">
        <v>0.29166666666666669</v>
      </c>
      <c r="N3538" s="1">
        <v>0.75</v>
      </c>
      <c r="O3538" t="s">
        <v>387</v>
      </c>
      <c r="P3538" t="s">
        <v>387</v>
      </c>
      <c r="S3538" t="s">
        <v>10359</v>
      </c>
      <c r="T3538" t="s">
        <v>165</v>
      </c>
      <c r="U3538" t="s">
        <v>95</v>
      </c>
      <c r="V3538" t="s">
        <v>46</v>
      </c>
      <c r="W3538" t="str">
        <f t="shared" si="165"/>
        <v xml:space="preserve"> WASHINGTON DC 20009</v>
      </c>
      <c r="X3538" t="s">
        <v>47</v>
      </c>
      <c r="Y3538" t="s">
        <v>10361</v>
      </c>
      <c r="Z3538">
        <v>38.926850000000002</v>
      </c>
      <c r="AA3538">
        <v>-77.040431999999996</v>
      </c>
      <c r="AB3538">
        <v>396494.12</v>
      </c>
      <c r="AC3538">
        <v>139886.65</v>
      </c>
      <c r="AD3538">
        <v>20009</v>
      </c>
      <c r="AE3538">
        <v>236288</v>
      </c>
      <c r="AF3538">
        <v>79286</v>
      </c>
      <c r="AG3538">
        <v>79286</v>
      </c>
      <c r="AH3538">
        <v>1</v>
      </c>
      <c r="AI3538">
        <v>1</v>
      </c>
      <c r="AJ3538" t="s">
        <v>14247</v>
      </c>
      <c r="AK3538" t="s">
        <v>1194</v>
      </c>
      <c r="AL3538" t="s">
        <v>188</v>
      </c>
      <c r="AM3538">
        <v>408</v>
      </c>
      <c r="AN3538">
        <v>1</v>
      </c>
      <c r="AO3538" t="s">
        <v>51</v>
      </c>
      <c r="AP3538">
        <v>866</v>
      </c>
      <c r="AQ3538">
        <v>-77.040433978112802</v>
      </c>
      <c r="AR3538">
        <v>38.926857788788801</v>
      </c>
      <c r="AS3538" t="b">
        <f t="shared" si="166"/>
        <v>1</v>
      </c>
    </row>
    <row r="3539" spans="1:45">
      <c r="A3539">
        <f t="shared" si="167"/>
        <v>3538</v>
      </c>
      <c r="B3539">
        <v>186229</v>
      </c>
      <c r="C3539">
        <v>186229</v>
      </c>
      <c r="D3539" t="s">
        <v>12250</v>
      </c>
      <c r="E3539" t="s">
        <v>8325</v>
      </c>
      <c r="F3539">
        <v>10193181</v>
      </c>
      <c r="G3539" t="s">
        <v>201</v>
      </c>
      <c r="K3539" t="s">
        <v>12251</v>
      </c>
      <c r="L3539" t="s">
        <v>622</v>
      </c>
      <c r="M3539" s="4">
        <v>0.29166666666666669</v>
      </c>
      <c r="N3539" s="1">
        <v>0.79166666666666663</v>
      </c>
      <c r="O3539" t="s">
        <v>192</v>
      </c>
      <c r="P3539" t="s">
        <v>387</v>
      </c>
      <c r="S3539" t="s">
        <v>8325</v>
      </c>
      <c r="T3539" t="s">
        <v>165</v>
      </c>
      <c r="U3539" t="s">
        <v>95</v>
      </c>
      <c r="V3539" t="s">
        <v>46</v>
      </c>
      <c r="W3539" t="str">
        <f t="shared" si="165"/>
        <v xml:space="preserve"> WASHINGTON DC 20001</v>
      </c>
      <c r="X3539" t="s">
        <v>47</v>
      </c>
      <c r="Y3539" t="s">
        <v>10086</v>
      </c>
      <c r="Z3539">
        <v>38.918346999999997</v>
      </c>
      <c r="AA3539">
        <v>-77.026782999999995</v>
      </c>
      <c r="AB3539">
        <v>397677.31</v>
      </c>
      <c r="AC3539">
        <v>138942.28</v>
      </c>
      <c r="AD3539">
        <v>20001</v>
      </c>
      <c r="AE3539">
        <v>239915</v>
      </c>
      <c r="AF3539">
        <v>83189</v>
      </c>
      <c r="AG3539">
        <v>83189</v>
      </c>
      <c r="AH3539">
        <v>1</v>
      </c>
      <c r="AI3539">
        <v>1</v>
      </c>
      <c r="AJ3539" t="s">
        <v>14249</v>
      </c>
      <c r="AK3539" t="s">
        <v>591</v>
      </c>
      <c r="AL3539" t="s">
        <v>88</v>
      </c>
      <c r="AM3539">
        <v>305</v>
      </c>
      <c r="AN3539">
        <v>3</v>
      </c>
      <c r="AO3539" t="s">
        <v>51</v>
      </c>
      <c r="AP3539">
        <v>924</v>
      </c>
      <c r="AQ3539">
        <v>-77.026785600081894</v>
      </c>
      <c r="AR3539">
        <v>38.918354523661201</v>
      </c>
      <c r="AS3539" t="b">
        <f t="shared" si="166"/>
        <v>1</v>
      </c>
    </row>
    <row r="3540" spans="1:45">
      <c r="A3540">
        <f t="shared" si="167"/>
        <v>3539</v>
      </c>
      <c r="B3540">
        <v>186315</v>
      </c>
      <c r="C3540">
        <v>186315</v>
      </c>
      <c r="D3540" t="s">
        <v>12301</v>
      </c>
      <c r="E3540" t="s">
        <v>12302</v>
      </c>
      <c r="F3540">
        <v>10193284</v>
      </c>
      <c r="G3540" t="s">
        <v>652</v>
      </c>
      <c r="K3540" t="s">
        <v>12303</v>
      </c>
      <c r="L3540" t="s">
        <v>353</v>
      </c>
      <c r="M3540" s="4">
        <v>0.29166666666666669</v>
      </c>
      <c r="N3540" s="1">
        <v>0.70833333333333337</v>
      </c>
      <c r="O3540" t="s">
        <v>386</v>
      </c>
      <c r="P3540" t="s">
        <v>387</v>
      </c>
      <c r="Q3540" t="s">
        <v>12302</v>
      </c>
      <c r="R3540" t="s">
        <v>12304</v>
      </c>
      <c r="S3540" t="s">
        <v>12302</v>
      </c>
      <c r="T3540" t="s">
        <v>165</v>
      </c>
      <c r="U3540" t="s">
        <v>95</v>
      </c>
      <c r="V3540" t="s">
        <v>46</v>
      </c>
      <c r="W3540" t="str">
        <f t="shared" si="165"/>
        <v>3109 18TH STREET NW WASHINGTON DC 20010</v>
      </c>
      <c r="X3540" t="s">
        <v>47</v>
      </c>
      <c r="Y3540" t="s">
        <v>12304</v>
      </c>
      <c r="Z3540">
        <v>38.930075000000002</v>
      </c>
      <c r="AA3540">
        <v>-77.041038999999998</v>
      </c>
      <c r="AB3540">
        <v>396441.62</v>
      </c>
      <c r="AC3540">
        <v>140244.65</v>
      </c>
      <c r="AD3540">
        <v>20010</v>
      </c>
      <c r="AE3540">
        <v>233118</v>
      </c>
      <c r="AF3540">
        <v>76439</v>
      </c>
      <c r="AG3540">
        <v>76439</v>
      </c>
      <c r="AH3540">
        <v>1</v>
      </c>
      <c r="AI3540">
        <v>1</v>
      </c>
      <c r="AJ3540" t="s">
        <v>14252</v>
      </c>
      <c r="AK3540" t="s">
        <v>7064</v>
      </c>
      <c r="AL3540" t="s">
        <v>188</v>
      </c>
      <c r="AM3540">
        <v>408</v>
      </c>
      <c r="AN3540">
        <v>2</v>
      </c>
      <c r="AO3540" t="s">
        <v>51</v>
      </c>
      <c r="AP3540">
        <v>763</v>
      </c>
      <c r="AQ3540">
        <v>-77.041041292498505</v>
      </c>
      <c r="AR3540">
        <v>38.930082553549703</v>
      </c>
      <c r="AS3540" t="b">
        <f t="shared" si="166"/>
        <v>1</v>
      </c>
    </row>
    <row r="3541" spans="1:45">
      <c r="A3541">
        <f t="shared" si="167"/>
        <v>3540</v>
      </c>
      <c r="B3541">
        <v>186761</v>
      </c>
      <c r="C3541">
        <v>186761</v>
      </c>
      <c r="D3541" t="s">
        <v>12617</v>
      </c>
      <c r="E3541" t="s">
        <v>12618</v>
      </c>
      <c r="F3541">
        <v>10193755</v>
      </c>
      <c r="G3541" t="s">
        <v>201</v>
      </c>
      <c r="K3541" t="s">
        <v>12619</v>
      </c>
      <c r="L3541" t="s">
        <v>422</v>
      </c>
      <c r="M3541" s="4">
        <v>0.29166666666666669</v>
      </c>
      <c r="N3541" s="1">
        <v>0.83333333333333337</v>
      </c>
      <c r="O3541" t="s">
        <v>387</v>
      </c>
      <c r="P3541" t="s">
        <v>387</v>
      </c>
      <c r="S3541" t="s">
        <v>12618</v>
      </c>
      <c r="T3541" t="s">
        <v>165</v>
      </c>
      <c r="U3541" t="s">
        <v>95</v>
      </c>
      <c r="V3541" t="s">
        <v>46</v>
      </c>
      <c r="W3541" t="str">
        <f t="shared" si="165"/>
        <v xml:space="preserve"> WASHINGTON DC 20009</v>
      </c>
      <c r="X3541" t="s">
        <v>47</v>
      </c>
      <c r="Y3541" t="s">
        <v>12620</v>
      </c>
      <c r="Z3541">
        <v>38.922984</v>
      </c>
      <c r="AA3541">
        <v>-77.044009000000003</v>
      </c>
      <c r="AB3541">
        <v>396183.74</v>
      </c>
      <c r="AC3541">
        <v>139457.59</v>
      </c>
      <c r="AD3541">
        <v>20009</v>
      </c>
      <c r="AE3541">
        <v>235326</v>
      </c>
      <c r="AF3541">
        <v>78652</v>
      </c>
      <c r="AG3541">
        <v>78652</v>
      </c>
      <c r="AH3541">
        <v>1</v>
      </c>
      <c r="AI3541">
        <v>1</v>
      </c>
      <c r="AJ3541" t="s">
        <v>14247</v>
      </c>
      <c r="AK3541" t="s">
        <v>767</v>
      </c>
      <c r="AL3541" t="s">
        <v>88</v>
      </c>
      <c r="AM3541">
        <v>303</v>
      </c>
      <c r="AN3541">
        <v>1</v>
      </c>
      <c r="AO3541" t="s">
        <v>51</v>
      </c>
      <c r="AP3541">
        <v>839</v>
      </c>
      <c r="AQ3541">
        <v>-77.044011060939596</v>
      </c>
      <c r="AR3541">
        <v>38.922991386492498</v>
      </c>
      <c r="AS3541" t="b">
        <f t="shared" si="166"/>
        <v>1</v>
      </c>
    </row>
    <row r="3542" spans="1:45">
      <c r="A3542">
        <f t="shared" si="167"/>
        <v>3541</v>
      </c>
      <c r="B3542">
        <v>187167</v>
      </c>
      <c r="C3542">
        <v>187167</v>
      </c>
      <c r="D3542" t="s">
        <v>12848</v>
      </c>
      <c r="E3542" t="s">
        <v>12849</v>
      </c>
      <c r="F3542">
        <v>10194178</v>
      </c>
      <c r="G3542" t="s">
        <v>201</v>
      </c>
      <c r="K3542" t="s">
        <v>12850</v>
      </c>
      <c r="L3542" t="s">
        <v>1682</v>
      </c>
      <c r="M3542" s="4">
        <v>0.29166666666666669</v>
      </c>
      <c r="N3542" s="1">
        <v>0.79166666666666663</v>
      </c>
      <c r="O3542" t="s">
        <v>387</v>
      </c>
      <c r="P3542" t="s">
        <v>387</v>
      </c>
      <c r="Q3542" t="s">
        <v>12851</v>
      </c>
      <c r="R3542" t="s">
        <v>12852</v>
      </c>
      <c r="S3542" t="s">
        <v>12849</v>
      </c>
      <c r="T3542" t="s">
        <v>165</v>
      </c>
      <c r="U3542" t="s">
        <v>95</v>
      </c>
      <c r="V3542" t="s">
        <v>46</v>
      </c>
      <c r="W3542" t="str">
        <f t="shared" si="165"/>
        <v>10415 Papalote St. Ste. 100 WASHINGTON DC 20001</v>
      </c>
      <c r="X3542" t="s">
        <v>47</v>
      </c>
      <c r="Y3542" t="s">
        <v>12853</v>
      </c>
      <c r="Z3542">
        <v>38.914285</v>
      </c>
      <c r="AA3542">
        <v>-77.025388000000007</v>
      </c>
      <c r="AB3542">
        <v>397798.15</v>
      </c>
      <c r="AC3542">
        <v>138491.32</v>
      </c>
      <c r="AD3542">
        <v>20001</v>
      </c>
      <c r="AE3542">
        <v>239527</v>
      </c>
      <c r="AF3542">
        <v>82494</v>
      </c>
      <c r="AG3542">
        <v>82494</v>
      </c>
      <c r="AH3542">
        <v>1</v>
      </c>
      <c r="AI3542">
        <v>1</v>
      </c>
      <c r="AJ3542" t="s">
        <v>14249</v>
      </c>
      <c r="AK3542" t="s">
        <v>591</v>
      </c>
      <c r="AL3542" t="s">
        <v>88</v>
      </c>
      <c r="AM3542">
        <v>305</v>
      </c>
      <c r="AN3542">
        <v>3</v>
      </c>
      <c r="AO3542" t="s">
        <v>51</v>
      </c>
      <c r="AP3542">
        <v>977</v>
      </c>
      <c r="AQ3542">
        <v>-77.025390728043206</v>
      </c>
      <c r="AR3542">
        <v>38.914292436824198</v>
      </c>
      <c r="AS3542" t="b">
        <f t="shared" si="166"/>
        <v>1</v>
      </c>
    </row>
    <row r="3543" spans="1:45">
      <c r="A3543">
        <f t="shared" si="167"/>
        <v>3542</v>
      </c>
      <c r="B3543">
        <v>187168</v>
      </c>
      <c r="C3543">
        <v>187168</v>
      </c>
      <c r="D3543" t="s">
        <v>12878</v>
      </c>
      <c r="E3543" t="s">
        <v>12879</v>
      </c>
      <c r="F3543">
        <v>10194219</v>
      </c>
      <c r="G3543" t="s">
        <v>201</v>
      </c>
      <c r="K3543" t="s">
        <v>12880</v>
      </c>
      <c r="L3543" t="s">
        <v>334</v>
      </c>
      <c r="M3543" s="4">
        <v>0.29166666666666669</v>
      </c>
      <c r="N3543" s="1">
        <v>0.79166666666666663</v>
      </c>
      <c r="O3543" t="s">
        <v>192</v>
      </c>
      <c r="P3543" t="s">
        <v>387</v>
      </c>
      <c r="S3543" t="s">
        <v>12879</v>
      </c>
      <c r="T3543" t="s">
        <v>165</v>
      </c>
      <c r="U3543" t="s">
        <v>95</v>
      </c>
      <c r="V3543" t="s">
        <v>46</v>
      </c>
      <c r="W3543" t="str">
        <f t="shared" si="165"/>
        <v xml:space="preserve"> WASHINGTON DC 20010</v>
      </c>
      <c r="X3543" t="s">
        <v>47</v>
      </c>
      <c r="Y3543" t="s">
        <v>12881</v>
      </c>
      <c r="Z3543">
        <v>38.933678999999998</v>
      </c>
      <c r="AA3543">
        <v>-77.032139999999998</v>
      </c>
      <c r="AB3543">
        <v>397213.38</v>
      </c>
      <c r="AC3543">
        <v>140644.45000000001</v>
      </c>
      <c r="AD3543">
        <v>20010</v>
      </c>
      <c r="AE3543">
        <v>230756</v>
      </c>
      <c r="AF3543">
        <v>73772</v>
      </c>
      <c r="AG3543">
        <v>73772</v>
      </c>
      <c r="AH3543">
        <v>1</v>
      </c>
      <c r="AI3543">
        <v>1</v>
      </c>
      <c r="AJ3543" t="s">
        <v>14244</v>
      </c>
      <c r="AK3543" t="s">
        <v>3214</v>
      </c>
      <c r="AL3543" t="s">
        <v>188</v>
      </c>
      <c r="AM3543">
        <v>409</v>
      </c>
      <c r="AN3543">
        <v>2</v>
      </c>
      <c r="AO3543" t="s">
        <v>51</v>
      </c>
      <c r="AP3543">
        <v>704</v>
      </c>
      <c r="AQ3543">
        <v>-77.032142163165801</v>
      </c>
      <c r="AR3543">
        <v>38.933686861454703</v>
      </c>
      <c r="AS3543" t="b">
        <f t="shared" si="166"/>
        <v>1</v>
      </c>
    </row>
    <row r="3544" spans="1:45">
      <c r="A3544">
        <f t="shared" si="167"/>
        <v>3543</v>
      </c>
      <c r="B3544">
        <v>187264</v>
      </c>
      <c r="C3544">
        <v>187264</v>
      </c>
      <c r="D3544" t="s">
        <v>12931</v>
      </c>
      <c r="E3544" t="s">
        <v>12932</v>
      </c>
      <c r="F3544">
        <v>10194301</v>
      </c>
      <c r="G3544" t="s">
        <v>201</v>
      </c>
      <c r="K3544" t="s">
        <v>12933</v>
      </c>
      <c r="L3544" t="s">
        <v>254</v>
      </c>
      <c r="M3544" s="4">
        <v>0.45833333333333331</v>
      </c>
      <c r="N3544" s="1">
        <v>0.75</v>
      </c>
      <c r="O3544" t="s">
        <v>387</v>
      </c>
      <c r="P3544" t="s">
        <v>387</v>
      </c>
      <c r="S3544" t="s">
        <v>12932</v>
      </c>
      <c r="T3544" t="s">
        <v>165</v>
      </c>
      <c r="U3544" t="s">
        <v>95</v>
      </c>
      <c r="V3544" t="s">
        <v>46</v>
      </c>
      <c r="W3544" t="str">
        <f t="shared" si="165"/>
        <v xml:space="preserve"> WASHINGTON DC 20010</v>
      </c>
      <c r="X3544" t="s">
        <v>47</v>
      </c>
      <c r="Y3544" t="s">
        <v>12934</v>
      </c>
      <c r="Z3544">
        <v>38.936059</v>
      </c>
      <c r="AA3544">
        <v>-77.034895000000006</v>
      </c>
      <c r="AB3544">
        <v>396974.63</v>
      </c>
      <c r="AC3544">
        <v>140908.69</v>
      </c>
      <c r="AD3544">
        <v>20010</v>
      </c>
      <c r="AE3544">
        <v>234803</v>
      </c>
      <c r="AF3544">
        <v>77496</v>
      </c>
      <c r="AG3544">
        <v>77496</v>
      </c>
      <c r="AH3544">
        <v>1</v>
      </c>
      <c r="AI3544">
        <v>1</v>
      </c>
      <c r="AJ3544" t="s">
        <v>14244</v>
      </c>
      <c r="AK3544" t="s">
        <v>12935</v>
      </c>
      <c r="AL3544" t="s">
        <v>188</v>
      </c>
      <c r="AM3544">
        <v>409</v>
      </c>
      <c r="AN3544">
        <v>2</v>
      </c>
      <c r="AO3544" t="s">
        <v>51</v>
      </c>
      <c r="AP3544">
        <v>794</v>
      </c>
      <c r="AQ3544">
        <v>-77.034896985042494</v>
      </c>
      <c r="AR3544">
        <v>38.936066425347001</v>
      </c>
      <c r="AS3544" t="b">
        <f t="shared" si="166"/>
        <v>1</v>
      </c>
    </row>
    <row r="3545" spans="1:45">
      <c r="A3545">
        <f t="shared" si="167"/>
        <v>3544</v>
      </c>
      <c r="B3545">
        <v>187265</v>
      </c>
      <c r="C3545">
        <v>187265</v>
      </c>
      <c r="D3545" t="s">
        <v>12957</v>
      </c>
      <c r="E3545" t="s">
        <v>985</v>
      </c>
      <c r="F3545">
        <v>10194361</v>
      </c>
      <c r="G3545" t="s">
        <v>201</v>
      </c>
      <c r="K3545" t="s">
        <v>12958</v>
      </c>
      <c r="L3545" t="s">
        <v>254</v>
      </c>
      <c r="M3545" s="4">
        <v>0.29166666666666669</v>
      </c>
      <c r="N3545" s="1">
        <v>0.70833333333333337</v>
      </c>
      <c r="O3545" t="s">
        <v>387</v>
      </c>
      <c r="P3545" t="s">
        <v>387</v>
      </c>
      <c r="Q3545" t="s">
        <v>4703</v>
      </c>
      <c r="R3545" t="s">
        <v>4704</v>
      </c>
      <c r="S3545" t="s">
        <v>4703</v>
      </c>
      <c r="T3545" t="s">
        <v>165</v>
      </c>
      <c r="U3545" t="s">
        <v>95</v>
      </c>
      <c r="V3545" t="s">
        <v>46</v>
      </c>
      <c r="W3545" t="str">
        <f t="shared" si="165"/>
        <v>44112 Mercure Circle WASHINGTON DC 20018</v>
      </c>
      <c r="X3545" t="s">
        <v>47</v>
      </c>
      <c r="Y3545" t="s">
        <v>12959</v>
      </c>
      <c r="Z3545">
        <v>38.932400000000001</v>
      </c>
      <c r="AA3545">
        <v>-76.974421000000007</v>
      </c>
      <c r="AB3545">
        <v>402217.83</v>
      </c>
      <c r="AC3545">
        <v>140502.22</v>
      </c>
      <c r="AD3545">
        <v>20018</v>
      </c>
      <c r="AE3545">
        <v>35317</v>
      </c>
      <c r="AF3545">
        <v>18746</v>
      </c>
      <c r="AG3545">
        <v>18746</v>
      </c>
      <c r="AH3545">
        <v>5</v>
      </c>
      <c r="AI3545">
        <v>5</v>
      </c>
      <c r="AJ3545" t="s">
        <v>14244</v>
      </c>
      <c r="AK3545" t="s">
        <v>498</v>
      </c>
      <c r="AL3545" t="s">
        <v>410</v>
      </c>
      <c r="AM3545">
        <v>503</v>
      </c>
      <c r="AN3545">
        <v>22</v>
      </c>
      <c r="AO3545" t="s">
        <v>51</v>
      </c>
      <c r="AP3545">
        <v>90</v>
      </c>
      <c r="AQ3545">
        <v>-76.9744230874621</v>
      </c>
      <c r="AR3545">
        <v>38.932407232208703</v>
      </c>
      <c r="AS3545" t="b">
        <f t="shared" si="166"/>
        <v>0</v>
      </c>
    </row>
    <row r="3546" spans="1:45">
      <c r="A3546">
        <f t="shared" si="167"/>
        <v>3545</v>
      </c>
      <c r="B3546">
        <v>187212</v>
      </c>
      <c r="C3546">
        <v>187212</v>
      </c>
      <c r="D3546" t="s">
        <v>12996</v>
      </c>
      <c r="E3546" t="s">
        <v>12997</v>
      </c>
      <c r="F3546">
        <v>10194525</v>
      </c>
      <c r="G3546" t="s">
        <v>201</v>
      </c>
      <c r="K3546" t="s">
        <v>12998</v>
      </c>
      <c r="L3546" t="s">
        <v>386</v>
      </c>
      <c r="M3546" s="4">
        <v>0.29166666666666669</v>
      </c>
      <c r="N3546" s="1">
        <v>0.79166666666666663</v>
      </c>
      <c r="O3546" t="s">
        <v>192</v>
      </c>
      <c r="P3546" t="s">
        <v>387</v>
      </c>
      <c r="S3546" t="s">
        <v>12997</v>
      </c>
      <c r="T3546" t="s">
        <v>165</v>
      </c>
      <c r="U3546" t="s">
        <v>95</v>
      </c>
      <c r="V3546" t="s">
        <v>46</v>
      </c>
      <c r="W3546" t="str">
        <f t="shared" si="165"/>
        <v xml:space="preserve"> WASHINGTON DC 20036</v>
      </c>
      <c r="X3546" t="s">
        <v>47</v>
      </c>
      <c r="Y3546" t="s">
        <v>12999</v>
      </c>
      <c r="Z3546">
        <v>38.909886</v>
      </c>
      <c r="AA3546">
        <v>-77.040548000000001</v>
      </c>
      <c r="AB3546">
        <v>396483.24</v>
      </c>
      <c r="AC3546">
        <v>138003.48000000001</v>
      </c>
      <c r="AD3546">
        <v>20036</v>
      </c>
      <c r="AE3546">
        <v>238008</v>
      </c>
      <c r="AF3546">
        <v>81323</v>
      </c>
      <c r="AG3546">
        <v>81323</v>
      </c>
      <c r="AH3546">
        <v>2</v>
      </c>
      <c r="AI3546">
        <v>2</v>
      </c>
      <c r="AJ3546" t="s">
        <v>14249</v>
      </c>
      <c r="AK3546" t="s">
        <v>380</v>
      </c>
      <c r="AL3546" t="s">
        <v>50</v>
      </c>
      <c r="AM3546">
        <v>208</v>
      </c>
      <c r="AN3546">
        <v>6</v>
      </c>
      <c r="AO3546" t="s">
        <v>51</v>
      </c>
      <c r="AP3546">
        <v>903</v>
      </c>
      <c r="AQ3546">
        <v>-77.040549804730006</v>
      </c>
      <c r="AR3546">
        <v>38.909893529896699</v>
      </c>
      <c r="AS3546" t="b">
        <f t="shared" si="166"/>
        <v>1</v>
      </c>
    </row>
    <row r="3547" spans="1:45">
      <c r="A3547">
        <f t="shared" si="167"/>
        <v>3546</v>
      </c>
      <c r="B3547">
        <v>187231</v>
      </c>
      <c r="C3547">
        <v>187231</v>
      </c>
      <c r="D3547" t="s">
        <v>13086</v>
      </c>
      <c r="E3547" t="s">
        <v>10241</v>
      </c>
      <c r="F3547">
        <v>10194716</v>
      </c>
      <c r="G3547" t="s">
        <v>201</v>
      </c>
      <c r="K3547" t="s">
        <v>13087</v>
      </c>
      <c r="L3547" t="s">
        <v>386</v>
      </c>
      <c r="M3547" s="4">
        <v>0.29166666666666669</v>
      </c>
      <c r="N3547" s="1">
        <v>0.79166666666666663</v>
      </c>
      <c r="O3547" t="s">
        <v>192</v>
      </c>
      <c r="P3547" t="s">
        <v>387</v>
      </c>
      <c r="S3547" t="s">
        <v>10241</v>
      </c>
      <c r="T3547" t="s">
        <v>165</v>
      </c>
      <c r="U3547" t="s">
        <v>95</v>
      </c>
      <c r="V3547" t="s">
        <v>46</v>
      </c>
      <c r="W3547" t="str">
        <f t="shared" si="165"/>
        <v xml:space="preserve"> WASHINGTON DC 20002</v>
      </c>
      <c r="X3547" t="s">
        <v>47</v>
      </c>
      <c r="Y3547" t="s">
        <v>10244</v>
      </c>
      <c r="Z3547">
        <v>38.895947999999997</v>
      </c>
      <c r="AA3547">
        <v>-76.998214000000004</v>
      </c>
      <c r="AB3547">
        <v>400154.93</v>
      </c>
      <c r="AC3547">
        <v>136455.43</v>
      </c>
      <c r="AD3547">
        <v>20002</v>
      </c>
      <c r="AE3547">
        <v>23147</v>
      </c>
      <c r="AF3547">
        <v>12476</v>
      </c>
      <c r="AG3547">
        <v>12476</v>
      </c>
      <c r="AH3547">
        <v>6</v>
      </c>
      <c r="AI3547">
        <v>6</v>
      </c>
      <c r="AJ3547" t="s">
        <v>14247</v>
      </c>
      <c r="AK3547" t="s">
        <v>1593</v>
      </c>
      <c r="AL3547" t="s">
        <v>63</v>
      </c>
      <c r="AM3547">
        <v>104</v>
      </c>
      <c r="AN3547">
        <v>25</v>
      </c>
      <c r="AO3547" t="s">
        <v>51</v>
      </c>
      <c r="AP3547">
        <v>69</v>
      </c>
      <c r="AQ3547">
        <v>-76.998216321280694</v>
      </c>
      <c r="AR3547">
        <v>38.895955168712803</v>
      </c>
      <c r="AS3547" t="b">
        <f t="shared" si="166"/>
        <v>1</v>
      </c>
    </row>
    <row r="3548" spans="1:45">
      <c r="A3548">
        <f t="shared" si="167"/>
        <v>3547</v>
      </c>
      <c r="B3548">
        <v>187235</v>
      </c>
      <c r="C3548">
        <v>187235</v>
      </c>
      <c r="D3548" t="s">
        <v>13096</v>
      </c>
      <c r="E3548" t="s">
        <v>5323</v>
      </c>
      <c r="F3548">
        <v>10194748</v>
      </c>
      <c r="G3548" t="s">
        <v>1806</v>
      </c>
      <c r="H3548" t="s">
        <v>12654</v>
      </c>
      <c r="J3548">
        <v>110394</v>
      </c>
      <c r="K3548" t="s">
        <v>13097</v>
      </c>
      <c r="L3548" t="s">
        <v>386</v>
      </c>
      <c r="M3548" s="4">
        <v>0.29166666666666669</v>
      </c>
      <c r="N3548" s="1">
        <v>0.70833333333333337</v>
      </c>
      <c r="O3548" t="s">
        <v>386</v>
      </c>
      <c r="P3548" t="s">
        <v>387</v>
      </c>
      <c r="Q3548" t="s">
        <v>13098</v>
      </c>
      <c r="R3548" t="s">
        <v>5945</v>
      </c>
      <c r="S3548" t="s">
        <v>13098</v>
      </c>
      <c r="T3548" t="s">
        <v>165</v>
      </c>
      <c r="U3548" t="s">
        <v>95</v>
      </c>
      <c r="V3548" t="s">
        <v>46</v>
      </c>
      <c r="W3548" t="str">
        <f t="shared" si="165"/>
        <v>506 EASTERN AV NE WASHINGTON DC 20002</v>
      </c>
      <c r="X3548" t="s">
        <v>47</v>
      </c>
      <c r="Y3548" t="s">
        <v>12658</v>
      </c>
      <c r="Z3548">
        <v>38.900418000000002</v>
      </c>
      <c r="AA3548">
        <v>-77.000159999999994</v>
      </c>
      <c r="AB3548">
        <v>399986.13</v>
      </c>
      <c r="AC3548">
        <v>136951.71</v>
      </c>
      <c r="AD3548">
        <v>20002</v>
      </c>
      <c r="AE3548">
        <v>27206</v>
      </c>
      <c r="AF3548">
        <v>14914</v>
      </c>
      <c r="AG3548">
        <v>14914</v>
      </c>
      <c r="AH3548">
        <v>6</v>
      </c>
      <c r="AI3548">
        <v>6</v>
      </c>
      <c r="AJ3548" t="s">
        <v>14247</v>
      </c>
      <c r="AK3548" t="s">
        <v>1653</v>
      </c>
      <c r="AL3548" t="s">
        <v>63</v>
      </c>
      <c r="AM3548">
        <v>104</v>
      </c>
      <c r="AN3548">
        <v>25</v>
      </c>
      <c r="AO3548" t="s">
        <v>51</v>
      </c>
      <c r="AP3548">
        <v>82</v>
      </c>
      <c r="AQ3548">
        <v>-77.000162180584795</v>
      </c>
      <c r="AR3548">
        <v>38.9004258526749</v>
      </c>
      <c r="AS3548" t="b">
        <f t="shared" si="166"/>
        <v>0</v>
      </c>
    </row>
    <row r="3549" spans="1:45">
      <c r="A3549">
        <f t="shared" si="167"/>
        <v>3548</v>
      </c>
      <c r="B3549">
        <v>187236</v>
      </c>
      <c r="C3549">
        <v>187236</v>
      </c>
      <c r="D3549" t="s">
        <v>13099</v>
      </c>
      <c r="E3549" t="s">
        <v>5323</v>
      </c>
      <c r="F3549">
        <v>10194749</v>
      </c>
      <c r="G3549" t="s">
        <v>1806</v>
      </c>
      <c r="H3549" t="s">
        <v>12654</v>
      </c>
      <c r="J3549">
        <v>110394</v>
      </c>
      <c r="K3549" t="s">
        <v>13100</v>
      </c>
      <c r="L3549" t="s">
        <v>386</v>
      </c>
      <c r="M3549" s="4">
        <v>0.29166666666666669</v>
      </c>
      <c r="N3549" s="1">
        <v>0.70833333333333337</v>
      </c>
      <c r="O3549" t="s">
        <v>386</v>
      </c>
      <c r="P3549" t="s">
        <v>387</v>
      </c>
      <c r="Q3549" t="s">
        <v>13098</v>
      </c>
      <c r="R3549" t="s">
        <v>5945</v>
      </c>
      <c r="S3549" t="s">
        <v>13098</v>
      </c>
      <c r="T3549" t="s">
        <v>165</v>
      </c>
      <c r="U3549" t="s">
        <v>95</v>
      </c>
      <c r="V3549" t="s">
        <v>46</v>
      </c>
      <c r="W3549" t="str">
        <f t="shared" si="165"/>
        <v>506 EASTERN AV NE WASHINGTON DC 20002</v>
      </c>
      <c r="X3549" t="s">
        <v>47</v>
      </c>
      <c r="Y3549" t="s">
        <v>12658</v>
      </c>
      <c r="Z3549">
        <v>38.900418000000002</v>
      </c>
      <c r="AA3549">
        <v>-77.000159999999994</v>
      </c>
      <c r="AB3549">
        <v>399986.13</v>
      </c>
      <c r="AC3549">
        <v>136951.71</v>
      </c>
      <c r="AD3549">
        <v>20002</v>
      </c>
      <c r="AE3549">
        <v>27206</v>
      </c>
      <c r="AF3549">
        <v>14914</v>
      </c>
      <c r="AG3549">
        <v>14914</v>
      </c>
      <c r="AH3549">
        <v>6</v>
      </c>
      <c r="AI3549">
        <v>6</v>
      </c>
      <c r="AJ3549" t="s">
        <v>14247</v>
      </c>
      <c r="AK3549" t="s">
        <v>1653</v>
      </c>
      <c r="AL3549" t="s">
        <v>63</v>
      </c>
      <c r="AM3549">
        <v>104</v>
      </c>
      <c r="AN3549">
        <v>25</v>
      </c>
      <c r="AO3549" t="s">
        <v>51</v>
      </c>
      <c r="AP3549">
        <v>83</v>
      </c>
      <c r="AQ3549">
        <v>-77.000162180584795</v>
      </c>
      <c r="AR3549">
        <v>38.9004258526749</v>
      </c>
      <c r="AS3549" t="b">
        <f t="shared" si="166"/>
        <v>0</v>
      </c>
    </row>
    <row r="3550" spans="1:45">
      <c r="A3550">
        <f t="shared" si="167"/>
        <v>3549</v>
      </c>
      <c r="B3550">
        <v>187244</v>
      </c>
      <c r="C3550">
        <v>187244</v>
      </c>
      <c r="D3550" t="s">
        <v>13140</v>
      </c>
      <c r="E3550" t="s">
        <v>13141</v>
      </c>
      <c r="F3550">
        <v>10194866</v>
      </c>
      <c r="G3550" t="s">
        <v>201</v>
      </c>
      <c r="K3550" t="s">
        <v>13142</v>
      </c>
      <c r="L3550" t="s">
        <v>386</v>
      </c>
      <c r="M3550" s="4">
        <v>0.29166666666666669</v>
      </c>
      <c r="N3550" s="1">
        <v>0.83333333333333337</v>
      </c>
      <c r="O3550" t="s">
        <v>192</v>
      </c>
      <c r="P3550" t="s">
        <v>387</v>
      </c>
      <c r="S3550" t="s">
        <v>13141</v>
      </c>
      <c r="T3550" t="s">
        <v>165</v>
      </c>
      <c r="U3550" t="s">
        <v>95</v>
      </c>
      <c r="V3550" t="s">
        <v>46</v>
      </c>
      <c r="W3550" t="str">
        <f t="shared" si="165"/>
        <v xml:space="preserve"> WASHINGTON DC 20005</v>
      </c>
      <c r="X3550" t="s">
        <v>47</v>
      </c>
      <c r="Y3550" t="s">
        <v>13143</v>
      </c>
      <c r="Z3550">
        <v>38.908515000000001</v>
      </c>
      <c r="AA3550">
        <v>-77.035269999999997</v>
      </c>
      <c r="AB3550">
        <v>396940.87</v>
      </c>
      <c r="AC3550">
        <v>137851.10999999999</v>
      </c>
      <c r="AD3550">
        <v>20005</v>
      </c>
      <c r="AE3550">
        <v>226123</v>
      </c>
      <c r="AF3550">
        <v>69431</v>
      </c>
      <c r="AG3550">
        <v>69431</v>
      </c>
      <c r="AH3550">
        <v>2</v>
      </c>
      <c r="AI3550">
        <v>2</v>
      </c>
      <c r="AJ3550" t="s">
        <v>14249</v>
      </c>
      <c r="AK3550" t="s">
        <v>90</v>
      </c>
      <c r="AL3550" t="s">
        <v>50</v>
      </c>
      <c r="AM3550">
        <v>208</v>
      </c>
      <c r="AN3550">
        <v>6</v>
      </c>
      <c r="AO3550" t="s">
        <v>51</v>
      </c>
      <c r="AP3550">
        <v>571</v>
      </c>
      <c r="AQ3550">
        <v>-77.035272746531206</v>
      </c>
      <c r="AR3550">
        <v>38.908522640563199</v>
      </c>
      <c r="AS3550" t="b">
        <f t="shared" si="166"/>
        <v>1</v>
      </c>
    </row>
    <row r="3551" spans="1:45">
      <c r="A3551">
        <f t="shared" si="167"/>
        <v>3550</v>
      </c>
      <c r="B3551">
        <v>187257</v>
      </c>
      <c r="C3551">
        <v>187257</v>
      </c>
      <c r="D3551" t="s">
        <v>13157</v>
      </c>
      <c r="E3551" t="s">
        <v>13158</v>
      </c>
      <c r="F3551">
        <v>10194947</v>
      </c>
      <c r="G3551" t="s">
        <v>201</v>
      </c>
      <c r="K3551" t="s">
        <v>13159</v>
      </c>
      <c r="L3551" t="s">
        <v>386</v>
      </c>
      <c r="M3551" s="4">
        <v>0.29166666666666669</v>
      </c>
      <c r="N3551" s="1">
        <v>0.625</v>
      </c>
      <c r="O3551" t="s">
        <v>387</v>
      </c>
      <c r="P3551" t="s">
        <v>387</v>
      </c>
      <c r="S3551" t="s">
        <v>13158</v>
      </c>
      <c r="T3551" t="s">
        <v>165</v>
      </c>
      <c r="U3551" t="s">
        <v>95</v>
      </c>
      <c r="V3551" t="s">
        <v>46</v>
      </c>
      <c r="W3551" t="str">
        <f t="shared" si="165"/>
        <v xml:space="preserve"> WASHINGTON DC 20003</v>
      </c>
      <c r="X3551" t="s">
        <v>47</v>
      </c>
      <c r="Y3551" t="s">
        <v>11020</v>
      </c>
      <c r="Z3551">
        <v>38.888742000000001</v>
      </c>
      <c r="AA3551">
        <v>-76.991763000000006</v>
      </c>
      <c r="AB3551">
        <v>400714.59</v>
      </c>
      <c r="AC3551">
        <v>135655.56</v>
      </c>
      <c r="AD3551">
        <v>20003</v>
      </c>
      <c r="AE3551">
        <v>74222</v>
      </c>
      <c r="AF3551">
        <v>47797</v>
      </c>
      <c r="AG3551">
        <v>47797</v>
      </c>
      <c r="AH3551">
        <v>6</v>
      </c>
      <c r="AI3551">
        <v>6</v>
      </c>
      <c r="AJ3551" t="s">
        <v>14249</v>
      </c>
      <c r="AK3551" t="s">
        <v>3045</v>
      </c>
      <c r="AL3551" t="s">
        <v>63</v>
      </c>
      <c r="AM3551">
        <v>107</v>
      </c>
      <c r="AN3551">
        <v>26</v>
      </c>
      <c r="AO3551" t="s">
        <v>51</v>
      </c>
      <c r="AP3551">
        <v>305</v>
      </c>
      <c r="AQ3551">
        <v>-76.991765648903396</v>
      </c>
      <c r="AR3551">
        <v>38.888749365250298</v>
      </c>
      <c r="AS3551" t="b">
        <f t="shared" si="166"/>
        <v>1</v>
      </c>
    </row>
    <row r="3552" spans="1:45">
      <c r="A3552">
        <f t="shared" si="167"/>
        <v>3551</v>
      </c>
      <c r="B3552">
        <v>187181</v>
      </c>
      <c r="C3552">
        <v>187181</v>
      </c>
      <c r="D3552" t="s">
        <v>13175</v>
      </c>
      <c r="E3552" t="s">
        <v>13176</v>
      </c>
      <c r="F3552">
        <v>10194974</v>
      </c>
      <c r="G3552" t="s">
        <v>201</v>
      </c>
      <c r="K3552" t="s">
        <v>13177</v>
      </c>
      <c r="L3552" t="s">
        <v>386</v>
      </c>
      <c r="M3552" s="4">
        <v>0.29166666666666669</v>
      </c>
      <c r="N3552" s="1">
        <v>0.79166666666666663</v>
      </c>
      <c r="O3552" t="s">
        <v>387</v>
      </c>
      <c r="P3552" t="s">
        <v>387</v>
      </c>
      <c r="S3552" t="s">
        <v>13176</v>
      </c>
      <c r="T3552" t="s">
        <v>165</v>
      </c>
      <c r="U3552" t="s">
        <v>95</v>
      </c>
      <c r="V3552" t="s">
        <v>46</v>
      </c>
      <c r="W3552" t="str">
        <f t="shared" si="165"/>
        <v xml:space="preserve"> WASHINGTON DC 20009</v>
      </c>
      <c r="X3552" t="s">
        <v>47</v>
      </c>
      <c r="Y3552" t="s">
        <v>11659</v>
      </c>
      <c r="Z3552">
        <v>38.919885999999998</v>
      </c>
      <c r="AA3552">
        <v>-77.043785999999997</v>
      </c>
      <c r="AB3552">
        <v>396202.87</v>
      </c>
      <c r="AC3552">
        <v>139113.68</v>
      </c>
      <c r="AD3552">
        <v>20009</v>
      </c>
      <c r="AE3552">
        <v>226392</v>
      </c>
      <c r="AF3552">
        <v>69382</v>
      </c>
      <c r="AG3552">
        <v>69382</v>
      </c>
      <c r="AH3552">
        <v>1</v>
      </c>
      <c r="AI3552">
        <v>1</v>
      </c>
      <c r="AJ3552" t="s">
        <v>14247</v>
      </c>
      <c r="AK3552" t="s">
        <v>767</v>
      </c>
      <c r="AL3552" t="s">
        <v>88</v>
      </c>
      <c r="AM3552">
        <v>303</v>
      </c>
      <c r="AN3552">
        <v>1</v>
      </c>
      <c r="AO3552" t="s">
        <v>51</v>
      </c>
      <c r="AP3552">
        <v>563</v>
      </c>
      <c r="AQ3552">
        <v>-77.043788553048799</v>
      </c>
      <c r="AR3552">
        <v>38.919893416653302</v>
      </c>
      <c r="AS3552" t="b">
        <f t="shared" si="166"/>
        <v>1</v>
      </c>
    </row>
    <row r="3553" spans="1:45">
      <c r="A3553">
        <f t="shared" si="167"/>
        <v>3552</v>
      </c>
      <c r="B3553">
        <v>187187</v>
      </c>
      <c r="C3553">
        <v>187187</v>
      </c>
      <c r="D3553" t="s">
        <v>13264</v>
      </c>
      <c r="E3553" t="s">
        <v>13265</v>
      </c>
      <c r="F3553">
        <v>10195229</v>
      </c>
      <c r="G3553" t="s">
        <v>201</v>
      </c>
      <c r="K3553" t="s">
        <v>13266</v>
      </c>
      <c r="L3553" t="s">
        <v>183</v>
      </c>
      <c r="M3553" s="4">
        <v>0.29166666666666669</v>
      </c>
      <c r="N3553" s="1">
        <v>0.79166666666666663</v>
      </c>
      <c r="O3553" t="s">
        <v>192</v>
      </c>
      <c r="P3553" t="s">
        <v>387</v>
      </c>
      <c r="S3553" t="s">
        <v>13267</v>
      </c>
      <c r="T3553" t="s">
        <v>165</v>
      </c>
      <c r="U3553" t="s">
        <v>95</v>
      </c>
      <c r="V3553" t="s">
        <v>46</v>
      </c>
      <c r="W3553" t="str">
        <f t="shared" si="165"/>
        <v xml:space="preserve"> WASHINGTON DC 20009</v>
      </c>
      <c r="X3553" t="s">
        <v>47</v>
      </c>
      <c r="Y3553" t="s">
        <v>13268</v>
      </c>
      <c r="Z3553">
        <v>38.920399000000003</v>
      </c>
      <c r="AA3553">
        <v>-77.042218000000005</v>
      </c>
      <c r="AB3553">
        <v>396338.92</v>
      </c>
      <c r="AC3553">
        <v>139170.59</v>
      </c>
      <c r="AD3553">
        <v>20009</v>
      </c>
      <c r="AE3553">
        <v>235427</v>
      </c>
      <c r="AF3553">
        <v>78109</v>
      </c>
      <c r="AG3553">
        <v>78109</v>
      </c>
      <c r="AH3553">
        <v>1</v>
      </c>
      <c r="AI3553">
        <v>1</v>
      </c>
      <c r="AJ3553" t="s">
        <v>14247</v>
      </c>
      <c r="AK3553" t="s">
        <v>767</v>
      </c>
      <c r="AL3553" t="s">
        <v>88</v>
      </c>
      <c r="AM3553">
        <v>303</v>
      </c>
      <c r="AN3553">
        <v>1</v>
      </c>
      <c r="AO3553" t="s">
        <v>320</v>
      </c>
      <c r="AP3553">
        <v>813</v>
      </c>
      <c r="AQ3553">
        <v>-77.042220008276203</v>
      </c>
      <c r="AR3553">
        <v>38.920406657875297</v>
      </c>
      <c r="AS3553" t="b">
        <f t="shared" si="166"/>
        <v>1</v>
      </c>
    </row>
    <row r="3554" spans="1:45">
      <c r="A3554">
        <f t="shared" si="167"/>
        <v>3553</v>
      </c>
      <c r="B3554">
        <v>187189</v>
      </c>
      <c r="C3554">
        <v>187189</v>
      </c>
      <c r="D3554" t="s">
        <v>13269</v>
      </c>
      <c r="E3554" t="s">
        <v>5806</v>
      </c>
      <c r="F3554">
        <v>10195240</v>
      </c>
      <c r="G3554" t="s">
        <v>2388</v>
      </c>
      <c r="K3554" t="s">
        <v>13270</v>
      </c>
      <c r="L3554" t="s">
        <v>183</v>
      </c>
      <c r="M3554" s="4">
        <v>0.33333333333333331</v>
      </c>
      <c r="N3554" s="1">
        <v>0.66666666666666663</v>
      </c>
      <c r="O3554" t="s">
        <v>387</v>
      </c>
      <c r="P3554" t="s">
        <v>387</v>
      </c>
      <c r="Q3554" t="s">
        <v>5806</v>
      </c>
      <c r="R3554" t="s">
        <v>5808</v>
      </c>
      <c r="S3554" t="s">
        <v>5806</v>
      </c>
      <c r="T3554" t="s">
        <v>165</v>
      </c>
      <c r="U3554" t="s">
        <v>95</v>
      </c>
      <c r="V3554" t="s">
        <v>46</v>
      </c>
      <c r="W3554" t="str">
        <f t="shared" si="165"/>
        <v>4217  9TH ST N.W WASHINGTON DC 20009</v>
      </c>
      <c r="X3554" t="s">
        <v>47</v>
      </c>
      <c r="Y3554" t="s">
        <v>11346</v>
      </c>
      <c r="Z3554">
        <v>38.911602999999999</v>
      </c>
      <c r="AA3554">
        <v>-77.031657999999993</v>
      </c>
      <c r="AB3554">
        <v>397254.32</v>
      </c>
      <c r="AC3554">
        <v>138193.72</v>
      </c>
      <c r="AD3554">
        <v>20009</v>
      </c>
      <c r="AE3554">
        <v>218363</v>
      </c>
      <c r="AF3554">
        <v>61515</v>
      </c>
      <c r="AG3554">
        <v>61515</v>
      </c>
      <c r="AH3554">
        <v>2</v>
      </c>
      <c r="AI3554">
        <v>2</v>
      </c>
      <c r="AJ3554" t="s">
        <v>14248</v>
      </c>
      <c r="AK3554" t="s">
        <v>222</v>
      </c>
      <c r="AL3554" t="s">
        <v>88</v>
      </c>
      <c r="AM3554">
        <v>307</v>
      </c>
      <c r="AN3554">
        <v>7</v>
      </c>
      <c r="AO3554" t="s">
        <v>51</v>
      </c>
      <c r="AP3554">
        <v>397</v>
      </c>
      <c r="AQ3554">
        <v>-77.031660172256395</v>
      </c>
      <c r="AR3554">
        <v>38.911610024286198</v>
      </c>
      <c r="AS3554" t="b">
        <f t="shared" si="166"/>
        <v>1</v>
      </c>
    </row>
    <row r="3555" spans="1:45">
      <c r="A3555">
        <f t="shared" si="167"/>
        <v>3554</v>
      </c>
      <c r="B3555">
        <v>187191</v>
      </c>
      <c r="C3555">
        <v>187191</v>
      </c>
      <c r="D3555" t="s">
        <v>13306</v>
      </c>
      <c r="E3555" t="s">
        <v>5792</v>
      </c>
      <c r="F3555">
        <v>10195361</v>
      </c>
      <c r="G3555" t="s">
        <v>2388</v>
      </c>
      <c r="K3555" t="s">
        <v>13307</v>
      </c>
      <c r="L3555" t="s">
        <v>184</v>
      </c>
      <c r="M3555" s="4">
        <v>0.375</v>
      </c>
      <c r="N3555" s="1">
        <v>0.58333333333333337</v>
      </c>
      <c r="O3555" t="s">
        <v>387</v>
      </c>
      <c r="P3555" t="s">
        <v>387</v>
      </c>
      <c r="Q3555" t="s">
        <v>13308</v>
      </c>
      <c r="R3555" t="s">
        <v>13309</v>
      </c>
      <c r="S3555" t="s">
        <v>13308</v>
      </c>
      <c r="T3555" t="s">
        <v>165</v>
      </c>
      <c r="U3555" t="s">
        <v>95</v>
      </c>
      <c r="V3555" t="s">
        <v>46</v>
      </c>
      <c r="W3555" t="str">
        <f t="shared" si="165"/>
        <v>524 8TH ST, NE WASHINGTON DC 20002</v>
      </c>
      <c r="X3555" t="s">
        <v>47</v>
      </c>
      <c r="Y3555" t="s">
        <v>13310</v>
      </c>
      <c r="Z3555">
        <v>38.896903000000002</v>
      </c>
      <c r="AA3555">
        <v>-76.99521</v>
      </c>
      <c r="AB3555">
        <v>400415.49</v>
      </c>
      <c r="AC3555">
        <v>136561.45000000001</v>
      </c>
      <c r="AD3555">
        <v>20002</v>
      </c>
      <c r="AE3555">
        <v>11256</v>
      </c>
      <c r="AF3555">
        <v>6569</v>
      </c>
      <c r="AG3555">
        <v>6569</v>
      </c>
      <c r="AH3555">
        <v>6</v>
      </c>
      <c r="AI3555">
        <v>6</v>
      </c>
      <c r="AJ3555" t="s">
        <v>14247</v>
      </c>
      <c r="AK3555" t="s">
        <v>1593</v>
      </c>
      <c r="AL3555" t="s">
        <v>63</v>
      </c>
      <c r="AM3555">
        <v>104</v>
      </c>
      <c r="AN3555">
        <v>25</v>
      </c>
      <c r="AO3555" t="s">
        <v>51</v>
      </c>
      <c r="AP3555">
        <v>35</v>
      </c>
      <c r="AQ3555">
        <v>-76.995212640998105</v>
      </c>
      <c r="AR3555">
        <v>38.896910151254502</v>
      </c>
      <c r="AS3555" t="b">
        <f t="shared" si="166"/>
        <v>1</v>
      </c>
    </row>
    <row r="3556" spans="1:45">
      <c r="A3556">
        <f t="shared" si="167"/>
        <v>3555</v>
      </c>
      <c r="B3556">
        <v>187194</v>
      </c>
      <c r="C3556">
        <v>187194</v>
      </c>
      <c r="D3556" t="s">
        <v>13321</v>
      </c>
      <c r="E3556" t="s">
        <v>13322</v>
      </c>
      <c r="F3556">
        <v>10195457</v>
      </c>
      <c r="G3556" t="s">
        <v>201</v>
      </c>
      <c r="K3556" t="s">
        <v>13323</v>
      </c>
      <c r="L3556" t="s">
        <v>184</v>
      </c>
      <c r="M3556" s="4">
        <v>0.29166666666666669</v>
      </c>
      <c r="N3556" s="1">
        <v>0.70833333333333337</v>
      </c>
      <c r="O3556" t="s">
        <v>387</v>
      </c>
      <c r="P3556" t="s">
        <v>387</v>
      </c>
      <c r="S3556" t="s">
        <v>13322</v>
      </c>
      <c r="T3556" t="s">
        <v>165</v>
      </c>
      <c r="U3556" t="s">
        <v>95</v>
      </c>
      <c r="V3556" t="s">
        <v>46</v>
      </c>
      <c r="W3556" t="str">
        <f t="shared" si="165"/>
        <v xml:space="preserve"> WASHINGTON DC 20009</v>
      </c>
      <c r="X3556" t="s">
        <v>47</v>
      </c>
      <c r="Y3556" t="s">
        <v>13324</v>
      </c>
      <c r="Z3556">
        <v>38.917824000000003</v>
      </c>
      <c r="AA3556">
        <v>-77.036143999999993</v>
      </c>
      <c r="AB3556">
        <v>396865.48</v>
      </c>
      <c r="AC3556">
        <v>138884.47</v>
      </c>
      <c r="AD3556">
        <v>20009</v>
      </c>
      <c r="AE3556">
        <v>226556</v>
      </c>
      <c r="AF3556">
        <v>69560</v>
      </c>
      <c r="AG3556">
        <v>69560</v>
      </c>
      <c r="AH3556">
        <v>1</v>
      </c>
      <c r="AI3556">
        <v>1</v>
      </c>
      <c r="AJ3556" t="s">
        <v>14249</v>
      </c>
      <c r="AK3556" t="s">
        <v>733</v>
      </c>
      <c r="AL3556" t="s">
        <v>88</v>
      </c>
      <c r="AM3556">
        <v>301</v>
      </c>
      <c r="AN3556">
        <v>6</v>
      </c>
      <c r="AO3556" t="s">
        <v>51</v>
      </c>
      <c r="AP3556">
        <v>599</v>
      </c>
      <c r="AQ3556">
        <v>-77.036146678772198</v>
      </c>
      <c r="AR3556">
        <v>38.917831231140198</v>
      </c>
      <c r="AS3556" t="b">
        <f t="shared" si="166"/>
        <v>1</v>
      </c>
    </row>
    <row r="3557" spans="1:45">
      <c r="A3557">
        <f t="shared" si="167"/>
        <v>3556</v>
      </c>
      <c r="B3557">
        <v>187096</v>
      </c>
      <c r="C3557">
        <v>187096</v>
      </c>
      <c r="D3557" t="s">
        <v>13325</v>
      </c>
      <c r="E3557" t="s">
        <v>13326</v>
      </c>
      <c r="F3557">
        <v>10195477</v>
      </c>
      <c r="G3557" t="s">
        <v>201</v>
      </c>
      <c r="K3557" t="s">
        <v>13327</v>
      </c>
      <c r="L3557" t="s">
        <v>192</v>
      </c>
      <c r="M3557" s="4">
        <v>0.29166666666666669</v>
      </c>
      <c r="N3557" s="1">
        <v>0.70833333333333337</v>
      </c>
      <c r="O3557" t="s">
        <v>387</v>
      </c>
      <c r="P3557" t="s">
        <v>387</v>
      </c>
      <c r="S3557" t="s">
        <v>13326</v>
      </c>
      <c r="T3557" t="s">
        <v>165</v>
      </c>
      <c r="U3557" t="s">
        <v>95</v>
      </c>
      <c r="V3557" t="s">
        <v>46</v>
      </c>
      <c r="W3557" t="str">
        <f t="shared" si="165"/>
        <v xml:space="preserve"> WASHINGTON DC 20003</v>
      </c>
      <c r="X3557" t="s">
        <v>47</v>
      </c>
      <c r="Y3557" t="s">
        <v>13328</v>
      </c>
      <c r="Z3557">
        <v>38.879119000000003</v>
      </c>
      <c r="AA3557">
        <v>-76.989880999999997</v>
      </c>
      <c r="AB3557">
        <v>400877.98</v>
      </c>
      <c r="AC3557">
        <v>134587.37</v>
      </c>
      <c r="AD3557">
        <v>20003</v>
      </c>
      <c r="AE3557">
        <v>71861</v>
      </c>
      <c r="AF3557">
        <v>45646</v>
      </c>
      <c r="AG3557">
        <v>45646</v>
      </c>
      <c r="AH3557">
        <v>6</v>
      </c>
      <c r="AI3557">
        <v>6</v>
      </c>
      <c r="AJ3557" t="s">
        <v>14249</v>
      </c>
      <c r="AK3557" t="s">
        <v>4310</v>
      </c>
      <c r="AL3557" t="s">
        <v>63</v>
      </c>
      <c r="AM3557">
        <v>106</v>
      </c>
      <c r="AN3557">
        <v>26</v>
      </c>
      <c r="AO3557" t="s">
        <v>51</v>
      </c>
      <c r="AP3557">
        <v>266</v>
      </c>
      <c r="AQ3557">
        <v>-76.989883718266995</v>
      </c>
      <c r="AR3557">
        <v>38.879126549720802</v>
      </c>
      <c r="AS3557" t="b">
        <f t="shared" si="166"/>
        <v>1</v>
      </c>
    </row>
    <row r="3558" spans="1:45">
      <c r="A3558">
        <f t="shared" si="167"/>
        <v>3557</v>
      </c>
      <c r="B3558">
        <v>183727</v>
      </c>
      <c r="C3558">
        <v>183727</v>
      </c>
      <c r="D3558" t="s">
        <v>411</v>
      </c>
      <c r="E3558" t="s">
        <v>412</v>
      </c>
      <c r="F3558">
        <v>10187057</v>
      </c>
      <c r="G3558" t="s">
        <v>41</v>
      </c>
      <c r="K3558" t="s">
        <v>413</v>
      </c>
      <c r="L3558" t="s">
        <v>414</v>
      </c>
      <c r="M3558" s="4">
        <v>0.5</v>
      </c>
      <c r="N3558" s="1">
        <v>0.70833333333333337</v>
      </c>
      <c r="O3558" t="s">
        <v>95</v>
      </c>
      <c r="P3558" t="s">
        <v>95</v>
      </c>
      <c r="S3558" t="s">
        <v>412</v>
      </c>
      <c r="T3558" t="s">
        <v>165</v>
      </c>
      <c r="U3558" t="s">
        <v>415</v>
      </c>
      <c r="V3558" t="s">
        <v>46</v>
      </c>
      <c r="W3558" t="str">
        <f t="shared" si="165"/>
        <v xml:space="preserve"> WASHINGTON DC 20003</v>
      </c>
      <c r="X3558" t="s">
        <v>47</v>
      </c>
      <c r="Y3558" t="s">
        <v>71</v>
      </c>
      <c r="Z3558">
        <v>38.885620000000003</v>
      </c>
      <c r="AA3558">
        <v>-77.003760999999997</v>
      </c>
      <c r="AB3558">
        <v>399673.71</v>
      </c>
      <c r="AC3558">
        <v>135308.98000000001</v>
      </c>
      <c r="AD3558">
        <v>20003</v>
      </c>
      <c r="AE3558">
        <v>289156</v>
      </c>
      <c r="AF3558">
        <v>128082</v>
      </c>
      <c r="AG3558">
        <v>128082</v>
      </c>
      <c r="AH3558">
        <v>6</v>
      </c>
      <c r="AI3558">
        <v>6</v>
      </c>
      <c r="AJ3558" t="s">
        <v>14249</v>
      </c>
      <c r="AK3558" t="s">
        <v>73</v>
      </c>
      <c r="AL3558" t="s">
        <v>63</v>
      </c>
      <c r="AM3558">
        <v>106</v>
      </c>
      <c r="AN3558">
        <v>26</v>
      </c>
      <c r="AO3558" t="s">
        <v>74</v>
      </c>
      <c r="AP3558">
        <v>1533</v>
      </c>
      <c r="AQ3558">
        <v>-77.0037630597418</v>
      </c>
      <c r="AR3558">
        <v>38.885627470069302</v>
      </c>
      <c r="AS3558" t="b">
        <f t="shared" si="166"/>
        <v>1</v>
      </c>
    </row>
    <row r="3559" spans="1:45">
      <c r="A3559">
        <f t="shared" si="167"/>
        <v>3558</v>
      </c>
      <c r="B3559">
        <v>183248</v>
      </c>
      <c r="C3559">
        <v>183248</v>
      </c>
      <c r="D3559" t="s">
        <v>847</v>
      </c>
      <c r="E3559" t="s">
        <v>848</v>
      </c>
      <c r="F3559">
        <v>10184397</v>
      </c>
      <c r="G3559" t="s">
        <v>404</v>
      </c>
      <c r="K3559" t="s">
        <v>849</v>
      </c>
      <c r="L3559" t="s">
        <v>550</v>
      </c>
      <c r="M3559" s="4">
        <v>0.41666666666666669</v>
      </c>
      <c r="N3559" s="1">
        <v>0.91666666666666663</v>
      </c>
      <c r="O3559" t="s">
        <v>95</v>
      </c>
      <c r="P3559" t="s">
        <v>95</v>
      </c>
      <c r="Q3559" t="s">
        <v>850</v>
      </c>
      <c r="R3559" t="s">
        <v>851</v>
      </c>
      <c r="S3559" t="s">
        <v>850</v>
      </c>
      <c r="T3559" t="s">
        <v>165</v>
      </c>
      <c r="U3559" t="s">
        <v>415</v>
      </c>
      <c r="V3559" t="s">
        <v>46</v>
      </c>
      <c r="W3559" t="str">
        <f t="shared" si="165"/>
        <v xml:space="preserve">1610 T St SE WASHINGTON DC </v>
      </c>
      <c r="X3559" t="s">
        <v>47</v>
      </c>
      <c r="Y3559" t="s">
        <v>852</v>
      </c>
      <c r="Z3559">
        <v>38.867266000000001</v>
      </c>
      <c r="AA3559">
        <v>-76.981500999999994</v>
      </c>
      <c r="AB3559">
        <v>401605.40950000001</v>
      </c>
      <c r="AC3559">
        <v>133271.73055000001</v>
      </c>
      <c r="AE3559">
        <v>0</v>
      </c>
      <c r="AF3559">
        <v>460151</v>
      </c>
      <c r="AG3559">
        <v>395836</v>
      </c>
      <c r="AH3559">
        <v>8</v>
      </c>
      <c r="AI3559">
        <v>7</v>
      </c>
      <c r="AJ3559" t="s">
        <v>14249</v>
      </c>
      <c r="AK3559" t="s">
        <v>854</v>
      </c>
      <c r="AL3559" t="s">
        <v>458</v>
      </c>
      <c r="AM3559">
        <v>701</v>
      </c>
      <c r="AN3559">
        <v>34</v>
      </c>
      <c r="AO3559" t="s">
        <v>51</v>
      </c>
      <c r="AP3559">
        <v>3715</v>
      </c>
      <c r="AQ3559">
        <v>-76.981503294150997</v>
      </c>
      <c r="AR3559">
        <v>38.867273713285897</v>
      </c>
      <c r="AS3559" t="b">
        <f t="shared" si="166"/>
        <v>0</v>
      </c>
    </row>
    <row r="3560" spans="1:45">
      <c r="A3560">
        <f t="shared" si="167"/>
        <v>3559</v>
      </c>
      <c r="B3560">
        <v>183857</v>
      </c>
      <c r="C3560">
        <v>183857</v>
      </c>
      <c r="D3560" t="s">
        <v>1143</v>
      </c>
      <c r="E3560" t="s">
        <v>1144</v>
      </c>
      <c r="F3560">
        <v>10187609</v>
      </c>
      <c r="G3560" t="s">
        <v>201</v>
      </c>
      <c r="K3560" t="s">
        <v>1145</v>
      </c>
      <c r="L3560" t="s">
        <v>414</v>
      </c>
      <c r="M3560" s="4">
        <v>0.29166666666666669</v>
      </c>
      <c r="N3560" s="1">
        <v>0.70833333333333337</v>
      </c>
      <c r="O3560" t="s">
        <v>95</v>
      </c>
      <c r="P3560" t="s">
        <v>95</v>
      </c>
      <c r="S3560" t="s">
        <v>1144</v>
      </c>
      <c r="T3560" t="s">
        <v>165</v>
      </c>
      <c r="U3560" t="s">
        <v>415</v>
      </c>
      <c r="V3560" t="s">
        <v>46</v>
      </c>
      <c r="W3560" t="str">
        <f t="shared" si="165"/>
        <v xml:space="preserve"> WASHINGTON DC 20036</v>
      </c>
      <c r="X3560" t="s">
        <v>47</v>
      </c>
      <c r="Y3560" t="s">
        <v>1146</v>
      </c>
      <c r="Z3560">
        <v>38.909832000000002</v>
      </c>
      <c r="AA3560">
        <v>-77.040093999999996</v>
      </c>
      <c r="AB3560">
        <v>396522.61</v>
      </c>
      <c r="AC3560">
        <v>137997.43</v>
      </c>
      <c r="AD3560">
        <v>20036</v>
      </c>
      <c r="AE3560">
        <v>225871</v>
      </c>
      <c r="AF3560">
        <v>69197</v>
      </c>
      <c r="AG3560">
        <v>69197</v>
      </c>
      <c r="AH3560">
        <v>2</v>
      </c>
      <c r="AI3560">
        <v>2</v>
      </c>
      <c r="AJ3560" t="s">
        <v>14249</v>
      </c>
      <c r="AK3560" t="s">
        <v>380</v>
      </c>
      <c r="AL3560" t="s">
        <v>50</v>
      </c>
      <c r="AM3560">
        <v>208</v>
      </c>
      <c r="AN3560">
        <v>6</v>
      </c>
      <c r="AO3560" t="s">
        <v>51</v>
      </c>
      <c r="AP3560">
        <v>3241</v>
      </c>
      <c r="AQ3560">
        <v>-77.040095846134193</v>
      </c>
      <c r="AR3560">
        <v>38.909839186082699</v>
      </c>
      <c r="AS3560" t="b">
        <f t="shared" si="166"/>
        <v>1</v>
      </c>
    </row>
    <row r="3561" spans="1:45">
      <c r="A3561">
        <f t="shared" si="167"/>
        <v>3560</v>
      </c>
      <c r="B3561">
        <v>184758</v>
      </c>
      <c r="C3561">
        <v>184758</v>
      </c>
      <c r="D3561" t="s">
        <v>1799</v>
      </c>
      <c r="E3561" t="s">
        <v>1800</v>
      </c>
      <c r="F3561">
        <v>10190776</v>
      </c>
      <c r="G3561" t="s">
        <v>201</v>
      </c>
      <c r="K3561" t="s">
        <v>1801</v>
      </c>
      <c r="L3561" t="s">
        <v>496</v>
      </c>
      <c r="M3561" s="4">
        <v>0.375</v>
      </c>
      <c r="N3561" s="1">
        <v>0.66666666666666663</v>
      </c>
      <c r="O3561" t="s">
        <v>95</v>
      </c>
      <c r="P3561" t="s">
        <v>95</v>
      </c>
      <c r="S3561" t="s">
        <v>1800</v>
      </c>
      <c r="T3561" t="s">
        <v>165</v>
      </c>
      <c r="U3561" t="s">
        <v>415</v>
      </c>
      <c r="V3561" t="s">
        <v>46</v>
      </c>
      <c r="W3561" t="str">
        <f t="shared" si="165"/>
        <v xml:space="preserve"> WASHINGTON DC 20009</v>
      </c>
      <c r="X3561" t="s">
        <v>47</v>
      </c>
      <c r="Y3561" t="s">
        <v>1513</v>
      </c>
      <c r="Z3561">
        <v>38.922794000000003</v>
      </c>
      <c r="AA3561">
        <v>-77.041138000000004</v>
      </c>
      <c r="AB3561">
        <v>396432.64000000001</v>
      </c>
      <c r="AC3561">
        <v>139436.34</v>
      </c>
      <c r="AD3561">
        <v>20009</v>
      </c>
      <c r="AE3561">
        <v>284088</v>
      </c>
      <c r="AF3561">
        <v>122925</v>
      </c>
      <c r="AG3561">
        <v>122925</v>
      </c>
      <c r="AH3561">
        <v>1</v>
      </c>
      <c r="AI3561">
        <v>1</v>
      </c>
      <c r="AJ3561" t="s">
        <v>14247</v>
      </c>
      <c r="AK3561" t="s">
        <v>1514</v>
      </c>
      <c r="AL3561" t="s">
        <v>88</v>
      </c>
      <c r="AM3561">
        <v>303</v>
      </c>
      <c r="AN3561">
        <v>1</v>
      </c>
      <c r="AO3561" t="s">
        <v>320</v>
      </c>
      <c r="AP3561">
        <v>1474</v>
      </c>
      <c r="AQ3561">
        <v>-77.041140657903895</v>
      </c>
      <c r="AR3561">
        <v>38.922801005429903</v>
      </c>
      <c r="AS3561" t="b">
        <f t="shared" si="166"/>
        <v>1</v>
      </c>
    </row>
    <row r="3562" spans="1:45">
      <c r="A3562">
        <f t="shared" si="167"/>
        <v>3561</v>
      </c>
      <c r="B3562">
        <v>185039</v>
      </c>
      <c r="C3562">
        <v>185039</v>
      </c>
      <c r="D3562" t="s">
        <v>2355</v>
      </c>
      <c r="E3562" t="s">
        <v>2356</v>
      </c>
      <c r="F3562">
        <v>10191557</v>
      </c>
      <c r="G3562" t="s">
        <v>652</v>
      </c>
      <c r="K3562" t="s">
        <v>2357</v>
      </c>
      <c r="L3562" t="s">
        <v>558</v>
      </c>
      <c r="M3562" s="4">
        <v>0.29166666666666669</v>
      </c>
      <c r="N3562" s="1">
        <v>0.70833333333333337</v>
      </c>
      <c r="O3562" t="s">
        <v>183</v>
      </c>
      <c r="P3562" t="s">
        <v>95</v>
      </c>
      <c r="Q3562" t="s">
        <v>2356</v>
      </c>
      <c r="R3562" t="s">
        <v>2358</v>
      </c>
      <c r="S3562" t="s">
        <v>2356</v>
      </c>
      <c r="T3562" t="s">
        <v>165</v>
      </c>
      <c r="U3562" t="s">
        <v>415</v>
      </c>
      <c r="V3562" t="s">
        <v>46</v>
      </c>
      <c r="W3562" t="str">
        <f t="shared" si="165"/>
        <v>2603 O street NW WASHINGTON DC 20007</v>
      </c>
      <c r="X3562" t="s">
        <v>47</v>
      </c>
      <c r="Y3562" t="s">
        <v>2359</v>
      </c>
      <c r="Z3562">
        <v>38.908731000000003</v>
      </c>
      <c r="AA3562">
        <v>-77.054970999999995</v>
      </c>
      <c r="AB3562">
        <v>395232.22</v>
      </c>
      <c r="AC3562">
        <v>137875.92000000001</v>
      </c>
      <c r="AD3562">
        <v>20007</v>
      </c>
      <c r="AE3562">
        <v>274803</v>
      </c>
      <c r="AF3562">
        <v>117606</v>
      </c>
      <c r="AG3562">
        <v>117606</v>
      </c>
      <c r="AH3562">
        <v>2</v>
      </c>
      <c r="AI3562">
        <v>2</v>
      </c>
      <c r="AJ3562" t="s">
        <v>14246</v>
      </c>
      <c r="AK3562" s="2">
        <v>2000000</v>
      </c>
      <c r="AL3562" t="s">
        <v>50</v>
      </c>
      <c r="AM3562">
        <v>206</v>
      </c>
      <c r="AN3562">
        <v>4</v>
      </c>
      <c r="AO3562" t="s">
        <v>51</v>
      </c>
      <c r="AP3562">
        <v>1351</v>
      </c>
      <c r="AQ3562">
        <v>-77.054972919690002</v>
      </c>
      <c r="AR3562">
        <v>38.908738529121003</v>
      </c>
      <c r="AS3562" t="b">
        <f t="shared" si="166"/>
        <v>1</v>
      </c>
    </row>
    <row r="3563" spans="1:45">
      <c r="A3563">
        <f t="shared" si="167"/>
        <v>3562</v>
      </c>
      <c r="B3563">
        <v>184685</v>
      </c>
      <c r="C3563">
        <v>184685</v>
      </c>
      <c r="D3563" t="s">
        <v>2584</v>
      </c>
      <c r="E3563" t="s">
        <v>2585</v>
      </c>
      <c r="F3563">
        <v>10190609</v>
      </c>
      <c r="G3563" t="s">
        <v>54</v>
      </c>
      <c r="M3563" s="4">
        <v>0.70833333333333337</v>
      </c>
      <c r="N3563" s="1">
        <v>0.95833333333333337</v>
      </c>
      <c r="O3563" t="s">
        <v>432</v>
      </c>
      <c r="P3563" t="s">
        <v>95</v>
      </c>
      <c r="Q3563" t="s">
        <v>1907</v>
      </c>
      <c r="R3563" t="s">
        <v>1908</v>
      </c>
      <c r="S3563" t="s">
        <v>1907</v>
      </c>
      <c r="T3563" t="s">
        <v>148</v>
      </c>
      <c r="U3563" t="s">
        <v>415</v>
      </c>
      <c r="V3563" t="s">
        <v>46</v>
      </c>
      <c r="W3563" t="str">
        <f t="shared" si="165"/>
        <v xml:space="preserve">1321 PENNSYLVANIA AVE WASHINGTON DC </v>
      </c>
      <c r="X3563" t="s">
        <v>47</v>
      </c>
      <c r="Y3563" t="s">
        <v>774</v>
      </c>
      <c r="Z3563">
        <v>38.896115000000002</v>
      </c>
      <c r="AA3563">
        <v>-77.030799999999999</v>
      </c>
      <c r="AB3563">
        <v>397328.10239999997</v>
      </c>
      <c r="AC3563">
        <v>136474.40396</v>
      </c>
      <c r="AE3563">
        <v>0</v>
      </c>
      <c r="AF3563">
        <v>456476</v>
      </c>
      <c r="AG3563">
        <v>392504</v>
      </c>
      <c r="AH3563">
        <v>2</v>
      </c>
      <c r="AI3563">
        <v>2</v>
      </c>
      <c r="AJ3563" t="s">
        <v>14248</v>
      </c>
      <c r="AK3563" t="s">
        <v>171</v>
      </c>
      <c r="AL3563" t="s">
        <v>63</v>
      </c>
      <c r="AM3563">
        <v>101</v>
      </c>
      <c r="AN3563">
        <v>8</v>
      </c>
      <c r="AO3563" t="s">
        <v>64</v>
      </c>
      <c r="AP3563">
        <v>3618</v>
      </c>
      <c r="AQ3563">
        <v>-77.030802766488804</v>
      </c>
      <c r="AR3563">
        <v>38.896122045060999</v>
      </c>
      <c r="AS3563" t="b">
        <f t="shared" si="166"/>
        <v>0</v>
      </c>
    </row>
    <row r="3564" spans="1:45">
      <c r="A3564">
        <f t="shared" si="167"/>
        <v>3563</v>
      </c>
      <c r="B3564">
        <v>184719</v>
      </c>
      <c r="C3564">
        <v>184719</v>
      </c>
      <c r="D3564" t="s">
        <v>2646</v>
      </c>
      <c r="E3564" t="s">
        <v>2647</v>
      </c>
      <c r="F3564">
        <v>10190679</v>
      </c>
      <c r="G3564" t="s">
        <v>201</v>
      </c>
      <c r="M3564" s="4">
        <v>0.41666666666666669</v>
      </c>
      <c r="N3564" s="1">
        <v>0.95833333333333337</v>
      </c>
      <c r="O3564" t="s">
        <v>387</v>
      </c>
      <c r="P3564" t="s">
        <v>95</v>
      </c>
      <c r="Q3564" t="s">
        <v>2647</v>
      </c>
      <c r="R3564" t="s">
        <v>2648</v>
      </c>
      <c r="S3564" t="s">
        <v>2647</v>
      </c>
      <c r="T3564" t="s">
        <v>148</v>
      </c>
      <c r="U3564" t="s">
        <v>415</v>
      </c>
      <c r="V3564" t="s">
        <v>46</v>
      </c>
      <c r="W3564" t="str">
        <f t="shared" si="165"/>
        <v>1111 11th ST NW WASHINGTON DC 20001</v>
      </c>
      <c r="X3564" t="s">
        <v>47</v>
      </c>
      <c r="Y3564" t="s">
        <v>1310</v>
      </c>
      <c r="Z3564">
        <v>38.904983999999999</v>
      </c>
      <c r="AA3564">
        <v>-77.026748999999995</v>
      </c>
      <c r="AB3564">
        <v>397679.89</v>
      </c>
      <c r="AC3564">
        <v>137458.84</v>
      </c>
      <c r="AD3564">
        <v>20001</v>
      </c>
      <c r="AE3564">
        <v>297574</v>
      </c>
      <c r="AF3564">
        <v>133672</v>
      </c>
      <c r="AG3564">
        <v>133672</v>
      </c>
      <c r="AH3564">
        <v>2</v>
      </c>
      <c r="AI3564">
        <v>2</v>
      </c>
      <c r="AJ3564" t="s">
        <v>14248</v>
      </c>
      <c r="AK3564" t="s">
        <v>98</v>
      </c>
      <c r="AL3564" t="s">
        <v>88</v>
      </c>
      <c r="AM3564">
        <v>307</v>
      </c>
      <c r="AN3564">
        <v>8</v>
      </c>
      <c r="AO3564" t="s">
        <v>51</v>
      </c>
      <c r="AP3564">
        <v>3059</v>
      </c>
      <c r="AQ3564">
        <v>-77.026750836682595</v>
      </c>
      <c r="AR3564">
        <v>38.904991197304597</v>
      </c>
      <c r="AS3564" t="b">
        <f t="shared" si="166"/>
        <v>1</v>
      </c>
    </row>
    <row r="3565" spans="1:45">
      <c r="A3565">
        <f t="shared" si="167"/>
        <v>3564</v>
      </c>
      <c r="B3565">
        <v>185323</v>
      </c>
      <c r="C3565">
        <v>185323</v>
      </c>
      <c r="D3565" t="s">
        <v>2950</v>
      </c>
      <c r="E3565" t="s">
        <v>735</v>
      </c>
      <c r="F3565">
        <v>10192081</v>
      </c>
      <c r="G3565" t="s">
        <v>81</v>
      </c>
      <c r="K3565" t="s">
        <v>2951</v>
      </c>
      <c r="L3565" t="s">
        <v>1682</v>
      </c>
      <c r="M3565" s="4">
        <v>0.29166666666666669</v>
      </c>
      <c r="N3565" s="1">
        <v>0.79166666666666663</v>
      </c>
      <c r="O3565" t="s">
        <v>95</v>
      </c>
      <c r="P3565" t="s">
        <v>95</v>
      </c>
      <c r="Q3565" t="s">
        <v>737</v>
      </c>
      <c r="R3565" t="s">
        <v>738</v>
      </c>
      <c r="S3565" t="s">
        <v>737</v>
      </c>
      <c r="T3565" t="s">
        <v>165</v>
      </c>
      <c r="U3565" t="s">
        <v>415</v>
      </c>
      <c r="V3565" t="s">
        <v>46</v>
      </c>
      <c r="W3565" t="str">
        <f t="shared" si="165"/>
        <v>23924 FREDERICK RD WASHINGTON DC 20007</v>
      </c>
      <c r="X3565" t="s">
        <v>47</v>
      </c>
      <c r="Y3565" t="s">
        <v>2952</v>
      </c>
      <c r="Z3565">
        <v>38.910375999999999</v>
      </c>
      <c r="AA3565">
        <v>-77.052159000000003</v>
      </c>
      <c r="AB3565">
        <v>395476.16</v>
      </c>
      <c r="AC3565">
        <v>138058.35999999999</v>
      </c>
      <c r="AD3565">
        <v>20007</v>
      </c>
      <c r="AE3565">
        <v>274798</v>
      </c>
      <c r="AF3565">
        <v>117601</v>
      </c>
      <c r="AG3565">
        <v>117601</v>
      </c>
      <c r="AH3565">
        <v>2</v>
      </c>
      <c r="AI3565">
        <v>2</v>
      </c>
      <c r="AJ3565" t="s">
        <v>14246</v>
      </c>
      <c r="AK3565" s="2">
        <v>20000000</v>
      </c>
      <c r="AL3565" t="s">
        <v>50</v>
      </c>
      <c r="AM3565">
        <v>206</v>
      </c>
      <c r="AN3565">
        <v>4</v>
      </c>
      <c r="AO3565" t="s">
        <v>51</v>
      </c>
      <c r="AP3565">
        <v>1346</v>
      </c>
      <c r="AQ3565">
        <v>-77.052161589632703</v>
      </c>
      <c r="AR3565">
        <v>38.910383300772502</v>
      </c>
      <c r="AS3565" t="b">
        <f t="shared" si="166"/>
        <v>0</v>
      </c>
    </row>
    <row r="3566" spans="1:45">
      <c r="A3566">
        <f t="shared" si="167"/>
        <v>3565</v>
      </c>
      <c r="B3566">
        <v>185274</v>
      </c>
      <c r="C3566">
        <v>185274</v>
      </c>
      <c r="D3566" t="s">
        <v>3126</v>
      </c>
      <c r="E3566" t="s">
        <v>3127</v>
      </c>
      <c r="F3566">
        <v>10192192</v>
      </c>
      <c r="G3566" t="s">
        <v>201</v>
      </c>
      <c r="K3566" t="s">
        <v>3128</v>
      </c>
      <c r="L3566" t="s">
        <v>147</v>
      </c>
      <c r="M3566" s="4">
        <v>0.29166666666666669</v>
      </c>
      <c r="N3566" s="1">
        <v>0.79166666666666663</v>
      </c>
      <c r="O3566" t="s">
        <v>95</v>
      </c>
      <c r="P3566" t="s">
        <v>95</v>
      </c>
      <c r="Q3566" t="s">
        <v>3127</v>
      </c>
      <c r="R3566" t="s">
        <v>3129</v>
      </c>
      <c r="S3566" t="s">
        <v>3127</v>
      </c>
      <c r="T3566" t="s">
        <v>165</v>
      </c>
      <c r="U3566" t="s">
        <v>415</v>
      </c>
      <c r="V3566" t="s">
        <v>46</v>
      </c>
      <c r="W3566" t="str">
        <f t="shared" si="165"/>
        <v>2910 Georgia Ave, NW, Unit 401 WASHINGTON DC 20001</v>
      </c>
      <c r="X3566" t="s">
        <v>47</v>
      </c>
      <c r="Y3566" t="s">
        <v>3130</v>
      </c>
      <c r="Z3566">
        <v>38.927422</v>
      </c>
      <c r="AA3566">
        <v>-77.023252999999997</v>
      </c>
      <c r="AB3566">
        <v>397983.71</v>
      </c>
      <c r="AC3566">
        <v>139949.54</v>
      </c>
      <c r="AD3566">
        <v>20001</v>
      </c>
      <c r="AE3566">
        <v>290237</v>
      </c>
      <c r="AF3566">
        <v>128808</v>
      </c>
      <c r="AG3566">
        <v>128808</v>
      </c>
      <c r="AH3566">
        <v>1</v>
      </c>
      <c r="AI3566">
        <v>1</v>
      </c>
      <c r="AJ3566" t="s">
        <v>14249</v>
      </c>
      <c r="AK3566" t="s">
        <v>2430</v>
      </c>
      <c r="AL3566" t="s">
        <v>88</v>
      </c>
      <c r="AM3566">
        <v>302</v>
      </c>
      <c r="AN3566">
        <v>2</v>
      </c>
      <c r="AO3566" t="s">
        <v>51</v>
      </c>
      <c r="AP3566">
        <v>1524</v>
      </c>
      <c r="AQ3566">
        <v>-77.023255411220504</v>
      </c>
      <c r="AR3566">
        <v>38.9274290029431</v>
      </c>
      <c r="AS3566" t="b">
        <f t="shared" si="166"/>
        <v>1</v>
      </c>
    </row>
    <row r="3567" spans="1:45">
      <c r="A3567">
        <f t="shared" si="167"/>
        <v>3566</v>
      </c>
      <c r="B3567">
        <v>187269</v>
      </c>
      <c r="C3567">
        <v>187269</v>
      </c>
      <c r="D3567" t="s">
        <v>3390</v>
      </c>
      <c r="E3567" t="s">
        <v>3391</v>
      </c>
      <c r="F3567">
        <v>10190417</v>
      </c>
      <c r="G3567" t="s">
        <v>404</v>
      </c>
      <c r="K3567" t="s">
        <v>3392</v>
      </c>
      <c r="L3567" t="s">
        <v>183</v>
      </c>
      <c r="M3567" s="4">
        <v>0.41666666666666669</v>
      </c>
      <c r="N3567" s="1">
        <v>0.58333333333333337</v>
      </c>
      <c r="O3567" t="s">
        <v>95</v>
      </c>
      <c r="P3567" t="s">
        <v>95</v>
      </c>
      <c r="S3567" t="s">
        <v>3391</v>
      </c>
      <c r="T3567" t="s">
        <v>165</v>
      </c>
      <c r="U3567" t="s">
        <v>415</v>
      </c>
      <c r="V3567" t="s">
        <v>46</v>
      </c>
      <c r="W3567" t="str">
        <f t="shared" si="165"/>
        <v xml:space="preserve"> WASHINGTON DC </v>
      </c>
      <c r="X3567" t="s">
        <v>47</v>
      </c>
      <c r="Y3567" t="s">
        <v>3393</v>
      </c>
      <c r="Z3567">
        <v>38.832130999999997</v>
      </c>
      <c r="AA3567">
        <v>-77.000568999999999</v>
      </c>
      <c r="AB3567">
        <v>399950.60054000001</v>
      </c>
      <c r="AC3567">
        <v>129371.37887</v>
      </c>
      <c r="AE3567">
        <v>0</v>
      </c>
      <c r="AF3567">
        <v>472782</v>
      </c>
      <c r="AG3567">
        <v>406989</v>
      </c>
      <c r="AH3567">
        <v>8</v>
      </c>
      <c r="AI3567">
        <v>8</v>
      </c>
      <c r="AJ3567" t="s">
        <v>14246</v>
      </c>
      <c r="AK3567" s="2">
        <v>8000000</v>
      </c>
      <c r="AL3567" t="s">
        <v>458</v>
      </c>
      <c r="AM3567">
        <v>708</v>
      </c>
      <c r="AN3567">
        <v>39</v>
      </c>
      <c r="AO3567" t="s">
        <v>51</v>
      </c>
      <c r="AP3567">
        <v>3868</v>
      </c>
      <c r="AQ3567">
        <v>-77.000571224784295</v>
      </c>
      <c r="AR3567">
        <v>38.832139100919797</v>
      </c>
      <c r="AS3567" t="b">
        <f t="shared" si="166"/>
        <v>1</v>
      </c>
    </row>
    <row r="3568" spans="1:45">
      <c r="A3568">
        <f t="shared" si="167"/>
        <v>3567</v>
      </c>
      <c r="B3568">
        <v>186539</v>
      </c>
      <c r="C3568">
        <v>186539</v>
      </c>
      <c r="D3568" t="s">
        <v>4962</v>
      </c>
      <c r="E3568" t="s">
        <v>2660</v>
      </c>
      <c r="F3568">
        <v>10193496</v>
      </c>
      <c r="G3568" t="s">
        <v>201</v>
      </c>
      <c r="K3568" t="s">
        <v>4963</v>
      </c>
      <c r="L3568" t="s">
        <v>432</v>
      </c>
      <c r="M3568" s="4">
        <v>0.29166666666666669</v>
      </c>
      <c r="N3568" s="1">
        <v>0.79166666666666663</v>
      </c>
      <c r="O3568" t="s">
        <v>95</v>
      </c>
      <c r="P3568" t="s">
        <v>95</v>
      </c>
      <c r="S3568" t="s">
        <v>2662</v>
      </c>
      <c r="T3568" t="s">
        <v>165</v>
      </c>
      <c r="U3568" t="s">
        <v>415</v>
      </c>
      <c r="V3568" t="s">
        <v>46</v>
      </c>
      <c r="W3568" t="str">
        <f t="shared" si="165"/>
        <v xml:space="preserve"> WASHINGTON DC 20015</v>
      </c>
      <c r="X3568" t="s">
        <v>47</v>
      </c>
      <c r="Y3568" t="s">
        <v>4964</v>
      </c>
      <c r="Z3568">
        <v>38.966244000000003</v>
      </c>
      <c r="AA3568">
        <v>-77.068897000000007</v>
      </c>
      <c r="AB3568">
        <v>394029.16</v>
      </c>
      <c r="AC3568">
        <v>144261.17000000001</v>
      </c>
      <c r="AD3568">
        <v>20015</v>
      </c>
      <c r="AE3568">
        <v>263148</v>
      </c>
      <c r="AF3568">
        <v>105988</v>
      </c>
      <c r="AG3568">
        <v>105988</v>
      </c>
      <c r="AH3568">
        <v>3</v>
      </c>
      <c r="AI3568">
        <v>3</v>
      </c>
      <c r="AJ3568" t="s">
        <v>14253</v>
      </c>
      <c r="AK3568" t="s">
        <v>1439</v>
      </c>
      <c r="AL3568" t="s">
        <v>50</v>
      </c>
      <c r="AM3568">
        <v>201</v>
      </c>
      <c r="AN3568">
        <v>10</v>
      </c>
      <c r="AO3568" t="s">
        <v>51</v>
      </c>
      <c r="AP3568">
        <v>1217</v>
      </c>
      <c r="AQ3568">
        <v>-77.0688992908063</v>
      </c>
      <c r="AR3568">
        <v>38.966251394454801</v>
      </c>
      <c r="AS3568" t="b">
        <f t="shared" si="166"/>
        <v>0</v>
      </c>
    </row>
    <row r="3569" spans="1:45">
      <c r="A3569">
        <f t="shared" si="167"/>
        <v>3568</v>
      </c>
      <c r="B3569">
        <v>185701</v>
      </c>
      <c r="C3569">
        <v>185701</v>
      </c>
      <c r="D3569" t="s">
        <v>5001</v>
      </c>
      <c r="E3569" t="s">
        <v>5002</v>
      </c>
      <c r="F3569">
        <v>10192523</v>
      </c>
      <c r="G3569" t="s">
        <v>201</v>
      </c>
      <c r="K3569" t="s">
        <v>5003</v>
      </c>
      <c r="L3569" t="s">
        <v>183</v>
      </c>
      <c r="M3569" s="4">
        <v>0.375</v>
      </c>
      <c r="N3569" s="1">
        <v>0.5</v>
      </c>
      <c r="O3569" t="s">
        <v>95</v>
      </c>
      <c r="P3569" t="s">
        <v>95</v>
      </c>
      <c r="S3569" t="s">
        <v>5002</v>
      </c>
      <c r="T3569" t="s">
        <v>165</v>
      </c>
      <c r="U3569" t="s">
        <v>415</v>
      </c>
      <c r="V3569" t="s">
        <v>46</v>
      </c>
      <c r="W3569" t="str">
        <f t="shared" si="165"/>
        <v xml:space="preserve"> WASHINGTON DC </v>
      </c>
      <c r="X3569" t="s">
        <v>47</v>
      </c>
      <c r="Y3569" t="s">
        <v>3524</v>
      </c>
      <c r="Z3569">
        <v>38.878405000000001</v>
      </c>
      <c r="AA3569">
        <v>-77.00667</v>
      </c>
      <c r="AB3569">
        <v>399421.2</v>
      </c>
      <c r="AC3569">
        <v>134508.1</v>
      </c>
      <c r="AE3569">
        <v>0</v>
      </c>
      <c r="AF3569">
        <v>471547</v>
      </c>
      <c r="AG3569">
        <v>405890</v>
      </c>
      <c r="AH3569">
        <v>6</v>
      </c>
      <c r="AI3569">
        <v>6</v>
      </c>
      <c r="AJ3569" t="s">
        <v>14252</v>
      </c>
      <c r="AK3569" t="s">
        <v>719</v>
      </c>
      <c r="AL3569" t="s">
        <v>63</v>
      </c>
      <c r="AM3569">
        <v>106</v>
      </c>
      <c r="AN3569">
        <v>27</v>
      </c>
      <c r="AO3569" t="s">
        <v>720</v>
      </c>
      <c r="AP3569">
        <v>3852</v>
      </c>
      <c r="AQ3569">
        <v>-77.0066727829673</v>
      </c>
      <c r="AR3569">
        <v>38.8784127015455</v>
      </c>
      <c r="AS3569" t="b">
        <f t="shared" si="166"/>
        <v>1</v>
      </c>
    </row>
    <row r="3570" spans="1:45">
      <c r="A3570">
        <f t="shared" si="167"/>
        <v>3569</v>
      </c>
      <c r="B3570">
        <v>185588</v>
      </c>
      <c r="C3570">
        <v>185588</v>
      </c>
      <c r="D3570" t="s">
        <v>5282</v>
      </c>
      <c r="E3570" t="s">
        <v>3115</v>
      </c>
      <c r="F3570">
        <v>10192723</v>
      </c>
      <c r="G3570" t="s">
        <v>81</v>
      </c>
      <c r="K3570" t="s">
        <v>5283</v>
      </c>
      <c r="L3570" t="s">
        <v>386</v>
      </c>
      <c r="M3570" s="4">
        <v>0.29166666666666669</v>
      </c>
      <c r="N3570" s="1">
        <v>0.29166666666666669</v>
      </c>
      <c r="O3570" t="s">
        <v>95</v>
      </c>
      <c r="P3570" t="s">
        <v>95</v>
      </c>
      <c r="S3570" t="s">
        <v>4077</v>
      </c>
      <c r="T3570" t="s">
        <v>165</v>
      </c>
      <c r="U3570" t="s">
        <v>415</v>
      </c>
      <c r="V3570" t="s">
        <v>46</v>
      </c>
      <c r="W3570" t="str">
        <f t="shared" si="165"/>
        <v xml:space="preserve"> WASHINGTON DC </v>
      </c>
      <c r="X3570" t="s">
        <v>47</v>
      </c>
      <c r="Y3570" t="s">
        <v>4271</v>
      </c>
      <c r="Z3570">
        <v>38.882261999999997</v>
      </c>
      <c r="AA3570">
        <v>-77.017561000000001</v>
      </c>
      <c r="AB3570">
        <v>398476.31</v>
      </c>
      <c r="AC3570">
        <v>134936.39000000001</v>
      </c>
      <c r="AE3570">
        <v>0</v>
      </c>
      <c r="AF3570">
        <v>470527</v>
      </c>
      <c r="AG3570">
        <v>404977</v>
      </c>
      <c r="AH3570">
        <v>6</v>
      </c>
      <c r="AI3570">
        <v>6</v>
      </c>
      <c r="AJ3570" t="s">
        <v>14252</v>
      </c>
      <c r="AK3570" t="s">
        <v>393</v>
      </c>
      <c r="AL3570" t="s">
        <v>63</v>
      </c>
      <c r="AM3570">
        <v>105</v>
      </c>
      <c r="AN3570">
        <v>9</v>
      </c>
      <c r="AO3570" t="s">
        <v>51</v>
      </c>
      <c r="AP3570">
        <v>3832</v>
      </c>
      <c r="AQ3570">
        <v>-77.017563313475407</v>
      </c>
      <c r="AR3570">
        <v>38.882269775398903</v>
      </c>
      <c r="AS3570" t="b">
        <f t="shared" si="166"/>
        <v>0</v>
      </c>
    </row>
    <row r="3571" spans="1:45">
      <c r="A3571">
        <f t="shared" si="167"/>
        <v>3570</v>
      </c>
      <c r="B3571">
        <v>185857</v>
      </c>
      <c r="C3571">
        <v>185857</v>
      </c>
      <c r="D3571" t="s">
        <v>5362</v>
      </c>
      <c r="E3571" t="s">
        <v>3151</v>
      </c>
      <c r="F3571">
        <v>10192787</v>
      </c>
      <c r="G3571" t="s">
        <v>2496</v>
      </c>
      <c r="I3571" t="s">
        <v>3152</v>
      </c>
      <c r="K3571" t="s">
        <v>5363</v>
      </c>
      <c r="L3571" t="s">
        <v>163</v>
      </c>
      <c r="M3571" s="4">
        <v>0.29166666666666669</v>
      </c>
      <c r="N3571" s="1">
        <v>0.70833333333333337</v>
      </c>
      <c r="O3571" t="s">
        <v>163</v>
      </c>
      <c r="P3571" t="s">
        <v>95</v>
      </c>
      <c r="Q3571" t="s">
        <v>2499</v>
      </c>
      <c r="R3571" t="s">
        <v>2500</v>
      </c>
      <c r="S3571" t="s">
        <v>3154</v>
      </c>
      <c r="T3571" t="s">
        <v>165</v>
      </c>
      <c r="U3571" t="s">
        <v>415</v>
      </c>
      <c r="V3571" t="s">
        <v>46</v>
      </c>
      <c r="W3571" t="str">
        <f t="shared" si="165"/>
        <v xml:space="preserve">1100 4th Street, SW/ 2nd Floor WASHINGTON DC </v>
      </c>
      <c r="X3571" t="s">
        <v>47</v>
      </c>
      <c r="Y3571" t="s">
        <v>5372</v>
      </c>
      <c r="Z3571">
        <v>38.912609000000003</v>
      </c>
      <c r="AA3571">
        <v>-77.028757999999996</v>
      </c>
      <c r="AB3571">
        <v>397505.83561000001</v>
      </c>
      <c r="AC3571">
        <v>138305.33452999999</v>
      </c>
      <c r="AE3571">
        <v>0</v>
      </c>
      <c r="AF3571">
        <v>461261</v>
      </c>
      <c r="AG3571">
        <v>396884</v>
      </c>
      <c r="AH3571">
        <v>2</v>
      </c>
      <c r="AI3571">
        <v>2</v>
      </c>
      <c r="AJ3571" t="s">
        <v>14248</v>
      </c>
      <c r="AK3571" t="s">
        <v>98</v>
      </c>
      <c r="AL3571" t="s">
        <v>88</v>
      </c>
      <c r="AM3571">
        <v>307</v>
      </c>
      <c r="AN3571">
        <v>7</v>
      </c>
      <c r="AO3571" t="s">
        <v>51</v>
      </c>
      <c r="AP3571">
        <v>3458</v>
      </c>
      <c r="AQ3571">
        <v>-77.028760584849195</v>
      </c>
      <c r="AR3571">
        <v>38.912616235786501</v>
      </c>
      <c r="AS3571" t="b">
        <f t="shared" si="166"/>
        <v>0</v>
      </c>
    </row>
    <row r="3572" spans="1:45">
      <c r="A3572">
        <f t="shared" si="167"/>
        <v>3571</v>
      </c>
      <c r="B3572">
        <v>186594</v>
      </c>
      <c r="C3572">
        <v>186594</v>
      </c>
      <c r="D3572" t="s">
        <v>5377</v>
      </c>
      <c r="E3572" t="s">
        <v>5378</v>
      </c>
      <c r="F3572">
        <v>10193805</v>
      </c>
      <c r="G3572" t="s">
        <v>201</v>
      </c>
      <c r="K3572" t="s">
        <v>5379</v>
      </c>
      <c r="L3572" t="s">
        <v>432</v>
      </c>
      <c r="M3572" s="4">
        <v>0.375</v>
      </c>
      <c r="N3572" s="1">
        <v>0.70833333333333337</v>
      </c>
      <c r="O3572" t="s">
        <v>95</v>
      </c>
      <c r="P3572" t="s">
        <v>95</v>
      </c>
      <c r="S3572" t="s">
        <v>5378</v>
      </c>
      <c r="T3572" t="s">
        <v>165</v>
      </c>
      <c r="U3572" t="s">
        <v>415</v>
      </c>
      <c r="V3572" t="s">
        <v>46</v>
      </c>
      <c r="W3572" t="str">
        <f t="shared" si="165"/>
        <v xml:space="preserve"> WASHINGTON DC 20009</v>
      </c>
      <c r="X3572" t="s">
        <v>47</v>
      </c>
      <c r="Y3572" t="s">
        <v>4592</v>
      </c>
      <c r="Z3572">
        <v>38.917484000000002</v>
      </c>
      <c r="AA3572">
        <v>-77.036914999999993</v>
      </c>
      <c r="AB3572">
        <v>396798.63</v>
      </c>
      <c r="AC3572">
        <v>138846.82</v>
      </c>
      <c r="AD3572">
        <v>20009</v>
      </c>
      <c r="AE3572">
        <v>279511</v>
      </c>
      <c r="AF3572">
        <v>121624</v>
      </c>
      <c r="AG3572">
        <v>121624</v>
      </c>
      <c r="AH3572">
        <v>1</v>
      </c>
      <c r="AI3572">
        <v>1</v>
      </c>
      <c r="AJ3572" t="s">
        <v>14247</v>
      </c>
      <c r="AK3572" t="s">
        <v>865</v>
      </c>
      <c r="AL3572" t="s">
        <v>88</v>
      </c>
      <c r="AM3572">
        <v>301</v>
      </c>
      <c r="AN3572">
        <v>6</v>
      </c>
      <c r="AO3572" t="s">
        <v>51</v>
      </c>
      <c r="AP3572">
        <v>1429</v>
      </c>
      <c r="AQ3572">
        <v>-77.036917355663903</v>
      </c>
      <c r="AR3572">
        <v>38.917491826485303</v>
      </c>
      <c r="AS3572" t="b">
        <f t="shared" si="166"/>
        <v>1</v>
      </c>
    </row>
    <row r="3573" spans="1:45">
      <c r="A3573">
        <f t="shared" si="167"/>
        <v>3572</v>
      </c>
      <c r="B3573">
        <v>185919</v>
      </c>
      <c r="C3573">
        <v>185919</v>
      </c>
      <c r="D3573" t="s">
        <v>5510</v>
      </c>
      <c r="E3573" t="s">
        <v>3151</v>
      </c>
      <c r="F3573">
        <v>10192838</v>
      </c>
      <c r="G3573" t="s">
        <v>2496</v>
      </c>
      <c r="I3573" t="s">
        <v>4318</v>
      </c>
      <c r="K3573" t="s">
        <v>5511</v>
      </c>
      <c r="L3573" t="s">
        <v>166</v>
      </c>
      <c r="M3573" s="4">
        <v>0.29166666666666669</v>
      </c>
      <c r="N3573" s="1">
        <v>0.70833333333333337</v>
      </c>
      <c r="O3573" t="s">
        <v>166</v>
      </c>
      <c r="P3573" t="s">
        <v>95</v>
      </c>
      <c r="Q3573" t="s">
        <v>2499</v>
      </c>
      <c r="R3573" t="s">
        <v>2500</v>
      </c>
      <c r="S3573" t="s">
        <v>3154</v>
      </c>
      <c r="T3573" t="s">
        <v>165</v>
      </c>
      <c r="U3573" t="s">
        <v>415</v>
      </c>
      <c r="V3573" t="s">
        <v>46</v>
      </c>
      <c r="W3573" t="str">
        <f t="shared" si="165"/>
        <v xml:space="preserve">1100 4th Street, SW/ 2nd Floor WASHINGTON DC </v>
      </c>
      <c r="X3573" t="s">
        <v>47</v>
      </c>
      <c r="Y3573" t="s">
        <v>5364</v>
      </c>
      <c r="Z3573">
        <v>38.912605999999997</v>
      </c>
      <c r="AA3573">
        <v>-77.023455999999996</v>
      </c>
      <c r="AB3573">
        <v>397965.67008000001</v>
      </c>
      <c r="AC3573">
        <v>138304.93001000001</v>
      </c>
      <c r="AE3573">
        <v>0</v>
      </c>
      <c r="AF3573">
        <v>463277</v>
      </c>
      <c r="AG3573">
        <v>398579</v>
      </c>
      <c r="AH3573">
        <v>6</v>
      </c>
      <c r="AI3573">
        <v>2</v>
      </c>
      <c r="AJ3573" t="s">
        <v>14247</v>
      </c>
      <c r="AK3573" t="s">
        <v>1221</v>
      </c>
      <c r="AL3573" t="s">
        <v>88</v>
      </c>
      <c r="AM3573">
        <v>308</v>
      </c>
      <c r="AN3573">
        <v>7</v>
      </c>
      <c r="AO3573" t="s">
        <v>51</v>
      </c>
      <c r="AP3573">
        <v>3459</v>
      </c>
      <c r="AQ3573">
        <v>-77.023458584595303</v>
      </c>
      <c r="AR3573">
        <v>38.912613776586198</v>
      </c>
      <c r="AS3573" t="b">
        <f t="shared" si="166"/>
        <v>0</v>
      </c>
    </row>
    <row r="3574" spans="1:45">
      <c r="A3574">
        <f t="shared" si="167"/>
        <v>3573</v>
      </c>
      <c r="B3574">
        <v>185920</v>
      </c>
      <c r="C3574">
        <v>185920</v>
      </c>
      <c r="D3574" t="s">
        <v>5510</v>
      </c>
      <c r="E3574" t="s">
        <v>3151</v>
      </c>
      <c r="F3574">
        <v>10192838</v>
      </c>
      <c r="G3574" t="s">
        <v>2496</v>
      </c>
      <c r="I3574" t="s">
        <v>4318</v>
      </c>
      <c r="K3574" t="s">
        <v>5511</v>
      </c>
      <c r="L3574" t="s">
        <v>166</v>
      </c>
      <c r="M3574" s="4">
        <v>0.29166666666666669</v>
      </c>
      <c r="N3574" s="1">
        <v>0.70833333333333337</v>
      </c>
      <c r="O3574" t="s">
        <v>166</v>
      </c>
      <c r="P3574" t="s">
        <v>95</v>
      </c>
      <c r="Q3574" t="s">
        <v>2499</v>
      </c>
      <c r="R3574" t="s">
        <v>2500</v>
      </c>
      <c r="S3574" t="s">
        <v>3154</v>
      </c>
      <c r="T3574" t="s">
        <v>165</v>
      </c>
      <c r="U3574" t="s">
        <v>415</v>
      </c>
      <c r="V3574" t="s">
        <v>46</v>
      </c>
      <c r="W3574" t="str">
        <f t="shared" si="165"/>
        <v xml:space="preserve">1100 4th Street, SW/ 2nd Floor WASHINGTON DC </v>
      </c>
      <c r="X3574" t="s">
        <v>47</v>
      </c>
      <c r="Y3574" t="s">
        <v>5368</v>
      </c>
      <c r="Z3574">
        <v>38.912607000000001</v>
      </c>
      <c r="AA3574">
        <v>-77.024979000000002</v>
      </c>
      <c r="AB3574">
        <v>397833.63494000002</v>
      </c>
      <c r="AC3574">
        <v>138305.03868999999</v>
      </c>
      <c r="AE3574">
        <v>0</v>
      </c>
      <c r="AF3574">
        <v>463086</v>
      </c>
      <c r="AG3574">
        <v>398393</v>
      </c>
      <c r="AH3574">
        <v>6</v>
      </c>
      <c r="AI3574">
        <v>2</v>
      </c>
      <c r="AJ3574" t="s">
        <v>14247</v>
      </c>
      <c r="AK3574" t="s">
        <v>1221</v>
      </c>
      <c r="AL3574" t="s">
        <v>88</v>
      </c>
      <c r="AM3574">
        <v>307</v>
      </c>
      <c r="AN3574">
        <v>7</v>
      </c>
      <c r="AO3574" t="s">
        <v>51</v>
      </c>
      <c r="AP3574">
        <v>3459</v>
      </c>
      <c r="AQ3574">
        <v>-77.0249809809429</v>
      </c>
      <c r="AR3574">
        <v>38.912614440020903</v>
      </c>
      <c r="AS3574" t="b">
        <f t="shared" si="166"/>
        <v>0</v>
      </c>
    </row>
    <row r="3575" spans="1:45">
      <c r="A3575">
        <f t="shared" si="167"/>
        <v>3574</v>
      </c>
      <c r="B3575">
        <v>185922</v>
      </c>
      <c r="C3575">
        <v>185922</v>
      </c>
      <c r="D3575" t="s">
        <v>5510</v>
      </c>
      <c r="E3575" t="s">
        <v>3151</v>
      </c>
      <c r="F3575">
        <v>10192838</v>
      </c>
      <c r="G3575" t="s">
        <v>2496</v>
      </c>
      <c r="I3575" t="s">
        <v>4318</v>
      </c>
      <c r="K3575" t="s">
        <v>5511</v>
      </c>
      <c r="L3575" t="s">
        <v>166</v>
      </c>
      <c r="M3575" s="4">
        <v>0.29166666666666669</v>
      </c>
      <c r="N3575" s="1">
        <v>0.70833333333333337</v>
      </c>
      <c r="O3575" t="s">
        <v>166</v>
      </c>
      <c r="P3575" t="s">
        <v>95</v>
      </c>
      <c r="Q3575" t="s">
        <v>2499</v>
      </c>
      <c r="R3575" t="s">
        <v>2500</v>
      </c>
      <c r="S3575" t="s">
        <v>3154</v>
      </c>
      <c r="T3575" t="s">
        <v>165</v>
      </c>
      <c r="U3575" t="s">
        <v>415</v>
      </c>
      <c r="V3575" t="s">
        <v>46</v>
      </c>
      <c r="W3575" t="str">
        <f t="shared" si="165"/>
        <v xml:space="preserve">1100 4th Street, SW/ 2nd Floor WASHINGTON DC </v>
      </c>
      <c r="X3575" t="s">
        <v>47</v>
      </c>
      <c r="Y3575" t="s">
        <v>5369</v>
      </c>
      <c r="Z3575">
        <v>38.912607999999999</v>
      </c>
      <c r="AA3575">
        <v>-77.027463999999995</v>
      </c>
      <c r="AB3575">
        <v>397618.05033</v>
      </c>
      <c r="AC3575">
        <v>138305.16326</v>
      </c>
      <c r="AE3575">
        <v>0</v>
      </c>
      <c r="AF3575">
        <v>456779</v>
      </c>
      <c r="AG3575">
        <v>392801</v>
      </c>
      <c r="AH3575">
        <v>2</v>
      </c>
      <c r="AI3575">
        <v>2</v>
      </c>
      <c r="AJ3575" t="s">
        <v>14248</v>
      </c>
      <c r="AK3575" t="s">
        <v>98</v>
      </c>
      <c r="AL3575" t="s">
        <v>88</v>
      </c>
      <c r="AM3575">
        <v>307</v>
      </c>
      <c r="AN3575">
        <v>7</v>
      </c>
      <c r="AO3575" t="s">
        <v>51</v>
      </c>
      <c r="AP3575">
        <v>3459</v>
      </c>
      <c r="AQ3575">
        <v>-77.027466722288096</v>
      </c>
      <c r="AR3575">
        <v>38.912615004263003</v>
      </c>
      <c r="AS3575" t="b">
        <f t="shared" si="166"/>
        <v>0</v>
      </c>
    </row>
    <row r="3576" spans="1:45">
      <c r="A3576">
        <f t="shared" si="167"/>
        <v>3575</v>
      </c>
      <c r="B3576">
        <v>185923</v>
      </c>
      <c r="C3576">
        <v>185923</v>
      </c>
      <c r="D3576" t="s">
        <v>5510</v>
      </c>
      <c r="E3576" t="s">
        <v>3151</v>
      </c>
      <c r="F3576">
        <v>10192838</v>
      </c>
      <c r="G3576" t="s">
        <v>2496</v>
      </c>
      <c r="I3576" t="s">
        <v>4318</v>
      </c>
      <c r="K3576" t="s">
        <v>5511</v>
      </c>
      <c r="L3576" t="s">
        <v>166</v>
      </c>
      <c r="M3576" s="4">
        <v>0.29166666666666669</v>
      </c>
      <c r="N3576" s="1">
        <v>0.70833333333333337</v>
      </c>
      <c r="O3576" t="s">
        <v>166</v>
      </c>
      <c r="P3576" t="s">
        <v>95</v>
      </c>
      <c r="Q3576" t="s">
        <v>2499</v>
      </c>
      <c r="R3576" t="s">
        <v>2500</v>
      </c>
      <c r="S3576" t="s">
        <v>3154</v>
      </c>
      <c r="T3576" t="s">
        <v>165</v>
      </c>
      <c r="U3576" t="s">
        <v>415</v>
      </c>
      <c r="V3576" t="s">
        <v>46</v>
      </c>
      <c r="W3576" t="str">
        <f t="shared" si="165"/>
        <v xml:space="preserve">1100 4th Street, SW/ 2nd Floor WASHINGTON DC </v>
      </c>
      <c r="X3576" t="s">
        <v>47</v>
      </c>
      <c r="Y3576" t="s">
        <v>5372</v>
      </c>
      <c r="Z3576">
        <v>38.912609000000003</v>
      </c>
      <c r="AA3576">
        <v>-77.028757999999996</v>
      </c>
      <c r="AB3576">
        <v>397505.83561000001</v>
      </c>
      <c r="AC3576">
        <v>138305.33452999999</v>
      </c>
      <c r="AE3576">
        <v>0</v>
      </c>
      <c r="AF3576">
        <v>461261</v>
      </c>
      <c r="AG3576">
        <v>396884</v>
      </c>
      <c r="AH3576">
        <v>2</v>
      </c>
      <c r="AI3576">
        <v>2</v>
      </c>
      <c r="AJ3576" t="s">
        <v>14248</v>
      </c>
      <c r="AK3576" t="s">
        <v>98</v>
      </c>
      <c r="AL3576" t="s">
        <v>88</v>
      </c>
      <c r="AM3576">
        <v>307</v>
      </c>
      <c r="AN3576">
        <v>7</v>
      </c>
      <c r="AO3576" t="s">
        <v>51</v>
      </c>
      <c r="AP3576">
        <v>3459</v>
      </c>
      <c r="AQ3576">
        <v>-77.028760584849195</v>
      </c>
      <c r="AR3576">
        <v>38.912616235786501</v>
      </c>
      <c r="AS3576" t="b">
        <f t="shared" si="166"/>
        <v>0</v>
      </c>
    </row>
    <row r="3577" spans="1:45">
      <c r="A3577">
        <f t="shared" si="167"/>
        <v>3576</v>
      </c>
      <c r="B3577">
        <v>185924</v>
      </c>
      <c r="C3577">
        <v>185924</v>
      </c>
      <c r="D3577" t="s">
        <v>5510</v>
      </c>
      <c r="E3577" t="s">
        <v>3151</v>
      </c>
      <c r="F3577">
        <v>10192838</v>
      </c>
      <c r="G3577" t="s">
        <v>2496</v>
      </c>
      <c r="I3577" t="s">
        <v>4318</v>
      </c>
      <c r="K3577" t="s">
        <v>5511</v>
      </c>
      <c r="L3577" t="s">
        <v>166</v>
      </c>
      <c r="M3577" s="4">
        <v>0.29166666666666669</v>
      </c>
      <c r="N3577" s="1">
        <v>0.70833333333333337</v>
      </c>
      <c r="O3577" t="s">
        <v>166</v>
      </c>
      <c r="P3577" t="s">
        <v>95</v>
      </c>
      <c r="Q3577" t="s">
        <v>2499</v>
      </c>
      <c r="R3577" t="s">
        <v>2500</v>
      </c>
      <c r="S3577" t="s">
        <v>3154</v>
      </c>
      <c r="T3577" t="s">
        <v>165</v>
      </c>
      <c r="U3577" t="s">
        <v>415</v>
      </c>
      <c r="V3577" t="s">
        <v>46</v>
      </c>
      <c r="W3577" t="str">
        <f t="shared" si="165"/>
        <v xml:space="preserve">1100 4th Street, SW/ 2nd Floor WASHINGTON DC </v>
      </c>
      <c r="X3577" t="s">
        <v>47</v>
      </c>
      <c r="Y3577" t="s">
        <v>5376</v>
      </c>
      <c r="Z3577">
        <v>38.912607999999999</v>
      </c>
      <c r="AA3577">
        <v>-77.032599000000005</v>
      </c>
      <c r="AB3577">
        <v>397172.77471999999</v>
      </c>
      <c r="AC3577">
        <v>138305.39353</v>
      </c>
      <c r="AE3577">
        <v>0</v>
      </c>
      <c r="AF3577">
        <v>459581</v>
      </c>
      <c r="AG3577">
        <v>395300</v>
      </c>
      <c r="AH3577">
        <v>2</v>
      </c>
      <c r="AI3577">
        <v>2</v>
      </c>
      <c r="AJ3577" t="s">
        <v>14248</v>
      </c>
      <c r="AK3577" t="s">
        <v>222</v>
      </c>
      <c r="AL3577" t="s">
        <v>88</v>
      </c>
      <c r="AM3577">
        <v>301</v>
      </c>
      <c r="AN3577">
        <v>7</v>
      </c>
      <c r="AO3577" t="s">
        <v>51</v>
      </c>
      <c r="AP3577">
        <v>3459</v>
      </c>
      <c r="AQ3577">
        <v>-77.032600854981794</v>
      </c>
      <c r="AR3577">
        <v>38.912615758845398</v>
      </c>
      <c r="AS3577" t="b">
        <f t="shared" si="166"/>
        <v>0</v>
      </c>
    </row>
    <row r="3578" spans="1:45">
      <c r="A3578">
        <f t="shared" si="167"/>
        <v>3577</v>
      </c>
      <c r="B3578">
        <v>185926</v>
      </c>
      <c r="C3578">
        <v>185926</v>
      </c>
      <c r="D3578" t="s">
        <v>5510</v>
      </c>
      <c r="E3578" t="s">
        <v>3151</v>
      </c>
      <c r="F3578">
        <v>10192838</v>
      </c>
      <c r="G3578" t="s">
        <v>2496</v>
      </c>
      <c r="I3578" t="s">
        <v>4318</v>
      </c>
      <c r="K3578" t="s">
        <v>5511</v>
      </c>
      <c r="L3578" t="s">
        <v>166</v>
      </c>
      <c r="M3578" s="4">
        <v>0.29166666666666669</v>
      </c>
      <c r="N3578" s="1">
        <v>0.70833333333333337</v>
      </c>
      <c r="O3578" t="s">
        <v>166</v>
      </c>
      <c r="P3578" t="s">
        <v>95</v>
      </c>
      <c r="Q3578" t="s">
        <v>2499</v>
      </c>
      <c r="R3578" t="s">
        <v>2500</v>
      </c>
      <c r="S3578" t="s">
        <v>3154</v>
      </c>
      <c r="T3578" t="s">
        <v>165</v>
      </c>
      <c r="U3578" t="s">
        <v>415</v>
      </c>
      <c r="V3578" t="s">
        <v>46</v>
      </c>
      <c r="W3578" t="str">
        <f t="shared" si="165"/>
        <v xml:space="preserve">1100 4th Street, SW/ 2nd Floor WASHINGTON DC </v>
      </c>
      <c r="X3578" t="s">
        <v>47</v>
      </c>
      <c r="Y3578" t="s">
        <v>4611</v>
      </c>
      <c r="Z3578">
        <v>38.912609000000003</v>
      </c>
      <c r="AA3578">
        <v>-77.035532000000003</v>
      </c>
      <c r="AB3578">
        <v>396918.35570999997</v>
      </c>
      <c r="AC3578">
        <v>138305.59001000001</v>
      </c>
      <c r="AE3578">
        <v>0</v>
      </c>
      <c r="AF3578">
        <v>455227</v>
      </c>
      <c r="AG3578">
        <v>391255</v>
      </c>
      <c r="AH3578">
        <v>2</v>
      </c>
      <c r="AI3578">
        <v>2</v>
      </c>
      <c r="AJ3578" t="s">
        <v>14249</v>
      </c>
      <c r="AK3578" t="s">
        <v>87</v>
      </c>
      <c r="AL3578" t="s">
        <v>88</v>
      </c>
      <c r="AM3578">
        <v>301</v>
      </c>
      <c r="AN3578">
        <v>6</v>
      </c>
      <c r="AO3578" t="s">
        <v>51</v>
      </c>
      <c r="AP3578">
        <v>3459</v>
      </c>
      <c r="AQ3578">
        <v>-77.035534366445106</v>
      </c>
      <c r="AR3578">
        <v>38.9126166734492</v>
      </c>
      <c r="AS3578" t="b">
        <f t="shared" si="166"/>
        <v>0</v>
      </c>
    </row>
    <row r="3579" spans="1:45">
      <c r="A3579">
        <f t="shared" si="167"/>
        <v>3578</v>
      </c>
      <c r="B3579">
        <v>185751</v>
      </c>
      <c r="C3579">
        <v>185751</v>
      </c>
      <c r="D3579" t="s">
        <v>5562</v>
      </c>
      <c r="E3579" t="s">
        <v>1263</v>
      </c>
      <c r="F3579">
        <v>10192873</v>
      </c>
      <c r="G3579" t="s">
        <v>115</v>
      </c>
      <c r="H3579" t="s">
        <v>1961</v>
      </c>
      <c r="K3579" t="s">
        <v>5563</v>
      </c>
      <c r="L3579" t="s">
        <v>353</v>
      </c>
      <c r="M3579" s="4">
        <v>0.29166666666666669</v>
      </c>
      <c r="N3579" s="1">
        <v>0.79166666666666663</v>
      </c>
      <c r="O3579" t="s">
        <v>334</v>
      </c>
      <c r="P3579" t="s">
        <v>95</v>
      </c>
      <c r="Q3579" t="s">
        <v>1266</v>
      </c>
      <c r="R3579" t="s">
        <v>1267</v>
      </c>
      <c r="S3579" t="s">
        <v>1268</v>
      </c>
      <c r="T3579" t="s">
        <v>165</v>
      </c>
      <c r="U3579" t="s">
        <v>415</v>
      </c>
      <c r="V3579" t="s">
        <v>46</v>
      </c>
      <c r="W3579" t="str">
        <f t="shared" si="165"/>
        <v xml:space="preserve">5000 Overlook Avenue, SW WASHINGTON DC </v>
      </c>
      <c r="X3579" t="s">
        <v>47</v>
      </c>
      <c r="Y3579" t="s">
        <v>1963</v>
      </c>
      <c r="Z3579">
        <v>38.944231000000002</v>
      </c>
      <c r="AA3579">
        <v>-76.980647000000005</v>
      </c>
      <c r="AB3579">
        <v>401677.7</v>
      </c>
      <c r="AC3579">
        <v>141815.53</v>
      </c>
      <c r="AE3579">
        <v>0</v>
      </c>
      <c r="AF3579">
        <v>477006</v>
      </c>
      <c r="AG3579">
        <v>410360</v>
      </c>
      <c r="AH3579">
        <v>5</v>
      </c>
      <c r="AI3579">
        <v>5</v>
      </c>
      <c r="AJ3579" t="s">
        <v>14244</v>
      </c>
      <c r="AK3579" t="s">
        <v>330</v>
      </c>
      <c r="AL3579" t="s">
        <v>188</v>
      </c>
      <c r="AM3579">
        <v>405</v>
      </c>
      <c r="AN3579">
        <v>20</v>
      </c>
      <c r="AO3579" t="s">
        <v>51</v>
      </c>
      <c r="AP3579">
        <v>3977</v>
      </c>
      <c r="AQ3579">
        <v>-76.980649431086206</v>
      </c>
      <c r="AR3579">
        <v>38.944239114841103</v>
      </c>
      <c r="AS3579" t="b">
        <f t="shared" si="166"/>
        <v>0</v>
      </c>
    </row>
    <row r="3580" spans="1:45">
      <c r="A3580">
        <f t="shared" si="167"/>
        <v>3579</v>
      </c>
      <c r="B3580">
        <v>187277</v>
      </c>
      <c r="C3580">
        <v>187277</v>
      </c>
      <c r="D3580" t="s">
        <v>5613</v>
      </c>
      <c r="E3580" t="s">
        <v>5614</v>
      </c>
      <c r="F3580">
        <v>10194073</v>
      </c>
      <c r="G3580" t="s">
        <v>201</v>
      </c>
      <c r="K3580" t="s">
        <v>5615</v>
      </c>
      <c r="L3580" t="s">
        <v>1682</v>
      </c>
      <c r="M3580" s="4">
        <v>0.66666666666666663</v>
      </c>
      <c r="N3580" s="1">
        <v>0.70833333333333337</v>
      </c>
      <c r="O3580" t="s">
        <v>387</v>
      </c>
      <c r="P3580" t="s">
        <v>95</v>
      </c>
      <c r="S3580" t="s">
        <v>5614</v>
      </c>
      <c r="T3580" t="s">
        <v>165</v>
      </c>
      <c r="U3580" t="s">
        <v>415</v>
      </c>
      <c r="V3580" t="s">
        <v>46</v>
      </c>
      <c r="W3580" t="str">
        <f t="shared" si="165"/>
        <v xml:space="preserve"> WASHINGTON DC 20007</v>
      </c>
      <c r="X3580" t="s">
        <v>47</v>
      </c>
      <c r="Y3580" t="s">
        <v>3781</v>
      </c>
      <c r="Z3580">
        <v>38.917104999999999</v>
      </c>
      <c r="AA3580">
        <v>-77.072659999999999</v>
      </c>
      <c r="AB3580">
        <v>393698.72</v>
      </c>
      <c r="AC3580">
        <v>138806.51999999999</v>
      </c>
      <c r="AD3580">
        <v>20007</v>
      </c>
      <c r="AE3580">
        <v>270344</v>
      </c>
      <c r="AF3580">
        <v>113499</v>
      </c>
      <c r="AG3580">
        <v>113499</v>
      </c>
      <c r="AH3580">
        <v>3</v>
      </c>
      <c r="AI3580">
        <v>3</v>
      </c>
      <c r="AJ3580" t="s">
        <v>14249</v>
      </c>
      <c r="AK3580" t="s">
        <v>3105</v>
      </c>
      <c r="AL3580" t="s">
        <v>50</v>
      </c>
      <c r="AM3580">
        <v>204</v>
      </c>
      <c r="AN3580">
        <v>14</v>
      </c>
      <c r="AO3580" t="s">
        <v>51</v>
      </c>
      <c r="AP3580">
        <v>1298</v>
      </c>
      <c r="AQ3580">
        <v>-77.072662107850107</v>
      </c>
      <c r="AR3580">
        <v>38.917112030036897</v>
      </c>
      <c r="AS3580" t="b">
        <f t="shared" si="166"/>
        <v>1</v>
      </c>
    </row>
    <row r="3581" spans="1:45">
      <c r="A3581">
        <f t="shared" si="167"/>
        <v>3580</v>
      </c>
      <c r="B3581">
        <v>187278</v>
      </c>
      <c r="C3581">
        <v>187278</v>
      </c>
      <c r="D3581" t="s">
        <v>5622</v>
      </c>
      <c r="E3581" t="s">
        <v>735</v>
      </c>
      <c r="F3581">
        <v>10194098</v>
      </c>
      <c r="G3581" t="s">
        <v>81</v>
      </c>
      <c r="K3581" t="s">
        <v>5623</v>
      </c>
      <c r="L3581" t="s">
        <v>192</v>
      </c>
      <c r="M3581" s="4">
        <v>0.29166666666666669</v>
      </c>
      <c r="N3581" s="1">
        <v>0.79166666666666663</v>
      </c>
      <c r="O3581" t="s">
        <v>95</v>
      </c>
      <c r="P3581" t="s">
        <v>95</v>
      </c>
      <c r="Q3581" t="s">
        <v>5624</v>
      </c>
      <c r="R3581" t="s">
        <v>5625</v>
      </c>
      <c r="S3581" t="s">
        <v>5624</v>
      </c>
      <c r="T3581" t="s">
        <v>165</v>
      </c>
      <c r="U3581" t="s">
        <v>415</v>
      </c>
      <c r="V3581" t="s">
        <v>46</v>
      </c>
      <c r="W3581" t="str">
        <f t="shared" si="165"/>
        <v>4420 LAVIN LANE WASHINGTON DC 20037</v>
      </c>
      <c r="X3581" t="s">
        <v>47</v>
      </c>
      <c r="Y3581" t="s">
        <v>5626</v>
      </c>
      <c r="Z3581">
        <v>38.905005000000003</v>
      </c>
      <c r="AA3581">
        <v>-77.050551999999996</v>
      </c>
      <c r="AB3581">
        <v>395615.27</v>
      </c>
      <c r="AC3581">
        <v>137462.07</v>
      </c>
      <c r="AD3581">
        <v>20037</v>
      </c>
      <c r="AE3581">
        <v>243314</v>
      </c>
      <c r="AF3581">
        <v>86243</v>
      </c>
      <c r="AG3581">
        <v>86243</v>
      </c>
      <c r="AH3581">
        <v>2</v>
      </c>
      <c r="AI3581">
        <v>2</v>
      </c>
      <c r="AJ3581" t="s">
        <v>14244</v>
      </c>
      <c r="AK3581" t="s">
        <v>927</v>
      </c>
      <c r="AL3581" t="s">
        <v>50</v>
      </c>
      <c r="AM3581">
        <v>207</v>
      </c>
      <c r="AN3581">
        <v>5</v>
      </c>
      <c r="AO3581" t="s">
        <v>51</v>
      </c>
      <c r="AP3581">
        <v>1132</v>
      </c>
      <c r="AQ3581">
        <v>-77.050553861702198</v>
      </c>
      <c r="AR3581">
        <v>38.905012418954897</v>
      </c>
      <c r="AS3581" t="b">
        <f t="shared" si="166"/>
        <v>0</v>
      </c>
    </row>
    <row r="3582" spans="1:45">
      <c r="A3582">
        <f t="shared" si="167"/>
        <v>3581</v>
      </c>
      <c r="B3582">
        <v>187271</v>
      </c>
      <c r="C3582">
        <v>187271</v>
      </c>
      <c r="D3582" t="s">
        <v>5670</v>
      </c>
      <c r="E3582" t="s">
        <v>3151</v>
      </c>
      <c r="F3582">
        <v>10194194</v>
      </c>
      <c r="G3582" t="s">
        <v>2496</v>
      </c>
      <c r="I3582" t="s">
        <v>4318</v>
      </c>
      <c r="K3582" t="s">
        <v>5671</v>
      </c>
      <c r="L3582" t="s">
        <v>1682</v>
      </c>
      <c r="M3582" s="4">
        <v>0.29166666666666669</v>
      </c>
      <c r="N3582" s="1">
        <v>0.70833333333333337</v>
      </c>
      <c r="O3582" t="s">
        <v>386</v>
      </c>
      <c r="P3582" t="s">
        <v>95</v>
      </c>
      <c r="Q3582" t="s">
        <v>2499</v>
      </c>
      <c r="R3582" t="s">
        <v>2500</v>
      </c>
      <c r="S3582" t="s">
        <v>3154</v>
      </c>
      <c r="T3582" t="s">
        <v>165</v>
      </c>
      <c r="U3582" t="s">
        <v>415</v>
      </c>
      <c r="W3582" t="str">
        <f t="shared" si="165"/>
        <v xml:space="preserve">1100 4th Street, SW/ 2nd Floor   </v>
      </c>
      <c r="Z3582">
        <v>0</v>
      </c>
      <c r="AA3582">
        <v>0</v>
      </c>
      <c r="AB3582">
        <v>0</v>
      </c>
      <c r="AC3582">
        <v>0</v>
      </c>
      <c r="AE3582">
        <v>-100</v>
      </c>
      <c r="AF3582">
        <v>-100</v>
      </c>
      <c r="AG3582">
        <v>348291</v>
      </c>
      <c r="AI3582" t="s">
        <v>14250</v>
      </c>
      <c r="AJ3582" t="s">
        <v>14251</v>
      </c>
      <c r="AK3582" t="s">
        <v>51</v>
      </c>
      <c r="AN3582" t="s">
        <v>51</v>
      </c>
      <c r="AO3582" t="s">
        <v>51</v>
      </c>
      <c r="AP3582">
        <v>1776</v>
      </c>
      <c r="AQ3582">
        <v>-81.529192133279295</v>
      </c>
      <c r="AR3582">
        <v>37.5772691877347</v>
      </c>
      <c r="AS3582" t="b">
        <f t="shared" si="166"/>
        <v>0</v>
      </c>
    </row>
    <row r="3583" spans="1:45">
      <c r="A3583">
        <f t="shared" si="167"/>
        <v>3582</v>
      </c>
      <c r="B3583">
        <v>187272</v>
      </c>
      <c r="C3583">
        <v>187272</v>
      </c>
      <c r="D3583" t="s">
        <v>5670</v>
      </c>
      <c r="E3583" t="s">
        <v>3151</v>
      </c>
      <c r="F3583">
        <v>10194194</v>
      </c>
      <c r="G3583" t="s">
        <v>2496</v>
      </c>
      <c r="I3583" t="s">
        <v>4318</v>
      </c>
      <c r="K3583" t="s">
        <v>5671</v>
      </c>
      <c r="L3583" t="s">
        <v>1682</v>
      </c>
      <c r="M3583" s="4">
        <v>0.29166666666666669</v>
      </c>
      <c r="N3583" s="1">
        <v>0.70833333333333337</v>
      </c>
      <c r="O3583" t="s">
        <v>386</v>
      </c>
      <c r="P3583" t="s">
        <v>95</v>
      </c>
      <c r="Q3583" t="s">
        <v>2499</v>
      </c>
      <c r="R3583" t="s">
        <v>2500</v>
      </c>
      <c r="S3583" t="s">
        <v>3154</v>
      </c>
      <c r="T3583" t="s">
        <v>165</v>
      </c>
      <c r="U3583" t="s">
        <v>415</v>
      </c>
      <c r="W3583" t="str">
        <f t="shared" si="165"/>
        <v xml:space="preserve">1100 4th Street, SW/ 2nd Floor   </v>
      </c>
      <c r="Z3583">
        <v>0</v>
      </c>
      <c r="AA3583">
        <v>0</v>
      </c>
      <c r="AB3583">
        <v>0</v>
      </c>
      <c r="AC3583">
        <v>0</v>
      </c>
      <c r="AE3583">
        <v>-100</v>
      </c>
      <c r="AF3583">
        <v>-100</v>
      </c>
      <c r="AG3583">
        <v>348291</v>
      </c>
      <c r="AI3583" t="s">
        <v>14250</v>
      </c>
      <c r="AJ3583" t="s">
        <v>14251</v>
      </c>
      <c r="AK3583" t="s">
        <v>51</v>
      </c>
      <c r="AN3583" t="s">
        <v>51</v>
      </c>
      <c r="AO3583" t="s">
        <v>51</v>
      </c>
      <c r="AP3583">
        <v>1776</v>
      </c>
      <c r="AQ3583">
        <v>-81.529192133279295</v>
      </c>
      <c r="AR3583">
        <v>37.5772691877347</v>
      </c>
      <c r="AS3583" t="b">
        <f t="shared" si="166"/>
        <v>0</v>
      </c>
    </row>
    <row r="3584" spans="1:45">
      <c r="A3584">
        <f t="shared" si="167"/>
        <v>3583</v>
      </c>
      <c r="B3584">
        <v>187273</v>
      </c>
      <c r="C3584">
        <v>187273</v>
      </c>
      <c r="D3584" t="s">
        <v>5670</v>
      </c>
      <c r="E3584" t="s">
        <v>3151</v>
      </c>
      <c r="F3584">
        <v>10194194</v>
      </c>
      <c r="G3584" t="s">
        <v>2496</v>
      </c>
      <c r="I3584" t="s">
        <v>4318</v>
      </c>
      <c r="K3584" t="s">
        <v>5671</v>
      </c>
      <c r="L3584" t="s">
        <v>1682</v>
      </c>
      <c r="M3584" s="4">
        <v>0.29166666666666669</v>
      </c>
      <c r="N3584" s="1">
        <v>0.70833333333333337</v>
      </c>
      <c r="O3584" t="s">
        <v>386</v>
      </c>
      <c r="P3584" t="s">
        <v>95</v>
      </c>
      <c r="Q3584" t="s">
        <v>2499</v>
      </c>
      <c r="R3584" t="s">
        <v>2500</v>
      </c>
      <c r="S3584" t="s">
        <v>3154</v>
      </c>
      <c r="T3584" t="s">
        <v>165</v>
      </c>
      <c r="U3584" t="s">
        <v>415</v>
      </c>
      <c r="W3584" t="str">
        <f t="shared" si="165"/>
        <v xml:space="preserve">1100 4th Street, SW/ 2nd Floor   </v>
      </c>
      <c r="Z3584">
        <v>0</v>
      </c>
      <c r="AA3584">
        <v>0</v>
      </c>
      <c r="AB3584">
        <v>0</v>
      </c>
      <c r="AC3584">
        <v>0</v>
      </c>
      <c r="AE3584">
        <v>-100</v>
      </c>
      <c r="AF3584">
        <v>-100</v>
      </c>
      <c r="AG3584">
        <v>348291</v>
      </c>
      <c r="AI3584" t="s">
        <v>14250</v>
      </c>
      <c r="AJ3584" t="s">
        <v>14251</v>
      </c>
      <c r="AK3584" t="s">
        <v>51</v>
      </c>
      <c r="AN3584" t="s">
        <v>51</v>
      </c>
      <c r="AO3584" t="s">
        <v>51</v>
      </c>
      <c r="AP3584">
        <v>1776</v>
      </c>
      <c r="AQ3584">
        <v>-81.529192133279295</v>
      </c>
      <c r="AR3584">
        <v>37.5772691877347</v>
      </c>
      <c r="AS3584" t="b">
        <f t="shared" si="166"/>
        <v>0</v>
      </c>
    </row>
    <row r="3585" spans="1:45">
      <c r="A3585">
        <f t="shared" si="167"/>
        <v>3584</v>
      </c>
      <c r="B3585">
        <v>187275</v>
      </c>
      <c r="C3585">
        <v>187275</v>
      </c>
      <c r="D3585" t="s">
        <v>5735</v>
      </c>
      <c r="E3585" t="s">
        <v>5736</v>
      </c>
      <c r="F3585">
        <v>10194268</v>
      </c>
      <c r="G3585" t="s">
        <v>201</v>
      </c>
      <c r="K3585" t="s">
        <v>5737</v>
      </c>
      <c r="L3585" t="s">
        <v>254</v>
      </c>
      <c r="M3585" s="4">
        <v>0.29166666666666669</v>
      </c>
      <c r="N3585" s="1">
        <v>0.79166666666666663</v>
      </c>
      <c r="O3585" t="s">
        <v>387</v>
      </c>
      <c r="P3585" t="s">
        <v>95</v>
      </c>
      <c r="S3585" t="s">
        <v>5736</v>
      </c>
      <c r="T3585" t="s">
        <v>165</v>
      </c>
      <c r="U3585" t="s">
        <v>415</v>
      </c>
      <c r="W3585" t="str">
        <f t="shared" si="165"/>
        <v xml:space="preserve">   </v>
      </c>
      <c r="Z3585">
        <v>0</v>
      </c>
      <c r="AA3585">
        <v>0</v>
      </c>
      <c r="AB3585">
        <v>0</v>
      </c>
      <c r="AC3585">
        <v>0</v>
      </c>
      <c r="AE3585">
        <v>-100</v>
      </c>
      <c r="AF3585">
        <v>-100</v>
      </c>
      <c r="AG3585">
        <v>348291</v>
      </c>
      <c r="AI3585" t="s">
        <v>14250</v>
      </c>
      <c r="AJ3585" t="s">
        <v>14251</v>
      </c>
      <c r="AK3585" t="s">
        <v>51</v>
      </c>
      <c r="AN3585" t="s">
        <v>51</v>
      </c>
      <c r="AO3585" t="s">
        <v>51</v>
      </c>
      <c r="AP3585">
        <v>1777</v>
      </c>
      <c r="AQ3585">
        <v>-81.529192133279295</v>
      </c>
      <c r="AR3585">
        <v>37.5772691877347</v>
      </c>
      <c r="AS3585" t="b">
        <f t="shared" si="166"/>
        <v>1</v>
      </c>
    </row>
    <row r="3586" spans="1:45">
      <c r="A3586">
        <f t="shared" si="167"/>
        <v>3585</v>
      </c>
      <c r="B3586">
        <v>187310</v>
      </c>
      <c r="C3586">
        <v>187310</v>
      </c>
      <c r="D3586" t="s">
        <v>5954</v>
      </c>
      <c r="E3586" t="s">
        <v>3966</v>
      </c>
      <c r="F3586">
        <v>10194776</v>
      </c>
      <c r="G3586" t="s">
        <v>81</v>
      </c>
      <c r="K3586" t="s">
        <v>5955</v>
      </c>
      <c r="L3586" t="s">
        <v>386</v>
      </c>
      <c r="M3586" s="4">
        <v>0.29166666666666669</v>
      </c>
      <c r="N3586" s="1">
        <v>0.70833333333333337</v>
      </c>
      <c r="O3586" t="s">
        <v>387</v>
      </c>
      <c r="P3586" t="s">
        <v>95</v>
      </c>
      <c r="S3586" t="s">
        <v>3967</v>
      </c>
      <c r="T3586" t="s">
        <v>165</v>
      </c>
      <c r="U3586" t="s">
        <v>415</v>
      </c>
      <c r="V3586" t="s">
        <v>46</v>
      </c>
      <c r="W3586" t="str">
        <f t="shared" si="165"/>
        <v xml:space="preserve"> WASHINGTON DC 20003</v>
      </c>
      <c r="X3586" t="s">
        <v>47</v>
      </c>
      <c r="Y3586" t="s">
        <v>2972</v>
      </c>
      <c r="Z3586">
        <v>38.879508000000001</v>
      </c>
      <c r="AA3586">
        <v>-77.005619999999993</v>
      </c>
      <c r="AB3586">
        <v>399512.39</v>
      </c>
      <c r="AC3586">
        <v>134630.46</v>
      </c>
      <c r="AD3586">
        <v>20003</v>
      </c>
      <c r="AE3586">
        <v>307326</v>
      </c>
      <c r="AF3586">
        <v>142550</v>
      </c>
      <c r="AG3586">
        <v>142550</v>
      </c>
      <c r="AH3586">
        <v>6</v>
      </c>
      <c r="AI3586">
        <v>6</v>
      </c>
      <c r="AJ3586" t="s">
        <v>14252</v>
      </c>
      <c r="AK3586" t="s">
        <v>719</v>
      </c>
      <c r="AL3586" t="s">
        <v>63</v>
      </c>
      <c r="AM3586">
        <v>106</v>
      </c>
      <c r="AN3586">
        <v>27</v>
      </c>
      <c r="AO3586" t="s">
        <v>720</v>
      </c>
      <c r="AP3586">
        <v>1618</v>
      </c>
      <c r="AQ3586">
        <v>-77.005621931761794</v>
      </c>
      <c r="AR3586">
        <v>38.879515023923702</v>
      </c>
      <c r="AS3586" t="b">
        <f t="shared" si="166"/>
        <v>0</v>
      </c>
    </row>
    <row r="3587" spans="1:45">
      <c r="A3587">
        <f t="shared" si="167"/>
        <v>3586</v>
      </c>
      <c r="B3587">
        <v>187280</v>
      </c>
      <c r="C3587">
        <v>187280</v>
      </c>
      <c r="D3587" t="s">
        <v>6013</v>
      </c>
      <c r="E3587" t="s">
        <v>6014</v>
      </c>
      <c r="F3587">
        <v>10194941</v>
      </c>
      <c r="G3587" t="s">
        <v>201</v>
      </c>
      <c r="K3587" t="s">
        <v>6015</v>
      </c>
      <c r="L3587" t="s">
        <v>386</v>
      </c>
      <c r="M3587" s="4">
        <v>0.33333333333333331</v>
      </c>
      <c r="N3587" s="1">
        <v>0.75</v>
      </c>
      <c r="O3587" t="s">
        <v>95</v>
      </c>
      <c r="P3587" t="s">
        <v>95</v>
      </c>
      <c r="S3587" t="s">
        <v>6014</v>
      </c>
      <c r="T3587" t="s">
        <v>165</v>
      </c>
      <c r="U3587" t="s">
        <v>415</v>
      </c>
      <c r="V3587" t="s">
        <v>46</v>
      </c>
      <c r="W3587" t="str">
        <f t="shared" ref="W3587:W3650" si="168">CONCATENATE(R3587, " ", V3587, " ", X3587, " ", AD3587)</f>
        <v xml:space="preserve"> WASHINGTON DC 20009</v>
      </c>
      <c r="X3587" t="s">
        <v>47</v>
      </c>
      <c r="Y3587" t="s">
        <v>3432</v>
      </c>
      <c r="Z3587">
        <v>38.911670999999998</v>
      </c>
      <c r="AA3587">
        <v>-77.029870000000003</v>
      </c>
      <c r="AB3587">
        <v>397409.42</v>
      </c>
      <c r="AC3587">
        <v>138201.29</v>
      </c>
      <c r="AD3587">
        <v>20009</v>
      </c>
      <c r="AE3587">
        <v>240591</v>
      </c>
      <c r="AF3587">
        <v>83609</v>
      </c>
      <c r="AG3587">
        <v>83609</v>
      </c>
      <c r="AH3587">
        <v>2</v>
      </c>
      <c r="AI3587">
        <v>2</v>
      </c>
      <c r="AJ3587" t="s">
        <v>14248</v>
      </c>
      <c r="AK3587" t="s">
        <v>222</v>
      </c>
      <c r="AL3587" t="s">
        <v>88</v>
      </c>
      <c r="AM3587">
        <v>307</v>
      </c>
      <c r="AN3587">
        <v>7</v>
      </c>
      <c r="AO3587" t="s">
        <v>51</v>
      </c>
      <c r="AP3587">
        <v>1939</v>
      </c>
      <c r="AQ3587">
        <v>-77.0298718867882</v>
      </c>
      <c r="AR3587">
        <v>38.911678688339698</v>
      </c>
      <c r="AS3587" t="b">
        <f t="shared" ref="AS3587:AS3650" si="169">E3587=S3587</f>
        <v>1</v>
      </c>
    </row>
    <row r="3588" spans="1:45">
      <c r="A3588">
        <f t="shared" ref="A3588:A3651" si="170">A3587+1</f>
        <v>3587</v>
      </c>
      <c r="B3588">
        <v>187286</v>
      </c>
      <c r="C3588">
        <v>187286</v>
      </c>
      <c r="D3588" t="s">
        <v>6036</v>
      </c>
      <c r="E3588" t="s">
        <v>6037</v>
      </c>
      <c r="F3588">
        <v>10194985</v>
      </c>
      <c r="G3588" t="s">
        <v>201</v>
      </c>
      <c r="K3588" t="s">
        <v>6038</v>
      </c>
      <c r="L3588" t="s">
        <v>386</v>
      </c>
      <c r="M3588" s="4">
        <v>0.91666666666666663</v>
      </c>
      <c r="N3588" s="1">
        <v>0.83333333333333337</v>
      </c>
      <c r="O3588" t="s">
        <v>387</v>
      </c>
      <c r="P3588" t="s">
        <v>95</v>
      </c>
      <c r="S3588" t="s">
        <v>6037</v>
      </c>
      <c r="T3588" t="s">
        <v>165</v>
      </c>
      <c r="U3588" t="s">
        <v>415</v>
      </c>
      <c r="V3588" t="s">
        <v>46</v>
      </c>
      <c r="W3588" t="str">
        <f t="shared" si="168"/>
        <v xml:space="preserve"> WASHINGTON DC 20009</v>
      </c>
      <c r="X3588" t="s">
        <v>47</v>
      </c>
      <c r="Y3588" t="s">
        <v>6039</v>
      </c>
      <c r="Z3588">
        <v>38.912407000000002</v>
      </c>
      <c r="AA3588">
        <v>-77.034835000000001</v>
      </c>
      <c r="AB3588">
        <v>396978.83</v>
      </c>
      <c r="AC3588">
        <v>138283.07999999999</v>
      </c>
      <c r="AD3588">
        <v>20009</v>
      </c>
      <c r="AE3588">
        <v>242261</v>
      </c>
      <c r="AF3588">
        <v>85244</v>
      </c>
      <c r="AG3588">
        <v>85244</v>
      </c>
      <c r="AH3588">
        <v>2</v>
      </c>
      <c r="AI3588">
        <v>2</v>
      </c>
      <c r="AJ3588" t="s">
        <v>14249</v>
      </c>
      <c r="AK3588" t="s">
        <v>87</v>
      </c>
      <c r="AL3588" t="s">
        <v>88</v>
      </c>
      <c r="AM3588">
        <v>301</v>
      </c>
      <c r="AN3588">
        <v>6</v>
      </c>
      <c r="AO3588" t="s">
        <v>51</v>
      </c>
      <c r="AP3588">
        <v>1011</v>
      </c>
      <c r="AQ3588">
        <v>-77.034836984700206</v>
      </c>
      <c r="AR3588">
        <v>38.912414105629502</v>
      </c>
      <c r="AS3588" t="b">
        <f t="shared" si="169"/>
        <v>1</v>
      </c>
    </row>
    <row r="3589" spans="1:45">
      <c r="A3589">
        <f t="shared" si="170"/>
        <v>3588</v>
      </c>
      <c r="B3589">
        <v>187290</v>
      </c>
      <c r="C3589">
        <v>187290</v>
      </c>
      <c r="D3589" t="s">
        <v>6046</v>
      </c>
      <c r="E3589" t="s">
        <v>3355</v>
      </c>
      <c r="F3589">
        <v>10195040</v>
      </c>
      <c r="G3589" t="s">
        <v>1806</v>
      </c>
      <c r="H3589" t="s">
        <v>6047</v>
      </c>
      <c r="J3589">
        <v>111480</v>
      </c>
      <c r="K3589" t="s">
        <v>6048</v>
      </c>
      <c r="L3589" t="s">
        <v>183</v>
      </c>
      <c r="M3589" s="4">
        <v>0.29166666666666669</v>
      </c>
      <c r="N3589" s="1">
        <v>0.70833333333333337</v>
      </c>
      <c r="O3589" t="s">
        <v>183</v>
      </c>
      <c r="P3589" t="s">
        <v>95</v>
      </c>
      <c r="Q3589" t="s">
        <v>3358</v>
      </c>
      <c r="R3589" t="s">
        <v>3359</v>
      </c>
      <c r="S3589" t="s">
        <v>3358</v>
      </c>
      <c r="T3589" t="s">
        <v>165</v>
      </c>
      <c r="U3589" t="s">
        <v>415</v>
      </c>
      <c r="W3589" t="str">
        <f t="shared" si="168"/>
        <v xml:space="preserve">2254 25th Place N.E.   </v>
      </c>
      <c r="Z3589">
        <v>0</v>
      </c>
      <c r="AA3589">
        <v>0</v>
      </c>
      <c r="AB3589">
        <v>0</v>
      </c>
      <c r="AC3589">
        <v>0</v>
      </c>
      <c r="AE3589">
        <v>-100</v>
      </c>
      <c r="AF3589">
        <v>-100</v>
      </c>
      <c r="AG3589">
        <v>348291</v>
      </c>
      <c r="AI3589" t="s">
        <v>14250</v>
      </c>
      <c r="AJ3589" t="s">
        <v>14251</v>
      </c>
      <c r="AK3589" t="s">
        <v>51</v>
      </c>
      <c r="AN3589" t="s">
        <v>51</v>
      </c>
      <c r="AO3589" t="s">
        <v>51</v>
      </c>
      <c r="AP3589">
        <v>1778</v>
      </c>
      <c r="AQ3589">
        <v>-81.529192133279295</v>
      </c>
      <c r="AR3589">
        <v>37.5772691877347</v>
      </c>
      <c r="AS3589" t="b">
        <f t="shared" si="169"/>
        <v>0</v>
      </c>
    </row>
    <row r="3590" spans="1:45">
      <c r="A3590">
        <f t="shared" si="170"/>
        <v>3589</v>
      </c>
      <c r="B3590">
        <v>187291</v>
      </c>
      <c r="C3590">
        <v>187291</v>
      </c>
      <c r="D3590" t="s">
        <v>6051</v>
      </c>
      <c r="E3590" t="s">
        <v>6052</v>
      </c>
      <c r="F3590">
        <v>10195047</v>
      </c>
      <c r="G3590" t="s">
        <v>201</v>
      </c>
      <c r="K3590" t="s">
        <v>6053</v>
      </c>
      <c r="L3590" t="s">
        <v>387</v>
      </c>
      <c r="M3590" s="4">
        <v>0.375</v>
      </c>
      <c r="N3590" s="1">
        <v>0.625</v>
      </c>
      <c r="O3590" t="s">
        <v>95</v>
      </c>
      <c r="P3590" t="s">
        <v>95</v>
      </c>
      <c r="S3590" t="s">
        <v>6052</v>
      </c>
      <c r="T3590" t="s">
        <v>165</v>
      </c>
      <c r="U3590" t="s">
        <v>415</v>
      </c>
      <c r="V3590" t="s">
        <v>46</v>
      </c>
      <c r="W3590" t="str">
        <f t="shared" si="168"/>
        <v xml:space="preserve"> WASHINGTON DC 20009</v>
      </c>
      <c r="X3590" t="s">
        <v>47</v>
      </c>
      <c r="Y3590" t="s">
        <v>6054</v>
      </c>
      <c r="Z3590">
        <v>38.916631000000002</v>
      </c>
      <c r="AA3590">
        <v>-77.038756000000006</v>
      </c>
      <c r="AB3590">
        <v>396638.98</v>
      </c>
      <c r="AC3590">
        <v>138752.13</v>
      </c>
      <c r="AD3590">
        <v>20009</v>
      </c>
      <c r="AE3590">
        <v>241500</v>
      </c>
      <c r="AF3590">
        <v>84782</v>
      </c>
      <c r="AG3590">
        <v>84782</v>
      </c>
      <c r="AH3590">
        <v>2</v>
      </c>
      <c r="AI3590">
        <v>2</v>
      </c>
      <c r="AJ3590" t="s">
        <v>14249</v>
      </c>
      <c r="AK3590" t="s">
        <v>773</v>
      </c>
      <c r="AL3590" t="s">
        <v>88</v>
      </c>
      <c r="AM3590">
        <v>301</v>
      </c>
      <c r="AN3590">
        <v>6</v>
      </c>
      <c r="AO3590" t="s">
        <v>51</v>
      </c>
      <c r="AP3590">
        <v>1911</v>
      </c>
      <c r="AQ3590">
        <v>-77.038757819673094</v>
      </c>
      <c r="AR3590">
        <v>38.9166382314327</v>
      </c>
      <c r="AS3590" t="b">
        <f t="shared" si="169"/>
        <v>1</v>
      </c>
    </row>
    <row r="3591" spans="1:45">
      <c r="A3591">
        <f t="shared" si="170"/>
        <v>3590</v>
      </c>
      <c r="B3591">
        <v>187316</v>
      </c>
      <c r="C3591">
        <v>187316</v>
      </c>
      <c r="D3591" t="s">
        <v>6097</v>
      </c>
      <c r="E3591" t="s">
        <v>5800</v>
      </c>
      <c r="F3591">
        <v>10195146</v>
      </c>
      <c r="G3591" t="s">
        <v>201</v>
      </c>
      <c r="K3591" t="s">
        <v>6098</v>
      </c>
      <c r="L3591" t="s">
        <v>183</v>
      </c>
      <c r="M3591" s="4">
        <v>0.625</v>
      </c>
      <c r="N3591" s="1">
        <v>0.99930555555555556</v>
      </c>
      <c r="O3591" t="s">
        <v>95</v>
      </c>
      <c r="P3591" t="s">
        <v>95</v>
      </c>
      <c r="S3591" t="s">
        <v>5800</v>
      </c>
      <c r="T3591" t="s">
        <v>165</v>
      </c>
      <c r="U3591" t="s">
        <v>415</v>
      </c>
      <c r="V3591" t="s">
        <v>46</v>
      </c>
      <c r="W3591" t="str">
        <f t="shared" si="168"/>
        <v xml:space="preserve"> WASHINGTON DC 20007</v>
      </c>
      <c r="X3591" t="s">
        <v>47</v>
      </c>
      <c r="Y3591" t="s">
        <v>2583</v>
      </c>
      <c r="Z3591">
        <v>38.904138000000003</v>
      </c>
      <c r="AA3591">
        <v>-77.068112999999997</v>
      </c>
      <c r="AB3591">
        <v>394091.94</v>
      </c>
      <c r="AC3591">
        <v>137366.84</v>
      </c>
      <c r="AD3591">
        <v>20007</v>
      </c>
      <c r="AE3591">
        <v>279705</v>
      </c>
      <c r="AF3591">
        <v>121816</v>
      </c>
      <c r="AG3591">
        <v>121816</v>
      </c>
      <c r="AH3591">
        <v>2</v>
      </c>
      <c r="AI3591">
        <v>2</v>
      </c>
      <c r="AJ3591" t="s">
        <v>14246</v>
      </c>
      <c r="AK3591" s="2">
        <v>200000</v>
      </c>
      <c r="AL3591" t="s">
        <v>50</v>
      </c>
      <c r="AM3591">
        <v>206</v>
      </c>
      <c r="AN3591">
        <v>4</v>
      </c>
      <c r="AO3591" t="s">
        <v>567</v>
      </c>
      <c r="AP3591">
        <v>1446</v>
      </c>
      <c r="AQ3591">
        <v>-77.068115517282294</v>
      </c>
      <c r="AR3591">
        <v>38.904145634053897</v>
      </c>
      <c r="AS3591" t="b">
        <f t="shared" si="169"/>
        <v>1</v>
      </c>
    </row>
    <row r="3592" spans="1:45">
      <c r="A3592">
        <f t="shared" si="170"/>
        <v>3591</v>
      </c>
      <c r="B3592">
        <v>187318</v>
      </c>
      <c r="C3592">
        <v>187318</v>
      </c>
      <c r="D3592" t="s">
        <v>6103</v>
      </c>
      <c r="E3592" t="s">
        <v>3206</v>
      </c>
      <c r="F3592">
        <v>10195190</v>
      </c>
      <c r="G3592" t="s">
        <v>201</v>
      </c>
      <c r="K3592" t="s">
        <v>6104</v>
      </c>
      <c r="L3592" t="s">
        <v>183</v>
      </c>
      <c r="M3592" s="4">
        <v>0.29166666666666669</v>
      </c>
      <c r="N3592" s="1">
        <v>0.70833333333333337</v>
      </c>
      <c r="O3592" t="s">
        <v>95</v>
      </c>
      <c r="P3592" t="s">
        <v>95</v>
      </c>
      <c r="Q3592" t="s">
        <v>3206</v>
      </c>
      <c r="R3592" t="s">
        <v>6105</v>
      </c>
      <c r="S3592" t="s">
        <v>3206</v>
      </c>
      <c r="T3592" t="s">
        <v>165</v>
      </c>
      <c r="U3592" t="s">
        <v>415</v>
      </c>
      <c r="V3592" t="s">
        <v>46</v>
      </c>
      <c r="W3592" t="str">
        <f t="shared" si="168"/>
        <v>3017 Dumbarton Street, NW WASHINGTON DC 20007</v>
      </c>
      <c r="X3592" t="s">
        <v>47</v>
      </c>
      <c r="Y3592" t="s">
        <v>6106</v>
      </c>
      <c r="Z3592">
        <v>38.905763</v>
      </c>
      <c r="AA3592">
        <v>-77.067604000000003</v>
      </c>
      <c r="AB3592">
        <v>394136.24</v>
      </c>
      <c r="AC3592">
        <v>137547.15</v>
      </c>
      <c r="AD3592">
        <v>20007</v>
      </c>
      <c r="AE3592">
        <v>274522</v>
      </c>
      <c r="AF3592">
        <v>117289</v>
      </c>
      <c r="AG3592">
        <v>117289</v>
      </c>
      <c r="AH3592">
        <v>2</v>
      </c>
      <c r="AI3592">
        <v>2</v>
      </c>
      <c r="AJ3592" t="s">
        <v>14246</v>
      </c>
      <c r="AK3592" s="2">
        <v>200000</v>
      </c>
      <c r="AL3592" t="s">
        <v>50</v>
      </c>
      <c r="AM3592">
        <v>206</v>
      </c>
      <c r="AN3592">
        <v>4</v>
      </c>
      <c r="AO3592" t="s">
        <v>51</v>
      </c>
      <c r="AP3592">
        <v>1339</v>
      </c>
      <c r="AQ3592">
        <v>-77.067606328234703</v>
      </c>
      <c r="AR3592">
        <v>38.905770226265702</v>
      </c>
      <c r="AS3592" t="b">
        <f t="shared" si="169"/>
        <v>1</v>
      </c>
    </row>
    <row r="3593" spans="1:45">
      <c r="A3593">
        <f t="shared" si="170"/>
        <v>3592</v>
      </c>
      <c r="B3593">
        <v>187326</v>
      </c>
      <c r="C3593">
        <v>187326</v>
      </c>
      <c r="D3593" t="s">
        <v>6135</v>
      </c>
      <c r="E3593" t="s">
        <v>6136</v>
      </c>
      <c r="F3593">
        <v>10195265</v>
      </c>
      <c r="G3593" t="s">
        <v>201</v>
      </c>
      <c r="M3593" s="4">
        <v>0.29166666666666669</v>
      </c>
      <c r="N3593" s="1">
        <v>0.70833333333333337</v>
      </c>
      <c r="O3593" t="s">
        <v>95</v>
      </c>
      <c r="P3593" t="s">
        <v>95</v>
      </c>
      <c r="S3593" t="s">
        <v>6136</v>
      </c>
      <c r="T3593" t="s">
        <v>148</v>
      </c>
      <c r="U3593" t="s">
        <v>415</v>
      </c>
      <c r="V3593" t="s">
        <v>46</v>
      </c>
      <c r="W3593" t="str">
        <f t="shared" si="168"/>
        <v xml:space="preserve"> WASHINGTON DC 20009</v>
      </c>
      <c r="X3593" t="s">
        <v>47</v>
      </c>
      <c r="Y3593" t="s">
        <v>6137</v>
      </c>
      <c r="Z3593">
        <v>38.917884999999998</v>
      </c>
      <c r="AA3593">
        <v>-77.033376000000004</v>
      </c>
      <c r="AB3593">
        <v>397105.58</v>
      </c>
      <c r="AC3593">
        <v>138891.17000000001</v>
      </c>
      <c r="AD3593">
        <v>20009</v>
      </c>
      <c r="AE3593">
        <v>298461</v>
      </c>
      <c r="AF3593">
        <v>134148</v>
      </c>
      <c r="AG3593">
        <v>134148</v>
      </c>
      <c r="AH3593">
        <v>1</v>
      </c>
      <c r="AI3593">
        <v>1</v>
      </c>
      <c r="AJ3593" t="s">
        <v>14249</v>
      </c>
      <c r="AK3593" t="s">
        <v>373</v>
      </c>
      <c r="AL3593" t="s">
        <v>88</v>
      </c>
      <c r="AM3593">
        <v>301</v>
      </c>
      <c r="AN3593">
        <v>3</v>
      </c>
      <c r="AO3593" t="s">
        <v>51</v>
      </c>
      <c r="AP3593">
        <v>1597</v>
      </c>
      <c r="AQ3593">
        <v>-77.033378095487095</v>
      </c>
      <c r="AR3593">
        <v>38.917892410628603</v>
      </c>
      <c r="AS3593" t="b">
        <f t="shared" si="169"/>
        <v>1</v>
      </c>
    </row>
    <row r="3594" spans="1:45">
      <c r="A3594">
        <f t="shared" si="170"/>
        <v>3593</v>
      </c>
      <c r="B3594">
        <v>187328</v>
      </c>
      <c r="C3594">
        <v>187328</v>
      </c>
      <c r="D3594" t="s">
        <v>6151</v>
      </c>
      <c r="E3594" t="s">
        <v>4293</v>
      </c>
      <c r="F3594">
        <v>10195356</v>
      </c>
      <c r="G3594" t="s">
        <v>2388</v>
      </c>
      <c r="K3594" t="s">
        <v>6152</v>
      </c>
      <c r="L3594" t="s">
        <v>184</v>
      </c>
      <c r="M3594" s="4">
        <v>0.33333333333333331</v>
      </c>
      <c r="N3594" s="1">
        <v>0.64583333333333337</v>
      </c>
      <c r="O3594" t="s">
        <v>95</v>
      </c>
      <c r="P3594" t="s">
        <v>95</v>
      </c>
      <c r="Q3594" t="s">
        <v>4295</v>
      </c>
      <c r="R3594" t="s">
        <v>4296</v>
      </c>
      <c r="S3594" t="s">
        <v>4297</v>
      </c>
      <c r="T3594" t="s">
        <v>165</v>
      </c>
      <c r="U3594" t="s">
        <v>415</v>
      </c>
      <c r="V3594" t="s">
        <v>46</v>
      </c>
      <c r="W3594" t="str">
        <f t="shared" si="168"/>
        <v>716 kennedy st nw WASHINGTON DC 20011</v>
      </c>
      <c r="X3594" t="s">
        <v>47</v>
      </c>
      <c r="Y3594" t="s">
        <v>6153</v>
      </c>
      <c r="Z3594">
        <v>38.956068999999999</v>
      </c>
      <c r="AA3594">
        <v>-77.023304999999993</v>
      </c>
      <c r="AB3594">
        <v>397980.04</v>
      </c>
      <c r="AC3594">
        <v>143129.63</v>
      </c>
      <c r="AD3594">
        <v>20011</v>
      </c>
      <c r="AE3594">
        <v>285385</v>
      </c>
      <c r="AF3594">
        <v>123897</v>
      </c>
      <c r="AG3594">
        <v>123897</v>
      </c>
      <c r="AH3594">
        <v>4</v>
      </c>
      <c r="AI3594">
        <v>4</v>
      </c>
      <c r="AJ3594" t="s">
        <v>14252</v>
      </c>
      <c r="AK3594" t="s">
        <v>2656</v>
      </c>
      <c r="AL3594" t="s">
        <v>188</v>
      </c>
      <c r="AM3594">
        <v>403</v>
      </c>
      <c r="AN3594">
        <v>18</v>
      </c>
      <c r="AO3594" t="s">
        <v>51</v>
      </c>
      <c r="AP3594">
        <v>1483</v>
      </c>
      <c r="AQ3594">
        <v>-77.023307100338599</v>
      </c>
      <c r="AR3594">
        <v>38.956076167926597</v>
      </c>
      <c r="AS3594" t="b">
        <f t="shared" si="169"/>
        <v>0</v>
      </c>
    </row>
    <row r="3595" spans="1:45">
      <c r="A3595">
        <f t="shared" si="170"/>
        <v>3594</v>
      </c>
      <c r="B3595">
        <v>185855</v>
      </c>
      <c r="C3595">
        <v>185855</v>
      </c>
      <c r="D3595" t="s">
        <v>5362</v>
      </c>
      <c r="E3595" t="s">
        <v>3151</v>
      </c>
      <c r="F3595">
        <v>10192787</v>
      </c>
      <c r="G3595" t="s">
        <v>2496</v>
      </c>
      <c r="I3595" t="s">
        <v>3152</v>
      </c>
      <c r="K3595" t="s">
        <v>5363</v>
      </c>
      <c r="L3595" t="s">
        <v>163</v>
      </c>
      <c r="M3595" s="4">
        <v>0.29166666666666669</v>
      </c>
      <c r="N3595" s="1">
        <v>0.70833333333333337</v>
      </c>
      <c r="O3595" t="s">
        <v>163</v>
      </c>
      <c r="P3595" t="s">
        <v>95</v>
      </c>
      <c r="Q3595" t="s">
        <v>2499</v>
      </c>
      <c r="R3595" t="s">
        <v>2500</v>
      </c>
      <c r="S3595" t="s">
        <v>3154</v>
      </c>
      <c r="T3595" t="s">
        <v>165</v>
      </c>
      <c r="U3595" t="s">
        <v>415</v>
      </c>
      <c r="V3595" t="s">
        <v>46</v>
      </c>
      <c r="W3595" t="str">
        <f t="shared" si="168"/>
        <v xml:space="preserve">1100 4th Street, SW/ 2nd Floor WASHINGTON DC </v>
      </c>
      <c r="X3595" t="s">
        <v>47</v>
      </c>
      <c r="Y3595" t="s">
        <v>6154</v>
      </c>
      <c r="Z3595">
        <v>38.912605999999997</v>
      </c>
      <c r="AA3595">
        <v>-77.026511999999997</v>
      </c>
      <c r="AB3595">
        <v>397700.63036000001</v>
      </c>
      <c r="AC3595">
        <v>138304.92144000001</v>
      </c>
      <c r="AE3595">
        <v>0</v>
      </c>
      <c r="AF3595">
        <v>460730</v>
      </c>
      <c r="AG3595">
        <v>396357</v>
      </c>
      <c r="AH3595">
        <v>6</v>
      </c>
      <c r="AI3595">
        <v>2</v>
      </c>
      <c r="AJ3595" t="s">
        <v>14247</v>
      </c>
      <c r="AK3595" t="s">
        <v>1221</v>
      </c>
      <c r="AL3595" t="s">
        <v>88</v>
      </c>
      <c r="AM3595">
        <v>307</v>
      </c>
      <c r="AN3595">
        <v>7</v>
      </c>
      <c r="AO3595" t="s">
        <v>51</v>
      </c>
      <c r="AP3595">
        <v>3458</v>
      </c>
      <c r="AQ3595">
        <v>-77.0265145544316</v>
      </c>
      <c r="AR3595">
        <v>38.912613045829701</v>
      </c>
      <c r="AS3595" t="b">
        <f t="shared" si="169"/>
        <v>0</v>
      </c>
    </row>
    <row r="3596" spans="1:45">
      <c r="A3596">
        <f t="shared" si="170"/>
        <v>3595</v>
      </c>
      <c r="B3596">
        <v>187329</v>
      </c>
      <c r="C3596">
        <v>187329</v>
      </c>
      <c r="D3596" t="s">
        <v>6155</v>
      </c>
      <c r="E3596" t="s">
        <v>2387</v>
      </c>
      <c r="F3596">
        <v>10195364</v>
      </c>
      <c r="G3596" t="s">
        <v>2388</v>
      </c>
      <c r="K3596" t="s">
        <v>6156</v>
      </c>
      <c r="L3596" t="s">
        <v>184</v>
      </c>
      <c r="M3596" s="4">
        <v>0.29166666666666669</v>
      </c>
      <c r="N3596" s="1">
        <v>0.70833333333333337</v>
      </c>
      <c r="O3596" t="s">
        <v>95</v>
      </c>
      <c r="P3596" t="s">
        <v>95</v>
      </c>
      <c r="S3596" t="s">
        <v>2387</v>
      </c>
      <c r="T3596" t="s">
        <v>165</v>
      </c>
      <c r="U3596" t="s">
        <v>415</v>
      </c>
      <c r="V3596" t="s">
        <v>46</v>
      </c>
      <c r="W3596" t="str">
        <f t="shared" si="168"/>
        <v xml:space="preserve"> WASHINGTON DC 20011</v>
      </c>
      <c r="X3596" t="s">
        <v>47</v>
      </c>
      <c r="Y3596" t="s">
        <v>2390</v>
      </c>
      <c r="Z3596">
        <v>38.958055000000002</v>
      </c>
      <c r="AA3596">
        <v>-77.027218000000005</v>
      </c>
      <c r="AB3596">
        <v>397640.97</v>
      </c>
      <c r="AC3596">
        <v>143350.17000000001</v>
      </c>
      <c r="AD3596">
        <v>20011</v>
      </c>
      <c r="AE3596">
        <v>285465</v>
      </c>
      <c r="AF3596">
        <v>123994</v>
      </c>
      <c r="AG3596">
        <v>123994</v>
      </c>
      <c r="AH3596">
        <v>4</v>
      </c>
      <c r="AI3596">
        <v>4</v>
      </c>
      <c r="AJ3596" t="s">
        <v>14249</v>
      </c>
      <c r="AK3596" t="s">
        <v>2391</v>
      </c>
      <c r="AL3596" t="s">
        <v>188</v>
      </c>
      <c r="AM3596">
        <v>403</v>
      </c>
      <c r="AN3596">
        <v>18</v>
      </c>
      <c r="AO3596" t="s">
        <v>51</v>
      </c>
      <c r="AP3596">
        <v>1488</v>
      </c>
      <c r="AQ3596">
        <v>-77.027219799232199</v>
      </c>
      <c r="AR3596">
        <v>38.958062004975197</v>
      </c>
      <c r="AS3596" t="b">
        <f t="shared" si="169"/>
        <v>1</v>
      </c>
    </row>
    <row r="3597" spans="1:45">
      <c r="A3597">
        <f t="shared" si="170"/>
        <v>3596</v>
      </c>
      <c r="B3597">
        <v>187330</v>
      </c>
      <c r="C3597">
        <v>187330</v>
      </c>
      <c r="D3597" t="s">
        <v>6162</v>
      </c>
      <c r="E3597" t="s">
        <v>985</v>
      </c>
      <c r="F3597">
        <v>10195380</v>
      </c>
      <c r="G3597" t="s">
        <v>201</v>
      </c>
      <c r="K3597" t="s">
        <v>6163</v>
      </c>
      <c r="L3597" t="s">
        <v>184</v>
      </c>
      <c r="M3597" s="4">
        <v>0.29166666666666669</v>
      </c>
      <c r="N3597" s="1">
        <v>0.70833333333333337</v>
      </c>
      <c r="O3597" t="s">
        <v>95</v>
      </c>
      <c r="P3597" t="s">
        <v>95</v>
      </c>
      <c r="Q3597" t="s">
        <v>4391</v>
      </c>
      <c r="R3597" t="s">
        <v>4392</v>
      </c>
      <c r="S3597" t="s">
        <v>4391</v>
      </c>
      <c r="T3597" t="s">
        <v>165</v>
      </c>
      <c r="U3597" t="s">
        <v>415</v>
      </c>
      <c r="V3597" t="s">
        <v>46</v>
      </c>
      <c r="W3597" t="str">
        <f t="shared" si="168"/>
        <v>4022 Jefferson Davis Hwy WASHINGTON DC 20001</v>
      </c>
      <c r="X3597" t="s">
        <v>47</v>
      </c>
      <c r="Y3597" t="s">
        <v>5483</v>
      </c>
      <c r="Z3597">
        <v>38.900778000000003</v>
      </c>
      <c r="AA3597">
        <v>-77.016936000000001</v>
      </c>
      <c r="AB3597">
        <v>398530.94</v>
      </c>
      <c r="AC3597">
        <v>136991.71</v>
      </c>
      <c r="AD3597">
        <v>20001</v>
      </c>
      <c r="AE3597">
        <v>301334</v>
      </c>
      <c r="AF3597">
        <v>270808</v>
      </c>
      <c r="AG3597">
        <v>270995</v>
      </c>
      <c r="AH3597">
        <v>6</v>
      </c>
      <c r="AI3597">
        <v>6</v>
      </c>
      <c r="AJ3597" t="s">
        <v>14247</v>
      </c>
      <c r="AK3597" t="s">
        <v>1518</v>
      </c>
      <c r="AL3597" t="s">
        <v>63</v>
      </c>
      <c r="AM3597">
        <v>102</v>
      </c>
      <c r="AN3597">
        <v>8</v>
      </c>
      <c r="AO3597" t="s">
        <v>383</v>
      </c>
      <c r="AP3597">
        <v>1629</v>
      </c>
      <c r="AQ3597">
        <v>-77.016938080437399</v>
      </c>
      <c r="AR3597">
        <v>38.900784958966199</v>
      </c>
      <c r="AS3597" t="b">
        <f t="shared" si="169"/>
        <v>0</v>
      </c>
    </row>
    <row r="3598" spans="1:45">
      <c r="A3598">
        <f t="shared" si="170"/>
        <v>3597</v>
      </c>
      <c r="B3598">
        <v>187333</v>
      </c>
      <c r="C3598">
        <v>187333</v>
      </c>
      <c r="D3598" t="s">
        <v>6182</v>
      </c>
      <c r="E3598" t="s">
        <v>6183</v>
      </c>
      <c r="F3598">
        <v>10195423</v>
      </c>
      <c r="G3598" t="s">
        <v>201</v>
      </c>
      <c r="K3598" t="s">
        <v>6184</v>
      </c>
      <c r="L3598" t="s">
        <v>184</v>
      </c>
      <c r="M3598" s="4">
        <v>0.5</v>
      </c>
      <c r="N3598" s="1">
        <v>0.70833333333333337</v>
      </c>
      <c r="O3598" t="s">
        <v>95</v>
      </c>
      <c r="P3598" t="s">
        <v>95</v>
      </c>
      <c r="S3598" t="s">
        <v>6183</v>
      </c>
      <c r="T3598" t="s">
        <v>165</v>
      </c>
      <c r="U3598" t="s">
        <v>415</v>
      </c>
      <c r="V3598" t="s">
        <v>46</v>
      </c>
      <c r="W3598" t="str">
        <f t="shared" si="168"/>
        <v xml:space="preserve"> WASHINGTON DC 20001</v>
      </c>
      <c r="X3598" t="s">
        <v>47</v>
      </c>
      <c r="Y3598" t="s">
        <v>6185</v>
      </c>
      <c r="Z3598">
        <v>38.912184000000003</v>
      </c>
      <c r="AA3598">
        <v>-77.019120999999998</v>
      </c>
      <c r="AB3598">
        <v>398341.64</v>
      </c>
      <c r="AC3598">
        <v>138257.98000000001</v>
      </c>
      <c r="AD3598">
        <v>20001</v>
      </c>
      <c r="AE3598">
        <v>279279</v>
      </c>
      <c r="AF3598">
        <v>121665</v>
      </c>
      <c r="AG3598">
        <v>121665</v>
      </c>
      <c r="AH3598">
        <v>6</v>
      </c>
      <c r="AI3598">
        <v>2</v>
      </c>
      <c r="AJ3598" t="s">
        <v>14247</v>
      </c>
      <c r="AK3598" t="s">
        <v>1069</v>
      </c>
      <c r="AL3598" t="s">
        <v>88</v>
      </c>
      <c r="AM3598">
        <v>308</v>
      </c>
      <c r="AN3598">
        <v>7</v>
      </c>
      <c r="AO3598" t="s">
        <v>51</v>
      </c>
      <c r="AP3598">
        <v>1438</v>
      </c>
      <c r="AQ3598">
        <v>-77.0191234501157</v>
      </c>
      <c r="AR3598">
        <v>38.912191624929001</v>
      </c>
      <c r="AS3598" t="b">
        <f t="shared" si="169"/>
        <v>1</v>
      </c>
    </row>
    <row r="3599" spans="1:45">
      <c r="A3599">
        <f t="shared" si="170"/>
        <v>3598</v>
      </c>
      <c r="B3599">
        <v>187336</v>
      </c>
      <c r="C3599">
        <v>187336</v>
      </c>
      <c r="D3599" t="s">
        <v>6262</v>
      </c>
      <c r="E3599" t="s">
        <v>6263</v>
      </c>
      <c r="F3599">
        <v>10195513</v>
      </c>
      <c r="G3599" t="s">
        <v>201</v>
      </c>
      <c r="K3599" t="s">
        <v>6264</v>
      </c>
      <c r="L3599" t="s">
        <v>192</v>
      </c>
      <c r="M3599" s="4">
        <v>0.33333333333333331</v>
      </c>
      <c r="N3599" s="1">
        <v>0.70833333333333337</v>
      </c>
      <c r="O3599" t="s">
        <v>95</v>
      </c>
      <c r="P3599" t="s">
        <v>95</v>
      </c>
      <c r="S3599" t="s">
        <v>6263</v>
      </c>
      <c r="T3599" t="s">
        <v>165</v>
      </c>
      <c r="U3599" t="s">
        <v>415</v>
      </c>
      <c r="V3599" t="s">
        <v>46</v>
      </c>
      <c r="W3599" t="str">
        <f t="shared" si="168"/>
        <v xml:space="preserve"> WASHINGTON DC 20009</v>
      </c>
      <c r="X3599" t="s">
        <v>47</v>
      </c>
      <c r="Y3599" t="s">
        <v>6265</v>
      </c>
      <c r="Z3599">
        <v>38.919378999999999</v>
      </c>
      <c r="AA3599">
        <v>-77.027411999999998</v>
      </c>
      <c r="AB3599">
        <v>397622.86</v>
      </c>
      <c r="AC3599">
        <v>139056.84</v>
      </c>
      <c r="AD3599">
        <v>20009</v>
      </c>
      <c r="AE3599">
        <v>243078</v>
      </c>
      <c r="AF3599">
        <v>86330</v>
      </c>
      <c r="AG3599">
        <v>86330</v>
      </c>
      <c r="AH3599">
        <v>1</v>
      </c>
      <c r="AI3599">
        <v>1</v>
      </c>
      <c r="AJ3599" t="s">
        <v>14249</v>
      </c>
      <c r="AK3599" t="s">
        <v>591</v>
      </c>
      <c r="AL3599" t="s">
        <v>88</v>
      </c>
      <c r="AM3599">
        <v>305</v>
      </c>
      <c r="AN3599">
        <v>3</v>
      </c>
      <c r="AO3599" t="s">
        <v>51</v>
      </c>
      <c r="AP3599">
        <v>1914</v>
      </c>
      <c r="AQ3599">
        <v>-77.027413868561496</v>
      </c>
      <c r="AR3599">
        <v>38.9193863722058</v>
      </c>
      <c r="AS3599" t="b">
        <f t="shared" si="169"/>
        <v>1</v>
      </c>
    </row>
    <row r="3600" spans="1:45">
      <c r="A3600">
        <f t="shared" si="170"/>
        <v>3599</v>
      </c>
      <c r="B3600">
        <v>187338</v>
      </c>
      <c r="C3600">
        <v>187338</v>
      </c>
      <c r="D3600" t="s">
        <v>6270</v>
      </c>
      <c r="E3600" t="s">
        <v>1805</v>
      </c>
      <c r="F3600">
        <v>10195531</v>
      </c>
      <c r="G3600" t="s">
        <v>115</v>
      </c>
      <c r="I3600" t="s">
        <v>2418</v>
      </c>
      <c r="K3600" t="s">
        <v>6271</v>
      </c>
      <c r="L3600" t="s">
        <v>192</v>
      </c>
      <c r="M3600" s="4">
        <v>0.79166666666666663</v>
      </c>
      <c r="N3600" s="1">
        <v>0.16666666666666666</v>
      </c>
      <c r="O3600" t="s">
        <v>387</v>
      </c>
      <c r="P3600" t="s">
        <v>95</v>
      </c>
      <c r="S3600" t="s">
        <v>5495</v>
      </c>
      <c r="T3600" t="s">
        <v>165</v>
      </c>
      <c r="U3600" t="s">
        <v>415</v>
      </c>
      <c r="V3600" t="s">
        <v>46</v>
      </c>
      <c r="W3600" t="str">
        <f t="shared" si="168"/>
        <v xml:space="preserve"> WASHINGTON DC 20037</v>
      </c>
      <c r="X3600" t="s">
        <v>47</v>
      </c>
      <c r="Y3600" t="s">
        <v>1810</v>
      </c>
      <c r="Z3600">
        <v>38.901511999999997</v>
      </c>
      <c r="AA3600">
        <v>-77.048033000000004</v>
      </c>
      <c r="AB3600">
        <v>395833.5</v>
      </c>
      <c r="AC3600">
        <v>137074.26</v>
      </c>
      <c r="AD3600">
        <v>20037</v>
      </c>
      <c r="AE3600">
        <v>295024</v>
      </c>
      <c r="AF3600">
        <v>130884</v>
      </c>
      <c r="AG3600">
        <v>130884</v>
      </c>
      <c r="AH3600">
        <v>2</v>
      </c>
      <c r="AI3600">
        <v>2</v>
      </c>
      <c r="AJ3600" t="s">
        <v>14244</v>
      </c>
      <c r="AK3600" t="s">
        <v>610</v>
      </c>
      <c r="AL3600" t="s">
        <v>50</v>
      </c>
      <c r="AM3600">
        <v>207</v>
      </c>
      <c r="AN3600">
        <v>5</v>
      </c>
      <c r="AO3600" t="s">
        <v>51</v>
      </c>
      <c r="AP3600">
        <v>1567</v>
      </c>
      <c r="AQ3600">
        <v>-77.048035534479098</v>
      </c>
      <c r="AR3600">
        <v>38.901519950912103</v>
      </c>
      <c r="AS3600" t="b">
        <f t="shared" si="169"/>
        <v>0</v>
      </c>
    </row>
    <row r="3601" spans="1:45">
      <c r="A3601">
        <f t="shared" si="170"/>
        <v>3600</v>
      </c>
      <c r="B3601">
        <v>184065</v>
      </c>
      <c r="C3601">
        <v>184065</v>
      </c>
      <c r="D3601" t="s">
        <v>6686</v>
      </c>
      <c r="E3601" t="s">
        <v>6665</v>
      </c>
      <c r="F3601">
        <v>10188625</v>
      </c>
      <c r="G3601" t="s">
        <v>201</v>
      </c>
      <c r="K3601" t="s">
        <v>6687</v>
      </c>
      <c r="L3601" t="s">
        <v>550</v>
      </c>
      <c r="M3601" s="4">
        <v>0.33333333333333331</v>
      </c>
      <c r="N3601" s="1">
        <v>0.625</v>
      </c>
      <c r="O3601" t="s">
        <v>95</v>
      </c>
      <c r="P3601" t="s">
        <v>95</v>
      </c>
      <c r="S3601" t="s">
        <v>6665</v>
      </c>
      <c r="T3601" t="s">
        <v>165</v>
      </c>
      <c r="U3601" t="s">
        <v>415</v>
      </c>
      <c r="V3601" t="s">
        <v>46</v>
      </c>
      <c r="W3601" t="str">
        <f t="shared" si="168"/>
        <v xml:space="preserve"> WASHINGTON DC 20005</v>
      </c>
      <c r="X3601" t="s">
        <v>47</v>
      </c>
      <c r="Y3601" t="s">
        <v>6666</v>
      </c>
      <c r="Z3601">
        <v>38.909863999999999</v>
      </c>
      <c r="AA3601">
        <v>-77.035150000000002</v>
      </c>
      <c r="AB3601">
        <v>396951.37</v>
      </c>
      <c r="AC3601">
        <v>138000.81</v>
      </c>
      <c r="AD3601">
        <v>20005</v>
      </c>
      <c r="AE3601">
        <v>225627</v>
      </c>
      <c r="AF3601">
        <v>68643</v>
      </c>
      <c r="AG3601">
        <v>68643</v>
      </c>
      <c r="AH3601">
        <v>2</v>
      </c>
      <c r="AI3601">
        <v>2</v>
      </c>
      <c r="AJ3601" t="s">
        <v>14249</v>
      </c>
      <c r="AK3601" t="s">
        <v>90</v>
      </c>
      <c r="AL3601" t="s">
        <v>50</v>
      </c>
      <c r="AM3601">
        <v>208</v>
      </c>
      <c r="AN3601">
        <v>6</v>
      </c>
      <c r="AO3601" t="s">
        <v>51</v>
      </c>
      <c r="AP3601">
        <v>2226</v>
      </c>
      <c r="AQ3601">
        <v>-77.035152350686204</v>
      </c>
      <c r="AR3601">
        <v>38.909871226247098</v>
      </c>
      <c r="AS3601" t="b">
        <f t="shared" si="169"/>
        <v>1</v>
      </c>
    </row>
    <row r="3602" spans="1:45">
      <c r="A3602">
        <f t="shared" si="170"/>
        <v>3601</v>
      </c>
      <c r="B3602">
        <v>184757</v>
      </c>
      <c r="C3602">
        <v>184757</v>
      </c>
      <c r="D3602" t="s">
        <v>7186</v>
      </c>
      <c r="E3602" t="s">
        <v>1800</v>
      </c>
      <c r="F3602">
        <v>10190775</v>
      </c>
      <c r="G3602" t="s">
        <v>201</v>
      </c>
      <c r="K3602" t="s">
        <v>7187</v>
      </c>
      <c r="L3602" t="s">
        <v>496</v>
      </c>
      <c r="M3602" s="4">
        <v>0.29166666666666669</v>
      </c>
      <c r="N3602" s="1">
        <v>0.66666666666666663</v>
      </c>
      <c r="O3602" t="s">
        <v>95</v>
      </c>
      <c r="P3602" t="s">
        <v>95</v>
      </c>
      <c r="S3602" t="s">
        <v>1800</v>
      </c>
      <c r="T3602" t="s">
        <v>165</v>
      </c>
      <c r="U3602" t="s">
        <v>415</v>
      </c>
      <c r="V3602" t="s">
        <v>46</v>
      </c>
      <c r="W3602" t="str">
        <f t="shared" si="168"/>
        <v xml:space="preserve"> WASHINGTON DC 20037</v>
      </c>
      <c r="X3602" t="s">
        <v>47</v>
      </c>
      <c r="Y3602" t="s">
        <v>7188</v>
      </c>
      <c r="Z3602">
        <v>38.901729000000003</v>
      </c>
      <c r="AA3602">
        <v>-77.053048000000004</v>
      </c>
      <c r="AB3602">
        <v>395398.54</v>
      </c>
      <c r="AC3602">
        <v>137098.49</v>
      </c>
      <c r="AD3602">
        <v>20037</v>
      </c>
      <c r="AE3602">
        <v>273989</v>
      </c>
      <c r="AF3602">
        <v>116731</v>
      </c>
      <c r="AG3602">
        <v>116731</v>
      </c>
      <c r="AH3602">
        <v>2</v>
      </c>
      <c r="AI3602">
        <v>2</v>
      </c>
      <c r="AJ3602" t="s">
        <v>14244</v>
      </c>
      <c r="AK3602" t="s">
        <v>471</v>
      </c>
      <c r="AL3602" t="s">
        <v>50</v>
      </c>
      <c r="AM3602">
        <v>207</v>
      </c>
      <c r="AN3602">
        <v>5</v>
      </c>
      <c r="AO3602" t="s">
        <v>51</v>
      </c>
      <c r="AP3602">
        <v>2865</v>
      </c>
      <c r="AQ3602">
        <v>-77.053050106583697</v>
      </c>
      <c r="AR3602">
        <v>38.901736053903001</v>
      </c>
      <c r="AS3602" t="b">
        <f t="shared" si="169"/>
        <v>1</v>
      </c>
    </row>
    <row r="3603" spans="1:45">
      <c r="A3603">
        <f t="shared" si="170"/>
        <v>3602</v>
      </c>
      <c r="B3603">
        <v>184887</v>
      </c>
      <c r="C3603">
        <v>184887</v>
      </c>
      <c r="D3603" t="s">
        <v>7375</v>
      </c>
      <c r="E3603" t="s">
        <v>7376</v>
      </c>
      <c r="F3603">
        <v>10191137</v>
      </c>
      <c r="G3603" t="s">
        <v>201</v>
      </c>
      <c r="K3603" t="s">
        <v>7377</v>
      </c>
      <c r="L3603" t="s">
        <v>1923</v>
      </c>
      <c r="M3603" s="4">
        <v>0.91666666666666663</v>
      </c>
      <c r="N3603" s="1">
        <v>0.45833333333333331</v>
      </c>
      <c r="O3603" t="s">
        <v>387</v>
      </c>
      <c r="P3603" t="s">
        <v>95</v>
      </c>
      <c r="S3603" t="s">
        <v>7376</v>
      </c>
      <c r="T3603" t="s">
        <v>165</v>
      </c>
      <c r="U3603" t="s">
        <v>415</v>
      </c>
      <c r="V3603" t="s">
        <v>46</v>
      </c>
      <c r="W3603" t="str">
        <f t="shared" si="168"/>
        <v xml:space="preserve"> WASHINGTON DC 20012</v>
      </c>
      <c r="X3603" t="s">
        <v>47</v>
      </c>
      <c r="Y3603" t="s">
        <v>7378</v>
      </c>
      <c r="Z3603">
        <v>38.987357000000003</v>
      </c>
      <c r="AA3603">
        <v>-77.030548999999993</v>
      </c>
      <c r="AB3603">
        <v>397353.28</v>
      </c>
      <c r="AC3603">
        <v>146603.12</v>
      </c>
      <c r="AD3603">
        <v>20012</v>
      </c>
      <c r="AE3603">
        <v>256941</v>
      </c>
      <c r="AF3603">
        <v>99804</v>
      </c>
      <c r="AG3603">
        <v>99804</v>
      </c>
      <c r="AH3603">
        <v>4</v>
      </c>
      <c r="AI3603">
        <v>4</v>
      </c>
      <c r="AJ3603" t="s">
        <v>14244</v>
      </c>
      <c r="AK3603" t="s">
        <v>2888</v>
      </c>
      <c r="AL3603" t="s">
        <v>188</v>
      </c>
      <c r="AM3603">
        <v>401</v>
      </c>
      <c r="AN3603">
        <v>16</v>
      </c>
      <c r="AO3603" t="s">
        <v>51</v>
      </c>
      <c r="AP3603">
        <v>2763</v>
      </c>
      <c r="AQ3603">
        <v>-77.030551608644103</v>
      </c>
      <c r="AR3603">
        <v>38.987364523470703</v>
      </c>
      <c r="AS3603" t="b">
        <f t="shared" si="169"/>
        <v>1</v>
      </c>
    </row>
    <row r="3604" spans="1:45">
      <c r="A3604">
        <f t="shared" si="170"/>
        <v>3603</v>
      </c>
      <c r="B3604">
        <v>186173</v>
      </c>
      <c r="C3604">
        <v>186173</v>
      </c>
      <c r="D3604" t="s">
        <v>8950</v>
      </c>
      <c r="E3604" t="s">
        <v>8951</v>
      </c>
      <c r="F3604">
        <v>10193362</v>
      </c>
      <c r="G3604" t="s">
        <v>652</v>
      </c>
      <c r="K3604" t="s">
        <v>8952</v>
      </c>
      <c r="L3604" t="s">
        <v>353</v>
      </c>
      <c r="M3604" s="4">
        <v>0.20833333333333334</v>
      </c>
      <c r="N3604" s="1">
        <v>0.79166666666666663</v>
      </c>
      <c r="O3604" t="s">
        <v>184</v>
      </c>
      <c r="P3604" t="s">
        <v>95</v>
      </c>
      <c r="S3604" t="s">
        <v>8951</v>
      </c>
      <c r="T3604" t="s">
        <v>165</v>
      </c>
      <c r="U3604" t="s">
        <v>415</v>
      </c>
      <c r="V3604" t="s">
        <v>46</v>
      </c>
      <c r="W3604" t="str">
        <f t="shared" si="168"/>
        <v xml:space="preserve"> WASHINGTON DC 20016</v>
      </c>
      <c r="X3604" t="s">
        <v>47</v>
      </c>
      <c r="Y3604" t="s">
        <v>8953</v>
      </c>
      <c r="Z3604">
        <v>38.953982000000003</v>
      </c>
      <c r="AA3604">
        <v>-77.088920000000002</v>
      </c>
      <c r="AB3604">
        <v>392292.6</v>
      </c>
      <c r="AC3604">
        <v>142901.5</v>
      </c>
      <c r="AD3604">
        <v>20016</v>
      </c>
      <c r="AE3604">
        <v>267640</v>
      </c>
      <c r="AF3604">
        <v>110803</v>
      </c>
      <c r="AG3604">
        <v>110803</v>
      </c>
      <c r="AH3604">
        <v>3</v>
      </c>
      <c r="AI3604">
        <v>3</v>
      </c>
      <c r="AJ3604" t="s">
        <v>14246</v>
      </c>
      <c r="AK3604" s="2">
        <v>3000</v>
      </c>
      <c r="AL3604" t="s">
        <v>50</v>
      </c>
      <c r="AM3604">
        <v>202</v>
      </c>
      <c r="AN3604">
        <v>11</v>
      </c>
      <c r="AO3604" t="s">
        <v>51</v>
      </c>
      <c r="AP3604">
        <v>2819</v>
      </c>
      <c r="AQ3604">
        <v>-77.088922011540404</v>
      </c>
      <c r="AR3604">
        <v>38.953989617738301</v>
      </c>
      <c r="AS3604" t="b">
        <f t="shared" si="169"/>
        <v>1</v>
      </c>
    </row>
    <row r="3605" spans="1:45">
      <c r="A3605">
        <f t="shared" si="170"/>
        <v>3604</v>
      </c>
      <c r="B3605">
        <v>186493</v>
      </c>
      <c r="C3605">
        <v>186493</v>
      </c>
      <c r="D3605" t="s">
        <v>9009</v>
      </c>
      <c r="E3605" t="s">
        <v>9010</v>
      </c>
      <c r="F3605">
        <v>10193440</v>
      </c>
      <c r="G3605" t="s">
        <v>201</v>
      </c>
      <c r="K3605" t="s">
        <v>9011</v>
      </c>
      <c r="L3605" t="s">
        <v>238</v>
      </c>
      <c r="M3605" s="4">
        <v>0.70833333333333337</v>
      </c>
      <c r="N3605" s="1">
        <v>0.5</v>
      </c>
      <c r="O3605" t="s">
        <v>387</v>
      </c>
      <c r="P3605" t="s">
        <v>95</v>
      </c>
      <c r="S3605" t="s">
        <v>9010</v>
      </c>
      <c r="T3605" t="s">
        <v>165</v>
      </c>
      <c r="U3605" t="s">
        <v>415</v>
      </c>
      <c r="V3605" t="s">
        <v>46</v>
      </c>
      <c r="W3605" t="str">
        <f t="shared" si="168"/>
        <v xml:space="preserve"> WASHINGTON DC 20009</v>
      </c>
      <c r="X3605" t="s">
        <v>47</v>
      </c>
      <c r="Y3605" t="s">
        <v>9012</v>
      </c>
      <c r="Z3605">
        <v>38.922052999999998</v>
      </c>
      <c r="AA3605">
        <v>-77.045995000000005</v>
      </c>
      <c r="AB3605">
        <v>396011.46</v>
      </c>
      <c r="AC3605">
        <v>139354.32999999999</v>
      </c>
      <c r="AD3605">
        <v>20009</v>
      </c>
      <c r="AE3605">
        <v>235359</v>
      </c>
      <c r="AF3605">
        <v>78359</v>
      </c>
      <c r="AG3605">
        <v>78359</v>
      </c>
      <c r="AH3605">
        <v>1</v>
      </c>
      <c r="AI3605">
        <v>1</v>
      </c>
      <c r="AJ3605" t="s">
        <v>14247</v>
      </c>
      <c r="AK3605" t="s">
        <v>767</v>
      </c>
      <c r="AL3605" t="s">
        <v>88</v>
      </c>
      <c r="AM3605">
        <v>303</v>
      </c>
      <c r="AN3605">
        <v>1</v>
      </c>
      <c r="AO3605" t="s">
        <v>51</v>
      </c>
      <c r="AP3605">
        <v>2415</v>
      </c>
      <c r="AQ3605">
        <v>-77.045997178454797</v>
      </c>
      <c r="AR3605">
        <v>38.922060422016997</v>
      </c>
      <c r="AS3605" t="b">
        <f t="shared" si="169"/>
        <v>1</v>
      </c>
    </row>
    <row r="3606" spans="1:45">
      <c r="A3606">
        <f t="shared" si="170"/>
        <v>3605</v>
      </c>
      <c r="B3606">
        <v>187276</v>
      </c>
      <c r="C3606">
        <v>187276</v>
      </c>
      <c r="D3606" t="s">
        <v>9474</v>
      </c>
      <c r="E3606" t="s">
        <v>5614</v>
      </c>
      <c r="F3606">
        <v>10194069</v>
      </c>
      <c r="G3606" t="s">
        <v>201</v>
      </c>
      <c r="K3606" t="s">
        <v>9475</v>
      </c>
      <c r="L3606" t="s">
        <v>1682</v>
      </c>
      <c r="M3606" s="4">
        <v>0.29166666666666669</v>
      </c>
      <c r="N3606" s="1">
        <v>0.70833333333333337</v>
      </c>
      <c r="O3606" t="s">
        <v>387</v>
      </c>
      <c r="P3606" t="s">
        <v>95</v>
      </c>
      <c r="S3606" t="s">
        <v>5614</v>
      </c>
      <c r="T3606" t="s">
        <v>165</v>
      </c>
      <c r="U3606" t="s">
        <v>415</v>
      </c>
      <c r="V3606" t="s">
        <v>46</v>
      </c>
      <c r="W3606" t="str">
        <f t="shared" si="168"/>
        <v xml:space="preserve"> WASHINGTON DC 20008</v>
      </c>
      <c r="X3606" t="s">
        <v>47</v>
      </c>
      <c r="Y3606" t="s">
        <v>9476</v>
      </c>
      <c r="Z3606">
        <v>38.928300999999998</v>
      </c>
      <c r="AA3606">
        <v>-77.056257000000002</v>
      </c>
      <c r="AB3606">
        <v>395122.02</v>
      </c>
      <c r="AC3606">
        <v>140048.39000000001</v>
      </c>
      <c r="AD3606">
        <v>20008</v>
      </c>
      <c r="AE3606">
        <v>220070</v>
      </c>
      <c r="AF3606">
        <v>63444</v>
      </c>
      <c r="AG3606">
        <v>63444</v>
      </c>
      <c r="AH3606">
        <v>3</v>
      </c>
      <c r="AI3606">
        <v>3</v>
      </c>
      <c r="AJ3606" t="s">
        <v>14247</v>
      </c>
      <c r="AK3606" t="s">
        <v>814</v>
      </c>
      <c r="AL3606" t="s">
        <v>50</v>
      </c>
      <c r="AM3606">
        <v>204</v>
      </c>
      <c r="AN3606">
        <v>15</v>
      </c>
      <c r="AO3606" t="s">
        <v>51</v>
      </c>
      <c r="AP3606">
        <v>2199</v>
      </c>
      <c r="AQ3606">
        <v>-77.056258919080506</v>
      </c>
      <c r="AR3606">
        <v>38.928308247110103</v>
      </c>
      <c r="AS3606" t="b">
        <f t="shared" si="169"/>
        <v>1</v>
      </c>
    </row>
    <row r="3607" spans="1:45">
      <c r="A3607">
        <f t="shared" si="170"/>
        <v>3606</v>
      </c>
      <c r="B3607">
        <v>187270</v>
      </c>
      <c r="C3607">
        <v>187270</v>
      </c>
      <c r="D3607" t="s">
        <v>9508</v>
      </c>
      <c r="E3607" t="s">
        <v>9509</v>
      </c>
      <c r="F3607">
        <v>10194168</v>
      </c>
      <c r="G3607" t="s">
        <v>201</v>
      </c>
      <c r="M3607" s="4">
        <v>0.33333333333333331</v>
      </c>
      <c r="N3607" s="1">
        <v>0.83333333333333337</v>
      </c>
      <c r="O3607" t="s">
        <v>95</v>
      </c>
      <c r="P3607" t="s">
        <v>95</v>
      </c>
      <c r="S3607" t="s">
        <v>9509</v>
      </c>
      <c r="T3607" t="s">
        <v>148</v>
      </c>
      <c r="U3607" t="s">
        <v>415</v>
      </c>
      <c r="V3607" t="s">
        <v>46</v>
      </c>
      <c r="W3607" t="str">
        <f t="shared" si="168"/>
        <v xml:space="preserve"> WASHINGTON DC 20003</v>
      </c>
      <c r="X3607" t="s">
        <v>47</v>
      </c>
      <c r="Y3607" t="s">
        <v>9510</v>
      </c>
      <c r="Z3607">
        <v>38.881619999999998</v>
      </c>
      <c r="AA3607">
        <v>-76.994004000000004</v>
      </c>
      <c r="AB3607">
        <v>400520.21</v>
      </c>
      <c r="AC3607">
        <v>134865</v>
      </c>
      <c r="AD3607">
        <v>20003</v>
      </c>
      <c r="AE3607">
        <v>9493</v>
      </c>
      <c r="AF3607">
        <v>5662</v>
      </c>
      <c r="AG3607">
        <v>5662</v>
      </c>
      <c r="AH3607">
        <v>6</v>
      </c>
      <c r="AI3607">
        <v>6</v>
      </c>
      <c r="AJ3607" t="s">
        <v>14249</v>
      </c>
      <c r="AK3607" t="s">
        <v>3034</v>
      </c>
      <c r="AL3607" t="s">
        <v>63</v>
      </c>
      <c r="AM3607">
        <v>107</v>
      </c>
      <c r="AN3607">
        <v>26</v>
      </c>
      <c r="AO3607" t="s">
        <v>51</v>
      </c>
      <c r="AP3607">
        <v>2111</v>
      </c>
      <c r="AQ3607">
        <v>-76.994006744145494</v>
      </c>
      <c r="AR3607">
        <v>38.881627833722497</v>
      </c>
      <c r="AS3607" t="b">
        <f t="shared" si="169"/>
        <v>1</v>
      </c>
    </row>
    <row r="3608" spans="1:45">
      <c r="A3608">
        <f t="shared" si="170"/>
        <v>3607</v>
      </c>
      <c r="B3608">
        <v>187300</v>
      </c>
      <c r="C3608">
        <v>187300</v>
      </c>
      <c r="D3608" t="s">
        <v>9541</v>
      </c>
      <c r="E3608" t="s">
        <v>9542</v>
      </c>
      <c r="F3608">
        <v>10194291</v>
      </c>
      <c r="G3608" t="s">
        <v>201</v>
      </c>
      <c r="K3608" t="s">
        <v>9543</v>
      </c>
      <c r="L3608" t="s">
        <v>255</v>
      </c>
      <c r="M3608" s="4">
        <v>0.33333333333333331</v>
      </c>
      <c r="N3608" s="1">
        <v>0.70833333333333337</v>
      </c>
      <c r="O3608" t="s">
        <v>95</v>
      </c>
      <c r="P3608" t="s">
        <v>95</v>
      </c>
      <c r="S3608" t="s">
        <v>9542</v>
      </c>
      <c r="T3608" t="s">
        <v>165</v>
      </c>
      <c r="U3608" t="s">
        <v>415</v>
      </c>
      <c r="V3608" t="s">
        <v>46</v>
      </c>
      <c r="W3608" t="str">
        <f t="shared" si="168"/>
        <v xml:space="preserve"> WASHINGTON DC 20015</v>
      </c>
      <c r="X3608" t="s">
        <v>47</v>
      </c>
      <c r="Y3608" t="s">
        <v>9544</v>
      </c>
      <c r="Z3608">
        <v>38.962345999999997</v>
      </c>
      <c r="AA3608">
        <v>-77.072693999999998</v>
      </c>
      <c r="AB3608">
        <v>393699.72</v>
      </c>
      <c r="AC3608">
        <v>143828.70000000001</v>
      </c>
      <c r="AD3608">
        <v>20015</v>
      </c>
      <c r="AE3608">
        <v>264056</v>
      </c>
      <c r="AF3608">
        <v>106933</v>
      </c>
      <c r="AG3608">
        <v>106933</v>
      </c>
      <c r="AH3608">
        <v>3</v>
      </c>
      <c r="AI3608">
        <v>3</v>
      </c>
      <c r="AJ3608" t="s">
        <v>14253</v>
      </c>
      <c r="AK3608" t="s">
        <v>1439</v>
      </c>
      <c r="AL3608" t="s">
        <v>50</v>
      </c>
      <c r="AM3608">
        <v>201</v>
      </c>
      <c r="AN3608">
        <v>10</v>
      </c>
      <c r="AO3608" t="s">
        <v>51</v>
      </c>
      <c r="AP3608">
        <v>2803</v>
      </c>
      <c r="AQ3608">
        <v>-77.0726966946999</v>
      </c>
      <c r="AR3608">
        <v>38.962353295749999</v>
      </c>
      <c r="AS3608" t="b">
        <f t="shared" si="169"/>
        <v>1</v>
      </c>
    </row>
    <row r="3609" spans="1:45">
      <c r="A3609">
        <f t="shared" si="170"/>
        <v>3608</v>
      </c>
      <c r="B3609">
        <v>187302</v>
      </c>
      <c r="C3609">
        <v>187302</v>
      </c>
      <c r="D3609" t="s">
        <v>9584</v>
      </c>
      <c r="E3609" t="s">
        <v>9585</v>
      </c>
      <c r="F3609">
        <v>10194478</v>
      </c>
      <c r="G3609" t="s">
        <v>201</v>
      </c>
      <c r="K3609" t="s">
        <v>9586</v>
      </c>
      <c r="L3609" t="s">
        <v>255</v>
      </c>
      <c r="M3609" s="4">
        <v>0.83333333333333337</v>
      </c>
      <c r="N3609" s="1">
        <v>0.70833333333333337</v>
      </c>
      <c r="O3609" t="s">
        <v>387</v>
      </c>
      <c r="P3609" t="s">
        <v>95</v>
      </c>
      <c r="S3609" t="s">
        <v>9585</v>
      </c>
      <c r="T3609" t="s">
        <v>165</v>
      </c>
      <c r="U3609" t="s">
        <v>415</v>
      </c>
      <c r="V3609" t="s">
        <v>46</v>
      </c>
      <c r="W3609" t="str">
        <f t="shared" si="168"/>
        <v xml:space="preserve"> WASHINGTON DC 20002</v>
      </c>
      <c r="X3609" t="s">
        <v>47</v>
      </c>
      <c r="Y3609" t="s">
        <v>9587</v>
      </c>
      <c r="Z3609">
        <v>38.895971000000003</v>
      </c>
      <c r="AA3609">
        <v>-77.000870000000006</v>
      </c>
      <c r="AB3609">
        <v>399924.52</v>
      </c>
      <c r="AC3609">
        <v>136458.06</v>
      </c>
      <c r="AD3609">
        <v>20002</v>
      </c>
      <c r="AE3609">
        <v>36728</v>
      </c>
      <c r="AF3609">
        <v>21498</v>
      </c>
      <c r="AG3609">
        <v>21498</v>
      </c>
      <c r="AH3609">
        <v>6</v>
      </c>
      <c r="AI3609">
        <v>6</v>
      </c>
      <c r="AJ3609" t="s">
        <v>14247</v>
      </c>
      <c r="AK3609" t="s">
        <v>435</v>
      </c>
      <c r="AL3609" t="s">
        <v>63</v>
      </c>
      <c r="AM3609">
        <v>104</v>
      </c>
      <c r="AN3609">
        <v>25</v>
      </c>
      <c r="AO3609" t="s">
        <v>51</v>
      </c>
      <c r="AP3609">
        <v>2411</v>
      </c>
      <c r="AQ3609">
        <v>-77.000872382415906</v>
      </c>
      <c r="AR3609">
        <v>38.895978871030401</v>
      </c>
      <c r="AS3609" t="b">
        <f t="shared" si="169"/>
        <v>1</v>
      </c>
    </row>
    <row r="3610" spans="1:45">
      <c r="A3610">
        <f t="shared" si="170"/>
        <v>3609</v>
      </c>
      <c r="B3610">
        <v>187303</v>
      </c>
      <c r="C3610">
        <v>187303</v>
      </c>
      <c r="D3610" t="s">
        <v>9613</v>
      </c>
      <c r="E3610" t="s">
        <v>9614</v>
      </c>
      <c r="F3610">
        <v>10194604</v>
      </c>
      <c r="G3610" t="s">
        <v>201</v>
      </c>
      <c r="M3610" s="4">
        <v>0.29166666666666669</v>
      </c>
      <c r="N3610" s="1">
        <v>0.79166666666666663</v>
      </c>
      <c r="O3610" t="s">
        <v>95</v>
      </c>
      <c r="P3610" t="s">
        <v>95</v>
      </c>
      <c r="S3610" t="s">
        <v>9614</v>
      </c>
      <c r="T3610" t="s">
        <v>148</v>
      </c>
      <c r="U3610" t="s">
        <v>415</v>
      </c>
      <c r="V3610" t="s">
        <v>46</v>
      </c>
      <c r="W3610" t="str">
        <f t="shared" si="168"/>
        <v xml:space="preserve"> WASHINGTON DC 20003</v>
      </c>
      <c r="X3610" t="s">
        <v>47</v>
      </c>
      <c r="Y3610" t="s">
        <v>6521</v>
      </c>
      <c r="Z3610">
        <v>38.878174999999999</v>
      </c>
      <c r="AA3610">
        <v>-77.006134000000003</v>
      </c>
      <c r="AB3610">
        <v>399467.74</v>
      </c>
      <c r="AC3610">
        <v>134482.59</v>
      </c>
      <c r="AD3610">
        <v>20003</v>
      </c>
      <c r="AE3610">
        <v>277870</v>
      </c>
      <c r="AF3610">
        <v>120263</v>
      </c>
      <c r="AG3610">
        <v>120263</v>
      </c>
      <c r="AH3610">
        <v>6</v>
      </c>
      <c r="AI3610">
        <v>6</v>
      </c>
      <c r="AJ3610" t="s">
        <v>14252</v>
      </c>
      <c r="AK3610" t="s">
        <v>719</v>
      </c>
      <c r="AL3610" t="s">
        <v>63</v>
      </c>
      <c r="AM3610">
        <v>106</v>
      </c>
      <c r="AN3610">
        <v>27</v>
      </c>
      <c r="AO3610" t="s">
        <v>720</v>
      </c>
      <c r="AP3610">
        <v>2931</v>
      </c>
      <c r="AQ3610">
        <v>-77.006136403309299</v>
      </c>
      <c r="AR3610">
        <v>38.878182926821403</v>
      </c>
      <c r="AS3610" t="b">
        <f t="shared" si="169"/>
        <v>1</v>
      </c>
    </row>
    <row r="3611" spans="1:45">
      <c r="A3611">
        <f t="shared" si="170"/>
        <v>3610</v>
      </c>
      <c r="B3611">
        <v>187308</v>
      </c>
      <c r="C3611">
        <v>187308</v>
      </c>
      <c r="D3611" t="s">
        <v>9651</v>
      </c>
      <c r="E3611" t="s">
        <v>9652</v>
      </c>
      <c r="F3611">
        <v>10194715</v>
      </c>
      <c r="G3611" t="s">
        <v>201</v>
      </c>
      <c r="K3611" t="s">
        <v>9653</v>
      </c>
      <c r="L3611" t="s">
        <v>334</v>
      </c>
      <c r="M3611" s="4">
        <v>0.29166666666666669</v>
      </c>
      <c r="N3611" s="1">
        <v>0.79166666666666663</v>
      </c>
      <c r="O3611" t="s">
        <v>95</v>
      </c>
      <c r="P3611" t="s">
        <v>95</v>
      </c>
      <c r="S3611" t="s">
        <v>9652</v>
      </c>
      <c r="T3611" t="s">
        <v>165</v>
      </c>
      <c r="U3611" t="s">
        <v>415</v>
      </c>
      <c r="V3611" t="s">
        <v>46</v>
      </c>
      <c r="W3611" t="str">
        <f t="shared" si="168"/>
        <v xml:space="preserve"> WASHINGTON DC 20018</v>
      </c>
      <c r="X3611" t="s">
        <v>47</v>
      </c>
      <c r="Y3611" t="s">
        <v>9654</v>
      </c>
      <c r="Z3611">
        <v>38.934275999999997</v>
      </c>
      <c r="AA3611">
        <v>-76.975022999999993</v>
      </c>
      <c r="AB3611">
        <v>402165.6</v>
      </c>
      <c r="AC3611">
        <v>140710.47</v>
      </c>
      <c r="AD3611">
        <v>20018</v>
      </c>
      <c r="AE3611">
        <v>33088</v>
      </c>
      <c r="AF3611">
        <v>19253</v>
      </c>
      <c r="AG3611">
        <v>19253</v>
      </c>
      <c r="AH3611">
        <v>5</v>
      </c>
      <c r="AI3611">
        <v>5</v>
      </c>
      <c r="AJ3611" t="s">
        <v>14244</v>
      </c>
      <c r="AK3611" t="s">
        <v>498</v>
      </c>
      <c r="AL3611" t="s">
        <v>410</v>
      </c>
      <c r="AM3611">
        <v>503</v>
      </c>
      <c r="AN3611">
        <v>22</v>
      </c>
      <c r="AO3611" t="s">
        <v>51</v>
      </c>
      <c r="AP3611">
        <v>2397</v>
      </c>
      <c r="AQ3611">
        <v>-76.9750248216871</v>
      </c>
      <c r="AR3611">
        <v>38.934283341908802</v>
      </c>
      <c r="AS3611" t="b">
        <f t="shared" si="169"/>
        <v>1</v>
      </c>
    </row>
    <row r="3612" spans="1:45">
      <c r="A3612">
        <f t="shared" si="170"/>
        <v>3611</v>
      </c>
      <c r="B3612">
        <v>187309</v>
      </c>
      <c r="C3612">
        <v>187309</v>
      </c>
      <c r="D3612" t="s">
        <v>9668</v>
      </c>
      <c r="E3612" t="s">
        <v>9669</v>
      </c>
      <c r="F3612">
        <v>10194754</v>
      </c>
      <c r="G3612" t="s">
        <v>201</v>
      </c>
      <c r="K3612" t="s">
        <v>9670</v>
      </c>
      <c r="L3612" t="s">
        <v>386</v>
      </c>
      <c r="M3612" s="4">
        <v>0.33333333333333331</v>
      </c>
      <c r="N3612" s="1">
        <v>0.79166666666666663</v>
      </c>
      <c r="O3612" t="s">
        <v>95</v>
      </c>
      <c r="P3612" t="s">
        <v>95</v>
      </c>
      <c r="Q3612" t="s">
        <v>9669</v>
      </c>
      <c r="R3612" t="s">
        <v>9671</v>
      </c>
      <c r="S3612" t="s">
        <v>9669</v>
      </c>
      <c r="T3612" t="s">
        <v>165</v>
      </c>
      <c r="U3612" t="s">
        <v>415</v>
      </c>
      <c r="V3612" t="s">
        <v>46</v>
      </c>
      <c r="W3612" t="str">
        <f t="shared" si="168"/>
        <v>1620 Fuller Street NW #105 WASHINGTON DC 20009</v>
      </c>
      <c r="X3612" t="s">
        <v>47</v>
      </c>
      <c r="Y3612" t="s">
        <v>8046</v>
      </c>
      <c r="Z3612">
        <v>38.924590999999999</v>
      </c>
      <c r="AA3612">
        <v>-77.037493999999995</v>
      </c>
      <c r="AB3612">
        <v>396748.74</v>
      </c>
      <c r="AC3612">
        <v>139635.72</v>
      </c>
      <c r="AD3612">
        <v>20009</v>
      </c>
      <c r="AE3612">
        <v>235852</v>
      </c>
      <c r="AF3612">
        <v>79158</v>
      </c>
      <c r="AG3612">
        <v>79158</v>
      </c>
      <c r="AH3612">
        <v>1</v>
      </c>
      <c r="AI3612">
        <v>1</v>
      </c>
      <c r="AJ3612" t="s">
        <v>14247</v>
      </c>
      <c r="AK3612" t="s">
        <v>1725</v>
      </c>
      <c r="AL3612" t="s">
        <v>88</v>
      </c>
      <c r="AM3612">
        <v>303</v>
      </c>
      <c r="AN3612">
        <v>1</v>
      </c>
      <c r="AO3612" t="s">
        <v>51</v>
      </c>
      <c r="AP3612">
        <v>2456</v>
      </c>
      <c r="AQ3612">
        <v>-77.0374963750251</v>
      </c>
      <c r="AR3612">
        <v>38.924598310874302</v>
      </c>
      <c r="AS3612" t="b">
        <f t="shared" si="169"/>
        <v>1</v>
      </c>
    </row>
    <row r="3613" spans="1:45">
      <c r="A3613">
        <f t="shared" si="170"/>
        <v>3612</v>
      </c>
      <c r="B3613">
        <v>187311</v>
      </c>
      <c r="C3613">
        <v>187311</v>
      </c>
      <c r="D3613" t="s">
        <v>9679</v>
      </c>
      <c r="E3613" t="s">
        <v>9680</v>
      </c>
      <c r="F3613">
        <v>10194778</v>
      </c>
      <c r="G3613" t="s">
        <v>201</v>
      </c>
      <c r="K3613" t="s">
        <v>9681</v>
      </c>
      <c r="L3613" t="s">
        <v>386</v>
      </c>
      <c r="M3613" s="4">
        <v>0.5</v>
      </c>
      <c r="N3613" s="1">
        <v>0.70833333333333337</v>
      </c>
      <c r="O3613" t="s">
        <v>95</v>
      </c>
      <c r="P3613" t="s">
        <v>95</v>
      </c>
      <c r="S3613" t="s">
        <v>9680</v>
      </c>
      <c r="T3613" t="s">
        <v>165</v>
      </c>
      <c r="U3613" t="s">
        <v>415</v>
      </c>
      <c r="V3613" t="s">
        <v>46</v>
      </c>
      <c r="W3613" t="str">
        <f t="shared" si="168"/>
        <v xml:space="preserve"> WASHINGTON DC 20037</v>
      </c>
      <c r="X3613" t="s">
        <v>47</v>
      </c>
      <c r="Y3613" t="s">
        <v>9682</v>
      </c>
      <c r="Z3613">
        <v>38.904781999999997</v>
      </c>
      <c r="AA3613">
        <v>-77.053032000000002</v>
      </c>
      <c r="AB3613">
        <v>395400.07</v>
      </c>
      <c r="AC3613">
        <v>137437.41</v>
      </c>
      <c r="AD3613">
        <v>20037</v>
      </c>
      <c r="AE3613">
        <v>274879</v>
      </c>
      <c r="AF3613">
        <v>117404</v>
      </c>
      <c r="AG3613">
        <v>117404</v>
      </c>
      <c r="AH3613">
        <v>2</v>
      </c>
      <c r="AI3613">
        <v>2</v>
      </c>
      <c r="AJ3613" t="s">
        <v>14244</v>
      </c>
      <c r="AK3613" t="s">
        <v>927</v>
      </c>
      <c r="AL3613" t="s">
        <v>50</v>
      </c>
      <c r="AM3613">
        <v>207</v>
      </c>
      <c r="AN3613">
        <v>5</v>
      </c>
      <c r="AO3613" t="s">
        <v>51</v>
      </c>
      <c r="AP3613">
        <v>2851</v>
      </c>
      <c r="AQ3613">
        <v>-77.053034738042001</v>
      </c>
      <c r="AR3613">
        <v>38.904789173077198</v>
      </c>
      <c r="AS3613" t="b">
        <f t="shared" si="169"/>
        <v>1</v>
      </c>
    </row>
    <row r="3614" spans="1:45">
      <c r="A3614">
        <f t="shared" si="170"/>
        <v>3613</v>
      </c>
      <c r="B3614">
        <v>187313</v>
      </c>
      <c r="C3614">
        <v>187313</v>
      </c>
      <c r="D3614" t="s">
        <v>9690</v>
      </c>
      <c r="E3614" t="s">
        <v>4577</v>
      </c>
      <c r="F3614">
        <v>10194814</v>
      </c>
      <c r="G3614" t="s">
        <v>2388</v>
      </c>
      <c r="K3614" t="s">
        <v>9691</v>
      </c>
      <c r="L3614" t="s">
        <v>386</v>
      </c>
      <c r="M3614" s="4">
        <v>0.33333333333333331</v>
      </c>
      <c r="N3614" s="1">
        <v>0.66666666666666663</v>
      </c>
      <c r="O3614" t="s">
        <v>95</v>
      </c>
      <c r="P3614" t="s">
        <v>95</v>
      </c>
      <c r="Q3614" t="s">
        <v>4577</v>
      </c>
      <c r="R3614" t="s">
        <v>4579</v>
      </c>
      <c r="S3614" t="s">
        <v>4577</v>
      </c>
      <c r="T3614" t="s">
        <v>165</v>
      </c>
      <c r="U3614" t="s">
        <v>415</v>
      </c>
      <c r="V3614" t="s">
        <v>46</v>
      </c>
      <c r="W3614" t="str">
        <f t="shared" si="168"/>
        <v>1722 North Capitol St. NW WASHINGTON DC 20001</v>
      </c>
      <c r="X3614" t="s">
        <v>47</v>
      </c>
      <c r="Y3614" t="s">
        <v>9692</v>
      </c>
      <c r="Z3614">
        <v>38.913519999999998</v>
      </c>
      <c r="AA3614">
        <v>-77.021538000000007</v>
      </c>
      <c r="AB3614">
        <v>398132.1</v>
      </c>
      <c r="AC3614">
        <v>138406.32</v>
      </c>
      <c r="AD3614">
        <v>20001</v>
      </c>
      <c r="AE3614">
        <v>279344</v>
      </c>
      <c r="AF3614">
        <v>121412</v>
      </c>
      <c r="AG3614">
        <v>121412</v>
      </c>
      <c r="AH3614">
        <v>6</v>
      </c>
      <c r="AI3614">
        <v>2</v>
      </c>
      <c r="AJ3614" t="s">
        <v>14247</v>
      </c>
      <c r="AK3614" t="s">
        <v>1069</v>
      </c>
      <c r="AL3614" t="s">
        <v>88</v>
      </c>
      <c r="AM3614">
        <v>308</v>
      </c>
      <c r="AN3614">
        <v>7</v>
      </c>
      <c r="AO3614" t="s">
        <v>51</v>
      </c>
      <c r="AP3614">
        <v>2945</v>
      </c>
      <c r="AQ3614">
        <v>-77.021539884593395</v>
      </c>
      <c r="AR3614">
        <v>38.913527501501797</v>
      </c>
      <c r="AS3614" t="b">
        <f t="shared" si="169"/>
        <v>1</v>
      </c>
    </row>
    <row r="3615" spans="1:45">
      <c r="A3615">
        <f t="shared" si="170"/>
        <v>3614</v>
      </c>
      <c r="B3615">
        <v>187281</v>
      </c>
      <c r="C3615">
        <v>187281</v>
      </c>
      <c r="D3615" t="s">
        <v>9707</v>
      </c>
      <c r="E3615" t="s">
        <v>9708</v>
      </c>
      <c r="F3615">
        <v>10194944</v>
      </c>
      <c r="G3615" t="s">
        <v>201</v>
      </c>
      <c r="K3615" t="s">
        <v>9709</v>
      </c>
      <c r="L3615" t="s">
        <v>386</v>
      </c>
      <c r="M3615" s="4">
        <v>0.29166666666666669</v>
      </c>
      <c r="N3615" s="1">
        <v>0.70833333333333337</v>
      </c>
      <c r="O3615" t="s">
        <v>95</v>
      </c>
      <c r="P3615" t="s">
        <v>95</v>
      </c>
      <c r="S3615" t="s">
        <v>9708</v>
      </c>
      <c r="T3615" t="s">
        <v>165</v>
      </c>
      <c r="U3615" t="s">
        <v>415</v>
      </c>
      <c r="V3615" t="s">
        <v>46</v>
      </c>
      <c r="W3615" t="str">
        <f t="shared" si="168"/>
        <v xml:space="preserve"> WASHINGTON DC 20016</v>
      </c>
      <c r="X3615" t="s">
        <v>47</v>
      </c>
      <c r="Y3615" t="s">
        <v>9710</v>
      </c>
      <c r="Z3615">
        <v>38.934683999999997</v>
      </c>
      <c r="AA3615">
        <v>-77.077314999999999</v>
      </c>
      <c r="AB3615">
        <v>393296.68</v>
      </c>
      <c r="AC3615">
        <v>140758.29999999999</v>
      </c>
      <c r="AD3615">
        <v>20016</v>
      </c>
      <c r="AE3615">
        <v>276044</v>
      </c>
      <c r="AF3615">
        <v>118247</v>
      </c>
      <c r="AG3615">
        <v>118247</v>
      </c>
      <c r="AH3615">
        <v>3</v>
      </c>
      <c r="AI3615">
        <v>3</v>
      </c>
      <c r="AJ3615" t="s">
        <v>14247</v>
      </c>
      <c r="AK3615" t="s">
        <v>6657</v>
      </c>
      <c r="AL3615" t="s">
        <v>50</v>
      </c>
      <c r="AM3615">
        <v>204</v>
      </c>
      <c r="AN3615">
        <v>14</v>
      </c>
      <c r="AO3615" t="s">
        <v>51</v>
      </c>
      <c r="AP3615">
        <v>2889</v>
      </c>
      <c r="AQ3615">
        <v>-77.077317075801901</v>
      </c>
      <c r="AR3615">
        <v>38.934691302972801</v>
      </c>
      <c r="AS3615" t="b">
        <f t="shared" si="169"/>
        <v>1</v>
      </c>
    </row>
    <row r="3616" spans="1:45">
      <c r="A3616">
        <f t="shared" si="170"/>
        <v>3615</v>
      </c>
      <c r="B3616">
        <v>187298</v>
      </c>
      <c r="C3616">
        <v>187298</v>
      </c>
      <c r="D3616" t="s">
        <v>9729</v>
      </c>
      <c r="E3616" t="s">
        <v>9730</v>
      </c>
      <c r="F3616">
        <v>10195087</v>
      </c>
      <c r="G3616" t="s">
        <v>160</v>
      </c>
      <c r="K3616" t="s">
        <v>9731</v>
      </c>
      <c r="L3616" t="s">
        <v>183</v>
      </c>
      <c r="M3616" s="4">
        <v>0.25</v>
      </c>
      <c r="N3616" s="1">
        <v>0.70833333333333337</v>
      </c>
      <c r="O3616" t="s">
        <v>95</v>
      </c>
      <c r="P3616" t="s">
        <v>95</v>
      </c>
      <c r="S3616" t="s">
        <v>9730</v>
      </c>
      <c r="T3616" t="s">
        <v>165</v>
      </c>
      <c r="U3616" t="s">
        <v>415</v>
      </c>
      <c r="V3616" t="s">
        <v>46</v>
      </c>
      <c r="W3616" t="str">
        <f t="shared" si="168"/>
        <v xml:space="preserve"> WASHINGTON DC 20001</v>
      </c>
      <c r="X3616" t="s">
        <v>47</v>
      </c>
      <c r="Y3616" t="s">
        <v>9732</v>
      </c>
      <c r="Z3616">
        <v>38.909908999999999</v>
      </c>
      <c r="AA3616">
        <v>-77.024327</v>
      </c>
      <c r="AB3616">
        <v>397890.06</v>
      </c>
      <c r="AC3616">
        <v>138005.54</v>
      </c>
      <c r="AD3616">
        <v>20001</v>
      </c>
      <c r="AE3616">
        <v>225558</v>
      </c>
      <c r="AF3616">
        <v>68860</v>
      </c>
      <c r="AG3616">
        <v>68860</v>
      </c>
      <c r="AH3616">
        <v>6</v>
      </c>
      <c r="AI3616">
        <v>2</v>
      </c>
      <c r="AJ3616" t="s">
        <v>14247</v>
      </c>
      <c r="AK3616" t="s">
        <v>1221</v>
      </c>
      <c r="AL3616" t="s">
        <v>88</v>
      </c>
      <c r="AM3616">
        <v>308</v>
      </c>
      <c r="AN3616">
        <v>7</v>
      </c>
      <c r="AO3616" t="s">
        <v>51</v>
      </c>
      <c r="AP3616">
        <v>2236</v>
      </c>
      <c r="AQ3616">
        <v>-77.024329466393297</v>
      </c>
      <c r="AR3616">
        <v>38.909916590800997</v>
      </c>
      <c r="AS3616" t="b">
        <f t="shared" si="169"/>
        <v>1</v>
      </c>
    </row>
    <row r="3617" spans="1:45">
      <c r="A3617">
        <f t="shared" si="170"/>
        <v>3616</v>
      </c>
      <c r="B3617">
        <v>187299</v>
      </c>
      <c r="C3617">
        <v>187299</v>
      </c>
      <c r="D3617" t="s">
        <v>9735</v>
      </c>
      <c r="E3617" t="s">
        <v>9736</v>
      </c>
      <c r="F3617">
        <v>10195109</v>
      </c>
      <c r="G3617" t="s">
        <v>201</v>
      </c>
      <c r="K3617" t="s">
        <v>9737</v>
      </c>
      <c r="L3617" t="s">
        <v>183</v>
      </c>
      <c r="M3617" s="4">
        <v>0.29166666666666669</v>
      </c>
      <c r="N3617" s="1">
        <v>0.79166666666666663</v>
      </c>
      <c r="O3617" t="s">
        <v>387</v>
      </c>
      <c r="P3617" t="s">
        <v>95</v>
      </c>
      <c r="Q3617" t="s">
        <v>9736</v>
      </c>
      <c r="R3617" t="s">
        <v>9738</v>
      </c>
      <c r="S3617" t="s">
        <v>9736</v>
      </c>
      <c r="T3617" t="s">
        <v>165</v>
      </c>
      <c r="U3617" t="s">
        <v>415</v>
      </c>
      <c r="V3617" t="s">
        <v>46</v>
      </c>
      <c r="W3617" t="str">
        <f t="shared" si="168"/>
        <v>3604 Legation St NW WASHINGTON DC 20015</v>
      </c>
      <c r="X3617" t="s">
        <v>47</v>
      </c>
      <c r="Y3617" t="s">
        <v>9739</v>
      </c>
      <c r="Z3617">
        <v>38.961914</v>
      </c>
      <c r="AA3617">
        <v>-77.070151999999993</v>
      </c>
      <c r="AB3617">
        <v>393920.02</v>
      </c>
      <c r="AC3617">
        <v>143780.57</v>
      </c>
      <c r="AD3617">
        <v>20015</v>
      </c>
      <c r="AE3617">
        <v>263050</v>
      </c>
      <c r="AF3617">
        <v>106202</v>
      </c>
      <c r="AG3617">
        <v>106202</v>
      </c>
      <c r="AH3617">
        <v>3</v>
      </c>
      <c r="AI3617">
        <v>3</v>
      </c>
      <c r="AJ3617" t="s">
        <v>14253</v>
      </c>
      <c r="AK3617" t="s">
        <v>2164</v>
      </c>
      <c r="AL3617" t="s">
        <v>50</v>
      </c>
      <c r="AM3617">
        <v>201</v>
      </c>
      <c r="AN3617">
        <v>10</v>
      </c>
      <c r="AO3617" t="s">
        <v>51</v>
      </c>
      <c r="AP3617">
        <v>2796</v>
      </c>
      <c r="AQ3617">
        <v>-77.070154385408898</v>
      </c>
      <c r="AR3617">
        <v>38.961921281345099</v>
      </c>
      <c r="AS3617" t="b">
        <f t="shared" si="169"/>
        <v>1</v>
      </c>
    </row>
    <row r="3618" spans="1:45">
      <c r="A3618">
        <f t="shared" si="170"/>
        <v>3617</v>
      </c>
      <c r="B3618">
        <v>187317</v>
      </c>
      <c r="C3618">
        <v>187317</v>
      </c>
      <c r="D3618" t="s">
        <v>9747</v>
      </c>
      <c r="E3618" t="s">
        <v>9748</v>
      </c>
      <c r="F3618">
        <v>10195153</v>
      </c>
      <c r="G3618" t="s">
        <v>201</v>
      </c>
      <c r="M3618" s="4">
        <v>0.375</v>
      </c>
      <c r="N3618" s="1">
        <v>0.625</v>
      </c>
      <c r="O3618" t="s">
        <v>95</v>
      </c>
      <c r="P3618" t="s">
        <v>95</v>
      </c>
      <c r="S3618" t="s">
        <v>9748</v>
      </c>
      <c r="T3618" t="s">
        <v>148</v>
      </c>
      <c r="U3618" t="s">
        <v>415</v>
      </c>
      <c r="V3618" t="s">
        <v>46</v>
      </c>
      <c r="W3618" t="str">
        <f t="shared" si="168"/>
        <v xml:space="preserve"> WASHINGTON DC 20003</v>
      </c>
      <c r="X3618" t="s">
        <v>47</v>
      </c>
      <c r="Y3618" t="s">
        <v>9749</v>
      </c>
      <c r="Z3618">
        <v>38.888370999999999</v>
      </c>
      <c r="AA3618">
        <v>-76.986073000000005</v>
      </c>
      <c r="AB3618">
        <v>401208.27</v>
      </c>
      <c r="AC3618">
        <v>135614.44</v>
      </c>
      <c r="AD3618">
        <v>20003</v>
      </c>
      <c r="AE3618">
        <v>152054</v>
      </c>
      <c r="AF3618">
        <v>59668</v>
      </c>
      <c r="AG3618">
        <v>59668</v>
      </c>
      <c r="AH3618">
        <v>6</v>
      </c>
      <c r="AI3618">
        <v>6</v>
      </c>
      <c r="AJ3618" t="s">
        <v>14249</v>
      </c>
      <c r="AK3618" t="s">
        <v>646</v>
      </c>
      <c r="AL3618" t="s">
        <v>63</v>
      </c>
      <c r="AM3618">
        <v>108</v>
      </c>
      <c r="AN3618">
        <v>26</v>
      </c>
      <c r="AO3618" t="s">
        <v>51</v>
      </c>
      <c r="AP3618">
        <v>2309</v>
      </c>
      <c r="AQ3618">
        <v>-76.986075379318194</v>
      </c>
      <c r="AR3618">
        <v>38.888378401073403</v>
      </c>
      <c r="AS3618" t="b">
        <f t="shared" si="169"/>
        <v>1</v>
      </c>
    </row>
    <row r="3619" spans="1:45">
      <c r="A3619">
        <f t="shared" si="170"/>
        <v>3618</v>
      </c>
      <c r="B3619">
        <v>187322</v>
      </c>
      <c r="C3619">
        <v>187322</v>
      </c>
      <c r="D3619" t="s">
        <v>9750</v>
      </c>
      <c r="E3619" t="s">
        <v>5806</v>
      </c>
      <c r="F3619">
        <v>10195241</v>
      </c>
      <c r="G3619" t="s">
        <v>2388</v>
      </c>
      <c r="K3619" t="s">
        <v>9751</v>
      </c>
      <c r="L3619" t="s">
        <v>183</v>
      </c>
      <c r="M3619" s="4">
        <v>0.33333333333333331</v>
      </c>
      <c r="N3619" s="1">
        <v>0.66666666666666663</v>
      </c>
      <c r="O3619" t="s">
        <v>95</v>
      </c>
      <c r="P3619" t="s">
        <v>95</v>
      </c>
      <c r="Q3619" t="s">
        <v>5806</v>
      </c>
      <c r="R3619" t="s">
        <v>5808</v>
      </c>
      <c r="S3619" t="s">
        <v>5806</v>
      </c>
      <c r="T3619" t="s">
        <v>165</v>
      </c>
      <c r="U3619" t="s">
        <v>415</v>
      </c>
      <c r="V3619" t="s">
        <v>46</v>
      </c>
      <c r="W3619" t="str">
        <f t="shared" si="168"/>
        <v>4217  9TH ST N.W WASHINGTON DC 20010</v>
      </c>
      <c r="X3619" t="s">
        <v>47</v>
      </c>
      <c r="Y3619" t="s">
        <v>9752</v>
      </c>
      <c r="Z3619">
        <v>38.934550999999999</v>
      </c>
      <c r="AA3619">
        <v>-77.036079999999998</v>
      </c>
      <c r="AB3619">
        <v>396871.76</v>
      </c>
      <c r="AC3619">
        <v>140741.32</v>
      </c>
      <c r="AD3619">
        <v>20010</v>
      </c>
      <c r="AE3619">
        <v>234593</v>
      </c>
      <c r="AF3619">
        <v>77567</v>
      </c>
      <c r="AG3619">
        <v>77567</v>
      </c>
      <c r="AH3619">
        <v>1</v>
      </c>
      <c r="AI3619">
        <v>1</v>
      </c>
      <c r="AJ3619" t="s">
        <v>14244</v>
      </c>
      <c r="AK3619" t="s">
        <v>966</v>
      </c>
      <c r="AL3619" t="s">
        <v>188</v>
      </c>
      <c r="AM3619">
        <v>409</v>
      </c>
      <c r="AN3619">
        <v>2</v>
      </c>
      <c r="AO3619" t="s">
        <v>51</v>
      </c>
      <c r="AP3619">
        <v>2493</v>
      </c>
      <c r="AQ3619">
        <v>-77.036082727205496</v>
      </c>
      <c r="AR3619">
        <v>38.934558345736903</v>
      </c>
      <c r="AS3619" t="b">
        <f t="shared" si="169"/>
        <v>1</v>
      </c>
    </row>
    <row r="3620" spans="1:45">
      <c r="A3620">
        <f t="shared" si="170"/>
        <v>3619</v>
      </c>
      <c r="B3620">
        <v>187324</v>
      </c>
      <c r="C3620">
        <v>187324</v>
      </c>
      <c r="D3620" t="s">
        <v>9753</v>
      </c>
      <c r="E3620" t="s">
        <v>9754</v>
      </c>
      <c r="F3620">
        <v>10195246</v>
      </c>
      <c r="G3620" t="s">
        <v>201</v>
      </c>
      <c r="K3620" t="s">
        <v>9755</v>
      </c>
      <c r="L3620" t="s">
        <v>183</v>
      </c>
      <c r="M3620" s="4">
        <v>0.375</v>
      </c>
      <c r="N3620" s="1">
        <v>0.75</v>
      </c>
      <c r="O3620" t="s">
        <v>95</v>
      </c>
      <c r="P3620" t="s">
        <v>95</v>
      </c>
      <c r="Q3620" t="s">
        <v>9754</v>
      </c>
      <c r="R3620" t="s">
        <v>9756</v>
      </c>
      <c r="S3620" t="s">
        <v>9754</v>
      </c>
      <c r="T3620" t="s">
        <v>165</v>
      </c>
      <c r="U3620" t="s">
        <v>415</v>
      </c>
      <c r="V3620" t="s">
        <v>46</v>
      </c>
      <c r="W3620" t="str">
        <f t="shared" si="168"/>
        <v>1830 24th Street, NW WASHINGTON DC 20008</v>
      </c>
      <c r="X3620" t="s">
        <v>47</v>
      </c>
      <c r="Y3620" t="s">
        <v>9757</v>
      </c>
      <c r="Z3620">
        <v>38.914912999999999</v>
      </c>
      <c r="AA3620">
        <v>-77.052880000000002</v>
      </c>
      <c r="AB3620">
        <v>395413.96</v>
      </c>
      <c r="AC3620">
        <v>138562.1</v>
      </c>
      <c r="AD3620">
        <v>20008</v>
      </c>
      <c r="AE3620">
        <v>218967</v>
      </c>
      <c r="AF3620">
        <v>62107</v>
      </c>
      <c r="AG3620">
        <v>62107</v>
      </c>
      <c r="AH3620">
        <v>2</v>
      </c>
      <c r="AI3620">
        <v>2</v>
      </c>
      <c r="AJ3620" t="s">
        <v>14252</v>
      </c>
      <c r="AK3620" t="s">
        <v>206</v>
      </c>
      <c r="AL3620" t="s">
        <v>50</v>
      </c>
      <c r="AM3620">
        <v>208</v>
      </c>
      <c r="AN3620">
        <v>1</v>
      </c>
      <c r="AO3620" t="s">
        <v>51</v>
      </c>
      <c r="AP3620">
        <v>2289</v>
      </c>
      <c r="AQ3620">
        <v>-77.052882112295194</v>
      </c>
      <c r="AR3620">
        <v>38.914920838654403</v>
      </c>
      <c r="AS3620" t="b">
        <f t="shared" si="169"/>
        <v>1</v>
      </c>
    </row>
    <row r="3621" spans="1:45">
      <c r="A3621">
        <f t="shared" si="170"/>
        <v>3620</v>
      </c>
      <c r="B3621">
        <v>187327</v>
      </c>
      <c r="C3621">
        <v>187327</v>
      </c>
      <c r="D3621" t="s">
        <v>9793</v>
      </c>
      <c r="E3621" t="s">
        <v>9794</v>
      </c>
      <c r="F3621">
        <v>10195353</v>
      </c>
      <c r="G3621" t="s">
        <v>160</v>
      </c>
      <c r="K3621" t="s">
        <v>9795</v>
      </c>
      <c r="L3621" t="s">
        <v>192</v>
      </c>
      <c r="M3621" s="4">
        <v>0.29166666666666669</v>
      </c>
      <c r="N3621" s="1">
        <v>0.70833333333333337</v>
      </c>
      <c r="O3621" t="s">
        <v>95</v>
      </c>
      <c r="P3621" t="s">
        <v>95</v>
      </c>
      <c r="S3621" t="s">
        <v>9796</v>
      </c>
      <c r="T3621" t="s">
        <v>165</v>
      </c>
      <c r="U3621" t="s">
        <v>415</v>
      </c>
      <c r="V3621" t="s">
        <v>46</v>
      </c>
      <c r="W3621" t="str">
        <f t="shared" si="168"/>
        <v xml:space="preserve"> WASHINGTON DC 20003</v>
      </c>
      <c r="X3621" t="s">
        <v>47</v>
      </c>
      <c r="Y3621" t="s">
        <v>9797</v>
      </c>
      <c r="Z3621">
        <v>38.887909000000001</v>
      </c>
      <c r="AA3621">
        <v>-76.991791000000006</v>
      </c>
      <c r="AB3621">
        <v>400712.21</v>
      </c>
      <c r="AC3621">
        <v>135563.07999999999</v>
      </c>
      <c r="AD3621">
        <v>20003</v>
      </c>
      <c r="AE3621">
        <v>63046</v>
      </c>
      <c r="AF3621">
        <v>38908</v>
      </c>
      <c r="AG3621">
        <v>38908</v>
      </c>
      <c r="AH3621">
        <v>6</v>
      </c>
      <c r="AI3621">
        <v>6</v>
      </c>
      <c r="AJ3621" t="s">
        <v>14249</v>
      </c>
      <c r="AK3621" t="s">
        <v>3045</v>
      </c>
      <c r="AL3621" t="s">
        <v>63</v>
      </c>
      <c r="AM3621">
        <v>107</v>
      </c>
      <c r="AN3621">
        <v>26</v>
      </c>
      <c r="AO3621" t="s">
        <v>51</v>
      </c>
      <c r="AP3621">
        <v>2734</v>
      </c>
      <c r="AQ3621">
        <v>-76.991793177486599</v>
      </c>
      <c r="AR3621">
        <v>38.887916272300501</v>
      </c>
      <c r="AS3621" t="b">
        <f t="shared" si="169"/>
        <v>0</v>
      </c>
    </row>
    <row r="3622" spans="1:45">
      <c r="A3622">
        <f t="shared" si="170"/>
        <v>3621</v>
      </c>
      <c r="B3622">
        <v>187332</v>
      </c>
      <c r="C3622">
        <v>187332</v>
      </c>
      <c r="D3622" t="s">
        <v>9817</v>
      </c>
      <c r="E3622" t="s">
        <v>9818</v>
      </c>
      <c r="F3622">
        <v>10195409</v>
      </c>
      <c r="G3622" t="s">
        <v>201</v>
      </c>
      <c r="K3622" t="s">
        <v>9819</v>
      </c>
      <c r="L3622" t="s">
        <v>184</v>
      </c>
      <c r="M3622" s="4">
        <v>0.29166666666666669</v>
      </c>
      <c r="N3622" s="1">
        <v>0.70833333333333337</v>
      </c>
      <c r="O3622" t="s">
        <v>95</v>
      </c>
      <c r="P3622" t="s">
        <v>95</v>
      </c>
      <c r="Q3622" t="s">
        <v>9818</v>
      </c>
      <c r="R3622" t="s">
        <v>9820</v>
      </c>
      <c r="S3622" t="s">
        <v>9818</v>
      </c>
      <c r="T3622" t="s">
        <v>165</v>
      </c>
      <c r="U3622" t="s">
        <v>415</v>
      </c>
      <c r="V3622" t="s">
        <v>46</v>
      </c>
      <c r="W3622" t="str">
        <f t="shared" si="168"/>
        <v>2144 California St NW WASHINGTON DC 20008</v>
      </c>
      <c r="X3622" t="s">
        <v>47</v>
      </c>
      <c r="Y3622" t="s">
        <v>6616</v>
      </c>
      <c r="Z3622">
        <v>38.916016999999997</v>
      </c>
      <c r="AA3622">
        <v>-77.048314000000005</v>
      </c>
      <c r="AB3622">
        <v>395810.01</v>
      </c>
      <c r="AC3622">
        <v>138684.4</v>
      </c>
      <c r="AD3622">
        <v>20008</v>
      </c>
      <c r="AE3622">
        <v>218640</v>
      </c>
      <c r="AF3622">
        <v>61829</v>
      </c>
      <c r="AG3622">
        <v>61829</v>
      </c>
      <c r="AH3622">
        <v>2</v>
      </c>
      <c r="AI3622">
        <v>2</v>
      </c>
      <c r="AJ3622" t="s">
        <v>14252</v>
      </c>
      <c r="AK3622" t="s">
        <v>1375</v>
      </c>
      <c r="AL3622" t="s">
        <v>50</v>
      </c>
      <c r="AM3622">
        <v>208</v>
      </c>
      <c r="AN3622">
        <v>1</v>
      </c>
      <c r="AO3622" t="s">
        <v>51</v>
      </c>
      <c r="AP3622">
        <v>2292</v>
      </c>
      <c r="AQ3622">
        <v>-77.048316162437303</v>
      </c>
      <c r="AR3622">
        <v>38.916024535459599</v>
      </c>
      <c r="AS3622" t="b">
        <f t="shared" si="169"/>
        <v>1</v>
      </c>
    </row>
    <row r="3623" spans="1:45">
      <c r="A3623">
        <f t="shared" si="170"/>
        <v>3622</v>
      </c>
      <c r="B3623">
        <v>187335</v>
      </c>
      <c r="C3623">
        <v>187335</v>
      </c>
      <c r="D3623" t="s">
        <v>9843</v>
      </c>
      <c r="E3623" t="s">
        <v>9844</v>
      </c>
      <c r="F3623">
        <v>10195493</v>
      </c>
      <c r="G3623" t="s">
        <v>201</v>
      </c>
      <c r="K3623" t="s">
        <v>9845</v>
      </c>
      <c r="L3623" t="s">
        <v>192</v>
      </c>
      <c r="M3623" s="4">
        <v>0.33333333333333331</v>
      </c>
      <c r="N3623" s="1">
        <v>0.54166666666666663</v>
      </c>
      <c r="O3623" t="s">
        <v>95</v>
      </c>
      <c r="P3623" t="s">
        <v>95</v>
      </c>
      <c r="S3623" t="s">
        <v>9844</v>
      </c>
      <c r="T3623" t="s">
        <v>165</v>
      </c>
      <c r="U3623" t="s">
        <v>415</v>
      </c>
      <c r="V3623" t="s">
        <v>46</v>
      </c>
      <c r="W3623" t="str">
        <f t="shared" si="168"/>
        <v xml:space="preserve"> WASHINGTON DC 20002</v>
      </c>
      <c r="X3623" t="s">
        <v>47</v>
      </c>
      <c r="Y3623" t="s">
        <v>9846</v>
      </c>
      <c r="Z3623">
        <v>38.896607000000003</v>
      </c>
      <c r="AA3623">
        <v>-76.996858000000003</v>
      </c>
      <c r="AB3623">
        <v>400272.56</v>
      </c>
      <c r="AC3623">
        <v>136528.66</v>
      </c>
      <c r="AD3623">
        <v>20002</v>
      </c>
      <c r="AE3623">
        <v>151666</v>
      </c>
      <c r="AF3623">
        <v>59677</v>
      </c>
      <c r="AG3623">
        <v>59677</v>
      </c>
      <c r="AH3623">
        <v>6</v>
      </c>
      <c r="AI3623">
        <v>6</v>
      </c>
      <c r="AJ3623" t="s">
        <v>14247</v>
      </c>
      <c r="AK3623" t="s">
        <v>1593</v>
      </c>
      <c r="AL3623" t="s">
        <v>63</v>
      </c>
      <c r="AM3623">
        <v>104</v>
      </c>
      <c r="AN3623">
        <v>25</v>
      </c>
      <c r="AO3623" t="s">
        <v>51</v>
      </c>
      <c r="AP3623">
        <v>2310</v>
      </c>
      <c r="AQ3623">
        <v>-76.996860307556702</v>
      </c>
      <c r="AR3623">
        <v>38.8966148228237</v>
      </c>
      <c r="AS3623" t="b">
        <f t="shared" si="169"/>
        <v>1</v>
      </c>
    </row>
    <row r="3624" spans="1:45">
      <c r="A3624">
        <f t="shared" si="170"/>
        <v>3623</v>
      </c>
      <c r="B3624">
        <v>187342</v>
      </c>
      <c r="C3624">
        <v>187342</v>
      </c>
      <c r="D3624" t="s">
        <v>9915</v>
      </c>
      <c r="E3624" t="s">
        <v>2387</v>
      </c>
      <c r="F3624">
        <v>10195849</v>
      </c>
      <c r="G3624" t="s">
        <v>2388</v>
      </c>
      <c r="K3624" t="s">
        <v>9916</v>
      </c>
      <c r="L3624" t="s">
        <v>387</v>
      </c>
      <c r="M3624" s="4">
        <v>0.29166666666666669</v>
      </c>
      <c r="N3624" s="1">
        <v>0.70833333333333337</v>
      </c>
      <c r="O3624" t="s">
        <v>95</v>
      </c>
      <c r="P3624" t="s">
        <v>95</v>
      </c>
      <c r="S3624" t="s">
        <v>2387</v>
      </c>
      <c r="T3624" t="s">
        <v>165</v>
      </c>
      <c r="U3624" t="s">
        <v>415</v>
      </c>
      <c r="V3624" t="s">
        <v>46</v>
      </c>
      <c r="W3624" t="str">
        <f t="shared" si="168"/>
        <v xml:space="preserve"> WASHINGTON DC 20011</v>
      </c>
      <c r="X3624" t="s">
        <v>47</v>
      </c>
      <c r="Y3624" t="s">
        <v>9917</v>
      </c>
      <c r="Z3624">
        <v>38.956167000000001</v>
      </c>
      <c r="AA3624">
        <v>-77.020999000000003</v>
      </c>
      <c r="AB3624">
        <v>398179.88</v>
      </c>
      <c r="AC3624">
        <v>143140.46</v>
      </c>
      <c r="AD3624">
        <v>20011</v>
      </c>
      <c r="AE3624">
        <v>246748</v>
      </c>
      <c r="AF3624">
        <v>89683</v>
      </c>
      <c r="AG3624">
        <v>89683</v>
      </c>
      <c r="AH3624">
        <v>4</v>
      </c>
      <c r="AI3624">
        <v>4</v>
      </c>
      <c r="AJ3624" t="s">
        <v>14252</v>
      </c>
      <c r="AK3624" t="s">
        <v>2656</v>
      </c>
      <c r="AL3624" t="s">
        <v>188</v>
      </c>
      <c r="AM3624">
        <v>403</v>
      </c>
      <c r="AN3624">
        <v>18</v>
      </c>
      <c r="AO3624" t="s">
        <v>51</v>
      </c>
      <c r="AP3624">
        <v>2743</v>
      </c>
      <c r="AQ3624">
        <v>-77.021001522177997</v>
      </c>
      <c r="AR3624">
        <v>38.9561741643627</v>
      </c>
      <c r="AS3624" t="b">
        <f t="shared" si="169"/>
        <v>1</v>
      </c>
    </row>
    <row r="3625" spans="1:45">
      <c r="A3625">
        <f t="shared" si="170"/>
        <v>3624</v>
      </c>
      <c r="B3625">
        <v>184054</v>
      </c>
      <c r="C3625">
        <v>184054</v>
      </c>
      <c r="D3625" t="s">
        <v>10198</v>
      </c>
      <c r="E3625" t="s">
        <v>6665</v>
      </c>
      <c r="F3625">
        <v>10188508</v>
      </c>
      <c r="G3625" t="s">
        <v>201</v>
      </c>
      <c r="K3625" t="s">
        <v>10199</v>
      </c>
      <c r="L3625" t="s">
        <v>506</v>
      </c>
      <c r="M3625" s="4">
        <v>0.58333333333333337</v>
      </c>
      <c r="N3625" s="1">
        <v>0.79166666666666663</v>
      </c>
      <c r="O3625" t="s">
        <v>95</v>
      </c>
      <c r="P3625" t="s">
        <v>95</v>
      </c>
      <c r="S3625" t="s">
        <v>6665</v>
      </c>
      <c r="T3625" t="s">
        <v>165</v>
      </c>
      <c r="U3625" t="s">
        <v>415</v>
      </c>
      <c r="V3625" t="s">
        <v>46</v>
      </c>
      <c r="W3625" t="str">
        <f t="shared" si="168"/>
        <v xml:space="preserve"> WASHINGTON DC 20010</v>
      </c>
      <c r="X3625" t="s">
        <v>47</v>
      </c>
      <c r="Y3625" t="s">
        <v>10200</v>
      </c>
      <c r="Z3625">
        <v>38.937291000000002</v>
      </c>
      <c r="AA3625">
        <v>-77.029016999999996</v>
      </c>
      <c r="AB3625">
        <v>397484.31</v>
      </c>
      <c r="AC3625">
        <v>141045.25</v>
      </c>
      <c r="AD3625">
        <v>20010</v>
      </c>
      <c r="AE3625">
        <v>224953</v>
      </c>
      <c r="AF3625">
        <v>68259</v>
      </c>
      <c r="AG3625">
        <v>68259</v>
      </c>
      <c r="AH3625">
        <v>4</v>
      </c>
      <c r="AI3625">
        <v>4</v>
      </c>
      <c r="AJ3625" t="s">
        <v>14247</v>
      </c>
      <c r="AK3625" t="s">
        <v>8637</v>
      </c>
      <c r="AL3625" t="s">
        <v>188</v>
      </c>
      <c r="AM3625">
        <v>404</v>
      </c>
      <c r="AN3625">
        <v>18</v>
      </c>
      <c r="AO3625" t="s">
        <v>51</v>
      </c>
      <c r="AP3625">
        <v>490</v>
      </c>
      <c r="AQ3625">
        <v>-77.029018823315994</v>
      </c>
      <c r="AR3625">
        <v>38.937298206044296</v>
      </c>
      <c r="AS3625" t="b">
        <f t="shared" si="169"/>
        <v>1</v>
      </c>
    </row>
    <row r="3626" spans="1:45">
      <c r="A3626">
        <f t="shared" si="170"/>
        <v>3625</v>
      </c>
      <c r="B3626">
        <v>185458</v>
      </c>
      <c r="C3626">
        <v>185458</v>
      </c>
      <c r="D3626" t="s">
        <v>11592</v>
      </c>
      <c r="E3626" t="s">
        <v>11218</v>
      </c>
      <c r="F3626">
        <v>10192294</v>
      </c>
      <c r="G3626" t="s">
        <v>115</v>
      </c>
      <c r="I3626" t="s">
        <v>11593</v>
      </c>
      <c r="K3626" t="s">
        <v>11594</v>
      </c>
      <c r="L3626" t="s">
        <v>163</v>
      </c>
      <c r="M3626" s="4">
        <v>0.29166666666666669</v>
      </c>
      <c r="N3626" s="1">
        <v>0.70833333333333337</v>
      </c>
      <c r="O3626" t="s">
        <v>183</v>
      </c>
      <c r="P3626" t="s">
        <v>95</v>
      </c>
      <c r="S3626" t="s">
        <v>11218</v>
      </c>
      <c r="T3626" t="s">
        <v>165</v>
      </c>
      <c r="U3626" t="s">
        <v>415</v>
      </c>
      <c r="V3626" t="s">
        <v>46</v>
      </c>
      <c r="W3626" t="str">
        <f t="shared" si="168"/>
        <v xml:space="preserve"> WASHINGTON DC 20018</v>
      </c>
      <c r="X3626" t="s">
        <v>47</v>
      </c>
      <c r="Y3626" t="s">
        <v>11219</v>
      </c>
      <c r="Z3626">
        <v>38.921959999999999</v>
      </c>
      <c r="AA3626">
        <v>-76.993171000000004</v>
      </c>
      <c r="AB3626">
        <v>400592.19</v>
      </c>
      <c r="AC3626">
        <v>139343.04000000001</v>
      </c>
      <c r="AD3626">
        <v>20018</v>
      </c>
      <c r="AE3626">
        <v>82316</v>
      </c>
      <c r="AF3626">
        <v>53543</v>
      </c>
      <c r="AG3626">
        <v>53543</v>
      </c>
      <c r="AH3626">
        <v>5</v>
      </c>
      <c r="AI3626">
        <v>5</v>
      </c>
      <c r="AJ3626" t="s">
        <v>14249</v>
      </c>
      <c r="AK3626" t="s">
        <v>6517</v>
      </c>
      <c r="AL3626" t="s">
        <v>410</v>
      </c>
      <c r="AM3626">
        <v>505</v>
      </c>
      <c r="AN3626">
        <v>22</v>
      </c>
      <c r="AO3626" t="s">
        <v>51</v>
      </c>
      <c r="AP3626">
        <v>332</v>
      </c>
      <c r="AQ3626">
        <v>-76.993173299978594</v>
      </c>
      <c r="AR3626">
        <v>38.921967571992603</v>
      </c>
      <c r="AS3626" t="b">
        <f t="shared" si="169"/>
        <v>1</v>
      </c>
    </row>
    <row r="3627" spans="1:45">
      <c r="A3627">
        <f t="shared" si="170"/>
        <v>3626</v>
      </c>
      <c r="B3627">
        <v>186438</v>
      </c>
      <c r="C3627">
        <v>186438</v>
      </c>
      <c r="D3627" t="s">
        <v>12388</v>
      </c>
      <c r="E3627" t="s">
        <v>3882</v>
      </c>
      <c r="F3627">
        <v>10193383</v>
      </c>
      <c r="G3627" t="s">
        <v>115</v>
      </c>
      <c r="J3627">
        <v>111090</v>
      </c>
      <c r="K3627" t="s">
        <v>12389</v>
      </c>
      <c r="L3627" t="s">
        <v>183</v>
      </c>
      <c r="M3627" s="4">
        <v>0.29166666666666669</v>
      </c>
      <c r="N3627" s="1">
        <v>0.70833333333333337</v>
      </c>
      <c r="O3627" t="s">
        <v>353</v>
      </c>
      <c r="P3627" t="s">
        <v>95</v>
      </c>
      <c r="Q3627" t="s">
        <v>796</v>
      </c>
      <c r="R3627" t="s">
        <v>797</v>
      </c>
      <c r="S3627" t="s">
        <v>796</v>
      </c>
      <c r="T3627" t="s">
        <v>165</v>
      </c>
      <c r="U3627" t="s">
        <v>415</v>
      </c>
      <c r="V3627" t="s">
        <v>46</v>
      </c>
      <c r="W3627" t="str">
        <f t="shared" si="168"/>
        <v>3400 Benning Road, NE WASHINGTON DC 20010</v>
      </c>
      <c r="X3627" t="s">
        <v>47</v>
      </c>
      <c r="Y3627" t="s">
        <v>12390</v>
      </c>
      <c r="Z3627">
        <v>38.934317999999998</v>
      </c>
      <c r="AA3627">
        <v>-77.019385</v>
      </c>
      <c r="AB3627">
        <v>398319.29</v>
      </c>
      <c r="AC3627">
        <v>140715.04999999999</v>
      </c>
      <c r="AD3627">
        <v>20010</v>
      </c>
      <c r="AE3627">
        <v>228661</v>
      </c>
      <c r="AF3627">
        <v>71978</v>
      </c>
      <c r="AG3627">
        <v>71978</v>
      </c>
      <c r="AH3627">
        <v>1</v>
      </c>
      <c r="AI3627">
        <v>1</v>
      </c>
      <c r="AJ3627" t="s">
        <v>14244</v>
      </c>
      <c r="AK3627" t="s">
        <v>1361</v>
      </c>
      <c r="AL3627" t="s">
        <v>188</v>
      </c>
      <c r="AM3627">
        <v>409</v>
      </c>
      <c r="AN3627">
        <v>2</v>
      </c>
      <c r="AO3627" t="s">
        <v>51</v>
      </c>
      <c r="AP3627">
        <v>663</v>
      </c>
      <c r="AQ3627">
        <v>-77.019387166559596</v>
      </c>
      <c r="AR3627">
        <v>38.934325659622303</v>
      </c>
      <c r="AS3627" t="b">
        <f t="shared" si="169"/>
        <v>0</v>
      </c>
    </row>
    <row r="3628" spans="1:45">
      <c r="A3628">
        <f t="shared" si="170"/>
        <v>3627</v>
      </c>
      <c r="B3628">
        <v>186573</v>
      </c>
      <c r="C3628">
        <v>186573</v>
      </c>
      <c r="D3628" t="s">
        <v>12500</v>
      </c>
      <c r="E3628" t="s">
        <v>7447</v>
      </c>
      <c r="F3628">
        <v>10193537</v>
      </c>
      <c r="G3628" t="s">
        <v>201</v>
      </c>
      <c r="K3628" t="s">
        <v>12501</v>
      </c>
      <c r="L3628" t="s">
        <v>422</v>
      </c>
      <c r="M3628" s="4">
        <v>0.29166666666666669</v>
      </c>
      <c r="N3628" s="1">
        <v>0.70833333333333337</v>
      </c>
      <c r="O3628" t="s">
        <v>387</v>
      </c>
      <c r="P3628" t="s">
        <v>95</v>
      </c>
      <c r="S3628" t="s">
        <v>7447</v>
      </c>
      <c r="T3628" t="s">
        <v>165</v>
      </c>
      <c r="U3628" t="s">
        <v>415</v>
      </c>
      <c r="V3628" t="s">
        <v>46</v>
      </c>
      <c r="W3628" t="str">
        <f t="shared" si="168"/>
        <v xml:space="preserve"> WASHINGTON DC 20010</v>
      </c>
      <c r="X3628" t="s">
        <v>47</v>
      </c>
      <c r="Y3628" t="s">
        <v>12502</v>
      </c>
      <c r="Z3628">
        <v>38.934887000000003</v>
      </c>
      <c r="AA3628">
        <v>-77.029501999999994</v>
      </c>
      <c r="AB3628">
        <v>397442.16</v>
      </c>
      <c r="AC3628">
        <v>140778.46</v>
      </c>
      <c r="AD3628">
        <v>20010</v>
      </c>
      <c r="AE3628">
        <v>230345</v>
      </c>
      <c r="AF3628">
        <v>73328</v>
      </c>
      <c r="AG3628">
        <v>73328</v>
      </c>
      <c r="AH3628">
        <v>1</v>
      </c>
      <c r="AI3628">
        <v>1</v>
      </c>
      <c r="AJ3628" t="s">
        <v>14244</v>
      </c>
      <c r="AK3628" t="s">
        <v>1925</v>
      </c>
      <c r="AL3628" t="s">
        <v>188</v>
      </c>
      <c r="AM3628">
        <v>409</v>
      </c>
      <c r="AN3628">
        <v>2</v>
      </c>
      <c r="AO3628" t="s">
        <v>51</v>
      </c>
      <c r="AP3628">
        <v>661</v>
      </c>
      <c r="AQ3628">
        <v>-77.029503996305706</v>
      </c>
      <c r="AR3628">
        <v>38.934894760023603</v>
      </c>
      <c r="AS3628" t="b">
        <f t="shared" si="169"/>
        <v>1</v>
      </c>
    </row>
    <row r="3629" spans="1:45">
      <c r="A3629">
        <f t="shared" si="170"/>
        <v>3628</v>
      </c>
      <c r="B3629">
        <v>186349</v>
      </c>
      <c r="C3629">
        <v>186349</v>
      </c>
      <c r="D3629" t="s">
        <v>12511</v>
      </c>
      <c r="E3629" t="s">
        <v>12512</v>
      </c>
      <c r="F3629">
        <v>10193557</v>
      </c>
      <c r="G3629" t="s">
        <v>201</v>
      </c>
      <c r="K3629" t="s">
        <v>12513</v>
      </c>
      <c r="L3629" t="s">
        <v>422</v>
      </c>
      <c r="M3629" s="4">
        <v>0.29166666666666669</v>
      </c>
      <c r="N3629" s="1">
        <v>0.70833333333333337</v>
      </c>
      <c r="O3629" t="s">
        <v>95</v>
      </c>
      <c r="P3629" t="s">
        <v>95</v>
      </c>
      <c r="S3629" t="s">
        <v>12512</v>
      </c>
      <c r="T3629" t="s">
        <v>165</v>
      </c>
      <c r="U3629" t="s">
        <v>415</v>
      </c>
      <c r="V3629" t="s">
        <v>46</v>
      </c>
      <c r="W3629" t="str">
        <f t="shared" si="168"/>
        <v xml:space="preserve"> WASHINGTON DC 20003</v>
      </c>
      <c r="X3629" t="s">
        <v>47</v>
      </c>
      <c r="Y3629" t="s">
        <v>12514</v>
      </c>
      <c r="Z3629">
        <v>38.885778000000002</v>
      </c>
      <c r="AA3629">
        <v>-76.996865</v>
      </c>
      <c r="AB3629">
        <v>400271.99</v>
      </c>
      <c r="AC3629">
        <v>135326.48000000001</v>
      </c>
      <c r="AD3629">
        <v>20003</v>
      </c>
      <c r="AE3629">
        <v>146383</v>
      </c>
      <c r="AF3629">
        <v>55618</v>
      </c>
      <c r="AG3629">
        <v>55618</v>
      </c>
      <c r="AH3629">
        <v>6</v>
      </c>
      <c r="AI3629">
        <v>6</v>
      </c>
      <c r="AJ3629" t="s">
        <v>14249</v>
      </c>
      <c r="AK3629" t="s">
        <v>2556</v>
      </c>
      <c r="AL3629" t="s">
        <v>63</v>
      </c>
      <c r="AM3629">
        <v>107</v>
      </c>
      <c r="AN3629">
        <v>26</v>
      </c>
      <c r="AO3629" t="s">
        <v>74</v>
      </c>
      <c r="AP3629">
        <v>353</v>
      </c>
      <c r="AQ3629">
        <v>-76.996867353562294</v>
      </c>
      <c r="AR3629">
        <v>38.885785135504598</v>
      </c>
      <c r="AS3629" t="b">
        <f t="shared" si="169"/>
        <v>1</v>
      </c>
    </row>
    <row r="3630" spans="1:45">
      <c r="A3630">
        <f t="shared" si="170"/>
        <v>3629</v>
      </c>
      <c r="B3630">
        <v>186394</v>
      </c>
      <c r="C3630">
        <v>186394</v>
      </c>
      <c r="D3630" t="s">
        <v>12534</v>
      </c>
      <c r="E3630" t="s">
        <v>12535</v>
      </c>
      <c r="F3630">
        <v>10193599</v>
      </c>
      <c r="G3630" t="s">
        <v>519</v>
      </c>
      <c r="K3630" t="s">
        <v>12536</v>
      </c>
      <c r="L3630" t="s">
        <v>422</v>
      </c>
      <c r="M3630" s="4">
        <v>0.5</v>
      </c>
      <c r="N3630" s="1">
        <v>0.70833333333333337</v>
      </c>
      <c r="O3630" t="s">
        <v>386</v>
      </c>
      <c r="P3630" t="s">
        <v>95</v>
      </c>
      <c r="S3630" t="s">
        <v>12535</v>
      </c>
      <c r="T3630" t="s">
        <v>165</v>
      </c>
      <c r="U3630" t="s">
        <v>415</v>
      </c>
      <c r="V3630" t="s">
        <v>46</v>
      </c>
      <c r="W3630" t="str">
        <f t="shared" si="168"/>
        <v xml:space="preserve"> WASHINGTON DC 20018</v>
      </c>
      <c r="X3630" t="s">
        <v>47</v>
      </c>
      <c r="Y3630" t="s">
        <v>12537</v>
      </c>
      <c r="Z3630">
        <v>38.930737999999998</v>
      </c>
      <c r="AA3630">
        <v>-76.97448</v>
      </c>
      <c r="AB3630">
        <v>402212.72</v>
      </c>
      <c r="AC3630">
        <v>140317.71</v>
      </c>
      <c r="AD3630">
        <v>20018</v>
      </c>
      <c r="AE3630">
        <v>38902</v>
      </c>
      <c r="AF3630">
        <v>24107</v>
      </c>
      <c r="AG3630">
        <v>24107</v>
      </c>
      <c r="AH3630">
        <v>5</v>
      </c>
      <c r="AI3630">
        <v>5</v>
      </c>
      <c r="AJ3630" t="s">
        <v>14244</v>
      </c>
      <c r="AK3630" t="s">
        <v>498</v>
      </c>
      <c r="AL3630" t="s">
        <v>410</v>
      </c>
      <c r="AM3630">
        <v>503</v>
      </c>
      <c r="AN3630">
        <v>22</v>
      </c>
      <c r="AO3630" t="s">
        <v>51</v>
      </c>
      <c r="AP3630">
        <v>117</v>
      </c>
      <c r="AQ3630">
        <v>-76.974482618101106</v>
      </c>
      <c r="AR3630">
        <v>38.930745122249903</v>
      </c>
      <c r="AS3630" t="b">
        <f t="shared" si="169"/>
        <v>1</v>
      </c>
    </row>
    <row r="3631" spans="1:45">
      <c r="A3631">
        <f t="shared" si="170"/>
        <v>3630</v>
      </c>
      <c r="B3631">
        <v>186388</v>
      </c>
      <c r="C3631">
        <v>186388</v>
      </c>
      <c r="D3631" t="s">
        <v>12556</v>
      </c>
      <c r="E3631" t="s">
        <v>12512</v>
      </c>
      <c r="F3631">
        <v>10193644</v>
      </c>
      <c r="G3631" t="s">
        <v>201</v>
      </c>
      <c r="K3631" t="s">
        <v>12557</v>
      </c>
      <c r="L3631" t="s">
        <v>422</v>
      </c>
      <c r="M3631" s="4">
        <v>0.29166666666666669</v>
      </c>
      <c r="N3631" s="1">
        <v>0.70833333333333337</v>
      </c>
      <c r="O3631" t="s">
        <v>95</v>
      </c>
      <c r="P3631" t="s">
        <v>95</v>
      </c>
      <c r="S3631" t="s">
        <v>12512</v>
      </c>
      <c r="T3631" t="s">
        <v>165</v>
      </c>
      <c r="U3631" t="s">
        <v>415</v>
      </c>
      <c r="V3631" t="s">
        <v>46</v>
      </c>
      <c r="W3631" t="str">
        <f t="shared" si="168"/>
        <v xml:space="preserve"> WASHINGTON DC 20003</v>
      </c>
      <c r="X3631" t="s">
        <v>47</v>
      </c>
      <c r="Y3631" t="s">
        <v>12558</v>
      </c>
      <c r="Z3631">
        <v>38.888046000000003</v>
      </c>
      <c r="AA3631">
        <v>-76.986780999999993</v>
      </c>
      <c r="AB3631">
        <v>401146.85</v>
      </c>
      <c r="AC3631">
        <v>135578.35999999999</v>
      </c>
      <c r="AD3631">
        <v>20003</v>
      </c>
      <c r="AE3631">
        <v>66142</v>
      </c>
      <c r="AF3631">
        <v>40838</v>
      </c>
      <c r="AG3631">
        <v>40838</v>
      </c>
      <c r="AH3631">
        <v>6</v>
      </c>
      <c r="AI3631">
        <v>6</v>
      </c>
      <c r="AJ3631" t="s">
        <v>14249</v>
      </c>
      <c r="AK3631" t="s">
        <v>646</v>
      </c>
      <c r="AL3631" t="s">
        <v>63</v>
      </c>
      <c r="AM3631">
        <v>108</v>
      </c>
      <c r="AN3631">
        <v>26</v>
      </c>
      <c r="AO3631" t="s">
        <v>51</v>
      </c>
      <c r="AP3631">
        <v>226</v>
      </c>
      <c r="AQ3631">
        <v>-76.986783385921498</v>
      </c>
      <c r="AR3631">
        <v>38.888053460996701</v>
      </c>
      <c r="AS3631" t="b">
        <f t="shared" si="169"/>
        <v>1</v>
      </c>
    </row>
    <row r="3632" spans="1:45">
      <c r="A3632">
        <f t="shared" si="170"/>
        <v>3631</v>
      </c>
      <c r="B3632">
        <v>186919</v>
      </c>
      <c r="C3632">
        <v>186919</v>
      </c>
      <c r="D3632" t="s">
        <v>12777</v>
      </c>
      <c r="E3632" t="s">
        <v>12778</v>
      </c>
      <c r="F3632">
        <v>10193963</v>
      </c>
      <c r="G3632" t="s">
        <v>201</v>
      </c>
      <c r="K3632" t="s">
        <v>12779</v>
      </c>
      <c r="L3632" t="s">
        <v>1682</v>
      </c>
      <c r="M3632" s="4">
        <v>0.625</v>
      </c>
      <c r="N3632" s="1">
        <v>0.79166666666666663</v>
      </c>
      <c r="O3632" t="s">
        <v>95</v>
      </c>
      <c r="P3632" t="s">
        <v>95</v>
      </c>
      <c r="S3632" t="s">
        <v>12780</v>
      </c>
      <c r="T3632" t="s">
        <v>165</v>
      </c>
      <c r="U3632" t="s">
        <v>415</v>
      </c>
      <c r="V3632" t="s">
        <v>46</v>
      </c>
      <c r="W3632" t="str">
        <f t="shared" si="168"/>
        <v xml:space="preserve"> WASHINGTON DC 20009</v>
      </c>
      <c r="X3632" t="s">
        <v>47</v>
      </c>
      <c r="Y3632" t="s">
        <v>10007</v>
      </c>
      <c r="Z3632">
        <v>38.923454</v>
      </c>
      <c r="AA3632">
        <v>-77.044282999999993</v>
      </c>
      <c r="AB3632">
        <v>396159.99</v>
      </c>
      <c r="AC3632">
        <v>139509.76000000001</v>
      </c>
      <c r="AD3632">
        <v>20009</v>
      </c>
      <c r="AE3632">
        <v>226542</v>
      </c>
      <c r="AF3632">
        <v>69546</v>
      </c>
      <c r="AG3632">
        <v>69546</v>
      </c>
      <c r="AH3632">
        <v>1</v>
      </c>
      <c r="AI3632">
        <v>1</v>
      </c>
      <c r="AJ3632" t="s">
        <v>14247</v>
      </c>
      <c r="AK3632" t="s">
        <v>951</v>
      </c>
      <c r="AL3632" t="s">
        <v>88</v>
      </c>
      <c r="AM3632">
        <v>303</v>
      </c>
      <c r="AN3632">
        <v>1</v>
      </c>
      <c r="AO3632" t="s">
        <v>51</v>
      </c>
      <c r="AP3632">
        <v>595</v>
      </c>
      <c r="AQ3632">
        <v>-77.044285235683304</v>
      </c>
      <c r="AR3632">
        <v>38.923461247128003</v>
      </c>
      <c r="AS3632" t="b">
        <f t="shared" si="169"/>
        <v>1</v>
      </c>
    </row>
    <row r="3633" spans="1:45">
      <c r="A3633">
        <f t="shared" si="170"/>
        <v>3632</v>
      </c>
      <c r="B3633">
        <v>187279</v>
      </c>
      <c r="C3633">
        <v>187279</v>
      </c>
      <c r="D3633" t="s">
        <v>12825</v>
      </c>
      <c r="E3633" t="s">
        <v>12826</v>
      </c>
      <c r="F3633">
        <v>10194129</v>
      </c>
      <c r="G3633" t="s">
        <v>201</v>
      </c>
      <c r="K3633" t="s">
        <v>12827</v>
      </c>
      <c r="L3633" t="s">
        <v>1682</v>
      </c>
      <c r="M3633" s="4">
        <v>0</v>
      </c>
      <c r="N3633" s="1">
        <v>0.95833333333333337</v>
      </c>
      <c r="O3633" t="s">
        <v>95</v>
      </c>
      <c r="P3633" t="s">
        <v>95</v>
      </c>
      <c r="Q3633" t="s">
        <v>12826</v>
      </c>
      <c r="R3633" t="s">
        <v>12828</v>
      </c>
      <c r="S3633" t="s">
        <v>12826</v>
      </c>
      <c r="T3633" t="s">
        <v>165</v>
      </c>
      <c r="U3633" t="s">
        <v>415</v>
      </c>
      <c r="V3633" t="s">
        <v>46</v>
      </c>
      <c r="W3633" t="str">
        <f t="shared" si="168"/>
        <v>4849 Connecticut Ave NW WASHINGTON DC 20002</v>
      </c>
      <c r="X3633" t="s">
        <v>47</v>
      </c>
      <c r="Y3633" t="s">
        <v>11685</v>
      </c>
      <c r="Z3633">
        <v>38.892335000000003</v>
      </c>
      <c r="AA3633">
        <v>-76.984764999999996</v>
      </c>
      <c r="AB3633">
        <v>401321.68</v>
      </c>
      <c r="AC3633">
        <v>136054.48000000001</v>
      </c>
      <c r="AD3633">
        <v>20002</v>
      </c>
      <c r="AE3633">
        <v>64414</v>
      </c>
      <c r="AF3633">
        <v>39569</v>
      </c>
      <c r="AG3633">
        <v>39569</v>
      </c>
      <c r="AH3633">
        <v>6</v>
      </c>
      <c r="AI3633">
        <v>6</v>
      </c>
      <c r="AJ3633" t="s">
        <v>14244</v>
      </c>
      <c r="AK3633" t="s">
        <v>1392</v>
      </c>
      <c r="AL3633" t="s">
        <v>63</v>
      </c>
      <c r="AM3633">
        <v>108</v>
      </c>
      <c r="AN3633">
        <v>25</v>
      </c>
      <c r="AO3633" t="s">
        <v>51</v>
      </c>
      <c r="AP3633">
        <v>209</v>
      </c>
      <c r="AQ3633">
        <v>-76.984767333465896</v>
      </c>
      <c r="AR3633">
        <v>38.892342283542</v>
      </c>
      <c r="AS3633" t="b">
        <f t="shared" si="169"/>
        <v>1</v>
      </c>
    </row>
    <row r="3634" spans="1:45">
      <c r="A3634">
        <f t="shared" si="170"/>
        <v>3633</v>
      </c>
      <c r="B3634">
        <v>187274</v>
      </c>
      <c r="C3634">
        <v>187274</v>
      </c>
      <c r="D3634" t="s">
        <v>12862</v>
      </c>
      <c r="E3634" t="s">
        <v>12863</v>
      </c>
      <c r="F3634">
        <v>10194205</v>
      </c>
      <c r="G3634" t="s">
        <v>201</v>
      </c>
      <c r="K3634" t="s">
        <v>12864</v>
      </c>
      <c r="L3634" t="s">
        <v>1682</v>
      </c>
      <c r="M3634" s="4">
        <v>0.29166666666666669</v>
      </c>
      <c r="N3634" s="1">
        <v>0.79166666666666663</v>
      </c>
      <c r="O3634" t="s">
        <v>95</v>
      </c>
      <c r="P3634" t="s">
        <v>95</v>
      </c>
      <c r="Q3634" t="s">
        <v>12863</v>
      </c>
      <c r="R3634" t="s">
        <v>12865</v>
      </c>
      <c r="S3634" t="s">
        <v>12863</v>
      </c>
      <c r="T3634" t="s">
        <v>165</v>
      </c>
      <c r="U3634" t="s">
        <v>415</v>
      </c>
      <c r="V3634" t="s">
        <v>46</v>
      </c>
      <c r="W3634" t="str">
        <f t="shared" si="168"/>
        <v>405 12th St SE WASHINGTON DC 20003</v>
      </c>
      <c r="X3634" t="s">
        <v>47</v>
      </c>
      <c r="Y3634" t="s">
        <v>12866</v>
      </c>
      <c r="Z3634">
        <v>38.883890000000001</v>
      </c>
      <c r="AA3634">
        <v>-76.990513000000007</v>
      </c>
      <c r="AB3634">
        <v>400823.13</v>
      </c>
      <c r="AC3634">
        <v>135116.98000000001</v>
      </c>
      <c r="AD3634">
        <v>20003</v>
      </c>
      <c r="AE3634">
        <v>27308</v>
      </c>
      <c r="AF3634">
        <v>15225</v>
      </c>
      <c r="AG3634">
        <v>15225</v>
      </c>
      <c r="AH3634">
        <v>6</v>
      </c>
      <c r="AI3634">
        <v>6</v>
      </c>
      <c r="AJ3634" t="s">
        <v>14249</v>
      </c>
      <c r="AK3634" t="s">
        <v>3034</v>
      </c>
      <c r="AL3634" t="s">
        <v>63</v>
      </c>
      <c r="AM3634">
        <v>107</v>
      </c>
      <c r="AN3634">
        <v>26</v>
      </c>
      <c r="AO3634" t="s">
        <v>51</v>
      </c>
      <c r="AP3634">
        <v>73</v>
      </c>
      <c r="AQ3634">
        <v>-76.990515220771798</v>
      </c>
      <c r="AR3634">
        <v>38.8838975359713</v>
      </c>
      <c r="AS3634" t="b">
        <f t="shared" si="169"/>
        <v>1</v>
      </c>
    </row>
    <row r="3635" spans="1:45">
      <c r="A3635">
        <f t="shared" si="170"/>
        <v>3634</v>
      </c>
      <c r="B3635">
        <v>187306</v>
      </c>
      <c r="C3635">
        <v>187306</v>
      </c>
      <c r="D3635" t="s">
        <v>13056</v>
      </c>
      <c r="E3635" t="s">
        <v>13057</v>
      </c>
      <c r="F3635">
        <v>10194656</v>
      </c>
      <c r="G3635" t="s">
        <v>160</v>
      </c>
      <c r="K3635" t="s">
        <v>13058</v>
      </c>
      <c r="L3635" t="s">
        <v>192</v>
      </c>
      <c r="M3635" s="4">
        <v>0.33333333333333331</v>
      </c>
      <c r="N3635" s="1">
        <v>0.75</v>
      </c>
      <c r="O3635" t="s">
        <v>95</v>
      </c>
      <c r="P3635" t="s">
        <v>95</v>
      </c>
      <c r="S3635" t="s">
        <v>13057</v>
      </c>
      <c r="T3635" t="s">
        <v>165</v>
      </c>
      <c r="U3635" t="s">
        <v>415</v>
      </c>
      <c r="V3635" t="s">
        <v>46</v>
      </c>
      <c r="W3635" t="str">
        <f t="shared" si="168"/>
        <v xml:space="preserve"> WASHINGTON DC 20002</v>
      </c>
      <c r="X3635" t="s">
        <v>47</v>
      </c>
      <c r="Y3635" t="s">
        <v>13059</v>
      </c>
      <c r="Z3635">
        <v>38.896379000000003</v>
      </c>
      <c r="AA3635">
        <v>-76.998690999999994</v>
      </c>
      <c r="AB3635">
        <v>400113.59</v>
      </c>
      <c r="AC3635">
        <v>136503.26999999999</v>
      </c>
      <c r="AD3635">
        <v>20002</v>
      </c>
      <c r="AE3635">
        <v>145315</v>
      </c>
      <c r="AF3635">
        <v>54861</v>
      </c>
      <c r="AG3635">
        <v>54861</v>
      </c>
      <c r="AH3635">
        <v>6</v>
      </c>
      <c r="AI3635">
        <v>6</v>
      </c>
      <c r="AJ3635" t="s">
        <v>14247</v>
      </c>
      <c r="AK3635" t="s">
        <v>1593</v>
      </c>
      <c r="AL3635" t="s">
        <v>63</v>
      </c>
      <c r="AM3635">
        <v>104</v>
      </c>
      <c r="AN3635">
        <v>25</v>
      </c>
      <c r="AO3635" t="s">
        <v>51</v>
      </c>
      <c r="AP3635">
        <v>345</v>
      </c>
      <c r="AQ3635">
        <v>-76.998692861963605</v>
      </c>
      <c r="AR3635">
        <v>38.896386135259696</v>
      </c>
      <c r="AS3635" t="b">
        <f t="shared" si="169"/>
        <v>1</v>
      </c>
    </row>
    <row r="3636" spans="1:45">
      <c r="A3636">
        <f t="shared" si="170"/>
        <v>3635</v>
      </c>
      <c r="B3636">
        <v>187307</v>
      </c>
      <c r="C3636">
        <v>187307</v>
      </c>
      <c r="D3636" t="s">
        <v>13077</v>
      </c>
      <c r="E3636" t="s">
        <v>13078</v>
      </c>
      <c r="F3636">
        <v>10194686</v>
      </c>
      <c r="G3636" t="s">
        <v>201</v>
      </c>
      <c r="K3636" t="s">
        <v>13079</v>
      </c>
      <c r="L3636" t="s">
        <v>334</v>
      </c>
      <c r="M3636" s="4">
        <v>0.29166666666666669</v>
      </c>
      <c r="N3636" s="1">
        <v>0.79166666666666663</v>
      </c>
      <c r="O3636" t="s">
        <v>95</v>
      </c>
      <c r="P3636" t="s">
        <v>95</v>
      </c>
      <c r="Q3636" t="s">
        <v>13078</v>
      </c>
      <c r="R3636" t="s">
        <v>13080</v>
      </c>
      <c r="S3636" t="s">
        <v>13078</v>
      </c>
      <c r="T3636" t="s">
        <v>165</v>
      </c>
      <c r="U3636" t="s">
        <v>415</v>
      </c>
      <c r="V3636" t="s">
        <v>46</v>
      </c>
      <c r="W3636" t="str">
        <f t="shared" si="168"/>
        <v>424 Q st nw WASHINGTON DC 20001</v>
      </c>
      <c r="X3636" t="s">
        <v>47</v>
      </c>
      <c r="Y3636" t="s">
        <v>13081</v>
      </c>
      <c r="Z3636">
        <v>38.910885</v>
      </c>
      <c r="AA3636">
        <v>-77.017546999999993</v>
      </c>
      <c r="AB3636">
        <v>398478.18</v>
      </c>
      <c r="AC3636">
        <v>138113.72</v>
      </c>
      <c r="AD3636">
        <v>20001</v>
      </c>
      <c r="AE3636">
        <v>237402</v>
      </c>
      <c r="AF3636">
        <v>80703</v>
      </c>
      <c r="AG3636">
        <v>80703</v>
      </c>
      <c r="AH3636">
        <v>6</v>
      </c>
      <c r="AI3636">
        <v>2</v>
      </c>
      <c r="AJ3636" t="s">
        <v>14247</v>
      </c>
      <c r="AK3636" t="s">
        <v>1069</v>
      </c>
      <c r="AL3636" t="s">
        <v>88</v>
      </c>
      <c r="AM3636">
        <v>308</v>
      </c>
      <c r="AN3636">
        <v>7</v>
      </c>
      <c r="AO3636" t="s">
        <v>51</v>
      </c>
      <c r="AP3636">
        <v>886</v>
      </c>
      <c r="AQ3636">
        <v>-77.017548801522096</v>
      </c>
      <c r="AR3636">
        <v>38.910892328696498</v>
      </c>
      <c r="AS3636" t="b">
        <f t="shared" si="169"/>
        <v>1</v>
      </c>
    </row>
    <row r="3637" spans="1:45">
      <c r="A3637">
        <f t="shared" si="170"/>
        <v>3636</v>
      </c>
      <c r="B3637">
        <v>187314</v>
      </c>
      <c r="C3637">
        <v>187314</v>
      </c>
      <c r="D3637" t="s">
        <v>13128</v>
      </c>
      <c r="E3637" t="s">
        <v>13129</v>
      </c>
      <c r="F3637">
        <v>10194845</v>
      </c>
      <c r="G3637" t="s">
        <v>201</v>
      </c>
      <c r="K3637" t="s">
        <v>13130</v>
      </c>
      <c r="L3637" t="s">
        <v>386</v>
      </c>
      <c r="M3637" s="4">
        <v>0.29166666666666669</v>
      </c>
      <c r="N3637" s="1">
        <v>0.70833333333333337</v>
      </c>
      <c r="O3637" t="s">
        <v>95</v>
      </c>
      <c r="P3637" t="s">
        <v>95</v>
      </c>
      <c r="S3637" t="s">
        <v>13129</v>
      </c>
      <c r="T3637" t="s">
        <v>165</v>
      </c>
      <c r="U3637" t="s">
        <v>415</v>
      </c>
      <c r="V3637" t="s">
        <v>46</v>
      </c>
      <c r="W3637" t="str">
        <f t="shared" si="168"/>
        <v xml:space="preserve"> WASHINGTON DC 20009</v>
      </c>
      <c r="X3637" t="s">
        <v>47</v>
      </c>
      <c r="Y3637" t="s">
        <v>13131</v>
      </c>
      <c r="Z3637">
        <v>38.923006000000001</v>
      </c>
      <c r="AA3637">
        <v>-77.046637000000004</v>
      </c>
      <c r="AB3637">
        <v>395955.86</v>
      </c>
      <c r="AC3637">
        <v>139460.17000000001</v>
      </c>
      <c r="AD3637">
        <v>20009</v>
      </c>
      <c r="AE3637">
        <v>235280</v>
      </c>
      <c r="AF3637">
        <v>78606</v>
      </c>
      <c r="AG3637">
        <v>78606</v>
      </c>
      <c r="AH3637">
        <v>1</v>
      </c>
      <c r="AI3637">
        <v>1</v>
      </c>
      <c r="AJ3637" t="s">
        <v>14247</v>
      </c>
      <c r="AK3637" t="s">
        <v>767</v>
      </c>
      <c r="AL3637" t="s">
        <v>88</v>
      </c>
      <c r="AM3637">
        <v>303</v>
      </c>
      <c r="AN3637">
        <v>1</v>
      </c>
      <c r="AO3637" t="s">
        <v>51</v>
      </c>
      <c r="AP3637">
        <v>838</v>
      </c>
      <c r="AQ3637">
        <v>-77.046638967892704</v>
      </c>
      <c r="AR3637">
        <v>38.923013608685601</v>
      </c>
      <c r="AS3637" t="b">
        <f t="shared" si="169"/>
        <v>1</v>
      </c>
    </row>
    <row r="3638" spans="1:45">
      <c r="A3638">
        <f t="shared" si="170"/>
        <v>3637</v>
      </c>
      <c r="B3638">
        <v>187315</v>
      </c>
      <c r="C3638">
        <v>187315</v>
      </c>
      <c r="D3638" t="s">
        <v>13132</v>
      </c>
      <c r="E3638" t="s">
        <v>13129</v>
      </c>
      <c r="F3638">
        <v>10194850</v>
      </c>
      <c r="G3638" t="s">
        <v>201</v>
      </c>
      <c r="K3638" t="s">
        <v>13133</v>
      </c>
      <c r="L3638" t="s">
        <v>386</v>
      </c>
      <c r="M3638" s="4">
        <v>0.29166666666666669</v>
      </c>
      <c r="N3638" s="1">
        <v>0.70833333333333337</v>
      </c>
      <c r="O3638" t="s">
        <v>95</v>
      </c>
      <c r="P3638" t="s">
        <v>95</v>
      </c>
      <c r="S3638" t="s">
        <v>13129</v>
      </c>
      <c r="T3638" t="s">
        <v>165</v>
      </c>
      <c r="U3638" t="s">
        <v>415</v>
      </c>
      <c r="V3638" t="s">
        <v>46</v>
      </c>
      <c r="W3638" t="str">
        <f t="shared" si="168"/>
        <v xml:space="preserve"> WASHINGTON DC 20008</v>
      </c>
      <c r="X3638" t="s">
        <v>47</v>
      </c>
      <c r="Y3638" t="s">
        <v>13134</v>
      </c>
      <c r="Z3638">
        <v>38.934714</v>
      </c>
      <c r="AA3638">
        <v>-77.056843999999998</v>
      </c>
      <c r="AB3638">
        <v>395071.5</v>
      </c>
      <c r="AC3638">
        <v>140760.29999999999</v>
      </c>
      <c r="AD3638">
        <v>20008</v>
      </c>
      <c r="AE3638">
        <v>223226</v>
      </c>
      <c r="AF3638">
        <v>65967</v>
      </c>
      <c r="AG3638">
        <v>65967</v>
      </c>
      <c r="AH3638">
        <v>3</v>
      </c>
      <c r="AI3638">
        <v>3</v>
      </c>
      <c r="AJ3638" t="s">
        <v>14247</v>
      </c>
      <c r="AK3638" t="s">
        <v>3732</v>
      </c>
      <c r="AL3638" t="s">
        <v>50</v>
      </c>
      <c r="AM3638">
        <v>203</v>
      </c>
      <c r="AN3638">
        <v>15</v>
      </c>
      <c r="AO3638" t="s">
        <v>51</v>
      </c>
      <c r="AP3638">
        <v>472</v>
      </c>
      <c r="AQ3638">
        <v>-77.056846667454394</v>
      </c>
      <c r="AR3638">
        <v>38.934721068540597</v>
      </c>
      <c r="AS3638" t="b">
        <f t="shared" si="169"/>
        <v>1</v>
      </c>
    </row>
    <row r="3639" spans="1:45">
      <c r="A3639">
        <f t="shared" si="170"/>
        <v>3638</v>
      </c>
      <c r="B3639">
        <v>187282</v>
      </c>
      <c r="C3639">
        <v>187282</v>
      </c>
      <c r="D3639" t="s">
        <v>13160</v>
      </c>
      <c r="E3639" t="s">
        <v>9708</v>
      </c>
      <c r="F3639">
        <v>10194952</v>
      </c>
      <c r="G3639" t="s">
        <v>201</v>
      </c>
      <c r="K3639" t="s">
        <v>13161</v>
      </c>
      <c r="L3639" t="s">
        <v>386</v>
      </c>
      <c r="M3639" s="4">
        <v>0.29166666666666669</v>
      </c>
      <c r="N3639" s="1">
        <v>0.70833333333333337</v>
      </c>
      <c r="O3639" t="s">
        <v>95</v>
      </c>
      <c r="P3639" t="s">
        <v>95</v>
      </c>
      <c r="S3639" t="s">
        <v>9708</v>
      </c>
      <c r="T3639" t="s">
        <v>165</v>
      </c>
      <c r="U3639" t="s">
        <v>415</v>
      </c>
      <c r="V3639" t="s">
        <v>46</v>
      </c>
      <c r="W3639" t="str">
        <f t="shared" si="168"/>
        <v xml:space="preserve"> WASHINGTON DC 20016</v>
      </c>
      <c r="X3639" t="s">
        <v>47</v>
      </c>
      <c r="Y3639" t="s">
        <v>13162</v>
      </c>
      <c r="Z3639">
        <v>38.938327999999998</v>
      </c>
      <c r="AA3639">
        <v>-77.077501999999996</v>
      </c>
      <c r="AB3639">
        <v>393280.79</v>
      </c>
      <c r="AC3639">
        <v>141162.9</v>
      </c>
      <c r="AD3639">
        <v>20016</v>
      </c>
      <c r="AE3639">
        <v>223264</v>
      </c>
      <c r="AF3639">
        <v>66316</v>
      </c>
      <c r="AG3639">
        <v>66316</v>
      </c>
      <c r="AH3639">
        <v>3</v>
      </c>
      <c r="AI3639">
        <v>3</v>
      </c>
      <c r="AJ3639" t="s">
        <v>14247</v>
      </c>
      <c r="AK3639" t="s">
        <v>6657</v>
      </c>
      <c r="AL3639" t="s">
        <v>50</v>
      </c>
      <c r="AM3639">
        <v>204</v>
      </c>
      <c r="AN3639">
        <v>14</v>
      </c>
      <c r="AO3639" t="s">
        <v>51</v>
      </c>
      <c r="AP3639">
        <v>486</v>
      </c>
      <c r="AQ3639">
        <v>-77.077504309933801</v>
      </c>
      <c r="AR3639">
        <v>38.938335938275003</v>
      </c>
      <c r="AS3639" t="b">
        <f t="shared" si="169"/>
        <v>1</v>
      </c>
    </row>
    <row r="3640" spans="1:45">
      <c r="A3640">
        <f t="shared" si="170"/>
        <v>3639</v>
      </c>
      <c r="B3640">
        <v>187284</v>
      </c>
      <c r="C3640">
        <v>187284</v>
      </c>
      <c r="D3640" t="s">
        <v>13163</v>
      </c>
      <c r="E3640" t="s">
        <v>13164</v>
      </c>
      <c r="F3640">
        <v>10194959</v>
      </c>
      <c r="G3640" t="s">
        <v>201</v>
      </c>
      <c r="K3640" t="s">
        <v>13165</v>
      </c>
      <c r="L3640" t="s">
        <v>386</v>
      </c>
      <c r="M3640" s="4">
        <v>0.45833333333333331</v>
      </c>
      <c r="N3640" s="1">
        <v>0.70833333333333337</v>
      </c>
      <c r="O3640" t="s">
        <v>95</v>
      </c>
      <c r="P3640" t="s">
        <v>95</v>
      </c>
      <c r="S3640" t="s">
        <v>13164</v>
      </c>
      <c r="T3640" t="s">
        <v>165</v>
      </c>
      <c r="U3640" t="s">
        <v>415</v>
      </c>
      <c r="V3640" t="s">
        <v>46</v>
      </c>
      <c r="W3640" t="str">
        <f t="shared" si="168"/>
        <v xml:space="preserve"> WASHINGTON DC 20010</v>
      </c>
      <c r="X3640" t="s">
        <v>47</v>
      </c>
      <c r="Y3640" t="s">
        <v>11792</v>
      </c>
      <c r="Z3640">
        <v>38.932659000000001</v>
      </c>
      <c r="AA3640">
        <v>-77.038233000000005</v>
      </c>
      <c r="AB3640">
        <v>396685.01</v>
      </c>
      <c r="AC3640">
        <v>140531.38</v>
      </c>
      <c r="AD3640">
        <v>20010</v>
      </c>
      <c r="AE3640">
        <v>226239</v>
      </c>
      <c r="AF3640">
        <v>69236</v>
      </c>
      <c r="AG3640">
        <v>69236</v>
      </c>
      <c r="AH3640">
        <v>1</v>
      </c>
      <c r="AI3640">
        <v>1</v>
      </c>
      <c r="AJ3640" t="s">
        <v>14252</v>
      </c>
      <c r="AK3640" t="s">
        <v>7286</v>
      </c>
      <c r="AL3640" t="s">
        <v>188</v>
      </c>
      <c r="AM3640">
        <v>408</v>
      </c>
      <c r="AN3640">
        <v>2</v>
      </c>
      <c r="AO3640" t="s">
        <v>51</v>
      </c>
      <c r="AP3640">
        <v>505</v>
      </c>
      <c r="AQ3640">
        <v>-77.038235646704507</v>
      </c>
      <c r="AR3640">
        <v>38.932666457622297</v>
      </c>
      <c r="AS3640" t="b">
        <f t="shared" si="169"/>
        <v>1</v>
      </c>
    </row>
    <row r="3641" spans="1:45">
      <c r="A3641">
        <f t="shared" si="170"/>
        <v>3640</v>
      </c>
      <c r="B3641">
        <v>187285</v>
      </c>
      <c r="C3641">
        <v>187285</v>
      </c>
      <c r="D3641" t="s">
        <v>13170</v>
      </c>
      <c r="E3641" t="s">
        <v>13167</v>
      </c>
      <c r="F3641">
        <v>10194966</v>
      </c>
      <c r="G3641" t="s">
        <v>201</v>
      </c>
      <c r="M3641" s="4">
        <v>0.29166666666666669</v>
      </c>
      <c r="N3641" s="1">
        <v>0.54166666666666663</v>
      </c>
      <c r="O3641" t="s">
        <v>95</v>
      </c>
      <c r="P3641" t="s">
        <v>95</v>
      </c>
      <c r="Q3641" t="s">
        <v>13167</v>
      </c>
      <c r="R3641" t="s">
        <v>13168</v>
      </c>
      <c r="S3641" t="s">
        <v>13167</v>
      </c>
      <c r="T3641" t="s">
        <v>148</v>
      </c>
      <c r="U3641" t="s">
        <v>415</v>
      </c>
      <c r="V3641" t="s">
        <v>46</v>
      </c>
      <c r="W3641" t="str">
        <f t="shared" si="168"/>
        <v>3516 New Hampshire Avenue NW WASHINGTON DC 20010</v>
      </c>
      <c r="X3641" t="s">
        <v>47</v>
      </c>
      <c r="Y3641" t="s">
        <v>13169</v>
      </c>
      <c r="Z3641">
        <v>38.933290999999997</v>
      </c>
      <c r="AA3641">
        <v>-77.026888999999997</v>
      </c>
      <c r="AB3641">
        <v>397668.67</v>
      </c>
      <c r="AC3641">
        <v>140601.19</v>
      </c>
      <c r="AD3641">
        <v>20010</v>
      </c>
      <c r="AE3641">
        <v>230490</v>
      </c>
      <c r="AF3641">
        <v>73806</v>
      </c>
      <c r="AG3641">
        <v>73806</v>
      </c>
      <c r="AH3641">
        <v>1</v>
      </c>
      <c r="AI3641">
        <v>1</v>
      </c>
      <c r="AJ3641" t="s">
        <v>14244</v>
      </c>
      <c r="AK3641" t="s">
        <v>1925</v>
      </c>
      <c r="AL3641" t="s">
        <v>188</v>
      </c>
      <c r="AM3641">
        <v>409</v>
      </c>
      <c r="AN3641">
        <v>2</v>
      </c>
      <c r="AO3641" t="s">
        <v>51</v>
      </c>
      <c r="AP3641">
        <v>705</v>
      </c>
      <c r="AQ3641">
        <v>-77.026890864631</v>
      </c>
      <c r="AR3641">
        <v>38.933298488417698</v>
      </c>
      <c r="AS3641" t="b">
        <f t="shared" si="169"/>
        <v>1</v>
      </c>
    </row>
    <row r="3642" spans="1:45">
      <c r="A3642">
        <f t="shared" si="170"/>
        <v>3641</v>
      </c>
      <c r="B3642">
        <v>187287</v>
      </c>
      <c r="C3642">
        <v>187287</v>
      </c>
      <c r="D3642" t="s">
        <v>13191</v>
      </c>
      <c r="E3642" t="s">
        <v>13192</v>
      </c>
      <c r="F3642">
        <v>10195010</v>
      </c>
      <c r="G3642" t="s">
        <v>201</v>
      </c>
      <c r="K3642" t="s">
        <v>13193</v>
      </c>
      <c r="L3642" t="s">
        <v>183</v>
      </c>
      <c r="M3642" s="4">
        <v>0.29166666666666669</v>
      </c>
      <c r="N3642" s="1">
        <v>0.70833333333333337</v>
      </c>
      <c r="O3642" t="s">
        <v>387</v>
      </c>
      <c r="P3642" t="s">
        <v>95</v>
      </c>
      <c r="Q3642" t="s">
        <v>13192</v>
      </c>
      <c r="R3642" t="s">
        <v>13194</v>
      </c>
      <c r="S3642" t="s">
        <v>13192</v>
      </c>
      <c r="T3642" t="s">
        <v>165</v>
      </c>
      <c r="U3642" t="s">
        <v>415</v>
      </c>
      <c r="V3642" t="s">
        <v>46</v>
      </c>
      <c r="W3642" t="str">
        <f t="shared" si="168"/>
        <v>2702 Wisconsin Ave NW WASHINGTON DC 20008</v>
      </c>
      <c r="X3642" t="s">
        <v>47</v>
      </c>
      <c r="Y3642" t="s">
        <v>10078</v>
      </c>
      <c r="Z3642">
        <v>38.925787</v>
      </c>
      <c r="AA3642">
        <v>-77.052369999999996</v>
      </c>
      <c r="AB3642">
        <v>395458.83</v>
      </c>
      <c r="AC3642">
        <v>139769.17000000001</v>
      </c>
      <c r="AD3642">
        <v>20008</v>
      </c>
      <c r="AE3642">
        <v>219197</v>
      </c>
      <c r="AF3642">
        <v>61971</v>
      </c>
      <c r="AG3642">
        <v>61971</v>
      </c>
      <c r="AH3642">
        <v>3</v>
      </c>
      <c r="AI3642">
        <v>3</v>
      </c>
      <c r="AJ3642" t="s">
        <v>14247</v>
      </c>
      <c r="AK3642" t="s">
        <v>7808</v>
      </c>
      <c r="AL3642" t="s">
        <v>50</v>
      </c>
      <c r="AM3642">
        <v>204</v>
      </c>
      <c r="AN3642">
        <v>15</v>
      </c>
      <c r="AO3642" t="s">
        <v>51</v>
      </c>
      <c r="AP3642">
        <v>411</v>
      </c>
      <c r="AQ3642">
        <v>-77.052372719335906</v>
      </c>
      <c r="AR3642">
        <v>38.925794750986</v>
      </c>
      <c r="AS3642" t="b">
        <f t="shared" si="169"/>
        <v>1</v>
      </c>
    </row>
    <row r="3643" spans="1:45">
      <c r="A3643">
        <f t="shared" si="170"/>
        <v>3642</v>
      </c>
      <c r="B3643">
        <v>187292</v>
      </c>
      <c r="C3643">
        <v>187292</v>
      </c>
      <c r="D3643" t="s">
        <v>13209</v>
      </c>
      <c r="E3643" t="s">
        <v>13210</v>
      </c>
      <c r="F3643">
        <v>10195049</v>
      </c>
      <c r="G3643" t="s">
        <v>2388</v>
      </c>
      <c r="K3643" t="s">
        <v>13211</v>
      </c>
      <c r="L3643" t="s">
        <v>183</v>
      </c>
      <c r="M3643" s="4">
        <v>0.29166666666666669</v>
      </c>
      <c r="N3643" s="1">
        <v>0.70833333333333337</v>
      </c>
      <c r="O3643" t="s">
        <v>95</v>
      </c>
      <c r="P3643" t="s">
        <v>95</v>
      </c>
      <c r="Q3643" t="s">
        <v>13210</v>
      </c>
      <c r="R3643" t="s">
        <v>13212</v>
      </c>
      <c r="S3643" t="s">
        <v>13210</v>
      </c>
      <c r="T3643" t="s">
        <v>165</v>
      </c>
      <c r="U3643" t="s">
        <v>415</v>
      </c>
      <c r="V3643" t="s">
        <v>46</v>
      </c>
      <c r="W3643" t="str">
        <f t="shared" si="168"/>
        <v>2294 Old Washington Rd WASHINGTON DC 20018</v>
      </c>
      <c r="X3643" t="s">
        <v>47</v>
      </c>
      <c r="Y3643" t="s">
        <v>13213</v>
      </c>
      <c r="Z3643">
        <v>38.927689000000001</v>
      </c>
      <c r="AA3643">
        <v>-76.981530000000006</v>
      </c>
      <c r="AB3643">
        <v>401601.51</v>
      </c>
      <c r="AC3643">
        <v>139979.07999999999</v>
      </c>
      <c r="AD3643">
        <v>20018</v>
      </c>
      <c r="AE3643">
        <v>59909</v>
      </c>
      <c r="AF3643">
        <v>36257</v>
      </c>
      <c r="AG3643">
        <v>36257</v>
      </c>
      <c r="AH3643">
        <v>5</v>
      </c>
      <c r="AI3643">
        <v>5</v>
      </c>
      <c r="AJ3643" t="s">
        <v>14249</v>
      </c>
      <c r="AK3643" t="s">
        <v>3125</v>
      </c>
      <c r="AL3643" t="s">
        <v>410</v>
      </c>
      <c r="AM3643">
        <v>504</v>
      </c>
      <c r="AN3643">
        <v>22</v>
      </c>
      <c r="AO3643" t="s">
        <v>51</v>
      </c>
      <c r="AP3643">
        <v>188</v>
      </c>
      <c r="AQ3643">
        <v>-76.981532594307893</v>
      </c>
      <c r="AR3643">
        <v>38.927695963974998</v>
      </c>
      <c r="AS3643" t="b">
        <f t="shared" si="169"/>
        <v>1</v>
      </c>
    </row>
    <row r="3644" spans="1:45">
      <c r="A3644">
        <f t="shared" si="170"/>
        <v>3643</v>
      </c>
      <c r="B3644">
        <v>187295</v>
      </c>
      <c r="C3644">
        <v>187295</v>
      </c>
      <c r="D3644" t="s">
        <v>13218</v>
      </c>
      <c r="E3644" t="s">
        <v>3909</v>
      </c>
      <c r="F3644">
        <v>10195065</v>
      </c>
      <c r="G3644" t="s">
        <v>2388</v>
      </c>
      <c r="K3644" t="s">
        <v>13219</v>
      </c>
      <c r="L3644" t="s">
        <v>183</v>
      </c>
      <c r="M3644" s="4">
        <v>0.33333333333333331</v>
      </c>
      <c r="N3644" s="1">
        <v>0.66666666666666663</v>
      </c>
      <c r="O3644" t="s">
        <v>95</v>
      </c>
      <c r="P3644" t="s">
        <v>95</v>
      </c>
      <c r="S3644" t="s">
        <v>3911</v>
      </c>
      <c r="T3644" t="s">
        <v>165</v>
      </c>
      <c r="U3644" t="s">
        <v>415</v>
      </c>
      <c r="V3644" t="s">
        <v>46</v>
      </c>
      <c r="W3644" t="str">
        <f t="shared" si="168"/>
        <v xml:space="preserve"> WASHINGTON DC 20002</v>
      </c>
      <c r="X3644" t="s">
        <v>47</v>
      </c>
      <c r="Y3644" t="s">
        <v>13220</v>
      </c>
      <c r="Z3644">
        <v>38.903556999999999</v>
      </c>
      <c r="AA3644">
        <v>-76.998921999999993</v>
      </c>
      <c r="AB3644">
        <v>400093.5</v>
      </c>
      <c r="AC3644">
        <v>137300.09</v>
      </c>
      <c r="AD3644">
        <v>20002</v>
      </c>
      <c r="AE3644">
        <v>14239</v>
      </c>
      <c r="AF3644">
        <v>9126</v>
      </c>
      <c r="AG3644">
        <v>9126</v>
      </c>
      <c r="AH3644">
        <v>6</v>
      </c>
      <c r="AI3644">
        <v>6</v>
      </c>
      <c r="AJ3644" t="s">
        <v>14247</v>
      </c>
      <c r="AK3644" t="s">
        <v>2287</v>
      </c>
      <c r="AL3644" t="s">
        <v>63</v>
      </c>
      <c r="AM3644">
        <v>104</v>
      </c>
      <c r="AN3644">
        <v>25</v>
      </c>
      <c r="AO3644" t="s">
        <v>51</v>
      </c>
      <c r="AP3644">
        <v>54</v>
      </c>
      <c r="AQ3644">
        <v>-76.9989243436479</v>
      </c>
      <c r="AR3644">
        <v>38.903564179292701</v>
      </c>
      <c r="AS3644" t="b">
        <f t="shared" si="169"/>
        <v>0</v>
      </c>
    </row>
    <row r="3645" spans="1:45">
      <c r="A3645">
        <f t="shared" si="170"/>
        <v>3644</v>
      </c>
      <c r="B3645">
        <v>187296</v>
      </c>
      <c r="C3645">
        <v>187296</v>
      </c>
      <c r="D3645" t="s">
        <v>13224</v>
      </c>
      <c r="E3645" t="s">
        <v>13225</v>
      </c>
      <c r="F3645">
        <v>10195076</v>
      </c>
      <c r="G3645" t="s">
        <v>160</v>
      </c>
      <c r="K3645" t="s">
        <v>13226</v>
      </c>
      <c r="L3645" t="s">
        <v>184</v>
      </c>
      <c r="M3645" s="4">
        <v>0.33333333333333331</v>
      </c>
      <c r="N3645" s="1">
        <v>0.39583333333333331</v>
      </c>
      <c r="O3645" t="s">
        <v>95</v>
      </c>
      <c r="P3645" t="s">
        <v>95</v>
      </c>
      <c r="S3645" t="s">
        <v>13227</v>
      </c>
      <c r="T3645" t="s">
        <v>165</v>
      </c>
      <c r="U3645" t="s">
        <v>415</v>
      </c>
      <c r="V3645" t="s">
        <v>46</v>
      </c>
      <c r="W3645" t="str">
        <f t="shared" si="168"/>
        <v xml:space="preserve"> WASHINGTON DC 20001</v>
      </c>
      <c r="X3645" t="s">
        <v>47</v>
      </c>
      <c r="Y3645" t="s">
        <v>13228</v>
      </c>
      <c r="Z3645">
        <v>38.917194000000002</v>
      </c>
      <c r="AA3645">
        <v>-77.024557000000001</v>
      </c>
      <c r="AB3645">
        <v>397870.38</v>
      </c>
      <c r="AC3645">
        <v>138814.20000000001</v>
      </c>
      <c r="AD3645">
        <v>20001</v>
      </c>
      <c r="AE3645">
        <v>239440</v>
      </c>
      <c r="AF3645">
        <v>82215</v>
      </c>
      <c r="AG3645">
        <v>82215</v>
      </c>
      <c r="AH3645">
        <v>1</v>
      </c>
      <c r="AI3645">
        <v>1</v>
      </c>
      <c r="AJ3645" t="s">
        <v>14249</v>
      </c>
      <c r="AK3645" t="s">
        <v>591</v>
      </c>
      <c r="AL3645" t="s">
        <v>88</v>
      </c>
      <c r="AM3645">
        <v>305</v>
      </c>
      <c r="AN3645">
        <v>3</v>
      </c>
      <c r="AO3645" t="s">
        <v>51</v>
      </c>
      <c r="AP3645">
        <v>963</v>
      </c>
      <c r="AQ3645">
        <v>-77.024558881324495</v>
      </c>
      <c r="AR3645">
        <v>38.917201225799502</v>
      </c>
      <c r="AS3645" t="b">
        <f t="shared" si="169"/>
        <v>0</v>
      </c>
    </row>
    <row r="3646" spans="1:45">
      <c r="A3646">
        <f t="shared" si="170"/>
        <v>3645</v>
      </c>
      <c r="B3646">
        <v>187320</v>
      </c>
      <c r="C3646">
        <v>187320</v>
      </c>
      <c r="D3646" t="s">
        <v>13258</v>
      </c>
      <c r="E3646" t="s">
        <v>13225</v>
      </c>
      <c r="F3646">
        <v>10195208</v>
      </c>
      <c r="G3646" t="s">
        <v>160</v>
      </c>
      <c r="K3646" t="s">
        <v>13259</v>
      </c>
      <c r="L3646" t="s">
        <v>184</v>
      </c>
      <c r="M3646" s="4">
        <v>0.79166666666666663</v>
      </c>
      <c r="N3646" s="1">
        <v>0.85416666666666663</v>
      </c>
      <c r="O3646" t="s">
        <v>95</v>
      </c>
      <c r="P3646" t="s">
        <v>95</v>
      </c>
      <c r="S3646" t="s">
        <v>13227</v>
      </c>
      <c r="T3646" t="s">
        <v>165</v>
      </c>
      <c r="U3646" t="s">
        <v>415</v>
      </c>
      <c r="V3646" t="s">
        <v>46</v>
      </c>
      <c r="W3646" t="str">
        <f t="shared" si="168"/>
        <v xml:space="preserve"> WASHINGTON DC 20001</v>
      </c>
      <c r="X3646" t="s">
        <v>47</v>
      </c>
      <c r="Y3646" t="s">
        <v>13228</v>
      </c>
      <c r="Z3646">
        <v>38.917194000000002</v>
      </c>
      <c r="AA3646">
        <v>-77.024557000000001</v>
      </c>
      <c r="AB3646">
        <v>397870.38</v>
      </c>
      <c r="AC3646">
        <v>138814.20000000001</v>
      </c>
      <c r="AD3646">
        <v>20001</v>
      </c>
      <c r="AE3646">
        <v>239440</v>
      </c>
      <c r="AF3646">
        <v>82215</v>
      </c>
      <c r="AG3646">
        <v>82215</v>
      </c>
      <c r="AH3646">
        <v>1</v>
      </c>
      <c r="AI3646">
        <v>1</v>
      </c>
      <c r="AJ3646" t="s">
        <v>14249</v>
      </c>
      <c r="AK3646" t="s">
        <v>591</v>
      </c>
      <c r="AL3646" t="s">
        <v>88</v>
      </c>
      <c r="AM3646">
        <v>305</v>
      </c>
      <c r="AN3646">
        <v>3</v>
      </c>
      <c r="AO3646" t="s">
        <v>51</v>
      </c>
      <c r="AP3646">
        <v>964</v>
      </c>
      <c r="AQ3646">
        <v>-77.024558881324495</v>
      </c>
      <c r="AR3646">
        <v>38.917201225799502</v>
      </c>
      <c r="AS3646" t="b">
        <f t="shared" si="169"/>
        <v>0</v>
      </c>
    </row>
    <row r="3647" spans="1:45">
      <c r="A3647">
        <f t="shared" si="170"/>
        <v>3646</v>
      </c>
      <c r="B3647">
        <v>187323</v>
      </c>
      <c r="C3647">
        <v>187323</v>
      </c>
      <c r="D3647" t="s">
        <v>13275</v>
      </c>
      <c r="E3647" t="s">
        <v>5806</v>
      </c>
      <c r="F3647">
        <v>10195244</v>
      </c>
      <c r="G3647" t="s">
        <v>2388</v>
      </c>
      <c r="K3647" t="s">
        <v>13276</v>
      </c>
      <c r="L3647" t="s">
        <v>183</v>
      </c>
      <c r="M3647" s="4">
        <v>0.33333333333333331</v>
      </c>
      <c r="N3647" s="1">
        <v>0.66666666666666663</v>
      </c>
      <c r="O3647" t="s">
        <v>95</v>
      </c>
      <c r="P3647" t="s">
        <v>95</v>
      </c>
      <c r="Q3647" t="s">
        <v>5806</v>
      </c>
      <c r="R3647" t="s">
        <v>5808</v>
      </c>
      <c r="S3647" t="s">
        <v>5806</v>
      </c>
      <c r="T3647" t="s">
        <v>165</v>
      </c>
      <c r="U3647" t="s">
        <v>415</v>
      </c>
      <c r="V3647" t="s">
        <v>46</v>
      </c>
      <c r="W3647" t="str">
        <f t="shared" si="168"/>
        <v>4217  9TH ST N.W WASHINGTON DC 20001</v>
      </c>
      <c r="X3647" t="s">
        <v>47</v>
      </c>
      <c r="Y3647" t="s">
        <v>13277</v>
      </c>
      <c r="Z3647">
        <v>38.901710000000001</v>
      </c>
      <c r="AA3647">
        <v>-77.014819000000003</v>
      </c>
      <c r="AB3647">
        <v>398714.59</v>
      </c>
      <c r="AC3647">
        <v>137095.19</v>
      </c>
      <c r="AD3647">
        <v>20001</v>
      </c>
      <c r="AE3647">
        <v>238361</v>
      </c>
      <c r="AF3647">
        <v>81654</v>
      </c>
      <c r="AG3647">
        <v>81654</v>
      </c>
      <c r="AH3647">
        <v>6</v>
      </c>
      <c r="AI3647">
        <v>6</v>
      </c>
      <c r="AJ3647" t="s">
        <v>14247</v>
      </c>
      <c r="AK3647" t="s">
        <v>1518</v>
      </c>
      <c r="AL3647" t="s">
        <v>63</v>
      </c>
      <c r="AM3647">
        <v>103</v>
      </c>
      <c r="AN3647">
        <v>8</v>
      </c>
      <c r="AO3647" t="s">
        <v>383</v>
      </c>
      <c r="AP3647">
        <v>935</v>
      </c>
      <c r="AQ3647">
        <v>-77.014821097833106</v>
      </c>
      <c r="AR3647">
        <v>38.901717431682997</v>
      </c>
      <c r="AS3647" t="b">
        <f t="shared" si="169"/>
        <v>1</v>
      </c>
    </row>
    <row r="3648" spans="1:45">
      <c r="A3648">
        <f t="shared" si="170"/>
        <v>3647</v>
      </c>
      <c r="B3648">
        <v>187325</v>
      </c>
      <c r="C3648">
        <v>187325</v>
      </c>
      <c r="D3648" t="s">
        <v>13278</v>
      </c>
      <c r="E3648" t="s">
        <v>13279</v>
      </c>
      <c r="F3648">
        <v>10195253</v>
      </c>
      <c r="G3648" t="s">
        <v>201</v>
      </c>
      <c r="K3648" t="s">
        <v>13280</v>
      </c>
      <c r="L3648" t="s">
        <v>183</v>
      </c>
      <c r="M3648" s="4">
        <v>0.375</v>
      </c>
      <c r="N3648" s="1">
        <v>0.70833333333333337</v>
      </c>
      <c r="O3648" t="s">
        <v>95</v>
      </c>
      <c r="P3648" t="s">
        <v>95</v>
      </c>
      <c r="Q3648" t="s">
        <v>13279</v>
      </c>
      <c r="R3648" t="s">
        <v>13281</v>
      </c>
      <c r="S3648" t="s">
        <v>13279</v>
      </c>
      <c r="T3648" t="s">
        <v>165</v>
      </c>
      <c r="U3648" t="s">
        <v>415</v>
      </c>
      <c r="V3648" t="s">
        <v>46</v>
      </c>
      <c r="W3648" t="str">
        <f t="shared" si="168"/>
        <v>1724 17th St NW WASHINGTON DC 20009</v>
      </c>
      <c r="X3648" t="s">
        <v>47</v>
      </c>
      <c r="Y3648" t="s">
        <v>11252</v>
      </c>
      <c r="Z3648">
        <v>38.913488999999998</v>
      </c>
      <c r="AA3648">
        <v>-77.038799999999995</v>
      </c>
      <c r="AB3648">
        <v>396634.94</v>
      </c>
      <c r="AC3648">
        <v>138403.32</v>
      </c>
      <c r="AD3648">
        <v>20009</v>
      </c>
      <c r="AE3648">
        <v>238111</v>
      </c>
      <c r="AF3648">
        <v>81153</v>
      </c>
      <c r="AG3648">
        <v>81153</v>
      </c>
      <c r="AH3648">
        <v>2</v>
      </c>
      <c r="AI3648">
        <v>2</v>
      </c>
      <c r="AJ3648" t="s">
        <v>14249</v>
      </c>
      <c r="AK3648" t="s">
        <v>366</v>
      </c>
      <c r="AL3648" t="s">
        <v>88</v>
      </c>
      <c r="AM3648">
        <v>301</v>
      </c>
      <c r="AN3648">
        <v>6</v>
      </c>
      <c r="AO3648" t="s">
        <v>51</v>
      </c>
      <c r="AP3648">
        <v>896</v>
      </c>
      <c r="AQ3648">
        <v>-77.038802694740795</v>
      </c>
      <c r="AR3648">
        <v>38.913496018689997</v>
      </c>
      <c r="AS3648" t="b">
        <f t="shared" si="169"/>
        <v>1</v>
      </c>
    </row>
    <row r="3649" spans="1:45">
      <c r="A3649">
        <f t="shared" si="170"/>
        <v>3648</v>
      </c>
      <c r="B3649">
        <v>187337</v>
      </c>
      <c r="C3649">
        <v>187337</v>
      </c>
      <c r="D3649" t="s">
        <v>13342</v>
      </c>
      <c r="E3649" t="s">
        <v>13343</v>
      </c>
      <c r="F3649">
        <v>10195528</v>
      </c>
      <c r="G3649" t="s">
        <v>201</v>
      </c>
      <c r="K3649" t="s">
        <v>13344</v>
      </c>
      <c r="L3649" t="s">
        <v>192</v>
      </c>
      <c r="M3649" s="4">
        <v>0.29166666666666669</v>
      </c>
      <c r="N3649" s="1">
        <v>0.70833333333333337</v>
      </c>
      <c r="O3649" t="s">
        <v>95</v>
      </c>
      <c r="P3649" t="s">
        <v>95</v>
      </c>
      <c r="Q3649" t="s">
        <v>13343</v>
      </c>
      <c r="R3649" t="s">
        <v>13345</v>
      </c>
      <c r="S3649" t="s">
        <v>13343</v>
      </c>
      <c r="T3649" t="s">
        <v>165</v>
      </c>
      <c r="U3649" t="s">
        <v>415</v>
      </c>
      <c r="V3649" t="s">
        <v>46</v>
      </c>
      <c r="W3649" t="str">
        <f t="shared" si="168"/>
        <v>1123 S St NW WASHINGTON DC 20009</v>
      </c>
      <c r="X3649" t="s">
        <v>47</v>
      </c>
      <c r="Y3649" t="s">
        <v>13346</v>
      </c>
      <c r="Z3649">
        <v>38.914296</v>
      </c>
      <c r="AA3649">
        <v>-77.027894000000003</v>
      </c>
      <c r="AB3649">
        <v>397580.88</v>
      </c>
      <c r="AC3649">
        <v>138492.66</v>
      </c>
      <c r="AD3649">
        <v>20009</v>
      </c>
      <c r="AE3649">
        <v>239050</v>
      </c>
      <c r="AF3649">
        <v>82358</v>
      </c>
      <c r="AG3649">
        <v>82358</v>
      </c>
      <c r="AH3649">
        <v>1</v>
      </c>
      <c r="AI3649">
        <v>1</v>
      </c>
      <c r="AJ3649" t="s">
        <v>14249</v>
      </c>
      <c r="AK3649" t="s">
        <v>591</v>
      </c>
      <c r="AL3649" t="s">
        <v>88</v>
      </c>
      <c r="AM3649">
        <v>305</v>
      </c>
      <c r="AN3649">
        <v>3</v>
      </c>
      <c r="AO3649" t="s">
        <v>51</v>
      </c>
      <c r="AP3649">
        <v>971</v>
      </c>
      <c r="AQ3649">
        <v>-77.0278959655558</v>
      </c>
      <c r="AR3649">
        <v>38.914303936712898</v>
      </c>
      <c r="AS3649" t="b">
        <f t="shared" si="169"/>
        <v>1</v>
      </c>
    </row>
    <row r="3650" spans="1:45">
      <c r="A3650">
        <f t="shared" si="170"/>
        <v>3649</v>
      </c>
      <c r="B3650">
        <v>187341</v>
      </c>
      <c r="C3650">
        <v>187341</v>
      </c>
      <c r="D3650" t="s">
        <v>13387</v>
      </c>
      <c r="E3650" t="s">
        <v>13388</v>
      </c>
      <c r="F3650">
        <v>10195755</v>
      </c>
      <c r="G3650" t="s">
        <v>652</v>
      </c>
      <c r="K3650" t="s">
        <v>13389</v>
      </c>
      <c r="L3650" t="s">
        <v>387</v>
      </c>
      <c r="M3650" s="4">
        <v>0.29166666666666669</v>
      </c>
      <c r="N3650" s="1">
        <v>0.70833333333333337</v>
      </c>
      <c r="O3650" t="s">
        <v>387</v>
      </c>
      <c r="P3650" t="s">
        <v>95</v>
      </c>
      <c r="Q3650" t="s">
        <v>13388</v>
      </c>
      <c r="R3650" t="s">
        <v>13390</v>
      </c>
      <c r="S3650" t="s">
        <v>13388</v>
      </c>
      <c r="T3650" t="s">
        <v>165</v>
      </c>
      <c r="U3650" t="s">
        <v>415</v>
      </c>
      <c r="V3650" t="s">
        <v>46</v>
      </c>
      <c r="W3650" t="str">
        <f t="shared" si="168"/>
        <v>1929 Park Rd. NW WASHINGTON DC 20010</v>
      </c>
      <c r="X3650" t="s">
        <v>47</v>
      </c>
      <c r="Y3650" t="s">
        <v>13391</v>
      </c>
      <c r="Z3650">
        <v>38.933317000000002</v>
      </c>
      <c r="AA3650">
        <v>-77.045158999999998</v>
      </c>
      <c r="AB3650">
        <v>396084.53</v>
      </c>
      <c r="AC3650">
        <v>140604.70000000001</v>
      </c>
      <c r="AD3650">
        <v>20010</v>
      </c>
      <c r="AE3650">
        <v>233914</v>
      </c>
      <c r="AF3650">
        <v>76910</v>
      </c>
      <c r="AG3650">
        <v>76910</v>
      </c>
      <c r="AH3650">
        <v>1</v>
      </c>
      <c r="AI3650">
        <v>1</v>
      </c>
      <c r="AJ3650" t="s">
        <v>14252</v>
      </c>
      <c r="AK3650" t="s">
        <v>2027</v>
      </c>
      <c r="AL3650" t="s">
        <v>188</v>
      </c>
      <c r="AM3650">
        <v>408</v>
      </c>
      <c r="AN3650">
        <v>2</v>
      </c>
      <c r="AO3650" t="s">
        <v>51</v>
      </c>
      <c r="AP3650">
        <v>775</v>
      </c>
      <c r="AQ3650">
        <v>-77.0451616863417</v>
      </c>
      <c r="AR3650">
        <v>38.933324475537503</v>
      </c>
      <c r="AS3650" t="b">
        <f t="shared" si="169"/>
        <v>1</v>
      </c>
    </row>
    <row r="3651" spans="1:45">
      <c r="A3651">
        <f t="shared" si="170"/>
        <v>3650</v>
      </c>
      <c r="B3651">
        <v>184825</v>
      </c>
      <c r="C3651">
        <v>184825</v>
      </c>
      <c r="D3651" t="s">
        <v>2105</v>
      </c>
      <c r="E3651" t="s">
        <v>2106</v>
      </c>
      <c r="F3651">
        <v>10191204</v>
      </c>
      <c r="G3651" t="s">
        <v>201</v>
      </c>
      <c r="K3651" t="s">
        <v>2107</v>
      </c>
      <c r="L3651" t="s">
        <v>558</v>
      </c>
      <c r="M3651" s="4">
        <v>0.54166666666666663</v>
      </c>
      <c r="N3651" s="1">
        <v>0.79166666666666663</v>
      </c>
      <c r="O3651" t="s">
        <v>415</v>
      </c>
      <c r="P3651" t="s">
        <v>415</v>
      </c>
      <c r="S3651" t="s">
        <v>2106</v>
      </c>
      <c r="T3651" t="s">
        <v>165</v>
      </c>
      <c r="U3651" t="s">
        <v>203</v>
      </c>
      <c r="V3651" t="s">
        <v>46</v>
      </c>
      <c r="W3651" t="str">
        <f t="shared" ref="W3651:W3714" si="171">CONCATENATE(R3651, " ", V3651, " ", X3651, " ", AD3651)</f>
        <v xml:space="preserve"> WASHINGTON DC 20016</v>
      </c>
      <c r="X3651" t="s">
        <v>47</v>
      </c>
      <c r="Y3651" t="s">
        <v>601</v>
      </c>
      <c r="Z3651">
        <v>38.937792999999999</v>
      </c>
      <c r="AA3651">
        <v>-77.068900999999997</v>
      </c>
      <c r="AB3651">
        <v>394026.47</v>
      </c>
      <c r="AC3651">
        <v>141102.85</v>
      </c>
      <c r="AD3651">
        <v>20016</v>
      </c>
      <c r="AE3651">
        <v>277343</v>
      </c>
      <c r="AF3651">
        <v>119434</v>
      </c>
      <c r="AG3651">
        <v>119434</v>
      </c>
      <c r="AH3651">
        <v>3</v>
      </c>
      <c r="AI3651">
        <v>3</v>
      </c>
      <c r="AJ3651" t="s">
        <v>14247</v>
      </c>
      <c r="AK3651" t="s">
        <v>602</v>
      </c>
      <c r="AL3651" t="s">
        <v>50</v>
      </c>
      <c r="AM3651">
        <v>203</v>
      </c>
      <c r="AN3651">
        <v>15</v>
      </c>
      <c r="AO3651" t="s">
        <v>51</v>
      </c>
      <c r="AP3651">
        <v>1381</v>
      </c>
      <c r="AQ3651">
        <v>-77.068902822731204</v>
      </c>
      <c r="AR3651">
        <v>38.9378003769298</v>
      </c>
      <c r="AS3651" t="b">
        <f t="shared" ref="AS3651:AS3714" si="172">E3651=S3651</f>
        <v>1</v>
      </c>
    </row>
    <row r="3652" spans="1:45">
      <c r="A3652">
        <f t="shared" ref="A3652:A3715" si="173">A3651+1</f>
        <v>3651</v>
      </c>
      <c r="B3652">
        <v>186233</v>
      </c>
      <c r="C3652">
        <v>186233</v>
      </c>
      <c r="D3652" t="s">
        <v>4590</v>
      </c>
      <c r="E3652" t="s">
        <v>4591</v>
      </c>
      <c r="F3652">
        <v>10193187</v>
      </c>
      <c r="G3652" t="s">
        <v>201</v>
      </c>
      <c r="M3652" s="4">
        <v>0.29166666666666669</v>
      </c>
      <c r="N3652" s="1">
        <v>0.79166666666666663</v>
      </c>
      <c r="O3652" t="s">
        <v>415</v>
      </c>
      <c r="P3652" t="s">
        <v>415</v>
      </c>
      <c r="S3652" t="s">
        <v>4591</v>
      </c>
      <c r="T3652" t="s">
        <v>148</v>
      </c>
      <c r="U3652" t="s">
        <v>203</v>
      </c>
      <c r="V3652" t="s">
        <v>46</v>
      </c>
      <c r="W3652" t="str">
        <f t="shared" si="171"/>
        <v xml:space="preserve"> WASHINGTON DC 20009</v>
      </c>
      <c r="X3652" t="s">
        <v>47</v>
      </c>
      <c r="Y3652" t="s">
        <v>4592</v>
      </c>
      <c r="Z3652">
        <v>38.917484000000002</v>
      </c>
      <c r="AA3652">
        <v>-77.036914999999993</v>
      </c>
      <c r="AB3652">
        <v>396798.63</v>
      </c>
      <c r="AC3652">
        <v>138846.82</v>
      </c>
      <c r="AD3652">
        <v>20009</v>
      </c>
      <c r="AE3652">
        <v>279511</v>
      </c>
      <c r="AF3652">
        <v>121624</v>
      </c>
      <c r="AG3652">
        <v>121624</v>
      </c>
      <c r="AH3652">
        <v>1</v>
      </c>
      <c r="AI3652">
        <v>1</v>
      </c>
      <c r="AJ3652" t="s">
        <v>14247</v>
      </c>
      <c r="AK3652" t="s">
        <v>865</v>
      </c>
      <c r="AL3652" t="s">
        <v>88</v>
      </c>
      <c r="AM3652">
        <v>301</v>
      </c>
      <c r="AN3652">
        <v>6</v>
      </c>
      <c r="AO3652" t="s">
        <v>51</v>
      </c>
      <c r="AP3652">
        <v>1430</v>
      </c>
      <c r="AQ3652">
        <v>-77.036917355663903</v>
      </c>
      <c r="AR3652">
        <v>38.917491826485303</v>
      </c>
      <c r="AS3652" t="b">
        <f t="shared" si="172"/>
        <v>1</v>
      </c>
    </row>
    <row r="3653" spans="1:45">
      <c r="A3653">
        <f t="shared" si="173"/>
        <v>3652</v>
      </c>
      <c r="B3653">
        <v>185653</v>
      </c>
      <c r="C3653">
        <v>185653</v>
      </c>
      <c r="D3653" t="s">
        <v>5187</v>
      </c>
      <c r="E3653" t="s">
        <v>1093</v>
      </c>
      <c r="F3653">
        <v>10192665</v>
      </c>
      <c r="G3653" t="s">
        <v>81</v>
      </c>
      <c r="K3653" t="s">
        <v>5188</v>
      </c>
      <c r="L3653" t="s">
        <v>432</v>
      </c>
      <c r="M3653" s="4">
        <v>0.125</v>
      </c>
      <c r="N3653" s="1">
        <v>0.95833333333333337</v>
      </c>
      <c r="O3653" t="s">
        <v>95</v>
      </c>
      <c r="P3653" t="s">
        <v>415</v>
      </c>
      <c r="S3653" t="s">
        <v>1095</v>
      </c>
      <c r="T3653" t="s">
        <v>165</v>
      </c>
      <c r="U3653" t="s">
        <v>203</v>
      </c>
      <c r="V3653" t="s">
        <v>46</v>
      </c>
      <c r="W3653" t="str">
        <f t="shared" si="171"/>
        <v xml:space="preserve"> WASHINGTON DC </v>
      </c>
      <c r="X3653" t="s">
        <v>47</v>
      </c>
      <c r="Y3653" t="s">
        <v>5189</v>
      </c>
      <c r="Z3653">
        <v>38.891255000000001</v>
      </c>
      <c r="AA3653">
        <v>-77.031965</v>
      </c>
      <c r="AB3653">
        <v>397226.89727999998</v>
      </c>
      <c r="AC3653">
        <v>135935.00051000001</v>
      </c>
      <c r="AE3653">
        <v>0</v>
      </c>
      <c r="AF3653">
        <v>458009</v>
      </c>
      <c r="AG3653">
        <v>394036</v>
      </c>
      <c r="AH3653">
        <v>2</v>
      </c>
      <c r="AI3653">
        <v>2</v>
      </c>
      <c r="AJ3653" t="s">
        <v>14248</v>
      </c>
      <c r="AK3653" t="s">
        <v>171</v>
      </c>
      <c r="AL3653" t="s">
        <v>63</v>
      </c>
      <c r="AM3653">
        <v>101</v>
      </c>
      <c r="AN3653" t="s">
        <v>51</v>
      </c>
      <c r="AO3653" t="s">
        <v>51</v>
      </c>
      <c r="AP3653">
        <v>3647</v>
      </c>
      <c r="AQ3653">
        <v>-77.031967237818606</v>
      </c>
      <c r="AR3653">
        <v>38.891262585808001</v>
      </c>
      <c r="AS3653" t="b">
        <f t="shared" si="172"/>
        <v>0</v>
      </c>
    </row>
    <row r="3654" spans="1:45">
      <c r="A3654">
        <f t="shared" si="173"/>
        <v>3653</v>
      </c>
      <c r="B3654">
        <v>187353</v>
      </c>
      <c r="C3654">
        <v>187353</v>
      </c>
      <c r="D3654" t="s">
        <v>5882</v>
      </c>
      <c r="E3654" t="s">
        <v>5883</v>
      </c>
      <c r="F3654">
        <v>10194623</v>
      </c>
      <c r="G3654" t="s">
        <v>201</v>
      </c>
      <c r="K3654" t="s">
        <v>5884</v>
      </c>
      <c r="L3654" t="s">
        <v>183</v>
      </c>
      <c r="M3654" s="4">
        <v>0.39583333333333331</v>
      </c>
      <c r="N3654" s="1">
        <v>0.64583333333333337</v>
      </c>
      <c r="O3654" t="s">
        <v>415</v>
      </c>
      <c r="P3654" t="s">
        <v>415</v>
      </c>
      <c r="S3654" t="s">
        <v>5883</v>
      </c>
      <c r="T3654" t="s">
        <v>165</v>
      </c>
      <c r="U3654" t="s">
        <v>203</v>
      </c>
      <c r="V3654" t="s">
        <v>46</v>
      </c>
      <c r="W3654" t="str">
        <f t="shared" si="171"/>
        <v xml:space="preserve"> WASHINGTON DC 20001</v>
      </c>
      <c r="X3654" t="s">
        <v>47</v>
      </c>
      <c r="Y3654" t="s">
        <v>5885</v>
      </c>
      <c r="Z3654">
        <v>38.904611000000003</v>
      </c>
      <c r="AA3654">
        <v>-77.019643000000002</v>
      </c>
      <c r="AB3654">
        <v>398296.19</v>
      </c>
      <c r="AC3654">
        <v>137417.32999999999</v>
      </c>
      <c r="AD3654">
        <v>20001</v>
      </c>
      <c r="AE3654">
        <v>238883</v>
      </c>
      <c r="AF3654">
        <v>81520</v>
      </c>
      <c r="AG3654">
        <v>81520</v>
      </c>
      <c r="AH3654">
        <v>6</v>
      </c>
      <c r="AI3654">
        <v>2</v>
      </c>
      <c r="AJ3654" t="s">
        <v>14247</v>
      </c>
      <c r="AK3654" t="s">
        <v>846</v>
      </c>
      <c r="AL3654" t="s">
        <v>88</v>
      </c>
      <c r="AM3654">
        <v>308</v>
      </c>
      <c r="AN3654">
        <v>8</v>
      </c>
      <c r="AO3654" t="s">
        <v>51</v>
      </c>
      <c r="AP3654">
        <v>1878</v>
      </c>
      <c r="AQ3654">
        <v>-77.019645410006902</v>
      </c>
      <c r="AR3654">
        <v>38.904618671558197</v>
      </c>
      <c r="AS3654" t="b">
        <f t="shared" si="172"/>
        <v>1</v>
      </c>
    </row>
    <row r="3655" spans="1:45">
      <c r="A3655">
        <f t="shared" si="173"/>
        <v>3654</v>
      </c>
      <c r="B3655">
        <v>187354</v>
      </c>
      <c r="C3655">
        <v>187354</v>
      </c>
      <c r="D3655" t="s">
        <v>5886</v>
      </c>
      <c r="E3655" t="s">
        <v>5887</v>
      </c>
      <c r="F3655">
        <v>10194632</v>
      </c>
      <c r="G3655" t="s">
        <v>201</v>
      </c>
      <c r="K3655" t="s">
        <v>5888</v>
      </c>
      <c r="L3655" t="s">
        <v>138</v>
      </c>
      <c r="M3655" s="4">
        <v>0.29166666666666669</v>
      </c>
      <c r="N3655" s="1">
        <v>0.54166666666666663</v>
      </c>
      <c r="O3655" t="s">
        <v>415</v>
      </c>
      <c r="P3655" t="s">
        <v>415</v>
      </c>
      <c r="S3655" t="s">
        <v>5887</v>
      </c>
      <c r="T3655" t="s">
        <v>165</v>
      </c>
      <c r="U3655" t="s">
        <v>203</v>
      </c>
      <c r="V3655" t="s">
        <v>46</v>
      </c>
      <c r="W3655" t="str">
        <f t="shared" si="171"/>
        <v xml:space="preserve"> WASHINGTON DC 20009</v>
      </c>
      <c r="X3655" t="s">
        <v>47</v>
      </c>
      <c r="Y3655" t="s">
        <v>4659</v>
      </c>
      <c r="Z3655">
        <v>38.914276999999998</v>
      </c>
      <c r="AA3655">
        <v>-77.038184000000001</v>
      </c>
      <c r="AB3655">
        <v>396688.43</v>
      </c>
      <c r="AC3655">
        <v>138490.76999999999</v>
      </c>
      <c r="AD3655">
        <v>20009</v>
      </c>
      <c r="AE3655">
        <v>241909</v>
      </c>
      <c r="AF3655">
        <v>84658</v>
      </c>
      <c r="AG3655">
        <v>84658</v>
      </c>
      <c r="AH3655">
        <v>2</v>
      </c>
      <c r="AI3655">
        <v>2</v>
      </c>
      <c r="AJ3655" t="s">
        <v>14249</v>
      </c>
      <c r="AK3655" t="s">
        <v>366</v>
      </c>
      <c r="AL3655" t="s">
        <v>88</v>
      </c>
      <c r="AM3655">
        <v>301</v>
      </c>
      <c r="AN3655">
        <v>6</v>
      </c>
      <c r="AO3655" t="s">
        <v>51</v>
      </c>
      <c r="AP3655">
        <v>1050</v>
      </c>
      <c r="AQ3655">
        <v>-77.038186356760306</v>
      </c>
      <c r="AR3655">
        <v>38.914284000944399</v>
      </c>
      <c r="AS3655" t="b">
        <f t="shared" si="172"/>
        <v>1</v>
      </c>
    </row>
    <row r="3656" spans="1:45">
      <c r="A3656">
        <f t="shared" si="173"/>
        <v>3655</v>
      </c>
      <c r="B3656">
        <v>187355</v>
      </c>
      <c r="C3656">
        <v>187355</v>
      </c>
      <c r="D3656" t="s">
        <v>5890</v>
      </c>
      <c r="E3656" t="s">
        <v>2827</v>
      </c>
      <c r="F3656">
        <v>10194633</v>
      </c>
      <c r="G3656" t="s">
        <v>652</v>
      </c>
      <c r="K3656" t="s">
        <v>5891</v>
      </c>
      <c r="L3656" t="s">
        <v>138</v>
      </c>
      <c r="M3656" s="4">
        <v>0.29166666666666669</v>
      </c>
      <c r="N3656" s="1">
        <v>0.79166666666666663</v>
      </c>
      <c r="O3656" t="s">
        <v>184</v>
      </c>
      <c r="P3656" t="s">
        <v>415</v>
      </c>
      <c r="S3656" t="s">
        <v>2827</v>
      </c>
      <c r="T3656" t="s">
        <v>165</v>
      </c>
      <c r="U3656" t="s">
        <v>203</v>
      </c>
      <c r="V3656" t="s">
        <v>46</v>
      </c>
      <c r="W3656" t="str">
        <f t="shared" si="171"/>
        <v xml:space="preserve"> WASHINGTON DC 20009</v>
      </c>
      <c r="X3656" t="s">
        <v>47</v>
      </c>
      <c r="Y3656" t="s">
        <v>2829</v>
      </c>
      <c r="Z3656">
        <v>38.914670999999998</v>
      </c>
      <c r="AA3656">
        <v>-77.039683999999994</v>
      </c>
      <c r="AB3656">
        <v>396558.39</v>
      </c>
      <c r="AC3656">
        <v>138534.60999999999</v>
      </c>
      <c r="AD3656">
        <v>20009</v>
      </c>
      <c r="AE3656">
        <v>241529</v>
      </c>
      <c r="AF3656">
        <v>84811</v>
      </c>
      <c r="AG3656">
        <v>84811</v>
      </c>
      <c r="AH3656">
        <v>2</v>
      </c>
      <c r="AI3656">
        <v>2</v>
      </c>
      <c r="AJ3656" t="s">
        <v>14249</v>
      </c>
      <c r="AK3656" t="s">
        <v>1692</v>
      </c>
      <c r="AL3656" t="s">
        <v>88</v>
      </c>
      <c r="AM3656">
        <v>301</v>
      </c>
      <c r="AN3656">
        <v>6</v>
      </c>
      <c r="AO3656" t="s">
        <v>51</v>
      </c>
      <c r="AP3656">
        <v>1913</v>
      </c>
      <c r="AQ3656">
        <v>-77.0396860031301</v>
      </c>
      <c r="AR3656">
        <v>38.914678426718503</v>
      </c>
      <c r="AS3656" t="b">
        <f t="shared" si="172"/>
        <v>1</v>
      </c>
    </row>
    <row r="3657" spans="1:45">
      <c r="A3657">
        <f t="shared" si="173"/>
        <v>3656</v>
      </c>
      <c r="B3657">
        <v>187356</v>
      </c>
      <c r="C3657">
        <v>187356</v>
      </c>
      <c r="D3657" t="s">
        <v>5894</v>
      </c>
      <c r="E3657" t="s">
        <v>5895</v>
      </c>
      <c r="F3657">
        <v>10194640</v>
      </c>
      <c r="G3657" t="s">
        <v>201</v>
      </c>
      <c r="K3657" t="s">
        <v>5896</v>
      </c>
      <c r="L3657" t="s">
        <v>138</v>
      </c>
      <c r="M3657" s="4">
        <v>0.79166666666666663</v>
      </c>
      <c r="N3657" s="1">
        <v>0.875</v>
      </c>
      <c r="O3657" t="s">
        <v>95</v>
      </c>
      <c r="P3657" t="s">
        <v>415</v>
      </c>
      <c r="S3657" t="s">
        <v>5895</v>
      </c>
      <c r="T3657" t="s">
        <v>165</v>
      </c>
      <c r="U3657" t="s">
        <v>203</v>
      </c>
      <c r="V3657" t="s">
        <v>46</v>
      </c>
      <c r="W3657" t="str">
        <f t="shared" si="171"/>
        <v xml:space="preserve"> WASHINGTON DC 20002</v>
      </c>
      <c r="X3657" t="s">
        <v>47</v>
      </c>
      <c r="Y3657" t="s">
        <v>5897</v>
      </c>
      <c r="Z3657">
        <v>38.892589999999998</v>
      </c>
      <c r="AA3657">
        <v>-77.002708999999996</v>
      </c>
      <c r="AB3657">
        <v>399764.95</v>
      </c>
      <c r="AC3657">
        <v>136082.65</v>
      </c>
      <c r="AD3657">
        <v>20002</v>
      </c>
      <c r="AE3657">
        <v>298515</v>
      </c>
      <c r="AF3657">
        <v>134216</v>
      </c>
      <c r="AG3657">
        <v>134216</v>
      </c>
      <c r="AH3657">
        <v>6</v>
      </c>
      <c r="AI3657">
        <v>6</v>
      </c>
      <c r="AJ3657" t="s">
        <v>14247</v>
      </c>
      <c r="AK3657" t="s">
        <v>435</v>
      </c>
      <c r="AL3657" t="s">
        <v>63</v>
      </c>
      <c r="AM3657">
        <v>107</v>
      </c>
      <c r="AN3657">
        <v>25</v>
      </c>
      <c r="AO3657" t="s">
        <v>74</v>
      </c>
      <c r="AP3657">
        <v>1599</v>
      </c>
      <c r="AQ3657">
        <v>-77.002711704181607</v>
      </c>
      <c r="AR3657">
        <v>38.892597010800003</v>
      </c>
      <c r="AS3657" t="b">
        <f t="shared" si="172"/>
        <v>1</v>
      </c>
    </row>
    <row r="3658" spans="1:45">
      <c r="A3658">
        <f t="shared" si="173"/>
        <v>3657</v>
      </c>
      <c r="B3658">
        <v>187357</v>
      </c>
      <c r="C3658">
        <v>187357</v>
      </c>
      <c r="D3658" t="s">
        <v>5904</v>
      </c>
      <c r="E3658" t="s">
        <v>5905</v>
      </c>
      <c r="F3658">
        <v>10194665</v>
      </c>
      <c r="G3658" t="s">
        <v>652</v>
      </c>
      <c r="K3658" t="s">
        <v>5906</v>
      </c>
      <c r="L3658" t="s">
        <v>138</v>
      </c>
      <c r="M3658" s="4">
        <v>0.29166666666666669</v>
      </c>
      <c r="N3658" s="1">
        <v>0.625</v>
      </c>
      <c r="O3658" t="s">
        <v>184</v>
      </c>
      <c r="P3658" t="s">
        <v>415</v>
      </c>
      <c r="S3658" t="s">
        <v>5905</v>
      </c>
      <c r="T3658" t="s">
        <v>165</v>
      </c>
      <c r="U3658" t="s">
        <v>203</v>
      </c>
      <c r="V3658" t="s">
        <v>46</v>
      </c>
      <c r="W3658" t="str">
        <f t="shared" si="171"/>
        <v xml:space="preserve"> WASHINGTON DC 20015</v>
      </c>
      <c r="X3658" t="s">
        <v>47</v>
      </c>
      <c r="Y3658" t="s">
        <v>5907</v>
      </c>
      <c r="Z3658">
        <v>38.964171</v>
      </c>
      <c r="AA3658">
        <v>-77.061509999999998</v>
      </c>
      <c r="AB3658">
        <v>394669.19</v>
      </c>
      <c r="AC3658">
        <v>144030.65</v>
      </c>
      <c r="AD3658">
        <v>20015</v>
      </c>
      <c r="AE3658">
        <v>261520</v>
      </c>
      <c r="AF3658">
        <v>104701</v>
      </c>
      <c r="AG3658">
        <v>104701</v>
      </c>
      <c r="AH3658">
        <v>4</v>
      </c>
      <c r="AI3658">
        <v>3</v>
      </c>
      <c r="AJ3658" t="s">
        <v>14253</v>
      </c>
      <c r="AK3658" t="s">
        <v>2164</v>
      </c>
      <c r="AL3658" t="s">
        <v>50</v>
      </c>
      <c r="AM3658">
        <v>201</v>
      </c>
      <c r="AN3658">
        <v>10</v>
      </c>
      <c r="AO3658" t="s">
        <v>51</v>
      </c>
      <c r="AP3658">
        <v>1220</v>
      </c>
      <c r="AQ3658">
        <v>-77.061512250302997</v>
      </c>
      <c r="AR3658">
        <v>38.964178931730899</v>
      </c>
      <c r="AS3658" t="b">
        <f t="shared" si="172"/>
        <v>1</v>
      </c>
    </row>
    <row r="3659" spans="1:45">
      <c r="A3659">
        <f t="shared" si="173"/>
        <v>3658</v>
      </c>
      <c r="B3659">
        <v>187347</v>
      </c>
      <c r="C3659">
        <v>187347</v>
      </c>
      <c r="D3659" t="s">
        <v>5974</v>
      </c>
      <c r="E3659" t="s">
        <v>5975</v>
      </c>
      <c r="F3659">
        <v>10194839</v>
      </c>
      <c r="G3659" t="s">
        <v>201</v>
      </c>
      <c r="K3659" t="s">
        <v>5976</v>
      </c>
      <c r="L3659" t="s">
        <v>183</v>
      </c>
      <c r="M3659" s="4">
        <v>0.39583333333333331</v>
      </c>
      <c r="N3659" s="1">
        <v>0.64583333333333337</v>
      </c>
      <c r="O3659" t="s">
        <v>95</v>
      </c>
      <c r="P3659" t="s">
        <v>415</v>
      </c>
      <c r="Q3659" t="s">
        <v>5975</v>
      </c>
      <c r="R3659" t="s">
        <v>5977</v>
      </c>
      <c r="S3659" t="s">
        <v>5975</v>
      </c>
      <c r="T3659" t="s">
        <v>165</v>
      </c>
      <c r="U3659" t="s">
        <v>203</v>
      </c>
      <c r="V3659" t="s">
        <v>46</v>
      </c>
      <c r="W3659" t="str">
        <f t="shared" si="171"/>
        <v>3460 14th Street NW, Apt 148 WASHINGTON DC 20011</v>
      </c>
      <c r="X3659" t="s">
        <v>47</v>
      </c>
      <c r="Y3659" t="s">
        <v>5978</v>
      </c>
      <c r="Z3659">
        <v>38.939534000000002</v>
      </c>
      <c r="AA3659">
        <v>-77.022240999999994</v>
      </c>
      <c r="AB3659">
        <v>398071.82</v>
      </c>
      <c r="AC3659">
        <v>141294.06</v>
      </c>
      <c r="AD3659">
        <v>20011</v>
      </c>
      <c r="AE3659">
        <v>249645</v>
      </c>
      <c r="AF3659">
        <v>92509</v>
      </c>
      <c r="AG3659">
        <v>92509</v>
      </c>
      <c r="AH3659">
        <v>4</v>
      </c>
      <c r="AI3659">
        <v>4</v>
      </c>
      <c r="AJ3659" t="s">
        <v>14247</v>
      </c>
      <c r="AK3659" t="s">
        <v>2128</v>
      </c>
      <c r="AL3659" t="s">
        <v>188</v>
      </c>
      <c r="AM3659">
        <v>407</v>
      </c>
      <c r="AN3659">
        <v>18</v>
      </c>
      <c r="AO3659" t="s">
        <v>51</v>
      </c>
      <c r="AP3659">
        <v>1658</v>
      </c>
      <c r="AQ3659">
        <v>-77.022243049710895</v>
      </c>
      <c r="AR3659">
        <v>38.939541046231803</v>
      </c>
      <c r="AS3659" t="b">
        <f t="shared" si="172"/>
        <v>1</v>
      </c>
    </row>
    <row r="3660" spans="1:45">
      <c r="A3660">
        <f t="shared" si="173"/>
        <v>3659</v>
      </c>
      <c r="B3660">
        <v>184986</v>
      </c>
      <c r="C3660">
        <v>184986</v>
      </c>
      <c r="D3660" t="s">
        <v>7534</v>
      </c>
      <c r="E3660" t="s">
        <v>6558</v>
      </c>
      <c r="F3660">
        <v>10191394</v>
      </c>
      <c r="G3660" t="s">
        <v>652</v>
      </c>
      <c r="K3660" t="s">
        <v>7535</v>
      </c>
      <c r="L3660" t="s">
        <v>421</v>
      </c>
      <c r="M3660" s="4">
        <v>0</v>
      </c>
      <c r="N3660" s="1">
        <v>0.95833333333333337</v>
      </c>
      <c r="O3660" t="s">
        <v>184</v>
      </c>
      <c r="P3660" t="s">
        <v>415</v>
      </c>
      <c r="Q3660" t="s">
        <v>6558</v>
      </c>
      <c r="R3660" t="s">
        <v>6560</v>
      </c>
      <c r="S3660" t="s">
        <v>6558</v>
      </c>
      <c r="T3660" t="s">
        <v>165</v>
      </c>
      <c r="U3660" t="s">
        <v>203</v>
      </c>
      <c r="V3660" t="s">
        <v>46</v>
      </c>
      <c r="W3660" t="str">
        <f t="shared" si="171"/>
        <v>1501 12th St NW WASHINGTON DC 20005</v>
      </c>
      <c r="X3660" t="s">
        <v>47</v>
      </c>
      <c r="Y3660" t="s">
        <v>6561</v>
      </c>
      <c r="Z3660">
        <v>38.909790000000001</v>
      </c>
      <c r="AA3660">
        <v>-77.027850000000001</v>
      </c>
      <c r="AB3660">
        <v>397584.48</v>
      </c>
      <c r="AC3660">
        <v>137992.4</v>
      </c>
      <c r="AD3660">
        <v>20005</v>
      </c>
      <c r="AE3660">
        <v>225562</v>
      </c>
      <c r="AF3660">
        <v>68864</v>
      </c>
      <c r="AG3660">
        <v>68864</v>
      </c>
      <c r="AH3660">
        <v>2</v>
      </c>
      <c r="AI3660">
        <v>2</v>
      </c>
      <c r="AJ3660" t="s">
        <v>14248</v>
      </c>
      <c r="AK3660" t="s">
        <v>98</v>
      </c>
      <c r="AL3660" t="s">
        <v>88</v>
      </c>
      <c r="AM3660">
        <v>307</v>
      </c>
      <c r="AN3660">
        <v>7</v>
      </c>
      <c r="AO3660" t="s">
        <v>51</v>
      </c>
      <c r="AP3660">
        <v>2237</v>
      </c>
      <c r="AQ3660">
        <v>-77.0278526956712</v>
      </c>
      <c r="AR3660">
        <v>38.909797434333399</v>
      </c>
      <c r="AS3660" t="b">
        <f t="shared" si="172"/>
        <v>1</v>
      </c>
    </row>
    <row r="3661" spans="1:45">
      <c r="A3661">
        <f t="shared" si="173"/>
        <v>3660</v>
      </c>
      <c r="B3661">
        <v>185848</v>
      </c>
      <c r="C3661">
        <v>185848</v>
      </c>
      <c r="D3661" t="s">
        <v>8474</v>
      </c>
      <c r="E3661" t="s">
        <v>8213</v>
      </c>
      <c r="F3661">
        <v>10192781</v>
      </c>
      <c r="G3661" t="s">
        <v>519</v>
      </c>
      <c r="K3661" t="s">
        <v>8475</v>
      </c>
      <c r="L3661" t="s">
        <v>422</v>
      </c>
      <c r="M3661" s="4">
        <v>0.29166666666666669</v>
      </c>
      <c r="N3661" s="1">
        <v>0.70833333333333337</v>
      </c>
      <c r="O3661" t="s">
        <v>183</v>
      </c>
      <c r="P3661" t="s">
        <v>415</v>
      </c>
      <c r="S3661" t="s">
        <v>8213</v>
      </c>
      <c r="T3661" t="s">
        <v>165</v>
      </c>
      <c r="U3661" t="s">
        <v>203</v>
      </c>
      <c r="V3661" t="s">
        <v>46</v>
      </c>
      <c r="W3661" t="str">
        <f t="shared" si="171"/>
        <v xml:space="preserve"> WASHINGTON DC 20010</v>
      </c>
      <c r="X3661" t="s">
        <v>47</v>
      </c>
      <c r="Y3661" t="s">
        <v>8476</v>
      </c>
      <c r="Z3661">
        <v>38.93329</v>
      </c>
      <c r="AA3661">
        <v>-77.019174000000007</v>
      </c>
      <c r="AB3661">
        <v>398337.56</v>
      </c>
      <c r="AC3661">
        <v>140600.91</v>
      </c>
      <c r="AD3661">
        <v>20010</v>
      </c>
      <c r="AE3661">
        <v>228704</v>
      </c>
      <c r="AF3661">
        <v>71701</v>
      </c>
      <c r="AG3661">
        <v>71701</v>
      </c>
      <c r="AH3661">
        <v>1</v>
      </c>
      <c r="AI3661">
        <v>1</v>
      </c>
      <c r="AJ3661" t="s">
        <v>14244</v>
      </c>
      <c r="AK3661" t="s">
        <v>1361</v>
      </c>
      <c r="AL3661" t="s">
        <v>188</v>
      </c>
      <c r="AM3661">
        <v>409</v>
      </c>
      <c r="AN3661">
        <v>2</v>
      </c>
      <c r="AO3661" t="s">
        <v>51</v>
      </c>
      <c r="AP3661">
        <v>2563</v>
      </c>
      <c r="AQ3661">
        <v>-77.019176168473393</v>
      </c>
      <c r="AR3661">
        <v>38.933297486573402</v>
      </c>
      <c r="AS3661" t="b">
        <f t="shared" si="172"/>
        <v>1</v>
      </c>
    </row>
    <row r="3662" spans="1:45">
      <c r="A3662">
        <f t="shared" si="173"/>
        <v>3661</v>
      </c>
      <c r="B3662">
        <v>186303</v>
      </c>
      <c r="C3662">
        <v>186303</v>
      </c>
      <c r="D3662" t="s">
        <v>8860</v>
      </c>
      <c r="E3662" t="s">
        <v>8861</v>
      </c>
      <c r="F3662">
        <v>10193270</v>
      </c>
      <c r="G3662" t="s">
        <v>201</v>
      </c>
      <c r="K3662" t="s">
        <v>8862</v>
      </c>
      <c r="L3662" t="s">
        <v>353</v>
      </c>
      <c r="M3662" s="4">
        <v>0.29166666666666669</v>
      </c>
      <c r="N3662" s="1">
        <v>0.79166666666666663</v>
      </c>
      <c r="O3662" t="s">
        <v>415</v>
      </c>
      <c r="P3662" t="s">
        <v>415</v>
      </c>
      <c r="S3662" t="s">
        <v>8861</v>
      </c>
      <c r="T3662" t="s">
        <v>165</v>
      </c>
      <c r="U3662" t="s">
        <v>203</v>
      </c>
      <c r="V3662" t="s">
        <v>46</v>
      </c>
      <c r="W3662" t="str">
        <f t="shared" si="171"/>
        <v xml:space="preserve"> WASHINGTON DC 20003</v>
      </c>
      <c r="X3662" t="s">
        <v>47</v>
      </c>
      <c r="Y3662" t="s">
        <v>8863</v>
      </c>
      <c r="Z3662">
        <v>38.887951000000001</v>
      </c>
      <c r="AA3662">
        <v>-76.992406000000003</v>
      </c>
      <c r="AB3662">
        <v>400658.85</v>
      </c>
      <c r="AC3662">
        <v>135567.79999999999</v>
      </c>
      <c r="AD3662">
        <v>20003</v>
      </c>
      <c r="AE3662">
        <v>68924</v>
      </c>
      <c r="AF3662">
        <v>42963</v>
      </c>
      <c r="AG3662">
        <v>42963</v>
      </c>
      <c r="AH3662">
        <v>6</v>
      </c>
      <c r="AI3662">
        <v>6</v>
      </c>
      <c r="AJ3662" t="s">
        <v>14249</v>
      </c>
      <c r="AK3662" t="s">
        <v>3045</v>
      </c>
      <c r="AL3662" t="s">
        <v>63</v>
      </c>
      <c r="AM3662">
        <v>107</v>
      </c>
      <c r="AN3662">
        <v>26</v>
      </c>
      <c r="AO3662" t="s">
        <v>51</v>
      </c>
      <c r="AP3662">
        <v>2090</v>
      </c>
      <c r="AQ3662">
        <v>-76.992408213271005</v>
      </c>
      <c r="AR3662">
        <v>38.887958833435398</v>
      </c>
      <c r="AS3662" t="b">
        <f t="shared" si="172"/>
        <v>1</v>
      </c>
    </row>
    <row r="3663" spans="1:45">
      <c r="A3663">
        <f t="shared" si="173"/>
        <v>3662</v>
      </c>
      <c r="B3663">
        <v>186526</v>
      </c>
      <c r="C3663">
        <v>186526</v>
      </c>
      <c r="D3663" t="s">
        <v>9043</v>
      </c>
      <c r="E3663" t="s">
        <v>9040</v>
      </c>
      <c r="F3663">
        <v>10193481</v>
      </c>
      <c r="G3663" t="s">
        <v>201</v>
      </c>
      <c r="K3663" t="s">
        <v>9044</v>
      </c>
      <c r="L3663" t="s">
        <v>421</v>
      </c>
      <c r="M3663" s="4">
        <v>0.29166666666666669</v>
      </c>
      <c r="N3663" s="1">
        <v>0.70833333333333337</v>
      </c>
      <c r="O3663" t="s">
        <v>95</v>
      </c>
      <c r="P3663" t="s">
        <v>415</v>
      </c>
      <c r="S3663" t="s">
        <v>9040</v>
      </c>
      <c r="T3663" t="s">
        <v>165</v>
      </c>
      <c r="U3663" t="s">
        <v>203</v>
      </c>
      <c r="V3663" t="s">
        <v>46</v>
      </c>
      <c r="W3663" t="str">
        <f t="shared" si="171"/>
        <v xml:space="preserve"> WASHINGTON DC 20003</v>
      </c>
      <c r="X3663" t="s">
        <v>47</v>
      </c>
      <c r="Y3663" t="s">
        <v>9045</v>
      </c>
      <c r="Z3663">
        <v>38.878549999999997</v>
      </c>
      <c r="AA3663">
        <v>-76.999887999999999</v>
      </c>
      <c r="AB3663">
        <v>400009.7</v>
      </c>
      <c r="AC3663">
        <v>134524.19</v>
      </c>
      <c r="AD3663">
        <v>20003</v>
      </c>
      <c r="AE3663">
        <v>155639</v>
      </c>
      <c r="AF3663">
        <v>60271</v>
      </c>
      <c r="AG3663">
        <v>60271</v>
      </c>
      <c r="AH3663">
        <v>6</v>
      </c>
      <c r="AI3663">
        <v>6</v>
      </c>
      <c r="AJ3663" t="s">
        <v>14252</v>
      </c>
      <c r="AK3663" t="s">
        <v>719</v>
      </c>
      <c r="AL3663" t="s">
        <v>63</v>
      </c>
      <c r="AM3663">
        <v>106</v>
      </c>
      <c r="AN3663">
        <v>27</v>
      </c>
      <c r="AO3663" t="s">
        <v>720</v>
      </c>
      <c r="AP3663">
        <v>2283</v>
      </c>
      <c r="AQ3663">
        <v>-76.999890492338906</v>
      </c>
      <c r="AR3663">
        <v>38.878557837307</v>
      </c>
      <c r="AS3663" t="b">
        <f t="shared" si="172"/>
        <v>1</v>
      </c>
    </row>
    <row r="3664" spans="1:45">
      <c r="A3664">
        <f t="shared" si="173"/>
        <v>3663</v>
      </c>
      <c r="B3664">
        <v>187345</v>
      </c>
      <c r="C3664">
        <v>187345</v>
      </c>
      <c r="D3664" t="s">
        <v>9480</v>
      </c>
      <c r="E3664" t="s">
        <v>9481</v>
      </c>
      <c r="F3664">
        <v>10194078</v>
      </c>
      <c r="G3664" t="s">
        <v>201</v>
      </c>
      <c r="K3664" t="s">
        <v>9482</v>
      </c>
      <c r="L3664" t="s">
        <v>183</v>
      </c>
      <c r="M3664" s="4">
        <v>0.29166666666666669</v>
      </c>
      <c r="N3664" s="1">
        <v>0.83333333333333337</v>
      </c>
      <c r="O3664" t="s">
        <v>95</v>
      </c>
      <c r="P3664" t="s">
        <v>415</v>
      </c>
      <c r="Q3664" t="s">
        <v>9481</v>
      </c>
      <c r="R3664" t="s">
        <v>9483</v>
      </c>
      <c r="S3664" t="s">
        <v>9481</v>
      </c>
      <c r="T3664" t="s">
        <v>165</v>
      </c>
      <c r="U3664" t="s">
        <v>203</v>
      </c>
      <c r="V3664" t="s">
        <v>46</v>
      </c>
      <c r="W3664" t="str">
        <f t="shared" si="171"/>
        <v>1471 Monroe St. NW WASHINGTON DC 20010</v>
      </c>
      <c r="X3664" t="s">
        <v>47</v>
      </c>
      <c r="Y3664" t="s">
        <v>9484</v>
      </c>
      <c r="Z3664">
        <v>38.932209</v>
      </c>
      <c r="AA3664">
        <v>-77.035044999999997</v>
      </c>
      <c r="AB3664">
        <v>396961.45</v>
      </c>
      <c r="AC3664">
        <v>140481.26999999999</v>
      </c>
      <c r="AD3664">
        <v>20010</v>
      </c>
      <c r="AE3664">
        <v>234556</v>
      </c>
      <c r="AF3664">
        <v>77625</v>
      </c>
      <c r="AG3664">
        <v>77625</v>
      </c>
      <c r="AH3664">
        <v>1</v>
      </c>
      <c r="AI3664">
        <v>1</v>
      </c>
      <c r="AJ3664" t="s">
        <v>14244</v>
      </c>
      <c r="AK3664" t="s">
        <v>966</v>
      </c>
      <c r="AL3664" t="s">
        <v>188</v>
      </c>
      <c r="AM3664">
        <v>409</v>
      </c>
      <c r="AN3664">
        <v>2</v>
      </c>
      <c r="AO3664" t="s">
        <v>51</v>
      </c>
      <c r="AP3664">
        <v>2452</v>
      </c>
      <c r="AQ3664">
        <v>-77.035047110734894</v>
      </c>
      <c r="AR3664">
        <v>38.932216051014997</v>
      </c>
      <c r="AS3664" t="b">
        <f t="shared" si="172"/>
        <v>1</v>
      </c>
    </row>
    <row r="3665" spans="1:45">
      <c r="A3665">
        <f t="shared" si="173"/>
        <v>3664</v>
      </c>
      <c r="B3665">
        <v>187349</v>
      </c>
      <c r="C3665">
        <v>187349</v>
      </c>
      <c r="D3665" t="s">
        <v>9552</v>
      </c>
      <c r="E3665" t="s">
        <v>9553</v>
      </c>
      <c r="F3665">
        <v>10194346</v>
      </c>
      <c r="G3665" t="s">
        <v>201</v>
      </c>
      <c r="K3665" t="s">
        <v>9554</v>
      </c>
      <c r="L3665" t="s">
        <v>254</v>
      </c>
      <c r="M3665" s="4">
        <v>0.29166666666666669</v>
      </c>
      <c r="N3665" s="1">
        <v>0.79166666666666663</v>
      </c>
      <c r="O3665" t="s">
        <v>415</v>
      </c>
      <c r="P3665" t="s">
        <v>415</v>
      </c>
      <c r="S3665" t="s">
        <v>9553</v>
      </c>
      <c r="T3665" t="s">
        <v>165</v>
      </c>
      <c r="U3665" t="s">
        <v>203</v>
      </c>
      <c r="V3665" t="s">
        <v>46</v>
      </c>
      <c r="W3665" t="str">
        <f t="shared" si="171"/>
        <v xml:space="preserve"> WASHINGTON DC 20010</v>
      </c>
      <c r="X3665" t="s">
        <v>47</v>
      </c>
      <c r="Y3665" t="s">
        <v>9555</v>
      </c>
      <c r="Z3665">
        <v>38.929845</v>
      </c>
      <c r="AA3665">
        <v>-77.021435999999994</v>
      </c>
      <c r="AB3665">
        <v>398141.35</v>
      </c>
      <c r="AC3665">
        <v>140218.48000000001</v>
      </c>
      <c r="AD3665">
        <v>20010</v>
      </c>
      <c r="AE3665">
        <v>229212</v>
      </c>
      <c r="AF3665">
        <v>72525</v>
      </c>
      <c r="AG3665">
        <v>72525</v>
      </c>
      <c r="AH3665">
        <v>1</v>
      </c>
      <c r="AI3665">
        <v>1</v>
      </c>
      <c r="AJ3665" t="s">
        <v>14244</v>
      </c>
      <c r="AK3665" t="s">
        <v>6547</v>
      </c>
      <c r="AL3665" t="s">
        <v>88</v>
      </c>
      <c r="AM3665">
        <v>302</v>
      </c>
      <c r="AN3665">
        <v>2</v>
      </c>
      <c r="AO3665" t="s">
        <v>51</v>
      </c>
      <c r="AP3665">
        <v>2632</v>
      </c>
      <c r="AQ3665">
        <v>-77.021438135983601</v>
      </c>
      <c r="AR3665">
        <v>38.929852046212503</v>
      </c>
      <c r="AS3665" t="b">
        <f t="shared" si="172"/>
        <v>1</v>
      </c>
    </row>
    <row r="3666" spans="1:45">
      <c r="A3666">
        <f t="shared" si="173"/>
        <v>3665</v>
      </c>
      <c r="B3666">
        <v>187359</v>
      </c>
      <c r="C3666">
        <v>187359</v>
      </c>
      <c r="D3666" t="s">
        <v>9657</v>
      </c>
      <c r="E3666" t="s">
        <v>9658</v>
      </c>
      <c r="F3666">
        <v>10194723</v>
      </c>
      <c r="G3666" t="s">
        <v>160</v>
      </c>
      <c r="M3666" s="4">
        <v>0.66666666666666663</v>
      </c>
      <c r="N3666" s="1">
        <v>0.95833333333333337</v>
      </c>
      <c r="O3666" t="s">
        <v>415</v>
      </c>
      <c r="P3666" t="s">
        <v>415</v>
      </c>
      <c r="S3666" t="s">
        <v>9658</v>
      </c>
      <c r="T3666" t="s">
        <v>148</v>
      </c>
      <c r="U3666" t="s">
        <v>203</v>
      </c>
      <c r="V3666" t="s">
        <v>46</v>
      </c>
      <c r="W3666" t="str">
        <f t="shared" si="171"/>
        <v xml:space="preserve"> WASHINGTON DC 20002</v>
      </c>
      <c r="X3666" t="s">
        <v>47</v>
      </c>
      <c r="Y3666" t="s">
        <v>9659</v>
      </c>
      <c r="Z3666">
        <v>38.901130999999999</v>
      </c>
      <c r="AA3666">
        <v>-76.999249000000006</v>
      </c>
      <c r="AB3666">
        <v>400065.13</v>
      </c>
      <c r="AC3666">
        <v>137030.82999999999</v>
      </c>
      <c r="AD3666">
        <v>20002</v>
      </c>
      <c r="AE3666">
        <v>81161</v>
      </c>
      <c r="AF3666">
        <v>53125</v>
      </c>
      <c r="AG3666">
        <v>53125</v>
      </c>
      <c r="AH3666">
        <v>6</v>
      </c>
      <c r="AI3666">
        <v>6</v>
      </c>
      <c r="AJ3666" t="s">
        <v>14247</v>
      </c>
      <c r="AK3666" t="s">
        <v>1653</v>
      </c>
      <c r="AL3666" t="s">
        <v>63</v>
      </c>
      <c r="AM3666">
        <v>104</v>
      </c>
      <c r="AN3666">
        <v>25</v>
      </c>
      <c r="AO3666" t="s">
        <v>51</v>
      </c>
      <c r="AP3666">
        <v>2673</v>
      </c>
      <c r="AQ3666">
        <v>-76.999251440270896</v>
      </c>
      <c r="AR3666">
        <v>38.901138591771797</v>
      </c>
      <c r="AS3666" t="b">
        <f t="shared" si="172"/>
        <v>1</v>
      </c>
    </row>
    <row r="3667" spans="1:45">
      <c r="A3667">
        <f t="shared" si="173"/>
        <v>3666</v>
      </c>
      <c r="B3667">
        <v>187376</v>
      </c>
      <c r="C3667">
        <v>187376</v>
      </c>
      <c r="D3667" t="s">
        <v>9727</v>
      </c>
      <c r="E3667" t="s">
        <v>2138</v>
      </c>
      <c r="F3667">
        <v>10195031</v>
      </c>
      <c r="G3667" t="s">
        <v>81</v>
      </c>
      <c r="K3667" t="s">
        <v>9728</v>
      </c>
      <c r="L3667" t="s">
        <v>183</v>
      </c>
      <c r="M3667" s="4">
        <v>0.16666666666666666</v>
      </c>
      <c r="N3667" s="1">
        <v>0.875</v>
      </c>
      <c r="O3667" t="s">
        <v>95</v>
      </c>
      <c r="P3667" t="s">
        <v>415</v>
      </c>
      <c r="S3667" t="s">
        <v>2140</v>
      </c>
      <c r="T3667" t="s">
        <v>165</v>
      </c>
      <c r="U3667" t="s">
        <v>203</v>
      </c>
      <c r="V3667" t="s">
        <v>46</v>
      </c>
      <c r="W3667" t="str">
        <f t="shared" si="171"/>
        <v xml:space="preserve"> WASHINGTON DC 20005</v>
      </c>
      <c r="X3667" t="s">
        <v>47</v>
      </c>
      <c r="Y3667" t="s">
        <v>9726</v>
      </c>
      <c r="Z3667">
        <v>38.907848000000001</v>
      </c>
      <c r="AA3667">
        <v>-77.029312000000004</v>
      </c>
      <c r="AB3667">
        <v>397457.61</v>
      </c>
      <c r="AC3667">
        <v>137776.91</v>
      </c>
      <c r="AD3667">
        <v>20005</v>
      </c>
      <c r="AE3667">
        <v>240901</v>
      </c>
      <c r="AF3667">
        <v>84168</v>
      </c>
      <c r="AG3667">
        <v>84168</v>
      </c>
      <c r="AH3667">
        <v>2</v>
      </c>
      <c r="AI3667">
        <v>2</v>
      </c>
      <c r="AJ3667" t="s">
        <v>14248</v>
      </c>
      <c r="AK3667" t="s">
        <v>259</v>
      </c>
      <c r="AL3667" t="s">
        <v>88</v>
      </c>
      <c r="AM3667">
        <v>307</v>
      </c>
      <c r="AN3667">
        <v>7</v>
      </c>
      <c r="AO3667" t="s">
        <v>51</v>
      </c>
      <c r="AP3667">
        <v>2018</v>
      </c>
      <c r="AQ3667">
        <v>-77.0293146807238</v>
      </c>
      <c r="AR3667">
        <v>38.907855868080901</v>
      </c>
      <c r="AS3667" t="b">
        <f t="shared" si="172"/>
        <v>0</v>
      </c>
    </row>
    <row r="3668" spans="1:45">
      <c r="A3668">
        <f t="shared" si="173"/>
        <v>3667</v>
      </c>
      <c r="B3668">
        <v>187364</v>
      </c>
      <c r="C3668">
        <v>187364</v>
      </c>
      <c r="D3668" t="s">
        <v>9811</v>
      </c>
      <c r="E3668" t="s">
        <v>9812</v>
      </c>
      <c r="F3668">
        <v>10195405</v>
      </c>
      <c r="G3668" t="s">
        <v>201</v>
      </c>
      <c r="K3668" t="s">
        <v>9813</v>
      </c>
      <c r="L3668" t="s">
        <v>184</v>
      </c>
      <c r="M3668" s="4">
        <v>0.29166666666666669</v>
      </c>
      <c r="N3668" s="1">
        <v>0.70833333333333337</v>
      </c>
      <c r="O3668" t="s">
        <v>95</v>
      </c>
      <c r="P3668" t="s">
        <v>415</v>
      </c>
      <c r="S3668" t="s">
        <v>9812</v>
      </c>
      <c r="T3668" t="s">
        <v>165</v>
      </c>
      <c r="U3668" t="s">
        <v>203</v>
      </c>
      <c r="V3668" t="s">
        <v>46</v>
      </c>
      <c r="W3668" t="str">
        <f t="shared" si="171"/>
        <v xml:space="preserve"> WASHINGTON DC 20007</v>
      </c>
      <c r="X3668" t="s">
        <v>47</v>
      </c>
      <c r="Y3668" t="s">
        <v>9814</v>
      </c>
      <c r="Z3668">
        <v>38.915278000000001</v>
      </c>
      <c r="AA3668">
        <v>-77.070111999999995</v>
      </c>
      <c r="AB3668">
        <v>393919.53</v>
      </c>
      <c r="AC3668">
        <v>138603.63</v>
      </c>
      <c r="AD3668">
        <v>20007</v>
      </c>
      <c r="AE3668">
        <v>270393</v>
      </c>
      <c r="AF3668">
        <v>113250</v>
      </c>
      <c r="AG3668">
        <v>113250</v>
      </c>
      <c r="AH3668">
        <v>2</v>
      </c>
      <c r="AI3668">
        <v>2</v>
      </c>
      <c r="AJ3668" t="s">
        <v>14246</v>
      </c>
      <c r="AK3668" s="2">
        <v>20</v>
      </c>
      <c r="AL3668" t="s">
        <v>50</v>
      </c>
      <c r="AM3668">
        <v>206</v>
      </c>
      <c r="AN3668">
        <v>4</v>
      </c>
      <c r="AO3668" t="s">
        <v>51</v>
      </c>
      <c r="AP3668">
        <v>2853</v>
      </c>
      <c r="AQ3668">
        <v>-77.070114160125101</v>
      </c>
      <c r="AR3668">
        <v>38.915285885307803</v>
      </c>
      <c r="AS3668" t="b">
        <f t="shared" si="172"/>
        <v>1</v>
      </c>
    </row>
    <row r="3669" spans="1:45">
      <c r="A3669">
        <f t="shared" si="173"/>
        <v>3668</v>
      </c>
      <c r="B3669">
        <v>187365</v>
      </c>
      <c r="C3669">
        <v>187365</v>
      </c>
      <c r="D3669" t="s">
        <v>9815</v>
      </c>
      <c r="E3669" t="s">
        <v>9812</v>
      </c>
      <c r="F3669">
        <v>10195407</v>
      </c>
      <c r="G3669" t="s">
        <v>201</v>
      </c>
      <c r="K3669" t="s">
        <v>9816</v>
      </c>
      <c r="L3669" t="s">
        <v>184</v>
      </c>
      <c r="M3669" s="4">
        <v>0.29166666666666669</v>
      </c>
      <c r="N3669" s="1">
        <v>0.70833333333333337</v>
      </c>
      <c r="O3669" t="s">
        <v>95</v>
      </c>
      <c r="P3669" t="s">
        <v>415</v>
      </c>
      <c r="S3669" t="s">
        <v>9812</v>
      </c>
      <c r="T3669" t="s">
        <v>165</v>
      </c>
      <c r="U3669" t="s">
        <v>203</v>
      </c>
      <c r="V3669" t="s">
        <v>46</v>
      </c>
      <c r="W3669" t="str">
        <f t="shared" si="171"/>
        <v xml:space="preserve"> WASHINGTON DC 20007</v>
      </c>
      <c r="X3669" t="s">
        <v>47</v>
      </c>
      <c r="Y3669" t="s">
        <v>9281</v>
      </c>
      <c r="Z3669">
        <v>38.913772000000002</v>
      </c>
      <c r="AA3669">
        <v>-77.073008000000002</v>
      </c>
      <c r="AB3669">
        <v>393668.2</v>
      </c>
      <c r="AC3669">
        <v>138436.59</v>
      </c>
      <c r="AD3669">
        <v>20007</v>
      </c>
      <c r="AE3669">
        <v>270590</v>
      </c>
      <c r="AF3669">
        <v>113744</v>
      </c>
      <c r="AG3669">
        <v>113744</v>
      </c>
      <c r="AH3669">
        <v>2</v>
      </c>
      <c r="AI3669">
        <v>2</v>
      </c>
      <c r="AJ3669" t="s">
        <v>14246</v>
      </c>
      <c r="AK3669" s="2">
        <v>20</v>
      </c>
      <c r="AL3669" t="s">
        <v>50</v>
      </c>
      <c r="AM3669">
        <v>206</v>
      </c>
      <c r="AN3669">
        <v>4</v>
      </c>
      <c r="AO3669" t="s">
        <v>51</v>
      </c>
      <c r="AP3669">
        <v>2836</v>
      </c>
      <c r="AQ3669">
        <v>-77.073010621003604</v>
      </c>
      <c r="AR3669">
        <v>38.913779358347099</v>
      </c>
      <c r="AS3669" t="b">
        <f t="shared" si="172"/>
        <v>1</v>
      </c>
    </row>
    <row r="3670" spans="1:45">
      <c r="A3670">
        <f t="shared" si="173"/>
        <v>3669</v>
      </c>
      <c r="B3670">
        <v>187366</v>
      </c>
      <c r="C3670">
        <v>187366</v>
      </c>
      <c r="D3670" t="s">
        <v>9825</v>
      </c>
      <c r="E3670" t="s">
        <v>9826</v>
      </c>
      <c r="F3670">
        <v>10195436</v>
      </c>
      <c r="G3670" t="s">
        <v>201</v>
      </c>
      <c r="K3670" t="s">
        <v>9827</v>
      </c>
      <c r="L3670" t="s">
        <v>184</v>
      </c>
      <c r="M3670" s="4">
        <v>0.45833333333333331</v>
      </c>
      <c r="N3670" s="1">
        <v>0.58333333333333337</v>
      </c>
      <c r="O3670" t="s">
        <v>415</v>
      </c>
      <c r="P3670" t="s">
        <v>415</v>
      </c>
      <c r="S3670" t="s">
        <v>9826</v>
      </c>
      <c r="T3670" t="s">
        <v>165</v>
      </c>
      <c r="U3670" t="s">
        <v>203</v>
      </c>
      <c r="V3670" t="s">
        <v>46</v>
      </c>
      <c r="W3670" t="str">
        <f t="shared" si="171"/>
        <v xml:space="preserve"> WASHINGTON DC 20007</v>
      </c>
      <c r="X3670" t="s">
        <v>47</v>
      </c>
      <c r="Y3670" t="s">
        <v>9828</v>
      </c>
      <c r="Z3670">
        <v>38.923828</v>
      </c>
      <c r="AA3670">
        <v>-77.077878999999996</v>
      </c>
      <c r="AB3670">
        <v>393250.87</v>
      </c>
      <c r="AC3670">
        <v>139553.21</v>
      </c>
      <c r="AD3670">
        <v>20007</v>
      </c>
      <c r="AE3670">
        <v>299798</v>
      </c>
      <c r="AF3670">
        <v>195980</v>
      </c>
      <c r="AG3670">
        <v>195980</v>
      </c>
      <c r="AH3670">
        <v>3</v>
      </c>
      <c r="AI3670">
        <v>3</v>
      </c>
      <c r="AJ3670" t="s">
        <v>14249</v>
      </c>
      <c r="AK3670" t="s">
        <v>295</v>
      </c>
      <c r="AL3670" t="s">
        <v>50</v>
      </c>
      <c r="AM3670">
        <v>204</v>
      </c>
      <c r="AN3670">
        <v>14</v>
      </c>
      <c r="AO3670" t="s">
        <v>51</v>
      </c>
      <c r="AP3670">
        <v>2380</v>
      </c>
      <c r="AQ3670">
        <v>-77.077833588198104</v>
      </c>
      <c r="AR3670">
        <v>38.923835129628799</v>
      </c>
      <c r="AS3670" t="b">
        <f t="shared" si="172"/>
        <v>1</v>
      </c>
    </row>
    <row r="3671" spans="1:45">
      <c r="A3671">
        <f t="shared" si="173"/>
        <v>3670</v>
      </c>
      <c r="B3671">
        <v>187367</v>
      </c>
      <c r="C3671">
        <v>187367</v>
      </c>
      <c r="D3671" t="s">
        <v>9829</v>
      </c>
      <c r="E3671" t="s">
        <v>9830</v>
      </c>
      <c r="F3671">
        <v>10195438</v>
      </c>
      <c r="G3671" t="s">
        <v>201</v>
      </c>
      <c r="M3671" s="4">
        <v>0.33333333333333331</v>
      </c>
      <c r="N3671" s="1">
        <v>0.70833333333333337</v>
      </c>
      <c r="O3671" t="s">
        <v>95</v>
      </c>
      <c r="P3671" t="s">
        <v>415</v>
      </c>
      <c r="Q3671" t="s">
        <v>9830</v>
      </c>
      <c r="R3671" t="s">
        <v>9831</v>
      </c>
      <c r="S3671" t="s">
        <v>9830</v>
      </c>
      <c r="T3671" t="s">
        <v>148</v>
      </c>
      <c r="U3671" t="s">
        <v>203</v>
      </c>
      <c r="V3671" t="s">
        <v>46</v>
      </c>
      <c r="W3671" t="str">
        <f t="shared" si="171"/>
        <v>1210 Potomac Ave SE WASHINGTON DC 20003</v>
      </c>
      <c r="X3671" t="s">
        <v>47</v>
      </c>
      <c r="Y3671" t="s">
        <v>9832</v>
      </c>
      <c r="Z3671">
        <v>38.878830999999998</v>
      </c>
      <c r="AA3671">
        <v>-76.989902000000001</v>
      </c>
      <c r="AB3671">
        <v>400876.17</v>
      </c>
      <c r="AC3671">
        <v>134555.37</v>
      </c>
      <c r="AD3671">
        <v>20003</v>
      </c>
      <c r="AE3671">
        <v>71646</v>
      </c>
      <c r="AF3671">
        <v>45784</v>
      </c>
      <c r="AG3671">
        <v>45784</v>
      </c>
      <c r="AH3671">
        <v>6</v>
      </c>
      <c r="AI3671">
        <v>6</v>
      </c>
      <c r="AJ3671" t="s">
        <v>14249</v>
      </c>
      <c r="AK3671" t="s">
        <v>4310</v>
      </c>
      <c r="AL3671" t="s">
        <v>63</v>
      </c>
      <c r="AM3671">
        <v>106</v>
      </c>
      <c r="AN3671">
        <v>26</v>
      </c>
      <c r="AO3671" t="s">
        <v>51</v>
      </c>
      <c r="AP3671">
        <v>2369</v>
      </c>
      <c r="AQ3671">
        <v>-76.989904618972005</v>
      </c>
      <c r="AR3671">
        <v>38.878838282932101</v>
      </c>
      <c r="AS3671" t="b">
        <f t="shared" si="172"/>
        <v>1</v>
      </c>
    </row>
    <row r="3672" spans="1:45">
      <c r="A3672">
        <f t="shared" si="173"/>
        <v>3671</v>
      </c>
      <c r="B3672">
        <v>187368</v>
      </c>
      <c r="C3672">
        <v>187368</v>
      </c>
      <c r="D3672" t="s">
        <v>9833</v>
      </c>
      <c r="E3672" t="s">
        <v>9834</v>
      </c>
      <c r="F3672">
        <v>10195450</v>
      </c>
      <c r="G3672" t="s">
        <v>201</v>
      </c>
      <c r="K3672" t="s">
        <v>9835</v>
      </c>
      <c r="L3672" t="s">
        <v>184</v>
      </c>
      <c r="M3672" s="4">
        <v>0.29166666666666669</v>
      </c>
      <c r="N3672" s="1">
        <v>0.70833333333333337</v>
      </c>
      <c r="O3672" t="s">
        <v>415</v>
      </c>
      <c r="P3672" t="s">
        <v>415</v>
      </c>
      <c r="S3672" t="s">
        <v>9834</v>
      </c>
      <c r="T3672" t="s">
        <v>165</v>
      </c>
      <c r="U3672" t="s">
        <v>203</v>
      </c>
      <c r="V3672" t="s">
        <v>46</v>
      </c>
      <c r="W3672" t="str">
        <f t="shared" si="171"/>
        <v xml:space="preserve"> WASHINGTON DC 20011</v>
      </c>
      <c r="X3672" t="s">
        <v>47</v>
      </c>
      <c r="Y3672" t="s">
        <v>7414</v>
      </c>
      <c r="Z3672">
        <v>38.940626999999999</v>
      </c>
      <c r="AA3672">
        <v>-77.030095000000003</v>
      </c>
      <c r="AB3672">
        <v>397390.94</v>
      </c>
      <c r="AC3672">
        <v>141415.66</v>
      </c>
      <c r="AD3672">
        <v>20011</v>
      </c>
      <c r="AE3672">
        <v>255371</v>
      </c>
      <c r="AF3672">
        <v>98004</v>
      </c>
      <c r="AG3672">
        <v>98004</v>
      </c>
      <c r="AH3672">
        <v>4</v>
      </c>
      <c r="AI3672">
        <v>4</v>
      </c>
      <c r="AJ3672" t="s">
        <v>14247</v>
      </c>
      <c r="AK3672" t="s">
        <v>586</v>
      </c>
      <c r="AL3672" t="s">
        <v>188</v>
      </c>
      <c r="AM3672">
        <v>404</v>
      </c>
      <c r="AN3672">
        <v>18</v>
      </c>
      <c r="AO3672" t="s">
        <v>51</v>
      </c>
      <c r="AP3672">
        <v>2761</v>
      </c>
      <c r="AQ3672">
        <v>-77.030097182614199</v>
      </c>
      <c r="AR3672">
        <v>38.9406346961878</v>
      </c>
      <c r="AS3672" t="b">
        <f t="shared" si="172"/>
        <v>1</v>
      </c>
    </row>
    <row r="3673" spans="1:45">
      <c r="A3673">
        <f t="shared" si="173"/>
        <v>3672</v>
      </c>
      <c r="B3673">
        <v>187369</v>
      </c>
      <c r="C3673">
        <v>187369</v>
      </c>
      <c r="D3673" t="s">
        <v>9873</v>
      </c>
      <c r="E3673" t="s">
        <v>9874</v>
      </c>
      <c r="F3673">
        <v>10195620</v>
      </c>
      <c r="G3673" t="s">
        <v>201</v>
      </c>
      <c r="M3673" s="4">
        <v>0.29166666666666669</v>
      </c>
      <c r="N3673" s="1">
        <v>0.70833333333333337</v>
      </c>
      <c r="O3673" t="s">
        <v>95</v>
      </c>
      <c r="P3673" t="s">
        <v>415</v>
      </c>
      <c r="S3673" t="s">
        <v>9874</v>
      </c>
      <c r="T3673" t="s">
        <v>148</v>
      </c>
      <c r="U3673" t="s">
        <v>203</v>
      </c>
      <c r="V3673" t="s">
        <v>46</v>
      </c>
      <c r="W3673" t="str">
        <f t="shared" si="171"/>
        <v xml:space="preserve"> WASHINGTON DC 20001</v>
      </c>
      <c r="X3673" t="s">
        <v>47</v>
      </c>
      <c r="Y3673" t="s">
        <v>9418</v>
      </c>
      <c r="Z3673">
        <v>38.918498999999997</v>
      </c>
      <c r="AA3673">
        <v>-77.024181999999996</v>
      </c>
      <c r="AB3673">
        <v>397902.93</v>
      </c>
      <c r="AC3673">
        <v>138959.04000000001</v>
      </c>
      <c r="AD3673">
        <v>20001</v>
      </c>
      <c r="AE3673">
        <v>218794</v>
      </c>
      <c r="AF3673">
        <v>62210</v>
      </c>
      <c r="AG3673">
        <v>62210</v>
      </c>
      <c r="AH3673">
        <v>1</v>
      </c>
      <c r="AI3673">
        <v>1</v>
      </c>
      <c r="AJ3673" t="s">
        <v>14249</v>
      </c>
      <c r="AK3673" t="s">
        <v>983</v>
      </c>
      <c r="AL3673" t="s">
        <v>88</v>
      </c>
      <c r="AM3673">
        <v>305</v>
      </c>
      <c r="AN3673">
        <v>3</v>
      </c>
      <c r="AO3673" t="s">
        <v>51</v>
      </c>
      <c r="AP3673">
        <v>2300</v>
      </c>
      <c r="AQ3673">
        <v>-77.024183990569199</v>
      </c>
      <c r="AR3673">
        <v>38.918506070710599</v>
      </c>
      <c r="AS3673" t="b">
        <f t="shared" si="172"/>
        <v>1</v>
      </c>
    </row>
    <row r="3674" spans="1:45">
      <c r="A3674">
        <f t="shared" si="173"/>
        <v>3673</v>
      </c>
      <c r="B3674">
        <v>187370</v>
      </c>
      <c r="C3674">
        <v>187370</v>
      </c>
      <c r="D3674" t="s">
        <v>9887</v>
      </c>
      <c r="E3674" t="s">
        <v>9888</v>
      </c>
      <c r="F3674">
        <v>10195678</v>
      </c>
      <c r="G3674" t="s">
        <v>201</v>
      </c>
      <c r="M3674" s="4">
        <v>0.41666666666666669</v>
      </c>
      <c r="N3674" s="1">
        <v>0.83333333333333337</v>
      </c>
      <c r="O3674" t="s">
        <v>415</v>
      </c>
      <c r="P3674" t="s">
        <v>415</v>
      </c>
      <c r="S3674" t="s">
        <v>9888</v>
      </c>
      <c r="T3674" t="s">
        <v>148</v>
      </c>
      <c r="U3674" t="s">
        <v>203</v>
      </c>
      <c r="V3674" t="s">
        <v>46</v>
      </c>
      <c r="W3674" t="str">
        <f t="shared" si="171"/>
        <v xml:space="preserve"> WASHINGTON DC 20011</v>
      </c>
      <c r="X3674" t="s">
        <v>47</v>
      </c>
      <c r="Y3674" t="s">
        <v>7414</v>
      </c>
      <c r="Z3674">
        <v>38.940626999999999</v>
      </c>
      <c r="AA3674">
        <v>-77.030095000000003</v>
      </c>
      <c r="AB3674">
        <v>397390.94</v>
      </c>
      <c r="AC3674">
        <v>141415.66</v>
      </c>
      <c r="AD3674">
        <v>20011</v>
      </c>
      <c r="AE3674">
        <v>255371</v>
      </c>
      <c r="AF3674">
        <v>98004</v>
      </c>
      <c r="AG3674">
        <v>98004</v>
      </c>
      <c r="AH3674">
        <v>4</v>
      </c>
      <c r="AI3674">
        <v>4</v>
      </c>
      <c r="AJ3674" t="s">
        <v>14247</v>
      </c>
      <c r="AK3674" t="s">
        <v>586</v>
      </c>
      <c r="AL3674" t="s">
        <v>188</v>
      </c>
      <c r="AM3674">
        <v>404</v>
      </c>
      <c r="AN3674">
        <v>18</v>
      </c>
      <c r="AO3674" t="s">
        <v>51</v>
      </c>
      <c r="AP3674">
        <v>2762</v>
      </c>
      <c r="AQ3674">
        <v>-77.030097182614199</v>
      </c>
      <c r="AR3674">
        <v>38.9406346961878</v>
      </c>
      <c r="AS3674" t="b">
        <f t="shared" si="172"/>
        <v>1</v>
      </c>
    </row>
    <row r="3675" spans="1:45">
      <c r="A3675">
        <f t="shared" si="173"/>
        <v>3674</v>
      </c>
      <c r="B3675">
        <v>187371</v>
      </c>
      <c r="C3675">
        <v>187371</v>
      </c>
      <c r="D3675" t="s">
        <v>9911</v>
      </c>
      <c r="E3675" t="s">
        <v>9912</v>
      </c>
      <c r="F3675">
        <v>10195848</v>
      </c>
      <c r="G3675" t="s">
        <v>201</v>
      </c>
      <c r="K3675" t="s">
        <v>9913</v>
      </c>
      <c r="L3675" t="s">
        <v>387</v>
      </c>
      <c r="M3675" s="4">
        <v>4.1666666666666664E-2</v>
      </c>
      <c r="N3675" s="1">
        <v>0.70833333333333337</v>
      </c>
      <c r="O3675" t="s">
        <v>415</v>
      </c>
      <c r="P3675" t="s">
        <v>415</v>
      </c>
      <c r="S3675" t="s">
        <v>9912</v>
      </c>
      <c r="T3675" t="s">
        <v>165</v>
      </c>
      <c r="U3675" t="s">
        <v>203</v>
      </c>
      <c r="V3675" t="s">
        <v>46</v>
      </c>
      <c r="W3675" t="str">
        <f t="shared" si="171"/>
        <v xml:space="preserve"> WASHINGTON DC 20002</v>
      </c>
      <c r="X3675" t="s">
        <v>47</v>
      </c>
      <c r="Y3675" t="s">
        <v>9914</v>
      </c>
      <c r="Z3675">
        <v>38.896484000000001</v>
      </c>
      <c r="AA3675">
        <v>-76.999233000000004</v>
      </c>
      <c r="AB3675">
        <v>400066.54</v>
      </c>
      <c r="AC3675">
        <v>136514.93</v>
      </c>
      <c r="AD3675">
        <v>20002</v>
      </c>
      <c r="AE3675">
        <v>146362</v>
      </c>
      <c r="AF3675">
        <v>55598</v>
      </c>
      <c r="AG3675">
        <v>55598</v>
      </c>
      <c r="AH3675">
        <v>6</v>
      </c>
      <c r="AI3675">
        <v>6</v>
      </c>
      <c r="AJ3675" t="s">
        <v>14247</v>
      </c>
      <c r="AK3675" t="s">
        <v>1593</v>
      </c>
      <c r="AL3675" t="s">
        <v>63</v>
      </c>
      <c r="AM3675">
        <v>104</v>
      </c>
      <c r="AN3675">
        <v>25</v>
      </c>
      <c r="AO3675" t="s">
        <v>51</v>
      </c>
      <c r="AP3675">
        <v>2706</v>
      </c>
      <c r="AQ3675">
        <v>-76.999235234946298</v>
      </c>
      <c r="AR3675">
        <v>38.8964911776077</v>
      </c>
      <c r="AS3675" t="b">
        <f t="shared" si="172"/>
        <v>1</v>
      </c>
    </row>
    <row r="3676" spans="1:45">
      <c r="A3676">
        <f t="shared" si="173"/>
        <v>3675</v>
      </c>
      <c r="B3676">
        <v>187372</v>
      </c>
      <c r="C3676">
        <v>187372</v>
      </c>
      <c r="D3676" t="s">
        <v>9930</v>
      </c>
      <c r="E3676" t="s">
        <v>9931</v>
      </c>
      <c r="F3676">
        <v>10195883</v>
      </c>
      <c r="G3676" t="s">
        <v>201</v>
      </c>
      <c r="K3676" t="s">
        <v>9932</v>
      </c>
      <c r="L3676" t="s">
        <v>95</v>
      </c>
      <c r="M3676" s="4">
        <v>0.375</v>
      </c>
      <c r="N3676" s="1">
        <v>0.54166666666666663</v>
      </c>
      <c r="O3676" t="s">
        <v>415</v>
      </c>
      <c r="P3676" t="s">
        <v>415</v>
      </c>
      <c r="S3676" t="s">
        <v>9931</v>
      </c>
      <c r="T3676" t="s">
        <v>165</v>
      </c>
      <c r="U3676" t="s">
        <v>203</v>
      </c>
      <c r="V3676" t="s">
        <v>46</v>
      </c>
      <c r="W3676" t="str">
        <f t="shared" si="171"/>
        <v xml:space="preserve"> WASHINGTON DC 20009</v>
      </c>
      <c r="X3676" t="s">
        <v>47</v>
      </c>
      <c r="Y3676" t="s">
        <v>7952</v>
      </c>
      <c r="Z3676">
        <v>38.915336000000003</v>
      </c>
      <c r="AA3676">
        <v>-77.042592999999997</v>
      </c>
      <c r="AB3676">
        <v>396306.12</v>
      </c>
      <c r="AC3676">
        <v>138608.59</v>
      </c>
      <c r="AD3676">
        <v>20009</v>
      </c>
      <c r="AE3676">
        <v>226481</v>
      </c>
      <c r="AF3676">
        <v>69811</v>
      </c>
      <c r="AG3676">
        <v>69811</v>
      </c>
      <c r="AH3676">
        <v>2</v>
      </c>
      <c r="AI3676">
        <v>2</v>
      </c>
      <c r="AJ3676" t="s">
        <v>14249</v>
      </c>
      <c r="AK3676" t="s">
        <v>773</v>
      </c>
      <c r="AL3676" t="s">
        <v>50</v>
      </c>
      <c r="AM3676">
        <v>208</v>
      </c>
      <c r="AN3676">
        <v>6</v>
      </c>
      <c r="AO3676" t="s">
        <v>51</v>
      </c>
      <c r="AP3676">
        <v>2616</v>
      </c>
      <c r="AQ3676">
        <v>-77.042595217196506</v>
      </c>
      <c r="AR3676">
        <v>38.9153438391264</v>
      </c>
      <c r="AS3676" t="b">
        <f t="shared" si="172"/>
        <v>1</v>
      </c>
    </row>
    <row r="3677" spans="1:45">
      <c r="A3677">
        <f t="shared" si="173"/>
        <v>3676</v>
      </c>
      <c r="B3677">
        <v>187373</v>
      </c>
      <c r="C3677">
        <v>187373</v>
      </c>
      <c r="D3677" t="s">
        <v>9949</v>
      </c>
      <c r="E3677" t="s">
        <v>9950</v>
      </c>
      <c r="F3677">
        <v>10195978</v>
      </c>
      <c r="G3677" t="s">
        <v>201</v>
      </c>
      <c r="K3677" t="s">
        <v>9951</v>
      </c>
      <c r="L3677" t="s">
        <v>203</v>
      </c>
      <c r="M3677" s="4">
        <v>0.33333333333333331</v>
      </c>
      <c r="N3677" s="1">
        <v>0.70833333333333337</v>
      </c>
      <c r="O3677" t="s">
        <v>55</v>
      </c>
      <c r="P3677" t="s">
        <v>683</v>
      </c>
      <c r="Q3677" t="s">
        <v>9950</v>
      </c>
      <c r="R3677" t="s">
        <v>9952</v>
      </c>
      <c r="S3677" t="s">
        <v>9950</v>
      </c>
      <c r="T3677" t="s">
        <v>70</v>
      </c>
      <c r="U3677" t="s">
        <v>203</v>
      </c>
      <c r="V3677" t="s">
        <v>46</v>
      </c>
      <c r="W3677" t="str">
        <f t="shared" si="171"/>
        <v>1820 Clydesdale Place NW WASHINGTON DC 20009</v>
      </c>
      <c r="X3677" t="s">
        <v>47</v>
      </c>
      <c r="Y3677" t="s">
        <v>8242</v>
      </c>
      <c r="Z3677">
        <v>38.925113000000003</v>
      </c>
      <c r="AA3677">
        <v>-77.044011999999995</v>
      </c>
      <c r="AB3677">
        <v>396183.6</v>
      </c>
      <c r="AC3677">
        <v>139693.93</v>
      </c>
      <c r="AD3677">
        <v>20009</v>
      </c>
      <c r="AE3677">
        <v>236085</v>
      </c>
      <c r="AF3677">
        <v>78739</v>
      </c>
      <c r="AG3677">
        <v>78739</v>
      </c>
      <c r="AH3677">
        <v>1</v>
      </c>
      <c r="AI3677">
        <v>1</v>
      </c>
      <c r="AJ3677" t="s">
        <v>14247</v>
      </c>
      <c r="AK3677" t="s">
        <v>951</v>
      </c>
      <c r="AL3677" t="s">
        <v>88</v>
      </c>
      <c r="AM3677">
        <v>303</v>
      </c>
      <c r="AN3677">
        <v>1</v>
      </c>
      <c r="AO3677" t="s">
        <v>51</v>
      </c>
      <c r="AP3677">
        <v>2446</v>
      </c>
      <c r="AQ3677">
        <v>-77.044013989522597</v>
      </c>
      <c r="AR3677">
        <v>38.925120412147599</v>
      </c>
      <c r="AS3677" t="b">
        <f t="shared" si="172"/>
        <v>1</v>
      </c>
    </row>
    <row r="3678" spans="1:45">
      <c r="A3678">
        <f t="shared" si="173"/>
        <v>3677</v>
      </c>
      <c r="B3678">
        <v>185122</v>
      </c>
      <c r="C3678">
        <v>185122</v>
      </c>
      <c r="D3678" t="s">
        <v>11369</v>
      </c>
      <c r="E3678" t="s">
        <v>11348</v>
      </c>
      <c r="F3678">
        <v>10191962</v>
      </c>
      <c r="G3678" t="s">
        <v>201</v>
      </c>
      <c r="K3678" t="s">
        <v>11370</v>
      </c>
      <c r="L3678" t="s">
        <v>125</v>
      </c>
      <c r="M3678" s="4">
        <v>0.29166666666666669</v>
      </c>
      <c r="N3678" s="1">
        <v>0.79166666666666663</v>
      </c>
      <c r="O3678" t="s">
        <v>95</v>
      </c>
      <c r="P3678" t="s">
        <v>415</v>
      </c>
      <c r="S3678" t="s">
        <v>11348</v>
      </c>
      <c r="T3678" t="s">
        <v>165</v>
      </c>
      <c r="U3678" t="s">
        <v>203</v>
      </c>
      <c r="V3678" t="s">
        <v>46</v>
      </c>
      <c r="W3678" t="str">
        <f t="shared" si="171"/>
        <v xml:space="preserve"> WASHINGTON DC 20001</v>
      </c>
      <c r="X3678" t="s">
        <v>47</v>
      </c>
      <c r="Y3678" t="s">
        <v>11350</v>
      </c>
      <c r="Z3678">
        <v>38.916097999999998</v>
      </c>
      <c r="AA3678">
        <v>-77.016178999999994</v>
      </c>
      <c r="AB3678">
        <v>398596.85</v>
      </c>
      <c r="AC3678">
        <v>138692.4</v>
      </c>
      <c r="AD3678">
        <v>20001</v>
      </c>
      <c r="AE3678">
        <v>229775</v>
      </c>
      <c r="AF3678">
        <v>72773</v>
      </c>
      <c r="AG3678">
        <v>72773</v>
      </c>
      <c r="AH3678">
        <v>1</v>
      </c>
      <c r="AI3678">
        <v>1</v>
      </c>
      <c r="AJ3678" t="s">
        <v>14249</v>
      </c>
      <c r="AK3678" t="s">
        <v>635</v>
      </c>
      <c r="AL3678" t="s">
        <v>88</v>
      </c>
      <c r="AM3678">
        <v>306</v>
      </c>
      <c r="AN3678">
        <v>3</v>
      </c>
      <c r="AO3678" t="s">
        <v>51</v>
      </c>
      <c r="AP3678">
        <v>648</v>
      </c>
      <c r="AQ3678">
        <v>-77.016181724550194</v>
      </c>
      <c r="AR3678">
        <v>38.916105471314097</v>
      </c>
      <c r="AS3678" t="b">
        <f t="shared" si="172"/>
        <v>1</v>
      </c>
    </row>
    <row r="3679" spans="1:45">
      <c r="A3679">
        <f t="shared" si="173"/>
        <v>3678</v>
      </c>
      <c r="B3679">
        <v>187358</v>
      </c>
      <c r="C3679">
        <v>187358</v>
      </c>
      <c r="D3679" t="s">
        <v>13068</v>
      </c>
      <c r="E3679" t="s">
        <v>13069</v>
      </c>
      <c r="F3679">
        <v>10194673</v>
      </c>
      <c r="G3679" t="s">
        <v>201</v>
      </c>
      <c r="K3679" t="s">
        <v>13070</v>
      </c>
      <c r="L3679" t="s">
        <v>386</v>
      </c>
      <c r="M3679" s="4">
        <v>0.29166666666666669</v>
      </c>
      <c r="N3679" s="1">
        <v>0.70833333333333337</v>
      </c>
      <c r="O3679" t="s">
        <v>415</v>
      </c>
      <c r="P3679" t="s">
        <v>415</v>
      </c>
      <c r="S3679" t="s">
        <v>13069</v>
      </c>
      <c r="T3679" t="s">
        <v>165</v>
      </c>
      <c r="U3679" t="s">
        <v>203</v>
      </c>
      <c r="V3679" t="s">
        <v>46</v>
      </c>
      <c r="W3679" t="str">
        <f t="shared" si="171"/>
        <v xml:space="preserve"> WASHINGTON DC 20009</v>
      </c>
      <c r="X3679" t="s">
        <v>47</v>
      </c>
      <c r="Y3679" t="s">
        <v>13071</v>
      </c>
      <c r="Z3679">
        <v>38.920906000000002</v>
      </c>
      <c r="AA3679">
        <v>-77.030281000000002</v>
      </c>
      <c r="AB3679">
        <v>397374.06</v>
      </c>
      <c r="AC3679">
        <v>139226.49</v>
      </c>
      <c r="AD3679">
        <v>20009</v>
      </c>
      <c r="AE3679">
        <v>232085</v>
      </c>
      <c r="AF3679">
        <v>75126</v>
      </c>
      <c r="AG3679">
        <v>75126</v>
      </c>
      <c r="AH3679">
        <v>1</v>
      </c>
      <c r="AI3679">
        <v>1</v>
      </c>
      <c r="AJ3679" t="s">
        <v>14249</v>
      </c>
      <c r="AK3679" t="s">
        <v>373</v>
      </c>
      <c r="AL3679" t="s">
        <v>88</v>
      </c>
      <c r="AM3679">
        <v>304</v>
      </c>
      <c r="AN3679">
        <v>2</v>
      </c>
      <c r="AO3679" t="s">
        <v>51</v>
      </c>
      <c r="AP3679">
        <v>749</v>
      </c>
      <c r="AQ3679">
        <v>-77.0302835120726</v>
      </c>
      <c r="AR3679">
        <v>38.9209139265133</v>
      </c>
      <c r="AS3679" t="b">
        <f t="shared" si="172"/>
        <v>1</v>
      </c>
    </row>
    <row r="3680" spans="1:45">
      <c r="A3680">
        <f t="shared" si="173"/>
        <v>3679</v>
      </c>
      <c r="B3680">
        <v>187374</v>
      </c>
      <c r="C3680">
        <v>187374</v>
      </c>
      <c r="D3680" t="s">
        <v>13166</v>
      </c>
      <c r="E3680" t="s">
        <v>13167</v>
      </c>
      <c r="F3680">
        <v>10194965</v>
      </c>
      <c r="G3680" t="s">
        <v>201</v>
      </c>
      <c r="M3680" s="4">
        <v>0.29166666666666669</v>
      </c>
      <c r="N3680" s="1">
        <v>0.70833333333333337</v>
      </c>
      <c r="O3680" t="s">
        <v>95</v>
      </c>
      <c r="P3680" t="s">
        <v>415</v>
      </c>
      <c r="Q3680" t="s">
        <v>13167</v>
      </c>
      <c r="R3680" t="s">
        <v>13168</v>
      </c>
      <c r="S3680" t="s">
        <v>13167</v>
      </c>
      <c r="T3680" t="s">
        <v>148</v>
      </c>
      <c r="U3680" t="s">
        <v>203</v>
      </c>
      <c r="V3680" t="s">
        <v>46</v>
      </c>
      <c r="W3680" t="str">
        <f t="shared" si="171"/>
        <v>3516 New Hampshire Avenue NW WASHINGTON DC 20010</v>
      </c>
      <c r="X3680" t="s">
        <v>47</v>
      </c>
      <c r="Y3680" t="s">
        <v>13169</v>
      </c>
      <c r="Z3680">
        <v>38.933290999999997</v>
      </c>
      <c r="AA3680">
        <v>-77.026888999999997</v>
      </c>
      <c r="AB3680">
        <v>397668.67</v>
      </c>
      <c r="AC3680">
        <v>140601.19</v>
      </c>
      <c r="AD3680">
        <v>20010</v>
      </c>
      <c r="AE3680">
        <v>230490</v>
      </c>
      <c r="AF3680">
        <v>73806</v>
      </c>
      <c r="AG3680">
        <v>73806</v>
      </c>
      <c r="AH3680">
        <v>1</v>
      </c>
      <c r="AI3680">
        <v>1</v>
      </c>
      <c r="AJ3680" t="s">
        <v>14244</v>
      </c>
      <c r="AK3680" t="s">
        <v>1925</v>
      </c>
      <c r="AL3680" t="s">
        <v>188</v>
      </c>
      <c r="AM3680">
        <v>409</v>
      </c>
      <c r="AN3680">
        <v>2</v>
      </c>
      <c r="AO3680" t="s">
        <v>51</v>
      </c>
      <c r="AP3680">
        <v>706</v>
      </c>
      <c r="AQ3680">
        <v>-77.026890864631</v>
      </c>
      <c r="AR3680">
        <v>38.933298488417698</v>
      </c>
      <c r="AS3680" t="b">
        <f t="shared" si="172"/>
        <v>1</v>
      </c>
    </row>
    <row r="3681" spans="1:45">
      <c r="A3681">
        <f t="shared" si="173"/>
        <v>3680</v>
      </c>
      <c r="B3681">
        <v>187375</v>
      </c>
      <c r="C3681">
        <v>187375</v>
      </c>
      <c r="D3681" t="s">
        <v>13184</v>
      </c>
      <c r="E3681" t="s">
        <v>13185</v>
      </c>
      <c r="F3681">
        <v>10195005</v>
      </c>
      <c r="G3681" t="s">
        <v>201</v>
      </c>
      <c r="K3681" t="s">
        <v>13186</v>
      </c>
      <c r="L3681" t="s">
        <v>386</v>
      </c>
      <c r="M3681" s="4">
        <v>0.29166666666666669</v>
      </c>
      <c r="N3681" s="1">
        <v>0.70833333333333337</v>
      </c>
      <c r="O3681" t="s">
        <v>415</v>
      </c>
      <c r="P3681" t="s">
        <v>415</v>
      </c>
      <c r="S3681" t="s">
        <v>13185</v>
      </c>
      <c r="T3681" t="s">
        <v>165</v>
      </c>
      <c r="U3681" t="s">
        <v>203</v>
      </c>
      <c r="V3681" t="s">
        <v>46</v>
      </c>
      <c r="W3681" t="str">
        <f t="shared" si="171"/>
        <v xml:space="preserve"> WASHINGTON DC 20008</v>
      </c>
      <c r="X3681" t="s">
        <v>47</v>
      </c>
      <c r="Y3681" t="s">
        <v>10414</v>
      </c>
      <c r="Z3681">
        <v>38.926963999999998</v>
      </c>
      <c r="AA3681">
        <v>-77.053207</v>
      </c>
      <c r="AB3681">
        <v>395386.36</v>
      </c>
      <c r="AC3681">
        <v>139899.81</v>
      </c>
      <c r="AD3681">
        <v>20008</v>
      </c>
      <c r="AE3681">
        <v>223257</v>
      </c>
      <c r="AF3681">
        <v>66271</v>
      </c>
      <c r="AG3681">
        <v>66271</v>
      </c>
      <c r="AH3681">
        <v>3</v>
      </c>
      <c r="AI3681">
        <v>3</v>
      </c>
      <c r="AJ3681" t="s">
        <v>14247</v>
      </c>
      <c r="AK3681" t="s">
        <v>7808</v>
      </c>
      <c r="AL3681" t="s">
        <v>50</v>
      </c>
      <c r="AM3681">
        <v>204</v>
      </c>
      <c r="AN3681">
        <v>15</v>
      </c>
      <c r="AO3681" t="s">
        <v>51</v>
      </c>
      <c r="AP3681">
        <v>484</v>
      </c>
      <c r="AQ3681">
        <v>-77.053209347886906</v>
      </c>
      <c r="AR3681">
        <v>38.926971219751998</v>
      </c>
      <c r="AS3681" t="b">
        <f t="shared" si="172"/>
        <v>1</v>
      </c>
    </row>
    <row r="3682" spans="1:45">
      <c r="A3682">
        <f t="shared" si="173"/>
        <v>3681</v>
      </c>
      <c r="B3682">
        <v>187363</v>
      </c>
      <c r="C3682">
        <v>187363</v>
      </c>
      <c r="D3682" t="s">
        <v>13311</v>
      </c>
      <c r="E3682" t="s">
        <v>13312</v>
      </c>
      <c r="F3682">
        <v>10195393</v>
      </c>
      <c r="G3682" t="s">
        <v>201</v>
      </c>
      <c r="K3682" t="s">
        <v>13313</v>
      </c>
      <c r="L3682" t="s">
        <v>184</v>
      </c>
      <c r="M3682" s="4">
        <v>0.54166666666666663</v>
      </c>
      <c r="N3682" s="1">
        <v>0.79166666666666663</v>
      </c>
      <c r="O3682" t="s">
        <v>415</v>
      </c>
      <c r="P3682" t="s">
        <v>415</v>
      </c>
      <c r="S3682" t="s">
        <v>13314</v>
      </c>
      <c r="T3682" t="s">
        <v>165</v>
      </c>
      <c r="U3682" t="s">
        <v>203</v>
      </c>
      <c r="V3682" t="s">
        <v>46</v>
      </c>
      <c r="W3682" t="str">
        <f t="shared" si="171"/>
        <v xml:space="preserve"> WASHINGTON DC 20001</v>
      </c>
      <c r="X3682" t="s">
        <v>47</v>
      </c>
      <c r="Y3682" t="s">
        <v>13315</v>
      </c>
      <c r="Z3682">
        <v>38.910708999999997</v>
      </c>
      <c r="AA3682">
        <v>-77.023172000000002</v>
      </c>
      <c r="AB3682">
        <v>397990.24</v>
      </c>
      <c r="AC3682">
        <v>138094.35</v>
      </c>
      <c r="AD3682">
        <v>20001</v>
      </c>
      <c r="AE3682">
        <v>225791</v>
      </c>
      <c r="AF3682">
        <v>69117</v>
      </c>
      <c r="AG3682">
        <v>69117</v>
      </c>
      <c r="AH3682">
        <v>6</v>
      </c>
      <c r="AI3682">
        <v>2</v>
      </c>
      <c r="AJ3682" t="s">
        <v>14247</v>
      </c>
      <c r="AK3682" t="s">
        <v>1221</v>
      </c>
      <c r="AL3682" t="s">
        <v>88</v>
      </c>
      <c r="AM3682">
        <v>308</v>
      </c>
      <c r="AN3682">
        <v>7</v>
      </c>
      <c r="AO3682" t="s">
        <v>51</v>
      </c>
      <c r="AP3682">
        <v>500</v>
      </c>
      <c r="AQ3682">
        <v>-77.023174671236205</v>
      </c>
      <c r="AR3682">
        <v>38.910716856587797</v>
      </c>
      <c r="AS3682" t="b">
        <f t="shared" si="172"/>
        <v>0</v>
      </c>
    </row>
    <row r="3683" spans="1:45">
      <c r="A3683">
        <f t="shared" si="173"/>
        <v>3682</v>
      </c>
      <c r="B3683">
        <v>185429</v>
      </c>
      <c r="C3683">
        <v>185429</v>
      </c>
      <c r="D3683" t="s">
        <v>3618</v>
      </c>
      <c r="E3683" t="s">
        <v>3619</v>
      </c>
      <c r="F3683">
        <v>10192475</v>
      </c>
      <c r="G3683" t="s">
        <v>201</v>
      </c>
      <c r="K3683" t="s">
        <v>3620</v>
      </c>
      <c r="L3683" t="s">
        <v>125</v>
      </c>
      <c r="M3683" s="4">
        <v>0.41666666666666669</v>
      </c>
      <c r="N3683" s="1">
        <v>0.79166666666666663</v>
      </c>
      <c r="O3683" t="s">
        <v>203</v>
      </c>
      <c r="P3683" t="s">
        <v>203</v>
      </c>
      <c r="S3683" t="s">
        <v>3619</v>
      </c>
      <c r="T3683" t="s">
        <v>165</v>
      </c>
      <c r="U3683" t="s">
        <v>265</v>
      </c>
      <c r="V3683" t="s">
        <v>46</v>
      </c>
      <c r="W3683" t="str">
        <f t="shared" si="171"/>
        <v xml:space="preserve"> WASHINGTON DC 20016</v>
      </c>
      <c r="X3683" t="s">
        <v>47</v>
      </c>
      <c r="Y3683" t="s">
        <v>3621</v>
      </c>
      <c r="Z3683">
        <v>38.930087</v>
      </c>
      <c r="AA3683">
        <v>-77.101489999999998</v>
      </c>
      <c r="AB3683">
        <v>391200.06</v>
      </c>
      <c r="AC3683">
        <v>140250.01</v>
      </c>
      <c r="AD3683">
        <v>20016</v>
      </c>
      <c r="AE3683">
        <v>268674</v>
      </c>
      <c r="AF3683">
        <v>111188</v>
      </c>
      <c r="AG3683">
        <v>111188</v>
      </c>
      <c r="AH3683">
        <v>3</v>
      </c>
      <c r="AI3683">
        <v>3</v>
      </c>
      <c r="AJ3683" t="s">
        <v>14252</v>
      </c>
      <c r="AK3683" t="s">
        <v>536</v>
      </c>
      <c r="AL3683" t="s">
        <v>50</v>
      </c>
      <c r="AM3683">
        <v>205</v>
      </c>
      <c r="AN3683">
        <v>13</v>
      </c>
      <c r="AO3683" t="s">
        <v>51</v>
      </c>
      <c r="AP3683">
        <v>1266</v>
      </c>
      <c r="AQ3683">
        <v>-77.101492547916706</v>
      </c>
      <c r="AR3683">
        <v>38.930093975278197</v>
      </c>
      <c r="AS3683" t="b">
        <f t="shared" si="172"/>
        <v>1</v>
      </c>
    </row>
    <row r="3684" spans="1:45">
      <c r="A3684">
        <f t="shared" si="173"/>
        <v>3683</v>
      </c>
      <c r="B3684">
        <v>185575</v>
      </c>
      <c r="C3684">
        <v>185575</v>
      </c>
      <c r="D3684" t="s">
        <v>3845</v>
      </c>
      <c r="E3684" t="s">
        <v>3846</v>
      </c>
      <c r="F3684">
        <v>10192570</v>
      </c>
      <c r="G3684" t="s">
        <v>201</v>
      </c>
      <c r="M3684" s="4">
        <v>0.29166666666666669</v>
      </c>
      <c r="N3684" s="1">
        <v>0.54166666666666663</v>
      </c>
      <c r="O3684" t="s">
        <v>203</v>
      </c>
      <c r="P3684" t="s">
        <v>203</v>
      </c>
      <c r="S3684" t="s">
        <v>3846</v>
      </c>
      <c r="T3684" t="s">
        <v>148</v>
      </c>
      <c r="U3684" t="s">
        <v>265</v>
      </c>
      <c r="V3684" t="s">
        <v>46</v>
      </c>
      <c r="W3684" t="str">
        <f t="shared" si="171"/>
        <v xml:space="preserve"> WASHINGTON DC 20007</v>
      </c>
      <c r="X3684" t="s">
        <v>47</v>
      </c>
      <c r="Y3684" t="s">
        <v>3847</v>
      </c>
      <c r="Z3684">
        <v>38.915607000000001</v>
      </c>
      <c r="AA3684">
        <v>-77.07441</v>
      </c>
      <c r="AB3684">
        <v>393546.76</v>
      </c>
      <c r="AC3684">
        <v>138640.43</v>
      </c>
      <c r="AD3684">
        <v>20007</v>
      </c>
      <c r="AE3684">
        <v>270730</v>
      </c>
      <c r="AF3684">
        <v>113566</v>
      </c>
      <c r="AG3684">
        <v>113566</v>
      </c>
      <c r="AH3684">
        <v>2</v>
      </c>
      <c r="AI3684">
        <v>2</v>
      </c>
      <c r="AJ3684" t="s">
        <v>14246</v>
      </c>
      <c r="AK3684" s="2">
        <v>20</v>
      </c>
      <c r="AL3684" t="s">
        <v>50</v>
      </c>
      <c r="AM3684">
        <v>206</v>
      </c>
      <c r="AN3684">
        <v>4</v>
      </c>
      <c r="AO3684" t="s">
        <v>51</v>
      </c>
      <c r="AP3684">
        <v>1279</v>
      </c>
      <c r="AQ3684">
        <v>-77.074412790963507</v>
      </c>
      <c r="AR3684">
        <v>38.915614733654202</v>
      </c>
      <c r="AS3684" t="b">
        <f t="shared" si="172"/>
        <v>1</v>
      </c>
    </row>
    <row r="3685" spans="1:45">
      <c r="A3685">
        <f t="shared" si="173"/>
        <v>3684</v>
      </c>
      <c r="B3685">
        <v>185013</v>
      </c>
      <c r="C3685">
        <v>185013</v>
      </c>
      <c r="D3685" t="s">
        <v>3889</v>
      </c>
      <c r="E3685" t="s">
        <v>114</v>
      </c>
      <c r="F3685">
        <v>10191772</v>
      </c>
      <c r="G3685" t="s">
        <v>115</v>
      </c>
      <c r="I3685" t="s">
        <v>3890</v>
      </c>
      <c r="K3685" t="s">
        <v>3891</v>
      </c>
      <c r="L3685" t="s">
        <v>327</v>
      </c>
      <c r="M3685" s="4">
        <v>0.29166666666666669</v>
      </c>
      <c r="N3685" s="1">
        <v>0.70833333333333337</v>
      </c>
      <c r="O3685" t="s">
        <v>125</v>
      </c>
      <c r="P3685" t="s">
        <v>203</v>
      </c>
      <c r="Q3685" t="s">
        <v>3892</v>
      </c>
      <c r="R3685" t="s">
        <v>3893</v>
      </c>
      <c r="S3685" t="s">
        <v>3892</v>
      </c>
      <c r="T3685" t="s">
        <v>165</v>
      </c>
      <c r="U3685" t="s">
        <v>265</v>
      </c>
      <c r="V3685" t="s">
        <v>46</v>
      </c>
      <c r="W3685" t="str">
        <f t="shared" si="171"/>
        <v xml:space="preserve">4500 Daly Drive, #300 WASHINGTON DC </v>
      </c>
      <c r="X3685" t="s">
        <v>47</v>
      </c>
      <c r="Y3685" t="s">
        <v>3899</v>
      </c>
      <c r="Z3685">
        <v>38.906852999999998</v>
      </c>
      <c r="AA3685">
        <v>-77.041827999999995</v>
      </c>
      <c r="AB3685">
        <v>396372.06</v>
      </c>
      <c r="AC3685">
        <v>137666.85999999999</v>
      </c>
      <c r="AE3685">
        <v>0</v>
      </c>
      <c r="AF3685">
        <v>476423</v>
      </c>
      <c r="AG3685">
        <v>409846</v>
      </c>
      <c r="AH3685">
        <v>2</v>
      </c>
      <c r="AI3685">
        <v>2</v>
      </c>
      <c r="AJ3685" t="s">
        <v>14249</v>
      </c>
      <c r="AK3685" t="s">
        <v>709</v>
      </c>
      <c r="AL3685" t="s">
        <v>50</v>
      </c>
      <c r="AM3685">
        <v>208</v>
      </c>
      <c r="AN3685">
        <v>6</v>
      </c>
      <c r="AO3685" t="s">
        <v>524</v>
      </c>
      <c r="AP3685">
        <v>3463</v>
      </c>
      <c r="AQ3685">
        <v>-77.041829908621594</v>
      </c>
      <c r="AR3685">
        <v>38.906860688619801</v>
      </c>
      <c r="AS3685" t="b">
        <f t="shared" si="172"/>
        <v>0</v>
      </c>
    </row>
    <row r="3686" spans="1:45">
      <c r="A3686">
        <f t="shared" si="173"/>
        <v>3685</v>
      </c>
      <c r="B3686">
        <v>185644</v>
      </c>
      <c r="C3686">
        <v>185644</v>
      </c>
      <c r="D3686" t="s">
        <v>3977</v>
      </c>
      <c r="E3686" t="s">
        <v>3978</v>
      </c>
      <c r="F3686">
        <v>10192650</v>
      </c>
      <c r="G3686" t="s">
        <v>201</v>
      </c>
      <c r="K3686" t="s">
        <v>3979</v>
      </c>
      <c r="L3686" t="s">
        <v>163</v>
      </c>
      <c r="M3686" s="4">
        <v>0.5</v>
      </c>
      <c r="N3686" s="1">
        <v>0.79166666666666663</v>
      </c>
      <c r="O3686" t="s">
        <v>203</v>
      </c>
      <c r="P3686" t="s">
        <v>203</v>
      </c>
      <c r="Q3686" t="s">
        <v>3978</v>
      </c>
      <c r="R3686" t="s">
        <v>3980</v>
      </c>
      <c r="S3686" t="s">
        <v>3978</v>
      </c>
      <c r="T3686" t="s">
        <v>165</v>
      </c>
      <c r="U3686" t="s">
        <v>265</v>
      </c>
      <c r="V3686" t="s">
        <v>46</v>
      </c>
      <c r="W3686" t="str">
        <f t="shared" si="171"/>
        <v>505 Quincy St NW WASHINGTON DC 20011</v>
      </c>
      <c r="X3686" t="s">
        <v>47</v>
      </c>
      <c r="Y3686" t="s">
        <v>3981</v>
      </c>
      <c r="Z3686">
        <v>38.937959999999997</v>
      </c>
      <c r="AA3686">
        <v>-77.019333000000003</v>
      </c>
      <c r="AB3686">
        <v>398323.86</v>
      </c>
      <c r="AC3686">
        <v>141119.29</v>
      </c>
      <c r="AD3686">
        <v>20011</v>
      </c>
      <c r="AE3686">
        <v>247749</v>
      </c>
      <c r="AF3686">
        <v>90631</v>
      </c>
      <c r="AG3686">
        <v>90631</v>
      </c>
      <c r="AH3686">
        <v>4</v>
      </c>
      <c r="AI3686">
        <v>4</v>
      </c>
      <c r="AJ3686" t="s">
        <v>14247</v>
      </c>
      <c r="AK3686" t="s">
        <v>2128</v>
      </c>
      <c r="AL3686" t="s">
        <v>188</v>
      </c>
      <c r="AM3686">
        <v>407</v>
      </c>
      <c r="AN3686">
        <v>18</v>
      </c>
      <c r="AO3686" t="s">
        <v>51</v>
      </c>
      <c r="AP3686">
        <v>1166</v>
      </c>
      <c r="AQ3686">
        <v>-77.019335444975397</v>
      </c>
      <c r="AR3686">
        <v>38.9379671835365</v>
      </c>
      <c r="AS3686" t="b">
        <f t="shared" si="172"/>
        <v>1</v>
      </c>
    </row>
    <row r="3687" spans="1:45">
      <c r="A3687">
        <f t="shared" si="173"/>
        <v>3686</v>
      </c>
      <c r="B3687">
        <v>187380</v>
      </c>
      <c r="C3687">
        <v>187380</v>
      </c>
      <c r="D3687" t="s">
        <v>5608</v>
      </c>
      <c r="E3687" t="s">
        <v>5609</v>
      </c>
      <c r="F3687">
        <v>10194060</v>
      </c>
      <c r="G3687" t="s">
        <v>201</v>
      </c>
      <c r="K3687" t="s">
        <v>5610</v>
      </c>
      <c r="L3687" t="s">
        <v>1682</v>
      </c>
      <c r="M3687" s="4">
        <v>0.29166666666666669</v>
      </c>
      <c r="N3687" s="1">
        <v>0.79166666666666663</v>
      </c>
      <c r="O3687" t="s">
        <v>203</v>
      </c>
      <c r="P3687" t="s">
        <v>203</v>
      </c>
      <c r="Q3687" t="s">
        <v>5609</v>
      </c>
      <c r="R3687" t="s">
        <v>5611</v>
      </c>
      <c r="S3687" t="s">
        <v>5609</v>
      </c>
      <c r="T3687" t="s">
        <v>165</v>
      </c>
      <c r="U3687" t="s">
        <v>265</v>
      </c>
      <c r="V3687" t="s">
        <v>46</v>
      </c>
      <c r="W3687" t="str">
        <f t="shared" si="171"/>
        <v>2617 Wisconsin Ave NW WASHINGTON DC 20007</v>
      </c>
      <c r="X3687" t="s">
        <v>47</v>
      </c>
      <c r="Y3687" t="s">
        <v>5041</v>
      </c>
      <c r="Z3687">
        <v>38.924134000000002</v>
      </c>
      <c r="AA3687">
        <v>-77.072873000000001</v>
      </c>
      <c r="AB3687">
        <v>393680.85</v>
      </c>
      <c r="AC3687">
        <v>139586.9</v>
      </c>
      <c r="AD3687">
        <v>20007</v>
      </c>
      <c r="AE3687">
        <v>262713</v>
      </c>
      <c r="AF3687">
        <v>105537</v>
      </c>
      <c r="AG3687">
        <v>105537</v>
      </c>
      <c r="AH3687">
        <v>3</v>
      </c>
      <c r="AI3687">
        <v>3</v>
      </c>
      <c r="AJ3687" t="s">
        <v>14247</v>
      </c>
      <c r="AK3687" t="s">
        <v>169</v>
      </c>
      <c r="AL3687" t="s">
        <v>50</v>
      </c>
      <c r="AM3687">
        <v>204</v>
      </c>
      <c r="AN3687">
        <v>14</v>
      </c>
      <c r="AO3687" t="s">
        <v>51</v>
      </c>
      <c r="AP3687">
        <v>1229</v>
      </c>
      <c r="AQ3687">
        <v>-77.072875349766605</v>
      </c>
      <c r="AR3687">
        <v>38.924141817252298</v>
      </c>
      <c r="AS3687" t="b">
        <f t="shared" si="172"/>
        <v>1</v>
      </c>
    </row>
    <row r="3688" spans="1:45">
      <c r="A3688">
        <f t="shared" si="173"/>
        <v>3687</v>
      </c>
      <c r="B3688">
        <v>187382</v>
      </c>
      <c r="C3688">
        <v>187382</v>
      </c>
      <c r="D3688" t="s">
        <v>5912</v>
      </c>
      <c r="E3688" t="s">
        <v>5913</v>
      </c>
      <c r="F3688">
        <v>10194690</v>
      </c>
      <c r="G3688" t="s">
        <v>201</v>
      </c>
      <c r="K3688" t="s">
        <v>5914</v>
      </c>
      <c r="L3688" t="s">
        <v>334</v>
      </c>
      <c r="M3688" s="4">
        <v>0.41666666666666669</v>
      </c>
      <c r="N3688" s="1">
        <v>0.625</v>
      </c>
      <c r="O3688" t="s">
        <v>203</v>
      </c>
      <c r="P3688" t="s">
        <v>203</v>
      </c>
      <c r="S3688" t="s">
        <v>5913</v>
      </c>
      <c r="T3688" t="s">
        <v>165</v>
      </c>
      <c r="U3688" t="s">
        <v>265</v>
      </c>
      <c r="V3688" t="s">
        <v>46</v>
      </c>
      <c r="W3688" t="str">
        <f t="shared" si="171"/>
        <v xml:space="preserve"> WASHINGTON DC 20012</v>
      </c>
      <c r="X3688" t="s">
        <v>47</v>
      </c>
      <c r="Y3688" t="s">
        <v>4191</v>
      </c>
      <c r="Z3688">
        <v>38.986258999999997</v>
      </c>
      <c r="AA3688">
        <v>-77.029238000000007</v>
      </c>
      <c r="AB3688">
        <v>397466.87</v>
      </c>
      <c r="AC3688">
        <v>146481.22</v>
      </c>
      <c r="AD3688">
        <v>20012</v>
      </c>
      <c r="AE3688">
        <v>253649</v>
      </c>
      <c r="AF3688">
        <v>96833</v>
      </c>
      <c r="AG3688">
        <v>96833</v>
      </c>
      <c r="AH3688">
        <v>4</v>
      </c>
      <c r="AI3688">
        <v>4</v>
      </c>
      <c r="AJ3688" t="s">
        <v>14244</v>
      </c>
      <c r="AK3688" t="s">
        <v>2888</v>
      </c>
      <c r="AL3688" t="s">
        <v>188</v>
      </c>
      <c r="AM3688">
        <v>401</v>
      </c>
      <c r="AN3688">
        <v>16</v>
      </c>
      <c r="AO3688" t="s">
        <v>51</v>
      </c>
      <c r="AP3688">
        <v>1180</v>
      </c>
      <c r="AQ3688">
        <v>-77.029240064592102</v>
      </c>
      <c r="AR3688">
        <v>38.9862667578684</v>
      </c>
      <c r="AS3688" t="b">
        <f t="shared" si="172"/>
        <v>1</v>
      </c>
    </row>
    <row r="3689" spans="1:45">
      <c r="A3689">
        <f t="shared" si="173"/>
        <v>3688</v>
      </c>
      <c r="B3689">
        <v>187385</v>
      </c>
      <c r="C3689">
        <v>187385</v>
      </c>
      <c r="D3689" t="s">
        <v>5958</v>
      </c>
      <c r="E3689" t="s">
        <v>5959</v>
      </c>
      <c r="F3689">
        <v>10194782</v>
      </c>
      <c r="G3689" t="s">
        <v>201</v>
      </c>
      <c r="K3689" t="s">
        <v>5960</v>
      </c>
      <c r="L3689" t="s">
        <v>386</v>
      </c>
      <c r="M3689" s="4">
        <v>0.29166666666666669</v>
      </c>
      <c r="N3689" s="1">
        <v>0.79166666666666663</v>
      </c>
      <c r="O3689" t="s">
        <v>203</v>
      </c>
      <c r="P3689" t="s">
        <v>203</v>
      </c>
      <c r="S3689" t="s">
        <v>5959</v>
      </c>
      <c r="T3689" t="s">
        <v>165</v>
      </c>
      <c r="U3689" t="s">
        <v>265</v>
      </c>
      <c r="V3689" t="s">
        <v>46</v>
      </c>
      <c r="W3689" t="str">
        <f t="shared" si="171"/>
        <v xml:space="preserve"> WASHINGTON DC 20009</v>
      </c>
      <c r="X3689" t="s">
        <v>47</v>
      </c>
      <c r="Y3689" t="s">
        <v>5961</v>
      </c>
      <c r="Z3689">
        <v>38.913068000000003</v>
      </c>
      <c r="AA3689">
        <v>-77.038821999999996</v>
      </c>
      <c r="AB3689">
        <v>396633.07</v>
      </c>
      <c r="AC3689">
        <v>138356.69</v>
      </c>
      <c r="AD3689">
        <v>20009</v>
      </c>
      <c r="AE3689">
        <v>241651</v>
      </c>
      <c r="AF3689">
        <v>84640</v>
      </c>
      <c r="AG3689">
        <v>84640</v>
      </c>
      <c r="AH3689">
        <v>2</v>
      </c>
      <c r="AI3689">
        <v>2</v>
      </c>
      <c r="AJ3689" t="s">
        <v>14249</v>
      </c>
      <c r="AK3689" t="s">
        <v>366</v>
      </c>
      <c r="AL3689" t="s">
        <v>88</v>
      </c>
      <c r="AM3689">
        <v>301</v>
      </c>
      <c r="AN3689">
        <v>6</v>
      </c>
      <c r="AO3689" t="s">
        <v>51</v>
      </c>
      <c r="AP3689">
        <v>1044</v>
      </c>
      <c r="AQ3689">
        <v>-77.038824027869296</v>
      </c>
      <c r="AR3689">
        <v>38.913075952735802</v>
      </c>
      <c r="AS3689" t="b">
        <f t="shared" si="172"/>
        <v>1</v>
      </c>
    </row>
    <row r="3690" spans="1:45">
      <c r="A3690">
        <f t="shared" si="173"/>
        <v>3689</v>
      </c>
      <c r="B3690">
        <v>187422</v>
      </c>
      <c r="C3690">
        <v>187422</v>
      </c>
      <c r="D3690" t="s">
        <v>6058</v>
      </c>
      <c r="E3690" t="s">
        <v>3147</v>
      </c>
      <c r="F3690">
        <v>10195048</v>
      </c>
      <c r="G3690" t="s">
        <v>1806</v>
      </c>
      <c r="H3690" t="s">
        <v>6059</v>
      </c>
      <c r="J3690">
        <v>111481</v>
      </c>
      <c r="K3690" t="s">
        <v>6060</v>
      </c>
      <c r="L3690" t="s">
        <v>183</v>
      </c>
      <c r="M3690" s="4">
        <v>0.29166666666666669</v>
      </c>
      <c r="N3690" s="1">
        <v>0.70833333333333337</v>
      </c>
      <c r="O3690" t="s">
        <v>183</v>
      </c>
      <c r="P3690" t="s">
        <v>203</v>
      </c>
      <c r="S3690" t="s">
        <v>3147</v>
      </c>
      <c r="T3690" t="s">
        <v>165</v>
      </c>
      <c r="U3690" t="s">
        <v>265</v>
      </c>
      <c r="V3690" t="s">
        <v>46</v>
      </c>
      <c r="W3690" t="str">
        <f t="shared" si="171"/>
        <v xml:space="preserve"> WASHINGTON DC 20009</v>
      </c>
      <c r="X3690" t="s">
        <v>47</v>
      </c>
      <c r="Y3690" t="s">
        <v>1724</v>
      </c>
      <c r="Z3690">
        <v>38.924500000000002</v>
      </c>
      <c r="AA3690">
        <v>-77.039381000000006</v>
      </c>
      <c r="AB3690">
        <v>396585.14</v>
      </c>
      <c r="AC3690">
        <v>139625.70000000001</v>
      </c>
      <c r="AD3690">
        <v>20009</v>
      </c>
      <c r="AE3690">
        <v>284066</v>
      </c>
      <c r="AF3690">
        <v>122905</v>
      </c>
      <c r="AG3690">
        <v>122905</v>
      </c>
      <c r="AH3690">
        <v>1</v>
      </c>
      <c r="AI3690">
        <v>1</v>
      </c>
      <c r="AJ3690" t="s">
        <v>14247</v>
      </c>
      <c r="AK3690" t="s">
        <v>1725</v>
      </c>
      <c r="AL3690" t="s">
        <v>88</v>
      </c>
      <c r="AM3690">
        <v>303</v>
      </c>
      <c r="AN3690">
        <v>1</v>
      </c>
      <c r="AO3690" t="s">
        <v>320</v>
      </c>
      <c r="AP3690">
        <v>1471</v>
      </c>
      <c r="AQ3690">
        <v>-77.039382988304894</v>
      </c>
      <c r="AR3690">
        <v>38.924507426913998</v>
      </c>
      <c r="AS3690" t="b">
        <f t="shared" si="172"/>
        <v>1</v>
      </c>
    </row>
    <row r="3691" spans="1:45">
      <c r="A3691">
        <f t="shared" si="173"/>
        <v>3690</v>
      </c>
      <c r="B3691">
        <v>187426</v>
      </c>
      <c r="C3691">
        <v>187426</v>
      </c>
      <c r="D3691" t="s">
        <v>6117</v>
      </c>
      <c r="E3691" t="s">
        <v>6118</v>
      </c>
      <c r="F3691">
        <v>10195231</v>
      </c>
      <c r="G3691" t="s">
        <v>2388</v>
      </c>
      <c r="K3691" t="s">
        <v>6119</v>
      </c>
      <c r="L3691" t="s">
        <v>183</v>
      </c>
      <c r="M3691" s="4">
        <v>0.29166666666666669</v>
      </c>
      <c r="N3691" s="1">
        <v>0.66666666666666663</v>
      </c>
      <c r="O3691" t="s">
        <v>203</v>
      </c>
      <c r="P3691" t="s">
        <v>203</v>
      </c>
      <c r="Q3691" t="s">
        <v>6118</v>
      </c>
      <c r="R3691" t="s">
        <v>6120</v>
      </c>
      <c r="S3691" t="s">
        <v>6118</v>
      </c>
      <c r="T3691" t="s">
        <v>165</v>
      </c>
      <c r="U3691" t="s">
        <v>265</v>
      </c>
      <c r="V3691" t="s">
        <v>46</v>
      </c>
      <c r="W3691" t="str">
        <f t="shared" si="171"/>
        <v>814 Franklin Street WASHINGTON DC 20005</v>
      </c>
      <c r="X3691" t="s">
        <v>47</v>
      </c>
      <c r="Y3691" t="s">
        <v>5970</v>
      </c>
      <c r="Z3691">
        <v>38.905332999999999</v>
      </c>
      <c r="AA3691">
        <v>-77.035458000000006</v>
      </c>
      <c r="AB3691">
        <v>396924.47</v>
      </c>
      <c r="AC3691">
        <v>137497.85</v>
      </c>
      <c r="AD3691">
        <v>20005</v>
      </c>
      <c r="AE3691">
        <v>242328</v>
      </c>
      <c r="AF3691">
        <v>85267</v>
      </c>
      <c r="AG3691">
        <v>85267</v>
      </c>
      <c r="AH3691">
        <v>2</v>
      </c>
      <c r="AI3691">
        <v>2</v>
      </c>
      <c r="AJ3691" t="s">
        <v>14249</v>
      </c>
      <c r="AK3691" t="s">
        <v>90</v>
      </c>
      <c r="AL3691" t="s">
        <v>50</v>
      </c>
      <c r="AM3691">
        <v>207</v>
      </c>
      <c r="AN3691">
        <v>6</v>
      </c>
      <c r="AO3691" t="s">
        <v>64</v>
      </c>
      <c r="AP3691">
        <v>1013</v>
      </c>
      <c r="AQ3691">
        <v>-77.035460249318405</v>
      </c>
      <c r="AR3691">
        <v>38.905340294180597</v>
      </c>
      <c r="AS3691" t="b">
        <f t="shared" si="172"/>
        <v>1</v>
      </c>
    </row>
    <row r="3692" spans="1:45">
      <c r="A3692">
        <f t="shared" si="173"/>
        <v>3691</v>
      </c>
      <c r="B3692">
        <v>187406</v>
      </c>
      <c r="C3692">
        <v>187406</v>
      </c>
      <c r="D3692" t="s">
        <v>6289</v>
      </c>
      <c r="E3692" t="s">
        <v>6290</v>
      </c>
      <c r="F3692">
        <v>10195580</v>
      </c>
      <c r="G3692" t="s">
        <v>201</v>
      </c>
      <c r="K3692" t="s">
        <v>6291</v>
      </c>
      <c r="L3692" t="s">
        <v>192</v>
      </c>
      <c r="M3692" s="4">
        <v>0.29166666666666669</v>
      </c>
      <c r="N3692" s="1">
        <v>0.70833333333333337</v>
      </c>
      <c r="O3692" t="s">
        <v>415</v>
      </c>
      <c r="P3692" t="s">
        <v>203</v>
      </c>
      <c r="Q3692" t="s">
        <v>6290</v>
      </c>
      <c r="R3692" t="s">
        <v>6292</v>
      </c>
      <c r="S3692" t="s">
        <v>6290</v>
      </c>
      <c r="T3692" t="s">
        <v>165</v>
      </c>
      <c r="U3692" t="s">
        <v>265</v>
      </c>
      <c r="V3692" t="s">
        <v>46</v>
      </c>
      <c r="W3692" t="str">
        <f t="shared" si="171"/>
        <v>1761 R St. nw WASHINGTON DC 20011</v>
      </c>
      <c r="X3692" t="s">
        <v>47</v>
      </c>
      <c r="Y3692" t="s">
        <v>1966</v>
      </c>
      <c r="Z3692">
        <v>38.943159999999999</v>
      </c>
      <c r="AA3692">
        <v>-77.038059000000004</v>
      </c>
      <c r="AB3692">
        <v>396700.61</v>
      </c>
      <c r="AC3692">
        <v>141697.09</v>
      </c>
      <c r="AD3692">
        <v>20011</v>
      </c>
      <c r="AE3692">
        <v>258548</v>
      </c>
      <c r="AF3692">
        <v>101727</v>
      </c>
      <c r="AG3692">
        <v>101727</v>
      </c>
      <c r="AH3692">
        <v>4</v>
      </c>
      <c r="AI3692">
        <v>4</v>
      </c>
      <c r="AJ3692" t="s">
        <v>14244</v>
      </c>
      <c r="AK3692" t="s">
        <v>486</v>
      </c>
      <c r="AL3692" t="s">
        <v>188</v>
      </c>
      <c r="AM3692">
        <v>404</v>
      </c>
      <c r="AN3692">
        <v>18</v>
      </c>
      <c r="AO3692" t="s">
        <v>51</v>
      </c>
      <c r="AP3692">
        <v>1207</v>
      </c>
      <c r="AQ3692">
        <v>-77.038061330342899</v>
      </c>
      <c r="AR3692">
        <v>38.943167577481397</v>
      </c>
      <c r="AS3692" t="b">
        <f t="shared" si="172"/>
        <v>1</v>
      </c>
    </row>
    <row r="3693" spans="1:45">
      <c r="A3693">
        <f t="shared" si="173"/>
        <v>3692</v>
      </c>
      <c r="B3693">
        <v>186140</v>
      </c>
      <c r="C3693">
        <v>186140</v>
      </c>
      <c r="D3693" t="s">
        <v>6410</v>
      </c>
      <c r="E3693" t="s">
        <v>3578</v>
      </c>
      <c r="F3693">
        <v>10193346</v>
      </c>
      <c r="G3693" t="s">
        <v>2496</v>
      </c>
      <c r="I3693" t="s">
        <v>3579</v>
      </c>
      <c r="K3693" t="s">
        <v>6411</v>
      </c>
      <c r="L3693" t="s">
        <v>353</v>
      </c>
      <c r="M3693" s="4">
        <v>0.29166666666666669</v>
      </c>
      <c r="N3693" s="1">
        <v>0.70833333333333337</v>
      </c>
      <c r="O3693" t="s">
        <v>422</v>
      </c>
      <c r="P3693" t="s">
        <v>203</v>
      </c>
      <c r="Q3693" t="s">
        <v>2499</v>
      </c>
      <c r="R3693" t="s">
        <v>2500</v>
      </c>
      <c r="S3693" t="s">
        <v>3578</v>
      </c>
      <c r="T3693" t="s">
        <v>165</v>
      </c>
      <c r="U3693" t="s">
        <v>265</v>
      </c>
      <c r="V3693" t="s">
        <v>46</v>
      </c>
      <c r="W3693" t="str">
        <f t="shared" si="171"/>
        <v>1100 4th Street, SW/ 2nd Floor WASHINGTON DC 20003</v>
      </c>
      <c r="X3693" t="s">
        <v>47</v>
      </c>
      <c r="Y3693" t="s">
        <v>3571</v>
      </c>
      <c r="Z3693">
        <v>38.876255999999998</v>
      </c>
      <c r="AA3693">
        <v>-77.006990000000002</v>
      </c>
      <c r="AB3693">
        <v>399393.47</v>
      </c>
      <c r="AC3693">
        <v>134269.51999999999</v>
      </c>
      <c r="AD3693">
        <v>20003</v>
      </c>
      <c r="AE3693">
        <v>306664</v>
      </c>
      <c r="AF3693">
        <v>416949</v>
      </c>
      <c r="AG3693">
        <v>358160</v>
      </c>
      <c r="AH3693">
        <v>6</v>
      </c>
      <c r="AI3693">
        <v>6</v>
      </c>
      <c r="AJ3693" t="s">
        <v>14252</v>
      </c>
      <c r="AK3693" t="s">
        <v>719</v>
      </c>
      <c r="AL3693" t="s">
        <v>63</v>
      </c>
      <c r="AM3693">
        <v>106</v>
      </c>
      <c r="AN3693">
        <v>27</v>
      </c>
      <c r="AO3693" t="s">
        <v>720</v>
      </c>
      <c r="AP3693">
        <v>3332</v>
      </c>
      <c r="AQ3693">
        <v>-77.006992152444795</v>
      </c>
      <c r="AR3693">
        <v>38.876263459695799</v>
      </c>
      <c r="AS3693" t="b">
        <f t="shared" si="172"/>
        <v>1</v>
      </c>
    </row>
    <row r="3694" spans="1:45">
      <c r="A3694">
        <f t="shared" si="173"/>
        <v>3693</v>
      </c>
      <c r="B3694">
        <v>184357</v>
      </c>
      <c r="C3694">
        <v>184357</v>
      </c>
      <c r="D3694" t="s">
        <v>6860</v>
      </c>
      <c r="E3694" t="s">
        <v>6861</v>
      </c>
      <c r="F3694">
        <v>10189860</v>
      </c>
      <c r="G3694" t="s">
        <v>201</v>
      </c>
      <c r="K3694" t="s">
        <v>6862</v>
      </c>
      <c r="L3694" t="s">
        <v>463</v>
      </c>
      <c r="M3694" s="4">
        <v>0.29166666666666669</v>
      </c>
      <c r="N3694" s="1">
        <v>0.79166666666666663</v>
      </c>
      <c r="O3694" t="s">
        <v>203</v>
      </c>
      <c r="P3694" t="s">
        <v>203</v>
      </c>
      <c r="Q3694" t="s">
        <v>6861</v>
      </c>
      <c r="R3694" t="s">
        <v>6863</v>
      </c>
      <c r="S3694" t="s">
        <v>6861</v>
      </c>
      <c r="T3694" t="s">
        <v>165</v>
      </c>
      <c r="U3694" t="s">
        <v>265</v>
      </c>
      <c r="V3694" t="s">
        <v>46</v>
      </c>
      <c r="W3694" t="str">
        <f t="shared" si="171"/>
        <v>6131 14TH ST NW WASHINGTON DC 20011</v>
      </c>
      <c r="X3694" t="s">
        <v>47</v>
      </c>
      <c r="Y3694" t="s">
        <v>6864</v>
      </c>
      <c r="Z3694">
        <v>38.965297999999997</v>
      </c>
      <c r="AA3694">
        <v>-77.033141000000001</v>
      </c>
      <c r="AB3694">
        <v>397127.83</v>
      </c>
      <c r="AC3694">
        <v>144154.4</v>
      </c>
      <c r="AD3694">
        <v>20011</v>
      </c>
      <c r="AE3694">
        <v>258180</v>
      </c>
      <c r="AF3694">
        <v>101041</v>
      </c>
      <c r="AG3694">
        <v>101041</v>
      </c>
      <c r="AH3694">
        <v>4</v>
      </c>
      <c r="AI3694">
        <v>4</v>
      </c>
      <c r="AJ3694" t="s">
        <v>14244</v>
      </c>
      <c r="AK3694" t="s">
        <v>6865</v>
      </c>
      <c r="AL3694" t="s">
        <v>188</v>
      </c>
      <c r="AM3694">
        <v>402</v>
      </c>
      <c r="AN3694">
        <v>17</v>
      </c>
      <c r="AO3694" t="s">
        <v>51</v>
      </c>
      <c r="AP3694">
        <v>2767</v>
      </c>
      <c r="AQ3694">
        <v>-77.0331435648134</v>
      </c>
      <c r="AR3694">
        <v>38.965305185547798</v>
      </c>
      <c r="AS3694" t="b">
        <f t="shared" si="172"/>
        <v>1</v>
      </c>
    </row>
    <row r="3695" spans="1:45">
      <c r="A3695">
        <f t="shared" si="173"/>
        <v>3694</v>
      </c>
      <c r="B3695">
        <v>184860</v>
      </c>
      <c r="C3695">
        <v>184860</v>
      </c>
      <c r="D3695" t="s">
        <v>7323</v>
      </c>
      <c r="E3695" t="s">
        <v>7324</v>
      </c>
      <c r="F3695">
        <v>10191054</v>
      </c>
      <c r="G3695" t="s">
        <v>201</v>
      </c>
      <c r="K3695" t="s">
        <v>7325</v>
      </c>
      <c r="L3695" t="s">
        <v>630</v>
      </c>
      <c r="M3695" s="4">
        <v>0.29166666666666669</v>
      </c>
      <c r="N3695" s="1">
        <v>0.79166666666666663</v>
      </c>
      <c r="O3695" t="s">
        <v>203</v>
      </c>
      <c r="P3695" t="s">
        <v>203</v>
      </c>
      <c r="S3695" t="s">
        <v>7324</v>
      </c>
      <c r="T3695" t="s">
        <v>165</v>
      </c>
      <c r="U3695" t="s">
        <v>265</v>
      </c>
      <c r="V3695" t="s">
        <v>46</v>
      </c>
      <c r="W3695" t="str">
        <f t="shared" si="171"/>
        <v xml:space="preserve"> WASHINGTON DC 20003</v>
      </c>
      <c r="X3695" t="s">
        <v>47</v>
      </c>
      <c r="Y3695" t="s">
        <v>7326</v>
      </c>
      <c r="Z3695">
        <v>38.882508999999999</v>
      </c>
      <c r="AA3695">
        <v>-77.000140999999999</v>
      </c>
      <c r="AB3695">
        <v>399987.77</v>
      </c>
      <c r="AC3695">
        <v>134963.68</v>
      </c>
      <c r="AD3695">
        <v>20003</v>
      </c>
      <c r="AE3695">
        <v>26944</v>
      </c>
      <c r="AF3695">
        <v>15601</v>
      </c>
      <c r="AG3695">
        <v>15601</v>
      </c>
      <c r="AH3695">
        <v>6</v>
      </c>
      <c r="AI3695">
        <v>6</v>
      </c>
      <c r="AJ3695" t="s">
        <v>14249</v>
      </c>
      <c r="AK3695" t="s">
        <v>1398</v>
      </c>
      <c r="AL3695" t="s">
        <v>63</v>
      </c>
      <c r="AM3695">
        <v>107</v>
      </c>
      <c r="AN3695">
        <v>26</v>
      </c>
      <c r="AO3695" t="s">
        <v>51</v>
      </c>
      <c r="AP3695">
        <v>2334</v>
      </c>
      <c r="AQ3695">
        <v>-77.0001432377519</v>
      </c>
      <c r="AR3695">
        <v>38.882516935102501</v>
      </c>
      <c r="AS3695" t="b">
        <f t="shared" si="172"/>
        <v>1</v>
      </c>
    </row>
    <row r="3696" spans="1:45">
      <c r="A3696">
        <f t="shared" si="173"/>
        <v>3695</v>
      </c>
      <c r="B3696">
        <v>184937</v>
      </c>
      <c r="C3696">
        <v>184937</v>
      </c>
      <c r="D3696" t="s">
        <v>7454</v>
      </c>
      <c r="E3696" t="s">
        <v>7455</v>
      </c>
      <c r="F3696">
        <v>10191268</v>
      </c>
      <c r="G3696" t="s">
        <v>652</v>
      </c>
      <c r="K3696" t="s">
        <v>7456</v>
      </c>
      <c r="L3696" t="s">
        <v>558</v>
      </c>
      <c r="M3696" s="4">
        <v>0.29166666666666669</v>
      </c>
      <c r="N3696" s="1">
        <v>0.70833333333333337</v>
      </c>
      <c r="O3696" t="s">
        <v>192</v>
      </c>
      <c r="P3696" t="s">
        <v>203</v>
      </c>
      <c r="Q3696" t="s">
        <v>7455</v>
      </c>
      <c r="R3696" t="s">
        <v>7457</v>
      </c>
      <c r="S3696" t="s">
        <v>7455</v>
      </c>
      <c r="T3696" t="s">
        <v>165</v>
      </c>
      <c r="U3696" t="s">
        <v>265</v>
      </c>
      <c r="V3696" t="s">
        <v>46</v>
      </c>
      <c r="W3696" t="str">
        <f t="shared" si="171"/>
        <v>2480 16 Street NW WASHINGTON DC 20009</v>
      </c>
      <c r="X3696" t="s">
        <v>47</v>
      </c>
      <c r="Y3696" t="s">
        <v>7199</v>
      </c>
      <c r="Z3696">
        <v>38.921979</v>
      </c>
      <c r="AA3696">
        <v>-77.038439999999994</v>
      </c>
      <c r="AB3696">
        <v>396666.63</v>
      </c>
      <c r="AC3696">
        <v>139345.87</v>
      </c>
      <c r="AD3696">
        <v>20009</v>
      </c>
      <c r="AE3696">
        <v>284059</v>
      </c>
      <c r="AF3696">
        <v>122898</v>
      </c>
      <c r="AG3696">
        <v>122898</v>
      </c>
      <c r="AH3696">
        <v>1</v>
      </c>
      <c r="AI3696">
        <v>1</v>
      </c>
      <c r="AJ3696" t="s">
        <v>14247</v>
      </c>
      <c r="AK3696" t="s">
        <v>1514</v>
      </c>
      <c r="AL3696" t="s">
        <v>88</v>
      </c>
      <c r="AM3696">
        <v>303</v>
      </c>
      <c r="AN3696">
        <v>1</v>
      </c>
      <c r="AO3696" t="s">
        <v>51</v>
      </c>
      <c r="AP3696">
        <v>2979</v>
      </c>
      <c r="AQ3696">
        <v>-77.038441873913797</v>
      </c>
      <c r="AR3696">
        <v>38.9219869413133</v>
      </c>
      <c r="AS3696" t="b">
        <f t="shared" si="172"/>
        <v>1</v>
      </c>
    </row>
    <row r="3697" spans="1:45">
      <c r="A3697">
        <f t="shared" si="173"/>
        <v>3696</v>
      </c>
      <c r="B3697">
        <v>184989</v>
      </c>
      <c r="C3697">
        <v>184989</v>
      </c>
      <c r="D3697" t="s">
        <v>7540</v>
      </c>
      <c r="E3697" t="s">
        <v>7541</v>
      </c>
      <c r="F3697">
        <v>10191416</v>
      </c>
      <c r="G3697" t="s">
        <v>201</v>
      </c>
      <c r="M3697" s="4">
        <v>0.29166666666666669</v>
      </c>
      <c r="N3697" s="1">
        <v>0.79166666666666663</v>
      </c>
      <c r="O3697" t="s">
        <v>203</v>
      </c>
      <c r="P3697" t="s">
        <v>203</v>
      </c>
      <c r="S3697" t="s">
        <v>7541</v>
      </c>
      <c r="T3697" t="s">
        <v>148</v>
      </c>
      <c r="U3697" t="s">
        <v>265</v>
      </c>
      <c r="V3697" t="s">
        <v>46</v>
      </c>
      <c r="W3697" t="str">
        <f t="shared" si="171"/>
        <v xml:space="preserve"> WASHINGTON DC 20010</v>
      </c>
      <c r="X3697" t="s">
        <v>47</v>
      </c>
      <c r="Y3697" t="s">
        <v>7542</v>
      </c>
      <c r="Z3697">
        <v>38.934373999999998</v>
      </c>
      <c r="AA3697">
        <v>-77.041776999999996</v>
      </c>
      <c r="AB3697">
        <v>396377.87</v>
      </c>
      <c r="AC3697">
        <v>140721.94</v>
      </c>
      <c r="AD3697">
        <v>20010</v>
      </c>
      <c r="AE3697">
        <v>233844</v>
      </c>
      <c r="AF3697">
        <v>76834</v>
      </c>
      <c r="AG3697">
        <v>76834</v>
      </c>
      <c r="AH3697">
        <v>1</v>
      </c>
      <c r="AI3697">
        <v>1</v>
      </c>
      <c r="AJ3697" t="s">
        <v>14252</v>
      </c>
      <c r="AK3697" t="s">
        <v>2027</v>
      </c>
      <c r="AL3697" t="s">
        <v>188</v>
      </c>
      <c r="AM3697">
        <v>408</v>
      </c>
      <c r="AN3697">
        <v>2</v>
      </c>
      <c r="AO3697" t="s">
        <v>51</v>
      </c>
      <c r="AP3697">
        <v>2418</v>
      </c>
      <c r="AQ3697">
        <v>-77.041779044282293</v>
      </c>
      <c r="AR3697">
        <v>38.934381867371599</v>
      </c>
      <c r="AS3697" t="b">
        <f t="shared" si="172"/>
        <v>1</v>
      </c>
    </row>
    <row r="3698" spans="1:45">
      <c r="A3698">
        <f t="shared" si="173"/>
        <v>3697</v>
      </c>
      <c r="B3698">
        <v>185335</v>
      </c>
      <c r="C3698">
        <v>185335</v>
      </c>
      <c r="D3698" t="s">
        <v>8047</v>
      </c>
      <c r="E3698" t="s">
        <v>2983</v>
      </c>
      <c r="F3698">
        <v>10192105</v>
      </c>
      <c r="G3698" t="s">
        <v>201</v>
      </c>
      <c r="K3698" t="s">
        <v>8048</v>
      </c>
      <c r="L3698" t="s">
        <v>162</v>
      </c>
      <c r="M3698" s="4">
        <v>0.29166666666666669</v>
      </c>
      <c r="N3698" s="1">
        <v>0.70833333333333337</v>
      </c>
      <c r="O3698" t="s">
        <v>203</v>
      </c>
      <c r="P3698" t="s">
        <v>203</v>
      </c>
      <c r="S3698" t="s">
        <v>2983</v>
      </c>
      <c r="T3698" t="s">
        <v>165</v>
      </c>
      <c r="U3698" t="s">
        <v>265</v>
      </c>
      <c r="V3698" t="s">
        <v>46</v>
      </c>
      <c r="W3698" t="str">
        <f t="shared" si="171"/>
        <v xml:space="preserve"> WASHINGTON DC 20011</v>
      </c>
      <c r="X3698" t="s">
        <v>47</v>
      </c>
      <c r="Y3698" t="s">
        <v>8049</v>
      </c>
      <c r="Z3698">
        <v>38.967193000000002</v>
      </c>
      <c r="AA3698">
        <v>-77.008830000000003</v>
      </c>
      <c r="AB3698">
        <v>399234.74</v>
      </c>
      <c r="AC3698">
        <v>144364.34</v>
      </c>
      <c r="AD3698">
        <v>20011</v>
      </c>
      <c r="AE3698">
        <v>2426</v>
      </c>
      <c r="AF3698">
        <v>2797</v>
      </c>
      <c r="AG3698">
        <v>2797</v>
      </c>
      <c r="AH3698">
        <v>4</v>
      </c>
      <c r="AI3698">
        <v>4</v>
      </c>
      <c r="AJ3698" t="s">
        <v>14249</v>
      </c>
      <c r="AK3698" t="s">
        <v>3976</v>
      </c>
      <c r="AL3698" t="s">
        <v>188</v>
      </c>
      <c r="AM3698">
        <v>406</v>
      </c>
      <c r="AN3698">
        <v>19</v>
      </c>
      <c r="AO3698" t="s">
        <v>51</v>
      </c>
      <c r="AP3698">
        <v>2109</v>
      </c>
      <c r="AQ3698">
        <v>-77.008832673002601</v>
      </c>
      <c r="AR3698">
        <v>38.967200740986897</v>
      </c>
      <c r="AS3698" t="b">
        <f t="shared" si="172"/>
        <v>1</v>
      </c>
    </row>
    <row r="3699" spans="1:45">
      <c r="A3699">
        <f t="shared" si="173"/>
        <v>3698</v>
      </c>
      <c r="B3699">
        <v>186018</v>
      </c>
      <c r="C3699">
        <v>186018</v>
      </c>
      <c r="D3699" t="s">
        <v>8606</v>
      </c>
      <c r="E3699" t="s">
        <v>8607</v>
      </c>
      <c r="F3699">
        <v>10192941</v>
      </c>
      <c r="G3699" t="s">
        <v>201</v>
      </c>
      <c r="K3699" t="s">
        <v>8608</v>
      </c>
      <c r="L3699" t="s">
        <v>254</v>
      </c>
      <c r="M3699" s="4">
        <v>0.29166666666666669</v>
      </c>
      <c r="N3699" s="1">
        <v>0.29166666666666669</v>
      </c>
      <c r="O3699" t="s">
        <v>415</v>
      </c>
      <c r="P3699" t="s">
        <v>203</v>
      </c>
      <c r="S3699" t="s">
        <v>8607</v>
      </c>
      <c r="T3699" t="s">
        <v>165</v>
      </c>
      <c r="U3699" t="s">
        <v>265</v>
      </c>
      <c r="V3699" t="s">
        <v>46</v>
      </c>
      <c r="W3699" t="str">
        <f t="shared" si="171"/>
        <v xml:space="preserve"> WASHINGTON DC 20007</v>
      </c>
      <c r="X3699" t="s">
        <v>47</v>
      </c>
      <c r="Y3699" t="s">
        <v>8609</v>
      </c>
      <c r="Z3699">
        <v>38.907612</v>
      </c>
      <c r="AA3699">
        <v>-77.068781000000001</v>
      </c>
      <c r="AB3699">
        <v>394034.34</v>
      </c>
      <c r="AC3699">
        <v>137752.46</v>
      </c>
      <c r="AD3699">
        <v>20007</v>
      </c>
      <c r="AE3699">
        <v>272267</v>
      </c>
      <c r="AF3699">
        <v>115120</v>
      </c>
      <c r="AG3699">
        <v>115120</v>
      </c>
      <c r="AH3699">
        <v>2</v>
      </c>
      <c r="AI3699">
        <v>2</v>
      </c>
      <c r="AJ3699" t="s">
        <v>14246</v>
      </c>
      <c r="AK3699" s="2">
        <v>2000</v>
      </c>
      <c r="AL3699" t="s">
        <v>50</v>
      </c>
      <c r="AM3699">
        <v>206</v>
      </c>
      <c r="AN3699">
        <v>4</v>
      </c>
      <c r="AO3699" t="s">
        <v>51</v>
      </c>
      <c r="AP3699">
        <v>2847</v>
      </c>
      <c r="AQ3699">
        <v>-77.068782929564506</v>
      </c>
      <c r="AR3699">
        <v>38.9076190442197</v>
      </c>
      <c r="AS3699" t="b">
        <f t="shared" si="172"/>
        <v>1</v>
      </c>
    </row>
    <row r="3700" spans="1:45">
      <c r="A3700">
        <f t="shared" si="173"/>
        <v>3699</v>
      </c>
      <c r="B3700">
        <v>186867</v>
      </c>
      <c r="C3700">
        <v>186867</v>
      </c>
      <c r="D3700" t="s">
        <v>9348</v>
      </c>
      <c r="E3700" t="s">
        <v>9349</v>
      </c>
      <c r="F3700">
        <v>10193915</v>
      </c>
      <c r="G3700" t="s">
        <v>652</v>
      </c>
      <c r="K3700" t="s">
        <v>9350</v>
      </c>
      <c r="L3700" t="s">
        <v>432</v>
      </c>
      <c r="M3700" s="4">
        <v>0.29166666666666669</v>
      </c>
      <c r="N3700" s="1">
        <v>0.79166666666666663</v>
      </c>
      <c r="O3700" t="s">
        <v>95</v>
      </c>
      <c r="P3700" t="s">
        <v>203</v>
      </c>
      <c r="S3700" t="s">
        <v>9349</v>
      </c>
      <c r="T3700" t="s">
        <v>165</v>
      </c>
      <c r="U3700" t="s">
        <v>265</v>
      </c>
      <c r="V3700" t="s">
        <v>46</v>
      </c>
      <c r="W3700" t="str">
        <f t="shared" si="171"/>
        <v xml:space="preserve"> WASHINGTON DC 20010</v>
      </c>
      <c r="X3700" t="s">
        <v>47</v>
      </c>
      <c r="Y3700" t="s">
        <v>9351</v>
      </c>
      <c r="Z3700">
        <v>38.933455000000002</v>
      </c>
      <c r="AA3700">
        <v>-77.044404</v>
      </c>
      <c r="AB3700">
        <v>396150.01</v>
      </c>
      <c r="AC3700">
        <v>140619.93</v>
      </c>
      <c r="AD3700">
        <v>20010</v>
      </c>
      <c r="AE3700">
        <v>233926</v>
      </c>
      <c r="AF3700">
        <v>76922</v>
      </c>
      <c r="AG3700">
        <v>76922</v>
      </c>
      <c r="AH3700">
        <v>1</v>
      </c>
      <c r="AI3700">
        <v>1</v>
      </c>
      <c r="AJ3700" t="s">
        <v>14252</v>
      </c>
      <c r="AK3700" t="s">
        <v>2027</v>
      </c>
      <c r="AL3700" t="s">
        <v>188</v>
      </c>
      <c r="AM3700">
        <v>408</v>
      </c>
      <c r="AN3700">
        <v>2</v>
      </c>
      <c r="AO3700" t="s">
        <v>51</v>
      </c>
      <c r="AP3700">
        <v>2432</v>
      </c>
      <c r="AQ3700">
        <v>-77.044406552855193</v>
      </c>
      <c r="AR3700">
        <v>38.933461961391899</v>
      </c>
      <c r="AS3700" t="b">
        <f t="shared" si="172"/>
        <v>1</v>
      </c>
    </row>
    <row r="3701" spans="1:45">
      <c r="A3701">
        <f t="shared" si="173"/>
        <v>3700</v>
      </c>
      <c r="B3701">
        <v>187378</v>
      </c>
      <c r="C3701">
        <v>187378</v>
      </c>
      <c r="D3701" t="s">
        <v>9434</v>
      </c>
      <c r="E3701" t="s">
        <v>9435</v>
      </c>
      <c r="F3701">
        <v>10194017</v>
      </c>
      <c r="G3701" t="s">
        <v>652</v>
      </c>
      <c r="K3701" t="s">
        <v>9436</v>
      </c>
      <c r="L3701" t="s">
        <v>1682</v>
      </c>
      <c r="M3701" s="4">
        <v>0.29166666666666669</v>
      </c>
      <c r="N3701" s="1">
        <v>0.70833333333333337</v>
      </c>
      <c r="O3701" t="s">
        <v>192</v>
      </c>
      <c r="P3701" t="s">
        <v>203</v>
      </c>
      <c r="S3701" t="s">
        <v>9435</v>
      </c>
      <c r="T3701" t="s">
        <v>165</v>
      </c>
      <c r="U3701" t="s">
        <v>265</v>
      </c>
      <c r="V3701" t="s">
        <v>46</v>
      </c>
      <c r="W3701" t="str">
        <f t="shared" si="171"/>
        <v xml:space="preserve"> WASHINGTON DC 20003</v>
      </c>
      <c r="X3701" t="s">
        <v>47</v>
      </c>
      <c r="Y3701" t="s">
        <v>9437</v>
      </c>
      <c r="Z3701">
        <v>38.882708999999998</v>
      </c>
      <c r="AA3701">
        <v>-77.003838999999999</v>
      </c>
      <c r="AB3701">
        <v>399666.89</v>
      </c>
      <c r="AC3701">
        <v>134985.79999999999</v>
      </c>
      <c r="AD3701">
        <v>20003</v>
      </c>
      <c r="AE3701">
        <v>150111</v>
      </c>
      <c r="AF3701">
        <v>58886</v>
      </c>
      <c r="AG3701">
        <v>58886</v>
      </c>
      <c r="AH3701">
        <v>6</v>
      </c>
      <c r="AI3701">
        <v>6</v>
      </c>
      <c r="AJ3701" t="s">
        <v>14249</v>
      </c>
      <c r="AK3701" t="s">
        <v>73</v>
      </c>
      <c r="AL3701" t="s">
        <v>63</v>
      </c>
      <c r="AM3701">
        <v>106</v>
      </c>
      <c r="AN3701">
        <v>26</v>
      </c>
      <c r="AO3701" t="s">
        <v>51</v>
      </c>
      <c r="AP3701">
        <v>2285</v>
      </c>
      <c r="AQ3701">
        <v>-77.003841509362104</v>
      </c>
      <c r="AR3701">
        <v>38.882716137490299</v>
      </c>
      <c r="AS3701" t="b">
        <f t="shared" si="172"/>
        <v>1</v>
      </c>
    </row>
    <row r="3702" spans="1:45">
      <c r="A3702">
        <f t="shared" si="173"/>
        <v>3701</v>
      </c>
      <c r="B3702">
        <v>187379</v>
      </c>
      <c r="C3702">
        <v>187379</v>
      </c>
      <c r="D3702" t="s">
        <v>9450</v>
      </c>
      <c r="E3702" t="s">
        <v>9451</v>
      </c>
      <c r="F3702">
        <v>10194030</v>
      </c>
      <c r="G3702" t="s">
        <v>201</v>
      </c>
      <c r="K3702" t="s">
        <v>9452</v>
      </c>
      <c r="L3702" t="s">
        <v>254</v>
      </c>
      <c r="M3702" s="4">
        <v>0.29166666666666669</v>
      </c>
      <c r="N3702" s="1">
        <v>0.70833333333333337</v>
      </c>
      <c r="O3702" t="s">
        <v>203</v>
      </c>
      <c r="P3702" t="s">
        <v>203</v>
      </c>
      <c r="S3702" t="s">
        <v>9451</v>
      </c>
      <c r="T3702" t="s">
        <v>165</v>
      </c>
      <c r="U3702" t="s">
        <v>265</v>
      </c>
      <c r="V3702" t="s">
        <v>46</v>
      </c>
      <c r="W3702" t="str">
        <f t="shared" si="171"/>
        <v xml:space="preserve"> WASHINGTON DC 20005</v>
      </c>
      <c r="X3702" t="s">
        <v>47</v>
      </c>
      <c r="Y3702" t="s">
        <v>6561</v>
      </c>
      <c r="Z3702">
        <v>38.909790000000001</v>
      </c>
      <c r="AA3702">
        <v>-77.027850000000001</v>
      </c>
      <c r="AB3702">
        <v>397584.48</v>
      </c>
      <c r="AC3702">
        <v>137992.4</v>
      </c>
      <c r="AD3702">
        <v>20005</v>
      </c>
      <c r="AE3702">
        <v>225562</v>
      </c>
      <c r="AF3702">
        <v>68864</v>
      </c>
      <c r="AG3702">
        <v>68864</v>
      </c>
      <c r="AH3702">
        <v>2</v>
      </c>
      <c r="AI3702">
        <v>2</v>
      </c>
      <c r="AJ3702" t="s">
        <v>14248</v>
      </c>
      <c r="AK3702" t="s">
        <v>98</v>
      </c>
      <c r="AL3702" t="s">
        <v>88</v>
      </c>
      <c r="AM3702">
        <v>307</v>
      </c>
      <c r="AN3702">
        <v>7</v>
      </c>
      <c r="AO3702" t="s">
        <v>51</v>
      </c>
      <c r="AP3702">
        <v>2239</v>
      </c>
      <c r="AQ3702">
        <v>-77.0278526956712</v>
      </c>
      <c r="AR3702">
        <v>38.909797434333399</v>
      </c>
      <c r="AS3702" t="b">
        <f t="shared" si="172"/>
        <v>1</v>
      </c>
    </row>
    <row r="3703" spans="1:45">
      <c r="A3703">
        <f t="shared" si="173"/>
        <v>3702</v>
      </c>
      <c r="B3703">
        <v>187377</v>
      </c>
      <c r="C3703">
        <v>187377</v>
      </c>
      <c r="D3703" t="s">
        <v>9485</v>
      </c>
      <c r="E3703" t="s">
        <v>9486</v>
      </c>
      <c r="F3703">
        <v>10194092</v>
      </c>
      <c r="G3703" t="s">
        <v>652</v>
      </c>
      <c r="K3703" t="s">
        <v>9487</v>
      </c>
      <c r="L3703" t="s">
        <v>254</v>
      </c>
      <c r="M3703" s="4">
        <v>0.29166666666666669</v>
      </c>
      <c r="N3703" s="1">
        <v>0.70833333333333337</v>
      </c>
      <c r="O3703" t="s">
        <v>192</v>
      </c>
      <c r="P3703" t="s">
        <v>203</v>
      </c>
      <c r="Q3703" t="s">
        <v>9486</v>
      </c>
      <c r="R3703" t="s">
        <v>9488</v>
      </c>
      <c r="S3703" t="s">
        <v>9486</v>
      </c>
      <c r="T3703" t="s">
        <v>165</v>
      </c>
      <c r="U3703" t="s">
        <v>265</v>
      </c>
      <c r="V3703" t="s">
        <v>46</v>
      </c>
      <c r="W3703" t="str">
        <f t="shared" si="171"/>
        <v>232 11th Street NE WASHINGTON DC 20002</v>
      </c>
      <c r="X3703" t="s">
        <v>47</v>
      </c>
      <c r="Y3703" t="s">
        <v>9489</v>
      </c>
      <c r="Z3703">
        <v>38.892980999999999</v>
      </c>
      <c r="AA3703">
        <v>-76.991782999999998</v>
      </c>
      <c r="AB3703">
        <v>400712.81</v>
      </c>
      <c r="AC3703">
        <v>136126.16</v>
      </c>
      <c r="AD3703">
        <v>20002</v>
      </c>
      <c r="AE3703">
        <v>48659</v>
      </c>
      <c r="AF3703">
        <v>32303</v>
      </c>
      <c r="AG3703">
        <v>32303</v>
      </c>
      <c r="AH3703">
        <v>6</v>
      </c>
      <c r="AI3703">
        <v>6</v>
      </c>
      <c r="AJ3703" t="s">
        <v>14244</v>
      </c>
      <c r="AK3703" t="s">
        <v>670</v>
      </c>
      <c r="AL3703" t="s">
        <v>63</v>
      </c>
      <c r="AM3703">
        <v>107</v>
      </c>
      <c r="AN3703">
        <v>25</v>
      </c>
      <c r="AO3703" t="s">
        <v>51</v>
      </c>
      <c r="AP3703">
        <v>2659</v>
      </c>
      <c r="AQ3703">
        <v>-76.991785677887293</v>
      </c>
      <c r="AR3703">
        <v>38.892988707909403</v>
      </c>
      <c r="AS3703" t="b">
        <f t="shared" si="172"/>
        <v>1</v>
      </c>
    </row>
    <row r="3704" spans="1:45">
      <c r="A3704">
        <f t="shared" si="173"/>
        <v>3703</v>
      </c>
      <c r="B3704">
        <v>187419</v>
      </c>
      <c r="C3704">
        <v>187419</v>
      </c>
      <c r="D3704" t="s">
        <v>9719</v>
      </c>
      <c r="E3704" t="s">
        <v>1031</v>
      </c>
      <c r="F3704">
        <v>10195012</v>
      </c>
      <c r="G3704" t="s">
        <v>81</v>
      </c>
      <c r="K3704" t="s">
        <v>9720</v>
      </c>
      <c r="L3704" t="s">
        <v>183</v>
      </c>
      <c r="M3704" s="4">
        <v>0.33333333333333331</v>
      </c>
      <c r="N3704" s="1">
        <v>0.70833333333333337</v>
      </c>
      <c r="O3704" t="s">
        <v>203</v>
      </c>
      <c r="P3704" t="s">
        <v>203</v>
      </c>
      <c r="S3704" t="s">
        <v>5434</v>
      </c>
      <c r="T3704" t="s">
        <v>165</v>
      </c>
      <c r="U3704" t="s">
        <v>265</v>
      </c>
      <c r="V3704" t="s">
        <v>46</v>
      </c>
      <c r="W3704" t="str">
        <f t="shared" si="171"/>
        <v xml:space="preserve"> WASHINGTON DC 20007</v>
      </c>
      <c r="X3704" t="s">
        <v>47</v>
      </c>
      <c r="Y3704" t="s">
        <v>9256</v>
      </c>
      <c r="Z3704">
        <v>38.912073999999997</v>
      </c>
      <c r="AA3704">
        <v>-77.060046999999997</v>
      </c>
      <c r="AB3704">
        <v>394792.14</v>
      </c>
      <c r="AC3704">
        <v>138247.34</v>
      </c>
      <c r="AD3704">
        <v>20007</v>
      </c>
      <c r="AE3704">
        <v>272996</v>
      </c>
      <c r="AF3704">
        <v>115809</v>
      </c>
      <c r="AG3704">
        <v>115809</v>
      </c>
      <c r="AH3704">
        <v>2</v>
      </c>
      <c r="AI3704">
        <v>2</v>
      </c>
      <c r="AJ3704" t="s">
        <v>14246</v>
      </c>
      <c r="AK3704" s="2">
        <v>20000000</v>
      </c>
      <c r="AL3704" t="s">
        <v>50</v>
      </c>
      <c r="AM3704">
        <v>206</v>
      </c>
      <c r="AN3704">
        <v>4</v>
      </c>
      <c r="AO3704" t="s">
        <v>51</v>
      </c>
      <c r="AP3704">
        <v>2856</v>
      </c>
      <c r="AQ3704">
        <v>-77.060049685302502</v>
      </c>
      <c r="AR3704">
        <v>38.912081909707403</v>
      </c>
      <c r="AS3704" t="b">
        <f t="shared" si="172"/>
        <v>0</v>
      </c>
    </row>
    <row r="3705" spans="1:45">
      <c r="A3705">
        <f t="shared" si="173"/>
        <v>3704</v>
      </c>
      <c r="B3705">
        <v>187421</v>
      </c>
      <c r="C3705">
        <v>187421</v>
      </c>
      <c r="D3705" t="s">
        <v>9721</v>
      </c>
      <c r="E3705" t="s">
        <v>1031</v>
      </c>
      <c r="F3705">
        <v>10195021</v>
      </c>
      <c r="G3705" t="s">
        <v>81</v>
      </c>
      <c r="K3705" t="s">
        <v>9722</v>
      </c>
      <c r="L3705" t="s">
        <v>183</v>
      </c>
      <c r="M3705" s="4">
        <v>0.33333333333333331</v>
      </c>
      <c r="N3705" s="1">
        <v>0.66666666666666663</v>
      </c>
      <c r="O3705" t="s">
        <v>203</v>
      </c>
      <c r="P3705" t="s">
        <v>203</v>
      </c>
      <c r="S3705" t="s">
        <v>3922</v>
      </c>
      <c r="T3705" t="s">
        <v>165</v>
      </c>
      <c r="U3705" t="s">
        <v>265</v>
      </c>
      <c r="V3705" t="s">
        <v>46</v>
      </c>
      <c r="W3705" t="str">
        <f t="shared" si="171"/>
        <v xml:space="preserve"> WASHINGTON DC 20003</v>
      </c>
      <c r="X3705" t="s">
        <v>47</v>
      </c>
      <c r="Y3705" t="s">
        <v>9723</v>
      </c>
      <c r="Z3705">
        <v>38.882452000000001</v>
      </c>
      <c r="AA3705">
        <v>-77.005048000000002</v>
      </c>
      <c r="AB3705">
        <v>399562.03</v>
      </c>
      <c r="AC3705">
        <v>134957.26</v>
      </c>
      <c r="AD3705">
        <v>20003</v>
      </c>
      <c r="AE3705">
        <v>70513</v>
      </c>
      <c r="AF3705">
        <v>44154</v>
      </c>
      <c r="AG3705">
        <v>44154</v>
      </c>
      <c r="AH3705">
        <v>6</v>
      </c>
      <c r="AI3705">
        <v>6</v>
      </c>
      <c r="AJ3705" t="s">
        <v>14249</v>
      </c>
      <c r="AK3705" t="s">
        <v>73</v>
      </c>
      <c r="AL3705" t="s">
        <v>63</v>
      </c>
      <c r="AM3705">
        <v>106</v>
      </c>
      <c r="AN3705">
        <v>26</v>
      </c>
      <c r="AO3705" t="s">
        <v>51</v>
      </c>
      <c r="AP3705">
        <v>2085</v>
      </c>
      <c r="AQ3705">
        <v>-77.005050044878502</v>
      </c>
      <c r="AR3705">
        <v>38.882458992073303</v>
      </c>
      <c r="AS3705" t="b">
        <f t="shared" si="172"/>
        <v>0</v>
      </c>
    </row>
    <row r="3706" spans="1:45">
      <c r="A3706">
        <f t="shared" si="173"/>
        <v>3705</v>
      </c>
      <c r="B3706">
        <v>187398</v>
      </c>
      <c r="C3706">
        <v>187398</v>
      </c>
      <c r="D3706" t="s">
        <v>9768</v>
      </c>
      <c r="E3706" t="s">
        <v>9769</v>
      </c>
      <c r="F3706">
        <v>10195285</v>
      </c>
      <c r="G3706" t="s">
        <v>201</v>
      </c>
      <c r="K3706" t="s">
        <v>9770</v>
      </c>
      <c r="L3706" t="s">
        <v>184</v>
      </c>
      <c r="M3706" s="4">
        <v>0.29166666666666669</v>
      </c>
      <c r="N3706" s="1">
        <v>0.625</v>
      </c>
      <c r="O3706" t="s">
        <v>203</v>
      </c>
      <c r="P3706" t="s">
        <v>203</v>
      </c>
      <c r="Q3706" t="s">
        <v>9769</v>
      </c>
      <c r="R3706" t="s">
        <v>9771</v>
      </c>
      <c r="S3706" t="s">
        <v>9769</v>
      </c>
      <c r="T3706" t="s">
        <v>165</v>
      </c>
      <c r="U3706" t="s">
        <v>265</v>
      </c>
      <c r="V3706" t="s">
        <v>46</v>
      </c>
      <c r="W3706" t="str">
        <f t="shared" si="171"/>
        <v>1266 Neal St NE WASHINGTON DC 20002</v>
      </c>
      <c r="X3706" t="s">
        <v>47</v>
      </c>
      <c r="Y3706" t="s">
        <v>9772</v>
      </c>
      <c r="Z3706">
        <v>38.903948999999997</v>
      </c>
      <c r="AA3706">
        <v>-76.987042000000002</v>
      </c>
      <c r="AB3706">
        <v>401124</v>
      </c>
      <c r="AC3706">
        <v>137343.72</v>
      </c>
      <c r="AD3706">
        <v>20002</v>
      </c>
      <c r="AE3706">
        <v>69275</v>
      </c>
      <c r="AF3706">
        <v>43661</v>
      </c>
      <c r="AG3706">
        <v>43661</v>
      </c>
      <c r="AH3706">
        <v>5</v>
      </c>
      <c r="AI3706">
        <v>5</v>
      </c>
      <c r="AJ3706" t="s">
        <v>14249</v>
      </c>
      <c r="AK3706" t="s">
        <v>9773</v>
      </c>
      <c r="AL3706" t="s">
        <v>410</v>
      </c>
      <c r="AM3706">
        <v>506</v>
      </c>
      <c r="AN3706">
        <v>23</v>
      </c>
      <c r="AO3706" t="s">
        <v>51</v>
      </c>
      <c r="AP3706">
        <v>2068</v>
      </c>
      <c r="AQ3706">
        <v>-76.987043873640104</v>
      </c>
      <c r="AR3706">
        <v>38.903956500552503</v>
      </c>
      <c r="AS3706" t="b">
        <f t="shared" si="172"/>
        <v>1</v>
      </c>
    </row>
    <row r="3707" spans="1:45">
      <c r="A3707">
        <f t="shared" si="173"/>
        <v>3706</v>
      </c>
      <c r="B3707">
        <v>187401</v>
      </c>
      <c r="C3707">
        <v>187401</v>
      </c>
      <c r="D3707" t="s">
        <v>9847</v>
      </c>
      <c r="E3707" t="s">
        <v>9848</v>
      </c>
      <c r="F3707">
        <v>10195516</v>
      </c>
      <c r="G3707" t="s">
        <v>201</v>
      </c>
      <c r="K3707" t="s">
        <v>9849</v>
      </c>
      <c r="L3707" t="s">
        <v>192</v>
      </c>
      <c r="M3707" s="4">
        <v>0.29166666666666669</v>
      </c>
      <c r="N3707" s="1">
        <v>0.70833333333333337</v>
      </c>
      <c r="O3707" t="s">
        <v>203</v>
      </c>
      <c r="P3707" t="s">
        <v>203</v>
      </c>
      <c r="S3707" t="s">
        <v>9848</v>
      </c>
      <c r="T3707" t="s">
        <v>165</v>
      </c>
      <c r="U3707" t="s">
        <v>265</v>
      </c>
      <c r="V3707" t="s">
        <v>46</v>
      </c>
      <c r="W3707" t="str">
        <f t="shared" si="171"/>
        <v xml:space="preserve"> WASHINGTON DC 20009</v>
      </c>
      <c r="X3707" t="s">
        <v>47</v>
      </c>
      <c r="Y3707" t="s">
        <v>6511</v>
      </c>
      <c r="Z3707">
        <v>38.919215000000001</v>
      </c>
      <c r="AA3707">
        <v>-77.04504</v>
      </c>
      <c r="AB3707">
        <v>396094.09</v>
      </c>
      <c r="AC3707">
        <v>139039.26999999999</v>
      </c>
      <c r="AD3707">
        <v>20009</v>
      </c>
      <c r="AE3707">
        <v>235134</v>
      </c>
      <c r="AF3707">
        <v>77818</v>
      </c>
      <c r="AG3707">
        <v>77818</v>
      </c>
      <c r="AH3707">
        <v>1</v>
      </c>
      <c r="AI3707">
        <v>1</v>
      </c>
      <c r="AJ3707" t="s">
        <v>14247</v>
      </c>
      <c r="AK3707" t="s">
        <v>2032</v>
      </c>
      <c r="AL3707" t="s">
        <v>88</v>
      </c>
      <c r="AM3707">
        <v>303</v>
      </c>
      <c r="AN3707">
        <v>1</v>
      </c>
      <c r="AO3707" t="s">
        <v>51</v>
      </c>
      <c r="AP3707">
        <v>2515</v>
      </c>
      <c r="AQ3707">
        <v>-77.045042516394105</v>
      </c>
      <c r="AR3707">
        <v>38.9192226302347</v>
      </c>
      <c r="AS3707" t="b">
        <f t="shared" si="172"/>
        <v>1</v>
      </c>
    </row>
    <row r="3708" spans="1:45">
      <c r="A3708">
        <f t="shared" si="173"/>
        <v>3707</v>
      </c>
      <c r="B3708">
        <v>187402</v>
      </c>
      <c r="C3708">
        <v>187402</v>
      </c>
      <c r="D3708" t="s">
        <v>9850</v>
      </c>
      <c r="E3708" t="s">
        <v>9848</v>
      </c>
      <c r="F3708">
        <v>10195524</v>
      </c>
      <c r="G3708" t="s">
        <v>201</v>
      </c>
      <c r="K3708" t="s">
        <v>9851</v>
      </c>
      <c r="L3708" t="s">
        <v>192</v>
      </c>
      <c r="M3708" s="4">
        <v>0.41666666666666669</v>
      </c>
      <c r="N3708" s="1">
        <v>0.83333333333333337</v>
      </c>
      <c r="O3708" t="s">
        <v>203</v>
      </c>
      <c r="P3708" t="s">
        <v>203</v>
      </c>
      <c r="S3708" t="s">
        <v>9848</v>
      </c>
      <c r="T3708" t="s">
        <v>165</v>
      </c>
      <c r="U3708" t="s">
        <v>265</v>
      </c>
      <c r="V3708" t="s">
        <v>46</v>
      </c>
      <c r="W3708" t="str">
        <f t="shared" si="171"/>
        <v xml:space="preserve"> WASHINGTON DC 20003</v>
      </c>
      <c r="X3708" t="s">
        <v>47</v>
      </c>
      <c r="Y3708" t="s">
        <v>7709</v>
      </c>
      <c r="Z3708">
        <v>38.889308999999997</v>
      </c>
      <c r="AA3708">
        <v>-76.994744999999995</v>
      </c>
      <c r="AB3708">
        <v>400455.89</v>
      </c>
      <c r="AC3708">
        <v>135718.45000000001</v>
      </c>
      <c r="AD3708">
        <v>20003</v>
      </c>
      <c r="AE3708">
        <v>76038</v>
      </c>
      <c r="AF3708">
        <v>49556</v>
      </c>
      <c r="AG3708">
        <v>49556</v>
      </c>
      <c r="AH3708">
        <v>6</v>
      </c>
      <c r="AI3708">
        <v>6</v>
      </c>
      <c r="AJ3708" t="s">
        <v>14249</v>
      </c>
      <c r="AK3708" t="s">
        <v>2556</v>
      </c>
      <c r="AL3708" t="s">
        <v>63</v>
      </c>
      <c r="AM3708">
        <v>107</v>
      </c>
      <c r="AN3708">
        <v>26</v>
      </c>
      <c r="AO3708" t="s">
        <v>51</v>
      </c>
      <c r="AP3708">
        <v>2383</v>
      </c>
      <c r="AQ3708">
        <v>-76.994747481007593</v>
      </c>
      <c r="AR3708">
        <v>38.8893160742278</v>
      </c>
      <c r="AS3708" t="b">
        <f t="shared" si="172"/>
        <v>1</v>
      </c>
    </row>
    <row r="3709" spans="1:45">
      <c r="A3709">
        <f t="shared" si="173"/>
        <v>3708</v>
      </c>
      <c r="B3709">
        <v>187404</v>
      </c>
      <c r="C3709">
        <v>187404</v>
      </c>
      <c r="D3709" t="s">
        <v>9852</v>
      </c>
      <c r="E3709" t="s">
        <v>9853</v>
      </c>
      <c r="F3709">
        <v>10195532</v>
      </c>
      <c r="G3709" t="s">
        <v>201</v>
      </c>
      <c r="K3709" t="s">
        <v>9854</v>
      </c>
      <c r="L3709" t="s">
        <v>192</v>
      </c>
      <c r="M3709" s="4">
        <v>0.29166666666666669</v>
      </c>
      <c r="N3709" s="1">
        <v>0.70833333333333337</v>
      </c>
      <c r="O3709" t="s">
        <v>203</v>
      </c>
      <c r="P3709" t="s">
        <v>203</v>
      </c>
      <c r="S3709" t="s">
        <v>9853</v>
      </c>
      <c r="T3709" t="s">
        <v>165</v>
      </c>
      <c r="U3709" t="s">
        <v>265</v>
      </c>
      <c r="V3709" t="s">
        <v>46</v>
      </c>
      <c r="W3709" t="str">
        <f t="shared" si="171"/>
        <v xml:space="preserve"> WASHINGTON DC 20008</v>
      </c>
      <c r="X3709" t="s">
        <v>47</v>
      </c>
      <c r="Y3709" t="s">
        <v>8766</v>
      </c>
      <c r="Z3709">
        <v>38.934536000000001</v>
      </c>
      <c r="AA3709">
        <v>-77.055177999999998</v>
      </c>
      <c r="AB3709">
        <v>395215.97</v>
      </c>
      <c r="AC3709">
        <v>140740.44</v>
      </c>
      <c r="AD3709">
        <v>20008</v>
      </c>
      <c r="AE3709">
        <v>223219</v>
      </c>
      <c r="AF3709">
        <v>65960</v>
      </c>
      <c r="AG3709">
        <v>65960</v>
      </c>
      <c r="AH3709">
        <v>3</v>
      </c>
      <c r="AI3709">
        <v>3</v>
      </c>
      <c r="AJ3709" t="s">
        <v>14247</v>
      </c>
      <c r="AK3709" t="s">
        <v>3732</v>
      </c>
      <c r="AL3709" t="s">
        <v>50</v>
      </c>
      <c r="AM3709">
        <v>203</v>
      </c>
      <c r="AN3709">
        <v>15</v>
      </c>
      <c r="AO3709" t="s">
        <v>51</v>
      </c>
      <c r="AP3709">
        <v>2153</v>
      </c>
      <c r="AQ3709">
        <v>-77.055180239895293</v>
      </c>
      <c r="AR3709">
        <v>38.934542962251101</v>
      </c>
      <c r="AS3709" t="b">
        <f t="shared" si="172"/>
        <v>1</v>
      </c>
    </row>
    <row r="3710" spans="1:45">
      <c r="A3710">
        <f t="shared" si="173"/>
        <v>3709</v>
      </c>
      <c r="B3710">
        <v>187408</v>
      </c>
      <c r="C3710">
        <v>187408</v>
      </c>
      <c r="D3710" t="s">
        <v>9862</v>
      </c>
      <c r="E3710" t="s">
        <v>2807</v>
      </c>
      <c r="F3710">
        <v>10195591</v>
      </c>
      <c r="G3710" t="s">
        <v>201</v>
      </c>
      <c r="K3710" t="s">
        <v>9863</v>
      </c>
      <c r="L3710" t="s">
        <v>192</v>
      </c>
      <c r="M3710" s="4">
        <v>0.29166666666666669</v>
      </c>
      <c r="N3710" s="1">
        <v>0.70833333333333337</v>
      </c>
      <c r="O3710" t="s">
        <v>203</v>
      </c>
      <c r="P3710" t="s">
        <v>203</v>
      </c>
      <c r="S3710" t="s">
        <v>2809</v>
      </c>
      <c r="T3710" t="s">
        <v>165</v>
      </c>
      <c r="U3710" t="s">
        <v>265</v>
      </c>
      <c r="V3710" t="s">
        <v>46</v>
      </c>
      <c r="W3710" t="str">
        <f t="shared" si="171"/>
        <v xml:space="preserve"> WASHINGTON DC 20009</v>
      </c>
      <c r="X3710" t="s">
        <v>47</v>
      </c>
      <c r="Y3710" t="s">
        <v>9242</v>
      </c>
      <c r="Z3710">
        <v>38.915968999999997</v>
      </c>
      <c r="AA3710">
        <v>-77.027848000000006</v>
      </c>
      <c r="AB3710">
        <v>397584.86</v>
      </c>
      <c r="AC3710">
        <v>138678.29999999999</v>
      </c>
      <c r="AD3710">
        <v>20009</v>
      </c>
      <c r="AE3710">
        <v>278157</v>
      </c>
      <c r="AF3710">
        <v>120231</v>
      </c>
      <c r="AG3710">
        <v>120231</v>
      </c>
      <c r="AH3710">
        <v>1</v>
      </c>
      <c r="AI3710">
        <v>1</v>
      </c>
      <c r="AJ3710" t="s">
        <v>14249</v>
      </c>
      <c r="AK3710" t="s">
        <v>591</v>
      </c>
      <c r="AL3710" t="s">
        <v>88</v>
      </c>
      <c r="AM3710">
        <v>305</v>
      </c>
      <c r="AN3710">
        <v>3</v>
      </c>
      <c r="AO3710" t="s">
        <v>51</v>
      </c>
      <c r="AP3710">
        <v>2927</v>
      </c>
      <c r="AQ3710">
        <v>-77.027850727228497</v>
      </c>
      <c r="AR3710">
        <v>38.915976254994398</v>
      </c>
      <c r="AS3710" t="b">
        <f t="shared" si="172"/>
        <v>0</v>
      </c>
    </row>
    <row r="3711" spans="1:45">
      <c r="A3711">
        <f t="shared" si="173"/>
        <v>3710</v>
      </c>
      <c r="B3711">
        <v>187409</v>
      </c>
      <c r="C3711">
        <v>187409</v>
      </c>
      <c r="D3711" t="s">
        <v>9871</v>
      </c>
      <c r="E3711" t="s">
        <v>9097</v>
      </c>
      <c r="F3711">
        <v>10195605</v>
      </c>
      <c r="G3711" t="s">
        <v>201</v>
      </c>
      <c r="K3711" t="s">
        <v>9872</v>
      </c>
      <c r="L3711" t="s">
        <v>192</v>
      </c>
      <c r="M3711" s="4">
        <v>0.33333333333333331</v>
      </c>
      <c r="N3711" s="1">
        <v>0.83333333333333337</v>
      </c>
      <c r="O3711" t="s">
        <v>203</v>
      </c>
      <c r="P3711" t="s">
        <v>203</v>
      </c>
      <c r="S3711" t="s">
        <v>9097</v>
      </c>
      <c r="T3711" t="s">
        <v>165</v>
      </c>
      <c r="U3711" t="s">
        <v>265</v>
      </c>
      <c r="V3711" t="s">
        <v>46</v>
      </c>
      <c r="W3711" t="str">
        <f t="shared" si="171"/>
        <v xml:space="preserve"> WASHINGTON DC 20024</v>
      </c>
      <c r="X3711" t="s">
        <v>47</v>
      </c>
      <c r="Y3711" t="s">
        <v>9099</v>
      </c>
      <c r="Z3711">
        <v>38.874788000000002</v>
      </c>
      <c r="AA3711">
        <v>-77.016569000000004</v>
      </c>
      <c r="AB3711">
        <v>398562.23</v>
      </c>
      <c r="AC3711">
        <v>134106.69</v>
      </c>
      <c r="AD3711">
        <v>20024</v>
      </c>
      <c r="AE3711">
        <v>146056</v>
      </c>
      <c r="AF3711">
        <v>55271</v>
      </c>
      <c r="AG3711">
        <v>55271</v>
      </c>
      <c r="AH3711">
        <v>6</v>
      </c>
      <c r="AI3711">
        <v>6</v>
      </c>
      <c r="AJ3711" t="s">
        <v>14252</v>
      </c>
      <c r="AK3711" t="s">
        <v>1416</v>
      </c>
      <c r="AL3711" t="s">
        <v>63</v>
      </c>
      <c r="AM3711">
        <v>105</v>
      </c>
      <c r="AN3711">
        <v>9</v>
      </c>
      <c r="AO3711" t="s">
        <v>51</v>
      </c>
      <c r="AP3711">
        <v>2694</v>
      </c>
      <c r="AQ3711">
        <v>-77.016571321011099</v>
      </c>
      <c r="AR3711">
        <v>38.874795655512401</v>
      </c>
      <c r="AS3711" t="b">
        <f t="shared" si="172"/>
        <v>1</v>
      </c>
    </row>
    <row r="3712" spans="1:45">
      <c r="A3712">
        <f t="shared" si="173"/>
        <v>3711</v>
      </c>
      <c r="B3712">
        <v>187411</v>
      </c>
      <c r="C3712">
        <v>187411</v>
      </c>
      <c r="D3712" t="s">
        <v>9883</v>
      </c>
      <c r="E3712" t="s">
        <v>9884</v>
      </c>
      <c r="F3712">
        <v>10195670</v>
      </c>
      <c r="G3712" t="s">
        <v>201</v>
      </c>
      <c r="K3712" t="s">
        <v>9885</v>
      </c>
      <c r="L3712" t="s">
        <v>192</v>
      </c>
      <c r="M3712" s="4">
        <v>0.29166666666666669</v>
      </c>
      <c r="N3712" s="1">
        <v>0.75</v>
      </c>
      <c r="O3712" t="s">
        <v>203</v>
      </c>
      <c r="P3712" t="s">
        <v>203</v>
      </c>
      <c r="S3712" t="s">
        <v>9884</v>
      </c>
      <c r="T3712" t="s">
        <v>165</v>
      </c>
      <c r="U3712" t="s">
        <v>265</v>
      </c>
      <c r="V3712" t="s">
        <v>46</v>
      </c>
      <c r="W3712" t="str">
        <f t="shared" si="171"/>
        <v xml:space="preserve"> WASHINGTON DC 20009</v>
      </c>
      <c r="X3712" t="s">
        <v>47</v>
      </c>
      <c r="Y3712" t="s">
        <v>9886</v>
      </c>
      <c r="Z3712">
        <v>38.922961999999998</v>
      </c>
      <c r="AA3712">
        <v>-77.046317999999999</v>
      </c>
      <c r="AB3712">
        <v>395983.49</v>
      </c>
      <c r="AC3712">
        <v>139455.26999999999</v>
      </c>
      <c r="AD3712">
        <v>20009</v>
      </c>
      <c r="AE3712">
        <v>235284</v>
      </c>
      <c r="AF3712">
        <v>78610</v>
      </c>
      <c r="AG3712">
        <v>78610</v>
      </c>
      <c r="AH3712">
        <v>1</v>
      </c>
      <c r="AI3712">
        <v>1</v>
      </c>
      <c r="AJ3712" t="s">
        <v>14247</v>
      </c>
      <c r="AK3712" t="s">
        <v>767</v>
      </c>
      <c r="AL3712" t="s">
        <v>88</v>
      </c>
      <c r="AM3712">
        <v>303</v>
      </c>
      <c r="AN3712">
        <v>1</v>
      </c>
      <c r="AO3712" t="s">
        <v>51</v>
      </c>
      <c r="AP3712">
        <v>2437</v>
      </c>
      <c r="AQ3712">
        <v>-77.046320312434403</v>
      </c>
      <c r="AR3712">
        <v>38.922969594644499</v>
      </c>
      <c r="AS3712" t="b">
        <f t="shared" si="172"/>
        <v>1</v>
      </c>
    </row>
    <row r="3713" spans="1:45">
      <c r="A3713">
        <f t="shared" si="173"/>
        <v>3712</v>
      </c>
      <c r="B3713">
        <v>187413</v>
      </c>
      <c r="C3713">
        <v>187413</v>
      </c>
      <c r="D3713" t="s">
        <v>9896</v>
      </c>
      <c r="E3713" t="s">
        <v>2807</v>
      </c>
      <c r="F3713">
        <v>10195704</v>
      </c>
      <c r="G3713" t="s">
        <v>201</v>
      </c>
      <c r="K3713" t="s">
        <v>9897</v>
      </c>
      <c r="L3713" t="s">
        <v>387</v>
      </c>
      <c r="M3713" s="4">
        <v>0.29166666666666669</v>
      </c>
      <c r="N3713" s="1">
        <v>0.70833333333333337</v>
      </c>
      <c r="O3713" t="s">
        <v>203</v>
      </c>
      <c r="P3713" t="s">
        <v>203</v>
      </c>
      <c r="S3713" t="s">
        <v>2809</v>
      </c>
      <c r="T3713" t="s">
        <v>165</v>
      </c>
      <c r="U3713" t="s">
        <v>265</v>
      </c>
      <c r="V3713" t="s">
        <v>46</v>
      </c>
      <c r="W3713" t="str">
        <f t="shared" si="171"/>
        <v xml:space="preserve"> WASHINGTON DC 20002</v>
      </c>
      <c r="X3713" t="s">
        <v>47</v>
      </c>
      <c r="Y3713" t="s">
        <v>9898</v>
      </c>
      <c r="Z3713">
        <v>38.903565999999998</v>
      </c>
      <c r="AA3713">
        <v>-76.980716999999999</v>
      </c>
      <c r="AB3713">
        <v>401672.6</v>
      </c>
      <c r="AC3713">
        <v>137301.25</v>
      </c>
      <c r="AD3713">
        <v>20002</v>
      </c>
      <c r="AE3713">
        <v>300917</v>
      </c>
      <c r="AF3713">
        <v>177970</v>
      </c>
      <c r="AG3713">
        <v>177970</v>
      </c>
      <c r="AH3713">
        <v>5</v>
      </c>
      <c r="AI3713">
        <v>5</v>
      </c>
      <c r="AJ3713" t="s">
        <v>14249</v>
      </c>
      <c r="AK3713" t="s">
        <v>3819</v>
      </c>
      <c r="AL3713" t="s">
        <v>410</v>
      </c>
      <c r="AM3713">
        <v>507</v>
      </c>
      <c r="AN3713">
        <v>23</v>
      </c>
      <c r="AO3713" t="s">
        <v>51</v>
      </c>
      <c r="AP3713">
        <v>2192</v>
      </c>
      <c r="AQ3713">
        <v>-76.9807192585141</v>
      </c>
      <c r="AR3713">
        <v>38.903573043282002</v>
      </c>
      <c r="AS3713" t="b">
        <f t="shared" si="172"/>
        <v>0</v>
      </c>
    </row>
    <row r="3714" spans="1:45">
      <c r="A3714">
        <f t="shared" si="173"/>
        <v>3713</v>
      </c>
      <c r="B3714">
        <v>187415</v>
      </c>
      <c r="C3714">
        <v>187415</v>
      </c>
      <c r="D3714" t="s">
        <v>9901</v>
      </c>
      <c r="E3714" t="s">
        <v>9902</v>
      </c>
      <c r="F3714">
        <v>10195712</v>
      </c>
      <c r="G3714" t="s">
        <v>201</v>
      </c>
      <c r="K3714" t="s">
        <v>9903</v>
      </c>
      <c r="L3714" t="s">
        <v>387</v>
      </c>
      <c r="M3714" s="4">
        <v>0.29166666666666669</v>
      </c>
      <c r="N3714" s="1">
        <v>0.70833333333333337</v>
      </c>
      <c r="O3714" t="s">
        <v>203</v>
      </c>
      <c r="P3714" t="s">
        <v>203</v>
      </c>
      <c r="Q3714" t="s">
        <v>9902</v>
      </c>
      <c r="R3714" t="s">
        <v>9904</v>
      </c>
      <c r="S3714" t="s">
        <v>9902</v>
      </c>
      <c r="T3714" t="s">
        <v>165</v>
      </c>
      <c r="U3714" t="s">
        <v>265</v>
      </c>
      <c r="V3714" t="s">
        <v>46</v>
      </c>
      <c r="W3714" t="str">
        <f t="shared" si="171"/>
        <v>2300 19th St NW Apt 4 WASHINGTON DC 20009</v>
      </c>
      <c r="X3714" t="s">
        <v>47</v>
      </c>
      <c r="Y3714" t="s">
        <v>7395</v>
      </c>
      <c r="Z3714">
        <v>38.919674000000001</v>
      </c>
      <c r="AA3714">
        <v>-77.045261999999994</v>
      </c>
      <c r="AB3714">
        <v>396074.92</v>
      </c>
      <c r="AC3714">
        <v>139090.22</v>
      </c>
      <c r="AD3714">
        <v>20009</v>
      </c>
      <c r="AE3714">
        <v>235136</v>
      </c>
      <c r="AF3714">
        <v>77820</v>
      </c>
      <c r="AG3714">
        <v>77820</v>
      </c>
      <c r="AH3714">
        <v>1</v>
      </c>
      <c r="AI3714">
        <v>1</v>
      </c>
      <c r="AJ3714" t="s">
        <v>14247</v>
      </c>
      <c r="AK3714" t="s">
        <v>2032</v>
      </c>
      <c r="AL3714" t="s">
        <v>88</v>
      </c>
      <c r="AM3714">
        <v>303</v>
      </c>
      <c r="AN3714">
        <v>1</v>
      </c>
      <c r="AO3714" t="s">
        <v>51</v>
      </c>
      <c r="AP3714">
        <v>2518</v>
      </c>
      <c r="AQ3714">
        <v>-77.045263862761402</v>
      </c>
      <c r="AR3714">
        <v>38.919681519090197</v>
      </c>
      <c r="AS3714" t="b">
        <f t="shared" si="172"/>
        <v>1</v>
      </c>
    </row>
    <row r="3715" spans="1:45">
      <c r="A3715">
        <f t="shared" si="173"/>
        <v>3714</v>
      </c>
      <c r="B3715">
        <v>185296</v>
      </c>
      <c r="C3715">
        <v>185296</v>
      </c>
      <c r="D3715" t="s">
        <v>11527</v>
      </c>
      <c r="E3715" t="s">
        <v>11528</v>
      </c>
      <c r="F3715">
        <v>10192225</v>
      </c>
      <c r="G3715" t="s">
        <v>115</v>
      </c>
      <c r="I3715" t="s">
        <v>11529</v>
      </c>
      <c r="K3715" t="s">
        <v>11530</v>
      </c>
      <c r="L3715" t="s">
        <v>255</v>
      </c>
      <c r="M3715" s="4">
        <v>0.29166666666666669</v>
      </c>
      <c r="N3715" s="1">
        <v>0.70833333333333337</v>
      </c>
      <c r="O3715" t="s">
        <v>183</v>
      </c>
      <c r="P3715" t="s">
        <v>203</v>
      </c>
      <c r="Q3715" t="s">
        <v>11528</v>
      </c>
      <c r="R3715" t="s">
        <v>11531</v>
      </c>
      <c r="S3715" t="s">
        <v>11528</v>
      </c>
      <c r="T3715" t="s">
        <v>165</v>
      </c>
      <c r="U3715" t="s">
        <v>265</v>
      </c>
      <c r="V3715" t="s">
        <v>46</v>
      </c>
      <c r="W3715" t="str">
        <f t="shared" ref="W3715:W3778" si="174">CONCATENATE(R3715, " ", V3715, " ", X3715, " ", AD3715)</f>
        <v>149 T Street, NW WASHINGTON DC 20001</v>
      </c>
      <c r="X3715" t="s">
        <v>47</v>
      </c>
      <c r="Y3715" t="s">
        <v>11532</v>
      </c>
      <c r="Z3715">
        <v>38.915757999999997</v>
      </c>
      <c r="AA3715">
        <v>-77.013942999999998</v>
      </c>
      <c r="AB3715">
        <v>398790.82</v>
      </c>
      <c r="AC3715">
        <v>138654.6</v>
      </c>
      <c r="AD3715">
        <v>20001</v>
      </c>
      <c r="AE3715">
        <v>227467</v>
      </c>
      <c r="AF3715">
        <v>70468</v>
      </c>
      <c r="AG3715">
        <v>70468</v>
      </c>
      <c r="AH3715">
        <v>5</v>
      </c>
      <c r="AI3715">
        <v>5</v>
      </c>
      <c r="AJ3715" t="s">
        <v>14247</v>
      </c>
      <c r="AK3715" t="s">
        <v>6096</v>
      </c>
      <c r="AL3715" t="s">
        <v>410</v>
      </c>
      <c r="AM3715">
        <v>501</v>
      </c>
      <c r="AN3715">
        <v>21</v>
      </c>
      <c r="AO3715" t="s">
        <v>51</v>
      </c>
      <c r="AP3715">
        <v>556</v>
      </c>
      <c r="AQ3715">
        <v>-77.013945028995394</v>
      </c>
      <c r="AR3715">
        <v>38.915765244651404</v>
      </c>
      <c r="AS3715" t="b">
        <f t="shared" ref="AS3715:AS3778" si="175">E3715=S3715</f>
        <v>1</v>
      </c>
    </row>
    <row r="3716" spans="1:45">
      <c r="A3716">
        <f t="shared" ref="A3716:A3779" si="176">A3715+1</f>
        <v>3715</v>
      </c>
      <c r="B3716">
        <v>185448</v>
      </c>
      <c r="C3716">
        <v>185448</v>
      </c>
      <c r="D3716" t="s">
        <v>11585</v>
      </c>
      <c r="E3716" t="s">
        <v>3619</v>
      </c>
      <c r="F3716">
        <v>10192279</v>
      </c>
      <c r="G3716" t="s">
        <v>201</v>
      </c>
      <c r="K3716" t="s">
        <v>11586</v>
      </c>
      <c r="L3716" t="s">
        <v>125</v>
      </c>
      <c r="M3716" s="4">
        <v>0.33333333333333331</v>
      </c>
      <c r="N3716" s="1">
        <v>0.70833333333333337</v>
      </c>
      <c r="O3716" t="s">
        <v>203</v>
      </c>
      <c r="P3716" t="s">
        <v>203</v>
      </c>
      <c r="S3716" t="s">
        <v>3619</v>
      </c>
      <c r="T3716" t="s">
        <v>165</v>
      </c>
      <c r="U3716" t="s">
        <v>265</v>
      </c>
      <c r="V3716" t="s">
        <v>46</v>
      </c>
      <c r="W3716" t="str">
        <f t="shared" si="174"/>
        <v xml:space="preserve"> WASHINGTON DC 20007</v>
      </c>
      <c r="X3716" t="s">
        <v>47</v>
      </c>
      <c r="Y3716" t="s">
        <v>11587</v>
      </c>
      <c r="Z3716">
        <v>38.917493999999998</v>
      </c>
      <c r="AA3716">
        <v>-77.097859</v>
      </c>
      <c r="AB3716">
        <v>391513.43</v>
      </c>
      <c r="AC3716">
        <v>138851.82999999999</v>
      </c>
      <c r="AD3716">
        <v>20007</v>
      </c>
      <c r="AE3716">
        <v>224497</v>
      </c>
      <c r="AF3716">
        <v>67219</v>
      </c>
      <c r="AG3716">
        <v>67219</v>
      </c>
      <c r="AH3716">
        <v>3</v>
      </c>
      <c r="AI3716">
        <v>3</v>
      </c>
      <c r="AJ3716" t="s">
        <v>14252</v>
      </c>
      <c r="AK3716" t="s">
        <v>871</v>
      </c>
      <c r="AL3716" t="s">
        <v>50</v>
      </c>
      <c r="AM3716">
        <v>205</v>
      </c>
      <c r="AN3716">
        <v>13</v>
      </c>
      <c r="AO3716" t="s">
        <v>51</v>
      </c>
      <c r="AP3716">
        <v>497</v>
      </c>
      <c r="AQ3716">
        <v>-77.097861148126796</v>
      </c>
      <c r="AR3716">
        <v>38.917501810783897</v>
      </c>
      <c r="AS3716" t="b">
        <f t="shared" si="175"/>
        <v>1</v>
      </c>
    </row>
    <row r="3717" spans="1:45">
      <c r="A3717">
        <f t="shared" si="176"/>
        <v>3716</v>
      </c>
      <c r="B3717">
        <v>185954</v>
      </c>
      <c r="C3717">
        <v>185954</v>
      </c>
      <c r="D3717" t="s">
        <v>12209</v>
      </c>
      <c r="E3717" t="s">
        <v>12210</v>
      </c>
      <c r="F3717">
        <v>10193125</v>
      </c>
      <c r="G3717" t="s">
        <v>201</v>
      </c>
      <c r="K3717" t="s">
        <v>12211</v>
      </c>
      <c r="L3717" t="s">
        <v>622</v>
      </c>
      <c r="M3717" s="4">
        <v>0.29166666666666669</v>
      </c>
      <c r="N3717" s="1">
        <v>0.79166666666666663</v>
      </c>
      <c r="O3717" t="s">
        <v>203</v>
      </c>
      <c r="P3717" t="s">
        <v>203</v>
      </c>
      <c r="Q3717" t="s">
        <v>12210</v>
      </c>
      <c r="R3717" t="s">
        <v>12212</v>
      </c>
      <c r="S3717" t="s">
        <v>12210</v>
      </c>
      <c r="T3717" t="s">
        <v>165</v>
      </c>
      <c r="U3717" t="s">
        <v>265</v>
      </c>
      <c r="V3717" t="s">
        <v>46</v>
      </c>
      <c r="W3717" t="str">
        <f t="shared" si="174"/>
        <v>124 11th Street NE WASHINGTON DC 20002</v>
      </c>
      <c r="X3717" t="s">
        <v>47</v>
      </c>
      <c r="Y3717" t="s">
        <v>12213</v>
      </c>
      <c r="Z3717">
        <v>38.89114</v>
      </c>
      <c r="AA3717">
        <v>-76.991765999999998</v>
      </c>
      <c r="AB3717">
        <v>400714.34</v>
      </c>
      <c r="AC3717">
        <v>135921.72</v>
      </c>
      <c r="AD3717">
        <v>20002</v>
      </c>
      <c r="AE3717">
        <v>70078</v>
      </c>
      <c r="AF3717">
        <v>44083</v>
      </c>
      <c r="AG3717">
        <v>44083</v>
      </c>
      <c r="AH3717">
        <v>6</v>
      </c>
      <c r="AI3717">
        <v>6</v>
      </c>
      <c r="AJ3717" t="s">
        <v>14244</v>
      </c>
      <c r="AK3717" t="s">
        <v>670</v>
      </c>
      <c r="AL3717" t="s">
        <v>63</v>
      </c>
      <c r="AM3717">
        <v>107</v>
      </c>
      <c r="AN3717">
        <v>26</v>
      </c>
      <c r="AO3717" t="s">
        <v>51</v>
      </c>
      <c r="AP3717">
        <v>254</v>
      </c>
      <c r="AQ3717">
        <v>-76.991768253929393</v>
      </c>
      <c r="AR3717">
        <v>38.891147034898701</v>
      </c>
      <c r="AS3717" t="b">
        <f t="shared" si="175"/>
        <v>1</v>
      </c>
    </row>
    <row r="3718" spans="1:45">
      <c r="A3718">
        <f t="shared" si="176"/>
        <v>3717</v>
      </c>
      <c r="B3718">
        <v>186512</v>
      </c>
      <c r="C3718">
        <v>186512</v>
      </c>
      <c r="D3718" t="s">
        <v>12447</v>
      </c>
      <c r="E3718" t="s">
        <v>12448</v>
      </c>
      <c r="F3718">
        <v>10193460</v>
      </c>
      <c r="G3718" t="s">
        <v>201</v>
      </c>
      <c r="K3718" t="s">
        <v>12449</v>
      </c>
      <c r="L3718" t="s">
        <v>334</v>
      </c>
      <c r="M3718" s="4">
        <v>0.29166666666666669</v>
      </c>
      <c r="N3718" s="1">
        <v>0.70833333333333337</v>
      </c>
      <c r="O3718" t="s">
        <v>203</v>
      </c>
      <c r="P3718" t="s">
        <v>203</v>
      </c>
      <c r="S3718" t="s">
        <v>12448</v>
      </c>
      <c r="T3718" t="s">
        <v>165</v>
      </c>
      <c r="U3718" t="s">
        <v>265</v>
      </c>
      <c r="V3718" t="s">
        <v>46</v>
      </c>
      <c r="W3718" t="str">
        <f t="shared" si="174"/>
        <v xml:space="preserve"> WASHINGTON DC 20009</v>
      </c>
      <c r="X3718" t="s">
        <v>47</v>
      </c>
      <c r="Y3718" t="s">
        <v>11330</v>
      </c>
      <c r="Z3718">
        <v>38.912011999999997</v>
      </c>
      <c r="AA3718">
        <v>-77.042815000000004</v>
      </c>
      <c r="AB3718">
        <v>396286.73</v>
      </c>
      <c r="AC3718">
        <v>138239.57</v>
      </c>
      <c r="AD3718">
        <v>20009</v>
      </c>
      <c r="AE3718">
        <v>226533</v>
      </c>
      <c r="AF3718">
        <v>69537</v>
      </c>
      <c r="AG3718">
        <v>69537</v>
      </c>
      <c r="AH3718">
        <v>2</v>
      </c>
      <c r="AI3718">
        <v>2</v>
      </c>
      <c r="AJ3718" t="s">
        <v>14249</v>
      </c>
      <c r="AK3718" t="s">
        <v>366</v>
      </c>
      <c r="AL3718" t="s">
        <v>50</v>
      </c>
      <c r="AM3718">
        <v>208</v>
      </c>
      <c r="AN3718">
        <v>6</v>
      </c>
      <c r="AO3718" t="s">
        <v>51</v>
      </c>
      <c r="AP3718">
        <v>593</v>
      </c>
      <c r="AQ3718">
        <v>-77.042816801136794</v>
      </c>
      <c r="AR3718">
        <v>38.912019500898502</v>
      </c>
      <c r="AS3718" t="b">
        <f t="shared" si="175"/>
        <v>1</v>
      </c>
    </row>
    <row r="3719" spans="1:45">
      <c r="A3719">
        <f t="shared" si="176"/>
        <v>3718</v>
      </c>
      <c r="B3719">
        <v>186940</v>
      </c>
      <c r="C3719">
        <v>186940</v>
      </c>
      <c r="D3719" t="s">
        <v>12788</v>
      </c>
      <c r="E3719" t="s">
        <v>12789</v>
      </c>
      <c r="F3719">
        <v>10193983</v>
      </c>
      <c r="G3719" t="s">
        <v>201</v>
      </c>
      <c r="K3719" t="s">
        <v>12790</v>
      </c>
      <c r="L3719" t="s">
        <v>432</v>
      </c>
      <c r="M3719" s="4">
        <v>0.375</v>
      </c>
      <c r="N3719" s="1">
        <v>0.66666666666666663</v>
      </c>
      <c r="O3719" t="s">
        <v>203</v>
      </c>
      <c r="P3719" t="s">
        <v>203</v>
      </c>
      <c r="S3719" t="s">
        <v>12789</v>
      </c>
      <c r="T3719" t="s">
        <v>165</v>
      </c>
      <c r="U3719" t="s">
        <v>265</v>
      </c>
      <c r="V3719" t="s">
        <v>46</v>
      </c>
      <c r="W3719" t="str">
        <f t="shared" si="174"/>
        <v xml:space="preserve"> WASHINGTON DC 20004</v>
      </c>
      <c r="X3719" t="s">
        <v>47</v>
      </c>
      <c r="Y3719" t="s">
        <v>10268</v>
      </c>
      <c r="Z3719">
        <v>38.897154999999998</v>
      </c>
      <c r="AA3719">
        <v>-77.024811999999997</v>
      </c>
      <c r="AB3719">
        <v>397847.65</v>
      </c>
      <c r="AC3719">
        <v>136589.74</v>
      </c>
      <c r="AD3719">
        <v>20004</v>
      </c>
      <c r="AE3719">
        <v>239831</v>
      </c>
      <c r="AF3719">
        <v>82791</v>
      </c>
      <c r="AG3719">
        <v>82791</v>
      </c>
      <c r="AH3719">
        <v>2</v>
      </c>
      <c r="AI3719">
        <v>2</v>
      </c>
      <c r="AJ3719" t="s">
        <v>14247</v>
      </c>
      <c r="AK3719" t="s">
        <v>62</v>
      </c>
      <c r="AL3719" t="s">
        <v>63</v>
      </c>
      <c r="AM3719">
        <v>101</v>
      </c>
      <c r="AN3719">
        <v>8</v>
      </c>
      <c r="AO3719" t="s">
        <v>64</v>
      </c>
      <c r="AP3719">
        <v>988</v>
      </c>
      <c r="AQ3719">
        <v>-77.024814007585206</v>
      </c>
      <c r="AR3719">
        <v>38.897162460054801</v>
      </c>
      <c r="AS3719" t="b">
        <f t="shared" si="175"/>
        <v>1</v>
      </c>
    </row>
    <row r="3720" spans="1:45">
      <c r="A3720">
        <f t="shared" si="176"/>
        <v>3719</v>
      </c>
      <c r="B3720">
        <v>187391</v>
      </c>
      <c r="C3720">
        <v>187391</v>
      </c>
      <c r="D3720" t="s">
        <v>12870</v>
      </c>
      <c r="E3720" t="s">
        <v>12871</v>
      </c>
      <c r="F3720">
        <v>10194214</v>
      </c>
      <c r="G3720" t="s">
        <v>201</v>
      </c>
      <c r="K3720" t="s">
        <v>12872</v>
      </c>
      <c r="L3720" t="s">
        <v>1682</v>
      </c>
      <c r="M3720" s="4">
        <v>0.5</v>
      </c>
      <c r="N3720" s="1">
        <v>0.70833333333333337</v>
      </c>
      <c r="O3720" t="s">
        <v>203</v>
      </c>
      <c r="P3720" t="s">
        <v>203</v>
      </c>
      <c r="Q3720" t="s">
        <v>12871</v>
      </c>
      <c r="R3720" t="s">
        <v>12873</v>
      </c>
      <c r="S3720" t="s">
        <v>12871</v>
      </c>
      <c r="T3720" t="s">
        <v>165</v>
      </c>
      <c r="U3720" t="s">
        <v>265</v>
      </c>
      <c r="V3720" t="s">
        <v>46</v>
      </c>
      <c r="W3720" t="str">
        <f t="shared" si="174"/>
        <v>2620 13TH ST NW WASHINGTON DC 20009</v>
      </c>
      <c r="X3720" t="s">
        <v>47</v>
      </c>
      <c r="Y3720" t="s">
        <v>10068</v>
      </c>
      <c r="Z3720">
        <v>38.924258999999999</v>
      </c>
      <c r="AA3720">
        <v>-77.030064999999993</v>
      </c>
      <c r="AB3720">
        <v>397392.94</v>
      </c>
      <c r="AC3720">
        <v>139598.65</v>
      </c>
      <c r="AD3720">
        <v>20009</v>
      </c>
      <c r="AE3720">
        <v>231665</v>
      </c>
      <c r="AF3720">
        <v>74697</v>
      </c>
      <c r="AG3720">
        <v>74697</v>
      </c>
      <c r="AH3720">
        <v>1</v>
      </c>
      <c r="AI3720">
        <v>1</v>
      </c>
      <c r="AJ3720" t="s">
        <v>14249</v>
      </c>
      <c r="AK3720" t="s">
        <v>1426</v>
      </c>
      <c r="AL3720" t="s">
        <v>88</v>
      </c>
      <c r="AM3720">
        <v>304</v>
      </c>
      <c r="AN3720">
        <v>2</v>
      </c>
      <c r="AO3720" t="s">
        <v>51</v>
      </c>
      <c r="AP3720">
        <v>740</v>
      </c>
      <c r="AQ3720">
        <v>-77.030067209525299</v>
      </c>
      <c r="AR3720">
        <v>38.924266520093802</v>
      </c>
      <c r="AS3720" t="b">
        <f t="shared" si="175"/>
        <v>1</v>
      </c>
    </row>
    <row r="3721" spans="1:45">
      <c r="A3721">
        <f t="shared" si="176"/>
        <v>3720</v>
      </c>
      <c r="B3721">
        <v>187387</v>
      </c>
      <c r="C3721">
        <v>187387</v>
      </c>
      <c r="D3721" t="s">
        <v>13027</v>
      </c>
      <c r="E3721" t="s">
        <v>13028</v>
      </c>
      <c r="F3721">
        <v>10194573</v>
      </c>
      <c r="G3721" t="s">
        <v>201</v>
      </c>
      <c r="K3721" t="s">
        <v>13029</v>
      </c>
      <c r="L3721" t="s">
        <v>255</v>
      </c>
      <c r="M3721" s="4">
        <v>0.45833333333333331</v>
      </c>
      <c r="N3721" s="1">
        <v>0.79166666666666663</v>
      </c>
      <c r="O3721" t="s">
        <v>203</v>
      </c>
      <c r="P3721" t="s">
        <v>203</v>
      </c>
      <c r="Q3721" t="s">
        <v>13028</v>
      </c>
      <c r="R3721" t="s">
        <v>13030</v>
      </c>
      <c r="S3721" t="s">
        <v>13028</v>
      </c>
      <c r="T3721" t="s">
        <v>165</v>
      </c>
      <c r="U3721" t="s">
        <v>265</v>
      </c>
      <c r="V3721" t="s">
        <v>46</v>
      </c>
      <c r="W3721" t="str">
        <f t="shared" si="174"/>
        <v>1429 E Capitol St SE WASHINGTON DC 20003</v>
      </c>
      <c r="X3721" t="s">
        <v>47</v>
      </c>
      <c r="Y3721" t="s">
        <v>13031</v>
      </c>
      <c r="Z3721">
        <v>38.889507999999999</v>
      </c>
      <c r="AA3721">
        <v>-76.984408000000002</v>
      </c>
      <c r="AB3721">
        <v>401352.68</v>
      </c>
      <c r="AC3721">
        <v>135740.70000000001</v>
      </c>
      <c r="AD3721">
        <v>20003</v>
      </c>
      <c r="AE3721">
        <v>63732</v>
      </c>
      <c r="AF3721">
        <v>39041</v>
      </c>
      <c r="AG3721">
        <v>39041</v>
      </c>
      <c r="AH3721">
        <v>6</v>
      </c>
      <c r="AI3721">
        <v>6</v>
      </c>
      <c r="AJ3721" t="s">
        <v>14249</v>
      </c>
      <c r="AK3721" t="s">
        <v>646</v>
      </c>
      <c r="AL3721" t="s">
        <v>63</v>
      </c>
      <c r="AM3721">
        <v>108</v>
      </c>
      <c r="AN3721">
        <v>26</v>
      </c>
      <c r="AO3721" t="s">
        <v>51</v>
      </c>
      <c r="AP3721">
        <v>201</v>
      </c>
      <c r="AQ3721">
        <v>-76.984410615363302</v>
      </c>
      <c r="AR3721">
        <v>38.8895155885956</v>
      </c>
      <c r="AS3721" t="b">
        <f t="shared" si="175"/>
        <v>1</v>
      </c>
    </row>
    <row r="3722" spans="1:45">
      <c r="A3722">
        <f t="shared" si="176"/>
        <v>3721</v>
      </c>
      <c r="B3722">
        <v>187389</v>
      </c>
      <c r="C3722">
        <v>187389</v>
      </c>
      <c r="D3722" t="s">
        <v>13043</v>
      </c>
      <c r="E3722" t="s">
        <v>13044</v>
      </c>
      <c r="F3722">
        <v>10194612</v>
      </c>
      <c r="G3722" t="s">
        <v>201</v>
      </c>
      <c r="K3722" t="s">
        <v>13045</v>
      </c>
      <c r="L3722" t="s">
        <v>386</v>
      </c>
      <c r="M3722" s="4">
        <v>0.375</v>
      </c>
      <c r="N3722" s="1">
        <v>0.75</v>
      </c>
      <c r="O3722" t="s">
        <v>203</v>
      </c>
      <c r="P3722" t="s">
        <v>203</v>
      </c>
      <c r="S3722" t="s">
        <v>13044</v>
      </c>
      <c r="T3722" t="s">
        <v>165</v>
      </c>
      <c r="U3722" t="s">
        <v>265</v>
      </c>
      <c r="V3722" t="s">
        <v>46</v>
      </c>
      <c r="W3722" t="str">
        <f t="shared" si="174"/>
        <v xml:space="preserve"> WASHINGTON DC 20003</v>
      </c>
      <c r="X3722" t="s">
        <v>47</v>
      </c>
      <c r="Y3722" t="s">
        <v>12459</v>
      </c>
      <c r="Z3722">
        <v>38.887773000000003</v>
      </c>
      <c r="AA3722">
        <v>-77.000134000000003</v>
      </c>
      <c r="AB3722">
        <v>399988.4</v>
      </c>
      <c r="AC3722">
        <v>135547.94</v>
      </c>
      <c r="AD3722">
        <v>20003</v>
      </c>
      <c r="AE3722">
        <v>27102</v>
      </c>
      <c r="AF3722">
        <v>15774</v>
      </c>
      <c r="AG3722">
        <v>15774</v>
      </c>
      <c r="AH3722">
        <v>6</v>
      </c>
      <c r="AI3722">
        <v>6</v>
      </c>
      <c r="AJ3722" t="s">
        <v>14249</v>
      </c>
      <c r="AK3722" t="s">
        <v>2556</v>
      </c>
      <c r="AL3722" t="s">
        <v>63</v>
      </c>
      <c r="AM3722">
        <v>107</v>
      </c>
      <c r="AN3722">
        <v>26</v>
      </c>
      <c r="AO3722" t="s">
        <v>51</v>
      </c>
      <c r="AP3722">
        <v>88</v>
      </c>
      <c r="AQ3722">
        <v>-77.000135986951904</v>
      </c>
      <c r="AR3722">
        <v>38.8877801735171</v>
      </c>
      <c r="AS3722" t="b">
        <f t="shared" si="175"/>
        <v>1</v>
      </c>
    </row>
    <row r="3723" spans="1:45">
      <c r="A3723">
        <f t="shared" si="176"/>
        <v>3722</v>
      </c>
      <c r="B3723">
        <v>187383</v>
      </c>
      <c r="C3723">
        <v>187383</v>
      </c>
      <c r="D3723" t="s">
        <v>13090</v>
      </c>
      <c r="E3723" t="s">
        <v>13091</v>
      </c>
      <c r="F3723">
        <v>10194743</v>
      </c>
      <c r="G3723" t="s">
        <v>201</v>
      </c>
      <c r="K3723" t="s">
        <v>13092</v>
      </c>
      <c r="L3723" t="s">
        <v>386</v>
      </c>
      <c r="M3723" s="4">
        <v>0.41666666666666669</v>
      </c>
      <c r="N3723" s="1">
        <v>0.79166666666666663</v>
      </c>
      <c r="O3723" t="s">
        <v>203</v>
      </c>
      <c r="P3723" t="s">
        <v>203</v>
      </c>
      <c r="S3723" t="s">
        <v>13091</v>
      </c>
      <c r="T3723" t="s">
        <v>165</v>
      </c>
      <c r="U3723" t="s">
        <v>265</v>
      </c>
      <c r="V3723" t="s">
        <v>46</v>
      </c>
      <c r="W3723" t="str">
        <f t="shared" si="174"/>
        <v xml:space="preserve"> WASHINGTON DC 20037</v>
      </c>
      <c r="X3723" t="s">
        <v>47</v>
      </c>
      <c r="Y3723" t="s">
        <v>11295</v>
      </c>
      <c r="Z3723">
        <v>38.906998999999999</v>
      </c>
      <c r="AA3723">
        <v>-77.047477000000001</v>
      </c>
      <c r="AB3723">
        <v>395882.1</v>
      </c>
      <c r="AC3723">
        <v>137683.32</v>
      </c>
      <c r="AD3723">
        <v>20037</v>
      </c>
      <c r="AE3723">
        <v>226165</v>
      </c>
      <c r="AF3723">
        <v>69474</v>
      </c>
      <c r="AG3723">
        <v>69474</v>
      </c>
      <c r="AH3723">
        <v>2</v>
      </c>
      <c r="AI3723">
        <v>2</v>
      </c>
      <c r="AJ3723" t="s">
        <v>14249</v>
      </c>
      <c r="AK3723" t="s">
        <v>523</v>
      </c>
      <c r="AL3723" t="s">
        <v>50</v>
      </c>
      <c r="AM3723">
        <v>208</v>
      </c>
      <c r="AN3723">
        <v>5</v>
      </c>
      <c r="AO3723" t="s">
        <v>51</v>
      </c>
      <c r="AP3723">
        <v>579</v>
      </c>
      <c r="AQ3723">
        <v>-77.047478904359593</v>
      </c>
      <c r="AR3723">
        <v>38.907006806920499</v>
      </c>
      <c r="AS3723" t="b">
        <f t="shared" si="175"/>
        <v>1</v>
      </c>
    </row>
    <row r="3724" spans="1:45">
      <c r="A3724">
        <f t="shared" si="176"/>
        <v>3723</v>
      </c>
      <c r="B3724">
        <v>187386</v>
      </c>
      <c r="C3724">
        <v>187386</v>
      </c>
      <c r="D3724" t="s">
        <v>13124</v>
      </c>
      <c r="E3724" t="s">
        <v>13125</v>
      </c>
      <c r="F3724">
        <v>10194844</v>
      </c>
      <c r="G3724" t="s">
        <v>201</v>
      </c>
      <c r="K3724" t="s">
        <v>13126</v>
      </c>
      <c r="L3724" t="s">
        <v>386</v>
      </c>
      <c r="M3724" s="4">
        <v>0.29166666666666669</v>
      </c>
      <c r="N3724" s="1">
        <v>0.70833333333333337</v>
      </c>
      <c r="O3724" t="s">
        <v>203</v>
      </c>
      <c r="P3724" t="s">
        <v>203</v>
      </c>
      <c r="Q3724" t="s">
        <v>13125</v>
      </c>
      <c r="R3724" t="s">
        <v>13127</v>
      </c>
      <c r="S3724" t="s">
        <v>13125</v>
      </c>
      <c r="T3724" t="s">
        <v>165</v>
      </c>
      <c r="U3724" t="s">
        <v>265</v>
      </c>
      <c r="V3724" t="s">
        <v>46</v>
      </c>
      <c r="W3724" t="str">
        <f t="shared" si="174"/>
        <v>3033 O ST NW WASHINGTON DC 20007</v>
      </c>
      <c r="X3724" t="s">
        <v>47</v>
      </c>
      <c r="Y3724" t="s">
        <v>12346</v>
      </c>
      <c r="Z3724">
        <v>38.908672000000003</v>
      </c>
      <c r="AA3724">
        <v>-77.060463999999996</v>
      </c>
      <c r="AB3724">
        <v>394755.76</v>
      </c>
      <c r="AC3724">
        <v>137869.68</v>
      </c>
      <c r="AD3724">
        <v>20007</v>
      </c>
      <c r="AE3724">
        <v>223729</v>
      </c>
      <c r="AF3724">
        <v>67044</v>
      </c>
      <c r="AG3724">
        <v>67044</v>
      </c>
      <c r="AH3724">
        <v>2</v>
      </c>
      <c r="AI3724">
        <v>2</v>
      </c>
      <c r="AJ3724" t="s">
        <v>14246</v>
      </c>
      <c r="AK3724" s="2">
        <v>2000000</v>
      </c>
      <c r="AL3724" t="s">
        <v>50</v>
      </c>
      <c r="AM3724">
        <v>206</v>
      </c>
      <c r="AN3724">
        <v>4</v>
      </c>
      <c r="AO3724" t="s">
        <v>51</v>
      </c>
      <c r="AP3724">
        <v>495</v>
      </c>
      <c r="AQ3724">
        <v>-77.0604662676472</v>
      </c>
      <c r="AR3724">
        <v>38.908679603150198</v>
      </c>
      <c r="AS3724" t="b">
        <f t="shared" si="175"/>
        <v>1</v>
      </c>
    </row>
    <row r="3725" spans="1:45">
      <c r="A3725">
        <f t="shared" si="176"/>
        <v>3724</v>
      </c>
      <c r="B3725">
        <v>187420</v>
      </c>
      <c r="C3725">
        <v>187420</v>
      </c>
      <c r="D3725" t="s">
        <v>13200</v>
      </c>
      <c r="E3725" t="s">
        <v>1031</v>
      </c>
      <c r="F3725">
        <v>10195019</v>
      </c>
      <c r="G3725" t="s">
        <v>81</v>
      </c>
      <c r="K3725" t="s">
        <v>13201</v>
      </c>
      <c r="L3725" t="s">
        <v>183</v>
      </c>
      <c r="M3725" s="4">
        <v>0.33333333333333331</v>
      </c>
      <c r="N3725" s="1">
        <v>0.66666666666666663</v>
      </c>
      <c r="O3725" t="s">
        <v>203</v>
      </c>
      <c r="P3725" t="s">
        <v>203</v>
      </c>
      <c r="S3725" t="s">
        <v>3922</v>
      </c>
      <c r="T3725" t="s">
        <v>165</v>
      </c>
      <c r="U3725" t="s">
        <v>265</v>
      </c>
      <c r="V3725" t="s">
        <v>46</v>
      </c>
      <c r="W3725" t="str">
        <f t="shared" si="174"/>
        <v xml:space="preserve"> WASHINGTON DC 20008</v>
      </c>
      <c r="X3725" t="s">
        <v>47</v>
      </c>
      <c r="Y3725" t="s">
        <v>13202</v>
      </c>
      <c r="Z3725">
        <v>38.915706999999998</v>
      </c>
      <c r="AA3725">
        <v>-77.047741000000002</v>
      </c>
      <c r="AB3725">
        <v>395859.69</v>
      </c>
      <c r="AC3725">
        <v>138649.9</v>
      </c>
      <c r="AD3725">
        <v>20008</v>
      </c>
      <c r="AE3725">
        <v>235049</v>
      </c>
      <c r="AF3725">
        <v>78358</v>
      </c>
      <c r="AG3725">
        <v>78358</v>
      </c>
      <c r="AH3725">
        <v>2</v>
      </c>
      <c r="AI3725">
        <v>2</v>
      </c>
      <c r="AJ3725" t="s">
        <v>14252</v>
      </c>
      <c r="AK3725" t="s">
        <v>1375</v>
      </c>
      <c r="AL3725" t="s">
        <v>50</v>
      </c>
      <c r="AM3725">
        <v>208</v>
      </c>
      <c r="AN3725">
        <v>1</v>
      </c>
      <c r="AO3725" t="s">
        <v>51</v>
      </c>
      <c r="AP3725">
        <v>829</v>
      </c>
      <c r="AQ3725">
        <v>-77.047743105033902</v>
      </c>
      <c r="AR3725">
        <v>38.915713983439097</v>
      </c>
      <c r="AS3725" t="b">
        <f t="shared" si="175"/>
        <v>0</v>
      </c>
    </row>
    <row r="3726" spans="1:45">
      <c r="A3726">
        <f t="shared" si="176"/>
        <v>3725</v>
      </c>
      <c r="B3726">
        <v>187424</v>
      </c>
      <c r="C3726">
        <v>187424</v>
      </c>
      <c r="D3726" t="s">
        <v>13238</v>
      </c>
      <c r="E3726" t="s">
        <v>13239</v>
      </c>
      <c r="F3726">
        <v>10195141</v>
      </c>
      <c r="G3726" t="s">
        <v>201</v>
      </c>
      <c r="K3726" t="s">
        <v>13240</v>
      </c>
      <c r="L3726" t="s">
        <v>183</v>
      </c>
      <c r="M3726" s="4">
        <v>0.39583333333333331</v>
      </c>
      <c r="N3726" s="1">
        <v>0.54166666666666663</v>
      </c>
      <c r="O3726" t="s">
        <v>203</v>
      </c>
      <c r="P3726" t="s">
        <v>203</v>
      </c>
      <c r="S3726" t="s">
        <v>13239</v>
      </c>
      <c r="T3726" t="s">
        <v>165</v>
      </c>
      <c r="U3726" t="s">
        <v>265</v>
      </c>
      <c r="V3726" t="s">
        <v>46</v>
      </c>
      <c r="W3726" t="str">
        <f t="shared" si="174"/>
        <v xml:space="preserve"> WASHINGTON DC 20009</v>
      </c>
      <c r="X3726" t="s">
        <v>47</v>
      </c>
      <c r="Y3726" t="s">
        <v>13241</v>
      </c>
      <c r="Z3726">
        <v>38.921810999999998</v>
      </c>
      <c r="AA3726">
        <v>-77.033242999999999</v>
      </c>
      <c r="AB3726">
        <v>397117.29</v>
      </c>
      <c r="AC3726">
        <v>139326.97</v>
      </c>
      <c r="AD3726">
        <v>20009</v>
      </c>
      <c r="AE3726">
        <v>234194</v>
      </c>
      <c r="AF3726">
        <v>76876</v>
      </c>
      <c r="AG3726">
        <v>76876</v>
      </c>
      <c r="AH3726">
        <v>1</v>
      </c>
      <c r="AI3726">
        <v>1</v>
      </c>
      <c r="AJ3726" t="s">
        <v>14249</v>
      </c>
      <c r="AK3726" t="s">
        <v>1764</v>
      </c>
      <c r="AL3726" t="s">
        <v>88</v>
      </c>
      <c r="AM3726">
        <v>304</v>
      </c>
      <c r="AN3726">
        <v>2</v>
      </c>
      <c r="AO3726" t="s">
        <v>51</v>
      </c>
      <c r="AP3726">
        <v>752</v>
      </c>
      <c r="AQ3726">
        <v>-77.033244896640298</v>
      </c>
      <c r="AR3726">
        <v>38.921818278080401</v>
      </c>
      <c r="AS3726" t="b">
        <f t="shared" si="175"/>
        <v>1</v>
      </c>
    </row>
    <row r="3727" spans="1:45">
      <c r="A3727">
        <f t="shared" si="176"/>
        <v>3726</v>
      </c>
      <c r="B3727">
        <v>187399</v>
      </c>
      <c r="C3727">
        <v>187399</v>
      </c>
      <c r="D3727" t="s">
        <v>13298</v>
      </c>
      <c r="E3727" t="s">
        <v>13299</v>
      </c>
      <c r="F3727">
        <v>10195295</v>
      </c>
      <c r="G3727" t="s">
        <v>201</v>
      </c>
      <c r="K3727" t="s">
        <v>13300</v>
      </c>
      <c r="L3727" t="s">
        <v>192</v>
      </c>
      <c r="M3727" s="4">
        <v>0.29166666666666669</v>
      </c>
      <c r="N3727" s="1">
        <v>0.79166666666666663</v>
      </c>
      <c r="O3727" t="s">
        <v>203</v>
      </c>
      <c r="P3727" t="s">
        <v>203</v>
      </c>
      <c r="S3727" t="s">
        <v>13299</v>
      </c>
      <c r="T3727" t="s">
        <v>165</v>
      </c>
      <c r="U3727" t="s">
        <v>265</v>
      </c>
      <c r="V3727" t="s">
        <v>46</v>
      </c>
      <c r="W3727" t="str">
        <f t="shared" si="174"/>
        <v xml:space="preserve"> WASHINGTON DC 20009</v>
      </c>
      <c r="X3727" t="s">
        <v>47</v>
      </c>
      <c r="Y3727" t="s">
        <v>13301</v>
      </c>
      <c r="Z3727">
        <v>38.913777000000003</v>
      </c>
      <c r="AA3727">
        <v>-77.043756999999999</v>
      </c>
      <c r="AB3727">
        <v>396205.12</v>
      </c>
      <c r="AC3727">
        <v>138435.5</v>
      </c>
      <c r="AD3727">
        <v>20009</v>
      </c>
      <c r="AE3727">
        <v>238157</v>
      </c>
      <c r="AF3727">
        <v>80899</v>
      </c>
      <c r="AG3727">
        <v>80899</v>
      </c>
      <c r="AH3727">
        <v>2</v>
      </c>
      <c r="AI3727">
        <v>2</v>
      </c>
      <c r="AJ3727" t="s">
        <v>14249</v>
      </c>
      <c r="AK3727" t="s">
        <v>1692</v>
      </c>
      <c r="AL3727" t="s">
        <v>50</v>
      </c>
      <c r="AM3727">
        <v>208</v>
      </c>
      <c r="AN3727">
        <v>6</v>
      </c>
      <c r="AO3727" t="s">
        <v>51</v>
      </c>
      <c r="AP3727">
        <v>889</v>
      </c>
      <c r="AQ3727">
        <v>-77.043758858529202</v>
      </c>
      <c r="AR3727">
        <v>38.913784155983798</v>
      </c>
      <c r="AS3727" t="b">
        <f t="shared" si="175"/>
        <v>1</v>
      </c>
    </row>
    <row r="3728" spans="1:45">
      <c r="A3728">
        <f t="shared" si="176"/>
        <v>3727</v>
      </c>
      <c r="B3728">
        <v>187403</v>
      </c>
      <c r="C3728">
        <v>187403</v>
      </c>
      <c r="D3728" t="s">
        <v>13337</v>
      </c>
      <c r="E3728" t="s">
        <v>13338</v>
      </c>
      <c r="F3728">
        <v>10195525</v>
      </c>
      <c r="G3728" t="s">
        <v>201</v>
      </c>
      <c r="K3728" t="s">
        <v>13339</v>
      </c>
      <c r="L3728" t="s">
        <v>387</v>
      </c>
      <c r="M3728" s="4">
        <v>0.29166666666666669</v>
      </c>
      <c r="N3728" s="1">
        <v>0.70833333333333337</v>
      </c>
      <c r="O3728" t="s">
        <v>415</v>
      </c>
      <c r="P3728" t="s">
        <v>203</v>
      </c>
      <c r="S3728" t="s">
        <v>13340</v>
      </c>
      <c r="T3728" t="s">
        <v>165</v>
      </c>
      <c r="U3728" t="s">
        <v>265</v>
      </c>
      <c r="V3728" t="s">
        <v>46</v>
      </c>
      <c r="W3728" t="str">
        <f t="shared" si="174"/>
        <v xml:space="preserve"> WASHINGTON DC 20002</v>
      </c>
      <c r="X3728" t="s">
        <v>47</v>
      </c>
      <c r="Y3728" t="s">
        <v>13341</v>
      </c>
      <c r="Z3728">
        <v>38.925732000000004</v>
      </c>
      <c r="AA3728">
        <v>-77.000407999999993</v>
      </c>
      <c r="AB3728">
        <v>399964.58</v>
      </c>
      <c r="AC3728">
        <v>139761.76</v>
      </c>
      <c r="AD3728">
        <v>20002</v>
      </c>
      <c r="AE3728">
        <v>44718</v>
      </c>
      <c r="AF3728">
        <v>31337</v>
      </c>
      <c r="AG3728">
        <v>31337</v>
      </c>
      <c r="AH3728">
        <v>5</v>
      </c>
      <c r="AI3728">
        <v>5</v>
      </c>
      <c r="AJ3728" t="s">
        <v>14247</v>
      </c>
      <c r="AK3728" t="s">
        <v>3109</v>
      </c>
      <c r="AL3728" t="s">
        <v>410</v>
      </c>
      <c r="AM3728">
        <v>502</v>
      </c>
      <c r="AN3728">
        <v>21</v>
      </c>
      <c r="AO3728" t="s">
        <v>51</v>
      </c>
      <c r="AP3728">
        <v>163</v>
      </c>
      <c r="AQ3728">
        <v>-77.000410761173001</v>
      </c>
      <c r="AR3728">
        <v>38.925739734721198</v>
      </c>
      <c r="AS3728" t="b">
        <f t="shared" si="175"/>
        <v>0</v>
      </c>
    </row>
    <row r="3729" spans="1:45">
      <c r="A3729">
        <f t="shared" si="176"/>
        <v>3728</v>
      </c>
      <c r="B3729">
        <v>187407</v>
      </c>
      <c r="C3729">
        <v>187407</v>
      </c>
      <c r="D3729" t="s">
        <v>13355</v>
      </c>
      <c r="E3729" t="s">
        <v>2807</v>
      </c>
      <c r="F3729">
        <v>10195590</v>
      </c>
      <c r="G3729" t="s">
        <v>201</v>
      </c>
      <c r="K3729" t="s">
        <v>13356</v>
      </c>
      <c r="L3729" t="s">
        <v>192</v>
      </c>
      <c r="M3729" s="4">
        <v>0.29166666666666669</v>
      </c>
      <c r="N3729" s="1">
        <v>0.70833333333333337</v>
      </c>
      <c r="O3729" t="s">
        <v>203</v>
      </c>
      <c r="P3729" t="s">
        <v>203</v>
      </c>
      <c r="S3729" t="s">
        <v>2809</v>
      </c>
      <c r="T3729" t="s">
        <v>165</v>
      </c>
      <c r="U3729" t="s">
        <v>265</v>
      </c>
      <c r="V3729" t="s">
        <v>46</v>
      </c>
      <c r="W3729" t="str">
        <f t="shared" si="174"/>
        <v xml:space="preserve"> WASHINGTON DC 20009</v>
      </c>
      <c r="X3729" t="s">
        <v>47</v>
      </c>
      <c r="Y3729" t="s">
        <v>12597</v>
      </c>
      <c r="Z3729">
        <v>38.924841000000001</v>
      </c>
      <c r="AA3729">
        <v>-77.043053999999998</v>
      </c>
      <c r="AB3729">
        <v>396266.6</v>
      </c>
      <c r="AC3729">
        <v>139663.66</v>
      </c>
      <c r="AD3729">
        <v>20009</v>
      </c>
      <c r="AE3729">
        <v>236013</v>
      </c>
      <c r="AF3729">
        <v>78686</v>
      </c>
      <c r="AG3729">
        <v>78686</v>
      </c>
      <c r="AH3729">
        <v>1</v>
      </c>
      <c r="AI3729">
        <v>1</v>
      </c>
      <c r="AJ3729" t="s">
        <v>14247</v>
      </c>
      <c r="AK3729" t="s">
        <v>951</v>
      </c>
      <c r="AL3729" t="s">
        <v>88</v>
      </c>
      <c r="AM3729">
        <v>303</v>
      </c>
      <c r="AN3729">
        <v>1</v>
      </c>
      <c r="AO3729" t="s">
        <v>51</v>
      </c>
      <c r="AP3729">
        <v>841</v>
      </c>
      <c r="AQ3729">
        <v>-77.043056647706706</v>
      </c>
      <c r="AR3729">
        <v>38.924848086947897</v>
      </c>
      <c r="AS3729" t="b">
        <f t="shared" si="175"/>
        <v>0</v>
      </c>
    </row>
    <row r="3730" spans="1:45">
      <c r="A3730">
        <f t="shared" si="176"/>
        <v>3729</v>
      </c>
      <c r="B3730">
        <v>187412</v>
      </c>
      <c r="C3730">
        <v>187412</v>
      </c>
      <c r="D3730" t="s">
        <v>13366</v>
      </c>
      <c r="E3730" t="s">
        <v>2807</v>
      </c>
      <c r="F3730">
        <v>10195702</v>
      </c>
      <c r="G3730" t="s">
        <v>201</v>
      </c>
      <c r="K3730" t="s">
        <v>13367</v>
      </c>
      <c r="L3730" t="s">
        <v>387</v>
      </c>
      <c r="M3730" s="4">
        <v>0.29166666666666669</v>
      </c>
      <c r="N3730" s="1">
        <v>0.70833333333333337</v>
      </c>
      <c r="O3730" t="s">
        <v>203</v>
      </c>
      <c r="P3730" t="s">
        <v>203</v>
      </c>
      <c r="S3730" t="s">
        <v>2809</v>
      </c>
      <c r="T3730" t="s">
        <v>165</v>
      </c>
      <c r="U3730" t="s">
        <v>265</v>
      </c>
      <c r="V3730" t="s">
        <v>46</v>
      </c>
      <c r="W3730" t="str">
        <f t="shared" si="174"/>
        <v xml:space="preserve"> WASHINGTON DC 20002</v>
      </c>
      <c r="X3730" t="s">
        <v>47</v>
      </c>
      <c r="Y3730" t="s">
        <v>13368</v>
      </c>
      <c r="Z3730">
        <v>38.917633000000002</v>
      </c>
      <c r="AA3730">
        <v>-77.005989</v>
      </c>
      <c r="AB3730">
        <v>399480.62</v>
      </c>
      <c r="AC3730">
        <v>138862.70000000001</v>
      </c>
      <c r="AD3730">
        <v>20002</v>
      </c>
      <c r="AE3730">
        <v>72868</v>
      </c>
      <c r="AF3730">
        <v>46591</v>
      </c>
      <c r="AG3730">
        <v>46591</v>
      </c>
      <c r="AH3730">
        <v>5</v>
      </c>
      <c r="AI3730">
        <v>5</v>
      </c>
      <c r="AJ3730" t="s">
        <v>14247</v>
      </c>
      <c r="AK3730" t="s">
        <v>788</v>
      </c>
      <c r="AL3730" t="s">
        <v>410</v>
      </c>
      <c r="AM3730">
        <v>502</v>
      </c>
      <c r="AN3730">
        <v>21</v>
      </c>
      <c r="AO3730" t="s">
        <v>51</v>
      </c>
      <c r="AP3730">
        <v>263</v>
      </c>
      <c r="AQ3730">
        <v>-77.005991279664201</v>
      </c>
      <c r="AR3730">
        <v>38.917640557397597</v>
      </c>
      <c r="AS3730" t="b">
        <f t="shared" si="175"/>
        <v>0</v>
      </c>
    </row>
    <row r="3731" spans="1:45">
      <c r="A3731">
        <f t="shared" si="176"/>
        <v>3730</v>
      </c>
      <c r="B3731">
        <v>187416</v>
      </c>
      <c r="C3731">
        <v>187416</v>
      </c>
      <c r="D3731" t="s">
        <v>13400</v>
      </c>
      <c r="E3731" t="s">
        <v>13401</v>
      </c>
      <c r="F3731">
        <v>10195831</v>
      </c>
      <c r="G3731" t="s">
        <v>201</v>
      </c>
      <c r="K3731" t="s">
        <v>13402</v>
      </c>
      <c r="L3731" t="s">
        <v>387</v>
      </c>
      <c r="M3731" s="4">
        <v>0.29166666666666669</v>
      </c>
      <c r="N3731" s="1">
        <v>0.70833333333333337</v>
      </c>
      <c r="O3731" t="s">
        <v>415</v>
      </c>
      <c r="P3731" t="s">
        <v>203</v>
      </c>
      <c r="S3731" t="s">
        <v>13401</v>
      </c>
      <c r="T3731" t="s">
        <v>165</v>
      </c>
      <c r="U3731" t="s">
        <v>265</v>
      </c>
      <c r="V3731" t="s">
        <v>46</v>
      </c>
      <c r="W3731" t="str">
        <f t="shared" si="174"/>
        <v xml:space="preserve"> WASHINGTON DC 20009</v>
      </c>
      <c r="X3731" t="s">
        <v>47</v>
      </c>
      <c r="Y3731" t="s">
        <v>13403</v>
      </c>
      <c r="Z3731">
        <v>38.912058999999999</v>
      </c>
      <c r="AA3731">
        <v>-77.034333000000004</v>
      </c>
      <c r="AB3731">
        <v>397022.29</v>
      </c>
      <c r="AC3731">
        <v>138244.42000000001</v>
      </c>
      <c r="AD3731">
        <v>20009</v>
      </c>
      <c r="AE3731">
        <v>226301</v>
      </c>
      <c r="AF3731">
        <v>69298</v>
      </c>
      <c r="AG3731">
        <v>69298</v>
      </c>
      <c r="AH3731">
        <v>2</v>
      </c>
      <c r="AI3731">
        <v>2</v>
      </c>
      <c r="AJ3731" t="s">
        <v>14248</v>
      </c>
      <c r="AK3731" t="s">
        <v>222</v>
      </c>
      <c r="AL3731" t="s">
        <v>88</v>
      </c>
      <c r="AM3731">
        <v>301</v>
      </c>
      <c r="AN3731">
        <v>7</v>
      </c>
      <c r="AO3731" t="s">
        <v>51</v>
      </c>
      <c r="AP3731">
        <v>509</v>
      </c>
      <c r="AQ3731">
        <v>-77.034335714498596</v>
      </c>
      <c r="AR3731">
        <v>38.912065991553902</v>
      </c>
      <c r="AS3731" t="b">
        <f t="shared" si="175"/>
        <v>1</v>
      </c>
    </row>
    <row r="3732" spans="1:45">
      <c r="A3732">
        <f t="shared" si="176"/>
        <v>3731</v>
      </c>
      <c r="B3732">
        <v>184648</v>
      </c>
      <c r="C3732">
        <v>184648</v>
      </c>
      <c r="D3732" t="s">
        <v>2737</v>
      </c>
      <c r="E3732" t="s">
        <v>2717</v>
      </c>
      <c r="F3732">
        <v>10190744</v>
      </c>
      <c r="G3732" t="s">
        <v>54</v>
      </c>
      <c r="K3732" t="s">
        <v>2738</v>
      </c>
      <c r="L3732" t="s">
        <v>353</v>
      </c>
      <c r="M3732" s="4">
        <v>0.25</v>
      </c>
      <c r="N3732" s="1">
        <v>0.95833333333333337</v>
      </c>
      <c r="O3732" t="s">
        <v>265</v>
      </c>
      <c r="P3732" t="s">
        <v>265</v>
      </c>
      <c r="S3732" t="s">
        <v>2719</v>
      </c>
      <c r="T3732" t="s">
        <v>165</v>
      </c>
      <c r="U3732" t="s">
        <v>174</v>
      </c>
      <c r="V3732" t="s">
        <v>46</v>
      </c>
      <c r="W3732" t="str">
        <f t="shared" si="174"/>
        <v xml:space="preserve"> WASHINGTON DC </v>
      </c>
      <c r="X3732" t="s">
        <v>47</v>
      </c>
      <c r="Y3732" t="s">
        <v>2732</v>
      </c>
      <c r="Z3732">
        <v>38.896129000000002</v>
      </c>
      <c r="AA3732">
        <v>-77.027561000000006</v>
      </c>
      <c r="AB3732">
        <v>397609.11528999999</v>
      </c>
      <c r="AC3732">
        <v>136475.87224999999</v>
      </c>
      <c r="AE3732">
        <v>0</v>
      </c>
      <c r="AF3732">
        <v>455337</v>
      </c>
      <c r="AG3732">
        <v>391365</v>
      </c>
      <c r="AH3732">
        <v>2</v>
      </c>
      <c r="AI3732">
        <v>2</v>
      </c>
      <c r="AJ3732" t="s">
        <v>14247</v>
      </c>
      <c r="AK3732" t="s">
        <v>62</v>
      </c>
      <c r="AL3732" t="s">
        <v>63</v>
      </c>
      <c r="AM3732">
        <v>101</v>
      </c>
      <c r="AN3732">
        <v>8</v>
      </c>
      <c r="AO3732" t="s">
        <v>64</v>
      </c>
      <c r="AP3732">
        <v>3488</v>
      </c>
      <c r="AQ3732">
        <v>-77.027563376408494</v>
      </c>
      <c r="AR3732">
        <v>38.896136081270399</v>
      </c>
      <c r="AS3732" t="b">
        <f t="shared" si="175"/>
        <v>0</v>
      </c>
    </row>
    <row r="3733" spans="1:45">
      <c r="A3733">
        <f t="shared" si="176"/>
        <v>3732</v>
      </c>
      <c r="B3733">
        <v>185286</v>
      </c>
      <c r="C3733">
        <v>185286</v>
      </c>
      <c r="D3733" t="s">
        <v>3229</v>
      </c>
      <c r="E3733" t="s">
        <v>3230</v>
      </c>
      <c r="F3733">
        <v>10192260</v>
      </c>
      <c r="G3733" t="s">
        <v>201</v>
      </c>
      <c r="K3733" t="s">
        <v>3231</v>
      </c>
      <c r="L3733" t="s">
        <v>149</v>
      </c>
      <c r="M3733" s="4">
        <v>0.29166666666666669</v>
      </c>
      <c r="N3733" s="1">
        <v>0.70833333333333337</v>
      </c>
      <c r="O3733" t="s">
        <v>265</v>
      </c>
      <c r="P3733" t="s">
        <v>265</v>
      </c>
      <c r="S3733" t="s">
        <v>3230</v>
      </c>
      <c r="T3733" t="s">
        <v>165</v>
      </c>
      <c r="U3733" t="s">
        <v>174</v>
      </c>
      <c r="V3733" t="s">
        <v>46</v>
      </c>
      <c r="W3733" t="str">
        <f t="shared" si="174"/>
        <v xml:space="preserve"> WASHINGTON DC 20001</v>
      </c>
      <c r="X3733" t="s">
        <v>47</v>
      </c>
      <c r="Y3733" t="s">
        <v>3232</v>
      </c>
      <c r="Z3733">
        <v>38.905884999999998</v>
      </c>
      <c r="AA3733">
        <v>-77.024320000000003</v>
      </c>
      <c r="AB3733">
        <v>397890.53</v>
      </c>
      <c r="AC3733">
        <v>137558.87</v>
      </c>
      <c r="AD3733">
        <v>20001</v>
      </c>
      <c r="AE3733">
        <v>239771</v>
      </c>
      <c r="AF3733">
        <v>82462</v>
      </c>
      <c r="AG3733">
        <v>82462</v>
      </c>
      <c r="AH3733">
        <v>2</v>
      </c>
      <c r="AI3733">
        <v>2</v>
      </c>
      <c r="AJ3733" t="s">
        <v>14248</v>
      </c>
      <c r="AK3733" t="s">
        <v>98</v>
      </c>
      <c r="AL3733" t="s">
        <v>88</v>
      </c>
      <c r="AM3733">
        <v>307</v>
      </c>
      <c r="AN3733">
        <v>7</v>
      </c>
      <c r="AO3733" t="s">
        <v>51</v>
      </c>
      <c r="AP3733">
        <v>1974</v>
      </c>
      <c r="AQ3733">
        <v>-77.024322675115101</v>
      </c>
      <c r="AR3733">
        <v>38.905892833516099</v>
      </c>
      <c r="AS3733" t="b">
        <f t="shared" si="175"/>
        <v>1</v>
      </c>
    </row>
    <row r="3734" spans="1:45">
      <c r="A3734">
        <f t="shared" si="176"/>
        <v>3733</v>
      </c>
      <c r="B3734">
        <v>185553</v>
      </c>
      <c r="C3734">
        <v>185553</v>
      </c>
      <c r="D3734" t="s">
        <v>3493</v>
      </c>
      <c r="E3734" t="s">
        <v>3494</v>
      </c>
      <c r="F3734">
        <v>10192409</v>
      </c>
      <c r="G3734" t="s">
        <v>652</v>
      </c>
      <c r="K3734" t="s">
        <v>3495</v>
      </c>
      <c r="L3734" t="s">
        <v>125</v>
      </c>
      <c r="M3734" s="4">
        <v>0.29166666666666669</v>
      </c>
      <c r="N3734" s="1">
        <v>0.70833333333333337</v>
      </c>
      <c r="O3734" t="s">
        <v>387</v>
      </c>
      <c r="P3734" t="s">
        <v>265</v>
      </c>
      <c r="S3734" t="s">
        <v>3494</v>
      </c>
      <c r="T3734" t="s">
        <v>165</v>
      </c>
      <c r="U3734" t="s">
        <v>174</v>
      </c>
      <c r="V3734" t="s">
        <v>46</v>
      </c>
      <c r="W3734" t="str">
        <f t="shared" si="174"/>
        <v xml:space="preserve"> WASHINGTON DC 20012</v>
      </c>
      <c r="X3734" t="s">
        <v>47</v>
      </c>
      <c r="Y3734" t="s">
        <v>3496</v>
      </c>
      <c r="Z3734">
        <v>38.978865999999996</v>
      </c>
      <c r="AA3734">
        <v>-77.028583999999995</v>
      </c>
      <c r="AB3734">
        <v>397523.23</v>
      </c>
      <c r="AC3734">
        <v>145660.42000000001</v>
      </c>
      <c r="AD3734">
        <v>20012</v>
      </c>
      <c r="AE3734">
        <v>253406</v>
      </c>
      <c r="AF3734">
        <v>96586</v>
      </c>
      <c r="AG3734">
        <v>96586</v>
      </c>
      <c r="AH3734">
        <v>4</v>
      </c>
      <c r="AI3734">
        <v>4</v>
      </c>
      <c r="AJ3734" t="s">
        <v>14244</v>
      </c>
      <c r="AK3734" t="s">
        <v>516</v>
      </c>
      <c r="AL3734" t="s">
        <v>188</v>
      </c>
      <c r="AM3734">
        <v>401</v>
      </c>
      <c r="AN3734">
        <v>16</v>
      </c>
      <c r="AO3734" t="s">
        <v>51</v>
      </c>
      <c r="AP3734">
        <v>1184</v>
      </c>
      <c r="AQ3734">
        <v>-77.028586581960198</v>
      </c>
      <c r="AR3734">
        <v>38.9788729739616</v>
      </c>
      <c r="AS3734" t="b">
        <f t="shared" si="175"/>
        <v>1</v>
      </c>
    </row>
    <row r="3735" spans="1:45">
      <c r="A3735">
        <f t="shared" si="176"/>
        <v>3734</v>
      </c>
      <c r="B3735">
        <v>185165</v>
      </c>
      <c r="C3735">
        <v>185165</v>
      </c>
      <c r="D3735" t="s">
        <v>3924</v>
      </c>
      <c r="E3735" t="s">
        <v>3925</v>
      </c>
      <c r="F3735">
        <v>10191790</v>
      </c>
      <c r="G3735" t="s">
        <v>201</v>
      </c>
      <c r="K3735" t="s">
        <v>3926</v>
      </c>
      <c r="L3735" t="s">
        <v>327</v>
      </c>
      <c r="M3735" s="4">
        <v>0.29166666666666669</v>
      </c>
      <c r="N3735" s="1">
        <v>0.70833333333333337</v>
      </c>
      <c r="O3735" t="s">
        <v>265</v>
      </c>
      <c r="P3735" t="s">
        <v>265</v>
      </c>
      <c r="Q3735" t="s">
        <v>3925</v>
      </c>
      <c r="R3735" t="s">
        <v>3927</v>
      </c>
      <c r="S3735" t="s">
        <v>3925</v>
      </c>
      <c r="T3735" t="s">
        <v>165</v>
      </c>
      <c r="U3735" t="s">
        <v>174</v>
      </c>
      <c r="V3735" t="s">
        <v>46</v>
      </c>
      <c r="W3735" t="str">
        <f t="shared" si="174"/>
        <v>3363 18th Street NW WASHINGTON DC 20010</v>
      </c>
      <c r="X3735" t="s">
        <v>47</v>
      </c>
      <c r="Y3735" t="s">
        <v>3928</v>
      </c>
      <c r="Z3735">
        <v>38.933926</v>
      </c>
      <c r="AA3735">
        <v>-77.041021000000001</v>
      </c>
      <c r="AB3735">
        <v>396443.35</v>
      </c>
      <c r="AC3735">
        <v>140672.15</v>
      </c>
      <c r="AD3735">
        <v>20010</v>
      </c>
      <c r="AE3735">
        <v>233674</v>
      </c>
      <c r="AF3735">
        <v>76648</v>
      </c>
      <c r="AG3735">
        <v>76648</v>
      </c>
      <c r="AH3735">
        <v>1</v>
      </c>
      <c r="AI3735">
        <v>1</v>
      </c>
      <c r="AJ3735" t="s">
        <v>14252</v>
      </c>
      <c r="AK3735" t="s">
        <v>804</v>
      </c>
      <c r="AL3735" t="s">
        <v>188</v>
      </c>
      <c r="AM3735">
        <v>408</v>
      </c>
      <c r="AN3735">
        <v>2</v>
      </c>
      <c r="AO3735" t="s">
        <v>51</v>
      </c>
      <c r="AP3735">
        <v>3201</v>
      </c>
      <c r="AQ3735">
        <v>-77.041023556053403</v>
      </c>
      <c r="AR3735">
        <v>38.933933611511698</v>
      </c>
      <c r="AS3735" t="b">
        <f t="shared" si="175"/>
        <v>1</v>
      </c>
    </row>
    <row r="3736" spans="1:45">
      <c r="A3736">
        <f t="shared" si="176"/>
        <v>3735</v>
      </c>
      <c r="B3736">
        <v>185729</v>
      </c>
      <c r="C3736">
        <v>185729</v>
      </c>
      <c r="D3736" t="s">
        <v>4221</v>
      </c>
      <c r="E3736" t="s">
        <v>735</v>
      </c>
      <c r="F3736">
        <v>10192842</v>
      </c>
      <c r="G3736" t="s">
        <v>81</v>
      </c>
      <c r="K3736" t="s">
        <v>4222</v>
      </c>
      <c r="L3736" t="s">
        <v>192</v>
      </c>
      <c r="M3736" s="4">
        <v>0.75</v>
      </c>
      <c r="N3736" s="1">
        <v>0.20833333333333334</v>
      </c>
      <c r="O3736" t="s">
        <v>203</v>
      </c>
      <c r="P3736" t="s">
        <v>265</v>
      </c>
      <c r="Q3736" t="s">
        <v>737</v>
      </c>
      <c r="R3736" t="s">
        <v>738</v>
      </c>
      <c r="S3736" t="s">
        <v>737</v>
      </c>
      <c r="T3736" t="s">
        <v>165</v>
      </c>
      <c r="U3736" t="s">
        <v>174</v>
      </c>
      <c r="W3736" t="str">
        <f t="shared" si="174"/>
        <v xml:space="preserve">23924 FREDERICK RD   </v>
      </c>
      <c r="Z3736">
        <v>0</v>
      </c>
      <c r="AA3736">
        <v>0</v>
      </c>
      <c r="AB3736">
        <v>0</v>
      </c>
      <c r="AC3736">
        <v>0</v>
      </c>
      <c r="AE3736">
        <v>-100</v>
      </c>
      <c r="AF3736">
        <v>-100</v>
      </c>
      <c r="AG3736">
        <v>348291</v>
      </c>
      <c r="AI3736" t="s">
        <v>14250</v>
      </c>
      <c r="AJ3736" t="s">
        <v>14251</v>
      </c>
      <c r="AK3736" t="s">
        <v>51</v>
      </c>
      <c r="AN3736" t="s">
        <v>51</v>
      </c>
      <c r="AO3736" t="s">
        <v>51</v>
      </c>
      <c r="AP3736">
        <v>1839</v>
      </c>
      <c r="AQ3736">
        <v>-81.529192133279295</v>
      </c>
      <c r="AR3736">
        <v>37.5772691877347</v>
      </c>
      <c r="AS3736" t="b">
        <f t="shared" si="175"/>
        <v>0</v>
      </c>
    </row>
    <row r="3737" spans="1:45">
      <c r="A3737">
        <f t="shared" si="176"/>
        <v>3736</v>
      </c>
      <c r="B3737">
        <v>186216</v>
      </c>
      <c r="C3737">
        <v>186216</v>
      </c>
      <c r="D3737" t="s">
        <v>4546</v>
      </c>
      <c r="E3737" t="s">
        <v>4547</v>
      </c>
      <c r="F3737">
        <v>10193167</v>
      </c>
      <c r="G3737" t="s">
        <v>201</v>
      </c>
      <c r="K3737" t="s">
        <v>4548</v>
      </c>
      <c r="L3737" t="s">
        <v>387</v>
      </c>
      <c r="M3737" s="4">
        <v>0.5</v>
      </c>
      <c r="N3737" s="1">
        <v>0.70833333333333337</v>
      </c>
      <c r="O3737" t="s">
        <v>203</v>
      </c>
      <c r="P3737" t="s">
        <v>265</v>
      </c>
      <c r="S3737" t="s">
        <v>4549</v>
      </c>
      <c r="T3737" t="s">
        <v>165</v>
      </c>
      <c r="U3737" t="s">
        <v>174</v>
      </c>
      <c r="V3737" t="s">
        <v>46</v>
      </c>
      <c r="W3737" t="str">
        <f t="shared" si="174"/>
        <v xml:space="preserve"> WASHINGTON DC 20007</v>
      </c>
      <c r="X3737" t="s">
        <v>47</v>
      </c>
      <c r="Y3737" t="s">
        <v>4550</v>
      </c>
      <c r="Z3737">
        <v>38.907857</v>
      </c>
      <c r="AA3737">
        <v>-77.056151999999997</v>
      </c>
      <c r="AB3737">
        <v>395129.73</v>
      </c>
      <c r="AC3737">
        <v>137778.92000000001</v>
      </c>
      <c r="AD3737">
        <v>20007</v>
      </c>
      <c r="AE3737">
        <v>279610</v>
      </c>
      <c r="AF3737">
        <v>122014</v>
      </c>
      <c r="AG3737">
        <v>122014</v>
      </c>
      <c r="AH3737">
        <v>2</v>
      </c>
      <c r="AI3737">
        <v>2</v>
      </c>
      <c r="AJ3737" t="s">
        <v>14246</v>
      </c>
      <c r="AK3737" s="2">
        <v>2000000</v>
      </c>
      <c r="AL3737" t="s">
        <v>50</v>
      </c>
      <c r="AM3737">
        <v>206</v>
      </c>
      <c r="AN3737">
        <v>4</v>
      </c>
      <c r="AO3737" t="s">
        <v>51</v>
      </c>
      <c r="AP3737">
        <v>1449</v>
      </c>
      <c r="AQ3737">
        <v>-77.056153900979993</v>
      </c>
      <c r="AR3737">
        <v>38.907864157669799</v>
      </c>
      <c r="AS3737" t="b">
        <f t="shared" si="175"/>
        <v>0</v>
      </c>
    </row>
    <row r="3738" spans="1:45">
      <c r="A3738">
        <f t="shared" si="176"/>
        <v>3737</v>
      </c>
      <c r="B3738">
        <v>185454</v>
      </c>
      <c r="C3738">
        <v>185454</v>
      </c>
      <c r="D3738" t="s">
        <v>4677</v>
      </c>
      <c r="E3738" t="s">
        <v>3230</v>
      </c>
      <c r="F3738">
        <v>10192291</v>
      </c>
      <c r="G3738" t="s">
        <v>201</v>
      </c>
      <c r="K3738" t="s">
        <v>4678</v>
      </c>
      <c r="L3738" t="s">
        <v>149</v>
      </c>
      <c r="M3738" s="4">
        <v>0.29166666666666669</v>
      </c>
      <c r="N3738" s="1">
        <v>0.70833333333333337</v>
      </c>
      <c r="O3738" t="s">
        <v>265</v>
      </c>
      <c r="P3738" t="s">
        <v>265</v>
      </c>
      <c r="S3738" t="s">
        <v>3230</v>
      </c>
      <c r="T3738" t="s">
        <v>165</v>
      </c>
      <c r="U3738" t="s">
        <v>174</v>
      </c>
      <c r="V3738" t="s">
        <v>46</v>
      </c>
      <c r="W3738" t="str">
        <f t="shared" si="174"/>
        <v xml:space="preserve"> WASHINGTON DC 20001</v>
      </c>
      <c r="X3738" t="s">
        <v>47</v>
      </c>
      <c r="Y3738" t="s">
        <v>4679</v>
      </c>
      <c r="Z3738">
        <v>38.911389999999997</v>
      </c>
      <c r="AA3738">
        <v>-77.018761999999995</v>
      </c>
      <c r="AB3738">
        <v>398372.75</v>
      </c>
      <c r="AC3738">
        <v>138169.79999999999</v>
      </c>
      <c r="AD3738">
        <v>20001</v>
      </c>
      <c r="AE3738">
        <v>237325</v>
      </c>
      <c r="AF3738">
        <v>79981</v>
      </c>
      <c r="AG3738">
        <v>79981</v>
      </c>
      <c r="AH3738">
        <v>6</v>
      </c>
      <c r="AI3738">
        <v>2</v>
      </c>
      <c r="AJ3738" t="s">
        <v>14247</v>
      </c>
      <c r="AK3738" t="s">
        <v>1069</v>
      </c>
      <c r="AL3738" t="s">
        <v>88</v>
      </c>
      <c r="AM3738">
        <v>308</v>
      </c>
      <c r="AN3738">
        <v>7</v>
      </c>
      <c r="AO3738" t="s">
        <v>51</v>
      </c>
      <c r="AP3738">
        <v>3135</v>
      </c>
      <c r="AQ3738">
        <v>-77.018764537652402</v>
      </c>
      <c r="AR3738">
        <v>38.911397327593399</v>
      </c>
      <c r="AS3738" t="b">
        <f t="shared" si="175"/>
        <v>1</v>
      </c>
    </row>
    <row r="3739" spans="1:45">
      <c r="A3739">
        <f t="shared" si="176"/>
        <v>3738</v>
      </c>
      <c r="B3739">
        <v>187445</v>
      </c>
      <c r="C3739">
        <v>187445</v>
      </c>
      <c r="D3739" t="s">
        <v>5865</v>
      </c>
      <c r="E3739" t="s">
        <v>5866</v>
      </c>
      <c r="F3739">
        <v>10194593</v>
      </c>
      <c r="G3739" t="s">
        <v>160</v>
      </c>
      <c r="K3739" t="s">
        <v>5867</v>
      </c>
      <c r="L3739" t="s">
        <v>387</v>
      </c>
      <c r="M3739" s="4">
        <v>0.45833333333333331</v>
      </c>
      <c r="N3739" s="1">
        <v>0.95833333333333337</v>
      </c>
      <c r="O3739" t="s">
        <v>265</v>
      </c>
      <c r="P3739" t="s">
        <v>265</v>
      </c>
      <c r="S3739" t="s">
        <v>5866</v>
      </c>
      <c r="T3739" t="s">
        <v>165</v>
      </c>
      <c r="U3739" t="s">
        <v>174</v>
      </c>
      <c r="V3739" t="s">
        <v>46</v>
      </c>
      <c r="W3739" t="str">
        <f t="shared" si="174"/>
        <v xml:space="preserve"> WASHINGTON DC 20001</v>
      </c>
      <c r="X3739" t="s">
        <v>47</v>
      </c>
      <c r="Y3739" t="s">
        <v>96</v>
      </c>
      <c r="Z3739">
        <v>38.906668000000003</v>
      </c>
      <c r="AA3739">
        <v>-77.024206000000007</v>
      </c>
      <c r="AB3739">
        <v>397900.46</v>
      </c>
      <c r="AC3739">
        <v>137645.73000000001</v>
      </c>
      <c r="AD3739">
        <v>20001</v>
      </c>
      <c r="AE3739">
        <v>243264</v>
      </c>
      <c r="AF3739">
        <v>86195</v>
      </c>
      <c r="AG3739">
        <v>86195</v>
      </c>
      <c r="AH3739">
        <v>2</v>
      </c>
      <c r="AI3739">
        <v>2</v>
      </c>
      <c r="AJ3739" t="s">
        <v>14248</v>
      </c>
      <c r="AK3739" t="s">
        <v>98</v>
      </c>
      <c r="AL3739" t="s">
        <v>88</v>
      </c>
      <c r="AM3739">
        <v>307</v>
      </c>
      <c r="AN3739">
        <v>7</v>
      </c>
      <c r="AO3739" t="s">
        <v>51</v>
      </c>
      <c r="AP3739">
        <v>1120</v>
      </c>
      <c r="AQ3739">
        <v>-77.024208456269704</v>
      </c>
      <c r="AR3739">
        <v>38.906675322557803</v>
      </c>
      <c r="AS3739" t="b">
        <f t="shared" si="175"/>
        <v>1</v>
      </c>
    </row>
    <row r="3740" spans="1:45">
      <c r="A3740">
        <f t="shared" si="176"/>
        <v>3739</v>
      </c>
      <c r="B3740">
        <v>187442</v>
      </c>
      <c r="C3740">
        <v>187442</v>
      </c>
      <c r="D3740" t="s">
        <v>5962</v>
      </c>
      <c r="E3740" t="s">
        <v>5963</v>
      </c>
      <c r="F3740">
        <v>10194786</v>
      </c>
      <c r="G3740" t="s">
        <v>201</v>
      </c>
      <c r="K3740" t="s">
        <v>5964</v>
      </c>
      <c r="L3740" t="s">
        <v>386</v>
      </c>
      <c r="M3740" s="4">
        <v>0.29166666666666669</v>
      </c>
      <c r="N3740" s="1">
        <v>0.79166666666666663</v>
      </c>
      <c r="O3740" t="s">
        <v>265</v>
      </c>
      <c r="P3740" t="s">
        <v>265</v>
      </c>
      <c r="S3740" t="s">
        <v>5963</v>
      </c>
      <c r="T3740" t="s">
        <v>165</v>
      </c>
      <c r="U3740" t="s">
        <v>174</v>
      </c>
      <c r="V3740" t="s">
        <v>46</v>
      </c>
      <c r="W3740" t="str">
        <f t="shared" si="174"/>
        <v xml:space="preserve"> WASHINGTON DC 20009</v>
      </c>
      <c r="X3740" t="s">
        <v>47</v>
      </c>
      <c r="Y3740" t="s">
        <v>5965</v>
      </c>
      <c r="Z3740">
        <v>38.918892</v>
      </c>
      <c r="AA3740">
        <v>-77.033991</v>
      </c>
      <c r="AB3740">
        <v>397052.28</v>
      </c>
      <c r="AC3740">
        <v>139002.96</v>
      </c>
      <c r="AD3740">
        <v>20009</v>
      </c>
      <c r="AE3740">
        <v>239973</v>
      </c>
      <c r="AF3740">
        <v>83247</v>
      </c>
      <c r="AG3740">
        <v>83247</v>
      </c>
      <c r="AH3740">
        <v>1</v>
      </c>
      <c r="AI3740">
        <v>1</v>
      </c>
      <c r="AJ3740" t="s">
        <v>14249</v>
      </c>
      <c r="AK3740" t="s">
        <v>373</v>
      </c>
      <c r="AL3740" t="s">
        <v>88</v>
      </c>
      <c r="AM3740">
        <v>301</v>
      </c>
      <c r="AN3740">
        <v>3</v>
      </c>
      <c r="AO3740" t="s">
        <v>51</v>
      </c>
      <c r="AP3740">
        <v>1909</v>
      </c>
      <c r="AQ3740">
        <v>-77.033993182442799</v>
      </c>
      <c r="AR3740">
        <v>38.918899274602303</v>
      </c>
      <c r="AS3740" t="b">
        <f t="shared" si="175"/>
        <v>1</v>
      </c>
    </row>
    <row r="3741" spans="1:45">
      <c r="A3741">
        <f t="shared" si="176"/>
        <v>3740</v>
      </c>
      <c r="B3741">
        <v>187463</v>
      </c>
      <c r="C3741">
        <v>187463</v>
      </c>
      <c r="D3741" t="s">
        <v>6070</v>
      </c>
      <c r="E3741" t="s">
        <v>3966</v>
      </c>
      <c r="F3741">
        <v>10195084</v>
      </c>
      <c r="G3741" t="s">
        <v>81</v>
      </c>
      <c r="K3741" t="s">
        <v>6071</v>
      </c>
      <c r="L3741" t="s">
        <v>387</v>
      </c>
      <c r="M3741" s="4">
        <v>0.39583333333333331</v>
      </c>
      <c r="N3741" s="1">
        <v>0.64583333333333337</v>
      </c>
      <c r="O3741" t="s">
        <v>203</v>
      </c>
      <c r="P3741" t="s">
        <v>265</v>
      </c>
      <c r="S3741" t="s">
        <v>3967</v>
      </c>
      <c r="T3741" t="s">
        <v>165</v>
      </c>
      <c r="U3741" t="s">
        <v>174</v>
      </c>
      <c r="V3741" t="s">
        <v>46</v>
      </c>
      <c r="W3741" t="str">
        <f t="shared" si="174"/>
        <v xml:space="preserve"> WASHINGTON DC 20004</v>
      </c>
      <c r="X3741" t="s">
        <v>47</v>
      </c>
      <c r="Y3741" t="s">
        <v>6072</v>
      </c>
      <c r="Z3741">
        <v>38.897167000000003</v>
      </c>
      <c r="AA3741">
        <v>-77.026202999999995</v>
      </c>
      <c r="AB3741">
        <v>397726.95</v>
      </c>
      <c r="AC3741">
        <v>136591.12</v>
      </c>
      <c r="AD3741">
        <v>20004</v>
      </c>
      <c r="AE3741">
        <v>243409</v>
      </c>
      <c r="AF3741">
        <v>86612</v>
      </c>
      <c r="AG3741">
        <v>86612</v>
      </c>
      <c r="AH3741">
        <v>2</v>
      </c>
      <c r="AI3741">
        <v>2</v>
      </c>
      <c r="AJ3741" t="s">
        <v>14247</v>
      </c>
      <c r="AK3741" t="s">
        <v>62</v>
      </c>
      <c r="AL3741" t="s">
        <v>63</v>
      </c>
      <c r="AM3741">
        <v>101</v>
      </c>
      <c r="AN3741">
        <v>8</v>
      </c>
      <c r="AO3741" t="s">
        <v>64</v>
      </c>
      <c r="AP3741">
        <v>1144</v>
      </c>
      <c r="AQ3741">
        <v>-77.026205409905003</v>
      </c>
      <c r="AR3741">
        <v>38.897174587734803</v>
      </c>
      <c r="AS3741" t="b">
        <f t="shared" si="175"/>
        <v>0</v>
      </c>
    </row>
    <row r="3742" spans="1:45">
      <c r="A3742">
        <f t="shared" si="176"/>
        <v>3741</v>
      </c>
      <c r="B3742">
        <v>187464</v>
      </c>
      <c r="C3742">
        <v>187464</v>
      </c>
      <c r="D3742" t="s">
        <v>6075</v>
      </c>
      <c r="E3742" t="s">
        <v>985</v>
      </c>
      <c r="F3742">
        <v>10195085</v>
      </c>
      <c r="G3742" t="s">
        <v>201</v>
      </c>
      <c r="K3742" t="s">
        <v>6076</v>
      </c>
      <c r="L3742" t="s">
        <v>183</v>
      </c>
      <c r="M3742" s="4">
        <v>0.29166666666666669</v>
      </c>
      <c r="N3742" s="1">
        <v>0.70833333333333337</v>
      </c>
      <c r="O3742" t="s">
        <v>203</v>
      </c>
      <c r="P3742" t="s">
        <v>265</v>
      </c>
      <c r="Q3742" t="s">
        <v>4391</v>
      </c>
      <c r="R3742" t="s">
        <v>4392</v>
      </c>
      <c r="S3742" t="s">
        <v>4391</v>
      </c>
      <c r="T3742" t="s">
        <v>165</v>
      </c>
      <c r="U3742" t="s">
        <v>174</v>
      </c>
      <c r="V3742" t="s">
        <v>46</v>
      </c>
      <c r="W3742" t="str">
        <f t="shared" si="174"/>
        <v>4022 Jefferson Davis Hwy WASHINGTON DC 20005</v>
      </c>
      <c r="X3742" t="s">
        <v>47</v>
      </c>
      <c r="Y3742" t="s">
        <v>6077</v>
      </c>
      <c r="Z3742">
        <v>38.906869999999998</v>
      </c>
      <c r="AA3742">
        <v>-77.034161999999995</v>
      </c>
      <c r="AB3742">
        <v>397036.98</v>
      </c>
      <c r="AC3742">
        <v>137668.44</v>
      </c>
      <c r="AD3742">
        <v>20005</v>
      </c>
      <c r="AE3742">
        <v>279198</v>
      </c>
      <c r="AF3742">
        <v>121355</v>
      </c>
      <c r="AG3742">
        <v>121355</v>
      </c>
      <c r="AH3742">
        <v>2</v>
      </c>
      <c r="AI3742">
        <v>2</v>
      </c>
      <c r="AJ3742" t="s">
        <v>14248</v>
      </c>
      <c r="AK3742" t="s">
        <v>171</v>
      </c>
      <c r="AL3742" t="s">
        <v>50</v>
      </c>
      <c r="AM3742">
        <v>208</v>
      </c>
      <c r="AN3742">
        <v>7</v>
      </c>
      <c r="AO3742" t="s">
        <v>51</v>
      </c>
      <c r="AP3742">
        <v>1418</v>
      </c>
      <c r="AQ3742">
        <v>-77.034163851142907</v>
      </c>
      <c r="AR3742">
        <v>38.906877415084402</v>
      </c>
      <c r="AS3742" t="b">
        <f t="shared" si="175"/>
        <v>0</v>
      </c>
    </row>
    <row r="3743" spans="1:45">
      <c r="A3743">
        <f t="shared" si="176"/>
        <v>3742</v>
      </c>
      <c r="B3743">
        <v>187470</v>
      </c>
      <c r="C3743">
        <v>187470</v>
      </c>
      <c r="D3743" t="s">
        <v>6139</v>
      </c>
      <c r="E3743" t="s">
        <v>1031</v>
      </c>
      <c r="F3743">
        <v>10195281</v>
      </c>
      <c r="G3743" t="s">
        <v>81</v>
      </c>
      <c r="K3743" t="s">
        <v>6140</v>
      </c>
      <c r="L3743" t="s">
        <v>184</v>
      </c>
      <c r="M3743" s="4">
        <v>0.33333333333333331</v>
      </c>
      <c r="N3743" s="1">
        <v>0.66666666666666663</v>
      </c>
      <c r="O3743" t="s">
        <v>265</v>
      </c>
      <c r="P3743" t="s">
        <v>265</v>
      </c>
      <c r="S3743" t="s">
        <v>6141</v>
      </c>
      <c r="T3743" t="s">
        <v>165</v>
      </c>
      <c r="U3743" t="s">
        <v>174</v>
      </c>
      <c r="V3743" t="s">
        <v>46</v>
      </c>
      <c r="W3743" t="str">
        <f t="shared" si="174"/>
        <v xml:space="preserve"> WASHINGTON DC 20001</v>
      </c>
      <c r="X3743" t="s">
        <v>47</v>
      </c>
      <c r="Y3743" t="s">
        <v>2713</v>
      </c>
      <c r="Z3743">
        <v>38.915717000000001</v>
      </c>
      <c r="AA3743">
        <v>-77.025357</v>
      </c>
      <c r="AB3743">
        <v>397800.95</v>
      </c>
      <c r="AC3743">
        <v>138650.26999999999</v>
      </c>
      <c r="AD3743">
        <v>20001</v>
      </c>
      <c r="AE3743">
        <v>239508</v>
      </c>
      <c r="AF3743">
        <v>82475</v>
      </c>
      <c r="AG3743">
        <v>82475</v>
      </c>
      <c r="AH3743">
        <v>1</v>
      </c>
      <c r="AI3743">
        <v>1</v>
      </c>
      <c r="AJ3743" t="s">
        <v>14249</v>
      </c>
      <c r="AK3743" t="s">
        <v>591</v>
      </c>
      <c r="AL3743" t="s">
        <v>88</v>
      </c>
      <c r="AM3743">
        <v>305</v>
      </c>
      <c r="AN3743">
        <v>3</v>
      </c>
      <c r="AO3743" t="s">
        <v>51</v>
      </c>
      <c r="AP3743">
        <v>1934</v>
      </c>
      <c r="AQ3743">
        <v>-77.025358951795496</v>
      </c>
      <c r="AR3743">
        <v>38.915724318751003</v>
      </c>
      <c r="AS3743" t="b">
        <f t="shared" si="175"/>
        <v>0</v>
      </c>
    </row>
    <row r="3744" spans="1:45">
      <c r="A3744">
        <f t="shared" si="176"/>
        <v>3743</v>
      </c>
      <c r="B3744">
        <v>187477</v>
      </c>
      <c r="C3744">
        <v>187477</v>
      </c>
      <c r="D3744" t="s">
        <v>6173</v>
      </c>
      <c r="E3744" t="s">
        <v>6174</v>
      </c>
      <c r="F3744">
        <v>10195418</v>
      </c>
      <c r="G3744" t="s">
        <v>201</v>
      </c>
      <c r="K3744" t="s">
        <v>6175</v>
      </c>
      <c r="L3744" t="s">
        <v>184</v>
      </c>
      <c r="M3744" s="4">
        <v>0.29166666666666669</v>
      </c>
      <c r="N3744" s="1">
        <v>0.79166666666666663</v>
      </c>
      <c r="O3744" t="s">
        <v>265</v>
      </c>
      <c r="P3744" t="s">
        <v>265</v>
      </c>
      <c r="Q3744" t="s">
        <v>6174</v>
      </c>
      <c r="R3744" t="s">
        <v>6176</v>
      </c>
      <c r="S3744" t="s">
        <v>6174</v>
      </c>
      <c r="T3744" t="s">
        <v>165</v>
      </c>
      <c r="U3744" t="s">
        <v>174</v>
      </c>
      <c r="V3744" t="s">
        <v>46</v>
      </c>
      <c r="W3744" t="str">
        <f t="shared" si="174"/>
        <v>450 Q Street, NW WASHINGTON DC 20001</v>
      </c>
      <c r="X3744" t="s">
        <v>47</v>
      </c>
      <c r="Y3744" t="s">
        <v>6177</v>
      </c>
      <c r="Z3744">
        <v>38.910933</v>
      </c>
      <c r="AA3744">
        <v>-77.018359000000004</v>
      </c>
      <c r="AB3744">
        <v>398407.73</v>
      </c>
      <c r="AC3744">
        <v>138119.06</v>
      </c>
      <c r="AD3744">
        <v>20001</v>
      </c>
      <c r="AE3744">
        <v>237382</v>
      </c>
      <c r="AF3744">
        <v>80683</v>
      </c>
      <c r="AG3744">
        <v>80683</v>
      </c>
      <c r="AH3744">
        <v>6</v>
      </c>
      <c r="AI3744">
        <v>2</v>
      </c>
      <c r="AJ3744" t="s">
        <v>14247</v>
      </c>
      <c r="AK3744" t="s">
        <v>1069</v>
      </c>
      <c r="AL3744" t="s">
        <v>88</v>
      </c>
      <c r="AM3744">
        <v>308</v>
      </c>
      <c r="AN3744">
        <v>7</v>
      </c>
      <c r="AO3744" t="s">
        <v>51</v>
      </c>
      <c r="AP3744">
        <v>1964</v>
      </c>
      <c r="AQ3744">
        <v>-77.018361099271104</v>
      </c>
      <c r="AR3744">
        <v>38.910940308407397</v>
      </c>
      <c r="AS3744" t="b">
        <f t="shared" si="175"/>
        <v>1</v>
      </c>
    </row>
    <row r="3745" spans="1:45">
      <c r="A3745">
        <f t="shared" si="176"/>
        <v>3744</v>
      </c>
      <c r="B3745">
        <v>187479</v>
      </c>
      <c r="C3745">
        <v>187479</v>
      </c>
      <c r="D3745" t="s">
        <v>6245</v>
      </c>
      <c r="E3745" t="s">
        <v>1747</v>
      </c>
      <c r="F3745">
        <v>10195498</v>
      </c>
      <c r="G3745" t="s">
        <v>160</v>
      </c>
      <c r="K3745" t="s">
        <v>6246</v>
      </c>
      <c r="L3745" t="s">
        <v>203</v>
      </c>
      <c r="M3745" s="4">
        <v>0.75</v>
      </c>
      <c r="N3745" s="1">
        <v>0.91666666666666663</v>
      </c>
      <c r="O3745" t="s">
        <v>265</v>
      </c>
      <c r="P3745" t="s">
        <v>265</v>
      </c>
      <c r="Q3745" t="s">
        <v>1748</v>
      </c>
      <c r="R3745" t="s">
        <v>1749</v>
      </c>
      <c r="S3745" t="s">
        <v>1748</v>
      </c>
      <c r="T3745" t="s">
        <v>165</v>
      </c>
      <c r="U3745" t="s">
        <v>174</v>
      </c>
      <c r="V3745" t="s">
        <v>46</v>
      </c>
      <c r="W3745" t="str">
        <f t="shared" si="174"/>
        <v>4200 Wisconsin Ave NW, WASHINGTON DC 20062</v>
      </c>
      <c r="X3745" t="s">
        <v>47</v>
      </c>
      <c r="Y3745" t="s">
        <v>5353</v>
      </c>
      <c r="Z3745">
        <v>38.900576000000001</v>
      </c>
      <c r="AA3745">
        <v>-77.037525000000002</v>
      </c>
      <c r="AB3745">
        <v>396744.97</v>
      </c>
      <c r="AC3745">
        <v>136969.84</v>
      </c>
      <c r="AD3745">
        <v>20062</v>
      </c>
      <c r="AE3745">
        <v>279262</v>
      </c>
      <c r="AF3745">
        <v>121648</v>
      </c>
      <c r="AG3745">
        <v>121648</v>
      </c>
      <c r="AH3745">
        <v>2</v>
      </c>
      <c r="AI3745">
        <v>2</v>
      </c>
      <c r="AJ3745" t="s">
        <v>14249</v>
      </c>
      <c r="AK3745" t="s">
        <v>90</v>
      </c>
      <c r="AL3745" t="s">
        <v>50</v>
      </c>
      <c r="AM3745">
        <v>207</v>
      </c>
      <c r="AN3745">
        <v>6</v>
      </c>
      <c r="AO3745" t="s">
        <v>524</v>
      </c>
      <c r="AP3745">
        <v>1434</v>
      </c>
      <c r="AQ3745">
        <v>-77.03752721251</v>
      </c>
      <c r="AR3745">
        <v>38.900583146320599</v>
      </c>
      <c r="AS3745" t="b">
        <f t="shared" si="175"/>
        <v>0</v>
      </c>
    </row>
    <row r="3746" spans="1:45">
      <c r="A3746">
        <f t="shared" si="176"/>
        <v>3745</v>
      </c>
      <c r="B3746">
        <v>187480</v>
      </c>
      <c r="C3746">
        <v>187480</v>
      </c>
      <c r="D3746" t="s">
        <v>6256</v>
      </c>
      <c r="E3746" t="s">
        <v>1747</v>
      </c>
      <c r="F3746">
        <v>10195499</v>
      </c>
      <c r="G3746" t="s">
        <v>160</v>
      </c>
      <c r="K3746" t="s">
        <v>6257</v>
      </c>
      <c r="L3746" t="s">
        <v>203</v>
      </c>
      <c r="M3746" s="4">
        <v>0.66666666666666663</v>
      </c>
      <c r="N3746" s="1">
        <v>0.91666666666666663</v>
      </c>
      <c r="O3746" t="s">
        <v>265</v>
      </c>
      <c r="P3746" t="s">
        <v>265</v>
      </c>
      <c r="Q3746" t="s">
        <v>1748</v>
      </c>
      <c r="R3746" t="s">
        <v>1749</v>
      </c>
      <c r="S3746" t="s">
        <v>1748</v>
      </c>
      <c r="T3746" t="s">
        <v>165</v>
      </c>
      <c r="U3746" t="s">
        <v>174</v>
      </c>
      <c r="V3746" t="s">
        <v>46</v>
      </c>
      <c r="W3746" t="str">
        <f t="shared" si="174"/>
        <v>4200 Wisconsin Ave NW, WASHINGTON DC 20006</v>
      </c>
      <c r="X3746" t="s">
        <v>47</v>
      </c>
      <c r="Y3746" t="s">
        <v>1612</v>
      </c>
      <c r="Z3746">
        <v>38.900056999999997</v>
      </c>
      <c r="AA3746">
        <v>-77.038683000000006</v>
      </c>
      <c r="AB3746">
        <v>396644.5</v>
      </c>
      <c r="AC3746">
        <v>136912.34</v>
      </c>
      <c r="AD3746">
        <v>20006</v>
      </c>
      <c r="AE3746">
        <v>279256</v>
      </c>
      <c r="AF3746">
        <v>121642</v>
      </c>
      <c r="AG3746">
        <v>121642</v>
      </c>
      <c r="AH3746">
        <v>2</v>
      </c>
      <c r="AI3746">
        <v>2</v>
      </c>
      <c r="AJ3746" t="s">
        <v>14249</v>
      </c>
      <c r="AK3746" t="s">
        <v>90</v>
      </c>
      <c r="AL3746" t="s">
        <v>50</v>
      </c>
      <c r="AM3746">
        <v>207</v>
      </c>
      <c r="AN3746">
        <v>6</v>
      </c>
      <c r="AO3746" t="s">
        <v>51</v>
      </c>
      <c r="AP3746">
        <v>1432</v>
      </c>
      <c r="AQ3746">
        <v>-77.038685178721906</v>
      </c>
      <c r="AR3746">
        <v>38.900064787858803</v>
      </c>
      <c r="AS3746" t="b">
        <f t="shared" si="175"/>
        <v>0</v>
      </c>
    </row>
    <row r="3747" spans="1:45">
      <c r="A3747">
        <f t="shared" si="176"/>
        <v>3746</v>
      </c>
      <c r="B3747">
        <v>187484</v>
      </c>
      <c r="C3747">
        <v>187484</v>
      </c>
      <c r="D3747" t="s">
        <v>6294</v>
      </c>
      <c r="E3747" t="s">
        <v>2807</v>
      </c>
      <c r="F3747">
        <v>10195592</v>
      </c>
      <c r="G3747" t="s">
        <v>201</v>
      </c>
      <c r="K3747" t="s">
        <v>6295</v>
      </c>
      <c r="L3747" t="s">
        <v>387</v>
      </c>
      <c r="M3747" s="4">
        <v>0.29166666666666669</v>
      </c>
      <c r="N3747" s="1">
        <v>0.70833333333333337</v>
      </c>
      <c r="O3747" t="s">
        <v>265</v>
      </c>
      <c r="P3747" t="s">
        <v>265</v>
      </c>
      <c r="S3747" t="s">
        <v>2809</v>
      </c>
      <c r="T3747" t="s">
        <v>165</v>
      </c>
      <c r="U3747" t="s">
        <v>174</v>
      </c>
      <c r="V3747" t="s">
        <v>46</v>
      </c>
      <c r="W3747" t="str">
        <f t="shared" si="174"/>
        <v xml:space="preserve"> WASHINGTON DC 20007</v>
      </c>
      <c r="X3747" t="s">
        <v>47</v>
      </c>
      <c r="Y3747" t="s">
        <v>2870</v>
      </c>
      <c r="Z3747">
        <v>38.912894000000001</v>
      </c>
      <c r="AA3747">
        <v>-77.069017000000002</v>
      </c>
      <c r="AB3747">
        <v>394014.3</v>
      </c>
      <c r="AC3747">
        <v>138338.91</v>
      </c>
      <c r="AD3747">
        <v>20007</v>
      </c>
      <c r="AE3747">
        <v>273389</v>
      </c>
      <c r="AF3747">
        <v>116206</v>
      </c>
      <c r="AG3747">
        <v>116206</v>
      </c>
      <c r="AH3747">
        <v>2</v>
      </c>
      <c r="AI3747">
        <v>2</v>
      </c>
      <c r="AJ3747" t="s">
        <v>14246</v>
      </c>
      <c r="AK3747" s="2">
        <v>200</v>
      </c>
      <c r="AL3747" t="s">
        <v>50</v>
      </c>
      <c r="AM3747">
        <v>206</v>
      </c>
      <c r="AN3747">
        <v>4</v>
      </c>
      <c r="AO3747" t="s">
        <v>51</v>
      </c>
      <c r="AP3747">
        <v>1323</v>
      </c>
      <c r="AQ3747">
        <v>-77.069019091371402</v>
      </c>
      <c r="AR3747">
        <v>38.912901849554302</v>
      </c>
      <c r="AS3747" t="b">
        <f t="shared" si="175"/>
        <v>0</v>
      </c>
    </row>
    <row r="3748" spans="1:45">
      <c r="A3748">
        <f t="shared" si="176"/>
        <v>3747</v>
      </c>
      <c r="B3748">
        <v>187447</v>
      </c>
      <c r="C3748">
        <v>187447</v>
      </c>
      <c r="D3748" t="s">
        <v>6333</v>
      </c>
      <c r="E3748" t="s">
        <v>556</v>
      </c>
      <c r="F3748">
        <v>10195774</v>
      </c>
      <c r="G3748" t="s">
        <v>2388</v>
      </c>
      <c r="K3748" t="s">
        <v>6334</v>
      </c>
      <c r="L3748" t="s">
        <v>203</v>
      </c>
      <c r="M3748" s="4">
        <v>0.66666666666666663</v>
      </c>
      <c r="N3748" s="1">
        <v>0.91666666666666663</v>
      </c>
      <c r="O3748" t="s">
        <v>265</v>
      </c>
      <c r="P3748" t="s">
        <v>265</v>
      </c>
      <c r="S3748" t="s">
        <v>559</v>
      </c>
      <c r="T3748" t="s">
        <v>165</v>
      </c>
      <c r="U3748" t="s">
        <v>174</v>
      </c>
      <c r="V3748" t="s">
        <v>46</v>
      </c>
      <c r="W3748" t="str">
        <f t="shared" si="174"/>
        <v xml:space="preserve"> WASHINGTON DC 20001</v>
      </c>
      <c r="X3748" t="s">
        <v>47</v>
      </c>
      <c r="Y3748" t="s">
        <v>96</v>
      </c>
      <c r="Z3748">
        <v>38.906668000000003</v>
      </c>
      <c r="AA3748">
        <v>-77.024206000000007</v>
      </c>
      <c r="AB3748">
        <v>397900.46</v>
      </c>
      <c r="AC3748">
        <v>137645.73000000001</v>
      </c>
      <c r="AD3748">
        <v>20001</v>
      </c>
      <c r="AE3748">
        <v>243264</v>
      </c>
      <c r="AF3748">
        <v>86195</v>
      </c>
      <c r="AG3748">
        <v>86195</v>
      </c>
      <c r="AH3748">
        <v>2</v>
      </c>
      <c r="AI3748">
        <v>2</v>
      </c>
      <c r="AJ3748" t="s">
        <v>14248</v>
      </c>
      <c r="AK3748" t="s">
        <v>98</v>
      </c>
      <c r="AL3748" t="s">
        <v>88</v>
      </c>
      <c r="AM3748">
        <v>307</v>
      </c>
      <c r="AN3748">
        <v>7</v>
      </c>
      <c r="AO3748" t="s">
        <v>51</v>
      </c>
      <c r="AP3748">
        <v>1121</v>
      </c>
      <c r="AQ3748">
        <v>-77.024208456269704</v>
      </c>
      <c r="AR3748">
        <v>38.906675322557803</v>
      </c>
      <c r="AS3748" t="b">
        <f t="shared" si="175"/>
        <v>0</v>
      </c>
    </row>
    <row r="3749" spans="1:45">
      <c r="A3749">
        <f t="shared" si="176"/>
        <v>3748</v>
      </c>
      <c r="B3749">
        <v>187451</v>
      </c>
      <c r="C3749">
        <v>187451</v>
      </c>
      <c r="D3749" t="s">
        <v>6391</v>
      </c>
      <c r="E3749" t="s">
        <v>3355</v>
      </c>
      <c r="F3749">
        <v>10195975</v>
      </c>
      <c r="G3749" t="s">
        <v>1806</v>
      </c>
      <c r="H3749" t="s">
        <v>3366</v>
      </c>
      <c r="J3749">
        <v>109009</v>
      </c>
      <c r="K3749" t="s">
        <v>6392</v>
      </c>
      <c r="L3749" t="s">
        <v>415</v>
      </c>
      <c r="M3749" s="4">
        <v>0.29166666666666669</v>
      </c>
      <c r="N3749" s="1">
        <v>0.70833333333333337</v>
      </c>
      <c r="O3749" t="s">
        <v>203</v>
      </c>
      <c r="P3749" t="s">
        <v>265</v>
      </c>
      <c r="Q3749" t="s">
        <v>3358</v>
      </c>
      <c r="R3749" t="s">
        <v>3359</v>
      </c>
      <c r="S3749" t="s">
        <v>3358</v>
      </c>
      <c r="T3749" t="s">
        <v>165</v>
      </c>
      <c r="U3749" t="s">
        <v>174</v>
      </c>
      <c r="W3749" t="str">
        <f t="shared" si="174"/>
        <v xml:space="preserve">2254 25th Place N.E.   </v>
      </c>
      <c r="Z3749">
        <v>0</v>
      </c>
      <c r="AA3749">
        <v>0</v>
      </c>
      <c r="AB3749">
        <v>0</v>
      </c>
      <c r="AC3749">
        <v>0</v>
      </c>
      <c r="AE3749">
        <v>-100</v>
      </c>
      <c r="AF3749">
        <v>-100</v>
      </c>
      <c r="AG3749">
        <v>348291</v>
      </c>
      <c r="AI3749" t="s">
        <v>14250</v>
      </c>
      <c r="AJ3749" t="s">
        <v>14251</v>
      </c>
      <c r="AK3749" t="s">
        <v>51</v>
      </c>
      <c r="AN3749" t="s">
        <v>51</v>
      </c>
      <c r="AO3749" t="s">
        <v>51</v>
      </c>
      <c r="AP3749">
        <v>1773</v>
      </c>
      <c r="AQ3749">
        <v>-81.529192133279295</v>
      </c>
      <c r="AR3749">
        <v>37.5772691877347</v>
      </c>
      <c r="AS3749" t="b">
        <f t="shared" si="175"/>
        <v>0</v>
      </c>
    </row>
    <row r="3750" spans="1:45">
      <c r="A3750">
        <f t="shared" si="176"/>
        <v>3749</v>
      </c>
      <c r="B3750">
        <v>184661</v>
      </c>
      <c r="C3750">
        <v>184661</v>
      </c>
      <c r="D3750" t="s">
        <v>7111</v>
      </c>
      <c r="E3750" t="s">
        <v>7112</v>
      </c>
      <c r="F3750">
        <v>10190528</v>
      </c>
      <c r="G3750" t="s">
        <v>201</v>
      </c>
      <c r="K3750" t="s">
        <v>7113</v>
      </c>
      <c r="L3750" t="s">
        <v>545</v>
      </c>
      <c r="M3750" s="4">
        <v>0.29166666666666669</v>
      </c>
      <c r="N3750" s="1">
        <v>0.70833333333333337</v>
      </c>
      <c r="O3750" t="s">
        <v>203</v>
      </c>
      <c r="P3750" t="s">
        <v>265</v>
      </c>
      <c r="S3750" t="s">
        <v>7112</v>
      </c>
      <c r="T3750" t="s">
        <v>165</v>
      </c>
      <c r="U3750" t="s">
        <v>174</v>
      </c>
      <c r="V3750" t="s">
        <v>46</v>
      </c>
      <c r="W3750" t="str">
        <f t="shared" si="174"/>
        <v xml:space="preserve"> WASHINGTON DC 20009</v>
      </c>
      <c r="X3750" t="s">
        <v>47</v>
      </c>
      <c r="Y3750" t="s">
        <v>7114</v>
      </c>
      <c r="Z3750">
        <v>38.915090999999997</v>
      </c>
      <c r="AA3750">
        <v>-77.038748999999996</v>
      </c>
      <c r="AB3750">
        <v>396639.47</v>
      </c>
      <c r="AC3750">
        <v>138581.22</v>
      </c>
      <c r="AD3750">
        <v>20009</v>
      </c>
      <c r="AE3750">
        <v>279417</v>
      </c>
      <c r="AF3750">
        <v>121494</v>
      </c>
      <c r="AG3750">
        <v>121494</v>
      </c>
      <c r="AH3750">
        <v>2</v>
      </c>
      <c r="AI3750">
        <v>2</v>
      </c>
      <c r="AJ3750" t="s">
        <v>14249</v>
      </c>
      <c r="AK3750" t="s">
        <v>773</v>
      </c>
      <c r="AL3750" t="s">
        <v>88</v>
      </c>
      <c r="AM3750">
        <v>301</v>
      </c>
      <c r="AN3750">
        <v>6</v>
      </c>
      <c r="AO3750" t="s">
        <v>51</v>
      </c>
      <c r="AP3750">
        <v>2949</v>
      </c>
      <c r="AQ3750">
        <v>-77.038751332928697</v>
      </c>
      <c r="AR3750">
        <v>38.9150986190228</v>
      </c>
      <c r="AS3750" t="b">
        <f t="shared" si="175"/>
        <v>1</v>
      </c>
    </row>
    <row r="3751" spans="1:45">
      <c r="A3751">
        <f t="shared" si="176"/>
        <v>3750</v>
      </c>
      <c r="B3751">
        <v>184972</v>
      </c>
      <c r="C3751">
        <v>184972</v>
      </c>
      <c r="D3751" t="s">
        <v>7504</v>
      </c>
      <c r="E3751" t="s">
        <v>7505</v>
      </c>
      <c r="F3751">
        <v>10191349</v>
      </c>
      <c r="G3751" t="s">
        <v>201</v>
      </c>
      <c r="K3751" t="s">
        <v>7506</v>
      </c>
      <c r="L3751" t="s">
        <v>469</v>
      </c>
      <c r="M3751" s="4">
        <v>0.29166666666666669</v>
      </c>
      <c r="N3751" s="1">
        <v>0.79166666666666663</v>
      </c>
      <c r="O3751" t="s">
        <v>203</v>
      </c>
      <c r="P3751" t="s">
        <v>265</v>
      </c>
      <c r="Q3751" t="s">
        <v>7505</v>
      </c>
      <c r="R3751" t="s">
        <v>7507</v>
      </c>
      <c r="S3751" t="s">
        <v>7505</v>
      </c>
      <c r="T3751" t="s">
        <v>165</v>
      </c>
      <c r="U3751" t="s">
        <v>174</v>
      </c>
      <c r="V3751" t="s">
        <v>46</v>
      </c>
      <c r="W3751" t="str">
        <f t="shared" si="174"/>
        <v>1828 A ST SE WASHINGTON DC 20003</v>
      </c>
      <c r="X3751" t="s">
        <v>47</v>
      </c>
      <c r="Y3751" t="s">
        <v>7508</v>
      </c>
      <c r="Z3751">
        <v>38.888857000000002</v>
      </c>
      <c r="AA3751">
        <v>-76.977790999999996</v>
      </c>
      <c r="AB3751">
        <v>401926.76</v>
      </c>
      <c r="AC3751">
        <v>135668.54999999999</v>
      </c>
      <c r="AD3751">
        <v>20003</v>
      </c>
      <c r="AE3751">
        <v>55245</v>
      </c>
      <c r="AF3751">
        <v>27570</v>
      </c>
      <c r="AG3751">
        <v>27570</v>
      </c>
      <c r="AH3751">
        <v>6</v>
      </c>
      <c r="AI3751">
        <v>6</v>
      </c>
      <c r="AJ3751" t="s">
        <v>14249</v>
      </c>
      <c r="AK3751" t="s">
        <v>4187</v>
      </c>
      <c r="AL3751" t="s">
        <v>63</v>
      </c>
      <c r="AM3751">
        <v>108</v>
      </c>
      <c r="AN3751">
        <v>26</v>
      </c>
      <c r="AO3751" t="s">
        <v>51</v>
      </c>
      <c r="AP3751">
        <v>2549</v>
      </c>
      <c r="AQ3751">
        <v>-76.977793684103005</v>
      </c>
      <c r="AR3751">
        <v>38.888864563713803</v>
      </c>
      <c r="AS3751" t="b">
        <f t="shared" si="175"/>
        <v>1</v>
      </c>
    </row>
    <row r="3752" spans="1:45">
      <c r="A3752">
        <f t="shared" si="176"/>
        <v>3751</v>
      </c>
      <c r="B3752">
        <v>186758</v>
      </c>
      <c r="C3752">
        <v>186758</v>
      </c>
      <c r="D3752" t="s">
        <v>9237</v>
      </c>
      <c r="E3752" t="s">
        <v>9238</v>
      </c>
      <c r="F3752">
        <v>10193752</v>
      </c>
      <c r="G3752" t="s">
        <v>201</v>
      </c>
      <c r="K3752" t="s">
        <v>9239</v>
      </c>
      <c r="L3752" t="s">
        <v>422</v>
      </c>
      <c r="M3752" s="4">
        <v>0.29166666666666669</v>
      </c>
      <c r="N3752" s="1">
        <v>0.70833333333333337</v>
      </c>
      <c r="O3752" t="s">
        <v>203</v>
      </c>
      <c r="P3752" t="s">
        <v>265</v>
      </c>
      <c r="S3752" t="s">
        <v>9238</v>
      </c>
      <c r="T3752" t="s">
        <v>165</v>
      </c>
      <c r="U3752" t="s">
        <v>174</v>
      </c>
      <c r="V3752" t="s">
        <v>46</v>
      </c>
      <c r="W3752" t="str">
        <f t="shared" si="174"/>
        <v xml:space="preserve"> WASHINGTON DC 20001</v>
      </c>
      <c r="X3752" t="s">
        <v>47</v>
      </c>
      <c r="Y3752" t="s">
        <v>9228</v>
      </c>
      <c r="Z3752">
        <v>38.914636000000002</v>
      </c>
      <c r="AA3752">
        <v>-77.010276000000005</v>
      </c>
      <c r="AB3752">
        <v>399108.79</v>
      </c>
      <c r="AC3752">
        <v>138530.07999999999</v>
      </c>
      <c r="AD3752">
        <v>20001</v>
      </c>
      <c r="AE3752">
        <v>227133</v>
      </c>
      <c r="AF3752">
        <v>70171</v>
      </c>
      <c r="AG3752">
        <v>70171</v>
      </c>
      <c r="AH3752">
        <v>5</v>
      </c>
      <c r="AI3752">
        <v>5</v>
      </c>
      <c r="AJ3752" t="s">
        <v>14247</v>
      </c>
      <c r="AK3752" t="s">
        <v>1562</v>
      </c>
      <c r="AL3752" t="s">
        <v>410</v>
      </c>
      <c r="AM3752">
        <v>501</v>
      </c>
      <c r="AN3752">
        <v>21</v>
      </c>
      <c r="AO3752" t="s">
        <v>51</v>
      </c>
      <c r="AP3752">
        <v>2636</v>
      </c>
      <c r="AQ3752">
        <v>-77.010278436808406</v>
      </c>
      <c r="AR3752">
        <v>38.914643906829099</v>
      </c>
      <c r="AS3752" t="b">
        <f t="shared" si="175"/>
        <v>1</v>
      </c>
    </row>
    <row r="3753" spans="1:45">
      <c r="A3753">
        <f t="shared" si="176"/>
        <v>3752</v>
      </c>
      <c r="B3753">
        <v>187437</v>
      </c>
      <c r="C3753">
        <v>187437</v>
      </c>
      <c r="D3753" t="s">
        <v>9442</v>
      </c>
      <c r="E3753" t="s">
        <v>9443</v>
      </c>
      <c r="F3753">
        <v>10194027</v>
      </c>
      <c r="G3753" t="s">
        <v>519</v>
      </c>
      <c r="K3753" t="s">
        <v>9444</v>
      </c>
      <c r="L3753" t="s">
        <v>1682</v>
      </c>
      <c r="M3753" s="4">
        <v>0.29166666666666669</v>
      </c>
      <c r="N3753" s="1">
        <v>0.70833333333333337</v>
      </c>
      <c r="O3753" t="s">
        <v>386</v>
      </c>
      <c r="P3753" t="s">
        <v>265</v>
      </c>
      <c r="S3753" t="s">
        <v>9443</v>
      </c>
      <c r="T3753" t="s">
        <v>165</v>
      </c>
      <c r="U3753" t="s">
        <v>174</v>
      </c>
      <c r="V3753" t="s">
        <v>46</v>
      </c>
      <c r="W3753" t="str">
        <f t="shared" si="174"/>
        <v xml:space="preserve"> WASHINGTON DC 20011</v>
      </c>
      <c r="X3753" t="s">
        <v>47</v>
      </c>
      <c r="Y3753" t="s">
        <v>9445</v>
      </c>
      <c r="Z3753">
        <v>38.948929</v>
      </c>
      <c r="AA3753">
        <v>-77.038877999999997</v>
      </c>
      <c r="AB3753">
        <v>396629.92</v>
      </c>
      <c r="AC3753">
        <v>142337.51999999999</v>
      </c>
      <c r="AD3753">
        <v>20011</v>
      </c>
      <c r="AE3753">
        <v>258767</v>
      </c>
      <c r="AF3753">
        <v>101609</v>
      </c>
      <c r="AG3753">
        <v>101609</v>
      </c>
      <c r="AH3753">
        <v>4</v>
      </c>
      <c r="AI3753">
        <v>4</v>
      </c>
      <c r="AJ3753" t="s">
        <v>14247</v>
      </c>
      <c r="AK3753" t="s">
        <v>481</v>
      </c>
      <c r="AL3753" t="s">
        <v>188</v>
      </c>
      <c r="AM3753">
        <v>404</v>
      </c>
      <c r="AN3753">
        <v>18</v>
      </c>
      <c r="AO3753" t="s">
        <v>51</v>
      </c>
      <c r="AP3753">
        <v>2771</v>
      </c>
      <c r="AQ3753">
        <v>-77.038879898334997</v>
      </c>
      <c r="AR3753">
        <v>38.9489364833276</v>
      </c>
      <c r="AS3753" t="b">
        <f t="shared" si="175"/>
        <v>1</v>
      </c>
    </row>
    <row r="3754" spans="1:45">
      <c r="A3754">
        <f t="shared" si="176"/>
        <v>3753</v>
      </c>
      <c r="B3754">
        <v>187438</v>
      </c>
      <c r="C3754">
        <v>187438</v>
      </c>
      <c r="D3754" t="s">
        <v>9460</v>
      </c>
      <c r="E3754" t="s">
        <v>9461</v>
      </c>
      <c r="F3754">
        <v>10194045</v>
      </c>
      <c r="G3754" t="s">
        <v>201</v>
      </c>
      <c r="K3754" t="s">
        <v>9462</v>
      </c>
      <c r="L3754" t="s">
        <v>1682</v>
      </c>
      <c r="M3754" s="4">
        <v>0.29166666666666669</v>
      </c>
      <c r="N3754" s="1">
        <v>0.70833333333333337</v>
      </c>
      <c r="O3754" t="s">
        <v>265</v>
      </c>
      <c r="P3754" t="s">
        <v>265</v>
      </c>
      <c r="S3754" t="s">
        <v>9461</v>
      </c>
      <c r="T3754" t="s">
        <v>165</v>
      </c>
      <c r="U3754" t="s">
        <v>174</v>
      </c>
      <c r="V3754" t="s">
        <v>46</v>
      </c>
      <c r="W3754" t="str">
        <f t="shared" si="174"/>
        <v xml:space="preserve"> WASHINGTON DC 20037</v>
      </c>
      <c r="X3754" t="s">
        <v>47</v>
      </c>
      <c r="Y3754" t="s">
        <v>9463</v>
      </c>
      <c r="Z3754">
        <v>38.908065000000001</v>
      </c>
      <c r="AA3754">
        <v>-77.048195000000007</v>
      </c>
      <c r="AB3754">
        <v>395819.89</v>
      </c>
      <c r="AC3754">
        <v>137801.63</v>
      </c>
      <c r="AD3754">
        <v>20037</v>
      </c>
      <c r="AE3754">
        <v>242424</v>
      </c>
      <c r="AF3754">
        <v>85681</v>
      </c>
      <c r="AG3754">
        <v>85681</v>
      </c>
      <c r="AH3754">
        <v>2</v>
      </c>
      <c r="AI3754">
        <v>2</v>
      </c>
      <c r="AJ3754" t="s">
        <v>14249</v>
      </c>
      <c r="AK3754" t="s">
        <v>523</v>
      </c>
      <c r="AL3754" t="s">
        <v>50</v>
      </c>
      <c r="AM3754">
        <v>208</v>
      </c>
      <c r="AN3754">
        <v>6</v>
      </c>
      <c r="AO3754" t="s">
        <v>51</v>
      </c>
      <c r="AP3754">
        <v>2010</v>
      </c>
      <c r="AQ3754">
        <v>-77.048196863921007</v>
      </c>
      <c r="AR3754">
        <v>38.908072290748102</v>
      </c>
      <c r="AS3754" t="b">
        <f t="shared" si="175"/>
        <v>1</v>
      </c>
    </row>
    <row r="3755" spans="1:45">
      <c r="A3755">
        <f t="shared" si="176"/>
        <v>3754</v>
      </c>
      <c r="B3755">
        <v>187439</v>
      </c>
      <c r="C3755">
        <v>187439</v>
      </c>
      <c r="D3755" t="s">
        <v>9470</v>
      </c>
      <c r="E3755" t="s">
        <v>9471</v>
      </c>
      <c r="F3755">
        <v>10194049</v>
      </c>
      <c r="G3755" t="s">
        <v>519</v>
      </c>
      <c r="K3755" t="s">
        <v>9472</v>
      </c>
      <c r="L3755" t="s">
        <v>1682</v>
      </c>
      <c r="M3755" s="4">
        <v>0.29166666666666669</v>
      </c>
      <c r="N3755" s="1">
        <v>0.29166666666666669</v>
      </c>
      <c r="O3755" t="s">
        <v>1682</v>
      </c>
      <c r="P3755" t="s">
        <v>265</v>
      </c>
      <c r="S3755" t="s">
        <v>9471</v>
      </c>
      <c r="T3755" t="s">
        <v>165</v>
      </c>
      <c r="U3755" t="s">
        <v>174</v>
      </c>
      <c r="V3755" t="s">
        <v>46</v>
      </c>
      <c r="W3755" t="str">
        <f t="shared" si="174"/>
        <v xml:space="preserve"> WASHINGTON DC 20011</v>
      </c>
      <c r="X3755" t="s">
        <v>47</v>
      </c>
      <c r="Y3755" t="s">
        <v>9473</v>
      </c>
      <c r="Z3755">
        <v>38.958311000000002</v>
      </c>
      <c r="AA3755">
        <v>-77.014075000000005</v>
      </c>
      <c r="AB3755">
        <v>398780.04</v>
      </c>
      <c r="AC3755">
        <v>143378.35</v>
      </c>
      <c r="AD3755">
        <v>20011</v>
      </c>
      <c r="AE3755">
        <v>246229</v>
      </c>
      <c r="AF3755">
        <v>89111</v>
      </c>
      <c r="AG3755">
        <v>89111</v>
      </c>
      <c r="AH3755">
        <v>4</v>
      </c>
      <c r="AI3755">
        <v>4</v>
      </c>
      <c r="AJ3755" t="s">
        <v>14249</v>
      </c>
      <c r="AK3755" t="s">
        <v>8965</v>
      </c>
      <c r="AL3755" t="s">
        <v>188</v>
      </c>
      <c r="AM3755">
        <v>406</v>
      </c>
      <c r="AN3755">
        <v>17</v>
      </c>
      <c r="AO3755" t="s">
        <v>51</v>
      </c>
      <c r="AP3755">
        <v>2739</v>
      </c>
      <c r="AQ3755">
        <v>-77.014077731287898</v>
      </c>
      <c r="AR3755">
        <v>38.9583181789882</v>
      </c>
      <c r="AS3755" t="b">
        <f t="shared" si="175"/>
        <v>1</v>
      </c>
    </row>
    <row r="3756" spans="1:45">
      <c r="A3756">
        <f t="shared" si="176"/>
        <v>3755</v>
      </c>
      <c r="B3756">
        <v>187465</v>
      </c>
      <c r="C3756">
        <v>187465</v>
      </c>
      <c r="D3756" t="s">
        <v>9733</v>
      </c>
      <c r="E3756" t="s">
        <v>1031</v>
      </c>
      <c r="F3756">
        <v>10195102</v>
      </c>
      <c r="G3756" t="s">
        <v>81</v>
      </c>
      <c r="K3756" t="s">
        <v>9734</v>
      </c>
      <c r="L3756" t="s">
        <v>184</v>
      </c>
      <c r="M3756" s="4">
        <v>0.39583333333333331</v>
      </c>
      <c r="N3756" s="1">
        <v>0.64583333333333337</v>
      </c>
      <c r="O3756" t="s">
        <v>203</v>
      </c>
      <c r="P3756" t="s">
        <v>265</v>
      </c>
      <c r="S3756" t="s">
        <v>9328</v>
      </c>
      <c r="T3756" t="s">
        <v>165</v>
      </c>
      <c r="U3756" t="s">
        <v>174</v>
      </c>
      <c r="V3756" t="s">
        <v>46</v>
      </c>
      <c r="W3756" t="str">
        <f t="shared" si="174"/>
        <v xml:space="preserve"> WASHINGTON DC 20007</v>
      </c>
      <c r="X3756" t="s">
        <v>47</v>
      </c>
      <c r="Y3756" t="s">
        <v>6804</v>
      </c>
      <c r="Z3756">
        <v>38.920445999999998</v>
      </c>
      <c r="AA3756">
        <v>-77.071250000000006</v>
      </c>
      <c r="AB3756">
        <v>393821.25</v>
      </c>
      <c r="AC3756">
        <v>139177.35999999999</v>
      </c>
      <c r="AD3756">
        <v>20007</v>
      </c>
      <c r="AE3756">
        <v>284326</v>
      </c>
      <c r="AF3756">
        <v>122856</v>
      </c>
      <c r="AG3756">
        <v>122856</v>
      </c>
      <c r="AH3756">
        <v>3</v>
      </c>
      <c r="AI3756">
        <v>3</v>
      </c>
      <c r="AJ3756" t="s">
        <v>14249</v>
      </c>
      <c r="AK3756" t="s">
        <v>3105</v>
      </c>
      <c r="AL3756" t="s">
        <v>50</v>
      </c>
      <c r="AM3756">
        <v>204</v>
      </c>
      <c r="AN3756">
        <v>14</v>
      </c>
      <c r="AO3756" t="s">
        <v>51</v>
      </c>
      <c r="AP3756">
        <v>2975</v>
      </c>
      <c r="AQ3756">
        <v>-77.071252557309705</v>
      </c>
      <c r="AR3756">
        <v>38.920453547989403</v>
      </c>
      <c r="AS3756" t="b">
        <f t="shared" si="175"/>
        <v>0</v>
      </c>
    </row>
    <row r="3757" spans="1:45">
      <c r="A3757">
        <f t="shared" si="176"/>
        <v>3756</v>
      </c>
      <c r="B3757">
        <v>187473</v>
      </c>
      <c r="C3757">
        <v>187473</v>
      </c>
      <c r="D3757" t="s">
        <v>9774</v>
      </c>
      <c r="E3757" t="s">
        <v>9775</v>
      </c>
      <c r="F3757">
        <v>10195329</v>
      </c>
      <c r="G3757" t="s">
        <v>201</v>
      </c>
      <c r="K3757" t="s">
        <v>9776</v>
      </c>
      <c r="L3757" t="s">
        <v>184</v>
      </c>
      <c r="M3757" s="4">
        <v>0.29166666666666669</v>
      </c>
      <c r="N3757" s="1">
        <v>0.79166666666666663</v>
      </c>
      <c r="O3757" t="s">
        <v>203</v>
      </c>
      <c r="P3757" t="s">
        <v>265</v>
      </c>
      <c r="S3757" t="s">
        <v>9777</v>
      </c>
      <c r="T3757" t="s">
        <v>165</v>
      </c>
      <c r="U3757" t="s">
        <v>174</v>
      </c>
      <c r="V3757" t="s">
        <v>46</v>
      </c>
      <c r="W3757" t="str">
        <f t="shared" si="174"/>
        <v xml:space="preserve"> WASHINGTON DC 20016</v>
      </c>
      <c r="X3757" t="s">
        <v>47</v>
      </c>
      <c r="Y3757" t="s">
        <v>9778</v>
      </c>
      <c r="Z3757">
        <v>38.937880999999997</v>
      </c>
      <c r="AA3757">
        <v>-77.076414999999997</v>
      </c>
      <c r="AB3757">
        <v>393374.96</v>
      </c>
      <c r="AC3757">
        <v>141113.17000000001</v>
      </c>
      <c r="AD3757">
        <v>20016</v>
      </c>
      <c r="AE3757">
        <v>223174</v>
      </c>
      <c r="AF3757">
        <v>65915</v>
      </c>
      <c r="AG3757">
        <v>65915</v>
      </c>
      <c r="AH3757">
        <v>3</v>
      </c>
      <c r="AI3757">
        <v>3</v>
      </c>
      <c r="AJ3757" t="s">
        <v>14247</v>
      </c>
      <c r="AK3757" t="s">
        <v>6657</v>
      </c>
      <c r="AL3757" t="s">
        <v>50</v>
      </c>
      <c r="AM3757">
        <v>204</v>
      </c>
      <c r="AN3757">
        <v>14</v>
      </c>
      <c r="AO3757" t="s">
        <v>51</v>
      </c>
      <c r="AP3757">
        <v>2245</v>
      </c>
      <c r="AQ3757">
        <v>-77.076417636263997</v>
      </c>
      <c r="AR3757">
        <v>38.937888671023799</v>
      </c>
      <c r="AS3757" t="b">
        <f t="shared" si="175"/>
        <v>0</v>
      </c>
    </row>
    <row r="3758" spans="1:45">
      <c r="A3758">
        <f t="shared" si="176"/>
        <v>3757</v>
      </c>
      <c r="B3758">
        <v>187475</v>
      </c>
      <c r="C3758">
        <v>187475</v>
      </c>
      <c r="D3758" t="s">
        <v>9787</v>
      </c>
      <c r="E3758" t="s">
        <v>9788</v>
      </c>
      <c r="F3758">
        <v>10195338</v>
      </c>
      <c r="G3758" t="s">
        <v>201</v>
      </c>
      <c r="K3758" t="s">
        <v>9789</v>
      </c>
      <c r="L3758" t="s">
        <v>184</v>
      </c>
      <c r="M3758" s="4">
        <v>0.83333333333333337</v>
      </c>
      <c r="N3758" s="1">
        <v>0.70833333333333337</v>
      </c>
      <c r="O3758" t="s">
        <v>203</v>
      </c>
      <c r="P3758" t="s">
        <v>265</v>
      </c>
      <c r="S3758" t="s">
        <v>9788</v>
      </c>
      <c r="T3758" t="s">
        <v>165</v>
      </c>
      <c r="U3758" t="s">
        <v>174</v>
      </c>
      <c r="V3758" t="s">
        <v>46</v>
      </c>
      <c r="W3758" t="str">
        <f t="shared" si="174"/>
        <v xml:space="preserve"> WASHINGTON DC 20007</v>
      </c>
      <c r="X3758" t="s">
        <v>47</v>
      </c>
      <c r="Y3758" t="s">
        <v>9790</v>
      </c>
      <c r="Z3758">
        <v>38.923817999999997</v>
      </c>
      <c r="AA3758">
        <v>-77.077476000000004</v>
      </c>
      <c r="AB3758">
        <v>393250.13</v>
      </c>
      <c r="AC3758">
        <v>139577.82999999999</v>
      </c>
      <c r="AD3758">
        <v>20007</v>
      </c>
      <c r="AE3758">
        <v>300958</v>
      </c>
      <c r="AF3758">
        <v>187486</v>
      </c>
      <c r="AG3758">
        <v>187486</v>
      </c>
      <c r="AH3758">
        <v>3</v>
      </c>
      <c r="AI3758">
        <v>3</v>
      </c>
      <c r="AJ3758" t="s">
        <v>14249</v>
      </c>
      <c r="AK3758" t="s">
        <v>295</v>
      </c>
      <c r="AL3758" t="s">
        <v>50</v>
      </c>
      <c r="AM3758">
        <v>204</v>
      </c>
      <c r="AN3758">
        <v>14</v>
      </c>
      <c r="AO3758" t="s">
        <v>51</v>
      </c>
      <c r="AP3758">
        <v>2319</v>
      </c>
      <c r="AQ3758">
        <v>-77.077842364016902</v>
      </c>
      <c r="AR3758">
        <v>38.924056908723799</v>
      </c>
      <c r="AS3758" t="b">
        <f t="shared" si="175"/>
        <v>1</v>
      </c>
    </row>
    <row r="3759" spans="1:45">
      <c r="A3759">
        <f t="shared" si="176"/>
        <v>3758</v>
      </c>
      <c r="B3759">
        <v>187483</v>
      </c>
      <c r="C3759">
        <v>187483</v>
      </c>
      <c r="D3759" t="s">
        <v>9855</v>
      </c>
      <c r="E3759" t="s">
        <v>985</v>
      </c>
      <c r="F3759">
        <v>10195583</v>
      </c>
      <c r="G3759" t="s">
        <v>201</v>
      </c>
      <c r="K3759" t="s">
        <v>9856</v>
      </c>
      <c r="L3759" t="s">
        <v>192</v>
      </c>
      <c r="M3759" s="4">
        <v>0.29166666666666669</v>
      </c>
      <c r="N3759" s="1">
        <v>0.70833333333333337</v>
      </c>
      <c r="O3759" t="s">
        <v>203</v>
      </c>
      <c r="P3759" t="s">
        <v>265</v>
      </c>
      <c r="Q3759" t="s">
        <v>9857</v>
      </c>
      <c r="R3759" t="s">
        <v>9858</v>
      </c>
      <c r="S3759" t="s">
        <v>9857</v>
      </c>
      <c r="T3759" t="s">
        <v>165</v>
      </c>
      <c r="U3759" t="s">
        <v>174</v>
      </c>
      <c r="V3759" t="s">
        <v>46</v>
      </c>
      <c r="W3759" t="str">
        <f t="shared" si="174"/>
        <v>4412 Wheeler Ave WASHINGTON DC 20015</v>
      </c>
      <c r="X3759" t="s">
        <v>47</v>
      </c>
      <c r="Y3759" t="s">
        <v>9859</v>
      </c>
      <c r="Z3759">
        <v>38.958786000000003</v>
      </c>
      <c r="AA3759">
        <v>-77.083506999999997</v>
      </c>
      <c r="AB3759">
        <v>392762.26</v>
      </c>
      <c r="AC3759">
        <v>143434.35999999999</v>
      </c>
      <c r="AD3759">
        <v>20015</v>
      </c>
      <c r="AE3759">
        <v>265925</v>
      </c>
      <c r="AF3759">
        <v>108459</v>
      </c>
      <c r="AG3759">
        <v>108459</v>
      </c>
      <c r="AH3759">
        <v>3</v>
      </c>
      <c r="AI3759">
        <v>3</v>
      </c>
      <c r="AJ3759" t="s">
        <v>14246</v>
      </c>
      <c r="AK3759" s="2">
        <v>30000</v>
      </c>
      <c r="AL3759" t="s">
        <v>50</v>
      </c>
      <c r="AM3759">
        <v>202</v>
      </c>
      <c r="AN3759">
        <v>11</v>
      </c>
      <c r="AO3759" t="s">
        <v>51</v>
      </c>
      <c r="AP3759">
        <v>2807</v>
      </c>
      <c r="AQ3759">
        <v>-77.083509204531794</v>
      </c>
      <c r="AR3759">
        <v>38.9587937554655</v>
      </c>
      <c r="AS3759" t="b">
        <f t="shared" si="175"/>
        <v>0</v>
      </c>
    </row>
    <row r="3760" spans="1:45">
      <c r="A3760">
        <f t="shared" si="176"/>
        <v>3759</v>
      </c>
      <c r="B3760">
        <v>187485</v>
      </c>
      <c r="C3760">
        <v>187485</v>
      </c>
      <c r="D3760" t="s">
        <v>9864</v>
      </c>
      <c r="E3760" t="s">
        <v>2807</v>
      </c>
      <c r="F3760">
        <v>10195595</v>
      </c>
      <c r="G3760" t="s">
        <v>201</v>
      </c>
      <c r="K3760" t="s">
        <v>9865</v>
      </c>
      <c r="L3760" t="s">
        <v>192</v>
      </c>
      <c r="M3760" s="4">
        <v>0.29166666666666669</v>
      </c>
      <c r="N3760" s="1">
        <v>0.70833333333333337</v>
      </c>
      <c r="O3760" t="s">
        <v>265</v>
      </c>
      <c r="P3760" t="s">
        <v>265</v>
      </c>
      <c r="S3760" t="s">
        <v>2809</v>
      </c>
      <c r="T3760" t="s">
        <v>165</v>
      </c>
      <c r="U3760" t="s">
        <v>174</v>
      </c>
      <c r="V3760" t="s">
        <v>46</v>
      </c>
      <c r="W3760" t="str">
        <f t="shared" si="174"/>
        <v xml:space="preserve"> WASHINGTON DC 20024</v>
      </c>
      <c r="X3760" t="s">
        <v>47</v>
      </c>
      <c r="Y3760" t="s">
        <v>9866</v>
      </c>
      <c r="Z3760">
        <v>38.874938</v>
      </c>
      <c r="AA3760">
        <v>-77.018647999999999</v>
      </c>
      <c r="AB3760">
        <v>398381.83</v>
      </c>
      <c r="AC3760">
        <v>134123.4</v>
      </c>
      <c r="AD3760">
        <v>20024</v>
      </c>
      <c r="AE3760">
        <v>145612</v>
      </c>
      <c r="AF3760">
        <v>55144</v>
      </c>
      <c r="AG3760">
        <v>55144</v>
      </c>
      <c r="AH3760">
        <v>6</v>
      </c>
      <c r="AI3760">
        <v>6</v>
      </c>
      <c r="AJ3760" t="s">
        <v>14252</v>
      </c>
      <c r="AK3760" t="s">
        <v>4124</v>
      </c>
      <c r="AL3760" t="s">
        <v>63</v>
      </c>
      <c r="AM3760">
        <v>105</v>
      </c>
      <c r="AN3760">
        <v>9</v>
      </c>
      <c r="AO3760" t="s">
        <v>51</v>
      </c>
      <c r="AP3760">
        <v>2689</v>
      </c>
      <c r="AQ3760">
        <v>-77.018650312177698</v>
      </c>
      <c r="AR3760">
        <v>38.8749458723291</v>
      </c>
      <c r="AS3760" t="b">
        <f t="shared" si="175"/>
        <v>0</v>
      </c>
    </row>
    <row r="3761" spans="1:45">
      <c r="A3761">
        <f t="shared" si="176"/>
        <v>3760</v>
      </c>
      <c r="B3761">
        <v>187448</v>
      </c>
      <c r="C3761">
        <v>187448</v>
      </c>
      <c r="D3761" t="s">
        <v>9909</v>
      </c>
      <c r="E3761" t="s">
        <v>6129</v>
      </c>
      <c r="F3761">
        <v>10195847</v>
      </c>
      <c r="G3761" t="s">
        <v>2388</v>
      </c>
      <c r="K3761" t="s">
        <v>9910</v>
      </c>
      <c r="L3761" t="s">
        <v>203</v>
      </c>
      <c r="M3761" s="4">
        <v>0.625</v>
      </c>
      <c r="N3761" s="1">
        <v>0.91666666666666663</v>
      </c>
      <c r="O3761" t="s">
        <v>265</v>
      </c>
      <c r="P3761" t="s">
        <v>265</v>
      </c>
      <c r="Q3761" t="s">
        <v>6129</v>
      </c>
      <c r="R3761" t="s">
        <v>6130</v>
      </c>
      <c r="S3761" t="s">
        <v>6129</v>
      </c>
      <c r="T3761" t="s">
        <v>165</v>
      </c>
      <c r="U3761" t="s">
        <v>174</v>
      </c>
      <c r="V3761" t="s">
        <v>46</v>
      </c>
      <c r="W3761" t="str">
        <f t="shared" si="174"/>
        <v>1425 MARYLAND AVE NE WASHINGTON DC 20001</v>
      </c>
      <c r="X3761" t="s">
        <v>47</v>
      </c>
      <c r="Y3761" t="s">
        <v>9692</v>
      </c>
      <c r="Z3761">
        <v>38.913519999999998</v>
      </c>
      <c r="AA3761">
        <v>-77.021538000000007</v>
      </c>
      <c r="AB3761">
        <v>398132.1</v>
      </c>
      <c r="AC3761">
        <v>138406.32</v>
      </c>
      <c r="AD3761">
        <v>20001</v>
      </c>
      <c r="AE3761">
        <v>279344</v>
      </c>
      <c r="AF3761">
        <v>121412</v>
      </c>
      <c r="AG3761">
        <v>121412</v>
      </c>
      <c r="AH3761">
        <v>6</v>
      </c>
      <c r="AI3761">
        <v>2</v>
      </c>
      <c r="AJ3761" t="s">
        <v>14247</v>
      </c>
      <c r="AK3761" t="s">
        <v>1069</v>
      </c>
      <c r="AL3761" t="s">
        <v>88</v>
      </c>
      <c r="AM3761">
        <v>308</v>
      </c>
      <c r="AN3761">
        <v>7</v>
      </c>
      <c r="AO3761" t="s">
        <v>51</v>
      </c>
      <c r="AP3761">
        <v>2944</v>
      </c>
      <c r="AQ3761">
        <v>-77.021539884593395</v>
      </c>
      <c r="AR3761">
        <v>38.913527501501797</v>
      </c>
      <c r="AS3761" t="b">
        <f t="shared" si="175"/>
        <v>1</v>
      </c>
    </row>
    <row r="3762" spans="1:45">
      <c r="A3762">
        <f t="shared" si="176"/>
        <v>3761</v>
      </c>
      <c r="B3762">
        <v>187449</v>
      </c>
      <c r="C3762">
        <v>187449</v>
      </c>
      <c r="D3762" t="s">
        <v>9926</v>
      </c>
      <c r="E3762" t="s">
        <v>9927</v>
      </c>
      <c r="F3762">
        <v>10195882</v>
      </c>
      <c r="G3762" t="s">
        <v>201</v>
      </c>
      <c r="K3762" t="s">
        <v>9928</v>
      </c>
      <c r="L3762" t="s">
        <v>95</v>
      </c>
      <c r="M3762" s="4">
        <v>0.29166666666666669</v>
      </c>
      <c r="N3762" s="1">
        <v>0.75</v>
      </c>
      <c r="O3762" t="s">
        <v>203</v>
      </c>
      <c r="P3762" t="s">
        <v>265</v>
      </c>
      <c r="S3762" t="s">
        <v>9927</v>
      </c>
      <c r="T3762" t="s">
        <v>165</v>
      </c>
      <c r="U3762" t="s">
        <v>174</v>
      </c>
      <c r="V3762" t="s">
        <v>46</v>
      </c>
      <c r="W3762" t="str">
        <f t="shared" si="174"/>
        <v xml:space="preserve"> WASHINGTON DC 20003</v>
      </c>
      <c r="X3762" t="s">
        <v>47</v>
      </c>
      <c r="Y3762" t="s">
        <v>9929</v>
      </c>
      <c r="Z3762">
        <v>38.885852</v>
      </c>
      <c r="AA3762">
        <v>-76.985232999999994</v>
      </c>
      <c r="AB3762">
        <v>401281.23</v>
      </c>
      <c r="AC3762">
        <v>135334.84</v>
      </c>
      <c r="AD3762">
        <v>20003</v>
      </c>
      <c r="AE3762">
        <v>47815</v>
      </c>
      <c r="AF3762">
        <v>25852</v>
      </c>
      <c r="AG3762">
        <v>25852</v>
      </c>
      <c r="AH3762">
        <v>6</v>
      </c>
      <c r="AI3762">
        <v>6</v>
      </c>
      <c r="AJ3762" t="s">
        <v>14249</v>
      </c>
      <c r="AK3762" t="s">
        <v>646</v>
      </c>
      <c r="AL3762" t="s">
        <v>63</v>
      </c>
      <c r="AM3762">
        <v>108</v>
      </c>
      <c r="AN3762">
        <v>26</v>
      </c>
      <c r="AO3762" t="s">
        <v>51</v>
      </c>
      <c r="AP3762">
        <v>2555</v>
      </c>
      <c r="AQ3762">
        <v>-76.985234940393696</v>
      </c>
      <c r="AR3762">
        <v>38.885859554555701</v>
      </c>
      <c r="AS3762" t="b">
        <f t="shared" si="175"/>
        <v>1</v>
      </c>
    </row>
    <row r="3763" spans="1:45">
      <c r="A3763">
        <f t="shared" si="176"/>
        <v>3762</v>
      </c>
      <c r="B3763">
        <v>184266</v>
      </c>
      <c r="C3763">
        <v>184266</v>
      </c>
      <c r="D3763" t="s">
        <v>10347</v>
      </c>
      <c r="E3763" t="s">
        <v>10348</v>
      </c>
      <c r="F3763">
        <v>10189593</v>
      </c>
      <c r="G3763" t="s">
        <v>652</v>
      </c>
      <c r="K3763" t="s">
        <v>10349</v>
      </c>
      <c r="L3763" t="s">
        <v>463</v>
      </c>
      <c r="M3763" s="4">
        <v>0.29166666666666669</v>
      </c>
      <c r="N3763" s="1">
        <v>0.70833333333333337</v>
      </c>
      <c r="O3763" t="s">
        <v>387</v>
      </c>
      <c r="P3763" t="s">
        <v>265</v>
      </c>
      <c r="S3763" t="s">
        <v>10348</v>
      </c>
      <c r="T3763" t="s">
        <v>165</v>
      </c>
      <c r="U3763" t="s">
        <v>174</v>
      </c>
      <c r="V3763" t="s">
        <v>46</v>
      </c>
      <c r="W3763" t="str">
        <f t="shared" si="174"/>
        <v xml:space="preserve"> WASHINGTON DC 20001</v>
      </c>
      <c r="X3763" t="s">
        <v>47</v>
      </c>
      <c r="Y3763" t="s">
        <v>10350</v>
      </c>
      <c r="Z3763">
        <v>38.913842000000002</v>
      </c>
      <c r="AA3763">
        <v>-77.01688</v>
      </c>
      <c r="AB3763">
        <v>398536.01</v>
      </c>
      <c r="AC3763">
        <v>138442.01</v>
      </c>
      <c r="AD3763">
        <v>20001</v>
      </c>
      <c r="AE3763">
        <v>218197</v>
      </c>
      <c r="AF3763">
        <v>61299</v>
      </c>
      <c r="AG3763">
        <v>61299</v>
      </c>
      <c r="AH3763">
        <v>5</v>
      </c>
      <c r="AI3763">
        <v>5</v>
      </c>
      <c r="AJ3763" t="s">
        <v>14247</v>
      </c>
      <c r="AK3763" t="s">
        <v>2517</v>
      </c>
      <c r="AL3763" t="s">
        <v>410</v>
      </c>
      <c r="AM3763">
        <v>501</v>
      </c>
      <c r="AN3763">
        <v>21</v>
      </c>
      <c r="AO3763" t="s">
        <v>51</v>
      </c>
      <c r="AP3763">
        <v>389</v>
      </c>
      <c r="AQ3763">
        <v>-77.016882724302107</v>
      </c>
      <c r="AR3763">
        <v>38.913849774878798</v>
      </c>
      <c r="AS3763" t="b">
        <f t="shared" si="175"/>
        <v>1</v>
      </c>
    </row>
    <row r="3764" spans="1:45">
      <c r="A3764">
        <f t="shared" si="176"/>
        <v>3763</v>
      </c>
      <c r="B3764">
        <v>184585</v>
      </c>
      <c r="C3764">
        <v>184585</v>
      </c>
      <c r="D3764" t="s">
        <v>10632</v>
      </c>
      <c r="E3764" t="s">
        <v>10633</v>
      </c>
      <c r="F3764">
        <v>10190337</v>
      </c>
      <c r="G3764" t="s">
        <v>201</v>
      </c>
      <c r="K3764" t="s">
        <v>10634</v>
      </c>
      <c r="L3764" t="s">
        <v>545</v>
      </c>
      <c r="M3764" s="4">
        <v>0.39583333333333331</v>
      </c>
      <c r="N3764" s="1">
        <v>0.64583333333333337</v>
      </c>
      <c r="O3764" t="s">
        <v>203</v>
      </c>
      <c r="P3764" t="s">
        <v>265</v>
      </c>
      <c r="S3764" t="s">
        <v>10633</v>
      </c>
      <c r="T3764" t="s">
        <v>165</v>
      </c>
      <c r="U3764" t="s">
        <v>174</v>
      </c>
      <c r="V3764" t="s">
        <v>46</v>
      </c>
      <c r="W3764" t="str">
        <f t="shared" si="174"/>
        <v xml:space="preserve"> WASHINGTON DC 20001</v>
      </c>
      <c r="X3764" t="s">
        <v>47</v>
      </c>
      <c r="Y3764" t="s">
        <v>10635</v>
      </c>
      <c r="Z3764">
        <v>38.90943</v>
      </c>
      <c r="AA3764">
        <v>-77.024797000000007</v>
      </c>
      <c r="AB3764">
        <v>397849.34</v>
      </c>
      <c r="AC3764">
        <v>137952.32999999999</v>
      </c>
      <c r="AD3764">
        <v>20001</v>
      </c>
      <c r="AE3764">
        <v>226000</v>
      </c>
      <c r="AF3764">
        <v>68752</v>
      </c>
      <c r="AG3764">
        <v>68752</v>
      </c>
      <c r="AH3764">
        <v>2</v>
      </c>
      <c r="AI3764">
        <v>2</v>
      </c>
      <c r="AJ3764" t="s">
        <v>14248</v>
      </c>
      <c r="AK3764" t="s">
        <v>98</v>
      </c>
      <c r="AL3764" t="s">
        <v>88</v>
      </c>
      <c r="AM3764">
        <v>307</v>
      </c>
      <c r="AN3764">
        <v>7</v>
      </c>
      <c r="AO3764" t="s">
        <v>51</v>
      </c>
      <c r="AP3764">
        <v>541</v>
      </c>
      <c r="AQ3764">
        <v>-77.024798793076897</v>
      </c>
      <c r="AR3764">
        <v>38.909437158091698</v>
      </c>
      <c r="AS3764" t="b">
        <f t="shared" si="175"/>
        <v>1</v>
      </c>
    </row>
    <row r="3765" spans="1:45">
      <c r="A3765">
        <f t="shared" si="176"/>
        <v>3764</v>
      </c>
      <c r="B3765">
        <v>184994</v>
      </c>
      <c r="C3765">
        <v>184994</v>
      </c>
      <c r="D3765" t="s">
        <v>11093</v>
      </c>
      <c r="E3765" t="s">
        <v>11094</v>
      </c>
      <c r="F3765">
        <v>10191425</v>
      </c>
      <c r="G3765" t="s">
        <v>201</v>
      </c>
      <c r="K3765" t="s">
        <v>11095</v>
      </c>
      <c r="L3765" t="s">
        <v>166</v>
      </c>
      <c r="M3765" s="4">
        <v>0.41666666666666669</v>
      </c>
      <c r="N3765" s="1">
        <v>0.79166666666666663</v>
      </c>
      <c r="O3765" t="s">
        <v>265</v>
      </c>
      <c r="P3765" t="s">
        <v>265</v>
      </c>
      <c r="Q3765" t="s">
        <v>11094</v>
      </c>
      <c r="R3765" t="s">
        <v>11096</v>
      </c>
      <c r="S3765" t="s">
        <v>11094</v>
      </c>
      <c r="T3765" t="s">
        <v>165</v>
      </c>
      <c r="U3765" t="s">
        <v>174</v>
      </c>
      <c r="V3765" t="s">
        <v>46</v>
      </c>
      <c r="W3765" t="str">
        <f t="shared" si="174"/>
        <v>1722 Newton St. NW WASHINGTON DC 20010</v>
      </c>
      <c r="X3765" t="s">
        <v>47</v>
      </c>
      <c r="Y3765" t="s">
        <v>11097</v>
      </c>
      <c r="Z3765">
        <v>38.933987000000002</v>
      </c>
      <c r="AA3765">
        <v>-77.040627000000001</v>
      </c>
      <c r="AB3765">
        <v>396477.55</v>
      </c>
      <c r="AC3765">
        <v>140678.84</v>
      </c>
      <c r="AD3765">
        <v>20010</v>
      </c>
      <c r="AE3765">
        <v>233680</v>
      </c>
      <c r="AF3765">
        <v>76654</v>
      </c>
      <c r="AG3765">
        <v>76654</v>
      </c>
      <c r="AH3765">
        <v>1</v>
      </c>
      <c r="AI3765">
        <v>1</v>
      </c>
      <c r="AJ3765" t="s">
        <v>14252</v>
      </c>
      <c r="AK3765" t="s">
        <v>804</v>
      </c>
      <c r="AL3765" t="s">
        <v>188</v>
      </c>
      <c r="AM3765">
        <v>408</v>
      </c>
      <c r="AN3765">
        <v>2</v>
      </c>
      <c r="AO3765" t="s">
        <v>51</v>
      </c>
      <c r="AP3765">
        <v>772</v>
      </c>
      <c r="AQ3765">
        <v>-77.040629138520899</v>
      </c>
      <c r="AR3765">
        <v>38.933994014848203</v>
      </c>
      <c r="AS3765" t="b">
        <f t="shared" si="175"/>
        <v>1</v>
      </c>
    </row>
    <row r="3766" spans="1:45">
      <c r="A3766">
        <f t="shared" si="176"/>
        <v>3765</v>
      </c>
      <c r="B3766">
        <v>185558</v>
      </c>
      <c r="C3766">
        <v>185558</v>
      </c>
      <c r="D3766" t="s">
        <v>11669</v>
      </c>
      <c r="E3766" t="s">
        <v>159</v>
      </c>
      <c r="F3766">
        <v>10192414</v>
      </c>
      <c r="G3766" t="s">
        <v>160</v>
      </c>
      <c r="K3766" t="s">
        <v>11670</v>
      </c>
      <c r="L3766" t="s">
        <v>184</v>
      </c>
      <c r="M3766" s="4">
        <v>0.70833333333333337</v>
      </c>
      <c r="N3766" s="1">
        <v>0.9375</v>
      </c>
      <c r="O3766" t="s">
        <v>265</v>
      </c>
      <c r="P3766" t="s">
        <v>265</v>
      </c>
      <c r="Q3766" t="s">
        <v>159</v>
      </c>
      <c r="R3766" t="s">
        <v>164</v>
      </c>
      <c r="S3766" t="s">
        <v>159</v>
      </c>
      <c r="T3766" t="s">
        <v>165</v>
      </c>
      <c r="U3766" t="s">
        <v>174</v>
      </c>
      <c r="V3766" t="s">
        <v>46</v>
      </c>
      <c r="W3766" t="str">
        <f t="shared" si="174"/>
        <v>1233 20th Street NW WASHINGTON DC 20008</v>
      </c>
      <c r="X3766" t="s">
        <v>47</v>
      </c>
      <c r="Y3766" t="s">
        <v>11671</v>
      </c>
      <c r="Z3766">
        <v>38.918419</v>
      </c>
      <c r="AA3766">
        <v>-77.049846000000002</v>
      </c>
      <c r="AB3766">
        <v>395677.32</v>
      </c>
      <c r="AC3766">
        <v>138951.07999999999</v>
      </c>
      <c r="AD3766">
        <v>20008</v>
      </c>
      <c r="AE3766">
        <v>234977</v>
      </c>
      <c r="AF3766">
        <v>78286</v>
      </c>
      <c r="AG3766">
        <v>78286</v>
      </c>
      <c r="AH3766">
        <v>2</v>
      </c>
      <c r="AI3766">
        <v>2</v>
      </c>
      <c r="AJ3766" t="s">
        <v>14252</v>
      </c>
      <c r="AK3766" t="s">
        <v>206</v>
      </c>
      <c r="AL3766" t="s">
        <v>50</v>
      </c>
      <c r="AM3766">
        <v>208</v>
      </c>
      <c r="AN3766">
        <v>1</v>
      </c>
      <c r="AO3766" t="s">
        <v>51</v>
      </c>
      <c r="AP3766">
        <v>823</v>
      </c>
      <c r="AQ3766">
        <v>-77.049847861310397</v>
      </c>
      <c r="AR3766">
        <v>38.9184262344167</v>
      </c>
      <c r="AS3766" t="b">
        <f t="shared" si="175"/>
        <v>1</v>
      </c>
    </row>
    <row r="3767" spans="1:45">
      <c r="A3767">
        <f t="shared" si="176"/>
        <v>3766</v>
      </c>
      <c r="B3767">
        <v>185763</v>
      </c>
      <c r="C3767">
        <v>185763</v>
      </c>
      <c r="D3767" t="s">
        <v>12057</v>
      </c>
      <c r="E3767" t="s">
        <v>12058</v>
      </c>
      <c r="F3767">
        <v>10192913</v>
      </c>
      <c r="G3767" t="s">
        <v>201</v>
      </c>
      <c r="K3767" t="s">
        <v>12059</v>
      </c>
      <c r="L3767" t="s">
        <v>166</v>
      </c>
      <c r="M3767" s="4">
        <v>0.29166666666666669</v>
      </c>
      <c r="N3767" s="1">
        <v>0.79166666666666663</v>
      </c>
      <c r="O3767" t="s">
        <v>203</v>
      </c>
      <c r="P3767" t="s">
        <v>265</v>
      </c>
      <c r="Q3767" t="s">
        <v>12058</v>
      </c>
      <c r="R3767" t="s">
        <v>12060</v>
      </c>
      <c r="S3767" t="s">
        <v>12058</v>
      </c>
      <c r="T3767" t="s">
        <v>165</v>
      </c>
      <c r="U3767" t="s">
        <v>174</v>
      </c>
      <c r="V3767" t="s">
        <v>46</v>
      </c>
      <c r="W3767" t="str">
        <f t="shared" si="174"/>
        <v>612 8th Street NE WASHINGTON DC 20002</v>
      </c>
      <c r="X3767" t="s">
        <v>47</v>
      </c>
      <c r="Y3767" t="s">
        <v>12061</v>
      </c>
      <c r="Z3767">
        <v>38.897827999999997</v>
      </c>
      <c r="AA3767">
        <v>-76.995221999999998</v>
      </c>
      <c r="AB3767">
        <v>400414.49</v>
      </c>
      <c r="AC3767">
        <v>136664.21</v>
      </c>
      <c r="AD3767">
        <v>20002</v>
      </c>
      <c r="AE3767">
        <v>4654</v>
      </c>
      <c r="AF3767">
        <v>4497</v>
      </c>
      <c r="AG3767">
        <v>4497</v>
      </c>
      <c r="AH3767">
        <v>6</v>
      </c>
      <c r="AI3767">
        <v>6</v>
      </c>
      <c r="AJ3767" t="s">
        <v>14247</v>
      </c>
      <c r="AK3767" t="s">
        <v>1593</v>
      </c>
      <c r="AL3767" t="s">
        <v>63</v>
      </c>
      <c r="AM3767">
        <v>104</v>
      </c>
      <c r="AN3767">
        <v>25</v>
      </c>
      <c r="AO3767" t="s">
        <v>51</v>
      </c>
      <c r="AP3767">
        <v>26</v>
      </c>
      <c r="AQ3767">
        <v>-76.995224106747401</v>
      </c>
      <c r="AR3767">
        <v>38.897835851263103</v>
      </c>
      <c r="AS3767" t="b">
        <f t="shared" si="175"/>
        <v>1</v>
      </c>
    </row>
    <row r="3768" spans="1:45">
      <c r="A3768">
        <f t="shared" si="176"/>
        <v>3767</v>
      </c>
      <c r="B3768">
        <v>185980</v>
      </c>
      <c r="C3768">
        <v>185980</v>
      </c>
      <c r="D3768" t="s">
        <v>12184</v>
      </c>
      <c r="E3768" t="s">
        <v>12185</v>
      </c>
      <c r="F3768">
        <v>10193101</v>
      </c>
      <c r="G3768" t="s">
        <v>160</v>
      </c>
      <c r="K3768" t="s">
        <v>12186</v>
      </c>
      <c r="L3768" t="s">
        <v>622</v>
      </c>
      <c r="M3768" s="4">
        <v>0.41666666666666669</v>
      </c>
      <c r="N3768" s="1">
        <v>0.54166666666666663</v>
      </c>
      <c r="O3768" t="s">
        <v>265</v>
      </c>
      <c r="P3768" t="s">
        <v>265</v>
      </c>
      <c r="S3768" t="s">
        <v>12185</v>
      </c>
      <c r="T3768" t="s">
        <v>165</v>
      </c>
      <c r="U3768" t="s">
        <v>174</v>
      </c>
      <c r="V3768" t="s">
        <v>46</v>
      </c>
      <c r="W3768" t="str">
        <f t="shared" si="174"/>
        <v xml:space="preserve"> WASHINGTON DC 20001</v>
      </c>
      <c r="X3768" t="s">
        <v>47</v>
      </c>
      <c r="Y3768" t="s">
        <v>12187</v>
      </c>
      <c r="Z3768">
        <v>38.915950000000002</v>
      </c>
      <c r="AA3768">
        <v>-77.020652999999996</v>
      </c>
      <c r="AB3768">
        <v>398208.84</v>
      </c>
      <c r="AC3768">
        <v>138676.09</v>
      </c>
      <c r="AD3768">
        <v>20001</v>
      </c>
      <c r="AE3768">
        <v>229841</v>
      </c>
      <c r="AF3768">
        <v>72839</v>
      </c>
      <c r="AG3768">
        <v>72839</v>
      </c>
      <c r="AH3768">
        <v>1</v>
      </c>
      <c r="AI3768">
        <v>1</v>
      </c>
      <c r="AJ3768" t="s">
        <v>14249</v>
      </c>
      <c r="AK3768" t="s">
        <v>635</v>
      </c>
      <c r="AL3768" t="s">
        <v>88</v>
      </c>
      <c r="AM3768">
        <v>306</v>
      </c>
      <c r="AN3768">
        <v>3</v>
      </c>
      <c r="AO3768" t="s">
        <v>51</v>
      </c>
      <c r="AP3768">
        <v>653</v>
      </c>
      <c r="AQ3768">
        <v>-77.020655747013606</v>
      </c>
      <c r="AR3768">
        <v>38.915957840078597</v>
      </c>
      <c r="AS3768" t="b">
        <f t="shared" si="175"/>
        <v>1</v>
      </c>
    </row>
    <row r="3769" spans="1:45">
      <c r="A3769">
        <f t="shared" si="176"/>
        <v>3768</v>
      </c>
      <c r="B3769">
        <v>186250</v>
      </c>
      <c r="C3769">
        <v>186250</v>
      </c>
      <c r="D3769" t="s">
        <v>12260</v>
      </c>
      <c r="E3769" t="s">
        <v>12261</v>
      </c>
      <c r="F3769">
        <v>10193213</v>
      </c>
      <c r="G3769" t="s">
        <v>201</v>
      </c>
      <c r="K3769" t="s">
        <v>12262</v>
      </c>
      <c r="L3769" t="s">
        <v>622</v>
      </c>
      <c r="M3769" s="4">
        <v>0.29166666666666669</v>
      </c>
      <c r="N3769" s="1">
        <v>0.83333333333333337</v>
      </c>
      <c r="O3769" t="s">
        <v>203</v>
      </c>
      <c r="P3769" t="s">
        <v>265</v>
      </c>
      <c r="S3769" t="s">
        <v>12261</v>
      </c>
      <c r="T3769" t="s">
        <v>165</v>
      </c>
      <c r="U3769" t="s">
        <v>174</v>
      </c>
      <c r="V3769" t="s">
        <v>46</v>
      </c>
      <c r="W3769" t="str">
        <f t="shared" si="174"/>
        <v xml:space="preserve"> WASHINGTON DC 20001</v>
      </c>
      <c r="X3769" t="s">
        <v>47</v>
      </c>
      <c r="Y3769" t="s">
        <v>12263</v>
      </c>
      <c r="Z3769">
        <v>38.914645999999998</v>
      </c>
      <c r="AA3769">
        <v>-77.013311999999999</v>
      </c>
      <c r="AB3769">
        <v>398845.47</v>
      </c>
      <c r="AC3769">
        <v>138531.13</v>
      </c>
      <c r="AD3769">
        <v>20001</v>
      </c>
      <c r="AE3769">
        <v>227177</v>
      </c>
      <c r="AF3769">
        <v>70215</v>
      </c>
      <c r="AG3769">
        <v>70215</v>
      </c>
      <c r="AH3769">
        <v>5</v>
      </c>
      <c r="AI3769">
        <v>5</v>
      </c>
      <c r="AJ3769" t="s">
        <v>14247</v>
      </c>
      <c r="AK3769" t="s">
        <v>1562</v>
      </c>
      <c r="AL3769" t="s">
        <v>410</v>
      </c>
      <c r="AM3769">
        <v>501</v>
      </c>
      <c r="AN3769">
        <v>21</v>
      </c>
      <c r="AO3769" t="s">
        <v>51</v>
      </c>
      <c r="AP3769">
        <v>632</v>
      </c>
      <c r="AQ3769">
        <v>-77.013314666186403</v>
      </c>
      <c r="AR3769">
        <v>38.914653059002298</v>
      </c>
      <c r="AS3769" t="b">
        <f t="shared" si="175"/>
        <v>1</v>
      </c>
    </row>
    <row r="3770" spans="1:45">
      <c r="A3770">
        <f t="shared" si="176"/>
        <v>3769</v>
      </c>
      <c r="B3770">
        <v>186568</v>
      </c>
      <c r="C3770">
        <v>186568</v>
      </c>
      <c r="D3770" t="s">
        <v>12492</v>
      </c>
      <c r="E3770" t="s">
        <v>3882</v>
      </c>
      <c r="F3770">
        <v>10193531</v>
      </c>
      <c r="G3770" t="s">
        <v>115</v>
      </c>
      <c r="J3770">
        <v>111116</v>
      </c>
      <c r="K3770" t="s">
        <v>12493</v>
      </c>
      <c r="L3770" t="s">
        <v>422</v>
      </c>
      <c r="M3770" s="4">
        <v>0.29166666666666669</v>
      </c>
      <c r="N3770" s="1">
        <v>0.70833333333333337</v>
      </c>
      <c r="O3770" t="s">
        <v>422</v>
      </c>
      <c r="P3770" t="s">
        <v>265</v>
      </c>
      <c r="Q3770" t="s">
        <v>796</v>
      </c>
      <c r="R3770" t="s">
        <v>797</v>
      </c>
      <c r="S3770" t="s">
        <v>796</v>
      </c>
      <c r="T3770" t="s">
        <v>165</v>
      </c>
      <c r="U3770" t="s">
        <v>174</v>
      </c>
      <c r="V3770" t="s">
        <v>46</v>
      </c>
      <c r="W3770" t="str">
        <f t="shared" si="174"/>
        <v>3400 Benning Road, NE WASHINGTON DC 20003</v>
      </c>
      <c r="X3770" t="s">
        <v>47</v>
      </c>
      <c r="Y3770" t="s">
        <v>12494</v>
      </c>
      <c r="Z3770">
        <v>38.877941</v>
      </c>
      <c r="AA3770">
        <v>-76.983856000000003</v>
      </c>
      <c r="AB3770">
        <v>401400.85</v>
      </c>
      <c r="AC3770">
        <v>134456.66</v>
      </c>
      <c r="AD3770">
        <v>20003</v>
      </c>
      <c r="AE3770">
        <v>75547</v>
      </c>
      <c r="AF3770">
        <v>49019</v>
      </c>
      <c r="AG3770">
        <v>49019</v>
      </c>
      <c r="AH3770">
        <v>6</v>
      </c>
      <c r="AI3770">
        <v>6</v>
      </c>
      <c r="AJ3770" t="s">
        <v>14249</v>
      </c>
      <c r="AK3770" t="s">
        <v>3566</v>
      </c>
      <c r="AL3770" t="s">
        <v>63</v>
      </c>
      <c r="AM3770">
        <v>106</v>
      </c>
      <c r="AN3770">
        <v>26</v>
      </c>
      <c r="AO3770" t="s">
        <v>51</v>
      </c>
      <c r="AP3770">
        <v>298</v>
      </c>
      <c r="AQ3770">
        <v>-76.983858000561895</v>
      </c>
      <c r="AR3770">
        <v>38.877948385196397</v>
      </c>
      <c r="AS3770" t="b">
        <f t="shared" si="175"/>
        <v>0</v>
      </c>
    </row>
    <row r="3771" spans="1:45">
      <c r="A3771">
        <f t="shared" si="176"/>
        <v>3770</v>
      </c>
      <c r="B3771">
        <v>186770</v>
      </c>
      <c r="C3771">
        <v>186770</v>
      </c>
      <c r="D3771" t="s">
        <v>12641</v>
      </c>
      <c r="E3771" t="s">
        <v>12642</v>
      </c>
      <c r="F3771">
        <v>10193764</v>
      </c>
      <c r="G3771" t="s">
        <v>160</v>
      </c>
      <c r="K3771" t="s">
        <v>12643</v>
      </c>
      <c r="L3771" t="s">
        <v>1682</v>
      </c>
      <c r="M3771" s="4">
        <v>0.29166666666666669</v>
      </c>
      <c r="N3771" s="1">
        <v>0.70833333333333337</v>
      </c>
      <c r="O3771" t="s">
        <v>265</v>
      </c>
      <c r="P3771" t="s">
        <v>265</v>
      </c>
      <c r="Q3771" t="s">
        <v>12642</v>
      </c>
      <c r="R3771" t="s">
        <v>12644</v>
      </c>
      <c r="S3771" t="s">
        <v>12645</v>
      </c>
      <c r="T3771" t="s">
        <v>165</v>
      </c>
      <c r="U3771" t="s">
        <v>174</v>
      </c>
      <c r="V3771" t="s">
        <v>46</v>
      </c>
      <c r="W3771" t="str">
        <f t="shared" si="174"/>
        <v>3010 Wisconsin Ave NW Ste 201 WASHINGTON DC 20008</v>
      </c>
      <c r="X3771" t="s">
        <v>47</v>
      </c>
      <c r="Y3771" t="s">
        <v>12646</v>
      </c>
      <c r="Z3771">
        <v>38.942278999999999</v>
      </c>
      <c r="AA3771">
        <v>-77.061053999999999</v>
      </c>
      <c r="AB3771">
        <v>394707.12</v>
      </c>
      <c r="AC3771">
        <v>141600.39000000001</v>
      </c>
      <c r="AD3771">
        <v>20008</v>
      </c>
      <c r="AE3771">
        <v>219404</v>
      </c>
      <c r="AF3771">
        <v>62792</v>
      </c>
      <c r="AG3771">
        <v>62792</v>
      </c>
      <c r="AH3771">
        <v>3</v>
      </c>
      <c r="AI3771">
        <v>3</v>
      </c>
      <c r="AJ3771" t="s">
        <v>14248</v>
      </c>
      <c r="AK3771" t="s">
        <v>6478</v>
      </c>
      <c r="AL3771" t="s">
        <v>50</v>
      </c>
      <c r="AM3771">
        <v>203</v>
      </c>
      <c r="AN3771">
        <v>12</v>
      </c>
      <c r="AO3771" t="s">
        <v>51</v>
      </c>
      <c r="AP3771">
        <v>421</v>
      </c>
      <c r="AQ3771">
        <v>-77.061055836609597</v>
      </c>
      <c r="AR3771">
        <v>38.942286726685197</v>
      </c>
      <c r="AS3771" t="b">
        <f t="shared" si="175"/>
        <v>0</v>
      </c>
    </row>
    <row r="3772" spans="1:45">
      <c r="A3772">
        <f t="shared" si="176"/>
        <v>3771</v>
      </c>
      <c r="B3772">
        <v>186788</v>
      </c>
      <c r="C3772">
        <v>186788</v>
      </c>
      <c r="D3772" t="s">
        <v>12660</v>
      </c>
      <c r="E3772" t="s">
        <v>1031</v>
      </c>
      <c r="F3772">
        <v>10193784</v>
      </c>
      <c r="G3772" t="s">
        <v>81</v>
      </c>
      <c r="M3772" s="4">
        <v>0.33333333333333331</v>
      </c>
      <c r="N3772" s="1">
        <v>0.66666666666666663</v>
      </c>
      <c r="O3772" t="s">
        <v>203</v>
      </c>
      <c r="P3772" t="s">
        <v>265</v>
      </c>
      <c r="S3772" t="s">
        <v>5434</v>
      </c>
      <c r="T3772" t="s">
        <v>148</v>
      </c>
      <c r="U3772" t="s">
        <v>174</v>
      </c>
      <c r="V3772" t="s">
        <v>46</v>
      </c>
      <c r="W3772" t="str">
        <f t="shared" si="174"/>
        <v xml:space="preserve"> WASHINGTON DC 20009</v>
      </c>
      <c r="X3772" t="s">
        <v>47</v>
      </c>
      <c r="Y3772" t="s">
        <v>12661</v>
      </c>
      <c r="Z3772">
        <v>38.912011999999997</v>
      </c>
      <c r="AA3772">
        <v>-77.042546000000002</v>
      </c>
      <c r="AB3772">
        <v>396310.06</v>
      </c>
      <c r="AC3772">
        <v>138239.57</v>
      </c>
      <c r="AD3772">
        <v>20009</v>
      </c>
      <c r="AE3772">
        <v>226468</v>
      </c>
      <c r="AF3772">
        <v>69798</v>
      </c>
      <c r="AG3772">
        <v>69798</v>
      </c>
      <c r="AH3772">
        <v>2</v>
      </c>
      <c r="AI3772">
        <v>2</v>
      </c>
      <c r="AJ3772" t="s">
        <v>14249</v>
      </c>
      <c r="AK3772" t="s">
        <v>366</v>
      </c>
      <c r="AL3772" t="s">
        <v>50</v>
      </c>
      <c r="AM3772">
        <v>208</v>
      </c>
      <c r="AN3772">
        <v>6</v>
      </c>
      <c r="AO3772" t="s">
        <v>51</v>
      </c>
      <c r="AP3772">
        <v>624</v>
      </c>
      <c r="AQ3772">
        <v>-77.042547803047995</v>
      </c>
      <c r="AR3772">
        <v>38.912019599166499</v>
      </c>
      <c r="AS3772" t="b">
        <f t="shared" si="175"/>
        <v>0</v>
      </c>
    </row>
    <row r="3773" spans="1:45">
      <c r="A3773">
        <f t="shared" si="176"/>
        <v>3772</v>
      </c>
      <c r="B3773">
        <v>186928</v>
      </c>
      <c r="C3773">
        <v>186928</v>
      </c>
      <c r="D3773" t="s">
        <v>12784</v>
      </c>
      <c r="E3773" t="s">
        <v>12785</v>
      </c>
      <c r="F3773">
        <v>10193970</v>
      </c>
      <c r="G3773" t="s">
        <v>652</v>
      </c>
      <c r="K3773" t="s">
        <v>12786</v>
      </c>
      <c r="L3773" t="s">
        <v>432</v>
      </c>
      <c r="M3773" s="4">
        <v>0.29166666666666669</v>
      </c>
      <c r="N3773" s="1">
        <v>0.79166666666666663</v>
      </c>
      <c r="O3773" t="s">
        <v>203</v>
      </c>
      <c r="P3773" t="s">
        <v>265</v>
      </c>
      <c r="S3773" t="s">
        <v>12785</v>
      </c>
      <c r="T3773" t="s">
        <v>165</v>
      </c>
      <c r="U3773" t="s">
        <v>174</v>
      </c>
      <c r="V3773" t="s">
        <v>46</v>
      </c>
      <c r="W3773" t="str">
        <f t="shared" si="174"/>
        <v xml:space="preserve"> WASHINGTON DC 20037</v>
      </c>
      <c r="X3773" t="s">
        <v>47</v>
      </c>
      <c r="Y3773" t="s">
        <v>12787</v>
      </c>
      <c r="Z3773">
        <v>38.907795</v>
      </c>
      <c r="AA3773">
        <v>-77.046963000000005</v>
      </c>
      <c r="AB3773">
        <v>395926.69</v>
      </c>
      <c r="AC3773">
        <v>137771.57999999999</v>
      </c>
      <c r="AD3773">
        <v>20037</v>
      </c>
      <c r="AE3773">
        <v>226150</v>
      </c>
      <c r="AF3773">
        <v>69459</v>
      </c>
      <c r="AG3773">
        <v>69459</v>
      </c>
      <c r="AH3773">
        <v>2</v>
      </c>
      <c r="AI3773">
        <v>2</v>
      </c>
      <c r="AJ3773" t="s">
        <v>14249</v>
      </c>
      <c r="AK3773" t="s">
        <v>523</v>
      </c>
      <c r="AL3773" t="s">
        <v>50</v>
      </c>
      <c r="AM3773">
        <v>208</v>
      </c>
      <c r="AN3773">
        <v>5</v>
      </c>
      <c r="AO3773" t="s">
        <v>51</v>
      </c>
      <c r="AP3773">
        <v>577</v>
      </c>
      <c r="AQ3773">
        <v>-77.046965335246696</v>
      </c>
      <c r="AR3773">
        <v>38.907802091425502</v>
      </c>
      <c r="AS3773" t="b">
        <f t="shared" si="175"/>
        <v>1</v>
      </c>
    </row>
    <row r="3774" spans="1:45">
      <c r="A3774">
        <f t="shared" si="176"/>
        <v>3773</v>
      </c>
      <c r="B3774">
        <v>187440</v>
      </c>
      <c r="C3774">
        <v>187440</v>
      </c>
      <c r="D3774" t="s">
        <v>13072</v>
      </c>
      <c r="E3774" t="s">
        <v>13073</v>
      </c>
      <c r="F3774">
        <v>10194682</v>
      </c>
      <c r="G3774" t="s">
        <v>201</v>
      </c>
      <c r="K3774" t="s">
        <v>13074</v>
      </c>
      <c r="L3774" t="s">
        <v>386</v>
      </c>
      <c r="M3774" s="4">
        <v>0.35416666666666669</v>
      </c>
      <c r="N3774" s="1">
        <v>0.5</v>
      </c>
      <c r="O3774" t="s">
        <v>265</v>
      </c>
      <c r="P3774" t="s">
        <v>265</v>
      </c>
      <c r="Q3774" t="s">
        <v>13073</v>
      </c>
      <c r="R3774" t="s">
        <v>13075</v>
      </c>
      <c r="S3774" t="s">
        <v>13073</v>
      </c>
      <c r="T3774" t="s">
        <v>165</v>
      </c>
      <c r="U3774" t="s">
        <v>174</v>
      </c>
      <c r="V3774" t="s">
        <v>46</v>
      </c>
      <c r="W3774" t="str">
        <f t="shared" si="174"/>
        <v>3240 16th St NW WASHINGTON DC 20009</v>
      </c>
      <c r="X3774" t="s">
        <v>47</v>
      </c>
      <c r="Y3774" t="s">
        <v>13076</v>
      </c>
      <c r="Z3774">
        <v>38.927579000000001</v>
      </c>
      <c r="AA3774">
        <v>-77.035458000000006</v>
      </c>
      <c r="AB3774">
        <v>396925.41</v>
      </c>
      <c r="AC3774">
        <v>139967.31</v>
      </c>
      <c r="AD3774">
        <v>20009</v>
      </c>
      <c r="AE3774">
        <v>234360</v>
      </c>
      <c r="AF3774">
        <v>77677</v>
      </c>
      <c r="AG3774">
        <v>77677</v>
      </c>
      <c r="AH3774">
        <v>1</v>
      </c>
      <c r="AI3774">
        <v>1</v>
      </c>
      <c r="AJ3774" t="s">
        <v>14244</v>
      </c>
      <c r="AK3774" t="s">
        <v>6725</v>
      </c>
      <c r="AL3774" t="s">
        <v>88</v>
      </c>
      <c r="AM3774">
        <v>302</v>
      </c>
      <c r="AN3774">
        <v>2</v>
      </c>
      <c r="AO3774" t="s">
        <v>51</v>
      </c>
      <c r="AP3774">
        <v>803</v>
      </c>
      <c r="AQ3774">
        <v>-77.035460471862507</v>
      </c>
      <c r="AR3774">
        <v>38.927586014547003</v>
      </c>
      <c r="AS3774" t="b">
        <f t="shared" si="175"/>
        <v>1</v>
      </c>
    </row>
    <row r="3775" spans="1:45">
      <c r="A3775">
        <f t="shared" si="176"/>
        <v>3774</v>
      </c>
      <c r="B3775">
        <v>187441</v>
      </c>
      <c r="C3775">
        <v>187441</v>
      </c>
      <c r="D3775" t="s">
        <v>13088</v>
      </c>
      <c r="E3775" t="s">
        <v>10241</v>
      </c>
      <c r="F3775">
        <v>10194718</v>
      </c>
      <c r="G3775" t="s">
        <v>201</v>
      </c>
      <c r="K3775" t="s">
        <v>13089</v>
      </c>
      <c r="L3775" t="s">
        <v>334</v>
      </c>
      <c r="M3775" s="4">
        <v>0.29166666666666669</v>
      </c>
      <c r="N3775" s="1">
        <v>0.79166666666666663</v>
      </c>
      <c r="O3775" t="s">
        <v>203</v>
      </c>
      <c r="P3775" t="s">
        <v>265</v>
      </c>
      <c r="S3775" t="s">
        <v>10241</v>
      </c>
      <c r="T3775" t="s">
        <v>165</v>
      </c>
      <c r="U3775" t="s">
        <v>174</v>
      </c>
      <c r="V3775" t="s">
        <v>46</v>
      </c>
      <c r="W3775" t="str">
        <f t="shared" si="174"/>
        <v xml:space="preserve"> WASHINGTON DC 20002</v>
      </c>
      <c r="X3775" t="s">
        <v>47</v>
      </c>
      <c r="Y3775" t="s">
        <v>10244</v>
      </c>
      <c r="Z3775">
        <v>38.895947999999997</v>
      </c>
      <c r="AA3775">
        <v>-76.998214000000004</v>
      </c>
      <c r="AB3775">
        <v>400154.93</v>
      </c>
      <c r="AC3775">
        <v>136455.43</v>
      </c>
      <c r="AD3775">
        <v>20002</v>
      </c>
      <c r="AE3775">
        <v>23147</v>
      </c>
      <c r="AF3775">
        <v>12476</v>
      </c>
      <c r="AG3775">
        <v>12476</v>
      </c>
      <c r="AH3775">
        <v>6</v>
      </c>
      <c r="AI3775">
        <v>6</v>
      </c>
      <c r="AJ3775" t="s">
        <v>14247</v>
      </c>
      <c r="AK3775" t="s">
        <v>1593</v>
      </c>
      <c r="AL3775" t="s">
        <v>63</v>
      </c>
      <c r="AM3775">
        <v>104</v>
      </c>
      <c r="AN3775">
        <v>25</v>
      </c>
      <c r="AO3775" t="s">
        <v>51</v>
      </c>
      <c r="AP3775">
        <v>67</v>
      </c>
      <c r="AQ3775">
        <v>-76.998216321280694</v>
      </c>
      <c r="AR3775">
        <v>38.895955168712803</v>
      </c>
      <c r="AS3775" t="b">
        <f t="shared" si="175"/>
        <v>1</v>
      </c>
    </row>
    <row r="3776" spans="1:45">
      <c r="A3776">
        <f t="shared" si="176"/>
        <v>3775</v>
      </c>
      <c r="B3776">
        <v>187443</v>
      </c>
      <c r="C3776">
        <v>187443</v>
      </c>
      <c r="D3776" t="s">
        <v>13118</v>
      </c>
      <c r="E3776" t="s">
        <v>13073</v>
      </c>
      <c r="F3776">
        <v>10194813</v>
      </c>
      <c r="G3776" t="s">
        <v>201</v>
      </c>
      <c r="K3776" t="s">
        <v>13119</v>
      </c>
      <c r="L3776" t="s">
        <v>386</v>
      </c>
      <c r="M3776" s="4">
        <v>0.41666666666666669</v>
      </c>
      <c r="N3776" s="1">
        <v>0.58333333333333337</v>
      </c>
      <c r="O3776" t="s">
        <v>265</v>
      </c>
      <c r="P3776" t="s">
        <v>265</v>
      </c>
      <c r="Q3776" t="s">
        <v>13073</v>
      </c>
      <c r="R3776" t="s">
        <v>13075</v>
      </c>
      <c r="S3776" t="s">
        <v>13073</v>
      </c>
      <c r="T3776" t="s">
        <v>165</v>
      </c>
      <c r="U3776" t="s">
        <v>174</v>
      </c>
      <c r="V3776" t="s">
        <v>46</v>
      </c>
      <c r="W3776" t="str">
        <f t="shared" si="174"/>
        <v>3240 16th St NW WASHINGTON DC 20010</v>
      </c>
      <c r="X3776" t="s">
        <v>47</v>
      </c>
      <c r="Y3776" t="s">
        <v>13120</v>
      </c>
      <c r="Z3776">
        <v>38.93374</v>
      </c>
      <c r="AA3776">
        <v>-77.037057000000004</v>
      </c>
      <c r="AB3776">
        <v>396787.03</v>
      </c>
      <c r="AC3776">
        <v>140651.35</v>
      </c>
      <c r="AD3776">
        <v>20010</v>
      </c>
      <c r="AE3776">
        <v>226333</v>
      </c>
      <c r="AF3776">
        <v>69049</v>
      </c>
      <c r="AG3776">
        <v>69049</v>
      </c>
      <c r="AH3776">
        <v>1</v>
      </c>
      <c r="AI3776">
        <v>1</v>
      </c>
      <c r="AJ3776" t="s">
        <v>14252</v>
      </c>
      <c r="AK3776" t="s">
        <v>804</v>
      </c>
      <c r="AL3776" t="s">
        <v>188</v>
      </c>
      <c r="AM3776">
        <v>408</v>
      </c>
      <c r="AN3776">
        <v>2</v>
      </c>
      <c r="AO3776" t="s">
        <v>51</v>
      </c>
      <c r="AP3776">
        <v>555</v>
      </c>
      <c r="AQ3776">
        <v>-77.037059563252299</v>
      </c>
      <c r="AR3776">
        <v>38.933747562935402</v>
      </c>
      <c r="AS3776" t="b">
        <f t="shared" si="175"/>
        <v>1</v>
      </c>
    </row>
    <row r="3777" spans="1:45">
      <c r="A3777">
        <f t="shared" si="176"/>
        <v>3776</v>
      </c>
      <c r="B3777">
        <v>187455</v>
      </c>
      <c r="C3777">
        <v>187455</v>
      </c>
      <c r="D3777" t="s">
        <v>13154</v>
      </c>
      <c r="E3777" t="s">
        <v>1031</v>
      </c>
      <c r="F3777">
        <v>10194904</v>
      </c>
      <c r="G3777" t="s">
        <v>81</v>
      </c>
      <c r="K3777" t="s">
        <v>13155</v>
      </c>
      <c r="L3777" t="s">
        <v>183</v>
      </c>
      <c r="M3777" s="4">
        <v>0.375</v>
      </c>
      <c r="N3777" s="1">
        <v>0.66666666666666663</v>
      </c>
      <c r="O3777" t="s">
        <v>265</v>
      </c>
      <c r="P3777" t="s">
        <v>265</v>
      </c>
      <c r="S3777" t="s">
        <v>9328</v>
      </c>
      <c r="T3777" t="s">
        <v>165</v>
      </c>
      <c r="U3777" t="s">
        <v>174</v>
      </c>
      <c r="V3777" t="s">
        <v>46</v>
      </c>
      <c r="W3777" t="str">
        <f t="shared" si="174"/>
        <v xml:space="preserve"> WASHINGTON DC 20008</v>
      </c>
      <c r="X3777" t="s">
        <v>47</v>
      </c>
      <c r="Y3777" t="s">
        <v>13156</v>
      </c>
      <c r="Z3777">
        <v>38.912849000000001</v>
      </c>
      <c r="AA3777">
        <v>-77.048151000000004</v>
      </c>
      <c r="AB3777">
        <v>395823.94</v>
      </c>
      <c r="AC3777">
        <v>138332.73000000001</v>
      </c>
      <c r="AD3777">
        <v>20008</v>
      </c>
      <c r="AE3777">
        <v>234910</v>
      </c>
      <c r="AF3777">
        <v>78221</v>
      </c>
      <c r="AG3777">
        <v>78221</v>
      </c>
      <c r="AH3777">
        <v>2</v>
      </c>
      <c r="AI3777">
        <v>2</v>
      </c>
      <c r="AJ3777" t="s">
        <v>14252</v>
      </c>
      <c r="AK3777" t="s">
        <v>1375</v>
      </c>
      <c r="AL3777" t="s">
        <v>50</v>
      </c>
      <c r="AM3777">
        <v>208</v>
      </c>
      <c r="AN3777">
        <v>1</v>
      </c>
      <c r="AO3777" t="s">
        <v>51</v>
      </c>
      <c r="AP3777">
        <v>819</v>
      </c>
      <c r="AQ3777">
        <v>-77.048153399555005</v>
      </c>
      <c r="AR3777">
        <v>38.912856640439301</v>
      </c>
      <c r="AS3777" t="b">
        <f t="shared" si="175"/>
        <v>0</v>
      </c>
    </row>
    <row r="3778" spans="1:45">
      <c r="A3778">
        <f t="shared" si="176"/>
        <v>3777</v>
      </c>
      <c r="B3778">
        <v>187457</v>
      </c>
      <c r="C3778">
        <v>187457</v>
      </c>
      <c r="D3778" t="s">
        <v>13198</v>
      </c>
      <c r="E3778" t="s">
        <v>1031</v>
      </c>
      <c r="F3778">
        <v>10195015</v>
      </c>
      <c r="G3778" t="s">
        <v>81</v>
      </c>
      <c r="K3778" t="s">
        <v>13199</v>
      </c>
      <c r="L3778" t="s">
        <v>184</v>
      </c>
      <c r="M3778" s="4">
        <v>0.375</v>
      </c>
      <c r="N3778" s="1">
        <v>0.66666666666666663</v>
      </c>
      <c r="O3778" t="s">
        <v>265</v>
      </c>
      <c r="P3778" t="s">
        <v>265</v>
      </c>
      <c r="S3778" t="s">
        <v>4791</v>
      </c>
      <c r="T3778" t="s">
        <v>165</v>
      </c>
      <c r="U3778" t="s">
        <v>174</v>
      </c>
      <c r="V3778" t="s">
        <v>46</v>
      </c>
      <c r="W3778" t="str">
        <f t="shared" si="174"/>
        <v xml:space="preserve"> WASHINGTON DC 20001</v>
      </c>
      <c r="X3778" t="s">
        <v>47</v>
      </c>
      <c r="Y3778" t="s">
        <v>10110</v>
      </c>
      <c r="Z3778">
        <v>38.900360999999997</v>
      </c>
      <c r="AA3778">
        <v>-77.019169000000005</v>
      </c>
      <c r="AB3778">
        <v>398337.21</v>
      </c>
      <c r="AC3778">
        <v>136945.51</v>
      </c>
      <c r="AD3778">
        <v>20001</v>
      </c>
      <c r="AE3778">
        <v>218764</v>
      </c>
      <c r="AF3778">
        <v>62185</v>
      </c>
      <c r="AG3778">
        <v>62185</v>
      </c>
      <c r="AH3778">
        <v>2</v>
      </c>
      <c r="AI3778">
        <v>6</v>
      </c>
      <c r="AJ3778" t="s">
        <v>14247</v>
      </c>
      <c r="AK3778" t="s">
        <v>570</v>
      </c>
      <c r="AL3778" t="s">
        <v>63</v>
      </c>
      <c r="AM3778">
        <v>102</v>
      </c>
      <c r="AN3778">
        <v>8</v>
      </c>
      <c r="AO3778" t="s">
        <v>64</v>
      </c>
      <c r="AP3778">
        <v>374</v>
      </c>
      <c r="AQ3778">
        <v>-77.019171350350106</v>
      </c>
      <c r="AR3778">
        <v>38.900368427574897</v>
      </c>
      <c r="AS3778" t="b">
        <f t="shared" si="175"/>
        <v>0</v>
      </c>
    </row>
    <row r="3779" spans="1:45">
      <c r="A3779">
        <f t="shared" si="176"/>
        <v>3778</v>
      </c>
      <c r="B3779">
        <v>187458</v>
      </c>
      <c r="C3779">
        <v>187458</v>
      </c>
      <c r="D3779" t="s">
        <v>13203</v>
      </c>
      <c r="E3779" t="s">
        <v>1031</v>
      </c>
      <c r="F3779">
        <v>10195022</v>
      </c>
      <c r="G3779" t="s">
        <v>81</v>
      </c>
      <c r="K3779" t="s">
        <v>13204</v>
      </c>
      <c r="L3779" t="s">
        <v>192</v>
      </c>
      <c r="M3779" s="4">
        <v>0.375</v>
      </c>
      <c r="N3779" s="1">
        <v>0.64583333333333337</v>
      </c>
      <c r="O3779" t="s">
        <v>265</v>
      </c>
      <c r="P3779" t="s">
        <v>265</v>
      </c>
      <c r="S3779" t="s">
        <v>3922</v>
      </c>
      <c r="T3779" t="s">
        <v>148</v>
      </c>
      <c r="U3779" t="s">
        <v>174</v>
      </c>
      <c r="V3779" t="s">
        <v>46</v>
      </c>
      <c r="W3779" t="str">
        <f t="shared" ref="W3779:W3842" si="177">CONCATENATE(R3779, " ", V3779, " ", X3779, " ", AD3779)</f>
        <v xml:space="preserve"> WASHINGTON DC 20024</v>
      </c>
      <c r="X3779" t="s">
        <v>47</v>
      </c>
      <c r="Y3779" t="s">
        <v>10940</v>
      </c>
      <c r="Z3779">
        <v>38.876109999999997</v>
      </c>
      <c r="AA3779">
        <v>-77.018838000000002</v>
      </c>
      <c r="AB3779">
        <v>398365.4</v>
      </c>
      <c r="AC3779">
        <v>134253.45000000001</v>
      </c>
      <c r="AD3779">
        <v>20024</v>
      </c>
      <c r="AE3779">
        <v>146387</v>
      </c>
      <c r="AF3779">
        <v>55622</v>
      </c>
      <c r="AG3779">
        <v>55622</v>
      </c>
      <c r="AH3779">
        <v>6</v>
      </c>
      <c r="AI3779">
        <v>6</v>
      </c>
      <c r="AJ3779" t="s">
        <v>14252</v>
      </c>
      <c r="AK3779" t="s">
        <v>4124</v>
      </c>
      <c r="AL3779" t="s">
        <v>63</v>
      </c>
      <c r="AM3779">
        <v>105</v>
      </c>
      <c r="AN3779">
        <v>9</v>
      </c>
      <c r="AO3779" t="s">
        <v>51</v>
      </c>
      <c r="AP3779">
        <v>355</v>
      </c>
      <c r="AQ3779">
        <v>-77.018839963256099</v>
      </c>
      <c r="AR3779">
        <v>38.876117384192398</v>
      </c>
      <c r="AS3779" t="b">
        <f t="shared" ref="AS3779:AS3842" si="178">E3779=S3779</f>
        <v>0</v>
      </c>
    </row>
    <row r="3780" spans="1:45">
      <c r="A3780">
        <f t="shared" ref="A3780:A3843" si="179">A3779+1</f>
        <v>3779</v>
      </c>
      <c r="B3780">
        <v>187459</v>
      </c>
      <c r="C3780">
        <v>187459</v>
      </c>
      <c r="D3780" t="s">
        <v>13207</v>
      </c>
      <c r="E3780" t="s">
        <v>10690</v>
      </c>
      <c r="F3780">
        <v>10195045</v>
      </c>
      <c r="G3780" t="s">
        <v>201</v>
      </c>
      <c r="K3780" t="s">
        <v>13208</v>
      </c>
      <c r="L3780" t="s">
        <v>183</v>
      </c>
      <c r="M3780" s="4">
        <v>0.33333333333333331</v>
      </c>
      <c r="N3780" s="1">
        <v>0.79166666666666663</v>
      </c>
      <c r="O3780" t="s">
        <v>203</v>
      </c>
      <c r="P3780" t="s">
        <v>265</v>
      </c>
      <c r="S3780" t="s">
        <v>10690</v>
      </c>
      <c r="T3780" t="s">
        <v>165</v>
      </c>
      <c r="U3780" t="s">
        <v>174</v>
      </c>
      <c r="V3780" t="s">
        <v>46</v>
      </c>
      <c r="W3780" t="str">
        <f t="shared" si="177"/>
        <v xml:space="preserve"> WASHINGTON DC 20005</v>
      </c>
      <c r="X3780" t="s">
        <v>47</v>
      </c>
      <c r="Y3780" t="s">
        <v>10693</v>
      </c>
      <c r="Z3780">
        <v>38.906995999999999</v>
      </c>
      <c r="AA3780">
        <v>-77.029004999999998</v>
      </c>
      <c r="AB3780">
        <v>397484.21</v>
      </c>
      <c r="AC3780">
        <v>137682.26999999999</v>
      </c>
      <c r="AD3780">
        <v>20005</v>
      </c>
      <c r="AE3780">
        <v>226424</v>
      </c>
      <c r="AF3780">
        <v>69753</v>
      </c>
      <c r="AG3780">
        <v>69753</v>
      </c>
      <c r="AH3780">
        <v>2</v>
      </c>
      <c r="AI3780">
        <v>2</v>
      </c>
      <c r="AJ3780" t="s">
        <v>14248</v>
      </c>
      <c r="AK3780" t="s">
        <v>259</v>
      </c>
      <c r="AL3780" t="s">
        <v>88</v>
      </c>
      <c r="AM3780">
        <v>307</v>
      </c>
      <c r="AN3780">
        <v>7</v>
      </c>
      <c r="AO3780" t="s">
        <v>51</v>
      </c>
      <c r="AP3780">
        <v>611</v>
      </c>
      <c r="AQ3780">
        <v>-77.029007650227797</v>
      </c>
      <c r="AR3780">
        <v>38.907003394598199</v>
      </c>
      <c r="AS3780" t="b">
        <f t="shared" si="178"/>
        <v>1</v>
      </c>
    </row>
    <row r="3781" spans="1:45">
      <c r="A3781">
        <f t="shared" si="179"/>
        <v>3780</v>
      </c>
      <c r="B3781">
        <v>187462</v>
      </c>
      <c r="C3781">
        <v>187462</v>
      </c>
      <c r="D3781" t="s">
        <v>13221</v>
      </c>
      <c r="E3781" t="s">
        <v>11707</v>
      </c>
      <c r="F3781">
        <v>10195075</v>
      </c>
      <c r="G3781" t="s">
        <v>201</v>
      </c>
      <c r="K3781" t="s">
        <v>13222</v>
      </c>
      <c r="L3781" t="s">
        <v>183</v>
      </c>
      <c r="M3781" s="4">
        <v>0.41666666666666669</v>
      </c>
      <c r="N3781" s="1">
        <v>0.75</v>
      </c>
      <c r="O3781" t="s">
        <v>265</v>
      </c>
      <c r="P3781" t="s">
        <v>265</v>
      </c>
      <c r="Q3781" t="s">
        <v>11707</v>
      </c>
      <c r="R3781" t="s">
        <v>13223</v>
      </c>
      <c r="S3781" t="s">
        <v>11707</v>
      </c>
      <c r="T3781" t="s">
        <v>165</v>
      </c>
      <c r="U3781" t="s">
        <v>174</v>
      </c>
      <c r="V3781" t="s">
        <v>46</v>
      </c>
      <c r="W3781" t="str">
        <f t="shared" si="177"/>
        <v>2819 28th Street NW WASHINGTON DC 20008</v>
      </c>
      <c r="X3781" t="s">
        <v>47</v>
      </c>
      <c r="Y3781" t="s">
        <v>11709</v>
      </c>
      <c r="Z3781">
        <v>38.927301</v>
      </c>
      <c r="AA3781">
        <v>-77.056174999999996</v>
      </c>
      <c r="AB3781">
        <v>395129.07</v>
      </c>
      <c r="AC3781">
        <v>139937.4</v>
      </c>
      <c r="AD3781">
        <v>20008</v>
      </c>
      <c r="AE3781">
        <v>220028</v>
      </c>
      <c r="AF3781">
        <v>63402</v>
      </c>
      <c r="AG3781">
        <v>63402</v>
      </c>
      <c r="AH3781">
        <v>3</v>
      </c>
      <c r="AI3781">
        <v>3</v>
      </c>
      <c r="AJ3781" t="s">
        <v>14247</v>
      </c>
      <c r="AK3781" t="s">
        <v>814</v>
      </c>
      <c r="AL3781" t="s">
        <v>50</v>
      </c>
      <c r="AM3781">
        <v>204</v>
      </c>
      <c r="AN3781">
        <v>15</v>
      </c>
      <c r="AO3781" t="s">
        <v>51</v>
      </c>
      <c r="AP3781">
        <v>403</v>
      </c>
      <c r="AQ3781">
        <v>-77.056176825329601</v>
      </c>
      <c r="AR3781">
        <v>38.927308453600197</v>
      </c>
      <c r="AS3781" t="b">
        <f t="shared" si="178"/>
        <v>1</v>
      </c>
    </row>
    <row r="3782" spans="1:45">
      <c r="A3782">
        <f t="shared" si="179"/>
        <v>3781</v>
      </c>
      <c r="B3782">
        <v>187466</v>
      </c>
      <c r="C3782">
        <v>187466</v>
      </c>
      <c r="D3782" t="s">
        <v>13233</v>
      </c>
      <c r="E3782" t="s">
        <v>735</v>
      </c>
      <c r="F3782">
        <v>10195104</v>
      </c>
      <c r="G3782" t="s">
        <v>81</v>
      </c>
      <c r="K3782" t="s">
        <v>13234</v>
      </c>
      <c r="L3782" t="s">
        <v>387</v>
      </c>
      <c r="M3782" s="4">
        <v>0.39583333333333331</v>
      </c>
      <c r="N3782" s="1">
        <v>0.64583333333333337</v>
      </c>
      <c r="O3782" t="s">
        <v>203</v>
      </c>
      <c r="P3782" t="s">
        <v>265</v>
      </c>
      <c r="Q3782" t="s">
        <v>737</v>
      </c>
      <c r="R3782" t="s">
        <v>738</v>
      </c>
      <c r="S3782" t="s">
        <v>737</v>
      </c>
      <c r="T3782" t="s">
        <v>165</v>
      </c>
      <c r="U3782" t="s">
        <v>174</v>
      </c>
      <c r="V3782" t="s">
        <v>46</v>
      </c>
      <c r="W3782" t="str">
        <f t="shared" si="177"/>
        <v>23924 FREDERICK RD WASHINGTON DC 20008</v>
      </c>
      <c r="X3782" t="s">
        <v>47</v>
      </c>
      <c r="Y3782" t="s">
        <v>10078</v>
      </c>
      <c r="Z3782">
        <v>38.925787</v>
      </c>
      <c r="AA3782">
        <v>-77.052369999999996</v>
      </c>
      <c r="AB3782">
        <v>395458.83</v>
      </c>
      <c r="AC3782">
        <v>139769.17000000001</v>
      </c>
      <c r="AD3782">
        <v>20008</v>
      </c>
      <c r="AE3782">
        <v>219197</v>
      </c>
      <c r="AF3782">
        <v>61971</v>
      </c>
      <c r="AG3782">
        <v>61971</v>
      </c>
      <c r="AH3782">
        <v>3</v>
      </c>
      <c r="AI3782">
        <v>3</v>
      </c>
      <c r="AJ3782" t="s">
        <v>14247</v>
      </c>
      <c r="AK3782" t="s">
        <v>7808</v>
      </c>
      <c r="AL3782" t="s">
        <v>50</v>
      </c>
      <c r="AM3782">
        <v>204</v>
      </c>
      <c r="AN3782">
        <v>15</v>
      </c>
      <c r="AO3782" t="s">
        <v>51</v>
      </c>
      <c r="AP3782">
        <v>409</v>
      </c>
      <c r="AQ3782">
        <v>-77.052372719335906</v>
      </c>
      <c r="AR3782">
        <v>38.925794750986</v>
      </c>
      <c r="AS3782" t="b">
        <f t="shared" si="178"/>
        <v>0</v>
      </c>
    </row>
    <row r="3783" spans="1:45">
      <c r="A3783">
        <f t="shared" si="179"/>
        <v>3782</v>
      </c>
      <c r="B3783">
        <v>187468</v>
      </c>
      <c r="C3783">
        <v>187468</v>
      </c>
      <c r="D3783" t="s">
        <v>13254</v>
      </c>
      <c r="E3783" t="s">
        <v>13255</v>
      </c>
      <c r="F3783">
        <v>10195201</v>
      </c>
      <c r="G3783" t="s">
        <v>652</v>
      </c>
      <c r="K3783" t="s">
        <v>13256</v>
      </c>
      <c r="L3783" t="s">
        <v>183</v>
      </c>
      <c r="M3783" s="4">
        <v>0.29166666666666669</v>
      </c>
      <c r="N3783" s="1">
        <v>0.70833333333333337</v>
      </c>
      <c r="O3783" t="s">
        <v>95</v>
      </c>
      <c r="P3783" t="s">
        <v>265</v>
      </c>
      <c r="S3783" t="s">
        <v>13255</v>
      </c>
      <c r="T3783" t="s">
        <v>165</v>
      </c>
      <c r="U3783" t="s">
        <v>174</v>
      </c>
      <c r="V3783" t="s">
        <v>46</v>
      </c>
      <c r="W3783" t="str">
        <f t="shared" si="177"/>
        <v xml:space="preserve"> WASHINGTON DC 20001</v>
      </c>
      <c r="X3783" t="s">
        <v>47</v>
      </c>
      <c r="Y3783" t="s">
        <v>13257</v>
      </c>
      <c r="Z3783">
        <v>38.918303000000002</v>
      </c>
      <c r="AA3783">
        <v>-77.010976999999997</v>
      </c>
      <c r="AB3783">
        <v>399048.03</v>
      </c>
      <c r="AC3783">
        <v>138937.09</v>
      </c>
      <c r="AD3783">
        <v>20001</v>
      </c>
      <c r="AE3783">
        <v>227761</v>
      </c>
      <c r="AF3783">
        <v>70757</v>
      </c>
      <c r="AG3783">
        <v>70757</v>
      </c>
      <c r="AH3783">
        <v>5</v>
      </c>
      <c r="AI3783">
        <v>5</v>
      </c>
      <c r="AJ3783" t="s">
        <v>14247</v>
      </c>
      <c r="AK3783" t="s">
        <v>6096</v>
      </c>
      <c r="AL3783" t="s">
        <v>410</v>
      </c>
      <c r="AM3783">
        <v>501</v>
      </c>
      <c r="AN3783">
        <v>21</v>
      </c>
      <c r="AO3783" t="s">
        <v>51</v>
      </c>
      <c r="AP3783">
        <v>644</v>
      </c>
      <c r="AQ3783">
        <v>-77.010979598320802</v>
      </c>
      <c r="AR3783">
        <v>38.918310324812801</v>
      </c>
      <c r="AS3783" t="b">
        <f t="shared" si="178"/>
        <v>1</v>
      </c>
    </row>
    <row r="3784" spans="1:45">
      <c r="A3784">
        <f t="shared" si="179"/>
        <v>3783</v>
      </c>
      <c r="B3784">
        <v>187469</v>
      </c>
      <c r="C3784">
        <v>187469</v>
      </c>
      <c r="D3784" t="s">
        <v>13285</v>
      </c>
      <c r="E3784" t="s">
        <v>1031</v>
      </c>
      <c r="F3784">
        <v>10195276</v>
      </c>
      <c r="G3784" t="s">
        <v>81</v>
      </c>
      <c r="K3784" t="s">
        <v>13286</v>
      </c>
      <c r="L3784" t="s">
        <v>184</v>
      </c>
      <c r="M3784" s="4">
        <v>0.33333333333333331</v>
      </c>
      <c r="N3784" s="1">
        <v>0.66666666666666663</v>
      </c>
      <c r="O3784" t="s">
        <v>265</v>
      </c>
      <c r="P3784" t="s">
        <v>265</v>
      </c>
      <c r="S3784" t="s">
        <v>3922</v>
      </c>
      <c r="T3784" t="s">
        <v>165</v>
      </c>
      <c r="U3784" t="s">
        <v>174</v>
      </c>
      <c r="V3784" t="s">
        <v>46</v>
      </c>
      <c r="W3784" t="str">
        <f t="shared" si="177"/>
        <v xml:space="preserve"> WASHINGTON DC 20010</v>
      </c>
      <c r="X3784" t="s">
        <v>47</v>
      </c>
      <c r="Y3784" t="s">
        <v>13287</v>
      </c>
      <c r="Z3784">
        <v>38.933337999999999</v>
      </c>
      <c r="AA3784">
        <v>-77.031576999999999</v>
      </c>
      <c r="AB3784">
        <v>397262.13</v>
      </c>
      <c r="AC3784">
        <v>140606.56</v>
      </c>
      <c r="AD3784">
        <v>20010</v>
      </c>
      <c r="AE3784">
        <v>230727</v>
      </c>
      <c r="AF3784">
        <v>73743</v>
      </c>
      <c r="AG3784">
        <v>73743</v>
      </c>
      <c r="AH3784">
        <v>1</v>
      </c>
      <c r="AI3784">
        <v>1</v>
      </c>
      <c r="AJ3784" t="s">
        <v>14244</v>
      </c>
      <c r="AK3784" t="s">
        <v>3214</v>
      </c>
      <c r="AL3784" t="s">
        <v>188</v>
      </c>
      <c r="AM3784">
        <v>409</v>
      </c>
      <c r="AN3784">
        <v>2</v>
      </c>
      <c r="AO3784" t="s">
        <v>51</v>
      </c>
      <c r="AP3784">
        <v>700</v>
      </c>
      <c r="AQ3784">
        <v>-77.031579746975595</v>
      </c>
      <c r="AR3784">
        <v>38.933345690092501</v>
      </c>
      <c r="AS3784" t="b">
        <f t="shared" si="178"/>
        <v>0</v>
      </c>
    </row>
    <row r="3785" spans="1:45">
      <c r="A3785">
        <f t="shared" si="179"/>
        <v>3784</v>
      </c>
      <c r="B3785">
        <v>187486</v>
      </c>
      <c r="C3785">
        <v>187486</v>
      </c>
      <c r="D3785" t="s">
        <v>13357</v>
      </c>
      <c r="E3785" t="s">
        <v>13358</v>
      </c>
      <c r="F3785">
        <v>10195603</v>
      </c>
      <c r="G3785" t="s">
        <v>201</v>
      </c>
      <c r="K3785" t="s">
        <v>13359</v>
      </c>
      <c r="L3785" t="s">
        <v>192</v>
      </c>
      <c r="M3785" s="4">
        <v>0.29166666666666669</v>
      </c>
      <c r="N3785" s="1">
        <v>0.91666666666666663</v>
      </c>
      <c r="O3785" t="s">
        <v>203</v>
      </c>
      <c r="P3785" t="s">
        <v>265</v>
      </c>
      <c r="Q3785" t="s">
        <v>13360</v>
      </c>
      <c r="R3785" t="s">
        <v>13361</v>
      </c>
      <c r="S3785" t="s">
        <v>13358</v>
      </c>
      <c r="T3785" t="s">
        <v>165</v>
      </c>
      <c r="U3785" t="s">
        <v>174</v>
      </c>
      <c r="V3785" t="s">
        <v>46</v>
      </c>
      <c r="W3785" t="str">
        <f t="shared" si="177"/>
        <v>1087 Hermitage Road WASHINGTON DC 20009</v>
      </c>
      <c r="X3785" t="s">
        <v>47</v>
      </c>
      <c r="Y3785" t="s">
        <v>13362</v>
      </c>
      <c r="Z3785">
        <v>38.925215000000001</v>
      </c>
      <c r="AA3785">
        <v>-77.043342999999993</v>
      </c>
      <c r="AB3785">
        <v>396241.62</v>
      </c>
      <c r="AC3785">
        <v>139705.20000000001</v>
      </c>
      <c r="AD3785">
        <v>20009</v>
      </c>
      <c r="AE3785">
        <v>236073</v>
      </c>
      <c r="AF3785">
        <v>79103</v>
      </c>
      <c r="AG3785">
        <v>79103</v>
      </c>
      <c r="AH3785">
        <v>1</v>
      </c>
      <c r="AI3785">
        <v>1</v>
      </c>
      <c r="AJ3785" t="s">
        <v>14247</v>
      </c>
      <c r="AK3785" t="s">
        <v>951</v>
      </c>
      <c r="AL3785" t="s">
        <v>88</v>
      </c>
      <c r="AM3785">
        <v>303</v>
      </c>
      <c r="AN3785">
        <v>1</v>
      </c>
      <c r="AO3785" t="s">
        <v>51</v>
      </c>
      <c r="AP3785">
        <v>862</v>
      </c>
      <c r="AQ3785">
        <v>-77.043344949804194</v>
      </c>
      <c r="AR3785">
        <v>38.925222185983003</v>
      </c>
      <c r="AS3785" t="b">
        <f t="shared" si="178"/>
        <v>1</v>
      </c>
    </row>
    <row r="3786" spans="1:45">
      <c r="A3786">
        <f t="shared" si="179"/>
        <v>3785</v>
      </c>
      <c r="B3786">
        <v>187450</v>
      </c>
      <c r="C3786">
        <v>187450</v>
      </c>
      <c r="D3786" t="s">
        <v>13416</v>
      </c>
      <c r="E3786" t="s">
        <v>13417</v>
      </c>
      <c r="F3786">
        <v>10195893</v>
      </c>
      <c r="G3786" t="s">
        <v>201</v>
      </c>
      <c r="K3786" t="s">
        <v>13418</v>
      </c>
      <c r="L3786" t="s">
        <v>95</v>
      </c>
      <c r="M3786" s="4">
        <v>0.29166666666666669</v>
      </c>
      <c r="N3786" s="1">
        <v>0.70833333333333337</v>
      </c>
      <c r="O3786" t="s">
        <v>265</v>
      </c>
      <c r="P3786" t="s">
        <v>265</v>
      </c>
      <c r="Q3786" t="s">
        <v>13417</v>
      </c>
      <c r="R3786" t="s">
        <v>13419</v>
      </c>
      <c r="S3786" t="s">
        <v>13417</v>
      </c>
      <c r="T3786" t="s">
        <v>165</v>
      </c>
      <c r="U3786" t="s">
        <v>174</v>
      </c>
      <c r="V3786" t="s">
        <v>46</v>
      </c>
      <c r="W3786" t="str">
        <f t="shared" si="177"/>
        <v>3601 Porter Street NW WASHINGTON DC 20016</v>
      </c>
      <c r="X3786" t="s">
        <v>47</v>
      </c>
      <c r="Y3786" t="s">
        <v>13420</v>
      </c>
      <c r="Z3786">
        <v>38.937508999999999</v>
      </c>
      <c r="AA3786">
        <v>-77.071048000000005</v>
      </c>
      <c r="AB3786">
        <v>393840.25</v>
      </c>
      <c r="AC3786">
        <v>141071.44</v>
      </c>
      <c r="AD3786">
        <v>20016</v>
      </c>
      <c r="AE3786">
        <v>221731</v>
      </c>
      <c r="AF3786">
        <v>64447</v>
      </c>
      <c r="AG3786">
        <v>64447</v>
      </c>
      <c r="AH3786">
        <v>3</v>
      </c>
      <c r="AI3786">
        <v>3</v>
      </c>
      <c r="AJ3786" t="s">
        <v>14247</v>
      </c>
      <c r="AK3786" t="s">
        <v>602</v>
      </c>
      <c r="AL3786" t="s">
        <v>50</v>
      </c>
      <c r="AM3786">
        <v>203</v>
      </c>
      <c r="AN3786">
        <v>15</v>
      </c>
      <c r="AO3786" t="s">
        <v>51</v>
      </c>
      <c r="AP3786">
        <v>425</v>
      </c>
      <c r="AQ3786">
        <v>-77.071050458792499</v>
      </c>
      <c r="AR3786">
        <v>38.937516140451301</v>
      </c>
      <c r="AS3786" t="b">
        <f t="shared" si="178"/>
        <v>1</v>
      </c>
    </row>
    <row r="3787" spans="1:45">
      <c r="A3787">
        <f t="shared" si="179"/>
        <v>3786</v>
      </c>
      <c r="B3787">
        <v>187452</v>
      </c>
      <c r="C3787">
        <v>187452</v>
      </c>
      <c r="D3787" t="s">
        <v>13446</v>
      </c>
      <c r="E3787" t="s">
        <v>13447</v>
      </c>
      <c r="F3787">
        <v>10195990</v>
      </c>
      <c r="G3787" t="s">
        <v>201</v>
      </c>
      <c r="M3787" s="4">
        <v>0.45833333333333331</v>
      </c>
      <c r="N3787" s="1">
        <v>0.16666666666666666</v>
      </c>
      <c r="O3787" t="s">
        <v>203</v>
      </c>
      <c r="P3787" t="s">
        <v>203</v>
      </c>
      <c r="Q3787" t="s">
        <v>13447</v>
      </c>
      <c r="R3787" t="s">
        <v>13448</v>
      </c>
      <c r="S3787" t="s">
        <v>13447</v>
      </c>
      <c r="T3787" t="s">
        <v>148</v>
      </c>
      <c r="U3787" t="s">
        <v>174</v>
      </c>
      <c r="V3787" t="s">
        <v>46</v>
      </c>
      <c r="W3787" t="str">
        <f t="shared" si="177"/>
        <v>403 R St. NW WASHINGTON DC 20001</v>
      </c>
      <c r="X3787" t="s">
        <v>47</v>
      </c>
      <c r="Y3787" t="s">
        <v>13449</v>
      </c>
      <c r="Z3787">
        <v>38.912790999999999</v>
      </c>
      <c r="AA3787">
        <v>-77.016409999999993</v>
      </c>
      <c r="AB3787">
        <v>398576.75</v>
      </c>
      <c r="AC3787">
        <v>138325.32999999999</v>
      </c>
      <c r="AD3787">
        <v>20001</v>
      </c>
      <c r="AE3787">
        <v>237212</v>
      </c>
      <c r="AF3787">
        <v>80202</v>
      </c>
      <c r="AG3787">
        <v>80202</v>
      </c>
      <c r="AH3787">
        <v>5</v>
      </c>
      <c r="AI3787">
        <v>5</v>
      </c>
      <c r="AJ3787" t="s">
        <v>14247</v>
      </c>
      <c r="AK3787" t="s">
        <v>2517</v>
      </c>
      <c r="AL3787" t="s">
        <v>410</v>
      </c>
      <c r="AM3787">
        <v>501</v>
      </c>
      <c r="AN3787">
        <v>21</v>
      </c>
      <c r="AO3787" t="s">
        <v>51</v>
      </c>
      <c r="AP3787">
        <v>878</v>
      </c>
      <c r="AQ3787">
        <v>-77.016412732521104</v>
      </c>
      <c r="AR3787">
        <v>38.912798748889898</v>
      </c>
      <c r="AS3787" t="b">
        <f t="shared" si="178"/>
        <v>1</v>
      </c>
    </row>
    <row r="3788" spans="1:45">
      <c r="A3788">
        <f t="shared" si="179"/>
        <v>3787</v>
      </c>
      <c r="B3788">
        <v>183336</v>
      </c>
      <c r="C3788">
        <v>183336</v>
      </c>
      <c r="D3788" t="s">
        <v>263</v>
      </c>
      <c r="E3788" t="s">
        <v>252</v>
      </c>
      <c r="F3788">
        <v>10185186</v>
      </c>
      <c r="G3788" t="s">
        <v>201</v>
      </c>
      <c r="K3788" t="s">
        <v>264</v>
      </c>
      <c r="L3788" t="s">
        <v>133</v>
      </c>
      <c r="M3788" s="4">
        <v>0.29166666666666669</v>
      </c>
      <c r="N3788" s="1">
        <v>0.70833333333333337</v>
      </c>
      <c r="O3788" t="s">
        <v>265</v>
      </c>
      <c r="P3788" t="s">
        <v>174</v>
      </c>
      <c r="Q3788" t="s">
        <v>256</v>
      </c>
      <c r="R3788" t="s">
        <v>257</v>
      </c>
      <c r="S3788" t="s">
        <v>256</v>
      </c>
      <c r="T3788" t="s">
        <v>165</v>
      </c>
      <c r="U3788" t="s">
        <v>266</v>
      </c>
      <c r="V3788" t="s">
        <v>46</v>
      </c>
      <c r="W3788" t="str">
        <f t="shared" si="177"/>
        <v>950 South Pickett Street WASHINGTON DC 20005</v>
      </c>
      <c r="X3788" t="s">
        <v>47</v>
      </c>
      <c r="Y3788" t="s">
        <v>258</v>
      </c>
      <c r="Z3788">
        <v>38.907409999999999</v>
      </c>
      <c r="AA3788">
        <v>-77.028549999999996</v>
      </c>
      <c r="AB3788">
        <v>397523.68</v>
      </c>
      <c r="AC3788">
        <v>137728.23000000001</v>
      </c>
      <c r="AD3788">
        <v>20005</v>
      </c>
      <c r="AE3788">
        <v>276020</v>
      </c>
      <c r="AF3788">
        <v>118223</v>
      </c>
      <c r="AG3788">
        <v>118223</v>
      </c>
      <c r="AH3788">
        <v>2</v>
      </c>
      <c r="AI3788">
        <v>2</v>
      </c>
      <c r="AJ3788" t="s">
        <v>14248</v>
      </c>
      <c r="AK3788" t="s">
        <v>259</v>
      </c>
      <c r="AL3788" t="s">
        <v>88</v>
      </c>
      <c r="AM3788">
        <v>307</v>
      </c>
      <c r="AN3788">
        <v>7</v>
      </c>
      <c r="AO3788" t="s">
        <v>51</v>
      </c>
      <c r="AP3788">
        <v>1331</v>
      </c>
      <c r="AQ3788">
        <v>-77.028552753457802</v>
      </c>
      <c r="AR3788">
        <v>38.907417530382702</v>
      </c>
      <c r="AS3788" t="b">
        <f t="shared" si="178"/>
        <v>0</v>
      </c>
    </row>
    <row r="3789" spans="1:45">
      <c r="A3789">
        <f t="shared" si="179"/>
        <v>3788</v>
      </c>
      <c r="B3789">
        <v>184290</v>
      </c>
      <c r="C3789">
        <v>184290</v>
      </c>
      <c r="D3789" t="s">
        <v>1899</v>
      </c>
      <c r="E3789" t="s">
        <v>1900</v>
      </c>
      <c r="F3789">
        <v>10189652</v>
      </c>
      <c r="G3789" t="s">
        <v>652</v>
      </c>
      <c r="M3789" s="4">
        <v>0.29166666666666669</v>
      </c>
      <c r="N3789" s="1">
        <v>0.70833333333333337</v>
      </c>
      <c r="O3789" t="s">
        <v>95</v>
      </c>
      <c r="P3789" t="s">
        <v>174</v>
      </c>
      <c r="Q3789" t="s">
        <v>1900</v>
      </c>
      <c r="R3789" t="s">
        <v>1901</v>
      </c>
      <c r="S3789" t="s">
        <v>1900</v>
      </c>
      <c r="T3789" t="s">
        <v>148</v>
      </c>
      <c r="U3789" t="s">
        <v>266</v>
      </c>
      <c r="V3789" t="s">
        <v>46</v>
      </c>
      <c r="W3789" t="str">
        <f t="shared" si="177"/>
        <v>326 Bryant St NE WASHINGTON DC 20002</v>
      </c>
      <c r="X3789" t="s">
        <v>47</v>
      </c>
      <c r="Y3789" t="s">
        <v>1902</v>
      </c>
      <c r="Z3789">
        <v>38.921472999999999</v>
      </c>
      <c r="AA3789">
        <v>-77.000916000000004</v>
      </c>
      <c r="AB3789">
        <v>399920.56</v>
      </c>
      <c r="AC3789">
        <v>139288.92000000001</v>
      </c>
      <c r="AD3789">
        <v>20002</v>
      </c>
      <c r="AE3789">
        <v>37462</v>
      </c>
      <c r="AF3789">
        <v>20889</v>
      </c>
      <c r="AG3789">
        <v>20889</v>
      </c>
      <c r="AH3789">
        <v>5</v>
      </c>
      <c r="AI3789">
        <v>5</v>
      </c>
      <c r="AJ3789" t="s">
        <v>14247</v>
      </c>
      <c r="AK3789" t="s">
        <v>451</v>
      </c>
      <c r="AL3789" t="s">
        <v>410</v>
      </c>
      <c r="AM3789">
        <v>502</v>
      </c>
      <c r="AN3789">
        <v>21</v>
      </c>
      <c r="AO3789" t="s">
        <v>51</v>
      </c>
      <c r="AP3789">
        <v>3126</v>
      </c>
      <c r="AQ3789">
        <v>-77.000918360521595</v>
      </c>
      <c r="AR3789">
        <v>38.921480237119297</v>
      </c>
      <c r="AS3789" t="b">
        <f t="shared" si="178"/>
        <v>1</v>
      </c>
    </row>
    <row r="3790" spans="1:45">
      <c r="A3790">
        <f t="shared" si="179"/>
        <v>3789</v>
      </c>
      <c r="B3790">
        <v>185694</v>
      </c>
      <c r="C3790">
        <v>185694</v>
      </c>
      <c r="D3790" t="s">
        <v>3755</v>
      </c>
      <c r="E3790" t="s">
        <v>1747</v>
      </c>
      <c r="F3790">
        <v>10192510</v>
      </c>
      <c r="G3790" t="s">
        <v>160</v>
      </c>
      <c r="K3790" t="s">
        <v>3756</v>
      </c>
      <c r="L3790" t="s">
        <v>622</v>
      </c>
      <c r="M3790" s="4">
        <v>0.625</v>
      </c>
      <c r="N3790" s="1">
        <v>0.91666666666666663</v>
      </c>
      <c r="O3790" t="s">
        <v>174</v>
      </c>
      <c r="P3790" t="s">
        <v>174</v>
      </c>
      <c r="Q3790" t="s">
        <v>1748</v>
      </c>
      <c r="R3790" t="s">
        <v>1749</v>
      </c>
      <c r="S3790" t="s">
        <v>1748</v>
      </c>
      <c r="T3790" t="s">
        <v>165</v>
      </c>
      <c r="U3790" t="s">
        <v>266</v>
      </c>
      <c r="V3790" t="s">
        <v>46</v>
      </c>
      <c r="W3790" t="str">
        <f t="shared" si="177"/>
        <v>4200 Wisconsin Ave NW, WASHINGTON DC 20037</v>
      </c>
      <c r="X3790" t="s">
        <v>47</v>
      </c>
      <c r="Y3790" t="s">
        <v>1952</v>
      </c>
      <c r="Z3790">
        <v>38.897803000000003</v>
      </c>
      <c r="AA3790">
        <v>-77.055064999999999</v>
      </c>
      <c r="AB3790">
        <v>395223.31</v>
      </c>
      <c r="AC3790">
        <v>136662.88</v>
      </c>
      <c r="AD3790">
        <v>20037</v>
      </c>
      <c r="AE3790">
        <v>279838</v>
      </c>
      <c r="AF3790">
        <v>122023</v>
      </c>
      <c r="AG3790">
        <v>122023</v>
      </c>
      <c r="AH3790">
        <v>2</v>
      </c>
      <c r="AI3790">
        <v>2</v>
      </c>
      <c r="AJ3790" t="s">
        <v>14244</v>
      </c>
      <c r="AK3790" t="s">
        <v>1953</v>
      </c>
      <c r="AL3790" t="s">
        <v>50</v>
      </c>
      <c r="AM3790">
        <v>207</v>
      </c>
      <c r="AN3790">
        <v>5</v>
      </c>
      <c r="AO3790" t="s">
        <v>51</v>
      </c>
      <c r="AP3790">
        <v>1453</v>
      </c>
      <c r="AQ3790">
        <v>-77.055067211575107</v>
      </c>
      <c r="AR3790">
        <v>38.897810987802799</v>
      </c>
      <c r="AS3790" t="b">
        <f t="shared" si="178"/>
        <v>0</v>
      </c>
    </row>
    <row r="3791" spans="1:45">
      <c r="A3791">
        <f t="shared" si="179"/>
        <v>3790</v>
      </c>
      <c r="B3791">
        <v>185107</v>
      </c>
      <c r="C3791">
        <v>185107</v>
      </c>
      <c r="D3791" t="s">
        <v>3830</v>
      </c>
      <c r="E3791" t="s">
        <v>3831</v>
      </c>
      <c r="F3791">
        <v>10191698</v>
      </c>
      <c r="G3791" t="s">
        <v>652</v>
      </c>
      <c r="M3791" s="4">
        <v>0</v>
      </c>
      <c r="N3791" s="1">
        <v>0.95833333333333337</v>
      </c>
      <c r="O3791" t="s">
        <v>95</v>
      </c>
      <c r="P3791" t="s">
        <v>174</v>
      </c>
      <c r="S3791" t="s">
        <v>3831</v>
      </c>
      <c r="T3791" t="s">
        <v>148</v>
      </c>
      <c r="U3791" t="s">
        <v>266</v>
      </c>
      <c r="V3791" t="s">
        <v>46</v>
      </c>
      <c r="W3791" t="str">
        <f t="shared" si="177"/>
        <v xml:space="preserve"> WASHINGTON DC 20002</v>
      </c>
      <c r="X3791" t="s">
        <v>47</v>
      </c>
      <c r="Y3791" t="s">
        <v>3832</v>
      </c>
      <c r="Z3791">
        <v>38.898713000000001</v>
      </c>
      <c r="AA3791">
        <v>-76.989552000000003</v>
      </c>
      <c r="AB3791">
        <v>400906.3</v>
      </c>
      <c r="AC3791">
        <v>136762.43</v>
      </c>
      <c r="AD3791">
        <v>20002</v>
      </c>
      <c r="AE3791">
        <v>71460</v>
      </c>
      <c r="AF3791">
        <v>45330</v>
      </c>
      <c r="AG3791">
        <v>45330</v>
      </c>
      <c r="AH3791">
        <v>6</v>
      </c>
      <c r="AI3791">
        <v>6</v>
      </c>
      <c r="AJ3791" t="s">
        <v>14244</v>
      </c>
      <c r="AK3791" t="s">
        <v>1387</v>
      </c>
      <c r="AL3791" t="s">
        <v>63</v>
      </c>
      <c r="AM3791">
        <v>104</v>
      </c>
      <c r="AN3791">
        <v>25</v>
      </c>
      <c r="AO3791" t="s">
        <v>51</v>
      </c>
      <c r="AP3791">
        <v>3297</v>
      </c>
      <c r="AQ3791">
        <v>-76.989554467584099</v>
      </c>
      <c r="AR3791">
        <v>38.898720283419202</v>
      </c>
      <c r="AS3791" t="b">
        <f t="shared" si="178"/>
        <v>1</v>
      </c>
    </row>
    <row r="3792" spans="1:45">
      <c r="A3792">
        <f t="shared" si="179"/>
        <v>3791</v>
      </c>
      <c r="B3792">
        <v>185717</v>
      </c>
      <c r="C3792">
        <v>185717</v>
      </c>
      <c r="D3792" t="s">
        <v>5050</v>
      </c>
      <c r="E3792" t="s">
        <v>4424</v>
      </c>
      <c r="F3792">
        <v>10192545</v>
      </c>
      <c r="G3792" t="s">
        <v>201</v>
      </c>
      <c r="K3792" t="s">
        <v>5051</v>
      </c>
      <c r="L3792" t="s">
        <v>125</v>
      </c>
      <c r="M3792" s="4">
        <v>0.29166666666666669</v>
      </c>
      <c r="N3792" s="1">
        <v>0.70833333333333337</v>
      </c>
      <c r="O3792" t="s">
        <v>265</v>
      </c>
      <c r="P3792" t="s">
        <v>174</v>
      </c>
      <c r="S3792" t="s">
        <v>4424</v>
      </c>
      <c r="T3792" t="s">
        <v>165</v>
      </c>
      <c r="U3792" t="s">
        <v>266</v>
      </c>
      <c r="V3792" t="s">
        <v>46</v>
      </c>
      <c r="W3792" t="str">
        <f t="shared" si="177"/>
        <v xml:space="preserve"> WASHINGTON DC 20009</v>
      </c>
      <c r="X3792" t="s">
        <v>47</v>
      </c>
      <c r="Y3792" t="s">
        <v>1495</v>
      </c>
      <c r="Z3792">
        <v>38.916122000000001</v>
      </c>
      <c r="AA3792">
        <v>-77.038953000000006</v>
      </c>
      <c r="AB3792">
        <v>396621.8</v>
      </c>
      <c r="AC3792">
        <v>138695.63</v>
      </c>
      <c r="AD3792">
        <v>20009</v>
      </c>
      <c r="AE3792">
        <v>226434</v>
      </c>
      <c r="AF3792">
        <v>69764</v>
      </c>
      <c r="AG3792">
        <v>69764</v>
      </c>
      <c r="AH3792">
        <v>2</v>
      </c>
      <c r="AI3792">
        <v>2</v>
      </c>
      <c r="AJ3792" t="s">
        <v>14249</v>
      </c>
      <c r="AK3792" t="s">
        <v>773</v>
      </c>
      <c r="AL3792" t="s">
        <v>88</v>
      </c>
      <c r="AM3792">
        <v>301</v>
      </c>
      <c r="AN3792">
        <v>6</v>
      </c>
      <c r="AO3792" t="s">
        <v>51</v>
      </c>
      <c r="AP3792">
        <v>3269</v>
      </c>
      <c r="AQ3792">
        <v>-77.038955642225602</v>
      </c>
      <c r="AR3792">
        <v>38.916129194758597</v>
      </c>
      <c r="AS3792" t="b">
        <f t="shared" si="178"/>
        <v>1</v>
      </c>
    </row>
    <row r="3793" spans="1:45">
      <c r="A3793">
        <f t="shared" si="179"/>
        <v>3792</v>
      </c>
      <c r="B3793">
        <v>187505</v>
      </c>
      <c r="C3793">
        <v>187505</v>
      </c>
      <c r="D3793" t="s">
        <v>5833</v>
      </c>
      <c r="E3793" t="s">
        <v>5834</v>
      </c>
      <c r="F3793">
        <v>10194540</v>
      </c>
      <c r="G3793" t="s">
        <v>201</v>
      </c>
      <c r="M3793" s="4">
        <v>0.29166666666666669</v>
      </c>
      <c r="N3793" s="1">
        <v>0.79166666666666663</v>
      </c>
      <c r="O3793" t="s">
        <v>265</v>
      </c>
      <c r="P3793" t="s">
        <v>174</v>
      </c>
      <c r="S3793" t="s">
        <v>5834</v>
      </c>
      <c r="T3793" t="s">
        <v>148</v>
      </c>
      <c r="U3793" t="s">
        <v>266</v>
      </c>
      <c r="V3793" t="s">
        <v>46</v>
      </c>
      <c r="W3793" t="str">
        <f t="shared" si="177"/>
        <v xml:space="preserve"> WASHINGTON DC 20009</v>
      </c>
      <c r="X3793" t="s">
        <v>47</v>
      </c>
      <c r="Y3793" t="s">
        <v>2403</v>
      </c>
      <c r="Z3793">
        <v>38.913839000000003</v>
      </c>
      <c r="AA3793">
        <v>-77.038207</v>
      </c>
      <c r="AB3793">
        <v>396686.41</v>
      </c>
      <c r="AC3793">
        <v>138442.19</v>
      </c>
      <c r="AD3793">
        <v>20009</v>
      </c>
      <c r="AE3793">
        <v>241969</v>
      </c>
      <c r="AF3793">
        <v>84919</v>
      </c>
      <c r="AG3793">
        <v>84919</v>
      </c>
      <c r="AH3793">
        <v>2</v>
      </c>
      <c r="AI3793">
        <v>2</v>
      </c>
      <c r="AJ3793" t="s">
        <v>14249</v>
      </c>
      <c r="AK3793" t="s">
        <v>87</v>
      </c>
      <c r="AL3793" t="s">
        <v>88</v>
      </c>
      <c r="AM3793">
        <v>301</v>
      </c>
      <c r="AN3793">
        <v>6</v>
      </c>
      <c r="AO3793" t="s">
        <v>51</v>
      </c>
      <c r="AP3793">
        <v>1061</v>
      </c>
      <c r="AQ3793">
        <v>-77.038209413908504</v>
      </c>
      <c r="AR3793">
        <v>38.913846368340899</v>
      </c>
      <c r="AS3793" t="b">
        <f t="shared" si="178"/>
        <v>1</v>
      </c>
    </row>
    <row r="3794" spans="1:45">
      <c r="A3794">
        <f t="shared" si="179"/>
        <v>3793</v>
      </c>
      <c r="B3794">
        <v>187506</v>
      </c>
      <c r="C3794">
        <v>187506</v>
      </c>
      <c r="D3794" t="s">
        <v>5838</v>
      </c>
      <c r="E3794" t="s">
        <v>5834</v>
      </c>
      <c r="F3794">
        <v>10194544</v>
      </c>
      <c r="G3794" t="s">
        <v>201</v>
      </c>
      <c r="K3794" t="s">
        <v>5839</v>
      </c>
      <c r="L3794" t="s">
        <v>255</v>
      </c>
      <c r="M3794" s="4">
        <v>0.29166666666666669</v>
      </c>
      <c r="N3794" s="1">
        <v>0.79166666666666663</v>
      </c>
      <c r="O3794" t="s">
        <v>265</v>
      </c>
      <c r="P3794" t="s">
        <v>174</v>
      </c>
      <c r="S3794" t="s">
        <v>5834</v>
      </c>
      <c r="T3794" t="s">
        <v>165</v>
      </c>
      <c r="U3794" t="s">
        <v>266</v>
      </c>
      <c r="V3794" t="s">
        <v>46</v>
      </c>
      <c r="W3794" t="str">
        <f t="shared" si="177"/>
        <v xml:space="preserve"> WASHINGTON DC 20009</v>
      </c>
      <c r="X3794" t="s">
        <v>47</v>
      </c>
      <c r="Y3794" t="s">
        <v>2403</v>
      </c>
      <c r="Z3794">
        <v>38.913839000000003</v>
      </c>
      <c r="AA3794">
        <v>-77.038207</v>
      </c>
      <c r="AB3794">
        <v>396686.41</v>
      </c>
      <c r="AC3794">
        <v>138442.19</v>
      </c>
      <c r="AD3794">
        <v>20009</v>
      </c>
      <c r="AE3794">
        <v>241969</v>
      </c>
      <c r="AF3794">
        <v>84919</v>
      </c>
      <c r="AG3794">
        <v>84919</v>
      </c>
      <c r="AH3794">
        <v>2</v>
      </c>
      <c r="AI3794">
        <v>2</v>
      </c>
      <c r="AJ3794" t="s">
        <v>14249</v>
      </c>
      <c r="AK3794" t="s">
        <v>87</v>
      </c>
      <c r="AL3794" t="s">
        <v>88</v>
      </c>
      <c r="AM3794">
        <v>301</v>
      </c>
      <c r="AN3794">
        <v>6</v>
      </c>
      <c r="AO3794" t="s">
        <v>51</v>
      </c>
      <c r="AP3794">
        <v>1062</v>
      </c>
      <c r="AQ3794">
        <v>-77.038209413908504</v>
      </c>
      <c r="AR3794">
        <v>38.913846368340899</v>
      </c>
      <c r="AS3794" t="b">
        <f t="shared" si="178"/>
        <v>1</v>
      </c>
    </row>
    <row r="3795" spans="1:45">
      <c r="A3795">
        <f t="shared" si="179"/>
        <v>3794</v>
      </c>
      <c r="B3795">
        <v>187525</v>
      </c>
      <c r="C3795">
        <v>187525</v>
      </c>
      <c r="D3795" t="s">
        <v>5924</v>
      </c>
      <c r="E3795" t="s">
        <v>5925</v>
      </c>
      <c r="F3795">
        <v>10194720</v>
      </c>
      <c r="G3795" t="s">
        <v>201</v>
      </c>
      <c r="K3795" t="s">
        <v>5926</v>
      </c>
      <c r="L3795" t="s">
        <v>334</v>
      </c>
      <c r="M3795" s="4">
        <v>0.54166666666666663</v>
      </c>
      <c r="N3795" s="1">
        <v>0.79166666666666663</v>
      </c>
      <c r="O3795" t="s">
        <v>265</v>
      </c>
      <c r="P3795" t="s">
        <v>174</v>
      </c>
      <c r="S3795" t="s">
        <v>5925</v>
      </c>
      <c r="T3795" t="s">
        <v>165</v>
      </c>
      <c r="U3795" t="s">
        <v>266</v>
      </c>
      <c r="V3795" t="s">
        <v>46</v>
      </c>
      <c r="W3795" t="str">
        <f t="shared" si="177"/>
        <v xml:space="preserve"> WASHINGTON DC 20036</v>
      </c>
      <c r="X3795" t="s">
        <v>47</v>
      </c>
      <c r="Y3795" t="s">
        <v>379</v>
      </c>
      <c r="Z3795">
        <v>38.909416999999998</v>
      </c>
      <c r="AA3795">
        <v>-77.040606999999994</v>
      </c>
      <c r="AB3795">
        <v>396478.07</v>
      </c>
      <c r="AC3795">
        <v>137951.41</v>
      </c>
      <c r="AD3795">
        <v>20036</v>
      </c>
      <c r="AE3795">
        <v>238156</v>
      </c>
      <c r="AF3795">
        <v>80898</v>
      </c>
      <c r="AG3795">
        <v>80898</v>
      </c>
      <c r="AH3795">
        <v>2</v>
      </c>
      <c r="AI3795">
        <v>2</v>
      </c>
      <c r="AJ3795" t="s">
        <v>14249</v>
      </c>
      <c r="AK3795" t="s">
        <v>380</v>
      </c>
      <c r="AL3795" t="s">
        <v>50</v>
      </c>
      <c r="AM3795">
        <v>208</v>
      </c>
      <c r="AN3795">
        <v>6</v>
      </c>
      <c r="AO3795" t="s">
        <v>51</v>
      </c>
      <c r="AP3795">
        <v>1984</v>
      </c>
      <c r="AQ3795">
        <v>-77.040609146681803</v>
      </c>
      <c r="AR3795">
        <v>38.909424444736999</v>
      </c>
      <c r="AS3795" t="b">
        <f t="shared" si="178"/>
        <v>1</v>
      </c>
    </row>
    <row r="3796" spans="1:45">
      <c r="A3796">
        <f t="shared" si="179"/>
        <v>3795</v>
      </c>
      <c r="B3796">
        <v>187529</v>
      </c>
      <c r="C3796">
        <v>187529</v>
      </c>
      <c r="D3796" t="s">
        <v>6010</v>
      </c>
      <c r="E3796" t="s">
        <v>6011</v>
      </c>
      <c r="F3796">
        <v>10194940</v>
      </c>
      <c r="G3796" t="s">
        <v>201</v>
      </c>
      <c r="K3796" t="s">
        <v>6012</v>
      </c>
      <c r="L3796" t="s">
        <v>386</v>
      </c>
      <c r="M3796" s="4">
        <v>0.375</v>
      </c>
      <c r="N3796" s="1">
        <v>0.75</v>
      </c>
      <c r="O3796" t="s">
        <v>174</v>
      </c>
      <c r="P3796" t="s">
        <v>174</v>
      </c>
      <c r="S3796" t="s">
        <v>6011</v>
      </c>
      <c r="T3796" t="s">
        <v>165</v>
      </c>
      <c r="U3796" t="s">
        <v>266</v>
      </c>
      <c r="W3796" t="str">
        <f t="shared" si="177"/>
        <v xml:space="preserve">   </v>
      </c>
      <c r="Z3796">
        <v>0</v>
      </c>
      <c r="AA3796">
        <v>0</v>
      </c>
      <c r="AB3796">
        <v>0</v>
      </c>
      <c r="AC3796">
        <v>0</v>
      </c>
      <c r="AE3796">
        <v>-100</v>
      </c>
      <c r="AF3796">
        <v>-100</v>
      </c>
      <c r="AG3796">
        <v>348291</v>
      </c>
      <c r="AI3796" t="s">
        <v>14250</v>
      </c>
      <c r="AJ3796" t="s">
        <v>14251</v>
      </c>
      <c r="AK3796" t="s">
        <v>51</v>
      </c>
      <c r="AN3796" t="s">
        <v>51</v>
      </c>
      <c r="AO3796" t="s">
        <v>51</v>
      </c>
      <c r="AP3796">
        <v>1796</v>
      </c>
      <c r="AQ3796">
        <v>-81.529192133279295</v>
      </c>
      <c r="AR3796">
        <v>37.5772691877347</v>
      </c>
      <c r="AS3796" t="b">
        <f t="shared" si="178"/>
        <v>1</v>
      </c>
    </row>
    <row r="3797" spans="1:45">
      <c r="A3797">
        <f t="shared" si="179"/>
        <v>3796</v>
      </c>
      <c r="B3797">
        <v>187531</v>
      </c>
      <c r="C3797">
        <v>187531</v>
      </c>
      <c r="D3797" t="s">
        <v>6042</v>
      </c>
      <c r="E3797" t="s">
        <v>6043</v>
      </c>
      <c r="F3797">
        <v>10194998</v>
      </c>
      <c r="G3797" t="s">
        <v>160</v>
      </c>
      <c r="M3797" s="4">
        <v>0.29166666666666669</v>
      </c>
      <c r="N3797" s="1">
        <v>0.70833333333333337</v>
      </c>
      <c r="O3797" t="s">
        <v>174</v>
      </c>
      <c r="P3797" t="s">
        <v>174</v>
      </c>
      <c r="S3797" t="s">
        <v>6043</v>
      </c>
      <c r="T3797" t="s">
        <v>148</v>
      </c>
      <c r="U3797" t="s">
        <v>266</v>
      </c>
      <c r="V3797" t="s">
        <v>46</v>
      </c>
      <c r="W3797" t="str">
        <f t="shared" si="177"/>
        <v xml:space="preserve"> WASHINGTON DC 20007</v>
      </c>
      <c r="X3797" t="s">
        <v>47</v>
      </c>
      <c r="Y3797" t="s">
        <v>6044</v>
      </c>
      <c r="Z3797">
        <v>38.905372999999997</v>
      </c>
      <c r="AA3797">
        <v>-77.060079999999999</v>
      </c>
      <c r="AB3797">
        <v>394788.81</v>
      </c>
      <c r="AC3797">
        <v>137503.48000000001</v>
      </c>
      <c r="AD3797">
        <v>20007</v>
      </c>
      <c r="AE3797">
        <v>285540</v>
      </c>
      <c r="AF3797">
        <v>124398</v>
      </c>
      <c r="AG3797">
        <v>124398</v>
      </c>
      <c r="AH3797">
        <v>2</v>
      </c>
      <c r="AI3797">
        <v>2</v>
      </c>
      <c r="AJ3797" t="s">
        <v>14246</v>
      </c>
      <c r="AK3797" s="2">
        <v>2000000</v>
      </c>
      <c r="AL3797" t="s">
        <v>50</v>
      </c>
      <c r="AM3797">
        <v>206</v>
      </c>
      <c r="AN3797">
        <v>4</v>
      </c>
      <c r="AO3797" t="s">
        <v>567</v>
      </c>
      <c r="AP3797">
        <v>1498</v>
      </c>
      <c r="AQ3797">
        <v>-77.0600824355772</v>
      </c>
      <c r="AR3797">
        <v>38.905380943093199</v>
      </c>
      <c r="AS3797" t="b">
        <f t="shared" si="178"/>
        <v>1</v>
      </c>
    </row>
    <row r="3798" spans="1:45">
      <c r="A3798">
        <f t="shared" si="179"/>
        <v>3797</v>
      </c>
      <c r="B3798">
        <v>187534</v>
      </c>
      <c r="C3798">
        <v>187534</v>
      </c>
      <c r="D3798" t="s">
        <v>6123</v>
      </c>
      <c r="E3798" t="s">
        <v>6124</v>
      </c>
      <c r="F3798">
        <v>10195235</v>
      </c>
      <c r="G3798" t="s">
        <v>652</v>
      </c>
      <c r="M3798" s="4">
        <v>0.5</v>
      </c>
      <c r="N3798" s="1">
        <v>0.79166666666666663</v>
      </c>
      <c r="O3798" t="s">
        <v>203</v>
      </c>
      <c r="P3798" t="s">
        <v>174</v>
      </c>
      <c r="S3798" t="s">
        <v>6124</v>
      </c>
      <c r="T3798" t="s">
        <v>148</v>
      </c>
      <c r="U3798" t="s">
        <v>266</v>
      </c>
      <c r="V3798" t="s">
        <v>46</v>
      </c>
      <c r="W3798" t="str">
        <f t="shared" si="177"/>
        <v xml:space="preserve"> WASHINGTON DC 20003</v>
      </c>
      <c r="X3798" t="s">
        <v>47</v>
      </c>
      <c r="Y3798" t="s">
        <v>750</v>
      </c>
      <c r="Z3798">
        <v>38.879524000000004</v>
      </c>
      <c r="AA3798">
        <v>-77.007028000000005</v>
      </c>
      <c r="AB3798">
        <v>399390.17</v>
      </c>
      <c r="AC3798">
        <v>134632.34</v>
      </c>
      <c r="AD3798">
        <v>20003</v>
      </c>
      <c r="AE3798">
        <v>303674</v>
      </c>
      <c r="AF3798">
        <v>151350</v>
      </c>
      <c r="AG3798">
        <v>151350</v>
      </c>
      <c r="AH3798">
        <v>6</v>
      </c>
      <c r="AI3798">
        <v>6</v>
      </c>
      <c r="AJ3798" t="s">
        <v>14252</v>
      </c>
      <c r="AK3798" t="s">
        <v>719</v>
      </c>
      <c r="AL3798" t="s">
        <v>63</v>
      </c>
      <c r="AM3798">
        <v>106</v>
      </c>
      <c r="AN3798">
        <v>27</v>
      </c>
      <c r="AO3798" t="s">
        <v>720</v>
      </c>
      <c r="AP3798">
        <v>1657</v>
      </c>
      <c r="AQ3798">
        <v>-77.007030504945604</v>
      </c>
      <c r="AR3798">
        <v>38.879531883378299</v>
      </c>
      <c r="AS3798" t="b">
        <f t="shared" si="178"/>
        <v>1</v>
      </c>
    </row>
    <row r="3799" spans="1:45">
      <c r="A3799">
        <f t="shared" si="179"/>
        <v>3798</v>
      </c>
      <c r="B3799">
        <v>187538</v>
      </c>
      <c r="C3799">
        <v>187538</v>
      </c>
      <c r="D3799" t="s">
        <v>6143</v>
      </c>
      <c r="E3799" t="s">
        <v>6144</v>
      </c>
      <c r="F3799">
        <v>10195309</v>
      </c>
      <c r="G3799" t="s">
        <v>201</v>
      </c>
      <c r="K3799" t="s">
        <v>6145</v>
      </c>
      <c r="L3799" t="s">
        <v>184</v>
      </c>
      <c r="M3799" s="4">
        <v>0.29166666666666669</v>
      </c>
      <c r="N3799" s="1">
        <v>0.79166666666666663</v>
      </c>
      <c r="O3799" t="s">
        <v>174</v>
      </c>
      <c r="P3799" t="s">
        <v>174</v>
      </c>
      <c r="S3799" t="s">
        <v>6144</v>
      </c>
      <c r="T3799" t="s">
        <v>165</v>
      </c>
      <c r="U3799" t="s">
        <v>266</v>
      </c>
      <c r="V3799" t="s">
        <v>46</v>
      </c>
      <c r="W3799" t="str">
        <f t="shared" si="177"/>
        <v xml:space="preserve"> WASHINGTON DC 20009</v>
      </c>
      <c r="X3799" t="s">
        <v>47</v>
      </c>
      <c r="Y3799" t="s">
        <v>6146</v>
      </c>
      <c r="Z3799">
        <v>38.911312000000002</v>
      </c>
      <c r="AA3799">
        <v>-77.033145000000005</v>
      </c>
      <c r="AB3799">
        <v>397125.37</v>
      </c>
      <c r="AC3799">
        <v>138161.48000000001</v>
      </c>
      <c r="AD3799">
        <v>20009</v>
      </c>
      <c r="AE3799">
        <v>240145</v>
      </c>
      <c r="AF3799">
        <v>83103</v>
      </c>
      <c r="AG3799">
        <v>83103</v>
      </c>
      <c r="AH3799">
        <v>2</v>
      </c>
      <c r="AI3799">
        <v>2</v>
      </c>
      <c r="AJ3799" t="s">
        <v>14248</v>
      </c>
      <c r="AK3799" t="s">
        <v>222</v>
      </c>
      <c r="AL3799" t="s">
        <v>88</v>
      </c>
      <c r="AM3799">
        <v>301</v>
      </c>
      <c r="AN3799">
        <v>7</v>
      </c>
      <c r="AO3799" t="s">
        <v>51</v>
      </c>
      <c r="AP3799">
        <v>1885</v>
      </c>
      <c r="AQ3799">
        <v>-77.033146839926005</v>
      </c>
      <c r="AR3799">
        <v>38.911319183017298</v>
      </c>
      <c r="AS3799" t="b">
        <f t="shared" si="178"/>
        <v>1</v>
      </c>
    </row>
    <row r="3800" spans="1:45">
      <c r="A3800">
        <f t="shared" si="179"/>
        <v>3799</v>
      </c>
      <c r="B3800">
        <v>187542</v>
      </c>
      <c r="C3800">
        <v>187542</v>
      </c>
      <c r="D3800" t="s">
        <v>6233</v>
      </c>
      <c r="E3800" t="s">
        <v>6234</v>
      </c>
      <c r="F3800">
        <v>10195492</v>
      </c>
      <c r="G3800" t="s">
        <v>115</v>
      </c>
      <c r="I3800" t="s">
        <v>6235</v>
      </c>
      <c r="K3800" t="s">
        <v>6236</v>
      </c>
      <c r="L3800" t="s">
        <v>387</v>
      </c>
      <c r="M3800" s="4">
        <v>0.29166666666666669</v>
      </c>
      <c r="N3800" s="1">
        <v>0.70833333333333337</v>
      </c>
      <c r="O3800" t="s">
        <v>95</v>
      </c>
      <c r="P3800" t="s">
        <v>174</v>
      </c>
      <c r="S3800" t="s">
        <v>6237</v>
      </c>
      <c r="T3800" t="s">
        <v>165</v>
      </c>
      <c r="U3800" t="s">
        <v>266</v>
      </c>
      <c r="W3800" t="str">
        <f t="shared" si="177"/>
        <v xml:space="preserve">   </v>
      </c>
      <c r="Z3800">
        <v>0</v>
      </c>
      <c r="AA3800">
        <v>0</v>
      </c>
      <c r="AB3800">
        <v>0</v>
      </c>
      <c r="AC3800">
        <v>0</v>
      </c>
      <c r="AE3800">
        <v>-100</v>
      </c>
      <c r="AF3800">
        <v>-100</v>
      </c>
      <c r="AG3800">
        <v>348291</v>
      </c>
      <c r="AI3800" t="s">
        <v>14250</v>
      </c>
      <c r="AJ3800" t="s">
        <v>14251</v>
      </c>
      <c r="AK3800" t="s">
        <v>51</v>
      </c>
      <c r="AN3800" t="s">
        <v>51</v>
      </c>
      <c r="AO3800" t="s">
        <v>51</v>
      </c>
      <c r="AP3800">
        <v>1800</v>
      </c>
      <c r="AQ3800">
        <v>-81.529192133279295</v>
      </c>
      <c r="AR3800">
        <v>37.5772691877347</v>
      </c>
      <c r="AS3800" t="b">
        <f t="shared" si="178"/>
        <v>0</v>
      </c>
    </row>
    <row r="3801" spans="1:45">
      <c r="A3801">
        <f t="shared" si="179"/>
        <v>3800</v>
      </c>
      <c r="B3801">
        <v>187543</v>
      </c>
      <c r="C3801">
        <v>187543</v>
      </c>
      <c r="D3801" t="s">
        <v>6258</v>
      </c>
      <c r="E3801" t="s">
        <v>1747</v>
      </c>
      <c r="F3801">
        <v>10195502</v>
      </c>
      <c r="G3801" t="s">
        <v>160</v>
      </c>
      <c r="K3801" t="s">
        <v>6259</v>
      </c>
      <c r="L3801" t="s">
        <v>203</v>
      </c>
      <c r="M3801" s="4">
        <v>0.375</v>
      </c>
      <c r="N3801" s="1">
        <v>0.58333333333333337</v>
      </c>
      <c r="O3801" t="s">
        <v>174</v>
      </c>
      <c r="P3801" t="s">
        <v>174</v>
      </c>
      <c r="Q3801" t="s">
        <v>1748</v>
      </c>
      <c r="R3801" t="s">
        <v>1749</v>
      </c>
      <c r="S3801" t="s">
        <v>1748</v>
      </c>
      <c r="T3801" t="s">
        <v>165</v>
      </c>
      <c r="U3801" t="s">
        <v>266</v>
      </c>
      <c r="V3801" t="s">
        <v>46</v>
      </c>
      <c r="W3801" t="str">
        <f t="shared" si="177"/>
        <v>4200 Wisconsin Ave NW, WASHINGTON DC 20062</v>
      </c>
      <c r="X3801" t="s">
        <v>47</v>
      </c>
      <c r="Y3801" t="s">
        <v>5353</v>
      </c>
      <c r="Z3801">
        <v>38.900576000000001</v>
      </c>
      <c r="AA3801">
        <v>-77.037525000000002</v>
      </c>
      <c r="AB3801">
        <v>396744.97</v>
      </c>
      <c r="AC3801">
        <v>136969.84</v>
      </c>
      <c r="AD3801">
        <v>20062</v>
      </c>
      <c r="AE3801">
        <v>279262</v>
      </c>
      <c r="AF3801">
        <v>121648</v>
      </c>
      <c r="AG3801">
        <v>121648</v>
      </c>
      <c r="AH3801">
        <v>2</v>
      </c>
      <c r="AI3801">
        <v>2</v>
      </c>
      <c r="AJ3801" t="s">
        <v>14249</v>
      </c>
      <c r="AK3801" t="s">
        <v>90</v>
      </c>
      <c r="AL3801" t="s">
        <v>50</v>
      </c>
      <c r="AM3801">
        <v>207</v>
      </c>
      <c r="AN3801">
        <v>6</v>
      </c>
      <c r="AO3801" t="s">
        <v>524</v>
      </c>
      <c r="AP3801">
        <v>1437</v>
      </c>
      <c r="AQ3801">
        <v>-77.03752721251</v>
      </c>
      <c r="AR3801">
        <v>38.900583146320599</v>
      </c>
      <c r="AS3801" t="b">
        <f t="shared" si="178"/>
        <v>0</v>
      </c>
    </row>
    <row r="3802" spans="1:45">
      <c r="A3802">
        <f t="shared" si="179"/>
        <v>3801</v>
      </c>
      <c r="B3802">
        <v>187522</v>
      </c>
      <c r="C3802">
        <v>187522</v>
      </c>
      <c r="D3802" t="s">
        <v>6278</v>
      </c>
      <c r="E3802" t="s">
        <v>6279</v>
      </c>
      <c r="F3802">
        <v>10195563</v>
      </c>
      <c r="G3802" t="s">
        <v>201</v>
      </c>
      <c r="K3802" t="s">
        <v>6280</v>
      </c>
      <c r="L3802" t="s">
        <v>387</v>
      </c>
      <c r="M3802" s="4">
        <v>0.29166666666666669</v>
      </c>
      <c r="N3802" s="1">
        <v>0.5</v>
      </c>
      <c r="O3802" t="s">
        <v>174</v>
      </c>
      <c r="P3802" t="s">
        <v>174</v>
      </c>
      <c r="S3802" t="s">
        <v>6279</v>
      </c>
      <c r="T3802" t="s">
        <v>165</v>
      </c>
      <c r="U3802" t="s">
        <v>266</v>
      </c>
      <c r="V3802" t="s">
        <v>46</v>
      </c>
      <c r="W3802" t="str">
        <f t="shared" si="177"/>
        <v xml:space="preserve"> WASHINGTON DC 20009</v>
      </c>
      <c r="X3802" t="s">
        <v>47</v>
      </c>
      <c r="Y3802" t="s">
        <v>5449</v>
      </c>
      <c r="Z3802">
        <v>38.915801999999999</v>
      </c>
      <c r="AA3802">
        <v>-77.029833999999994</v>
      </c>
      <c r="AB3802">
        <v>397412.68</v>
      </c>
      <c r="AC3802">
        <v>138659.88</v>
      </c>
      <c r="AD3802">
        <v>20009</v>
      </c>
      <c r="AE3802">
        <v>243033</v>
      </c>
      <c r="AF3802">
        <v>86291</v>
      </c>
      <c r="AG3802">
        <v>86291</v>
      </c>
      <c r="AH3802">
        <v>1</v>
      </c>
      <c r="AI3802">
        <v>1</v>
      </c>
      <c r="AJ3802" t="s">
        <v>14249</v>
      </c>
      <c r="AK3802" t="s">
        <v>591</v>
      </c>
      <c r="AL3802" t="s">
        <v>88</v>
      </c>
      <c r="AM3802">
        <v>305</v>
      </c>
      <c r="AN3802">
        <v>3</v>
      </c>
      <c r="AO3802" t="s">
        <v>51</v>
      </c>
      <c r="AP3802">
        <v>1904</v>
      </c>
      <c r="AQ3802">
        <v>-77.029836026991802</v>
      </c>
      <c r="AR3802">
        <v>38.915809831380699</v>
      </c>
      <c r="AS3802" t="b">
        <f t="shared" si="178"/>
        <v>1</v>
      </c>
    </row>
    <row r="3803" spans="1:45">
      <c r="A3803">
        <f t="shared" si="179"/>
        <v>3802</v>
      </c>
      <c r="B3803">
        <v>187523</v>
      </c>
      <c r="C3803">
        <v>187523</v>
      </c>
      <c r="D3803" t="s">
        <v>6283</v>
      </c>
      <c r="E3803" t="s">
        <v>6279</v>
      </c>
      <c r="F3803">
        <v>10195567</v>
      </c>
      <c r="G3803" t="s">
        <v>201</v>
      </c>
      <c r="K3803" t="s">
        <v>6284</v>
      </c>
      <c r="L3803" t="s">
        <v>387</v>
      </c>
      <c r="M3803" s="4">
        <v>0.29166666666666669</v>
      </c>
      <c r="N3803" s="1">
        <v>0.70833333333333337</v>
      </c>
      <c r="O3803" t="s">
        <v>174</v>
      </c>
      <c r="P3803" t="s">
        <v>174</v>
      </c>
      <c r="S3803" t="s">
        <v>6279</v>
      </c>
      <c r="T3803" t="s">
        <v>165</v>
      </c>
      <c r="U3803" t="s">
        <v>266</v>
      </c>
      <c r="V3803" t="s">
        <v>46</v>
      </c>
      <c r="W3803" t="str">
        <f t="shared" si="177"/>
        <v xml:space="preserve"> WASHINGTON DC 20005</v>
      </c>
      <c r="X3803" t="s">
        <v>47</v>
      </c>
      <c r="Y3803" t="s">
        <v>6285</v>
      </c>
      <c r="Z3803">
        <v>38.909319000000004</v>
      </c>
      <c r="AA3803">
        <v>-77.034199999999998</v>
      </c>
      <c r="AB3803">
        <v>397033.76</v>
      </c>
      <c r="AC3803">
        <v>137940.35</v>
      </c>
      <c r="AD3803">
        <v>20005</v>
      </c>
      <c r="AE3803">
        <v>240223</v>
      </c>
      <c r="AF3803">
        <v>83521</v>
      </c>
      <c r="AG3803">
        <v>83521</v>
      </c>
      <c r="AH3803">
        <v>2</v>
      </c>
      <c r="AI3803">
        <v>2</v>
      </c>
      <c r="AJ3803" t="s">
        <v>14248</v>
      </c>
      <c r="AK3803" t="s">
        <v>2006</v>
      </c>
      <c r="AL3803" t="s">
        <v>50</v>
      </c>
      <c r="AM3803">
        <v>208</v>
      </c>
      <c r="AN3803">
        <v>7</v>
      </c>
      <c r="AO3803" t="s">
        <v>51</v>
      </c>
      <c r="AP3803">
        <v>1928</v>
      </c>
      <c r="AQ3803">
        <v>-77.034202150113103</v>
      </c>
      <c r="AR3803">
        <v>38.909326863718299</v>
      </c>
      <c r="AS3803" t="b">
        <f t="shared" si="178"/>
        <v>1</v>
      </c>
    </row>
    <row r="3804" spans="1:45">
      <c r="A3804">
        <f t="shared" si="179"/>
        <v>3803</v>
      </c>
      <c r="B3804">
        <v>187554</v>
      </c>
      <c r="C3804">
        <v>187554</v>
      </c>
      <c r="D3804" t="s">
        <v>6366</v>
      </c>
      <c r="E3804" t="s">
        <v>6367</v>
      </c>
      <c r="F3804">
        <v>10195871</v>
      </c>
      <c r="G3804" t="s">
        <v>201</v>
      </c>
      <c r="K3804" t="s">
        <v>6368</v>
      </c>
      <c r="L3804" t="s">
        <v>265</v>
      </c>
      <c r="M3804" s="4">
        <v>0.29166666666666669</v>
      </c>
      <c r="N3804" s="1">
        <v>0.70833333333333337</v>
      </c>
      <c r="O3804" t="s">
        <v>174</v>
      </c>
      <c r="P3804" t="s">
        <v>174</v>
      </c>
      <c r="S3804" t="s">
        <v>6367</v>
      </c>
      <c r="T3804" t="s">
        <v>165</v>
      </c>
      <c r="U3804" t="s">
        <v>266</v>
      </c>
      <c r="V3804" t="s">
        <v>46</v>
      </c>
      <c r="W3804" t="str">
        <f t="shared" si="177"/>
        <v xml:space="preserve"> WASHINGTON DC 20007</v>
      </c>
      <c r="X3804" t="s">
        <v>47</v>
      </c>
      <c r="Y3804" t="s">
        <v>6369</v>
      </c>
      <c r="Z3804">
        <v>38.909618999999999</v>
      </c>
      <c r="AA3804">
        <v>-77.067375999999996</v>
      </c>
      <c r="AB3804">
        <v>394156.31</v>
      </c>
      <c r="AC3804">
        <v>137975.19</v>
      </c>
      <c r="AD3804">
        <v>20007</v>
      </c>
      <c r="AE3804">
        <v>275949</v>
      </c>
      <c r="AF3804">
        <v>118451</v>
      </c>
      <c r="AG3804">
        <v>118451</v>
      </c>
      <c r="AH3804">
        <v>2</v>
      </c>
      <c r="AI3804">
        <v>2</v>
      </c>
      <c r="AJ3804" t="s">
        <v>14246</v>
      </c>
      <c r="AK3804" s="2">
        <v>2000</v>
      </c>
      <c r="AL3804" t="s">
        <v>50</v>
      </c>
      <c r="AM3804">
        <v>206</v>
      </c>
      <c r="AN3804">
        <v>4</v>
      </c>
      <c r="AO3804" t="s">
        <v>51</v>
      </c>
      <c r="AP3804">
        <v>1363</v>
      </c>
      <c r="AQ3804">
        <v>-77.067378581205901</v>
      </c>
      <c r="AR3804">
        <v>38.909626292072602</v>
      </c>
      <c r="AS3804" t="b">
        <f t="shared" si="178"/>
        <v>1</v>
      </c>
    </row>
    <row r="3805" spans="1:45">
      <c r="A3805">
        <f t="shared" si="179"/>
        <v>3804</v>
      </c>
      <c r="B3805">
        <v>187557</v>
      </c>
      <c r="C3805">
        <v>187557</v>
      </c>
      <c r="D3805" t="s">
        <v>6378</v>
      </c>
      <c r="E3805" t="s">
        <v>6379</v>
      </c>
      <c r="F3805">
        <v>10195944</v>
      </c>
      <c r="G3805" t="s">
        <v>201</v>
      </c>
      <c r="K3805" t="s">
        <v>6380</v>
      </c>
      <c r="L3805" t="s">
        <v>265</v>
      </c>
      <c r="M3805" s="4">
        <v>0.29166666666666669</v>
      </c>
      <c r="N3805" s="1">
        <v>0.75</v>
      </c>
      <c r="O3805" t="s">
        <v>174</v>
      </c>
      <c r="P3805" t="s">
        <v>174</v>
      </c>
      <c r="S3805" t="s">
        <v>6381</v>
      </c>
      <c r="T3805" t="s">
        <v>165</v>
      </c>
      <c r="U3805" t="s">
        <v>266</v>
      </c>
      <c r="V3805" t="s">
        <v>46</v>
      </c>
      <c r="W3805" t="str">
        <f t="shared" si="177"/>
        <v xml:space="preserve"> WASHINGTON DC 20036</v>
      </c>
      <c r="X3805" t="s">
        <v>47</v>
      </c>
      <c r="Y3805" t="s">
        <v>379</v>
      </c>
      <c r="Z3805">
        <v>38.909416999999998</v>
      </c>
      <c r="AA3805">
        <v>-77.040606999999994</v>
      </c>
      <c r="AB3805">
        <v>396478.07</v>
      </c>
      <c r="AC3805">
        <v>137951.41</v>
      </c>
      <c r="AD3805">
        <v>20036</v>
      </c>
      <c r="AE3805">
        <v>238156</v>
      </c>
      <c r="AF3805">
        <v>80898</v>
      </c>
      <c r="AG3805">
        <v>80898</v>
      </c>
      <c r="AH3805">
        <v>2</v>
      </c>
      <c r="AI3805">
        <v>2</v>
      </c>
      <c r="AJ3805" t="s">
        <v>14249</v>
      </c>
      <c r="AK3805" t="s">
        <v>380</v>
      </c>
      <c r="AL3805" t="s">
        <v>50</v>
      </c>
      <c r="AM3805">
        <v>208</v>
      </c>
      <c r="AN3805">
        <v>6</v>
      </c>
      <c r="AO3805" t="s">
        <v>51</v>
      </c>
      <c r="AP3805">
        <v>1986</v>
      </c>
      <c r="AQ3805">
        <v>-77.040609146681803</v>
      </c>
      <c r="AR3805">
        <v>38.909424444736999</v>
      </c>
      <c r="AS3805" t="b">
        <f t="shared" si="178"/>
        <v>0</v>
      </c>
    </row>
    <row r="3806" spans="1:45">
      <c r="A3806">
        <f t="shared" si="179"/>
        <v>3805</v>
      </c>
      <c r="B3806">
        <v>187520</v>
      </c>
      <c r="C3806">
        <v>187520</v>
      </c>
      <c r="D3806" t="s">
        <v>9629</v>
      </c>
      <c r="E3806" t="s">
        <v>9630</v>
      </c>
      <c r="F3806">
        <v>10194658</v>
      </c>
      <c r="G3806" t="s">
        <v>201</v>
      </c>
      <c r="K3806" t="s">
        <v>9631</v>
      </c>
      <c r="L3806" t="s">
        <v>183</v>
      </c>
      <c r="M3806" s="4">
        <v>0.41666666666666669</v>
      </c>
      <c r="N3806" s="1">
        <v>0.75</v>
      </c>
      <c r="O3806" t="s">
        <v>174</v>
      </c>
      <c r="P3806" t="s">
        <v>174</v>
      </c>
      <c r="S3806" t="s">
        <v>9630</v>
      </c>
      <c r="T3806" t="s">
        <v>165</v>
      </c>
      <c r="U3806" t="s">
        <v>266</v>
      </c>
      <c r="V3806" t="s">
        <v>46</v>
      </c>
      <c r="W3806" t="str">
        <f t="shared" si="177"/>
        <v xml:space="preserve"> WASHINGTON DC 20015</v>
      </c>
      <c r="X3806" t="s">
        <v>47</v>
      </c>
      <c r="Y3806" t="s">
        <v>9632</v>
      </c>
      <c r="Z3806">
        <v>38.962274000000001</v>
      </c>
      <c r="AA3806">
        <v>-77.073697999999993</v>
      </c>
      <c r="AB3806">
        <v>393612.73</v>
      </c>
      <c r="AC3806">
        <v>143820.75</v>
      </c>
      <c r="AD3806">
        <v>20015</v>
      </c>
      <c r="AE3806">
        <v>264052</v>
      </c>
      <c r="AF3806">
        <v>106929</v>
      </c>
      <c r="AG3806">
        <v>106929</v>
      </c>
      <c r="AH3806">
        <v>3</v>
      </c>
      <c r="AI3806">
        <v>3</v>
      </c>
      <c r="AJ3806" t="s">
        <v>14253</v>
      </c>
      <c r="AK3806" t="s">
        <v>1439</v>
      </c>
      <c r="AL3806" t="s">
        <v>50</v>
      </c>
      <c r="AM3806">
        <v>201</v>
      </c>
      <c r="AN3806">
        <v>10</v>
      </c>
      <c r="AO3806" t="s">
        <v>51</v>
      </c>
      <c r="AP3806">
        <v>2802</v>
      </c>
      <c r="AQ3806">
        <v>-77.073700335360002</v>
      </c>
      <c r="AR3806">
        <v>38.962281051790697</v>
      </c>
      <c r="AS3806" t="b">
        <f t="shared" si="178"/>
        <v>1</v>
      </c>
    </row>
    <row r="3807" spans="1:45">
      <c r="A3807">
        <f t="shared" si="179"/>
        <v>3806</v>
      </c>
      <c r="B3807">
        <v>187532</v>
      </c>
      <c r="C3807">
        <v>187532</v>
      </c>
      <c r="D3807" t="s">
        <v>9740</v>
      </c>
      <c r="E3807" t="s">
        <v>9741</v>
      </c>
      <c r="F3807">
        <v>10195118</v>
      </c>
      <c r="G3807" t="s">
        <v>652</v>
      </c>
      <c r="K3807" t="s">
        <v>9742</v>
      </c>
      <c r="L3807" t="s">
        <v>387</v>
      </c>
      <c r="M3807" s="4">
        <v>0.29166666666666669</v>
      </c>
      <c r="N3807" s="1">
        <v>0.70833333333333337</v>
      </c>
      <c r="O3807" t="s">
        <v>203</v>
      </c>
      <c r="P3807" t="s">
        <v>174</v>
      </c>
      <c r="Q3807" t="s">
        <v>9741</v>
      </c>
      <c r="R3807" t="s">
        <v>9743</v>
      </c>
      <c r="S3807" t="s">
        <v>9741</v>
      </c>
      <c r="T3807" t="s">
        <v>165</v>
      </c>
      <c r="U3807" t="s">
        <v>266</v>
      </c>
      <c r="V3807" t="s">
        <v>46</v>
      </c>
      <c r="W3807" t="str">
        <f t="shared" si="177"/>
        <v>919 Florida Avenue NW #103 WASHINGTON DC 20001</v>
      </c>
      <c r="X3807" t="s">
        <v>47</v>
      </c>
      <c r="Y3807" t="s">
        <v>9418</v>
      </c>
      <c r="Z3807">
        <v>38.918498999999997</v>
      </c>
      <c r="AA3807">
        <v>-77.024181999999996</v>
      </c>
      <c r="AB3807">
        <v>397902.93</v>
      </c>
      <c r="AC3807">
        <v>138959.04000000001</v>
      </c>
      <c r="AD3807">
        <v>20001</v>
      </c>
      <c r="AE3807">
        <v>218794</v>
      </c>
      <c r="AF3807">
        <v>62210</v>
      </c>
      <c r="AG3807">
        <v>62210</v>
      </c>
      <c r="AH3807">
        <v>1</v>
      </c>
      <c r="AI3807">
        <v>1</v>
      </c>
      <c r="AJ3807" t="s">
        <v>14249</v>
      </c>
      <c r="AK3807" t="s">
        <v>983</v>
      </c>
      <c r="AL3807" t="s">
        <v>88</v>
      </c>
      <c r="AM3807">
        <v>305</v>
      </c>
      <c r="AN3807">
        <v>3</v>
      </c>
      <c r="AO3807" t="s">
        <v>51</v>
      </c>
      <c r="AP3807">
        <v>2301</v>
      </c>
      <c r="AQ3807">
        <v>-77.024183990569199</v>
      </c>
      <c r="AR3807">
        <v>38.918506070710599</v>
      </c>
      <c r="AS3807" t="b">
        <f t="shared" si="178"/>
        <v>1</v>
      </c>
    </row>
    <row r="3808" spans="1:45">
      <c r="A3808">
        <f t="shared" si="179"/>
        <v>3807</v>
      </c>
      <c r="B3808">
        <v>187535</v>
      </c>
      <c r="C3808">
        <v>187535</v>
      </c>
      <c r="D3808" t="s">
        <v>9762</v>
      </c>
      <c r="E3808" t="s">
        <v>1031</v>
      </c>
      <c r="F3808">
        <v>10195275</v>
      </c>
      <c r="G3808" t="s">
        <v>81</v>
      </c>
      <c r="K3808" t="s">
        <v>9763</v>
      </c>
      <c r="L3808" t="s">
        <v>184</v>
      </c>
      <c r="M3808" s="4">
        <v>0.33333333333333331</v>
      </c>
      <c r="N3808" s="1">
        <v>0.66666666666666663</v>
      </c>
      <c r="O3808" t="s">
        <v>174</v>
      </c>
      <c r="P3808" t="s">
        <v>174</v>
      </c>
      <c r="S3808" t="s">
        <v>2168</v>
      </c>
      <c r="T3808" t="s">
        <v>165</v>
      </c>
      <c r="U3808" t="s">
        <v>266</v>
      </c>
      <c r="V3808" t="s">
        <v>46</v>
      </c>
      <c r="W3808" t="str">
        <f t="shared" si="177"/>
        <v xml:space="preserve"> WASHINGTON DC 20009</v>
      </c>
      <c r="X3808" t="s">
        <v>47</v>
      </c>
      <c r="Y3808" t="s">
        <v>9764</v>
      </c>
      <c r="Z3808">
        <v>38.916445000000003</v>
      </c>
      <c r="AA3808">
        <v>-77.039402999999993</v>
      </c>
      <c r="AB3808">
        <v>396582.8</v>
      </c>
      <c r="AC3808">
        <v>138731.48000000001</v>
      </c>
      <c r="AD3808">
        <v>20009</v>
      </c>
      <c r="AE3808">
        <v>238086</v>
      </c>
      <c r="AF3808">
        <v>81129</v>
      </c>
      <c r="AG3808">
        <v>81129</v>
      </c>
      <c r="AH3808">
        <v>2</v>
      </c>
      <c r="AI3808">
        <v>2</v>
      </c>
      <c r="AJ3808" t="s">
        <v>14249</v>
      </c>
      <c r="AK3808" t="s">
        <v>773</v>
      </c>
      <c r="AL3808" t="s">
        <v>88</v>
      </c>
      <c r="AM3808">
        <v>301</v>
      </c>
      <c r="AN3808">
        <v>6</v>
      </c>
      <c r="AO3808" t="s">
        <v>51</v>
      </c>
      <c r="AP3808">
        <v>2013</v>
      </c>
      <c r="AQ3808">
        <v>-77.039405521923896</v>
      </c>
      <c r="AR3808">
        <v>38.916451992695102</v>
      </c>
      <c r="AS3808" t="b">
        <f t="shared" si="178"/>
        <v>0</v>
      </c>
    </row>
    <row r="3809" spans="1:45">
      <c r="A3809">
        <f t="shared" si="179"/>
        <v>3808</v>
      </c>
      <c r="B3809">
        <v>187539</v>
      </c>
      <c r="C3809">
        <v>187539</v>
      </c>
      <c r="D3809" t="s">
        <v>9791</v>
      </c>
      <c r="E3809" t="s">
        <v>8424</v>
      </c>
      <c r="F3809">
        <v>10195346</v>
      </c>
      <c r="G3809" t="s">
        <v>201</v>
      </c>
      <c r="K3809" t="s">
        <v>9792</v>
      </c>
      <c r="L3809" t="s">
        <v>184</v>
      </c>
      <c r="M3809" s="4">
        <v>0.29166666666666669</v>
      </c>
      <c r="N3809" s="1">
        <v>0.79166666666666663</v>
      </c>
      <c r="O3809" t="s">
        <v>174</v>
      </c>
      <c r="P3809" t="s">
        <v>174</v>
      </c>
      <c r="S3809" t="s">
        <v>8424</v>
      </c>
      <c r="T3809" t="s">
        <v>165</v>
      </c>
      <c r="U3809" t="s">
        <v>266</v>
      </c>
      <c r="V3809" t="s">
        <v>46</v>
      </c>
      <c r="W3809" t="str">
        <f t="shared" si="177"/>
        <v xml:space="preserve"> WASHINGTON DC 20009</v>
      </c>
      <c r="X3809" t="s">
        <v>47</v>
      </c>
      <c r="Y3809" t="s">
        <v>6758</v>
      </c>
      <c r="Z3809">
        <v>38.916750999999998</v>
      </c>
      <c r="AA3809">
        <v>-77.042777000000001</v>
      </c>
      <c r="AB3809">
        <v>396290.26</v>
      </c>
      <c r="AC3809">
        <v>138765.59</v>
      </c>
      <c r="AD3809">
        <v>20009</v>
      </c>
      <c r="AE3809">
        <v>235568</v>
      </c>
      <c r="AF3809">
        <v>78901</v>
      </c>
      <c r="AG3809">
        <v>78901</v>
      </c>
      <c r="AH3809">
        <v>1</v>
      </c>
      <c r="AI3809">
        <v>1</v>
      </c>
      <c r="AJ3809" t="s">
        <v>14247</v>
      </c>
      <c r="AK3809" t="s">
        <v>319</v>
      </c>
      <c r="AL3809" t="s">
        <v>88</v>
      </c>
      <c r="AM3809">
        <v>303</v>
      </c>
      <c r="AN3809">
        <v>1</v>
      </c>
      <c r="AO3809" t="s">
        <v>320</v>
      </c>
      <c r="AP3809">
        <v>2471</v>
      </c>
      <c r="AQ3809">
        <v>-77.042778942065794</v>
      </c>
      <c r="AR3809">
        <v>38.916758080605099</v>
      </c>
      <c r="AS3809" t="b">
        <f t="shared" si="178"/>
        <v>1</v>
      </c>
    </row>
    <row r="3810" spans="1:45">
      <c r="A3810">
        <f t="shared" si="179"/>
        <v>3809</v>
      </c>
      <c r="B3810">
        <v>187540</v>
      </c>
      <c r="C3810">
        <v>187540</v>
      </c>
      <c r="D3810" t="s">
        <v>9798</v>
      </c>
      <c r="E3810" t="s">
        <v>9799</v>
      </c>
      <c r="F3810">
        <v>10195367</v>
      </c>
      <c r="G3810" t="s">
        <v>652</v>
      </c>
      <c r="K3810" t="s">
        <v>9800</v>
      </c>
      <c r="L3810" t="s">
        <v>192</v>
      </c>
      <c r="M3810" s="4">
        <v>0.29166666666666669</v>
      </c>
      <c r="N3810" s="1">
        <v>0.70833333333333337</v>
      </c>
      <c r="O3810" t="s">
        <v>174</v>
      </c>
      <c r="P3810" t="s">
        <v>174</v>
      </c>
      <c r="S3810" t="s">
        <v>9799</v>
      </c>
      <c r="T3810" t="s">
        <v>165</v>
      </c>
      <c r="U3810" t="s">
        <v>266</v>
      </c>
      <c r="V3810" t="s">
        <v>46</v>
      </c>
      <c r="W3810" t="str">
        <f t="shared" si="177"/>
        <v xml:space="preserve"> WASHINGTON DC 20008</v>
      </c>
      <c r="X3810" t="s">
        <v>47</v>
      </c>
      <c r="Y3810" t="s">
        <v>6616</v>
      </c>
      <c r="Z3810">
        <v>38.916016999999997</v>
      </c>
      <c r="AA3810">
        <v>-77.048314000000005</v>
      </c>
      <c r="AB3810">
        <v>395810.01</v>
      </c>
      <c r="AC3810">
        <v>138684.4</v>
      </c>
      <c r="AD3810">
        <v>20008</v>
      </c>
      <c r="AE3810">
        <v>218640</v>
      </c>
      <c r="AF3810">
        <v>61829</v>
      </c>
      <c r="AG3810">
        <v>61829</v>
      </c>
      <c r="AH3810">
        <v>2</v>
      </c>
      <c r="AI3810">
        <v>2</v>
      </c>
      <c r="AJ3810" t="s">
        <v>14252</v>
      </c>
      <c r="AK3810" t="s">
        <v>1375</v>
      </c>
      <c r="AL3810" t="s">
        <v>50</v>
      </c>
      <c r="AM3810">
        <v>208</v>
      </c>
      <c r="AN3810">
        <v>1</v>
      </c>
      <c r="AO3810" t="s">
        <v>51</v>
      </c>
      <c r="AP3810">
        <v>2293</v>
      </c>
      <c r="AQ3810">
        <v>-77.048316162437303</v>
      </c>
      <c r="AR3810">
        <v>38.916024535459599</v>
      </c>
      <c r="AS3810" t="b">
        <f t="shared" si="178"/>
        <v>1</v>
      </c>
    </row>
    <row r="3811" spans="1:45">
      <c r="A3811">
        <f t="shared" si="179"/>
        <v>3810</v>
      </c>
      <c r="B3811">
        <v>187541</v>
      </c>
      <c r="C3811">
        <v>187541</v>
      </c>
      <c r="D3811" t="s">
        <v>9821</v>
      </c>
      <c r="E3811" t="s">
        <v>9822</v>
      </c>
      <c r="F3811">
        <v>10195433</v>
      </c>
      <c r="G3811" t="s">
        <v>160</v>
      </c>
      <c r="K3811" t="s">
        <v>9823</v>
      </c>
      <c r="L3811" t="s">
        <v>415</v>
      </c>
      <c r="M3811" s="4">
        <v>0.29166666666666669</v>
      </c>
      <c r="N3811" s="1">
        <v>0.70833333333333337</v>
      </c>
      <c r="O3811" t="s">
        <v>174</v>
      </c>
      <c r="P3811" t="s">
        <v>174</v>
      </c>
      <c r="S3811" t="s">
        <v>9822</v>
      </c>
      <c r="T3811" t="s">
        <v>165</v>
      </c>
      <c r="U3811" t="s">
        <v>266</v>
      </c>
      <c r="V3811" t="s">
        <v>46</v>
      </c>
      <c r="W3811" t="str">
        <f t="shared" si="177"/>
        <v xml:space="preserve"> WASHINGTON DC 20017</v>
      </c>
      <c r="X3811" t="s">
        <v>47</v>
      </c>
      <c r="Y3811" t="s">
        <v>9824</v>
      </c>
      <c r="Z3811">
        <v>38.927436</v>
      </c>
      <c r="AA3811">
        <v>-77.006190000000004</v>
      </c>
      <c r="AB3811">
        <v>399463.27</v>
      </c>
      <c r="AC3811">
        <v>139950.92000000001</v>
      </c>
      <c r="AD3811">
        <v>20017</v>
      </c>
      <c r="AE3811">
        <v>146162</v>
      </c>
      <c r="AF3811">
        <v>55088</v>
      </c>
      <c r="AG3811">
        <v>55088</v>
      </c>
      <c r="AH3811">
        <v>5</v>
      </c>
      <c r="AI3811">
        <v>5</v>
      </c>
      <c r="AJ3811" t="s">
        <v>14247</v>
      </c>
      <c r="AK3811" t="s">
        <v>3420</v>
      </c>
      <c r="AL3811" t="s">
        <v>188</v>
      </c>
      <c r="AM3811">
        <v>405</v>
      </c>
      <c r="AN3811">
        <v>21</v>
      </c>
      <c r="AO3811" t="s">
        <v>51</v>
      </c>
      <c r="AP3811">
        <v>2688</v>
      </c>
      <c r="AQ3811">
        <v>-77.0061921947744</v>
      </c>
      <c r="AR3811">
        <v>38.927443584430897</v>
      </c>
      <c r="AS3811" t="b">
        <f t="shared" si="178"/>
        <v>1</v>
      </c>
    </row>
    <row r="3812" spans="1:45">
      <c r="A3812">
        <f t="shared" si="179"/>
        <v>3811</v>
      </c>
      <c r="B3812">
        <v>187545</v>
      </c>
      <c r="C3812">
        <v>187545</v>
      </c>
      <c r="D3812" t="s">
        <v>9893</v>
      </c>
      <c r="E3812" t="s">
        <v>9894</v>
      </c>
      <c r="F3812">
        <v>10195689</v>
      </c>
      <c r="G3812" t="s">
        <v>201</v>
      </c>
      <c r="K3812" t="s">
        <v>9895</v>
      </c>
      <c r="L3812" t="s">
        <v>387</v>
      </c>
      <c r="M3812" s="4">
        <v>0.29166666666666669</v>
      </c>
      <c r="N3812" s="1">
        <v>0.70833333333333337</v>
      </c>
      <c r="O3812" t="s">
        <v>174</v>
      </c>
      <c r="P3812" t="s">
        <v>174</v>
      </c>
      <c r="S3812" t="s">
        <v>9894</v>
      </c>
      <c r="T3812" t="s">
        <v>165</v>
      </c>
      <c r="U3812" t="s">
        <v>266</v>
      </c>
      <c r="V3812" t="s">
        <v>46</v>
      </c>
      <c r="W3812" t="str">
        <f t="shared" si="177"/>
        <v xml:space="preserve"> WASHINGTON DC 20008</v>
      </c>
      <c r="X3812" t="s">
        <v>47</v>
      </c>
      <c r="Y3812" t="s">
        <v>7744</v>
      </c>
      <c r="Z3812">
        <v>38.915469999999999</v>
      </c>
      <c r="AA3812">
        <v>-77.049931000000001</v>
      </c>
      <c r="AB3812">
        <v>395669.73</v>
      </c>
      <c r="AC3812">
        <v>138623.79999999999</v>
      </c>
      <c r="AD3812">
        <v>20008</v>
      </c>
      <c r="AE3812">
        <v>226246</v>
      </c>
      <c r="AF3812">
        <v>69243</v>
      </c>
      <c r="AG3812">
        <v>69243</v>
      </c>
      <c r="AH3812">
        <v>2</v>
      </c>
      <c r="AI3812">
        <v>2</v>
      </c>
      <c r="AJ3812" t="s">
        <v>14252</v>
      </c>
      <c r="AK3812" t="s">
        <v>1375</v>
      </c>
      <c r="AL3812" t="s">
        <v>50</v>
      </c>
      <c r="AM3812">
        <v>208</v>
      </c>
      <c r="AN3812">
        <v>1</v>
      </c>
      <c r="AO3812" t="s">
        <v>51</v>
      </c>
      <c r="AP3812">
        <v>2167</v>
      </c>
      <c r="AQ3812">
        <v>-77.049933318547005</v>
      </c>
      <c r="AR3812">
        <v>38.9154779504128</v>
      </c>
      <c r="AS3812" t="b">
        <f t="shared" si="178"/>
        <v>1</v>
      </c>
    </row>
    <row r="3813" spans="1:45">
      <c r="A3813">
        <f t="shared" si="179"/>
        <v>3812</v>
      </c>
      <c r="B3813">
        <v>187547</v>
      </c>
      <c r="C3813">
        <v>187547</v>
      </c>
      <c r="D3813" t="s">
        <v>9899</v>
      </c>
      <c r="E3813" t="s">
        <v>2807</v>
      </c>
      <c r="F3813">
        <v>10195708</v>
      </c>
      <c r="G3813" t="s">
        <v>201</v>
      </c>
      <c r="K3813" t="s">
        <v>9900</v>
      </c>
      <c r="L3813" t="s">
        <v>203</v>
      </c>
      <c r="M3813" s="4">
        <v>0.29166666666666669</v>
      </c>
      <c r="N3813" s="1">
        <v>0.70833333333333337</v>
      </c>
      <c r="O3813" t="s">
        <v>174</v>
      </c>
      <c r="P3813" t="s">
        <v>174</v>
      </c>
      <c r="S3813" t="s">
        <v>2809</v>
      </c>
      <c r="T3813" t="s">
        <v>165</v>
      </c>
      <c r="U3813" t="s">
        <v>266</v>
      </c>
      <c r="V3813" t="s">
        <v>46</v>
      </c>
      <c r="W3813" t="str">
        <f t="shared" si="177"/>
        <v xml:space="preserve"> WASHINGTON DC 20011</v>
      </c>
      <c r="X3813" t="s">
        <v>47</v>
      </c>
      <c r="Y3813" t="s">
        <v>7824</v>
      </c>
      <c r="Z3813">
        <v>38.961030999999998</v>
      </c>
      <c r="AA3813">
        <v>-77.000215999999995</v>
      </c>
      <c r="AB3813">
        <v>399981.27</v>
      </c>
      <c r="AC3813">
        <v>143680.26999999999</v>
      </c>
      <c r="AD3813">
        <v>20011</v>
      </c>
      <c r="AE3813">
        <v>11704</v>
      </c>
      <c r="AF3813">
        <v>6832</v>
      </c>
      <c r="AG3813">
        <v>6832</v>
      </c>
      <c r="AH3813">
        <v>4</v>
      </c>
      <c r="AI3813">
        <v>4</v>
      </c>
      <c r="AJ3813" t="s">
        <v>14249</v>
      </c>
      <c r="AK3813" t="s">
        <v>7825</v>
      </c>
      <c r="AL3813" t="s">
        <v>188</v>
      </c>
      <c r="AM3813">
        <v>406</v>
      </c>
      <c r="AN3813">
        <v>19</v>
      </c>
      <c r="AO3813" t="s">
        <v>51</v>
      </c>
      <c r="AP3813">
        <v>2266</v>
      </c>
      <c r="AQ3813">
        <v>-77.000218395281905</v>
      </c>
      <c r="AR3813">
        <v>38.961038800129998</v>
      </c>
      <c r="AS3813" t="b">
        <f t="shared" si="178"/>
        <v>0</v>
      </c>
    </row>
    <row r="3814" spans="1:45">
      <c r="A3814">
        <f t="shared" si="179"/>
        <v>3813</v>
      </c>
      <c r="B3814">
        <v>187555</v>
      </c>
      <c r="C3814">
        <v>187555</v>
      </c>
      <c r="D3814" t="s">
        <v>9937</v>
      </c>
      <c r="E3814" t="s">
        <v>9938</v>
      </c>
      <c r="F3814">
        <v>10195894</v>
      </c>
      <c r="G3814" t="s">
        <v>201</v>
      </c>
      <c r="K3814" t="s">
        <v>9939</v>
      </c>
      <c r="L3814" t="s">
        <v>95</v>
      </c>
      <c r="M3814" s="4">
        <v>0.29166666666666669</v>
      </c>
      <c r="N3814" s="1">
        <v>0.70833333333333337</v>
      </c>
      <c r="O3814" t="s">
        <v>265</v>
      </c>
      <c r="P3814" t="s">
        <v>174</v>
      </c>
      <c r="Q3814" t="s">
        <v>9938</v>
      </c>
      <c r="R3814" t="s">
        <v>9940</v>
      </c>
      <c r="S3814" t="s">
        <v>9938</v>
      </c>
      <c r="T3814" t="s">
        <v>165</v>
      </c>
      <c r="U3814" t="s">
        <v>266</v>
      </c>
      <c r="V3814" t="s">
        <v>46</v>
      </c>
      <c r="W3814" t="str">
        <f t="shared" si="177"/>
        <v>3500 Macomb Street NW WASHINGTON DC 20016</v>
      </c>
      <c r="X3814" t="s">
        <v>47</v>
      </c>
      <c r="Y3814" t="s">
        <v>7170</v>
      </c>
      <c r="Z3814">
        <v>38.933238000000003</v>
      </c>
      <c r="AA3814">
        <v>-77.068897000000007</v>
      </c>
      <c r="AB3814">
        <v>394026.43</v>
      </c>
      <c r="AC3814">
        <v>140597.25</v>
      </c>
      <c r="AD3814">
        <v>20016</v>
      </c>
      <c r="AE3814">
        <v>221652</v>
      </c>
      <c r="AF3814">
        <v>64368</v>
      </c>
      <c r="AG3814">
        <v>64368</v>
      </c>
      <c r="AH3814">
        <v>3</v>
      </c>
      <c r="AI3814">
        <v>3</v>
      </c>
      <c r="AJ3814" t="s">
        <v>14247</v>
      </c>
      <c r="AK3814" t="s">
        <v>554</v>
      </c>
      <c r="AL3814" t="s">
        <v>50</v>
      </c>
      <c r="AM3814">
        <v>204</v>
      </c>
      <c r="AN3814">
        <v>15</v>
      </c>
      <c r="AO3814" t="s">
        <v>51</v>
      </c>
      <c r="AP3814">
        <v>2235</v>
      </c>
      <c r="AQ3814">
        <v>-77.068898882533105</v>
      </c>
      <c r="AR3814">
        <v>38.933245780846498</v>
      </c>
      <c r="AS3814" t="b">
        <f t="shared" si="178"/>
        <v>1</v>
      </c>
    </row>
    <row r="3815" spans="1:45">
      <c r="A3815">
        <f t="shared" si="179"/>
        <v>3814</v>
      </c>
      <c r="B3815">
        <v>187561</v>
      </c>
      <c r="C3815">
        <v>187561</v>
      </c>
      <c r="D3815" t="s">
        <v>9959</v>
      </c>
      <c r="E3815" t="s">
        <v>9960</v>
      </c>
      <c r="F3815">
        <v>10196078</v>
      </c>
      <c r="G3815" t="s">
        <v>201</v>
      </c>
      <c r="K3815" t="s">
        <v>9961</v>
      </c>
      <c r="L3815" t="s">
        <v>203</v>
      </c>
      <c r="M3815" s="4">
        <v>0.375</v>
      </c>
      <c r="N3815" s="1">
        <v>0.58333333333333337</v>
      </c>
      <c r="O3815" t="s">
        <v>174</v>
      </c>
      <c r="P3815" t="s">
        <v>174</v>
      </c>
      <c r="Q3815" t="s">
        <v>9960</v>
      </c>
      <c r="R3815" t="s">
        <v>9962</v>
      </c>
      <c r="S3815" t="s">
        <v>9960</v>
      </c>
      <c r="T3815" t="s">
        <v>165</v>
      </c>
      <c r="U3815" t="s">
        <v>266</v>
      </c>
      <c r="V3815" t="s">
        <v>46</v>
      </c>
      <c r="W3815" t="str">
        <f t="shared" si="177"/>
        <v>1504 Columbia RD NW WASHINGTON DC 20009</v>
      </c>
      <c r="X3815" t="s">
        <v>47</v>
      </c>
      <c r="Y3815" t="s">
        <v>9963</v>
      </c>
      <c r="Z3815">
        <v>38.926721999999998</v>
      </c>
      <c r="AA3815">
        <v>-77.035724000000002</v>
      </c>
      <c r="AB3815">
        <v>396902.28</v>
      </c>
      <c r="AC3815">
        <v>139872.24</v>
      </c>
      <c r="AD3815">
        <v>20009</v>
      </c>
      <c r="AE3815">
        <v>235872</v>
      </c>
      <c r="AF3815">
        <v>79178</v>
      </c>
      <c r="AG3815">
        <v>79178</v>
      </c>
      <c r="AH3815">
        <v>1</v>
      </c>
      <c r="AI3815">
        <v>1</v>
      </c>
      <c r="AJ3815" t="s">
        <v>14249</v>
      </c>
      <c r="AK3815" t="s">
        <v>362</v>
      </c>
      <c r="AL3815" t="s">
        <v>88</v>
      </c>
      <c r="AM3815">
        <v>302</v>
      </c>
      <c r="AN3815">
        <v>2</v>
      </c>
      <c r="AO3815" t="s">
        <v>51</v>
      </c>
      <c r="AP3815">
        <v>2459</v>
      </c>
      <c r="AQ3815">
        <v>-77.035726793035096</v>
      </c>
      <c r="AR3815">
        <v>38.926729512815399</v>
      </c>
      <c r="AS3815" t="b">
        <f t="shared" si="178"/>
        <v>1</v>
      </c>
    </row>
    <row r="3816" spans="1:45">
      <c r="A3816">
        <f t="shared" si="179"/>
        <v>3815</v>
      </c>
      <c r="B3816">
        <v>186811</v>
      </c>
      <c r="C3816">
        <v>186811</v>
      </c>
      <c r="D3816" t="s">
        <v>12699</v>
      </c>
      <c r="E3816" t="s">
        <v>985</v>
      </c>
      <c r="F3816">
        <v>10193858</v>
      </c>
      <c r="G3816" t="s">
        <v>201</v>
      </c>
      <c r="K3816" t="s">
        <v>12700</v>
      </c>
      <c r="L3816" t="s">
        <v>432</v>
      </c>
      <c r="M3816" s="4">
        <v>0.29166666666666669</v>
      </c>
      <c r="N3816" s="1">
        <v>0.70833333333333337</v>
      </c>
      <c r="O3816" t="s">
        <v>265</v>
      </c>
      <c r="P3816" t="s">
        <v>174</v>
      </c>
      <c r="Q3816" t="s">
        <v>12701</v>
      </c>
      <c r="R3816" t="s">
        <v>12702</v>
      </c>
      <c r="S3816" t="s">
        <v>12701</v>
      </c>
      <c r="T3816" t="s">
        <v>165</v>
      </c>
      <c r="U3816" t="s">
        <v>266</v>
      </c>
      <c r="V3816" t="s">
        <v>46</v>
      </c>
      <c r="W3816" t="str">
        <f t="shared" si="177"/>
        <v>675 Quinn Avenue WASHINGTON DC 20020</v>
      </c>
      <c r="X3816" t="s">
        <v>47</v>
      </c>
      <c r="Y3816" t="s">
        <v>12703</v>
      </c>
      <c r="Z3816">
        <v>38.865318000000002</v>
      </c>
      <c r="AA3816">
        <v>-76.959885999999997</v>
      </c>
      <c r="AB3816">
        <v>403481.33</v>
      </c>
      <c r="AC3816">
        <v>133056.1</v>
      </c>
      <c r="AD3816">
        <v>20020</v>
      </c>
      <c r="AE3816">
        <v>52995</v>
      </c>
      <c r="AF3816">
        <v>22341</v>
      </c>
      <c r="AG3816">
        <v>22341</v>
      </c>
      <c r="AH3816">
        <v>7</v>
      </c>
      <c r="AI3816">
        <v>7</v>
      </c>
      <c r="AJ3816" t="s">
        <v>14249</v>
      </c>
      <c r="AK3816" t="s">
        <v>12154</v>
      </c>
      <c r="AL3816" t="s">
        <v>912</v>
      </c>
      <c r="AM3816">
        <v>606</v>
      </c>
      <c r="AN3816">
        <v>35</v>
      </c>
      <c r="AO3816" t="s">
        <v>51</v>
      </c>
      <c r="AP3816">
        <v>114</v>
      </c>
      <c r="AQ3816">
        <v>-76.959888326889796</v>
      </c>
      <c r="AR3816">
        <v>38.865325799974798</v>
      </c>
      <c r="AS3816" t="b">
        <f t="shared" si="178"/>
        <v>0</v>
      </c>
    </row>
    <row r="3817" spans="1:45">
      <c r="A3817">
        <f t="shared" si="179"/>
        <v>3816</v>
      </c>
      <c r="B3817">
        <v>187495</v>
      </c>
      <c r="C3817">
        <v>187495</v>
      </c>
      <c r="D3817" t="s">
        <v>12794</v>
      </c>
      <c r="E3817" t="s">
        <v>12795</v>
      </c>
      <c r="F3817">
        <v>10194021</v>
      </c>
      <c r="G3817" t="s">
        <v>81</v>
      </c>
      <c r="M3817" s="4">
        <v>0.29166666666666669</v>
      </c>
      <c r="N3817" s="1">
        <v>0.70833333333333337</v>
      </c>
      <c r="O3817" t="s">
        <v>265</v>
      </c>
      <c r="P3817" t="s">
        <v>174</v>
      </c>
      <c r="Q3817" t="s">
        <v>12795</v>
      </c>
      <c r="R3817" t="s">
        <v>12796</v>
      </c>
      <c r="S3817" t="s">
        <v>12795</v>
      </c>
      <c r="T3817" t="s">
        <v>148</v>
      </c>
      <c r="U3817" t="s">
        <v>266</v>
      </c>
      <c r="V3817" t="s">
        <v>46</v>
      </c>
      <c r="W3817" t="str">
        <f t="shared" si="177"/>
        <v>224 2nd St SE WASHINGTON DC 20003</v>
      </c>
      <c r="X3817" t="s">
        <v>47</v>
      </c>
      <c r="Y3817" t="s">
        <v>12797</v>
      </c>
      <c r="Z3817">
        <v>38.886620999999998</v>
      </c>
      <c r="AA3817">
        <v>-77.003285000000005</v>
      </c>
      <c r="AB3817">
        <v>399714.95</v>
      </c>
      <c r="AC3817">
        <v>135420.09</v>
      </c>
      <c r="AD3817">
        <v>20003</v>
      </c>
      <c r="AE3817">
        <v>49528</v>
      </c>
      <c r="AF3817">
        <v>19769</v>
      </c>
      <c r="AG3817">
        <v>19769</v>
      </c>
      <c r="AH3817">
        <v>6</v>
      </c>
      <c r="AI3817">
        <v>6</v>
      </c>
      <c r="AJ3817" t="s">
        <v>14249</v>
      </c>
      <c r="AK3817" t="s">
        <v>73</v>
      </c>
      <c r="AL3817" t="s">
        <v>63</v>
      </c>
      <c r="AM3817">
        <v>107</v>
      </c>
      <c r="AN3817">
        <v>26</v>
      </c>
      <c r="AO3817" t="s">
        <v>74</v>
      </c>
      <c r="AP3817">
        <v>99</v>
      </c>
      <c r="AQ3817">
        <v>-77.003287778893807</v>
      </c>
      <c r="AR3817">
        <v>38.886628405793502</v>
      </c>
      <c r="AS3817" t="b">
        <f t="shared" si="178"/>
        <v>1</v>
      </c>
    </row>
    <row r="3818" spans="1:45">
      <c r="A3818">
        <f t="shared" si="179"/>
        <v>3817</v>
      </c>
      <c r="B3818">
        <v>187497</v>
      </c>
      <c r="C3818">
        <v>187497</v>
      </c>
      <c r="D3818" t="s">
        <v>12938</v>
      </c>
      <c r="E3818" t="s">
        <v>12939</v>
      </c>
      <c r="F3818">
        <v>10194322</v>
      </c>
      <c r="G3818" t="s">
        <v>201</v>
      </c>
      <c r="K3818" t="s">
        <v>12940</v>
      </c>
      <c r="L3818" t="s">
        <v>254</v>
      </c>
      <c r="M3818" s="4">
        <v>0.33333333333333331</v>
      </c>
      <c r="N3818" s="1">
        <v>0.70833333333333337</v>
      </c>
      <c r="O3818" t="s">
        <v>265</v>
      </c>
      <c r="P3818" t="s">
        <v>174</v>
      </c>
      <c r="Q3818" t="s">
        <v>12939</v>
      </c>
      <c r="R3818" t="s">
        <v>12941</v>
      </c>
      <c r="S3818" t="s">
        <v>12939</v>
      </c>
      <c r="T3818" t="s">
        <v>165</v>
      </c>
      <c r="U3818" t="s">
        <v>266</v>
      </c>
      <c r="V3818" t="s">
        <v>46</v>
      </c>
      <c r="W3818" t="str">
        <f t="shared" si="177"/>
        <v>515 Seward Square SE WASHINGTON DC 20003</v>
      </c>
      <c r="X3818" t="s">
        <v>47</v>
      </c>
      <c r="Y3818" t="s">
        <v>12942</v>
      </c>
      <c r="Z3818">
        <v>38.885351</v>
      </c>
      <c r="AA3818">
        <v>-76.998748000000006</v>
      </c>
      <c r="AB3818">
        <v>400108.66</v>
      </c>
      <c r="AC3818">
        <v>135279.07</v>
      </c>
      <c r="AD3818">
        <v>20003</v>
      </c>
      <c r="AE3818">
        <v>12386</v>
      </c>
      <c r="AF3818">
        <v>8295</v>
      </c>
      <c r="AG3818">
        <v>8295</v>
      </c>
      <c r="AH3818">
        <v>6</v>
      </c>
      <c r="AI3818">
        <v>6</v>
      </c>
      <c r="AJ3818" t="s">
        <v>14249</v>
      </c>
      <c r="AK3818" t="s">
        <v>2556</v>
      </c>
      <c r="AL3818" t="s">
        <v>63</v>
      </c>
      <c r="AM3818">
        <v>107</v>
      </c>
      <c r="AN3818">
        <v>26</v>
      </c>
      <c r="AO3818" t="s">
        <v>51</v>
      </c>
      <c r="AP3818">
        <v>44</v>
      </c>
      <c r="AQ3818">
        <v>-76.998749886019496</v>
      </c>
      <c r="AR3818">
        <v>38.885358083339298</v>
      </c>
      <c r="AS3818" t="b">
        <f t="shared" si="178"/>
        <v>1</v>
      </c>
    </row>
    <row r="3819" spans="1:45">
      <c r="A3819">
        <f t="shared" si="179"/>
        <v>3818</v>
      </c>
      <c r="B3819">
        <v>187503</v>
      </c>
      <c r="C3819">
        <v>187503</v>
      </c>
      <c r="D3819" t="s">
        <v>12989</v>
      </c>
      <c r="E3819" t="s">
        <v>12990</v>
      </c>
      <c r="F3819">
        <v>10194509</v>
      </c>
      <c r="G3819" t="s">
        <v>201</v>
      </c>
      <c r="K3819" t="s">
        <v>12991</v>
      </c>
      <c r="L3819" t="s">
        <v>255</v>
      </c>
      <c r="M3819" s="4">
        <v>0.625</v>
      </c>
      <c r="N3819" s="1">
        <v>0.625</v>
      </c>
      <c r="O3819" t="s">
        <v>265</v>
      </c>
      <c r="P3819" t="s">
        <v>174</v>
      </c>
      <c r="S3819" t="s">
        <v>12990</v>
      </c>
      <c r="T3819" t="s">
        <v>165</v>
      </c>
      <c r="U3819" t="s">
        <v>266</v>
      </c>
      <c r="V3819" t="s">
        <v>46</v>
      </c>
      <c r="W3819" t="str">
        <f t="shared" si="177"/>
        <v xml:space="preserve"> WASHINGTON DC 20009</v>
      </c>
      <c r="X3819" t="s">
        <v>47</v>
      </c>
      <c r="Y3819" t="s">
        <v>12992</v>
      </c>
      <c r="Z3819">
        <v>38.918411999999996</v>
      </c>
      <c r="AA3819">
        <v>-77.034873000000005</v>
      </c>
      <c r="AB3819">
        <v>396975.77</v>
      </c>
      <c r="AC3819">
        <v>138949.70000000001</v>
      </c>
      <c r="AD3819">
        <v>20009</v>
      </c>
      <c r="AE3819">
        <v>242068</v>
      </c>
      <c r="AF3819">
        <v>85015</v>
      </c>
      <c r="AG3819">
        <v>85015</v>
      </c>
      <c r="AH3819">
        <v>1</v>
      </c>
      <c r="AI3819">
        <v>1</v>
      </c>
      <c r="AJ3819" t="s">
        <v>14249</v>
      </c>
      <c r="AK3819" t="s">
        <v>373</v>
      </c>
      <c r="AL3819" t="s">
        <v>88</v>
      </c>
      <c r="AM3819">
        <v>301</v>
      </c>
      <c r="AN3819">
        <v>6</v>
      </c>
      <c r="AO3819" t="s">
        <v>51</v>
      </c>
      <c r="AP3819">
        <v>996</v>
      </c>
      <c r="AQ3819">
        <v>-77.034875203693502</v>
      </c>
      <c r="AR3819">
        <v>38.918419231002702</v>
      </c>
      <c r="AS3819" t="b">
        <f t="shared" si="178"/>
        <v>1</v>
      </c>
    </row>
    <row r="3820" spans="1:45">
      <c r="A3820">
        <f t="shared" si="179"/>
        <v>3819</v>
      </c>
      <c r="B3820">
        <v>187504</v>
      </c>
      <c r="C3820">
        <v>187504</v>
      </c>
      <c r="D3820" t="s">
        <v>13000</v>
      </c>
      <c r="E3820" t="s">
        <v>5834</v>
      </c>
      <c r="F3820">
        <v>10194535</v>
      </c>
      <c r="G3820" t="s">
        <v>201</v>
      </c>
      <c r="K3820" t="s">
        <v>13001</v>
      </c>
      <c r="L3820" t="s">
        <v>255</v>
      </c>
      <c r="M3820" s="4">
        <v>0.29166666666666669</v>
      </c>
      <c r="N3820" s="1">
        <v>0.79166666666666663</v>
      </c>
      <c r="O3820" t="s">
        <v>265</v>
      </c>
      <c r="P3820" t="s">
        <v>174</v>
      </c>
      <c r="S3820" t="s">
        <v>5834</v>
      </c>
      <c r="T3820" t="s">
        <v>165</v>
      </c>
      <c r="U3820" t="s">
        <v>266</v>
      </c>
      <c r="V3820" t="s">
        <v>46</v>
      </c>
      <c r="W3820" t="str">
        <f t="shared" si="177"/>
        <v xml:space="preserve"> WASHINGTON DC 20001</v>
      </c>
      <c r="X3820" t="s">
        <v>47</v>
      </c>
      <c r="Y3820" t="s">
        <v>13002</v>
      </c>
      <c r="Z3820">
        <v>38.916088000000002</v>
      </c>
      <c r="AA3820">
        <v>-77.016969000000003</v>
      </c>
      <c r="AB3820">
        <v>398528.36</v>
      </c>
      <c r="AC3820">
        <v>138691.26</v>
      </c>
      <c r="AD3820">
        <v>20001</v>
      </c>
      <c r="AE3820">
        <v>229779</v>
      </c>
      <c r="AF3820">
        <v>72777</v>
      </c>
      <c r="AG3820">
        <v>72777</v>
      </c>
      <c r="AH3820">
        <v>1</v>
      </c>
      <c r="AI3820">
        <v>1</v>
      </c>
      <c r="AJ3820" t="s">
        <v>14249</v>
      </c>
      <c r="AK3820" t="s">
        <v>635</v>
      </c>
      <c r="AL3820" t="s">
        <v>88</v>
      </c>
      <c r="AM3820">
        <v>306</v>
      </c>
      <c r="AN3820">
        <v>3</v>
      </c>
      <c r="AO3820" t="s">
        <v>51</v>
      </c>
      <c r="AP3820">
        <v>651</v>
      </c>
      <c r="AQ3820">
        <v>-77.016971466483199</v>
      </c>
      <c r="AR3820">
        <v>38.916095089765399</v>
      </c>
      <c r="AS3820" t="b">
        <f t="shared" si="178"/>
        <v>1</v>
      </c>
    </row>
    <row r="3821" spans="1:45">
      <c r="A3821">
        <f t="shared" si="179"/>
        <v>3820</v>
      </c>
      <c r="B3821">
        <v>187507</v>
      </c>
      <c r="C3821">
        <v>187507</v>
      </c>
      <c r="D3821" t="s">
        <v>13003</v>
      </c>
      <c r="E3821" t="s">
        <v>5834</v>
      </c>
      <c r="F3821">
        <v>10194549</v>
      </c>
      <c r="G3821" t="s">
        <v>201</v>
      </c>
      <c r="K3821" t="s">
        <v>13004</v>
      </c>
      <c r="L3821" t="s">
        <v>255</v>
      </c>
      <c r="M3821" s="4">
        <v>0.29166666666666669</v>
      </c>
      <c r="N3821" s="1">
        <v>0.79166666666666663</v>
      </c>
      <c r="O3821" t="s">
        <v>265</v>
      </c>
      <c r="P3821" t="s">
        <v>174</v>
      </c>
      <c r="S3821" t="s">
        <v>13005</v>
      </c>
      <c r="T3821" t="s">
        <v>165</v>
      </c>
      <c r="U3821" t="s">
        <v>266</v>
      </c>
      <c r="V3821" t="s">
        <v>46</v>
      </c>
      <c r="W3821" t="str">
        <f t="shared" si="177"/>
        <v xml:space="preserve"> WASHINGTON DC 20009</v>
      </c>
      <c r="X3821" t="s">
        <v>47</v>
      </c>
      <c r="Y3821" t="s">
        <v>13006</v>
      </c>
      <c r="Z3821">
        <v>38.914689000000003</v>
      </c>
      <c r="AA3821">
        <v>-77.039418999999995</v>
      </c>
      <c r="AB3821">
        <v>396581.32</v>
      </c>
      <c r="AC3821">
        <v>138536.62</v>
      </c>
      <c r="AD3821">
        <v>20009</v>
      </c>
      <c r="AE3821">
        <v>218419</v>
      </c>
      <c r="AF3821">
        <v>61862</v>
      </c>
      <c r="AG3821">
        <v>61862</v>
      </c>
      <c r="AH3821">
        <v>2</v>
      </c>
      <c r="AI3821">
        <v>2</v>
      </c>
      <c r="AJ3821" t="s">
        <v>14249</v>
      </c>
      <c r="AK3821" t="s">
        <v>1692</v>
      </c>
      <c r="AL3821" t="s">
        <v>88</v>
      </c>
      <c r="AM3821">
        <v>301</v>
      </c>
      <c r="AN3821">
        <v>6</v>
      </c>
      <c r="AO3821" t="s">
        <v>51</v>
      </c>
      <c r="AP3821">
        <v>401</v>
      </c>
      <c r="AQ3821">
        <v>-77.039421617244003</v>
      </c>
      <c r="AR3821">
        <v>38.914696622976997</v>
      </c>
      <c r="AS3821" t="b">
        <f t="shared" si="178"/>
        <v>0</v>
      </c>
    </row>
    <row r="3822" spans="1:45">
      <c r="A3822">
        <f t="shared" si="179"/>
        <v>3821</v>
      </c>
      <c r="B3822">
        <v>187496</v>
      </c>
      <c r="C3822">
        <v>187496</v>
      </c>
      <c r="D3822" t="s">
        <v>13063</v>
      </c>
      <c r="E3822" t="s">
        <v>13064</v>
      </c>
      <c r="F3822">
        <v>10194670</v>
      </c>
      <c r="G3822" t="s">
        <v>201</v>
      </c>
      <c r="K3822" t="s">
        <v>13065</v>
      </c>
      <c r="L3822" t="s">
        <v>334</v>
      </c>
      <c r="M3822" s="4">
        <v>0.29166666666666669</v>
      </c>
      <c r="N3822" s="1">
        <v>0.70833333333333337</v>
      </c>
      <c r="O3822" t="s">
        <v>174</v>
      </c>
      <c r="P3822" t="s">
        <v>174</v>
      </c>
      <c r="Q3822" t="s">
        <v>13064</v>
      </c>
      <c r="R3822" t="s">
        <v>13066</v>
      </c>
      <c r="S3822" t="s">
        <v>13064</v>
      </c>
      <c r="T3822" t="s">
        <v>165</v>
      </c>
      <c r="U3822" t="s">
        <v>266</v>
      </c>
      <c r="V3822" t="s">
        <v>46</v>
      </c>
      <c r="W3822" t="str">
        <f t="shared" si="177"/>
        <v>2014 10th St NW #1 WASHINGTON DC 20001</v>
      </c>
      <c r="X3822" t="s">
        <v>47</v>
      </c>
      <c r="Y3822" t="s">
        <v>13067</v>
      </c>
      <c r="Z3822">
        <v>38.917535000000001</v>
      </c>
      <c r="AA3822">
        <v>-77.026246999999998</v>
      </c>
      <c r="AB3822">
        <v>397723.82</v>
      </c>
      <c r="AC3822">
        <v>138852.07</v>
      </c>
      <c r="AD3822">
        <v>20001</v>
      </c>
      <c r="AE3822">
        <v>239182</v>
      </c>
      <c r="AF3822">
        <v>82130</v>
      </c>
      <c r="AG3822">
        <v>82130</v>
      </c>
      <c r="AH3822">
        <v>1</v>
      </c>
      <c r="AI3822">
        <v>1</v>
      </c>
      <c r="AJ3822" t="s">
        <v>14249</v>
      </c>
      <c r="AK3822" t="s">
        <v>591</v>
      </c>
      <c r="AL3822" t="s">
        <v>88</v>
      </c>
      <c r="AM3822">
        <v>305</v>
      </c>
      <c r="AN3822">
        <v>3</v>
      </c>
      <c r="AO3822" t="s">
        <v>51</v>
      </c>
      <c r="AP3822">
        <v>960</v>
      </c>
      <c r="AQ3822">
        <v>-77.026248986623102</v>
      </c>
      <c r="AR3822">
        <v>38.9175420038789</v>
      </c>
      <c r="AS3822" t="b">
        <f t="shared" si="178"/>
        <v>1</v>
      </c>
    </row>
    <row r="3823" spans="1:45">
      <c r="A3823">
        <f t="shared" si="179"/>
        <v>3822</v>
      </c>
      <c r="B3823">
        <v>187527</v>
      </c>
      <c r="C3823">
        <v>187527</v>
      </c>
      <c r="D3823" t="s">
        <v>13121</v>
      </c>
      <c r="E3823" t="s">
        <v>1031</v>
      </c>
      <c r="F3823">
        <v>10194834</v>
      </c>
      <c r="G3823" t="s">
        <v>81</v>
      </c>
      <c r="K3823" t="s">
        <v>13122</v>
      </c>
      <c r="L3823" t="s">
        <v>183</v>
      </c>
      <c r="M3823" s="4">
        <v>0.33333333333333331</v>
      </c>
      <c r="N3823" s="1">
        <v>0.66666666666666663</v>
      </c>
      <c r="O3823" t="s">
        <v>174</v>
      </c>
      <c r="P3823" t="s">
        <v>174</v>
      </c>
      <c r="S3823" t="s">
        <v>3922</v>
      </c>
      <c r="T3823" t="s">
        <v>165</v>
      </c>
      <c r="U3823" t="s">
        <v>266</v>
      </c>
      <c r="V3823" t="s">
        <v>46</v>
      </c>
      <c r="W3823" t="str">
        <f t="shared" si="177"/>
        <v xml:space="preserve"> WASHINGTON DC 20002</v>
      </c>
      <c r="X3823" t="s">
        <v>47</v>
      </c>
      <c r="Y3823" t="s">
        <v>13123</v>
      </c>
      <c r="Z3823">
        <v>38.898713999999998</v>
      </c>
      <c r="AA3823">
        <v>-77.001709000000005</v>
      </c>
      <c r="AB3823">
        <v>399851.77</v>
      </c>
      <c r="AC3823">
        <v>136762.47</v>
      </c>
      <c r="AD3823">
        <v>20002</v>
      </c>
      <c r="AE3823">
        <v>146372</v>
      </c>
      <c r="AF3823">
        <v>55607</v>
      </c>
      <c r="AG3823">
        <v>55607</v>
      </c>
      <c r="AH3823">
        <v>6</v>
      </c>
      <c r="AI3823">
        <v>6</v>
      </c>
      <c r="AJ3823" t="s">
        <v>14247</v>
      </c>
      <c r="AK3823" t="s">
        <v>1653</v>
      </c>
      <c r="AL3823" t="s">
        <v>63</v>
      </c>
      <c r="AM3823">
        <v>104</v>
      </c>
      <c r="AN3823">
        <v>25</v>
      </c>
      <c r="AO3823" t="s">
        <v>51</v>
      </c>
      <c r="AP3823">
        <v>349</v>
      </c>
      <c r="AQ3823">
        <v>-77.001711077193605</v>
      </c>
      <c r="AR3823">
        <v>38.898721097997097</v>
      </c>
      <c r="AS3823" t="b">
        <f t="shared" si="178"/>
        <v>0</v>
      </c>
    </row>
    <row r="3824" spans="1:45">
      <c r="A3824">
        <f t="shared" si="179"/>
        <v>3823</v>
      </c>
      <c r="B3824">
        <v>187530</v>
      </c>
      <c r="C3824">
        <v>187530</v>
      </c>
      <c r="D3824" t="s">
        <v>13178</v>
      </c>
      <c r="E3824" t="s">
        <v>13179</v>
      </c>
      <c r="F3824">
        <v>10194988</v>
      </c>
      <c r="G3824" t="s">
        <v>201</v>
      </c>
      <c r="K3824" t="s">
        <v>13180</v>
      </c>
      <c r="L3824" t="s">
        <v>183</v>
      </c>
      <c r="M3824" s="4">
        <v>0.29166666666666669</v>
      </c>
      <c r="N3824" s="1">
        <v>0.70833333333333337</v>
      </c>
      <c r="O3824" t="s">
        <v>265</v>
      </c>
      <c r="P3824" t="s">
        <v>174</v>
      </c>
      <c r="Q3824" t="s">
        <v>13181</v>
      </c>
      <c r="R3824" t="s">
        <v>13182</v>
      </c>
      <c r="S3824" t="s">
        <v>13179</v>
      </c>
      <c r="T3824" t="s">
        <v>165</v>
      </c>
      <c r="U3824" t="s">
        <v>266</v>
      </c>
      <c r="V3824" t="s">
        <v>46</v>
      </c>
      <c r="W3824" t="str">
        <f t="shared" si="177"/>
        <v>1027 G St NE WASHINGTON DC 20002</v>
      </c>
      <c r="X3824" t="s">
        <v>47</v>
      </c>
      <c r="Y3824" t="s">
        <v>13183</v>
      </c>
      <c r="Z3824">
        <v>38.898738999999999</v>
      </c>
      <c r="AA3824">
        <v>-76.991861</v>
      </c>
      <c r="AB3824">
        <v>400706.03</v>
      </c>
      <c r="AC3824">
        <v>136765.35</v>
      </c>
      <c r="AD3824">
        <v>20002</v>
      </c>
      <c r="AE3824">
        <v>75305</v>
      </c>
      <c r="AF3824">
        <v>49112</v>
      </c>
      <c r="AG3824">
        <v>49112</v>
      </c>
      <c r="AH3824">
        <v>6</v>
      </c>
      <c r="AI3824">
        <v>6</v>
      </c>
      <c r="AJ3824" t="s">
        <v>14244</v>
      </c>
      <c r="AK3824" t="s">
        <v>6632</v>
      </c>
      <c r="AL3824" t="s">
        <v>63</v>
      </c>
      <c r="AM3824">
        <v>104</v>
      </c>
      <c r="AN3824">
        <v>25</v>
      </c>
      <c r="AO3824" t="s">
        <v>51</v>
      </c>
      <c r="AP3824">
        <v>300</v>
      </c>
      <c r="AQ3824">
        <v>-76.991863174804806</v>
      </c>
      <c r="AR3824">
        <v>38.898746771414601</v>
      </c>
      <c r="AS3824" t="b">
        <f t="shared" si="178"/>
        <v>1</v>
      </c>
    </row>
    <row r="3825" spans="1:45">
      <c r="A3825">
        <f t="shared" si="179"/>
        <v>3824</v>
      </c>
      <c r="B3825">
        <v>187536</v>
      </c>
      <c r="C3825">
        <v>187536</v>
      </c>
      <c r="D3825" t="s">
        <v>13288</v>
      </c>
      <c r="E3825" t="s">
        <v>735</v>
      </c>
      <c r="F3825">
        <v>10195280</v>
      </c>
      <c r="G3825" t="s">
        <v>81</v>
      </c>
      <c r="K3825" t="s">
        <v>13289</v>
      </c>
      <c r="L3825" t="s">
        <v>265</v>
      </c>
      <c r="M3825" s="4">
        <v>0.375</v>
      </c>
      <c r="N3825" s="1">
        <v>0.66666666666666663</v>
      </c>
      <c r="O3825" t="s">
        <v>174</v>
      </c>
      <c r="P3825" t="s">
        <v>174</v>
      </c>
      <c r="Q3825" t="s">
        <v>13290</v>
      </c>
      <c r="R3825" t="s">
        <v>13291</v>
      </c>
      <c r="S3825" t="s">
        <v>13290</v>
      </c>
      <c r="T3825" t="s">
        <v>165</v>
      </c>
      <c r="U3825" t="s">
        <v>266</v>
      </c>
      <c r="V3825" t="s">
        <v>46</v>
      </c>
      <c r="W3825" t="str">
        <f t="shared" si="177"/>
        <v>6331 S HANOVER ROAD WASHINGTON DC 20003</v>
      </c>
      <c r="X3825" t="s">
        <v>47</v>
      </c>
      <c r="Y3825" t="s">
        <v>12797</v>
      </c>
      <c r="Z3825">
        <v>38.886620999999998</v>
      </c>
      <c r="AA3825">
        <v>-77.003285000000005</v>
      </c>
      <c r="AB3825">
        <v>399714.95</v>
      </c>
      <c r="AC3825">
        <v>135420.09</v>
      </c>
      <c r="AD3825">
        <v>20003</v>
      </c>
      <c r="AE3825">
        <v>49528</v>
      </c>
      <c r="AF3825">
        <v>19769</v>
      </c>
      <c r="AG3825">
        <v>19769</v>
      </c>
      <c r="AH3825">
        <v>6</v>
      </c>
      <c r="AI3825">
        <v>6</v>
      </c>
      <c r="AJ3825" t="s">
        <v>14249</v>
      </c>
      <c r="AK3825" t="s">
        <v>73</v>
      </c>
      <c r="AL3825" t="s">
        <v>63</v>
      </c>
      <c r="AM3825">
        <v>107</v>
      </c>
      <c r="AN3825">
        <v>26</v>
      </c>
      <c r="AO3825" t="s">
        <v>74</v>
      </c>
      <c r="AP3825">
        <v>100</v>
      </c>
      <c r="AQ3825">
        <v>-77.003287778893807</v>
      </c>
      <c r="AR3825">
        <v>38.886628405793502</v>
      </c>
      <c r="AS3825" t="b">
        <f t="shared" si="178"/>
        <v>0</v>
      </c>
    </row>
    <row r="3826" spans="1:45">
      <c r="A3826">
        <f t="shared" si="179"/>
        <v>3825</v>
      </c>
      <c r="B3826">
        <v>187537</v>
      </c>
      <c r="C3826">
        <v>187537</v>
      </c>
      <c r="D3826" t="s">
        <v>13292</v>
      </c>
      <c r="E3826" t="s">
        <v>13283</v>
      </c>
      <c r="F3826">
        <v>10195283</v>
      </c>
      <c r="G3826" t="s">
        <v>201</v>
      </c>
      <c r="K3826" t="s">
        <v>13293</v>
      </c>
      <c r="L3826" t="s">
        <v>192</v>
      </c>
      <c r="M3826" s="4">
        <v>0.29166666666666669</v>
      </c>
      <c r="N3826" s="1">
        <v>0.70833333333333337</v>
      </c>
      <c r="O3826" t="s">
        <v>265</v>
      </c>
      <c r="P3826" t="s">
        <v>174</v>
      </c>
      <c r="S3826" t="s">
        <v>13283</v>
      </c>
      <c r="T3826" t="s">
        <v>165</v>
      </c>
      <c r="U3826" t="s">
        <v>266</v>
      </c>
      <c r="V3826" t="s">
        <v>46</v>
      </c>
      <c r="W3826" t="str">
        <f t="shared" si="177"/>
        <v xml:space="preserve"> WASHINGTON DC 20009</v>
      </c>
      <c r="X3826" t="s">
        <v>47</v>
      </c>
      <c r="Y3826" t="s">
        <v>13241</v>
      </c>
      <c r="Z3826">
        <v>38.921810999999998</v>
      </c>
      <c r="AA3826">
        <v>-77.033242999999999</v>
      </c>
      <c r="AB3826">
        <v>397117.29</v>
      </c>
      <c r="AC3826">
        <v>139326.97</v>
      </c>
      <c r="AD3826">
        <v>20009</v>
      </c>
      <c r="AE3826">
        <v>234194</v>
      </c>
      <c r="AF3826">
        <v>76876</v>
      </c>
      <c r="AG3826">
        <v>76876</v>
      </c>
      <c r="AH3826">
        <v>1</v>
      </c>
      <c r="AI3826">
        <v>1</v>
      </c>
      <c r="AJ3826" t="s">
        <v>14249</v>
      </c>
      <c r="AK3826" t="s">
        <v>1764</v>
      </c>
      <c r="AL3826" t="s">
        <v>88</v>
      </c>
      <c r="AM3826">
        <v>304</v>
      </c>
      <c r="AN3826">
        <v>2</v>
      </c>
      <c r="AO3826" t="s">
        <v>51</v>
      </c>
      <c r="AP3826">
        <v>753</v>
      </c>
      <c r="AQ3826">
        <v>-77.033244896640298</v>
      </c>
      <c r="AR3826">
        <v>38.921818278080401</v>
      </c>
      <c r="AS3826" t="b">
        <f t="shared" si="178"/>
        <v>1</v>
      </c>
    </row>
    <row r="3827" spans="1:45">
      <c r="A3827">
        <f t="shared" si="179"/>
        <v>3826</v>
      </c>
      <c r="B3827">
        <v>187521</v>
      </c>
      <c r="C3827">
        <v>187521</v>
      </c>
      <c r="D3827" t="s">
        <v>13347</v>
      </c>
      <c r="E3827" t="s">
        <v>13348</v>
      </c>
      <c r="F3827">
        <v>10195553</v>
      </c>
      <c r="G3827" t="s">
        <v>201</v>
      </c>
      <c r="K3827" t="s">
        <v>13349</v>
      </c>
      <c r="L3827" t="s">
        <v>192</v>
      </c>
      <c r="M3827" s="4">
        <v>0.41666666666666669</v>
      </c>
      <c r="N3827" s="1">
        <v>0.70833333333333337</v>
      </c>
      <c r="O3827" t="s">
        <v>174</v>
      </c>
      <c r="P3827" t="s">
        <v>174</v>
      </c>
      <c r="Q3827" t="s">
        <v>13348</v>
      </c>
      <c r="R3827" t="s">
        <v>13350</v>
      </c>
      <c r="S3827" t="s">
        <v>13348</v>
      </c>
      <c r="T3827" t="s">
        <v>165</v>
      </c>
      <c r="U3827" t="s">
        <v>266</v>
      </c>
      <c r="V3827" t="s">
        <v>46</v>
      </c>
      <c r="W3827" t="str">
        <f t="shared" si="177"/>
        <v>5336 Chillum Pl NE WASHINGTON DC 20011</v>
      </c>
      <c r="X3827" t="s">
        <v>47</v>
      </c>
      <c r="Y3827" t="s">
        <v>11818</v>
      </c>
      <c r="Z3827">
        <v>38.955258999999998</v>
      </c>
      <c r="AA3827">
        <v>-76.995811000000003</v>
      </c>
      <c r="AB3827">
        <v>400363.07</v>
      </c>
      <c r="AC3827">
        <v>143039.54999999999</v>
      </c>
      <c r="AD3827">
        <v>20011</v>
      </c>
      <c r="AE3827">
        <v>9804</v>
      </c>
      <c r="AF3827">
        <v>6607</v>
      </c>
      <c r="AG3827">
        <v>6607</v>
      </c>
      <c r="AH3827">
        <v>5</v>
      </c>
      <c r="AI3827">
        <v>5</v>
      </c>
      <c r="AJ3827" t="s">
        <v>14244</v>
      </c>
      <c r="AK3827" t="s">
        <v>11819</v>
      </c>
      <c r="AL3827" t="s">
        <v>188</v>
      </c>
      <c r="AM3827">
        <v>405</v>
      </c>
      <c r="AN3827">
        <v>19</v>
      </c>
      <c r="AO3827" t="s">
        <v>51</v>
      </c>
      <c r="AP3827">
        <v>37</v>
      </c>
      <c r="AQ3827">
        <v>-76.995813499789094</v>
      </c>
      <c r="AR3827">
        <v>38.955266951943798</v>
      </c>
      <c r="AS3827" t="b">
        <f t="shared" si="178"/>
        <v>1</v>
      </c>
    </row>
    <row r="3828" spans="1:45">
      <c r="A3828">
        <f t="shared" si="179"/>
        <v>3827</v>
      </c>
      <c r="B3828">
        <v>187524</v>
      </c>
      <c r="C3828">
        <v>187524</v>
      </c>
      <c r="D3828" t="s">
        <v>13351</v>
      </c>
      <c r="E3828" t="s">
        <v>13352</v>
      </c>
      <c r="F3828">
        <v>10195569</v>
      </c>
      <c r="G3828" t="s">
        <v>201</v>
      </c>
      <c r="K3828" t="s">
        <v>13353</v>
      </c>
      <c r="L3828" t="s">
        <v>192</v>
      </c>
      <c r="M3828" s="4">
        <v>0.375</v>
      </c>
      <c r="N3828" s="1">
        <v>0.79166666666666663</v>
      </c>
      <c r="O3828" t="s">
        <v>265</v>
      </c>
      <c r="P3828" t="s">
        <v>174</v>
      </c>
      <c r="Q3828" t="s">
        <v>13352</v>
      </c>
      <c r="R3828" t="s">
        <v>13354</v>
      </c>
      <c r="S3828" t="s">
        <v>13352</v>
      </c>
      <c r="T3828" t="s">
        <v>165</v>
      </c>
      <c r="U3828" t="s">
        <v>266</v>
      </c>
      <c r="V3828" t="s">
        <v>46</v>
      </c>
      <c r="W3828" t="str">
        <f t="shared" si="177"/>
        <v>1437 Rhode Island Ave. NW WASHINGTON DC 20005</v>
      </c>
      <c r="X3828" t="s">
        <v>47</v>
      </c>
      <c r="Y3828" t="s">
        <v>10914</v>
      </c>
      <c r="Z3828">
        <v>38.908714000000003</v>
      </c>
      <c r="AA3828">
        <v>-77.033445999999998</v>
      </c>
      <c r="AB3828">
        <v>397099.08</v>
      </c>
      <c r="AC3828">
        <v>137873.09</v>
      </c>
      <c r="AD3828">
        <v>20005</v>
      </c>
      <c r="AE3828">
        <v>226197</v>
      </c>
      <c r="AF3828">
        <v>69505</v>
      </c>
      <c r="AG3828">
        <v>69505</v>
      </c>
      <c r="AH3828">
        <v>2</v>
      </c>
      <c r="AI3828">
        <v>2</v>
      </c>
      <c r="AJ3828" t="s">
        <v>14248</v>
      </c>
      <c r="AK3828" t="s">
        <v>2006</v>
      </c>
      <c r="AL3828" t="s">
        <v>50</v>
      </c>
      <c r="AM3828">
        <v>208</v>
      </c>
      <c r="AN3828">
        <v>7</v>
      </c>
      <c r="AO3828" t="s">
        <v>51</v>
      </c>
      <c r="AP3828">
        <v>588</v>
      </c>
      <c r="AQ3828">
        <v>-77.033448745824501</v>
      </c>
      <c r="AR3828">
        <v>38.908721180477997</v>
      </c>
      <c r="AS3828" t="b">
        <f t="shared" si="178"/>
        <v>1</v>
      </c>
    </row>
    <row r="3829" spans="1:45">
      <c r="A3829">
        <f t="shared" si="179"/>
        <v>3828</v>
      </c>
      <c r="B3829">
        <v>187548</v>
      </c>
      <c r="C3829">
        <v>187548</v>
      </c>
      <c r="D3829" t="s">
        <v>13372</v>
      </c>
      <c r="E3829" t="s">
        <v>13373</v>
      </c>
      <c r="F3829">
        <v>10195713</v>
      </c>
      <c r="G3829" t="s">
        <v>201</v>
      </c>
      <c r="K3829" t="s">
        <v>13374</v>
      </c>
      <c r="L3829" t="s">
        <v>387</v>
      </c>
      <c r="M3829" s="4">
        <v>0.29166666666666669</v>
      </c>
      <c r="N3829" s="1">
        <v>0.79166666666666663</v>
      </c>
      <c r="O3829" t="s">
        <v>174</v>
      </c>
      <c r="P3829" t="s">
        <v>174</v>
      </c>
      <c r="S3829" t="s">
        <v>13373</v>
      </c>
      <c r="T3829" t="s">
        <v>165</v>
      </c>
      <c r="U3829" t="s">
        <v>266</v>
      </c>
      <c r="V3829" t="s">
        <v>46</v>
      </c>
      <c r="W3829" t="str">
        <f t="shared" si="177"/>
        <v xml:space="preserve"> WASHINGTON DC 20001</v>
      </c>
      <c r="X3829" t="s">
        <v>47</v>
      </c>
      <c r="Y3829" t="s">
        <v>13375</v>
      </c>
      <c r="Z3829">
        <v>38.917492000000003</v>
      </c>
      <c r="AA3829">
        <v>-77.024703000000002</v>
      </c>
      <c r="AB3829">
        <v>397857.67</v>
      </c>
      <c r="AC3829">
        <v>138847.29</v>
      </c>
      <c r="AD3829">
        <v>20001</v>
      </c>
      <c r="AE3829">
        <v>239445</v>
      </c>
      <c r="AF3829">
        <v>82221</v>
      </c>
      <c r="AG3829">
        <v>82221</v>
      </c>
      <c r="AH3829">
        <v>1</v>
      </c>
      <c r="AI3829">
        <v>1</v>
      </c>
      <c r="AJ3829" t="s">
        <v>14249</v>
      </c>
      <c r="AK3829" t="s">
        <v>591</v>
      </c>
      <c r="AL3829" t="s">
        <v>88</v>
      </c>
      <c r="AM3829">
        <v>305</v>
      </c>
      <c r="AN3829">
        <v>3</v>
      </c>
      <c r="AO3829" t="s">
        <v>51</v>
      </c>
      <c r="AP3829">
        <v>965</v>
      </c>
      <c r="AQ3829">
        <v>-77.024705543290906</v>
      </c>
      <c r="AR3829">
        <v>38.917499280593901</v>
      </c>
      <c r="AS3829" t="b">
        <f t="shared" si="178"/>
        <v>1</v>
      </c>
    </row>
    <row r="3830" spans="1:45">
      <c r="A3830">
        <f t="shared" si="179"/>
        <v>3829</v>
      </c>
      <c r="B3830">
        <v>187549</v>
      </c>
      <c r="C3830">
        <v>187549</v>
      </c>
      <c r="D3830" t="s">
        <v>13381</v>
      </c>
      <c r="E3830" t="s">
        <v>13382</v>
      </c>
      <c r="F3830">
        <v>10195732</v>
      </c>
      <c r="G3830" t="s">
        <v>160</v>
      </c>
      <c r="K3830" t="s">
        <v>13383</v>
      </c>
      <c r="L3830" t="s">
        <v>387</v>
      </c>
      <c r="M3830" s="4">
        <v>0.54166666666666663</v>
      </c>
      <c r="N3830" s="1">
        <v>0.75</v>
      </c>
      <c r="O3830" t="s">
        <v>174</v>
      </c>
      <c r="P3830" t="s">
        <v>174</v>
      </c>
      <c r="Q3830" t="s">
        <v>13384</v>
      </c>
      <c r="R3830" t="s">
        <v>13385</v>
      </c>
      <c r="S3830" t="s">
        <v>13384</v>
      </c>
      <c r="T3830" t="s">
        <v>165</v>
      </c>
      <c r="U3830" t="s">
        <v>266</v>
      </c>
      <c r="V3830" t="s">
        <v>46</v>
      </c>
      <c r="W3830" t="str">
        <f t="shared" si="177"/>
        <v>1717 DeSales St NW WASHINGTON DC 20036</v>
      </c>
      <c r="X3830" t="s">
        <v>47</v>
      </c>
      <c r="Y3830" t="s">
        <v>13386</v>
      </c>
      <c r="Z3830">
        <v>38.904966000000002</v>
      </c>
      <c r="AA3830">
        <v>-77.039271999999997</v>
      </c>
      <c r="AB3830">
        <v>396593.67</v>
      </c>
      <c r="AC3830">
        <v>137457.29999999999</v>
      </c>
      <c r="AD3830">
        <v>20036</v>
      </c>
      <c r="AE3830">
        <v>241796</v>
      </c>
      <c r="AF3830">
        <v>85074</v>
      </c>
      <c r="AG3830">
        <v>85074</v>
      </c>
      <c r="AH3830">
        <v>2</v>
      </c>
      <c r="AI3830">
        <v>2</v>
      </c>
      <c r="AJ3830" t="s">
        <v>14249</v>
      </c>
      <c r="AK3830" t="s">
        <v>90</v>
      </c>
      <c r="AL3830" t="s">
        <v>50</v>
      </c>
      <c r="AM3830">
        <v>207</v>
      </c>
      <c r="AN3830">
        <v>6</v>
      </c>
      <c r="AO3830" t="s">
        <v>524</v>
      </c>
      <c r="AP3830">
        <v>998</v>
      </c>
      <c r="AQ3830">
        <v>-77.039273860301904</v>
      </c>
      <c r="AR3830">
        <v>38.904973785686899</v>
      </c>
      <c r="AS3830" t="b">
        <f t="shared" si="178"/>
        <v>0</v>
      </c>
    </row>
    <row r="3831" spans="1:45">
      <c r="A3831">
        <f t="shared" si="179"/>
        <v>3830</v>
      </c>
      <c r="B3831">
        <v>187550</v>
      </c>
      <c r="C3831">
        <v>187550</v>
      </c>
      <c r="D3831" t="s">
        <v>13392</v>
      </c>
      <c r="E3831" t="s">
        <v>13393</v>
      </c>
      <c r="F3831">
        <v>10195757</v>
      </c>
      <c r="G3831" t="s">
        <v>201</v>
      </c>
      <c r="K3831" t="s">
        <v>13394</v>
      </c>
      <c r="L3831" t="s">
        <v>387</v>
      </c>
      <c r="M3831" s="4">
        <v>0.33333333333333331</v>
      </c>
      <c r="N3831" s="1">
        <v>0.70833333333333337</v>
      </c>
      <c r="O3831" t="s">
        <v>174</v>
      </c>
      <c r="P3831" t="s">
        <v>174</v>
      </c>
      <c r="Q3831" t="s">
        <v>13393</v>
      </c>
      <c r="R3831" t="s">
        <v>13395</v>
      </c>
      <c r="S3831" t="s">
        <v>13393</v>
      </c>
      <c r="T3831" t="s">
        <v>165</v>
      </c>
      <c r="U3831" t="s">
        <v>266</v>
      </c>
      <c r="V3831" t="s">
        <v>46</v>
      </c>
      <c r="W3831" t="str">
        <f t="shared" si="177"/>
        <v>1800 R NW WASHINGTON DC 20009</v>
      </c>
      <c r="X3831" t="s">
        <v>47</v>
      </c>
      <c r="Y3831" t="s">
        <v>10054</v>
      </c>
      <c r="Z3831">
        <v>38.912449000000002</v>
      </c>
      <c r="AA3831">
        <v>-77.042047999999994</v>
      </c>
      <c r="AB3831">
        <v>396353.23</v>
      </c>
      <c r="AC3831">
        <v>138288.09</v>
      </c>
      <c r="AD3831">
        <v>20009</v>
      </c>
      <c r="AE3831">
        <v>225438</v>
      </c>
      <c r="AF3831">
        <v>68095</v>
      </c>
      <c r="AG3831">
        <v>68095</v>
      </c>
      <c r="AH3831">
        <v>2</v>
      </c>
      <c r="AI3831">
        <v>2</v>
      </c>
      <c r="AJ3831" t="s">
        <v>14249</v>
      </c>
      <c r="AK3831" t="s">
        <v>366</v>
      </c>
      <c r="AL3831" t="s">
        <v>50</v>
      </c>
      <c r="AM3831">
        <v>208</v>
      </c>
      <c r="AN3831">
        <v>6</v>
      </c>
      <c r="AO3831" t="s">
        <v>51</v>
      </c>
      <c r="AP3831">
        <v>522</v>
      </c>
      <c r="AQ3831">
        <v>-77.042050304754497</v>
      </c>
      <c r="AR3831">
        <v>38.912456863996198</v>
      </c>
      <c r="AS3831" t="b">
        <f t="shared" si="178"/>
        <v>1</v>
      </c>
    </row>
    <row r="3832" spans="1:45">
      <c r="A3832">
        <f t="shared" si="179"/>
        <v>3831</v>
      </c>
      <c r="B3832">
        <v>187553</v>
      </c>
      <c r="C3832">
        <v>187553</v>
      </c>
      <c r="D3832" t="s">
        <v>13407</v>
      </c>
      <c r="E3832" t="s">
        <v>13408</v>
      </c>
      <c r="F3832">
        <v>10195853</v>
      </c>
      <c r="G3832" t="s">
        <v>201</v>
      </c>
      <c r="K3832" t="s">
        <v>13409</v>
      </c>
      <c r="L3832" t="s">
        <v>387</v>
      </c>
      <c r="M3832" s="4">
        <v>0.29166666666666669</v>
      </c>
      <c r="N3832" s="1">
        <v>0.83333333333333337</v>
      </c>
      <c r="O3832" t="s">
        <v>174</v>
      </c>
      <c r="P3832" t="s">
        <v>174</v>
      </c>
      <c r="Q3832" t="s">
        <v>13408</v>
      </c>
      <c r="R3832" t="s">
        <v>13410</v>
      </c>
      <c r="S3832" t="s">
        <v>13408</v>
      </c>
      <c r="T3832" t="s">
        <v>165</v>
      </c>
      <c r="U3832" t="s">
        <v>266</v>
      </c>
      <c r="V3832" t="s">
        <v>46</v>
      </c>
      <c r="W3832" t="str">
        <f t="shared" si="177"/>
        <v>3871 Porter Street NW WASHINGTON DC 20016</v>
      </c>
      <c r="X3832" t="s">
        <v>47</v>
      </c>
      <c r="Y3832" t="s">
        <v>13411</v>
      </c>
      <c r="Z3832">
        <v>38.938040000000001</v>
      </c>
      <c r="AA3832">
        <v>-77.077053000000006</v>
      </c>
      <c r="AB3832">
        <v>393319.65</v>
      </c>
      <c r="AC3832">
        <v>141130.79</v>
      </c>
      <c r="AD3832">
        <v>20016</v>
      </c>
      <c r="AE3832">
        <v>223284</v>
      </c>
      <c r="AF3832">
        <v>66279</v>
      </c>
      <c r="AG3832">
        <v>66279</v>
      </c>
      <c r="AH3832">
        <v>3</v>
      </c>
      <c r="AI3832">
        <v>3</v>
      </c>
      <c r="AJ3832" t="s">
        <v>14247</v>
      </c>
      <c r="AK3832" t="s">
        <v>6657</v>
      </c>
      <c r="AL3832" t="s">
        <v>50</v>
      </c>
      <c r="AM3832">
        <v>204</v>
      </c>
      <c r="AN3832">
        <v>14</v>
      </c>
      <c r="AO3832" t="s">
        <v>51</v>
      </c>
      <c r="AP3832">
        <v>485</v>
      </c>
      <c r="AQ3832">
        <v>-77.077055770913404</v>
      </c>
      <c r="AR3832">
        <v>38.938046978324799</v>
      </c>
      <c r="AS3832" t="b">
        <f t="shared" si="178"/>
        <v>1</v>
      </c>
    </row>
    <row r="3833" spans="1:45">
      <c r="A3833">
        <f t="shared" si="179"/>
        <v>3832</v>
      </c>
      <c r="B3833">
        <v>187556</v>
      </c>
      <c r="C3833">
        <v>187556</v>
      </c>
      <c r="D3833" t="s">
        <v>13429</v>
      </c>
      <c r="E3833" t="s">
        <v>13430</v>
      </c>
      <c r="F3833">
        <v>10195926</v>
      </c>
      <c r="G3833" t="s">
        <v>201</v>
      </c>
      <c r="K3833" t="s">
        <v>13431</v>
      </c>
      <c r="L3833" t="s">
        <v>415</v>
      </c>
      <c r="M3833" s="4">
        <v>0.5</v>
      </c>
      <c r="N3833" s="1">
        <v>0.70833333333333337</v>
      </c>
      <c r="O3833" t="s">
        <v>174</v>
      </c>
      <c r="P3833" t="s">
        <v>174</v>
      </c>
      <c r="S3833" t="s">
        <v>13430</v>
      </c>
      <c r="T3833" t="s">
        <v>165</v>
      </c>
      <c r="U3833" t="s">
        <v>266</v>
      </c>
      <c r="V3833" t="s">
        <v>46</v>
      </c>
      <c r="W3833" t="str">
        <f t="shared" si="177"/>
        <v xml:space="preserve"> WASHINGTON DC 20009</v>
      </c>
      <c r="X3833" t="s">
        <v>47</v>
      </c>
      <c r="Y3833" t="s">
        <v>13432</v>
      </c>
      <c r="Z3833">
        <v>38.914980999999997</v>
      </c>
      <c r="AA3833">
        <v>-77.040683999999999</v>
      </c>
      <c r="AB3833">
        <v>396471.64</v>
      </c>
      <c r="AC3833">
        <v>138569.06</v>
      </c>
      <c r="AD3833">
        <v>20009</v>
      </c>
      <c r="AE3833">
        <v>238026</v>
      </c>
      <c r="AF3833">
        <v>81341</v>
      </c>
      <c r="AG3833">
        <v>81341</v>
      </c>
      <c r="AH3833">
        <v>2</v>
      </c>
      <c r="AI3833">
        <v>2</v>
      </c>
      <c r="AJ3833" t="s">
        <v>14249</v>
      </c>
      <c r="AK3833" t="s">
        <v>773</v>
      </c>
      <c r="AL3833" t="s">
        <v>88</v>
      </c>
      <c r="AM3833">
        <v>301</v>
      </c>
      <c r="AN3833">
        <v>6</v>
      </c>
      <c r="AO3833" t="s">
        <v>51</v>
      </c>
      <c r="AP3833">
        <v>907</v>
      </c>
      <c r="AQ3833">
        <v>-77.040686456837307</v>
      </c>
      <c r="AR3833">
        <v>38.9149884198346</v>
      </c>
      <c r="AS3833" t="b">
        <f t="shared" si="178"/>
        <v>1</v>
      </c>
    </row>
    <row r="3834" spans="1:45">
      <c r="A3834">
        <f t="shared" si="179"/>
        <v>3833</v>
      </c>
      <c r="B3834">
        <v>187558</v>
      </c>
      <c r="C3834">
        <v>187558</v>
      </c>
      <c r="D3834" t="s">
        <v>13437</v>
      </c>
      <c r="E3834" t="s">
        <v>13438</v>
      </c>
      <c r="F3834">
        <v>10195976</v>
      </c>
      <c r="G3834" t="s">
        <v>201</v>
      </c>
      <c r="K3834" t="s">
        <v>13439</v>
      </c>
      <c r="L3834" t="s">
        <v>415</v>
      </c>
      <c r="M3834" s="4">
        <v>0.29166666666666669</v>
      </c>
      <c r="N3834" s="1">
        <v>0.70833333333333337</v>
      </c>
      <c r="O3834" t="s">
        <v>174</v>
      </c>
      <c r="P3834" t="s">
        <v>174</v>
      </c>
      <c r="Q3834" t="s">
        <v>13438</v>
      </c>
      <c r="R3834" t="s">
        <v>13440</v>
      </c>
      <c r="S3834" t="s">
        <v>13438</v>
      </c>
      <c r="T3834" t="s">
        <v>165</v>
      </c>
      <c r="U3834" t="s">
        <v>266</v>
      </c>
      <c r="V3834" t="s">
        <v>46</v>
      </c>
      <c r="W3834" t="str">
        <f t="shared" si="177"/>
        <v>907 C Street NE WASHINGTON DC 20002</v>
      </c>
      <c r="X3834" t="s">
        <v>47</v>
      </c>
      <c r="Y3834" t="s">
        <v>13441</v>
      </c>
      <c r="Z3834">
        <v>38.893425999999998</v>
      </c>
      <c r="AA3834">
        <v>-76.993386999999998</v>
      </c>
      <c r="AB3834">
        <v>400573.69</v>
      </c>
      <c r="AC3834">
        <v>136175.49</v>
      </c>
      <c r="AD3834">
        <v>20002</v>
      </c>
      <c r="AE3834">
        <v>81925</v>
      </c>
      <c r="AF3834">
        <v>53471</v>
      </c>
      <c r="AG3834">
        <v>53471</v>
      </c>
      <c r="AH3834">
        <v>6</v>
      </c>
      <c r="AI3834">
        <v>6</v>
      </c>
      <c r="AJ3834" t="s">
        <v>14244</v>
      </c>
      <c r="AK3834" t="s">
        <v>670</v>
      </c>
      <c r="AL3834" t="s">
        <v>63</v>
      </c>
      <c r="AM3834">
        <v>107</v>
      </c>
      <c r="AN3834">
        <v>25</v>
      </c>
      <c r="AO3834" t="s">
        <v>51</v>
      </c>
      <c r="AP3834">
        <v>329</v>
      </c>
      <c r="AQ3834">
        <v>-76.993389281612394</v>
      </c>
      <c r="AR3834">
        <v>38.893433192591999</v>
      </c>
      <c r="AS3834" t="b">
        <f t="shared" si="178"/>
        <v>1</v>
      </c>
    </row>
    <row r="3835" spans="1:45">
      <c r="A3835">
        <f t="shared" si="179"/>
        <v>3834</v>
      </c>
      <c r="B3835">
        <v>187568</v>
      </c>
      <c r="C3835">
        <v>187568</v>
      </c>
      <c r="D3835" t="s">
        <v>13476</v>
      </c>
      <c r="E3835" t="s">
        <v>13477</v>
      </c>
      <c r="F3835">
        <v>10196220</v>
      </c>
      <c r="G3835" t="s">
        <v>201</v>
      </c>
      <c r="M3835" s="4">
        <v>0.29166666666666669</v>
      </c>
      <c r="N3835" s="1">
        <v>0.70833333333333337</v>
      </c>
      <c r="O3835" t="s">
        <v>174</v>
      </c>
      <c r="P3835" t="s">
        <v>174</v>
      </c>
      <c r="Q3835" t="s">
        <v>13477</v>
      </c>
      <c r="R3835" t="s">
        <v>13478</v>
      </c>
      <c r="S3835" t="s">
        <v>13477</v>
      </c>
      <c r="T3835" t="s">
        <v>148</v>
      </c>
      <c r="U3835" t="s">
        <v>266</v>
      </c>
      <c r="V3835" t="s">
        <v>46</v>
      </c>
      <c r="W3835" t="str">
        <f t="shared" si="177"/>
        <v>1346 Massachusetts Ave SE WASHINGTON DC 20003</v>
      </c>
      <c r="X3835" t="s">
        <v>47</v>
      </c>
      <c r="Y3835" t="s">
        <v>13479</v>
      </c>
      <c r="Z3835">
        <v>38.888322000000002</v>
      </c>
      <c r="AA3835">
        <v>-76.985823999999994</v>
      </c>
      <c r="AB3835">
        <v>401229.87</v>
      </c>
      <c r="AC3835">
        <v>135608.95999999999</v>
      </c>
      <c r="AD3835">
        <v>20003</v>
      </c>
      <c r="AE3835">
        <v>66371</v>
      </c>
      <c r="AF3835">
        <v>41092</v>
      </c>
      <c r="AG3835">
        <v>41092</v>
      </c>
      <c r="AH3835">
        <v>6</v>
      </c>
      <c r="AI3835">
        <v>6</v>
      </c>
      <c r="AJ3835" t="s">
        <v>14249</v>
      </c>
      <c r="AK3835" t="s">
        <v>646</v>
      </c>
      <c r="AL3835" t="s">
        <v>63</v>
      </c>
      <c r="AM3835">
        <v>108</v>
      </c>
      <c r="AN3835">
        <v>26</v>
      </c>
      <c r="AO3835" t="s">
        <v>51</v>
      </c>
      <c r="AP3835">
        <v>229</v>
      </c>
      <c r="AQ3835">
        <v>-76.985826420672097</v>
      </c>
      <c r="AR3835">
        <v>38.888329005216399</v>
      </c>
      <c r="AS3835" t="b">
        <f t="shared" si="178"/>
        <v>1</v>
      </c>
    </row>
    <row r="3836" spans="1:45">
      <c r="A3836">
        <f t="shared" si="179"/>
        <v>3835</v>
      </c>
      <c r="B3836">
        <v>187570</v>
      </c>
      <c r="C3836">
        <v>187570</v>
      </c>
      <c r="D3836" t="s">
        <v>13480</v>
      </c>
      <c r="E3836" t="s">
        <v>13481</v>
      </c>
      <c r="F3836">
        <v>10196233</v>
      </c>
      <c r="G3836" t="s">
        <v>201</v>
      </c>
      <c r="K3836" t="s">
        <v>13482</v>
      </c>
      <c r="L3836" t="s">
        <v>265</v>
      </c>
      <c r="M3836" s="4">
        <v>0.29166666666666669</v>
      </c>
      <c r="N3836" s="1">
        <v>0.70833333333333337</v>
      </c>
      <c r="O3836" t="s">
        <v>174</v>
      </c>
      <c r="P3836" t="s">
        <v>174</v>
      </c>
      <c r="Q3836" t="s">
        <v>13481</v>
      </c>
      <c r="R3836" t="s">
        <v>13483</v>
      </c>
      <c r="S3836" t="s">
        <v>13481</v>
      </c>
      <c r="T3836" t="s">
        <v>165</v>
      </c>
      <c r="U3836" t="s">
        <v>266</v>
      </c>
      <c r="V3836" t="s">
        <v>46</v>
      </c>
      <c r="W3836" t="str">
        <f t="shared" si="177"/>
        <v>916 G St NW WASHINGTON DC 20001</v>
      </c>
      <c r="X3836" t="s">
        <v>47</v>
      </c>
      <c r="Y3836" t="s">
        <v>13484</v>
      </c>
      <c r="Z3836">
        <v>38.908414</v>
      </c>
      <c r="AA3836">
        <v>-77.026747999999998</v>
      </c>
      <c r="AB3836">
        <v>397680.01</v>
      </c>
      <c r="AC3836">
        <v>137839.63</v>
      </c>
      <c r="AD3836">
        <v>20001</v>
      </c>
      <c r="AE3836">
        <v>239318</v>
      </c>
      <c r="AF3836">
        <v>82626</v>
      </c>
      <c r="AG3836">
        <v>82626</v>
      </c>
      <c r="AH3836">
        <v>2</v>
      </c>
      <c r="AI3836">
        <v>2</v>
      </c>
      <c r="AJ3836" t="s">
        <v>14248</v>
      </c>
      <c r="AK3836" t="s">
        <v>98</v>
      </c>
      <c r="AL3836" t="s">
        <v>88</v>
      </c>
      <c r="AM3836">
        <v>307</v>
      </c>
      <c r="AN3836">
        <v>7</v>
      </c>
      <c r="AO3836" t="s">
        <v>51</v>
      </c>
      <c r="AP3836">
        <v>978</v>
      </c>
      <c r="AQ3836">
        <v>-77.026750739763699</v>
      </c>
      <c r="AR3836">
        <v>38.908421486845697</v>
      </c>
      <c r="AS3836" t="b">
        <f t="shared" si="178"/>
        <v>1</v>
      </c>
    </row>
    <row r="3837" spans="1:45">
      <c r="A3837">
        <f t="shared" si="179"/>
        <v>3836</v>
      </c>
      <c r="B3837">
        <v>187573</v>
      </c>
      <c r="C3837">
        <v>187573</v>
      </c>
      <c r="D3837" t="s">
        <v>13498</v>
      </c>
      <c r="E3837" t="s">
        <v>13499</v>
      </c>
      <c r="F3837">
        <v>10196398</v>
      </c>
      <c r="G3837" t="s">
        <v>201</v>
      </c>
      <c r="K3837" t="s">
        <v>13500</v>
      </c>
      <c r="L3837" t="s">
        <v>265</v>
      </c>
      <c r="M3837" s="4">
        <v>0.41666666666666669</v>
      </c>
      <c r="N3837" s="1">
        <v>0.79166666666666663</v>
      </c>
      <c r="O3837" t="s">
        <v>174</v>
      </c>
      <c r="P3837" t="s">
        <v>174</v>
      </c>
      <c r="S3837" t="s">
        <v>13499</v>
      </c>
      <c r="T3837" t="s">
        <v>165</v>
      </c>
      <c r="U3837" t="s">
        <v>266</v>
      </c>
      <c r="V3837" t="s">
        <v>46</v>
      </c>
      <c r="W3837" t="str">
        <f t="shared" si="177"/>
        <v xml:space="preserve"> WASHINGTON DC 20009</v>
      </c>
      <c r="X3837" t="s">
        <v>47</v>
      </c>
      <c r="Y3837" t="s">
        <v>13501</v>
      </c>
      <c r="Z3837">
        <v>38.923530999999997</v>
      </c>
      <c r="AA3837">
        <v>-77.027823999999995</v>
      </c>
      <c r="AB3837">
        <v>397587.25</v>
      </c>
      <c r="AC3837">
        <v>139517.74</v>
      </c>
      <c r="AD3837">
        <v>20009</v>
      </c>
      <c r="AE3837">
        <v>231994</v>
      </c>
      <c r="AF3837">
        <v>75009</v>
      </c>
      <c r="AG3837">
        <v>75009</v>
      </c>
      <c r="AH3837">
        <v>1</v>
      </c>
      <c r="AI3837">
        <v>1</v>
      </c>
      <c r="AJ3837" t="s">
        <v>14249</v>
      </c>
      <c r="AK3837" t="s">
        <v>3245</v>
      </c>
      <c r="AL3837" t="s">
        <v>88</v>
      </c>
      <c r="AM3837">
        <v>304</v>
      </c>
      <c r="AN3837">
        <v>2</v>
      </c>
      <c r="AO3837" t="s">
        <v>51</v>
      </c>
      <c r="AP3837">
        <v>691</v>
      </c>
      <c r="AQ3837">
        <v>-77.027826119316998</v>
      </c>
      <c r="AR3837">
        <v>38.9235382119588</v>
      </c>
      <c r="AS3837" t="b">
        <f t="shared" si="178"/>
        <v>1</v>
      </c>
    </row>
    <row r="3838" spans="1:45">
      <c r="A3838">
        <f t="shared" si="179"/>
        <v>3837</v>
      </c>
      <c r="B3838">
        <v>187552</v>
      </c>
      <c r="C3838">
        <v>187552</v>
      </c>
      <c r="D3838" t="s">
        <v>13901</v>
      </c>
      <c r="E3838" t="s">
        <v>13902</v>
      </c>
      <c r="F3838">
        <v>10195782</v>
      </c>
      <c r="G3838" t="s">
        <v>201</v>
      </c>
      <c r="K3838" t="s">
        <v>13903</v>
      </c>
      <c r="L3838" t="s">
        <v>387</v>
      </c>
      <c r="M3838" s="4">
        <v>0.375</v>
      </c>
      <c r="N3838" s="1">
        <v>0.625</v>
      </c>
      <c r="O3838" t="s">
        <v>265</v>
      </c>
      <c r="P3838" t="s">
        <v>174</v>
      </c>
      <c r="S3838" t="s">
        <v>13902</v>
      </c>
      <c r="T3838" t="s">
        <v>165</v>
      </c>
      <c r="U3838" t="s">
        <v>266</v>
      </c>
      <c r="V3838" t="s">
        <v>46</v>
      </c>
      <c r="W3838" t="str">
        <f t="shared" si="177"/>
        <v xml:space="preserve"> WASHINGTON DC </v>
      </c>
      <c r="X3838" t="s">
        <v>47</v>
      </c>
      <c r="Y3838" t="s">
        <v>13904</v>
      </c>
      <c r="Z3838">
        <v>38.923237</v>
      </c>
      <c r="AA3838">
        <v>-77.043496000000005</v>
      </c>
      <c r="AB3838">
        <v>396228.24</v>
      </c>
      <c r="AC3838">
        <v>139485.71</v>
      </c>
      <c r="AE3838">
        <v>0</v>
      </c>
      <c r="AF3838">
        <v>478103</v>
      </c>
      <c r="AG3838">
        <v>411313</v>
      </c>
      <c r="AH3838">
        <v>1</v>
      </c>
      <c r="AI3838">
        <v>1</v>
      </c>
      <c r="AJ3838" t="s">
        <v>14247</v>
      </c>
      <c r="AK3838" t="s">
        <v>767</v>
      </c>
      <c r="AL3838" t="s">
        <v>88</v>
      </c>
      <c r="AM3838">
        <v>303</v>
      </c>
      <c r="AN3838">
        <v>1</v>
      </c>
      <c r="AO3838" t="s">
        <v>51</v>
      </c>
      <c r="AP3838">
        <v>4023</v>
      </c>
      <c r="AQ3838">
        <v>-77.043498045438298</v>
      </c>
      <c r="AR3838">
        <v>38.923244892631402</v>
      </c>
      <c r="AS3838" t="b">
        <f t="shared" si="178"/>
        <v>1</v>
      </c>
    </row>
    <row r="3839" spans="1:45">
      <c r="A3839">
        <f t="shared" si="179"/>
        <v>3838</v>
      </c>
      <c r="B3839">
        <v>183036</v>
      </c>
      <c r="C3839">
        <v>183036</v>
      </c>
      <c r="D3839" t="s">
        <v>400</v>
      </c>
      <c r="E3839" t="s">
        <v>173</v>
      </c>
      <c r="F3839">
        <v>10182895</v>
      </c>
      <c r="G3839" t="s">
        <v>160</v>
      </c>
      <c r="K3839" t="s">
        <v>401</v>
      </c>
      <c r="L3839" t="s">
        <v>203</v>
      </c>
      <c r="M3839" s="4">
        <v>0.375</v>
      </c>
      <c r="N3839" s="1">
        <v>0.6875</v>
      </c>
      <c r="O3839" t="s">
        <v>266</v>
      </c>
      <c r="P3839" t="s">
        <v>266</v>
      </c>
      <c r="S3839" t="s">
        <v>175</v>
      </c>
      <c r="T3839" t="s">
        <v>165</v>
      </c>
      <c r="U3839" t="s">
        <v>55</v>
      </c>
      <c r="V3839" t="s">
        <v>46</v>
      </c>
      <c r="W3839" t="str">
        <f t="shared" si="177"/>
        <v xml:space="preserve"> WASHINGTON DC 20001</v>
      </c>
      <c r="X3839" t="s">
        <v>47</v>
      </c>
      <c r="Y3839" t="s">
        <v>382</v>
      </c>
      <c r="Z3839">
        <v>38.902804000000003</v>
      </c>
      <c r="AA3839">
        <v>-77.020779000000005</v>
      </c>
      <c r="AB3839">
        <v>398197.6</v>
      </c>
      <c r="AC3839">
        <v>137216.72</v>
      </c>
      <c r="AD3839">
        <v>20001</v>
      </c>
      <c r="AE3839">
        <v>310393</v>
      </c>
      <c r="AF3839">
        <v>471928</v>
      </c>
      <c r="AG3839">
        <v>406175</v>
      </c>
      <c r="AH3839">
        <v>6</v>
      </c>
      <c r="AI3839">
        <v>2</v>
      </c>
      <c r="AJ3839" t="s">
        <v>14247</v>
      </c>
      <c r="AK3839" t="s">
        <v>62</v>
      </c>
      <c r="AL3839" t="s">
        <v>63</v>
      </c>
      <c r="AM3839">
        <v>102</v>
      </c>
      <c r="AN3839">
        <v>8</v>
      </c>
      <c r="AO3839" t="s">
        <v>383</v>
      </c>
      <c r="AP3839">
        <v>3857</v>
      </c>
      <c r="AQ3839">
        <v>-77.020781521774296</v>
      </c>
      <c r="AR3839">
        <v>38.902811308976297</v>
      </c>
      <c r="AS3839" t="b">
        <f t="shared" si="178"/>
        <v>0</v>
      </c>
    </row>
    <row r="3840" spans="1:45">
      <c r="A3840">
        <f t="shared" si="179"/>
        <v>3839</v>
      </c>
      <c r="B3840">
        <v>185777</v>
      </c>
      <c r="C3840">
        <v>185777</v>
      </c>
      <c r="D3840" t="s">
        <v>4256</v>
      </c>
      <c r="E3840" t="s">
        <v>4257</v>
      </c>
      <c r="F3840">
        <v>10192886</v>
      </c>
      <c r="G3840" t="s">
        <v>201</v>
      </c>
      <c r="K3840" t="s">
        <v>4258</v>
      </c>
      <c r="L3840" t="s">
        <v>166</v>
      </c>
      <c r="M3840" s="4">
        <v>0.41666666666666669</v>
      </c>
      <c r="N3840" s="1">
        <v>0.79166666666666663</v>
      </c>
      <c r="O3840" t="s">
        <v>266</v>
      </c>
      <c r="P3840" t="s">
        <v>266</v>
      </c>
      <c r="S3840" t="s">
        <v>4257</v>
      </c>
      <c r="T3840" t="s">
        <v>165</v>
      </c>
      <c r="U3840" t="s">
        <v>55</v>
      </c>
      <c r="V3840" t="s">
        <v>46</v>
      </c>
      <c r="W3840" t="str">
        <f t="shared" si="177"/>
        <v xml:space="preserve"> WASHINGTON DC 20009</v>
      </c>
      <c r="X3840" t="s">
        <v>47</v>
      </c>
      <c r="Y3840" t="s">
        <v>4259</v>
      </c>
      <c r="Z3840">
        <v>38.914344</v>
      </c>
      <c r="AA3840">
        <v>-77.042275000000004</v>
      </c>
      <c r="AB3840">
        <v>396333.67</v>
      </c>
      <c r="AC3840">
        <v>138498.46</v>
      </c>
      <c r="AD3840">
        <v>20009</v>
      </c>
      <c r="AE3840">
        <v>241169</v>
      </c>
      <c r="AF3840">
        <v>84432</v>
      </c>
      <c r="AG3840">
        <v>84432</v>
      </c>
      <c r="AH3840">
        <v>2</v>
      </c>
      <c r="AI3840">
        <v>2</v>
      </c>
      <c r="AJ3840" t="s">
        <v>14249</v>
      </c>
      <c r="AK3840" t="s">
        <v>1692</v>
      </c>
      <c r="AL3840" t="s">
        <v>50</v>
      </c>
      <c r="AM3840">
        <v>208</v>
      </c>
      <c r="AN3840">
        <v>6</v>
      </c>
      <c r="AO3840" t="s">
        <v>51</v>
      </c>
      <c r="AP3840">
        <v>1034</v>
      </c>
      <c r="AQ3840">
        <v>-77.042276958999395</v>
      </c>
      <c r="AR3840">
        <v>38.914351866559798</v>
      </c>
      <c r="AS3840" t="b">
        <f t="shared" si="178"/>
        <v>1</v>
      </c>
    </row>
    <row r="3841" spans="1:45">
      <c r="A3841">
        <f t="shared" si="179"/>
        <v>3840</v>
      </c>
      <c r="B3841">
        <v>186012</v>
      </c>
      <c r="C3841">
        <v>186012</v>
      </c>
      <c r="D3841" t="s">
        <v>4302</v>
      </c>
      <c r="E3841" t="s">
        <v>4303</v>
      </c>
      <c r="F3841">
        <v>10192935</v>
      </c>
      <c r="G3841" t="s">
        <v>115</v>
      </c>
      <c r="J3841">
        <v>108809</v>
      </c>
      <c r="M3841" s="4">
        <v>0.79166666666666663</v>
      </c>
      <c r="N3841" s="1">
        <v>0.125</v>
      </c>
      <c r="O3841" t="s">
        <v>203</v>
      </c>
      <c r="P3841" t="s">
        <v>266</v>
      </c>
      <c r="S3841" t="s">
        <v>4303</v>
      </c>
      <c r="T3841" t="s">
        <v>148</v>
      </c>
      <c r="U3841" t="s">
        <v>55</v>
      </c>
      <c r="V3841" t="s">
        <v>46</v>
      </c>
      <c r="W3841" t="str">
        <f t="shared" si="177"/>
        <v xml:space="preserve"> WASHINGTON DC 20036</v>
      </c>
      <c r="X3841" t="s">
        <v>47</v>
      </c>
      <c r="Y3841" t="s">
        <v>4304</v>
      </c>
      <c r="Z3841">
        <v>38.904072999999997</v>
      </c>
      <c r="AA3841">
        <v>-77.040638000000001</v>
      </c>
      <c r="AB3841">
        <v>396475.11</v>
      </c>
      <c r="AC3841">
        <v>137358.15</v>
      </c>
      <c r="AD3841">
        <v>20036</v>
      </c>
      <c r="AE3841">
        <v>243303</v>
      </c>
      <c r="AF3841">
        <v>86233</v>
      </c>
      <c r="AG3841">
        <v>86233</v>
      </c>
      <c r="AH3841">
        <v>2</v>
      </c>
      <c r="AI3841">
        <v>2</v>
      </c>
      <c r="AJ3841" t="s">
        <v>14249</v>
      </c>
      <c r="AK3841" t="s">
        <v>523</v>
      </c>
      <c r="AL3841" t="s">
        <v>50</v>
      </c>
      <c r="AM3841">
        <v>207</v>
      </c>
      <c r="AN3841">
        <v>6</v>
      </c>
      <c r="AO3841" t="s">
        <v>524</v>
      </c>
      <c r="AP3841">
        <v>1127</v>
      </c>
      <c r="AQ3841">
        <v>-77.040640229374503</v>
      </c>
      <c r="AR3841">
        <v>38.904080140074598</v>
      </c>
      <c r="AS3841" t="b">
        <f t="shared" si="178"/>
        <v>1</v>
      </c>
    </row>
    <row r="3842" spans="1:45">
      <c r="A3842">
        <f t="shared" si="179"/>
        <v>3841</v>
      </c>
      <c r="B3842">
        <v>186105</v>
      </c>
      <c r="C3842">
        <v>186105</v>
      </c>
      <c r="D3842" t="s">
        <v>4423</v>
      </c>
      <c r="E3842" t="s">
        <v>4424</v>
      </c>
      <c r="F3842">
        <v>10193034</v>
      </c>
      <c r="G3842" t="s">
        <v>201</v>
      </c>
      <c r="K3842" t="s">
        <v>4425</v>
      </c>
      <c r="L3842" t="s">
        <v>166</v>
      </c>
      <c r="M3842" s="4">
        <v>0.29166666666666669</v>
      </c>
      <c r="N3842" s="1">
        <v>0.70833333333333337</v>
      </c>
      <c r="O3842" t="s">
        <v>174</v>
      </c>
      <c r="P3842" t="s">
        <v>266</v>
      </c>
      <c r="Q3842" t="s">
        <v>4424</v>
      </c>
      <c r="R3842" t="s">
        <v>4426</v>
      </c>
      <c r="S3842" t="s">
        <v>4424</v>
      </c>
      <c r="T3842" t="s">
        <v>165</v>
      </c>
      <c r="U3842" t="s">
        <v>55</v>
      </c>
      <c r="V3842" t="s">
        <v>46</v>
      </c>
      <c r="W3842" t="str">
        <f t="shared" si="177"/>
        <v>2235 Q Street WASHINGTON DC 20008</v>
      </c>
      <c r="X3842" t="s">
        <v>47</v>
      </c>
      <c r="Y3842" t="s">
        <v>4427</v>
      </c>
      <c r="Z3842">
        <v>38.911307999999998</v>
      </c>
      <c r="AA3842">
        <v>-77.050231999999994</v>
      </c>
      <c r="AB3842">
        <v>395643.34</v>
      </c>
      <c r="AC3842">
        <v>138161.78</v>
      </c>
      <c r="AD3842">
        <v>20008</v>
      </c>
      <c r="AE3842">
        <v>279579</v>
      </c>
      <c r="AF3842">
        <v>121983</v>
      </c>
      <c r="AG3842">
        <v>121983</v>
      </c>
      <c r="AH3842">
        <v>2</v>
      </c>
      <c r="AI3842">
        <v>2</v>
      </c>
      <c r="AJ3842" t="s">
        <v>14252</v>
      </c>
      <c r="AK3842" t="s">
        <v>1375</v>
      </c>
      <c r="AL3842" t="s">
        <v>50</v>
      </c>
      <c r="AM3842">
        <v>208</v>
      </c>
      <c r="AN3842">
        <v>6</v>
      </c>
      <c r="AO3842" t="s">
        <v>51</v>
      </c>
      <c r="AP3842">
        <v>1447</v>
      </c>
      <c r="AQ3842">
        <v>-77.050234681881605</v>
      </c>
      <c r="AR3842">
        <v>38.911315788085901</v>
      </c>
      <c r="AS3842" t="b">
        <f t="shared" si="178"/>
        <v>1</v>
      </c>
    </row>
    <row r="3843" spans="1:45">
      <c r="A3843">
        <f t="shared" si="179"/>
        <v>3842</v>
      </c>
      <c r="B3843">
        <v>187577</v>
      </c>
      <c r="C3843">
        <v>187577</v>
      </c>
      <c r="D3843" t="s">
        <v>5644</v>
      </c>
      <c r="E3843" t="s">
        <v>5645</v>
      </c>
      <c r="F3843">
        <v>10194130</v>
      </c>
      <c r="G3843" t="s">
        <v>201</v>
      </c>
      <c r="K3843" t="s">
        <v>5646</v>
      </c>
      <c r="L3843" t="s">
        <v>1682</v>
      </c>
      <c r="M3843" s="4">
        <v>0.29166666666666669</v>
      </c>
      <c r="N3843" s="1">
        <v>0.70833333333333337</v>
      </c>
      <c r="O3843" t="s">
        <v>174</v>
      </c>
      <c r="P3843" t="s">
        <v>266</v>
      </c>
      <c r="S3843" t="s">
        <v>5645</v>
      </c>
      <c r="T3843" t="s">
        <v>165</v>
      </c>
      <c r="U3843" t="s">
        <v>55</v>
      </c>
      <c r="V3843" t="s">
        <v>46</v>
      </c>
      <c r="W3843" t="str">
        <f t="shared" ref="W3843:W3906" si="180">CONCATENATE(R3843, " ", V3843, " ", X3843, " ", AD3843)</f>
        <v xml:space="preserve"> WASHINGTON DC 20015</v>
      </c>
      <c r="X3843" t="s">
        <v>47</v>
      </c>
      <c r="Y3843" t="s">
        <v>5647</v>
      </c>
      <c r="Z3843">
        <v>38.958826999999999</v>
      </c>
      <c r="AA3843">
        <v>-77.071087000000006</v>
      </c>
      <c r="AB3843">
        <v>393838.74</v>
      </c>
      <c r="AC3843">
        <v>143437.98000000001</v>
      </c>
      <c r="AD3843">
        <v>20015</v>
      </c>
      <c r="AE3843">
        <v>264181</v>
      </c>
      <c r="AF3843">
        <v>107082</v>
      </c>
      <c r="AG3843">
        <v>107082</v>
      </c>
      <c r="AH3843">
        <v>3</v>
      </c>
      <c r="AI3843">
        <v>3</v>
      </c>
      <c r="AJ3843" t="s">
        <v>14253</v>
      </c>
      <c r="AK3843" t="s">
        <v>1354</v>
      </c>
      <c r="AL3843" t="s">
        <v>50</v>
      </c>
      <c r="AM3843">
        <v>201</v>
      </c>
      <c r="AN3843">
        <v>10</v>
      </c>
      <c r="AO3843" t="s">
        <v>51</v>
      </c>
      <c r="AP3843">
        <v>1244</v>
      </c>
      <c r="AQ3843">
        <v>-77.071089132588497</v>
      </c>
      <c r="AR3843">
        <v>38.958834576757297</v>
      </c>
      <c r="AS3843" t="b">
        <f t="shared" ref="AS3843:AS3906" si="181">E3843=S3843</f>
        <v>1</v>
      </c>
    </row>
    <row r="3844" spans="1:45">
      <c r="A3844">
        <f t="shared" ref="A3844:A3907" si="182">A3843+1</f>
        <v>3843</v>
      </c>
      <c r="B3844">
        <v>187587</v>
      </c>
      <c r="C3844">
        <v>187587</v>
      </c>
      <c r="D3844" t="s">
        <v>5732</v>
      </c>
      <c r="E3844" t="s">
        <v>985</v>
      </c>
      <c r="F3844">
        <v>10194265</v>
      </c>
      <c r="G3844" t="s">
        <v>201</v>
      </c>
      <c r="K3844" t="s">
        <v>5733</v>
      </c>
      <c r="L3844" t="s">
        <v>254</v>
      </c>
      <c r="M3844" s="4">
        <v>0.29166666666666669</v>
      </c>
      <c r="N3844" s="1">
        <v>0.70833333333333337</v>
      </c>
      <c r="O3844" t="s">
        <v>266</v>
      </c>
      <c r="P3844" t="s">
        <v>266</v>
      </c>
      <c r="Q3844" t="s">
        <v>1378</v>
      </c>
      <c r="R3844" t="s">
        <v>1379</v>
      </c>
      <c r="S3844" t="s">
        <v>1378</v>
      </c>
      <c r="T3844" t="s">
        <v>165</v>
      </c>
      <c r="U3844" t="s">
        <v>55</v>
      </c>
      <c r="V3844" t="s">
        <v>46</v>
      </c>
      <c r="W3844" t="str">
        <f t="shared" si="180"/>
        <v>1701 Florida Ave NW WASHINGTON DC 20009</v>
      </c>
      <c r="X3844" t="s">
        <v>47</v>
      </c>
      <c r="Y3844" t="s">
        <v>5734</v>
      </c>
      <c r="Z3844">
        <v>38.913404999999997</v>
      </c>
      <c r="AA3844">
        <v>-77.043858999999998</v>
      </c>
      <c r="AB3844">
        <v>396196.19</v>
      </c>
      <c r="AC3844">
        <v>138394.21</v>
      </c>
      <c r="AD3844">
        <v>20009</v>
      </c>
      <c r="AE3844">
        <v>241018</v>
      </c>
      <c r="AF3844">
        <v>83968</v>
      </c>
      <c r="AG3844">
        <v>83968</v>
      </c>
      <c r="AH3844">
        <v>2</v>
      </c>
      <c r="AI3844">
        <v>2</v>
      </c>
      <c r="AJ3844" t="s">
        <v>14249</v>
      </c>
      <c r="AK3844" t="s">
        <v>1692</v>
      </c>
      <c r="AL3844" t="s">
        <v>50</v>
      </c>
      <c r="AM3844">
        <v>208</v>
      </c>
      <c r="AN3844">
        <v>6</v>
      </c>
      <c r="AO3844" t="s">
        <v>51</v>
      </c>
      <c r="AP3844">
        <v>1989</v>
      </c>
      <c r="AQ3844">
        <v>-77.043861596437296</v>
      </c>
      <c r="AR3844">
        <v>38.913412163138602</v>
      </c>
      <c r="AS3844" t="b">
        <f t="shared" si="181"/>
        <v>0</v>
      </c>
    </row>
    <row r="3845" spans="1:45">
      <c r="A3845">
        <f t="shared" si="182"/>
        <v>3844</v>
      </c>
      <c r="B3845">
        <v>187598</v>
      </c>
      <c r="C3845">
        <v>187598</v>
      </c>
      <c r="D3845" t="s">
        <v>5815</v>
      </c>
      <c r="E3845" t="s">
        <v>5816</v>
      </c>
      <c r="F3845">
        <v>10194479</v>
      </c>
      <c r="G3845" t="s">
        <v>201</v>
      </c>
      <c r="K3845" t="s">
        <v>5817</v>
      </c>
      <c r="L3845" t="s">
        <v>255</v>
      </c>
      <c r="M3845" s="4">
        <v>0.29166666666666669</v>
      </c>
      <c r="N3845" s="1">
        <v>0.70833333333333337</v>
      </c>
      <c r="O3845" t="s">
        <v>174</v>
      </c>
      <c r="P3845" t="s">
        <v>266</v>
      </c>
      <c r="Q3845" t="s">
        <v>5816</v>
      </c>
      <c r="R3845" t="s">
        <v>5818</v>
      </c>
      <c r="S3845" t="s">
        <v>5816</v>
      </c>
      <c r="T3845" t="s">
        <v>165</v>
      </c>
      <c r="U3845" t="s">
        <v>55</v>
      </c>
      <c r="V3845" t="s">
        <v>46</v>
      </c>
      <c r="W3845" t="str">
        <f t="shared" si="180"/>
        <v>3724 Ingomar Street, N.W. WASHINGTON DC 20015</v>
      </c>
      <c r="X3845" t="s">
        <v>47</v>
      </c>
      <c r="Y3845" t="s">
        <v>4736</v>
      </c>
      <c r="Z3845">
        <v>38.958162999999999</v>
      </c>
      <c r="AA3845">
        <v>-77.074078999999998</v>
      </c>
      <c r="AB3845">
        <v>393579.32</v>
      </c>
      <c r="AC3845">
        <v>143364.46</v>
      </c>
      <c r="AD3845">
        <v>20015</v>
      </c>
      <c r="AE3845">
        <v>264252</v>
      </c>
      <c r="AF3845">
        <v>107397</v>
      </c>
      <c r="AG3845">
        <v>107397</v>
      </c>
      <c r="AH3845">
        <v>3</v>
      </c>
      <c r="AI3845">
        <v>3</v>
      </c>
      <c r="AJ3845" t="s">
        <v>14253</v>
      </c>
      <c r="AK3845" t="s">
        <v>1354</v>
      </c>
      <c r="AL3845" t="s">
        <v>50</v>
      </c>
      <c r="AM3845">
        <v>201</v>
      </c>
      <c r="AN3845">
        <v>10</v>
      </c>
      <c r="AO3845" t="s">
        <v>51</v>
      </c>
      <c r="AP3845">
        <v>1255</v>
      </c>
      <c r="AQ3845">
        <v>-77.074081556248004</v>
      </c>
      <c r="AR3845">
        <v>38.958170431415098</v>
      </c>
      <c r="AS3845" t="b">
        <f t="shared" si="181"/>
        <v>1</v>
      </c>
    </row>
    <row r="3846" spans="1:45">
      <c r="A3846">
        <f t="shared" si="182"/>
        <v>3845</v>
      </c>
      <c r="B3846">
        <v>187613</v>
      </c>
      <c r="C3846">
        <v>187613</v>
      </c>
      <c r="D3846" t="s">
        <v>6198</v>
      </c>
      <c r="E3846" t="s">
        <v>6199</v>
      </c>
      <c r="F3846">
        <v>10195447</v>
      </c>
      <c r="G3846" t="s">
        <v>652</v>
      </c>
      <c r="K3846" t="s">
        <v>6200</v>
      </c>
      <c r="L3846" t="s">
        <v>184</v>
      </c>
      <c r="M3846" s="4">
        <v>0.29166666666666669</v>
      </c>
      <c r="N3846" s="1">
        <v>0.70833333333333337</v>
      </c>
      <c r="O3846" t="s">
        <v>266</v>
      </c>
      <c r="P3846" t="s">
        <v>266</v>
      </c>
      <c r="S3846" t="s">
        <v>6199</v>
      </c>
      <c r="T3846" t="s">
        <v>165</v>
      </c>
      <c r="U3846" t="s">
        <v>55</v>
      </c>
      <c r="V3846" t="s">
        <v>46</v>
      </c>
      <c r="W3846" t="str">
        <f t="shared" si="180"/>
        <v xml:space="preserve"> WASHINGTON DC 20005</v>
      </c>
      <c r="X3846" t="s">
        <v>47</v>
      </c>
      <c r="Y3846" t="s">
        <v>354</v>
      </c>
      <c r="Z3846">
        <v>38.908866000000003</v>
      </c>
      <c r="AA3846">
        <v>-77.035016999999996</v>
      </c>
      <c r="AB3846">
        <v>396962.86</v>
      </c>
      <c r="AC3846">
        <v>137890.07999999999</v>
      </c>
      <c r="AD3846">
        <v>20005</v>
      </c>
      <c r="AE3846">
        <v>242818</v>
      </c>
      <c r="AF3846">
        <v>85753</v>
      </c>
      <c r="AG3846">
        <v>85753</v>
      </c>
      <c r="AH3846">
        <v>2</v>
      </c>
      <c r="AI3846">
        <v>2</v>
      </c>
      <c r="AJ3846" t="s">
        <v>14249</v>
      </c>
      <c r="AK3846" t="s">
        <v>90</v>
      </c>
      <c r="AL3846" t="s">
        <v>50</v>
      </c>
      <c r="AM3846">
        <v>208</v>
      </c>
      <c r="AN3846">
        <v>6</v>
      </c>
      <c r="AO3846" t="s">
        <v>51</v>
      </c>
      <c r="AP3846">
        <v>1088</v>
      </c>
      <c r="AQ3846">
        <v>-77.035019383617197</v>
      </c>
      <c r="AR3846">
        <v>38.908873772057298</v>
      </c>
      <c r="AS3846" t="b">
        <f t="shared" si="181"/>
        <v>1</v>
      </c>
    </row>
    <row r="3847" spans="1:45">
      <c r="A3847">
        <f t="shared" si="182"/>
        <v>3846</v>
      </c>
      <c r="B3847">
        <v>187617</v>
      </c>
      <c r="C3847">
        <v>187617</v>
      </c>
      <c r="D3847" t="s">
        <v>6214</v>
      </c>
      <c r="E3847" t="s">
        <v>3064</v>
      </c>
      <c r="F3847">
        <v>10195481</v>
      </c>
      <c r="G3847" t="s">
        <v>1806</v>
      </c>
      <c r="H3847" t="s">
        <v>4770</v>
      </c>
      <c r="J3847">
        <v>100939</v>
      </c>
      <c r="K3847" t="s">
        <v>6215</v>
      </c>
      <c r="L3847" t="s">
        <v>192</v>
      </c>
      <c r="M3847" s="4">
        <v>0.29166666666666669</v>
      </c>
      <c r="N3847" s="1">
        <v>0.70833333333333337</v>
      </c>
      <c r="O3847" t="s">
        <v>203</v>
      </c>
      <c r="P3847" t="s">
        <v>266</v>
      </c>
      <c r="S3847" t="s">
        <v>3064</v>
      </c>
      <c r="T3847" t="s">
        <v>165</v>
      </c>
      <c r="U3847" t="s">
        <v>55</v>
      </c>
      <c r="W3847" t="str">
        <f t="shared" si="180"/>
        <v xml:space="preserve">   </v>
      </c>
      <c r="Z3847">
        <v>0</v>
      </c>
      <c r="AA3847">
        <v>0</v>
      </c>
      <c r="AB3847">
        <v>0</v>
      </c>
      <c r="AC3847">
        <v>0</v>
      </c>
      <c r="AE3847">
        <v>-100</v>
      </c>
      <c r="AF3847">
        <v>-100</v>
      </c>
      <c r="AG3847">
        <v>348291</v>
      </c>
      <c r="AI3847" t="s">
        <v>14250</v>
      </c>
      <c r="AJ3847" t="s">
        <v>14251</v>
      </c>
      <c r="AK3847" t="s">
        <v>51</v>
      </c>
      <c r="AN3847" t="s">
        <v>51</v>
      </c>
      <c r="AO3847" t="s">
        <v>51</v>
      </c>
      <c r="AP3847">
        <v>1811</v>
      </c>
      <c r="AQ3847">
        <v>-81.529192133279295</v>
      </c>
      <c r="AR3847">
        <v>37.5772691877347</v>
      </c>
      <c r="AS3847" t="b">
        <f t="shared" si="181"/>
        <v>1</v>
      </c>
    </row>
    <row r="3848" spans="1:45">
      <c r="A3848">
        <f t="shared" si="182"/>
        <v>3847</v>
      </c>
      <c r="B3848">
        <v>187619</v>
      </c>
      <c r="C3848">
        <v>187619</v>
      </c>
      <c r="D3848" t="s">
        <v>6225</v>
      </c>
      <c r="E3848" t="s">
        <v>6226</v>
      </c>
      <c r="F3848">
        <v>10195485</v>
      </c>
      <c r="G3848" t="s">
        <v>201</v>
      </c>
      <c r="K3848" t="s">
        <v>6227</v>
      </c>
      <c r="L3848" t="s">
        <v>192</v>
      </c>
      <c r="M3848" s="4">
        <v>0.29166666666666669</v>
      </c>
      <c r="N3848" s="1">
        <v>0.79166666666666663</v>
      </c>
      <c r="O3848" t="s">
        <v>174</v>
      </c>
      <c r="P3848" t="s">
        <v>266</v>
      </c>
      <c r="S3848" t="s">
        <v>6226</v>
      </c>
      <c r="T3848" t="s">
        <v>165</v>
      </c>
      <c r="U3848" t="s">
        <v>55</v>
      </c>
      <c r="V3848" t="s">
        <v>46</v>
      </c>
      <c r="W3848" t="str">
        <f t="shared" si="180"/>
        <v xml:space="preserve"> WASHINGTON DC 20007</v>
      </c>
      <c r="X3848" t="s">
        <v>47</v>
      </c>
      <c r="Y3848" t="s">
        <v>6228</v>
      </c>
      <c r="Z3848">
        <v>38.910398999999998</v>
      </c>
      <c r="AA3848">
        <v>-77.082228999999998</v>
      </c>
      <c r="AB3848">
        <v>392868.15</v>
      </c>
      <c r="AC3848">
        <v>138062.79999999999</v>
      </c>
      <c r="AD3848">
        <v>20007</v>
      </c>
      <c r="AE3848">
        <v>271061</v>
      </c>
      <c r="AF3848">
        <v>113662</v>
      </c>
      <c r="AG3848">
        <v>113662</v>
      </c>
      <c r="AH3848">
        <v>3</v>
      </c>
      <c r="AI3848">
        <v>3</v>
      </c>
      <c r="AJ3848" t="s">
        <v>14252</v>
      </c>
      <c r="AK3848" t="s">
        <v>1142</v>
      </c>
      <c r="AL3848" t="s">
        <v>50</v>
      </c>
      <c r="AM3848">
        <v>205</v>
      </c>
      <c r="AN3848">
        <v>13</v>
      </c>
      <c r="AO3848" t="s">
        <v>51</v>
      </c>
      <c r="AP3848">
        <v>1280</v>
      </c>
      <c r="AQ3848">
        <v>-77.082231649296901</v>
      </c>
      <c r="AR3848">
        <v>38.910406003673202</v>
      </c>
      <c r="AS3848" t="b">
        <f t="shared" si="181"/>
        <v>1</v>
      </c>
    </row>
    <row r="3849" spans="1:45">
      <c r="A3849">
        <f t="shared" si="182"/>
        <v>3848</v>
      </c>
      <c r="B3849">
        <v>187621</v>
      </c>
      <c r="C3849">
        <v>187621</v>
      </c>
      <c r="D3849" t="s">
        <v>6239</v>
      </c>
      <c r="E3849" t="s">
        <v>6240</v>
      </c>
      <c r="F3849">
        <v>10195494</v>
      </c>
      <c r="G3849" t="s">
        <v>201</v>
      </c>
      <c r="K3849" t="s">
        <v>6241</v>
      </c>
      <c r="L3849" t="s">
        <v>192</v>
      </c>
      <c r="M3849" s="4">
        <v>0.41666666666666669</v>
      </c>
      <c r="N3849" s="1">
        <v>0.79166666666666663</v>
      </c>
      <c r="O3849" t="s">
        <v>266</v>
      </c>
      <c r="P3849" t="s">
        <v>266</v>
      </c>
      <c r="S3849" t="s">
        <v>6240</v>
      </c>
      <c r="T3849" t="s">
        <v>165</v>
      </c>
      <c r="U3849" t="s">
        <v>55</v>
      </c>
      <c r="V3849" t="s">
        <v>46</v>
      </c>
      <c r="W3849" t="str">
        <f t="shared" si="180"/>
        <v xml:space="preserve"> WASHINGTON DC 20007</v>
      </c>
      <c r="X3849" t="s">
        <v>47</v>
      </c>
      <c r="Y3849" t="s">
        <v>6242</v>
      </c>
      <c r="Z3849">
        <v>38.919918000000003</v>
      </c>
      <c r="AA3849">
        <v>-77.079087000000001</v>
      </c>
      <c r="AB3849">
        <v>393141.58</v>
      </c>
      <c r="AC3849">
        <v>139119.25</v>
      </c>
      <c r="AD3849">
        <v>20007</v>
      </c>
      <c r="AE3849">
        <v>274746</v>
      </c>
      <c r="AF3849">
        <v>117838</v>
      </c>
      <c r="AG3849">
        <v>117838</v>
      </c>
      <c r="AH3849">
        <v>3</v>
      </c>
      <c r="AI3849">
        <v>3</v>
      </c>
      <c r="AJ3849" t="s">
        <v>14249</v>
      </c>
      <c r="AK3849" t="s">
        <v>295</v>
      </c>
      <c r="AL3849" t="s">
        <v>50</v>
      </c>
      <c r="AM3849">
        <v>204</v>
      </c>
      <c r="AN3849">
        <v>14</v>
      </c>
      <c r="AO3849" t="s">
        <v>51</v>
      </c>
      <c r="AP3849">
        <v>1361</v>
      </c>
      <c r="AQ3849">
        <v>-77.079089589479807</v>
      </c>
      <c r="AR3849">
        <v>38.919925032438499</v>
      </c>
      <c r="AS3849" t="b">
        <f t="shared" si="181"/>
        <v>1</v>
      </c>
    </row>
    <row r="3850" spans="1:45">
      <c r="A3850">
        <f t="shared" si="182"/>
        <v>3849</v>
      </c>
      <c r="B3850">
        <v>187624</v>
      </c>
      <c r="C3850">
        <v>187624</v>
      </c>
      <c r="D3850" t="s">
        <v>6298</v>
      </c>
      <c r="E3850" t="s">
        <v>2807</v>
      </c>
      <c r="F3850">
        <v>10195596</v>
      </c>
      <c r="G3850" t="s">
        <v>201</v>
      </c>
      <c r="K3850" t="s">
        <v>6299</v>
      </c>
      <c r="L3850" t="s">
        <v>192</v>
      </c>
      <c r="M3850" s="4">
        <v>0.29166666666666669</v>
      </c>
      <c r="N3850" s="1">
        <v>0.70833333333333337</v>
      </c>
      <c r="O3850" t="s">
        <v>266</v>
      </c>
      <c r="P3850" t="s">
        <v>266</v>
      </c>
      <c r="S3850" t="s">
        <v>2809</v>
      </c>
      <c r="T3850" t="s">
        <v>165</v>
      </c>
      <c r="U3850" t="s">
        <v>55</v>
      </c>
      <c r="V3850" t="s">
        <v>46</v>
      </c>
      <c r="W3850" t="str">
        <f t="shared" si="180"/>
        <v xml:space="preserve"> WASHINGTON DC 20037</v>
      </c>
      <c r="X3850" t="s">
        <v>47</v>
      </c>
      <c r="Y3850" t="s">
        <v>6300</v>
      </c>
      <c r="Z3850">
        <v>38.899090999999999</v>
      </c>
      <c r="AA3850">
        <v>-77.051744999999997</v>
      </c>
      <c r="AB3850">
        <v>395511.42</v>
      </c>
      <c r="AC3850">
        <v>136805.64000000001</v>
      </c>
      <c r="AD3850">
        <v>20037</v>
      </c>
      <c r="AE3850">
        <v>277504</v>
      </c>
      <c r="AF3850">
        <v>119572</v>
      </c>
      <c r="AG3850">
        <v>119572</v>
      </c>
      <c r="AH3850">
        <v>2</v>
      </c>
      <c r="AI3850">
        <v>2</v>
      </c>
      <c r="AJ3850" t="s">
        <v>14244</v>
      </c>
      <c r="AK3850" t="s">
        <v>1953</v>
      </c>
      <c r="AL3850" t="s">
        <v>50</v>
      </c>
      <c r="AM3850">
        <v>207</v>
      </c>
      <c r="AN3850">
        <v>5</v>
      </c>
      <c r="AO3850" t="s">
        <v>51</v>
      </c>
      <c r="AP3850">
        <v>1383</v>
      </c>
      <c r="AQ3850">
        <v>-77.051746858626601</v>
      </c>
      <c r="AR3850">
        <v>38.899098539913602</v>
      </c>
      <c r="AS3850" t="b">
        <f t="shared" si="181"/>
        <v>0</v>
      </c>
    </row>
    <row r="3851" spans="1:45">
      <c r="A3851">
        <f t="shared" si="182"/>
        <v>3850</v>
      </c>
      <c r="B3851">
        <v>187631</v>
      </c>
      <c r="C3851">
        <v>187631</v>
      </c>
      <c r="D3851" t="s">
        <v>6349</v>
      </c>
      <c r="E3851" t="s">
        <v>873</v>
      </c>
      <c r="F3851">
        <v>10195801</v>
      </c>
      <c r="G3851" t="s">
        <v>1806</v>
      </c>
      <c r="H3851" t="s">
        <v>2759</v>
      </c>
      <c r="J3851">
        <v>109298</v>
      </c>
      <c r="K3851" t="s">
        <v>6350</v>
      </c>
      <c r="L3851" t="s">
        <v>387</v>
      </c>
      <c r="M3851" s="4">
        <v>0.29166666666666669</v>
      </c>
      <c r="N3851" s="1">
        <v>0.70833333333333337</v>
      </c>
      <c r="O3851" t="s">
        <v>415</v>
      </c>
      <c r="P3851" t="s">
        <v>266</v>
      </c>
      <c r="Q3851" t="s">
        <v>876</v>
      </c>
      <c r="R3851" t="s">
        <v>877</v>
      </c>
      <c r="S3851" t="s">
        <v>876</v>
      </c>
      <c r="T3851" t="s">
        <v>165</v>
      </c>
      <c r="U3851" t="s">
        <v>55</v>
      </c>
      <c r="W3851" t="str">
        <f t="shared" si="180"/>
        <v xml:space="preserve">6801 Industrial Rd   </v>
      </c>
      <c r="Z3851">
        <v>0</v>
      </c>
      <c r="AA3851">
        <v>0</v>
      </c>
      <c r="AB3851">
        <v>0</v>
      </c>
      <c r="AC3851">
        <v>0</v>
      </c>
      <c r="AE3851">
        <v>-100</v>
      </c>
      <c r="AF3851">
        <v>-100</v>
      </c>
      <c r="AG3851">
        <v>348291</v>
      </c>
      <c r="AI3851" t="s">
        <v>14250</v>
      </c>
      <c r="AJ3851" t="s">
        <v>14251</v>
      </c>
      <c r="AK3851" t="s">
        <v>51</v>
      </c>
      <c r="AN3851" t="s">
        <v>51</v>
      </c>
      <c r="AO3851" t="s">
        <v>51</v>
      </c>
      <c r="AP3851">
        <v>1819</v>
      </c>
      <c r="AQ3851">
        <v>-81.529192133279295</v>
      </c>
      <c r="AR3851">
        <v>37.5772691877347</v>
      </c>
      <c r="AS3851" t="b">
        <f t="shared" si="181"/>
        <v>0</v>
      </c>
    </row>
    <row r="3852" spans="1:45">
      <c r="A3852">
        <f t="shared" si="182"/>
        <v>3851</v>
      </c>
      <c r="B3852">
        <v>187641</v>
      </c>
      <c r="C3852">
        <v>187641</v>
      </c>
      <c r="D3852" t="s">
        <v>6370</v>
      </c>
      <c r="E3852" t="s">
        <v>6371</v>
      </c>
      <c r="F3852">
        <v>10195942</v>
      </c>
      <c r="G3852" t="s">
        <v>201</v>
      </c>
      <c r="K3852" t="s">
        <v>6372</v>
      </c>
      <c r="L3852" t="s">
        <v>203</v>
      </c>
      <c r="M3852" s="4">
        <v>0.25</v>
      </c>
      <c r="N3852" s="1">
        <v>0.70833333333333337</v>
      </c>
      <c r="O3852" t="s">
        <v>266</v>
      </c>
      <c r="P3852" t="s">
        <v>266</v>
      </c>
      <c r="S3852" t="s">
        <v>6371</v>
      </c>
      <c r="T3852" t="s">
        <v>165</v>
      </c>
      <c r="U3852" t="s">
        <v>55</v>
      </c>
      <c r="V3852" t="s">
        <v>46</v>
      </c>
      <c r="W3852" t="str">
        <f t="shared" si="180"/>
        <v xml:space="preserve"> WASHINGTON DC 20001</v>
      </c>
      <c r="X3852" t="s">
        <v>47</v>
      </c>
      <c r="Y3852" t="s">
        <v>6373</v>
      </c>
      <c r="Z3852">
        <v>38.910001000000001</v>
      </c>
      <c r="AA3852">
        <v>-77.020768000000004</v>
      </c>
      <c r="AB3852">
        <v>398198.78</v>
      </c>
      <c r="AC3852">
        <v>138015.71</v>
      </c>
      <c r="AD3852">
        <v>20001</v>
      </c>
      <c r="AE3852">
        <v>238596</v>
      </c>
      <c r="AF3852">
        <v>81564</v>
      </c>
      <c r="AG3852">
        <v>81564</v>
      </c>
      <c r="AH3852">
        <v>6</v>
      </c>
      <c r="AI3852">
        <v>2</v>
      </c>
      <c r="AJ3852" t="s">
        <v>14247</v>
      </c>
      <c r="AK3852" t="s">
        <v>1069</v>
      </c>
      <c r="AL3852" t="s">
        <v>88</v>
      </c>
      <c r="AM3852">
        <v>308</v>
      </c>
      <c r="AN3852">
        <v>7</v>
      </c>
      <c r="AO3852" t="s">
        <v>51</v>
      </c>
      <c r="AP3852">
        <v>1881</v>
      </c>
      <c r="AQ3852">
        <v>-77.020770013931696</v>
      </c>
      <c r="AR3852">
        <v>38.910008892686399</v>
      </c>
      <c r="AS3852" t="b">
        <f t="shared" si="181"/>
        <v>1</v>
      </c>
    </row>
    <row r="3853" spans="1:45">
      <c r="A3853">
        <f t="shared" si="182"/>
        <v>3852</v>
      </c>
      <c r="B3853">
        <v>185502</v>
      </c>
      <c r="C3853">
        <v>185502</v>
      </c>
      <c r="D3853" t="s">
        <v>8181</v>
      </c>
      <c r="E3853" t="s">
        <v>8175</v>
      </c>
      <c r="F3853">
        <v>10192337</v>
      </c>
      <c r="G3853" t="s">
        <v>201</v>
      </c>
      <c r="K3853" t="s">
        <v>8182</v>
      </c>
      <c r="L3853" t="s">
        <v>125</v>
      </c>
      <c r="M3853" s="4">
        <v>0.29166666666666669</v>
      </c>
      <c r="N3853" s="1">
        <v>0.79166666666666663</v>
      </c>
      <c r="O3853" t="s">
        <v>266</v>
      </c>
      <c r="P3853" t="s">
        <v>266</v>
      </c>
      <c r="S3853" t="s">
        <v>8175</v>
      </c>
      <c r="T3853" t="s">
        <v>165</v>
      </c>
      <c r="U3853" t="s">
        <v>55</v>
      </c>
      <c r="V3853" t="s">
        <v>46</v>
      </c>
      <c r="W3853" t="str">
        <f t="shared" si="180"/>
        <v xml:space="preserve"> WASHINGTON DC 20005</v>
      </c>
      <c r="X3853" t="s">
        <v>47</v>
      </c>
      <c r="Y3853" t="s">
        <v>8177</v>
      </c>
      <c r="Z3853">
        <v>38.906933000000002</v>
      </c>
      <c r="AA3853">
        <v>-77.029342999999997</v>
      </c>
      <c r="AB3853">
        <v>397454.93</v>
      </c>
      <c r="AC3853">
        <v>137675.32</v>
      </c>
      <c r="AD3853">
        <v>20005</v>
      </c>
      <c r="AE3853">
        <v>226646</v>
      </c>
      <c r="AF3853">
        <v>69629</v>
      </c>
      <c r="AG3853">
        <v>69629</v>
      </c>
      <c r="AH3853">
        <v>2</v>
      </c>
      <c r="AI3853">
        <v>2</v>
      </c>
      <c r="AJ3853" t="s">
        <v>14248</v>
      </c>
      <c r="AK3853" t="s">
        <v>259</v>
      </c>
      <c r="AL3853" t="s">
        <v>88</v>
      </c>
      <c r="AM3853">
        <v>307</v>
      </c>
      <c r="AN3853">
        <v>7</v>
      </c>
      <c r="AO3853" t="s">
        <v>51</v>
      </c>
      <c r="AP3853">
        <v>2600</v>
      </c>
      <c r="AQ3853">
        <v>-77.029345203147599</v>
      </c>
      <c r="AR3853">
        <v>38.906940702269097</v>
      </c>
      <c r="AS3853" t="b">
        <f t="shared" si="181"/>
        <v>1</v>
      </c>
    </row>
    <row r="3854" spans="1:45">
      <c r="A3854">
        <f t="shared" si="182"/>
        <v>3853</v>
      </c>
      <c r="B3854">
        <v>186261</v>
      </c>
      <c r="C3854">
        <v>186261</v>
      </c>
      <c r="D3854" t="s">
        <v>8816</v>
      </c>
      <c r="E3854" t="s">
        <v>8817</v>
      </c>
      <c r="F3854">
        <v>10193227</v>
      </c>
      <c r="G3854" t="s">
        <v>201</v>
      </c>
      <c r="M3854" s="4">
        <v>0.33333333333333331</v>
      </c>
      <c r="N3854" s="1">
        <v>0.5</v>
      </c>
      <c r="O3854" t="s">
        <v>266</v>
      </c>
      <c r="P3854" t="s">
        <v>266</v>
      </c>
      <c r="S3854" t="s">
        <v>8818</v>
      </c>
      <c r="T3854" t="s">
        <v>148</v>
      </c>
      <c r="U3854" t="s">
        <v>55</v>
      </c>
      <c r="V3854" t="s">
        <v>46</v>
      </c>
      <c r="W3854" t="str">
        <f t="shared" si="180"/>
        <v xml:space="preserve"> WASHINGTON DC 20002</v>
      </c>
      <c r="X3854" t="s">
        <v>47</v>
      </c>
      <c r="Y3854" t="s">
        <v>8819</v>
      </c>
      <c r="Z3854">
        <v>38.894674999999999</v>
      </c>
      <c r="AA3854">
        <v>-76.998648000000003</v>
      </c>
      <c r="AB3854">
        <v>400117.32</v>
      </c>
      <c r="AC3854">
        <v>136314.15</v>
      </c>
      <c r="AD3854">
        <v>20002</v>
      </c>
      <c r="AE3854">
        <v>38975</v>
      </c>
      <c r="AF3854">
        <v>24396</v>
      </c>
      <c r="AG3854">
        <v>24396</v>
      </c>
      <c r="AH3854">
        <v>6</v>
      </c>
      <c r="AI3854">
        <v>6</v>
      </c>
      <c r="AJ3854" t="s">
        <v>14247</v>
      </c>
      <c r="AK3854" t="s">
        <v>1593</v>
      </c>
      <c r="AL3854" t="s">
        <v>63</v>
      </c>
      <c r="AM3854">
        <v>104</v>
      </c>
      <c r="AN3854">
        <v>25</v>
      </c>
      <c r="AO3854" t="s">
        <v>74</v>
      </c>
      <c r="AP3854">
        <v>2547</v>
      </c>
      <c r="AQ3854">
        <v>-76.998649896166995</v>
      </c>
      <c r="AR3854">
        <v>38.894682472315601</v>
      </c>
      <c r="AS3854" t="b">
        <f t="shared" si="181"/>
        <v>0</v>
      </c>
    </row>
    <row r="3855" spans="1:45">
      <c r="A3855">
        <f t="shared" si="182"/>
        <v>3854</v>
      </c>
      <c r="B3855">
        <v>186262</v>
      </c>
      <c r="C3855">
        <v>186262</v>
      </c>
      <c r="D3855" t="s">
        <v>8820</v>
      </c>
      <c r="E3855" t="s">
        <v>8817</v>
      </c>
      <c r="F3855">
        <v>10193228</v>
      </c>
      <c r="G3855" t="s">
        <v>201</v>
      </c>
      <c r="K3855" t="s">
        <v>8821</v>
      </c>
      <c r="L3855" t="s">
        <v>265</v>
      </c>
      <c r="M3855" s="4">
        <v>0.375</v>
      </c>
      <c r="N3855" s="1">
        <v>0.58333333333333337</v>
      </c>
      <c r="O3855" t="s">
        <v>266</v>
      </c>
      <c r="P3855" t="s">
        <v>266</v>
      </c>
      <c r="Q3855" t="s">
        <v>8818</v>
      </c>
      <c r="R3855" t="s">
        <v>8822</v>
      </c>
      <c r="S3855" t="s">
        <v>8818</v>
      </c>
      <c r="T3855" t="s">
        <v>165</v>
      </c>
      <c r="U3855" t="s">
        <v>55</v>
      </c>
      <c r="V3855" t="s">
        <v>46</v>
      </c>
      <c r="W3855" t="str">
        <f t="shared" si="180"/>
        <v>320 6th St. NE WASHINGTON DC 20003</v>
      </c>
      <c r="X3855" t="s">
        <v>47</v>
      </c>
      <c r="Y3855" t="s">
        <v>8823</v>
      </c>
      <c r="Z3855">
        <v>38.888837000000002</v>
      </c>
      <c r="AA3855">
        <v>-76.978043999999997</v>
      </c>
      <c r="AB3855">
        <v>401904.85</v>
      </c>
      <c r="AC3855">
        <v>135666.32999999999</v>
      </c>
      <c r="AD3855">
        <v>20003</v>
      </c>
      <c r="AE3855">
        <v>55467</v>
      </c>
      <c r="AF3855">
        <v>33076</v>
      </c>
      <c r="AG3855">
        <v>33076</v>
      </c>
      <c r="AH3855">
        <v>6</v>
      </c>
      <c r="AI3855">
        <v>6</v>
      </c>
      <c r="AJ3855" t="s">
        <v>14249</v>
      </c>
      <c r="AK3855" t="s">
        <v>4187</v>
      </c>
      <c r="AL3855" t="s">
        <v>63</v>
      </c>
      <c r="AM3855">
        <v>108</v>
      </c>
      <c r="AN3855">
        <v>26</v>
      </c>
      <c r="AO3855" t="s">
        <v>51</v>
      </c>
      <c r="AP3855">
        <v>2669</v>
      </c>
      <c r="AQ3855">
        <v>-76.978046233582702</v>
      </c>
      <c r="AR3855">
        <v>38.888844612849397</v>
      </c>
      <c r="AS3855" t="b">
        <f t="shared" si="181"/>
        <v>0</v>
      </c>
    </row>
    <row r="3856" spans="1:45">
      <c r="A3856">
        <f t="shared" si="182"/>
        <v>3855</v>
      </c>
      <c r="B3856">
        <v>186812</v>
      </c>
      <c r="C3856">
        <v>186812</v>
      </c>
      <c r="D3856" t="s">
        <v>9314</v>
      </c>
      <c r="E3856" t="s">
        <v>9315</v>
      </c>
      <c r="F3856">
        <v>10193859</v>
      </c>
      <c r="G3856" t="s">
        <v>201</v>
      </c>
      <c r="K3856" t="s">
        <v>9316</v>
      </c>
      <c r="L3856" t="s">
        <v>432</v>
      </c>
      <c r="M3856" s="4">
        <v>0.29166666666666669</v>
      </c>
      <c r="N3856" s="1">
        <v>0.79166666666666663</v>
      </c>
      <c r="O3856" t="s">
        <v>266</v>
      </c>
      <c r="P3856" t="s">
        <v>266</v>
      </c>
      <c r="S3856" t="s">
        <v>9315</v>
      </c>
      <c r="T3856" t="s">
        <v>165</v>
      </c>
      <c r="U3856" t="s">
        <v>55</v>
      </c>
      <c r="V3856" t="s">
        <v>46</v>
      </c>
      <c r="W3856" t="str">
        <f t="shared" si="180"/>
        <v xml:space="preserve"> WASHINGTON DC 20024</v>
      </c>
      <c r="X3856" t="s">
        <v>47</v>
      </c>
      <c r="Y3856" t="s">
        <v>9317</v>
      </c>
      <c r="Z3856">
        <v>38.881095999999999</v>
      </c>
      <c r="AA3856">
        <v>-77.014621000000005</v>
      </c>
      <c r="AB3856">
        <v>398731.4</v>
      </c>
      <c r="AC3856">
        <v>134806.92000000001</v>
      </c>
      <c r="AD3856">
        <v>20024</v>
      </c>
      <c r="AE3856">
        <v>277825</v>
      </c>
      <c r="AF3856">
        <v>119906</v>
      </c>
      <c r="AG3856">
        <v>119906</v>
      </c>
      <c r="AH3856">
        <v>6</v>
      </c>
      <c r="AI3856">
        <v>6</v>
      </c>
      <c r="AJ3856" t="s">
        <v>14252</v>
      </c>
      <c r="AK3856" t="s">
        <v>937</v>
      </c>
      <c r="AL3856" t="s">
        <v>63</v>
      </c>
      <c r="AM3856">
        <v>105</v>
      </c>
      <c r="AN3856">
        <v>9</v>
      </c>
      <c r="AO3856" t="s">
        <v>51</v>
      </c>
      <c r="AP3856">
        <v>2926</v>
      </c>
      <c r="AQ3856">
        <v>-77.014623077882007</v>
      </c>
      <c r="AR3856">
        <v>38.881103864400202</v>
      </c>
      <c r="AS3856" t="b">
        <f t="shared" si="181"/>
        <v>1</v>
      </c>
    </row>
    <row r="3857" spans="1:45">
      <c r="A3857">
        <f t="shared" si="182"/>
        <v>3856</v>
      </c>
      <c r="B3857">
        <v>186864</v>
      </c>
      <c r="C3857">
        <v>186864</v>
      </c>
      <c r="D3857" t="s">
        <v>9342</v>
      </c>
      <c r="E3857" t="s">
        <v>985</v>
      </c>
      <c r="F3857">
        <v>10193911</v>
      </c>
      <c r="G3857" t="s">
        <v>201</v>
      </c>
      <c r="K3857" t="s">
        <v>9343</v>
      </c>
      <c r="L3857" t="s">
        <v>432</v>
      </c>
      <c r="M3857" s="4">
        <v>0.29166666666666669</v>
      </c>
      <c r="N3857" s="1">
        <v>0.70833333333333337</v>
      </c>
      <c r="O3857" t="s">
        <v>174</v>
      </c>
      <c r="P3857" t="s">
        <v>266</v>
      </c>
      <c r="Q3857" t="s">
        <v>4391</v>
      </c>
      <c r="R3857" t="s">
        <v>4392</v>
      </c>
      <c r="S3857" t="s">
        <v>4391</v>
      </c>
      <c r="T3857" t="s">
        <v>165</v>
      </c>
      <c r="U3857" t="s">
        <v>55</v>
      </c>
      <c r="V3857" t="s">
        <v>46</v>
      </c>
      <c r="W3857" t="str">
        <f t="shared" si="180"/>
        <v>4022 Jefferson Davis Hwy WASHINGTON DC 20010</v>
      </c>
      <c r="X3857" t="s">
        <v>47</v>
      </c>
      <c r="Y3857" t="s">
        <v>9344</v>
      </c>
      <c r="Z3857">
        <v>38.931018000000002</v>
      </c>
      <c r="AA3857">
        <v>-77.043496000000005</v>
      </c>
      <c r="AB3857">
        <v>396228.67</v>
      </c>
      <c r="AC3857">
        <v>140349.41</v>
      </c>
      <c r="AD3857">
        <v>20010</v>
      </c>
      <c r="AE3857">
        <v>233247</v>
      </c>
      <c r="AF3857">
        <v>76281</v>
      </c>
      <c r="AG3857">
        <v>76281</v>
      </c>
      <c r="AH3857">
        <v>1</v>
      </c>
      <c r="AI3857">
        <v>1</v>
      </c>
      <c r="AJ3857" t="s">
        <v>14252</v>
      </c>
      <c r="AK3857" t="s">
        <v>7064</v>
      </c>
      <c r="AL3857" t="s">
        <v>188</v>
      </c>
      <c r="AM3857">
        <v>408</v>
      </c>
      <c r="AN3857">
        <v>2</v>
      </c>
      <c r="AO3857" t="s">
        <v>51</v>
      </c>
      <c r="AP3857">
        <v>2509</v>
      </c>
      <c r="AQ3857">
        <v>-77.043497832810601</v>
      </c>
      <c r="AR3857">
        <v>38.931025375686197</v>
      </c>
      <c r="AS3857" t="b">
        <f t="shared" si="181"/>
        <v>0</v>
      </c>
    </row>
    <row r="3858" spans="1:45">
      <c r="A3858">
        <f t="shared" si="182"/>
        <v>3857</v>
      </c>
      <c r="B3858">
        <v>186944</v>
      </c>
      <c r="C3858">
        <v>186944</v>
      </c>
      <c r="D3858" t="s">
        <v>9419</v>
      </c>
      <c r="E3858" t="s">
        <v>9420</v>
      </c>
      <c r="F3858">
        <v>10193988</v>
      </c>
      <c r="G3858" t="s">
        <v>201</v>
      </c>
      <c r="K3858" t="s">
        <v>9421</v>
      </c>
      <c r="L3858" t="s">
        <v>432</v>
      </c>
      <c r="M3858" s="4">
        <v>0.29166666666666669</v>
      </c>
      <c r="N3858" s="1">
        <v>0.79166666666666663</v>
      </c>
      <c r="O3858" t="s">
        <v>174</v>
      </c>
      <c r="P3858" t="s">
        <v>266</v>
      </c>
      <c r="S3858" t="s">
        <v>9420</v>
      </c>
      <c r="T3858" t="s">
        <v>165</v>
      </c>
      <c r="U3858" t="s">
        <v>55</v>
      </c>
      <c r="V3858" t="s">
        <v>46</v>
      </c>
      <c r="W3858" t="str">
        <f t="shared" si="180"/>
        <v xml:space="preserve"> WASHINGTON DC 20002</v>
      </c>
      <c r="X3858" t="s">
        <v>47</v>
      </c>
      <c r="Y3858" t="s">
        <v>9422</v>
      </c>
      <c r="Z3858">
        <v>38.896362000000003</v>
      </c>
      <c r="AA3858">
        <v>-76.989902999999998</v>
      </c>
      <c r="AB3858">
        <v>400875.94</v>
      </c>
      <c r="AC3858">
        <v>136501.51999999999</v>
      </c>
      <c r="AD3858">
        <v>20002</v>
      </c>
      <c r="AE3858">
        <v>15215</v>
      </c>
      <c r="AF3858">
        <v>9167</v>
      </c>
      <c r="AG3858">
        <v>9167</v>
      </c>
      <c r="AH3858">
        <v>6</v>
      </c>
      <c r="AI3858">
        <v>6</v>
      </c>
      <c r="AJ3858" t="s">
        <v>14244</v>
      </c>
      <c r="AK3858" t="s">
        <v>1387</v>
      </c>
      <c r="AL3858" t="s">
        <v>63</v>
      </c>
      <c r="AM3858">
        <v>107</v>
      </c>
      <c r="AN3858">
        <v>25</v>
      </c>
      <c r="AO3858" t="s">
        <v>51</v>
      </c>
      <c r="AP3858">
        <v>2261</v>
      </c>
      <c r="AQ3858">
        <v>-76.989904789856695</v>
      </c>
      <c r="AR3858">
        <v>38.896369941882</v>
      </c>
      <c r="AS3858" t="b">
        <f t="shared" si="181"/>
        <v>1</v>
      </c>
    </row>
    <row r="3859" spans="1:45">
      <c r="A3859">
        <f t="shared" si="182"/>
        <v>3858</v>
      </c>
      <c r="B3859">
        <v>187578</v>
      </c>
      <c r="C3859">
        <v>187578</v>
      </c>
      <c r="D3859" t="s">
        <v>9499</v>
      </c>
      <c r="E3859" t="s">
        <v>5645</v>
      </c>
      <c r="F3859">
        <v>10194138</v>
      </c>
      <c r="G3859" t="s">
        <v>201</v>
      </c>
      <c r="K3859" t="s">
        <v>9500</v>
      </c>
      <c r="L3859" t="s">
        <v>1682</v>
      </c>
      <c r="M3859" s="4">
        <v>0.29166666666666669</v>
      </c>
      <c r="N3859" s="1">
        <v>0.70833333333333337</v>
      </c>
      <c r="O3859" t="s">
        <v>174</v>
      </c>
      <c r="P3859" t="s">
        <v>266</v>
      </c>
      <c r="S3859" t="s">
        <v>5645</v>
      </c>
      <c r="T3859" t="s">
        <v>165</v>
      </c>
      <c r="U3859" t="s">
        <v>55</v>
      </c>
      <c r="V3859" t="s">
        <v>46</v>
      </c>
      <c r="W3859" t="str">
        <f t="shared" si="180"/>
        <v xml:space="preserve"> WASHINGTON DC 20008</v>
      </c>
      <c r="X3859" t="s">
        <v>47</v>
      </c>
      <c r="Y3859" t="s">
        <v>7607</v>
      </c>
      <c r="Z3859">
        <v>38.919117</v>
      </c>
      <c r="AA3859">
        <v>-77.048496999999998</v>
      </c>
      <c r="AB3859">
        <v>395794.27</v>
      </c>
      <c r="AC3859">
        <v>139028.57</v>
      </c>
      <c r="AD3859">
        <v>20008</v>
      </c>
      <c r="AE3859">
        <v>226277</v>
      </c>
      <c r="AF3859">
        <v>69274</v>
      </c>
      <c r="AG3859">
        <v>69274</v>
      </c>
      <c r="AH3859">
        <v>1</v>
      </c>
      <c r="AI3859">
        <v>1</v>
      </c>
      <c r="AJ3859" t="s">
        <v>14247</v>
      </c>
      <c r="AK3859" t="s">
        <v>2032</v>
      </c>
      <c r="AL3859" t="s">
        <v>88</v>
      </c>
      <c r="AM3859">
        <v>303</v>
      </c>
      <c r="AN3859">
        <v>1</v>
      </c>
      <c r="AO3859" t="s">
        <v>51</v>
      </c>
      <c r="AP3859">
        <v>2177</v>
      </c>
      <c r="AQ3859">
        <v>-77.048499765475896</v>
      </c>
      <c r="AR3859">
        <v>38.919124857288701</v>
      </c>
      <c r="AS3859" t="b">
        <f t="shared" si="181"/>
        <v>1</v>
      </c>
    </row>
    <row r="3860" spans="1:45">
      <c r="A3860">
        <f t="shared" si="182"/>
        <v>3859</v>
      </c>
      <c r="B3860">
        <v>187585</v>
      </c>
      <c r="C3860">
        <v>187585</v>
      </c>
      <c r="D3860" t="s">
        <v>9523</v>
      </c>
      <c r="E3860" t="s">
        <v>9524</v>
      </c>
      <c r="F3860">
        <v>10194233</v>
      </c>
      <c r="G3860" t="s">
        <v>201</v>
      </c>
      <c r="K3860" t="s">
        <v>9525</v>
      </c>
      <c r="L3860" t="s">
        <v>254</v>
      </c>
      <c r="M3860" s="4">
        <v>0.41666666666666669</v>
      </c>
      <c r="N3860" s="1">
        <v>0.66666666666666663</v>
      </c>
      <c r="O3860" t="s">
        <v>266</v>
      </c>
      <c r="P3860" t="s">
        <v>266</v>
      </c>
      <c r="S3860" t="s">
        <v>9524</v>
      </c>
      <c r="T3860" t="s">
        <v>165</v>
      </c>
      <c r="U3860" t="s">
        <v>55</v>
      </c>
      <c r="V3860" t="s">
        <v>46</v>
      </c>
      <c r="W3860" t="str">
        <f t="shared" si="180"/>
        <v xml:space="preserve"> WASHINGTON DC 20003</v>
      </c>
      <c r="X3860" t="s">
        <v>47</v>
      </c>
      <c r="Y3860" t="s">
        <v>9526</v>
      </c>
      <c r="Z3860">
        <v>38.882534</v>
      </c>
      <c r="AA3860">
        <v>-76.997072000000003</v>
      </c>
      <c r="AB3860">
        <v>400254.09</v>
      </c>
      <c r="AC3860">
        <v>134966.37</v>
      </c>
      <c r="AD3860">
        <v>20003</v>
      </c>
      <c r="AE3860">
        <v>2253</v>
      </c>
      <c r="AF3860">
        <v>1838</v>
      </c>
      <c r="AG3860">
        <v>1838</v>
      </c>
      <c r="AH3860">
        <v>6</v>
      </c>
      <c r="AI3860">
        <v>6</v>
      </c>
      <c r="AJ3860" t="s">
        <v>14249</v>
      </c>
      <c r="AK3860" t="s">
        <v>1398</v>
      </c>
      <c r="AL3860" t="s">
        <v>63</v>
      </c>
      <c r="AM3860">
        <v>107</v>
      </c>
      <c r="AN3860">
        <v>26</v>
      </c>
      <c r="AO3860" t="s">
        <v>51</v>
      </c>
      <c r="AP3860">
        <v>2122</v>
      </c>
      <c r="AQ3860">
        <v>-76.997073800094398</v>
      </c>
      <c r="AR3860">
        <v>38.882541131151797</v>
      </c>
      <c r="AS3860" t="b">
        <f t="shared" si="181"/>
        <v>1</v>
      </c>
    </row>
    <row r="3861" spans="1:45">
      <c r="A3861">
        <f t="shared" si="182"/>
        <v>3860</v>
      </c>
      <c r="B3861">
        <v>187588</v>
      </c>
      <c r="C3861">
        <v>187588</v>
      </c>
      <c r="D3861" t="s">
        <v>9530</v>
      </c>
      <c r="E3861" t="s">
        <v>985</v>
      </c>
      <c r="F3861">
        <v>10194270</v>
      </c>
      <c r="G3861" t="s">
        <v>201</v>
      </c>
      <c r="K3861" t="s">
        <v>9531</v>
      </c>
      <c r="L3861" t="s">
        <v>254</v>
      </c>
      <c r="M3861" s="4">
        <v>0.29166666666666669</v>
      </c>
      <c r="N3861" s="1">
        <v>0.70833333333333337</v>
      </c>
      <c r="O3861" t="s">
        <v>266</v>
      </c>
      <c r="P3861" t="s">
        <v>266</v>
      </c>
      <c r="Q3861" t="s">
        <v>9532</v>
      </c>
      <c r="R3861" t="s">
        <v>9533</v>
      </c>
      <c r="S3861" t="s">
        <v>9532</v>
      </c>
      <c r="T3861" t="s">
        <v>165</v>
      </c>
      <c r="U3861" t="s">
        <v>55</v>
      </c>
      <c r="V3861" t="s">
        <v>46</v>
      </c>
      <c r="W3861" t="str">
        <f t="shared" si="180"/>
        <v>23000 Ladbrook Dr WASHINGTON DC 20011</v>
      </c>
      <c r="X3861" t="s">
        <v>47</v>
      </c>
      <c r="Y3861" t="s">
        <v>9534</v>
      </c>
      <c r="Z3861">
        <v>38.963470000000001</v>
      </c>
      <c r="AA3861">
        <v>-77.003473</v>
      </c>
      <c r="AB3861">
        <v>399699.03</v>
      </c>
      <c r="AC3861">
        <v>143950.98000000001</v>
      </c>
      <c r="AD3861">
        <v>20011</v>
      </c>
      <c r="AE3861">
        <v>48710</v>
      </c>
      <c r="AF3861">
        <v>19643</v>
      </c>
      <c r="AG3861">
        <v>19643</v>
      </c>
      <c r="AH3861">
        <v>4</v>
      </c>
      <c r="AI3861">
        <v>4</v>
      </c>
      <c r="AJ3861" t="s">
        <v>14249</v>
      </c>
      <c r="AK3861" t="s">
        <v>2540</v>
      </c>
      <c r="AL3861" t="s">
        <v>188</v>
      </c>
      <c r="AM3861">
        <v>406</v>
      </c>
      <c r="AN3861">
        <v>19</v>
      </c>
      <c r="AO3861" t="s">
        <v>51</v>
      </c>
      <c r="AP3861">
        <v>2406</v>
      </c>
      <c r="AQ3861">
        <v>-77.003475018558007</v>
      </c>
      <c r="AR3861">
        <v>38.963477373220599</v>
      </c>
      <c r="AS3861" t="b">
        <f t="shared" si="181"/>
        <v>0</v>
      </c>
    </row>
    <row r="3862" spans="1:45">
      <c r="A3862">
        <f t="shared" si="182"/>
        <v>3861</v>
      </c>
      <c r="B3862">
        <v>187604</v>
      </c>
      <c r="C3862">
        <v>187604</v>
      </c>
      <c r="D3862" t="s">
        <v>9662</v>
      </c>
      <c r="E3862" t="s">
        <v>9663</v>
      </c>
      <c r="F3862">
        <v>10194744</v>
      </c>
      <c r="G3862" t="s">
        <v>201</v>
      </c>
      <c r="K3862" t="s">
        <v>9664</v>
      </c>
      <c r="L3862" t="s">
        <v>386</v>
      </c>
      <c r="M3862" s="4">
        <v>0.29166666666666669</v>
      </c>
      <c r="N3862" s="1">
        <v>0.70833333333333337</v>
      </c>
      <c r="O3862" t="s">
        <v>266</v>
      </c>
      <c r="P3862" t="s">
        <v>266</v>
      </c>
      <c r="S3862" t="s">
        <v>9663</v>
      </c>
      <c r="T3862" t="s">
        <v>165</v>
      </c>
      <c r="U3862" t="s">
        <v>55</v>
      </c>
      <c r="V3862" t="s">
        <v>46</v>
      </c>
      <c r="W3862" t="str">
        <f t="shared" si="180"/>
        <v xml:space="preserve"> WASHINGTON DC 20016</v>
      </c>
      <c r="X3862" t="s">
        <v>47</v>
      </c>
      <c r="Y3862" t="s">
        <v>9665</v>
      </c>
      <c r="Z3862">
        <v>38.944144000000001</v>
      </c>
      <c r="AA3862">
        <v>-77.073042000000001</v>
      </c>
      <c r="AB3862">
        <v>393667.95</v>
      </c>
      <c r="AC3862">
        <v>141808.12</v>
      </c>
      <c r="AD3862">
        <v>20016</v>
      </c>
      <c r="AE3862">
        <v>222713</v>
      </c>
      <c r="AF3862">
        <v>66069</v>
      </c>
      <c r="AG3862">
        <v>66069</v>
      </c>
      <c r="AH3862">
        <v>3</v>
      </c>
      <c r="AI3862">
        <v>3</v>
      </c>
      <c r="AJ3862" t="s">
        <v>14248</v>
      </c>
      <c r="AK3862" t="s">
        <v>895</v>
      </c>
      <c r="AL3862" t="s">
        <v>50</v>
      </c>
      <c r="AM3862">
        <v>202</v>
      </c>
      <c r="AN3862">
        <v>11</v>
      </c>
      <c r="AO3862" t="s">
        <v>51</v>
      </c>
      <c r="AP3862">
        <v>2165</v>
      </c>
      <c r="AQ3862">
        <v>-77.0730446104956</v>
      </c>
      <c r="AR3862">
        <v>38.944151142000798</v>
      </c>
      <c r="AS3862" t="b">
        <f t="shared" si="181"/>
        <v>1</v>
      </c>
    </row>
    <row r="3863" spans="1:45">
      <c r="A3863">
        <f t="shared" si="182"/>
        <v>3862</v>
      </c>
      <c r="B3863">
        <v>187605</v>
      </c>
      <c r="C3863">
        <v>187605</v>
      </c>
      <c r="D3863" t="s">
        <v>9683</v>
      </c>
      <c r="E3863" t="s">
        <v>9684</v>
      </c>
      <c r="F3863">
        <v>10194803</v>
      </c>
      <c r="G3863" t="s">
        <v>201</v>
      </c>
      <c r="K3863" t="s">
        <v>9685</v>
      </c>
      <c r="L3863" t="s">
        <v>192</v>
      </c>
      <c r="M3863" s="4">
        <v>0.39583333333333331</v>
      </c>
      <c r="N3863" s="1">
        <v>0.64583333333333337</v>
      </c>
      <c r="O3863" t="s">
        <v>266</v>
      </c>
      <c r="P3863" t="s">
        <v>266</v>
      </c>
      <c r="S3863" t="s">
        <v>9684</v>
      </c>
      <c r="T3863" t="s">
        <v>165</v>
      </c>
      <c r="U3863" t="s">
        <v>55</v>
      </c>
      <c r="V3863" t="s">
        <v>46</v>
      </c>
      <c r="W3863" t="str">
        <f t="shared" si="180"/>
        <v xml:space="preserve"> WASHINGTON DC 20009</v>
      </c>
      <c r="X3863" t="s">
        <v>47</v>
      </c>
      <c r="Y3863" t="s">
        <v>9686</v>
      </c>
      <c r="Z3863">
        <v>38.923509000000003</v>
      </c>
      <c r="AA3863">
        <v>-77.044938000000002</v>
      </c>
      <c r="AB3863">
        <v>396103.15</v>
      </c>
      <c r="AC3863">
        <v>139515.91</v>
      </c>
      <c r="AD3863">
        <v>20009</v>
      </c>
      <c r="AE3863">
        <v>226504</v>
      </c>
      <c r="AF3863">
        <v>69834</v>
      </c>
      <c r="AG3863">
        <v>69834</v>
      </c>
      <c r="AH3863">
        <v>1</v>
      </c>
      <c r="AI3863">
        <v>1</v>
      </c>
      <c r="AJ3863" t="s">
        <v>14247</v>
      </c>
      <c r="AK3863" t="s">
        <v>951</v>
      </c>
      <c r="AL3863" t="s">
        <v>88</v>
      </c>
      <c r="AM3863">
        <v>303</v>
      </c>
      <c r="AN3863">
        <v>1</v>
      </c>
      <c r="AO3863" t="s">
        <v>51</v>
      </c>
      <c r="AP3863">
        <v>2620</v>
      </c>
      <c r="AQ3863">
        <v>-77.044940748713799</v>
      </c>
      <c r="AR3863">
        <v>38.923516398055703</v>
      </c>
      <c r="AS3863" t="b">
        <f t="shared" si="181"/>
        <v>1</v>
      </c>
    </row>
    <row r="3864" spans="1:45">
      <c r="A3864">
        <f t="shared" si="182"/>
        <v>3863</v>
      </c>
      <c r="B3864">
        <v>187606</v>
      </c>
      <c r="C3864">
        <v>187606</v>
      </c>
      <c r="D3864" t="s">
        <v>9687</v>
      </c>
      <c r="E3864" t="s">
        <v>9684</v>
      </c>
      <c r="F3864">
        <v>10194809</v>
      </c>
      <c r="G3864" t="s">
        <v>201</v>
      </c>
      <c r="K3864" t="s">
        <v>9688</v>
      </c>
      <c r="L3864" t="s">
        <v>192</v>
      </c>
      <c r="M3864" s="4">
        <v>0.375</v>
      </c>
      <c r="N3864" s="1">
        <v>0.79166666666666663</v>
      </c>
      <c r="O3864" t="s">
        <v>266</v>
      </c>
      <c r="P3864" t="s">
        <v>266</v>
      </c>
      <c r="S3864" t="s">
        <v>9684</v>
      </c>
      <c r="T3864" t="s">
        <v>165</v>
      </c>
      <c r="U3864" t="s">
        <v>55</v>
      </c>
      <c r="V3864" t="s">
        <v>46</v>
      </c>
      <c r="W3864" t="str">
        <f t="shared" si="180"/>
        <v xml:space="preserve"> WASHINGTON DC 20001</v>
      </c>
      <c r="X3864" t="s">
        <v>47</v>
      </c>
      <c r="Y3864" t="s">
        <v>9689</v>
      </c>
      <c r="Z3864">
        <v>38.905895999999998</v>
      </c>
      <c r="AA3864">
        <v>-77.017202999999995</v>
      </c>
      <c r="AB3864">
        <v>398507.85</v>
      </c>
      <c r="AC3864">
        <v>137559.85999999999</v>
      </c>
      <c r="AD3864">
        <v>20001</v>
      </c>
      <c r="AE3864">
        <v>237484</v>
      </c>
      <c r="AF3864">
        <v>80785</v>
      </c>
      <c r="AG3864">
        <v>80785</v>
      </c>
      <c r="AH3864">
        <v>6</v>
      </c>
      <c r="AI3864">
        <v>2</v>
      </c>
      <c r="AJ3864" t="s">
        <v>14247</v>
      </c>
      <c r="AK3864" t="s">
        <v>846</v>
      </c>
      <c r="AL3864" t="s">
        <v>88</v>
      </c>
      <c r="AM3864">
        <v>308</v>
      </c>
      <c r="AN3864">
        <v>7</v>
      </c>
      <c r="AO3864" t="s">
        <v>51</v>
      </c>
      <c r="AP3864">
        <v>2028</v>
      </c>
      <c r="AQ3864">
        <v>-77.017205504006199</v>
      </c>
      <c r="AR3864">
        <v>38.905903016798099</v>
      </c>
      <c r="AS3864" t="b">
        <f t="shared" si="181"/>
        <v>1</v>
      </c>
    </row>
    <row r="3865" spans="1:45">
      <c r="A3865">
        <f t="shared" si="182"/>
        <v>3864</v>
      </c>
      <c r="B3865">
        <v>187608</v>
      </c>
      <c r="C3865">
        <v>187608</v>
      </c>
      <c r="D3865" t="s">
        <v>9715</v>
      </c>
      <c r="E3865" t="s">
        <v>9716</v>
      </c>
      <c r="F3865">
        <v>10194962</v>
      </c>
      <c r="G3865" t="s">
        <v>201</v>
      </c>
      <c r="K3865" t="s">
        <v>9717</v>
      </c>
      <c r="L3865" t="s">
        <v>387</v>
      </c>
      <c r="M3865" s="4">
        <v>0.29166666666666669</v>
      </c>
      <c r="N3865" s="1">
        <v>0.70833333333333337</v>
      </c>
      <c r="O3865" t="s">
        <v>266</v>
      </c>
      <c r="P3865" t="s">
        <v>266</v>
      </c>
      <c r="S3865" t="s">
        <v>9716</v>
      </c>
      <c r="T3865" t="s">
        <v>165</v>
      </c>
      <c r="U3865" t="s">
        <v>55</v>
      </c>
      <c r="V3865" t="s">
        <v>46</v>
      </c>
      <c r="W3865" t="str">
        <f t="shared" si="180"/>
        <v xml:space="preserve"> WASHINGTON DC 20008</v>
      </c>
      <c r="X3865" t="s">
        <v>47</v>
      </c>
      <c r="Y3865" t="s">
        <v>9718</v>
      </c>
      <c r="Z3865">
        <v>38.93441</v>
      </c>
      <c r="AA3865">
        <v>-77.058453999999998</v>
      </c>
      <c r="AB3865">
        <v>394931.92</v>
      </c>
      <c r="AC3865">
        <v>140726.63</v>
      </c>
      <c r="AD3865">
        <v>20008</v>
      </c>
      <c r="AE3865">
        <v>284526</v>
      </c>
      <c r="AF3865">
        <v>122705</v>
      </c>
      <c r="AG3865">
        <v>122705</v>
      </c>
      <c r="AH3865">
        <v>3</v>
      </c>
      <c r="AI3865">
        <v>3</v>
      </c>
      <c r="AJ3865" t="s">
        <v>14247</v>
      </c>
      <c r="AK3865" t="s">
        <v>602</v>
      </c>
      <c r="AL3865" t="s">
        <v>50</v>
      </c>
      <c r="AM3865">
        <v>203</v>
      </c>
      <c r="AN3865">
        <v>15</v>
      </c>
      <c r="AO3865" t="s">
        <v>51</v>
      </c>
      <c r="AP3865">
        <v>2966</v>
      </c>
      <c r="AQ3865">
        <v>-77.058456307514504</v>
      </c>
      <c r="AR3865">
        <v>38.934416964941398</v>
      </c>
      <c r="AS3865" t="b">
        <f t="shared" si="181"/>
        <v>1</v>
      </c>
    </row>
    <row r="3866" spans="1:45">
      <c r="A3866">
        <f t="shared" si="182"/>
        <v>3865</v>
      </c>
      <c r="B3866">
        <v>187600</v>
      </c>
      <c r="C3866">
        <v>187600</v>
      </c>
      <c r="D3866" t="s">
        <v>9779</v>
      </c>
      <c r="E3866" t="s">
        <v>9780</v>
      </c>
      <c r="F3866">
        <v>10195330</v>
      </c>
      <c r="G3866" t="s">
        <v>201</v>
      </c>
      <c r="K3866" t="s">
        <v>9781</v>
      </c>
      <c r="L3866" t="s">
        <v>387</v>
      </c>
      <c r="M3866" s="4">
        <v>0.29166666666666669</v>
      </c>
      <c r="N3866" s="1">
        <v>0.70833333333333337</v>
      </c>
      <c r="O3866" t="s">
        <v>174</v>
      </c>
      <c r="P3866" t="s">
        <v>266</v>
      </c>
      <c r="S3866" t="s">
        <v>9780</v>
      </c>
      <c r="T3866" t="s">
        <v>165</v>
      </c>
      <c r="U3866" t="s">
        <v>55</v>
      </c>
      <c r="V3866" t="s">
        <v>46</v>
      </c>
      <c r="W3866" t="str">
        <f t="shared" si="180"/>
        <v xml:space="preserve"> WASHINGTON DC 20016</v>
      </c>
      <c r="X3866" t="s">
        <v>47</v>
      </c>
      <c r="Y3866" t="s">
        <v>9782</v>
      </c>
      <c r="Z3866">
        <v>38.933833999999997</v>
      </c>
      <c r="AA3866">
        <v>-77.076785000000001</v>
      </c>
      <c r="AB3866">
        <v>393342.49</v>
      </c>
      <c r="AC3866">
        <v>140663.96</v>
      </c>
      <c r="AD3866">
        <v>20016</v>
      </c>
      <c r="AE3866">
        <v>222218</v>
      </c>
      <c r="AF3866">
        <v>64981</v>
      </c>
      <c r="AG3866">
        <v>64981</v>
      </c>
      <c r="AH3866">
        <v>3</v>
      </c>
      <c r="AI3866">
        <v>3</v>
      </c>
      <c r="AJ3866" t="s">
        <v>14247</v>
      </c>
      <c r="AK3866" t="s">
        <v>6657</v>
      </c>
      <c r="AL3866" t="s">
        <v>50</v>
      </c>
      <c r="AM3866">
        <v>204</v>
      </c>
      <c r="AN3866">
        <v>14</v>
      </c>
      <c r="AO3866" t="s">
        <v>51</v>
      </c>
      <c r="AP3866">
        <v>2200</v>
      </c>
      <c r="AQ3866">
        <v>-77.076787797130095</v>
      </c>
      <c r="AR3866">
        <v>38.933841808258798</v>
      </c>
      <c r="AS3866" t="b">
        <f t="shared" si="181"/>
        <v>1</v>
      </c>
    </row>
    <row r="3867" spans="1:45">
      <c r="A3867">
        <f t="shared" si="182"/>
        <v>3866</v>
      </c>
      <c r="B3867">
        <v>187601</v>
      </c>
      <c r="C3867">
        <v>187601</v>
      </c>
      <c r="D3867" t="s">
        <v>9801</v>
      </c>
      <c r="E3867" t="s">
        <v>9802</v>
      </c>
      <c r="F3867">
        <v>10195385</v>
      </c>
      <c r="G3867" t="s">
        <v>201</v>
      </c>
      <c r="K3867" t="s">
        <v>9803</v>
      </c>
      <c r="L3867" t="s">
        <v>184</v>
      </c>
      <c r="M3867" s="4">
        <v>0.29166666666666669</v>
      </c>
      <c r="N3867" s="1">
        <v>0.79166666666666663</v>
      </c>
      <c r="O3867" t="s">
        <v>174</v>
      </c>
      <c r="P3867" t="s">
        <v>266</v>
      </c>
      <c r="Q3867" t="s">
        <v>9802</v>
      </c>
      <c r="R3867" t="s">
        <v>9804</v>
      </c>
      <c r="S3867" t="s">
        <v>9802</v>
      </c>
      <c r="T3867" t="s">
        <v>165</v>
      </c>
      <c r="U3867" t="s">
        <v>55</v>
      </c>
      <c r="V3867" t="s">
        <v>46</v>
      </c>
      <c r="W3867" t="str">
        <f t="shared" si="180"/>
        <v>1315 Massachusetts Ave. SE WASHINGTON DC 20003</v>
      </c>
      <c r="X3867" t="s">
        <v>47</v>
      </c>
      <c r="Y3867" t="s">
        <v>9805</v>
      </c>
      <c r="Z3867">
        <v>38.888477999999999</v>
      </c>
      <c r="AA3867">
        <v>-76.987748999999994</v>
      </c>
      <c r="AB3867">
        <v>401062.85</v>
      </c>
      <c r="AC3867">
        <v>135626.28</v>
      </c>
      <c r="AD3867">
        <v>20003</v>
      </c>
      <c r="AE3867">
        <v>68121</v>
      </c>
      <c r="AF3867">
        <v>42357</v>
      </c>
      <c r="AG3867">
        <v>42357</v>
      </c>
      <c r="AH3867">
        <v>6</v>
      </c>
      <c r="AI3867">
        <v>6</v>
      </c>
      <c r="AJ3867" t="s">
        <v>14249</v>
      </c>
      <c r="AK3867" t="s">
        <v>646</v>
      </c>
      <c r="AL3867" t="s">
        <v>63</v>
      </c>
      <c r="AM3867">
        <v>108</v>
      </c>
      <c r="AN3867">
        <v>26</v>
      </c>
      <c r="AO3867" t="s">
        <v>51</v>
      </c>
      <c r="AP3867">
        <v>2072</v>
      </c>
      <c r="AQ3867">
        <v>-76.987751518063504</v>
      </c>
      <c r="AR3867">
        <v>38.888485248040503</v>
      </c>
      <c r="AS3867" t="b">
        <f t="shared" si="181"/>
        <v>1</v>
      </c>
    </row>
    <row r="3868" spans="1:45">
      <c r="A3868">
        <f t="shared" si="182"/>
        <v>3867</v>
      </c>
      <c r="B3868">
        <v>187614</v>
      </c>
      <c r="C3868">
        <v>187614</v>
      </c>
      <c r="D3868" t="s">
        <v>9836</v>
      </c>
      <c r="E3868" t="s">
        <v>9837</v>
      </c>
      <c r="F3868">
        <v>10195468</v>
      </c>
      <c r="G3868" t="s">
        <v>201</v>
      </c>
      <c r="K3868" t="s">
        <v>9838</v>
      </c>
      <c r="L3868" t="s">
        <v>184</v>
      </c>
      <c r="M3868" s="4">
        <v>0.29166666666666669</v>
      </c>
      <c r="N3868" s="1">
        <v>0.79166666666666663</v>
      </c>
      <c r="O3868" t="s">
        <v>174</v>
      </c>
      <c r="P3868" t="s">
        <v>266</v>
      </c>
      <c r="Q3868" t="s">
        <v>9837</v>
      </c>
      <c r="R3868" t="s">
        <v>9839</v>
      </c>
      <c r="S3868" t="s">
        <v>9837</v>
      </c>
      <c r="T3868" t="s">
        <v>165</v>
      </c>
      <c r="U3868" t="s">
        <v>55</v>
      </c>
      <c r="V3868" t="s">
        <v>46</v>
      </c>
      <c r="W3868" t="str">
        <f t="shared" si="180"/>
        <v>1019 Constitution Ave. NE WASHINGTON DC 20002</v>
      </c>
      <c r="X3868" t="s">
        <v>47</v>
      </c>
      <c r="Y3868" t="s">
        <v>9840</v>
      </c>
      <c r="Z3868">
        <v>38.891868000000002</v>
      </c>
      <c r="AA3868">
        <v>-76.991838000000001</v>
      </c>
      <c r="AB3868">
        <v>400708.05</v>
      </c>
      <c r="AC3868">
        <v>136002.6</v>
      </c>
      <c r="AD3868">
        <v>20002</v>
      </c>
      <c r="AE3868">
        <v>75500</v>
      </c>
      <c r="AF3868">
        <v>48992</v>
      </c>
      <c r="AG3868">
        <v>48992</v>
      </c>
      <c r="AH3868">
        <v>6</v>
      </c>
      <c r="AI3868">
        <v>6</v>
      </c>
      <c r="AJ3868" t="s">
        <v>14244</v>
      </c>
      <c r="AK3868" t="s">
        <v>670</v>
      </c>
      <c r="AL3868" t="s">
        <v>63</v>
      </c>
      <c r="AM3868">
        <v>107</v>
      </c>
      <c r="AN3868">
        <v>26</v>
      </c>
      <c r="AO3868" t="s">
        <v>51</v>
      </c>
      <c r="AP3868">
        <v>2370</v>
      </c>
      <c r="AQ3868">
        <v>-76.991840673972703</v>
      </c>
      <c r="AR3868">
        <v>38.891875637261599</v>
      </c>
      <c r="AS3868" t="b">
        <f t="shared" si="181"/>
        <v>1</v>
      </c>
    </row>
    <row r="3869" spans="1:45">
      <c r="A3869">
        <f t="shared" si="182"/>
        <v>3868</v>
      </c>
      <c r="B3869">
        <v>187616</v>
      </c>
      <c r="C3869">
        <v>187616</v>
      </c>
      <c r="D3869" t="s">
        <v>9841</v>
      </c>
      <c r="E3869" t="s">
        <v>9837</v>
      </c>
      <c r="F3869">
        <v>10195471</v>
      </c>
      <c r="G3869" t="s">
        <v>201</v>
      </c>
      <c r="K3869" t="s">
        <v>9842</v>
      </c>
      <c r="L3869" t="s">
        <v>184</v>
      </c>
      <c r="M3869" s="4">
        <v>0.5</v>
      </c>
      <c r="N3869" s="1">
        <v>0.83333333333333337</v>
      </c>
      <c r="O3869" t="s">
        <v>174</v>
      </c>
      <c r="P3869" t="s">
        <v>266</v>
      </c>
      <c r="Q3869" t="s">
        <v>9837</v>
      </c>
      <c r="R3869" t="s">
        <v>9839</v>
      </c>
      <c r="S3869" t="s">
        <v>9837</v>
      </c>
      <c r="T3869" t="s">
        <v>165</v>
      </c>
      <c r="U3869" t="s">
        <v>55</v>
      </c>
      <c r="V3869" t="s">
        <v>46</v>
      </c>
      <c r="W3869" t="str">
        <f t="shared" si="180"/>
        <v>1019 Constitution Ave. NE WASHINGTON DC 20003</v>
      </c>
      <c r="X3869" t="s">
        <v>47</v>
      </c>
      <c r="Y3869" t="s">
        <v>9617</v>
      </c>
      <c r="Z3869">
        <v>38.883991999999999</v>
      </c>
      <c r="AA3869">
        <v>-77.007261</v>
      </c>
      <c r="AB3869">
        <v>399370.04</v>
      </c>
      <c r="AC3869">
        <v>135128.24</v>
      </c>
      <c r="AD3869">
        <v>20003</v>
      </c>
      <c r="AE3869">
        <v>24199</v>
      </c>
      <c r="AF3869">
        <v>13696</v>
      </c>
      <c r="AG3869">
        <v>13696</v>
      </c>
      <c r="AH3869">
        <v>6</v>
      </c>
      <c r="AI3869">
        <v>6</v>
      </c>
      <c r="AJ3869" t="s">
        <v>14249</v>
      </c>
      <c r="AK3869" t="s">
        <v>73</v>
      </c>
      <c r="AL3869" t="s">
        <v>63</v>
      </c>
      <c r="AM3869">
        <v>106</v>
      </c>
      <c r="AN3869">
        <v>26</v>
      </c>
      <c r="AO3869" t="s">
        <v>74</v>
      </c>
      <c r="AP3869">
        <v>2329</v>
      </c>
      <c r="AQ3869">
        <v>-77.007262955779495</v>
      </c>
      <c r="AR3869">
        <v>38.8839991293951</v>
      </c>
      <c r="AS3869" t="b">
        <f t="shared" si="181"/>
        <v>1</v>
      </c>
    </row>
    <row r="3870" spans="1:45">
      <c r="A3870">
        <f t="shared" si="182"/>
        <v>3869</v>
      </c>
      <c r="B3870">
        <v>187623</v>
      </c>
      <c r="C3870">
        <v>187623</v>
      </c>
      <c r="D3870" t="s">
        <v>9860</v>
      </c>
      <c r="E3870" t="s">
        <v>985</v>
      </c>
      <c r="F3870">
        <v>10195585</v>
      </c>
      <c r="G3870" t="s">
        <v>201</v>
      </c>
      <c r="K3870" t="s">
        <v>9861</v>
      </c>
      <c r="L3870" t="s">
        <v>192</v>
      </c>
      <c r="M3870" s="4">
        <v>0.29166666666666669</v>
      </c>
      <c r="N3870" s="1">
        <v>0.70833333333333337</v>
      </c>
      <c r="O3870" t="s">
        <v>174</v>
      </c>
      <c r="P3870" t="s">
        <v>266</v>
      </c>
      <c r="Q3870" t="s">
        <v>9857</v>
      </c>
      <c r="R3870" t="s">
        <v>9858</v>
      </c>
      <c r="S3870" t="s">
        <v>9857</v>
      </c>
      <c r="T3870" t="s">
        <v>165</v>
      </c>
      <c r="U3870" t="s">
        <v>55</v>
      </c>
      <c r="V3870" t="s">
        <v>46</v>
      </c>
      <c r="W3870" t="str">
        <f t="shared" si="180"/>
        <v>4412 Wheeler Ave WASHINGTON DC 20015</v>
      </c>
      <c r="X3870" t="s">
        <v>47</v>
      </c>
      <c r="Y3870" t="s">
        <v>9859</v>
      </c>
      <c r="Z3870">
        <v>38.958786000000003</v>
      </c>
      <c r="AA3870">
        <v>-77.083506999999997</v>
      </c>
      <c r="AB3870">
        <v>392762.26</v>
      </c>
      <c r="AC3870">
        <v>143434.35999999999</v>
      </c>
      <c r="AD3870">
        <v>20015</v>
      </c>
      <c r="AE3870">
        <v>265925</v>
      </c>
      <c r="AF3870">
        <v>108459</v>
      </c>
      <c r="AG3870">
        <v>108459</v>
      </c>
      <c r="AH3870">
        <v>3</v>
      </c>
      <c r="AI3870">
        <v>3</v>
      </c>
      <c r="AJ3870" t="s">
        <v>14246</v>
      </c>
      <c r="AK3870" s="2">
        <v>30000</v>
      </c>
      <c r="AL3870" t="s">
        <v>50</v>
      </c>
      <c r="AM3870">
        <v>202</v>
      </c>
      <c r="AN3870">
        <v>11</v>
      </c>
      <c r="AO3870" t="s">
        <v>51</v>
      </c>
      <c r="AP3870">
        <v>2808</v>
      </c>
      <c r="AQ3870">
        <v>-77.083509204531794</v>
      </c>
      <c r="AR3870">
        <v>38.9587937554655</v>
      </c>
      <c r="AS3870" t="b">
        <f t="shared" si="181"/>
        <v>0</v>
      </c>
    </row>
    <row r="3871" spans="1:45">
      <c r="A3871">
        <f t="shared" si="182"/>
        <v>3870</v>
      </c>
      <c r="B3871">
        <v>187625</v>
      </c>
      <c r="C3871">
        <v>187625</v>
      </c>
      <c r="D3871" t="s">
        <v>9867</v>
      </c>
      <c r="E3871" t="s">
        <v>9868</v>
      </c>
      <c r="F3871">
        <v>10195599</v>
      </c>
      <c r="G3871" t="s">
        <v>201</v>
      </c>
      <c r="K3871" t="s">
        <v>9869</v>
      </c>
      <c r="L3871" t="s">
        <v>387</v>
      </c>
      <c r="M3871" s="4">
        <v>0.5</v>
      </c>
      <c r="N3871" s="1">
        <v>0.70833333333333337</v>
      </c>
      <c r="O3871" t="s">
        <v>174</v>
      </c>
      <c r="P3871" t="s">
        <v>266</v>
      </c>
      <c r="S3871" t="s">
        <v>9868</v>
      </c>
      <c r="T3871" t="s">
        <v>165</v>
      </c>
      <c r="U3871" t="s">
        <v>55</v>
      </c>
      <c r="V3871" t="s">
        <v>46</v>
      </c>
      <c r="W3871" t="str">
        <f t="shared" si="180"/>
        <v xml:space="preserve"> WASHINGTON DC 20001</v>
      </c>
      <c r="X3871" t="s">
        <v>47</v>
      </c>
      <c r="Y3871" t="s">
        <v>9870</v>
      </c>
      <c r="Z3871">
        <v>38.916803000000002</v>
      </c>
      <c r="AA3871">
        <v>-77.013120999999998</v>
      </c>
      <c r="AB3871">
        <v>398862.09</v>
      </c>
      <c r="AC3871">
        <v>138770.64000000001</v>
      </c>
      <c r="AD3871">
        <v>20001</v>
      </c>
      <c r="AE3871">
        <v>227524</v>
      </c>
      <c r="AF3871">
        <v>70525</v>
      </c>
      <c r="AG3871">
        <v>70525</v>
      </c>
      <c r="AH3871">
        <v>5</v>
      </c>
      <c r="AI3871">
        <v>5</v>
      </c>
      <c r="AJ3871" t="s">
        <v>14247</v>
      </c>
      <c r="AK3871" t="s">
        <v>6096</v>
      </c>
      <c r="AL3871" t="s">
        <v>410</v>
      </c>
      <c r="AM3871">
        <v>501</v>
      </c>
      <c r="AN3871">
        <v>21</v>
      </c>
      <c r="AO3871" t="s">
        <v>51</v>
      </c>
      <c r="AP3871">
        <v>2574</v>
      </c>
      <c r="AQ3871">
        <v>-77.013123425295802</v>
      </c>
      <c r="AR3871">
        <v>38.916810666876103</v>
      </c>
      <c r="AS3871" t="b">
        <f t="shared" si="181"/>
        <v>1</v>
      </c>
    </row>
    <row r="3872" spans="1:45">
      <c r="A3872">
        <f t="shared" si="182"/>
        <v>3871</v>
      </c>
      <c r="B3872">
        <v>187626</v>
      </c>
      <c r="C3872">
        <v>187626</v>
      </c>
      <c r="D3872" t="s">
        <v>9875</v>
      </c>
      <c r="E3872" t="s">
        <v>985</v>
      </c>
      <c r="F3872">
        <v>10195633</v>
      </c>
      <c r="G3872" t="s">
        <v>201</v>
      </c>
      <c r="K3872" t="s">
        <v>9876</v>
      </c>
      <c r="L3872" t="s">
        <v>192</v>
      </c>
      <c r="M3872" s="4">
        <v>0.29166666666666669</v>
      </c>
      <c r="N3872" s="1">
        <v>0.70833333333333337</v>
      </c>
      <c r="O3872" t="s">
        <v>266</v>
      </c>
      <c r="P3872" t="s">
        <v>266</v>
      </c>
      <c r="Q3872" t="s">
        <v>5481</v>
      </c>
      <c r="R3872" t="s">
        <v>9877</v>
      </c>
      <c r="S3872" t="s">
        <v>5481</v>
      </c>
      <c r="T3872" t="s">
        <v>165</v>
      </c>
      <c r="U3872" t="s">
        <v>55</v>
      </c>
      <c r="V3872" t="s">
        <v>46</v>
      </c>
      <c r="W3872" t="str">
        <f t="shared" si="180"/>
        <v>328 B Tremont St WASHINGTON DC 20007</v>
      </c>
      <c r="X3872" t="s">
        <v>47</v>
      </c>
      <c r="Y3872" t="s">
        <v>9878</v>
      </c>
      <c r="Z3872">
        <v>38.913775000000001</v>
      </c>
      <c r="AA3872">
        <v>-77.071807000000007</v>
      </c>
      <c r="AB3872">
        <v>393772.4</v>
      </c>
      <c r="AC3872">
        <v>138436.79999999999</v>
      </c>
      <c r="AD3872">
        <v>20007</v>
      </c>
      <c r="AE3872">
        <v>270462</v>
      </c>
      <c r="AF3872">
        <v>113019</v>
      </c>
      <c r="AG3872">
        <v>113019</v>
      </c>
      <c r="AH3872">
        <v>2</v>
      </c>
      <c r="AI3872">
        <v>2</v>
      </c>
      <c r="AJ3872" t="s">
        <v>14246</v>
      </c>
      <c r="AK3872" s="2">
        <v>20</v>
      </c>
      <c r="AL3872" t="s">
        <v>50</v>
      </c>
      <c r="AM3872">
        <v>206</v>
      </c>
      <c r="AN3872">
        <v>4</v>
      </c>
      <c r="AO3872" t="s">
        <v>51</v>
      </c>
      <c r="AP3872">
        <v>2831</v>
      </c>
      <c r="AQ3872">
        <v>-77.071809153261299</v>
      </c>
      <c r="AR3872">
        <v>38.913781994669101</v>
      </c>
      <c r="AS3872" t="b">
        <f t="shared" si="181"/>
        <v>0</v>
      </c>
    </row>
    <row r="3873" spans="1:45">
      <c r="A3873">
        <f t="shared" si="182"/>
        <v>3872</v>
      </c>
      <c r="B3873">
        <v>187627</v>
      </c>
      <c r="C3873">
        <v>187627</v>
      </c>
      <c r="D3873" t="s">
        <v>9889</v>
      </c>
      <c r="E3873" t="s">
        <v>1031</v>
      </c>
      <c r="F3873">
        <v>10195686</v>
      </c>
      <c r="G3873" t="s">
        <v>81</v>
      </c>
      <c r="K3873" t="s">
        <v>9890</v>
      </c>
      <c r="L3873" t="s">
        <v>203</v>
      </c>
      <c r="M3873" s="4">
        <v>0.33333333333333331</v>
      </c>
      <c r="N3873" s="1">
        <v>0.66666666666666663</v>
      </c>
      <c r="O3873" t="s">
        <v>266</v>
      </c>
      <c r="P3873" t="s">
        <v>266</v>
      </c>
      <c r="S3873" t="s">
        <v>9891</v>
      </c>
      <c r="T3873" t="s">
        <v>165</v>
      </c>
      <c r="U3873" t="s">
        <v>55</v>
      </c>
      <c r="V3873" t="s">
        <v>46</v>
      </c>
      <c r="W3873" t="str">
        <f t="shared" si="180"/>
        <v xml:space="preserve"> WASHINGTON DC 20007</v>
      </c>
      <c r="X3873" t="s">
        <v>47</v>
      </c>
      <c r="Y3873" t="s">
        <v>9892</v>
      </c>
      <c r="Z3873">
        <v>38.906168999999998</v>
      </c>
      <c r="AA3873">
        <v>-77.059376999999998</v>
      </c>
      <c r="AB3873">
        <v>394849.86</v>
      </c>
      <c r="AC3873">
        <v>137591.75</v>
      </c>
      <c r="AD3873">
        <v>20007</v>
      </c>
      <c r="AE3873">
        <v>272068</v>
      </c>
      <c r="AF3873">
        <v>114862</v>
      </c>
      <c r="AG3873">
        <v>114862</v>
      </c>
      <c r="AH3873">
        <v>2</v>
      </c>
      <c r="AI3873">
        <v>2</v>
      </c>
      <c r="AJ3873" t="s">
        <v>14246</v>
      </c>
      <c r="AK3873" s="2">
        <v>2000000</v>
      </c>
      <c r="AL3873" t="s">
        <v>50</v>
      </c>
      <c r="AM3873">
        <v>206</v>
      </c>
      <c r="AN3873">
        <v>4</v>
      </c>
      <c r="AO3873" t="s">
        <v>51</v>
      </c>
      <c r="AP3873">
        <v>2844</v>
      </c>
      <c r="AQ3873">
        <v>-77.059379248291904</v>
      </c>
      <c r="AR3873">
        <v>38.906176469914698</v>
      </c>
      <c r="AS3873" t="b">
        <f t="shared" si="181"/>
        <v>0</v>
      </c>
    </row>
    <row r="3874" spans="1:45">
      <c r="A3874">
        <f t="shared" si="182"/>
        <v>3873</v>
      </c>
      <c r="B3874">
        <v>187634</v>
      </c>
      <c r="C3874">
        <v>187634</v>
      </c>
      <c r="D3874" t="s">
        <v>9918</v>
      </c>
      <c r="E3874" t="s">
        <v>9919</v>
      </c>
      <c r="F3874">
        <v>10195859</v>
      </c>
      <c r="G3874" t="s">
        <v>201</v>
      </c>
      <c r="K3874" t="s">
        <v>9920</v>
      </c>
      <c r="L3874" t="s">
        <v>95</v>
      </c>
      <c r="M3874" s="4">
        <v>0.41666666666666669</v>
      </c>
      <c r="N3874" s="1">
        <v>0.83333333333333337</v>
      </c>
      <c r="O3874" t="s">
        <v>266</v>
      </c>
      <c r="P3874" t="s">
        <v>266</v>
      </c>
      <c r="S3874" t="s">
        <v>9919</v>
      </c>
      <c r="T3874" t="s">
        <v>165</v>
      </c>
      <c r="U3874" t="s">
        <v>55</v>
      </c>
      <c r="V3874" t="s">
        <v>46</v>
      </c>
      <c r="W3874" t="str">
        <f t="shared" si="180"/>
        <v xml:space="preserve"> WASHINGTON DC 20009</v>
      </c>
      <c r="X3874" t="s">
        <v>47</v>
      </c>
      <c r="Y3874" t="s">
        <v>9921</v>
      </c>
      <c r="Z3874">
        <v>38.917929999999998</v>
      </c>
      <c r="AA3874">
        <v>-77.046037999999996</v>
      </c>
      <c r="AB3874">
        <v>396007.52</v>
      </c>
      <c r="AC3874">
        <v>138896.69</v>
      </c>
      <c r="AD3874">
        <v>20009</v>
      </c>
      <c r="AE3874">
        <v>226653</v>
      </c>
      <c r="AF3874">
        <v>69316</v>
      </c>
      <c r="AG3874">
        <v>69316</v>
      </c>
      <c r="AH3874">
        <v>1</v>
      </c>
      <c r="AI3874">
        <v>1</v>
      </c>
      <c r="AJ3874" t="s">
        <v>14247</v>
      </c>
      <c r="AK3874" t="s">
        <v>2032</v>
      </c>
      <c r="AL3874" t="s">
        <v>88</v>
      </c>
      <c r="AM3874">
        <v>303</v>
      </c>
      <c r="AN3874">
        <v>1</v>
      </c>
      <c r="AO3874" t="s">
        <v>51</v>
      </c>
      <c r="AP3874">
        <v>2183</v>
      </c>
      <c r="AQ3874">
        <v>-77.046039951896503</v>
      </c>
      <c r="AR3874">
        <v>38.917937833662798</v>
      </c>
      <c r="AS3874" t="b">
        <f t="shared" si="181"/>
        <v>1</v>
      </c>
    </row>
    <row r="3875" spans="1:45">
      <c r="A3875">
        <f t="shared" si="182"/>
        <v>3874</v>
      </c>
      <c r="B3875">
        <v>187636</v>
      </c>
      <c r="C3875">
        <v>187636</v>
      </c>
      <c r="D3875" t="s">
        <v>9933</v>
      </c>
      <c r="E3875" t="s">
        <v>9934</v>
      </c>
      <c r="F3875">
        <v>10195890</v>
      </c>
      <c r="G3875" t="s">
        <v>201</v>
      </c>
      <c r="K3875" t="s">
        <v>9935</v>
      </c>
      <c r="L3875" t="s">
        <v>203</v>
      </c>
      <c r="M3875" s="4">
        <v>0.54166666666666663</v>
      </c>
      <c r="N3875" s="1">
        <v>0.66666666666666663</v>
      </c>
      <c r="O3875" t="s">
        <v>266</v>
      </c>
      <c r="P3875" t="s">
        <v>266</v>
      </c>
      <c r="S3875" t="s">
        <v>9934</v>
      </c>
      <c r="T3875" t="s">
        <v>165</v>
      </c>
      <c r="U3875" t="s">
        <v>55</v>
      </c>
      <c r="V3875" t="s">
        <v>46</v>
      </c>
      <c r="W3875" t="str">
        <f t="shared" si="180"/>
        <v xml:space="preserve"> WASHINGTON DC 20001</v>
      </c>
      <c r="X3875" t="s">
        <v>47</v>
      </c>
      <c r="Y3875" t="s">
        <v>9936</v>
      </c>
      <c r="Z3875">
        <v>38.914648999999997</v>
      </c>
      <c r="AA3875">
        <v>-77.024961000000005</v>
      </c>
      <c r="AB3875">
        <v>397835.21</v>
      </c>
      <c r="AC3875">
        <v>138531.72</v>
      </c>
      <c r="AD3875">
        <v>20001</v>
      </c>
      <c r="AE3875">
        <v>239597</v>
      </c>
      <c r="AF3875">
        <v>82884</v>
      </c>
      <c r="AG3875">
        <v>82884</v>
      </c>
      <c r="AH3875">
        <v>1</v>
      </c>
      <c r="AI3875">
        <v>1</v>
      </c>
      <c r="AJ3875" t="s">
        <v>14249</v>
      </c>
      <c r="AK3875" t="s">
        <v>591</v>
      </c>
      <c r="AL3875" t="s">
        <v>88</v>
      </c>
      <c r="AM3875">
        <v>305</v>
      </c>
      <c r="AN3875">
        <v>3</v>
      </c>
      <c r="AO3875" t="s">
        <v>51</v>
      </c>
      <c r="AP3875">
        <v>2035</v>
      </c>
      <c r="AQ3875">
        <v>-77.024963534925206</v>
      </c>
      <c r="AR3875">
        <v>38.914656465693298</v>
      </c>
      <c r="AS3875" t="b">
        <f t="shared" si="181"/>
        <v>1</v>
      </c>
    </row>
    <row r="3876" spans="1:45">
      <c r="A3876">
        <f t="shared" si="182"/>
        <v>3875</v>
      </c>
      <c r="B3876">
        <v>187646</v>
      </c>
      <c r="C3876">
        <v>187646</v>
      </c>
      <c r="D3876" t="s">
        <v>9964</v>
      </c>
      <c r="E3876" t="s">
        <v>9965</v>
      </c>
      <c r="F3876">
        <v>10196111</v>
      </c>
      <c r="G3876" t="s">
        <v>201</v>
      </c>
      <c r="K3876" t="s">
        <v>9966</v>
      </c>
      <c r="L3876" t="s">
        <v>265</v>
      </c>
      <c r="M3876" s="4">
        <v>0.375</v>
      </c>
      <c r="N3876" s="1">
        <v>0.625</v>
      </c>
      <c r="O3876" t="s">
        <v>266</v>
      </c>
      <c r="P3876" t="s">
        <v>266</v>
      </c>
      <c r="S3876" t="s">
        <v>9965</v>
      </c>
      <c r="T3876" t="s">
        <v>165</v>
      </c>
      <c r="U3876" t="s">
        <v>55</v>
      </c>
      <c r="V3876" t="s">
        <v>46</v>
      </c>
      <c r="W3876" t="str">
        <f t="shared" si="180"/>
        <v xml:space="preserve"> WASHINGTON DC 20008</v>
      </c>
      <c r="X3876" t="s">
        <v>47</v>
      </c>
      <c r="Y3876" t="s">
        <v>9967</v>
      </c>
      <c r="Z3876">
        <v>38.926752999999998</v>
      </c>
      <c r="AA3876">
        <v>-77.053769000000003</v>
      </c>
      <c r="AB3876">
        <v>395337.65</v>
      </c>
      <c r="AC3876">
        <v>139876.39000000001</v>
      </c>
      <c r="AD3876">
        <v>20008</v>
      </c>
      <c r="AE3876">
        <v>284500</v>
      </c>
      <c r="AF3876">
        <v>123031</v>
      </c>
      <c r="AG3876">
        <v>123031</v>
      </c>
      <c r="AH3876">
        <v>3</v>
      </c>
      <c r="AI3876">
        <v>3</v>
      </c>
      <c r="AJ3876" t="s">
        <v>14247</v>
      </c>
      <c r="AK3876" t="s">
        <v>5686</v>
      </c>
      <c r="AL3876" t="s">
        <v>50</v>
      </c>
      <c r="AM3876">
        <v>204</v>
      </c>
      <c r="AN3876">
        <v>15</v>
      </c>
      <c r="AO3876" t="s">
        <v>51</v>
      </c>
      <c r="AP3876">
        <v>2939</v>
      </c>
      <c r="AQ3876">
        <v>-77.053770939474902</v>
      </c>
      <c r="AR3876">
        <v>38.926759987908298</v>
      </c>
      <c r="AS3876" t="b">
        <f t="shared" si="181"/>
        <v>1</v>
      </c>
    </row>
    <row r="3877" spans="1:45">
      <c r="A3877">
        <f t="shared" si="182"/>
        <v>3876</v>
      </c>
      <c r="B3877">
        <v>187648</v>
      </c>
      <c r="C3877">
        <v>187648</v>
      </c>
      <c r="D3877" t="s">
        <v>9981</v>
      </c>
      <c r="E3877" t="s">
        <v>9982</v>
      </c>
      <c r="F3877">
        <v>10196178</v>
      </c>
      <c r="G3877" t="s">
        <v>201</v>
      </c>
      <c r="K3877" t="s">
        <v>9983</v>
      </c>
      <c r="L3877" t="s">
        <v>203</v>
      </c>
      <c r="M3877" s="4">
        <v>0.29166666666666669</v>
      </c>
      <c r="N3877" s="1">
        <v>0.83333333333333337</v>
      </c>
      <c r="O3877" t="s">
        <v>266</v>
      </c>
      <c r="P3877" t="s">
        <v>266</v>
      </c>
      <c r="S3877" t="s">
        <v>9982</v>
      </c>
      <c r="T3877" t="s">
        <v>165</v>
      </c>
      <c r="U3877" t="s">
        <v>55</v>
      </c>
      <c r="V3877" t="s">
        <v>46</v>
      </c>
      <c r="W3877" t="str">
        <f t="shared" si="180"/>
        <v xml:space="preserve"> WASHINGTON DC 20003</v>
      </c>
      <c r="X3877" t="s">
        <v>47</v>
      </c>
      <c r="Y3877" t="s">
        <v>9984</v>
      </c>
      <c r="Z3877">
        <v>38.878557999999998</v>
      </c>
      <c r="AA3877">
        <v>-76.984945999999994</v>
      </c>
      <c r="AB3877">
        <v>401306.23</v>
      </c>
      <c r="AC3877">
        <v>134525.17000000001</v>
      </c>
      <c r="AD3877">
        <v>20003</v>
      </c>
      <c r="AE3877">
        <v>64644</v>
      </c>
      <c r="AF3877">
        <v>39776</v>
      </c>
      <c r="AG3877">
        <v>39776</v>
      </c>
      <c r="AH3877">
        <v>6</v>
      </c>
      <c r="AI3877">
        <v>6</v>
      </c>
      <c r="AJ3877" t="s">
        <v>14249</v>
      </c>
      <c r="AK3877" t="s">
        <v>3566</v>
      </c>
      <c r="AL3877" t="s">
        <v>63</v>
      </c>
      <c r="AM3877">
        <v>106</v>
      </c>
      <c r="AN3877">
        <v>26</v>
      </c>
      <c r="AO3877" t="s">
        <v>51</v>
      </c>
      <c r="AP3877">
        <v>2087</v>
      </c>
      <c r="AQ3877">
        <v>-76.984948331117906</v>
      </c>
      <c r="AR3877">
        <v>38.878565695920599</v>
      </c>
      <c r="AS3877" t="b">
        <f t="shared" si="181"/>
        <v>1</v>
      </c>
    </row>
    <row r="3878" spans="1:45">
      <c r="A3878">
        <f t="shared" si="182"/>
        <v>3877</v>
      </c>
      <c r="B3878">
        <v>187649</v>
      </c>
      <c r="C3878">
        <v>187649</v>
      </c>
      <c r="D3878" t="s">
        <v>9986</v>
      </c>
      <c r="E3878" t="s">
        <v>3720</v>
      </c>
      <c r="F3878">
        <v>10196242</v>
      </c>
      <c r="G3878" t="s">
        <v>1806</v>
      </c>
      <c r="H3878" t="s">
        <v>9357</v>
      </c>
      <c r="J3878">
        <v>108738</v>
      </c>
      <c r="K3878" t="s">
        <v>9987</v>
      </c>
      <c r="L3878" t="s">
        <v>203</v>
      </c>
      <c r="M3878" s="4">
        <v>0.66666666666666663</v>
      </c>
      <c r="N3878" s="1">
        <v>0.66666666666666663</v>
      </c>
      <c r="O3878" t="s">
        <v>203</v>
      </c>
      <c r="P3878" t="s">
        <v>266</v>
      </c>
      <c r="Q3878" t="s">
        <v>3720</v>
      </c>
      <c r="R3878" t="s">
        <v>3722</v>
      </c>
      <c r="S3878" t="s">
        <v>3720</v>
      </c>
      <c r="T3878" t="s">
        <v>165</v>
      </c>
      <c r="U3878" t="s">
        <v>55</v>
      </c>
      <c r="V3878" t="s">
        <v>46</v>
      </c>
      <c r="W3878" t="str">
        <f t="shared" si="180"/>
        <v>3400 Benning Rd. WASHINGTON DC 20001</v>
      </c>
      <c r="X3878" t="s">
        <v>47</v>
      </c>
      <c r="Y3878" t="s">
        <v>6944</v>
      </c>
      <c r="Z3878">
        <v>38.904449</v>
      </c>
      <c r="AA3878">
        <v>-77.018218000000005</v>
      </c>
      <c r="AB3878">
        <v>398419.8</v>
      </c>
      <c r="AC3878">
        <v>137399.38</v>
      </c>
      <c r="AD3878">
        <v>20001</v>
      </c>
      <c r="AE3878">
        <v>279794</v>
      </c>
      <c r="AF3878">
        <v>122294</v>
      </c>
      <c r="AG3878">
        <v>122294</v>
      </c>
      <c r="AH3878">
        <v>6</v>
      </c>
      <c r="AI3878">
        <v>2</v>
      </c>
      <c r="AJ3878" t="s">
        <v>14247</v>
      </c>
      <c r="AK3878" t="s">
        <v>846</v>
      </c>
      <c r="AL3878" t="s">
        <v>88</v>
      </c>
      <c r="AM3878">
        <v>308</v>
      </c>
      <c r="AN3878">
        <v>8</v>
      </c>
      <c r="AO3878" t="s">
        <v>51</v>
      </c>
      <c r="AP3878">
        <v>2954</v>
      </c>
      <c r="AQ3878">
        <v>-77.018220276251796</v>
      </c>
      <c r="AR3878">
        <v>38.904457202591402</v>
      </c>
      <c r="AS3878" t="b">
        <f t="shared" si="181"/>
        <v>1</v>
      </c>
    </row>
    <row r="3879" spans="1:45">
      <c r="A3879">
        <f t="shared" si="182"/>
        <v>3878</v>
      </c>
      <c r="B3879">
        <v>187653</v>
      </c>
      <c r="C3879">
        <v>187653</v>
      </c>
      <c r="D3879" t="s">
        <v>9994</v>
      </c>
      <c r="E3879" t="s">
        <v>9995</v>
      </c>
      <c r="F3879">
        <v>10196287</v>
      </c>
      <c r="G3879" t="s">
        <v>201</v>
      </c>
      <c r="K3879" t="s">
        <v>9996</v>
      </c>
      <c r="L3879" t="s">
        <v>203</v>
      </c>
      <c r="M3879" s="4">
        <v>0.29166666666666669</v>
      </c>
      <c r="N3879" s="1">
        <v>0.70833333333333337</v>
      </c>
      <c r="O3879" t="s">
        <v>266</v>
      </c>
      <c r="P3879" t="s">
        <v>266</v>
      </c>
      <c r="Q3879" t="s">
        <v>9995</v>
      </c>
      <c r="R3879" t="s">
        <v>9997</v>
      </c>
      <c r="S3879" t="s">
        <v>9995</v>
      </c>
      <c r="T3879" t="s">
        <v>165</v>
      </c>
      <c r="U3879" t="s">
        <v>55</v>
      </c>
      <c r="V3879" t="s">
        <v>46</v>
      </c>
      <c r="W3879" t="str">
        <f t="shared" si="180"/>
        <v>1353 Otis Place NW WASHINGTON DC 20010</v>
      </c>
      <c r="X3879" t="s">
        <v>47</v>
      </c>
      <c r="Y3879" t="s">
        <v>9998</v>
      </c>
      <c r="Z3879">
        <v>38.934755000000003</v>
      </c>
      <c r="AA3879">
        <v>-77.031577999999996</v>
      </c>
      <c r="AB3879">
        <v>397262.14</v>
      </c>
      <c r="AC3879">
        <v>140763.85999999999</v>
      </c>
      <c r="AD3879">
        <v>20010</v>
      </c>
      <c r="AE3879">
        <v>230244</v>
      </c>
      <c r="AF3879">
        <v>73246</v>
      </c>
      <c r="AG3879">
        <v>73246</v>
      </c>
      <c r="AH3879">
        <v>1</v>
      </c>
      <c r="AI3879">
        <v>1</v>
      </c>
      <c r="AJ3879" t="s">
        <v>14244</v>
      </c>
      <c r="AK3879" t="s">
        <v>3214</v>
      </c>
      <c r="AL3879" t="s">
        <v>188</v>
      </c>
      <c r="AM3879">
        <v>409</v>
      </c>
      <c r="AN3879">
        <v>2</v>
      </c>
      <c r="AO3879" t="s">
        <v>51</v>
      </c>
      <c r="AP3879">
        <v>2605</v>
      </c>
      <c r="AQ3879">
        <v>-77.031580259294998</v>
      </c>
      <c r="AR3879">
        <v>38.9347626962197</v>
      </c>
      <c r="AS3879" t="b">
        <f t="shared" si="181"/>
        <v>1</v>
      </c>
    </row>
    <row r="3880" spans="1:45">
      <c r="A3880">
        <f t="shared" si="182"/>
        <v>3879</v>
      </c>
      <c r="B3880">
        <v>184564</v>
      </c>
      <c r="C3880">
        <v>184564</v>
      </c>
      <c r="D3880" t="s">
        <v>10685</v>
      </c>
      <c r="E3880" t="s">
        <v>10686</v>
      </c>
      <c r="F3880">
        <v>10190498</v>
      </c>
      <c r="G3880" t="s">
        <v>201</v>
      </c>
      <c r="K3880" t="s">
        <v>10687</v>
      </c>
      <c r="L3880" t="s">
        <v>545</v>
      </c>
      <c r="M3880" s="4">
        <v>0.29166666666666669</v>
      </c>
      <c r="N3880" s="1">
        <v>0.79166666666666663</v>
      </c>
      <c r="O3880" t="s">
        <v>174</v>
      </c>
      <c r="P3880" t="s">
        <v>266</v>
      </c>
      <c r="S3880" t="s">
        <v>10686</v>
      </c>
      <c r="T3880" t="s">
        <v>165</v>
      </c>
      <c r="U3880" t="s">
        <v>55</v>
      </c>
      <c r="V3880" t="s">
        <v>46</v>
      </c>
      <c r="W3880" t="str">
        <f t="shared" si="180"/>
        <v xml:space="preserve"> WASHINGTON DC 20009</v>
      </c>
      <c r="X3880" t="s">
        <v>47</v>
      </c>
      <c r="Y3880" t="s">
        <v>10688</v>
      </c>
      <c r="Z3880">
        <v>38.91807</v>
      </c>
      <c r="AA3880">
        <v>-77.042948999999993</v>
      </c>
      <c r="AB3880">
        <v>396275.34</v>
      </c>
      <c r="AC3880">
        <v>138912.09</v>
      </c>
      <c r="AD3880">
        <v>20009</v>
      </c>
      <c r="AE3880">
        <v>226528</v>
      </c>
      <c r="AF3880">
        <v>69532</v>
      </c>
      <c r="AG3880">
        <v>69532</v>
      </c>
      <c r="AH3880">
        <v>1</v>
      </c>
      <c r="AI3880">
        <v>1</v>
      </c>
      <c r="AJ3880" t="s">
        <v>14247</v>
      </c>
      <c r="AK3880" t="s">
        <v>319</v>
      </c>
      <c r="AL3880" t="s">
        <v>88</v>
      </c>
      <c r="AM3880">
        <v>303</v>
      </c>
      <c r="AN3880">
        <v>1</v>
      </c>
      <c r="AO3880" t="s">
        <v>51</v>
      </c>
      <c r="AP3880">
        <v>591</v>
      </c>
      <c r="AQ3880">
        <v>-77.042951777988193</v>
      </c>
      <c r="AR3880">
        <v>38.918077737950597</v>
      </c>
      <c r="AS3880" t="b">
        <f t="shared" si="181"/>
        <v>1</v>
      </c>
    </row>
    <row r="3881" spans="1:45">
      <c r="A3881">
        <f t="shared" si="182"/>
        <v>3880</v>
      </c>
      <c r="B3881">
        <v>184732</v>
      </c>
      <c r="C3881">
        <v>184732</v>
      </c>
      <c r="D3881" t="s">
        <v>10843</v>
      </c>
      <c r="E3881" t="s">
        <v>10844</v>
      </c>
      <c r="F3881">
        <v>10190979</v>
      </c>
      <c r="G3881" t="s">
        <v>201</v>
      </c>
      <c r="K3881" t="s">
        <v>10845</v>
      </c>
      <c r="L3881" t="s">
        <v>630</v>
      </c>
      <c r="M3881" s="4">
        <v>0.29166666666666669</v>
      </c>
      <c r="N3881" s="1">
        <v>0.70833333333333337</v>
      </c>
      <c r="O3881" t="s">
        <v>174</v>
      </c>
      <c r="P3881" t="s">
        <v>266</v>
      </c>
      <c r="Q3881" t="s">
        <v>10844</v>
      </c>
      <c r="R3881" t="s">
        <v>10846</v>
      </c>
      <c r="S3881" t="s">
        <v>10844</v>
      </c>
      <c r="T3881" t="s">
        <v>165</v>
      </c>
      <c r="U3881" t="s">
        <v>55</v>
      </c>
      <c r="V3881" t="s">
        <v>46</v>
      </c>
      <c r="W3881" t="str">
        <f t="shared" si="180"/>
        <v>3011 34th St. NW WASHINGTON DC 20008</v>
      </c>
      <c r="X3881" t="s">
        <v>47</v>
      </c>
      <c r="Y3881" t="s">
        <v>10847</v>
      </c>
      <c r="Z3881">
        <v>38.930909999999997</v>
      </c>
      <c r="AA3881">
        <v>-77.066112000000004</v>
      </c>
      <c r="AB3881">
        <v>394267.68</v>
      </c>
      <c r="AC3881">
        <v>140338.6</v>
      </c>
      <c r="AD3881">
        <v>20008</v>
      </c>
      <c r="AE3881">
        <v>221288</v>
      </c>
      <c r="AF3881">
        <v>64639</v>
      </c>
      <c r="AG3881">
        <v>64639</v>
      </c>
      <c r="AH3881">
        <v>3</v>
      </c>
      <c r="AI3881">
        <v>3</v>
      </c>
      <c r="AJ3881" t="s">
        <v>14247</v>
      </c>
      <c r="AK3881" t="s">
        <v>169</v>
      </c>
      <c r="AL3881" t="s">
        <v>50</v>
      </c>
      <c r="AM3881">
        <v>204</v>
      </c>
      <c r="AN3881">
        <v>15</v>
      </c>
      <c r="AO3881" t="s">
        <v>51</v>
      </c>
      <c r="AP3881">
        <v>444</v>
      </c>
      <c r="AQ3881">
        <v>-77.066114248819801</v>
      </c>
      <c r="AR3881">
        <v>38.930917389987201</v>
      </c>
      <c r="AS3881" t="b">
        <f t="shared" si="181"/>
        <v>1</v>
      </c>
    </row>
    <row r="3882" spans="1:45">
      <c r="A3882">
        <f t="shared" si="182"/>
        <v>3881</v>
      </c>
      <c r="B3882">
        <v>185008</v>
      </c>
      <c r="C3882">
        <v>185008</v>
      </c>
      <c r="D3882" t="s">
        <v>11264</v>
      </c>
      <c r="E3882" t="s">
        <v>873</v>
      </c>
      <c r="F3882">
        <v>10191736</v>
      </c>
      <c r="G3882" t="s">
        <v>1806</v>
      </c>
      <c r="H3882" t="s">
        <v>11103</v>
      </c>
      <c r="J3882">
        <v>108218</v>
      </c>
      <c r="K3882" t="s">
        <v>11265</v>
      </c>
      <c r="L3882" t="s">
        <v>558</v>
      </c>
      <c r="M3882" s="4">
        <v>0.29166666666666669</v>
      </c>
      <c r="N3882" s="1">
        <v>0.70833333333333337</v>
      </c>
      <c r="O3882" t="s">
        <v>415</v>
      </c>
      <c r="P3882" t="s">
        <v>266</v>
      </c>
      <c r="Q3882" t="s">
        <v>876</v>
      </c>
      <c r="R3882" t="s">
        <v>877</v>
      </c>
      <c r="S3882" t="s">
        <v>876</v>
      </c>
      <c r="T3882" t="s">
        <v>165</v>
      </c>
      <c r="U3882" t="s">
        <v>55</v>
      </c>
      <c r="V3882" t="s">
        <v>46</v>
      </c>
      <c r="W3882" t="str">
        <f t="shared" si="180"/>
        <v>6801 Industrial Rd WASHINGTON DC 20008</v>
      </c>
      <c r="X3882" t="s">
        <v>47</v>
      </c>
      <c r="Y3882" t="s">
        <v>11105</v>
      </c>
      <c r="Z3882">
        <v>38.929070000000003</v>
      </c>
      <c r="AA3882">
        <v>-77.057471000000007</v>
      </c>
      <c r="AB3882">
        <v>395016.76</v>
      </c>
      <c r="AC3882">
        <v>140133.82</v>
      </c>
      <c r="AD3882">
        <v>20008</v>
      </c>
      <c r="AE3882">
        <v>219922</v>
      </c>
      <c r="AF3882">
        <v>62973</v>
      </c>
      <c r="AG3882">
        <v>62973</v>
      </c>
      <c r="AH3882">
        <v>3</v>
      </c>
      <c r="AI3882">
        <v>3</v>
      </c>
      <c r="AJ3882" t="s">
        <v>14247</v>
      </c>
      <c r="AK3882" t="s">
        <v>814</v>
      </c>
      <c r="AL3882" t="s">
        <v>50</v>
      </c>
      <c r="AM3882">
        <v>204</v>
      </c>
      <c r="AN3882">
        <v>15</v>
      </c>
      <c r="AO3882" t="s">
        <v>51</v>
      </c>
      <c r="AP3882">
        <v>439</v>
      </c>
      <c r="AQ3882">
        <v>-77.0574734787143</v>
      </c>
      <c r="AR3882">
        <v>38.929077236437699</v>
      </c>
      <c r="AS3882" t="b">
        <f t="shared" si="181"/>
        <v>0</v>
      </c>
    </row>
    <row r="3883" spans="1:45">
      <c r="A3883">
        <f t="shared" si="182"/>
        <v>3882</v>
      </c>
      <c r="B3883">
        <v>185285</v>
      </c>
      <c r="C3883">
        <v>185285</v>
      </c>
      <c r="D3883" t="s">
        <v>11565</v>
      </c>
      <c r="E3883" t="s">
        <v>11570</v>
      </c>
      <c r="F3883">
        <v>10192258</v>
      </c>
      <c r="G3883" t="s">
        <v>201</v>
      </c>
      <c r="K3883" t="s">
        <v>11571</v>
      </c>
      <c r="L3883" t="s">
        <v>174</v>
      </c>
      <c r="M3883" s="4">
        <v>0.39583333333333331</v>
      </c>
      <c r="N3883" s="1">
        <v>0.64583333333333337</v>
      </c>
      <c r="O3883" t="s">
        <v>174</v>
      </c>
      <c r="P3883" t="s">
        <v>266</v>
      </c>
      <c r="S3883" t="s">
        <v>11570</v>
      </c>
      <c r="T3883" t="s">
        <v>165</v>
      </c>
      <c r="U3883" t="s">
        <v>55</v>
      </c>
      <c r="V3883" t="s">
        <v>46</v>
      </c>
      <c r="W3883" t="str">
        <f t="shared" si="180"/>
        <v xml:space="preserve"> WASHINGTON DC 20001</v>
      </c>
      <c r="X3883" t="s">
        <v>47</v>
      </c>
      <c r="Y3883" t="s">
        <v>11572</v>
      </c>
      <c r="Z3883">
        <v>38.912393999999999</v>
      </c>
      <c r="AA3883">
        <v>-77.011458000000005</v>
      </c>
      <c r="AB3883">
        <v>399006.22</v>
      </c>
      <c r="AC3883">
        <v>138281.12</v>
      </c>
      <c r="AD3883">
        <v>20001</v>
      </c>
      <c r="AE3883">
        <v>226752</v>
      </c>
      <c r="AF3883">
        <v>70065</v>
      </c>
      <c r="AG3883">
        <v>70065</v>
      </c>
      <c r="AH3883">
        <v>5</v>
      </c>
      <c r="AI3883">
        <v>5</v>
      </c>
      <c r="AJ3883" t="s">
        <v>14247</v>
      </c>
      <c r="AK3883" t="s">
        <v>1562</v>
      </c>
      <c r="AL3883" t="s">
        <v>410</v>
      </c>
      <c r="AM3883">
        <v>501</v>
      </c>
      <c r="AN3883">
        <v>21</v>
      </c>
      <c r="AO3883" t="s">
        <v>51</v>
      </c>
      <c r="AP3883">
        <v>631</v>
      </c>
      <c r="AQ3883">
        <v>-77.011460766106794</v>
      </c>
      <c r="AR3883">
        <v>38.912401080922102</v>
      </c>
      <c r="AS3883" t="b">
        <f t="shared" si="181"/>
        <v>1</v>
      </c>
    </row>
    <row r="3884" spans="1:45">
      <c r="A3884">
        <f t="shared" si="182"/>
        <v>3883</v>
      </c>
      <c r="B3884">
        <v>187575</v>
      </c>
      <c r="C3884">
        <v>187575</v>
      </c>
      <c r="D3884" t="s">
        <v>12804</v>
      </c>
      <c r="E3884" t="s">
        <v>12805</v>
      </c>
      <c r="F3884">
        <v>10194090</v>
      </c>
      <c r="G3884" t="s">
        <v>54</v>
      </c>
      <c r="K3884" t="s">
        <v>12806</v>
      </c>
      <c r="L3884" t="s">
        <v>183</v>
      </c>
      <c r="M3884" s="4">
        <v>0.54166666666666663</v>
      </c>
      <c r="N3884" s="1">
        <v>0.625</v>
      </c>
      <c r="O3884" t="s">
        <v>266</v>
      </c>
      <c r="P3884" t="s">
        <v>266</v>
      </c>
      <c r="S3884" t="s">
        <v>12807</v>
      </c>
      <c r="T3884" t="s">
        <v>165</v>
      </c>
      <c r="U3884" t="s">
        <v>55</v>
      </c>
      <c r="V3884" t="s">
        <v>46</v>
      </c>
      <c r="W3884" t="str">
        <f t="shared" si="180"/>
        <v xml:space="preserve"> WASHINGTON DC 20009</v>
      </c>
      <c r="X3884" t="s">
        <v>47</v>
      </c>
      <c r="Y3884" t="s">
        <v>10001</v>
      </c>
      <c r="Z3884">
        <v>38.917444000000003</v>
      </c>
      <c r="AA3884">
        <v>-77.032404</v>
      </c>
      <c r="AB3884">
        <v>397189.88</v>
      </c>
      <c r="AC3884">
        <v>138842.23000000001</v>
      </c>
      <c r="AD3884">
        <v>20009</v>
      </c>
      <c r="AE3884">
        <v>239976</v>
      </c>
      <c r="AF3884">
        <v>83250</v>
      </c>
      <c r="AG3884">
        <v>83250</v>
      </c>
      <c r="AH3884">
        <v>1</v>
      </c>
      <c r="AI3884">
        <v>1</v>
      </c>
      <c r="AJ3884" t="s">
        <v>14249</v>
      </c>
      <c r="AK3884" t="s">
        <v>373</v>
      </c>
      <c r="AL3884" t="s">
        <v>88</v>
      </c>
      <c r="AM3884">
        <v>305</v>
      </c>
      <c r="AN3884">
        <v>3</v>
      </c>
      <c r="AO3884" t="s">
        <v>51</v>
      </c>
      <c r="AP3884">
        <v>929</v>
      </c>
      <c r="AQ3884">
        <v>-77.032405824536397</v>
      </c>
      <c r="AR3884">
        <v>38.917451816556699</v>
      </c>
      <c r="AS3884" t="b">
        <f t="shared" si="181"/>
        <v>0</v>
      </c>
    </row>
    <row r="3885" spans="1:45">
      <c r="A3885">
        <f t="shared" si="182"/>
        <v>3884</v>
      </c>
      <c r="B3885">
        <v>187576</v>
      </c>
      <c r="C3885">
        <v>187576</v>
      </c>
      <c r="D3885" t="s">
        <v>12817</v>
      </c>
      <c r="E3885" t="s">
        <v>5537</v>
      </c>
      <c r="F3885">
        <v>10194107</v>
      </c>
      <c r="G3885" t="s">
        <v>115</v>
      </c>
      <c r="H3885" t="s">
        <v>12818</v>
      </c>
      <c r="K3885" t="s">
        <v>12819</v>
      </c>
      <c r="L3885" t="s">
        <v>386</v>
      </c>
      <c r="M3885" s="4">
        <v>0.29166666666666669</v>
      </c>
      <c r="N3885" s="1">
        <v>0.70833333333333337</v>
      </c>
      <c r="O3885" t="s">
        <v>266</v>
      </c>
      <c r="P3885" t="s">
        <v>266</v>
      </c>
      <c r="Q3885" t="s">
        <v>1110</v>
      </c>
      <c r="R3885" t="s">
        <v>1814</v>
      </c>
      <c r="S3885" t="s">
        <v>1110</v>
      </c>
      <c r="T3885" t="s">
        <v>165</v>
      </c>
      <c r="U3885" t="s">
        <v>55</v>
      </c>
      <c r="V3885" t="s">
        <v>46</v>
      </c>
      <c r="W3885" t="str">
        <f t="shared" si="180"/>
        <v>6801 Industrial Rd. WASHINGTON DC 20032</v>
      </c>
      <c r="X3885" t="s">
        <v>47</v>
      </c>
      <c r="Y3885" t="s">
        <v>12820</v>
      </c>
      <c r="Z3885">
        <v>38.824115999999997</v>
      </c>
      <c r="AA3885">
        <v>-76.998250999999996</v>
      </c>
      <c r="AB3885">
        <v>400151.89</v>
      </c>
      <c r="AC3885">
        <v>128481.60000000001</v>
      </c>
      <c r="AD3885">
        <v>20032</v>
      </c>
      <c r="AE3885">
        <v>2851</v>
      </c>
      <c r="AF3885">
        <v>2711</v>
      </c>
      <c r="AG3885">
        <v>2711</v>
      </c>
      <c r="AH3885">
        <v>8</v>
      </c>
      <c r="AI3885">
        <v>8</v>
      </c>
      <c r="AJ3885" t="s">
        <v>14252</v>
      </c>
      <c r="AK3885" t="s">
        <v>1183</v>
      </c>
      <c r="AL3885" t="s">
        <v>458</v>
      </c>
      <c r="AM3885">
        <v>706</v>
      </c>
      <c r="AN3885">
        <v>39</v>
      </c>
      <c r="AO3885" t="s">
        <v>51</v>
      </c>
      <c r="AP3885">
        <v>5</v>
      </c>
      <c r="AQ3885">
        <v>-76.998253121865105</v>
      </c>
      <c r="AR3885">
        <v>38.824123543781397</v>
      </c>
      <c r="AS3885" t="b">
        <f t="shared" si="181"/>
        <v>0</v>
      </c>
    </row>
    <row r="3886" spans="1:45">
      <c r="A3886">
        <f t="shared" si="182"/>
        <v>3885</v>
      </c>
      <c r="B3886">
        <v>187582</v>
      </c>
      <c r="C3886">
        <v>187582</v>
      </c>
      <c r="D3886" t="s">
        <v>12854</v>
      </c>
      <c r="E3886" t="s">
        <v>3882</v>
      </c>
      <c r="F3886">
        <v>10194185</v>
      </c>
      <c r="G3886" t="s">
        <v>115</v>
      </c>
      <c r="J3886">
        <v>111298</v>
      </c>
      <c r="K3886" t="s">
        <v>12855</v>
      </c>
      <c r="L3886" t="s">
        <v>174</v>
      </c>
      <c r="M3886" s="4">
        <v>0.29166666666666669</v>
      </c>
      <c r="N3886" s="1">
        <v>0.70833333333333337</v>
      </c>
      <c r="O3886" t="s">
        <v>1682</v>
      </c>
      <c r="P3886" t="s">
        <v>266</v>
      </c>
      <c r="Q3886" t="s">
        <v>796</v>
      </c>
      <c r="R3886" t="s">
        <v>797</v>
      </c>
      <c r="S3886" t="s">
        <v>796</v>
      </c>
      <c r="T3886" t="s">
        <v>165</v>
      </c>
      <c r="U3886" t="s">
        <v>55</v>
      </c>
      <c r="V3886" t="s">
        <v>46</v>
      </c>
      <c r="W3886" t="str">
        <f t="shared" si="180"/>
        <v>3400 Benning Road, NE WASHINGTON DC 20003</v>
      </c>
      <c r="X3886" t="s">
        <v>47</v>
      </c>
      <c r="Y3886" t="s">
        <v>12856</v>
      </c>
      <c r="Z3886">
        <v>38.885286000000001</v>
      </c>
      <c r="AA3886">
        <v>-76.991973999999999</v>
      </c>
      <c r="AB3886">
        <v>400696.38</v>
      </c>
      <c r="AC3886">
        <v>135271.91</v>
      </c>
      <c r="AD3886">
        <v>20003</v>
      </c>
      <c r="AE3886">
        <v>75484</v>
      </c>
      <c r="AF3886">
        <v>48976</v>
      </c>
      <c r="AG3886">
        <v>48976</v>
      </c>
      <c r="AH3886">
        <v>6</v>
      </c>
      <c r="AI3886">
        <v>6</v>
      </c>
      <c r="AJ3886" t="s">
        <v>14249</v>
      </c>
      <c r="AK3886" t="s">
        <v>3034</v>
      </c>
      <c r="AL3886" t="s">
        <v>63</v>
      </c>
      <c r="AM3886">
        <v>107</v>
      </c>
      <c r="AN3886">
        <v>26</v>
      </c>
      <c r="AO3886" t="s">
        <v>51</v>
      </c>
      <c r="AP3886">
        <v>297</v>
      </c>
      <c r="AQ3886">
        <v>-76.991975932825298</v>
      </c>
      <c r="AR3886">
        <v>38.885293314497503</v>
      </c>
      <c r="AS3886" t="b">
        <f t="shared" si="181"/>
        <v>0</v>
      </c>
    </row>
    <row r="3887" spans="1:45">
      <c r="A3887">
        <f t="shared" si="182"/>
        <v>3886</v>
      </c>
      <c r="B3887">
        <v>187584</v>
      </c>
      <c r="C3887">
        <v>187584</v>
      </c>
      <c r="D3887" t="s">
        <v>12882</v>
      </c>
      <c r="E3887" t="s">
        <v>12883</v>
      </c>
      <c r="F3887">
        <v>10194224</v>
      </c>
      <c r="G3887" t="s">
        <v>201</v>
      </c>
      <c r="K3887" t="s">
        <v>12884</v>
      </c>
      <c r="L3887" t="s">
        <v>254</v>
      </c>
      <c r="M3887" s="4">
        <v>0.29166666666666669</v>
      </c>
      <c r="N3887" s="1">
        <v>0.79166666666666663</v>
      </c>
      <c r="O3887" t="s">
        <v>266</v>
      </c>
      <c r="P3887" t="s">
        <v>266</v>
      </c>
      <c r="S3887" t="s">
        <v>12883</v>
      </c>
      <c r="T3887" t="s">
        <v>165</v>
      </c>
      <c r="U3887" t="s">
        <v>55</v>
      </c>
      <c r="V3887" t="s">
        <v>46</v>
      </c>
      <c r="W3887" t="str">
        <f t="shared" si="180"/>
        <v xml:space="preserve"> WASHINGTON DC 20009</v>
      </c>
      <c r="X3887" t="s">
        <v>47</v>
      </c>
      <c r="Y3887" t="s">
        <v>10770</v>
      </c>
      <c r="Z3887">
        <v>38.925949000000003</v>
      </c>
      <c r="AA3887">
        <v>-77.040621999999999</v>
      </c>
      <c r="AB3887">
        <v>396477.58</v>
      </c>
      <c r="AC3887">
        <v>139786.59</v>
      </c>
      <c r="AD3887">
        <v>20009</v>
      </c>
      <c r="AE3887">
        <v>238105</v>
      </c>
      <c r="AF3887">
        <v>81147</v>
      </c>
      <c r="AG3887">
        <v>81147</v>
      </c>
      <c r="AH3887">
        <v>1</v>
      </c>
      <c r="AI3887">
        <v>1</v>
      </c>
      <c r="AJ3887" t="s">
        <v>14247</v>
      </c>
      <c r="AK3887" t="s">
        <v>1194</v>
      </c>
      <c r="AL3887" t="s">
        <v>88</v>
      </c>
      <c r="AM3887">
        <v>303</v>
      </c>
      <c r="AN3887">
        <v>1</v>
      </c>
      <c r="AO3887" t="s">
        <v>51</v>
      </c>
      <c r="AP3887">
        <v>893</v>
      </c>
      <c r="AQ3887">
        <v>-77.040624212717205</v>
      </c>
      <c r="AR3887">
        <v>38.925956350552298</v>
      </c>
      <c r="AS3887" t="b">
        <f t="shared" si="181"/>
        <v>1</v>
      </c>
    </row>
    <row r="3888" spans="1:45">
      <c r="A3888">
        <f t="shared" si="182"/>
        <v>3887</v>
      </c>
      <c r="B3888">
        <v>187586</v>
      </c>
      <c r="C3888">
        <v>187586</v>
      </c>
      <c r="D3888" t="s">
        <v>12889</v>
      </c>
      <c r="E3888" t="s">
        <v>985</v>
      </c>
      <c r="F3888">
        <v>10194258</v>
      </c>
      <c r="G3888" t="s">
        <v>201</v>
      </c>
      <c r="K3888" t="s">
        <v>12890</v>
      </c>
      <c r="L3888" t="s">
        <v>254</v>
      </c>
      <c r="M3888" s="4">
        <v>0.29166666666666669</v>
      </c>
      <c r="N3888" s="1">
        <v>0.70833333333333337</v>
      </c>
      <c r="O3888" t="s">
        <v>266</v>
      </c>
      <c r="P3888" t="s">
        <v>266</v>
      </c>
      <c r="Q3888" t="s">
        <v>5039</v>
      </c>
      <c r="R3888" t="s">
        <v>5040</v>
      </c>
      <c r="S3888" t="s">
        <v>5039</v>
      </c>
      <c r="T3888" t="s">
        <v>165</v>
      </c>
      <c r="U3888" t="s">
        <v>55</v>
      </c>
      <c r="V3888" t="s">
        <v>46</v>
      </c>
      <c r="W3888" t="str">
        <f t="shared" si="180"/>
        <v>7650 Rickenbacker Drive WASHINGTON DC 20008</v>
      </c>
      <c r="X3888" t="s">
        <v>47</v>
      </c>
      <c r="Y3888" t="s">
        <v>12891</v>
      </c>
      <c r="Z3888">
        <v>38.915776999999999</v>
      </c>
      <c r="AA3888">
        <v>-77.054563000000002</v>
      </c>
      <c r="AB3888">
        <v>395268.08</v>
      </c>
      <c r="AC3888">
        <v>138658.07</v>
      </c>
      <c r="AD3888">
        <v>20008</v>
      </c>
      <c r="AE3888">
        <v>218928</v>
      </c>
      <c r="AF3888">
        <v>62033</v>
      </c>
      <c r="AG3888">
        <v>62033</v>
      </c>
      <c r="AH3888">
        <v>2</v>
      </c>
      <c r="AI3888">
        <v>2</v>
      </c>
      <c r="AJ3888" t="s">
        <v>14252</v>
      </c>
      <c r="AK3888" t="s">
        <v>206</v>
      </c>
      <c r="AL3888" t="s">
        <v>50</v>
      </c>
      <c r="AM3888">
        <v>208</v>
      </c>
      <c r="AN3888">
        <v>1</v>
      </c>
      <c r="AO3888" t="s">
        <v>51</v>
      </c>
      <c r="AP3888">
        <v>414</v>
      </c>
      <c r="AQ3888">
        <v>-77.054564858398905</v>
      </c>
      <c r="AR3888">
        <v>38.9157845950321</v>
      </c>
      <c r="AS3888" t="b">
        <f t="shared" si="181"/>
        <v>0</v>
      </c>
    </row>
    <row r="3889" spans="1:45">
      <c r="A3889">
        <f t="shared" si="182"/>
        <v>3888</v>
      </c>
      <c r="B3889">
        <v>187589</v>
      </c>
      <c r="C3889">
        <v>187589</v>
      </c>
      <c r="D3889" t="s">
        <v>12923</v>
      </c>
      <c r="E3889" t="s">
        <v>12924</v>
      </c>
      <c r="F3889">
        <v>10194296</v>
      </c>
      <c r="G3889" t="s">
        <v>201</v>
      </c>
      <c r="K3889" t="s">
        <v>12925</v>
      </c>
      <c r="L3889" t="s">
        <v>138</v>
      </c>
      <c r="M3889" s="4">
        <v>0.33333333333333331</v>
      </c>
      <c r="N3889" s="1">
        <v>0.79166666666666663</v>
      </c>
      <c r="O3889" t="s">
        <v>174</v>
      </c>
      <c r="P3889" t="s">
        <v>266</v>
      </c>
      <c r="S3889" t="s">
        <v>12924</v>
      </c>
      <c r="T3889" t="s">
        <v>165</v>
      </c>
      <c r="U3889" t="s">
        <v>55</v>
      </c>
      <c r="V3889" t="s">
        <v>46</v>
      </c>
      <c r="W3889" t="str">
        <f t="shared" si="180"/>
        <v xml:space="preserve"> WASHINGTON DC 20003</v>
      </c>
      <c r="X3889" t="s">
        <v>47</v>
      </c>
      <c r="Y3889" t="s">
        <v>12926</v>
      </c>
      <c r="Z3889">
        <v>38.888516000000003</v>
      </c>
      <c r="AA3889">
        <v>-76.994579999999999</v>
      </c>
      <c r="AB3889">
        <v>400470.22</v>
      </c>
      <c r="AC3889">
        <v>135630.44</v>
      </c>
      <c r="AD3889">
        <v>20003</v>
      </c>
      <c r="AE3889">
        <v>79857</v>
      </c>
      <c r="AF3889">
        <v>51637</v>
      </c>
      <c r="AG3889">
        <v>51637</v>
      </c>
      <c r="AH3889">
        <v>6</v>
      </c>
      <c r="AI3889">
        <v>6</v>
      </c>
      <c r="AJ3889" t="s">
        <v>14249</v>
      </c>
      <c r="AK3889" t="s">
        <v>3045</v>
      </c>
      <c r="AL3889" t="s">
        <v>63</v>
      </c>
      <c r="AM3889">
        <v>107</v>
      </c>
      <c r="AN3889">
        <v>26</v>
      </c>
      <c r="AO3889" t="s">
        <v>51</v>
      </c>
      <c r="AP3889">
        <v>323</v>
      </c>
      <c r="AQ3889">
        <v>-76.9945823668901</v>
      </c>
      <c r="AR3889">
        <v>38.888523239339897</v>
      </c>
      <c r="AS3889" t="b">
        <f t="shared" si="181"/>
        <v>1</v>
      </c>
    </row>
    <row r="3890" spans="1:45">
      <c r="A3890">
        <f t="shared" si="182"/>
        <v>3889</v>
      </c>
      <c r="B3890">
        <v>187597</v>
      </c>
      <c r="C3890">
        <v>187597</v>
      </c>
      <c r="D3890" t="s">
        <v>12979</v>
      </c>
      <c r="E3890" t="s">
        <v>12980</v>
      </c>
      <c r="F3890">
        <v>10194461</v>
      </c>
      <c r="G3890" t="s">
        <v>201</v>
      </c>
      <c r="K3890" t="s">
        <v>12981</v>
      </c>
      <c r="L3890" t="s">
        <v>255</v>
      </c>
      <c r="M3890" s="4">
        <v>0.29166666666666669</v>
      </c>
      <c r="N3890" s="1">
        <v>0.79166666666666663</v>
      </c>
      <c r="O3890" t="s">
        <v>266</v>
      </c>
      <c r="P3890" t="s">
        <v>266</v>
      </c>
      <c r="S3890" t="s">
        <v>12980</v>
      </c>
      <c r="T3890" t="s">
        <v>165</v>
      </c>
      <c r="U3890" t="s">
        <v>55</v>
      </c>
      <c r="V3890" t="s">
        <v>46</v>
      </c>
      <c r="W3890" t="str">
        <f t="shared" si="180"/>
        <v xml:space="preserve"> WASHINGTON DC 20016</v>
      </c>
      <c r="X3890" t="s">
        <v>47</v>
      </c>
      <c r="Y3890" t="s">
        <v>12982</v>
      </c>
      <c r="Z3890">
        <v>38.937362999999998</v>
      </c>
      <c r="AA3890">
        <v>-77.078300999999996</v>
      </c>
      <c r="AB3890">
        <v>393211.44</v>
      </c>
      <c r="AC3890">
        <v>141055.73000000001</v>
      </c>
      <c r="AD3890">
        <v>20016</v>
      </c>
      <c r="AE3890">
        <v>223173</v>
      </c>
      <c r="AF3890">
        <v>65914</v>
      </c>
      <c r="AG3890">
        <v>65914</v>
      </c>
      <c r="AH3890">
        <v>3</v>
      </c>
      <c r="AI3890">
        <v>3</v>
      </c>
      <c r="AJ3890" t="s">
        <v>14247</v>
      </c>
      <c r="AK3890" t="s">
        <v>6657</v>
      </c>
      <c r="AL3890" t="s">
        <v>50</v>
      </c>
      <c r="AM3890">
        <v>204</v>
      </c>
      <c r="AN3890">
        <v>14</v>
      </c>
      <c r="AO3890" t="s">
        <v>51</v>
      </c>
      <c r="AP3890">
        <v>468</v>
      </c>
      <c r="AQ3890">
        <v>-77.078303159521695</v>
      </c>
      <c r="AR3890">
        <v>38.937369986268202</v>
      </c>
      <c r="AS3890" t="b">
        <f t="shared" si="181"/>
        <v>1</v>
      </c>
    </row>
    <row r="3891" spans="1:45">
      <c r="A3891">
        <f t="shared" si="182"/>
        <v>3890</v>
      </c>
      <c r="B3891">
        <v>187607</v>
      </c>
      <c r="C3891">
        <v>187607</v>
      </c>
      <c r="D3891" t="s">
        <v>13150</v>
      </c>
      <c r="E3891" t="s">
        <v>13151</v>
      </c>
      <c r="F3891">
        <v>10194886</v>
      </c>
      <c r="G3891" t="s">
        <v>201</v>
      </c>
      <c r="M3891" s="4">
        <v>0.5</v>
      </c>
      <c r="N3891" s="1">
        <v>0.5</v>
      </c>
      <c r="O3891" t="s">
        <v>174</v>
      </c>
      <c r="P3891" t="s">
        <v>266</v>
      </c>
      <c r="Q3891" t="s">
        <v>13152</v>
      </c>
      <c r="R3891" t="s">
        <v>13153</v>
      </c>
      <c r="S3891" t="s">
        <v>13152</v>
      </c>
      <c r="T3891" t="s">
        <v>148</v>
      </c>
      <c r="U3891" t="s">
        <v>55</v>
      </c>
      <c r="V3891" t="s">
        <v>46</v>
      </c>
      <c r="W3891" t="str">
        <f t="shared" si="180"/>
        <v>460 NEW YORK AVENUE NW WASHINGTON DC 20532</v>
      </c>
      <c r="X3891" t="s">
        <v>47</v>
      </c>
      <c r="Y3891" t="s">
        <v>13153</v>
      </c>
      <c r="Z3891">
        <v>38.903967999999999</v>
      </c>
      <c r="AA3891">
        <v>-77.018022999999999</v>
      </c>
      <c r="AB3891">
        <v>398436.74</v>
      </c>
      <c r="AC3891">
        <v>137345.91</v>
      </c>
      <c r="AD3891">
        <v>20532</v>
      </c>
      <c r="AE3891">
        <v>237562</v>
      </c>
      <c r="AF3891">
        <v>80551</v>
      </c>
      <c r="AG3891">
        <v>80551</v>
      </c>
      <c r="AH3891">
        <v>6</v>
      </c>
      <c r="AI3891">
        <v>6</v>
      </c>
      <c r="AJ3891" t="s">
        <v>14247</v>
      </c>
      <c r="AK3891" t="s">
        <v>714</v>
      </c>
      <c r="AL3891" t="s">
        <v>63</v>
      </c>
      <c r="AM3891">
        <v>102</v>
      </c>
      <c r="AN3891">
        <v>8</v>
      </c>
      <c r="AO3891" t="s">
        <v>383</v>
      </c>
      <c r="AP3891">
        <v>885</v>
      </c>
      <c r="AQ3891">
        <v>-77.018024854694701</v>
      </c>
      <c r="AR3891">
        <v>38.903975556238898</v>
      </c>
      <c r="AS3891" t="b">
        <f t="shared" si="181"/>
        <v>1</v>
      </c>
    </row>
    <row r="3892" spans="1:45">
      <c r="A3892">
        <f t="shared" si="182"/>
        <v>3891</v>
      </c>
      <c r="B3892">
        <v>187609</v>
      </c>
      <c r="C3892">
        <v>187609</v>
      </c>
      <c r="D3892" t="s">
        <v>13205</v>
      </c>
      <c r="E3892" t="s">
        <v>1031</v>
      </c>
      <c r="F3892">
        <v>10195027</v>
      </c>
      <c r="G3892" t="s">
        <v>81</v>
      </c>
      <c r="K3892" t="s">
        <v>13206</v>
      </c>
      <c r="L3892" t="s">
        <v>183</v>
      </c>
      <c r="M3892" s="4">
        <v>0.33333333333333331</v>
      </c>
      <c r="N3892" s="1">
        <v>0.66666666666666663</v>
      </c>
      <c r="O3892" t="s">
        <v>266</v>
      </c>
      <c r="P3892" t="s">
        <v>266</v>
      </c>
      <c r="S3892" t="s">
        <v>3922</v>
      </c>
      <c r="T3892" t="s">
        <v>165</v>
      </c>
      <c r="U3892" t="s">
        <v>55</v>
      </c>
      <c r="V3892" t="s">
        <v>46</v>
      </c>
      <c r="W3892" t="str">
        <f t="shared" si="180"/>
        <v xml:space="preserve"> WASHINGTON DC 20037</v>
      </c>
      <c r="X3892" t="s">
        <v>47</v>
      </c>
      <c r="Y3892" t="s">
        <v>12787</v>
      </c>
      <c r="Z3892">
        <v>38.907795</v>
      </c>
      <c r="AA3892">
        <v>-77.046963000000005</v>
      </c>
      <c r="AB3892">
        <v>395926.69</v>
      </c>
      <c r="AC3892">
        <v>137771.57999999999</v>
      </c>
      <c r="AD3892">
        <v>20037</v>
      </c>
      <c r="AE3892">
        <v>226150</v>
      </c>
      <c r="AF3892">
        <v>69459</v>
      </c>
      <c r="AG3892">
        <v>69459</v>
      </c>
      <c r="AH3892">
        <v>2</v>
      </c>
      <c r="AI3892">
        <v>2</v>
      </c>
      <c r="AJ3892" t="s">
        <v>14249</v>
      </c>
      <c r="AK3892" t="s">
        <v>523</v>
      </c>
      <c r="AL3892" t="s">
        <v>50</v>
      </c>
      <c r="AM3892">
        <v>208</v>
      </c>
      <c r="AN3892">
        <v>5</v>
      </c>
      <c r="AO3892" t="s">
        <v>51</v>
      </c>
      <c r="AP3892">
        <v>576</v>
      </c>
      <c r="AQ3892">
        <v>-77.046965335246696</v>
      </c>
      <c r="AR3892">
        <v>38.907802091425502</v>
      </c>
      <c r="AS3892" t="b">
        <f t="shared" si="181"/>
        <v>0</v>
      </c>
    </row>
    <row r="3893" spans="1:45">
      <c r="A3893">
        <f t="shared" si="182"/>
        <v>3892</v>
      </c>
      <c r="B3893">
        <v>187611</v>
      </c>
      <c r="C3893">
        <v>187611</v>
      </c>
      <c r="D3893" t="s">
        <v>13235</v>
      </c>
      <c r="E3893" t="s">
        <v>1031</v>
      </c>
      <c r="F3893">
        <v>10195105</v>
      </c>
      <c r="G3893" t="s">
        <v>81</v>
      </c>
      <c r="K3893" t="s">
        <v>13236</v>
      </c>
      <c r="L3893" t="s">
        <v>203</v>
      </c>
      <c r="M3893" s="4">
        <v>0.33333333333333331</v>
      </c>
      <c r="N3893" s="1">
        <v>0.66666666666666663</v>
      </c>
      <c r="O3893" t="s">
        <v>266</v>
      </c>
      <c r="P3893" t="s">
        <v>266</v>
      </c>
      <c r="S3893" t="s">
        <v>2168</v>
      </c>
      <c r="T3893" t="s">
        <v>165</v>
      </c>
      <c r="U3893" t="s">
        <v>55</v>
      </c>
      <c r="V3893" t="s">
        <v>46</v>
      </c>
      <c r="W3893" t="str">
        <f t="shared" si="180"/>
        <v xml:space="preserve"> WASHINGTON DC 20002</v>
      </c>
      <c r="X3893" t="s">
        <v>47</v>
      </c>
      <c r="Y3893" t="s">
        <v>13237</v>
      </c>
      <c r="Z3893">
        <v>38.894018000000003</v>
      </c>
      <c r="AA3893">
        <v>-76.995328999999998</v>
      </c>
      <c r="AB3893">
        <v>400405.23</v>
      </c>
      <c r="AC3893">
        <v>136241.26</v>
      </c>
      <c r="AD3893">
        <v>20002</v>
      </c>
      <c r="AE3893">
        <v>42709</v>
      </c>
      <c r="AF3893">
        <v>29438</v>
      </c>
      <c r="AG3893">
        <v>29438</v>
      </c>
      <c r="AH3893">
        <v>6</v>
      </c>
      <c r="AI3893">
        <v>6</v>
      </c>
      <c r="AJ3893" t="s">
        <v>14247</v>
      </c>
      <c r="AK3893" t="s">
        <v>1593</v>
      </c>
      <c r="AL3893" t="s">
        <v>63</v>
      </c>
      <c r="AM3893">
        <v>107</v>
      </c>
      <c r="AN3893">
        <v>25</v>
      </c>
      <c r="AO3893" t="s">
        <v>51</v>
      </c>
      <c r="AP3893">
        <v>153</v>
      </c>
      <c r="AQ3893">
        <v>-76.995331103850404</v>
      </c>
      <c r="AR3893">
        <v>38.894025766829103</v>
      </c>
      <c r="AS3893" t="b">
        <f t="shared" si="181"/>
        <v>0</v>
      </c>
    </row>
    <row r="3894" spans="1:45">
      <c r="A3894">
        <f t="shared" si="182"/>
        <v>3893</v>
      </c>
      <c r="B3894">
        <v>187599</v>
      </c>
      <c r="C3894">
        <v>187599</v>
      </c>
      <c r="D3894" t="s">
        <v>13271</v>
      </c>
      <c r="E3894" t="s">
        <v>13272</v>
      </c>
      <c r="F3894">
        <v>10195242</v>
      </c>
      <c r="G3894" t="s">
        <v>201</v>
      </c>
      <c r="K3894" t="s">
        <v>13273</v>
      </c>
      <c r="L3894" t="s">
        <v>183</v>
      </c>
      <c r="M3894" s="4">
        <v>0.29166666666666669</v>
      </c>
      <c r="N3894" s="1">
        <v>0.83333333333333337</v>
      </c>
      <c r="O3894" t="s">
        <v>266</v>
      </c>
      <c r="P3894" t="s">
        <v>266</v>
      </c>
      <c r="S3894" t="s">
        <v>13272</v>
      </c>
      <c r="T3894" t="s">
        <v>165</v>
      </c>
      <c r="U3894" t="s">
        <v>55</v>
      </c>
      <c r="V3894" t="s">
        <v>46</v>
      </c>
      <c r="W3894" t="str">
        <f t="shared" si="180"/>
        <v xml:space="preserve"> WASHINGTON DC 20003</v>
      </c>
      <c r="X3894" t="s">
        <v>47</v>
      </c>
      <c r="Y3894" t="s">
        <v>13274</v>
      </c>
      <c r="Z3894">
        <v>38.888888999999999</v>
      </c>
      <c r="AA3894">
        <v>-76.984048999999999</v>
      </c>
      <c r="AB3894">
        <v>401383.86</v>
      </c>
      <c r="AC3894">
        <v>135672.03</v>
      </c>
      <c r="AD3894">
        <v>20003</v>
      </c>
      <c r="AE3894">
        <v>63787</v>
      </c>
      <c r="AF3894">
        <v>39410</v>
      </c>
      <c r="AG3894">
        <v>39410</v>
      </c>
      <c r="AH3894">
        <v>6</v>
      </c>
      <c r="AI3894">
        <v>6</v>
      </c>
      <c r="AJ3894" t="s">
        <v>14249</v>
      </c>
      <c r="AK3894" t="s">
        <v>646</v>
      </c>
      <c r="AL3894" t="s">
        <v>63</v>
      </c>
      <c r="AM3894">
        <v>108</v>
      </c>
      <c r="AN3894">
        <v>26</v>
      </c>
      <c r="AO3894" t="s">
        <v>51</v>
      </c>
      <c r="AP3894">
        <v>204</v>
      </c>
      <c r="AQ3894">
        <v>-76.984051357331694</v>
      </c>
      <c r="AR3894">
        <v>38.888896934805999</v>
      </c>
      <c r="AS3894" t="b">
        <f t="shared" si="181"/>
        <v>1</v>
      </c>
    </row>
    <row r="3895" spans="1:45">
      <c r="A3895">
        <f t="shared" si="182"/>
        <v>3894</v>
      </c>
      <c r="B3895">
        <v>187612</v>
      </c>
      <c r="C3895">
        <v>187612</v>
      </c>
      <c r="D3895" t="s">
        <v>13319</v>
      </c>
      <c r="E3895" t="s">
        <v>13145</v>
      </c>
      <c r="F3895">
        <v>10195443</v>
      </c>
      <c r="G3895" t="s">
        <v>201</v>
      </c>
      <c r="K3895" t="s">
        <v>13320</v>
      </c>
      <c r="L3895" t="s">
        <v>192</v>
      </c>
      <c r="M3895" s="4">
        <v>0.39583333333333331</v>
      </c>
      <c r="N3895" s="1">
        <v>0.64583333333333337</v>
      </c>
      <c r="O3895" t="s">
        <v>174</v>
      </c>
      <c r="P3895" t="s">
        <v>266</v>
      </c>
      <c r="Q3895" t="s">
        <v>13147</v>
      </c>
      <c r="R3895" t="s">
        <v>13148</v>
      </c>
      <c r="S3895" t="s">
        <v>13147</v>
      </c>
      <c r="T3895" t="s">
        <v>165</v>
      </c>
      <c r="U3895" t="s">
        <v>55</v>
      </c>
      <c r="V3895" t="s">
        <v>46</v>
      </c>
      <c r="W3895" t="str">
        <f t="shared" si="180"/>
        <v>300 M St. SE WASHINGTON DC 20036</v>
      </c>
      <c r="X3895" t="s">
        <v>47</v>
      </c>
      <c r="Y3895" t="s">
        <v>13149</v>
      </c>
      <c r="Z3895">
        <v>38.904632999999997</v>
      </c>
      <c r="AA3895">
        <v>-77.036967000000004</v>
      </c>
      <c r="AB3895">
        <v>396793.59</v>
      </c>
      <c r="AC3895">
        <v>137420.21</v>
      </c>
      <c r="AD3895">
        <v>20036</v>
      </c>
      <c r="AE3895">
        <v>218016</v>
      </c>
      <c r="AF3895">
        <v>61154</v>
      </c>
      <c r="AG3895">
        <v>61154</v>
      </c>
      <c r="AH3895">
        <v>2</v>
      </c>
      <c r="AI3895">
        <v>2</v>
      </c>
      <c r="AJ3895" t="s">
        <v>14249</v>
      </c>
      <c r="AK3895" t="s">
        <v>90</v>
      </c>
      <c r="AL3895" t="s">
        <v>50</v>
      </c>
      <c r="AM3895">
        <v>207</v>
      </c>
      <c r="AN3895">
        <v>6</v>
      </c>
      <c r="AO3895" t="s">
        <v>524</v>
      </c>
      <c r="AP3895">
        <v>388</v>
      </c>
      <c r="AQ3895">
        <v>-77.036968809827897</v>
      </c>
      <c r="AR3895">
        <v>38.9046404180243</v>
      </c>
      <c r="AS3895" t="b">
        <f t="shared" si="181"/>
        <v>0</v>
      </c>
    </row>
    <row r="3896" spans="1:45">
      <c r="A3896">
        <f t="shared" si="182"/>
        <v>3895</v>
      </c>
      <c r="B3896">
        <v>187618</v>
      </c>
      <c r="C3896">
        <v>187618</v>
      </c>
      <c r="D3896" t="s">
        <v>13329</v>
      </c>
      <c r="E3896" t="s">
        <v>13330</v>
      </c>
      <c r="F3896">
        <v>10195484</v>
      </c>
      <c r="G3896" t="s">
        <v>201</v>
      </c>
      <c r="K3896" t="s">
        <v>13331</v>
      </c>
      <c r="L3896" t="s">
        <v>192</v>
      </c>
      <c r="M3896" s="4">
        <v>0.29166666666666669</v>
      </c>
      <c r="N3896" s="1">
        <v>0.79166666666666663</v>
      </c>
      <c r="O3896" t="s">
        <v>174</v>
      </c>
      <c r="P3896" t="s">
        <v>266</v>
      </c>
      <c r="S3896" t="s">
        <v>13330</v>
      </c>
      <c r="T3896" t="s">
        <v>165</v>
      </c>
      <c r="U3896" t="s">
        <v>55</v>
      </c>
      <c r="V3896" t="s">
        <v>46</v>
      </c>
      <c r="W3896" t="str">
        <f t="shared" si="180"/>
        <v xml:space="preserve"> WASHINGTON DC 20008</v>
      </c>
      <c r="X3896" t="s">
        <v>47</v>
      </c>
      <c r="Y3896" t="s">
        <v>13332</v>
      </c>
      <c r="Z3896">
        <v>38.938845999999998</v>
      </c>
      <c r="AA3896">
        <v>-77.070085000000006</v>
      </c>
      <c r="AB3896">
        <v>393923.86</v>
      </c>
      <c r="AC3896">
        <v>141219.87</v>
      </c>
      <c r="AD3896">
        <v>20008</v>
      </c>
      <c r="AE3896">
        <v>221762</v>
      </c>
      <c r="AF3896">
        <v>64794</v>
      </c>
      <c r="AG3896">
        <v>64794</v>
      </c>
      <c r="AH3896">
        <v>3</v>
      </c>
      <c r="AI3896">
        <v>3</v>
      </c>
      <c r="AJ3896" t="s">
        <v>14247</v>
      </c>
      <c r="AK3896" t="s">
        <v>602</v>
      </c>
      <c r="AL3896" t="s">
        <v>50</v>
      </c>
      <c r="AM3896">
        <v>203</v>
      </c>
      <c r="AN3896">
        <v>15</v>
      </c>
      <c r="AO3896" t="s">
        <v>51</v>
      </c>
      <c r="AP3896">
        <v>447</v>
      </c>
      <c r="AQ3896">
        <v>-77.070087393954907</v>
      </c>
      <c r="AR3896">
        <v>38.9388538237802</v>
      </c>
      <c r="AS3896" t="b">
        <f t="shared" si="181"/>
        <v>1</v>
      </c>
    </row>
    <row r="3897" spans="1:45">
      <c r="A3897">
        <f t="shared" si="182"/>
        <v>3896</v>
      </c>
      <c r="B3897">
        <v>187629</v>
      </c>
      <c r="C3897">
        <v>187629</v>
      </c>
      <c r="D3897" t="s">
        <v>13369</v>
      </c>
      <c r="E3897" t="s">
        <v>985</v>
      </c>
      <c r="F3897">
        <v>10195709</v>
      </c>
      <c r="G3897" t="s">
        <v>201</v>
      </c>
      <c r="K3897" t="s">
        <v>13370</v>
      </c>
      <c r="L3897" t="s">
        <v>387</v>
      </c>
      <c r="M3897" s="4">
        <v>0.29166666666666669</v>
      </c>
      <c r="N3897" s="1">
        <v>0.70833333333333337</v>
      </c>
      <c r="O3897" t="s">
        <v>266</v>
      </c>
      <c r="P3897" t="s">
        <v>266</v>
      </c>
      <c r="S3897" t="s">
        <v>13371</v>
      </c>
      <c r="T3897" t="s">
        <v>165</v>
      </c>
      <c r="U3897" t="s">
        <v>55</v>
      </c>
      <c r="V3897" t="s">
        <v>46</v>
      </c>
      <c r="W3897" t="str">
        <f t="shared" si="180"/>
        <v xml:space="preserve"> WASHINGTON DC 20009</v>
      </c>
      <c r="X3897" t="s">
        <v>47</v>
      </c>
      <c r="Y3897" t="s">
        <v>11252</v>
      </c>
      <c r="Z3897">
        <v>38.913488999999998</v>
      </c>
      <c r="AA3897">
        <v>-77.038799999999995</v>
      </c>
      <c r="AB3897">
        <v>396634.94</v>
      </c>
      <c r="AC3897">
        <v>138403.32</v>
      </c>
      <c r="AD3897">
        <v>20009</v>
      </c>
      <c r="AE3897">
        <v>238111</v>
      </c>
      <c r="AF3897">
        <v>81153</v>
      </c>
      <c r="AG3897">
        <v>81153</v>
      </c>
      <c r="AH3897">
        <v>2</v>
      </c>
      <c r="AI3897">
        <v>2</v>
      </c>
      <c r="AJ3897" t="s">
        <v>14249</v>
      </c>
      <c r="AK3897" t="s">
        <v>366</v>
      </c>
      <c r="AL3897" t="s">
        <v>88</v>
      </c>
      <c r="AM3897">
        <v>301</v>
      </c>
      <c r="AN3897">
        <v>6</v>
      </c>
      <c r="AO3897" t="s">
        <v>51</v>
      </c>
      <c r="AP3897">
        <v>897</v>
      </c>
      <c r="AQ3897">
        <v>-77.038802694740795</v>
      </c>
      <c r="AR3897">
        <v>38.913496018689997</v>
      </c>
      <c r="AS3897" t="b">
        <f t="shared" si="181"/>
        <v>0</v>
      </c>
    </row>
    <row r="3898" spans="1:45">
      <c r="A3898">
        <f t="shared" si="182"/>
        <v>3897</v>
      </c>
      <c r="B3898">
        <v>187632</v>
      </c>
      <c r="C3898">
        <v>187632</v>
      </c>
      <c r="D3898" t="s">
        <v>13404</v>
      </c>
      <c r="E3898" t="s">
        <v>13405</v>
      </c>
      <c r="F3898">
        <v>10195852</v>
      </c>
      <c r="G3898" t="s">
        <v>201</v>
      </c>
      <c r="K3898" t="s">
        <v>13406</v>
      </c>
      <c r="L3898" t="s">
        <v>265</v>
      </c>
      <c r="M3898" s="4">
        <v>0.29166666666666669</v>
      </c>
      <c r="N3898" s="1">
        <v>0.70833333333333337</v>
      </c>
      <c r="O3898" t="s">
        <v>174</v>
      </c>
      <c r="P3898" t="s">
        <v>266</v>
      </c>
      <c r="S3898" t="s">
        <v>13405</v>
      </c>
      <c r="T3898" t="s">
        <v>165</v>
      </c>
      <c r="U3898" t="s">
        <v>55</v>
      </c>
      <c r="V3898" t="s">
        <v>46</v>
      </c>
      <c r="W3898" t="str">
        <f t="shared" si="180"/>
        <v xml:space="preserve"> WASHINGTON DC 20009</v>
      </c>
      <c r="X3898" t="s">
        <v>47</v>
      </c>
      <c r="Y3898" t="s">
        <v>10974</v>
      </c>
      <c r="Z3898">
        <v>38.919486999999997</v>
      </c>
      <c r="AA3898">
        <v>-77.046070999999998</v>
      </c>
      <c r="AB3898">
        <v>396004.73</v>
      </c>
      <c r="AC3898">
        <v>139069.49</v>
      </c>
      <c r="AD3898">
        <v>20009</v>
      </c>
      <c r="AE3898">
        <v>235172</v>
      </c>
      <c r="AF3898">
        <v>78152</v>
      </c>
      <c r="AG3898">
        <v>78152</v>
      </c>
      <c r="AH3898">
        <v>1</v>
      </c>
      <c r="AI3898">
        <v>1</v>
      </c>
      <c r="AJ3898" t="s">
        <v>14247</v>
      </c>
      <c r="AK3898" t="s">
        <v>2032</v>
      </c>
      <c r="AL3898" t="s">
        <v>88</v>
      </c>
      <c r="AM3898">
        <v>303</v>
      </c>
      <c r="AN3898">
        <v>1</v>
      </c>
      <c r="AO3898" t="s">
        <v>51</v>
      </c>
      <c r="AP3898">
        <v>817</v>
      </c>
      <c r="AQ3898">
        <v>-77.046073129339703</v>
      </c>
      <c r="AR3898">
        <v>38.919494460141301</v>
      </c>
      <c r="AS3898" t="b">
        <f t="shared" si="181"/>
        <v>1</v>
      </c>
    </row>
    <row r="3899" spans="1:45">
      <c r="A3899">
        <f t="shared" si="182"/>
        <v>3898</v>
      </c>
      <c r="B3899">
        <v>187638</v>
      </c>
      <c r="C3899">
        <v>187638</v>
      </c>
      <c r="D3899" t="s">
        <v>13421</v>
      </c>
      <c r="E3899" t="s">
        <v>13422</v>
      </c>
      <c r="F3899">
        <v>10195903</v>
      </c>
      <c r="G3899" t="s">
        <v>201</v>
      </c>
      <c r="K3899" t="s">
        <v>13423</v>
      </c>
      <c r="L3899" t="s">
        <v>95</v>
      </c>
      <c r="M3899" s="4">
        <v>0.625</v>
      </c>
      <c r="N3899" s="1">
        <v>0.70833333333333337</v>
      </c>
      <c r="O3899" t="s">
        <v>174</v>
      </c>
      <c r="P3899" t="s">
        <v>266</v>
      </c>
      <c r="S3899" t="s">
        <v>13422</v>
      </c>
      <c r="T3899" t="s">
        <v>165</v>
      </c>
      <c r="U3899" t="s">
        <v>55</v>
      </c>
      <c r="V3899" t="s">
        <v>46</v>
      </c>
      <c r="W3899" t="str">
        <f t="shared" si="180"/>
        <v xml:space="preserve"> WASHINGTON DC 20009</v>
      </c>
      <c r="X3899" t="s">
        <v>47</v>
      </c>
      <c r="Y3899" t="s">
        <v>13424</v>
      </c>
      <c r="Z3899">
        <v>38.924993000000001</v>
      </c>
      <c r="AA3899">
        <v>-77.030291000000005</v>
      </c>
      <c r="AB3899">
        <v>397373.37</v>
      </c>
      <c r="AC3899">
        <v>139680.16</v>
      </c>
      <c r="AD3899">
        <v>20009</v>
      </c>
      <c r="AE3899">
        <v>231640</v>
      </c>
      <c r="AF3899">
        <v>74672</v>
      </c>
      <c r="AG3899">
        <v>74672</v>
      </c>
      <c r="AH3899">
        <v>1</v>
      </c>
      <c r="AI3899">
        <v>1</v>
      </c>
      <c r="AJ3899" t="s">
        <v>14249</v>
      </c>
      <c r="AK3899" t="s">
        <v>1426</v>
      </c>
      <c r="AL3899" t="s">
        <v>88</v>
      </c>
      <c r="AM3899">
        <v>304</v>
      </c>
      <c r="AN3899">
        <v>2</v>
      </c>
      <c r="AO3899" t="s">
        <v>51</v>
      </c>
      <c r="AP3899">
        <v>734</v>
      </c>
      <c r="AQ3899">
        <v>-77.030293205010693</v>
      </c>
      <c r="AR3899">
        <v>38.925000729906799</v>
      </c>
      <c r="AS3899" t="b">
        <f t="shared" si="181"/>
        <v>1</v>
      </c>
    </row>
    <row r="3900" spans="1:45">
      <c r="A3900">
        <f t="shared" si="182"/>
        <v>3899</v>
      </c>
      <c r="B3900">
        <v>187639</v>
      </c>
      <c r="C3900">
        <v>187639</v>
      </c>
      <c r="D3900" t="s">
        <v>13425</v>
      </c>
      <c r="E3900" t="s">
        <v>13426</v>
      </c>
      <c r="F3900">
        <v>10195920</v>
      </c>
      <c r="G3900" t="s">
        <v>201</v>
      </c>
      <c r="K3900" t="s">
        <v>13427</v>
      </c>
      <c r="L3900" t="s">
        <v>415</v>
      </c>
      <c r="M3900" s="4">
        <v>0.41666666666666669</v>
      </c>
      <c r="N3900" s="1">
        <v>0.70833333333333337</v>
      </c>
      <c r="O3900" t="s">
        <v>266</v>
      </c>
      <c r="P3900" t="s">
        <v>266</v>
      </c>
      <c r="S3900" t="s">
        <v>13426</v>
      </c>
      <c r="T3900" t="s">
        <v>165</v>
      </c>
      <c r="U3900" t="s">
        <v>55</v>
      </c>
      <c r="V3900" t="s">
        <v>46</v>
      </c>
      <c r="W3900" t="str">
        <f t="shared" si="180"/>
        <v xml:space="preserve"> WASHINGTON DC 20002</v>
      </c>
      <c r="X3900" t="s">
        <v>47</v>
      </c>
      <c r="Y3900" t="s">
        <v>13428</v>
      </c>
      <c r="Z3900">
        <v>38.894311000000002</v>
      </c>
      <c r="AA3900">
        <v>-76.995227</v>
      </c>
      <c r="AB3900">
        <v>400414.04</v>
      </c>
      <c r="AC3900">
        <v>136273.70000000001</v>
      </c>
      <c r="AD3900">
        <v>20002</v>
      </c>
      <c r="AE3900">
        <v>37392</v>
      </c>
      <c r="AF3900">
        <v>21977</v>
      </c>
      <c r="AG3900">
        <v>21977</v>
      </c>
      <c r="AH3900">
        <v>6</v>
      </c>
      <c r="AI3900">
        <v>6</v>
      </c>
      <c r="AJ3900" t="s">
        <v>14247</v>
      </c>
      <c r="AK3900" t="s">
        <v>1593</v>
      </c>
      <c r="AL3900" t="s">
        <v>63</v>
      </c>
      <c r="AM3900">
        <v>107</v>
      </c>
      <c r="AN3900">
        <v>25</v>
      </c>
      <c r="AO3900" t="s">
        <v>51</v>
      </c>
      <c r="AP3900">
        <v>110</v>
      </c>
      <c r="AQ3900">
        <v>-76.995229529423497</v>
      </c>
      <c r="AR3900">
        <v>38.894317994238797</v>
      </c>
      <c r="AS3900" t="b">
        <f t="shared" si="181"/>
        <v>1</v>
      </c>
    </row>
    <row r="3901" spans="1:45">
      <c r="A3901">
        <f t="shared" si="182"/>
        <v>3900</v>
      </c>
      <c r="B3901">
        <v>187642</v>
      </c>
      <c r="C3901">
        <v>187642</v>
      </c>
      <c r="D3901" t="s">
        <v>13442</v>
      </c>
      <c r="E3901" t="s">
        <v>13443</v>
      </c>
      <c r="F3901">
        <v>10195979</v>
      </c>
      <c r="G3901" t="s">
        <v>201</v>
      </c>
      <c r="K3901" t="s">
        <v>13444</v>
      </c>
      <c r="L3901" t="s">
        <v>203</v>
      </c>
      <c r="M3901" s="4">
        <v>0.375</v>
      </c>
      <c r="N3901" s="1">
        <v>0.875</v>
      </c>
      <c r="O3901" t="s">
        <v>266</v>
      </c>
      <c r="P3901" t="s">
        <v>266</v>
      </c>
      <c r="S3901" t="s">
        <v>13443</v>
      </c>
      <c r="T3901" t="s">
        <v>165</v>
      </c>
      <c r="U3901" t="s">
        <v>55</v>
      </c>
      <c r="V3901" t="s">
        <v>46</v>
      </c>
      <c r="W3901" t="str">
        <f t="shared" si="180"/>
        <v xml:space="preserve"> WASHINGTON DC 20010</v>
      </c>
      <c r="X3901" t="s">
        <v>47</v>
      </c>
      <c r="Y3901" t="s">
        <v>11097</v>
      </c>
      <c r="Z3901">
        <v>38.933987000000002</v>
      </c>
      <c r="AA3901">
        <v>-77.040627000000001</v>
      </c>
      <c r="AB3901">
        <v>396477.55</v>
      </c>
      <c r="AC3901">
        <v>140678.84</v>
      </c>
      <c r="AD3901">
        <v>20010</v>
      </c>
      <c r="AE3901">
        <v>233680</v>
      </c>
      <c r="AF3901">
        <v>76654</v>
      </c>
      <c r="AG3901">
        <v>76654</v>
      </c>
      <c r="AH3901">
        <v>1</v>
      </c>
      <c r="AI3901">
        <v>1</v>
      </c>
      <c r="AJ3901" t="s">
        <v>14252</v>
      </c>
      <c r="AK3901" t="s">
        <v>804</v>
      </c>
      <c r="AL3901" t="s">
        <v>188</v>
      </c>
      <c r="AM3901">
        <v>408</v>
      </c>
      <c r="AN3901">
        <v>2</v>
      </c>
      <c r="AO3901" t="s">
        <v>51</v>
      </c>
      <c r="AP3901">
        <v>773</v>
      </c>
      <c r="AQ3901">
        <v>-77.040629138520899</v>
      </c>
      <c r="AR3901">
        <v>38.933994014848203</v>
      </c>
      <c r="AS3901" t="b">
        <f t="shared" si="181"/>
        <v>1</v>
      </c>
    </row>
    <row r="3902" spans="1:45">
      <c r="A3902">
        <f t="shared" si="182"/>
        <v>3901</v>
      </c>
      <c r="B3902">
        <v>187643</v>
      </c>
      <c r="C3902">
        <v>187643</v>
      </c>
      <c r="D3902" t="s">
        <v>13445</v>
      </c>
      <c r="E3902" t="s">
        <v>13443</v>
      </c>
      <c r="F3902">
        <v>10195980</v>
      </c>
      <c r="G3902" t="s">
        <v>201</v>
      </c>
      <c r="M3902" s="4">
        <v>0.375</v>
      </c>
      <c r="N3902" s="1">
        <v>0.875</v>
      </c>
      <c r="O3902" t="s">
        <v>266</v>
      </c>
      <c r="P3902" t="s">
        <v>266</v>
      </c>
      <c r="S3902" t="s">
        <v>13443</v>
      </c>
      <c r="T3902" t="s">
        <v>148</v>
      </c>
      <c r="U3902" t="s">
        <v>55</v>
      </c>
      <c r="V3902" t="s">
        <v>46</v>
      </c>
      <c r="W3902" t="str">
        <f t="shared" si="180"/>
        <v xml:space="preserve"> WASHINGTON DC 20010</v>
      </c>
      <c r="X3902" t="s">
        <v>47</v>
      </c>
      <c r="Y3902" t="s">
        <v>11097</v>
      </c>
      <c r="Z3902">
        <v>38.933987000000002</v>
      </c>
      <c r="AA3902">
        <v>-77.040627000000001</v>
      </c>
      <c r="AB3902">
        <v>396477.55</v>
      </c>
      <c r="AC3902">
        <v>140678.84</v>
      </c>
      <c r="AD3902">
        <v>20010</v>
      </c>
      <c r="AE3902">
        <v>233680</v>
      </c>
      <c r="AF3902">
        <v>76654</v>
      </c>
      <c r="AG3902">
        <v>76654</v>
      </c>
      <c r="AH3902">
        <v>1</v>
      </c>
      <c r="AI3902">
        <v>1</v>
      </c>
      <c r="AJ3902" t="s">
        <v>14252</v>
      </c>
      <c r="AK3902" t="s">
        <v>804</v>
      </c>
      <c r="AL3902" t="s">
        <v>188</v>
      </c>
      <c r="AM3902">
        <v>408</v>
      </c>
      <c r="AN3902">
        <v>2</v>
      </c>
      <c r="AO3902" t="s">
        <v>51</v>
      </c>
      <c r="AP3902">
        <v>774</v>
      </c>
      <c r="AQ3902">
        <v>-77.040629138520899</v>
      </c>
      <c r="AR3902">
        <v>38.933994014848203</v>
      </c>
      <c r="AS3902" t="b">
        <f t="shared" si="181"/>
        <v>1</v>
      </c>
    </row>
    <row r="3903" spans="1:45">
      <c r="A3903">
        <f t="shared" si="182"/>
        <v>3902</v>
      </c>
      <c r="B3903">
        <v>187644</v>
      </c>
      <c r="C3903">
        <v>187644</v>
      </c>
      <c r="D3903" t="s">
        <v>13453</v>
      </c>
      <c r="E3903" t="s">
        <v>985</v>
      </c>
      <c r="F3903">
        <v>10196051</v>
      </c>
      <c r="G3903" t="s">
        <v>201</v>
      </c>
      <c r="K3903" t="s">
        <v>13454</v>
      </c>
      <c r="L3903" t="s">
        <v>203</v>
      </c>
      <c r="M3903" s="4">
        <v>0.29166666666666669</v>
      </c>
      <c r="N3903" s="1">
        <v>0.70833333333333337</v>
      </c>
      <c r="O3903" t="s">
        <v>174</v>
      </c>
      <c r="P3903" t="s">
        <v>266</v>
      </c>
      <c r="Q3903" t="s">
        <v>4703</v>
      </c>
      <c r="R3903" t="s">
        <v>4704</v>
      </c>
      <c r="S3903" t="s">
        <v>4703</v>
      </c>
      <c r="T3903" t="s">
        <v>165</v>
      </c>
      <c r="U3903" t="s">
        <v>55</v>
      </c>
      <c r="V3903" t="s">
        <v>46</v>
      </c>
      <c r="W3903" t="str">
        <f t="shared" si="180"/>
        <v>44112 Mercure Circle WASHINGTON DC 20009</v>
      </c>
      <c r="X3903" t="s">
        <v>47</v>
      </c>
      <c r="Y3903" t="s">
        <v>13455</v>
      </c>
      <c r="Z3903">
        <v>38.926997</v>
      </c>
      <c r="AA3903">
        <v>-77.031013999999999</v>
      </c>
      <c r="AB3903">
        <v>397310.71999999997</v>
      </c>
      <c r="AC3903">
        <v>139902.62</v>
      </c>
      <c r="AD3903">
        <v>20009</v>
      </c>
      <c r="AE3903">
        <v>231571</v>
      </c>
      <c r="AF3903">
        <v>74558</v>
      </c>
      <c r="AG3903">
        <v>74558</v>
      </c>
      <c r="AH3903">
        <v>1</v>
      </c>
      <c r="AI3903">
        <v>1</v>
      </c>
      <c r="AJ3903" t="s">
        <v>14244</v>
      </c>
      <c r="AK3903" t="s">
        <v>3919</v>
      </c>
      <c r="AL3903" t="s">
        <v>88</v>
      </c>
      <c r="AM3903">
        <v>302</v>
      </c>
      <c r="AN3903">
        <v>2</v>
      </c>
      <c r="AO3903" t="s">
        <v>51</v>
      </c>
      <c r="AP3903">
        <v>672</v>
      </c>
      <c r="AQ3903">
        <v>-77.031016571320606</v>
      </c>
      <c r="AR3903">
        <v>38.927004530555102</v>
      </c>
      <c r="AS3903" t="b">
        <f t="shared" si="181"/>
        <v>0</v>
      </c>
    </row>
    <row r="3904" spans="1:45">
      <c r="A3904">
        <f t="shared" si="182"/>
        <v>3903</v>
      </c>
      <c r="B3904">
        <v>187645</v>
      </c>
      <c r="C3904">
        <v>187645</v>
      </c>
      <c r="D3904" t="s">
        <v>13458</v>
      </c>
      <c r="E3904" t="s">
        <v>13459</v>
      </c>
      <c r="F3904">
        <v>10196102</v>
      </c>
      <c r="G3904" t="s">
        <v>652</v>
      </c>
      <c r="M3904" s="4">
        <v>0.29166666666666669</v>
      </c>
      <c r="N3904" s="1">
        <v>0.79166666666666663</v>
      </c>
      <c r="O3904" t="s">
        <v>174</v>
      </c>
      <c r="P3904" t="s">
        <v>266</v>
      </c>
      <c r="S3904" t="s">
        <v>13459</v>
      </c>
      <c r="T3904" t="s">
        <v>148</v>
      </c>
      <c r="U3904" t="s">
        <v>55</v>
      </c>
      <c r="V3904" t="s">
        <v>46</v>
      </c>
      <c r="W3904" t="str">
        <f t="shared" si="180"/>
        <v xml:space="preserve"> WASHINGTON DC 20001</v>
      </c>
      <c r="X3904" t="s">
        <v>47</v>
      </c>
      <c r="Y3904" t="s">
        <v>13460</v>
      </c>
      <c r="Z3904">
        <v>38.905448999999997</v>
      </c>
      <c r="AA3904">
        <v>-77.025493999999995</v>
      </c>
      <c r="AB3904">
        <v>397788.76</v>
      </c>
      <c r="AC3904">
        <v>137510.43</v>
      </c>
      <c r="AD3904">
        <v>20001</v>
      </c>
      <c r="AE3904">
        <v>239802</v>
      </c>
      <c r="AF3904">
        <v>82754</v>
      </c>
      <c r="AG3904">
        <v>82754</v>
      </c>
      <c r="AH3904">
        <v>2</v>
      </c>
      <c r="AI3904">
        <v>2</v>
      </c>
      <c r="AJ3904" t="s">
        <v>14247</v>
      </c>
      <c r="AK3904" t="s">
        <v>62</v>
      </c>
      <c r="AL3904" t="s">
        <v>88</v>
      </c>
      <c r="AM3904">
        <v>307</v>
      </c>
      <c r="AN3904">
        <v>8</v>
      </c>
      <c r="AO3904" t="s">
        <v>51</v>
      </c>
      <c r="AP3904">
        <v>985</v>
      </c>
      <c r="AQ3904">
        <v>-77.025495840430395</v>
      </c>
      <c r="AR3904">
        <v>38.9054562188293</v>
      </c>
      <c r="AS3904" t="b">
        <f t="shared" si="181"/>
        <v>1</v>
      </c>
    </row>
    <row r="3905" spans="1:45">
      <c r="A3905">
        <f t="shared" si="182"/>
        <v>3904</v>
      </c>
      <c r="B3905">
        <v>187647</v>
      </c>
      <c r="C3905">
        <v>187647</v>
      </c>
      <c r="D3905" t="s">
        <v>13473</v>
      </c>
      <c r="E3905" t="s">
        <v>9982</v>
      </c>
      <c r="F3905">
        <v>10196175</v>
      </c>
      <c r="G3905" t="s">
        <v>201</v>
      </c>
      <c r="K3905" t="s">
        <v>13474</v>
      </c>
      <c r="L3905" t="s">
        <v>203</v>
      </c>
      <c r="M3905" s="4">
        <v>0.29166666666666669</v>
      </c>
      <c r="N3905" s="1">
        <v>0.83333333333333337</v>
      </c>
      <c r="O3905" t="s">
        <v>266</v>
      </c>
      <c r="P3905" t="s">
        <v>266</v>
      </c>
      <c r="S3905" t="s">
        <v>9982</v>
      </c>
      <c r="T3905" t="s">
        <v>165</v>
      </c>
      <c r="U3905" t="s">
        <v>55</v>
      </c>
      <c r="V3905" t="s">
        <v>46</v>
      </c>
      <c r="W3905" t="str">
        <f t="shared" si="180"/>
        <v xml:space="preserve"> WASHINGTON DC 20002</v>
      </c>
      <c r="X3905" t="s">
        <v>47</v>
      </c>
      <c r="Y3905" t="s">
        <v>13475</v>
      </c>
      <c r="Z3905">
        <v>38.891663999999999</v>
      </c>
      <c r="AA3905">
        <v>-76.984970000000004</v>
      </c>
      <c r="AB3905">
        <v>401303.94</v>
      </c>
      <c r="AC3905">
        <v>135979.96</v>
      </c>
      <c r="AD3905">
        <v>20002</v>
      </c>
      <c r="AE3905">
        <v>64582</v>
      </c>
      <c r="AF3905">
        <v>40031</v>
      </c>
      <c r="AG3905">
        <v>40031</v>
      </c>
      <c r="AH3905">
        <v>6</v>
      </c>
      <c r="AI3905">
        <v>6</v>
      </c>
      <c r="AJ3905" t="s">
        <v>14244</v>
      </c>
      <c r="AK3905" t="s">
        <v>1392</v>
      </c>
      <c r="AL3905" t="s">
        <v>63</v>
      </c>
      <c r="AM3905">
        <v>108</v>
      </c>
      <c r="AN3905">
        <v>26</v>
      </c>
      <c r="AO3905" t="s">
        <v>51</v>
      </c>
      <c r="AP3905">
        <v>213</v>
      </c>
      <c r="AQ3905">
        <v>-76.984971963082302</v>
      </c>
      <c r="AR3905">
        <v>38.891671006071</v>
      </c>
      <c r="AS3905" t="b">
        <f t="shared" si="181"/>
        <v>1</v>
      </c>
    </row>
    <row r="3906" spans="1:45">
      <c r="A3906">
        <f t="shared" si="182"/>
        <v>3905</v>
      </c>
      <c r="B3906">
        <v>187651</v>
      </c>
      <c r="C3906">
        <v>187651</v>
      </c>
      <c r="D3906" t="s">
        <v>13485</v>
      </c>
      <c r="E3906" t="s">
        <v>13486</v>
      </c>
      <c r="F3906">
        <v>10196264</v>
      </c>
      <c r="G3906" t="s">
        <v>201</v>
      </c>
      <c r="K3906" t="s">
        <v>13487</v>
      </c>
      <c r="L3906" t="s">
        <v>203</v>
      </c>
      <c r="M3906" s="4">
        <v>0.29166666666666669</v>
      </c>
      <c r="N3906" s="1">
        <v>0.79166666666666663</v>
      </c>
      <c r="O3906" t="s">
        <v>174</v>
      </c>
      <c r="P3906" t="s">
        <v>266</v>
      </c>
      <c r="Q3906" t="s">
        <v>13488</v>
      </c>
      <c r="R3906" t="s">
        <v>13489</v>
      </c>
      <c r="S3906" t="s">
        <v>13488</v>
      </c>
      <c r="T3906" t="s">
        <v>165</v>
      </c>
      <c r="U3906" t="s">
        <v>55</v>
      </c>
      <c r="V3906" t="s">
        <v>46</v>
      </c>
      <c r="W3906" t="str">
        <f t="shared" si="180"/>
        <v>3752 Cumberland Street, NW WASHINGTON DC 20016</v>
      </c>
      <c r="X3906" t="s">
        <v>47</v>
      </c>
      <c r="Y3906" t="s">
        <v>13490</v>
      </c>
      <c r="Z3906">
        <v>38.951264999999999</v>
      </c>
      <c r="AA3906">
        <v>-77.073927999999995</v>
      </c>
      <c r="AB3906">
        <v>393591.77</v>
      </c>
      <c r="AC3906">
        <v>142598.71</v>
      </c>
      <c r="AD3906">
        <v>20016</v>
      </c>
      <c r="AE3906">
        <v>222482</v>
      </c>
      <c r="AF3906">
        <v>65817</v>
      </c>
      <c r="AG3906">
        <v>65817</v>
      </c>
      <c r="AH3906">
        <v>3</v>
      </c>
      <c r="AI3906">
        <v>3</v>
      </c>
      <c r="AJ3906" t="s">
        <v>14248</v>
      </c>
      <c r="AK3906" t="s">
        <v>895</v>
      </c>
      <c r="AL3906" t="s">
        <v>50</v>
      </c>
      <c r="AM3906">
        <v>202</v>
      </c>
      <c r="AN3906">
        <v>11</v>
      </c>
      <c r="AO3906" t="s">
        <v>51</v>
      </c>
      <c r="AP3906">
        <v>432</v>
      </c>
      <c r="AQ3906">
        <v>-77.073930757896605</v>
      </c>
      <c r="AR3906">
        <v>38.951272443471197</v>
      </c>
      <c r="AS3906" t="b">
        <f t="shared" si="181"/>
        <v>0</v>
      </c>
    </row>
    <row r="3907" spans="1:45">
      <c r="A3907">
        <f t="shared" si="182"/>
        <v>3906</v>
      </c>
      <c r="B3907">
        <v>187658</v>
      </c>
      <c r="C3907">
        <v>187658</v>
      </c>
      <c r="D3907" t="s">
        <v>13502</v>
      </c>
      <c r="E3907" t="s">
        <v>13503</v>
      </c>
      <c r="F3907">
        <v>10196592</v>
      </c>
      <c r="G3907" t="s">
        <v>201</v>
      </c>
      <c r="K3907" t="s">
        <v>13504</v>
      </c>
      <c r="L3907" t="s">
        <v>174</v>
      </c>
      <c r="M3907" s="4">
        <v>0.33333333333333331</v>
      </c>
      <c r="N3907" s="1">
        <v>0.70833333333333337</v>
      </c>
      <c r="O3907" t="s">
        <v>266</v>
      </c>
      <c r="P3907" t="s">
        <v>266</v>
      </c>
      <c r="S3907" t="s">
        <v>13503</v>
      </c>
      <c r="T3907" t="s">
        <v>165</v>
      </c>
      <c r="U3907" t="s">
        <v>55</v>
      </c>
      <c r="V3907" t="s">
        <v>46</v>
      </c>
      <c r="W3907" t="str">
        <f t="shared" ref="W3907:W3970" si="183">CONCATENATE(R3907, " ", V3907, " ", X3907, " ", AD3907)</f>
        <v xml:space="preserve"> WASHINGTON DC 20003</v>
      </c>
      <c r="X3907" t="s">
        <v>47</v>
      </c>
      <c r="Y3907" t="s">
        <v>13505</v>
      </c>
      <c r="Z3907">
        <v>38.884891000000003</v>
      </c>
      <c r="AA3907">
        <v>-77.006190000000004</v>
      </c>
      <c r="AB3907">
        <v>399462.98</v>
      </c>
      <c r="AC3907">
        <v>135228.07999999999</v>
      </c>
      <c r="AD3907">
        <v>20003</v>
      </c>
      <c r="AE3907">
        <v>13657</v>
      </c>
      <c r="AF3907">
        <v>7463</v>
      </c>
      <c r="AG3907">
        <v>7463</v>
      </c>
      <c r="AH3907">
        <v>6</v>
      </c>
      <c r="AI3907">
        <v>6</v>
      </c>
      <c r="AJ3907" t="s">
        <v>14249</v>
      </c>
      <c r="AK3907" t="s">
        <v>73</v>
      </c>
      <c r="AL3907" t="s">
        <v>63</v>
      </c>
      <c r="AM3907">
        <v>106</v>
      </c>
      <c r="AN3907">
        <v>26</v>
      </c>
      <c r="AO3907" t="s">
        <v>74</v>
      </c>
      <c r="AP3907">
        <v>50</v>
      </c>
      <c r="AQ3907">
        <v>-77.006191843674202</v>
      </c>
      <c r="AR3907">
        <v>38.884898588274602</v>
      </c>
      <c r="AS3907" t="b">
        <f t="shared" ref="AS3907:AS3970" si="184">E3907=S3907</f>
        <v>1</v>
      </c>
    </row>
    <row r="3908" spans="1:45">
      <c r="A3908">
        <f t="shared" ref="A3908:A3971" si="185">A3907+1</f>
        <v>3907</v>
      </c>
      <c r="B3908">
        <v>187579</v>
      </c>
      <c r="C3908">
        <v>187579</v>
      </c>
      <c r="D3908" t="s">
        <v>14066</v>
      </c>
      <c r="E3908" t="s">
        <v>4468</v>
      </c>
      <c r="F3908">
        <v>10194599</v>
      </c>
      <c r="G3908" t="s">
        <v>2561</v>
      </c>
      <c r="M3908" s="4">
        <v>0.29166666666666669</v>
      </c>
      <c r="N3908" s="1">
        <v>0.70833333333333337</v>
      </c>
      <c r="O3908" t="s">
        <v>386</v>
      </c>
      <c r="P3908" t="s">
        <v>266</v>
      </c>
      <c r="S3908" t="s">
        <v>796</v>
      </c>
      <c r="T3908" t="s">
        <v>148</v>
      </c>
      <c r="U3908" t="s">
        <v>55</v>
      </c>
      <c r="V3908" t="s">
        <v>46</v>
      </c>
      <c r="W3908" t="str">
        <f t="shared" si="183"/>
        <v xml:space="preserve"> WASHINGTON DC </v>
      </c>
      <c r="X3908" t="s">
        <v>47</v>
      </c>
      <c r="Y3908" t="s">
        <v>5648</v>
      </c>
      <c r="Z3908">
        <v>38.896417999999997</v>
      </c>
      <c r="AA3908">
        <v>-76.985508999999993</v>
      </c>
      <c r="AB3908">
        <v>401257.06</v>
      </c>
      <c r="AC3908">
        <v>136507.82</v>
      </c>
      <c r="AE3908">
        <v>0</v>
      </c>
      <c r="AF3908">
        <v>477943</v>
      </c>
      <c r="AG3908">
        <v>411195</v>
      </c>
      <c r="AH3908">
        <v>6</v>
      </c>
      <c r="AI3908">
        <v>6</v>
      </c>
      <c r="AJ3908" t="s">
        <v>14244</v>
      </c>
      <c r="AK3908" t="s">
        <v>1387</v>
      </c>
      <c r="AL3908" t="s">
        <v>63</v>
      </c>
      <c r="AM3908">
        <v>108</v>
      </c>
      <c r="AN3908">
        <v>25</v>
      </c>
      <c r="AO3908" t="s">
        <v>51</v>
      </c>
      <c r="AP3908">
        <v>4026</v>
      </c>
      <c r="AQ3908">
        <v>-76.985511376212798</v>
      </c>
      <c r="AR3908">
        <v>38.896426232379099</v>
      </c>
      <c r="AS3908" t="b">
        <f t="shared" si="184"/>
        <v>0</v>
      </c>
    </row>
    <row r="3909" spans="1:45">
      <c r="A3909">
        <f t="shared" si="185"/>
        <v>3908</v>
      </c>
      <c r="B3909">
        <v>183942</v>
      </c>
      <c r="C3909">
        <v>183942</v>
      </c>
      <c r="D3909" t="s">
        <v>1238</v>
      </c>
      <c r="E3909" t="s">
        <v>1093</v>
      </c>
      <c r="F3909">
        <v>10188009</v>
      </c>
      <c r="G3909" t="s">
        <v>115</v>
      </c>
      <c r="J3909">
        <v>109432</v>
      </c>
      <c r="K3909" t="s">
        <v>1239</v>
      </c>
      <c r="L3909" t="s">
        <v>622</v>
      </c>
      <c r="M3909" s="4">
        <v>0.29166666666666669</v>
      </c>
      <c r="N3909" s="1">
        <v>0.79166666666666663</v>
      </c>
      <c r="O3909" t="s">
        <v>163</v>
      </c>
      <c r="P3909" t="s">
        <v>55</v>
      </c>
      <c r="S3909" t="s">
        <v>1240</v>
      </c>
      <c r="T3909" t="s">
        <v>165</v>
      </c>
      <c r="U3909" t="s">
        <v>683</v>
      </c>
      <c r="V3909" t="s">
        <v>46</v>
      </c>
      <c r="W3909" t="str">
        <f t="shared" si="183"/>
        <v xml:space="preserve"> WASHINGTON DC </v>
      </c>
      <c r="X3909" t="s">
        <v>47</v>
      </c>
      <c r="Y3909" t="s">
        <v>1241</v>
      </c>
      <c r="Z3909">
        <v>38.905644000000002</v>
      </c>
      <c r="AA3909">
        <v>-77.027559999999994</v>
      </c>
      <c r="AB3909">
        <v>397609.54112000001</v>
      </c>
      <c r="AC3909">
        <v>137532.20543999999</v>
      </c>
      <c r="AE3909">
        <v>0</v>
      </c>
      <c r="AF3909">
        <v>456500</v>
      </c>
      <c r="AG3909">
        <v>392528</v>
      </c>
      <c r="AH3909">
        <v>2</v>
      </c>
      <c r="AI3909">
        <v>2</v>
      </c>
      <c r="AJ3909" t="s">
        <v>14248</v>
      </c>
      <c r="AK3909" t="s">
        <v>1242</v>
      </c>
      <c r="AL3909" t="s">
        <v>88</v>
      </c>
      <c r="AM3909">
        <v>307</v>
      </c>
      <c r="AN3909">
        <v>8</v>
      </c>
      <c r="AO3909" t="s">
        <v>51</v>
      </c>
      <c r="AP3909">
        <v>3631</v>
      </c>
      <c r="AQ3909">
        <v>-77.027562144407696</v>
      </c>
      <c r="AR3909">
        <v>38.9056519104237</v>
      </c>
      <c r="AS3909" t="b">
        <f t="shared" si="184"/>
        <v>0</v>
      </c>
    </row>
    <row r="3910" spans="1:45">
      <c r="A3910">
        <f t="shared" si="185"/>
        <v>3909</v>
      </c>
      <c r="B3910">
        <v>184663</v>
      </c>
      <c r="C3910">
        <v>184663</v>
      </c>
      <c r="D3910" t="s">
        <v>1674</v>
      </c>
      <c r="E3910" t="s">
        <v>1675</v>
      </c>
      <c r="F3910">
        <v>10190533</v>
      </c>
      <c r="G3910" t="s">
        <v>652</v>
      </c>
      <c r="K3910" t="s">
        <v>1676</v>
      </c>
      <c r="L3910" t="s">
        <v>149</v>
      </c>
      <c r="M3910" s="4">
        <v>0.29166666666666669</v>
      </c>
      <c r="N3910" s="1">
        <v>0.70833333333333337</v>
      </c>
      <c r="O3910" t="s">
        <v>174</v>
      </c>
      <c r="P3910" t="s">
        <v>55</v>
      </c>
      <c r="S3910" t="s">
        <v>1675</v>
      </c>
      <c r="T3910" t="s">
        <v>165</v>
      </c>
      <c r="U3910" t="s">
        <v>683</v>
      </c>
      <c r="V3910" t="s">
        <v>46</v>
      </c>
      <c r="W3910" t="str">
        <f t="shared" si="183"/>
        <v xml:space="preserve"> WASHINGTON DC 20024</v>
      </c>
      <c r="X3910" t="s">
        <v>47</v>
      </c>
      <c r="Y3910" t="s">
        <v>1677</v>
      </c>
      <c r="Z3910">
        <v>38.879007999999999</v>
      </c>
      <c r="AA3910">
        <v>-77.020391000000004</v>
      </c>
      <c r="AB3910">
        <v>398230.65</v>
      </c>
      <c r="AC3910">
        <v>134575.18</v>
      </c>
      <c r="AD3910">
        <v>20024</v>
      </c>
      <c r="AE3910">
        <v>299514</v>
      </c>
      <c r="AF3910">
        <v>135190</v>
      </c>
      <c r="AG3910">
        <v>135190</v>
      </c>
      <c r="AH3910">
        <v>6</v>
      </c>
      <c r="AI3910">
        <v>6</v>
      </c>
      <c r="AJ3910" t="s">
        <v>14252</v>
      </c>
      <c r="AK3910" t="s">
        <v>393</v>
      </c>
      <c r="AL3910" t="s">
        <v>63</v>
      </c>
      <c r="AM3910">
        <v>105</v>
      </c>
      <c r="AN3910">
        <v>9</v>
      </c>
      <c r="AO3910" t="s">
        <v>51</v>
      </c>
      <c r="AP3910">
        <v>1600</v>
      </c>
      <c r="AQ3910">
        <v>-77.020393695993306</v>
      </c>
      <c r="AR3910">
        <v>38.879015394428698</v>
      </c>
      <c r="AS3910" t="b">
        <f t="shared" si="184"/>
        <v>1</v>
      </c>
    </row>
    <row r="3911" spans="1:45">
      <c r="A3911">
        <f t="shared" si="185"/>
        <v>3910</v>
      </c>
      <c r="B3911">
        <v>178859</v>
      </c>
      <c r="C3911">
        <v>178859</v>
      </c>
      <c r="D3911" t="s">
        <v>3417</v>
      </c>
      <c r="E3911" t="s">
        <v>1263</v>
      </c>
      <c r="F3911">
        <v>10188660</v>
      </c>
      <c r="G3911" t="s">
        <v>115</v>
      </c>
      <c r="J3911">
        <v>105851</v>
      </c>
      <c r="K3911" t="s">
        <v>3418</v>
      </c>
      <c r="L3911" t="s">
        <v>540</v>
      </c>
      <c r="M3911" s="4">
        <v>0.29166666666666669</v>
      </c>
      <c r="N3911" s="1">
        <v>0.79166666666666663</v>
      </c>
      <c r="O3911" t="s">
        <v>147</v>
      </c>
      <c r="P3911" t="s">
        <v>55</v>
      </c>
      <c r="Q3911" t="s">
        <v>1266</v>
      </c>
      <c r="R3911" t="s">
        <v>1267</v>
      </c>
      <c r="S3911" t="s">
        <v>1268</v>
      </c>
      <c r="T3911" t="s">
        <v>165</v>
      </c>
      <c r="U3911" t="s">
        <v>683</v>
      </c>
      <c r="V3911" t="s">
        <v>46</v>
      </c>
      <c r="W3911" t="str">
        <f t="shared" si="183"/>
        <v xml:space="preserve">5000 Overlook Avenue, SW WASHINGTON DC </v>
      </c>
      <c r="X3911" t="s">
        <v>47</v>
      </c>
      <c r="Y3911" t="s">
        <v>3419</v>
      </c>
      <c r="Z3911">
        <v>38.933660000000003</v>
      </c>
      <c r="AA3911">
        <v>-77.001655999999997</v>
      </c>
      <c r="AB3911">
        <v>399856.40834999998</v>
      </c>
      <c r="AC3911">
        <v>140641.84774</v>
      </c>
      <c r="AE3911">
        <v>0</v>
      </c>
      <c r="AF3911">
        <v>462802</v>
      </c>
      <c r="AG3911">
        <v>398137</v>
      </c>
      <c r="AH3911">
        <v>5</v>
      </c>
      <c r="AI3911">
        <v>5</v>
      </c>
      <c r="AJ3911" t="s">
        <v>14247</v>
      </c>
      <c r="AK3911" t="s">
        <v>3420</v>
      </c>
      <c r="AL3911" t="s">
        <v>188</v>
      </c>
      <c r="AM3911">
        <v>405</v>
      </c>
      <c r="AN3911">
        <v>21</v>
      </c>
      <c r="AO3911" t="s">
        <v>51</v>
      </c>
      <c r="AP3911">
        <v>3744</v>
      </c>
      <c r="AQ3911">
        <v>-77.001658419807995</v>
      </c>
      <c r="AR3911">
        <v>38.933667827855999</v>
      </c>
      <c r="AS3911" t="b">
        <f t="shared" si="184"/>
        <v>0</v>
      </c>
    </row>
    <row r="3912" spans="1:45">
      <c r="A3912">
        <f t="shared" si="185"/>
        <v>3911</v>
      </c>
      <c r="B3912">
        <v>185614</v>
      </c>
      <c r="C3912">
        <v>185614</v>
      </c>
      <c r="D3912" t="s">
        <v>3931</v>
      </c>
      <c r="E3912" t="s">
        <v>3932</v>
      </c>
      <c r="F3912">
        <v>10192610</v>
      </c>
      <c r="G3912" t="s">
        <v>201</v>
      </c>
      <c r="K3912" t="s">
        <v>3933</v>
      </c>
      <c r="L3912" t="s">
        <v>163</v>
      </c>
      <c r="M3912" s="4">
        <v>0.29166666666666669</v>
      </c>
      <c r="N3912" s="1">
        <v>0.79166666666666663</v>
      </c>
      <c r="O3912" t="s">
        <v>55</v>
      </c>
      <c r="P3912" t="s">
        <v>55</v>
      </c>
      <c r="Q3912" t="s">
        <v>3932</v>
      </c>
      <c r="R3912" t="s">
        <v>3934</v>
      </c>
      <c r="S3912" t="s">
        <v>3932</v>
      </c>
      <c r="T3912" t="s">
        <v>165</v>
      </c>
      <c r="U3912" t="s">
        <v>683</v>
      </c>
      <c r="V3912" t="s">
        <v>46</v>
      </c>
      <c r="W3912" t="str">
        <f t="shared" si="183"/>
        <v>4563 MacArthur Blvd WASHINGTON DC 20007</v>
      </c>
      <c r="X3912" t="s">
        <v>47</v>
      </c>
      <c r="Y3912" t="s">
        <v>3935</v>
      </c>
      <c r="Z3912">
        <v>38.909683000000001</v>
      </c>
      <c r="AA3912">
        <v>-77.087836999999993</v>
      </c>
      <c r="AB3912">
        <v>392381.69</v>
      </c>
      <c r="AC3912">
        <v>137983.79999999999</v>
      </c>
      <c r="AD3912">
        <v>20007</v>
      </c>
      <c r="AE3912">
        <v>275318</v>
      </c>
      <c r="AF3912">
        <v>117735</v>
      </c>
      <c r="AG3912">
        <v>117735</v>
      </c>
      <c r="AH3912">
        <v>3</v>
      </c>
      <c r="AI3912">
        <v>3</v>
      </c>
      <c r="AJ3912" t="s">
        <v>14252</v>
      </c>
      <c r="AK3912" t="s">
        <v>1237</v>
      </c>
      <c r="AL3912" t="s">
        <v>50</v>
      </c>
      <c r="AM3912">
        <v>205</v>
      </c>
      <c r="AN3912">
        <v>13</v>
      </c>
      <c r="AO3912" t="s">
        <v>51</v>
      </c>
      <c r="AP3912">
        <v>1359</v>
      </c>
      <c r="AQ3912">
        <v>-77.087839594249999</v>
      </c>
      <c r="AR3912">
        <v>38.909690262675497</v>
      </c>
      <c r="AS3912" t="b">
        <f t="shared" si="184"/>
        <v>1</v>
      </c>
    </row>
    <row r="3913" spans="1:45">
      <c r="A3913">
        <f t="shared" si="185"/>
        <v>3912</v>
      </c>
      <c r="B3913">
        <v>186334</v>
      </c>
      <c r="C3913">
        <v>186334</v>
      </c>
      <c r="D3913" t="s">
        <v>4721</v>
      </c>
      <c r="E3913" t="s">
        <v>4722</v>
      </c>
      <c r="F3913">
        <v>10193304</v>
      </c>
      <c r="G3913" t="s">
        <v>201</v>
      </c>
      <c r="K3913" t="s">
        <v>4723</v>
      </c>
      <c r="L3913" t="s">
        <v>353</v>
      </c>
      <c r="M3913" s="4">
        <v>0.29166666666666669</v>
      </c>
      <c r="N3913" s="1">
        <v>0.70833333333333337</v>
      </c>
      <c r="O3913" t="s">
        <v>55</v>
      </c>
      <c r="P3913" t="s">
        <v>55</v>
      </c>
      <c r="S3913" t="s">
        <v>4722</v>
      </c>
      <c r="T3913" t="s">
        <v>165</v>
      </c>
      <c r="U3913" t="s">
        <v>683</v>
      </c>
      <c r="V3913" t="s">
        <v>46</v>
      </c>
      <c r="W3913" t="str">
        <f t="shared" si="183"/>
        <v xml:space="preserve"> WASHINGTON DC 20002</v>
      </c>
      <c r="X3913" t="s">
        <v>47</v>
      </c>
      <c r="Y3913" t="s">
        <v>4724</v>
      </c>
      <c r="Z3913">
        <v>38.890785999999999</v>
      </c>
      <c r="AA3913">
        <v>-76.983898999999994</v>
      </c>
      <c r="AB3913">
        <v>401396.84</v>
      </c>
      <c r="AC3913">
        <v>135882.51</v>
      </c>
      <c r="AD3913">
        <v>20002</v>
      </c>
      <c r="AE3913">
        <v>286263</v>
      </c>
      <c r="AF3913">
        <v>125119</v>
      </c>
      <c r="AG3913">
        <v>125119</v>
      </c>
      <c r="AH3913">
        <v>6</v>
      </c>
      <c r="AI3913">
        <v>6</v>
      </c>
      <c r="AJ3913" t="s">
        <v>14244</v>
      </c>
      <c r="AK3913" t="s">
        <v>1392</v>
      </c>
      <c r="AL3913" t="s">
        <v>63</v>
      </c>
      <c r="AM3913">
        <v>108</v>
      </c>
      <c r="AN3913">
        <v>26</v>
      </c>
      <c r="AO3913" t="s">
        <v>51</v>
      </c>
      <c r="AP3913">
        <v>1479</v>
      </c>
      <c r="AQ3913">
        <v>-76.983901316865101</v>
      </c>
      <c r="AR3913">
        <v>38.890792997348399</v>
      </c>
      <c r="AS3913" t="b">
        <f t="shared" si="184"/>
        <v>1</v>
      </c>
    </row>
    <row r="3914" spans="1:45">
      <c r="A3914">
        <f t="shared" si="185"/>
        <v>3913</v>
      </c>
      <c r="B3914">
        <v>186545</v>
      </c>
      <c r="C3914">
        <v>186545</v>
      </c>
      <c r="D3914" t="s">
        <v>4972</v>
      </c>
      <c r="E3914" t="s">
        <v>4973</v>
      </c>
      <c r="F3914">
        <v>10193505</v>
      </c>
      <c r="G3914" t="s">
        <v>201</v>
      </c>
      <c r="K3914" t="s">
        <v>4974</v>
      </c>
      <c r="L3914" t="s">
        <v>95</v>
      </c>
      <c r="M3914" s="4">
        <v>0.29166666666666669</v>
      </c>
      <c r="N3914" s="1">
        <v>0.79166666666666663</v>
      </c>
      <c r="O3914" t="s">
        <v>55</v>
      </c>
      <c r="P3914" t="s">
        <v>55</v>
      </c>
      <c r="S3914" t="s">
        <v>4973</v>
      </c>
      <c r="T3914" t="s">
        <v>165</v>
      </c>
      <c r="U3914" t="s">
        <v>683</v>
      </c>
      <c r="V3914" t="s">
        <v>46</v>
      </c>
      <c r="W3914" t="str">
        <f t="shared" si="183"/>
        <v xml:space="preserve"> WASHINGTON DC 20015</v>
      </c>
      <c r="X3914" t="s">
        <v>47</v>
      </c>
      <c r="Y3914" t="s">
        <v>4975</v>
      </c>
      <c r="Z3914">
        <v>38.957223999999997</v>
      </c>
      <c r="AA3914">
        <v>-77.086626999999993</v>
      </c>
      <c r="AB3914">
        <v>392491.67</v>
      </c>
      <c r="AC3914">
        <v>143261.21</v>
      </c>
      <c r="AD3914">
        <v>20015</v>
      </c>
      <c r="AE3914">
        <v>267755</v>
      </c>
      <c r="AF3914">
        <v>110295</v>
      </c>
      <c r="AG3914">
        <v>110295</v>
      </c>
      <c r="AH3914">
        <v>3</v>
      </c>
      <c r="AI3914">
        <v>3</v>
      </c>
      <c r="AJ3914" t="s">
        <v>14246</v>
      </c>
      <c r="AK3914" s="2">
        <v>3000</v>
      </c>
      <c r="AL3914" t="s">
        <v>50</v>
      </c>
      <c r="AM3914">
        <v>202</v>
      </c>
      <c r="AN3914">
        <v>11</v>
      </c>
      <c r="AO3914" t="s">
        <v>51</v>
      </c>
      <c r="AP3914">
        <v>1261</v>
      </c>
      <c r="AQ3914">
        <v>-77.086629294765004</v>
      </c>
      <c r="AR3914">
        <v>38.957231704028203</v>
      </c>
      <c r="AS3914" t="b">
        <f t="shared" si="184"/>
        <v>1</v>
      </c>
    </row>
    <row r="3915" spans="1:45">
      <c r="A3915">
        <f t="shared" si="185"/>
        <v>3914</v>
      </c>
      <c r="B3915">
        <v>186765</v>
      </c>
      <c r="C3915">
        <v>186765</v>
      </c>
      <c r="D3915" t="s">
        <v>5308</v>
      </c>
      <c r="E3915" t="s">
        <v>5309</v>
      </c>
      <c r="F3915">
        <v>10193759</v>
      </c>
      <c r="G3915" t="s">
        <v>201</v>
      </c>
      <c r="K3915" t="s">
        <v>5310</v>
      </c>
      <c r="L3915" t="s">
        <v>95</v>
      </c>
      <c r="M3915" s="4">
        <v>0.29166666666666669</v>
      </c>
      <c r="N3915" s="1">
        <v>0.70833333333333337</v>
      </c>
      <c r="O3915" t="s">
        <v>266</v>
      </c>
      <c r="P3915" t="s">
        <v>55</v>
      </c>
      <c r="S3915" t="s">
        <v>5309</v>
      </c>
      <c r="T3915" t="s">
        <v>165</v>
      </c>
      <c r="U3915" t="s">
        <v>683</v>
      </c>
      <c r="V3915" t="s">
        <v>46</v>
      </c>
      <c r="W3915" t="str">
        <f t="shared" si="183"/>
        <v xml:space="preserve"> WASHINGTON DC 20016</v>
      </c>
      <c r="X3915" t="s">
        <v>47</v>
      </c>
      <c r="Y3915" t="s">
        <v>5311</v>
      </c>
      <c r="Z3915">
        <v>38.952426000000003</v>
      </c>
      <c r="AA3915">
        <v>-77.087654000000001</v>
      </c>
      <c r="AB3915">
        <v>392402.18</v>
      </c>
      <c r="AC3915">
        <v>142728.6</v>
      </c>
      <c r="AD3915">
        <v>20016</v>
      </c>
      <c r="AE3915">
        <v>267913</v>
      </c>
      <c r="AF3915">
        <v>111054</v>
      </c>
      <c r="AG3915">
        <v>111054</v>
      </c>
      <c r="AH3915">
        <v>3</v>
      </c>
      <c r="AI3915">
        <v>3</v>
      </c>
      <c r="AJ3915" t="s">
        <v>14246</v>
      </c>
      <c r="AK3915" s="2">
        <v>3000</v>
      </c>
      <c r="AL3915" t="s">
        <v>50</v>
      </c>
      <c r="AM3915">
        <v>202</v>
      </c>
      <c r="AN3915">
        <v>11</v>
      </c>
      <c r="AO3915" t="s">
        <v>51</v>
      </c>
      <c r="AP3915">
        <v>1264</v>
      </c>
      <c r="AQ3915">
        <v>-77.087655880266496</v>
      </c>
      <c r="AR3915">
        <v>38.9524330432018</v>
      </c>
      <c r="AS3915" t="b">
        <f t="shared" si="184"/>
        <v>1</v>
      </c>
    </row>
    <row r="3916" spans="1:45">
      <c r="A3916">
        <f t="shared" si="185"/>
        <v>3915</v>
      </c>
      <c r="B3916">
        <v>186625</v>
      </c>
      <c r="C3916">
        <v>186625</v>
      </c>
      <c r="D3916" t="s">
        <v>5411</v>
      </c>
      <c r="E3916" t="s">
        <v>4345</v>
      </c>
      <c r="F3916">
        <v>10193823</v>
      </c>
      <c r="G3916" t="s">
        <v>201</v>
      </c>
      <c r="K3916" t="s">
        <v>5412</v>
      </c>
      <c r="L3916" t="s">
        <v>432</v>
      </c>
      <c r="M3916" s="4">
        <v>0.29166666666666669</v>
      </c>
      <c r="N3916" s="1">
        <v>0.79166666666666663</v>
      </c>
      <c r="O3916" t="s">
        <v>55</v>
      </c>
      <c r="P3916" t="s">
        <v>55</v>
      </c>
      <c r="S3916" t="s">
        <v>4345</v>
      </c>
      <c r="T3916" t="s">
        <v>165</v>
      </c>
      <c r="U3916" t="s">
        <v>683</v>
      </c>
      <c r="V3916" t="s">
        <v>46</v>
      </c>
      <c r="W3916" t="str">
        <f t="shared" si="183"/>
        <v xml:space="preserve"> WASHINGTON DC 20012</v>
      </c>
      <c r="X3916" t="s">
        <v>47</v>
      </c>
      <c r="Y3916" t="s">
        <v>5413</v>
      </c>
      <c r="Z3916">
        <v>38.971097</v>
      </c>
      <c r="AA3916">
        <v>-77.022991000000005</v>
      </c>
      <c r="AB3916">
        <v>398007.66</v>
      </c>
      <c r="AC3916">
        <v>144797.88</v>
      </c>
      <c r="AD3916">
        <v>20012</v>
      </c>
      <c r="AE3916">
        <v>250808</v>
      </c>
      <c r="AF3916">
        <v>93730</v>
      </c>
      <c r="AG3916">
        <v>93730</v>
      </c>
      <c r="AH3916">
        <v>4</v>
      </c>
      <c r="AI3916">
        <v>4</v>
      </c>
      <c r="AJ3916" t="s">
        <v>14249</v>
      </c>
      <c r="AK3916" t="s">
        <v>2325</v>
      </c>
      <c r="AL3916" t="s">
        <v>188</v>
      </c>
      <c r="AM3916">
        <v>401</v>
      </c>
      <c r="AN3916">
        <v>17</v>
      </c>
      <c r="AO3916" t="s">
        <v>51</v>
      </c>
      <c r="AP3916">
        <v>1651</v>
      </c>
      <c r="AQ3916">
        <v>-77.022993289384303</v>
      </c>
      <c r="AR3916">
        <v>38.971104247138399</v>
      </c>
      <c r="AS3916" t="b">
        <f t="shared" si="184"/>
        <v>1</v>
      </c>
    </row>
    <row r="3917" spans="1:45">
      <c r="A3917">
        <f t="shared" si="185"/>
        <v>3916</v>
      </c>
      <c r="B3917">
        <v>187687</v>
      </c>
      <c r="C3917">
        <v>187687</v>
      </c>
      <c r="D3917" t="s">
        <v>5702</v>
      </c>
      <c r="E3917" t="s">
        <v>5703</v>
      </c>
      <c r="F3917">
        <v>10194212</v>
      </c>
      <c r="G3917" t="s">
        <v>201</v>
      </c>
      <c r="K3917" t="s">
        <v>5704</v>
      </c>
      <c r="L3917" t="s">
        <v>1682</v>
      </c>
      <c r="M3917" s="4">
        <v>0.29166666666666669</v>
      </c>
      <c r="N3917" s="1">
        <v>0.70833333333333337</v>
      </c>
      <c r="O3917" t="s">
        <v>55</v>
      </c>
      <c r="P3917" t="s">
        <v>55</v>
      </c>
      <c r="S3917" t="s">
        <v>5703</v>
      </c>
      <c r="T3917" t="s">
        <v>165</v>
      </c>
      <c r="U3917" t="s">
        <v>683</v>
      </c>
      <c r="V3917" t="s">
        <v>46</v>
      </c>
      <c r="W3917" t="str">
        <f t="shared" si="183"/>
        <v xml:space="preserve"> WASHINGTON DC 20009</v>
      </c>
      <c r="X3917" t="s">
        <v>47</v>
      </c>
      <c r="Y3917" t="s">
        <v>5705</v>
      </c>
      <c r="Z3917">
        <v>38.910950999999997</v>
      </c>
      <c r="AA3917">
        <v>-77.031245999999996</v>
      </c>
      <c r="AB3917">
        <v>397290.04</v>
      </c>
      <c r="AC3917">
        <v>138121.37</v>
      </c>
      <c r="AD3917">
        <v>20009</v>
      </c>
      <c r="AE3917">
        <v>243035</v>
      </c>
      <c r="AF3917">
        <v>86293</v>
      </c>
      <c r="AG3917">
        <v>86293</v>
      </c>
      <c r="AH3917">
        <v>2</v>
      </c>
      <c r="AI3917">
        <v>2</v>
      </c>
      <c r="AJ3917" t="s">
        <v>14248</v>
      </c>
      <c r="AK3917" t="s">
        <v>222</v>
      </c>
      <c r="AL3917" t="s">
        <v>88</v>
      </c>
      <c r="AM3917">
        <v>307</v>
      </c>
      <c r="AN3917">
        <v>7</v>
      </c>
      <c r="AO3917" t="s">
        <v>51</v>
      </c>
      <c r="AP3917">
        <v>1906</v>
      </c>
      <c r="AQ3917">
        <v>-77.031248032552398</v>
      </c>
      <c r="AR3917">
        <v>38.9109583816658</v>
      </c>
      <c r="AS3917" t="b">
        <f t="shared" si="184"/>
        <v>1</v>
      </c>
    </row>
    <row r="3918" spans="1:45">
      <c r="A3918">
        <f t="shared" si="185"/>
        <v>3917</v>
      </c>
      <c r="B3918">
        <v>187690</v>
      </c>
      <c r="C3918">
        <v>187690</v>
      </c>
      <c r="D3918" t="s">
        <v>5722</v>
      </c>
      <c r="E3918" t="s">
        <v>5723</v>
      </c>
      <c r="F3918">
        <v>10194254</v>
      </c>
      <c r="G3918" t="s">
        <v>201</v>
      </c>
      <c r="K3918" t="s">
        <v>5724</v>
      </c>
      <c r="L3918" t="s">
        <v>254</v>
      </c>
      <c r="M3918" s="4">
        <v>0.29166666666666669</v>
      </c>
      <c r="N3918" s="1">
        <v>0.70833333333333337</v>
      </c>
      <c r="O3918" t="s">
        <v>55</v>
      </c>
      <c r="P3918" t="s">
        <v>55</v>
      </c>
      <c r="S3918" t="s">
        <v>5723</v>
      </c>
      <c r="T3918" t="s">
        <v>165</v>
      </c>
      <c r="U3918" t="s">
        <v>683</v>
      </c>
      <c r="V3918" t="s">
        <v>46</v>
      </c>
      <c r="W3918" t="str">
        <f t="shared" si="183"/>
        <v xml:space="preserve"> WASHINGTON DC 20037</v>
      </c>
      <c r="X3918" t="s">
        <v>47</v>
      </c>
      <c r="Y3918" t="s">
        <v>5725</v>
      </c>
      <c r="Z3918">
        <v>38.903551</v>
      </c>
      <c r="AA3918">
        <v>-77.054383999999999</v>
      </c>
      <c r="AB3918">
        <v>395282.72</v>
      </c>
      <c r="AC3918">
        <v>137300.89000000001</v>
      </c>
      <c r="AD3918">
        <v>20037</v>
      </c>
      <c r="AE3918">
        <v>273882</v>
      </c>
      <c r="AF3918">
        <v>116641</v>
      </c>
      <c r="AG3918">
        <v>116641</v>
      </c>
      <c r="AH3918">
        <v>2</v>
      </c>
      <c r="AI3918">
        <v>2</v>
      </c>
      <c r="AJ3918" t="s">
        <v>14244</v>
      </c>
      <c r="AK3918" t="s">
        <v>471</v>
      </c>
      <c r="AL3918" t="s">
        <v>50</v>
      </c>
      <c r="AM3918">
        <v>207</v>
      </c>
      <c r="AN3918">
        <v>5</v>
      </c>
      <c r="AO3918" t="s">
        <v>51</v>
      </c>
      <c r="AP3918">
        <v>1337</v>
      </c>
      <c r="AQ3918">
        <v>-77.054386724601201</v>
      </c>
      <c r="AR3918">
        <v>38.903558730865903</v>
      </c>
      <c r="AS3918" t="b">
        <f t="shared" si="184"/>
        <v>1</v>
      </c>
    </row>
    <row r="3919" spans="1:45">
      <c r="A3919">
        <f t="shared" si="185"/>
        <v>3918</v>
      </c>
      <c r="B3919">
        <v>187691</v>
      </c>
      <c r="C3919">
        <v>187691</v>
      </c>
      <c r="D3919" t="s">
        <v>5727</v>
      </c>
      <c r="E3919" t="s">
        <v>5723</v>
      </c>
      <c r="F3919">
        <v>10194257</v>
      </c>
      <c r="G3919" t="s">
        <v>201</v>
      </c>
      <c r="K3919" t="s">
        <v>5728</v>
      </c>
      <c r="L3919" t="s">
        <v>254</v>
      </c>
      <c r="M3919" s="4">
        <v>0.29166666666666669</v>
      </c>
      <c r="N3919" s="1">
        <v>0.70833333333333337</v>
      </c>
      <c r="O3919" t="s">
        <v>55</v>
      </c>
      <c r="P3919" t="s">
        <v>55</v>
      </c>
      <c r="S3919" t="s">
        <v>5723</v>
      </c>
      <c r="T3919" t="s">
        <v>165</v>
      </c>
      <c r="U3919" t="s">
        <v>683</v>
      </c>
      <c r="V3919" t="s">
        <v>46</v>
      </c>
      <c r="W3919" t="str">
        <f t="shared" si="183"/>
        <v xml:space="preserve"> WASHINGTON DC 20007</v>
      </c>
      <c r="X3919" t="s">
        <v>47</v>
      </c>
      <c r="Y3919" t="s">
        <v>5729</v>
      </c>
      <c r="Z3919">
        <v>38.910575000000001</v>
      </c>
      <c r="AA3919">
        <v>-77.068742999999998</v>
      </c>
      <c r="AB3919">
        <v>394037.88</v>
      </c>
      <c r="AC3919">
        <v>138081.39000000001</v>
      </c>
      <c r="AD3919">
        <v>20007</v>
      </c>
      <c r="AE3919">
        <v>272772</v>
      </c>
      <c r="AF3919">
        <v>115606</v>
      </c>
      <c r="AG3919">
        <v>115606</v>
      </c>
      <c r="AH3919">
        <v>2</v>
      </c>
      <c r="AI3919">
        <v>2</v>
      </c>
      <c r="AJ3919" t="s">
        <v>14246</v>
      </c>
      <c r="AK3919" s="2">
        <v>200</v>
      </c>
      <c r="AL3919" t="s">
        <v>50</v>
      </c>
      <c r="AM3919">
        <v>206</v>
      </c>
      <c r="AN3919">
        <v>4</v>
      </c>
      <c r="AO3919" t="s">
        <v>51</v>
      </c>
      <c r="AP3919">
        <v>1312</v>
      </c>
      <c r="AQ3919">
        <v>-77.068744971345595</v>
      </c>
      <c r="AR3919">
        <v>38.910582182484298</v>
      </c>
      <c r="AS3919" t="b">
        <f t="shared" si="184"/>
        <v>1</v>
      </c>
    </row>
    <row r="3920" spans="1:45">
      <c r="A3920">
        <f t="shared" si="185"/>
        <v>3919</v>
      </c>
      <c r="B3920">
        <v>187681</v>
      </c>
      <c r="C3920">
        <v>187681</v>
      </c>
      <c r="D3920" t="s">
        <v>5803</v>
      </c>
      <c r="E3920" t="s">
        <v>1655</v>
      </c>
      <c r="F3920">
        <v>10194419</v>
      </c>
      <c r="G3920" t="s">
        <v>1806</v>
      </c>
      <c r="H3920" t="s">
        <v>5666</v>
      </c>
      <c r="J3920">
        <v>111093</v>
      </c>
      <c r="K3920" t="s">
        <v>5804</v>
      </c>
      <c r="L3920" t="s">
        <v>192</v>
      </c>
      <c r="M3920" s="4">
        <v>0.29166666666666669</v>
      </c>
      <c r="N3920" s="1">
        <v>0.70833333333333337</v>
      </c>
      <c r="O3920" t="s">
        <v>386</v>
      </c>
      <c r="P3920" t="s">
        <v>55</v>
      </c>
      <c r="S3920" t="s">
        <v>1657</v>
      </c>
      <c r="T3920" t="s">
        <v>165</v>
      </c>
      <c r="U3920" t="s">
        <v>683</v>
      </c>
      <c r="V3920" t="s">
        <v>46</v>
      </c>
      <c r="W3920" t="str">
        <f t="shared" si="183"/>
        <v xml:space="preserve"> WASHINGTON DC 20016</v>
      </c>
      <c r="X3920" t="s">
        <v>47</v>
      </c>
      <c r="Y3920" t="s">
        <v>3538</v>
      </c>
      <c r="Z3920">
        <v>38.949947000000002</v>
      </c>
      <c r="AA3920">
        <v>-77.080826999999999</v>
      </c>
      <c r="AB3920">
        <v>392993.63</v>
      </c>
      <c r="AC3920">
        <v>142452.94</v>
      </c>
      <c r="AD3920">
        <v>20016</v>
      </c>
      <c r="AE3920">
        <v>264444</v>
      </c>
      <c r="AF3920">
        <v>107284</v>
      </c>
      <c r="AG3920">
        <v>107284</v>
      </c>
      <c r="AH3920">
        <v>3</v>
      </c>
      <c r="AI3920">
        <v>3</v>
      </c>
      <c r="AJ3920" t="s">
        <v>14246</v>
      </c>
      <c r="AK3920" s="2">
        <v>3000</v>
      </c>
      <c r="AL3920" t="s">
        <v>50</v>
      </c>
      <c r="AM3920">
        <v>202</v>
      </c>
      <c r="AN3920">
        <v>11</v>
      </c>
      <c r="AO3920" t="s">
        <v>51</v>
      </c>
      <c r="AP3920">
        <v>1248</v>
      </c>
      <c r="AQ3920">
        <v>-77.080829700586094</v>
      </c>
      <c r="AR3920">
        <v>38.949954740269199</v>
      </c>
      <c r="AS3920" t="b">
        <f t="shared" si="184"/>
        <v>0</v>
      </c>
    </row>
    <row r="3921" spans="1:45">
      <c r="A3921">
        <f t="shared" si="185"/>
        <v>3920</v>
      </c>
      <c r="B3921">
        <v>187682</v>
      </c>
      <c r="C3921">
        <v>187682</v>
      </c>
      <c r="D3921" t="s">
        <v>5820</v>
      </c>
      <c r="E3921" t="s">
        <v>5821</v>
      </c>
      <c r="F3921">
        <v>10194480</v>
      </c>
      <c r="G3921" t="s">
        <v>201</v>
      </c>
      <c r="K3921" t="s">
        <v>5822</v>
      </c>
      <c r="L3921" t="s">
        <v>255</v>
      </c>
      <c r="M3921" s="4">
        <v>0.29166666666666669</v>
      </c>
      <c r="N3921" s="1">
        <v>0.79166666666666663</v>
      </c>
      <c r="O3921" t="s">
        <v>266</v>
      </c>
      <c r="P3921" t="s">
        <v>55</v>
      </c>
      <c r="S3921" t="s">
        <v>5821</v>
      </c>
      <c r="T3921" t="s">
        <v>165</v>
      </c>
      <c r="U3921" t="s">
        <v>683</v>
      </c>
      <c r="V3921" t="s">
        <v>46</v>
      </c>
      <c r="W3921" t="str">
        <f t="shared" si="183"/>
        <v xml:space="preserve"> WASHINGTON DC 20011</v>
      </c>
      <c r="X3921" t="s">
        <v>47</v>
      </c>
      <c r="Y3921" t="s">
        <v>5823</v>
      </c>
      <c r="Z3921">
        <v>38.940116000000003</v>
      </c>
      <c r="AA3921">
        <v>-77.032452000000006</v>
      </c>
      <c r="AB3921">
        <v>397186.61</v>
      </c>
      <c r="AC3921">
        <v>141358.98000000001</v>
      </c>
      <c r="AD3921">
        <v>20011</v>
      </c>
      <c r="AE3921">
        <v>255308</v>
      </c>
      <c r="AF3921">
        <v>98212</v>
      </c>
      <c r="AG3921">
        <v>98212</v>
      </c>
      <c r="AH3921">
        <v>4</v>
      </c>
      <c r="AI3921">
        <v>4</v>
      </c>
      <c r="AJ3921" t="s">
        <v>14247</v>
      </c>
      <c r="AK3921" t="s">
        <v>586</v>
      </c>
      <c r="AL3921" t="s">
        <v>188</v>
      </c>
      <c r="AM3921">
        <v>404</v>
      </c>
      <c r="AN3921">
        <v>18</v>
      </c>
      <c r="AO3921" t="s">
        <v>51</v>
      </c>
      <c r="AP3921">
        <v>1193</v>
      </c>
      <c r="AQ3921">
        <v>-77.032453848717694</v>
      </c>
      <c r="AR3921">
        <v>38.940123475520899</v>
      </c>
      <c r="AS3921" t="b">
        <f t="shared" si="184"/>
        <v>1</v>
      </c>
    </row>
    <row r="3922" spans="1:45">
      <c r="A3922">
        <f t="shared" si="185"/>
        <v>3921</v>
      </c>
      <c r="B3922">
        <v>187702</v>
      </c>
      <c r="C3922">
        <v>187702</v>
      </c>
      <c r="D3922" t="s">
        <v>5860</v>
      </c>
      <c r="E3922" t="s">
        <v>5861</v>
      </c>
      <c r="F3922">
        <v>10194591</v>
      </c>
      <c r="G3922" t="s">
        <v>201</v>
      </c>
      <c r="K3922" t="s">
        <v>5862</v>
      </c>
      <c r="L3922" t="s">
        <v>95</v>
      </c>
      <c r="M3922" s="4">
        <v>0.375</v>
      </c>
      <c r="N3922" s="1">
        <v>0.79166666666666663</v>
      </c>
      <c r="O3922" t="s">
        <v>55</v>
      </c>
      <c r="P3922" t="s">
        <v>55</v>
      </c>
      <c r="S3922" t="s">
        <v>5863</v>
      </c>
      <c r="T3922" t="s">
        <v>165</v>
      </c>
      <c r="U3922" t="s">
        <v>683</v>
      </c>
      <c r="V3922" t="s">
        <v>46</v>
      </c>
      <c r="W3922" t="str">
        <f t="shared" si="183"/>
        <v xml:space="preserve"> WASHINGTON DC 20009</v>
      </c>
      <c r="X3922" t="s">
        <v>47</v>
      </c>
      <c r="Y3922" t="s">
        <v>5864</v>
      </c>
      <c r="Z3922">
        <v>38.914682999999997</v>
      </c>
      <c r="AA3922">
        <v>-77.032812000000007</v>
      </c>
      <c r="AB3922">
        <v>397154.36</v>
      </c>
      <c r="AC3922">
        <v>138535.66</v>
      </c>
      <c r="AD3922">
        <v>20009</v>
      </c>
      <c r="AE3922">
        <v>240077</v>
      </c>
      <c r="AF3922">
        <v>83035</v>
      </c>
      <c r="AG3922">
        <v>83035</v>
      </c>
      <c r="AH3922">
        <v>2</v>
      </c>
      <c r="AI3922">
        <v>2</v>
      </c>
      <c r="AJ3922" t="s">
        <v>14249</v>
      </c>
      <c r="AK3922" t="s">
        <v>809</v>
      </c>
      <c r="AL3922" t="s">
        <v>88</v>
      </c>
      <c r="AM3922">
        <v>301</v>
      </c>
      <c r="AN3922">
        <v>3</v>
      </c>
      <c r="AO3922" t="s">
        <v>51</v>
      </c>
      <c r="AP3922">
        <v>1882</v>
      </c>
      <c r="AQ3922">
        <v>-77.032814135428197</v>
      </c>
      <c r="AR3922">
        <v>38.9146900174674</v>
      </c>
      <c r="AS3922" t="b">
        <f t="shared" si="184"/>
        <v>0</v>
      </c>
    </row>
    <row r="3923" spans="1:45">
      <c r="A3923">
        <f t="shared" si="185"/>
        <v>3922</v>
      </c>
      <c r="B3923">
        <v>187703</v>
      </c>
      <c r="C3923">
        <v>187703</v>
      </c>
      <c r="D3923" t="s">
        <v>5915</v>
      </c>
      <c r="E3923" t="s">
        <v>5916</v>
      </c>
      <c r="F3923">
        <v>10194707</v>
      </c>
      <c r="G3923" t="s">
        <v>201</v>
      </c>
      <c r="K3923" t="s">
        <v>5917</v>
      </c>
      <c r="L3923" t="s">
        <v>334</v>
      </c>
      <c r="M3923" s="4">
        <v>0.54166666666666663</v>
      </c>
      <c r="N3923" s="1">
        <v>0.70833333333333337</v>
      </c>
      <c r="O3923" t="s">
        <v>266</v>
      </c>
      <c r="P3923" t="s">
        <v>55</v>
      </c>
      <c r="Q3923" t="s">
        <v>5916</v>
      </c>
      <c r="R3923" t="s">
        <v>5918</v>
      </c>
      <c r="S3923" t="s">
        <v>5916</v>
      </c>
      <c r="T3923" t="s">
        <v>165</v>
      </c>
      <c r="U3923" t="s">
        <v>683</v>
      </c>
      <c r="V3923" t="s">
        <v>46</v>
      </c>
      <c r="W3923" t="str">
        <f t="shared" si="183"/>
        <v>1613 S Street NW WASHINGTON DC 20009</v>
      </c>
      <c r="X3923" t="s">
        <v>47</v>
      </c>
      <c r="Y3923" t="s">
        <v>5919</v>
      </c>
      <c r="Z3923">
        <v>38.914268999999997</v>
      </c>
      <c r="AA3923">
        <v>-77.037509999999997</v>
      </c>
      <c r="AB3923">
        <v>396746.87</v>
      </c>
      <c r="AC3923">
        <v>138489.92000000001</v>
      </c>
      <c r="AD3923">
        <v>20009</v>
      </c>
      <c r="AE3923">
        <v>241879</v>
      </c>
      <c r="AF3923">
        <v>84887</v>
      </c>
      <c r="AG3923">
        <v>84887</v>
      </c>
      <c r="AH3923">
        <v>2</v>
      </c>
      <c r="AI3923">
        <v>2</v>
      </c>
      <c r="AJ3923" t="s">
        <v>14249</v>
      </c>
      <c r="AK3923" t="s">
        <v>366</v>
      </c>
      <c r="AL3923" t="s">
        <v>88</v>
      </c>
      <c r="AM3923">
        <v>301</v>
      </c>
      <c r="AN3923">
        <v>6</v>
      </c>
      <c r="AO3923" t="s">
        <v>51</v>
      </c>
      <c r="AP3923">
        <v>1918</v>
      </c>
      <c r="AQ3923">
        <v>-77.037512510133993</v>
      </c>
      <c r="AR3923">
        <v>38.914276562142703</v>
      </c>
      <c r="AS3923" t="b">
        <f t="shared" si="184"/>
        <v>1</v>
      </c>
    </row>
    <row r="3924" spans="1:45">
      <c r="A3924">
        <f t="shared" si="185"/>
        <v>3923</v>
      </c>
      <c r="B3924">
        <v>187790</v>
      </c>
      <c r="C3924">
        <v>187790</v>
      </c>
      <c r="D3924" t="s">
        <v>6166</v>
      </c>
      <c r="E3924" t="s">
        <v>6167</v>
      </c>
      <c r="F3924">
        <v>10195395</v>
      </c>
      <c r="G3924" t="s">
        <v>201</v>
      </c>
      <c r="K3924" t="s">
        <v>6168</v>
      </c>
      <c r="L3924" t="s">
        <v>184</v>
      </c>
      <c r="M3924" s="4">
        <v>0.29166666666666669</v>
      </c>
      <c r="N3924" s="1">
        <v>0.70833333333333337</v>
      </c>
      <c r="O3924" t="s">
        <v>55</v>
      </c>
      <c r="P3924" t="s">
        <v>55</v>
      </c>
      <c r="S3924" t="s">
        <v>6167</v>
      </c>
      <c r="T3924" t="s">
        <v>165</v>
      </c>
      <c r="U3924" t="s">
        <v>683</v>
      </c>
      <c r="V3924" t="s">
        <v>46</v>
      </c>
      <c r="W3924" t="str">
        <f t="shared" si="183"/>
        <v xml:space="preserve"> WASHINGTON DC 20036</v>
      </c>
      <c r="X3924" t="s">
        <v>47</v>
      </c>
      <c r="Y3924" t="s">
        <v>379</v>
      </c>
      <c r="Z3924">
        <v>38.909416999999998</v>
      </c>
      <c r="AA3924">
        <v>-77.040606999999994</v>
      </c>
      <c r="AB3924">
        <v>396478.07</v>
      </c>
      <c r="AC3924">
        <v>137951.41</v>
      </c>
      <c r="AD3924">
        <v>20036</v>
      </c>
      <c r="AE3924">
        <v>238156</v>
      </c>
      <c r="AF3924">
        <v>80898</v>
      </c>
      <c r="AG3924">
        <v>80898</v>
      </c>
      <c r="AH3924">
        <v>2</v>
      </c>
      <c r="AI3924">
        <v>2</v>
      </c>
      <c r="AJ3924" t="s">
        <v>14249</v>
      </c>
      <c r="AK3924" t="s">
        <v>380</v>
      </c>
      <c r="AL3924" t="s">
        <v>50</v>
      </c>
      <c r="AM3924">
        <v>208</v>
      </c>
      <c r="AN3924">
        <v>6</v>
      </c>
      <c r="AO3924" t="s">
        <v>51</v>
      </c>
      <c r="AP3924">
        <v>1983</v>
      </c>
      <c r="AQ3924">
        <v>-77.040609146681803</v>
      </c>
      <c r="AR3924">
        <v>38.909424444736999</v>
      </c>
      <c r="AS3924" t="b">
        <f t="shared" si="184"/>
        <v>1</v>
      </c>
    </row>
    <row r="3925" spans="1:45">
      <c r="A3925">
        <f t="shared" si="185"/>
        <v>3924</v>
      </c>
      <c r="B3925">
        <v>187792</v>
      </c>
      <c r="C3925">
        <v>187792</v>
      </c>
      <c r="D3925" t="s">
        <v>6193</v>
      </c>
      <c r="E3925" t="s">
        <v>6194</v>
      </c>
      <c r="F3925">
        <v>10195425</v>
      </c>
      <c r="G3925" t="s">
        <v>201</v>
      </c>
      <c r="K3925" t="s">
        <v>6195</v>
      </c>
      <c r="L3925" t="s">
        <v>184</v>
      </c>
      <c r="M3925" s="4">
        <v>0.375</v>
      </c>
      <c r="N3925" s="1">
        <v>0.70833333333333337</v>
      </c>
      <c r="O3925" t="s">
        <v>55</v>
      </c>
      <c r="P3925" t="s">
        <v>55</v>
      </c>
      <c r="S3925" t="s">
        <v>6194</v>
      </c>
      <c r="T3925" t="s">
        <v>165</v>
      </c>
      <c r="U3925" t="s">
        <v>683</v>
      </c>
      <c r="V3925" t="s">
        <v>46</v>
      </c>
      <c r="W3925" t="str">
        <f t="shared" si="183"/>
        <v xml:space="preserve"> WASHINGTON DC 20002</v>
      </c>
      <c r="X3925" t="s">
        <v>47</v>
      </c>
      <c r="Y3925" t="s">
        <v>6196</v>
      </c>
      <c r="Z3925">
        <v>38.898761999999998</v>
      </c>
      <c r="AA3925">
        <v>-76.988602999999998</v>
      </c>
      <c r="AB3925">
        <v>400988.64</v>
      </c>
      <c r="AC3925">
        <v>136767.89000000001</v>
      </c>
      <c r="AD3925">
        <v>20002</v>
      </c>
      <c r="AE3925">
        <v>285978</v>
      </c>
      <c r="AF3925">
        <v>124500</v>
      </c>
      <c r="AG3925">
        <v>124500</v>
      </c>
      <c r="AH3925">
        <v>6</v>
      </c>
      <c r="AI3925">
        <v>6</v>
      </c>
      <c r="AJ3925" t="s">
        <v>14244</v>
      </c>
      <c r="AK3925" t="s">
        <v>1387</v>
      </c>
      <c r="AL3925" t="s">
        <v>63</v>
      </c>
      <c r="AM3925">
        <v>104</v>
      </c>
      <c r="AN3925">
        <v>25</v>
      </c>
      <c r="AO3925" t="s">
        <v>51</v>
      </c>
      <c r="AP3925">
        <v>1501</v>
      </c>
      <c r="AQ3925">
        <v>-76.988605245174597</v>
      </c>
      <c r="AR3925">
        <v>38.8987693803642</v>
      </c>
      <c r="AS3925" t="b">
        <f t="shared" si="184"/>
        <v>1</v>
      </c>
    </row>
    <row r="3926" spans="1:45">
      <c r="A3926">
        <f t="shared" si="185"/>
        <v>3925</v>
      </c>
      <c r="B3926">
        <v>187794</v>
      </c>
      <c r="C3926">
        <v>187794</v>
      </c>
      <c r="D3926" t="s">
        <v>6206</v>
      </c>
      <c r="E3926" t="s">
        <v>1805</v>
      </c>
      <c r="F3926">
        <v>10195473</v>
      </c>
      <c r="G3926" t="s">
        <v>1806</v>
      </c>
      <c r="H3926" t="s">
        <v>1807</v>
      </c>
      <c r="J3926">
        <v>108258</v>
      </c>
      <c r="K3926" t="s">
        <v>6207</v>
      </c>
      <c r="L3926" t="s">
        <v>184</v>
      </c>
      <c r="M3926" s="4">
        <v>0.29166666666666669</v>
      </c>
      <c r="N3926" s="1">
        <v>0.70833333333333337</v>
      </c>
      <c r="O3926" t="s">
        <v>203</v>
      </c>
      <c r="P3926" t="s">
        <v>55</v>
      </c>
      <c r="S3926" t="s">
        <v>1809</v>
      </c>
      <c r="T3926" t="s">
        <v>165</v>
      </c>
      <c r="U3926" t="s">
        <v>683</v>
      </c>
      <c r="V3926" t="s">
        <v>46</v>
      </c>
      <c r="W3926" t="str">
        <f t="shared" si="183"/>
        <v xml:space="preserve"> WASHINGTON DC 20037</v>
      </c>
      <c r="X3926" t="s">
        <v>47</v>
      </c>
      <c r="Y3926" t="s">
        <v>1810</v>
      </c>
      <c r="Z3926">
        <v>38.901511999999997</v>
      </c>
      <c r="AA3926">
        <v>-77.048033000000004</v>
      </c>
      <c r="AB3926">
        <v>395833.5</v>
      </c>
      <c r="AC3926">
        <v>137074.26</v>
      </c>
      <c r="AD3926">
        <v>20037</v>
      </c>
      <c r="AE3926">
        <v>295024</v>
      </c>
      <c r="AF3926">
        <v>130884</v>
      </c>
      <c r="AG3926">
        <v>130884</v>
      </c>
      <c r="AH3926">
        <v>2</v>
      </c>
      <c r="AI3926">
        <v>2</v>
      </c>
      <c r="AJ3926" t="s">
        <v>14244</v>
      </c>
      <c r="AK3926" t="s">
        <v>610</v>
      </c>
      <c r="AL3926" t="s">
        <v>50</v>
      </c>
      <c r="AM3926">
        <v>207</v>
      </c>
      <c r="AN3926">
        <v>5</v>
      </c>
      <c r="AO3926" t="s">
        <v>51</v>
      </c>
      <c r="AP3926">
        <v>1566</v>
      </c>
      <c r="AQ3926">
        <v>-77.048035534479098</v>
      </c>
      <c r="AR3926">
        <v>38.901519950912103</v>
      </c>
      <c r="AS3926" t="b">
        <f t="shared" si="184"/>
        <v>0</v>
      </c>
    </row>
    <row r="3927" spans="1:45">
      <c r="A3927">
        <f t="shared" si="185"/>
        <v>3926</v>
      </c>
      <c r="B3927">
        <v>187795</v>
      </c>
      <c r="C3927">
        <v>187795</v>
      </c>
      <c r="D3927" t="s">
        <v>6219</v>
      </c>
      <c r="E3927" t="s">
        <v>3064</v>
      </c>
      <c r="F3927">
        <v>10195482</v>
      </c>
      <c r="G3927" t="s">
        <v>1806</v>
      </c>
      <c r="H3927" t="s">
        <v>5951</v>
      </c>
      <c r="J3927">
        <v>110703</v>
      </c>
      <c r="K3927" t="s">
        <v>6220</v>
      </c>
      <c r="L3927" t="s">
        <v>192</v>
      </c>
      <c r="M3927" s="4">
        <v>0.29166666666666669</v>
      </c>
      <c r="N3927" s="1">
        <v>0.70833333333333337</v>
      </c>
      <c r="O3927" t="s">
        <v>203</v>
      </c>
      <c r="P3927" t="s">
        <v>55</v>
      </c>
      <c r="S3927" t="s">
        <v>3064</v>
      </c>
      <c r="T3927" t="s">
        <v>165</v>
      </c>
      <c r="U3927" t="s">
        <v>683</v>
      </c>
      <c r="W3927" t="str">
        <f t="shared" si="183"/>
        <v xml:space="preserve">   </v>
      </c>
      <c r="Z3927">
        <v>0</v>
      </c>
      <c r="AA3927">
        <v>0</v>
      </c>
      <c r="AB3927">
        <v>0</v>
      </c>
      <c r="AC3927">
        <v>0</v>
      </c>
      <c r="AE3927">
        <v>-100</v>
      </c>
      <c r="AF3927">
        <v>-100</v>
      </c>
      <c r="AG3927">
        <v>348291</v>
      </c>
      <c r="AI3927" t="s">
        <v>14250</v>
      </c>
      <c r="AJ3927" t="s">
        <v>14251</v>
      </c>
      <c r="AK3927" t="s">
        <v>51</v>
      </c>
      <c r="AN3927" t="s">
        <v>51</v>
      </c>
      <c r="AO3927" t="s">
        <v>51</v>
      </c>
      <c r="AP3927">
        <v>1765</v>
      </c>
      <c r="AQ3927">
        <v>-81.529192133279295</v>
      </c>
      <c r="AR3927">
        <v>37.5772691877347</v>
      </c>
      <c r="AS3927" t="b">
        <f t="shared" si="184"/>
        <v>1</v>
      </c>
    </row>
    <row r="3928" spans="1:45">
      <c r="A3928">
        <f t="shared" si="185"/>
        <v>3927</v>
      </c>
      <c r="B3928">
        <v>187796</v>
      </c>
      <c r="C3928">
        <v>187796</v>
      </c>
      <c r="D3928" t="s">
        <v>6222</v>
      </c>
      <c r="E3928" t="s">
        <v>3064</v>
      </c>
      <c r="F3928">
        <v>10195483</v>
      </c>
      <c r="G3928" t="s">
        <v>1806</v>
      </c>
      <c r="H3928" t="s">
        <v>5951</v>
      </c>
      <c r="J3928">
        <v>110703</v>
      </c>
      <c r="K3928" t="s">
        <v>6223</v>
      </c>
      <c r="L3928" t="s">
        <v>192</v>
      </c>
      <c r="M3928" s="4">
        <v>0.29166666666666669</v>
      </c>
      <c r="N3928" s="1">
        <v>0.70833333333333337</v>
      </c>
      <c r="O3928" t="s">
        <v>203</v>
      </c>
      <c r="P3928" t="s">
        <v>55</v>
      </c>
      <c r="S3928" t="s">
        <v>3064</v>
      </c>
      <c r="T3928" t="s">
        <v>165</v>
      </c>
      <c r="U3928" t="s">
        <v>683</v>
      </c>
      <c r="W3928" t="str">
        <f t="shared" si="183"/>
        <v xml:space="preserve">   </v>
      </c>
      <c r="Z3928">
        <v>0</v>
      </c>
      <c r="AA3928">
        <v>0</v>
      </c>
      <c r="AB3928">
        <v>0</v>
      </c>
      <c r="AC3928">
        <v>0</v>
      </c>
      <c r="AE3928">
        <v>-100</v>
      </c>
      <c r="AF3928">
        <v>-100</v>
      </c>
      <c r="AG3928">
        <v>348291</v>
      </c>
      <c r="AI3928" t="s">
        <v>14250</v>
      </c>
      <c r="AJ3928" t="s">
        <v>14251</v>
      </c>
      <c r="AK3928" t="s">
        <v>51</v>
      </c>
      <c r="AN3928" t="s">
        <v>51</v>
      </c>
      <c r="AO3928" t="s">
        <v>51</v>
      </c>
      <c r="AP3928">
        <v>1766</v>
      </c>
      <c r="AQ3928">
        <v>-81.529192133279295</v>
      </c>
      <c r="AR3928">
        <v>37.5772691877347</v>
      </c>
      <c r="AS3928" t="b">
        <f t="shared" si="184"/>
        <v>1</v>
      </c>
    </row>
    <row r="3929" spans="1:45">
      <c r="A3929">
        <f t="shared" si="185"/>
        <v>3928</v>
      </c>
      <c r="B3929">
        <v>187736</v>
      </c>
      <c r="C3929">
        <v>187736</v>
      </c>
      <c r="D3929" t="s">
        <v>6304</v>
      </c>
      <c r="E3929" t="s">
        <v>6305</v>
      </c>
      <c r="F3929">
        <v>10195606</v>
      </c>
      <c r="G3929" t="s">
        <v>201</v>
      </c>
      <c r="K3929" t="s">
        <v>6306</v>
      </c>
      <c r="L3929" t="s">
        <v>192</v>
      </c>
      <c r="M3929" s="4">
        <v>0.29166666666666669</v>
      </c>
      <c r="N3929" s="1">
        <v>0.79166666666666663</v>
      </c>
      <c r="O3929" t="s">
        <v>55</v>
      </c>
      <c r="P3929" t="s">
        <v>55</v>
      </c>
      <c r="S3929" t="s">
        <v>6305</v>
      </c>
      <c r="T3929" t="s">
        <v>165</v>
      </c>
      <c r="U3929" t="s">
        <v>683</v>
      </c>
      <c r="V3929" t="s">
        <v>46</v>
      </c>
      <c r="W3929" t="str">
        <f t="shared" si="183"/>
        <v xml:space="preserve"> WASHINGTON DC 20011</v>
      </c>
      <c r="X3929" t="s">
        <v>47</v>
      </c>
      <c r="Y3929" t="s">
        <v>6307</v>
      </c>
      <c r="Z3929">
        <v>38.946736000000001</v>
      </c>
      <c r="AA3929">
        <v>-77.023343999999994</v>
      </c>
      <c r="AB3929">
        <v>397976.36</v>
      </c>
      <c r="AC3929">
        <v>142093.63</v>
      </c>
      <c r="AD3929">
        <v>20011</v>
      </c>
      <c r="AE3929">
        <v>249849</v>
      </c>
      <c r="AF3929">
        <v>92408</v>
      </c>
      <c r="AG3929">
        <v>92408</v>
      </c>
      <c r="AH3929">
        <v>4</v>
      </c>
      <c r="AI3929">
        <v>4</v>
      </c>
      <c r="AJ3929" t="s">
        <v>14252</v>
      </c>
      <c r="AK3929" t="s">
        <v>746</v>
      </c>
      <c r="AL3929" t="s">
        <v>188</v>
      </c>
      <c r="AM3929">
        <v>407</v>
      </c>
      <c r="AN3929">
        <v>18</v>
      </c>
      <c r="AO3929" t="s">
        <v>51</v>
      </c>
      <c r="AP3929">
        <v>1172</v>
      </c>
      <c r="AQ3929">
        <v>-77.023346500390701</v>
      </c>
      <c r="AR3929">
        <v>38.946743588198302</v>
      </c>
      <c r="AS3929" t="b">
        <f t="shared" si="184"/>
        <v>1</v>
      </c>
    </row>
    <row r="3930" spans="1:45">
      <c r="A3930">
        <f t="shared" si="185"/>
        <v>3929</v>
      </c>
      <c r="B3930">
        <v>187739</v>
      </c>
      <c r="C3930">
        <v>187739</v>
      </c>
      <c r="D3930" t="s">
        <v>6308</v>
      </c>
      <c r="E3930" t="s">
        <v>6309</v>
      </c>
      <c r="F3930">
        <v>10195636</v>
      </c>
      <c r="G3930" t="s">
        <v>201</v>
      </c>
      <c r="K3930" t="s">
        <v>6310</v>
      </c>
      <c r="L3930" t="s">
        <v>192</v>
      </c>
      <c r="M3930" s="4">
        <v>0.29166666666666669</v>
      </c>
      <c r="N3930" s="1">
        <v>0.70833333333333337</v>
      </c>
      <c r="O3930" t="s">
        <v>266</v>
      </c>
      <c r="P3930" t="s">
        <v>55</v>
      </c>
      <c r="Q3930" t="s">
        <v>6309</v>
      </c>
      <c r="R3930" t="s">
        <v>6311</v>
      </c>
      <c r="S3930" t="s">
        <v>6309</v>
      </c>
      <c r="T3930" t="s">
        <v>165</v>
      </c>
      <c r="U3930" t="s">
        <v>683</v>
      </c>
      <c r="V3930" t="s">
        <v>46</v>
      </c>
      <c r="W3930" t="str">
        <f t="shared" si="183"/>
        <v>2200 Wisconsin Ave. NW, #301 WASHINGTON DC 20007</v>
      </c>
      <c r="X3930" t="s">
        <v>47</v>
      </c>
      <c r="Y3930" t="s">
        <v>6312</v>
      </c>
      <c r="Z3930">
        <v>38.919058999999997</v>
      </c>
      <c r="AA3930">
        <v>-77.071314999999998</v>
      </c>
      <c r="AB3930">
        <v>393815.48</v>
      </c>
      <c r="AC3930">
        <v>139023.34</v>
      </c>
      <c r="AD3930">
        <v>20007</v>
      </c>
      <c r="AE3930">
        <v>284718</v>
      </c>
      <c r="AF3930">
        <v>123527</v>
      </c>
      <c r="AG3930">
        <v>123527</v>
      </c>
      <c r="AH3930">
        <v>3</v>
      </c>
      <c r="AI3930">
        <v>3</v>
      </c>
      <c r="AJ3930" t="s">
        <v>14249</v>
      </c>
      <c r="AK3930" t="s">
        <v>3105</v>
      </c>
      <c r="AL3930" t="s">
        <v>50</v>
      </c>
      <c r="AM3930">
        <v>204</v>
      </c>
      <c r="AN3930">
        <v>14</v>
      </c>
      <c r="AO3930" t="s">
        <v>51</v>
      </c>
      <c r="AP3930">
        <v>1476</v>
      </c>
      <c r="AQ3930">
        <v>-77.071317706477501</v>
      </c>
      <c r="AR3930">
        <v>38.919066045163397</v>
      </c>
      <c r="AS3930" t="b">
        <f t="shared" si="184"/>
        <v>1</v>
      </c>
    </row>
    <row r="3931" spans="1:45">
      <c r="A3931">
        <f t="shared" si="185"/>
        <v>3930</v>
      </c>
      <c r="B3931">
        <v>187741</v>
      </c>
      <c r="C3931">
        <v>187741</v>
      </c>
      <c r="D3931" t="s">
        <v>6320</v>
      </c>
      <c r="E3931" t="s">
        <v>6321</v>
      </c>
      <c r="F3931">
        <v>10195679</v>
      </c>
      <c r="G3931" t="s">
        <v>201</v>
      </c>
      <c r="K3931" t="s">
        <v>6322</v>
      </c>
      <c r="L3931" t="s">
        <v>387</v>
      </c>
      <c r="M3931" s="4">
        <v>0.375</v>
      </c>
      <c r="N3931" s="1">
        <v>0.75</v>
      </c>
      <c r="O3931" t="s">
        <v>55</v>
      </c>
      <c r="P3931" t="s">
        <v>55</v>
      </c>
      <c r="S3931" t="s">
        <v>6321</v>
      </c>
      <c r="T3931" t="s">
        <v>165</v>
      </c>
      <c r="U3931" t="s">
        <v>683</v>
      </c>
      <c r="V3931" t="s">
        <v>46</v>
      </c>
      <c r="W3931" t="str">
        <f t="shared" si="183"/>
        <v xml:space="preserve"> WASHINGTON DC 20005</v>
      </c>
      <c r="X3931" t="s">
        <v>47</v>
      </c>
      <c r="Y3931" t="s">
        <v>354</v>
      </c>
      <c r="Z3931">
        <v>38.908866000000003</v>
      </c>
      <c r="AA3931">
        <v>-77.035016999999996</v>
      </c>
      <c r="AB3931">
        <v>396962.86</v>
      </c>
      <c r="AC3931">
        <v>137890.07999999999</v>
      </c>
      <c r="AD3931">
        <v>20005</v>
      </c>
      <c r="AE3931">
        <v>242818</v>
      </c>
      <c r="AF3931">
        <v>85753</v>
      </c>
      <c r="AG3931">
        <v>85753</v>
      </c>
      <c r="AH3931">
        <v>2</v>
      </c>
      <c r="AI3931">
        <v>2</v>
      </c>
      <c r="AJ3931" t="s">
        <v>14249</v>
      </c>
      <c r="AK3931" t="s">
        <v>90</v>
      </c>
      <c r="AL3931" t="s">
        <v>50</v>
      </c>
      <c r="AM3931">
        <v>208</v>
      </c>
      <c r="AN3931">
        <v>6</v>
      </c>
      <c r="AO3931" t="s">
        <v>51</v>
      </c>
      <c r="AP3931">
        <v>1087</v>
      </c>
      <c r="AQ3931">
        <v>-77.035019383617197</v>
      </c>
      <c r="AR3931">
        <v>38.908873772057298</v>
      </c>
      <c r="AS3931" t="b">
        <f t="shared" si="184"/>
        <v>1</v>
      </c>
    </row>
    <row r="3932" spans="1:45">
      <c r="A3932">
        <f t="shared" si="185"/>
        <v>3931</v>
      </c>
      <c r="B3932">
        <v>187767</v>
      </c>
      <c r="C3932">
        <v>187767</v>
      </c>
      <c r="D3932" t="s">
        <v>6327</v>
      </c>
      <c r="E3932" t="s">
        <v>6328</v>
      </c>
      <c r="F3932">
        <v>10195762</v>
      </c>
      <c r="G3932" t="s">
        <v>201</v>
      </c>
      <c r="K3932" t="s">
        <v>6329</v>
      </c>
      <c r="L3932" t="s">
        <v>387</v>
      </c>
      <c r="M3932" s="4">
        <v>0.29166666666666669</v>
      </c>
      <c r="N3932" s="1">
        <v>0.79166666666666663</v>
      </c>
      <c r="O3932" t="s">
        <v>55</v>
      </c>
      <c r="P3932" t="s">
        <v>55</v>
      </c>
      <c r="S3932" t="s">
        <v>6328</v>
      </c>
      <c r="T3932" t="s">
        <v>165</v>
      </c>
      <c r="U3932" t="s">
        <v>683</v>
      </c>
      <c r="V3932" t="s">
        <v>46</v>
      </c>
      <c r="W3932" t="str">
        <f t="shared" si="183"/>
        <v xml:space="preserve"> WASHINGTON DC 20009</v>
      </c>
      <c r="X3932" t="s">
        <v>47</v>
      </c>
      <c r="Y3932" t="s">
        <v>6330</v>
      </c>
      <c r="Z3932">
        <v>38.919873000000003</v>
      </c>
      <c r="AA3932">
        <v>-77.028985000000006</v>
      </c>
      <c r="AB3932">
        <v>397486.41</v>
      </c>
      <c r="AC3932">
        <v>139111.73000000001</v>
      </c>
      <c r="AD3932">
        <v>20009</v>
      </c>
      <c r="AE3932">
        <v>240701</v>
      </c>
      <c r="AF3932">
        <v>83458</v>
      </c>
      <c r="AG3932">
        <v>83458</v>
      </c>
      <c r="AH3932">
        <v>1</v>
      </c>
      <c r="AI3932">
        <v>1</v>
      </c>
      <c r="AJ3932" t="s">
        <v>14249</v>
      </c>
      <c r="AK3932" t="s">
        <v>373</v>
      </c>
      <c r="AL3932" t="s">
        <v>88</v>
      </c>
      <c r="AM3932">
        <v>305</v>
      </c>
      <c r="AN3932">
        <v>3</v>
      </c>
      <c r="AO3932" t="s">
        <v>51</v>
      </c>
      <c r="AP3932">
        <v>1970</v>
      </c>
      <c r="AQ3932">
        <v>-77.028987519325895</v>
      </c>
      <c r="AR3932">
        <v>38.919880459564901</v>
      </c>
      <c r="AS3932" t="b">
        <f t="shared" si="184"/>
        <v>1</v>
      </c>
    </row>
    <row r="3933" spans="1:45">
      <c r="A3933">
        <f t="shared" si="185"/>
        <v>3932</v>
      </c>
      <c r="B3933">
        <v>187770</v>
      </c>
      <c r="C3933">
        <v>187770</v>
      </c>
      <c r="D3933" t="s">
        <v>6336</v>
      </c>
      <c r="E3933" t="s">
        <v>6337</v>
      </c>
      <c r="F3933">
        <v>10195787</v>
      </c>
      <c r="G3933" t="s">
        <v>81</v>
      </c>
      <c r="K3933" t="s">
        <v>6338</v>
      </c>
      <c r="L3933" t="s">
        <v>266</v>
      </c>
      <c r="M3933" s="4">
        <v>0.41666666666666669</v>
      </c>
      <c r="N3933" s="1">
        <v>0.70833333333333337</v>
      </c>
      <c r="O3933" t="s">
        <v>55</v>
      </c>
      <c r="P3933" t="s">
        <v>55</v>
      </c>
      <c r="Q3933" t="s">
        <v>6339</v>
      </c>
      <c r="R3933" t="s">
        <v>6340</v>
      </c>
      <c r="S3933" t="s">
        <v>6337</v>
      </c>
      <c r="T3933" t="s">
        <v>165</v>
      </c>
      <c r="U3933" t="s">
        <v>683</v>
      </c>
      <c r="V3933" t="s">
        <v>46</v>
      </c>
      <c r="W3933" t="str">
        <f t="shared" si="183"/>
        <v>2120 Kalarama Rd WASHINGTON DC 20008</v>
      </c>
      <c r="X3933" t="s">
        <v>47</v>
      </c>
      <c r="Y3933" t="s">
        <v>6341</v>
      </c>
      <c r="Z3933">
        <v>38.918067000000001</v>
      </c>
      <c r="AA3933">
        <v>-77.048878000000002</v>
      </c>
      <c r="AB3933">
        <v>395761.2</v>
      </c>
      <c r="AC3933">
        <v>138912.03</v>
      </c>
      <c r="AD3933">
        <v>20008</v>
      </c>
      <c r="AE3933">
        <v>277144</v>
      </c>
      <c r="AF3933">
        <v>119199</v>
      </c>
      <c r="AG3933">
        <v>119199</v>
      </c>
      <c r="AH3933">
        <v>2</v>
      </c>
      <c r="AI3933">
        <v>2</v>
      </c>
      <c r="AJ3933" t="s">
        <v>14252</v>
      </c>
      <c r="AK3933" t="s">
        <v>206</v>
      </c>
      <c r="AL3933" t="s">
        <v>50</v>
      </c>
      <c r="AM3933">
        <v>208</v>
      </c>
      <c r="AN3933">
        <v>1</v>
      </c>
      <c r="AO3933" t="s">
        <v>51</v>
      </c>
      <c r="AP3933">
        <v>1376</v>
      </c>
      <c r="AQ3933">
        <v>-77.048880385475499</v>
      </c>
      <c r="AR3933">
        <v>38.918074867783197</v>
      </c>
      <c r="AS3933" t="b">
        <f t="shared" si="184"/>
        <v>1</v>
      </c>
    </row>
    <row r="3934" spans="1:45">
      <c r="A3934">
        <f t="shared" si="185"/>
        <v>3933</v>
      </c>
      <c r="B3934">
        <v>187771</v>
      </c>
      <c r="C3934">
        <v>187771</v>
      </c>
      <c r="D3934" t="s">
        <v>6355</v>
      </c>
      <c r="E3934" t="s">
        <v>6356</v>
      </c>
      <c r="F3934">
        <v>10195843</v>
      </c>
      <c r="G3934" t="s">
        <v>201</v>
      </c>
      <c r="K3934" t="s">
        <v>6357</v>
      </c>
      <c r="L3934" t="s">
        <v>265</v>
      </c>
      <c r="M3934" s="4">
        <v>0.29166666666666669</v>
      </c>
      <c r="N3934" s="1">
        <v>0.79166666666666663</v>
      </c>
      <c r="O3934" t="s">
        <v>55</v>
      </c>
      <c r="P3934" t="s">
        <v>55</v>
      </c>
      <c r="Q3934" t="s">
        <v>6356</v>
      </c>
      <c r="R3934" t="s">
        <v>6358</v>
      </c>
      <c r="S3934" t="s">
        <v>6356</v>
      </c>
      <c r="T3934" t="s">
        <v>165</v>
      </c>
      <c r="U3934" t="s">
        <v>683</v>
      </c>
      <c r="V3934" t="s">
        <v>46</v>
      </c>
      <c r="W3934" t="str">
        <f t="shared" si="183"/>
        <v>5417 Kansas Ave NW WASHINGTON DC 20011</v>
      </c>
      <c r="X3934" t="s">
        <v>47</v>
      </c>
      <c r="Y3934" t="s">
        <v>6359</v>
      </c>
      <c r="Z3934">
        <v>38.956037000000002</v>
      </c>
      <c r="AA3934">
        <v>-77.015086999999994</v>
      </c>
      <c r="AB3934">
        <v>398692.34</v>
      </c>
      <c r="AC3934">
        <v>143125.91</v>
      </c>
      <c r="AD3934">
        <v>20011</v>
      </c>
      <c r="AE3934">
        <v>244781</v>
      </c>
      <c r="AF3934">
        <v>87708</v>
      </c>
      <c r="AG3934">
        <v>87708</v>
      </c>
      <c r="AH3934">
        <v>4</v>
      </c>
      <c r="AI3934">
        <v>4</v>
      </c>
      <c r="AJ3934" t="s">
        <v>14252</v>
      </c>
      <c r="AK3934" t="s">
        <v>3636</v>
      </c>
      <c r="AL3934" t="s">
        <v>188</v>
      </c>
      <c r="AM3934">
        <v>403</v>
      </c>
      <c r="AN3934">
        <v>18</v>
      </c>
      <c r="AO3934" t="s">
        <v>51</v>
      </c>
      <c r="AP3934">
        <v>1150</v>
      </c>
      <c r="AQ3934">
        <v>-77.0150890997282</v>
      </c>
      <c r="AR3934">
        <v>38.956044006742701</v>
      </c>
      <c r="AS3934" t="b">
        <f t="shared" si="184"/>
        <v>1</v>
      </c>
    </row>
    <row r="3935" spans="1:45">
      <c r="A3935">
        <f t="shared" si="185"/>
        <v>3934</v>
      </c>
      <c r="B3935">
        <v>187781</v>
      </c>
      <c r="C3935">
        <v>187781</v>
      </c>
      <c r="D3935" t="s">
        <v>6386</v>
      </c>
      <c r="E3935" t="s">
        <v>3355</v>
      </c>
      <c r="F3935">
        <v>10195974</v>
      </c>
      <c r="G3935" t="s">
        <v>1806</v>
      </c>
      <c r="H3935" t="s">
        <v>6047</v>
      </c>
      <c r="J3935">
        <v>111480</v>
      </c>
      <c r="K3935" t="s">
        <v>6387</v>
      </c>
      <c r="L3935" t="s">
        <v>415</v>
      </c>
      <c r="M3935" s="4">
        <v>0.29166666666666669</v>
      </c>
      <c r="N3935" s="1">
        <v>0.70833333333333337</v>
      </c>
      <c r="O3935" t="s">
        <v>203</v>
      </c>
      <c r="P3935" t="s">
        <v>55</v>
      </c>
      <c r="Q3935" t="s">
        <v>3358</v>
      </c>
      <c r="R3935" t="s">
        <v>3359</v>
      </c>
      <c r="S3935" t="s">
        <v>3358</v>
      </c>
      <c r="T3935" t="s">
        <v>165</v>
      </c>
      <c r="U3935" t="s">
        <v>683</v>
      </c>
      <c r="W3935" t="str">
        <f t="shared" si="183"/>
        <v xml:space="preserve">2254 25th Place N.E.   </v>
      </c>
      <c r="Z3935">
        <v>0</v>
      </c>
      <c r="AA3935">
        <v>0</v>
      </c>
      <c r="AB3935">
        <v>0</v>
      </c>
      <c r="AC3935">
        <v>0</v>
      </c>
      <c r="AE3935">
        <v>-100</v>
      </c>
      <c r="AF3935">
        <v>-100</v>
      </c>
      <c r="AG3935">
        <v>348291</v>
      </c>
      <c r="AI3935" t="s">
        <v>14250</v>
      </c>
      <c r="AJ3935" t="s">
        <v>14251</v>
      </c>
      <c r="AK3935" t="s">
        <v>51</v>
      </c>
      <c r="AN3935" t="s">
        <v>51</v>
      </c>
      <c r="AO3935" t="s">
        <v>51</v>
      </c>
      <c r="AP3935">
        <v>1764</v>
      </c>
      <c r="AQ3935">
        <v>-81.529192133279295</v>
      </c>
      <c r="AR3935">
        <v>37.5772691877347</v>
      </c>
      <c r="AS3935" t="b">
        <f t="shared" si="184"/>
        <v>0</v>
      </c>
    </row>
    <row r="3936" spans="1:45">
      <c r="A3936">
        <f t="shared" si="185"/>
        <v>3935</v>
      </c>
      <c r="B3936">
        <v>187712</v>
      </c>
      <c r="C3936">
        <v>187712</v>
      </c>
      <c r="D3936" t="s">
        <v>6396</v>
      </c>
      <c r="E3936" t="s">
        <v>1812</v>
      </c>
      <c r="F3936">
        <v>10195986</v>
      </c>
      <c r="G3936" t="s">
        <v>1806</v>
      </c>
      <c r="H3936" t="s">
        <v>6397</v>
      </c>
      <c r="J3936">
        <v>109731</v>
      </c>
      <c r="K3936" t="s">
        <v>6398</v>
      </c>
      <c r="L3936" t="s">
        <v>203</v>
      </c>
      <c r="M3936" s="4">
        <v>0.29166666666666669</v>
      </c>
      <c r="N3936" s="1">
        <v>0.70833333333333337</v>
      </c>
      <c r="O3936" t="s">
        <v>203</v>
      </c>
      <c r="P3936" t="s">
        <v>55</v>
      </c>
      <c r="Q3936" t="s">
        <v>1110</v>
      </c>
      <c r="R3936" t="s">
        <v>1814</v>
      </c>
      <c r="S3936" t="s">
        <v>1110</v>
      </c>
      <c r="T3936" t="s">
        <v>165</v>
      </c>
      <c r="U3936" t="s">
        <v>683</v>
      </c>
      <c r="V3936" t="s">
        <v>46</v>
      </c>
      <c r="W3936" t="str">
        <f t="shared" si="183"/>
        <v>6801 Industrial Rd. WASHINGTON DC 20009</v>
      </c>
      <c r="X3936" t="s">
        <v>47</v>
      </c>
      <c r="Y3936" t="s">
        <v>708</v>
      </c>
      <c r="Z3936">
        <v>38.912025999999997</v>
      </c>
      <c r="AA3936">
        <v>-77.044430000000006</v>
      </c>
      <c r="AB3936">
        <v>396146.64</v>
      </c>
      <c r="AC3936">
        <v>138241.14000000001</v>
      </c>
      <c r="AD3936">
        <v>20009</v>
      </c>
      <c r="AE3936">
        <v>241023</v>
      </c>
      <c r="AF3936">
        <v>83694</v>
      </c>
      <c r="AG3936">
        <v>83694</v>
      </c>
      <c r="AH3936">
        <v>2</v>
      </c>
      <c r="AI3936">
        <v>2</v>
      </c>
      <c r="AJ3936" t="s">
        <v>14249</v>
      </c>
      <c r="AK3936" t="s">
        <v>709</v>
      </c>
      <c r="AL3936" t="s">
        <v>50</v>
      </c>
      <c r="AM3936">
        <v>208</v>
      </c>
      <c r="AN3936">
        <v>6</v>
      </c>
      <c r="AO3936" t="s">
        <v>51</v>
      </c>
      <c r="AP3936">
        <v>1956</v>
      </c>
      <c r="AQ3936">
        <v>-77.044432066780303</v>
      </c>
      <c r="AR3936">
        <v>38.912033040896098</v>
      </c>
      <c r="AS3936" t="b">
        <f t="shared" si="184"/>
        <v>0</v>
      </c>
    </row>
    <row r="3937" spans="1:45">
      <c r="A3937">
        <f t="shared" si="185"/>
        <v>3936</v>
      </c>
      <c r="B3937">
        <v>187714</v>
      </c>
      <c r="C3937">
        <v>187714</v>
      </c>
      <c r="D3937" t="s">
        <v>6399</v>
      </c>
      <c r="E3937" t="s">
        <v>922</v>
      </c>
      <c r="F3937">
        <v>10195996</v>
      </c>
      <c r="G3937" t="s">
        <v>1806</v>
      </c>
      <c r="H3937" t="s">
        <v>6400</v>
      </c>
      <c r="J3937">
        <v>109751</v>
      </c>
      <c r="K3937" t="s">
        <v>6401</v>
      </c>
      <c r="L3937" t="s">
        <v>203</v>
      </c>
      <c r="M3937" s="4">
        <v>0.29166666666666669</v>
      </c>
      <c r="N3937" s="1">
        <v>0.70833333333333337</v>
      </c>
      <c r="O3937" t="s">
        <v>203</v>
      </c>
      <c r="P3937" t="s">
        <v>55</v>
      </c>
      <c r="Q3937" t="s">
        <v>230</v>
      </c>
      <c r="R3937" t="s">
        <v>231</v>
      </c>
      <c r="S3937" t="s">
        <v>925</v>
      </c>
      <c r="T3937" t="s">
        <v>165</v>
      </c>
      <c r="U3937" t="s">
        <v>683</v>
      </c>
      <c r="V3937" t="s">
        <v>46</v>
      </c>
      <c r="W3937" t="str">
        <f t="shared" si="183"/>
        <v>5000 Overlook Ave SW WASHINGTON DC 20036</v>
      </c>
      <c r="X3937" t="s">
        <v>47</v>
      </c>
      <c r="Y3937" t="s">
        <v>926</v>
      </c>
      <c r="Z3937">
        <v>38.905355999999998</v>
      </c>
      <c r="AA3937">
        <v>-77.046274999999994</v>
      </c>
      <c r="AB3937">
        <v>395986.21</v>
      </c>
      <c r="AC3937">
        <v>137500.89000000001</v>
      </c>
      <c r="AD3937">
        <v>20036</v>
      </c>
      <c r="AE3937">
        <v>240940</v>
      </c>
      <c r="AF3937">
        <v>83891</v>
      </c>
      <c r="AG3937">
        <v>83891</v>
      </c>
      <c r="AH3937">
        <v>2</v>
      </c>
      <c r="AI3937">
        <v>2</v>
      </c>
      <c r="AJ3937" t="s">
        <v>14244</v>
      </c>
      <c r="AK3937" t="s">
        <v>927</v>
      </c>
      <c r="AL3937" t="s">
        <v>50</v>
      </c>
      <c r="AM3937">
        <v>207</v>
      </c>
      <c r="AN3937">
        <v>6</v>
      </c>
      <c r="AO3937" t="s">
        <v>524</v>
      </c>
      <c r="AP3937">
        <v>1017</v>
      </c>
      <c r="AQ3937">
        <v>-77.046277519928495</v>
      </c>
      <c r="AR3937">
        <v>38.9053638954273</v>
      </c>
      <c r="AS3937" t="b">
        <f t="shared" si="184"/>
        <v>0</v>
      </c>
    </row>
    <row r="3938" spans="1:45">
      <c r="A3938">
        <f t="shared" si="185"/>
        <v>3937</v>
      </c>
      <c r="B3938">
        <v>187715</v>
      </c>
      <c r="C3938">
        <v>187715</v>
      </c>
      <c r="D3938" t="s">
        <v>6404</v>
      </c>
      <c r="E3938" t="s">
        <v>922</v>
      </c>
      <c r="F3938">
        <v>10195997</v>
      </c>
      <c r="G3938" t="s">
        <v>1806</v>
      </c>
      <c r="H3938" t="s">
        <v>6400</v>
      </c>
      <c r="J3938">
        <v>109751</v>
      </c>
      <c r="K3938" t="s">
        <v>6405</v>
      </c>
      <c r="L3938" t="s">
        <v>203</v>
      </c>
      <c r="M3938" s="4">
        <v>0.29166666666666669</v>
      </c>
      <c r="N3938" s="1">
        <v>0.70833333333333337</v>
      </c>
      <c r="O3938" t="s">
        <v>203</v>
      </c>
      <c r="P3938" t="s">
        <v>55</v>
      </c>
      <c r="Q3938" t="s">
        <v>230</v>
      </c>
      <c r="R3938" t="s">
        <v>231</v>
      </c>
      <c r="S3938" t="s">
        <v>925</v>
      </c>
      <c r="T3938" t="s">
        <v>165</v>
      </c>
      <c r="U3938" t="s">
        <v>683</v>
      </c>
      <c r="V3938" t="s">
        <v>46</v>
      </c>
      <c r="W3938" t="str">
        <f t="shared" si="183"/>
        <v>5000 Overlook Ave SW WASHINGTON DC 20036</v>
      </c>
      <c r="X3938" t="s">
        <v>47</v>
      </c>
      <c r="Y3938" t="s">
        <v>926</v>
      </c>
      <c r="Z3938">
        <v>38.905355999999998</v>
      </c>
      <c r="AA3938">
        <v>-77.046274999999994</v>
      </c>
      <c r="AB3938">
        <v>395986.21</v>
      </c>
      <c r="AC3938">
        <v>137500.89000000001</v>
      </c>
      <c r="AD3938">
        <v>20036</v>
      </c>
      <c r="AE3938">
        <v>240940</v>
      </c>
      <c r="AF3938">
        <v>83891</v>
      </c>
      <c r="AG3938">
        <v>83891</v>
      </c>
      <c r="AH3938">
        <v>2</v>
      </c>
      <c r="AI3938">
        <v>2</v>
      </c>
      <c r="AJ3938" t="s">
        <v>14244</v>
      </c>
      <c r="AK3938" t="s">
        <v>927</v>
      </c>
      <c r="AL3938" t="s">
        <v>50</v>
      </c>
      <c r="AM3938">
        <v>207</v>
      </c>
      <c r="AN3938">
        <v>6</v>
      </c>
      <c r="AO3938" t="s">
        <v>524</v>
      </c>
      <c r="AP3938">
        <v>1018</v>
      </c>
      <c r="AQ3938">
        <v>-77.046277519928495</v>
      </c>
      <c r="AR3938">
        <v>38.9053638954273</v>
      </c>
      <c r="AS3938" t="b">
        <f t="shared" si="184"/>
        <v>0</v>
      </c>
    </row>
    <row r="3939" spans="1:45">
      <c r="A3939">
        <f t="shared" si="185"/>
        <v>3938</v>
      </c>
      <c r="B3939">
        <v>187716</v>
      </c>
      <c r="C3939">
        <v>187716</v>
      </c>
      <c r="D3939" t="s">
        <v>6412</v>
      </c>
      <c r="E3939" t="s">
        <v>922</v>
      </c>
      <c r="F3939">
        <v>10195998</v>
      </c>
      <c r="G3939" t="s">
        <v>1806</v>
      </c>
      <c r="H3939" t="s">
        <v>6400</v>
      </c>
      <c r="J3939">
        <v>109751</v>
      </c>
      <c r="K3939" t="s">
        <v>6413</v>
      </c>
      <c r="L3939" t="s">
        <v>203</v>
      </c>
      <c r="M3939" s="4">
        <v>0.29166666666666669</v>
      </c>
      <c r="N3939" s="1">
        <v>0.70833333333333337</v>
      </c>
      <c r="O3939" t="s">
        <v>203</v>
      </c>
      <c r="P3939" t="s">
        <v>55</v>
      </c>
      <c r="Q3939" t="s">
        <v>230</v>
      </c>
      <c r="R3939" t="s">
        <v>231</v>
      </c>
      <c r="S3939" t="s">
        <v>925</v>
      </c>
      <c r="T3939" t="s">
        <v>165</v>
      </c>
      <c r="U3939" t="s">
        <v>683</v>
      </c>
      <c r="V3939" t="s">
        <v>46</v>
      </c>
      <c r="W3939" t="str">
        <f t="shared" si="183"/>
        <v>5000 Overlook Ave SW WASHINGTON DC 20036</v>
      </c>
      <c r="X3939" t="s">
        <v>47</v>
      </c>
      <c r="Y3939" t="s">
        <v>926</v>
      </c>
      <c r="Z3939">
        <v>38.905355999999998</v>
      </c>
      <c r="AA3939">
        <v>-77.046274999999994</v>
      </c>
      <c r="AB3939">
        <v>395986.21</v>
      </c>
      <c r="AC3939">
        <v>137500.89000000001</v>
      </c>
      <c r="AD3939">
        <v>20036</v>
      </c>
      <c r="AE3939">
        <v>240940</v>
      </c>
      <c r="AF3939">
        <v>83891</v>
      </c>
      <c r="AG3939">
        <v>83891</v>
      </c>
      <c r="AH3939">
        <v>2</v>
      </c>
      <c r="AI3939">
        <v>2</v>
      </c>
      <c r="AJ3939" t="s">
        <v>14244</v>
      </c>
      <c r="AK3939" t="s">
        <v>927</v>
      </c>
      <c r="AL3939" t="s">
        <v>50</v>
      </c>
      <c r="AM3939">
        <v>207</v>
      </c>
      <c r="AN3939">
        <v>6</v>
      </c>
      <c r="AO3939" t="s">
        <v>524</v>
      </c>
      <c r="AP3939">
        <v>1019</v>
      </c>
      <c r="AQ3939">
        <v>-77.046277519928495</v>
      </c>
      <c r="AR3939">
        <v>38.9053638954273</v>
      </c>
      <c r="AS3939" t="b">
        <f t="shared" si="184"/>
        <v>0</v>
      </c>
    </row>
    <row r="3940" spans="1:45">
      <c r="A3940">
        <f t="shared" si="185"/>
        <v>3939</v>
      </c>
      <c r="B3940">
        <v>187717</v>
      </c>
      <c r="C3940">
        <v>187717</v>
      </c>
      <c r="D3940" t="s">
        <v>6417</v>
      </c>
      <c r="E3940" t="s">
        <v>922</v>
      </c>
      <c r="F3940">
        <v>10195999</v>
      </c>
      <c r="G3940" t="s">
        <v>1806</v>
      </c>
      <c r="H3940" t="s">
        <v>6400</v>
      </c>
      <c r="J3940">
        <v>109751</v>
      </c>
      <c r="K3940" t="s">
        <v>6418</v>
      </c>
      <c r="L3940" t="s">
        <v>203</v>
      </c>
      <c r="M3940" s="4">
        <v>0.29166666666666669</v>
      </c>
      <c r="N3940" s="1">
        <v>0.70833333333333337</v>
      </c>
      <c r="O3940" t="s">
        <v>203</v>
      </c>
      <c r="P3940" t="s">
        <v>55</v>
      </c>
      <c r="Q3940" t="s">
        <v>230</v>
      </c>
      <c r="R3940" t="s">
        <v>231</v>
      </c>
      <c r="S3940" t="s">
        <v>925</v>
      </c>
      <c r="T3940" t="s">
        <v>165</v>
      </c>
      <c r="U3940" t="s">
        <v>683</v>
      </c>
      <c r="V3940" t="s">
        <v>46</v>
      </c>
      <c r="W3940" t="str">
        <f t="shared" si="183"/>
        <v>5000 Overlook Ave SW WASHINGTON DC 20036</v>
      </c>
      <c r="X3940" t="s">
        <v>47</v>
      </c>
      <c r="Y3940" t="s">
        <v>926</v>
      </c>
      <c r="Z3940">
        <v>38.905355999999998</v>
      </c>
      <c r="AA3940">
        <v>-77.046274999999994</v>
      </c>
      <c r="AB3940">
        <v>395986.21</v>
      </c>
      <c r="AC3940">
        <v>137500.89000000001</v>
      </c>
      <c r="AD3940">
        <v>20036</v>
      </c>
      <c r="AE3940">
        <v>240940</v>
      </c>
      <c r="AF3940">
        <v>83891</v>
      </c>
      <c r="AG3940">
        <v>83891</v>
      </c>
      <c r="AH3940">
        <v>2</v>
      </c>
      <c r="AI3940">
        <v>2</v>
      </c>
      <c r="AJ3940" t="s">
        <v>14244</v>
      </c>
      <c r="AK3940" t="s">
        <v>927</v>
      </c>
      <c r="AL3940" t="s">
        <v>50</v>
      </c>
      <c r="AM3940">
        <v>207</v>
      </c>
      <c r="AN3940">
        <v>6</v>
      </c>
      <c r="AO3940" t="s">
        <v>524</v>
      </c>
      <c r="AP3940">
        <v>1020</v>
      </c>
      <c r="AQ3940">
        <v>-77.046277519928495</v>
      </c>
      <c r="AR3940">
        <v>38.9053638954273</v>
      </c>
      <c r="AS3940" t="b">
        <f t="shared" si="184"/>
        <v>0</v>
      </c>
    </row>
    <row r="3941" spans="1:45">
      <c r="A3941">
        <f t="shared" si="185"/>
        <v>3940</v>
      </c>
      <c r="B3941">
        <v>187718</v>
      </c>
      <c r="C3941">
        <v>187718</v>
      </c>
      <c r="D3941" t="s">
        <v>6425</v>
      </c>
      <c r="E3941" t="s">
        <v>922</v>
      </c>
      <c r="F3941">
        <v>10196000</v>
      </c>
      <c r="G3941" t="s">
        <v>1806</v>
      </c>
      <c r="H3941" t="s">
        <v>6400</v>
      </c>
      <c r="J3941">
        <v>109751</v>
      </c>
      <c r="K3941" t="s">
        <v>6426</v>
      </c>
      <c r="L3941" t="s">
        <v>203</v>
      </c>
      <c r="M3941" s="4">
        <v>0.29166666666666669</v>
      </c>
      <c r="N3941" s="1">
        <v>0.70833333333333337</v>
      </c>
      <c r="O3941" t="s">
        <v>203</v>
      </c>
      <c r="P3941" t="s">
        <v>55</v>
      </c>
      <c r="Q3941" t="s">
        <v>230</v>
      </c>
      <c r="R3941" t="s">
        <v>231</v>
      </c>
      <c r="S3941" t="s">
        <v>925</v>
      </c>
      <c r="T3941" t="s">
        <v>165</v>
      </c>
      <c r="U3941" t="s">
        <v>683</v>
      </c>
      <c r="V3941" t="s">
        <v>46</v>
      </c>
      <c r="W3941" t="str">
        <f t="shared" si="183"/>
        <v>5000 Overlook Ave SW WASHINGTON DC 20036</v>
      </c>
      <c r="X3941" t="s">
        <v>47</v>
      </c>
      <c r="Y3941" t="s">
        <v>926</v>
      </c>
      <c r="Z3941">
        <v>38.905355999999998</v>
      </c>
      <c r="AA3941">
        <v>-77.046274999999994</v>
      </c>
      <c r="AB3941">
        <v>395986.21</v>
      </c>
      <c r="AC3941">
        <v>137500.89000000001</v>
      </c>
      <c r="AD3941">
        <v>20036</v>
      </c>
      <c r="AE3941">
        <v>240940</v>
      </c>
      <c r="AF3941">
        <v>83891</v>
      </c>
      <c r="AG3941">
        <v>83891</v>
      </c>
      <c r="AH3941">
        <v>2</v>
      </c>
      <c r="AI3941">
        <v>2</v>
      </c>
      <c r="AJ3941" t="s">
        <v>14244</v>
      </c>
      <c r="AK3941" t="s">
        <v>927</v>
      </c>
      <c r="AL3941" t="s">
        <v>50</v>
      </c>
      <c r="AM3941">
        <v>207</v>
      </c>
      <c r="AN3941">
        <v>6</v>
      </c>
      <c r="AO3941" t="s">
        <v>524</v>
      </c>
      <c r="AP3941">
        <v>1021</v>
      </c>
      <c r="AQ3941">
        <v>-77.046277519928495</v>
      </c>
      <c r="AR3941">
        <v>38.9053638954273</v>
      </c>
      <c r="AS3941" t="b">
        <f t="shared" si="184"/>
        <v>0</v>
      </c>
    </row>
    <row r="3942" spans="1:45">
      <c r="A3942">
        <f t="shared" si="185"/>
        <v>3941</v>
      </c>
      <c r="B3942">
        <v>187719</v>
      </c>
      <c r="C3942">
        <v>187719</v>
      </c>
      <c r="D3942" t="s">
        <v>6430</v>
      </c>
      <c r="E3942" t="s">
        <v>922</v>
      </c>
      <c r="F3942">
        <v>10196001</v>
      </c>
      <c r="G3942" t="s">
        <v>1806</v>
      </c>
      <c r="H3942" t="s">
        <v>6400</v>
      </c>
      <c r="J3942">
        <v>109751</v>
      </c>
      <c r="K3942" t="s">
        <v>6431</v>
      </c>
      <c r="L3942" t="s">
        <v>203</v>
      </c>
      <c r="M3942" s="4">
        <v>0.29166666666666669</v>
      </c>
      <c r="N3942" s="1">
        <v>0.70833333333333337</v>
      </c>
      <c r="O3942" t="s">
        <v>203</v>
      </c>
      <c r="P3942" t="s">
        <v>55</v>
      </c>
      <c r="Q3942" t="s">
        <v>230</v>
      </c>
      <c r="R3942" t="s">
        <v>231</v>
      </c>
      <c r="S3942" t="s">
        <v>925</v>
      </c>
      <c r="T3942" t="s">
        <v>165</v>
      </c>
      <c r="U3942" t="s">
        <v>683</v>
      </c>
      <c r="V3942" t="s">
        <v>46</v>
      </c>
      <c r="W3942" t="str">
        <f t="shared" si="183"/>
        <v>5000 Overlook Ave SW WASHINGTON DC 20036</v>
      </c>
      <c r="X3942" t="s">
        <v>47</v>
      </c>
      <c r="Y3942" t="s">
        <v>926</v>
      </c>
      <c r="Z3942">
        <v>38.905355999999998</v>
      </c>
      <c r="AA3942">
        <v>-77.046274999999994</v>
      </c>
      <c r="AB3942">
        <v>395986.21</v>
      </c>
      <c r="AC3942">
        <v>137500.89000000001</v>
      </c>
      <c r="AD3942">
        <v>20036</v>
      </c>
      <c r="AE3942">
        <v>240940</v>
      </c>
      <c r="AF3942">
        <v>83891</v>
      </c>
      <c r="AG3942">
        <v>83891</v>
      </c>
      <c r="AH3942">
        <v>2</v>
      </c>
      <c r="AI3942">
        <v>2</v>
      </c>
      <c r="AJ3942" t="s">
        <v>14244</v>
      </c>
      <c r="AK3942" t="s">
        <v>927</v>
      </c>
      <c r="AL3942" t="s">
        <v>50</v>
      </c>
      <c r="AM3942">
        <v>207</v>
      </c>
      <c r="AN3942">
        <v>6</v>
      </c>
      <c r="AO3942" t="s">
        <v>524</v>
      </c>
      <c r="AP3942">
        <v>1022</v>
      </c>
      <c r="AQ3942">
        <v>-77.046277519928495</v>
      </c>
      <c r="AR3942">
        <v>38.9053638954273</v>
      </c>
      <c r="AS3942" t="b">
        <f t="shared" si="184"/>
        <v>0</v>
      </c>
    </row>
    <row r="3943" spans="1:45">
      <c r="A3943">
        <f t="shared" si="185"/>
        <v>3942</v>
      </c>
      <c r="B3943">
        <v>187720</v>
      </c>
      <c r="C3943">
        <v>187720</v>
      </c>
      <c r="D3943" t="s">
        <v>6432</v>
      </c>
      <c r="E3943" t="s">
        <v>922</v>
      </c>
      <c r="F3943">
        <v>10196002</v>
      </c>
      <c r="G3943" t="s">
        <v>1806</v>
      </c>
      <c r="H3943" t="s">
        <v>6400</v>
      </c>
      <c r="J3943">
        <v>109751</v>
      </c>
      <c r="K3943" t="s">
        <v>6433</v>
      </c>
      <c r="L3943" t="s">
        <v>203</v>
      </c>
      <c r="M3943" s="4">
        <v>0.29166666666666669</v>
      </c>
      <c r="N3943" s="1">
        <v>0.70833333333333337</v>
      </c>
      <c r="O3943" t="s">
        <v>203</v>
      </c>
      <c r="P3943" t="s">
        <v>55</v>
      </c>
      <c r="Q3943" t="s">
        <v>230</v>
      </c>
      <c r="R3943" t="s">
        <v>231</v>
      </c>
      <c r="S3943" t="s">
        <v>925</v>
      </c>
      <c r="T3943" t="s">
        <v>165</v>
      </c>
      <c r="U3943" t="s">
        <v>683</v>
      </c>
      <c r="V3943" t="s">
        <v>46</v>
      </c>
      <c r="W3943" t="str">
        <f t="shared" si="183"/>
        <v>5000 Overlook Ave SW WASHINGTON DC 20036</v>
      </c>
      <c r="X3943" t="s">
        <v>47</v>
      </c>
      <c r="Y3943" t="s">
        <v>926</v>
      </c>
      <c r="Z3943">
        <v>38.905355999999998</v>
      </c>
      <c r="AA3943">
        <v>-77.046274999999994</v>
      </c>
      <c r="AB3943">
        <v>395986.21</v>
      </c>
      <c r="AC3943">
        <v>137500.89000000001</v>
      </c>
      <c r="AD3943">
        <v>20036</v>
      </c>
      <c r="AE3943">
        <v>240940</v>
      </c>
      <c r="AF3943">
        <v>83891</v>
      </c>
      <c r="AG3943">
        <v>83891</v>
      </c>
      <c r="AH3943">
        <v>2</v>
      </c>
      <c r="AI3943">
        <v>2</v>
      </c>
      <c r="AJ3943" t="s">
        <v>14244</v>
      </c>
      <c r="AK3943" t="s">
        <v>927</v>
      </c>
      <c r="AL3943" t="s">
        <v>50</v>
      </c>
      <c r="AM3943">
        <v>207</v>
      </c>
      <c r="AN3943">
        <v>6</v>
      </c>
      <c r="AO3943" t="s">
        <v>524</v>
      </c>
      <c r="AP3943">
        <v>1023</v>
      </c>
      <c r="AQ3943">
        <v>-77.046277519928495</v>
      </c>
      <c r="AR3943">
        <v>38.9053638954273</v>
      </c>
      <c r="AS3943" t="b">
        <f t="shared" si="184"/>
        <v>0</v>
      </c>
    </row>
    <row r="3944" spans="1:45">
      <c r="A3944">
        <f t="shared" si="185"/>
        <v>3943</v>
      </c>
      <c r="B3944">
        <v>186178</v>
      </c>
      <c r="C3944">
        <v>186178</v>
      </c>
      <c r="D3944" t="s">
        <v>6427</v>
      </c>
      <c r="E3944" t="s">
        <v>3151</v>
      </c>
      <c r="F3944">
        <v>10193366</v>
      </c>
      <c r="G3944" t="s">
        <v>2496</v>
      </c>
      <c r="I3944" t="s">
        <v>3152</v>
      </c>
      <c r="K3944" t="s">
        <v>6428</v>
      </c>
      <c r="L3944" t="s">
        <v>353</v>
      </c>
      <c r="M3944" s="4">
        <v>0.79166666666666663</v>
      </c>
      <c r="N3944" s="1">
        <v>0.20833333333333334</v>
      </c>
      <c r="O3944" t="s">
        <v>386</v>
      </c>
      <c r="P3944" t="s">
        <v>55</v>
      </c>
      <c r="Q3944" t="s">
        <v>2499</v>
      </c>
      <c r="R3944" t="s">
        <v>2500</v>
      </c>
      <c r="S3944" t="s">
        <v>3154</v>
      </c>
      <c r="T3944" t="s">
        <v>165</v>
      </c>
      <c r="U3944" t="s">
        <v>683</v>
      </c>
      <c r="V3944" t="s">
        <v>46</v>
      </c>
      <c r="W3944" t="str">
        <f t="shared" si="183"/>
        <v xml:space="preserve">1100 4th Street, SW/ 2nd Floor WASHINGTON DC </v>
      </c>
      <c r="X3944" t="s">
        <v>47</v>
      </c>
      <c r="Y3944" t="s">
        <v>6434</v>
      </c>
      <c r="Z3944">
        <v>38.906055000000002</v>
      </c>
      <c r="AA3944">
        <v>-77.015038000000004</v>
      </c>
      <c r="AB3944">
        <v>398695.66</v>
      </c>
      <c r="AC3944">
        <v>137577.54</v>
      </c>
      <c r="AE3944">
        <v>0</v>
      </c>
      <c r="AF3944">
        <v>478128</v>
      </c>
      <c r="AG3944">
        <v>411338</v>
      </c>
      <c r="AH3944">
        <v>6</v>
      </c>
      <c r="AI3944">
        <v>6</v>
      </c>
      <c r="AJ3944" t="s">
        <v>14247</v>
      </c>
      <c r="AK3944" t="s">
        <v>714</v>
      </c>
      <c r="AL3944" t="s">
        <v>88</v>
      </c>
      <c r="AM3944">
        <v>308</v>
      </c>
      <c r="AN3944">
        <v>21</v>
      </c>
      <c r="AO3944" t="s">
        <v>51</v>
      </c>
      <c r="AP3944">
        <v>3653</v>
      </c>
      <c r="AQ3944">
        <v>-77.015040248108207</v>
      </c>
      <c r="AR3944">
        <v>38.906062583279102</v>
      </c>
      <c r="AS3944" t="b">
        <f t="shared" si="184"/>
        <v>0</v>
      </c>
    </row>
    <row r="3945" spans="1:45">
      <c r="A3945">
        <f t="shared" si="185"/>
        <v>3944</v>
      </c>
      <c r="B3945">
        <v>187721</v>
      </c>
      <c r="C3945">
        <v>187721</v>
      </c>
      <c r="D3945" t="s">
        <v>6435</v>
      </c>
      <c r="E3945" t="s">
        <v>3909</v>
      </c>
      <c r="F3945">
        <v>10196009</v>
      </c>
      <c r="G3945" t="s">
        <v>2388</v>
      </c>
      <c r="K3945" t="s">
        <v>6436</v>
      </c>
      <c r="L3945" t="s">
        <v>203</v>
      </c>
      <c r="M3945" s="4">
        <v>0.33333333333333331</v>
      </c>
      <c r="N3945" s="1">
        <v>0.66666666666666663</v>
      </c>
      <c r="O3945" t="s">
        <v>55</v>
      </c>
      <c r="P3945" t="s">
        <v>55</v>
      </c>
      <c r="S3945" t="s">
        <v>3911</v>
      </c>
      <c r="T3945" t="s">
        <v>165</v>
      </c>
      <c r="U3945" t="s">
        <v>683</v>
      </c>
      <c r="V3945" t="s">
        <v>46</v>
      </c>
      <c r="W3945" t="str">
        <f t="shared" si="183"/>
        <v xml:space="preserve"> WASHINGTON DC 20002</v>
      </c>
      <c r="X3945" t="s">
        <v>47</v>
      </c>
      <c r="Y3945" t="s">
        <v>6437</v>
      </c>
      <c r="Z3945">
        <v>38.891843999999999</v>
      </c>
      <c r="AA3945">
        <v>-76.986356000000001</v>
      </c>
      <c r="AB3945">
        <v>401183.68</v>
      </c>
      <c r="AC3945">
        <v>136000</v>
      </c>
      <c r="AD3945">
        <v>20002</v>
      </c>
      <c r="AE3945">
        <v>286102</v>
      </c>
      <c r="AF3945">
        <v>124669</v>
      </c>
      <c r="AG3945">
        <v>124669</v>
      </c>
      <c r="AH3945">
        <v>6</v>
      </c>
      <c r="AI3945">
        <v>6</v>
      </c>
      <c r="AJ3945" t="s">
        <v>14244</v>
      </c>
      <c r="AK3945" t="s">
        <v>1392</v>
      </c>
      <c r="AL3945" t="s">
        <v>63</v>
      </c>
      <c r="AM3945">
        <v>108</v>
      </c>
      <c r="AN3945">
        <v>26</v>
      </c>
      <c r="AO3945" t="s">
        <v>51</v>
      </c>
      <c r="AP3945">
        <v>1512</v>
      </c>
      <c r="AQ3945">
        <v>-76.986358147449593</v>
      </c>
      <c r="AR3945">
        <v>38.891851703965997</v>
      </c>
      <c r="AS3945" t="b">
        <f t="shared" si="184"/>
        <v>0</v>
      </c>
    </row>
    <row r="3946" spans="1:45">
      <c r="A3946">
        <f t="shared" si="185"/>
        <v>3945</v>
      </c>
      <c r="B3946">
        <v>186179</v>
      </c>
      <c r="C3946">
        <v>186179</v>
      </c>
      <c r="D3946" t="s">
        <v>6427</v>
      </c>
      <c r="E3946" t="s">
        <v>3151</v>
      </c>
      <c r="F3946">
        <v>10193366</v>
      </c>
      <c r="G3946" t="s">
        <v>2496</v>
      </c>
      <c r="I3946" t="s">
        <v>3152</v>
      </c>
      <c r="K3946" t="s">
        <v>6428</v>
      </c>
      <c r="L3946" t="s">
        <v>353</v>
      </c>
      <c r="M3946" s="4">
        <v>0.79166666666666663</v>
      </c>
      <c r="N3946" s="1">
        <v>0.20833333333333334</v>
      </c>
      <c r="O3946" t="s">
        <v>386</v>
      </c>
      <c r="P3946" t="s">
        <v>55</v>
      </c>
      <c r="Q3946" t="s">
        <v>2499</v>
      </c>
      <c r="R3946" t="s">
        <v>2500</v>
      </c>
      <c r="S3946" t="s">
        <v>3154</v>
      </c>
      <c r="T3946" t="s">
        <v>165</v>
      </c>
      <c r="U3946" t="s">
        <v>683</v>
      </c>
      <c r="V3946" t="s">
        <v>46</v>
      </c>
      <c r="W3946" t="str">
        <f t="shared" si="183"/>
        <v xml:space="preserve">1100 4th Street, SW/ 2nd Floor WASHINGTON DC </v>
      </c>
      <c r="X3946" t="s">
        <v>47</v>
      </c>
      <c r="Y3946" t="s">
        <v>6438</v>
      </c>
      <c r="Z3946">
        <v>38.907905</v>
      </c>
      <c r="AA3946">
        <v>-77.01567</v>
      </c>
      <c r="AB3946">
        <v>398640.86988000001</v>
      </c>
      <c r="AC3946">
        <v>137782.94797000001</v>
      </c>
      <c r="AE3946">
        <v>0</v>
      </c>
      <c r="AF3946">
        <v>463649</v>
      </c>
      <c r="AG3946">
        <v>398925</v>
      </c>
      <c r="AH3946">
        <v>6</v>
      </c>
      <c r="AI3946">
        <v>5</v>
      </c>
      <c r="AJ3946" t="s">
        <v>14247</v>
      </c>
      <c r="AK3946" t="s">
        <v>3798</v>
      </c>
      <c r="AL3946" t="s">
        <v>88</v>
      </c>
      <c r="AM3946">
        <v>308</v>
      </c>
      <c r="AN3946">
        <v>21</v>
      </c>
      <c r="AO3946" t="s">
        <v>51</v>
      </c>
      <c r="AP3946">
        <v>3653</v>
      </c>
      <c r="AQ3946">
        <v>-77.015672339602901</v>
      </c>
      <c r="AR3946">
        <v>38.907912886886201</v>
      </c>
      <c r="AS3946" t="b">
        <f t="shared" si="184"/>
        <v>0</v>
      </c>
    </row>
    <row r="3947" spans="1:45">
      <c r="A3947">
        <f t="shared" si="185"/>
        <v>3946</v>
      </c>
      <c r="B3947">
        <v>186181</v>
      </c>
      <c r="C3947">
        <v>186181</v>
      </c>
      <c r="D3947" t="s">
        <v>6427</v>
      </c>
      <c r="E3947" t="s">
        <v>3151</v>
      </c>
      <c r="F3947">
        <v>10193366</v>
      </c>
      <c r="G3947" t="s">
        <v>2496</v>
      </c>
      <c r="I3947" t="s">
        <v>3152</v>
      </c>
      <c r="K3947" t="s">
        <v>6428</v>
      </c>
      <c r="L3947" t="s">
        <v>353</v>
      </c>
      <c r="M3947" s="4">
        <v>0.79166666666666663</v>
      </c>
      <c r="N3947" s="1">
        <v>0.20833333333333334</v>
      </c>
      <c r="O3947" t="s">
        <v>386</v>
      </c>
      <c r="P3947" t="s">
        <v>55</v>
      </c>
      <c r="Q3947" t="s">
        <v>2499</v>
      </c>
      <c r="R3947" t="s">
        <v>2500</v>
      </c>
      <c r="S3947" t="s">
        <v>3154</v>
      </c>
      <c r="T3947" t="s">
        <v>165</v>
      </c>
      <c r="U3947" t="s">
        <v>683</v>
      </c>
      <c r="V3947" t="s">
        <v>46</v>
      </c>
      <c r="W3947" t="str">
        <f t="shared" si="183"/>
        <v xml:space="preserve">1100 4th Street, SW/ 2nd Floor WASHINGTON DC </v>
      </c>
      <c r="X3947" t="s">
        <v>47</v>
      </c>
      <c r="Y3947" t="s">
        <v>6440</v>
      </c>
      <c r="Z3947">
        <v>38.908909999999999</v>
      </c>
      <c r="AA3947">
        <v>-77.016031999999996</v>
      </c>
      <c r="AB3947">
        <v>398609.50764000003</v>
      </c>
      <c r="AC3947">
        <v>137894.52200999999</v>
      </c>
      <c r="AE3947">
        <v>0</v>
      </c>
      <c r="AF3947">
        <v>465038</v>
      </c>
      <c r="AG3947">
        <v>400129</v>
      </c>
      <c r="AH3947">
        <v>5</v>
      </c>
      <c r="AI3947">
        <v>2</v>
      </c>
      <c r="AJ3947" t="s">
        <v>14247</v>
      </c>
      <c r="AK3947" t="s">
        <v>1069</v>
      </c>
      <c r="AL3947" t="s">
        <v>88</v>
      </c>
      <c r="AM3947">
        <v>308</v>
      </c>
      <c r="AN3947">
        <v>7</v>
      </c>
      <c r="AO3947" t="s">
        <v>51</v>
      </c>
      <c r="AP3947">
        <v>3653</v>
      </c>
      <c r="AQ3947">
        <v>-77.016034155705</v>
      </c>
      <c r="AR3947">
        <v>38.908917935427503</v>
      </c>
      <c r="AS3947" t="b">
        <f t="shared" si="184"/>
        <v>0</v>
      </c>
    </row>
    <row r="3948" spans="1:45">
      <c r="A3948">
        <f t="shared" si="185"/>
        <v>3947</v>
      </c>
      <c r="B3948">
        <v>186182</v>
      </c>
      <c r="C3948">
        <v>186182</v>
      </c>
      <c r="D3948" t="s">
        <v>6427</v>
      </c>
      <c r="E3948" t="s">
        <v>3151</v>
      </c>
      <c r="F3948">
        <v>10193366</v>
      </c>
      <c r="G3948" t="s">
        <v>2496</v>
      </c>
      <c r="I3948" t="s">
        <v>3152</v>
      </c>
      <c r="K3948" t="s">
        <v>6428</v>
      </c>
      <c r="L3948" t="s">
        <v>353</v>
      </c>
      <c r="M3948" s="4">
        <v>0.79166666666666663</v>
      </c>
      <c r="N3948" s="1">
        <v>0.20833333333333334</v>
      </c>
      <c r="O3948" t="s">
        <v>386</v>
      </c>
      <c r="P3948" t="s">
        <v>55</v>
      </c>
      <c r="Q3948" t="s">
        <v>2499</v>
      </c>
      <c r="R3948" t="s">
        <v>2500</v>
      </c>
      <c r="S3948" t="s">
        <v>3154</v>
      </c>
      <c r="T3948" t="s">
        <v>165</v>
      </c>
      <c r="U3948" t="s">
        <v>683</v>
      </c>
      <c r="V3948" t="s">
        <v>46</v>
      </c>
      <c r="W3948" t="str">
        <f t="shared" si="183"/>
        <v xml:space="preserve">1100 4th Street, SW/ 2nd Floor WASHINGTON DC </v>
      </c>
      <c r="X3948" t="s">
        <v>47</v>
      </c>
      <c r="Y3948" t="s">
        <v>6441</v>
      </c>
      <c r="Z3948">
        <v>38.910820999999999</v>
      </c>
      <c r="AA3948">
        <v>-77.016718999999995</v>
      </c>
      <c r="AB3948">
        <v>398549.94796000002</v>
      </c>
      <c r="AC3948">
        <v>138106.56688</v>
      </c>
      <c r="AE3948">
        <v>0</v>
      </c>
      <c r="AF3948">
        <v>457637</v>
      </c>
      <c r="AG3948">
        <v>393659</v>
      </c>
      <c r="AH3948">
        <v>6</v>
      </c>
      <c r="AI3948">
        <v>2</v>
      </c>
      <c r="AJ3948" t="s">
        <v>14247</v>
      </c>
      <c r="AK3948" t="s">
        <v>1069</v>
      </c>
      <c r="AL3948" t="s">
        <v>88</v>
      </c>
      <c r="AM3948">
        <v>308</v>
      </c>
      <c r="AN3948">
        <v>21</v>
      </c>
      <c r="AO3948" t="s">
        <v>51</v>
      </c>
      <c r="AP3948">
        <v>3653</v>
      </c>
      <c r="AQ3948">
        <v>-77.016721305026294</v>
      </c>
      <c r="AR3948">
        <v>38.910828012308002</v>
      </c>
      <c r="AS3948" t="b">
        <f t="shared" si="184"/>
        <v>0</v>
      </c>
    </row>
    <row r="3949" spans="1:45">
      <c r="A3949">
        <f t="shared" si="185"/>
        <v>3948</v>
      </c>
      <c r="B3949">
        <v>186183</v>
      </c>
      <c r="C3949">
        <v>186183</v>
      </c>
      <c r="D3949" t="s">
        <v>6427</v>
      </c>
      <c r="E3949" t="s">
        <v>3151</v>
      </c>
      <c r="F3949">
        <v>10193366</v>
      </c>
      <c r="G3949" t="s">
        <v>2496</v>
      </c>
      <c r="I3949" t="s">
        <v>3152</v>
      </c>
      <c r="K3949" t="s">
        <v>6428</v>
      </c>
      <c r="L3949" t="s">
        <v>353</v>
      </c>
      <c r="M3949" s="4">
        <v>0.79166666666666663</v>
      </c>
      <c r="N3949" s="1">
        <v>0.20833333333333334</v>
      </c>
      <c r="O3949" t="s">
        <v>386</v>
      </c>
      <c r="P3949" t="s">
        <v>55</v>
      </c>
      <c r="Q3949" t="s">
        <v>2499</v>
      </c>
      <c r="R3949" t="s">
        <v>2500</v>
      </c>
      <c r="S3949" t="s">
        <v>3154</v>
      </c>
      <c r="T3949" t="s">
        <v>165</v>
      </c>
      <c r="U3949" t="s">
        <v>683</v>
      </c>
      <c r="V3949" t="s">
        <v>46</v>
      </c>
      <c r="W3949" t="str">
        <f t="shared" si="183"/>
        <v xml:space="preserve">1100 4th Street, SW/ 2nd Floor WASHINGTON DC </v>
      </c>
      <c r="X3949" t="s">
        <v>47</v>
      </c>
      <c r="Y3949" t="s">
        <v>6442</v>
      </c>
      <c r="Z3949">
        <v>38.910082000000003</v>
      </c>
      <c r="AA3949">
        <v>-77.016454999999993</v>
      </c>
      <c r="AB3949">
        <v>398572.87426999997</v>
      </c>
      <c r="AC3949">
        <v>138024.53107</v>
      </c>
      <c r="AE3949">
        <v>0</v>
      </c>
      <c r="AF3949">
        <v>466796</v>
      </c>
      <c r="AG3949">
        <v>401804</v>
      </c>
      <c r="AH3949">
        <v>5</v>
      </c>
      <c r="AI3949">
        <v>2</v>
      </c>
      <c r="AJ3949" t="s">
        <v>14247</v>
      </c>
      <c r="AK3949" t="s">
        <v>1069</v>
      </c>
      <c r="AL3949" t="s">
        <v>88</v>
      </c>
      <c r="AM3949">
        <v>308</v>
      </c>
      <c r="AN3949">
        <v>7</v>
      </c>
      <c r="AO3949" t="s">
        <v>51</v>
      </c>
      <c r="AP3949">
        <v>3653</v>
      </c>
      <c r="AQ3949">
        <v>-77.016456795394504</v>
      </c>
      <c r="AR3949">
        <v>38.910089043118603</v>
      </c>
      <c r="AS3949" t="b">
        <f t="shared" si="184"/>
        <v>0</v>
      </c>
    </row>
    <row r="3950" spans="1:45">
      <c r="A3950">
        <f t="shared" si="185"/>
        <v>3949</v>
      </c>
      <c r="B3950">
        <v>186184</v>
      </c>
      <c r="C3950">
        <v>186184</v>
      </c>
      <c r="D3950" t="s">
        <v>6427</v>
      </c>
      <c r="E3950" t="s">
        <v>3151</v>
      </c>
      <c r="F3950">
        <v>10193366</v>
      </c>
      <c r="G3950" t="s">
        <v>2496</v>
      </c>
      <c r="I3950" t="s">
        <v>3152</v>
      </c>
      <c r="K3950" t="s">
        <v>6428</v>
      </c>
      <c r="L3950" t="s">
        <v>353</v>
      </c>
      <c r="M3950" s="4">
        <v>0.79166666666666663</v>
      </c>
      <c r="N3950" s="1">
        <v>0.20833333333333334</v>
      </c>
      <c r="O3950" t="s">
        <v>386</v>
      </c>
      <c r="P3950" t="s">
        <v>55</v>
      </c>
      <c r="Q3950" t="s">
        <v>2499</v>
      </c>
      <c r="R3950" t="s">
        <v>2500</v>
      </c>
      <c r="S3950" t="s">
        <v>3154</v>
      </c>
      <c r="T3950" t="s">
        <v>165</v>
      </c>
      <c r="U3950" t="s">
        <v>683</v>
      </c>
      <c r="V3950" t="s">
        <v>46</v>
      </c>
      <c r="W3950" t="str">
        <f t="shared" si="183"/>
        <v xml:space="preserve">1100 4th Street, SW/ 2nd Floor WASHINGTON DC </v>
      </c>
      <c r="X3950" t="s">
        <v>47</v>
      </c>
      <c r="Y3950" t="s">
        <v>6443</v>
      </c>
      <c r="Z3950">
        <v>38.911492000000003</v>
      </c>
      <c r="AA3950">
        <v>-77.016959</v>
      </c>
      <c r="AB3950">
        <v>398529.12</v>
      </c>
      <c r="AC3950">
        <v>138181.19</v>
      </c>
      <c r="AE3950">
        <v>0</v>
      </c>
      <c r="AF3950">
        <v>477506</v>
      </c>
      <c r="AG3950">
        <v>410817</v>
      </c>
      <c r="AH3950">
        <v>6</v>
      </c>
      <c r="AI3950">
        <v>2</v>
      </c>
      <c r="AJ3950" t="s">
        <v>14247</v>
      </c>
      <c r="AK3950" t="s">
        <v>1069</v>
      </c>
      <c r="AL3950" t="s">
        <v>88</v>
      </c>
      <c r="AM3950">
        <v>308</v>
      </c>
      <c r="AN3950">
        <v>7</v>
      </c>
      <c r="AO3950" t="s">
        <v>51</v>
      </c>
      <c r="AP3950">
        <v>3653</v>
      </c>
      <c r="AQ3950">
        <v>-77.016961610145898</v>
      </c>
      <c r="AR3950">
        <v>38.911500208272201</v>
      </c>
      <c r="AS3950" t="b">
        <f t="shared" si="184"/>
        <v>0</v>
      </c>
    </row>
    <row r="3951" spans="1:45">
      <c r="A3951">
        <f t="shared" si="185"/>
        <v>3950</v>
      </c>
      <c r="B3951">
        <v>184276</v>
      </c>
      <c r="C3951">
        <v>184276</v>
      </c>
      <c r="D3951" t="s">
        <v>6813</v>
      </c>
      <c r="E3951" t="s">
        <v>1735</v>
      </c>
      <c r="F3951">
        <v>10189630</v>
      </c>
      <c r="G3951" t="s">
        <v>115</v>
      </c>
      <c r="H3951" t="s">
        <v>6814</v>
      </c>
      <c r="K3951" t="s">
        <v>6815</v>
      </c>
      <c r="L3951" t="s">
        <v>469</v>
      </c>
      <c r="M3951" s="4">
        <v>0.33333333333333331</v>
      </c>
      <c r="N3951" s="1">
        <v>0.66666666666666663</v>
      </c>
      <c r="O3951" t="s">
        <v>147</v>
      </c>
      <c r="P3951" t="s">
        <v>55</v>
      </c>
      <c r="S3951" t="s">
        <v>726</v>
      </c>
      <c r="T3951" t="s">
        <v>165</v>
      </c>
      <c r="U3951" t="s">
        <v>683</v>
      </c>
      <c r="V3951" t="s">
        <v>46</v>
      </c>
      <c r="W3951" t="str">
        <f t="shared" si="183"/>
        <v xml:space="preserve"> WASHINGTON DC 20011</v>
      </c>
      <c r="X3951" t="s">
        <v>47</v>
      </c>
      <c r="Y3951" t="s">
        <v>6816</v>
      </c>
      <c r="Z3951">
        <v>38.939968999999998</v>
      </c>
      <c r="AA3951">
        <v>-77.030518999999998</v>
      </c>
      <c r="AB3951">
        <v>397354.18</v>
      </c>
      <c r="AC3951">
        <v>141342.62</v>
      </c>
      <c r="AD3951">
        <v>20011</v>
      </c>
      <c r="AE3951">
        <v>255360</v>
      </c>
      <c r="AF3951">
        <v>97993</v>
      </c>
      <c r="AG3951">
        <v>97993</v>
      </c>
      <c r="AH3951">
        <v>4</v>
      </c>
      <c r="AI3951">
        <v>4</v>
      </c>
      <c r="AJ3951" t="s">
        <v>14247</v>
      </c>
      <c r="AK3951" t="s">
        <v>586</v>
      </c>
      <c r="AL3951" t="s">
        <v>188</v>
      </c>
      <c r="AM3951">
        <v>404</v>
      </c>
      <c r="AN3951">
        <v>18</v>
      </c>
      <c r="AO3951" t="s">
        <v>51</v>
      </c>
      <c r="AP3951">
        <v>2758</v>
      </c>
      <c r="AQ3951">
        <v>-77.030520918885301</v>
      </c>
      <c r="AR3951">
        <v>38.939976620548798</v>
      </c>
      <c r="AS3951" t="b">
        <f t="shared" si="184"/>
        <v>0</v>
      </c>
    </row>
    <row r="3952" spans="1:45">
      <c r="A3952">
        <f t="shared" si="185"/>
        <v>3951</v>
      </c>
      <c r="B3952">
        <v>184916</v>
      </c>
      <c r="C3952">
        <v>184916</v>
      </c>
      <c r="D3952" t="s">
        <v>7620</v>
      </c>
      <c r="E3952" t="s">
        <v>7621</v>
      </c>
      <c r="F3952">
        <v>10191527</v>
      </c>
      <c r="G3952" t="s">
        <v>201</v>
      </c>
      <c r="K3952" t="s">
        <v>7622</v>
      </c>
      <c r="L3952" t="s">
        <v>469</v>
      </c>
      <c r="M3952" s="4">
        <v>0.16666666666666666</v>
      </c>
      <c r="N3952" s="1">
        <v>0.70833333333333337</v>
      </c>
      <c r="O3952" t="s">
        <v>266</v>
      </c>
      <c r="P3952" t="s">
        <v>55</v>
      </c>
      <c r="S3952" t="s">
        <v>7621</v>
      </c>
      <c r="T3952" t="s">
        <v>165</v>
      </c>
      <c r="U3952" t="s">
        <v>683</v>
      </c>
      <c r="V3952" t="s">
        <v>46</v>
      </c>
      <c r="W3952" t="str">
        <f t="shared" si="183"/>
        <v xml:space="preserve"> WASHINGTON DC 20003</v>
      </c>
      <c r="X3952" t="s">
        <v>47</v>
      </c>
      <c r="Y3952" t="s">
        <v>7623</v>
      </c>
      <c r="Z3952">
        <v>38.884276999999997</v>
      </c>
      <c r="AA3952">
        <v>-76.979718000000005</v>
      </c>
      <c r="AB3952">
        <v>401759.71</v>
      </c>
      <c r="AC3952">
        <v>135160.10999999999</v>
      </c>
      <c r="AD3952">
        <v>20003</v>
      </c>
      <c r="AE3952">
        <v>56806</v>
      </c>
      <c r="AF3952">
        <v>33857</v>
      </c>
      <c r="AG3952">
        <v>33857</v>
      </c>
      <c r="AH3952">
        <v>6</v>
      </c>
      <c r="AI3952">
        <v>6</v>
      </c>
      <c r="AJ3952" t="s">
        <v>14249</v>
      </c>
      <c r="AK3952" t="s">
        <v>954</v>
      </c>
      <c r="AL3952" t="s">
        <v>63</v>
      </c>
      <c r="AM3952">
        <v>108</v>
      </c>
      <c r="AN3952">
        <v>26</v>
      </c>
      <c r="AO3952" t="s">
        <v>51</v>
      </c>
      <c r="AP3952">
        <v>2711</v>
      </c>
      <c r="AQ3952">
        <v>-76.979720470247599</v>
      </c>
      <c r="AR3952">
        <v>38.884284692389798</v>
      </c>
      <c r="AS3952" t="b">
        <f t="shared" si="184"/>
        <v>1</v>
      </c>
    </row>
    <row r="3953" spans="1:45">
      <c r="A3953">
        <f t="shared" si="185"/>
        <v>3952</v>
      </c>
      <c r="B3953">
        <v>185636</v>
      </c>
      <c r="C3953">
        <v>185636</v>
      </c>
      <c r="D3953" t="s">
        <v>8391</v>
      </c>
      <c r="E3953" t="s">
        <v>8392</v>
      </c>
      <c r="F3953">
        <v>10192638</v>
      </c>
      <c r="G3953" t="s">
        <v>201</v>
      </c>
      <c r="K3953" t="s">
        <v>8393</v>
      </c>
      <c r="L3953" t="s">
        <v>163</v>
      </c>
      <c r="M3953" s="4">
        <v>0.29166666666666669</v>
      </c>
      <c r="N3953" s="1">
        <v>0.70833333333333337</v>
      </c>
      <c r="O3953" t="s">
        <v>266</v>
      </c>
      <c r="P3953" t="s">
        <v>55</v>
      </c>
      <c r="S3953" t="s">
        <v>8392</v>
      </c>
      <c r="T3953" t="s">
        <v>165</v>
      </c>
      <c r="U3953" t="s">
        <v>683</v>
      </c>
      <c r="V3953" t="s">
        <v>46</v>
      </c>
      <c r="W3953" t="str">
        <f t="shared" si="183"/>
        <v xml:space="preserve"> WASHINGTON DC 20008</v>
      </c>
      <c r="X3953" t="s">
        <v>47</v>
      </c>
      <c r="Y3953" t="s">
        <v>8394</v>
      </c>
      <c r="Z3953">
        <v>38.931348</v>
      </c>
      <c r="AA3953">
        <v>-77.056785000000005</v>
      </c>
      <c r="AB3953">
        <v>395076.42</v>
      </c>
      <c r="AC3953">
        <v>140386.72</v>
      </c>
      <c r="AD3953">
        <v>20008</v>
      </c>
      <c r="AE3953">
        <v>219892</v>
      </c>
      <c r="AF3953">
        <v>63038</v>
      </c>
      <c r="AG3953">
        <v>63038</v>
      </c>
      <c r="AH3953">
        <v>3</v>
      </c>
      <c r="AI3953">
        <v>3</v>
      </c>
      <c r="AJ3953" t="s">
        <v>14247</v>
      </c>
      <c r="AK3953" t="s">
        <v>814</v>
      </c>
      <c r="AL3953" t="s">
        <v>50</v>
      </c>
      <c r="AM3953">
        <v>204</v>
      </c>
      <c r="AN3953">
        <v>15</v>
      </c>
      <c r="AO3953" t="s">
        <v>51</v>
      </c>
      <c r="AP3953">
        <v>2281</v>
      </c>
      <c r="AQ3953">
        <v>-77.056787240680094</v>
      </c>
      <c r="AR3953">
        <v>38.9313557740142</v>
      </c>
      <c r="AS3953" t="b">
        <f t="shared" si="184"/>
        <v>1</v>
      </c>
    </row>
    <row r="3954" spans="1:45">
      <c r="A3954">
        <f t="shared" si="185"/>
        <v>3953</v>
      </c>
      <c r="B3954">
        <v>186152</v>
      </c>
      <c r="C3954">
        <v>186152</v>
      </c>
      <c r="D3954" t="s">
        <v>8961</v>
      </c>
      <c r="E3954" t="s">
        <v>8962</v>
      </c>
      <c r="F3954">
        <v>10193374</v>
      </c>
      <c r="G3954" t="s">
        <v>519</v>
      </c>
      <c r="K3954" t="s">
        <v>8963</v>
      </c>
      <c r="L3954" t="s">
        <v>353</v>
      </c>
      <c r="M3954" s="4">
        <v>0.29166666666666669</v>
      </c>
      <c r="N3954" s="1">
        <v>0.79166666666666663</v>
      </c>
      <c r="O3954" t="s">
        <v>95</v>
      </c>
      <c r="P3954" t="s">
        <v>55</v>
      </c>
      <c r="S3954" t="s">
        <v>8962</v>
      </c>
      <c r="T3954" t="s">
        <v>165</v>
      </c>
      <c r="U3954" t="s">
        <v>683</v>
      </c>
      <c r="V3954" t="s">
        <v>46</v>
      </c>
      <c r="W3954" t="str">
        <f t="shared" si="183"/>
        <v xml:space="preserve"> WASHINGTON DC 20011</v>
      </c>
      <c r="X3954" t="s">
        <v>47</v>
      </c>
      <c r="Y3954" t="s">
        <v>8964</v>
      </c>
      <c r="Z3954">
        <v>38.967134000000001</v>
      </c>
      <c r="AA3954">
        <v>-77.013913000000002</v>
      </c>
      <c r="AB3954">
        <v>398794.3</v>
      </c>
      <c r="AC3954">
        <v>144357.79</v>
      </c>
      <c r="AD3954">
        <v>20011</v>
      </c>
      <c r="AE3954">
        <v>245042</v>
      </c>
      <c r="AF3954">
        <v>87933</v>
      </c>
      <c r="AG3954">
        <v>87933</v>
      </c>
      <c r="AH3954">
        <v>4</v>
      </c>
      <c r="AI3954">
        <v>4</v>
      </c>
      <c r="AJ3954" t="s">
        <v>14249</v>
      </c>
      <c r="AK3954" t="s">
        <v>8965</v>
      </c>
      <c r="AL3954" t="s">
        <v>188</v>
      </c>
      <c r="AM3954">
        <v>406</v>
      </c>
      <c r="AN3954">
        <v>17</v>
      </c>
      <c r="AO3954" t="s">
        <v>51</v>
      </c>
      <c r="AP3954">
        <v>2751</v>
      </c>
      <c r="AQ3954">
        <v>-77.0139149274776</v>
      </c>
      <c r="AR3954">
        <v>38.9671412425581</v>
      </c>
      <c r="AS3954" t="b">
        <f t="shared" si="184"/>
        <v>1</v>
      </c>
    </row>
    <row r="3955" spans="1:45">
      <c r="A3955">
        <f t="shared" si="185"/>
        <v>3954</v>
      </c>
      <c r="B3955">
        <v>186499</v>
      </c>
      <c r="C3955">
        <v>186499</v>
      </c>
      <c r="D3955" t="s">
        <v>9018</v>
      </c>
      <c r="E3955" t="s">
        <v>9019</v>
      </c>
      <c r="F3955">
        <v>10193446</v>
      </c>
      <c r="G3955" t="s">
        <v>201</v>
      </c>
      <c r="K3955" t="s">
        <v>9020</v>
      </c>
      <c r="L3955" t="s">
        <v>422</v>
      </c>
      <c r="M3955" s="4">
        <v>0.375</v>
      </c>
      <c r="N3955" s="1">
        <v>0.625</v>
      </c>
      <c r="O3955" t="s">
        <v>266</v>
      </c>
      <c r="P3955" t="s">
        <v>55</v>
      </c>
      <c r="S3955" t="s">
        <v>9019</v>
      </c>
      <c r="T3955" t="s">
        <v>165</v>
      </c>
      <c r="U3955" t="s">
        <v>683</v>
      </c>
      <c r="V3955" t="s">
        <v>46</v>
      </c>
      <c r="W3955" t="str">
        <f t="shared" si="183"/>
        <v xml:space="preserve"> WASHINGTON DC 20036</v>
      </c>
      <c r="X3955" t="s">
        <v>47</v>
      </c>
      <c r="Y3955" t="s">
        <v>9021</v>
      </c>
      <c r="Z3955">
        <v>38.908405999999999</v>
      </c>
      <c r="AA3955">
        <v>-77.046816000000007</v>
      </c>
      <c r="AB3955">
        <v>395939.5</v>
      </c>
      <c r="AC3955">
        <v>137839.42000000001</v>
      </c>
      <c r="AD3955">
        <v>20036</v>
      </c>
      <c r="AE3955">
        <v>242419</v>
      </c>
      <c r="AF3955">
        <v>85676</v>
      </c>
      <c r="AG3955">
        <v>85676</v>
      </c>
      <c r="AH3955">
        <v>2</v>
      </c>
      <c r="AI3955">
        <v>2</v>
      </c>
      <c r="AJ3955" t="s">
        <v>14249</v>
      </c>
      <c r="AK3955" t="s">
        <v>523</v>
      </c>
      <c r="AL3955" t="s">
        <v>50</v>
      </c>
      <c r="AM3955">
        <v>208</v>
      </c>
      <c r="AN3955">
        <v>6</v>
      </c>
      <c r="AO3955" t="s">
        <v>51</v>
      </c>
      <c r="AP3955">
        <v>2002</v>
      </c>
      <c r="AQ3955">
        <v>-77.046818044086294</v>
      </c>
      <c r="AR3955">
        <v>38.908413276891501</v>
      </c>
      <c r="AS3955" t="b">
        <f t="shared" si="184"/>
        <v>1</v>
      </c>
    </row>
    <row r="3956" spans="1:45">
      <c r="A3956">
        <f t="shared" si="185"/>
        <v>3955</v>
      </c>
      <c r="B3956">
        <v>187661</v>
      </c>
      <c r="C3956">
        <v>187661</v>
      </c>
      <c r="D3956" t="s">
        <v>9490</v>
      </c>
      <c r="E3956" t="s">
        <v>9491</v>
      </c>
      <c r="F3956">
        <v>10194123</v>
      </c>
      <c r="G3956" t="s">
        <v>201</v>
      </c>
      <c r="K3956" t="s">
        <v>9492</v>
      </c>
      <c r="L3956" t="s">
        <v>183</v>
      </c>
      <c r="M3956" s="4">
        <v>0.29166666666666669</v>
      </c>
      <c r="N3956" s="1">
        <v>0.83333333333333337</v>
      </c>
      <c r="O3956" t="s">
        <v>55</v>
      </c>
      <c r="P3956" t="s">
        <v>55</v>
      </c>
      <c r="S3956" t="s">
        <v>9491</v>
      </c>
      <c r="T3956" t="s">
        <v>165</v>
      </c>
      <c r="U3956" t="s">
        <v>683</v>
      </c>
      <c r="V3956" t="s">
        <v>46</v>
      </c>
      <c r="W3956" t="str">
        <f t="shared" si="183"/>
        <v xml:space="preserve"> WASHINGTON DC 20003</v>
      </c>
      <c r="X3956" t="s">
        <v>47</v>
      </c>
      <c r="Y3956" t="s">
        <v>7274</v>
      </c>
      <c r="Z3956">
        <v>38.885711000000001</v>
      </c>
      <c r="AA3956">
        <v>-77.002216000000004</v>
      </c>
      <c r="AB3956">
        <v>399807.72</v>
      </c>
      <c r="AC3956">
        <v>135319.07</v>
      </c>
      <c r="AD3956">
        <v>20003</v>
      </c>
      <c r="AE3956">
        <v>40761</v>
      </c>
      <c r="AF3956">
        <v>26930</v>
      </c>
      <c r="AG3956">
        <v>26930</v>
      </c>
      <c r="AH3956">
        <v>6</v>
      </c>
      <c r="AI3956">
        <v>6</v>
      </c>
      <c r="AJ3956" t="s">
        <v>14249</v>
      </c>
      <c r="AK3956" t="s">
        <v>73</v>
      </c>
      <c r="AL3956" t="s">
        <v>63</v>
      </c>
      <c r="AM3956">
        <v>107</v>
      </c>
      <c r="AN3956">
        <v>26</v>
      </c>
      <c r="AO3956" t="s">
        <v>74</v>
      </c>
      <c r="AP3956">
        <v>2551</v>
      </c>
      <c r="AQ3956">
        <v>-77.002218480338897</v>
      </c>
      <c r="AR3956">
        <v>38.885718404232797</v>
      </c>
      <c r="AS3956" t="b">
        <f t="shared" si="184"/>
        <v>1</v>
      </c>
    </row>
    <row r="3957" spans="1:45">
      <c r="A3957">
        <f t="shared" si="185"/>
        <v>3956</v>
      </c>
      <c r="B3957">
        <v>187683</v>
      </c>
      <c r="C3957">
        <v>187683</v>
      </c>
      <c r="D3957" t="s">
        <v>9601</v>
      </c>
      <c r="E3957" t="s">
        <v>9602</v>
      </c>
      <c r="F3957">
        <v>10194533</v>
      </c>
      <c r="G3957" t="s">
        <v>201</v>
      </c>
      <c r="K3957" t="s">
        <v>9603</v>
      </c>
      <c r="L3957" t="s">
        <v>255</v>
      </c>
      <c r="M3957" s="4">
        <v>0.375</v>
      </c>
      <c r="N3957" s="1">
        <v>0.79166666666666663</v>
      </c>
      <c r="O3957" t="s">
        <v>55</v>
      </c>
      <c r="P3957" t="s">
        <v>55</v>
      </c>
      <c r="Q3957" t="s">
        <v>9602</v>
      </c>
      <c r="R3957" t="s">
        <v>9604</v>
      </c>
      <c r="S3957" t="s">
        <v>9602</v>
      </c>
      <c r="T3957" t="s">
        <v>165</v>
      </c>
      <c r="U3957" t="s">
        <v>683</v>
      </c>
      <c r="V3957" t="s">
        <v>46</v>
      </c>
      <c r="W3957" t="str">
        <f t="shared" si="183"/>
        <v>4428 Reservoir Road NW WASHINGTON DC 20007</v>
      </c>
      <c r="X3957" t="s">
        <v>47</v>
      </c>
      <c r="Y3957" t="s">
        <v>9605</v>
      </c>
      <c r="Z3957">
        <v>38.912478</v>
      </c>
      <c r="AA3957">
        <v>-77.082538</v>
      </c>
      <c r="AB3957">
        <v>392841.56</v>
      </c>
      <c r="AC3957">
        <v>138293.71</v>
      </c>
      <c r="AD3957">
        <v>20007</v>
      </c>
      <c r="AE3957">
        <v>271207</v>
      </c>
      <c r="AF3957">
        <v>114371</v>
      </c>
      <c r="AG3957">
        <v>114371</v>
      </c>
      <c r="AH3957">
        <v>3</v>
      </c>
      <c r="AI3957">
        <v>3</v>
      </c>
      <c r="AJ3957" t="s">
        <v>14252</v>
      </c>
      <c r="AK3957" t="s">
        <v>1142</v>
      </c>
      <c r="AL3957" t="s">
        <v>50</v>
      </c>
      <c r="AM3957">
        <v>205</v>
      </c>
      <c r="AN3957">
        <v>13</v>
      </c>
      <c r="AO3957" t="s">
        <v>51</v>
      </c>
      <c r="AP3957">
        <v>2841</v>
      </c>
      <c r="AQ3957">
        <v>-77.082540635902006</v>
      </c>
      <c r="AR3957">
        <v>38.912485902816996</v>
      </c>
      <c r="AS3957" t="b">
        <f t="shared" si="184"/>
        <v>1</v>
      </c>
    </row>
    <row r="3958" spans="1:45">
      <c r="A3958">
        <f t="shared" si="185"/>
        <v>3957</v>
      </c>
      <c r="B3958">
        <v>187704</v>
      </c>
      <c r="C3958">
        <v>187704</v>
      </c>
      <c r="D3958" t="s">
        <v>9660</v>
      </c>
      <c r="E3958" t="s">
        <v>6527</v>
      </c>
      <c r="F3958">
        <v>10194724</v>
      </c>
      <c r="G3958" t="s">
        <v>201</v>
      </c>
      <c r="K3958" t="s">
        <v>9661</v>
      </c>
      <c r="L3958" t="s">
        <v>386</v>
      </c>
      <c r="M3958" s="4">
        <v>0.39583333333333331</v>
      </c>
      <c r="N3958" s="1">
        <v>0.64583333333333337</v>
      </c>
      <c r="O3958" t="s">
        <v>266</v>
      </c>
      <c r="P3958" t="s">
        <v>55</v>
      </c>
      <c r="Q3958" t="s">
        <v>6527</v>
      </c>
      <c r="R3958" t="s">
        <v>6529</v>
      </c>
      <c r="S3958" t="s">
        <v>6527</v>
      </c>
      <c r="T3958" t="s">
        <v>165</v>
      </c>
      <c r="U3958" t="s">
        <v>683</v>
      </c>
      <c r="V3958" t="s">
        <v>46</v>
      </c>
      <c r="W3958" t="str">
        <f t="shared" si="183"/>
        <v>559 15th St. SE WASHINGTON DC 20003</v>
      </c>
      <c r="X3958" t="s">
        <v>47</v>
      </c>
      <c r="Y3958" t="s">
        <v>6530</v>
      </c>
      <c r="Z3958">
        <v>38.881571999999998</v>
      </c>
      <c r="AA3958">
        <v>-76.983891</v>
      </c>
      <c r="AB3958">
        <v>401397.68</v>
      </c>
      <c r="AC3958">
        <v>134859.68</v>
      </c>
      <c r="AD3958">
        <v>20003</v>
      </c>
      <c r="AE3958">
        <v>7668</v>
      </c>
      <c r="AF3958">
        <v>5080</v>
      </c>
      <c r="AG3958">
        <v>5080</v>
      </c>
      <c r="AH3958">
        <v>6</v>
      </c>
      <c r="AI3958">
        <v>6</v>
      </c>
      <c r="AJ3958" t="s">
        <v>14249</v>
      </c>
      <c r="AK3958" t="s">
        <v>3566</v>
      </c>
      <c r="AL3958" t="s">
        <v>63</v>
      </c>
      <c r="AM3958">
        <v>108</v>
      </c>
      <c r="AN3958">
        <v>26</v>
      </c>
      <c r="AO3958" t="s">
        <v>51</v>
      </c>
      <c r="AP3958">
        <v>2129</v>
      </c>
      <c r="AQ3958">
        <v>-76.983893714282004</v>
      </c>
      <c r="AR3958">
        <v>38.8815789524797</v>
      </c>
      <c r="AS3958" t="b">
        <f t="shared" si="184"/>
        <v>1</v>
      </c>
    </row>
    <row r="3959" spans="1:45">
      <c r="A3959">
        <f t="shared" si="185"/>
        <v>3958</v>
      </c>
      <c r="B3959">
        <v>187694</v>
      </c>
      <c r="C3959">
        <v>187694</v>
      </c>
      <c r="D3959" t="s">
        <v>9698</v>
      </c>
      <c r="E3959" t="s">
        <v>9699</v>
      </c>
      <c r="F3959">
        <v>10194856</v>
      </c>
      <c r="G3959" t="s">
        <v>201</v>
      </c>
      <c r="K3959" t="s">
        <v>9700</v>
      </c>
      <c r="L3959" t="s">
        <v>386</v>
      </c>
      <c r="M3959" s="4">
        <v>0.39583333333333331</v>
      </c>
      <c r="N3959" s="1">
        <v>0.64583333333333337</v>
      </c>
      <c r="O3959" t="s">
        <v>55</v>
      </c>
      <c r="P3959" t="s">
        <v>55</v>
      </c>
      <c r="S3959" t="s">
        <v>9699</v>
      </c>
      <c r="T3959" t="s">
        <v>165</v>
      </c>
      <c r="U3959" t="s">
        <v>683</v>
      </c>
      <c r="V3959" t="s">
        <v>46</v>
      </c>
      <c r="W3959" t="str">
        <f t="shared" si="183"/>
        <v xml:space="preserve"> WASHINGTON DC 20009</v>
      </c>
      <c r="X3959" t="s">
        <v>47</v>
      </c>
      <c r="Y3959" t="s">
        <v>9701</v>
      </c>
      <c r="Z3959">
        <v>38.916772000000002</v>
      </c>
      <c r="AA3959">
        <v>-77.040420999999995</v>
      </c>
      <c r="AB3959">
        <v>396494.52</v>
      </c>
      <c r="AC3959">
        <v>138767.89000000001</v>
      </c>
      <c r="AD3959">
        <v>20009</v>
      </c>
      <c r="AE3959">
        <v>241458</v>
      </c>
      <c r="AF3959">
        <v>84402</v>
      </c>
      <c r="AG3959">
        <v>84402</v>
      </c>
      <c r="AH3959">
        <v>2</v>
      </c>
      <c r="AI3959">
        <v>2</v>
      </c>
      <c r="AJ3959" t="s">
        <v>14249</v>
      </c>
      <c r="AK3959" t="s">
        <v>773</v>
      </c>
      <c r="AL3959" t="s">
        <v>88</v>
      </c>
      <c r="AM3959">
        <v>301</v>
      </c>
      <c r="AN3959">
        <v>6</v>
      </c>
      <c r="AO3959" t="s">
        <v>51</v>
      </c>
      <c r="AP3959">
        <v>2036</v>
      </c>
      <c r="AQ3959">
        <v>-77.0404236515825</v>
      </c>
      <c r="AR3959">
        <v>38.916779638340003</v>
      </c>
      <c r="AS3959" t="b">
        <f t="shared" si="184"/>
        <v>1</v>
      </c>
    </row>
    <row r="3960" spans="1:45">
      <c r="A3960">
        <f t="shared" si="185"/>
        <v>3959</v>
      </c>
      <c r="B3960">
        <v>187695</v>
      </c>
      <c r="C3960">
        <v>187695</v>
      </c>
      <c r="D3960" t="s">
        <v>9702</v>
      </c>
      <c r="E3960" t="s">
        <v>9699</v>
      </c>
      <c r="F3960">
        <v>10194859</v>
      </c>
      <c r="G3960" t="s">
        <v>201</v>
      </c>
      <c r="K3960" t="s">
        <v>9703</v>
      </c>
      <c r="L3960" t="s">
        <v>386</v>
      </c>
      <c r="M3960" s="4">
        <v>0.29166666666666669</v>
      </c>
      <c r="N3960" s="1">
        <v>0.79166666666666663</v>
      </c>
      <c r="O3960" t="s">
        <v>55</v>
      </c>
      <c r="P3960" t="s">
        <v>55</v>
      </c>
      <c r="S3960" t="s">
        <v>9699</v>
      </c>
      <c r="T3960" t="s">
        <v>165</v>
      </c>
      <c r="U3960" t="s">
        <v>683</v>
      </c>
      <c r="V3960" t="s">
        <v>46</v>
      </c>
      <c r="W3960" t="str">
        <f t="shared" si="183"/>
        <v xml:space="preserve"> WASHINGTON DC 20001</v>
      </c>
      <c r="X3960" t="s">
        <v>47</v>
      </c>
      <c r="Y3960" t="s">
        <v>9704</v>
      </c>
      <c r="Z3960">
        <v>38.908909999999999</v>
      </c>
      <c r="AA3960">
        <v>-77.025102000000004</v>
      </c>
      <c r="AB3960">
        <v>397822.83</v>
      </c>
      <c r="AC3960">
        <v>137894.69</v>
      </c>
      <c r="AD3960">
        <v>20001</v>
      </c>
      <c r="AE3960">
        <v>225422</v>
      </c>
      <c r="AF3960">
        <v>68475</v>
      </c>
      <c r="AG3960">
        <v>68475</v>
      </c>
      <c r="AH3960">
        <v>2</v>
      </c>
      <c r="AI3960">
        <v>2</v>
      </c>
      <c r="AJ3960" t="s">
        <v>14248</v>
      </c>
      <c r="AK3960" t="s">
        <v>98</v>
      </c>
      <c r="AL3960" t="s">
        <v>88</v>
      </c>
      <c r="AM3960">
        <v>307</v>
      </c>
      <c r="AN3960">
        <v>7</v>
      </c>
      <c r="AO3960" t="s">
        <v>51</v>
      </c>
      <c r="AP3960">
        <v>2216</v>
      </c>
      <c r="AQ3960">
        <v>-77.025104263183295</v>
      </c>
      <c r="AR3960">
        <v>38.908917851805299</v>
      </c>
      <c r="AS3960" t="b">
        <f t="shared" si="184"/>
        <v>1</v>
      </c>
    </row>
    <row r="3961" spans="1:45">
      <c r="A3961">
        <f t="shared" si="185"/>
        <v>3960</v>
      </c>
      <c r="B3961">
        <v>187699</v>
      </c>
      <c r="C3961">
        <v>187699</v>
      </c>
      <c r="D3961" t="s">
        <v>9744</v>
      </c>
      <c r="E3961" t="s">
        <v>9745</v>
      </c>
      <c r="F3961">
        <v>10195128</v>
      </c>
      <c r="G3961" t="s">
        <v>652</v>
      </c>
      <c r="M3961" s="4">
        <v>0.29166666666666669</v>
      </c>
      <c r="N3961" s="1">
        <v>0.5</v>
      </c>
      <c r="O3961" t="s">
        <v>174</v>
      </c>
      <c r="P3961" t="s">
        <v>55</v>
      </c>
      <c r="S3961" t="s">
        <v>9745</v>
      </c>
      <c r="T3961" t="s">
        <v>148</v>
      </c>
      <c r="U3961" t="s">
        <v>683</v>
      </c>
      <c r="V3961" t="s">
        <v>46</v>
      </c>
      <c r="W3961" t="str">
        <f t="shared" si="183"/>
        <v xml:space="preserve"> WASHINGTON DC 20001</v>
      </c>
      <c r="X3961" t="s">
        <v>47</v>
      </c>
      <c r="Y3961" t="s">
        <v>9746</v>
      </c>
      <c r="Z3961">
        <v>38.925928999999996</v>
      </c>
      <c r="AA3961">
        <v>-77.026752999999999</v>
      </c>
      <c r="AB3961">
        <v>397680.21</v>
      </c>
      <c r="AC3961">
        <v>139783.96</v>
      </c>
      <c r="AD3961">
        <v>20001</v>
      </c>
      <c r="AE3961">
        <v>231731</v>
      </c>
      <c r="AF3961">
        <v>75041</v>
      </c>
      <c r="AG3961">
        <v>75041</v>
      </c>
      <c r="AH3961">
        <v>1</v>
      </c>
      <c r="AI3961">
        <v>1</v>
      </c>
      <c r="AJ3961" t="s">
        <v>14249</v>
      </c>
      <c r="AK3961" t="s">
        <v>2430</v>
      </c>
      <c r="AL3961" t="s">
        <v>88</v>
      </c>
      <c r="AM3961">
        <v>304</v>
      </c>
      <c r="AN3961">
        <v>2</v>
      </c>
      <c r="AO3961" t="s">
        <v>51</v>
      </c>
      <c r="AP3961">
        <v>2535</v>
      </c>
      <c r="AQ3961">
        <v>-77.026755004453193</v>
      </c>
      <c r="AR3961">
        <v>38.925936657042101</v>
      </c>
      <c r="AS3961" t="b">
        <f t="shared" si="184"/>
        <v>1</v>
      </c>
    </row>
    <row r="3962" spans="1:45">
      <c r="A3962">
        <f t="shared" si="185"/>
        <v>3961</v>
      </c>
      <c r="B3962">
        <v>187783</v>
      </c>
      <c r="C3962">
        <v>187783</v>
      </c>
      <c r="D3962" t="s">
        <v>9758</v>
      </c>
      <c r="E3962" t="s">
        <v>9759</v>
      </c>
      <c r="F3962">
        <v>10195251</v>
      </c>
      <c r="G3962" t="s">
        <v>201</v>
      </c>
      <c r="K3962" t="s">
        <v>9760</v>
      </c>
      <c r="L3962" t="s">
        <v>183</v>
      </c>
      <c r="M3962" s="4">
        <v>0.5</v>
      </c>
      <c r="N3962" s="1">
        <v>0.83333333333333337</v>
      </c>
      <c r="O3962" t="s">
        <v>55</v>
      </c>
      <c r="P3962" t="s">
        <v>55</v>
      </c>
      <c r="S3962" t="s">
        <v>9759</v>
      </c>
      <c r="T3962" t="s">
        <v>165</v>
      </c>
      <c r="U3962" t="s">
        <v>683</v>
      </c>
      <c r="V3962" t="s">
        <v>46</v>
      </c>
      <c r="W3962" t="str">
        <f t="shared" si="183"/>
        <v xml:space="preserve"> WASHINGTON DC 20011</v>
      </c>
      <c r="X3962" t="s">
        <v>47</v>
      </c>
      <c r="Y3962" t="s">
        <v>9761</v>
      </c>
      <c r="Z3962">
        <v>38.955571999999997</v>
      </c>
      <c r="AA3962">
        <v>-77.025454999999994</v>
      </c>
      <c r="AB3962">
        <v>397793.66</v>
      </c>
      <c r="AC3962">
        <v>143074.54</v>
      </c>
      <c r="AD3962">
        <v>20011</v>
      </c>
      <c r="AE3962">
        <v>299965</v>
      </c>
      <c r="AF3962">
        <v>203930</v>
      </c>
      <c r="AG3962">
        <v>203930</v>
      </c>
      <c r="AH3962">
        <v>4</v>
      </c>
      <c r="AI3962">
        <v>4</v>
      </c>
      <c r="AJ3962" t="s">
        <v>14252</v>
      </c>
      <c r="AK3962" t="s">
        <v>2656</v>
      </c>
      <c r="AL3962" t="s">
        <v>188</v>
      </c>
      <c r="AM3962">
        <v>403</v>
      </c>
      <c r="AN3962">
        <v>18</v>
      </c>
      <c r="AO3962" t="s">
        <v>51</v>
      </c>
      <c r="AP3962">
        <v>2527</v>
      </c>
      <c r="AQ3962">
        <v>-77.025457238384107</v>
      </c>
      <c r="AR3962">
        <v>38.9555794541034</v>
      </c>
      <c r="AS3962" t="b">
        <f t="shared" si="184"/>
        <v>1</v>
      </c>
    </row>
    <row r="3963" spans="1:45">
      <c r="A3963">
        <f t="shared" si="185"/>
        <v>3962</v>
      </c>
      <c r="B3963">
        <v>187789</v>
      </c>
      <c r="C3963">
        <v>187789</v>
      </c>
      <c r="D3963" t="s">
        <v>9783</v>
      </c>
      <c r="E3963" t="s">
        <v>9784</v>
      </c>
      <c r="F3963">
        <v>10195331</v>
      </c>
      <c r="G3963" t="s">
        <v>201</v>
      </c>
      <c r="K3963" t="s">
        <v>9785</v>
      </c>
      <c r="L3963" t="s">
        <v>184</v>
      </c>
      <c r="M3963" s="4">
        <v>0.29166666666666669</v>
      </c>
      <c r="N3963" s="1">
        <v>0.70833333333333337</v>
      </c>
      <c r="O3963" t="s">
        <v>55</v>
      </c>
      <c r="P3963" t="s">
        <v>55</v>
      </c>
      <c r="S3963" t="s">
        <v>9784</v>
      </c>
      <c r="T3963" t="s">
        <v>165</v>
      </c>
      <c r="U3963" t="s">
        <v>683</v>
      </c>
      <c r="V3963" t="s">
        <v>46</v>
      </c>
      <c r="W3963" t="str">
        <f t="shared" si="183"/>
        <v xml:space="preserve"> WASHINGTON DC 20003</v>
      </c>
      <c r="X3963" t="s">
        <v>47</v>
      </c>
      <c r="Y3963" t="s">
        <v>9786</v>
      </c>
      <c r="Z3963">
        <v>38.881455000000003</v>
      </c>
      <c r="AA3963">
        <v>-76.986502999999999</v>
      </c>
      <c r="AB3963">
        <v>401171.06</v>
      </c>
      <c r="AC3963">
        <v>134846.76</v>
      </c>
      <c r="AD3963">
        <v>20003</v>
      </c>
      <c r="AE3963">
        <v>66318</v>
      </c>
      <c r="AF3963">
        <v>41045</v>
      </c>
      <c r="AG3963">
        <v>41045</v>
      </c>
      <c r="AH3963">
        <v>6</v>
      </c>
      <c r="AI3963">
        <v>6</v>
      </c>
      <c r="AJ3963" t="s">
        <v>14249</v>
      </c>
      <c r="AK3963" t="s">
        <v>3566</v>
      </c>
      <c r="AL3963" t="s">
        <v>63</v>
      </c>
      <c r="AM3963">
        <v>108</v>
      </c>
      <c r="AN3963">
        <v>26</v>
      </c>
      <c r="AO3963" t="s">
        <v>74</v>
      </c>
      <c r="AP3963">
        <v>2081</v>
      </c>
      <c r="AQ3963">
        <v>-76.986505581384705</v>
      </c>
      <c r="AR3963">
        <v>38.881462895020498</v>
      </c>
      <c r="AS3963" t="b">
        <f t="shared" si="184"/>
        <v>1</v>
      </c>
    </row>
    <row r="3964" spans="1:45">
      <c r="A3964">
        <f t="shared" si="185"/>
        <v>3963</v>
      </c>
      <c r="B3964">
        <v>187791</v>
      </c>
      <c r="C3964">
        <v>187791</v>
      </c>
      <c r="D3964" t="s">
        <v>9806</v>
      </c>
      <c r="E3964" t="s">
        <v>9807</v>
      </c>
      <c r="F3964">
        <v>10195399</v>
      </c>
      <c r="G3964" t="s">
        <v>201</v>
      </c>
      <c r="K3964" t="s">
        <v>9808</v>
      </c>
      <c r="L3964" t="s">
        <v>184</v>
      </c>
      <c r="M3964" s="4">
        <v>0.33333333333333331</v>
      </c>
      <c r="N3964" s="1">
        <v>0.75</v>
      </c>
      <c r="O3964" t="s">
        <v>266</v>
      </c>
      <c r="P3964" t="s">
        <v>55</v>
      </c>
      <c r="Q3964" t="s">
        <v>9807</v>
      </c>
      <c r="R3964" t="s">
        <v>9809</v>
      </c>
      <c r="S3964" t="s">
        <v>9807</v>
      </c>
      <c r="T3964" t="s">
        <v>165</v>
      </c>
      <c r="U3964" t="s">
        <v>683</v>
      </c>
      <c r="V3964" t="s">
        <v>46</v>
      </c>
      <c r="W3964" t="str">
        <f t="shared" si="183"/>
        <v>1451 N Street NW WASHINGTON DC 20005</v>
      </c>
      <c r="X3964" t="s">
        <v>47</v>
      </c>
      <c r="Y3964" t="s">
        <v>9810</v>
      </c>
      <c r="Z3964">
        <v>38.907431000000003</v>
      </c>
      <c r="AA3964">
        <v>-77.033966000000007</v>
      </c>
      <c r="AB3964">
        <v>397054</v>
      </c>
      <c r="AC3964">
        <v>137730.75</v>
      </c>
      <c r="AD3964">
        <v>20005</v>
      </c>
      <c r="AE3964">
        <v>226182</v>
      </c>
      <c r="AF3964">
        <v>69491</v>
      </c>
      <c r="AG3964">
        <v>69491</v>
      </c>
      <c r="AH3964">
        <v>2</v>
      </c>
      <c r="AI3964">
        <v>2</v>
      </c>
      <c r="AJ3964" t="s">
        <v>14248</v>
      </c>
      <c r="AK3964" t="s">
        <v>2006</v>
      </c>
      <c r="AL3964" t="s">
        <v>50</v>
      </c>
      <c r="AM3964">
        <v>208</v>
      </c>
      <c r="AN3964">
        <v>7</v>
      </c>
      <c r="AO3964" t="s">
        <v>51</v>
      </c>
      <c r="AP3964">
        <v>2584</v>
      </c>
      <c r="AQ3964">
        <v>-77.033967889681307</v>
      </c>
      <c r="AR3964">
        <v>38.907438782469299</v>
      </c>
      <c r="AS3964" t="b">
        <f t="shared" si="184"/>
        <v>1</v>
      </c>
    </row>
    <row r="3965" spans="1:45">
      <c r="A3965">
        <f t="shared" si="185"/>
        <v>3964</v>
      </c>
      <c r="B3965">
        <v>187740</v>
      </c>
      <c r="C3965">
        <v>187740</v>
      </c>
      <c r="D3965" t="s">
        <v>9879</v>
      </c>
      <c r="E3965" t="s">
        <v>6309</v>
      </c>
      <c r="F3965">
        <v>10195637</v>
      </c>
      <c r="G3965" t="s">
        <v>201</v>
      </c>
      <c r="K3965" t="s">
        <v>9880</v>
      </c>
      <c r="L3965" t="s">
        <v>192</v>
      </c>
      <c r="M3965" s="4">
        <v>0.29166666666666669</v>
      </c>
      <c r="N3965" s="1">
        <v>0.70833333333333337</v>
      </c>
      <c r="O3965" t="s">
        <v>266</v>
      </c>
      <c r="P3965" t="s">
        <v>55</v>
      </c>
      <c r="Q3965" t="s">
        <v>9881</v>
      </c>
      <c r="R3965" t="s">
        <v>6311</v>
      </c>
      <c r="S3965" t="s">
        <v>9881</v>
      </c>
      <c r="T3965" t="s">
        <v>165</v>
      </c>
      <c r="U3965" t="s">
        <v>683</v>
      </c>
      <c r="V3965" t="s">
        <v>46</v>
      </c>
      <c r="W3965" t="str">
        <f t="shared" si="183"/>
        <v>2200 Wisconsin Ave. NW, #301 WASHINGTON DC 20017</v>
      </c>
      <c r="X3965" t="s">
        <v>47</v>
      </c>
      <c r="Y3965" t="s">
        <v>9882</v>
      </c>
      <c r="Z3965">
        <v>38.951417999999997</v>
      </c>
      <c r="AA3965">
        <v>-76.997381000000004</v>
      </c>
      <c r="AB3965">
        <v>400227.02</v>
      </c>
      <c r="AC3965">
        <v>142613.1</v>
      </c>
      <c r="AD3965">
        <v>20017</v>
      </c>
      <c r="AE3965">
        <v>3951</v>
      </c>
      <c r="AF3965">
        <v>4013</v>
      </c>
      <c r="AG3965">
        <v>4013</v>
      </c>
      <c r="AH3965">
        <v>5</v>
      </c>
      <c r="AI3965">
        <v>5</v>
      </c>
      <c r="AJ3965" t="s">
        <v>14244</v>
      </c>
      <c r="AK3965" t="s">
        <v>5085</v>
      </c>
      <c r="AL3965" t="s">
        <v>188</v>
      </c>
      <c r="AM3965">
        <v>405</v>
      </c>
      <c r="AN3965">
        <v>20</v>
      </c>
      <c r="AO3965" t="s">
        <v>51</v>
      </c>
      <c r="AP3965">
        <v>2102</v>
      </c>
      <c r="AQ3965">
        <v>-76.997383267742805</v>
      </c>
      <c r="AR3965">
        <v>38.951425420710798</v>
      </c>
      <c r="AS3965" t="b">
        <f t="shared" si="184"/>
        <v>1</v>
      </c>
    </row>
    <row r="3966" spans="1:45">
      <c r="A3966">
        <f t="shared" si="185"/>
        <v>3965</v>
      </c>
      <c r="B3966">
        <v>187753</v>
      </c>
      <c r="C3966">
        <v>187753</v>
      </c>
      <c r="D3966" t="s">
        <v>9905</v>
      </c>
      <c r="E3966" t="s">
        <v>9906</v>
      </c>
      <c r="F3966">
        <v>10195717</v>
      </c>
      <c r="G3966" t="s">
        <v>201</v>
      </c>
      <c r="K3966" t="s">
        <v>9907</v>
      </c>
      <c r="L3966" t="s">
        <v>387</v>
      </c>
      <c r="M3966" s="4">
        <v>0.5</v>
      </c>
      <c r="N3966" s="1">
        <v>0.75</v>
      </c>
      <c r="O3966" t="s">
        <v>55</v>
      </c>
      <c r="P3966" t="s">
        <v>55</v>
      </c>
      <c r="S3966" t="s">
        <v>9906</v>
      </c>
      <c r="T3966" t="s">
        <v>165</v>
      </c>
      <c r="U3966" t="s">
        <v>683</v>
      </c>
      <c r="V3966" t="s">
        <v>46</v>
      </c>
      <c r="W3966" t="str">
        <f t="shared" si="183"/>
        <v xml:space="preserve"> WASHINGTON DC 20037</v>
      </c>
      <c r="X3966" t="s">
        <v>47</v>
      </c>
      <c r="Y3966" t="s">
        <v>9908</v>
      </c>
      <c r="Z3966">
        <v>38.907750999999998</v>
      </c>
      <c r="AA3966">
        <v>-77.048214000000002</v>
      </c>
      <c r="AB3966">
        <v>395818.15</v>
      </c>
      <c r="AC3966">
        <v>137766.84</v>
      </c>
      <c r="AD3966">
        <v>20037</v>
      </c>
      <c r="AE3966">
        <v>242440</v>
      </c>
      <c r="AF3966">
        <v>85697</v>
      </c>
      <c r="AG3966">
        <v>85697</v>
      </c>
      <c r="AH3966">
        <v>2</v>
      </c>
      <c r="AI3966">
        <v>2</v>
      </c>
      <c r="AJ3966" t="s">
        <v>14249</v>
      </c>
      <c r="AK3966" t="s">
        <v>523</v>
      </c>
      <c r="AL3966" t="s">
        <v>50</v>
      </c>
      <c r="AM3966">
        <v>208</v>
      </c>
      <c r="AN3966">
        <v>5</v>
      </c>
      <c r="AO3966" t="s">
        <v>51</v>
      </c>
      <c r="AP3966">
        <v>2011</v>
      </c>
      <c r="AQ3966">
        <v>-77.0482167133801</v>
      </c>
      <c r="AR3966">
        <v>38.907758882106997</v>
      </c>
      <c r="AS3966" t="b">
        <f t="shared" si="184"/>
        <v>1</v>
      </c>
    </row>
    <row r="3967" spans="1:45">
      <c r="A3967">
        <f t="shared" si="185"/>
        <v>3966</v>
      </c>
      <c r="B3967">
        <v>187774</v>
      </c>
      <c r="C3967">
        <v>187774</v>
      </c>
      <c r="D3967" t="s">
        <v>9922</v>
      </c>
      <c r="E3967" t="s">
        <v>9923</v>
      </c>
      <c r="F3967">
        <v>10195870</v>
      </c>
      <c r="G3967" t="s">
        <v>201</v>
      </c>
      <c r="K3967" t="s">
        <v>9924</v>
      </c>
      <c r="L3967" t="s">
        <v>95</v>
      </c>
      <c r="M3967" s="4">
        <v>0.29166666666666669</v>
      </c>
      <c r="N3967" s="1">
        <v>0.5</v>
      </c>
      <c r="O3967" t="s">
        <v>55</v>
      </c>
      <c r="P3967" t="s">
        <v>55</v>
      </c>
      <c r="S3967" t="s">
        <v>9923</v>
      </c>
      <c r="T3967" t="s">
        <v>165</v>
      </c>
      <c r="U3967" t="s">
        <v>683</v>
      </c>
      <c r="V3967" t="s">
        <v>46</v>
      </c>
      <c r="W3967" t="str">
        <f t="shared" si="183"/>
        <v xml:space="preserve"> WASHINGTON DC 20002</v>
      </c>
      <c r="X3967" t="s">
        <v>47</v>
      </c>
      <c r="Y3967" t="s">
        <v>9925</v>
      </c>
      <c r="Z3967">
        <v>38.897540999999997</v>
      </c>
      <c r="AA3967">
        <v>-76.995687000000004</v>
      </c>
      <c r="AB3967">
        <v>400374.16</v>
      </c>
      <c r="AC3967">
        <v>136632.26</v>
      </c>
      <c r="AD3967">
        <v>20002</v>
      </c>
      <c r="AE3967">
        <v>76844</v>
      </c>
      <c r="AF3967">
        <v>50249</v>
      </c>
      <c r="AG3967">
        <v>50249</v>
      </c>
      <c r="AH3967">
        <v>6</v>
      </c>
      <c r="AI3967">
        <v>6</v>
      </c>
      <c r="AJ3967" t="s">
        <v>14247</v>
      </c>
      <c r="AK3967" t="s">
        <v>1593</v>
      </c>
      <c r="AL3967" t="s">
        <v>63</v>
      </c>
      <c r="AM3967">
        <v>104</v>
      </c>
      <c r="AN3967">
        <v>25</v>
      </c>
      <c r="AO3967" t="s">
        <v>51</v>
      </c>
      <c r="AP3967">
        <v>2364</v>
      </c>
      <c r="AQ3967">
        <v>-76.995689042138096</v>
      </c>
      <c r="AR3967">
        <v>38.897548052106899</v>
      </c>
      <c r="AS3967" t="b">
        <f t="shared" si="184"/>
        <v>1</v>
      </c>
    </row>
    <row r="3968" spans="1:45">
      <c r="A3968">
        <f t="shared" si="185"/>
        <v>3967</v>
      </c>
      <c r="B3968">
        <v>187776</v>
      </c>
      <c r="C3968">
        <v>187776</v>
      </c>
      <c r="D3968" t="s">
        <v>9941</v>
      </c>
      <c r="E3968" t="s">
        <v>9942</v>
      </c>
      <c r="F3968">
        <v>10195904</v>
      </c>
      <c r="G3968" t="s">
        <v>652</v>
      </c>
      <c r="M3968" s="4">
        <v>0.29166666666666669</v>
      </c>
      <c r="N3968" s="1">
        <v>0.70833333333333337</v>
      </c>
      <c r="O3968" t="s">
        <v>203</v>
      </c>
      <c r="P3968" t="s">
        <v>55</v>
      </c>
      <c r="Q3968" t="s">
        <v>9942</v>
      </c>
      <c r="R3968" t="s">
        <v>9943</v>
      </c>
      <c r="S3968" t="s">
        <v>9942</v>
      </c>
      <c r="T3968" t="s">
        <v>148</v>
      </c>
      <c r="U3968" t="s">
        <v>683</v>
      </c>
      <c r="V3968" t="s">
        <v>46</v>
      </c>
      <c r="W3968" t="str">
        <f t="shared" si="183"/>
        <v>3510 Rodman St NW WASHINGTON DC 20008</v>
      </c>
      <c r="X3968" t="s">
        <v>47</v>
      </c>
      <c r="Y3968" t="s">
        <v>8531</v>
      </c>
      <c r="Z3968">
        <v>38.938845999999998</v>
      </c>
      <c r="AA3968">
        <v>-77.069924999999998</v>
      </c>
      <c r="AB3968">
        <v>393937.77</v>
      </c>
      <c r="AC3968">
        <v>141219.84</v>
      </c>
      <c r="AD3968">
        <v>20008</v>
      </c>
      <c r="AE3968">
        <v>221758</v>
      </c>
      <c r="AF3968">
        <v>64847</v>
      </c>
      <c r="AG3968">
        <v>64847</v>
      </c>
      <c r="AH3968">
        <v>3</v>
      </c>
      <c r="AI3968">
        <v>3</v>
      </c>
      <c r="AJ3968" t="s">
        <v>14247</v>
      </c>
      <c r="AK3968" t="s">
        <v>602</v>
      </c>
      <c r="AL3968" t="s">
        <v>50</v>
      </c>
      <c r="AM3968">
        <v>203</v>
      </c>
      <c r="AN3968">
        <v>15</v>
      </c>
      <c r="AO3968" t="s">
        <v>51</v>
      </c>
      <c r="AP3968">
        <v>2189</v>
      </c>
      <c r="AQ3968">
        <v>-77.069926949152503</v>
      </c>
      <c r="AR3968">
        <v>38.9388536496283</v>
      </c>
      <c r="AS3968" t="b">
        <f t="shared" si="184"/>
        <v>1</v>
      </c>
    </row>
    <row r="3969" spans="1:45">
      <c r="A3969">
        <f t="shared" si="185"/>
        <v>3968</v>
      </c>
      <c r="B3969">
        <v>187778</v>
      </c>
      <c r="C3969">
        <v>187778</v>
      </c>
      <c r="D3969" t="s">
        <v>9944</v>
      </c>
      <c r="E3969" t="s">
        <v>9945</v>
      </c>
      <c r="F3969">
        <v>10195952</v>
      </c>
      <c r="G3969" t="s">
        <v>201</v>
      </c>
      <c r="K3969" t="s">
        <v>9946</v>
      </c>
      <c r="L3969" t="s">
        <v>415</v>
      </c>
      <c r="M3969" s="4">
        <v>0.54166666666666663</v>
      </c>
      <c r="N3969" s="1">
        <v>0.79166666666666663</v>
      </c>
      <c r="O3969" t="s">
        <v>266</v>
      </c>
      <c r="P3969" t="s">
        <v>55</v>
      </c>
      <c r="S3969" t="s">
        <v>9945</v>
      </c>
      <c r="T3969" t="s">
        <v>165</v>
      </c>
      <c r="U3969" t="s">
        <v>683</v>
      </c>
      <c r="V3969" t="s">
        <v>46</v>
      </c>
      <c r="W3969" t="str">
        <f t="shared" si="183"/>
        <v xml:space="preserve"> WASHINGTON DC 20009</v>
      </c>
      <c r="X3969" t="s">
        <v>47</v>
      </c>
      <c r="Y3969" t="s">
        <v>9398</v>
      </c>
      <c r="Z3969">
        <v>38.917670999999999</v>
      </c>
      <c r="AA3969">
        <v>-77.038899000000001</v>
      </c>
      <c r="AB3969">
        <v>396626.58</v>
      </c>
      <c r="AC3969">
        <v>138867.65</v>
      </c>
      <c r="AD3969">
        <v>20009</v>
      </c>
      <c r="AE3969">
        <v>218431</v>
      </c>
      <c r="AF3969">
        <v>61874</v>
      </c>
      <c r="AG3969">
        <v>61874</v>
      </c>
      <c r="AH3969">
        <v>1</v>
      </c>
      <c r="AI3969">
        <v>1</v>
      </c>
      <c r="AJ3969" t="s">
        <v>14247</v>
      </c>
      <c r="AK3969" t="s">
        <v>865</v>
      </c>
      <c r="AL3969" t="s">
        <v>88</v>
      </c>
      <c r="AM3969">
        <v>301</v>
      </c>
      <c r="AN3969">
        <v>6</v>
      </c>
      <c r="AO3969" t="s">
        <v>51</v>
      </c>
      <c r="AP3969">
        <v>2295</v>
      </c>
      <c r="AQ3969">
        <v>-77.038901370294298</v>
      </c>
      <c r="AR3969">
        <v>38.9176788263593</v>
      </c>
      <c r="AS3969" t="b">
        <f t="shared" si="184"/>
        <v>1</v>
      </c>
    </row>
    <row r="3970" spans="1:45">
      <c r="A3970">
        <f t="shared" si="185"/>
        <v>3969</v>
      </c>
      <c r="B3970">
        <v>187782</v>
      </c>
      <c r="C3970">
        <v>187782</v>
      </c>
      <c r="D3970" t="s">
        <v>9947</v>
      </c>
      <c r="E3970" t="s">
        <v>8145</v>
      </c>
      <c r="F3970">
        <v>10195977</v>
      </c>
      <c r="G3970" t="s">
        <v>1806</v>
      </c>
      <c r="H3970" t="s">
        <v>8146</v>
      </c>
      <c r="J3970">
        <v>109213</v>
      </c>
      <c r="K3970" t="s">
        <v>9948</v>
      </c>
      <c r="L3970" t="s">
        <v>415</v>
      </c>
      <c r="M3970" s="4">
        <v>0.29166666666666669</v>
      </c>
      <c r="N3970" s="1">
        <v>0.70833333333333337</v>
      </c>
      <c r="O3970" t="s">
        <v>203</v>
      </c>
      <c r="P3970" t="s">
        <v>55</v>
      </c>
      <c r="S3970" t="s">
        <v>8145</v>
      </c>
      <c r="T3970" t="s">
        <v>165</v>
      </c>
      <c r="U3970" t="s">
        <v>683</v>
      </c>
      <c r="V3970" t="s">
        <v>46</v>
      </c>
      <c r="W3970" t="str">
        <f t="shared" si="183"/>
        <v xml:space="preserve"> WASHINGTON DC 20016</v>
      </c>
      <c r="X3970" t="s">
        <v>47</v>
      </c>
      <c r="Y3970" t="s">
        <v>8148</v>
      </c>
      <c r="Z3970">
        <v>38.945647999999998</v>
      </c>
      <c r="AA3970">
        <v>-77.079948000000002</v>
      </c>
      <c r="AB3970">
        <v>393069.46</v>
      </c>
      <c r="AC3970">
        <v>141975.66</v>
      </c>
      <c r="AD3970">
        <v>20016</v>
      </c>
      <c r="AE3970">
        <v>284892</v>
      </c>
      <c r="AF3970">
        <v>123410</v>
      </c>
      <c r="AG3970">
        <v>123410</v>
      </c>
      <c r="AH3970">
        <v>3</v>
      </c>
      <c r="AI3970">
        <v>3</v>
      </c>
      <c r="AJ3970" t="s">
        <v>14246</v>
      </c>
      <c r="AK3970" s="2">
        <v>3000</v>
      </c>
      <c r="AL3970" t="s">
        <v>50</v>
      </c>
      <c r="AM3970">
        <v>202</v>
      </c>
      <c r="AN3970">
        <v>11</v>
      </c>
      <c r="AO3970" t="s">
        <v>51</v>
      </c>
      <c r="AP3970">
        <v>2990</v>
      </c>
      <c r="AQ3970">
        <v>-77.079950082986997</v>
      </c>
      <c r="AR3970">
        <v>38.945655871607997</v>
      </c>
      <c r="AS3970" t="b">
        <f t="shared" si="184"/>
        <v>1</v>
      </c>
    </row>
    <row r="3971" spans="1:45">
      <c r="A3971">
        <f t="shared" si="185"/>
        <v>3970</v>
      </c>
      <c r="B3971">
        <v>187807</v>
      </c>
      <c r="C3971">
        <v>187807</v>
      </c>
      <c r="D3971" t="s">
        <v>9953</v>
      </c>
      <c r="E3971" t="s">
        <v>2807</v>
      </c>
      <c r="F3971">
        <v>10196045</v>
      </c>
      <c r="G3971" t="s">
        <v>201</v>
      </c>
      <c r="K3971" t="s">
        <v>9954</v>
      </c>
      <c r="L3971" t="s">
        <v>203</v>
      </c>
      <c r="M3971" s="4">
        <v>0.29166666666666669</v>
      </c>
      <c r="N3971" s="1">
        <v>0.70833333333333337</v>
      </c>
      <c r="O3971" t="s">
        <v>55</v>
      </c>
      <c r="P3971" t="s">
        <v>55</v>
      </c>
      <c r="S3971" t="s">
        <v>2809</v>
      </c>
      <c r="T3971" t="s">
        <v>165</v>
      </c>
      <c r="U3971" t="s">
        <v>683</v>
      </c>
      <c r="V3971" t="s">
        <v>46</v>
      </c>
      <c r="W3971" t="str">
        <f t="shared" ref="W3971:W4034" si="186">CONCATENATE(R3971, " ", V3971, " ", X3971, " ", AD3971)</f>
        <v xml:space="preserve"> WASHINGTON DC 20010</v>
      </c>
      <c r="X3971" t="s">
        <v>47</v>
      </c>
      <c r="Y3971" t="s">
        <v>9955</v>
      </c>
      <c r="Z3971">
        <v>38.930698999999997</v>
      </c>
      <c r="AA3971">
        <v>-77.026044999999996</v>
      </c>
      <c r="AB3971">
        <v>397741.75</v>
      </c>
      <c r="AC3971">
        <v>140313.4</v>
      </c>
      <c r="AD3971">
        <v>20010</v>
      </c>
      <c r="AE3971">
        <v>232943</v>
      </c>
      <c r="AF3971">
        <v>75968</v>
      </c>
      <c r="AG3971">
        <v>75968</v>
      </c>
      <c r="AH3971">
        <v>1</v>
      </c>
      <c r="AI3971">
        <v>1</v>
      </c>
      <c r="AJ3971" t="s">
        <v>14244</v>
      </c>
      <c r="AK3971" t="s">
        <v>2820</v>
      </c>
      <c r="AL3971" t="s">
        <v>88</v>
      </c>
      <c r="AM3971">
        <v>302</v>
      </c>
      <c r="AN3971">
        <v>2</v>
      </c>
      <c r="AO3971" t="s">
        <v>51</v>
      </c>
      <c r="AP3971">
        <v>2481</v>
      </c>
      <c r="AQ3971">
        <v>-77.026047043568397</v>
      </c>
      <c r="AR3971">
        <v>38.9307061786783</v>
      </c>
      <c r="AS3971" t="b">
        <f t="shared" ref="AS3971:AS4034" si="187">E3971=S3971</f>
        <v>0</v>
      </c>
    </row>
    <row r="3972" spans="1:45">
      <c r="A3972">
        <f t="shared" ref="A3972:A4035" si="188">A3971+1</f>
        <v>3971</v>
      </c>
      <c r="B3972">
        <v>187808</v>
      </c>
      <c r="C3972">
        <v>187808</v>
      </c>
      <c r="D3972" t="s">
        <v>9956</v>
      </c>
      <c r="E3972" t="s">
        <v>2807</v>
      </c>
      <c r="F3972">
        <v>10196047</v>
      </c>
      <c r="G3972" t="s">
        <v>201</v>
      </c>
      <c r="K3972" t="s">
        <v>9957</v>
      </c>
      <c r="L3972" t="s">
        <v>203</v>
      </c>
      <c r="M3972" s="4">
        <v>0.29166666666666669</v>
      </c>
      <c r="N3972" s="1">
        <v>0.70833333333333337</v>
      </c>
      <c r="O3972" t="s">
        <v>55</v>
      </c>
      <c r="P3972" t="s">
        <v>55</v>
      </c>
      <c r="S3972" t="s">
        <v>2809</v>
      </c>
      <c r="T3972" t="s">
        <v>165</v>
      </c>
      <c r="U3972" t="s">
        <v>683</v>
      </c>
      <c r="V3972" t="s">
        <v>46</v>
      </c>
      <c r="W3972" t="str">
        <f t="shared" si="186"/>
        <v xml:space="preserve"> WASHINGTON DC 20011</v>
      </c>
      <c r="X3972" t="s">
        <v>47</v>
      </c>
      <c r="Y3972" t="s">
        <v>9958</v>
      </c>
      <c r="Z3972">
        <v>38.937821999999997</v>
      </c>
      <c r="AA3972">
        <v>-77.029925000000006</v>
      </c>
      <c r="AB3972">
        <v>397405.55</v>
      </c>
      <c r="AC3972">
        <v>141104.26999999999</v>
      </c>
      <c r="AD3972">
        <v>20011</v>
      </c>
      <c r="AE3972">
        <v>225207</v>
      </c>
      <c r="AF3972">
        <v>68531</v>
      </c>
      <c r="AG3972">
        <v>68531</v>
      </c>
      <c r="AH3972">
        <v>4</v>
      </c>
      <c r="AI3972">
        <v>4</v>
      </c>
      <c r="AJ3972" t="s">
        <v>14247</v>
      </c>
      <c r="AK3972" t="s">
        <v>586</v>
      </c>
      <c r="AL3972" t="s">
        <v>188</v>
      </c>
      <c r="AM3972">
        <v>404</v>
      </c>
      <c r="AN3972">
        <v>18</v>
      </c>
      <c r="AO3972" t="s">
        <v>51</v>
      </c>
      <c r="AP3972">
        <v>2217</v>
      </c>
      <c r="AQ3972">
        <v>-77.029927482095601</v>
      </c>
      <c r="AR3972">
        <v>38.937829646668497</v>
      </c>
      <c r="AS3972" t="b">
        <f t="shared" si="187"/>
        <v>0</v>
      </c>
    </row>
    <row r="3973" spans="1:45">
      <c r="A3973">
        <f t="shared" si="188"/>
        <v>3972</v>
      </c>
      <c r="B3973">
        <v>187813</v>
      </c>
      <c r="C3973">
        <v>187813</v>
      </c>
      <c r="D3973" t="s">
        <v>9968</v>
      </c>
      <c r="E3973" t="s">
        <v>9969</v>
      </c>
      <c r="F3973">
        <v>10196115</v>
      </c>
      <c r="G3973" t="s">
        <v>201</v>
      </c>
      <c r="K3973" t="s">
        <v>9970</v>
      </c>
      <c r="L3973" t="s">
        <v>203</v>
      </c>
      <c r="M3973" s="4">
        <v>0.29166666666666669</v>
      </c>
      <c r="N3973" s="1">
        <v>0.79166666666666663</v>
      </c>
      <c r="O3973" t="s">
        <v>55</v>
      </c>
      <c r="P3973" t="s">
        <v>55</v>
      </c>
      <c r="Q3973" t="s">
        <v>9969</v>
      </c>
      <c r="R3973" t="s">
        <v>9971</v>
      </c>
      <c r="S3973" t="s">
        <v>9969</v>
      </c>
      <c r="T3973" t="s">
        <v>165</v>
      </c>
      <c r="U3973" t="s">
        <v>683</v>
      </c>
      <c r="V3973" t="s">
        <v>46</v>
      </c>
      <c r="W3973" t="str">
        <f t="shared" si="186"/>
        <v>5111 45th St NW WASHINGTON DC 20016</v>
      </c>
      <c r="X3973" t="s">
        <v>47</v>
      </c>
      <c r="Y3973" t="s">
        <v>9972</v>
      </c>
      <c r="Z3973">
        <v>38.956453000000003</v>
      </c>
      <c r="AA3973">
        <v>-77.088390000000004</v>
      </c>
      <c r="AB3973">
        <v>392338.78</v>
      </c>
      <c r="AC3973">
        <v>143175.78</v>
      </c>
      <c r="AD3973">
        <v>20016</v>
      </c>
      <c r="AE3973">
        <v>267777</v>
      </c>
      <c r="AF3973">
        <v>110678</v>
      </c>
      <c r="AG3973">
        <v>110678</v>
      </c>
      <c r="AH3973">
        <v>3</v>
      </c>
      <c r="AI3973">
        <v>3</v>
      </c>
      <c r="AJ3973" t="s">
        <v>14246</v>
      </c>
      <c r="AK3973" s="2">
        <v>3000</v>
      </c>
      <c r="AL3973" t="s">
        <v>50</v>
      </c>
      <c r="AM3973">
        <v>202</v>
      </c>
      <c r="AN3973">
        <v>11</v>
      </c>
      <c r="AO3973" t="s">
        <v>51</v>
      </c>
      <c r="AP3973">
        <v>2818</v>
      </c>
      <c r="AQ3973">
        <v>-77.088392300532306</v>
      </c>
      <c r="AR3973">
        <v>38.956460808066403</v>
      </c>
      <c r="AS3973" t="b">
        <f t="shared" si="187"/>
        <v>1</v>
      </c>
    </row>
    <row r="3974" spans="1:45">
      <c r="A3974">
        <f t="shared" si="188"/>
        <v>3973</v>
      </c>
      <c r="B3974">
        <v>187816</v>
      </c>
      <c r="C3974">
        <v>187816</v>
      </c>
      <c r="D3974" t="s">
        <v>9973</v>
      </c>
      <c r="E3974" t="s">
        <v>9974</v>
      </c>
      <c r="F3974">
        <v>10196152</v>
      </c>
      <c r="G3974" t="s">
        <v>201</v>
      </c>
      <c r="K3974" t="s">
        <v>9975</v>
      </c>
      <c r="L3974" t="s">
        <v>203</v>
      </c>
      <c r="M3974" s="4">
        <v>0.41666666666666669</v>
      </c>
      <c r="N3974" s="1">
        <v>0.54166666666666663</v>
      </c>
      <c r="O3974" t="s">
        <v>55</v>
      </c>
      <c r="P3974" t="s">
        <v>55</v>
      </c>
      <c r="S3974" t="s">
        <v>9974</v>
      </c>
      <c r="T3974" t="s">
        <v>165</v>
      </c>
      <c r="U3974" t="s">
        <v>683</v>
      </c>
      <c r="V3974" t="s">
        <v>46</v>
      </c>
      <c r="W3974" t="str">
        <f t="shared" si="186"/>
        <v xml:space="preserve"> WASHINGTON DC 20009</v>
      </c>
      <c r="X3974" t="s">
        <v>47</v>
      </c>
      <c r="Y3974" t="s">
        <v>9976</v>
      </c>
      <c r="Z3974">
        <v>38.925463999999998</v>
      </c>
      <c r="AA3974">
        <v>-77.040987999999999</v>
      </c>
      <c r="AB3974">
        <v>396445.77</v>
      </c>
      <c r="AC3974">
        <v>139732.79999999999</v>
      </c>
      <c r="AD3974">
        <v>20009</v>
      </c>
      <c r="AE3974">
        <v>235977</v>
      </c>
      <c r="AF3974">
        <v>78970</v>
      </c>
      <c r="AG3974">
        <v>78970</v>
      </c>
      <c r="AH3974">
        <v>1</v>
      </c>
      <c r="AI3974">
        <v>1</v>
      </c>
      <c r="AJ3974" t="s">
        <v>14247</v>
      </c>
      <c r="AK3974" t="s">
        <v>1194</v>
      </c>
      <c r="AL3974" t="s">
        <v>88</v>
      </c>
      <c r="AM3974">
        <v>303</v>
      </c>
      <c r="AN3974">
        <v>1</v>
      </c>
      <c r="AO3974" t="s">
        <v>51</v>
      </c>
      <c r="AP3974">
        <v>2478</v>
      </c>
      <c r="AQ3974">
        <v>-77.040990779495701</v>
      </c>
      <c r="AR3974">
        <v>38.925471665079897</v>
      </c>
      <c r="AS3974" t="b">
        <f t="shared" si="187"/>
        <v>1</v>
      </c>
    </row>
    <row r="3975" spans="1:45">
      <c r="A3975">
        <f t="shared" si="188"/>
        <v>3974</v>
      </c>
      <c r="B3975">
        <v>187817</v>
      </c>
      <c r="C3975">
        <v>187817</v>
      </c>
      <c r="D3975" t="s">
        <v>9977</v>
      </c>
      <c r="E3975" t="s">
        <v>3517</v>
      </c>
      <c r="F3975">
        <v>10196156</v>
      </c>
      <c r="G3975" t="s">
        <v>1806</v>
      </c>
      <c r="H3975" t="s">
        <v>8252</v>
      </c>
      <c r="J3975">
        <v>108551</v>
      </c>
      <c r="K3975" t="s">
        <v>9978</v>
      </c>
      <c r="L3975" t="s">
        <v>203</v>
      </c>
      <c r="M3975" s="4">
        <v>0.66666666666666663</v>
      </c>
      <c r="N3975" s="1">
        <v>0.66666666666666663</v>
      </c>
      <c r="O3975" t="s">
        <v>203</v>
      </c>
      <c r="P3975" t="s">
        <v>55</v>
      </c>
      <c r="Q3975" t="s">
        <v>3517</v>
      </c>
      <c r="R3975" t="s">
        <v>3520</v>
      </c>
      <c r="S3975" t="s">
        <v>3517</v>
      </c>
      <c r="T3975" t="s">
        <v>165</v>
      </c>
      <c r="U3975" t="s">
        <v>683</v>
      </c>
      <c r="V3975" t="s">
        <v>46</v>
      </c>
      <c r="W3975" t="str">
        <f t="shared" si="186"/>
        <v>3400 benning rd. ne WASHINGTON DC 20037</v>
      </c>
      <c r="X3975" t="s">
        <v>47</v>
      </c>
      <c r="Y3975" t="s">
        <v>8254</v>
      </c>
      <c r="Z3975">
        <v>38.905523000000002</v>
      </c>
      <c r="AA3975">
        <v>-77.048156000000006</v>
      </c>
      <c r="AB3975">
        <v>395823.06</v>
      </c>
      <c r="AC3975">
        <v>137519.47</v>
      </c>
      <c r="AD3975">
        <v>20037</v>
      </c>
      <c r="AE3975">
        <v>310698</v>
      </c>
      <c r="AF3975">
        <v>184115</v>
      </c>
      <c r="AG3975">
        <v>184115</v>
      </c>
      <c r="AH3975">
        <v>2</v>
      </c>
      <c r="AI3975">
        <v>2</v>
      </c>
      <c r="AJ3975" t="s">
        <v>14244</v>
      </c>
      <c r="AK3975" t="s">
        <v>927</v>
      </c>
      <c r="AL3975" t="s">
        <v>50</v>
      </c>
      <c r="AM3975">
        <v>208</v>
      </c>
      <c r="AN3975">
        <v>5</v>
      </c>
      <c r="AO3975" t="s">
        <v>51</v>
      </c>
      <c r="AP3975">
        <v>2268</v>
      </c>
      <c r="AQ3975">
        <v>-77.048158599154803</v>
      </c>
      <c r="AR3975">
        <v>38.905530510347901</v>
      </c>
      <c r="AS3975" t="b">
        <f t="shared" si="187"/>
        <v>1</v>
      </c>
    </row>
    <row r="3976" spans="1:45">
      <c r="A3976">
        <f t="shared" si="188"/>
        <v>3975</v>
      </c>
      <c r="B3976">
        <v>187823</v>
      </c>
      <c r="C3976">
        <v>187823</v>
      </c>
      <c r="D3976" t="s">
        <v>9979</v>
      </c>
      <c r="E3976" t="s">
        <v>3517</v>
      </c>
      <c r="F3976">
        <v>10196172</v>
      </c>
      <c r="G3976" t="s">
        <v>1806</v>
      </c>
      <c r="H3976" t="s">
        <v>8438</v>
      </c>
      <c r="J3976">
        <v>109592</v>
      </c>
      <c r="K3976" t="s">
        <v>9980</v>
      </c>
      <c r="L3976" t="s">
        <v>203</v>
      </c>
      <c r="M3976" s="4">
        <v>0.66666666666666663</v>
      </c>
      <c r="N3976" s="1">
        <v>0.66666666666666663</v>
      </c>
      <c r="O3976" t="s">
        <v>203</v>
      </c>
      <c r="P3976" t="s">
        <v>55</v>
      </c>
      <c r="Q3976" t="s">
        <v>3517</v>
      </c>
      <c r="R3976" t="s">
        <v>3520</v>
      </c>
      <c r="S3976" t="s">
        <v>3517</v>
      </c>
      <c r="T3976" t="s">
        <v>165</v>
      </c>
      <c r="U3976" t="s">
        <v>683</v>
      </c>
      <c r="V3976" t="s">
        <v>46</v>
      </c>
      <c r="W3976" t="str">
        <f t="shared" si="186"/>
        <v>3400 benning rd. ne WASHINGTON DC 20007</v>
      </c>
      <c r="X3976" t="s">
        <v>47</v>
      </c>
      <c r="Y3976" t="s">
        <v>7673</v>
      </c>
      <c r="Z3976">
        <v>38.905000999999999</v>
      </c>
      <c r="AA3976">
        <v>-77.061402000000001</v>
      </c>
      <c r="AB3976">
        <v>394674.1</v>
      </c>
      <c r="AC3976">
        <v>137462.18</v>
      </c>
      <c r="AD3976">
        <v>20007</v>
      </c>
      <c r="AE3976">
        <v>302262</v>
      </c>
      <c r="AF3976">
        <v>190253</v>
      </c>
      <c r="AG3976">
        <v>190253</v>
      </c>
      <c r="AH3976">
        <v>2</v>
      </c>
      <c r="AI3976">
        <v>2</v>
      </c>
      <c r="AJ3976" t="s">
        <v>14246</v>
      </c>
      <c r="AK3976" s="2">
        <v>200000</v>
      </c>
      <c r="AL3976" t="s">
        <v>50</v>
      </c>
      <c r="AM3976">
        <v>206</v>
      </c>
      <c r="AN3976">
        <v>4</v>
      </c>
      <c r="AO3976" t="s">
        <v>567</v>
      </c>
      <c r="AP3976">
        <v>2338</v>
      </c>
      <c r="AQ3976">
        <v>-77.061404614015004</v>
      </c>
      <c r="AR3976">
        <v>38.905008210628303</v>
      </c>
      <c r="AS3976" t="b">
        <f t="shared" si="187"/>
        <v>1</v>
      </c>
    </row>
    <row r="3977" spans="1:45">
      <c r="A3977">
        <f t="shared" si="188"/>
        <v>3976</v>
      </c>
      <c r="B3977">
        <v>187824</v>
      </c>
      <c r="C3977">
        <v>187824</v>
      </c>
      <c r="D3977" t="s">
        <v>9985</v>
      </c>
      <c r="E3977" t="s">
        <v>8241</v>
      </c>
      <c r="F3977">
        <v>10196190</v>
      </c>
      <c r="G3977" t="s">
        <v>201</v>
      </c>
      <c r="M3977" s="4">
        <v>0.33333333333333331</v>
      </c>
      <c r="N3977" s="1">
        <v>0.70833333333333337</v>
      </c>
      <c r="O3977" t="s">
        <v>55</v>
      </c>
      <c r="P3977" t="s">
        <v>55</v>
      </c>
      <c r="S3977" t="s">
        <v>8241</v>
      </c>
      <c r="T3977" t="s">
        <v>148</v>
      </c>
      <c r="U3977" t="s">
        <v>683</v>
      </c>
      <c r="V3977" t="s">
        <v>46</v>
      </c>
      <c r="W3977" t="str">
        <f t="shared" si="186"/>
        <v xml:space="preserve"> WASHINGTON DC 20009</v>
      </c>
      <c r="X3977" t="s">
        <v>47</v>
      </c>
      <c r="Y3977" t="s">
        <v>8242</v>
      </c>
      <c r="Z3977">
        <v>38.925113000000003</v>
      </c>
      <c r="AA3977">
        <v>-77.044011999999995</v>
      </c>
      <c r="AB3977">
        <v>396183.6</v>
      </c>
      <c r="AC3977">
        <v>139693.93</v>
      </c>
      <c r="AD3977">
        <v>20009</v>
      </c>
      <c r="AE3977">
        <v>236085</v>
      </c>
      <c r="AF3977">
        <v>78739</v>
      </c>
      <c r="AG3977">
        <v>78739</v>
      </c>
      <c r="AH3977">
        <v>1</v>
      </c>
      <c r="AI3977">
        <v>1</v>
      </c>
      <c r="AJ3977" t="s">
        <v>14247</v>
      </c>
      <c r="AK3977" t="s">
        <v>951</v>
      </c>
      <c r="AL3977" t="s">
        <v>88</v>
      </c>
      <c r="AM3977">
        <v>303</v>
      </c>
      <c r="AN3977">
        <v>1</v>
      </c>
      <c r="AO3977" t="s">
        <v>51</v>
      </c>
      <c r="AP3977">
        <v>2445</v>
      </c>
      <c r="AQ3977">
        <v>-77.044013989522597</v>
      </c>
      <c r="AR3977">
        <v>38.925120412147599</v>
      </c>
      <c r="AS3977" t="b">
        <f t="shared" si="187"/>
        <v>1</v>
      </c>
    </row>
    <row r="3978" spans="1:45">
      <c r="A3978">
        <f t="shared" si="188"/>
        <v>3977</v>
      </c>
      <c r="B3978">
        <v>187829</v>
      </c>
      <c r="C3978">
        <v>187829</v>
      </c>
      <c r="D3978" t="s">
        <v>9988</v>
      </c>
      <c r="E3978" t="s">
        <v>3720</v>
      </c>
      <c r="F3978">
        <v>10196244</v>
      </c>
      <c r="G3978" t="s">
        <v>1806</v>
      </c>
      <c r="H3978" t="s">
        <v>9989</v>
      </c>
      <c r="J3978">
        <v>110622</v>
      </c>
      <c r="K3978" t="s">
        <v>9990</v>
      </c>
      <c r="L3978" t="s">
        <v>203</v>
      </c>
      <c r="M3978" s="4">
        <v>0.66666666666666663</v>
      </c>
      <c r="N3978" s="1">
        <v>0.66666666666666663</v>
      </c>
      <c r="O3978" t="s">
        <v>266</v>
      </c>
      <c r="P3978" t="s">
        <v>55</v>
      </c>
      <c r="Q3978" t="s">
        <v>3720</v>
      </c>
      <c r="R3978" t="s">
        <v>3722</v>
      </c>
      <c r="S3978" t="s">
        <v>3720</v>
      </c>
      <c r="T3978" t="s">
        <v>165</v>
      </c>
      <c r="U3978" t="s">
        <v>683</v>
      </c>
      <c r="V3978" t="s">
        <v>46</v>
      </c>
      <c r="W3978" t="str">
        <f t="shared" si="186"/>
        <v>3400 Benning Rd. WASHINGTON DC 20001</v>
      </c>
      <c r="X3978" t="s">
        <v>47</v>
      </c>
      <c r="Y3978" t="s">
        <v>6944</v>
      </c>
      <c r="Z3978">
        <v>38.904449</v>
      </c>
      <c r="AA3978">
        <v>-77.018218000000005</v>
      </c>
      <c r="AB3978">
        <v>398419.8</v>
      </c>
      <c r="AC3978">
        <v>137399.38</v>
      </c>
      <c r="AD3978">
        <v>20001</v>
      </c>
      <c r="AE3978">
        <v>279794</v>
      </c>
      <c r="AF3978">
        <v>122294</v>
      </c>
      <c r="AG3978">
        <v>122294</v>
      </c>
      <c r="AH3978">
        <v>6</v>
      </c>
      <c r="AI3978">
        <v>2</v>
      </c>
      <c r="AJ3978" t="s">
        <v>14247</v>
      </c>
      <c r="AK3978" t="s">
        <v>846</v>
      </c>
      <c r="AL3978" t="s">
        <v>88</v>
      </c>
      <c r="AM3978">
        <v>308</v>
      </c>
      <c r="AN3978">
        <v>8</v>
      </c>
      <c r="AO3978" t="s">
        <v>51</v>
      </c>
      <c r="AP3978">
        <v>2953</v>
      </c>
      <c r="AQ3978">
        <v>-77.018220276251796</v>
      </c>
      <c r="AR3978">
        <v>38.904457202591402</v>
      </c>
      <c r="AS3978" t="b">
        <f t="shared" si="187"/>
        <v>1</v>
      </c>
    </row>
    <row r="3979" spans="1:45">
      <c r="A3979">
        <f t="shared" si="188"/>
        <v>3978</v>
      </c>
      <c r="B3979">
        <v>187831</v>
      </c>
      <c r="C3979">
        <v>187831</v>
      </c>
      <c r="D3979" t="s">
        <v>9991</v>
      </c>
      <c r="E3979" t="s">
        <v>9992</v>
      </c>
      <c r="F3979">
        <v>10196253</v>
      </c>
      <c r="G3979" t="s">
        <v>201</v>
      </c>
      <c r="K3979" t="s">
        <v>9993</v>
      </c>
      <c r="L3979" t="s">
        <v>174</v>
      </c>
      <c r="M3979" s="4">
        <v>0.79166666666666663</v>
      </c>
      <c r="N3979" s="1">
        <v>0.83333333333333337</v>
      </c>
      <c r="O3979" t="s">
        <v>266</v>
      </c>
      <c r="P3979" t="s">
        <v>55</v>
      </c>
      <c r="S3979" t="s">
        <v>9992</v>
      </c>
      <c r="T3979" t="s">
        <v>165</v>
      </c>
      <c r="U3979" t="s">
        <v>683</v>
      </c>
      <c r="V3979" t="s">
        <v>46</v>
      </c>
      <c r="W3979" t="str">
        <f t="shared" si="186"/>
        <v xml:space="preserve"> WASHINGTON DC 20008</v>
      </c>
      <c r="X3979" t="s">
        <v>47</v>
      </c>
      <c r="Y3979" t="s">
        <v>9718</v>
      </c>
      <c r="Z3979">
        <v>38.93441</v>
      </c>
      <c r="AA3979">
        <v>-77.058453999999998</v>
      </c>
      <c r="AB3979">
        <v>394931.92</v>
      </c>
      <c r="AC3979">
        <v>140726.63</v>
      </c>
      <c r="AD3979">
        <v>20008</v>
      </c>
      <c r="AE3979">
        <v>284526</v>
      </c>
      <c r="AF3979">
        <v>122705</v>
      </c>
      <c r="AG3979">
        <v>122705</v>
      </c>
      <c r="AH3979">
        <v>3</v>
      </c>
      <c r="AI3979">
        <v>3</v>
      </c>
      <c r="AJ3979" t="s">
        <v>14247</v>
      </c>
      <c r="AK3979" t="s">
        <v>602</v>
      </c>
      <c r="AL3979" t="s">
        <v>50</v>
      </c>
      <c r="AM3979">
        <v>203</v>
      </c>
      <c r="AN3979">
        <v>15</v>
      </c>
      <c r="AO3979" t="s">
        <v>51</v>
      </c>
      <c r="AP3979">
        <v>2965</v>
      </c>
      <c r="AQ3979">
        <v>-77.058456307514504</v>
      </c>
      <c r="AR3979">
        <v>38.934416964941398</v>
      </c>
      <c r="AS3979" t="b">
        <f t="shared" si="187"/>
        <v>1</v>
      </c>
    </row>
    <row r="3980" spans="1:45">
      <c r="A3980">
        <f t="shared" si="188"/>
        <v>3979</v>
      </c>
      <c r="B3980">
        <v>184533</v>
      </c>
      <c r="C3980">
        <v>184533</v>
      </c>
      <c r="D3980" t="s">
        <v>10582</v>
      </c>
      <c r="E3980" t="s">
        <v>10583</v>
      </c>
      <c r="F3980">
        <v>10190206</v>
      </c>
      <c r="G3980" t="s">
        <v>201</v>
      </c>
      <c r="K3980" t="s">
        <v>10584</v>
      </c>
      <c r="L3980" t="s">
        <v>154</v>
      </c>
      <c r="M3980" s="4">
        <v>0.375</v>
      </c>
      <c r="N3980" s="1">
        <v>0.70833333333333337</v>
      </c>
      <c r="O3980" t="s">
        <v>55</v>
      </c>
      <c r="P3980" t="s">
        <v>55</v>
      </c>
      <c r="S3980" t="s">
        <v>10583</v>
      </c>
      <c r="T3980" t="s">
        <v>165</v>
      </c>
      <c r="U3980" t="s">
        <v>683</v>
      </c>
      <c r="V3980" t="s">
        <v>46</v>
      </c>
      <c r="W3980" t="str">
        <f t="shared" si="186"/>
        <v xml:space="preserve"> WASHINGTON DC 20009</v>
      </c>
      <c r="X3980" t="s">
        <v>47</v>
      </c>
      <c r="Y3980" t="s">
        <v>10585</v>
      </c>
      <c r="Z3980">
        <v>38.912011999999997</v>
      </c>
      <c r="AA3980">
        <v>-77.042613000000003</v>
      </c>
      <c r="AB3980">
        <v>396304.17</v>
      </c>
      <c r="AC3980">
        <v>138239.53</v>
      </c>
      <c r="AD3980">
        <v>20009</v>
      </c>
      <c r="AE3980">
        <v>226470</v>
      </c>
      <c r="AF3980">
        <v>69800</v>
      </c>
      <c r="AG3980">
        <v>69800</v>
      </c>
      <c r="AH3980">
        <v>2</v>
      </c>
      <c r="AI3980">
        <v>2</v>
      </c>
      <c r="AJ3980" t="s">
        <v>14249</v>
      </c>
      <c r="AK3980" t="s">
        <v>366</v>
      </c>
      <c r="AL3980" t="s">
        <v>50</v>
      </c>
      <c r="AM3980">
        <v>208</v>
      </c>
      <c r="AN3980">
        <v>6</v>
      </c>
      <c r="AO3980" t="s">
        <v>51</v>
      </c>
      <c r="AP3980">
        <v>625</v>
      </c>
      <c r="AQ3980">
        <v>-77.042615715337803</v>
      </c>
      <c r="AR3980">
        <v>38.9120192140822</v>
      </c>
      <c r="AS3980" t="b">
        <f t="shared" si="187"/>
        <v>1</v>
      </c>
    </row>
    <row r="3981" spans="1:45">
      <c r="A3981">
        <f t="shared" si="188"/>
        <v>3980</v>
      </c>
      <c r="B3981">
        <v>184667</v>
      </c>
      <c r="C3981">
        <v>184667</v>
      </c>
      <c r="D3981" t="s">
        <v>10702</v>
      </c>
      <c r="E3981" t="s">
        <v>10703</v>
      </c>
      <c r="F3981">
        <v>10190541</v>
      </c>
      <c r="G3981" t="s">
        <v>201</v>
      </c>
      <c r="K3981" t="s">
        <v>10704</v>
      </c>
      <c r="L3981" t="s">
        <v>149</v>
      </c>
      <c r="M3981" s="4">
        <v>0.29166666666666669</v>
      </c>
      <c r="N3981" s="1">
        <v>0.79166666666666663</v>
      </c>
      <c r="O3981" t="s">
        <v>55</v>
      </c>
      <c r="P3981" t="s">
        <v>55</v>
      </c>
      <c r="S3981" t="s">
        <v>10703</v>
      </c>
      <c r="T3981" t="s">
        <v>165</v>
      </c>
      <c r="U3981" t="s">
        <v>683</v>
      </c>
      <c r="V3981" t="s">
        <v>46</v>
      </c>
      <c r="W3981" t="str">
        <f t="shared" si="186"/>
        <v xml:space="preserve"> WASHINGTON DC 20005</v>
      </c>
      <c r="X3981" t="s">
        <v>47</v>
      </c>
      <c r="Y3981" t="s">
        <v>10106</v>
      </c>
      <c r="Z3981">
        <v>38.907463999999997</v>
      </c>
      <c r="AA3981">
        <v>-77.032334000000006</v>
      </c>
      <c r="AB3981">
        <v>397195.53</v>
      </c>
      <c r="AC3981">
        <v>137734.29</v>
      </c>
      <c r="AD3981">
        <v>20005</v>
      </c>
      <c r="AE3981">
        <v>217999</v>
      </c>
      <c r="AF3981">
        <v>61136</v>
      </c>
      <c r="AG3981">
        <v>61136</v>
      </c>
      <c r="AH3981">
        <v>2</v>
      </c>
      <c r="AI3981">
        <v>2</v>
      </c>
      <c r="AJ3981" t="s">
        <v>14248</v>
      </c>
      <c r="AK3981" t="s">
        <v>2006</v>
      </c>
      <c r="AL3981" t="s">
        <v>50</v>
      </c>
      <c r="AM3981">
        <v>208</v>
      </c>
      <c r="AN3981">
        <v>7</v>
      </c>
      <c r="AO3981" t="s">
        <v>51</v>
      </c>
      <c r="AP3981">
        <v>382</v>
      </c>
      <c r="AQ3981">
        <v>-77.032336148619706</v>
      </c>
      <c r="AR3981">
        <v>38.907471135055701</v>
      </c>
      <c r="AS3981" t="b">
        <f t="shared" si="187"/>
        <v>1</v>
      </c>
    </row>
    <row r="3982" spans="1:45">
      <c r="A3982">
        <f t="shared" si="188"/>
        <v>3981</v>
      </c>
      <c r="B3982">
        <v>184888</v>
      </c>
      <c r="C3982">
        <v>184888</v>
      </c>
      <c r="D3982" t="s">
        <v>10924</v>
      </c>
      <c r="E3982" t="s">
        <v>10925</v>
      </c>
      <c r="F3982">
        <v>10191144</v>
      </c>
      <c r="G3982" t="s">
        <v>201</v>
      </c>
      <c r="K3982" t="s">
        <v>10926</v>
      </c>
      <c r="L3982" t="s">
        <v>1923</v>
      </c>
      <c r="M3982" s="4">
        <v>0.29166666666666669</v>
      </c>
      <c r="N3982" s="1">
        <v>0.83333333333333337</v>
      </c>
      <c r="O3982" t="s">
        <v>266</v>
      </c>
      <c r="P3982" t="s">
        <v>55</v>
      </c>
      <c r="S3982" t="s">
        <v>10925</v>
      </c>
      <c r="T3982" t="s">
        <v>165</v>
      </c>
      <c r="U3982" t="s">
        <v>683</v>
      </c>
      <c r="V3982" t="s">
        <v>46</v>
      </c>
      <c r="W3982" t="str">
        <f t="shared" si="186"/>
        <v xml:space="preserve"> WASHINGTON DC 20007</v>
      </c>
      <c r="X3982" t="s">
        <v>47</v>
      </c>
      <c r="Y3982" t="s">
        <v>10927</v>
      </c>
      <c r="Z3982">
        <v>38.908276999999998</v>
      </c>
      <c r="AA3982">
        <v>-77.062775000000002</v>
      </c>
      <c r="AB3982">
        <v>394555.29</v>
      </c>
      <c r="AC3982">
        <v>137825.95000000001</v>
      </c>
      <c r="AD3982">
        <v>20007</v>
      </c>
      <c r="AE3982">
        <v>223945</v>
      </c>
      <c r="AF3982">
        <v>67274</v>
      </c>
      <c r="AG3982">
        <v>67274</v>
      </c>
      <c r="AH3982">
        <v>2</v>
      </c>
      <c r="AI3982">
        <v>2</v>
      </c>
      <c r="AJ3982" t="s">
        <v>14246</v>
      </c>
      <c r="AK3982" s="2">
        <v>2000000</v>
      </c>
      <c r="AL3982" t="s">
        <v>50</v>
      </c>
      <c r="AM3982">
        <v>206</v>
      </c>
      <c r="AN3982">
        <v>4</v>
      </c>
      <c r="AO3982" t="s">
        <v>51</v>
      </c>
      <c r="AP3982">
        <v>498</v>
      </c>
      <c r="AQ3982">
        <v>-77.062777258885205</v>
      </c>
      <c r="AR3982">
        <v>38.9082844491817</v>
      </c>
      <c r="AS3982" t="b">
        <f t="shared" si="187"/>
        <v>1</v>
      </c>
    </row>
    <row r="3983" spans="1:45">
      <c r="A3983">
        <f t="shared" si="188"/>
        <v>3982</v>
      </c>
      <c r="B3983">
        <v>186323</v>
      </c>
      <c r="C3983">
        <v>186323</v>
      </c>
      <c r="D3983" t="s">
        <v>12309</v>
      </c>
      <c r="E3983" t="s">
        <v>12310</v>
      </c>
      <c r="F3983">
        <v>10193292</v>
      </c>
      <c r="G3983" t="s">
        <v>201</v>
      </c>
      <c r="M3983" s="4">
        <v>0.29166666666666669</v>
      </c>
      <c r="N3983" s="1">
        <v>0.70833333333333337</v>
      </c>
      <c r="O3983" t="s">
        <v>55</v>
      </c>
      <c r="P3983" t="s">
        <v>55</v>
      </c>
      <c r="S3983" t="s">
        <v>12310</v>
      </c>
      <c r="T3983" t="s">
        <v>148</v>
      </c>
      <c r="U3983" t="s">
        <v>683</v>
      </c>
      <c r="V3983" t="s">
        <v>46</v>
      </c>
      <c r="W3983" t="str">
        <f t="shared" si="186"/>
        <v xml:space="preserve"> WASHINGTON DC 20010</v>
      </c>
      <c r="X3983" t="s">
        <v>47</v>
      </c>
      <c r="Y3983" t="s">
        <v>12311</v>
      </c>
      <c r="Z3983">
        <v>38.931477999999998</v>
      </c>
      <c r="AA3983">
        <v>-77.035387999999998</v>
      </c>
      <c r="AB3983">
        <v>396931.63</v>
      </c>
      <c r="AC3983">
        <v>140400.15</v>
      </c>
      <c r="AD3983">
        <v>20010</v>
      </c>
      <c r="AE3983">
        <v>234438</v>
      </c>
      <c r="AF3983">
        <v>77195</v>
      </c>
      <c r="AG3983">
        <v>77195</v>
      </c>
      <c r="AH3983">
        <v>1</v>
      </c>
      <c r="AI3983">
        <v>1</v>
      </c>
      <c r="AJ3983" t="s">
        <v>14244</v>
      </c>
      <c r="AK3983" t="s">
        <v>5405</v>
      </c>
      <c r="AL3983" t="s">
        <v>88</v>
      </c>
      <c r="AM3983">
        <v>302</v>
      </c>
      <c r="AN3983">
        <v>2</v>
      </c>
      <c r="AO3983" t="s">
        <v>51</v>
      </c>
      <c r="AP3983">
        <v>787</v>
      </c>
      <c r="AQ3983">
        <v>-77.035390674082706</v>
      </c>
      <c r="AR3983">
        <v>38.931485193522001</v>
      </c>
      <c r="AS3983" t="b">
        <f t="shared" si="187"/>
        <v>1</v>
      </c>
    </row>
    <row r="3984" spans="1:45">
      <c r="A3984">
        <f t="shared" si="188"/>
        <v>3983</v>
      </c>
      <c r="B3984">
        <v>186569</v>
      </c>
      <c r="C3984">
        <v>186569</v>
      </c>
      <c r="D3984" t="s">
        <v>12495</v>
      </c>
      <c r="E3984" t="s">
        <v>12496</v>
      </c>
      <c r="F3984">
        <v>10193532</v>
      </c>
      <c r="G3984" t="s">
        <v>201</v>
      </c>
      <c r="K3984" t="s">
        <v>12497</v>
      </c>
      <c r="L3984" t="s">
        <v>432</v>
      </c>
      <c r="M3984" s="4">
        <v>0.3125</v>
      </c>
      <c r="N3984" s="1">
        <v>0.58333333333333337</v>
      </c>
      <c r="O3984" t="s">
        <v>55</v>
      </c>
      <c r="P3984" t="s">
        <v>55</v>
      </c>
      <c r="Q3984" t="s">
        <v>12496</v>
      </c>
      <c r="R3984" t="s">
        <v>12498</v>
      </c>
      <c r="S3984" t="s">
        <v>12496</v>
      </c>
      <c r="T3984" t="s">
        <v>165</v>
      </c>
      <c r="U3984" t="s">
        <v>683</v>
      </c>
      <c r="V3984" t="s">
        <v>46</v>
      </c>
      <c r="W3984" t="str">
        <f t="shared" si="186"/>
        <v>1441 S Street NW WASHINGTON DC 20009</v>
      </c>
      <c r="X3984" t="s">
        <v>47</v>
      </c>
      <c r="Y3984" t="s">
        <v>12499</v>
      </c>
      <c r="Z3984">
        <v>38.914302999999997</v>
      </c>
      <c r="AA3984">
        <v>-77.033606000000006</v>
      </c>
      <c r="AB3984">
        <v>397085.49</v>
      </c>
      <c r="AC3984">
        <v>138493.51999999999</v>
      </c>
      <c r="AD3984">
        <v>20009</v>
      </c>
      <c r="AE3984">
        <v>226171</v>
      </c>
      <c r="AF3984">
        <v>69480</v>
      </c>
      <c r="AG3984">
        <v>69480</v>
      </c>
      <c r="AH3984">
        <v>2</v>
      </c>
      <c r="AI3984">
        <v>2</v>
      </c>
      <c r="AJ3984" t="s">
        <v>14249</v>
      </c>
      <c r="AK3984" t="s">
        <v>809</v>
      </c>
      <c r="AL3984" t="s">
        <v>88</v>
      </c>
      <c r="AM3984">
        <v>301</v>
      </c>
      <c r="AN3984">
        <v>3</v>
      </c>
      <c r="AO3984" t="s">
        <v>51</v>
      </c>
      <c r="AP3984">
        <v>580</v>
      </c>
      <c r="AQ3984">
        <v>-77.033608066812306</v>
      </c>
      <c r="AR3984">
        <v>38.914310180468398</v>
      </c>
      <c r="AS3984" t="b">
        <f t="shared" si="187"/>
        <v>1</v>
      </c>
    </row>
    <row r="3985" spans="1:45">
      <c r="A3985">
        <f t="shared" si="188"/>
        <v>3984</v>
      </c>
      <c r="B3985">
        <v>186763</v>
      </c>
      <c r="C3985">
        <v>186763</v>
      </c>
      <c r="D3985" t="s">
        <v>12621</v>
      </c>
      <c r="E3985" t="s">
        <v>12622</v>
      </c>
      <c r="F3985">
        <v>10193757</v>
      </c>
      <c r="G3985" t="s">
        <v>201</v>
      </c>
      <c r="K3985" t="s">
        <v>12623</v>
      </c>
      <c r="L3985" t="s">
        <v>1682</v>
      </c>
      <c r="M3985" s="4">
        <v>0.375</v>
      </c>
      <c r="N3985" s="1">
        <v>0.70833333333333337</v>
      </c>
      <c r="O3985" t="s">
        <v>55</v>
      </c>
      <c r="P3985" t="s">
        <v>55</v>
      </c>
      <c r="S3985" t="s">
        <v>12622</v>
      </c>
      <c r="T3985" t="s">
        <v>165</v>
      </c>
      <c r="U3985" t="s">
        <v>683</v>
      </c>
      <c r="V3985" t="s">
        <v>46</v>
      </c>
      <c r="W3985" t="str">
        <f t="shared" si="186"/>
        <v xml:space="preserve"> WASHINGTON DC 20008</v>
      </c>
      <c r="X3985" t="s">
        <v>47</v>
      </c>
      <c r="Y3985" t="s">
        <v>12624</v>
      </c>
      <c r="Z3985">
        <v>38.915936000000002</v>
      </c>
      <c r="AA3985">
        <v>-77.050157999999996</v>
      </c>
      <c r="AB3985">
        <v>395650.09</v>
      </c>
      <c r="AC3985">
        <v>138675.53</v>
      </c>
      <c r="AD3985">
        <v>20008</v>
      </c>
      <c r="AE3985">
        <v>235022</v>
      </c>
      <c r="AF3985">
        <v>78331</v>
      </c>
      <c r="AG3985">
        <v>78331</v>
      </c>
      <c r="AH3985">
        <v>2</v>
      </c>
      <c r="AI3985">
        <v>2</v>
      </c>
      <c r="AJ3985" t="s">
        <v>14252</v>
      </c>
      <c r="AK3985" t="s">
        <v>206</v>
      </c>
      <c r="AL3985" t="s">
        <v>50</v>
      </c>
      <c r="AM3985">
        <v>208</v>
      </c>
      <c r="AN3985">
        <v>1</v>
      </c>
      <c r="AO3985" t="s">
        <v>51</v>
      </c>
      <c r="AP3985">
        <v>827</v>
      </c>
      <c r="AQ3985">
        <v>-77.050160109164906</v>
      </c>
      <c r="AR3985">
        <v>38.915943854493698</v>
      </c>
      <c r="AS3985" t="b">
        <f t="shared" si="187"/>
        <v>1</v>
      </c>
    </row>
    <row r="3986" spans="1:45">
      <c r="A3986">
        <f t="shared" si="188"/>
        <v>3985</v>
      </c>
      <c r="B3986">
        <v>186845</v>
      </c>
      <c r="C3986">
        <v>186845</v>
      </c>
      <c r="D3986" t="s">
        <v>12735</v>
      </c>
      <c r="E3986" t="s">
        <v>12736</v>
      </c>
      <c r="F3986">
        <v>10193895</v>
      </c>
      <c r="G3986" t="s">
        <v>160</v>
      </c>
      <c r="K3986" t="s">
        <v>12737</v>
      </c>
      <c r="L3986" t="s">
        <v>183</v>
      </c>
      <c r="M3986" s="4">
        <v>0.375</v>
      </c>
      <c r="N3986" s="1">
        <v>0.66666666666666663</v>
      </c>
      <c r="O3986" t="s">
        <v>55</v>
      </c>
      <c r="P3986" t="s">
        <v>55</v>
      </c>
      <c r="S3986" t="s">
        <v>12738</v>
      </c>
      <c r="T3986" t="s">
        <v>165</v>
      </c>
      <c r="U3986" t="s">
        <v>683</v>
      </c>
      <c r="V3986" t="s">
        <v>46</v>
      </c>
      <c r="W3986" t="str">
        <f t="shared" si="186"/>
        <v xml:space="preserve"> WASHINGTON DC 20020</v>
      </c>
      <c r="X3986" t="s">
        <v>47</v>
      </c>
      <c r="Y3986" t="s">
        <v>12739</v>
      </c>
      <c r="Z3986">
        <v>38.863461000000001</v>
      </c>
      <c r="AA3986">
        <v>-76.991260999999994</v>
      </c>
      <c r="AB3986">
        <v>400758.44</v>
      </c>
      <c r="AC3986">
        <v>132849.18</v>
      </c>
      <c r="AD3986">
        <v>20020</v>
      </c>
      <c r="AE3986">
        <v>48991</v>
      </c>
      <c r="AF3986">
        <v>20666</v>
      </c>
      <c r="AG3986">
        <v>20666</v>
      </c>
      <c r="AH3986">
        <v>8</v>
      </c>
      <c r="AI3986">
        <v>8</v>
      </c>
      <c r="AJ3986" t="s">
        <v>14244</v>
      </c>
      <c r="AK3986" t="s">
        <v>3606</v>
      </c>
      <c r="AL3986" t="s">
        <v>458</v>
      </c>
      <c r="AM3986">
        <v>703</v>
      </c>
      <c r="AN3986">
        <v>28</v>
      </c>
      <c r="AO3986" t="s">
        <v>51</v>
      </c>
      <c r="AP3986">
        <v>112</v>
      </c>
      <c r="AQ3986">
        <v>-76.9912633123093</v>
      </c>
      <c r="AR3986">
        <v>38.863468340718903</v>
      </c>
      <c r="AS3986" t="b">
        <f t="shared" si="187"/>
        <v>0</v>
      </c>
    </row>
    <row r="3987" spans="1:45">
      <c r="A3987">
        <f t="shared" si="188"/>
        <v>3986</v>
      </c>
      <c r="B3987">
        <v>187685</v>
      </c>
      <c r="C3987">
        <v>187685</v>
      </c>
      <c r="D3987" t="s">
        <v>12829</v>
      </c>
      <c r="E3987" t="s">
        <v>12830</v>
      </c>
      <c r="F3987">
        <v>10194148</v>
      </c>
      <c r="G3987" t="s">
        <v>201</v>
      </c>
      <c r="K3987" t="s">
        <v>12831</v>
      </c>
      <c r="L3987" t="s">
        <v>386</v>
      </c>
      <c r="M3987" s="4">
        <v>0.29166666666666669</v>
      </c>
      <c r="N3987" s="1">
        <v>0.70833333333333337</v>
      </c>
      <c r="O3987" t="s">
        <v>266</v>
      </c>
      <c r="P3987" t="s">
        <v>55</v>
      </c>
      <c r="S3987" t="s">
        <v>12830</v>
      </c>
      <c r="T3987" t="s">
        <v>165</v>
      </c>
      <c r="U3987" t="s">
        <v>683</v>
      </c>
      <c r="V3987" t="s">
        <v>46</v>
      </c>
      <c r="W3987" t="str">
        <f t="shared" si="186"/>
        <v xml:space="preserve"> WASHINGTON DC 20001</v>
      </c>
      <c r="X3987" t="s">
        <v>47</v>
      </c>
      <c r="Y3987" t="s">
        <v>12832</v>
      </c>
      <c r="Z3987">
        <v>38.913884000000003</v>
      </c>
      <c r="AA3987">
        <v>-77.011456999999993</v>
      </c>
      <c r="AB3987">
        <v>399006.33</v>
      </c>
      <c r="AC3987">
        <v>138446.57999999999</v>
      </c>
      <c r="AD3987">
        <v>20001</v>
      </c>
      <c r="AE3987">
        <v>227003</v>
      </c>
      <c r="AF3987">
        <v>70335</v>
      </c>
      <c r="AG3987">
        <v>70335</v>
      </c>
      <c r="AH3987">
        <v>5</v>
      </c>
      <c r="AI3987">
        <v>5</v>
      </c>
      <c r="AJ3987" t="s">
        <v>14247</v>
      </c>
      <c r="AK3987" t="s">
        <v>1562</v>
      </c>
      <c r="AL3987" t="s">
        <v>410</v>
      </c>
      <c r="AM3987">
        <v>501</v>
      </c>
      <c r="AN3987">
        <v>21</v>
      </c>
      <c r="AO3987" t="s">
        <v>51</v>
      </c>
      <c r="AP3987">
        <v>634</v>
      </c>
      <c r="AQ3987">
        <v>-77.011459737318702</v>
      </c>
      <c r="AR3987">
        <v>38.913891600779998</v>
      </c>
      <c r="AS3987" t="b">
        <f t="shared" si="187"/>
        <v>1</v>
      </c>
    </row>
    <row r="3988" spans="1:45">
      <c r="A3988">
        <f t="shared" si="188"/>
        <v>3987</v>
      </c>
      <c r="B3988">
        <v>187686</v>
      </c>
      <c r="C3988">
        <v>187686</v>
      </c>
      <c r="D3988" t="s">
        <v>12867</v>
      </c>
      <c r="E3988" t="s">
        <v>12868</v>
      </c>
      <c r="F3988">
        <v>10194210</v>
      </c>
      <c r="G3988" t="s">
        <v>201</v>
      </c>
      <c r="K3988" t="s">
        <v>12869</v>
      </c>
      <c r="L3988" t="s">
        <v>1682</v>
      </c>
      <c r="M3988" s="4">
        <v>0.375</v>
      </c>
      <c r="N3988" s="1">
        <v>0.79166666666666663</v>
      </c>
      <c r="O3988" t="s">
        <v>55</v>
      </c>
      <c r="P3988" t="s">
        <v>55</v>
      </c>
      <c r="S3988" t="s">
        <v>12868</v>
      </c>
      <c r="T3988" t="s">
        <v>165</v>
      </c>
      <c r="U3988" t="s">
        <v>683</v>
      </c>
      <c r="V3988" t="s">
        <v>46</v>
      </c>
      <c r="W3988" t="str">
        <f t="shared" si="186"/>
        <v xml:space="preserve"> WASHINGTON DC 20003</v>
      </c>
      <c r="X3988" t="s">
        <v>47</v>
      </c>
      <c r="Y3988" t="s">
        <v>12866</v>
      </c>
      <c r="Z3988">
        <v>38.883890000000001</v>
      </c>
      <c r="AA3988">
        <v>-76.990513000000007</v>
      </c>
      <c r="AB3988">
        <v>400823.13</v>
      </c>
      <c r="AC3988">
        <v>135116.98000000001</v>
      </c>
      <c r="AD3988">
        <v>20003</v>
      </c>
      <c r="AE3988">
        <v>27308</v>
      </c>
      <c r="AF3988">
        <v>15225</v>
      </c>
      <c r="AG3988">
        <v>15225</v>
      </c>
      <c r="AH3988">
        <v>6</v>
      </c>
      <c r="AI3988">
        <v>6</v>
      </c>
      <c r="AJ3988" t="s">
        <v>14249</v>
      </c>
      <c r="AK3988" t="s">
        <v>3034</v>
      </c>
      <c r="AL3988" t="s">
        <v>63</v>
      </c>
      <c r="AM3988">
        <v>107</v>
      </c>
      <c r="AN3988">
        <v>26</v>
      </c>
      <c r="AO3988" t="s">
        <v>51</v>
      </c>
      <c r="AP3988">
        <v>72</v>
      </c>
      <c r="AQ3988">
        <v>-76.990515220771798</v>
      </c>
      <c r="AR3988">
        <v>38.8838975359713</v>
      </c>
      <c r="AS3988" t="b">
        <f t="shared" si="187"/>
        <v>1</v>
      </c>
    </row>
    <row r="3989" spans="1:45">
      <c r="A3989">
        <f t="shared" si="188"/>
        <v>3988</v>
      </c>
      <c r="B3989">
        <v>187688</v>
      </c>
      <c r="C3989">
        <v>187688</v>
      </c>
      <c r="D3989" t="s">
        <v>12874</v>
      </c>
      <c r="E3989" t="s">
        <v>9238</v>
      </c>
      <c r="F3989">
        <v>10194215</v>
      </c>
      <c r="G3989" t="s">
        <v>201</v>
      </c>
      <c r="M3989" s="4">
        <v>0.29166666666666669</v>
      </c>
      <c r="N3989" s="1">
        <v>0.70833333333333337</v>
      </c>
      <c r="O3989" t="s">
        <v>266</v>
      </c>
      <c r="P3989" t="s">
        <v>55</v>
      </c>
      <c r="Q3989" t="s">
        <v>9238</v>
      </c>
      <c r="R3989" t="s">
        <v>12432</v>
      </c>
      <c r="S3989" t="s">
        <v>9238</v>
      </c>
      <c r="T3989" t="s">
        <v>148</v>
      </c>
      <c r="U3989" t="s">
        <v>683</v>
      </c>
      <c r="V3989" t="s">
        <v>46</v>
      </c>
      <c r="W3989" t="str">
        <f t="shared" si="186"/>
        <v>4628 Easy Place Southeast WASHINGTON DC 20019</v>
      </c>
      <c r="X3989" t="s">
        <v>47</v>
      </c>
      <c r="Y3989" t="s">
        <v>12433</v>
      </c>
      <c r="Z3989">
        <v>38.875805</v>
      </c>
      <c r="AA3989">
        <v>-76.932578000000007</v>
      </c>
      <c r="AB3989">
        <v>405850.44</v>
      </c>
      <c r="AC3989">
        <v>134221.57999999999</v>
      </c>
      <c r="AD3989">
        <v>20019</v>
      </c>
      <c r="AE3989">
        <v>18659</v>
      </c>
      <c r="AF3989">
        <v>11786</v>
      </c>
      <c r="AG3989">
        <v>11786</v>
      </c>
      <c r="AH3989">
        <v>7</v>
      </c>
      <c r="AI3989">
        <v>7</v>
      </c>
      <c r="AJ3989" t="s">
        <v>14246</v>
      </c>
      <c r="AK3989" s="2">
        <v>70</v>
      </c>
      <c r="AL3989" t="s">
        <v>912</v>
      </c>
      <c r="AM3989">
        <v>604</v>
      </c>
      <c r="AN3989">
        <v>33</v>
      </c>
      <c r="AO3989" t="s">
        <v>51</v>
      </c>
      <c r="AP3989">
        <v>61</v>
      </c>
      <c r="AQ3989">
        <v>-76.932580122764804</v>
      </c>
      <c r="AR3989">
        <v>38.875812346808097</v>
      </c>
      <c r="AS3989" t="b">
        <f t="shared" si="187"/>
        <v>1</v>
      </c>
    </row>
    <row r="3990" spans="1:45">
      <c r="A3990">
        <f t="shared" si="188"/>
        <v>3989</v>
      </c>
      <c r="B3990">
        <v>187673</v>
      </c>
      <c r="C3990">
        <v>187673</v>
      </c>
      <c r="D3990" t="s">
        <v>12904</v>
      </c>
      <c r="E3990" t="s">
        <v>985</v>
      </c>
      <c r="F3990">
        <v>10194277</v>
      </c>
      <c r="G3990" t="s">
        <v>201</v>
      </c>
      <c r="K3990" t="s">
        <v>12905</v>
      </c>
      <c r="L3990" t="s">
        <v>254</v>
      </c>
      <c r="M3990" s="4">
        <v>0.29166666666666669</v>
      </c>
      <c r="N3990" s="1">
        <v>0.70833333333333337</v>
      </c>
      <c r="O3990" t="s">
        <v>266</v>
      </c>
      <c r="P3990" t="s">
        <v>55</v>
      </c>
      <c r="Q3990" t="s">
        <v>9550</v>
      </c>
      <c r="R3990" t="s">
        <v>9551</v>
      </c>
      <c r="S3990" t="s">
        <v>9550</v>
      </c>
      <c r="T3990" t="s">
        <v>165</v>
      </c>
      <c r="U3990" t="s">
        <v>683</v>
      </c>
      <c r="V3990" t="s">
        <v>46</v>
      </c>
      <c r="W3990" t="str">
        <f t="shared" si="186"/>
        <v>901 Dawson Drive WASHINGTON DC 20008</v>
      </c>
      <c r="X3990" t="s">
        <v>47</v>
      </c>
      <c r="Y3990" t="s">
        <v>12906</v>
      </c>
      <c r="Z3990">
        <v>38.927343</v>
      </c>
      <c r="AA3990">
        <v>-77.062168</v>
      </c>
      <c r="AB3990">
        <v>394609.37</v>
      </c>
      <c r="AC3990">
        <v>139942.41</v>
      </c>
      <c r="AD3990">
        <v>20008</v>
      </c>
      <c r="AE3990">
        <v>220330</v>
      </c>
      <c r="AF3990">
        <v>63710</v>
      </c>
      <c r="AG3990">
        <v>63710</v>
      </c>
      <c r="AH3990">
        <v>3</v>
      </c>
      <c r="AI3990">
        <v>3</v>
      </c>
      <c r="AJ3990" t="s">
        <v>14247</v>
      </c>
      <c r="AK3990" t="s">
        <v>814</v>
      </c>
      <c r="AL3990" t="s">
        <v>50</v>
      </c>
      <c r="AM3990">
        <v>204</v>
      </c>
      <c r="AN3990">
        <v>15</v>
      </c>
      <c r="AO3990" t="s">
        <v>51</v>
      </c>
      <c r="AP3990">
        <v>430</v>
      </c>
      <c r="AQ3990">
        <v>-77.062170360769798</v>
      </c>
      <c r="AR3990">
        <v>38.927350550497302</v>
      </c>
      <c r="AS3990" t="b">
        <f t="shared" si="187"/>
        <v>0</v>
      </c>
    </row>
    <row r="3991" spans="1:45">
      <c r="A3991">
        <f t="shared" si="188"/>
        <v>3990</v>
      </c>
      <c r="B3991">
        <v>187674</v>
      </c>
      <c r="C3991">
        <v>187674</v>
      </c>
      <c r="D3991" t="s">
        <v>12907</v>
      </c>
      <c r="E3991" t="s">
        <v>12908</v>
      </c>
      <c r="F3991">
        <v>10194280</v>
      </c>
      <c r="G3991" t="s">
        <v>201</v>
      </c>
      <c r="K3991" t="s">
        <v>12909</v>
      </c>
      <c r="L3991" t="s">
        <v>254</v>
      </c>
      <c r="M3991" s="4">
        <v>0.29166666666666669</v>
      </c>
      <c r="N3991" s="1">
        <v>0.79166666666666663</v>
      </c>
      <c r="O3991" t="s">
        <v>55</v>
      </c>
      <c r="P3991" t="s">
        <v>55</v>
      </c>
      <c r="S3991" t="s">
        <v>12908</v>
      </c>
      <c r="T3991" t="s">
        <v>165</v>
      </c>
      <c r="U3991" t="s">
        <v>683</v>
      </c>
      <c r="V3991" t="s">
        <v>46</v>
      </c>
      <c r="W3991" t="str">
        <f t="shared" si="186"/>
        <v xml:space="preserve"> WASHINGTON DC 20009</v>
      </c>
      <c r="X3991" t="s">
        <v>47</v>
      </c>
      <c r="Y3991" t="s">
        <v>12910</v>
      </c>
      <c r="Z3991">
        <v>38.924256999999997</v>
      </c>
      <c r="AA3991">
        <v>-77.035060999999999</v>
      </c>
      <c r="AB3991">
        <v>396959.74</v>
      </c>
      <c r="AC3991">
        <v>139598.60999999999</v>
      </c>
      <c r="AD3991">
        <v>20009</v>
      </c>
      <c r="AE3991">
        <v>234285</v>
      </c>
      <c r="AF3991">
        <v>77279</v>
      </c>
      <c r="AG3991">
        <v>77279</v>
      </c>
      <c r="AH3991">
        <v>1</v>
      </c>
      <c r="AI3991">
        <v>1</v>
      </c>
      <c r="AJ3991" t="s">
        <v>14249</v>
      </c>
      <c r="AK3991" t="s">
        <v>362</v>
      </c>
      <c r="AL3991" t="s">
        <v>88</v>
      </c>
      <c r="AM3991">
        <v>304</v>
      </c>
      <c r="AN3991">
        <v>2</v>
      </c>
      <c r="AO3991" t="s">
        <v>51</v>
      </c>
      <c r="AP3991">
        <v>788</v>
      </c>
      <c r="AQ3991">
        <v>-77.035062922567604</v>
      </c>
      <c r="AR3991">
        <v>38.924264767579899</v>
      </c>
      <c r="AS3991" t="b">
        <f t="shared" si="187"/>
        <v>1</v>
      </c>
    </row>
    <row r="3992" spans="1:45">
      <c r="A3992">
        <f t="shared" si="188"/>
        <v>3991</v>
      </c>
      <c r="B3992">
        <v>187675</v>
      </c>
      <c r="C3992">
        <v>187675</v>
      </c>
      <c r="D3992" t="s">
        <v>12929</v>
      </c>
      <c r="E3992" t="s">
        <v>12924</v>
      </c>
      <c r="F3992">
        <v>10194299</v>
      </c>
      <c r="G3992" t="s">
        <v>201</v>
      </c>
      <c r="K3992" t="s">
        <v>12930</v>
      </c>
      <c r="L3992" t="s">
        <v>254</v>
      </c>
      <c r="M3992" s="4">
        <v>0.33333333333333331</v>
      </c>
      <c r="N3992" s="1">
        <v>0.79166666666666663</v>
      </c>
      <c r="O3992" t="s">
        <v>55</v>
      </c>
      <c r="P3992" t="s">
        <v>55</v>
      </c>
      <c r="S3992" t="s">
        <v>12924</v>
      </c>
      <c r="T3992" t="s">
        <v>165</v>
      </c>
      <c r="U3992" t="s">
        <v>683</v>
      </c>
      <c r="V3992" t="s">
        <v>46</v>
      </c>
      <c r="W3992" t="str">
        <f t="shared" si="186"/>
        <v xml:space="preserve"> WASHINGTON DC 20003</v>
      </c>
      <c r="X3992" t="s">
        <v>47</v>
      </c>
      <c r="Y3992" t="s">
        <v>12926</v>
      </c>
      <c r="Z3992">
        <v>38.888516000000003</v>
      </c>
      <c r="AA3992">
        <v>-76.994579999999999</v>
      </c>
      <c r="AB3992">
        <v>400470.22</v>
      </c>
      <c r="AC3992">
        <v>135630.44</v>
      </c>
      <c r="AD3992">
        <v>20003</v>
      </c>
      <c r="AE3992">
        <v>79857</v>
      </c>
      <c r="AF3992">
        <v>51637</v>
      </c>
      <c r="AG3992">
        <v>51637</v>
      </c>
      <c r="AH3992">
        <v>6</v>
      </c>
      <c r="AI3992">
        <v>6</v>
      </c>
      <c r="AJ3992" t="s">
        <v>14249</v>
      </c>
      <c r="AK3992" t="s">
        <v>3045</v>
      </c>
      <c r="AL3992" t="s">
        <v>63</v>
      </c>
      <c r="AM3992">
        <v>107</v>
      </c>
      <c r="AN3992">
        <v>26</v>
      </c>
      <c r="AO3992" t="s">
        <v>51</v>
      </c>
      <c r="AP3992">
        <v>322</v>
      </c>
      <c r="AQ3992">
        <v>-76.9945823668901</v>
      </c>
      <c r="AR3992">
        <v>38.888523239339897</v>
      </c>
      <c r="AS3992" t="b">
        <f t="shared" si="187"/>
        <v>1</v>
      </c>
    </row>
    <row r="3993" spans="1:45">
      <c r="A3993">
        <f t="shared" si="188"/>
        <v>3992</v>
      </c>
      <c r="B3993">
        <v>187678</v>
      </c>
      <c r="C3993">
        <v>187678</v>
      </c>
      <c r="D3993" t="s">
        <v>12949</v>
      </c>
      <c r="E3993" t="s">
        <v>12950</v>
      </c>
      <c r="F3993">
        <v>10194351</v>
      </c>
      <c r="G3993" t="s">
        <v>201</v>
      </c>
      <c r="K3993" t="s">
        <v>12951</v>
      </c>
      <c r="L3993" t="s">
        <v>254</v>
      </c>
      <c r="M3993" s="4">
        <v>0.375</v>
      </c>
      <c r="N3993" s="1">
        <v>0.66666666666666663</v>
      </c>
      <c r="O3993" t="s">
        <v>55</v>
      </c>
      <c r="P3993" t="s">
        <v>55</v>
      </c>
      <c r="S3993" t="s">
        <v>12950</v>
      </c>
      <c r="T3993" t="s">
        <v>165</v>
      </c>
      <c r="U3993" t="s">
        <v>683</v>
      </c>
      <c r="V3993" t="s">
        <v>46</v>
      </c>
      <c r="W3993" t="str">
        <f t="shared" si="186"/>
        <v xml:space="preserve"> WASHINGTON DC 20009</v>
      </c>
      <c r="X3993" t="s">
        <v>47</v>
      </c>
      <c r="Y3993" t="s">
        <v>10540</v>
      </c>
      <c r="Z3993">
        <v>38.921598000000003</v>
      </c>
      <c r="AA3993">
        <v>-77.044669999999996</v>
      </c>
      <c r="AB3993">
        <v>396126.3</v>
      </c>
      <c r="AC3993">
        <v>139303.76999999999</v>
      </c>
      <c r="AD3993">
        <v>20009</v>
      </c>
      <c r="AE3993">
        <v>226500</v>
      </c>
      <c r="AF3993">
        <v>69830</v>
      </c>
      <c r="AG3993">
        <v>69830</v>
      </c>
      <c r="AH3993">
        <v>1</v>
      </c>
      <c r="AI3993">
        <v>1</v>
      </c>
      <c r="AJ3993" t="s">
        <v>14247</v>
      </c>
      <c r="AK3993" t="s">
        <v>767</v>
      </c>
      <c r="AL3993" t="s">
        <v>88</v>
      </c>
      <c r="AM3993">
        <v>303</v>
      </c>
      <c r="AN3993">
        <v>1</v>
      </c>
      <c r="AO3993" t="s">
        <v>51</v>
      </c>
      <c r="AP3993">
        <v>629</v>
      </c>
      <c r="AQ3993">
        <v>-77.044672585803696</v>
      </c>
      <c r="AR3993">
        <v>38.921605474966398</v>
      </c>
      <c r="AS3993" t="b">
        <f t="shared" si="187"/>
        <v>1</v>
      </c>
    </row>
    <row r="3994" spans="1:45">
      <c r="A3994">
        <f t="shared" si="188"/>
        <v>3993</v>
      </c>
      <c r="B3994">
        <v>187679</v>
      </c>
      <c r="C3994">
        <v>187679</v>
      </c>
      <c r="D3994" t="s">
        <v>12952</v>
      </c>
      <c r="E3994" t="s">
        <v>12953</v>
      </c>
      <c r="F3994">
        <v>10194356</v>
      </c>
      <c r="G3994" t="s">
        <v>160</v>
      </c>
      <c r="K3994" t="s">
        <v>12954</v>
      </c>
      <c r="L3994" t="s">
        <v>184</v>
      </c>
      <c r="M3994" s="4">
        <v>0.5</v>
      </c>
      <c r="N3994" s="1">
        <v>0.66666666666666663</v>
      </c>
      <c r="O3994" t="s">
        <v>55</v>
      </c>
      <c r="P3994" t="s">
        <v>55</v>
      </c>
      <c r="Q3994" t="s">
        <v>12953</v>
      </c>
      <c r="R3994" t="s">
        <v>12955</v>
      </c>
      <c r="S3994" t="s">
        <v>12953</v>
      </c>
      <c r="T3994" t="s">
        <v>165</v>
      </c>
      <c r="U3994" t="s">
        <v>683</v>
      </c>
      <c r="V3994" t="s">
        <v>46</v>
      </c>
      <c r="W3994" t="str">
        <f t="shared" si="186"/>
        <v>3911 Chapel Forge Drive WASHINGTON DC 20005</v>
      </c>
      <c r="X3994" t="s">
        <v>47</v>
      </c>
      <c r="Y3994" t="s">
        <v>12956</v>
      </c>
      <c r="Z3994">
        <v>38.904468999999999</v>
      </c>
      <c r="AA3994">
        <v>-77.034103999999999</v>
      </c>
      <c r="AB3994">
        <v>397041.86</v>
      </c>
      <c r="AC3994">
        <v>137401.91</v>
      </c>
      <c r="AD3994">
        <v>20005</v>
      </c>
      <c r="AE3994">
        <v>240247</v>
      </c>
      <c r="AF3994">
        <v>83545</v>
      </c>
      <c r="AG3994">
        <v>83545</v>
      </c>
      <c r="AH3994">
        <v>2</v>
      </c>
      <c r="AI3994">
        <v>2</v>
      </c>
      <c r="AJ3994" t="s">
        <v>14248</v>
      </c>
      <c r="AK3994" t="s">
        <v>171</v>
      </c>
      <c r="AL3994" t="s">
        <v>50</v>
      </c>
      <c r="AM3994">
        <v>207</v>
      </c>
      <c r="AN3994">
        <v>8</v>
      </c>
      <c r="AO3994" t="s">
        <v>64</v>
      </c>
      <c r="AP3994">
        <v>946</v>
      </c>
      <c r="AQ3994">
        <v>-77.034106439987298</v>
      </c>
      <c r="AR3994">
        <v>38.904476435875701</v>
      </c>
      <c r="AS3994" t="b">
        <f t="shared" si="187"/>
        <v>1</v>
      </c>
    </row>
    <row r="3995" spans="1:45">
      <c r="A3995">
        <f t="shared" si="188"/>
        <v>3994</v>
      </c>
      <c r="B3995">
        <v>187684</v>
      </c>
      <c r="C3995">
        <v>187684</v>
      </c>
      <c r="D3995" t="s">
        <v>13014</v>
      </c>
      <c r="E3995" t="s">
        <v>13015</v>
      </c>
      <c r="F3995">
        <v>10194562</v>
      </c>
      <c r="G3995" t="s">
        <v>652</v>
      </c>
      <c r="K3995" t="s">
        <v>13016</v>
      </c>
      <c r="L3995" t="s">
        <v>255</v>
      </c>
      <c r="M3995" s="4">
        <v>0.29166666666666669</v>
      </c>
      <c r="N3995" s="1">
        <v>0.70833333333333337</v>
      </c>
      <c r="O3995" t="s">
        <v>265</v>
      </c>
      <c r="P3995" t="s">
        <v>55</v>
      </c>
      <c r="S3995" t="s">
        <v>13015</v>
      </c>
      <c r="T3995" t="s">
        <v>165</v>
      </c>
      <c r="U3995" t="s">
        <v>683</v>
      </c>
      <c r="V3995" t="s">
        <v>46</v>
      </c>
      <c r="W3995" t="str">
        <f t="shared" si="186"/>
        <v xml:space="preserve"> WASHINGTON DC 20002</v>
      </c>
      <c r="X3995" t="s">
        <v>47</v>
      </c>
      <c r="Y3995" t="s">
        <v>13017</v>
      </c>
      <c r="Z3995">
        <v>38.892591000000003</v>
      </c>
      <c r="AA3995">
        <v>-76.991810999999998</v>
      </c>
      <c r="AB3995">
        <v>400710.41</v>
      </c>
      <c r="AC3995">
        <v>136082.87</v>
      </c>
      <c r="AD3995">
        <v>20002</v>
      </c>
      <c r="AE3995">
        <v>50954</v>
      </c>
      <c r="AF3995">
        <v>778</v>
      </c>
      <c r="AG3995">
        <v>778</v>
      </c>
      <c r="AH3995">
        <v>6</v>
      </c>
      <c r="AI3995">
        <v>6</v>
      </c>
      <c r="AJ3995" t="s">
        <v>14244</v>
      </c>
      <c r="AK3995" t="s">
        <v>670</v>
      </c>
      <c r="AL3995" t="s">
        <v>63</v>
      </c>
      <c r="AM3995">
        <v>107</v>
      </c>
      <c r="AN3995">
        <v>25</v>
      </c>
      <c r="AO3995" t="s">
        <v>51</v>
      </c>
      <c r="AP3995">
        <v>15</v>
      </c>
      <c r="AQ3995">
        <v>-76.991813387575306</v>
      </c>
      <c r="AR3995">
        <v>38.8925987374353</v>
      </c>
      <c r="AS3995" t="b">
        <f t="shared" si="187"/>
        <v>1</v>
      </c>
    </row>
    <row r="3996" spans="1:45">
      <c r="A3996">
        <f t="shared" si="188"/>
        <v>3995</v>
      </c>
      <c r="B3996">
        <v>187692</v>
      </c>
      <c r="C3996">
        <v>187692</v>
      </c>
      <c r="D3996" t="s">
        <v>13109</v>
      </c>
      <c r="E3996" t="s">
        <v>13110</v>
      </c>
      <c r="F3996">
        <v>10194789</v>
      </c>
      <c r="G3996" t="s">
        <v>201</v>
      </c>
      <c r="K3996" t="s">
        <v>13111</v>
      </c>
      <c r="L3996" t="s">
        <v>386</v>
      </c>
      <c r="M3996" s="4">
        <v>0.29166666666666669</v>
      </c>
      <c r="N3996" s="1">
        <v>0.79166666666666663</v>
      </c>
      <c r="O3996" t="s">
        <v>266</v>
      </c>
      <c r="P3996" t="s">
        <v>55</v>
      </c>
      <c r="S3996" t="s">
        <v>13110</v>
      </c>
      <c r="T3996" t="s">
        <v>165</v>
      </c>
      <c r="U3996" t="s">
        <v>683</v>
      </c>
      <c r="V3996" t="s">
        <v>46</v>
      </c>
      <c r="W3996" t="str">
        <f t="shared" si="186"/>
        <v xml:space="preserve"> WASHINGTON DC 20009</v>
      </c>
      <c r="X3996" t="s">
        <v>47</v>
      </c>
      <c r="Y3996" t="s">
        <v>13112</v>
      </c>
      <c r="Z3996">
        <v>38.924987999999999</v>
      </c>
      <c r="AA3996">
        <v>-77.027468999999996</v>
      </c>
      <c r="AB3996">
        <v>397618.1</v>
      </c>
      <c r="AC3996">
        <v>139679.49</v>
      </c>
      <c r="AD3996">
        <v>20009</v>
      </c>
      <c r="AE3996">
        <v>231827</v>
      </c>
      <c r="AF3996">
        <v>74851</v>
      </c>
      <c r="AG3996">
        <v>74851</v>
      </c>
      <c r="AH3996">
        <v>1</v>
      </c>
      <c r="AI3996">
        <v>1</v>
      </c>
      <c r="AJ3996" t="s">
        <v>14249</v>
      </c>
      <c r="AK3996" t="s">
        <v>1426</v>
      </c>
      <c r="AL3996" t="s">
        <v>88</v>
      </c>
      <c r="AM3996">
        <v>304</v>
      </c>
      <c r="AN3996">
        <v>2</v>
      </c>
      <c r="AO3996" t="s">
        <v>51</v>
      </c>
      <c r="AP3996">
        <v>695</v>
      </c>
      <c r="AQ3996">
        <v>-77.027470918477903</v>
      </c>
      <c r="AR3996">
        <v>38.924995391881403</v>
      </c>
      <c r="AS3996" t="b">
        <f t="shared" si="187"/>
        <v>1</v>
      </c>
    </row>
    <row r="3997" spans="1:45">
      <c r="A3997">
        <f t="shared" si="188"/>
        <v>3996</v>
      </c>
      <c r="B3997">
        <v>187693</v>
      </c>
      <c r="C3997">
        <v>187693</v>
      </c>
      <c r="D3997" t="s">
        <v>13116</v>
      </c>
      <c r="E3997" t="s">
        <v>985</v>
      </c>
      <c r="F3997">
        <v>10194812</v>
      </c>
      <c r="G3997" t="s">
        <v>201</v>
      </c>
      <c r="K3997" t="s">
        <v>13117</v>
      </c>
      <c r="L3997" t="s">
        <v>386</v>
      </c>
      <c r="M3997" s="4">
        <v>0.29166666666666669</v>
      </c>
      <c r="N3997" s="1">
        <v>0.70833333333333337</v>
      </c>
      <c r="O3997" t="s">
        <v>266</v>
      </c>
      <c r="P3997" t="s">
        <v>55</v>
      </c>
      <c r="Q3997" t="s">
        <v>4391</v>
      </c>
      <c r="R3997" t="s">
        <v>4392</v>
      </c>
      <c r="S3997" t="s">
        <v>4391</v>
      </c>
      <c r="T3997" t="s">
        <v>165</v>
      </c>
      <c r="U3997" t="s">
        <v>683</v>
      </c>
      <c r="V3997" t="s">
        <v>46</v>
      </c>
      <c r="W3997" t="str">
        <f t="shared" si="186"/>
        <v>4022 Jefferson Davis Hwy WASHINGTON DC 20005</v>
      </c>
      <c r="X3997" t="s">
        <v>47</v>
      </c>
      <c r="Y3997" t="s">
        <v>10555</v>
      </c>
      <c r="Z3997">
        <v>38.910198000000001</v>
      </c>
      <c r="AA3997">
        <v>-77.032843</v>
      </c>
      <c r="AB3997">
        <v>397151.5</v>
      </c>
      <c r="AC3997">
        <v>138037.85</v>
      </c>
      <c r="AD3997">
        <v>20005</v>
      </c>
      <c r="AE3997">
        <v>226195</v>
      </c>
      <c r="AF3997">
        <v>69503</v>
      </c>
      <c r="AG3997">
        <v>69503</v>
      </c>
      <c r="AH3997">
        <v>2</v>
      </c>
      <c r="AI3997">
        <v>2</v>
      </c>
      <c r="AJ3997" t="s">
        <v>14248</v>
      </c>
      <c r="AK3997" t="s">
        <v>222</v>
      </c>
      <c r="AL3997" t="s">
        <v>50</v>
      </c>
      <c r="AM3997">
        <v>208</v>
      </c>
      <c r="AN3997">
        <v>7</v>
      </c>
      <c r="AO3997" t="s">
        <v>51</v>
      </c>
      <c r="AP3997">
        <v>585</v>
      </c>
      <c r="AQ3997">
        <v>-77.032845047496494</v>
      </c>
      <c r="AR3997">
        <v>38.910205566758997</v>
      </c>
      <c r="AS3997" t="b">
        <f t="shared" si="187"/>
        <v>0</v>
      </c>
    </row>
    <row r="3998" spans="1:45">
      <c r="A3998">
        <f t="shared" si="188"/>
        <v>3997</v>
      </c>
      <c r="B3998">
        <v>187696</v>
      </c>
      <c r="C3998">
        <v>187696</v>
      </c>
      <c r="D3998" t="s">
        <v>13187</v>
      </c>
      <c r="E3998" t="s">
        <v>13188</v>
      </c>
      <c r="F3998">
        <v>10195006</v>
      </c>
      <c r="G3998" t="s">
        <v>201</v>
      </c>
      <c r="K3998" t="s">
        <v>13189</v>
      </c>
      <c r="L3998" t="s">
        <v>266</v>
      </c>
      <c r="M3998" s="4">
        <v>0.29166666666666669</v>
      </c>
      <c r="N3998" s="1">
        <v>0.79166666666666663</v>
      </c>
      <c r="O3998" t="s">
        <v>55</v>
      </c>
      <c r="P3998" t="s">
        <v>55</v>
      </c>
      <c r="S3998" t="s">
        <v>13188</v>
      </c>
      <c r="T3998" t="s">
        <v>165</v>
      </c>
      <c r="U3998" t="s">
        <v>683</v>
      </c>
      <c r="V3998" t="s">
        <v>46</v>
      </c>
      <c r="W3998" t="str">
        <f t="shared" si="186"/>
        <v xml:space="preserve"> WASHINGTON DC 20003</v>
      </c>
      <c r="X3998" t="s">
        <v>47</v>
      </c>
      <c r="Y3998" t="s">
        <v>13190</v>
      </c>
      <c r="Z3998">
        <v>38.884287</v>
      </c>
      <c r="AA3998">
        <v>-76.990532999999999</v>
      </c>
      <c r="AB3998">
        <v>400821.37</v>
      </c>
      <c r="AC3998">
        <v>135161.09</v>
      </c>
      <c r="AD3998">
        <v>20003</v>
      </c>
      <c r="AE3998">
        <v>73373</v>
      </c>
      <c r="AF3998">
        <v>47372</v>
      </c>
      <c r="AG3998">
        <v>47372</v>
      </c>
      <c r="AH3998">
        <v>6</v>
      </c>
      <c r="AI3998">
        <v>6</v>
      </c>
      <c r="AJ3998" t="s">
        <v>14249</v>
      </c>
      <c r="AK3998" t="s">
        <v>3034</v>
      </c>
      <c r="AL3998" t="s">
        <v>63</v>
      </c>
      <c r="AM3998">
        <v>107</v>
      </c>
      <c r="AN3998">
        <v>26</v>
      </c>
      <c r="AO3998" t="s">
        <v>51</v>
      </c>
      <c r="AP3998">
        <v>290</v>
      </c>
      <c r="AQ3998">
        <v>-76.990535453118895</v>
      </c>
      <c r="AR3998">
        <v>38.884294897503402</v>
      </c>
      <c r="AS3998" t="b">
        <f t="shared" si="187"/>
        <v>1</v>
      </c>
    </row>
    <row r="3999" spans="1:45">
      <c r="A3999">
        <f t="shared" si="188"/>
        <v>3998</v>
      </c>
      <c r="B3999">
        <v>187698</v>
      </c>
      <c r="C3999">
        <v>187698</v>
      </c>
      <c r="D3999" t="s">
        <v>13229</v>
      </c>
      <c r="E3999" t="s">
        <v>13230</v>
      </c>
      <c r="F3999">
        <v>10195082</v>
      </c>
      <c r="G3999" t="s">
        <v>519</v>
      </c>
      <c r="K3999" t="s">
        <v>13231</v>
      </c>
      <c r="L3999" t="s">
        <v>183</v>
      </c>
      <c r="M3999" s="4">
        <v>0.29166666666666669</v>
      </c>
      <c r="N3999" s="1">
        <v>0.70833333333333337</v>
      </c>
      <c r="O3999" t="s">
        <v>184</v>
      </c>
      <c r="P3999" t="s">
        <v>55</v>
      </c>
      <c r="S3999" t="s">
        <v>13230</v>
      </c>
      <c r="T3999" t="s">
        <v>165</v>
      </c>
      <c r="U3999" t="s">
        <v>683</v>
      </c>
      <c r="V3999" t="s">
        <v>46</v>
      </c>
      <c r="W3999" t="str">
        <f t="shared" si="186"/>
        <v xml:space="preserve"> WASHINGTON DC 20001</v>
      </c>
      <c r="X3999" t="s">
        <v>47</v>
      </c>
      <c r="Y3999" t="s">
        <v>13232</v>
      </c>
      <c r="Z3999">
        <v>38.920445999999998</v>
      </c>
      <c r="AA3999">
        <v>-77.010234999999994</v>
      </c>
      <c r="AB3999">
        <v>399112.43</v>
      </c>
      <c r="AC3999">
        <v>139175.03</v>
      </c>
      <c r="AD3999">
        <v>20001</v>
      </c>
      <c r="AE3999">
        <v>228092</v>
      </c>
      <c r="AF3999">
        <v>71113</v>
      </c>
      <c r="AG3999">
        <v>71113</v>
      </c>
      <c r="AH3999">
        <v>5</v>
      </c>
      <c r="AI3999">
        <v>5</v>
      </c>
      <c r="AJ3999" t="s">
        <v>14247</v>
      </c>
      <c r="AK3999" t="s">
        <v>3676</v>
      </c>
      <c r="AL3999" t="s">
        <v>410</v>
      </c>
      <c r="AM3999">
        <v>501</v>
      </c>
      <c r="AN3999">
        <v>21</v>
      </c>
      <c r="AO3999" t="s">
        <v>51</v>
      </c>
      <c r="AP3999">
        <v>654</v>
      </c>
      <c r="AQ3999">
        <v>-77.010237299692093</v>
      </c>
      <c r="AR3999">
        <v>38.920453833912397</v>
      </c>
      <c r="AS3999" t="b">
        <f t="shared" si="187"/>
        <v>1</v>
      </c>
    </row>
    <row r="4000" spans="1:45">
      <c r="A4000">
        <f t="shared" si="188"/>
        <v>3999</v>
      </c>
      <c r="B4000">
        <v>187700</v>
      </c>
      <c r="C4000">
        <v>187700</v>
      </c>
      <c r="D4000" t="s">
        <v>13242</v>
      </c>
      <c r="E4000" t="s">
        <v>13243</v>
      </c>
      <c r="F4000">
        <v>10195176</v>
      </c>
      <c r="G4000" t="s">
        <v>201</v>
      </c>
      <c r="K4000" t="s">
        <v>13244</v>
      </c>
      <c r="L4000" t="s">
        <v>183</v>
      </c>
      <c r="M4000" s="4">
        <v>0.29166666666666669</v>
      </c>
      <c r="N4000" s="1">
        <v>0.70833333333333337</v>
      </c>
      <c r="O4000" t="s">
        <v>55</v>
      </c>
      <c r="P4000" t="s">
        <v>55</v>
      </c>
      <c r="S4000" t="s">
        <v>13243</v>
      </c>
      <c r="T4000" t="s">
        <v>165</v>
      </c>
      <c r="U4000" t="s">
        <v>683</v>
      </c>
      <c r="V4000" t="s">
        <v>46</v>
      </c>
      <c r="W4000" t="str">
        <f t="shared" si="186"/>
        <v xml:space="preserve"> WASHINGTON DC 20002</v>
      </c>
      <c r="X4000" t="s">
        <v>47</v>
      </c>
      <c r="Y4000" t="s">
        <v>13245</v>
      </c>
      <c r="Z4000">
        <v>38.897801999999999</v>
      </c>
      <c r="AA4000">
        <v>-76.999769999999998</v>
      </c>
      <c r="AB4000">
        <v>400019.91</v>
      </c>
      <c r="AC4000">
        <v>136661.29</v>
      </c>
      <c r="AD4000">
        <v>20002</v>
      </c>
      <c r="AE4000">
        <v>4651</v>
      </c>
      <c r="AF4000">
        <v>4495</v>
      </c>
      <c r="AG4000">
        <v>4495</v>
      </c>
      <c r="AH4000">
        <v>6</v>
      </c>
      <c r="AI4000">
        <v>6</v>
      </c>
      <c r="AJ4000" t="s">
        <v>14247</v>
      </c>
      <c r="AK4000" t="s">
        <v>1653</v>
      </c>
      <c r="AL4000" t="s">
        <v>63</v>
      </c>
      <c r="AM4000">
        <v>104</v>
      </c>
      <c r="AN4000">
        <v>25</v>
      </c>
      <c r="AO4000" t="s">
        <v>51</v>
      </c>
      <c r="AP4000">
        <v>24</v>
      </c>
      <c r="AQ4000">
        <v>-76.999772764085193</v>
      </c>
      <c r="AR4000">
        <v>38.897809644164198</v>
      </c>
      <c r="AS4000" t="b">
        <f t="shared" si="187"/>
        <v>1</v>
      </c>
    </row>
    <row r="4001" spans="1:45">
      <c r="A4001">
        <f t="shared" si="188"/>
        <v>4000</v>
      </c>
      <c r="B4001">
        <v>187701</v>
      </c>
      <c r="C4001">
        <v>187701</v>
      </c>
      <c r="D4001" t="s">
        <v>13246</v>
      </c>
      <c r="E4001" t="s">
        <v>13247</v>
      </c>
      <c r="F4001">
        <v>10195177</v>
      </c>
      <c r="G4001" t="s">
        <v>201</v>
      </c>
      <c r="K4001" t="s">
        <v>13248</v>
      </c>
      <c r="L4001" t="s">
        <v>183</v>
      </c>
      <c r="M4001" s="4">
        <v>0.33333333333333331</v>
      </c>
      <c r="N4001" s="1">
        <v>0.91666666666666663</v>
      </c>
      <c r="O4001" t="s">
        <v>55</v>
      </c>
      <c r="P4001" t="s">
        <v>55</v>
      </c>
      <c r="S4001" t="s">
        <v>13247</v>
      </c>
      <c r="T4001" t="s">
        <v>165</v>
      </c>
      <c r="U4001" t="s">
        <v>683</v>
      </c>
      <c r="V4001" t="s">
        <v>46</v>
      </c>
      <c r="W4001" t="str">
        <f t="shared" si="186"/>
        <v xml:space="preserve"> WASHINGTON DC 20002</v>
      </c>
      <c r="X4001" t="s">
        <v>47</v>
      </c>
      <c r="Y4001" t="s">
        <v>13249</v>
      </c>
      <c r="Z4001">
        <v>38.915745000000001</v>
      </c>
      <c r="AA4001">
        <v>-77.007327000000004</v>
      </c>
      <c r="AB4001">
        <v>399364.53</v>
      </c>
      <c r="AC4001">
        <v>138653.07</v>
      </c>
      <c r="AD4001">
        <v>20002</v>
      </c>
      <c r="AE4001">
        <v>54542</v>
      </c>
      <c r="AF4001">
        <v>27529</v>
      </c>
      <c r="AG4001">
        <v>27529</v>
      </c>
      <c r="AH4001">
        <v>5</v>
      </c>
      <c r="AI4001">
        <v>5</v>
      </c>
      <c r="AJ4001" t="s">
        <v>14247</v>
      </c>
      <c r="AK4001" t="s">
        <v>788</v>
      </c>
      <c r="AL4001" t="s">
        <v>410</v>
      </c>
      <c r="AM4001">
        <v>502</v>
      </c>
      <c r="AN4001">
        <v>21</v>
      </c>
      <c r="AO4001" t="s">
        <v>51</v>
      </c>
      <c r="AP4001">
        <v>138</v>
      </c>
      <c r="AQ4001">
        <v>-77.007329724732998</v>
      </c>
      <c r="AR4001">
        <v>38.915752064237097</v>
      </c>
      <c r="AS4001" t="b">
        <f t="shared" si="187"/>
        <v>1</v>
      </c>
    </row>
    <row r="4002" spans="1:45">
      <c r="A4002">
        <f t="shared" si="188"/>
        <v>4001</v>
      </c>
      <c r="B4002">
        <v>187784</v>
      </c>
      <c r="C4002">
        <v>187784</v>
      </c>
      <c r="D4002" t="s">
        <v>13282</v>
      </c>
      <c r="E4002" t="s">
        <v>13283</v>
      </c>
      <c r="F4002">
        <v>10195254</v>
      </c>
      <c r="G4002" t="s">
        <v>652</v>
      </c>
      <c r="K4002" t="s">
        <v>13284</v>
      </c>
      <c r="L4002" t="s">
        <v>387</v>
      </c>
      <c r="M4002" s="4">
        <v>0.29166666666666669</v>
      </c>
      <c r="N4002" s="1">
        <v>0.70833333333333337</v>
      </c>
      <c r="O4002" t="s">
        <v>265</v>
      </c>
      <c r="P4002" t="s">
        <v>55</v>
      </c>
      <c r="S4002" t="s">
        <v>13283</v>
      </c>
      <c r="T4002" t="s">
        <v>165</v>
      </c>
      <c r="U4002" t="s">
        <v>683</v>
      </c>
      <c r="V4002" t="s">
        <v>46</v>
      </c>
      <c r="W4002" t="str">
        <f t="shared" si="186"/>
        <v xml:space="preserve"> WASHINGTON DC 20009</v>
      </c>
      <c r="X4002" t="s">
        <v>47</v>
      </c>
      <c r="Y4002" t="s">
        <v>13241</v>
      </c>
      <c r="Z4002">
        <v>38.921810999999998</v>
      </c>
      <c r="AA4002">
        <v>-77.033242999999999</v>
      </c>
      <c r="AB4002">
        <v>397117.29</v>
      </c>
      <c r="AC4002">
        <v>139326.97</v>
      </c>
      <c r="AD4002">
        <v>20009</v>
      </c>
      <c r="AE4002">
        <v>234194</v>
      </c>
      <c r="AF4002">
        <v>76876</v>
      </c>
      <c r="AG4002">
        <v>76876</v>
      </c>
      <c r="AH4002">
        <v>1</v>
      </c>
      <c r="AI4002">
        <v>1</v>
      </c>
      <c r="AJ4002" t="s">
        <v>14249</v>
      </c>
      <c r="AK4002" t="s">
        <v>1764</v>
      </c>
      <c r="AL4002" t="s">
        <v>88</v>
      </c>
      <c r="AM4002">
        <v>304</v>
      </c>
      <c r="AN4002">
        <v>2</v>
      </c>
      <c r="AO4002" t="s">
        <v>51</v>
      </c>
      <c r="AP4002">
        <v>751</v>
      </c>
      <c r="AQ4002">
        <v>-77.033244896640298</v>
      </c>
      <c r="AR4002">
        <v>38.921818278080401</v>
      </c>
      <c r="AS4002" t="b">
        <f t="shared" si="187"/>
        <v>1</v>
      </c>
    </row>
    <row r="4003" spans="1:45">
      <c r="A4003">
        <f t="shared" si="188"/>
        <v>4002</v>
      </c>
      <c r="B4003">
        <v>187786</v>
      </c>
      <c r="C4003">
        <v>187786</v>
      </c>
      <c r="D4003" t="s">
        <v>13294</v>
      </c>
      <c r="E4003" t="s">
        <v>13295</v>
      </c>
      <c r="F4003">
        <v>10195287</v>
      </c>
      <c r="G4003" t="s">
        <v>201</v>
      </c>
      <c r="K4003" t="s">
        <v>13296</v>
      </c>
      <c r="L4003" t="s">
        <v>184</v>
      </c>
      <c r="M4003" s="4">
        <v>0.29166666666666669</v>
      </c>
      <c r="N4003" s="1">
        <v>0.70833333333333337</v>
      </c>
      <c r="O4003" t="s">
        <v>266</v>
      </c>
      <c r="P4003" t="s">
        <v>55</v>
      </c>
      <c r="S4003" t="s">
        <v>13295</v>
      </c>
      <c r="T4003" t="s">
        <v>165</v>
      </c>
      <c r="U4003" t="s">
        <v>683</v>
      </c>
      <c r="V4003" t="s">
        <v>46</v>
      </c>
      <c r="W4003" t="str">
        <f t="shared" si="186"/>
        <v xml:space="preserve"> WASHINGTON DC 20005</v>
      </c>
      <c r="X4003" t="s">
        <v>47</v>
      </c>
      <c r="Y4003" t="s">
        <v>13297</v>
      </c>
      <c r="Z4003">
        <v>38.909818999999999</v>
      </c>
      <c r="AA4003">
        <v>-77.031099999999995</v>
      </c>
      <c r="AB4003">
        <v>397302.68</v>
      </c>
      <c r="AC4003">
        <v>137995.69</v>
      </c>
      <c r="AD4003">
        <v>20005</v>
      </c>
      <c r="AE4003">
        <v>225362</v>
      </c>
      <c r="AF4003">
        <v>68357</v>
      </c>
      <c r="AG4003">
        <v>68357</v>
      </c>
      <c r="AH4003">
        <v>2</v>
      </c>
      <c r="AI4003">
        <v>2</v>
      </c>
      <c r="AJ4003" t="s">
        <v>14248</v>
      </c>
      <c r="AK4003" t="s">
        <v>222</v>
      </c>
      <c r="AL4003" t="s">
        <v>88</v>
      </c>
      <c r="AM4003">
        <v>307</v>
      </c>
      <c r="AN4003">
        <v>7</v>
      </c>
      <c r="AO4003" t="s">
        <v>51</v>
      </c>
      <c r="AP4003">
        <v>526</v>
      </c>
      <c r="AQ4003">
        <v>-77.031101800052198</v>
      </c>
      <c r="AR4003">
        <v>38.909826252023699</v>
      </c>
      <c r="AS4003" t="b">
        <f t="shared" si="187"/>
        <v>1</v>
      </c>
    </row>
    <row r="4004" spans="1:45">
      <c r="A4004">
        <f t="shared" si="188"/>
        <v>4003</v>
      </c>
      <c r="B4004">
        <v>187793</v>
      </c>
      <c r="C4004">
        <v>187793</v>
      </c>
      <c r="D4004" t="s">
        <v>13316</v>
      </c>
      <c r="E4004" t="s">
        <v>9745</v>
      </c>
      <c r="F4004">
        <v>10195431</v>
      </c>
      <c r="G4004" t="s">
        <v>652</v>
      </c>
      <c r="K4004" t="s">
        <v>13317</v>
      </c>
      <c r="L4004" t="s">
        <v>387</v>
      </c>
      <c r="M4004" s="4">
        <v>0.29166666666666669</v>
      </c>
      <c r="N4004" s="1">
        <v>0.5</v>
      </c>
      <c r="O4004" t="s">
        <v>174</v>
      </c>
      <c r="P4004" t="s">
        <v>55</v>
      </c>
      <c r="S4004" t="s">
        <v>9745</v>
      </c>
      <c r="T4004" t="s">
        <v>165</v>
      </c>
      <c r="U4004" t="s">
        <v>683</v>
      </c>
      <c r="V4004" t="s">
        <v>46</v>
      </c>
      <c r="W4004" t="str">
        <f t="shared" si="186"/>
        <v xml:space="preserve"> WASHINGTON DC 20001</v>
      </c>
      <c r="X4004" t="s">
        <v>47</v>
      </c>
      <c r="Y4004" t="s">
        <v>13318</v>
      </c>
      <c r="Z4004">
        <v>38.925882999999999</v>
      </c>
      <c r="AA4004">
        <v>-77.026745000000005</v>
      </c>
      <c r="AB4004">
        <v>397680.87</v>
      </c>
      <c r="AC4004">
        <v>139778.79999999999</v>
      </c>
      <c r="AD4004">
        <v>20001</v>
      </c>
      <c r="AE4004">
        <v>231730</v>
      </c>
      <c r="AF4004">
        <v>75040</v>
      </c>
      <c r="AG4004">
        <v>75040</v>
      </c>
      <c r="AH4004">
        <v>1</v>
      </c>
      <c r="AI4004">
        <v>1</v>
      </c>
      <c r="AJ4004" t="s">
        <v>14249</v>
      </c>
      <c r="AK4004" t="s">
        <v>2430</v>
      </c>
      <c r="AL4004" t="s">
        <v>88</v>
      </c>
      <c r="AM4004">
        <v>304</v>
      </c>
      <c r="AN4004">
        <v>2</v>
      </c>
      <c r="AO4004" t="s">
        <v>51</v>
      </c>
      <c r="AP4004">
        <v>692</v>
      </c>
      <c r="AQ4004">
        <v>-77.026747375640397</v>
      </c>
      <c r="AR4004">
        <v>38.925890175867899</v>
      </c>
      <c r="AS4004" t="b">
        <f t="shared" si="187"/>
        <v>1</v>
      </c>
    </row>
    <row r="4005" spans="1:45">
      <c r="A4005">
        <f t="shared" si="188"/>
        <v>4004</v>
      </c>
      <c r="B4005">
        <v>187706</v>
      </c>
      <c r="C4005">
        <v>187706</v>
      </c>
      <c r="D4005" t="s">
        <v>13333</v>
      </c>
      <c r="E4005" t="s">
        <v>13334</v>
      </c>
      <c r="F4005">
        <v>10195500</v>
      </c>
      <c r="G4005" t="s">
        <v>201</v>
      </c>
      <c r="K4005" t="s">
        <v>13335</v>
      </c>
      <c r="L4005" t="s">
        <v>192</v>
      </c>
      <c r="M4005" s="4">
        <v>0.29166666666666669</v>
      </c>
      <c r="N4005" s="1">
        <v>0.70833333333333337</v>
      </c>
      <c r="O4005" t="s">
        <v>266</v>
      </c>
      <c r="P4005" t="s">
        <v>55</v>
      </c>
      <c r="S4005" t="s">
        <v>13334</v>
      </c>
      <c r="T4005" t="s">
        <v>165</v>
      </c>
      <c r="U4005" t="s">
        <v>683</v>
      </c>
      <c r="V4005" t="s">
        <v>46</v>
      </c>
      <c r="W4005" t="str">
        <f t="shared" si="186"/>
        <v xml:space="preserve"> WASHINGTON DC 20009</v>
      </c>
      <c r="X4005" t="s">
        <v>47</v>
      </c>
      <c r="Y4005" t="s">
        <v>13336</v>
      </c>
      <c r="Z4005">
        <v>38.920307999999999</v>
      </c>
      <c r="AA4005">
        <v>-77.043702999999994</v>
      </c>
      <c r="AB4005">
        <v>396210.07</v>
      </c>
      <c r="AC4005">
        <v>139160.57</v>
      </c>
      <c r="AD4005">
        <v>20009</v>
      </c>
      <c r="AE4005">
        <v>235445</v>
      </c>
      <c r="AF4005">
        <v>78127</v>
      </c>
      <c r="AG4005">
        <v>78127</v>
      </c>
      <c r="AH4005">
        <v>1</v>
      </c>
      <c r="AI4005">
        <v>1</v>
      </c>
      <c r="AJ4005" t="s">
        <v>14247</v>
      </c>
      <c r="AK4005" t="s">
        <v>767</v>
      </c>
      <c r="AL4005" t="s">
        <v>88</v>
      </c>
      <c r="AM4005">
        <v>303</v>
      </c>
      <c r="AN4005">
        <v>1</v>
      </c>
      <c r="AO4005" t="s">
        <v>320</v>
      </c>
      <c r="AP4005">
        <v>814</v>
      </c>
      <c r="AQ4005">
        <v>-77.0437057857837</v>
      </c>
      <c r="AR4005">
        <v>38.920315848155397</v>
      </c>
      <c r="AS4005" t="b">
        <f t="shared" si="187"/>
        <v>1</v>
      </c>
    </row>
    <row r="4006" spans="1:45">
      <c r="A4006">
        <f t="shared" si="188"/>
        <v>4005</v>
      </c>
      <c r="B4006">
        <v>187737</v>
      </c>
      <c r="C4006">
        <v>187737</v>
      </c>
      <c r="D4006" t="s">
        <v>13363</v>
      </c>
      <c r="E4006" t="s">
        <v>10562</v>
      </c>
      <c r="F4006">
        <v>10195617</v>
      </c>
      <c r="G4006" t="s">
        <v>1806</v>
      </c>
      <c r="H4006" t="s">
        <v>13364</v>
      </c>
      <c r="J4006">
        <v>110274</v>
      </c>
      <c r="K4006" t="s">
        <v>13365</v>
      </c>
      <c r="L4006" t="s">
        <v>192</v>
      </c>
      <c r="M4006" s="4">
        <v>0.29166666666666669</v>
      </c>
      <c r="N4006" s="1">
        <v>0.70833333333333337</v>
      </c>
      <c r="O4006" t="s">
        <v>203</v>
      </c>
      <c r="P4006" t="s">
        <v>55</v>
      </c>
      <c r="Q4006" t="s">
        <v>10562</v>
      </c>
      <c r="R4006" t="s">
        <v>10564</v>
      </c>
      <c r="S4006" t="s">
        <v>10562</v>
      </c>
      <c r="T4006" t="s">
        <v>165</v>
      </c>
      <c r="U4006" t="s">
        <v>683</v>
      </c>
      <c r="V4006" t="s">
        <v>46</v>
      </c>
      <c r="W4006" t="str">
        <f t="shared" si="186"/>
        <v>8319 WARFIELD RD WASHINGTON DC 20010</v>
      </c>
      <c r="X4006" t="s">
        <v>47</v>
      </c>
      <c r="Y4006" t="s">
        <v>12092</v>
      </c>
      <c r="Z4006">
        <v>38.934944000000002</v>
      </c>
      <c r="AA4006">
        <v>-77.027422000000001</v>
      </c>
      <c r="AB4006">
        <v>397622.45</v>
      </c>
      <c r="AC4006">
        <v>140784.73000000001</v>
      </c>
      <c r="AD4006">
        <v>20010</v>
      </c>
      <c r="AE4006">
        <v>230449</v>
      </c>
      <c r="AF4006">
        <v>73486</v>
      </c>
      <c r="AG4006">
        <v>73486</v>
      </c>
      <c r="AH4006">
        <v>1</v>
      </c>
      <c r="AI4006">
        <v>1</v>
      </c>
      <c r="AJ4006" t="s">
        <v>14244</v>
      </c>
      <c r="AK4006" t="s">
        <v>1925</v>
      </c>
      <c r="AL4006" t="s">
        <v>188</v>
      </c>
      <c r="AM4006">
        <v>409</v>
      </c>
      <c r="AN4006">
        <v>2</v>
      </c>
      <c r="AO4006" t="s">
        <v>51</v>
      </c>
      <c r="AP4006">
        <v>682</v>
      </c>
      <c r="AQ4006">
        <v>-77.027424582619005</v>
      </c>
      <c r="AR4006">
        <v>38.934951748518898</v>
      </c>
      <c r="AS4006" t="b">
        <f t="shared" si="187"/>
        <v>1</v>
      </c>
    </row>
    <row r="4007" spans="1:45">
      <c r="A4007">
        <f t="shared" si="188"/>
        <v>4006</v>
      </c>
      <c r="B4007">
        <v>187755</v>
      </c>
      <c r="C4007">
        <v>187755</v>
      </c>
      <c r="D4007" t="s">
        <v>13376</v>
      </c>
      <c r="E4007" t="s">
        <v>13377</v>
      </c>
      <c r="F4007">
        <v>10195725</v>
      </c>
      <c r="G4007" t="s">
        <v>201</v>
      </c>
      <c r="K4007" t="s">
        <v>13378</v>
      </c>
      <c r="L4007" t="s">
        <v>387</v>
      </c>
      <c r="M4007" s="4">
        <v>0.375</v>
      </c>
      <c r="N4007" s="1">
        <v>0.54166666666666663</v>
      </c>
      <c r="O4007" t="s">
        <v>55</v>
      </c>
      <c r="P4007" t="s">
        <v>55</v>
      </c>
      <c r="Q4007" t="s">
        <v>13377</v>
      </c>
      <c r="R4007" t="s">
        <v>13379</v>
      </c>
      <c r="S4007" t="s">
        <v>13377</v>
      </c>
      <c r="T4007" t="s">
        <v>165</v>
      </c>
      <c r="U4007" t="s">
        <v>683</v>
      </c>
      <c r="V4007" t="s">
        <v>46</v>
      </c>
      <c r="W4007" t="str">
        <f t="shared" si="186"/>
        <v>1835 Corcoran St NW WASHINGTON DC 20009</v>
      </c>
      <c r="X4007" t="s">
        <v>47</v>
      </c>
      <c r="Y4007" t="s">
        <v>13380</v>
      </c>
      <c r="Z4007">
        <v>38.912011999999997</v>
      </c>
      <c r="AA4007">
        <v>-77.042680000000004</v>
      </c>
      <c r="AB4007">
        <v>396298.41</v>
      </c>
      <c r="AC4007">
        <v>138239.60999999999</v>
      </c>
      <c r="AD4007">
        <v>20009</v>
      </c>
      <c r="AE4007">
        <v>226526</v>
      </c>
      <c r="AF4007">
        <v>69530</v>
      </c>
      <c r="AG4007">
        <v>69530</v>
      </c>
      <c r="AH4007">
        <v>2</v>
      </c>
      <c r="AI4007">
        <v>2</v>
      </c>
      <c r="AJ4007" t="s">
        <v>14249</v>
      </c>
      <c r="AK4007" t="s">
        <v>366</v>
      </c>
      <c r="AL4007" t="s">
        <v>50</v>
      </c>
      <c r="AM4007">
        <v>208</v>
      </c>
      <c r="AN4007">
        <v>6</v>
      </c>
      <c r="AO4007" t="s">
        <v>51</v>
      </c>
      <c r="AP4007">
        <v>590</v>
      </c>
      <c r="AQ4007">
        <v>-77.042682129356095</v>
      </c>
      <c r="AR4007">
        <v>38.9120199105067</v>
      </c>
      <c r="AS4007" t="b">
        <f t="shared" si="187"/>
        <v>1</v>
      </c>
    </row>
    <row r="4008" spans="1:45">
      <c r="A4008">
        <f t="shared" si="188"/>
        <v>4007</v>
      </c>
      <c r="B4008">
        <v>187769</v>
      </c>
      <c r="C4008">
        <v>187769</v>
      </c>
      <c r="D4008" t="s">
        <v>13396</v>
      </c>
      <c r="E4008" t="s">
        <v>13397</v>
      </c>
      <c r="F4008">
        <v>10195773</v>
      </c>
      <c r="G4008" t="s">
        <v>201</v>
      </c>
      <c r="K4008" t="s">
        <v>13398</v>
      </c>
      <c r="L4008" t="s">
        <v>95</v>
      </c>
      <c r="M4008" s="4">
        <v>0.375</v>
      </c>
      <c r="N4008" s="1">
        <v>0.70833333333333337</v>
      </c>
      <c r="O4008" t="s">
        <v>55</v>
      </c>
      <c r="P4008" t="s">
        <v>55</v>
      </c>
      <c r="S4008" t="s">
        <v>13397</v>
      </c>
      <c r="T4008" t="s">
        <v>165</v>
      </c>
      <c r="U4008" t="s">
        <v>683</v>
      </c>
      <c r="V4008" t="s">
        <v>46</v>
      </c>
      <c r="W4008" t="str">
        <f t="shared" si="186"/>
        <v xml:space="preserve"> WASHINGTON DC 20016</v>
      </c>
      <c r="X4008" t="s">
        <v>47</v>
      </c>
      <c r="Y4008" t="s">
        <v>13399</v>
      </c>
      <c r="Z4008">
        <v>38.936624999999999</v>
      </c>
      <c r="AA4008">
        <v>-77.075706999999994</v>
      </c>
      <c r="AB4008">
        <v>393436.22</v>
      </c>
      <c r="AC4008">
        <v>140973.71</v>
      </c>
      <c r="AD4008">
        <v>20016</v>
      </c>
      <c r="AE4008">
        <v>223276</v>
      </c>
      <c r="AF4008">
        <v>66328</v>
      </c>
      <c r="AG4008">
        <v>66328</v>
      </c>
      <c r="AH4008">
        <v>3</v>
      </c>
      <c r="AI4008">
        <v>3</v>
      </c>
      <c r="AJ4008" t="s">
        <v>14247</v>
      </c>
      <c r="AK4008" t="s">
        <v>6657</v>
      </c>
      <c r="AL4008" t="s">
        <v>50</v>
      </c>
      <c r="AM4008">
        <v>204</v>
      </c>
      <c r="AN4008">
        <v>14</v>
      </c>
      <c r="AO4008" t="s">
        <v>51</v>
      </c>
      <c r="AP4008">
        <v>487</v>
      </c>
      <c r="AQ4008">
        <v>-77.075709709868406</v>
      </c>
      <c r="AR4008">
        <v>38.936632834008499</v>
      </c>
      <c r="AS4008" t="b">
        <f t="shared" si="187"/>
        <v>1</v>
      </c>
    </row>
    <row r="4009" spans="1:45">
      <c r="A4009">
        <f t="shared" si="188"/>
        <v>4008</v>
      </c>
      <c r="B4009">
        <v>187775</v>
      </c>
      <c r="C4009">
        <v>187775</v>
      </c>
      <c r="D4009" t="s">
        <v>13412</v>
      </c>
      <c r="E4009" t="s">
        <v>13413</v>
      </c>
      <c r="F4009">
        <v>10195892</v>
      </c>
      <c r="G4009" t="s">
        <v>201</v>
      </c>
      <c r="K4009" t="s">
        <v>13414</v>
      </c>
      <c r="L4009" t="s">
        <v>95</v>
      </c>
      <c r="M4009" s="4">
        <v>0.29166666666666669</v>
      </c>
      <c r="N4009" s="1">
        <v>0.70833333333333337</v>
      </c>
      <c r="O4009" t="s">
        <v>266</v>
      </c>
      <c r="P4009" t="s">
        <v>55</v>
      </c>
      <c r="S4009" t="s">
        <v>13413</v>
      </c>
      <c r="T4009" t="s">
        <v>165</v>
      </c>
      <c r="U4009" t="s">
        <v>683</v>
      </c>
      <c r="V4009" t="s">
        <v>46</v>
      </c>
      <c r="W4009" t="str">
        <f t="shared" si="186"/>
        <v xml:space="preserve"> WASHINGTON DC 20008</v>
      </c>
      <c r="X4009" t="s">
        <v>47</v>
      </c>
      <c r="Y4009" t="s">
        <v>13415</v>
      </c>
      <c r="Z4009">
        <v>38.913178000000002</v>
      </c>
      <c r="AA4009">
        <v>-77.050308000000001</v>
      </c>
      <c r="AB4009">
        <v>395636.89</v>
      </c>
      <c r="AC4009">
        <v>138369.28</v>
      </c>
      <c r="AD4009">
        <v>20008</v>
      </c>
      <c r="AE4009">
        <v>234948</v>
      </c>
      <c r="AF4009">
        <v>78257</v>
      </c>
      <c r="AG4009">
        <v>78257</v>
      </c>
      <c r="AH4009">
        <v>2</v>
      </c>
      <c r="AI4009">
        <v>2</v>
      </c>
      <c r="AJ4009" t="s">
        <v>14252</v>
      </c>
      <c r="AK4009" t="s">
        <v>1375</v>
      </c>
      <c r="AL4009" t="s">
        <v>50</v>
      </c>
      <c r="AM4009">
        <v>208</v>
      </c>
      <c r="AN4009">
        <v>1</v>
      </c>
      <c r="AO4009" t="s">
        <v>51</v>
      </c>
      <c r="AP4009">
        <v>821</v>
      </c>
      <c r="AQ4009">
        <v>-77.050310369109397</v>
      </c>
      <c r="AR4009">
        <v>38.913184986419999</v>
      </c>
      <c r="AS4009" t="b">
        <f t="shared" si="187"/>
        <v>1</v>
      </c>
    </row>
    <row r="4010" spans="1:45">
      <c r="A4010">
        <f t="shared" si="188"/>
        <v>4009</v>
      </c>
      <c r="B4010">
        <v>187779</v>
      </c>
      <c r="C4010">
        <v>187779</v>
      </c>
      <c r="D4010" t="s">
        <v>13433</v>
      </c>
      <c r="E4010" t="s">
        <v>13434</v>
      </c>
      <c r="F4010">
        <v>10195968</v>
      </c>
      <c r="G4010" t="s">
        <v>201</v>
      </c>
      <c r="K4010" t="s">
        <v>13435</v>
      </c>
      <c r="L4010" t="s">
        <v>415</v>
      </c>
      <c r="M4010" s="4">
        <v>0.375</v>
      </c>
      <c r="N4010" s="1">
        <v>0.66666666666666663</v>
      </c>
      <c r="O4010" t="s">
        <v>55</v>
      </c>
      <c r="P4010" t="s">
        <v>55</v>
      </c>
      <c r="Q4010" t="s">
        <v>13434</v>
      </c>
      <c r="R4010" t="s">
        <v>13436</v>
      </c>
      <c r="S4010" t="s">
        <v>13434</v>
      </c>
      <c r="T4010" t="s">
        <v>165</v>
      </c>
      <c r="U4010" t="s">
        <v>683</v>
      </c>
      <c r="V4010" t="s">
        <v>46</v>
      </c>
      <c r="W4010" t="str">
        <f t="shared" si="186"/>
        <v>1800 R St. NW, Apt. 402 WASHINGTON DC 20009</v>
      </c>
      <c r="X4010" t="s">
        <v>47</v>
      </c>
      <c r="Y4010" t="s">
        <v>10054</v>
      </c>
      <c r="Z4010">
        <v>38.912449000000002</v>
      </c>
      <c r="AA4010">
        <v>-77.042047999999994</v>
      </c>
      <c r="AB4010">
        <v>396353.23</v>
      </c>
      <c r="AC4010">
        <v>138288.09</v>
      </c>
      <c r="AD4010">
        <v>20009</v>
      </c>
      <c r="AE4010">
        <v>225438</v>
      </c>
      <c r="AF4010">
        <v>68095</v>
      </c>
      <c r="AG4010">
        <v>68095</v>
      </c>
      <c r="AH4010">
        <v>2</v>
      </c>
      <c r="AI4010">
        <v>2</v>
      </c>
      <c r="AJ4010" t="s">
        <v>14249</v>
      </c>
      <c r="AK4010" t="s">
        <v>366</v>
      </c>
      <c r="AL4010" t="s">
        <v>50</v>
      </c>
      <c r="AM4010">
        <v>208</v>
      </c>
      <c r="AN4010">
        <v>6</v>
      </c>
      <c r="AO4010" t="s">
        <v>51</v>
      </c>
      <c r="AP4010">
        <v>521</v>
      </c>
      <c r="AQ4010">
        <v>-77.042050304754497</v>
      </c>
      <c r="AR4010">
        <v>38.912456863996198</v>
      </c>
      <c r="AS4010" t="b">
        <f t="shared" si="187"/>
        <v>1</v>
      </c>
    </row>
    <row r="4011" spans="1:45">
      <c r="A4011">
        <f t="shared" si="188"/>
        <v>4010</v>
      </c>
      <c r="B4011">
        <v>187806</v>
      </c>
      <c r="C4011">
        <v>187806</v>
      </c>
      <c r="D4011" t="s">
        <v>13450</v>
      </c>
      <c r="E4011" t="s">
        <v>2807</v>
      </c>
      <c r="F4011">
        <v>10196042</v>
      </c>
      <c r="G4011" t="s">
        <v>201</v>
      </c>
      <c r="K4011" t="s">
        <v>13451</v>
      </c>
      <c r="L4011" t="s">
        <v>203</v>
      </c>
      <c r="M4011" s="4">
        <v>0.29166666666666669</v>
      </c>
      <c r="N4011" s="1">
        <v>0.70833333333333337</v>
      </c>
      <c r="O4011" t="s">
        <v>55</v>
      </c>
      <c r="P4011" t="s">
        <v>55</v>
      </c>
      <c r="S4011" t="s">
        <v>2809</v>
      </c>
      <c r="T4011" t="s">
        <v>165</v>
      </c>
      <c r="U4011" t="s">
        <v>683</v>
      </c>
      <c r="V4011" t="s">
        <v>46</v>
      </c>
      <c r="W4011" t="str">
        <f t="shared" si="186"/>
        <v xml:space="preserve"> WASHINGTON DC 20001</v>
      </c>
      <c r="X4011" t="s">
        <v>47</v>
      </c>
      <c r="Y4011" t="s">
        <v>13452</v>
      </c>
      <c r="Z4011">
        <v>38.915126999999998</v>
      </c>
      <c r="AA4011">
        <v>-77.027293</v>
      </c>
      <c r="AB4011">
        <v>397632.96</v>
      </c>
      <c r="AC4011">
        <v>138584.79999999999</v>
      </c>
      <c r="AD4011">
        <v>20001</v>
      </c>
      <c r="AE4011">
        <v>239012</v>
      </c>
      <c r="AF4011">
        <v>82320</v>
      </c>
      <c r="AG4011">
        <v>82320</v>
      </c>
      <c r="AH4011">
        <v>1</v>
      </c>
      <c r="AI4011">
        <v>1</v>
      </c>
      <c r="AJ4011" t="s">
        <v>14249</v>
      </c>
      <c r="AK4011" t="s">
        <v>591</v>
      </c>
      <c r="AL4011" t="s">
        <v>88</v>
      </c>
      <c r="AM4011">
        <v>305</v>
      </c>
      <c r="AN4011">
        <v>3</v>
      </c>
      <c r="AO4011" t="s">
        <v>51</v>
      </c>
      <c r="AP4011">
        <v>970</v>
      </c>
      <c r="AQ4011">
        <v>-77.027295774458594</v>
      </c>
      <c r="AR4011">
        <v>38.915134106609401</v>
      </c>
      <c r="AS4011" t="b">
        <f t="shared" si="187"/>
        <v>0</v>
      </c>
    </row>
    <row r="4012" spans="1:45">
      <c r="A4012">
        <f t="shared" si="188"/>
        <v>4011</v>
      </c>
      <c r="B4012">
        <v>187811</v>
      </c>
      <c r="C4012">
        <v>187811</v>
      </c>
      <c r="D4012" t="s">
        <v>13456</v>
      </c>
      <c r="E4012" t="s">
        <v>5323</v>
      </c>
      <c r="F4012">
        <v>10196098</v>
      </c>
      <c r="G4012" t="s">
        <v>1806</v>
      </c>
      <c r="H4012" t="s">
        <v>12654</v>
      </c>
      <c r="J4012">
        <v>110394</v>
      </c>
      <c r="K4012" t="s">
        <v>13457</v>
      </c>
      <c r="L4012" t="s">
        <v>203</v>
      </c>
      <c r="M4012" s="4">
        <v>0.29166666666666669</v>
      </c>
      <c r="N4012" s="1">
        <v>0.70833333333333337</v>
      </c>
      <c r="O4012" t="s">
        <v>203</v>
      </c>
      <c r="P4012" t="s">
        <v>55</v>
      </c>
      <c r="Q4012" t="s">
        <v>5944</v>
      </c>
      <c r="R4012" t="s">
        <v>5945</v>
      </c>
      <c r="S4012" t="s">
        <v>5944</v>
      </c>
      <c r="T4012" t="s">
        <v>165</v>
      </c>
      <c r="U4012" t="s">
        <v>683</v>
      </c>
      <c r="V4012" t="s">
        <v>46</v>
      </c>
      <c r="W4012" t="str">
        <f t="shared" si="186"/>
        <v>506 EASTERN AV NE WASHINGTON DC 20002</v>
      </c>
      <c r="X4012" t="s">
        <v>47</v>
      </c>
      <c r="Y4012" t="s">
        <v>12658</v>
      </c>
      <c r="Z4012">
        <v>38.900418000000002</v>
      </c>
      <c r="AA4012">
        <v>-77.000159999999994</v>
      </c>
      <c r="AB4012">
        <v>399986.13</v>
      </c>
      <c r="AC4012">
        <v>136951.71</v>
      </c>
      <c r="AD4012">
        <v>20002</v>
      </c>
      <c r="AE4012">
        <v>27206</v>
      </c>
      <c r="AF4012">
        <v>14914</v>
      </c>
      <c r="AG4012">
        <v>14914</v>
      </c>
      <c r="AH4012">
        <v>6</v>
      </c>
      <c r="AI4012">
        <v>6</v>
      </c>
      <c r="AJ4012" t="s">
        <v>14247</v>
      </c>
      <c r="AK4012" t="s">
        <v>1653</v>
      </c>
      <c r="AL4012" t="s">
        <v>63</v>
      </c>
      <c r="AM4012">
        <v>104</v>
      </c>
      <c r="AN4012">
        <v>25</v>
      </c>
      <c r="AO4012" t="s">
        <v>51</v>
      </c>
      <c r="AP4012">
        <v>80</v>
      </c>
      <c r="AQ4012">
        <v>-77.000162180584795</v>
      </c>
      <c r="AR4012">
        <v>38.9004258526749</v>
      </c>
      <c r="AS4012" t="b">
        <f t="shared" si="187"/>
        <v>0</v>
      </c>
    </row>
    <row r="4013" spans="1:45">
      <c r="A4013">
        <f t="shared" si="188"/>
        <v>4012</v>
      </c>
      <c r="B4013">
        <v>187814</v>
      </c>
      <c r="C4013">
        <v>187814</v>
      </c>
      <c r="D4013" t="s">
        <v>13461</v>
      </c>
      <c r="E4013" t="s">
        <v>13462</v>
      </c>
      <c r="F4013">
        <v>10196119</v>
      </c>
      <c r="G4013" t="s">
        <v>201</v>
      </c>
      <c r="K4013" t="s">
        <v>13463</v>
      </c>
      <c r="L4013" t="s">
        <v>203</v>
      </c>
      <c r="M4013" s="4">
        <v>0.70833333333333337</v>
      </c>
      <c r="N4013" s="1">
        <v>0.70833333333333337</v>
      </c>
      <c r="O4013" t="s">
        <v>266</v>
      </c>
      <c r="P4013" t="s">
        <v>55</v>
      </c>
      <c r="Q4013" t="s">
        <v>13462</v>
      </c>
      <c r="R4013" t="s">
        <v>13464</v>
      </c>
      <c r="S4013" t="s">
        <v>13462</v>
      </c>
      <c r="T4013" t="s">
        <v>165</v>
      </c>
      <c r="U4013" t="s">
        <v>683</v>
      </c>
      <c r="V4013" t="s">
        <v>46</v>
      </c>
      <c r="W4013" t="str">
        <f t="shared" si="186"/>
        <v>700 E Street NE WASHINGTON DC 20003</v>
      </c>
      <c r="X4013" t="s">
        <v>47</v>
      </c>
      <c r="Y4013" t="s">
        <v>13465</v>
      </c>
      <c r="Z4013">
        <v>38.887281000000002</v>
      </c>
      <c r="AA4013">
        <v>-76.997271999999995</v>
      </c>
      <c r="AB4013">
        <v>400236.65</v>
      </c>
      <c r="AC4013">
        <v>135493.39000000001</v>
      </c>
      <c r="AD4013">
        <v>20003</v>
      </c>
      <c r="AE4013">
        <v>145709</v>
      </c>
      <c r="AF4013">
        <v>55238</v>
      </c>
      <c r="AG4013">
        <v>55238</v>
      </c>
      <c r="AH4013">
        <v>6</v>
      </c>
      <c r="AI4013">
        <v>6</v>
      </c>
      <c r="AJ4013" t="s">
        <v>14249</v>
      </c>
      <c r="AK4013" t="s">
        <v>2556</v>
      </c>
      <c r="AL4013" t="s">
        <v>63</v>
      </c>
      <c r="AM4013">
        <v>107</v>
      </c>
      <c r="AN4013">
        <v>26</v>
      </c>
      <c r="AO4013" t="s">
        <v>51</v>
      </c>
      <c r="AP4013">
        <v>338</v>
      </c>
      <c r="AQ4013">
        <v>-76.997274621421496</v>
      </c>
      <c r="AR4013">
        <v>38.887288734711603</v>
      </c>
      <c r="AS4013" t="b">
        <f t="shared" si="187"/>
        <v>1</v>
      </c>
    </row>
    <row r="4014" spans="1:45">
      <c r="A4014">
        <f t="shared" si="188"/>
        <v>4013</v>
      </c>
      <c r="B4014">
        <v>187815</v>
      </c>
      <c r="C4014">
        <v>187815</v>
      </c>
      <c r="D4014" t="s">
        <v>13466</v>
      </c>
      <c r="E4014" t="s">
        <v>13467</v>
      </c>
      <c r="F4014">
        <v>10196137</v>
      </c>
      <c r="G4014" t="s">
        <v>201</v>
      </c>
      <c r="K4014" t="s">
        <v>13468</v>
      </c>
      <c r="L4014" t="s">
        <v>203</v>
      </c>
      <c r="M4014" s="4">
        <v>0.33333333333333331</v>
      </c>
      <c r="N4014" s="1">
        <v>0.5</v>
      </c>
      <c r="O4014" t="s">
        <v>55</v>
      </c>
      <c r="P4014" t="s">
        <v>55</v>
      </c>
      <c r="S4014" t="s">
        <v>13467</v>
      </c>
      <c r="T4014" t="s">
        <v>165</v>
      </c>
      <c r="U4014" t="s">
        <v>683</v>
      </c>
      <c r="V4014" t="s">
        <v>46</v>
      </c>
      <c r="W4014" t="str">
        <f t="shared" si="186"/>
        <v xml:space="preserve"> WASHINGTON DC 20001</v>
      </c>
      <c r="X4014" t="s">
        <v>47</v>
      </c>
      <c r="Y4014" t="s">
        <v>13002</v>
      </c>
      <c r="Z4014">
        <v>38.916088000000002</v>
      </c>
      <c r="AA4014">
        <v>-77.016969000000003</v>
      </c>
      <c r="AB4014">
        <v>398528.36</v>
      </c>
      <c r="AC4014">
        <v>138691.26</v>
      </c>
      <c r="AD4014">
        <v>20001</v>
      </c>
      <c r="AE4014">
        <v>229779</v>
      </c>
      <c r="AF4014">
        <v>72777</v>
      </c>
      <c r="AG4014">
        <v>72777</v>
      </c>
      <c r="AH4014">
        <v>1</v>
      </c>
      <c r="AI4014">
        <v>1</v>
      </c>
      <c r="AJ4014" t="s">
        <v>14249</v>
      </c>
      <c r="AK4014" t="s">
        <v>635</v>
      </c>
      <c r="AL4014" t="s">
        <v>88</v>
      </c>
      <c r="AM4014">
        <v>306</v>
      </c>
      <c r="AN4014">
        <v>3</v>
      </c>
      <c r="AO4014" t="s">
        <v>51</v>
      </c>
      <c r="AP4014">
        <v>650</v>
      </c>
      <c r="AQ4014">
        <v>-77.016971466483199</v>
      </c>
      <c r="AR4014">
        <v>38.916095089765399</v>
      </c>
      <c r="AS4014" t="b">
        <f t="shared" si="187"/>
        <v>1</v>
      </c>
    </row>
    <row r="4015" spans="1:45">
      <c r="A4015">
        <f t="shared" si="188"/>
        <v>4014</v>
      </c>
      <c r="B4015">
        <v>187818</v>
      </c>
      <c r="C4015">
        <v>187818</v>
      </c>
      <c r="D4015" t="s">
        <v>13469</v>
      </c>
      <c r="E4015" t="s">
        <v>1301</v>
      </c>
      <c r="F4015">
        <v>10196158</v>
      </c>
      <c r="G4015" t="s">
        <v>1806</v>
      </c>
      <c r="H4015" t="s">
        <v>13470</v>
      </c>
      <c r="J4015">
        <v>111492</v>
      </c>
      <c r="K4015" t="s">
        <v>13471</v>
      </c>
      <c r="L4015" t="s">
        <v>203</v>
      </c>
      <c r="M4015" s="4">
        <v>0.29166666666666669</v>
      </c>
      <c r="N4015" s="1">
        <v>0.70833333333333337</v>
      </c>
      <c r="O4015" t="s">
        <v>203</v>
      </c>
      <c r="P4015" t="s">
        <v>55</v>
      </c>
      <c r="Q4015" t="s">
        <v>1304</v>
      </c>
      <c r="R4015" t="s">
        <v>1305</v>
      </c>
      <c r="S4015" t="s">
        <v>1306</v>
      </c>
      <c r="T4015" t="s">
        <v>165</v>
      </c>
      <c r="U4015" t="s">
        <v>683</v>
      </c>
      <c r="V4015" t="s">
        <v>46</v>
      </c>
      <c r="W4015" t="str">
        <f t="shared" si="186"/>
        <v>5000 OVERLOOK AVENUE WASHINGTON DC 20002</v>
      </c>
      <c r="X4015" t="s">
        <v>47</v>
      </c>
      <c r="Y4015" t="s">
        <v>13472</v>
      </c>
      <c r="Z4015">
        <v>38.906910000000003</v>
      </c>
      <c r="AA4015">
        <v>-76.987538000000001</v>
      </c>
      <c r="AB4015">
        <v>401080.88</v>
      </c>
      <c r="AC4015">
        <v>137672.43</v>
      </c>
      <c r="AD4015">
        <v>20002</v>
      </c>
      <c r="AE4015">
        <v>62125</v>
      </c>
      <c r="AF4015">
        <v>37851</v>
      </c>
      <c r="AG4015">
        <v>37851</v>
      </c>
      <c r="AH4015">
        <v>5</v>
      </c>
      <c r="AI4015">
        <v>5</v>
      </c>
      <c r="AJ4015" t="s">
        <v>14249</v>
      </c>
      <c r="AK4015" t="s">
        <v>5357</v>
      </c>
      <c r="AL4015" t="s">
        <v>410</v>
      </c>
      <c r="AM4015">
        <v>506</v>
      </c>
      <c r="AN4015">
        <v>23</v>
      </c>
      <c r="AO4015" t="s">
        <v>51</v>
      </c>
      <c r="AP4015">
        <v>197</v>
      </c>
      <c r="AQ4015">
        <v>-76.987540479839794</v>
      </c>
      <c r="AR4015">
        <v>38.906917689802498</v>
      </c>
      <c r="AS4015" t="b">
        <f t="shared" si="187"/>
        <v>0</v>
      </c>
    </row>
    <row r="4016" spans="1:45">
      <c r="A4016">
        <f t="shared" si="188"/>
        <v>4015</v>
      </c>
      <c r="B4016">
        <v>187837</v>
      </c>
      <c r="C4016">
        <v>187837</v>
      </c>
      <c r="D4016" t="s">
        <v>13491</v>
      </c>
      <c r="E4016" t="s">
        <v>13492</v>
      </c>
      <c r="F4016">
        <v>10196369</v>
      </c>
      <c r="G4016" t="s">
        <v>201</v>
      </c>
      <c r="K4016" t="s">
        <v>13493</v>
      </c>
      <c r="L4016" t="s">
        <v>265</v>
      </c>
      <c r="M4016" s="4">
        <v>0.29166666666666669</v>
      </c>
      <c r="N4016" s="1">
        <v>0.83333333333333337</v>
      </c>
      <c r="O4016" t="s">
        <v>55</v>
      </c>
      <c r="P4016" t="s">
        <v>55</v>
      </c>
      <c r="Q4016" t="s">
        <v>13492</v>
      </c>
      <c r="R4016" t="s">
        <v>13494</v>
      </c>
      <c r="S4016" t="s">
        <v>13492</v>
      </c>
      <c r="T4016" t="s">
        <v>165</v>
      </c>
      <c r="U4016" t="s">
        <v>683</v>
      </c>
      <c r="V4016" t="s">
        <v>46</v>
      </c>
      <c r="W4016" t="str">
        <f t="shared" si="186"/>
        <v>1836 Newton Street NE WASHINGTON DC 20018</v>
      </c>
      <c r="X4016" t="s">
        <v>47</v>
      </c>
      <c r="Y4016" t="s">
        <v>13495</v>
      </c>
      <c r="Z4016">
        <v>38.934283000000001</v>
      </c>
      <c r="AA4016">
        <v>-76.978149000000002</v>
      </c>
      <c r="AB4016">
        <v>401894.57</v>
      </c>
      <c r="AC4016">
        <v>140711.23000000001</v>
      </c>
      <c r="AD4016">
        <v>20018</v>
      </c>
      <c r="AE4016">
        <v>54997</v>
      </c>
      <c r="AF4016">
        <v>27776</v>
      </c>
      <c r="AG4016">
        <v>27776</v>
      </c>
      <c r="AH4016">
        <v>5</v>
      </c>
      <c r="AI4016">
        <v>5</v>
      </c>
      <c r="AJ4016" t="s">
        <v>14244</v>
      </c>
      <c r="AK4016" t="s">
        <v>498</v>
      </c>
      <c r="AL4016" t="s">
        <v>410</v>
      </c>
      <c r="AM4016">
        <v>504</v>
      </c>
      <c r="AN4016">
        <v>22</v>
      </c>
      <c r="AO4016" t="s">
        <v>51</v>
      </c>
      <c r="AP4016">
        <v>139</v>
      </c>
      <c r="AQ4016">
        <v>-76.978150808588197</v>
      </c>
      <c r="AR4016">
        <v>38.934290814324903</v>
      </c>
      <c r="AS4016" t="b">
        <f t="shared" si="187"/>
        <v>1</v>
      </c>
    </row>
    <row r="4017" spans="1:45">
      <c r="A4017">
        <f t="shared" si="188"/>
        <v>4016</v>
      </c>
      <c r="B4017">
        <v>187840</v>
      </c>
      <c r="C4017">
        <v>187840</v>
      </c>
      <c r="D4017" t="s">
        <v>13496</v>
      </c>
      <c r="E4017" t="s">
        <v>2387</v>
      </c>
      <c r="F4017">
        <v>10196393</v>
      </c>
      <c r="G4017" t="s">
        <v>2388</v>
      </c>
      <c r="K4017" t="s">
        <v>13497</v>
      </c>
      <c r="L4017" t="s">
        <v>265</v>
      </c>
      <c r="M4017" s="4">
        <v>0.29166666666666669</v>
      </c>
      <c r="N4017" s="1">
        <v>0.66666666666666663</v>
      </c>
      <c r="O4017" t="s">
        <v>55</v>
      </c>
      <c r="P4017" t="s">
        <v>55</v>
      </c>
      <c r="S4017" t="s">
        <v>2387</v>
      </c>
      <c r="T4017" t="s">
        <v>165</v>
      </c>
      <c r="U4017" t="s">
        <v>683</v>
      </c>
      <c r="V4017" t="s">
        <v>46</v>
      </c>
      <c r="W4017" t="str">
        <f t="shared" si="186"/>
        <v xml:space="preserve"> WASHINGTON DC 20001</v>
      </c>
      <c r="X4017" t="s">
        <v>47</v>
      </c>
      <c r="Y4017" t="s">
        <v>13277</v>
      </c>
      <c r="Z4017">
        <v>38.901710000000001</v>
      </c>
      <c r="AA4017">
        <v>-77.014819000000003</v>
      </c>
      <c r="AB4017">
        <v>398714.59</v>
      </c>
      <c r="AC4017">
        <v>137095.19</v>
      </c>
      <c r="AD4017">
        <v>20001</v>
      </c>
      <c r="AE4017">
        <v>238361</v>
      </c>
      <c r="AF4017">
        <v>81654</v>
      </c>
      <c r="AG4017">
        <v>81654</v>
      </c>
      <c r="AH4017">
        <v>6</v>
      </c>
      <c r="AI4017">
        <v>6</v>
      </c>
      <c r="AJ4017" t="s">
        <v>14247</v>
      </c>
      <c r="AK4017" t="s">
        <v>1518</v>
      </c>
      <c r="AL4017" t="s">
        <v>63</v>
      </c>
      <c r="AM4017">
        <v>103</v>
      </c>
      <c r="AN4017">
        <v>8</v>
      </c>
      <c r="AO4017" t="s">
        <v>383</v>
      </c>
      <c r="AP4017">
        <v>934</v>
      </c>
      <c r="AQ4017">
        <v>-77.014821097833106</v>
      </c>
      <c r="AR4017">
        <v>38.901717431682997</v>
      </c>
      <c r="AS4017" t="b">
        <f t="shared" si="187"/>
        <v>1</v>
      </c>
    </row>
    <row r="4018" spans="1:45">
      <c r="A4018">
        <f t="shared" si="188"/>
        <v>4017</v>
      </c>
      <c r="B4018">
        <v>187798</v>
      </c>
      <c r="C4018">
        <v>187798</v>
      </c>
      <c r="D4018" t="s">
        <v>13506</v>
      </c>
      <c r="E4018" t="s">
        <v>5792</v>
      </c>
      <c r="F4018">
        <v>10196681</v>
      </c>
      <c r="G4018" t="s">
        <v>2388</v>
      </c>
      <c r="K4018" t="s">
        <v>13507</v>
      </c>
      <c r="L4018" t="s">
        <v>174</v>
      </c>
      <c r="M4018" s="4">
        <v>0.41666666666666669</v>
      </c>
      <c r="N4018" s="1">
        <v>0.5</v>
      </c>
      <c r="O4018" t="s">
        <v>55</v>
      </c>
      <c r="P4018" t="s">
        <v>55</v>
      </c>
      <c r="S4018" t="s">
        <v>5794</v>
      </c>
      <c r="T4018" t="s">
        <v>165</v>
      </c>
      <c r="U4018" t="s">
        <v>683</v>
      </c>
      <c r="V4018" t="s">
        <v>46</v>
      </c>
      <c r="W4018" t="str">
        <f t="shared" si="186"/>
        <v xml:space="preserve"> WASHINGTON DC 20002</v>
      </c>
      <c r="X4018" t="s">
        <v>47</v>
      </c>
      <c r="Y4018" t="s">
        <v>13310</v>
      </c>
      <c r="Z4018">
        <v>38.896903000000002</v>
      </c>
      <c r="AA4018">
        <v>-76.99521</v>
      </c>
      <c r="AB4018">
        <v>400415.49</v>
      </c>
      <c r="AC4018">
        <v>136561.45000000001</v>
      </c>
      <c r="AD4018">
        <v>20002</v>
      </c>
      <c r="AE4018">
        <v>11256</v>
      </c>
      <c r="AF4018">
        <v>6569</v>
      </c>
      <c r="AG4018">
        <v>6569</v>
      </c>
      <c r="AH4018">
        <v>6</v>
      </c>
      <c r="AI4018">
        <v>6</v>
      </c>
      <c r="AJ4018" t="s">
        <v>14247</v>
      </c>
      <c r="AK4018" t="s">
        <v>1593</v>
      </c>
      <c r="AL4018" t="s">
        <v>63</v>
      </c>
      <c r="AM4018">
        <v>104</v>
      </c>
      <c r="AN4018">
        <v>25</v>
      </c>
      <c r="AO4018" t="s">
        <v>51</v>
      </c>
      <c r="AP4018">
        <v>34</v>
      </c>
      <c r="AQ4018">
        <v>-76.995212640998105</v>
      </c>
      <c r="AR4018">
        <v>38.896910151254502</v>
      </c>
      <c r="AS4018" t="b">
        <f t="shared" si="187"/>
        <v>0</v>
      </c>
    </row>
    <row r="4019" spans="1:45">
      <c r="A4019">
        <f t="shared" si="188"/>
        <v>4018</v>
      </c>
      <c r="B4019">
        <v>187799</v>
      </c>
      <c r="C4019">
        <v>187799</v>
      </c>
      <c r="D4019" t="s">
        <v>13508</v>
      </c>
      <c r="E4019" t="s">
        <v>13509</v>
      </c>
      <c r="F4019">
        <v>10196710</v>
      </c>
      <c r="G4019" t="s">
        <v>201</v>
      </c>
      <c r="M4019" s="4">
        <v>0.33333333333333331</v>
      </c>
      <c r="N4019" s="1">
        <v>0.70833333333333337</v>
      </c>
      <c r="O4019" t="s">
        <v>55</v>
      </c>
      <c r="P4019" t="s">
        <v>55</v>
      </c>
      <c r="S4019" t="s">
        <v>13509</v>
      </c>
      <c r="T4019" t="s">
        <v>148</v>
      </c>
      <c r="U4019" t="s">
        <v>683</v>
      </c>
      <c r="V4019" t="s">
        <v>46</v>
      </c>
      <c r="W4019" t="str">
        <f t="shared" si="186"/>
        <v xml:space="preserve"> WASHINGTON DC 20002</v>
      </c>
      <c r="X4019" t="s">
        <v>47</v>
      </c>
      <c r="Y4019" t="s">
        <v>13510</v>
      </c>
      <c r="Z4019">
        <v>38.899661000000002</v>
      </c>
      <c r="AA4019">
        <v>-76.975381999999996</v>
      </c>
      <c r="AB4019">
        <v>402135.5</v>
      </c>
      <c r="AC4019">
        <v>136867.91</v>
      </c>
      <c r="AD4019">
        <v>20002</v>
      </c>
      <c r="AE4019">
        <v>53854</v>
      </c>
      <c r="AF4019">
        <v>23009</v>
      </c>
      <c r="AG4019">
        <v>23009</v>
      </c>
      <c r="AH4019">
        <v>5</v>
      </c>
      <c r="AI4019">
        <v>5</v>
      </c>
      <c r="AJ4019" t="s">
        <v>14249</v>
      </c>
      <c r="AK4019" t="s">
        <v>1209</v>
      </c>
      <c r="AL4019" t="s">
        <v>410</v>
      </c>
      <c r="AM4019">
        <v>507</v>
      </c>
      <c r="AN4019">
        <v>23</v>
      </c>
      <c r="AO4019" t="s">
        <v>51</v>
      </c>
      <c r="AP4019">
        <v>108</v>
      </c>
      <c r="AQ4019">
        <v>-76.9753839368869</v>
      </c>
      <c r="AR4019">
        <v>38.899668359192503</v>
      </c>
      <c r="AS4019" t="b">
        <f t="shared" si="187"/>
        <v>1</v>
      </c>
    </row>
    <row r="4020" spans="1:45">
      <c r="A4020">
        <f t="shared" si="188"/>
        <v>4019</v>
      </c>
      <c r="B4020">
        <v>185414</v>
      </c>
      <c r="C4020">
        <v>185414</v>
      </c>
      <c r="D4020" t="s">
        <v>13547</v>
      </c>
      <c r="E4020" t="s">
        <v>4468</v>
      </c>
      <c r="F4020">
        <v>10192492</v>
      </c>
      <c r="G4020" t="s">
        <v>2561</v>
      </c>
      <c r="M4020" s="4">
        <v>0.29166666666666669</v>
      </c>
      <c r="N4020" s="1">
        <v>0.70833333333333337</v>
      </c>
      <c r="O4020" t="s">
        <v>183</v>
      </c>
      <c r="P4020" t="s">
        <v>55</v>
      </c>
      <c r="S4020" t="s">
        <v>796</v>
      </c>
      <c r="T4020" t="s">
        <v>148</v>
      </c>
      <c r="U4020" t="s">
        <v>683</v>
      </c>
      <c r="V4020" t="s">
        <v>46</v>
      </c>
      <c r="W4020" t="str">
        <f t="shared" si="186"/>
        <v xml:space="preserve"> WASHINGTON DC </v>
      </c>
      <c r="X4020" t="s">
        <v>47</v>
      </c>
      <c r="Y4020" t="s">
        <v>13548</v>
      </c>
      <c r="Z4020">
        <v>38.910575000000001</v>
      </c>
      <c r="AA4020">
        <v>-77.008555000000001</v>
      </c>
      <c r="AB4020">
        <v>399258.02</v>
      </c>
      <c r="AC4020">
        <v>138079.29</v>
      </c>
      <c r="AE4020">
        <v>0</v>
      </c>
      <c r="AF4020">
        <v>479692</v>
      </c>
      <c r="AG4020">
        <v>412422</v>
      </c>
      <c r="AH4020">
        <v>5</v>
      </c>
      <c r="AI4020">
        <v>5</v>
      </c>
      <c r="AJ4020" t="s">
        <v>14247</v>
      </c>
      <c r="AK4020" t="s">
        <v>3798</v>
      </c>
      <c r="AL4020" t="s">
        <v>410</v>
      </c>
      <c r="AM4020">
        <v>502</v>
      </c>
      <c r="AN4020">
        <v>21</v>
      </c>
      <c r="AO4020" t="s">
        <v>2623</v>
      </c>
      <c r="AP4020">
        <v>4047</v>
      </c>
      <c r="AQ4020">
        <v>-77.008557243658501</v>
      </c>
      <c r="AR4020">
        <v>38.910583176105099</v>
      </c>
      <c r="AS4020" t="b">
        <f t="shared" si="187"/>
        <v>0</v>
      </c>
    </row>
    <row r="4021" spans="1:45">
      <c r="A4021">
        <f t="shared" si="188"/>
        <v>4020</v>
      </c>
      <c r="B4021">
        <v>187802</v>
      </c>
      <c r="C4021">
        <v>187802</v>
      </c>
      <c r="D4021" t="s">
        <v>13685</v>
      </c>
      <c r="E4021" t="s">
        <v>5632</v>
      </c>
      <c r="F4021">
        <v>10196739</v>
      </c>
      <c r="G4021" t="s">
        <v>2496</v>
      </c>
      <c r="I4021" t="s">
        <v>3152</v>
      </c>
      <c r="K4021" t="s">
        <v>13686</v>
      </c>
      <c r="L4021" t="s">
        <v>174</v>
      </c>
      <c r="M4021" s="4">
        <v>0.29166666666666669</v>
      </c>
      <c r="N4021" s="1">
        <v>0.70833333333333337</v>
      </c>
      <c r="O4021" t="s">
        <v>55</v>
      </c>
      <c r="P4021" t="s">
        <v>55</v>
      </c>
      <c r="Q4021" t="s">
        <v>2499</v>
      </c>
      <c r="R4021" t="s">
        <v>2500</v>
      </c>
      <c r="S4021" t="s">
        <v>5634</v>
      </c>
      <c r="T4021" t="s">
        <v>165</v>
      </c>
      <c r="U4021" t="s">
        <v>683</v>
      </c>
      <c r="V4021" t="s">
        <v>46</v>
      </c>
      <c r="W4021" t="str">
        <f t="shared" si="186"/>
        <v xml:space="preserve">1100 4th Street, SW/ 2nd Floor WASHINGTON DC </v>
      </c>
      <c r="X4021" t="s">
        <v>47</v>
      </c>
      <c r="Y4021" t="s">
        <v>6434</v>
      </c>
      <c r="Z4021">
        <v>38.906055000000002</v>
      </c>
      <c r="AA4021">
        <v>-77.015038000000004</v>
      </c>
      <c r="AB4021">
        <v>398695.66</v>
      </c>
      <c r="AC4021">
        <v>137577.54</v>
      </c>
      <c r="AE4021">
        <v>0</v>
      </c>
      <c r="AF4021">
        <v>478128</v>
      </c>
      <c r="AG4021">
        <v>411338</v>
      </c>
      <c r="AH4021">
        <v>6</v>
      </c>
      <c r="AI4021">
        <v>6</v>
      </c>
      <c r="AJ4021" t="s">
        <v>14247</v>
      </c>
      <c r="AK4021" t="s">
        <v>714</v>
      </c>
      <c r="AL4021" t="s">
        <v>88</v>
      </c>
      <c r="AM4021">
        <v>308</v>
      </c>
      <c r="AN4021">
        <v>21</v>
      </c>
      <c r="AO4021" t="s">
        <v>51</v>
      </c>
      <c r="AP4021">
        <v>4020</v>
      </c>
      <c r="AQ4021">
        <v>-77.015040248108207</v>
      </c>
      <c r="AR4021">
        <v>38.906062583279102</v>
      </c>
      <c r="AS4021" t="b">
        <f t="shared" si="187"/>
        <v>0</v>
      </c>
    </row>
    <row r="4022" spans="1:45">
      <c r="A4022">
        <f t="shared" si="188"/>
        <v>4021</v>
      </c>
      <c r="B4022">
        <v>187801</v>
      </c>
      <c r="C4022">
        <v>187801</v>
      </c>
      <c r="D4022" t="s">
        <v>13685</v>
      </c>
      <c r="E4022" t="s">
        <v>5632</v>
      </c>
      <c r="F4022">
        <v>10196739</v>
      </c>
      <c r="G4022" t="s">
        <v>2496</v>
      </c>
      <c r="I4022" t="s">
        <v>3152</v>
      </c>
      <c r="K4022" t="s">
        <v>13686</v>
      </c>
      <c r="L4022" t="s">
        <v>174</v>
      </c>
      <c r="M4022" s="4">
        <v>0.29166666666666669</v>
      </c>
      <c r="N4022" s="1">
        <v>0.70833333333333337</v>
      </c>
      <c r="O4022" t="s">
        <v>55</v>
      </c>
      <c r="P4022" t="s">
        <v>55</v>
      </c>
      <c r="Q4022" t="s">
        <v>2499</v>
      </c>
      <c r="R4022" t="s">
        <v>2500</v>
      </c>
      <c r="S4022" t="s">
        <v>5634</v>
      </c>
      <c r="T4022" t="s">
        <v>165</v>
      </c>
      <c r="U4022" t="s">
        <v>683</v>
      </c>
      <c r="V4022" t="s">
        <v>46</v>
      </c>
      <c r="W4022" t="str">
        <f t="shared" si="186"/>
        <v xml:space="preserve">1100 4th Street, SW/ 2nd Floor WASHINGTON DC </v>
      </c>
      <c r="X4022" t="s">
        <v>47</v>
      </c>
      <c r="Y4022" t="s">
        <v>6429</v>
      </c>
      <c r="Z4022">
        <v>38.906846000000002</v>
      </c>
      <c r="AA4022">
        <v>-77.015311999999994</v>
      </c>
      <c r="AB4022">
        <v>398671.94</v>
      </c>
      <c r="AC4022">
        <v>137665.32999999999</v>
      </c>
      <c r="AE4022">
        <v>0</v>
      </c>
      <c r="AF4022">
        <v>478202</v>
      </c>
      <c r="AG4022">
        <v>411402</v>
      </c>
      <c r="AH4022">
        <v>6</v>
      </c>
      <c r="AI4022">
        <v>6</v>
      </c>
      <c r="AJ4022" t="s">
        <v>14247</v>
      </c>
      <c r="AK4022" t="s">
        <v>714</v>
      </c>
      <c r="AL4022" t="s">
        <v>88</v>
      </c>
      <c r="AM4022">
        <v>308</v>
      </c>
      <c r="AN4022">
        <v>7</v>
      </c>
      <c r="AO4022" t="s">
        <v>51</v>
      </c>
      <c r="AP4022">
        <v>4020</v>
      </c>
      <c r="AQ4022">
        <v>-77.0153138899488</v>
      </c>
      <c r="AR4022">
        <v>38.906853390768902</v>
      </c>
      <c r="AS4022" t="b">
        <f t="shared" si="187"/>
        <v>0</v>
      </c>
    </row>
    <row r="4023" spans="1:45">
      <c r="A4023">
        <f t="shared" si="188"/>
        <v>4022</v>
      </c>
      <c r="B4023">
        <v>187676</v>
      </c>
      <c r="C4023">
        <v>187676</v>
      </c>
      <c r="D4023" t="s">
        <v>14081</v>
      </c>
      <c r="E4023" t="s">
        <v>14082</v>
      </c>
      <c r="F4023">
        <v>10194318</v>
      </c>
      <c r="G4023" t="s">
        <v>2561</v>
      </c>
      <c r="M4023" s="4">
        <v>0.29166666666666669</v>
      </c>
      <c r="N4023" s="1">
        <v>0.70833333333333337</v>
      </c>
      <c r="O4023" t="s">
        <v>203</v>
      </c>
      <c r="P4023" t="s">
        <v>55</v>
      </c>
      <c r="S4023" t="s">
        <v>14083</v>
      </c>
      <c r="T4023" t="s">
        <v>148</v>
      </c>
      <c r="U4023" t="s">
        <v>683</v>
      </c>
      <c r="V4023" t="s">
        <v>46</v>
      </c>
      <c r="W4023" t="str">
        <f t="shared" si="186"/>
        <v xml:space="preserve"> WASHINGTON DC </v>
      </c>
      <c r="X4023" t="s">
        <v>47</v>
      </c>
      <c r="Y4023" t="s">
        <v>14084</v>
      </c>
      <c r="Z4023">
        <v>38.932366999999999</v>
      </c>
      <c r="AA4023">
        <v>-76.995576999999997</v>
      </c>
      <c r="AB4023">
        <v>400383.52536999999</v>
      </c>
      <c r="AC4023">
        <v>140498.27142</v>
      </c>
      <c r="AE4023">
        <v>0</v>
      </c>
      <c r="AF4023">
        <v>477155</v>
      </c>
      <c r="AG4023">
        <v>410504</v>
      </c>
      <c r="AH4023">
        <v>5</v>
      </c>
      <c r="AI4023">
        <v>5</v>
      </c>
      <c r="AJ4023" t="s">
        <v>14247</v>
      </c>
      <c r="AK4023" t="s">
        <v>409</v>
      </c>
      <c r="AL4023" t="s">
        <v>410</v>
      </c>
      <c r="AM4023">
        <v>502</v>
      </c>
      <c r="AN4023">
        <v>20</v>
      </c>
      <c r="AO4023" t="s">
        <v>51</v>
      </c>
      <c r="AP4023">
        <v>4009</v>
      </c>
      <c r="AQ4023">
        <v>-76.995578922699096</v>
      </c>
      <c r="AR4023">
        <v>38.932374376756798</v>
      </c>
      <c r="AS4023" t="b">
        <f t="shared" si="187"/>
        <v>0</v>
      </c>
    </row>
    <row r="4024" spans="1:45">
      <c r="A4024">
        <f t="shared" si="188"/>
        <v>4023</v>
      </c>
      <c r="B4024">
        <v>183760</v>
      </c>
      <c r="C4024">
        <v>183760</v>
      </c>
      <c r="D4024" t="s">
        <v>1112</v>
      </c>
      <c r="E4024" t="s">
        <v>1113</v>
      </c>
      <c r="F4024">
        <v>10187434</v>
      </c>
      <c r="G4024" t="s">
        <v>201</v>
      </c>
      <c r="K4024" t="s">
        <v>1114</v>
      </c>
      <c r="L4024" t="s">
        <v>493</v>
      </c>
      <c r="M4024" s="4">
        <v>0.29166666666666669</v>
      </c>
      <c r="N4024" s="1">
        <v>0.79166666666666663</v>
      </c>
      <c r="O4024" t="s">
        <v>683</v>
      </c>
      <c r="P4024" t="s">
        <v>683</v>
      </c>
      <c r="S4024" t="s">
        <v>1113</v>
      </c>
      <c r="T4024" t="s">
        <v>165</v>
      </c>
      <c r="U4024" t="s">
        <v>56</v>
      </c>
      <c r="V4024" t="s">
        <v>46</v>
      </c>
      <c r="W4024" t="str">
        <f t="shared" si="186"/>
        <v xml:space="preserve"> WASHINGTON DC 20007</v>
      </c>
      <c r="X4024" t="s">
        <v>47</v>
      </c>
      <c r="Y4024" t="s">
        <v>1115</v>
      </c>
      <c r="Z4024">
        <v>38.905934999999999</v>
      </c>
      <c r="AA4024">
        <v>-77.057382000000004</v>
      </c>
      <c r="AB4024">
        <v>395022.84</v>
      </c>
      <c r="AC4024">
        <v>137565.64000000001</v>
      </c>
      <c r="AD4024">
        <v>20007</v>
      </c>
      <c r="AE4024">
        <v>275836</v>
      </c>
      <c r="AF4024">
        <v>118065</v>
      </c>
      <c r="AG4024">
        <v>118065</v>
      </c>
      <c r="AH4024">
        <v>2</v>
      </c>
      <c r="AI4024">
        <v>2</v>
      </c>
      <c r="AJ4024" t="s">
        <v>14246</v>
      </c>
      <c r="AK4024" s="2">
        <v>2000000</v>
      </c>
      <c r="AL4024" t="s">
        <v>50</v>
      </c>
      <c r="AM4024">
        <v>206</v>
      </c>
      <c r="AN4024">
        <v>4</v>
      </c>
      <c r="AO4024" t="s">
        <v>51</v>
      </c>
      <c r="AP4024">
        <v>3217</v>
      </c>
      <c r="AQ4024">
        <v>-77.057384739573294</v>
      </c>
      <c r="AR4024">
        <v>38.905942258528597</v>
      </c>
      <c r="AS4024" t="b">
        <f t="shared" si="187"/>
        <v>1</v>
      </c>
    </row>
    <row r="4025" spans="1:45">
      <c r="A4025">
        <f t="shared" si="188"/>
        <v>4024</v>
      </c>
      <c r="B4025">
        <v>178754</v>
      </c>
      <c r="C4025">
        <v>178754</v>
      </c>
      <c r="D4025" t="s">
        <v>1515</v>
      </c>
      <c r="E4025" t="s">
        <v>723</v>
      </c>
      <c r="F4025">
        <v>10188836</v>
      </c>
      <c r="G4025" t="s">
        <v>115</v>
      </c>
      <c r="J4025">
        <v>102176</v>
      </c>
      <c r="K4025" t="s">
        <v>1516</v>
      </c>
      <c r="L4025" t="s">
        <v>558</v>
      </c>
      <c r="M4025" s="4">
        <v>0.39583333333333331</v>
      </c>
      <c r="N4025" s="1">
        <v>0.64583333333333337</v>
      </c>
      <c r="O4025" t="s">
        <v>149</v>
      </c>
      <c r="P4025" t="s">
        <v>683</v>
      </c>
      <c r="Q4025" t="s">
        <v>1279</v>
      </c>
      <c r="R4025" t="s">
        <v>797</v>
      </c>
      <c r="S4025" t="s">
        <v>1279</v>
      </c>
      <c r="T4025" t="s">
        <v>165</v>
      </c>
      <c r="U4025" t="s">
        <v>56</v>
      </c>
      <c r="V4025" t="s">
        <v>46</v>
      </c>
      <c r="W4025" t="str">
        <f t="shared" si="186"/>
        <v xml:space="preserve">3400 Benning Road, NE WASHINGTON DC </v>
      </c>
      <c r="X4025" t="s">
        <v>47</v>
      </c>
      <c r="Y4025" t="s">
        <v>1517</v>
      </c>
      <c r="Z4025">
        <v>38.899549999999998</v>
      </c>
      <c r="AA4025">
        <v>-77.014407000000006</v>
      </c>
      <c r="AE4025">
        <v>0</v>
      </c>
      <c r="AF4025">
        <v>457287</v>
      </c>
      <c r="AG4025">
        <v>393275</v>
      </c>
      <c r="AH4025">
        <v>2</v>
      </c>
      <c r="AI4025">
        <v>6</v>
      </c>
      <c r="AJ4025" t="s">
        <v>14247</v>
      </c>
      <c r="AK4025" t="s">
        <v>1518</v>
      </c>
      <c r="AL4025" t="s">
        <v>63</v>
      </c>
      <c r="AM4025">
        <v>103</v>
      </c>
      <c r="AN4025">
        <v>8</v>
      </c>
      <c r="AO4025" t="s">
        <v>51</v>
      </c>
      <c r="AP4025">
        <v>3639</v>
      </c>
      <c r="AS4025" t="b">
        <f t="shared" si="187"/>
        <v>0</v>
      </c>
    </row>
    <row r="4026" spans="1:45">
      <c r="A4026">
        <f t="shared" si="188"/>
        <v>4025</v>
      </c>
      <c r="B4026">
        <v>184231</v>
      </c>
      <c r="C4026">
        <v>184231</v>
      </c>
      <c r="D4026" t="s">
        <v>1967</v>
      </c>
      <c r="E4026" t="s">
        <v>1263</v>
      </c>
      <c r="F4026">
        <v>10189778</v>
      </c>
      <c r="G4026" t="s">
        <v>115</v>
      </c>
      <c r="J4026">
        <v>100602</v>
      </c>
      <c r="K4026" t="s">
        <v>1968</v>
      </c>
      <c r="L4026" t="s">
        <v>162</v>
      </c>
      <c r="M4026" s="4">
        <v>0.29166666666666669</v>
      </c>
      <c r="N4026" s="1">
        <v>0.70833333333333337</v>
      </c>
      <c r="O4026" t="s">
        <v>149</v>
      </c>
      <c r="P4026" t="s">
        <v>683</v>
      </c>
      <c r="Q4026" t="s">
        <v>1266</v>
      </c>
      <c r="R4026" t="s">
        <v>1267</v>
      </c>
      <c r="S4026" t="s">
        <v>1268</v>
      </c>
      <c r="T4026" t="s">
        <v>165</v>
      </c>
      <c r="U4026" t="s">
        <v>56</v>
      </c>
      <c r="V4026" t="s">
        <v>46</v>
      </c>
      <c r="W4026" t="str">
        <f t="shared" si="186"/>
        <v xml:space="preserve">5000 Overlook Avenue, SW WASHINGTON DC </v>
      </c>
      <c r="X4026" t="s">
        <v>47</v>
      </c>
      <c r="Y4026" t="s">
        <v>1969</v>
      </c>
      <c r="Z4026">
        <v>38.909357</v>
      </c>
      <c r="AA4026">
        <v>-77.056368000000006</v>
      </c>
      <c r="AB4026">
        <v>395111.07487000001</v>
      </c>
      <c r="AC4026">
        <v>137945.49488000001</v>
      </c>
      <c r="AE4026">
        <v>0</v>
      </c>
      <c r="AF4026">
        <v>459997</v>
      </c>
      <c r="AG4026">
        <v>395683</v>
      </c>
      <c r="AH4026">
        <v>2</v>
      </c>
      <c r="AI4026">
        <v>2</v>
      </c>
      <c r="AJ4026" t="s">
        <v>14246</v>
      </c>
      <c r="AK4026" s="2">
        <v>20000000</v>
      </c>
      <c r="AL4026" t="s">
        <v>50</v>
      </c>
      <c r="AM4026">
        <v>206</v>
      </c>
      <c r="AN4026">
        <v>4</v>
      </c>
      <c r="AO4026" t="s">
        <v>51</v>
      </c>
      <c r="AP4026">
        <v>3580</v>
      </c>
      <c r="AQ4026">
        <v>-77.056370170584003</v>
      </c>
      <c r="AR4026">
        <v>38.909364618011402</v>
      </c>
      <c r="AS4026" t="b">
        <f t="shared" si="187"/>
        <v>0</v>
      </c>
    </row>
    <row r="4027" spans="1:45">
      <c r="A4027">
        <f t="shared" si="188"/>
        <v>4026</v>
      </c>
      <c r="B4027">
        <v>184242</v>
      </c>
      <c r="C4027">
        <v>184242</v>
      </c>
      <c r="D4027" t="s">
        <v>1967</v>
      </c>
      <c r="E4027" t="s">
        <v>1263</v>
      </c>
      <c r="F4027">
        <v>10189778</v>
      </c>
      <c r="G4027" t="s">
        <v>115</v>
      </c>
      <c r="J4027">
        <v>100602</v>
      </c>
      <c r="K4027" t="s">
        <v>1968</v>
      </c>
      <c r="L4027" t="s">
        <v>162</v>
      </c>
      <c r="M4027" s="4">
        <v>0.29166666666666669</v>
      </c>
      <c r="N4027" s="1">
        <v>0.70833333333333337</v>
      </c>
      <c r="O4027" t="s">
        <v>149</v>
      </c>
      <c r="P4027" t="s">
        <v>683</v>
      </c>
      <c r="Q4027" t="s">
        <v>1266</v>
      </c>
      <c r="R4027" t="s">
        <v>1267</v>
      </c>
      <c r="S4027" t="s">
        <v>1268</v>
      </c>
      <c r="T4027" t="s">
        <v>165</v>
      </c>
      <c r="U4027" t="s">
        <v>56</v>
      </c>
      <c r="V4027" t="s">
        <v>46</v>
      </c>
      <c r="W4027" t="str">
        <f t="shared" si="186"/>
        <v xml:space="preserve">5000 Overlook Avenue, SW WASHINGTON DC </v>
      </c>
      <c r="X4027" t="s">
        <v>47</v>
      </c>
      <c r="Y4027" t="s">
        <v>1974</v>
      </c>
      <c r="Z4027">
        <v>38.909374999999997</v>
      </c>
      <c r="AA4027">
        <v>-77.055188000000001</v>
      </c>
      <c r="AB4027">
        <v>395213.37794999999</v>
      </c>
      <c r="AC4027">
        <v>137947.36329000001</v>
      </c>
      <c r="AE4027">
        <v>0</v>
      </c>
      <c r="AF4027">
        <v>456951</v>
      </c>
      <c r="AG4027">
        <v>392972</v>
      </c>
      <c r="AH4027">
        <v>2</v>
      </c>
      <c r="AI4027">
        <v>2</v>
      </c>
      <c r="AJ4027" t="s">
        <v>14246</v>
      </c>
      <c r="AK4027" s="2">
        <v>20000000</v>
      </c>
      <c r="AL4027" t="s">
        <v>50</v>
      </c>
      <c r="AM4027">
        <v>206</v>
      </c>
      <c r="AN4027">
        <v>4</v>
      </c>
      <c r="AO4027" t="s">
        <v>51</v>
      </c>
      <c r="AP4027">
        <v>3580</v>
      </c>
      <c r="AQ4027">
        <v>-77.055190659106401</v>
      </c>
      <c r="AR4027">
        <v>38.909382012428999</v>
      </c>
      <c r="AS4027" t="b">
        <f t="shared" si="187"/>
        <v>0</v>
      </c>
    </row>
    <row r="4028" spans="1:45">
      <c r="A4028">
        <f t="shared" si="188"/>
        <v>4027</v>
      </c>
      <c r="B4028">
        <v>184243</v>
      </c>
      <c r="C4028">
        <v>184243</v>
      </c>
      <c r="D4028" t="s">
        <v>1967</v>
      </c>
      <c r="E4028" t="s">
        <v>1263</v>
      </c>
      <c r="F4028">
        <v>10189778</v>
      </c>
      <c r="G4028" t="s">
        <v>115</v>
      </c>
      <c r="J4028">
        <v>100602</v>
      </c>
      <c r="K4028" t="s">
        <v>1968</v>
      </c>
      <c r="L4028" t="s">
        <v>162</v>
      </c>
      <c r="M4028" s="4">
        <v>0.29166666666666669</v>
      </c>
      <c r="N4028" s="1">
        <v>0.70833333333333337</v>
      </c>
      <c r="O4028" t="s">
        <v>149</v>
      </c>
      <c r="P4028" t="s">
        <v>683</v>
      </c>
      <c r="Q4028" t="s">
        <v>1266</v>
      </c>
      <c r="R4028" t="s">
        <v>1267</v>
      </c>
      <c r="S4028" t="s">
        <v>1268</v>
      </c>
      <c r="T4028" t="s">
        <v>165</v>
      </c>
      <c r="U4028" t="s">
        <v>56</v>
      </c>
      <c r="V4028" t="s">
        <v>46</v>
      </c>
      <c r="W4028" t="str">
        <f t="shared" si="186"/>
        <v xml:space="preserve">5000 Overlook Avenue, SW WASHINGTON DC </v>
      </c>
      <c r="X4028" t="s">
        <v>47</v>
      </c>
      <c r="Y4028" t="s">
        <v>1978</v>
      </c>
      <c r="Z4028">
        <v>38.909646000000002</v>
      </c>
      <c r="AA4028">
        <v>-77.052070999999998</v>
      </c>
      <c r="AB4028">
        <v>395483.79</v>
      </c>
      <c r="AC4028">
        <v>137977.41</v>
      </c>
      <c r="AE4028">
        <v>0</v>
      </c>
      <c r="AF4028">
        <v>476850</v>
      </c>
      <c r="AG4028">
        <v>410211</v>
      </c>
      <c r="AH4028">
        <v>2</v>
      </c>
      <c r="AI4028">
        <v>2</v>
      </c>
      <c r="AJ4028" t="s">
        <v>14246</v>
      </c>
      <c r="AK4028" s="2">
        <v>2000000</v>
      </c>
      <c r="AL4028" t="s">
        <v>50</v>
      </c>
      <c r="AM4028">
        <v>206</v>
      </c>
      <c r="AN4028">
        <v>4</v>
      </c>
      <c r="AO4028" t="s">
        <v>51</v>
      </c>
      <c r="AP4028">
        <v>3580</v>
      </c>
      <c r="AQ4028">
        <v>-77.052073084290996</v>
      </c>
      <c r="AR4028">
        <v>38.909654114687498</v>
      </c>
      <c r="AS4028" t="b">
        <f t="shared" si="187"/>
        <v>0</v>
      </c>
    </row>
    <row r="4029" spans="1:45">
      <c r="A4029">
        <f t="shared" si="188"/>
        <v>4028</v>
      </c>
      <c r="B4029">
        <v>184232</v>
      </c>
      <c r="C4029">
        <v>184232</v>
      </c>
      <c r="D4029" t="s">
        <v>2001</v>
      </c>
      <c r="E4029" t="s">
        <v>1263</v>
      </c>
      <c r="F4029">
        <v>10189802</v>
      </c>
      <c r="G4029" t="s">
        <v>115</v>
      </c>
      <c r="J4029">
        <v>99432</v>
      </c>
      <c r="K4029" t="s">
        <v>2002</v>
      </c>
      <c r="L4029" t="s">
        <v>162</v>
      </c>
      <c r="M4029" s="4">
        <v>0.39583333333333331</v>
      </c>
      <c r="N4029" s="1">
        <v>0.64583333333333337</v>
      </c>
      <c r="O4029" t="s">
        <v>149</v>
      </c>
      <c r="P4029" t="s">
        <v>683</v>
      </c>
      <c r="Q4029" t="s">
        <v>1266</v>
      </c>
      <c r="R4029" t="s">
        <v>1267</v>
      </c>
      <c r="S4029" t="s">
        <v>1268</v>
      </c>
      <c r="T4029" t="s">
        <v>165</v>
      </c>
      <c r="U4029" t="s">
        <v>56</v>
      </c>
      <c r="V4029" t="s">
        <v>46</v>
      </c>
      <c r="W4029" t="str">
        <f t="shared" si="186"/>
        <v xml:space="preserve">5000 Overlook Avenue, SW WASHINGTON DC </v>
      </c>
      <c r="X4029" t="s">
        <v>47</v>
      </c>
      <c r="Y4029" t="s">
        <v>2003</v>
      </c>
      <c r="Z4029">
        <v>38.844866000000003</v>
      </c>
      <c r="AA4029">
        <v>-76.997557999999998</v>
      </c>
      <c r="AB4029">
        <v>400212.03171000001</v>
      </c>
      <c r="AC4029">
        <v>130784.96857</v>
      </c>
      <c r="AE4029">
        <v>0</v>
      </c>
      <c r="AF4029">
        <v>470896</v>
      </c>
      <c r="AG4029">
        <v>405310</v>
      </c>
      <c r="AH4029">
        <v>8</v>
      </c>
      <c r="AI4029">
        <v>8</v>
      </c>
      <c r="AJ4029" t="s">
        <v>14247</v>
      </c>
      <c r="AK4029" t="s">
        <v>457</v>
      </c>
      <c r="AL4029" t="s">
        <v>458</v>
      </c>
      <c r="AM4029">
        <v>705</v>
      </c>
      <c r="AN4029">
        <v>39</v>
      </c>
      <c r="AO4029" t="s">
        <v>51</v>
      </c>
      <c r="AP4029">
        <v>3836</v>
      </c>
      <c r="AQ4029">
        <v>-76.997559824738204</v>
      </c>
      <c r="AR4029">
        <v>38.844873335077999</v>
      </c>
      <c r="AS4029" t="b">
        <f t="shared" si="187"/>
        <v>0</v>
      </c>
    </row>
    <row r="4030" spans="1:45">
      <c r="A4030">
        <f t="shared" si="188"/>
        <v>4029</v>
      </c>
      <c r="B4030">
        <v>184235</v>
      </c>
      <c r="C4030">
        <v>184235</v>
      </c>
      <c r="D4030" t="s">
        <v>2001</v>
      </c>
      <c r="E4030" t="s">
        <v>1263</v>
      </c>
      <c r="F4030">
        <v>10189802</v>
      </c>
      <c r="G4030" t="s">
        <v>115</v>
      </c>
      <c r="J4030">
        <v>99432</v>
      </c>
      <c r="K4030" t="s">
        <v>2002</v>
      </c>
      <c r="L4030" t="s">
        <v>162</v>
      </c>
      <c r="M4030" s="4">
        <v>0.39583333333333331</v>
      </c>
      <c r="N4030" s="1">
        <v>0.64583333333333337</v>
      </c>
      <c r="O4030" t="s">
        <v>149</v>
      </c>
      <c r="P4030" t="s">
        <v>683</v>
      </c>
      <c r="Q4030" t="s">
        <v>1266</v>
      </c>
      <c r="R4030" t="s">
        <v>1267</v>
      </c>
      <c r="S4030" t="s">
        <v>1268</v>
      </c>
      <c r="T4030" t="s">
        <v>165</v>
      </c>
      <c r="U4030" t="s">
        <v>56</v>
      </c>
      <c r="V4030" t="s">
        <v>46</v>
      </c>
      <c r="W4030" t="str">
        <f t="shared" si="186"/>
        <v xml:space="preserve">5000 Overlook Avenue, SW WASHINGTON DC </v>
      </c>
      <c r="X4030" t="s">
        <v>47</v>
      </c>
      <c r="Y4030" t="s">
        <v>2007</v>
      </c>
      <c r="Z4030">
        <v>38.843649999999997</v>
      </c>
      <c r="AA4030">
        <v>-76.998998999999998</v>
      </c>
      <c r="AB4030">
        <v>400086.92608</v>
      </c>
      <c r="AC4030">
        <v>130650.04249000001</v>
      </c>
      <c r="AE4030">
        <v>0</v>
      </c>
      <c r="AF4030">
        <v>470895</v>
      </c>
      <c r="AG4030">
        <v>405309</v>
      </c>
      <c r="AH4030">
        <v>8</v>
      </c>
      <c r="AI4030">
        <v>8</v>
      </c>
      <c r="AJ4030" t="s">
        <v>14247</v>
      </c>
      <c r="AK4030" t="s">
        <v>457</v>
      </c>
      <c r="AL4030" t="s">
        <v>458</v>
      </c>
      <c r="AM4030">
        <v>707</v>
      </c>
      <c r="AN4030">
        <v>39</v>
      </c>
      <c r="AO4030" t="s">
        <v>51</v>
      </c>
      <c r="AP4030">
        <v>3836</v>
      </c>
      <c r="AQ4030">
        <v>-76.999000970148302</v>
      </c>
      <c r="AR4030">
        <v>38.8436578819828</v>
      </c>
      <c r="AS4030" t="b">
        <f t="shared" si="187"/>
        <v>0</v>
      </c>
    </row>
    <row r="4031" spans="1:45">
      <c r="A4031">
        <f t="shared" si="188"/>
        <v>4030</v>
      </c>
      <c r="B4031">
        <v>184971</v>
      </c>
      <c r="C4031">
        <v>184971</v>
      </c>
      <c r="D4031" t="s">
        <v>2189</v>
      </c>
      <c r="E4031" t="s">
        <v>2190</v>
      </c>
      <c r="F4031">
        <v>10191346</v>
      </c>
      <c r="G4031" t="s">
        <v>41</v>
      </c>
      <c r="K4031" t="s">
        <v>2191</v>
      </c>
      <c r="L4031" t="s">
        <v>334</v>
      </c>
      <c r="M4031" s="4">
        <v>0.58333333333333337</v>
      </c>
      <c r="N4031" s="1">
        <v>0.70833333333333337</v>
      </c>
      <c r="O4031" t="s">
        <v>683</v>
      </c>
      <c r="P4031" t="s">
        <v>683</v>
      </c>
      <c r="S4031" t="s">
        <v>2190</v>
      </c>
      <c r="T4031" t="s">
        <v>165</v>
      </c>
      <c r="U4031" t="s">
        <v>56</v>
      </c>
      <c r="V4031" t="s">
        <v>46</v>
      </c>
      <c r="W4031" t="str">
        <f t="shared" si="186"/>
        <v xml:space="preserve"> WASHINGTON DC 20007</v>
      </c>
      <c r="X4031" t="s">
        <v>47</v>
      </c>
      <c r="Y4031" t="s">
        <v>48</v>
      </c>
      <c r="Z4031">
        <v>38.906972000000003</v>
      </c>
      <c r="AA4031">
        <v>-77.069671999999997</v>
      </c>
      <c r="AB4031">
        <v>393956.99</v>
      </c>
      <c r="AC4031">
        <v>137681.5</v>
      </c>
      <c r="AD4031">
        <v>20007</v>
      </c>
      <c r="AE4031">
        <v>294302</v>
      </c>
      <c r="AF4031">
        <v>131022</v>
      </c>
      <c r="AG4031">
        <v>131022</v>
      </c>
      <c r="AH4031">
        <v>2</v>
      </c>
      <c r="AI4031">
        <v>2</v>
      </c>
      <c r="AJ4031" t="s">
        <v>14246</v>
      </c>
      <c r="AK4031" s="2">
        <v>2000</v>
      </c>
      <c r="AL4031" t="s">
        <v>50</v>
      </c>
      <c r="AM4031">
        <v>206</v>
      </c>
      <c r="AN4031">
        <v>4</v>
      </c>
      <c r="AO4031" t="s">
        <v>51</v>
      </c>
      <c r="AP4031">
        <v>1576</v>
      </c>
      <c r="AQ4031">
        <v>-77.069674106013593</v>
      </c>
      <c r="AR4031">
        <v>38.906979283568198</v>
      </c>
      <c r="AS4031" t="b">
        <f t="shared" si="187"/>
        <v>1</v>
      </c>
    </row>
    <row r="4032" spans="1:45">
      <c r="A4032">
        <f t="shared" si="188"/>
        <v>4031</v>
      </c>
      <c r="B4032">
        <v>184536</v>
      </c>
      <c r="C4032">
        <v>184536</v>
      </c>
      <c r="D4032" t="s">
        <v>2326</v>
      </c>
      <c r="E4032" t="s">
        <v>2327</v>
      </c>
      <c r="F4032">
        <v>10190209</v>
      </c>
      <c r="G4032" t="s">
        <v>201</v>
      </c>
      <c r="K4032" t="s">
        <v>2328</v>
      </c>
      <c r="L4032" t="s">
        <v>154</v>
      </c>
      <c r="M4032" s="4">
        <v>0.29166666666666669</v>
      </c>
      <c r="N4032" s="1">
        <v>0.70833333333333337</v>
      </c>
      <c r="O4032" t="s">
        <v>683</v>
      </c>
      <c r="P4032" t="s">
        <v>683</v>
      </c>
      <c r="S4032" t="s">
        <v>2327</v>
      </c>
      <c r="T4032" t="s">
        <v>165</v>
      </c>
      <c r="U4032" t="s">
        <v>56</v>
      </c>
      <c r="V4032" t="s">
        <v>46</v>
      </c>
      <c r="W4032" t="str">
        <f t="shared" si="186"/>
        <v xml:space="preserve"> WASHINGTON DC 20001</v>
      </c>
      <c r="X4032" t="s">
        <v>47</v>
      </c>
      <c r="Y4032" t="s">
        <v>1310</v>
      </c>
      <c r="Z4032">
        <v>38.904983999999999</v>
      </c>
      <c r="AA4032">
        <v>-77.026748999999995</v>
      </c>
      <c r="AB4032">
        <v>397679.89</v>
      </c>
      <c r="AC4032">
        <v>137458.84</v>
      </c>
      <c r="AD4032">
        <v>20001</v>
      </c>
      <c r="AE4032">
        <v>297574</v>
      </c>
      <c r="AF4032">
        <v>133672</v>
      </c>
      <c r="AG4032">
        <v>133672</v>
      </c>
      <c r="AH4032">
        <v>2</v>
      </c>
      <c r="AI4032">
        <v>2</v>
      </c>
      <c r="AJ4032" t="s">
        <v>14248</v>
      </c>
      <c r="AK4032" t="s">
        <v>98</v>
      </c>
      <c r="AL4032" t="s">
        <v>88</v>
      </c>
      <c r="AM4032">
        <v>307</v>
      </c>
      <c r="AN4032">
        <v>8</v>
      </c>
      <c r="AO4032" t="s">
        <v>51</v>
      </c>
      <c r="AP4032">
        <v>3060</v>
      </c>
      <c r="AQ4032">
        <v>-77.026750836682595</v>
      </c>
      <c r="AR4032">
        <v>38.904991197304597</v>
      </c>
      <c r="AS4032" t="b">
        <f t="shared" si="187"/>
        <v>1</v>
      </c>
    </row>
    <row r="4033" spans="1:45">
      <c r="A4033">
        <f t="shared" si="188"/>
        <v>4032</v>
      </c>
      <c r="B4033">
        <v>185260</v>
      </c>
      <c r="C4033">
        <v>185260</v>
      </c>
      <c r="D4033" t="s">
        <v>2799</v>
      </c>
      <c r="E4033" t="s">
        <v>2800</v>
      </c>
      <c r="F4033">
        <v>10191949</v>
      </c>
      <c r="G4033" t="s">
        <v>201</v>
      </c>
      <c r="M4033" s="4">
        <v>0.54166666666666663</v>
      </c>
      <c r="N4033" s="1">
        <v>0.625</v>
      </c>
      <c r="O4033" t="s">
        <v>55</v>
      </c>
      <c r="P4033" t="s">
        <v>683</v>
      </c>
      <c r="S4033" t="s">
        <v>2800</v>
      </c>
      <c r="T4033" t="s">
        <v>148</v>
      </c>
      <c r="U4033" t="s">
        <v>56</v>
      </c>
      <c r="V4033" t="s">
        <v>46</v>
      </c>
      <c r="W4033" t="str">
        <f t="shared" si="186"/>
        <v xml:space="preserve"> WASHINGTON DC 20009</v>
      </c>
      <c r="X4033" t="s">
        <v>47</v>
      </c>
      <c r="Y4033" t="s">
        <v>2801</v>
      </c>
      <c r="Z4033">
        <v>38.915042</v>
      </c>
      <c r="AA4033">
        <v>-77.038784000000007</v>
      </c>
      <c r="AB4033">
        <v>396636.44</v>
      </c>
      <c r="AC4033">
        <v>138575.76999999999</v>
      </c>
      <c r="AD4033">
        <v>20009</v>
      </c>
      <c r="AE4033">
        <v>279416</v>
      </c>
      <c r="AF4033">
        <v>121493</v>
      </c>
      <c r="AG4033">
        <v>121493</v>
      </c>
      <c r="AH4033">
        <v>2</v>
      </c>
      <c r="AI4033">
        <v>2</v>
      </c>
      <c r="AJ4033" t="s">
        <v>14249</v>
      </c>
      <c r="AK4033" t="s">
        <v>773</v>
      </c>
      <c r="AL4033" t="s">
        <v>88</v>
      </c>
      <c r="AM4033">
        <v>301</v>
      </c>
      <c r="AN4033">
        <v>6</v>
      </c>
      <c r="AO4033" t="s">
        <v>51</v>
      </c>
      <c r="AP4033">
        <v>1427</v>
      </c>
      <c r="AQ4033">
        <v>-77.038786244050399</v>
      </c>
      <c r="AR4033">
        <v>38.915049512005297</v>
      </c>
      <c r="AS4033" t="b">
        <f t="shared" si="187"/>
        <v>1</v>
      </c>
    </row>
    <row r="4034" spans="1:45">
      <c r="A4034">
        <f t="shared" si="188"/>
        <v>4033</v>
      </c>
      <c r="B4034">
        <v>184895</v>
      </c>
      <c r="C4034">
        <v>184895</v>
      </c>
      <c r="D4034" t="s">
        <v>2977</v>
      </c>
      <c r="E4034" t="s">
        <v>2978</v>
      </c>
      <c r="F4034">
        <v>10191168</v>
      </c>
      <c r="G4034" t="s">
        <v>201</v>
      </c>
      <c r="K4034" t="s">
        <v>2979</v>
      </c>
      <c r="L4034" t="s">
        <v>1231</v>
      </c>
      <c r="M4034" s="4">
        <v>0.41666666666666669</v>
      </c>
      <c r="N4034" s="1">
        <v>0.70833333333333337</v>
      </c>
      <c r="O4034" t="s">
        <v>55</v>
      </c>
      <c r="P4034" t="s">
        <v>683</v>
      </c>
      <c r="Q4034" t="s">
        <v>2978</v>
      </c>
      <c r="R4034" t="s">
        <v>2980</v>
      </c>
      <c r="S4034" t="s">
        <v>2978</v>
      </c>
      <c r="T4034" t="s">
        <v>165</v>
      </c>
      <c r="U4034" t="s">
        <v>56</v>
      </c>
      <c r="V4034" t="s">
        <v>46</v>
      </c>
      <c r="W4034" t="str">
        <f t="shared" si="186"/>
        <v>2634 15th St NW WASHINGTON DC 20009</v>
      </c>
      <c r="X4034" t="s">
        <v>47</v>
      </c>
      <c r="Y4034" t="s">
        <v>2981</v>
      </c>
      <c r="Z4034">
        <v>38.924016000000002</v>
      </c>
      <c r="AA4034">
        <v>-77.035559000000006</v>
      </c>
      <c r="AB4034">
        <v>396916.5</v>
      </c>
      <c r="AC4034">
        <v>139571.84</v>
      </c>
      <c r="AD4034">
        <v>20009</v>
      </c>
      <c r="AE4034">
        <v>297925</v>
      </c>
      <c r="AF4034">
        <v>133994</v>
      </c>
      <c r="AG4034">
        <v>133994</v>
      </c>
      <c r="AH4034">
        <v>1</v>
      </c>
      <c r="AI4034">
        <v>1</v>
      </c>
      <c r="AJ4034" t="s">
        <v>14249</v>
      </c>
      <c r="AK4034" t="s">
        <v>733</v>
      </c>
      <c r="AL4034" t="s">
        <v>88</v>
      </c>
      <c r="AM4034">
        <v>304</v>
      </c>
      <c r="AN4034">
        <v>2</v>
      </c>
      <c r="AO4034" t="s">
        <v>51</v>
      </c>
      <c r="AP4034">
        <v>3064</v>
      </c>
      <c r="AQ4034">
        <v>-77.035561451039698</v>
      </c>
      <c r="AR4034">
        <v>38.924023464174503</v>
      </c>
      <c r="AS4034" t="b">
        <f t="shared" si="187"/>
        <v>1</v>
      </c>
    </row>
    <row r="4035" spans="1:45">
      <c r="A4035">
        <f t="shared" si="188"/>
        <v>4034</v>
      </c>
      <c r="B4035">
        <v>184926</v>
      </c>
      <c r="C4035">
        <v>184926</v>
      </c>
      <c r="D4035" t="s">
        <v>3209</v>
      </c>
      <c r="E4035" t="s">
        <v>3210</v>
      </c>
      <c r="F4035">
        <v>10191499</v>
      </c>
      <c r="G4035" t="s">
        <v>404</v>
      </c>
      <c r="K4035" t="s">
        <v>3211</v>
      </c>
      <c r="L4035" t="s">
        <v>203</v>
      </c>
      <c r="M4035" s="4">
        <v>0.41666666666666669</v>
      </c>
      <c r="N4035" s="1">
        <v>0.875</v>
      </c>
      <c r="O4035" t="s">
        <v>683</v>
      </c>
      <c r="P4035" t="s">
        <v>683</v>
      </c>
      <c r="Q4035" t="s">
        <v>3210</v>
      </c>
      <c r="R4035" t="s">
        <v>3212</v>
      </c>
      <c r="S4035" t="s">
        <v>3210</v>
      </c>
      <c r="T4035" t="s">
        <v>165</v>
      </c>
      <c r="U4035" t="s">
        <v>56</v>
      </c>
      <c r="V4035" t="s">
        <v>46</v>
      </c>
      <c r="W4035" t="str">
        <f t="shared" ref="W4035:W4098" si="189">CONCATENATE(R4035, " ", V4035, " ", X4035, " ", AD4035)</f>
        <v xml:space="preserve">1367 Parkwood Pl. NW WASHINGTON DC </v>
      </c>
      <c r="X4035" t="s">
        <v>47</v>
      </c>
      <c r="Y4035" t="s">
        <v>3213</v>
      </c>
      <c r="Z4035">
        <v>38.935296000000001</v>
      </c>
      <c r="AA4035">
        <v>-77.031799000000007</v>
      </c>
      <c r="AB4035">
        <v>397242.98521000001</v>
      </c>
      <c r="AC4035">
        <v>140823.8535</v>
      </c>
      <c r="AE4035">
        <v>0</v>
      </c>
      <c r="AF4035">
        <v>456781</v>
      </c>
      <c r="AG4035">
        <v>392803</v>
      </c>
      <c r="AH4035">
        <v>1</v>
      </c>
      <c r="AI4035">
        <v>1</v>
      </c>
      <c r="AJ4035" t="s">
        <v>14244</v>
      </c>
      <c r="AK4035" t="s">
        <v>3214</v>
      </c>
      <c r="AL4035" t="s">
        <v>188</v>
      </c>
      <c r="AM4035">
        <v>409</v>
      </c>
      <c r="AN4035">
        <v>2</v>
      </c>
      <c r="AO4035" t="s">
        <v>51</v>
      </c>
      <c r="AP4035">
        <v>3579</v>
      </c>
      <c r="AQ4035">
        <v>-77.031801428167697</v>
      </c>
      <c r="AR4035">
        <v>38.935303075852801</v>
      </c>
      <c r="AS4035" t="b">
        <f t="shared" ref="AS4035:AS4098" si="190">E4035=S4035</f>
        <v>1</v>
      </c>
    </row>
    <row r="4036" spans="1:45">
      <c r="A4036">
        <f t="shared" ref="A4036:A4099" si="191">A4035+1</f>
        <v>4035</v>
      </c>
      <c r="B4036">
        <v>186171</v>
      </c>
      <c r="C4036">
        <v>186171</v>
      </c>
      <c r="D4036" t="s">
        <v>4775</v>
      </c>
      <c r="E4036" t="s">
        <v>4776</v>
      </c>
      <c r="F4036">
        <v>10193360</v>
      </c>
      <c r="G4036" t="s">
        <v>652</v>
      </c>
      <c r="K4036" t="s">
        <v>4777</v>
      </c>
      <c r="L4036" t="s">
        <v>1682</v>
      </c>
      <c r="M4036" s="4">
        <v>0.29166666666666669</v>
      </c>
      <c r="N4036" s="1">
        <v>0.70833333333333337</v>
      </c>
      <c r="O4036" t="s">
        <v>265</v>
      </c>
      <c r="P4036" t="s">
        <v>683</v>
      </c>
      <c r="S4036" t="s">
        <v>4776</v>
      </c>
      <c r="T4036" t="s">
        <v>165</v>
      </c>
      <c r="U4036" t="s">
        <v>56</v>
      </c>
      <c r="W4036" t="str">
        <f t="shared" si="189"/>
        <v xml:space="preserve">   </v>
      </c>
      <c r="Z4036">
        <v>0</v>
      </c>
      <c r="AA4036">
        <v>0</v>
      </c>
      <c r="AB4036">
        <v>0</v>
      </c>
      <c r="AC4036">
        <v>0</v>
      </c>
      <c r="AE4036">
        <v>-100</v>
      </c>
      <c r="AF4036">
        <v>-100</v>
      </c>
      <c r="AG4036">
        <v>348291</v>
      </c>
      <c r="AI4036" t="s">
        <v>14250</v>
      </c>
      <c r="AJ4036" t="s">
        <v>14251</v>
      </c>
      <c r="AK4036" t="s">
        <v>51</v>
      </c>
      <c r="AN4036" t="s">
        <v>51</v>
      </c>
      <c r="AO4036" t="s">
        <v>51</v>
      </c>
      <c r="AP4036">
        <v>1841</v>
      </c>
      <c r="AQ4036">
        <v>-81.529192133279295</v>
      </c>
      <c r="AR4036">
        <v>37.5772691877347</v>
      </c>
      <c r="AS4036" t="b">
        <f t="shared" si="190"/>
        <v>1</v>
      </c>
    </row>
    <row r="4037" spans="1:45">
      <c r="A4037">
        <f t="shared" si="191"/>
        <v>4036</v>
      </c>
      <c r="B4037">
        <v>185709</v>
      </c>
      <c r="C4037">
        <v>185709</v>
      </c>
      <c r="D4037" t="s">
        <v>5029</v>
      </c>
      <c r="E4037" t="s">
        <v>275</v>
      </c>
      <c r="F4037">
        <v>10192533</v>
      </c>
      <c r="G4037" t="s">
        <v>160</v>
      </c>
      <c r="K4037" t="s">
        <v>5030</v>
      </c>
      <c r="L4037" t="s">
        <v>255</v>
      </c>
      <c r="M4037" s="4">
        <v>0.375</v>
      </c>
      <c r="N4037" s="1">
        <v>0.54166666666666663</v>
      </c>
      <c r="O4037" t="s">
        <v>683</v>
      </c>
      <c r="P4037" t="s">
        <v>683</v>
      </c>
      <c r="Q4037" t="s">
        <v>279</v>
      </c>
      <c r="R4037" t="s">
        <v>280</v>
      </c>
      <c r="S4037" t="s">
        <v>279</v>
      </c>
      <c r="T4037" t="s">
        <v>165</v>
      </c>
      <c r="U4037" t="s">
        <v>56</v>
      </c>
      <c r="V4037" t="s">
        <v>46</v>
      </c>
      <c r="W4037" t="str">
        <f t="shared" si="189"/>
        <v>1201 New York Ave NE WASHINGTON DC 20001</v>
      </c>
      <c r="X4037" t="s">
        <v>47</v>
      </c>
      <c r="Y4037" t="s">
        <v>5025</v>
      </c>
      <c r="Z4037">
        <v>38.910356</v>
      </c>
      <c r="AA4037">
        <v>-77.022188999999997</v>
      </c>
      <c r="AB4037">
        <v>398075.5</v>
      </c>
      <c r="AC4037">
        <v>138055.13</v>
      </c>
      <c r="AD4037">
        <v>20001</v>
      </c>
      <c r="AE4037">
        <v>310193</v>
      </c>
      <c r="AF4037">
        <v>470792</v>
      </c>
      <c r="AG4037">
        <v>405202</v>
      </c>
      <c r="AH4037">
        <v>6</v>
      </c>
      <c r="AI4037">
        <v>2</v>
      </c>
      <c r="AJ4037" t="s">
        <v>14247</v>
      </c>
      <c r="AK4037" t="s">
        <v>1221</v>
      </c>
      <c r="AL4037" t="s">
        <v>88</v>
      </c>
      <c r="AM4037">
        <v>308</v>
      </c>
      <c r="AN4037">
        <v>7</v>
      </c>
      <c r="AO4037" t="s">
        <v>51</v>
      </c>
      <c r="AP4037">
        <v>3841</v>
      </c>
      <c r="AQ4037">
        <v>-77.022191519721801</v>
      </c>
      <c r="AR4037">
        <v>38.9103637402415</v>
      </c>
      <c r="AS4037" t="b">
        <f t="shared" si="190"/>
        <v>0</v>
      </c>
    </row>
    <row r="4038" spans="1:45">
      <c r="A4038">
        <f t="shared" si="191"/>
        <v>4037</v>
      </c>
      <c r="B4038">
        <v>186826</v>
      </c>
      <c r="C4038">
        <v>186826</v>
      </c>
      <c r="D4038" t="s">
        <v>5450</v>
      </c>
      <c r="E4038" t="s">
        <v>5451</v>
      </c>
      <c r="F4038">
        <v>10193875</v>
      </c>
      <c r="G4038" t="s">
        <v>201</v>
      </c>
      <c r="K4038" t="s">
        <v>5452</v>
      </c>
      <c r="L4038" t="s">
        <v>1682</v>
      </c>
      <c r="M4038" s="4">
        <v>0.39583333333333331</v>
      </c>
      <c r="N4038" s="1">
        <v>0.79166666666666663</v>
      </c>
      <c r="O4038" t="s">
        <v>683</v>
      </c>
      <c r="P4038" t="s">
        <v>683</v>
      </c>
      <c r="Q4038" t="s">
        <v>5451</v>
      </c>
      <c r="R4038" t="s">
        <v>5453</v>
      </c>
      <c r="S4038" t="s">
        <v>5451</v>
      </c>
      <c r="T4038" t="s">
        <v>165</v>
      </c>
      <c r="U4038" t="s">
        <v>56</v>
      </c>
      <c r="V4038" t="s">
        <v>46</v>
      </c>
      <c r="W4038" t="str">
        <f t="shared" si="189"/>
        <v>1503 R St NW WASHINGTON DC 20009</v>
      </c>
      <c r="X4038" t="s">
        <v>47</v>
      </c>
      <c r="Y4038" t="s">
        <v>5454</v>
      </c>
      <c r="Z4038">
        <v>38.912796</v>
      </c>
      <c r="AA4038">
        <v>-77.034889000000007</v>
      </c>
      <c r="AB4038">
        <v>396974.16</v>
      </c>
      <c r="AC4038">
        <v>138326.29</v>
      </c>
      <c r="AD4038">
        <v>20009</v>
      </c>
      <c r="AE4038">
        <v>242217</v>
      </c>
      <c r="AF4038">
        <v>85162</v>
      </c>
      <c r="AG4038">
        <v>85162</v>
      </c>
      <c r="AH4038">
        <v>2</v>
      </c>
      <c r="AI4038">
        <v>2</v>
      </c>
      <c r="AJ4038" t="s">
        <v>14249</v>
      </c>
      <c r="AK4038" t="s">
        <v>87</v>
      </c>
      <c r="AL4038" t="s">
        <v>88</v>
      </c>
      <c r="AM4038">
        <v>301</v>
      </c>
      <c r="AN4038">
        <v>6</v>
      </c>
      <c r="AO4038" t="s">
        <v>51</v>
      </c>
      <c r="AP4038">
        <v>1942</v>
      </c>
      <c r="AQ4038">
        <v>-77.034891021172299</v>
      </c>
      <c r="AR4038">
        <v>38.912803339893401</v>
      </c>
      <c r="AS4038" t="b">
        <f t="shared" si="190"/>
        <v>1</v>
      </c>
    </row>
    <row r="4039" spans="1:45">
      <c r="A4039">
        <f t="shared" si="191"/>
        <v>4038</v>
      </c>
      <c r="B4039">
        <v>186116</v>
      </c>
      <c r="C4039">
        <v>186116</v>
      </c>
      <c r="D4039" t="s">
        <v>6382</v>
      </c>
      <c r="E4039" t="s">
        <v>6383</v>
      </c>
      <c r="F4039">
        <v>10193317</v>
      </c>
      <c r="G4039" t="s">
        <v>201</v>
      </c>
      <c r="K4039" t="s">
        <v>6384</v>
      </c>
      <c r="L4039" t="s">
        <v>353</v>
      </c>
      <c r="M4039" s="4">
        <v>0.375</v>
      </c>
      <c r="N4039" s="1">
        <v>0.70833333333333337</v>
      </c>
      <c r="O4039" t="s">
        <v>683</v>
      </c>
      <c r="P4039" t="s">
        <v>683</v>
      </c>
      <c r="S4039" t="s">
        <v>6383</v>
      </c>
      <c r="T4039" t="s">
        <v>165</v>
      </c>
      <c r="U4039" t="s">
        <v>56</v>
      </c>
      <c r="V4039" t="s">
        <v>46</v>
      </c>
      <c r="W4039" t="str">
        <f t="shared" si="189"/>
        <v xml:space="preserve"> WASHINGTON DC 20009</v>
      </c>
      <c r="X4039" t="s">
        <v>47</v>
      </c>
      <c r="Y4039" t="s">
        <v>6385</v>
      </c>
      <c r="Z4039">
        <v>38.919967999999997</v>
      </c>
      <c r="AA4039">
        <v>-77.031593000000001</v>
      </c>
      <c r="AB4039">
        <v>397260.24</v>
      </c>
      <c r="AC4039">
        <v>139122.43</v>
      </c>
      <c r="AD4039">
        <v>20009</v>
      </c>
      <c r="AE4039">
        <v>311601</v>
      </c>
      <c r="AF4039">
        <v>477126</v>
      </c>
      <c r="AG4039">
        <v>410475</v>
      </c>
      <c r="AH4039">
        <v>1</v>
      </c>
      <c r="AI4039">
        <v>1</v>
      </c>
      <c r="AJ4039" t="s">
        <v>14249</v>
      </c>
      <c r="AK4039" t="s">
        <v>373</v>
      </c>
      <c r="AL4039" t="s">
        <v>88</v>
      </c>
      <c r="AM4039">
        <v>305</v>
      </c>
      <c r="AN4039">
        <v>3</v>
      </c>
      <c r="AO4039" t="s">
        <v>51</v>
      </c>
      <c r="AP4039">
        <v>3979</v>
      </c>
      <c r="AQ4039">
        <v>-77.031595620627698</v>
      </c>
      <c r="AR4039">
        <v>38.919976172559302</v>
      </c>
      <c r="AS4039" t="b">
        <f t="shared" si="190"/>
        <v>1</v>
      </c>
    </row>
    <row r="4040" spans="1:45">
      <c r="A4040">
        <f t="shared" si="191"/>
        <v>4039</v>
      </c>
      <c r="B4040">
        <v>186007</v>
      </c>
      <c r="C4040">
        <v>186007</v>
      </c>
      <c r="D4040" t="s">
        <v>8595</v>
      </c>
      <c r="E4040" t="s">
        <v>8596</v>
      </c>
      <c r="F4040">
        <v>10192929</v>
      </c>
      <c r="G4040" t="s">
        <v>201</v>
      </c>
      <c r="K4040" t="s">
        <v>8597</v>
      </c>
      <c r="L4040" t="s">
        <v>422</v>
      </c>
      <c r="M4040" s="4">
        <v>0.29166666666666669</v>
      </c>
      <c r="N4040" s="1">
        <v>0.83333333333333337</v>
      </c>
      <c r="O4040" t="s">
        <v>55</v>
      </c>
      <c r="P4040" t="s">
        <v>683</v>
      </c>
      <c r="Q4040" t="s">
        <v>8596</v>
      </c>
      <c r="R4040" t="s">
        <v>8598</v>
      </c>
      <c r="S4040" t="s">
        <v>8596</v>
      </c>
      <c r="T4040" t="s">
        <v>165</v>
      </c>
      <c r="U4040" t="s">
        <v>56</v>
      </c>
      <c r="V4040" t="s">
        <v>46</v>
      </c>
      <c r="W4040" t="str">
        <f t="shared" si="189"/>
        <v>1509 44th Street, NW WASHINGTON DC 20007</v>
      </c>
      <c r="X4040" t="s">
        <v>47</v>
      </c>
      <c r="Y4040" t="s">
        <v>8599</v>
      </c>
      <c r="Z4040">
        <v>38.909013000000002</v>
      </c>
      <c r="AA4040">
        <v>-77.079847999999998</v>
      </c>
      <c r="AB4040">
        <v>393074.58</v>
      </c>
      <c r="AC4040">
        <v>137908.81</v>
      </c>
      <c r="AD4040">
        <v>20007</v>
      </c>
      <c r="AE4040">
        <v>270873</v>
      </c>
      <c r="AF4040">
        <v>114040</v>
      </c>
      <c r="AG4040">
        <v>114040</v>
      </c>
      <c r="AH4040">
        <v>3</v>
      </c>
      <c r="AI4040">
        <v>3</v>
      </c>
      <c r="AJ4040" t="s">
        <v>14252</v>
      </c>
      <c r="AK4040" t="s">
        <v>1142</v>
      </c>
      <c r="AL4040" t="s">
        <v>50</v>
      </c>
      <c r="AM4040">
        <v>205</v>
      </c>
      <c r="AN4040">
        <v>13</v>
      </c>
      <c r="AO4040" t="s">
        <v>51</v>
      </c>
      <c r="AP4040">
        <v>2840</v>
      </c>
      <c r="AQ4040">
        <v>-77.079849984621404</v>
      </c>
      <c r="AR4040">
        <v>38.909020460135402</v>
      </c>
      <c r="AS4040" t="b">
        <f t="shared" si="190"/>
        <v>1</v>
      </c>
    </row>
    <row r="4041" spans="1:45">
      <c r="A4041">
        <f t="shared" si="191"/>
        <v>4040</v>
      </c>
      <c r="B4041">
        <v>183404</v>
      </c>
      <c r="C4041">
        <v>183404</v>
      </c>
      <c r="D4041" t="s">
        <v>10046</v>
      </c>
      <c r="E4041" t="s">
        <v>10047</v>
      </c>
      <c r="F4041">
        <v>10185303</v>
      </c>
      <c r="G4041" t="s">
        <v>201</v>
      </c>
      <c r="K4041" t="s">
        <v>10048</v>
      </c>
      <c r="L4041" t="s">
        <v>861</v>
      </c>
      <c r="M4041" s="4">
        <v>0.375</v>
      </c>
      <c r="N4041" s="1">
        <v>0.70833333333333337</v>
      </c>
      <c r="O4041" t="s">
        <v>683</v>
      </c>
      <c r="P4041" t="s">
        <v>683</v>
      </c>
      <c r="Q4041" t="s">
        <v>10047</v>
      </c>
      <c r="R4041" t="s">
        <v>10049</v>
      </c>
      <c r="S4041" t="s">
        <v>10047</v>
      </c>
      <c r="T4041" t="s">
        <v>165</v>
      </c>
      <c r="U4041" t="s">
        <v>56</v>
      </c>
      <c r="V4041" t="s">
        <v>46</v>
      </c>
      <c r="W4041" t="str">
        <f t="shared" si="189"/>
        <v>1417 Massachusetts Ave SE #2 WASHINGTON DC 20003</v>
      </c>
      <c r="X4041" t="s">
        <v>47</v>
      </c>
      <c r="Y4041" t="s">
        <v>10050</v>
      </c>
      <c r="Z4041">
        <v>38.887278999999999</v>
      </c>
      <c r="AA4041">
        <v>-76.984735999999998</v>
      </c>
      <c r="AB4041">
        <v>401324.32</v>
      </c>
      <c r="AC4041">
        <v>135493.28</v>
      </c>
      <c r="AD4041">
        <v>20003</v>
      </c>
      <c r="AE4041">
        <v>145733</v>
      </c>
      <c r="AF4041">
        <v>55262</v>
      </c>
      <c r="AG4041">
        <v>55262</v>
      </c>
      <c r="AH4041">
        <v>6</v>
      </c>
      <c r="AI4041">
        <v>6</v>
      </c>
      <c r="AJ4041" t="s">
        <v>14249</v>
      </c>
      <c r="AK4041" t="s">
        <v>646</v>
      </c>
      <c r="AL4041" t="s">
        <v>63</v>
      </c>
      <c r="AM4041">
        <v>108</v>
      </c>
      <c r="AN4041">
        <v>26</v>
      </c>
      <c r="AO4041" t="s">
        <v>51</v>
      </c>
      <c r="AP4041">
        <v>340</v>
      </c>
      <c r="AQ4041">
        <v>-76.984737983655293</v>
      </c>
      <c r="AR4041">
        <v>38.887286778703498</v>
      </c>
      <c r="AS4041" t="b">
        <f t="shared" si="190"/>
        <v>1</v>
      </c>
    </row>
    <row r="4042" spans="1:45">
      <c r="A4042">
        <f t="shared" si="191"/>
        <v>4041</v>
      </c>
      <c r="B4042">
        <v>184212</v>
      </c>
      <c r="C4042">
        <v>184212</v>
      </c>
      <c r="D4042" t="s">
        <v>10329</v>
      </c>
      <c r="E4042" t="s">
        <v>4827</v>
      </c>
      <c r="F4042">
        <v>10189516</v>
      </c>
      <c r="G4042" t="s">
        <v>115</v>
      </c>
      <c r="J4042">
        <v>109907</v>
      </c>
      <c r="K4042" t="s">
        <v>10330</v>
      </c>
      <c r="L4042" t="s">
        <v>558</v>
      </c>
      <c r="M4042" s="4">
        <v>0.39583333333333331</v>
      </c>
      <c r="N4042" s="1">
        <v>0.64583333333333337</v>
      </c>
      <c r="O4042" t="s">
        <v>125</v>
      </c>
      <c r="P4042" t="s">
        <v>683</v>
      </c>
      <c r="Q4042" t="s">
        <v>10331</v>
      </c>
      <c r="R4042" t="s">
        <v>10332</v>
      </c>
      <c r="S4042" t="s">
        <v>10331</v>
      </c>
      <c r="T4042" t="s">
        <v>165</v>
      </c>
      <c r="U4042" t="s">
        <v>56</v>
      </c>
      <c r="V4042" t="s">
        <v>46</v>
      </c>
      <c r="W4042" t="str">
        <f t="shared" si="189"/>
        <v>3030 Binnacle Drive WASHINGTON DC 20008</v>
      </c>
      <c r="X4042" t="s">
        <v>47</v>
      </c>
      <c r="Y4042" t="s">
        <v>10333</v>
      </c>
      <c r="Z4042">
        <v>38.917242000000002</v>
      </c>
      <c r="AA4042">
        <v>-77.047314</v>
      </c>
      <c r="AB4042">
        <v>395896.75</v>
      </c>
      <c r="AC4042">
        <v>138820.32999999999</v>
      </c>
      <c r="AD4042">
        <v>20008</v>
      </c>
      <c r="AE4042">
        <v>235002</v>
      </c>
      <c r="AF4042">
        <v>78311</v>
      </c>
      <c r="AG4042">
        <v>78311</v>
      </c>
      <c r="AH4042">
        <v>2</v>
      </c>
      <c r="AI4042">
        <v>2</v>
      </c>
      <c r="AJ4042" t="s">
        <v>14252</v>
      </c>
      <c r="AK4042" t="s">
        <v>206</v>
      </c>
      <c r="AL4042" t="s">
        <v>50</v>
      </c>
      <c r="AM4042">
        <v>208</v>
      </c>
      <c r="AN4042">
        <v>1</v>
      </c>
      <c r="AO4042" t="s">
        <v>51</v>
      </c>
      <c r="AP4042">
        <v>825</v>
      </c>
      <c r="AQ4042">
        <v>-77.047316794685003</v>
      </c>
      <c r="AR4042">
        <v>38.917249447308002</v>
      </c>
      <c r="AS4042" t="b">
        <f t="shared" si="190"/>
        <v>0</v>
      </c>
    </row>
    <row r="4043" spans="1:45">
      <c r="A4043">
        <f t="shared" si="191"/>
        <v>4042</v>
      </c>
      <c r="B4043">
        <v>184343</v>
      </c>
      <c r="C4043">
        <v>184343</v>
      </c>
      <c r="D4043" t="s">
        <v>10455</v>
      </c>
      <c r="E4043" t="s">
        <v>10456</v>
      </c>
      <c r="F4043">
        <v>10189820</v>
      </c>
      <c r="G4043" t="s">
        <v>201</v>
      </c>
      <c r="K4043" t="s">
        <v>10457</v>
      </c>
      <c r="L4043" t="s">
        <v>545</v>
      </c>
      <c r="M4043" s="4">
        <v>0.29166666666666669</v>
      </c>
      <c r="N4043" s="1">
        <v>0.70833333333333337</v>
      </c>
      <c r="O4043" t="s">
        <v>683</v>
      </c>
      <c r="P4043" t="s">
        <v>683</v>
      </c>
      <c r="S4043" t="s">
        <v>10456</v>
      </c>
      <c r="T4043" t="s">
        <v>165</v>
      </c>
      <c r="U4043" t="s">
        <v>56</v>
      </c>
      <c r="V4043" t="s">
        <v>46</v>
      </c>
      <c r="W4043" t="str">
        <f t="shared" si="189"/>
        <v xml:space="preserve"> WASHINGTON DC 20009</v>
      </c>
      <c r="X4043" t="s">
        <v>47</v>
      </c>
      <c r="Y4043" t="s">
        <v>10458</v>
      </c>
      <c r="Z4043">
        <v>38.928134999999997</v>
      </c>
      <c r="AA4043">
        <v>-77.039907999999997</v>
      </c>
      <c r="AB4043">
        <v>396539.57</v>
      </c>
      <c r="AC4043">
        <v>140029.26999999999</v>
      </c>
      <c r="AD4043">
        <v>20009</v>
      </c>
      <c r="AE4043">
        <v>236132</v>
      </c>
      <c r="AF4043">
        <v>79434</v>
      </c>
      <c r="AG4043">
        <v>79434</v>
      </c>
      <c r="AH4043">
        <v>1</v>
      </c>
      <c r="AI4043">
        <v>1</v>
      </c>
      <c r="AJ4043" t="s">
        <v>14252</v>
      </c>
      <c r="AK4043" t="s">
        <v>7064</v>
      </c>
      <c r="AL4043" t="s">
        <v>188</v>
      </c>
      <c r="AM4043">
        <v>408</v>
      </c>
      <c r="AN4043">
        <v>2</v>
      </c>
      <c r="AO4043" t="s">
        <v>51</v>
      </c>
      <c r="AP4043">
        <v>890</v>
      </c>
      <c r="AQ4043">
        <v>-77.039910543462597</v>
      </c>
      <c r="AR4043">
        <v>38.928142734714598</v>
      </c>
      <c r="AS4043" t="b">
        <f t="shared" si="190"/>
        <v>1</v>
      </c>
    </row>
    <row r="4044" spans="1:45">
      <c r="A4044">
        <f t="shared" si="191"/>
        <v>4043</v>
      </c>
      <c r="B4044">
        <v>184386</v>
      </c>
      <c r="C4044">
        <v>184386</v>
      </c>
      <c r="D4044" t="s">
        <v>10492</v>
      </c>
      <c r="E4044" t="s">
        <v>10493</v>
      </c>
      <c r="F4044">
        <v>10189921</v>
      </c>
      <c r="G4044" t="s">
        <v>201</v>
      </c>
      <c r="K4044" t="s">
        <v>10494</v>
      </c>
      <c r="L4044" t="s">
        <v>545</v>
      </c>
      <c r="M4044" s="4">
        <v>0.33333333333333331</v>
      </c>
      <c r="N4044" s="1">
        <v>0.70833333333333337</v>
      </c>
      <c r="O4044" t="s">
        <v>55</v>
      </c>
      <c r="P4044" t="s">
        <v>683</v>
      </c>
      <c r="Q4044" t="s">
        <v>10493</v>
      </c>
      <c r="R4044" t="s">
        <v>10495</v>
      </c>
      <c r="S4044" t="s">
        <v>10493</v>
      </c>
      <c r="T4044" t="s">
        <v>165</v>
      </c>
      <c r="U4044" t="s">
        <v>56</v>
      </c>
      <c r="V4044" t="s">
        <v>46</v>
      </c>
      <c r="W4044" t="str">
        <f t="shared" si="189"/>
        <v>2641 Woodley Place NW WASHINGTON DC 20008</v>
      </c>
      <c r="X4044" t="s">
        <v>47</v>
      </c>
      <c r="Y4044" t="s">
        <v>10496</v>
      </c>
      <c r="Z4044">
        <v>38.925046999999999</v>
      </c>
      <c r="AA4044">
        <v>-77.050901999999994</v>
      </c>
      <c r="AB4044">
        <v>395586.15</v>
      </c>
      <c r="AC4044">
        <v>139686.94</v>
      </c>
      <c r="AD4044">
        <v>20008</v>
      </c>
      <c r="AE4044">
        <v>236671</v>
      </c>
      <c r="AF4044">
        <v>79355</v>
      </c>
      <c r="AG4044">
        <v>79355</v>
      </c>
      <c r="AH4044">
        <v>3</v>
      </c>
      <c r="AI4044">
        <v>3</v>
      </c>
      <c r="AJ4044" t="s">
        <v>14247</v>
      </c>
      <c r="AK4044" t="s">
        <v>7808</v>
      </c>
      <c r="AL4044" t="s">
        <v>50</v>
      </c>
      <c r="AM4044">
        <v>204</v>
      </c>
      <c r="AN4044">
        <v>15</v>
      </c>
      <c r="AO4044" t="s">
        <v>51</v>
      </c>
      <c r="AP4044">
        <v>867</v>
      </c>
      <c r="AQ4044">
        <v>-77.050903890001806</v>
      </c>
      <c r="AR4044">
        <v>38.925054645887798</v>
      </c>
      <c r="AS4044" t="b">
        <f t="shared" si="190"/>
        <v>1</v>
      </c>
    </row>
    <row r="4045" spans="1:45">
      <c r="A4045">
        <f t="shared" si="191"/>
        <v>4044</v>
      </c>
      <c r="B4045">
        <v>184568</v>
      </c>
      <c r="C4045">
        <v>184568</v>
      </c>
      <c r="D4045" t="s">
        <v>10605</v>
      </c>
      <c r="E4045" t="s">
        <v>10606</v>
      </c>
      <c r="F4045">
        <v>10190292</v>
      </c>
      <c r="G4045" t="s">
        <v>201</v>
      </c>
      <c r="K4045" t="s">
        <v>10607</v>
      </c>
      <c r="L4045" t="s">
        <v>545</v>
      </c>
      <c r="M4045" s="4">
        <v>0.375</v>
      </c>
      <c r="N4045" s="1">
        <v>0.79166666666666663</v>
      </c>
      <c r="O4045" t="s">
        <v>683</v>
      </c>
      <c r="P4045" t="s">
        <v>683</v>
      </c>
      <c r="S4045" t="s">
        <v>10606</v>
      </c>
      <c r="T4045" t="s">
        <v>165</v>
      </c>
      <c r="U4045" t="s">
        <v>56</v>
      </c>
      <c r="V4045" t="s">
        <v>46</v>
      </c>
      <c r="W4045" t="str">
        <f t="shared" si="189"/>
        <v xml:space="preserve"> WASHINGTON DC 20009</v>
      </c>
      <c r="X4045" t="s">
        <v>47</v>
      </c>
      <c r="Y4045" t="s">
        <v>10608</v>
      </c>
      <c r="Z4045">
        <v>38.918888000000003</v>
      </c>
      <c r="AA4045">
        <v>-77.033496</v>
      </c>
      <c r="AB4045">
        <v>397095.24</v>
      </c>
      <c r="AC4045">
        <v>139002.53</v>
      </c>
      <c r="AD4045">
        <v>20009</v>
      </c>
      <c r="AE4045">
        <v>239962</v>
      </c>
      <c r="AF4045">
        <v>83236</v>
      </c>
      <c r="AG4045">
        <v>83236</v>
      </c>
      <c r="AH4045">
        <v>1</v>
      </c>
      <c r="AI4045">
        <v>1</v>
      </c>
      <c r="AJ4045" t="s">
        <v>14249</v>
      </c>
      <c r="AK4045" t="s">
        <v>373</v>
      </c>
      <c r="AL4045" t="s">
        <v>88</v>
      </c>
      <c r="AM4045">
        <v>301</v>
      </c>
      <c r="AN4045">
        <v>3</v>
      </c>
      <c r="AO4045" t="s">
        <v>51</v>
      </c>
      <c r="AP4045">
        <v>927</v>
      </c>
      <c r="AQ4045">
        <v>-77.0334977981462</v>
      </c>
      <c r="AR4045">
        <v>38.918895544086404</v>
      </c>
      <c r="AS4045" t="b">
        <f t="shared" si="190"/>
        <v>1</v>
      </c>
    </row>
    <row r="4046" spans="1:45">
      <c r="A4046">
        <f t="shared" si="191"/>
        <v>4045</v>
      </c>
      <c r="B4046">
        <v>185281</v>
      </c>
      <c r="C4046">
        <v>185281</v>
      </c>
      <c r="D4046" t="s">
        <v>11558</v>
      </c>
      <c r="E4046" t="s">
        <v>3223</v>
      </c>
      <c r="F4046">
        <v>10192254</v>
      </c>
      <c r="G4046" t="s">
        <v>201</v>
      </c>
      <c r="K4046" t="s">
        <v>11559</v>
      </c>
      <c r="L4046" t="s">
        <v>149</v>
      </c>
      <c r="M4046" s="4">
        <v>0.29166666666666669</v>
      </c>
      <c r="N4046" s="1">
        <v>0.70833333333333337</v>
      </c>
      <c r="O4046" t="s">
        <v>683</v>
      </c>
      <c r="P4046" t="s">
        <v>683</v>
      </c>
      <c r="S4046" t="s">
        <v>3223</v>
      </c>
      <c r="T4046" t="s">
        <v>165</v>
      </c>
      <c r="U4046" t="s">
        <v>56</v>
      </c>
      <c r="V4046" t="s">
        <v>46</v>
      </c>
      <c r="W4046" t="str">
        <f t="shared" si="189"/>
        <v xml:space="preserve"> WASHINGTON DC 20001</v>
      </c>
      <c r="X4046" t="s">
        <v>47</v>
      </c>
      <c r="Y4046" t="s">
        <v>11560</v>
      </c>
      <c r="Z4046">
        <v>38.909039999999997</v>
      </c>
      <c r="AA4046">
        <v>-77.026274999999998</v>
      </c>
      <c r="AB4046">
        <v>397721.11</v>
      </c>
      <c r="AC4046">
        <v>137909.14000000001</v>
      </c>
      <c r="AD4046">
        <v>20001</v>
      </c>
      <c r="AE4046">
        <v>225472</v>
      </c>
      <c r="AF4046">
        <v>68774</v>
      </c>
      <c r="AG4046">
        <v>68774</v>
      </c>
      <c r="AH4046">
        <v>2</v>
      </c>
      <c r="AI4046">
        <v>2</v>
      </c>
      <c r="AJ4046" t="s">
        <v>14248</v>
      </c>
      <c r="AK4046" t="s">
        <v>98</v>
      </c>
      <c r="AL4046" t="s">
        <v>88</v>
      </c>
      <c r="AM4046">
        <v>307</v>
      </c>
      <c r="AN4046">
        <v>7</v>
      </c>
      <c r="AO4046" t="s">
        <v>51</v>
      </c>
      <c r="AP4046">
        <v>542</v>
      </c>
      <c r="AQ4046">
        <v>-77.026277105723494</v>
      </c>
      <c r="AR4046">
        <v>38.909047764498503</v>
      </c>
      <c r="AS4046" t="b">
        <f t="shared" si="190"/>
        <v>1</v>
      </c>
    </row>
    <row r="4047" spans="1:45">
      <c r="A4047">
        <f t="shared" si="191"/>
        <v>4046</v>
      </c>
      <c r="B4047">
        <v>186048</v>
      </c>
      <c r="C4047">
        <v>186048</v>
      </c>
      <c r="D4047" t="s">
        <v>12096</v>
      </c>
      <c r="E4047" t="s">
        <v>12097</v>
      </c>
      <c r="F4047">
        <v>10192979</v>
      </c>
      <c r="G4047" t="s">
        <v>201</v>
      </c>
      <c r="K4047" t="s">
        <v>12098</v>
      </c>
      <c r="L4047" t="s">
        <v>166</v>
      </c>
      <c r="M4047" s="4">
        <v>0.45833333333333331</v>
      </c>
      <c r="N4047" s="1">
        <v>0.70833333333333337</v>
      </c>
      <c r="O4047" t="s">
        <v>683</v>
      </c>
      <c r="P4047" t="s">
        <v>683</v>
      </c>
      <c r="S4047" t="s">
        <v>12097</v>
      </c>
      <c r="T4047" t="s">
        <v>165</v>
      </c>
      <c r="U4047" t="s">
        <v>56</v>
      </c>
      <c r="V4047" t="s">
        <v>46</v>
      </c>
      <c r="W4047" t="str">
        <f t="shared" si="189"/>
        <v xml:space="preserve"> WASHINGTON DC 20009</v>
      </c>
      <c r="X4047" t="s">
        <v>47</v>
      </c>
      <c r="Y4047" t="s">
        <v>11166</v>
      </c>
      <c r="Z4047">
        <v>38.917230000000004</v>
      </c>
      <c r="AA4047">
        <v>-77.042072000000005</v>
      </c>
      <c r="AB4047">
        <v>396351.43</v>
      </c>
      <c r="AC4047">
        <v>138818.74</v>
      </c>
      <c r="AD4047">
        <v>20009</v>
      </c>
      <c r="AE4047">
        <v>226419</v>
      </c>
      <c r="AF4047">
        <v>69749</v>
      </c>
      <c r="AG4047">
        <v>69749</v>
      </c>
      <c r="AH4047">
        <v>1</v>
      </c>
      <c r="AI4047">
        <v>1</v>
      </c>
      <c r="AJ4047" t="s">
        <v>14247</v>
      </c>
      <c r="AK4047" t="s">
        <v>319</v>
      </c>
      <c r="AL4047" t="s">
        <v>88</v>
      </c>
      <c r="AM4047">
        <v>303</v>
      </c>
      <c r="AN4047">
        <v>1</v>
      </c>
      <c r="AO4047" t="s">
        <v>320</v>
      </c>
      <c r="AP4047">
        <v>609</v>
      </c>
      <c r="AQ4047">
        <v>-77.042073879218705</v>
      </c>
      <c r="AR4047">
        <v>38.9172371295329</v>
      </c>
      <c r="AS4047" t="b">
        <f t="shared" si="190"/>
        <v>1</v>
      </c>
    </row>
    <row r="4048" spans="1:45">
      <c r="A4048">
        <f t="shared" si="191"/>
        <v>4047</v>
      </c>
      <c r="B4048">
        <v>186543</v>
      </c>
      <c r="C4048">
        <v>186543</v>
      </c>
      <c r="D4048" t="s">
        <v>12475</v>
      </c>
      <c r="E4048" t="s">
        <v>12476</v>
      </c>
      <c r="F4048">
        <v>10193501</v>
      </c>
      <c r="G4048" t="s">
        <v>201</v>
      </c>
      <c r="K4048" t="s">
        <v>12477</v>
      </c>
      <c r="L4048" t="s">
        <v>421</v>
      </c>
      <c r="M4048" s="4">
        <v>0.29166666666666669</v>
      </c>
      <c r="N4048" s="1">
        <v>0.79166666666666663</v>
      </c>
      <c r="O4048" t="s">
        <v>55</v>
      </c>
      <c r="P4048" t="s">
        <v>683</v>
      </c>
      <c r="Q4048" t="s">
        <v>12476</v>
      </c>
      <c r="R4048" t="s">
        <v>12478</v>
      </c>
      <c r="S4048" t="s">
        <v>12476</v>
      </c>
      <c r="T4048" t="s">
        <v>165</v>
      </c>
      <c r="U4048" t="s">
        <v>56</v>
      </c>
      <c r="V4048" t="s">
        <v>46</v>
      </c>
      <c r="W4048" t="str">
        <f t="shared" si="189"/>
        <v>1843 Mintwood Place NW WASHINGTON DC 20009</v>
      </c>
      <c r="X4048" t="s">
        <v>47</v>
      </c>
      <c r="Y4048" t="s">
        <v>10540</v>
      </c>
      <c r="Z4048">
        <v>38.921598000000003</v>
      </c>
      <c r="AA4048">
        <v>-77.044669999999996</v>
      </c>
      <c r="AB4048">
        <v>396126.3</v>
      </c>
      <c r="AC4048">
        <v>139303.76999999999</v>
      </c>
      <c r="AD4048">
        <v>20009</v>
      </c>
      <c r="AE4048">
        <v>226500</v>
      </c>
      <c r="AF4048">
        <v>69830</v>
      </c>
      <c r="AG4048">
        <v>69830</v>
      </c>
      <c r="AH4048">
        <v>1</v>
      </c>
      <c r="AI4048">
        <v>1</v>
      </c>
      <c r="AJ4048" t="s">
        <v>14247</v>
      </c>
      <c r="AK4048" t="s">
        <v>767</v>
      </c>
      <c r="AL4048" t="s">
        <v>88</v>
      </c>
      <c r="AM4048">
        <v>303</v>
      </c>
      <c r="AN4048">
        <v>1</v>
      </c>
      <c r="AO4048" t="s">
        <v>51</v>
      </c>
      <c r="AP4048">
        <v>630</v>
      </c>
      <c r="AQ4048">
        <v>-77.044672585803696</v>
      </c>
      <c r="AR4048">
        <v>38.921605474966398</v>
      </c>
      <c r="AS4048" t="b">
        <f t="shared" si="190"/>
        <v>1</v>
      </c>
    </row>
    <row r="4049" spans="1:45">
      <c r="A4049">
        <f t="shared" si="191"/>
        <v>4048</v>
      </c>
      <c r="B4049">
        <v>186380</v>
      </c>
      <c r="C4049">
        <v>186380</v>
      </c>
      <c r="D4049" t="s">
        <v>12551</v>
      </c>
      <c r="E4049" t="s">
        <v>5113</v>
      </c>
      <c r="F4049">
        <v>10193635</v>
      </c>
      <c r="G4049" t="s">
        <v>201</v>
      </c>
      <c r="K4049" t="s">
        <v>12552</v>
      </c>
      <c r="L4049" t="s">
        <v>432</v>
      </c>
      <c r="M4049" s="4">
        <v>0.29166666666666669</v>
      </c>
      <c r="N4049" s="1">
        <v>0.79166666666666663</v>
      </c>
      <c r="O4049" t="s">
        <v>683</v>
      </c>
      <c r="P4049" t="s">
        <v>683</v>
      </c>
      <c r="S4049" t="s">
        <v>5113</v>
      </c>
      <c r="T4049" t="s">
        <v>165</v>
      </c>
      <c r="U4049" t="s">
        <v>56</v>
      </c>
      <c r="V4049" t="s">
        <v>46</v>
      </c>
      <c r="W4049" t="str">
        <f t="shared" si="189"/>
        <v xml:space="preserve"> WASHINGTON DC 20001</v>
      </c>
      <c r="X4049" t="s">
        <v>47</v>
      </c>
      <c r="Y4049" t="s">
        <v>12550</v>
      </c>
      <c r="Z4049">
        <v>38.913896000000001</v>
      </c>
      <c r="AA4049">
        <v>-77.024663000000004</v>
      </c>
      <c r="AB4049">
        <v>397861.04</v>
      </c>
      <c r="AC4049">
        <v>138448.1</v>
      </c>
      <c r="AD4049">
        <v>20001</v>
      </c>
      <c r="AE4049">
        <v>239676</v>
      </c>
      <c r="AF4049">
        <v>82651</v>
      </c>
      <c r="AG4049">
        <v>82651</v>
      </c>
      <c r="AH4049">
        <v>6</v>
      </c>
      <c r="AI4049">
        <v>2</v>
      </c>
      <c r="AJ4049" t="s">
        <v>14247</v>
      </c>
      <c r="AK4049" t="s">
        <v>1221</v>
      </c>
      <c r="AL4049" t="s">
        <v>88</v>
      </c>
      <c r="AM4049">
        <v>307</v>
      </c>
      <c r="AN4049">
        <v>7</v>
      </c>
      <c r="AO4049" t="s">
        <v>51</v>
      </c>
      <c r="AP4049">
        <v>979</v>
      </c>
      <c r="AQ4049">
        <v>-77.024665439924306</v>
      </c>
      <c r="AR4049">
        <v>38.913903251838398</v>
      </c>
      <c r="AS4049" t="b">
        <f t="shared" si="190"/>
        <v>1</v>
      </c>
    </row>
    <row r="4050" spans="1:45">
      <c r="A4050">
        <f t="shared" si="191"/>
        <v>4049</v>
      </c>
      <c r="B4050">
        <v>186612</v>
      </c>
      <c r="C4050">
        <v>186612</v>
      </c>
      <c r="D4050" t="s">
        <v>12670</v>
      </c>
      <c r="E4050" t="s">
        <v>12671</v>
      </c>
      <c r="F4050">
        <v>10193817</v>
      </c>
      <c r="G4050" t="s">
        <v>201</v>
      </c>
      <c r="K4050" t="s">
        <v>12672</v>
      </c>
      <c r="L4050" t="s">
        <v>432</v>
      </c>
      <c r="M4050" s="4">
        <v>0.58333333333333337</v>
      </c>
      <c r="N4050" s="1">
        <v>0.83333333333333337</v>
      </c>
      <c r="O4050" t="s">
        <v>683</v>
      </c>
      <c r="P4050" t="s">
        <v>683</v>
      </c>
      <c r="S4050" t="s">
        <v>12671</v>
      </c>
      <c r="T4050" t="s">
        <v>165</v>
      </c>
      <c r="U4050" t="s">
        <v>56</v>
      </c>
      <c r="V4050" t="s">
        <v>46</v>
      </c>
      <c r="W4050" t="str">
        <f t="shared" si="189"/>
        <v xml:space="preserve"> WASHINGTON DC 20009</v>
      </c>
      <c r="X4050" t="s">
        <v>47</v>
      </c>
      <c r="Y4050" t="s">
        <v>10129</v>
      </c>
      <c r="Z4050">
        <v>38.925052999999998</v>
      </c>
      <c r="AA4050">
        <v>-77.030681000000001</v>
      </c>
      <c r="AB4050">
        <v>397339.55</v>
      </c>
      <c r="AC4050">
        <v>139686.85</v>
      </c>
      <c r="AD4050">
        <v>20009</v>
      </c>
      <c r="AE4050">
        <v>231634</v>
      </c>
      <c r="AF4050">
        <v>74666</v>
      </c>
      <c r="AG4050">
        <v>74666</v>
      </c>
      <c r="AH4050">
        <v>1</v>
      </c>
      <c r="AI4050">
        <v>1</v>
      </c>
      <c r="AJ4050" t="s">
        <v>14249</v>
      </c>
      <c r="AK4050" t="s">
        <v>1426</v>
      </c>
      <c r="AL4050" t="s">
        <v>88</v>
      </c>
      <c r="AM4050">
        <v>304</v>
      </c>
      <c r="AN4050">
        <v>2</v>
      </c>
      <c r="AO4050" t="s">
        <v>51</v>
      </c>
      <c r="AP4050">
        <v>733</v>
      </c>
      <c r="AQ4050">
        <v>-77.0306832511735</v>
      </c>
      <c r="AR4050">
        <v>38.925060893801202</v>
      </c>
      <c r="AS4050" t="b">
        <f t="shared" si="190"/>
        <v>1</v>
      </c>
    </row>
    <row r="4051" spans="1:45">
      <c r="A4051">
        <f t="shared" si="191"/>
        <v>4050</v>
      </c>
      <c r="B4051">
        <v>186875</v>
      </c>
      <c r="C4051">
        <v>186875</v>
      </c>
      <c r="D4051" t="s">
        <v>12748</v>
      </c>
      <c r="E4051" t="s">
        <v>12749</v>
      </c>
      <c r="F4051">
        <v>10193923</v>
      </c>
      <c r="G4051" t="s">
        <v>201</v>
      </c>
      <c r="K4051" t="s">
        <v>12750</v>
      </c>
      <c r="L4051" t="s">
        <v>432</v>
      </c>
      <c r="M4051" s="4">
        <v>0.54166666666666663</v>
      </c>
      <c r="N4051" s="1">
        <v>0.75</v>
      </c>
      <c r="O4051" t="s">
        <v>683</v>
      </c>
      <c r="P4051" t="s">
        <v>683</v>
      </c>
      <c r="S4051" t="s">
        <v>12749</v>
      </c>
      <c r="T4051" t="s">
        <v>165</v>
      </c>
      <c r="U4051" t="s">
        <v>56</v>
      </c>
      <c r="V4051" t="s">
        <v>46</v>
      </c>
      <c r="W4051" t="str">
        <f t="shared" si="189"/>
        <v xml:space="preserve"> WASHINGTON DC 20002</v>
      </c>
      <c r="X4051" t="s">
        <v>47</v>
      </c>
      <c r="Y4051" t="s">
        <v>12061</v>
      </c>
      <c r="Z4051">
        <v>38.897827999999997</v>
      </c>
      <c r="AA4051">
        <v>-76.995221999999998</v>
      </c>
      <c r="AB4051">
        <v>400414.49</v>
      </c>
      <c r="AC4051">
        <v>136664.21</v>
      </c>
      <c r="AD4051">
        <v>20002</v>
      </c>
      <c r="AE4051">
        <v>4654</v>
      </c>
      <c r="AF4051">
        <v>4497</v>
      </c>
      <c r="AG4051">
        <v>4497</v>
      </c>
      <c r="AH4051">
        <v>6</v>
      </c>
      <c r="AI4051">
        <v>6</v>
      </c>
      <c r="AJ4051" t="s">
        <v>14247</v>
      </c>
      <c r="AK4051" t="s">
        <v>1593</v>
      </c>
      <c r="AL4051" t="s">
        <v>63</v>
      </c>
      <c r="AM4051">
        <v>104</v>
      </c>
      <c r="AN4051">
        <v>25</v>
      </c>
      <c r="AO4051" t="s">
        <v>51</v>
      </c>
      <c r="AP4051">
        <v>25</v>
      </c>
      <c r="AQ4051">
        <v>-76.995224106747401</v>
      </c>
      <c r="AR4051">
        <v>38.897835851263103</v>
      </c>
      <c r="AS4051" t="b">
        <f t="shared" si="190"/>
        <v>1</v>
      </c>
    </row>
    <row r="4052" spans="1:45">
      <c r="A4052">
        <f t="shared" si="191"/>
        <v>4051</v>
      </c>
      <c r="B4052">
        <v>188009</v>
      </c>
      <c r="C4052">
        <v>188009</v>
      </c>
      <c r="D4052" t="s">
        <v>13518</v>
      </c>
      <c r="E4052" t="s">
        <v>1031</v>
      </c>
      <c r="F4052">
        <v>10196582</v>
      </c>
      <c r="G4052" t="s">
        <v>81</v>
      </c>
      <c r="K4052" t="s">
        <v>13519</v>
      </c>
      <c r="L4052" t="s">
        <v>174</v>
      </c>
      <c r="M4052" s="4">
        <v>0.29166666666666669</v>
      </c>
      <c r="N4052" s="1">
        <v>0.79166666666666663</v>
      </c>
      <c r="O4052" t="s">
        <v>683</v>
      </c>
      <c r="P4052" t="s">
        <v>683</v>
      </c>
      <c r="S4052" t="s">
        <v>2813</v>
      </c>
      <c r="T4052" t="s">
        <v>165</v>
      </c>
      <c r="U4052" t="s">
        <v>56</v>
      </c>
      <c r="V4052" t="s">
        <v>46</v>
      </c>
      <c r="W4052" t="str">
        <f t="shared" si="189"/>
        <v xml:space="preserve"> WASHINGTON DC </v>
      </c>
      <c r="X4052" t="s">
        <v>47</v>
      </c>
      <c r="Y4052" t="s">
        <v>13520</v>
      </c>
      <c r="Z4052">
        <v>38.896132000000001</v>
      </c>
      <c r="AA4052">
        <v>-77.024974999999998</v>
      </c>
      <c r="AB4052">
        <v>397833.44472999999</v>
      </c>
      <c r="AC4052">
        <v>136476.16469999999</v>
      </c>
      <c r="AE4052">
        <v>0</v>
      </c>
      <c r="AF4052">
        <v>455162</v>
      </c>
      <c r="AG4052">
        <v>391190</v>
      </c>
      <c r="AH4052">
        <v>2</v>
      </c>
      <c r="AI4052">
        <v>2</v>
      </c>
      <c r="AJ4052" t="s">
        <v>14247</v>
      </c>
      <c r="AK4052" t="s">
        <v>62</v>
      </c>
      <c r="AL4052" t="s">
        <v>63</v>
      </c>
      <c r="AM4052">
        <v>101</v>
      </c>
      <c r="AN4052">
        <v>8</v>
      </c>
      <c r="AO4052" t="s">
        <v>64</v>
      </c>
      <c r="AP4052">
        <v>4193</v>
      </c>
      <c r="AQ4052">
        <v>-77.024977403932894</v>
      </c>
      <c r="AR4052">
        <v>38.896139297357003</v>
      </c>
      <c r="AS4052" t="b">
        <f t="shared" si="190"/>
        <v>0</v>
      </c>
    </row>
    <row r="4053" spans="1:45">
      <c r="A4053">
        <f t="shared" si="191"/>
        <v>4052</v>
      </c>
      <c r="B4053">
        <v>188006</v>
      </c>
      <c r="C4053">
        <v>188006</v>
      </c>
      <c r="D4053" t="s">
        <v>13521</v>
      </c>
      <c r="E4053" t="s">
        <v>1402</v>
      </c>
      <c r="F4053">
        <v>10196181</v>
      </c>
      <c r="G4053" t="s">
        <v>81</v>
      </c>
      <c r="K4053" t="s">
        <v>13522</v>
      </c>
      <c r="L4053" t="s">
        <v>266</v>
      </c>
      <c r="M4053" s="4">
        <v>0.29166666666666669</v>
      </c>
      <c r="N4053" s="1">
        <v>0.79166666666666663</v>
      </c>
      <c r="O4053" t="s">
        <v>683</v>
      </c>
      <c r="P4053" t="s">
        <v>683</v>
      </c>
      <c r="S4053" t="s">
        <v>1402</v>
      </c>
      <c r="T4053" t="s">
        <v>165</v>
      </c>
      <c r="U4053" t="s">
        <v>56</v>
      </c>
      <c r="V4053" t="s">
        <v>46</v>
      </c>
      <c r="W4053" t="str">
        <f t="shared" si="189"/>
        <v xml:space="preserve"> WASHINGTON DC 20005</v>
      </c>
      <c r="X4053" t="s">
        <v>47</v>
      </c>
      <c r="Y4053" t="s">
        <v>13523</v>
      </c>
      <c r="Z4053">
        <v>38.902926000000001</v>
      </c>
      <c r="AA4053">
        <v>-77.030520999999993</v>
      </c>
      <c r="AB4053">
        <v>397352.63</v>
      </c>
      <c r="AC4053">
        <v>137230.54</v>
      </c>
      <c r="AD4053">
        <v>20005</v>
      </c>
      <c r="AE4053">
        <v>240647</v>
      </c>
      <c r="AF4053">
        <v>83661</v>
      </c>
      <c r="AG4053">
        <v>83661</v>
      </c>
      <c r="AH4053">
        <v>2</v>
      </c>
      <c r="AI4053">
        <v>2</v>
      </c>
      <c r="AJ4053" t="s">
        <v>14248</v>
      </c>
      <c r="AK4053" t="s">
        <v>171</v>
      </c>
      <c r="AL4053" t="s">
        <v>63</v>
      </c>
      <c r="AM4053">
        <v>101</v>
      </c>
      <c r="AN4053">
        <v>8</v>
      </c>
      <c r="AO4053" t="s">
        <v>64</v>
      </c>
      <c r="AP4053">
        <v>4175</v>
      </c>
      <c r="AQ4053">
        <v>-77.030522937504102</v>
      </c>
      <c r="AR4053">
        <v>38.902933665347902</v>
      </c>
      <c r="AS4053" t="b">
        <f t="shared" si="190"/>
        <v>1</v>
      </c>
    </row>
    <row r="4054" spans="1:45">
      <c r="A4054">
        <f t="shared" si="191"/>
        <v>4053</v>
      </c>
      <c r="B4054">
        <v>187972</v>
      </c>
      <c r="C4054">
        <v>187972</v>
      </c>
      <c r="D4054" t="s">
        <v>13524</v>
      </c>
      <c r="E4054" t="s">
        <v>1747</v>
      </c>
      <c r="F4054">
        <v>10195767</v>
      </c>
      <c r="G4054" t="s">
        <v>160</v>
      </c>
      <c r="M4054" s="4">
        <v>0.66666666666666663</v>
      </c>
      <c r="N4054" s="1">
        <v>0.95833333333333337</v>
      </c>
      <c r="O4054" t="s">
        <v>683</v>
      </c>
      <c r="P4054" t="s">
        <v>683</v>
      </c>
      <c r="Q4054" t="s">
        <v>1748</v>
      </c>
      <c r="R4054" t="s">
        <v>1749</v>
      </c>
      <c r="S4054" t="s">
        <v>1748</v>
      </c>
      <c r="T4054" t="s">
        <v>148</v>
      </c>
      <c r="U4054" t="s">
        <v>56</v>
      </c>
      <c r="V4054" t="s">
        <v>46</v>
      </c>
      <c r="W4054" t="str">
        <f t="shared" si="189"/>
        <v xml:space="preserve">4200 Wisconsin Ave NW, WASHINGTON DC </v>
      </c>
      <c r="X4054" t="s">
        <v>47</v>
      </c>
      <c r="Y4054" t="s">
        <v>13525</v>
      </c>
      <c r="Z4054">
        <v>38.903128000000002</v>
      </c>
      <c r="AA4054">
        <v>-77.034576000000001</v>
      </c>
      <c r="AB4054">
        <v>397000.87212000001</v>
      </c>
      <c r="AC4054">
        <v>137253.03584</v>
      </c>
      <c r="AE4054">
        <v>0</v>
      </c>
      <c r="AF4054">
        <v>455356</v>
      </c>
      <c r="AG4054">
        <v>391384</v>
      </c>
      <c r="AH4054">
        <v>2</v>
      </c>
      <c r="AI4054">
        <v>2</v>
      </c>
      <c r="AJ4054" t="s">
        <v>14249</v>
      </c>
      <c r="AK4054" t="s">
        <v>90</v>
      </c>
      <c r="AL4054" t="s">
        <v>50</v>
      </c>
      <c r="AM4054">
        <v>207</v>
      </c>
      <c r="AN4054">
        <v>6</v>
      </c>
      <c r="AO4054" t="s">
        <v>64</v>
      </c>
      <c r="AP4054">
        <v>4191</v>
      </c>
      <c r="AQ4054">
        <v>-77.034578335724703</v>
      </c>
      <c r="AR4054">
        <v>38.9031351859037</v>
      </c>
      <c r="AS4054" t="b">
        <f t="shared" si="190"/>
        <v>0</v>
      </c>
    </row>
    <row r="4055" spans="1:45">
      <c r="A4055">
        <f t="shared" si="191"/>
        <v>4054</v>
      </c>
      <c r="B4055">
        <v>187914</v>
      </c>
      <c r="C4055">
        <v>187914</v>
      </c>
      <c r="D4055" t="s">
        <v>13526</v>
      </c>
      <c r="E4055" t="s">
        <v>735</v>
      </c>
      <c r="F4055">
        <v>10195112</v>
      </c>
      <c r="G4055" t="s">
        <v>81</v>
      </c>
      <c r="K4055" t="s">
        <v>13527</v>
      </c>
      <c r="L4055" t="s">
        <v>265</v>
      </c>
      <c r="M4055" s="4">
        <v>0.16666666666666666</v>
      </c>
      <c r="N4055" s="1">
        <v>0.79166666666666663</v>
      </c>
      <c r="O4055" t="s">
        <v>683</v>
      </c>
      <c r="P4055" t="s">
        <v>683</v>
      </c>
      <c r="Q4055" t="s">
        <v>737</v>
      </c>
      <c r="R4055" t="s">
        <v>738</v>
      </c>
      <c r="S4055" t="s">
        <v>737</v>
      </c>
      <c r="T4055" t="s">
        <v>165</v>
      </c>
      <c r="U4055" t="s">
        <v>56</v>
      </c>
      <c r="V4055" t="s">
        <v>46</v>
      </c>
      <c r="W4055" t="str">
        <f t="shared" si="189"/>
        <v>23924 FREDERICK RD WASHINGTON DC 20004</v>
      </c>
      <c r="X4055" t="s">
        <v>47</v>
      </c>
      <c r="Y4055" t="s">
        <v>13528</v>
      </c>
      <c r="Z4055">
        <v>38.894942</v>
      </c>
      <c r="AA4055">
        <v>-77.021666999999994</v>
      </c>
      <c r="AB4055">
        <v>398120.39</v>
      </c>
      <c r="AC4055">
        <v>136344.06</v>
      </c>
      <c r="AD4055">
        <v>20004</v>
      </c>
      <c r="AE4055">
        <v>279733</v>
      </c>
      <c r="AF4055">
        <v>121828</v>
      </c>
      <c r="AG4055">
        <v>121828</v>
      </c>
      <c r="AH4055">
        <v>2</v>
      </c>
      <c r="AI4055">
        <v>6</v>
      </c>
      <c r="AJ4055" t="s">
        <v>14247</v>
      </c>
      <c r="AK4055" t="s">
        <v>570</v>
      </c>
      <c r="AL4055" t="s">
        <v>63</v>
      </c>
      <c r="AM4055">
        <v>102</v>
      </c>
      <c r="AN4055">
        <v>8</v>
      </c>
      <c r="AO4055" t="s">
        <v>64</v>
      </c>
      <c r="AP4055">
        <v>4170</v>
      </c>
      <c r="AQ4055">
        <v>-77.021669260456093</v>
      </c>
      <c r="AR4055">
        <v>38.894949910193297</v>
      </c>
      <c r="AS4055" t="b">
        <f t="shared" si="190"/>
        <v>0</v>
      </c>
    </row>
    <row r="4056" spans="1:45">
      <c r="A4056">
        <f t="shared" si="191"/>
        <v>4055</v>
      </c>
      <c r="B4056">
        <v>187880</v>
      </c>
      <c r="C4056">
        <v>187880</v>
      </c>
      <c r="D4056" t="s">
        <v>13529</v>
      </c>
      <c r="E4056" t="s">
        <v>735</v>
      </c>
      <c r="F4056">
        <v>10194930</v>
      </c>
      <c r="G4056" t="s">
        <v>81</v>
      </c>
      <c r="M4056" s="4">
        <v>0.29166666666666669</v>
      </c>
      <c r="N4056" s="1">
        <v>0.79166666666666663</v>
      </c>
      <c r="O4056" t="s">
        <v>683</v>
      </c>
      <c r="P4056" t="s">
        <v>683</v>
      </c>
      <c r="Q4056" t="s">
        <v>737</v>
      </c>
      <c r="R4056" t="s">
        <v>738</v>
      </c>
      <c r="S4056" t="s">
        <v>737</v>
      </c>
      <c r="T4056" t="s">
        <v>148</v>
      </c>
      <c r="U4056" t="s">
        <v>56</v>
      </c>
      <c r="V4056" t="s">
        <v>46</v>
      </c>
      <c r="W4056" t="str">
        <f t="shared" si="189"/>
        <v>23924 FREDERICK RD WASHINGTON DC 20004</v>
      </c>
      <c r="X4056" t="s">
        <v>47</v>
      </c>
      <c r="Y4056" t="s">
        <v>13528</v>
      </c>
      <c r="Z4056">
        <v>38.894942</v>
      </c>
      <c r="AA4056">
        <v>-77.021666999999994</v>
      </c>
      <c r="AB4056">
        <v>398120.39</v>
      </c>
      <c r="AC4056">
        <v>136344.06</v>
      </c>
      <c r="AD4056">
        <v>20004</v>
      </c>
      <c r="AE4056">
        <v>279733</v>
      </c>
      <c r="AF4056">
        <v>121828</v>
      </c>
      <c r="AG4056">
        <v>121828</v>
      </c>
      <c r="AH4056">
        <v>2</v>
      </c>
      <c r="AI4056">
        <v>6</v>
      </c>
      <c r="AJ4056" t="s">
        <v>14247</v>
      </c>
      <c r="AK4056" t="s">
        <v>570</v>
      </c>
      <c r="AL4056" t="s">
        <v>63</v>
      </c>
      <c r="AM4056">
        <v>102</v>
      </c>
      <c r="AN4056">
        <v>8</v>
      </c>
      <c r="AO4056" t="s">
        <v>64</v>
      </c>
      <c r="AP4056">
        <v>4169</v>
      </c>
      <c r="AQ4056">
        <v>-77.021669260456093</v>
      </c>
      <c r="AR4056">
        <v>38.894949910193297</v>
      </c>
      <c r="AS4056" t="b">
        <f t="shared" si="190"/>
        <v>0</v>
      </c>
    </row>
    <row r="4057" spans="1:45">
      <c r="A4057">
        <f t="shared" si="191"/>
        <v>4056</v>
      </c>
      <c r="B4057">
        <v>187867</v>
      </c>
      <c r="C4057">
        <v>187867</v>
      </c>
      <c r="D4057" t="s">
        <v>13530</v>
      </c>
      <c r="E4057" t="s">
        <v>1031</v>
      </c>
      <c r="F4057">
        <v>10194463</v>
      </c>
      <c r="G4057" t="s">
        <v>81</v>
      </c>
      <c r="K4057" t="s">
        <v>13531</v>
      </c>
      <c r="L4057" t="s">
        <v>174</v>
      </c>
      <c r="M4057" s="4">
        <v>0.29166666666666669</v>
      </c>
      <c r="N4057" s="1">
        <v>0.79166666666666663</v>
      </c>
      <c r="O4057" t="s">
        <v>683</v>
      </c>
      <c r="P4057" t="s">
        <v>683</v>
      </c>
      <c r="S4057" t="s">
        <v>5434</v>
      </c>
      <c r="T4057" t="s">
        <v>165</v>
      </c>
      <c r="U4057" t="s">
        <v>56</v>
      </c>
      <c r="V4057" t="s">
        <v>46</v>
      </c>
      <c r="W4057" t="str">
        <f t="shared" si="189"/>
        <v xml:space="preserve"> WASHINGTON DC 20005</v>
      </c>
      <c r="X4057" t="s">
        <v>47</v>
      </c>
      <c r="Y4057" t="s">
        <v>1990</v>
      </c>
      <c r="Z4057">
        <v>38.904784999999997</v>
      </c>
      <c r="AA4057">
        <v>-77.030655999999993</v>
      </c>
      <c r="AB4057">
        <v>397340.97</v>
      </c>
      <c r="AC4057">
        <v>137436.9</v>
      </c>
      <c r="AD4057">
        <v>20005</v>
      </c>
      <c r="AE4057">
        <v>240634</v>
      </c>
      <c r="AF4057">
        <v>83649</v>
      </c>
      <c r="AG4057">
        <v>83649</v>
      </c>
      <c r="AH4057">
        <v>2</v>
      </c>
      <c r="AI4057">
        <v>2</v>
      </c>
      <c r="AJ4057" t="s">
        <v>14248</v>
      </c>
      <c r="AK4057" t="s">
        <v>171</v>
      </c>
      <c r="AL4057" t="s">
        <v>88</v>
      </c>
      <c r="AM4057">
        <v>307</v>
      </c>
      <c r="AN4057">
        <v>8</v>
      </c>
      <c r="AO4057" t="s">
        <v>64</v>
      </c>
      <c r="AP4057">
        <v>4088</v>
      </c>
      <c r="AQ4057">
        <v>-77.030658160811996</v>
      </c>
      <c r="AR4057">
        <v>38.904792593982798</v>
      </c>
      <c r="AS4057" t="b">
        <f t="shared" si="190"/>
        <v>0</v>
      </c>
    </row>
    <row r="4058" spans="1:45">
      <c r="A4058">
        <f t="shared" si="191"/>
        <v>4057</v>
      </c>
      <c r="B4058">
        <v>187877</v>
      </c>
      <c r="C4058">
        <v>187877</v>
      </c>
      <c r="D4058" t="s">
        <v>13532</v>
      </c>
      <c r="E4058" t="s">
        <v>13533</v>
      </c>
      <c r="F4058">
        <v>10194395</v>
      </c>
      <c r="G4058" t="s">
        <v>54</v>
      </c>
      <c r="M4058" s="4">
        <v>0.75</v>
      </c>
      <c r="N4058" s="1">
        <v>0.125</v>
      </c>
      <c r="O4058" t="s">
        <v>55</v>
      </c>
      <c r="P4058" t="s">
        <v>683</v>
      </c>
      <c r="Q4058" t="s">
        <v>13534</v>
      </c>
      <c r="R4058" t="s">
        <v>13535</v>
      </c>
      <c r="S4058" t="s">
        <v>13534</v>
      </c>
      <c r="T4058" t="s">
        <v>148</v>
      </c>
      <c r="U4058" t="s">
        <v>56</v>
      </c>
      <c r="V4058" t="s">
        <v>46</v>
      </c>
      <c r="W4058" t="str">
        <f t="shared" si="189"/>
        <v>734 11th st nw WASHINGTON DC 20001</v>
      </c>
      <c r="X4058" t="s">
        <v>47</v>
      </c>
      <c r="Y4058" t="s">
        <v>13536</v>
      </c>
      <c r="Z4058">
        <v>38.899352</v>
      </c>
      <c r="AA4058">
        <v>-77.027265999999997</v>
      </c>
      <c r="AB4058">
        <v>397634.78</v>
      </c>
      <c r="AC4058">
        <v>136833.65</v>
      </c>
      <c r="AD4058">
        <v>20001</v>
      </c>
      <c r="AE4058">
        <v>308515</v>
      </c>
      <c r="AF4058">
        <v>460659</v>
      </c>
      <c r="AG4058">
        <v>396298</v>
      </c>
      <c r="AH4058">
        <v>2</v>
      </c>
      <c r="AI4058">
        <v>2</v>
      </c>
      <c r="AJ4058" t="s">
        <v>14247</v>
      </c>
      <c r="AK4058" t="s">
        <v>62</v>
      </c>
      <c r="AL4058" t="s">
        <v>63</v>
      </c>
      <c r="AM4058">
        <v>101</v>
      </c>
      <c r="AN4058">
        <v>8</v>
      </c>
      <c r="AO4058" t="s">
        <v>64</v>
      </c>
      <c r="AP4058">
        <v>4199</v>
      </c>
      <c r="AQ4058">
        <v>-77.027268756724894</v>
      </c>
      <c r="AR4058">
        <v>38.899359142738</v>
      </c>
      <c r="AS4058" t="b">
        <f t="shared" si="190"/>
        <v>1</v>
      </c>
    </row>
    <row r="4059" spans="1:45">
      <c r="A4059">
        <f t="shared" si="191"/>
        <v>4058</v>
      </c>
      <c r="B4059">
        <v>187948</v>
      </c>
      <c r="C4059">
        <v>187948</v>
      </c>
      <c r="D4059" t="s">
        <v>13558</v>
      </c>
      <c r="E4059" t="s">
        <v>2138</v>
      </c>
      <c r="F4059">
        <v>10196320</v>
      </c>
      <c r="G4059" t="s">
        <v>81</v>
      </c>
      <c r="K4059" t="s">
        <v>13559</v>
      </c>
      <c r="L4059" t="s">
        <v>174</v>
      </c>
      <c r="M4059" s="4">
        <v>0.16666666666666666</v>
      </c>
      <c r="N4059" s="1">
        <v>0.875</v>
      </c>
      <c r="O4059" t="s">
        <v>55</v>
      </c>
      <c r="P4059" t="s">
        <v>683</v>
      </c>
      <c r="S4059" t="s">
        <v>2140</v>
      </c>
      <c r="T4059" t="s">
        <v>165</v>
      </c>
      <c r="U4059" t="s">
        <v>56</v>
      </c>
      <c r="V4059" t="s">
        <v>46</v>
      </c>
      <c r="W4059" t="str">
        <f t="shared" si="189"/>
        <v xml:space="preserve"> WASHINGTON DC 20003</v>
      </c>
      <c r="X4059" t="s">
        <v>47</v>
      </c>
      <c r="Y4059" t="s">
        <v>2972</v>
      </c>
      <c r="Z4059">
        <v>38.879508000000001</v>
      </c>
      <c r="AA4059">
        <v>-77.005619999999993</v>
      </c>
      <c r="AB4059">
        <v>399512.39</v>
      </c>
      <c r="AC4059">
        <v>134630.46</v>
      </c>
      <c r="AD4059">
        <v>20003</v>
      </c>
      <c r="AE4059">
        <v>307326</v>
      </c>
      <c r="AF4059">
        <v>142550</v>
      </c>
      <c r="AG4059">
        <v>142550</v>
      </c>
      <c r="AH4059">
        <v>6</v>
      </c>
      <c r="AI4059">
        <v>6</v>
      </c>
      <c r="AJ4059" t="s">
        <v>14252</v>
      </c>
      <c r="AK4059" t="s">
        <v>719</v>
      </c>
      <c r="AL4059" t="s">
        <v>63</v>
      </c>
      <c r="AM4059">
        <v>106</v>
      </c>
      <c r="AN4059">
        <v>27</v>
      </c>
      <c r="AO4059" t="s">
        <v>720</v>
      </c>
      <c r="AP4059">
        <v>4113</v>
      </c>
      <c r="AQ4059">
        <v>-77.005621931761794</v>
      </c>
      <c r="AR4059">
        <v>38.879515023923702</v>
      </c>
      <c r="AS4059" t="b">
        <f t="shared" si="190"/>
        <v>0</v>
      </c>
    </row>
    <row r="4060" spans="1:45">
      <c r="A4060">
        <f t="shared" si="191"/>
        <v>4059</v>
      </c>
      <c r="B4060">
        <v>187879</v>
      </c>
      <c r="C4060">
        <v>187879</v>
      </c>
      <c r="D4060" t="s">
        <v>13560</v>
      </c>
      <c r="E4060" t="s">
        <v>13561</v>
      </c>
      <c r="F4060">
        <v>10194882</v>
      </c>
      <c r="G4060" t="s">
        <v>201</v>
      </c>
      <c r="K4060" t="s">
        <v>13562</v>
      </c>
      <c r="L4060" t="s">
        <v>386</v>
      </c>
      <c r="M4060" s="4">
        <v>0.29166666666666669</v>
      </c>
      <c r="N4060" s="1">
        <v>0.75</v>
      </c>
      <c r="O4060" t="s">
        <v>683</v>
      </c>
      <c r="P4060" t="s">
        <v>683</v>
      </c>
      <c r="S4060" t="s">
        <v>13561</v>
      </c>
      <c r="T4060" t="s">
        <v>165</v>
      </c>
      <c r="U4060" t="s">
        <v>56</v>
      </c>
      <c r="V4060" t="s">
        <v>46</v>
      </c>
      <c r="W4060" t="str">
        <f t="shared" si="189"/>
        <v xml:space="preserve"> WASHINGTON DC 20003</v>
      </c>
      <c r="X4060" t="s">
        <v>47</v>
      </c>
      <c r="Y4060" t="s">
        <v>13563</v>
      </c>
      <c r="Z4060">
        <v>38.877355999999999</v>
      </c>
      <c r="AA4060">
        <v>-77.005296999999999</v>
      </c>
      <c r="AB4060">
        <v>399540.33</v>
      </c>
      <c r="AC4060">
        <v>134391.6</v>
      </c>
      <c r="AD4060">
        <v>20003</v>
      </c>
      <c r="AE4060">
        <v>285893</v>
      </c>
      <c r="AF4060">
        <v>124732</v>
      </c>
      <c r="AG4060">
        <v>124732</v>
      </c>
      <c r="AH4060">
        <v>6</v>
      </c>
      <c r="AI4060">
        <v>6</v>
      </c>
      <c r="AJ4060" t="s">
        <v>14252</v>
      </c>
      <c r="AK4060" t="s">
        <v>719</v>
      </c>
      <c r="AL4060" t="s">
        <v>63</v>
      </c>
      <c r="AM4060">
        <v>106</v>
      </c>
      <c r="AN4060">
        <v>27</v>
      </c>
      <c r="AO4060" t="s">
        <v>720</v>
      </c>
      <c r="AP4060">
        <v>4172</v>
      </c>
      <c r="AQ4060">
        <v>-77.005299766580094</v>
      </c>
      <c r="AR4060">
        <v>38.877363293893403</v>
      </c>
      <c r="AS4060" t="b">
        <f t="shared" si="190"/>
        <v>1</v>
      </c>
    </row>
    <row r="4061" spans="1:45">
      <c r="A4061">
        <f t="shared" si="191"/>
        <v>4060</v>
      </c>
      <c r="B4061">
        <v>187986</v>
      </c>
      <c r="C4061">
        <v>187986</v>
      </c>
      <c r="D4061" t="s">
        <v>13566</v>
      </c>
      <c r="E4061" t="s">
        <v>13567</v>
      </c>
      <c r="F4061">
        <v>10195933</v>
      </c>
      <c r="G4061" t="s">
        <v>201</v>
      </c>
      <c r="K4061" t="s">
        <v>13568</v>
      </c>
      <c r="L4061" t="s">
        <v>203</v>
      </c>
      <c r="M4061" s="4">
        <v>0.375</v>
      </c>
      <c r="N4061" s="1">
        <v>0.70833333333333337</v>
      </c>
      <c r="O4061" t="s">
        <v>683</v>
      </c>
      <c r="P4061" t="s">
        <v>683</v>
      </c>
      <c r="S4061" t="s">
        <v>13567</v>
      </c>
      <c r="T4061" t="s">
        <v>165</v>
      </c>
      <c r="U4061" t="s">
        <v>56</v>
      </c>
      <c r="V4061" t="s">
        <v>46</v>
      </c>
      <c r="W4061" t="str">
        <f t="shared" si="189"/>
        <v xml:space="preserve"> WASHINGTON DC 20009</v>
      </c>
      <c r="X4061" t="s">
        <v>47</v>
      </c>
      <c r="Y4061" t="s">
        <v>13569</v>
      </c>
      <c r="Z4061">
        <v>38.919676000000003</v>
      </c>
      <c r="AA4061">
        <v>-77.040899999999993</v>
      </c>
      <c r="AB4061">
        <v>396453.18</v>
      </c>
      <c r="AC4061">
        <v>139090.26999999999</v>
      </c>
      <c r="AD4061">
        <v>20009</v>
      </c>
      <c r="AE4061">
        <v>242933</v>
      </c>
      <c r="AF4061">
        <v>85846</v>
      </c>
      <c r="AG4061">
        <v>85846</v>
      </c>
      <c r="AH4061">
        <v>1</v>
      </c>
      <c r="AI4061">
        <v>1</v>
      </c>
      <c r="AJ4061" t="s">
        <v>14247</v>
      </c>
      <c r="AK4061" t="s">
        <v>1514</v>
      </c>
      <c r="AL4061" t="s">
        <v>88</v>
      </c>
      <c r="AM4061">
        <v>303</v>
      </c>
      <c r="AN4061">
        <v>1</v>
      </c>
      <c r="AO4061" t="s">
        <v>320</v>
      </c>
      <c r="AP4061">
        <v>4126</v>
      </c>
      <c r="AQ4061">
        <v>-77.040902004895003</v>
      </c>
      <c r="AR4061">
        <v>38.919683577723298</v>
      </c>
      <c r="AS4061" t="b">
        <f t="shared" si="190"/>
        <v>1</v>
      </c>
    </row>
    <row r="4062" spans="1:45">
      <c r="A4062">
        <f t="shared" si="191"/>
        <v>4061</v>
      </c>
      <c r="B4062">
        <v>187983</v>
      </c>
      <c r="C4062">
        <v>187983</v>
      </c>
      <c r="D4062" t="s">
        <v>13570</v>
      </c>
      <c r="E4062" t="s">
        <v>13571</v>
      </c>
      <c r="F4062">
        <v>10195922</v>
      </c>
      <c r="G4062" t="s">
        <v>201</v>
      </c>
      <c r="K4062" t="s">
        <v>13572</v>
      </c>
      <c r="L4062" t="s">
        <v>415</v>
      </c>
      <c r="M4062" s="4">
        <v>0.29166666666666669</v>
      </c>
      <c r="N4062" s="1">
        <v>0.70833333333333337</v>
      </c>
      <c r="O4062" t="s">
        <v>683</v>
      </c>
      <c r="P4062" t="s">
        <v>683</v>
      </c>
      <c r="S4062" t="s">
        <v>13571</v>
      </c>
      <c r="T4062" t="s">
        <v>165</v>
      </c>
      <c r="U4062" t="s">
        <v>56</v>
      </c>
      <c r="V4062" t="s">
        <v>46</v>
      </c>
      <c r="W4062" t="str">
        <f t="shared" si="189"/>
        <v xml:space="preserve"> WASHINGTON DC 20009</v>
      </c>
      <c r="X4062" t="s">
        <v>47</v>
      </c>
      <c r="Y4062" t="s">
        <v>1513</v>
      </c>
      <c r="Z4062">
        <v>38.922794000000003</v>
      </c>
      <c r="AA4062">
        <v>-77.041138000000004</v>
      </c>
      <c r="AB4062">
        <v>396432.64000000001</v>
      </c>
      <c r="AC4062">
        <v>139436.34</v>
      </c>
      <c r="AD4062">
        <v>20009</v>
      </c>
      <c r="AE4062">
        <v>284088</v>
      </c>
      <c r="AF4062">
        <v>122925</v>
      </c>
      <c r="AG4062">
        <v>122925</v>
      </c>
      <c r="AH4062">
        <v>1</v>
      </c>
      <c r="AI4062">
        <v>1</v>
      </c>
      <c r="AJ4062" t="s">
        <v>14247</v>
      </c>
      <c r="AK4062" t="s">
        <v>1514</v>
      </c>
      <c r="AL4062" t="s">
        <v>88</v>
      </c>
      <c r="AM4062">
        <v>303</v>
      </c>
      <c r="AN4062">
        <v>1</v>
      </c>
      <c r="AO4062" t="s">
        <v>320</v>
      </c>
      <c r="AP4062">
        <v>4107</v>
      </c>
      <c r="AQ4062">
        <v>-77.041140657903895</v>
      </c>
      <c r="AR4062">
        <v>38.922801005429903</v>
      </c>
      <c r="AS4062" t="b">
        <f t="shared" si="190"/>
        <v>1</v>
      </c>
    </row>
    <row r="4063" spans="1:45">
      <c r="A4063">
        <f t="shared" si="191"/>
        <v>4062</v>
      </c>
      <c r="B4063">
        <v>187982</v>
      </c>
      <c r="C4063">
        <v>187982</v>
      </c>
      <c r="D4063" t="s">
        <v>13573</v>
      </c>
      <c r="E4063" t="s">
        <v>13574</v>
      </c>
      <c r="F4063">
        <v>10195916</v>
      </c>
      <c r="G4063" t="s">
        <v>201</v>
      </c>
      <c r="K4063" t="s">
        <v>13575</v>
      </c>
      <c r="L4063" t="s">
        <v>265</v>
      </c>
      <c r="M4063" s="4">
        <v>0.5</v>
      </c>
      <c r="N4063" s="1">
        <v>0.75</v>
      </c>
      <c r="O4063" t="s">
        <v>683</v>
      </c>
      <c r="P4063" t="s">
        <v>683</v>
      </c>
      <c r="S4063" t="s">
        <v>13574</v>
      </c>
      <c r="T4063" t="s">
        <v>165</v>
      </c>
      <c r="U4063" t="s">
        <v>56</v>
      </c>
      <c r="V4063" t="s">
        <v>46</v>
      </c>
      <c r="W4063" t="str">
        <f t="shared" si="189"/>
        <v xml:space="preserve"> WASHINGTON DC 20009</v>
      </c>
      <c r="X4063" t="s">
        <v>47</v>
      </c>
      <c r="Y4063" t="s">
        <v>13576</v>
      </c>
      <c r="Z4063">
        <v>38.924821999999999</v>
      </c>
      <c r="AA4063">
        <v>-77.038976000000005</v>
      </c>
      <c r="AB4063">
        <v>396620.29</v>
      </c>
      <c r="AC4063">
        <v>139661.41</v>
      </c>
      <c r="AD4063">
        <v>20009</v>
      </c>
      <c r="AE4063">
        <v>284065</v>
      </c>
      <c r="AF4063">
        <v>122904</v>
      </c>
      <c r="AG4063">
        <v>122904</v>
      </c>
      <c r="AH4063">
        <v>1</v>
      </c>
      <c r="AI4063">
        <v>1</v>
      </c>
      <c r="AJ4063" t="s">
        <v>14247</v>
      </c>
      <c r="AK4063" t="s">
        <v>1725</v>
      </c>
      <c r="AL4063" t="s">
        <v>88</v>
      </c>
      <c r="AM4063">
        <v>303</v>
      </c>
      <c r="AN4063">
        <v>1</v>
      </c>
      <c r="AO4063" t="s">
        <v>320</v>
      </c>
      <c r="AP4063">
        <v>4106</v>
      </c>
      <c r="AQ4063">
        <v>-77.0389778088621</v>
      </c>
      <c r="AR4063">
        <v>38.924829249887203</v>
      </c>
      <c r="AS4063" t="b">
        <f t="shared" si="190"/>
        <v>1</v>
      </c>
    </row>
    <row r="4064" spans="1:45">
      <c r="A4064">
        <f t="shared" si="191"/>
        <v>4063</v>
      </c>
      <c r="B4064">
        <v>187978</v>
      </c>
      <c r="C4064">
        <v>187978</v>
      </c>
      <c r="D4064" t="s">
        <v>13577</v>
      </c>
      <c r="E4064" t="s">
        <v>13578</v>
      </c>
      <c r="F4064">
        <v>10195851</v>
      </c>
      <c r="G4064" t="s">
        <v>201</v>
      </c>
      <c r="K4064" t="s">
        <v>13579</v>
      </c>
      <c r="L4064" t="s">
        <v>265</v>
      </c>
      <c r="M4064" s="4">
        <v>0.29166666666666669</v>
      </c>
      <c r="N4064" s="1">
        <v>0.79166666666666663</v>
      </c>
      <c r="O4064" t="s">
        <v>683</v>
      </c>
      <c r="P4064" t="s">
        <v>683</v>
      </c>
      <c r="S4064" t="s">
        <v>13578</v>
      </c>
      <c r="T4064" t="s">
        <v>165</v>
      </c>
      <c r="U4064" t="s">
        <v>56</v>
      </c>
      <c r="V4064" t="s">
        <v>46</v>
      </c>
      <c r="W4064" t="str">
        <f t="shared" si="189"/>
        <v xml:space="preserve"> WASHINGTON DC 20009</v>
      </c>
      <c r="X4064" t="s">
        <v>47</v>
      </c>
      <c r="Y4064" t="s">
        <v>6825</v>
      </c>
      <c r="Z4064">
        <v>38.924289999999999</v>
      </c>
      <c r="AA4064">
        <v>-77.041848000000002</v>
      </c>
      <c r="AB4064">
        <v>396371.22</v>
      </c>
      <c r="AC4064">
        <v>139602.44</v>
      </c>
      <c r="AD4064">
        <v>20009</v>
      </c>
      <c r="AE4064">
        <v>235895</v>
      </c>
      <c r="AF4064">
        <v>79201</v>
      </c>
      <c r="AG4064">
        <v>79201</v>
      </c>
      <c r="AH4064">
        <v>1</v>
      </c>
      <c r="AI4064">
        <v>1</v>
      </c>
      <c r="AJ4064" t="s">
        <v>14247</v>
      </c>
      <c r="AK4064" t="s">
        <v>951</v>
      </c>
      <c r="AL4064" t="s">
        <v>88</v>
      </c>
      <c r="AM4064">
        <v>303</v>
      </c>
      <c r="AN4064">
        <v>1</v>
      </c>
      <c r="AO4064" t="s">
        <v>320</v>
      </c>
      <c r="AP4064">
        <v>4144</v>
      </c>
      <c r="AQ4064">
        <v>-77.041849824120504</v>
      </c>
      <c r="AR4064">
        <v>38.9242970359712</v>
      </c>
      <c r="AS4064" t="b">
        <f t="shared" si="190"/>
        <v>1</v>
      </c>
    </row>
    <row r="4065" spans="1:45">
      <c r="A4065">
        <f t="shared" si="191"/>
        <v>4064</v>
      </c>
      <c r="B4065">
        <v>187917</v>
      </c>
      <c r="C4065">
        <v>187917</v>
      </c>
      <c r="D4065" t="s">
        <v>13580</v>
      </c>
      <c r="E4065" t="s">
        <v>13581</v>
      </c>
      <c r="F4065">
        <v>10195218</v>
      </c>
      <c r="G4065" t="s">
        <v>652</v>
      </c>
      <c r="K4065" t="s">
        <v>13582</v>
      </c>
      <c r="L4065" t="s">
        <v>387</v>
      </c>
      <c r="M4065" s="4">
        <v>0.33333333333333331</v>
      </c>
      <c r="N4065" s="1">
        <v>0.79166666666666663</v>
      </c>
      <c r="O4065" t="s">
        <v>265</v>
      </c>
      <c r="P4065" t="s">
        <v>683</v>
      </c>
      <c r="S4065" t="s">
        <v>13581</v>
      </c>
      <c r="T4065" t="s">
        <v>165</v>
      </c>
      <c r="U4065" t="s">
        <v>56</v>
      </c>
      <c r="V4065" t="s">
        <v>46</v>
      </c>
      <c r="W4065" t="str">
        <f t="shared" si="189"/>
        <v xml:space="preserve"> WASHINGTON DC 20009</v>
      </c>
      <c r="X4065" t="s">
        <v>47</v>
      </c>
      <c r="Y4065" t="s">
        <v>13583</v>
      </c>
      <c r="Z4065">
        <v>38.923979000000003</v>
      </c>
      <c r="AA4065">
        <v>-77.043413999999999</v>
      </c>
      <c r="AB4065">
        <v>396235.37</v>
      </c>
      <c r="AC4065">
        <v>139568.07999999999</v>
      </c>
      <c r="AD4065">
        <v>20009</v>
      </c>
      <c r="AE4065">
        <v>236025</v>
      </c>
      <c r="AF4065">
        <v>78698</v>
      </c>
      <c r="AG4065">
        <v>78698</v>
      </c>
      <c r="AH4065">
        <v>1</v>
      </c>
      <c r="AI4065">
        <v>1</v>
      </c>
      <c r="AJ4065" t="s">
        <v>14247</v>
      </c>
      <c r="AK4065" t="s">
        <v>951</v>
      </c>
      <c r="AL4065" t="s">
        <v>88</v>
      </c>
      <c r="AM4065">
        <v>303</v>
      </c>
      <c r="AN4065">
        <v>1</v>
      </c>
      <c r="AO4065" t="s">
        <v>320</v>
      </c>
      <c r="AP4065">
        <v>4147</v>
      </c>
      <c r="AQ4065">
        <v>-77.043416274405203</v>
      </c>
      <c r="AR4065">
        <v>38.923986938560297</v>
      </c>
      <c r="AS4065" t="b">
        <f t="shared" si="190"/>
        <v>1</v>
      </c>
    </row>
    <row r="4066" spans="1:45">
      <c r="A4066">
        <f t="shared" si="191"/>
        <v>4065</v>
      </c>
      <c r="B4066">
        <v>187893</v>
      </c>
      <c r="C4066">
        <v>187893</v>
      </c>
      <c r="D4066" t="s">
        <v>13584</v>
      </c>
      <c r="E4066" t="s">
        <v>13585</v>
      </c>
      <c r="F4066">
        <v>10194683</v>
      </c>
      <c r="G4066" t="s">
        <v>201</v>
      </c>
      <c r="K4066" t="s">
        <v>13586</v>
      </c>
      <c r="L4066" t="s">
        <v>334</v>
      </c>
      <c r="M4066" s="4">
        <v>0.29166666666666669</v>
      </c>
      <c r="N4066" s="1">
        <v>0.79166666666666663</v>
      </c>
      <c r="O4066" t="s">
        <v>683</v>
      </c>
      <c r="P4066" t="s">
        <v>683</v>
      </c>
      <c r="Q4066" t="s">
        <v>13585</v>
      </c>
      <c r="R4066" t="s">
        <v>13587</v>
      </c>
      <c r="S4066" t="s">
        <v>13585</v>
      </c>
      <c r="T4066" t="s">
        <v>165</v>
      </c>
      <c r="U4066" t="s">
        <v>56</v>
      </c>
      <c r="V4066" t="s">
        <v>46</v>
      </c>
      <c r="W4066" t="str">
        <f t="shared" si="189"/>
        <v>1812 Vernon St NW Apt 21 WASHINGTON DC 20009</v>
      </c>
      <c r="X4066" t="s">
        <v>47</v>
      </c>
      <c r="Y4066" t="s">
        <v>13588</v>
      </c>
      <c r="Z4066">
        <v>38.916764000000001</v>
      </c>
      <c r="AA4066">
        <v>-77.042253000000002</v>
      </c>
      <c r="AB4066">
        <v>396335.64</v>
      </c>
      <c r="AC4066">
        <v>138767.04000000001</v>
      </c>
      <c r="AD4066">
        <v>20009</v>
      </c>
      <c r="AE4066">
        <v>226447</v>
      </c>
      <c r="AF4066">
        <v>69777</v>
      </c>
      <c r="AG4066">
        <v>69777</v>
      </c>
      <c r="AH4066">
        <v>1</v>
      </c>
      <c r="AI4066">
        <v>1</v>
      </c>
      <c r="AJ4066" t="s">
        <v>14247</v>
      </c>
      <c r="AK4066" t="s">
        <v>319</v>
      </c>
      <c r="AL4066" t="s">
        <v>88</v>
      </c>
      <c r="AM4066">
        <v>303</v>
      </c>
      <c r="AN4066">
        <v>1</v>
      </c>
      <c r="AO4066" t="s">
        <v>320</v>
      </c>
      <c r="AP4066">
        <v>4075</v>
      </c>
      <c r="AQ4066">
        <v>-77.042255677436401</v>
      </c>
      <c r="AR4066">
        <v>38.916771333091901</v>
      </c>
      <c r="AS4066" t="b">
        <f t="shared" si="190"/>
        <v>1</v>
      </c>
    </row>
    <row r="4067" spans="1:45">
      <c r="A4067">
        <f t="shared" si="191"/>
        <v>4066</v>
      </c>
      <c r="B4067">
        <v>187872</v>
      </c>
      <c r="C4067">
        <v>187872</v>
      </c>
      <c r="D4067" t="s">
        <v>13589</v>
      </c>
      <c r="E4067" t="s">
        <v>13590</v>
      </c>
      <c r="F4067">
        <v>10194211</v>
      </c>
      <c r="G4067" t="s">
        <v>201</v>
      </c>
      <c r="K4067" t="s">
        <v>13591</v>
      </c>
      <c r="L4067" t="s">
        <v>1682</v>
      </c>
      <c r="M4067" s="4">
        <v>0.33333333333333331</v>
      </c>
      <c r="N4067" s="1">
        <v>0.70833333333333337</v>
      </c>
      <c r="O4067" t="s">
        <v>55</v>
      </c>
      <c r="P4067" t="s">
        <v>683</v>
      </c>
      <c r="Q4067" t="s">
        <v>13590</v>
      </c>
      <c r="R4067" t="s">
        <v>13592</v>
      </c>
      <c r="S4067" t="s">
        <v>13590</v>
      </c>
      <c r="T4067" t="s">
        <v>165</v>
      </c>
      <c r="U4067" t="s">
        <v>56</v>
      </c>
      <c r="V4067" t="s">
        <v>46</v>
      </c>
      <c r="W4067" t="str">
        <f t="shared" si="189"/>
        <v>1821 Belmont Road NW WASHINGTON DC 20009</v>
      </c>
      <c r="X4067" t="s">
        <v>47</v>
      </c>
      <c r="Y4067" t="s">
        <v>4183</v>
      </c>
      <c r="Z4067">
        <v>38.920822999999999</v>
      </c>
      <c r="AA4067">
        <v>-77.042894000000004</v>
      </c>
      <c r="AB4067">
        <v>396280.3</v>
      </c>
      <c r="AC4067">
        <v>139217.62</v>
      </c>
      <c r="AD4067">
        <v>20009</v>
      </c>
      <c r="AE4067">
        <v>238154</v>
      </c>
      <c r="AF4067">
        <v>80896</v>
      </c>
      <c r="AG4067">
        <v>80896</v>
      </c>
      <c r="AH4067">
        <v>1</v>
      </c>
      <c r="AI4067">
        <v>1</v>
      </c>
      <c r="AJ4067" t="s">
        <v>14247</v>
      </c>
      <c r="AK4067" t="s">
        <v>767</v>
      </c>
      <c r="AL4067" t="s">
        <v>88</v>
      </c>
      <c r="AM4067">
        <v>303</v>
      </c>
      <c r="AN4067">
        <v>1</v>
      </c>
      <c r="AO4067" t="s">
        <v>320</v>
      </c>
      <c r="AP4067">
        <v>4124</v>
      </c>
      <c r="AQ4067">
        <v>-77.042896239228696</v>
      </c>
      <c r="AR4067">
        <v>38.920830073227897</v>
      </c>
      <c r="AS4067" t="b">
        <f t="shared" si="190"/>
        <v>1</v>
      </c>
    </row>
    <row r="4068" spans="1:45">
      <c r="A4068">
        <f t="shared" si="191"/>
        <v>4067</v>
      </c>
      <c r="B4068">
        <v>187943</v>
      </c>
      <c r="C4068">
        <v>187943</v>
      </c>
      <c r="D4068" t="s">
        <v>13605</v>
      </c>
      <c r="E4068" t="s">
        <v>13606</v>
      </c>
      <c r="F4068">
        <v>10196268</v>
      </c>
      <c r="G4068" t="s">
        <v>201</v>
      </c>
      <c r="K4068" t="s">
        <v>13607</v>
      </c>
      <c r="L4068" t="s">
        <v>266</v>
      </c>
      <c r="M4068" s="4">
        <v>0.54166666666666663</v>
      </c>
      <c r="N4068" s="1">
        <v>0.70833333333333337</v>
      </c>
      <c r="O4068" t="s">
        <v>683</v>
      </c>
      <c r="P4068" t="s">
        <v>683</v>
      </c>
      <c r="S4068" t="s">
        <v>13606</v>
      </c>
      <c r="T4068" t="s">
        <v>165</v>
      </c>
      <c r="U4068" t="s">
        <v>56</v>
      </c>
      <c r="V4068" t="s">
        <v>46</v>
      </c>
      <c r="W4068" t="str">
        <f t="shared" si="189"/>
        <v xml:space="preserve"> WASHINGTON DC 20003</v>
      </c>
      <c r="X4068" t="s">
        <v>47</v>
      </c>
      <c r="Y4068" t="s">
        <v>13608</v>
      </c>
      <c r="Z4068">
        <v>38.885559000000001</v>
      </c>
      <c r="AA4068">
        <v>-77.002279999999999</v>
      </c>
      <c r="AB4068">
        <v>399802.19</v>
      </c>
      <c r="AC4068">
        <v>135302.15</v>
      </c>
      <c r="AD4068">
        <v>20003</v>
      </c>
      <c r="AE4068">
        <v>39363</v>
      </c>
      <c r="AF4068">
        <v>24427</v>
      </c>
      <c r="AG4068">
        <v>24427</v>
      </c>
      <c r="AH4068">
        <v>6</v>
      </c>
      <c r="AI4068">
        <v>6</v>
      </c>
      <c r="AJ4068" t="s">
        <v>14249</v>
      </c>
      <c r="AK4068" t="s">
        <v>73</v>
      </c>
      <c r="AL4068" t="s">
        <v>63</v>
      </c>
      <c r="AM4068">
        <v>107</v>
      </c>
      <c r="AN4068">
        <v>26</v>
      </c>
      <c r="AO4068" t="s">
        <v>74</v>
      </c>
      <c r="AP4068">
        <v>4055</v>
      </c>
      <c r="AQ4068">
        <v>-77.002282213617704</v>
      </c>
      <c r="AR4068">
        <v>38.885565981160298</v>
      </c>
      <c r="AS4068" t="b">
        <f t="shared" si="190"/>
        <v>1</v>
      </c>
    </row>
    <row r="4069" spans="1:45">
      <c r="A4069">
        <f t="shared" si="191"/>
        <v>4068</v>
      </c>
      <c r="B4069">
        <v>187991</v>
      </c>
      <c r="C4069">
        <v>187991</v>
      </c>
      <c r="D4069" t="s">
        <v>13609</v>
      </c>
      <c r="E4069" t="s">
        <v>13610</v>
      </c>
      <c r="F4069">
        <v>10195970</v>
      </c>
      <c r="G4069" t="s">
        <v>201</v>
      </c>
      <c r="K4069" t="s">
        <v>13611</v>
      </c>
      <c r="L4069" t="s">
        <v>265</v>
      </c>
      <c r="M4069" s="4">
        <v>0.625</v>
      </c>
      <c r="N4069" s="1">
        <v>0.83333333333333337</v>
      </c>
      <c r="O4069" t="s">
        <v>55</v>
      </c>
      <c r="P4069" t="s">
        <v>683</v>
      </c>
      <c r="S4069" t="s">
        <v>13610</v>
      </c>
      <c r="T4069" t="s">
        <v>165</v>
      </c>
      <c r="U4069" t="s">
        <v>56</v>
      </c>
      <c r="V4069" t="s">
        <v>46</v>
      </c>
      <c r="W4069" t="str">
        <f t="shared" si="189"/>
        <v xml:space="preserve"> WASHINGTON DC 20003</v>
      </c>
      <c r="X4069" t="s">
        <v>47</v>
      </c>
      <c r="Y4069" t="s">
        <v>13612</v>
      </c>
      <c r="Z4069">
        <v>38.887760999999998</v>
      </c>
      <c r="AA4069">
        <v>-77.001626000000002</v>
      </c>
      <c r="AB4069">
        <v>399858.89</v>
      </c>
      <c r="AC4069">
        <v>135546.64000000001</v>
      </c>
      <c r="AD4069">
        <v>20003</v>
      </c>
      <c r="AE4069">
        <v>40946</v>
      </c>
      <c r="AF4069">
        <v>28838</v>
      </c>
      <c r="AG4069">
        <v>28838</v>
      </c>
      <c r="AH4069">
        <v>6</v>
      </c>
      <c r="AI4069">
        <v>6</v>
      </c>
      <c r="AJ4069" t="s">
        <v>14249</v>
      </c>
      <c r="AK4069" t="s">
        <v>73</v>
      </c>
      <c r="AL4069" t="s">
        <v>63</v>
      </c>
      <c r="AM4069">
        <v>107</v>
      </c>
      <c r="AN4069">
        <v>26</v>
      </c>
      <c r="AO4069" t="s">
        <v>74</v>
      </c>
      <c r="AP4069">
        <v>4154</v>
      </c>
      <c r="AQ4069">
        <v>-77.001628747526595</v>
      </c>
      <c r="AR4069">
        <v>38.887768451320198</v>
      </c>
      <c r="AS4069" t="b">
        <f t="shared" si="190"/>
        <v>1</v>
      </c>
    </row>
    <row r="4070" spans="1:45">
      <c r="A4070">
        <f t="shared" si="191"/>
        <v>4069</v>
      </c>
      <c r="B4070">
        <v>187885</v>
      </c>
      <c r="C4070">
        <v>187885</v>
      </c>
      <c r="D4070" t="s">
        <v>13613</v>
      </c>
      <c r="E4070" t="s">
        <v>4468</v>
      </c>
      <c r="F4070">
        <v>10195054</v>
      </c>
      <c r="G4070" t="s">
        <v>2561</v>
      </c>
      <c r="M4070" s="4">
        <v>0.29166666666666669</v>
      </c>
      <c r="N4070" s="1">
        <v>0.70833333333333337</v>
      </c>
      <c r="O4070" t="s">
        <v>184</v>
      </c>
      <c r="P4070" t="s">
        <v>683</v>
      </c>
      <c r="S4070" t="s">
        <v>796</v>
      </c>
      <c r="T4070" t="s">
        <v>148</v>
      </c>
      <c r="U4070" t="s">
        <v>56</v>
      </c>
      <c r="V4070" t="s">
        <v>46</v>
      </c>
      <c r="W4070" t="str">
        <f t="shared" si="189"/>
        <v xml:space="preserve"> WASHINGTON DC </v>
      </c>
      <c r="X4070" t="s">
        <v>47</v>
      </c>
      <c r="Y4070" t="s">
        <v>4127</v>
      </c>
      <c r="Z4070">
        <v>38.894376999999999</v>
      </c>
      <c r="AA4070">
        <v>-76.997547999999995</v>
      </c>
      <c r="AB4070">
        <v>400212.75465000002</v>
      </c>
      <c r="AC4070">
        <v>136281.0759</v>
      </c>
      <c r="AE4070">
        <v>0</v>
      </c>
      <c r="AF4070">
        <v>456022</v>
      </c>
      <c r="AG4070">
        <v>392050</v>
      </c>
      <c r="AH4070">
        <v>6</v>
      </c>
      <c r="AI4070">
        <v>6</v>
      </c>
      <c r="AJ4070" t="s">
        <v>14247</v>
      </c>
      <c r="AK4070" t="s">
        <v>1593</v>
      </c>
      <c r="AL4070" t="s">
        <v>63</v>
      </c>
      <c r="AM4070">
        <v>104</v>
      </c>
      <c r="AN4070">
        <v>25</v>
      </c>
      <c r="AO4070" t="s">
        <v>74</v>
      </c>
      <c r="AP4070">
        <v>4194</v>
      </c>
      <c r="AQ4070">
        <v>-76.997549799126205</v>
      </c>
      <c r="AR4070">
        <v>38.894384510740899</v>
      </c>
      <c r="AS4070" t="b">
        <f t="shared" si="190"/>
        <v>0</v>
      </c>
    </row>
    <row r="4071" spans="1:45">
      <c r="A4071">
        <f t="shared" si="191"/>
        <v>4070</v>
      </c>
      <c r="B4071">
        <v>187876</v>
      </c>
      <c r="C4071">
        <v>187876</v>
      </c>
      <c r="D4071" t="s">
        <v>13614</v>
      </c>
      <c r="E4071" t="s">
        <v>13615</v>
      </c>
      <c r="F4071">
        <v>10194310</v>
      </c>
      <c r="G4071" t="s">
        <v>201</v>
      </c>
      <c r="K4071" t="s">
        <v>13616</v>
      </c>
      <c r="L4071" t="s">
        <v>254</v>
      </c>
      <c r="M4071" s="4">
        <v>0.29166666666666669</v>
      </c>
      <c r="N4071" s="1">
        <v>0.70833333333333337</v>
      </c>
      <c r="O4071" t="s">
        <v>55</v>
      </c>
      <c r="P4071" t="s">
        <v>683</v>
      </c>
      <c r="Q4071" t="s">
        <v>13615</v>
      </c>
      <c r="R4071" t="s">
        <v>13617</v>
      </c>
      <c r="S4071" t="s">
        <v>13615</v>
      </c>
      <c r="T4071" t="s">
        <v>165</v>
      </c>
      <c r="U4071" t="s">
        <v>56</v>
      </c>
      <c r="V4071" t="s">
        <v>46</v>
      </c>
      <c r="W4071" t="str">
        <f t="shared" si="189"/>
        <v>109 C Street SE WASHINGTON DC 20003</v>
      </c>
      <c r="X4071" t="s">
        <v>47</v>
      </c>
      <c r="Y4071" t="s">
        <v>13618</v>
      </c>
      <c r="Z4071">
        <v>38.885888999999999</v>
      </c>
      <c r="AA4071">
        <v>-77.005391000000003</v>
      </c>
      <c r="AB4071">
        <v>399532.29</v>
      </c>
      <c r="AC4071">
        <v>135338.88</v>
      </c>
      <c r="AD4071">
        <v>20003</v>
      </c>
      <c r="AE4071">
        <v>74674</v>
      </c>
      <c r="AF4071">
        <v>48222</v>
      </c>
      <c r="AG4071">
        <v>48222</v>
      </c>
      <c r="AH4071">
        <v>6</v>
      </c>
      <c r="AI4071">
        <v>6</v>
      </c>
      <c r="AJ4071" t="s">
        <v>14249</v>
      </c>
      <c r="AK4071" t="s">
        <v>73</v>
      </c>
      <c r="AL4071" t="s">
        <v>63</v>
      </c>
      <c r="AM4071">
        <v>106</v>
      </c>
      <c r="AN4071">
        <v>26</v>
      </c>
      <c r="AO4071" t="s">
        <v>74</v>
      </c>
      <c r="AP4071">
        <v>4140</v>
      </c>
      <c r="AQ4071">
        <v>-77.005393069056794</v>
      </c>
      <c r="AR4071">
        <v>38.885896756802801</v>
      </c>
      <c r="AS4071" t="b">
        <f t="shared" si="190"/>
        <v>1</v>
      </c>
    </row>
    <row r="4072" spans="1:45">
      <c r="A4072">
        <f t="shared" si="191"/>
        <v>4071</v>
      </c>
      <c r="B4072">
        <v>187968</v>
      </c>
      <c r="C4072">
        <v>187968</v>
      </c>
      <c r="D4072" t="s">
        <v>13619</v>
      </c>
      <c r="E4072" t="s">
        <v>2138</v>
      </c>
      <c r="F4072">
        <v>10196564</v>
      </c>
      <c r="G4072" t="s">
        <v>81</v>
      </c>
      <c r="K4072" t="s">
        <v>13620</v>
      </c>
      <c r="L4072" t="s">
        <v>174</v>
      </c>
      <c r="M4072" s="4">
        <v>0.16666666666666666</v>
      </c>
      <c r="N4072" s="1">
        <v>0.875</v>
      </c>
      <c r="O4072" t="s">
        <v>683</v>
      </c>
      <c r="P4072" t="s">
        <v>683</v>
      </c>
      <c r="S4072" t="s">
        <v>2140</v>
      </c>
      <c r="T4072" t="s">
        <v>165</v>
      </c>
      <c r="U4072" t="s">
        <v>56</v>
      </c>
      <c r="V4072" t="s">
        <v>46</v>
      </c>
      <c r="W4072" t="str">
        <f t="shared" si="189"/>
        <v xml:space="preserve"> WASHINGTON DC 20006</v>
      </c>
      <c r="X4072" t="s">
        <v>47</v>
      </c>
      <c r="Y4072" t="s">
        <v>13621</v>
      </c>
      <c r="Z4072">
        <v>38.902191999999999</v>
      </c>
      <c r="AA4072">
        <v>-77.038021999999998</v>
      </c>
      <c r="AB4072">
        <v>396701.89</v>
      </c>
      <c r="AC4072">
        <v>137149.29999999999</v>
      </c>
      <c r="AD4072">
        <v>20006</v>
      </c>
      <c r="AE4072">
        <v>243311</v>
      </c>
      <c r="AF4072">
        <v>86241</v>
      </c>
      <c r="AG4072">
        <v>86241</v>
      </c>
      <c r="AH4072">
        <v>2</v>
      </c>
      <c r="AI4072">
        <v>2</v>
      </c>
      <c r="AJ4072" t="s">
        <v>14249</v>
      </c>
      <c r="AK4072" t="s">
        <v>90</v>
      </c>
      <c r="AL4072" t="s">
        <v>50</v>
      </c>
      <c r="AM4072">
        <v>207</v>
      </c>
      <c r="AN4072">
        <v>6</v>
      </c>
      <c r="AO4072" t="s">
        <v>524</v>
      </c>
      <c r="AP4072">
        <v>4093</v>
      </c>
      <c r="AQ4072">
        <v>-77.038024712973595</v>
      </c>
      <c r="AR4072">
        <v>38.902199625517198</v>
      </c>
      <c r="AS4072" t="b">
        <f t="shared" si="190"/>
        <v>0</v>
      </c>
    </row>
    <row r="4073" spans="1:45">
      <c r="A4073">
        <f t="shared" si="191"/>
        <v>4072</v>
      </c>
      <c r="B4073">
        <v>187970</v>
      </c>
      <c r="C4073">
        <v>187970</v>
      </c>
      <c r="D4073" t="s">
        <v>13622</v>
      </c>
      <c r="E4073" t="s">
        <v>985</v>
      </c>
      <c r="F4073">
        <v>10195715</v>
      </c>
      <c r="G4073" t="s">
        <v>201</v>
      </c>
      <c r="K4073" t="s">
        <v>13623</v>
      </c>
      <c r="L4073" t="s">
        <v>387</v>
      </c>
      <c r="M4073" s="4">
        <v>0.29166666666666669</v>
      </c>
      <c r="N4073" s="1">
        <v>0.70833333333333337</v>
      </c>
      <c r="O4073" t="s">
        <v>683</v>
      </c>
      <c r="P4073" t="s">
        <v>683</v>
      </c>
      <c r="Q4073" t="s">
        <v>13624</v>
      </c>
      <c r="R4073" t="s">
        <v>13625</v>
      </c>
      <c r="S4073" t="s">
        <v>13624</v>
      </c>
      <c r="T4073" t="s">
        <v>165</v>
      </c>
      <c r="U4073" t="s">
        <v>56</v>
      </c>
      <c r="V4073" t="s">
        <v>46</v>
      </c>
      <c r="W4073" t="str">
        <f t="shared" si="189"/>
        <v>17 Bridge St WASHINGTON DC 20036</v>
      </c>
      <c r="X4073" t="s">
        <v>47</v>
      </c>
      <c r="Y4073" t="s">
        <v>3228</v>
      </c>
      <c r="Z4073">
        <v>38.907060000000001</v>
      </c>
      <c r="AA4073">
        <v>-77.045365000000004</v>
      </c>
      <c r="AB4073">
        <v>396065.26</v>
      </c>
      <c r="AC4073">
        <v>137690</v>
      </c>
      <c r="AD4073">
        <v>20036</v>
      </c>
      <c r="AE4073">
        <v>242555</v>
      </c>
      <c r="AF4073">
        <v>85491</v>
      </c>
      <c r="AG4073">
        <v>85491</v>
      </c>
      <c r="AH4073">
        <v>2</v>
      </c>
      <c r="AI4073">
        <v>2</v>
      </c>
      <c r="AJ4073" t="s">
        <v>14244</v>
      </c>
      <c r="AK4073" t="s">
        <v>927</v>
      </c>
      <c r="AL4073" t="s">
        <v>50</v>
      </c>
      <c r="AM4073">
        <v>208</v>
      </c>
      <c r="AN4073">
        <v>6</v>
      </c>
      <c r="AO4073" t="s">
        <v>524</v>
      </c>
      <c r="AP4073">
        <v>4177</v>
      </c>
      <c r="AQ4073">
        <v>-77.045367231247297</v>
      </c>
      <c r="AR4073">
        <v>38.907067821781503</v>
      </c>
      <c r="AS4073" t="b">
        <f t="shared" si="190"/>
        <v>0</v>
      </c>
    </row>
    <row r="4074" spans="1:45">
      <c r="A4074">
        <f t="shared" si="191"/>
        <v>4073</v>
      </c>
      <c r="B4074">
        <v>187912</v>
      </c>
      <c r="C4074">
        <v>187912</v>
      </c>
      <c r="D4074" t="s">
        <v>13626</v>
      </c>
      <c r="E4074" t="s">
        <v>1031</v>
      </c>
      <c r="F4074">
        <v>10195107</v>
      </c>
      <c r="G4074" t="s">
        <v>81</v>
      </c>
      <c r="K4074" t="s">
        <v>13627</v>
      </c>
      <c r="L4074" t="s">
        <v>203</v>
      </c>
      <c r="M4074" s="4">
        <v>0.29166666666666669</v>
      </c>
      <c r="N4074" s="1">
        <v>0.79166666666666663</v>
      </c>
      <c r="O4074" t="s">
        <v>683</v>
      </c>
      <c r="P4074" t="s">
        <v>683</v>
      </c>
      <c r="S4074" t="s">
        <v>4791</v>
      </c>
      <c r="T4074" t="s">
        <v>165</v>
      </c>
      <c r="U4074" t="s">
        <v>56</v>
      </c>
      <c r="V4074" t="s">
        <v>46</v>
      </c>
      <c r="W4074" t="str">
        <f t="shared" si="189"/>
        <v xml:space="preserve"> WASHINGTON DC 20006</v>
      </c>
      <c r="X4074" t="s">
        <v>47</v>
      </c>
      <c r="Y4074" t="s">
        <v>13628</v>
      </c>
      <c r="Z4074">
        <v>38.901031000000003</v>
      </c>
      <c r="AA4074">
        <v>-77.040863000000002</v>
      </c>
      <c r="AB4074">
        <v>396455.45</v>
      </c>
      <c r="AC4074">
        <v>137020.49</v>
      </c>
      <c r="AD4074">
        <v>20006</v>
      </c>
      <c r="AE4074">
        <v>279347</v>
      </c>
      <c r="AF4074">
        <v>121415</v>
      </c>
      <c r="AG4074">
        <v>121415</v>
      </c>
      <c r="AH4074">
        <v>2</v>
      </c>
      <c r="AI4074">
        <v>2</v>
      </c>
      <c r="AJ4074" t="s">
        <v>14249</v>
      </c>
      <c r="AK4074" t="s">
        <v>523</v>
      </c>
      <c r="AL4074" t="s">
        <v>50</v>
      </c>
      <c r="AM4074">
        <v>207</v>
      </c>
      <c r="AN4074">
        <v>6</v>
      </c>
      <c r="AO4074" t="s">
        <v>524</v>
      </c>
      <c r="AP4074">
        <v>4104</v>
      </c>
      <c r="AQ4074">
        <v>-77.040865143924904</v>
      </c>
      <c r="AR4074">
        <v>38.901038299772701</v>
      </c>
      <c r="AS4074" t="b">
        <f t="shared" si="190"/>
        <v>0</v>
      </c>
    </row>
    <row r="4075" spans="1:45">
      <c r="A4075">
        <f t="shared" si="191"/>
        <v>4074</v>
      </c>
      <c r="B4075">
        <v>188033</v>
      </c>
      <c r="C4075">
        <v>188033</v>
      </c>
      <c r="D4075" t="s">
        <v>13634</v>
      </c>
      <c r="E4075" t="s">
        <v>13635</v>
      </c>
      <c r="F4075">
        <v>10197068</v>
      </c>
      <c r="G4075" t="s">
        <v>201</v>
      </c>
      <c r="M4075" s="4">
        <v>0.29166666666666669</v>
      </c>
      <c r="N4075" s="1">
        <v>0.54166666666666663</v>
      </c>
      <c r="O4075" t="s">
        <v>683</v>
      </c>
      <c r="P4075" t="s">
        <v>683</v>
      </c>
      <c r="S4075" t="s">
        <v>13635</v>
      </c>
      <c r="T4075" t="s">
        <v>148</v>
      </c>
      <c r="U4075" t="s">
        <v>56</v>
      </c>
      <c r="V4075" t="s">
        <v>46</v>
      </c>
      <c r="W4075" t="str">
        <f t="shared" si="189"/>
        <v xml:space="preserve"> WASHINGTON DC 20005</v>
      </c>
      <c r="X4075" t="s">
        <v>47</v>
      </c>
      <c r="Y4075" t="s">
        <v>10106</v>
      </c>
      <c r="Z4075">
        <v>38.907463999999997</v>
      </c>
      <c r="AA4075">
        <v>-77.032334000000006</v>
      </c>
      <c r="AB4075">
        <v>397195.53</v>
      </c>
      <c r="AC4075">
        <v>137734.29</v>
      </c>
      <c r="AD4075">
        <v>20005</v>
      </c>
      <c r="AE4075">
        <v>217999</v>
      </c>
      <c r="AF4075">
        <v>61136</v>
      </c>
      <c r="AG4075">
        <v>61136</v>
      </c>
      <c r="AH4075">
        <v>2</v>
      </c>
      <c r="AI4075">
        <v>2</v>
      </c>
      <c r="AJ4075" t="s">
        <v>14248</v>
      </c>
      <c r="AK4075" t="s">
        <v>2006</v>
      </c>
      <c r="AL4075" t="s">
        <v>50</v>
      </c>
      <c r="AM4075">
        <v>208</v>
      </c>
      <c r="AN4075">
        <v>7</v>
      </c>
      <c r="AO4075" t="s">
        <v>51</v>
      </c>
      <c r="AP4075">
        <v>4066</v>
      </c>
      <c r="AQ4075">
        <v>-77.032336148619706</v>
      </c>
      <c r="AR4075">
        <v>38.907471135055701</v>
      </c>
      <c r="AS4075" t="b">
        <f t="shared" si="190"/>
        <v>1</v>
      </c>
    </row>
    <row r="4076" spans="1:45">
      <c r="A4076">
        <f t="shared" si="191"/>
        <v>4075</v>
      </c>
      <c r="B4076">
        <v>188032</v>
      </c>
      <c r="C4076">
        <v>188032</v>
      </c>
      <c r="D4076" t="s">
        <v>13636</v>
      </c>
      <c r="E4076" t="s">
        <v>13637</v>
      </c>
      <c r="F4076">
        <v>10196968</v>
      </c>
      <c r="G4076" t="s">
        <v>54</v>
      </c>
      <c r="K4076" t="s">
        <v>13638</v>
      </c>
      <c r="L4076" t="s">
        <v>266</v>
      </c>
      <c r="M4076" s="4">
        <v>0.64583333333333337</v>
      </c>
      <c r="N4076" s="1">
        <v>0.25</v>
      </c>
      <c r="O4076" t="s">
        <v>55</v>
      </c>
      <c r="P4076" t="s">
        <v>683</v>
      </c>
      <c r="S4076" t="s">
        <v>13639</v>
      </c>
      <c r="T4076" t="s">
        <v>165</v>
      </c>
      <c r="U4076" t="s">
        <v>56</v>
      </c>
      <c r="V4076" t="s">
        <v>46</v>
      </c>
      <c r="W4076" t="str">
        <f t="shared" si="189"/>
        <v xml:space="preserve"> WASHINGTON DC 20500</v>
      </c>
      <c r="X4076" t="s">
        <v>47</v>
      </c>
      <c r="Y4076" t="s">
        <v>13640</v>
      </c>
      <c r="Z4076">
        <v>38.897668000000003</v>
      </c>
      <c r="AA4076">
        <v>-77.036545000000004</v>
      </c>
      <c r="AB4076">
        <v>396829.87</v>
      </c>
      <c r="AC4076">
        <v>136646.99</v>
      </c>
      <c r="AD4076">
        <v>20500</v>
      </c>
      <c r="AE4076">
        <v>293211</v>
      </c>
      <c r="AF4076">
        <v>130498</v>
      </c>
      <c r="AG4076">
        <v>130498</v>
      </c>
      <c r="AH4076">
        <v>2</v>
      </c>
      <c r="AI4076">
        <v>2</v>
      </c>
      <c r="AJ4076" t="s">
        <v>14244</v>
      </c>
      <c r="AK4076" t="s">
        <v>197</v>
      </c>
      <c r="AL4076" t="s">
        <v>50</v>
      </c>
      <c r="AM4076">
        <v>207</v>
      </c>
      <c r="AN4076" t="s">
        <v>51</v>
      </c>
      <c r="AO4076" t="s">
        <v>51</v>
      </c>
      <c r="AP4076">
        <v>4110</v>
      </c>
      <c r="AQ4076">
        <v>-77.036546970683005</v>
      </c>
      <c r="AR4076">
        <v>38.897675107298397</v>
      </c>
      <c r="AS4076" t="b">
        <f t="shared" si="190"/>
        <v>0</v>
      </c>
    </row>
    <row r="4077" spans="1:45">
      <c r="A4077">
        <f t="shared" si="191"/>
        <v>4076</v>
      </c>
      <c r="B4077">
        <v>188031</v>
      </c>
      <c r="C4077">
        <v>188031</v>
      </c>
      <c r="D4077" t="s">
        <v>13641</v>
      </c>
      <c r="E4077" t="s">
        <v>13642</v>
      </c>
      <c r="F4077">
        <v>10196963</v>
      </c>
      <c r="G4077" t="s">
        <v>201</v>
      </c>
      <c r="M4077" s="4">
        <v>0.58333333333333337</v>
      </c>
      <c r="N4077" s="1">
        <v>0.75</v>
      </c>
      <c r="O4077" t="s">
        <v>683</v>
      </c>
      <c r="P4077" t="s">
        <v>683</v>
      </c>
      <c r="S4077" t="s">
        <v>13642</v>
      </c>
      <c r="T4077" t="s">
        <v>148</v>
      </c>
      <c r="U4077" t="s">
        <v>56</v>
      </c>
      <c r="V4077" t="s">
        <v>46</v>
      </c>
      <c r="W4077" t="str">
        <f t="shared" si="189"/>
        <v xml:space="preserve"> WASHINGTON DC 20037</v>
      </c>
      <c r="X4077" t="s">
        <v>47</v>
      </c>
      <c r="Y4077" t="s">
        <v>13643</v>
      </c>
      <c r="Z4077">
        <v>38.902780999999997</v>
      </c>
      <c r="AA4077">
        <v>-77.048997</v>
      </c>
      <c r="AB4077">
        <v>395750</v>
      </c>
      <c r="AC4077">
        <v>137215.14000000001</v>
      </c>
      <c r="AD4077">
        <v>20037</v>
      </c>
      <c r="AE4077">
        <v>242367</v>
      </c>
      <c r="AF4077">
        <v>85305</v>
      </c>
      <c r="AG4077">
        <v>85305</v>
      </c>
      <c r="AH4077">
        <v>2</v>
      </c>
      <c r="AI4077">
        <v>2</v>
      </c>
      <c r="AJ4077" t="s">
        <v>14244</v>
      </c>
      <c r="AK4077" t="s">
        <v>610</v>
      </c>
      <c r="AL4077" t="s">
        <v>50</v>
      </c>
      <c r="AM4077">
        <v>207</v>
      </c>
      <c r="AN4077">
        <v>6</v>
      </c>
      <c r="AO4077" t="s">
        <v>51</v>
      </c>
      <c r="AP4077">
        <v>4122</v>
      </c>
      <c r="AQ4077">
        <v>-77.048999030933402</v>
      </c>
      <c r="AR4077">
        <v>38.902788648251203</v>
      </c>
      <c r="AS4077" t="b">
        <f t="shared" si="190"/>
        <v>1</v>
      </c>
    </row>
    <row r="4078" spans="1:45">
      <c r="A4078">
        <f t="shared" si="191"/>
        <v>4077</v>
      </c>
      <c r="B4078">
        <v>188030</v>
      </c>
      <c r="C4078">
        <v>188030</v>
      </c>
      <c r="D4078" t="s">
        <v>13644</v>
      </c>
      <c r="E4078" t="s">
        <v>13645</v>
      </c>
      <c r="F4078">
        <v>10196960</v>
      </c>
      <c r="G4078" t="s">
        <v>201</v>
      </c>
      <c r="K4078" t="s">
        <v>13646</v>
      </c>
      <c r="L4078" t="s">
        <v>266</v>
      </c>
      <c r="M4078" s="4">
        <v>0.29166666666666669</v>
      </c>
      <c r="N4078" s="1">
        <v>0.79166666666666663</v>
      </c>
      <c r="O4078" t="s">
        <v>683</v>
      </c>
      <c r="P4078" t="s">
        <v>683</v>
      </c>
      <c r="S4078" t="s">
        <v>13645</v>
      </c>
      <c r="T4078" t="s">
        <v>165</v>
      </c>
      <c r="U4078" t="s">
        <v>56</v>
      </c>
      <c r="V4078" t="s">
        <v>46</v>
      </c>
      <c r="W4078" t="str">
        <f t="shared" si="189"/>
        <v xml:space="preserve"> WASHINGTON DC 20002</v>
      </c>
      <c r="X4078" t="s">
        <v>47</v>
      </c>
      <c r="Y4078" t="s">
        <v>13647</v>
      </c>
      <c r="Z4078">
        <v>38.893020999999997</v>
      </c>
      <c r="AA4078">
        <v>-76.993514000000005</v>
      </c>
      <c r="AB4078">
        <v>400562.64</v>
      </c>
      <c r="AC4078">
        <v>136130.56</v>
      </c>
      <c r="AD4078">
        <v>20002</v>
      </c>
      <c r="AE4078">
        <v>47970</v>
      </c>
      <c r="AF4078">
        <v>32512</v>
      </c>
      <c r="AG4078">
        <v>32512</v>
      </c>
      <c r="AH4078">
        <v>6</v>
      </c>
      <c r="AI4078">
        <v>6</v>
      </c>
      <c r="AJ4078" t="s">
        <v>14244</v>
      </c>
      <c r="AK4078" t="s">
        <v>670</v>
      </c>
      <c r="AL4078" t="s">
        <v>63</v>
      </c>
      <c r="AM4078">
        <v>107</v>
      </c>
      <c r="AN4078">
        <v>25</v>
      </c>
      <c r="AO4078" t="s">
        <v>51</v>
      </c>
      <c r="AP4078">
        <v>4057</v>
      </c>
      <c r="AQ4078">
        <v>-76.993516693213607</v>
      </c>
      <c r="AR4078">
        <v>38.893028453614001</v>
      </c>
      <c r="AS4078" t="b">
        <f t="shared" si="190"/>
        <v>1</v>
      </c>
    </row>
    <row r="4079" spans="1:45">
      <c r="A4079">
        <f t="shared" si="191"/>
        <v>4078</v>
      </c>
      <c r="B4079">
        <v>188029</v>
      </c>
      <c r="C4079">
        <v>188029</v>
      </c>
      <c r="D4079" t="s">
        <v>13648</v>
      </c>
      <c r="E4079" t="s">
        <v>13649</v>
      </c>
      <c r="F4079">
        <v>10196907</v>
      </c>
      <c r="G4079" t="s">
        <v>201</v>
      </c>
      <c r="K4079" t="s">
        <v>13650</v>
      </c>
      <c r="L4079" t="s">
        <v>266</v>
      </c>
      <c r="M4079" s="4">
        <v>0.29166666666666669</v>
      </c>
      <c r="N4079" s="1">
        <v>0.70833333333333337</v>
      </c>
      <c r="O4079" t="s">
        <v>683</v>
      </c>
      <c r="P4079" t="s">
        <v>683</v>
      </c>
      <c r="S4079" t="s">
        <v>13649</v>
      </c>
      <c r="T4079" t="s">
        <v>165</v>
      </c>
      <c r="U4079" t="s">
        <v>56</v>
      </c>
      <c r="V4079" t="s">
        <v>46</v>
      </c>
      <c r="W4079" t="str">
        <f t="shared" si="189"/>
        <v xml:space="preserve"> WASHINGTON DC 20010</v>
      </c>
      <c r="X4079" t="s">
        <v>47</v>
      </c>
      <c r="Y4079" t="s">
        <v>13651</v>
      </c>
      <c r="Z4079">
        <v>38.937672999999997</v>
      </c>
      <c r="AA4079">
        <v>-77.035139999999998</v>
      </c>
      <c r="AB4079">
        <v>396953.46</v>
      </c>
      <c r="AC4079">
        <v>141087.89000000001</v>
      </c>
      <c r="AD4079">
        <v>20010</v>
      </c>
      <c r="AE4079">
        <v>289374</v>
      </c>
      <c r="AF4079">
        <v>127640</v>
      </c>
      <c r="AG4079">
        <v>127640</v>
      </c>
      <c r="AH4079">
        <v>4</v>
      </c>
      <c r="AI4079">
        <v>4</v>
      </c>
      <c r="AJ4079" t="s">
        <v>14247</v>
      </c>
      <c r="AK4079" t="s">
        <v>4559</v>
      </c>
      <c r="AL4079" t="s">
        <v>188</v>
      </c>
      <c r="AM4079">
        <v>404</v>
      </c>
      <c r="AN4079">
        <v>18</v>
      </c>
      <c r="AO4079" t="s">
        <v>51</v>
      </c>
      <c r="AP4079">
        <v>4173</v>
      </c>
      <c r="AQ4079">
        <v>-77.0351419560794</v>
      </c>
      <c r="AR4079">
        <v>38.937680639235403</v>
      </c>
      <c r="AS4079" t="b">
        <f t="shared" si="190"/>
        <v>1</v>
      </c>
    </row>
    <row r="4080" spans="1:45">
      <c r="A4080">
        <f t="shared" si="191"/>
        <v>4079</v>
      </c>
      <c r="B4080">
        <v>188028</v>
      </c>
      <c r="C4080">
        <v>188028</v>
      </c>
      <c r="D4080" t="s">
        <v>13652</v>
      </c>
      <c r="E4080" t="s">
        <v>13653</v>
      </c>
      <c r="F4080">
        <v>10196887</v>
      </c>
      <c r="G4080" t="s">
        <v>201</v>
      </c>
      <c r="K4080" t="s">
        <v>13654</v>
      </c>
      <c r="L4080" t="s">
        <v>266</v>
      </c>
      <c r="M4080" s="4">
        <v>0.29166666666666669</v>
      </c>
      <c r="N4080" s="1">
        <v>0.79166666666666663</v>
      </c>
      <c r="O4080" t="s">
        <v>683</v>
      </c>
      <c r="P4080" t="s">
        <v>683</v>
      </c>
      <c r="Q4080" t="s">
        <v>13653</v>
      </c>
      <c r="R4080" t="s">
        <v>13655</v>
      </c>
      <c r="S4080" t="s">
        <v>13653</v>
      </c>
      <c r="T4080" t="s">
        <v>165</v>
      </c>
      <c r="U4080" t="s">
        <v>56</v>
      </c>
      <c r="V4080" t="s">
        <v>46</v>
      </c>
      <c r="W4080" t="str">
        <f t="shared" si="189"/>
        <v>1634 14th St NW WASHINGTON DC 20009</v>
      </c>
      <c r="X4080" t="s">
        <v>47</v>
      </c>
      <c r="Y4080" t="s">
        <v>13656</v>
      </c>
      <c r="Z4080">
        <v>38.912922999999999</v>
      </c>
      <c r="AA4080">
        <v>-77.033092999999994</v>
      </c>
      <c r="AB4080">
        <v>397129.89</v>
      </c>
      <c r="AC4080">
        <v>138340.38</v>
      </c>
      <c r="AD4080">
        <v>20009</v>
      </c>
      <c r="AE4080">
        <v>226630</v>
      </c>
      <c r="AF4080">
        <v>69352</v>
      </c>
      <c r="AG4080">
        <v>69352</v>
      </c>
      <c r="AH4080">
        <v>2</v>
      </c>
      <c r="AI4080">
        <v>2</v>
      </c>
      <c r="AJ4080" t="s">
        <v>14248</v>
      </c>
      <c r="AK4080" t="s">
        <v>222</v>
      </c>
      <c r="AL4080" t="s">
        <v>88</v>
      </c>
      <c r="AM4080">
        <v>301</v>
      </c>
      <c r="AN4080">
        <v>7</v>
      </c>
      <c r="AO4080" t="s">
        <v>51</v>
      </c>
      <c r="AP4080">
        <v>4135</v>
      </c>
      <c r="AQ4080">
        <v>-77.033095472077505</v>
      </c>
      <c r="AR4080">
        <v>38.912930789805699</v>
      </c>
      <c r="AS4080" t="b">
        <f t="shared" si="190"/>
        <v>1</v>
      </c>
    </row>
    <row r="4081" spans="1:45">
      <c r="A4081">
        <f t="shared" si="191"/>
        <v>4080</v>
      </c>
      <c r="B4081">
        <v>188027</v>
      </c>
      <c r="C4081">
        <v>188027</v>
      </c>
      <c r="D4081" t="s">
        <v>13657</v>
      </c>
      <c r="E4081" t="s">
        <v>13658</v>
      </c>
      <c r="F4081">
        <v>10196861</v>
      </c>
      <c r="G4081" t="s">
        <v>201</v>
      </c>
      <c r="K4081" t="s">
        <v>13659</v>
      </c>
      <c r="L4081" t="s">
        <v>266</v>
      </c>
      <c r="M4081" s="4">
        <v>0.29166666666666669</v>
      </c>
      <c r="N4081" s="1">
        <v>0.875</v>
      </c>
      <c r="O4081" t="s">
        <v>683</v>
      </c>
      <c r="P4081" t="s">
        <v>683</v>
      </c>
      <c r="S4081" t="s">
        <v>13658</v>
      </c>
      <c r="T4081" t="s">
        <v>165</v>
      </c>
      <c r="U4081" t="s">
        <v>56</v>
      </c>
      <c r="V4081" t="s">
        <v>46</v>
      </c>
      <c r="W4081" t="str">
        <f t="shared" si="189"/>
        <v xml:space="preserve"> WASHINGTON DC 20001</v>
      </c>
      <c r="X4081" t="s">
        <v>47</v>
      </c>
      <c r="Y4081" t="s">
        <v>13660</v>
      </c>
      <c r="Z4081">
        <v>38.915016999999999</v>
      </c>
      <c r="AA4081">
        <v>-77.019638999999998</v>
      </c>
      <c r="AB4081">
        <v>398296.81</v>
      </c>
      <c r="AC4081">
        <v>138572.43</v>
      </c>
      <c r="AD4081">
        <v>20001</v>
      </c>
      <c r="AE4081">
        <v>238728</v>
      </c>
      <c r="AF4081">
        <v>82013</v>
      </c>
      <c r="AG4081">
        <v>82013</v>
      </c>
      <c r="AH4081">
        <v>6</v>
      </c>
      <c r="AI4081">
        <v>2</v>
      </c>
      <c r="AJ4081" t="s">
        <v>14247</v>
      </c>
      <c r="AK4081" t="s">
        <v>1069</v>
      </c>
      <c r="AL4081" t="s">
        <v>88</v>
      </c>
      <c r="AM4081">
        <v>306</v>
      </c>
      <c r="AN4081">
        <v>3</v>
      </c>
      <c r="AO4081" t="s">
        <v>51</v>
      </c>
      <c r="AP4081">
        <v>4118</v>
      </c>
      <c r="AQ4081">
        <v>-77.019641127593999</v>
      </c>
      <c r="AR4081">
        <v>38.9150242110222</v>
      </c>
      <c r="AS4081" t="b">
        <f t="shared" si="190"/>
        <v>1</v>
      </c>
    </row>
    <row r="4082" spans="1:45">
      <c r="A4082">
        <f t="shared" si="191"/>
        <v>4081</v>
      </c>
      <c r="B4082">
        <v>188026</v>
      </c>
      <c r="C4082">
        <v>188026</v>
      </c>
      <c r="D4082" t="s">
        <v>13661</v>
      </c>
      <c r="E4082" t="s">
        <v>2387</v>
      </c>
      <c r="F4082">
        <v>10196852</v>
      </c>
      <c r="G4082" t="s">
        <v>2388</v>
      </c>
      <c r="K4082" t="s">
        <v>13662</v>
      </c>
      <c r="L4082" t="s">
        <v>266</v>
      </c>
      <c r="M4082" s="4">
        <v>0.29166666666666669</v>
      </c>
      <c r="N4082" s="1">
        <v>0.70833333333333337</v>
      </c>
      <c r="O4082" t="s">
        <v>683</v>
      </c>
      <c r="P4082" t="s">
        <v>683</v>
      </c>
      <c r="S4082" t="s">
        <v>2387</v>
      </c>
      <c r="T4082" t="s">
        <v>165</v>
      </c>
      <c r="U4082" t="s">
        <v>56</v>
      </c>
      <c r="V4082" t="s">
        <v>46</v>
      </c>
      <c r="W4082" t="str">
        <f t="shared" si="189"/>
        <v xml:space="preserve"> WASHINGTON DC 20011</v>
      </c>
      <c r="X4082" t="s">
        <v>47</v>
      </c>
      <c r="Y4082" t="s">
        <v>4298</v>
      </c>
      <c r="Z4082">
        <v>38.943676000000004</v>
      </c>
      <c r="AA4082">
        <v>-77.020194000000004</v>
      </c>
      <c r="AB4082">
        <v>398249.34</v>
      </c>
      <c r="AC4082">
        <v>141753.82</v>
      </c>
      <c r="AD4082">
        <v>20011</v>
      </c>
      <c r="AE4082">
        <v>247495</v>
      </c>
      <c r="AF4082">
        <v>90416</v>
      </c>
      <c r="AG4082">
        <v>90416</v>
      </c>
      <c r="AH4082">
        <v>4</v>
      </c>
      <c r="AI4082">
        <v>4</v>
      </c>
      <c r="AJ4082" t="s">
        <v>14247</v>
      </c>
      <c r="AK4082" t="s">
        <v>1022</v>
      </c>
      <c r="AL4082" t="s">
        <v>188</v>
      </c>
      <c r="AM4082">
        <v>407</v>
      </c>
      <c r="AN4082">
        <v>18</v>
      </c>
      <c r="AO4082" t="s">
        <v>51</v>
      </c>
      <c r="AP4082">
        <v>4094</v>
      </c>
      <c r="AQ4082">
        <v>-77.020196602931193</v>
      </c>
      <c r="AR4082">
        <v>38.943683069642901</v>
      </c>
      <c r="AS4082" t="b">
        <f t="shared" si="190"/>
        <v>1</v>
      </c>
    </row>
    <row r="4083" spans="1:45">
      <c r="A4083">
        <f t="shared" si="191"/>
        <v>4082</v>
      </c>
      <c r="B4083">
        <v>188025</v>
      </c>
      <c r="C4083">
        <v>188025</v>
      </c>
      <c r="D4083" t="s">
        <v>13663</v>
      </c>
      <c r="E4083" t="s">
        <v>13664</v>
      </c>
      <c r="F4083">
        <v>10196834</v>
      </c>
      <c r="G4083" t="s">
        <v>201</v>
      </c>
      <c r="K4083" t="s">
        <v>13665</v>
      </c>
      <c r="L4083" t="s">
        <v>266</v>
      </c>
      <c r="M4083" s="4">
        <v>0.29166666666666669</v>
      </c>
      <c r="N4083" s="1">
        <v>0.79166666666666663</v>
      </c>
      <c r="O4083" t="s">
        <v>683</v>
      </c>
      <c r="P4083" t="s">
        <v>683</v>
      </c>
      <c r="S4083" t="s">
        <v>13664</v>
      </c>
      <c r="T4083" t="s">
        <v>165</v>
      </c>
      <c r="U4083" t="s">
        <v>56</v>
      </c>
      <c r="V4083" t="s">
        <v>46</v>
      </c>
      <c r="W4083" t="str">
        <f t="shared" si="189"/>
        <v xml:space="preserve"> WASHINGTON DC 20003</v>
      </c>
      <c r="X4083" t="s">
        <v>47</v>
      </c>
      <c r="Y4083" t="s">
        <v>13666</v>
      </c>
      <c r="Z4083">
        <v>38.882165999999998</v>
      </c>
      <c r="AA4083">
        <v>-77.004076999999995</v>
      </c>
      <c r="AB4083">
        <v>399646.26</v>
      </c>
      <c r="AC4083">
        <v>134925.6</v>
      </c>
      <c r="AD4083">
        <v>20003</v>
      </c>
      <c r="AE4083">
        <v>60581</v>
      </c>
      <c r="AF4083">
        <v>37043</v>
      </c>
      <c r="AG4083">
        <v>37043</v>
      </c>
      <c r="AH4083">
        <v>6</v>
      </c>
      <c r="AI4083">
        <v>6</v>
      </c>
      <c r="AJ4083" t="s">
        <v>14249</v>
      </c>
      <c r="AK4083" t="s">
        <v>73</v>
      </c>
      <c r="AL4083" t="s">
        <v>63</v>
      </c>
      <c r="AM4083">
        <v>106</v>
      </c>
      <c r="AN4083">
        <v>26</v>
      </c>
      <c r="AO4083" t="s">
        <v>51</v>
      </c>
      <c r="AP4083">
        <v>4058</v>
      </c>
      <c r="AQ4083">
        <v>-77.004079247399005</v>
      </c>
      <c r="AR4083">
        <v>38.882173824454902</v>
      </c>
      <c r="AS4083" t="b">
        <f t="shared" si="190"/>
        <v>1</v>
      </c>
    </row>
    <row r="4084" spans="1:45">
      <c r="A4084">
        <f t="shared" si="191"/>
        <v>4083</v>
      </c>
      <c r="B4084">
        <v>188024</v>
      </c>
      <c r="C4084">
        <v>188024</v>
      </c>
      <c r="D4084" t="s">
        <v>13667</v>
      </c>
      <c r="E4084" t="s">
        <v>13668</v>
      </c>
      <c r="F4084">
        <v>10196810</v>
      </c>
      <c r="G4084" t="s">
        <v>2388</v>
      </c>
      <c r="K4084" t="s">
        <v>13669</v>
      </c>
      <c r="L4084" t="s">
        <v>266</v>
      </c>
      <c r="M4084" s="4">
        <v>0.33333333333333331</v>
      </c>
      <c r="N4084" s="1">
        <v>0.58333333333333337</v>
      </c>
      <c r="O4084" t="s">
        <v>683</v>
      </c>
      <c r="P4084" t="s">
        <v>683</v>
      </c>
      <c r="Q4084" t="s">
        <v>13670</v>
      </c>
      <c r="R4084" t="s">
        <v>13671</v>
      </c>
      <c r="S4084" t="s">
        <v>13670</v>
      </c>
      <c r="T4084" t="s">
        <v>165</v>
      </c>
      <c r="U4084" t="s">
        <v>56</v>
      </c>
      <c r="V4084" t="s">
        <v>46</v>
      </c>
      <c r="W4084" t="str">
        <f t="shared" si="189"/>
        <v>9013 Annapolis Rd. WASHINGTON DC 20001</v>
      </c>
      <c r="X4084" t="s">
        <v>47</v>
      </c>
      <c r="Y4084" t="s">
        <v>13672</v>
      </c>
      <c r="Z4084">
        <v>38.904733</v>
      </c>
      <c r="AA4084">
        <v>-77.020161999999999</v>
      </c>
      <c r="AB4084">
        <v>398251.16</v>
      </c>
      <c r="AC4084">
        <v>137430.81</v>
      </c>
      <c r="AD4084">
        <v>20001</v>
      </c>
      <c r="AE4084">
        <v>218006</v>
      </c>
      <c r="AF4084">
        <v>61144</v>
      </c>
      <c r="AG4084">
        <v>61144</v>
      </c>
      <c r="AH4084">
        <v>6</v>
      </c>
      <c r="AI4084">
        <v>2</v>
      </c>
      <c r="AJ4084" t="s">
        <v>14247</v>
      </c>
      <c r="AK4084" t="s">
        <v>62</v>
      </c>
      <c r="AL4084" t="s">
        <v>88</v>
      </c>
      <c r="AM4084">
        <v>308</v>
      </c>
      <c r="AN4084">
        <v>8</v>
      </c>
      <c r="AO4084" t="s">
        <v>51</v>
      </c>
      <c r="AP4084">
        <v>4067</v>
      </c>
      <c r="AQ4084">
        <v>-77.020164592567596</v>
      </c>
      <c r="AR4084">
        <v>38.904740015691601</v>
      </c>
      <c r="AS4084" t="b">
        <f t="shared" si="190"/>
        <v>0</v>
      </c>
    </row>
    <row r="4085" spans="1:45">
      <c r="A4085">
        <f t="shared" si="191"/>
        <v>4084</v>
      </c>
      <c r="B4085">
        <v>188023</v>
      </c>
      <c r="C4085">
        <v>188023</v>
      </c>
      <c r="D4085" t="s">
        <v>13673</v>
      </c>
      <c r="E4085" t="s">
        <v>13674</v>
      </c>
      <c r="F4085">
        <v>10196790</v>
      </c>
      <c r="G4085" t="s">
        <v>201</v>
      </c>
      <c r="K4085" t="s">
        <v>13675</v>
      </c>
      <c r="L4085" t="s">
        <v>266</v>
      </c>
      <c r="M4085" s="4">
        <v>0.33333333333333331</v>
      </c>
      <c r="N4085" s="1">
        <v>0.625</v>
      </c>
      <c r="O4085" t="s">
        <v>55</v>
      </c>
      <c r="P4085" t="s">
        <v>683</v>
      </c>
      <c r="S4085" t="s">
        <v>13674</v>
      </c>
      <c r="T4085" t="s">
        <v>165</v>
      </c>
      <c r="U4085" t="s">
        <v>56</v>
      </c>
      <c r="V4085" t="s">
        <v>46</v>
      </c>
      <c r="W4085" t="str">
        <f t="shared" si="189"/>
        <v xml:space="preserve"> WASHINGTON DC </v>
      </c>
      <c r="X4085" t="s">
        <v>47</v>
      </c>
      <c r="Y4085" t="s">
        <v>13676</v>
      </c>
      <c r="Z4085">
        <v>38.907243999999999</v>
      </c>
      <c r="AA4085">
        <v>-77.033258000000004</v>
      </c>
      <c r="AB4085">
        <v>397115.33356</v>
      </c>
      <c r="AC4085">
        <v>137709.96</v>
      </c>
      <c r="AE4085">
        <v>0</v>
      </c>
      <c r="AF4085">
        <v>458024</v>
      </c>
      <c r="AG4085">
        <v>394051</v>
      </c>
      <c r="AH4085">
        <v>2</v>
      </c>
      <c r="AI4085">
        <v>2</v>
      </c>
      <c r="AJ4085" t="s">
        <v>14248</v>
      </c>
      <c r="AK4085" t="s">
        <v>2006</v>
      </c>
      <c r="AL4085" t="s">
        <v>50</v>
      </c>
      <c r="AM4085">
        <v>208</v>
      </c>
      <c r="AN4085">
        <v>7</v>
      </c>
      <c r="AO4085" t="s">
        <v>51</v>
      </c>
      <c r="AP4085">
        <v>4197</v>
      </c>
      <c r="AQ4085">
        <v>-77.033260663399702</v>
      </c>
      <c r="AR4085">
        <v>38.9072517023789</v>
      </c>
      <c r="AS4085" t="b">
        <f t="shared" si="190"/>
        <v>1</v>
      </c>
    </row>
    <row r="4086" spans="1:45">
      <c r="A4086">
        <f t="shared" si="191"/>
        <v>4085</v>
      </c>
      <c r="B4086">
        <v>188022</v>
      </c>
      <c r="C4086">
        <v>188022</v>
      </c>
      <c r="D4086" t="s">
        <v>13677</v>
      </c>
      <c r="E4086" t="s">
        <v>13678</v>
      </c>
      <c r="F4086">
        <v>10196765</v>
      </c>
      <c r="G4086" t="s">
        <v>201</v>
      </c>
      <c r="K4086" t="s">
        <v>13679</v>
      </c>
      <c r="L4086" t="s">
        <v>266</v>
      </c>
      <c r="M4086" s="4">
        <v>0.29166666666666669</v>
      </c>
      <c r="N4086" s="1">
        <v>0.70833333333333337</v>
      </c>
      <c r="O4086" t="s">
        <v>683</v>
      </c>
      <c r="P4086" t="s">
        <v>683</v>
      </c>
      <c r="S4086" t="s">
        <v>13678</v>
      </c>
      <c r="T4086" t="s">
        <v>165</v>
      </c>
      <c r="U4086" t="s">
        <v>56</v>
      </c>
      <c r="V4086" t="s">
        <v>46</v>
      </c>
      <c r="W4086" t="str">
        <f t="shared" si="189"/>
        <v xml:space="preserve"> WASHINGTON DC 20002</v>
      </c>
      <c r="X4086" t="s">
        <v>47</v>
      </c>
      <c r="Y4086" t="s">
        <v>13680</v>
      </c>
      <c r="Z4086">
        <v>38.892186000000002</v>
      </c>
      <c r="AA4086">
        <v>-76.982967000000002</v>
      </c>
      <c r="AB4086">
        <v>401477.64</v>
      </c>
      <c r="AC4086">
        <v>136037.96</v>
      </c>
      <c r="AD4086">
        <v>20002</v>
      </c>
      <c r="AE4086">
        <v>61583</v>
      </c>
      <c r="AF4086">
        <v>37256</v>
      </c>
      <c r="AG4086">
        <v>37256</v>
      </c>
      <c r="AH4086">
        <v>6</v>
      </c>
      <c r="AI4086">
        <v>6</v>
      </c>
      <c r="AJ4086" t="s">
        <v>14244</v>
      </c>
      <c r="AK4086" t="s">
        <v>1392</v>
      </c>
      <c r="AL4086" t="s">
        <v>63</v>
      </c>
      <c r="AM4086">
        <v>108</v>
      </c>
      <c r="AN4086">
        <v>25</v>
      </c>
      <c r="AO4086" t="s">
        <v>51</v>
      </c>
      <c r="AP4086">
        <v>4157</v>
      </c>
      <c r="AQ4086">
        <v>-76.982969624685197</v>
      </c>
      <c r="AR4086">
        <v>38.892193216992503</v>
      </c>
      <c r="AS4086" t="b">
        <f t="shared" si="190"/>
        <v>1</v>
      </c>
    </row>
    <row r="4087" spans="1:45">
      <c r="A4087">
        <f t="shared" si="191"/>
        <v>4086</v>
      </c>
      <c r="B4087">
        <v>188021</v>
      </c>
      <c r="C4087">
        <v>188021</v>
      </c>
      <c r="D4087" t="s">
        <v>13681</v>
      </c>
      <c r="E4087" t="s">
        <v>13682</v>
      </c>
      <c r="F4087">
        <v>10196746</v>
      </c>
      <c r="G4087" t="s">
        <v>201</v>
      </c>
      <c r="K4087" t="s">
        <v>13683</v>
      </c>
      <c r="L4087" t="s">
        <v>174</v>
      </c>
      <c r="M4087" s="4">
        <v>0.39583333333333331</v>
      </c>
      <c r="N4087" s="1">
        <v>0.58333333333333337</v>
      </c>
      <c r="O4087" t="s">
        <v>683</v>
      </c>
      <c r="P4087" t="s">
        <v>683</v>
      </c>
      <c r="S4087" t="s">
        <v>13682</v>
      </c>
      <c r="T4087" t="s">
        <v>165</v>
      </c>
      <c r="U4087" t="s">
        <v>56</v>
      </c>
      <c r="V4087" t="s">
        <v>46</v>
      </c>
      <c r="W4087" t="str">
        <f t="shared" si="189"/>
        <v xml:space="preserve"> WASHINGTON DC 20003</v>
      </c>
      <c r="X4087" t="s">
        <v>47</v>
      </c>
      <c r="Y4087" t="s">
        <v>13684</v>
      </c>
      <c r="Z4087">
        <v>38.888416999999997</v>
      </c>
      <c r="AA4087">
        <v>-76.994390999999993</v>
      </c>
      <c r="AB4087">
        <v>400486.63</v>
      </c>
      <c r="AC4087">
        <v>135619.44</v>
      </c>
      <c r="AD4087">
        <v>20003</v>
      </c>
      <c r="AE4087">
        <v>80293</v>
      </c>
      <c r="AF4087">
        <v>52251</v>
      </c>
      <c r="AG4087">
        <v>52251</v>
      </c>
      <c r="AH4087">
        <v>6</v>
      </c>
      <c r="AI4087">
        <v>6</v>
      </c>
      <c r="AJ4087" t="s">
        <v>14249</v>
      </c>
      <c r="AK4087" t="s">
        <v>3045</v>
      </c>
      <c r="AL4087" t="s">
        <v>63</v>
      </c>
      <c r="AM4087">
        <v>107</v>
      </c>
      <c r="AN4087">
        <v>26</v>
      </c>
      <c r="AO4087" t="s">
        <v>51</v>
      </c>
      <c r="AP4087">
        <v>4156</v>
      </c>
      <c r="AQ4087">
        <v>-76.994393227423203</v>
      </c>
      <c r="AR4087">
        <v>38.888424138251501</v>
      </c>
      <c r="AS4087" t="b">
        <f t="shared" si="190"/>
        <v>1</v>
      </c>
    </row>
    <row r="4088" spans="1:45">
      <c r="A4088">
        <f t="shared" si="191"/>
        <v>4087</v>
      </c>
      <c r="B4088">
        <v>188020</v>
      </c>
      <c r="C4088">
        <v>188020</v>
      </c>
      <c r="D4088" t="s">
        <v>13687</v>
      </c>
      <c r="E4088" t="s">
        <v>13688</v>
      </c>
      <c r="F4088">
        <v>10196695</v>
      </c>
      <c r="G4088" t="s">
        <v>201</v>
      </c>
      <c r="M4088" s="4">
        <v>0.29166666666666669</v>
      </c>
      <c r="N4088" s="1">
        <v>0.70833333333333337</v>
      </c>
      <c r="O4088" t="s">
        <v>683</v>
      </c>
      <c r="P4088" t="s">
        <v>683</v>
      </c>
      <c r="S4088" t="s">
        <v>13688</v>
      </c>
      <c r="T4088" t="s">
        <v>148</v>
      </c>
      <c r="U4088" t="s">
        <v>56</v>
      </c>
      <c r="V4088" t="s">
        <v>46</v>
      </c>
      <c r="W4088" t="str">
        <f t="shared" si="189"/>
        <v xml:space="preserve"> WASHINGTON DC 20009</v>
      </c>
      <c r="X4088" t="s">
        <v>47</v>
      </c>
      <c r="Y4088" t="s">
        <v>13689</v>
      </c>
      <c r="Z4088">
        <v>38.911481000000002</v>
      </c>
      <c r="AA4088">
        <v>-77.034300999999999</v>
      </c>
      <c r="AB4088">
        <v>397025.08</v>
      </c>
      <c r="AC4088">
        <v>138180.34</v>
      </c>
      <c r="AD4088">
        <v>20009</v>
      </c>
      <c r="AE4088">
        <v>218350</v>
      </c>
      <c r="AF4088">
        <v>61464</v>
      </c>
      <c r="AG4088">
        <v>61464</v>
      </c>
      <c r="AH4088">
        <v>2</v>
      </c>
      <c r="AI4088">
        <v>2</v>
      </c>
      <c r="AJ4088" t="s">
        <v>14248</v>
      </c>
      <c r="AK4088" t="s">
        <v>222</v>
      </c>
      <c r="AL4088" t="s">
        <v>88</v>
      </c>
      <c r="AM4088">
        <v>301</v>
      </c>
      <c r="AN4088">
        <v>7</v>
      </c>
      <c r="AO4088" t="s">
        <v>51</v>
      </c>
      <c r="AP4088">
        <v>4184</v>
      </c>
      <c r="AQ4088">
        <v>-77.034303267741805</v>
      </c>
      <c r="AR4088">
        <v>38.911488746546297</v>
      </c>
      <c r="AS4088" t="b">
        <f t="shared" si="190"/>
        <v>1</v>
      </c>
    </row>
    <row r="4089" spans="1:45">
      <c r="A4089">
        <f t="shared" si="191"/>
        <v>4088</v>
      </c>
      <c r="B4089">
        <v>188019</v>
      </c>
      <c r="C4089">
        <v>188019</v>
      </c>
      <c r="D4089" t="s">
        <v>13690</v>
      </c>
      <c r="E4089" t="s">
        <v>3734</v>
      </c>
      <c r="F4089">
        <v>10196684</v>
      </c>
      <c r="G4089" t="s">
        <v>201</v>
      </c>
      <c r="K4089" t="s">
        <v>13691</v>
      </c>
      <c r="L4089" t="s">
        <v>174</v>
      </c>
      <c r="M4089" s="4">
        <v>0.29166666666666669</v>
      </c>
      <c r="N4089" s="1">
        <v>0.70833333333333337</v>
      </c>
      <c r="O4089" t="s">
        <v>683</v>
      </c>
      <c r="P4089" t="s">
        <v>683</v>
      </c>
      <c r="S4089" t="s">
        <v>3734</v>
      </c>
      <c r="T4089" t="s">
        <v>165</v>
      </c>
      <c r="U4089" t="s">
        <v>56</v>
      </c>
      <c r="V4089" t="s">
        <v>46</v>
      </c>
      <c r="W4089" t="str">
        <f t="shared" si="189"/>
        <v xml:space="preserve"> WASHINGTON DC 20009</v>
      </c>
      <c r="X4089" t="s">
        <v>47</v>
      </c>
      <c r="Y4089" t="s">
        <v>2510</v>
      </c>
      <c r="Z4089">
        <v>38.918064000000001</v>
      </c>
      <c r="AA4089">
        <v>-77.042422999999999</v>
      </c>
      <c r="AB4089">
        <v>396321</v>
      </c>
      <c r="AC4089">
        <v>138911.38</v>
      </c>
      <c r="AD4089">
        <v>20009</v>
      </c>
      <c r="AE4089">
        <v>235477</v>
      </c>
      <c r="AF4089">
        <v>78140</v>
      </c>
      <c r="AG4089">
        <v>78140</v>
      </c>
      <c r="AH4089">
        <v>1</v>
      </c>
      <c r="AI4089">
        <v>1</v>
      </c>
      <c r="AJ4089" t="s">
        <v>14247</v>
      </c>
      <c r="AK4089" t="s">
        <v>319</v>
      </c>
      <c r="AL4089" t="s">
        <v>88</v>
      </c>
      <c r="AM4089">
        <v>303</v>
      </c>
      <c r="AN4089">
        <v>1</v>
      </c>
      <c r="AO4089" t="s">
        <v>51</v>
      </c>
      <c r="AP4089">
        <v>4181</v>
      </c>
      <c r="AQ4089">
        <v>-77.042425263419204</v>
      </c>
      <c r="AR4089">
        <v>38.918071534388297</v>
      </c>
      <c r="AS4089" t="b">
        <f t="shared" si="190"/>
        <v>1</v>
      </c>
    </row>
    <row r="4090" spans="1:45">
      <c r="A4090">
        <f t="shared" si="191"/>
        <v>4089</v>
      </c>
      <c r="B4090">
        <v>188018</v>
      </c>
      <c r="C4090">
        <v>188018</v>
      </c>
      <c r="D4090" t="s">
        <v>13692</v>
      </c>
      <c r="E4090" t="s">
        <v>13693</v>
      </c>
      <c r="F4090">
        <v>10196682</v>
      </c>
      <c r="G4090" t="s">
        <v>201</v>
      </c>
      <c r="K4090" t="s">
        <v>13694</v>
      </c>
      <c r="L4090" t="s">
        <v>174</v>
      </c>
      <c r="M4090" s="4">
        <v>0.41666666666666669</v>
      </c>
      <c r="N4090" s="1">
        <v>0.70833333333333337</v>
      </c>
      <c r="O4090" t="s">
        <v>55</v>
      </c>
      <c r="P4090" t="s">
        <v>683</v>
      </c>
      <c r="Q4090" t="s">
        <v>13693</v>
      </c>
      <c r="R4090" t="s">
        <v>13695</v>
      </c>
      <c r="S4090" t="s">
        <v>13693</v>
      </c>
      <c r="T4090" t="s">
        <v>165</v>
      </c>
      <c r="U4090" t="s">
        <v>56</v>
      </c>
      <c r="V4090" t="s">
        <v>46</v>
      </c>
      <c r="W4090" t="str">
        <f t="shared" si="189"/>
        <v>1100 Park St NE WASHINGTON DC 20002</v>
      </c>
      <c r="X4090" t="s">
        <v>47</v>
      </c>
      <c r="Y4090" t="s">
        <v>13696</v>
      </c>
      <c r="Z4090">
        <v>38.892964999999997</v>
      </c>
      <c r="AA4090">
        <v>-76.991343000000001</v>
      </c>
      <c r="AB4090">
        <v>400751.05</v>
      </c>
      <c r="AC4090">
        <v>136124.38</v>
      </c>
      <c r="AD4090">
        <v>20002</v>
      </c>
      <c r="AE4090">
        <v>74605</v>
      </c>
      <c r="AF4090">
        <v>48482</v>
      </c>
      <c r="AG4090">
        <v>48482</v>
      </c>
      <c r="AH4090">
        <v>6</v>
      </c>
      <c r="AI4090">
        <v>6</v>
      </c>
      <c r="AJ4090" t="s">
        <v>14244</v>
      </c>
      <c r="AK4090" t="s">
        <v>670</v>
      </c>
      <c r="AL4090" t="s">
        <v>63</v>
      </c>
      <c r="AM4090">
        <v>107</v>
      </c>
      <c r="AN4090">
        <v>25</v>
      </c>
      <c r="AO4090" t="s">
        <v>51</v>
      </c>
      <c r="AP4090">
        <v>4061</v>
      </c>
      <c r="AQ4090">
        <v>-76.991344884975405</v>
      </c>
      <c r="AR4090">
        <v>38.892972641187299</v>
      </c>
      <c r="AS4090" t="b">
        <f t="shared" si="190"/>
        <v>1</v>
      </c>
    </row>
    <row r="4091" spans="1:45">
      <c r="A4091">
        <f t="shared" si="191"/>
        <v>4090</v>
      </c>
      <c r="B4091">
        <v>188017</v>
      </c>
      <c r="C4091">
        <v>188017</v>
      </c>
      <c r="D4091" t="s">
        <v>13697</v>
      </c>
      <c r="E4091" t="s">
        <v>13698</v>
      </c>
      <c r="F4091">
        <v>10196674</v>
      </c>
      <c r="G4091" t="s">
        <v>201</v>
      </c>
      <c r="M4091" s="4">
        <v>0.29166666666666669</v>
      </c>
      <c r="N4091" s="1">
        <v>0.70833333333333337</v>
      </c>
      <c r="O4091" t="s">
        <v>683</v>
      </c>
      <c r="P4091" t="s">
        <v>683</v>
      </c>
      <c r="S4091" t="s">
        <v>13698</v>
      </c>
      <c r="T4091" t="s">
        <v>148</v>
      </c>
      <c r="U4091" t="s">
        <v>56</v>
      </c>
      <c r="V4091" t="s">
        <v>46</v>
      </c>
      <c r="W4091" t="str">
        <f t="shared" si="189"/>
        <v xml:space="preserve"> WASHINGTON DC 20001</v>
      </c>
      <c r="X4091" t="s">
        <v>47</v>
      </c>
      <c r="Y4091" t="s">
        <v>13699</v>
      </c>
      <c r="Z4091">
        <v>38.914658000000003</v>
      </c>
      <c r="AA4091">
        <v>-77.024203</v>
      </c>
      <c r="AB4091">
        <v>397900.95</v>
      </c>
      <c r="AC4091">
        <v>138532.67000000001</v>
      </c>
      <c r="AD4091">
        <v>20001</v>
      </c>
      <c r="AE4091">
        <v>239609</v>
      </c>
      <c r="AF4091">
        <v>82896</v>
      </c>
      <c r="AG4091">
        <v>82896</v>
      </c>
      <c r="AH4091">
        <v>1</v>
      </c>
      <c r="AI4091">
        <v>1</v>
      </c>
      <c r="AJ4091" t="s">
        <v>14249</v>
      </c>
      <c r="AK4091" t="s">
        <v>591</v>
      </c>
      <c r="AL4091" t="s">
        <v>88</v>
      </c>
      <c r="AM4091">
        <v>305</v>
      </c>
      <c r="AN4091">
        <v>3</v>
      </c>
      <c r="AO4091" t="s">
        <v>51</v>
      </c>
      <c r="AP4091">
        <v>4087</v>
      </c>
      <c r="AQ4091">
        <v>-77.024205518562894</v>
      </c>
      <c r="AR4091">
        <v>38.914665183110998</v>
      </c>
      <c r="AS4091" t="b">
        <f t="shared" si="190"/>
        <v>1</v>
      </c>
    </row>
    <row r="4092" spans="1:45">
      <c r="A4092">
        <f t="shared" si="191"/>
        <v>4091</v>
      </c>
      <c r="B4092">
        <v>188016</v>
      </c>
      <c r="C4092">
        <v>188016</v>
      </c>
      <c r="D4092" t="s">
        <v>13700</v>
      </c>
      <c r="E4092" t="s">
        <v>13701</v>
      </c>
      <c r="F4092">
        <v>10196657</v>
      </c>
      <c r="G4092" t="s">
        <v>201</v>
      </c>
      <c r="K4092" t="s">
        <v>13702</v>
      </c>
      <c r="L4092" t="s">
        <v>55</v>
      </c>
      <c r="M4092" s="4">
        <v>0.33333333333333331</v>
      </c>
      <c r="N4092" s="1">
        <v>0.70833333333333337</v>
      </c>
      <c r="O4092" t="s">
        <v>683</v>
      </c>
      <c r="P4092" t="s">
        <v>683</v>
      </c>
      <c r="S4092" t="s">
        <v>13701</v>
      </c>
      <c r="T4092" t="s">
        <v>165</v>
      </c>
      <c r="U4092" t="s">
        <v>56</v>
      </c>
      <c r="V4092" t="s">
        <v>46</v>
      </c>
      <c r="W4092" t="str">
        <f t="shared" si="189"/>
        <v xml:space="preserve"> WASHINGTON DC 20009</v>
      </c>
      <c r="X4092" t="s">
        <v>47</v>
      </c>
      <c r="Y4092" t="s">
        <v>13703</v>
      </c>
      <c r="Z4092">
        <v>38.911754999999999</v>
      </c>
      <c r="AA4092">
        <v>-77.042775000000006</v>
      </c>
      <c r="AB4092">
        <v>396290.16</v>
      </c>
      <c r="AC4092">
        <v>138210.98000000001</v>
      </c>
      <c r="AD4092">
        <v>20009</v>
      </c>
      <c r="AE4092">
        <v>241233</v>
      </c>
      <c r="AF4092">
        <v>84496</v>
      </c>
      <c r="AG4092">
        <v>84496</v>
      </c>
      <c r="AH4092">
        <v>2</v>
      </c>
      <c r="AI4092">
        <v>2</v>
      </c>
      <c r="AJ4092" t="s">
        <v>14249</v>
      </c>
      <c r="AK4092" t="s">
        <v>366</v>
      </c>
      <c r="AL4092" t="s">
        <v>50</v>
      </c>
      <c r="AM4092">
        <v>208</v>
      </c>
      <c r="AN4092">
        <v>6</v>
      </c>
      <c r="AO4092" t="s">
        <v>51</v>
      </c>
      <c r="AP4092">
        <v>4089</v>
      </c>
      <c r="AQ4092">
        <v>-77.042777098290699</v>
      </c>
      <c r="AR4092">
        <v>38.911761966946301</v>
      </c>
      <c r="AS4092" t="b">
        <f t="shared" si="190"/>
        <v>1</v>
      </c>
    </row>
    <row r="4093" spans="1:45">
      <c r="A4093">
        <f t="shared" si="191"/>
        <v>4092</v>
      </c>
      <c r="B4093">
        <v>188015</v>
      </c>
      <c r="C4093">
        <v>188015</v>
      </c>
      <c r="D4093" t="s">
        <v>13704</v>
      </c>
      <c r="E4093" t="s">
        <v>9383</v>
      </c>
      <c r="F4093">
        <v>10196648</v>
      </c>
      <c r="G4093" t="s">
        <v>2388</v>
      </c>
      <c r="K4093" t="s">
        <v>13705</v>
      </c>
      <c r="L4093" t="s">
        <v>266</v>
      </c>
      <c r="M4093" s="4">
        <v>0.375</v>
      </c>
      <c r="N4093" s="1">
        <v>0.58333333333333337</v>
      </c>
      <c r="O4093" t="s">
        <v>683</v>
      </c>
      <c r="P4093" t="s">
        <v>683</v>
      </c>
      <c r="Q4093" t="s">
        <v>9385</v>
      </c>
      <c r="R4093" t="s">
        <v>9386</v>
      </c>
      <c r="S4093" t="s">
        <v>9385</v>
      </c>
      <c r="T4093" t="s">
        <v>165</v>
      </c>
      <c r="U4093" t="s">
        <v>56</v>
      </c>
      <c r="V4093" t="s">
        <v>46</v>
      </c>
      <c r="W4093" t="str">
        <f t="shared" si="189"/>
        <v>7400 Georgia Avenue N.W. WASHINGTON DC 20059</v>
      </c>
      <c r="X4093" t="s">
        <v>47</v>
      </c>
      <c r="Y4093" t="s">
        <v>13706</v>
      </c>
      <c r="Z4093">
        <v>38.924529</v>
      </c>
      <c r="AA4093">
        <v>-77.020981000000006</v>
      </c>
      <c r="AB4093">
        <v>398180.62</v>
      </c>
      <c r="AC4093">
        <v>139628.4</v>
      </c>
      <c r="AD4093">
        <v>20059</v>
      </c>
      <c r="AE4093">
        <v>188381</v>
      </c>
      <c r="AF4093">
        <v>61120</v>
      </c>
      <c r="AG4093">
        <v>61120</v>
      </c>
      <c r="AH4093">
        <v>1</v>
      </c>
      <c r="AI4093">
        <v>1</v>
      </c>
      <c r="AJ4093" t="s">
        <v>14249</v>
      </c>
      <c r="AK4093" t="s">
        <v>1667</v>
      </c>
      <c r="AL4093" t="s">
        <v>88</v>
      </c>
      <c r="AM4093">
        <v>306</v>
      </c>
      <c r="AN4093">
        <v>3</v>
      </c>
      <c r="AO4093" t="s">
        <v>51</v>
      </c>
      <c r="AP4093">
        <v>4065</v>
      </c>
      <c r="AQ4093">
        <v>-77.020983669789103</v>
      </c>
      <c r="AR4093">
        <v>38.9245365018092</v>
      </c>
      <c r="AS4093" t="b">
        <f t="shared" si="190"/>
        <v>0</v>
      </c>
    </row>
    <row r="4094" spans="1:45">
      <c r="A4094">
        <f t="shared" si="191"/>
        <v>4093</v>
      </c>
      <c r="B4094">
        <v>188014</v>
      </c>
      <c r="C4094">
        <v>188014</v>
      </c>
      <c r="D4094" t="s">
        <v>13707</v>
      </c>
      <c r="E4094" t="s">
        <v>13708</v>
      </c>
      <c r="F4094">
        <v>10196619</v>
      </c>
      <c r="G4094" t="s">
        <v>201</v>
      </c>
      <c r="K4094" t="s">
        <v>13709</v>
      </c>
      <c r="L4094" t="s">
        <v>174</v>
      </c>
      <c r="M4094" s="4">
        <v>0.41666666666666669</v>
      </c>
      <c r="N4094" s="1">
        <v>0.70833333333333337</v>
      </c>
      <c r="O4094" t="s">
        <v>683</v>
      </c>
      <c r="P4094" t="s">
        <v>683</v>
      </c>
      <c r="S4094" t="s">
        <v>13710</v>
      </c>
      <c r="T4094" t="s">
        <v>165</v>
      </c>
      <c r="U4094" t="s">
        <v>56</v>
      </c>
      <c r="V4094" t="s">
        <v>46</v>
      </c>
      <c r="W4094" t="str">
        <f t="shared" si="189"/>
        <v xml:space="preserve"> WASHINGTON DC 20009</v>
      </c>
      <c r="X4094" t="s">
        <v>47</v>
      </c>
      <c r="Y4094" t="s">
        <v>13711</v>
      </c>
      <c r="Z4094">
        <v>38.913190999999998</v>
      </c>
      <c r="AA4094">
        <v>-77.045896999999997</v>
      </c>
      <c r="AB4094">
        <v>396019.48</v>
      </c>
      <c r="AC4094">
        <v>138370.56</v>
      </c>
      <c r="AD4094">
        <v>20009</v>
      </c>
      <c r="AE4094">
        <v>242588</v>
      </c>
      <c r="AF4094">
        <v>85564</v>
      </c>
      <c r="AG4094">
        <v>85564</v>
      </c>
      <c r="AH4094">
        <v>2</v>
      </c>
      <c r="AI4094">
        <v>2</v>
      </c>
      <c r="AJ4094" t="s">
        <v>14249</v>
      </c>
      <c r="AK4094" t="s">
        <v>709</v>
      </c>
      <c r="AL4094" t="s">
        <v>50</v>
      </c>
      <c r="AM4094">
        <v>208</v>
      </c>
      <c r="AN4094">
        <v>6</v>
      </c>
      <c r="AO4094" t="s">
        <v>51</v>
      </c>
      <c r="AP4094">
        <v>4091</v>
      </c>
      <c r="AQ4094">
        <v>-77.045898989526407</v>
      </c>
      <c r="AR4094">
        <v>38.913198333310902</v>
      </c>
      <c r="AS4094" t="b">
        <f t="shared" si="190"/>
        <v>0</v>
      </c>
    </row>
    <row r="4095" spans="1:45">
      <c r="A4095">
        <f t="shared" si="191"/>
        <v>4094</v>
      </c>
      <c r="B4095">
        <v>188013</v>
      </c>
      <c r="C4095">
        <v>188013</v>
      </c>
      <c r="D4095" t="s">
        <v>13712</v>
      </c>
      <c r="E4095" t="s">
        <v>13708</v>
      </c>
      <c r="F4095">
        <v>10196614</v>
      </c>
      <c r="G4095" t="s">
        <v>201</v>
      </c>
      <c r="K4095" t="s">
        <v>13713</v>
      </c>
      <c r="L4095" t="s">
        <v>174</v>
      </c>
      <c r="M4095" s="4">
        <v>0.29166666666666669</v>
      </c>
      <c r="N4095" s="1">
        <v>0.79166666666666663</v>
      </c>
      <c r="O4095" t="s">
        <v>683</v>
      </c>
      <c r="P4095" t="s">
        <v>683</v>
      </c>
      <c r="S4095" t="s">
        <v>13714</v>
      </c>
      <c r="T4095" t="s">
        <v>165</v>
      </c>
      <c r="U4095" t="s">
        <v>56</v>
      </c>
      <c r="V4095" t="s">
        <v>46</v>
      </c>
      <c r="W4095" t="str">
        <f t="shared" si="189"/>
        <v xml:space="preserve"> WASHINGTON DC </v>
      </c>
      <c r="X4095" t="s">
        <v>47</v>
      </c>
      <c r="Y4095" t="s">
        <v>2757</v>
      </c>
      <c r="Z4095">
        <v>38.920724</v>
      </c>
      <c r="AA4095">
        <v>-77.038854000000001</v>
      </c>
      <c r="AB4095">
        <v>396630.59</v>
      </c>
      <c r="AC4095">
        <v>139206.6</v>
      </c>
      <c r="AE4095">
        <v>0</v>
      </c>
      <c r="AF4095">
        <v>476483</v>
      </c>
      <c r="AG4095">
        <v>409900</v>
      </c>
      <c r="AH4095">
        <v>1</v>
      </c>
      <c r="AI4095">
        <v>1</v>
      </c>
      <c r="AJ4095" t="s">
        <v>14247</v>
      </c>
      <c r="AK4095" t="s">
        <v>865</v>
      </c>
      <c r="AL4095" t="s">
        <v>88</v>
      </c>
      <c r="AM4095">
        <v>303</v>
      </c>
      <c r="AN4095">
        <v>1</v>
      </c>
      <c r="AO4095" t="s">
        <v>51</v>
      </c>
      <c r="AP4095">
        <v>4203</v>
      </c>
      <c r="AQ4095">
        <v>-77.038856794490002</v>
      </c>
      <c r="AR4095">
        <v>38.920732214513997</v>
      </c>
      <c r="AS4095" t="b">
        <f t="shared" si="190"/>
        <v>0</v>
      </c>
    </row>
    <row r="4096" spans="1:45">
      <c r="A4096">
        <f t="shared" si="191"/>
        <v>4095</v>
      </c>
      <c r="B4096">
        <v>188012</v>
      </c>
      <c r="C4096">
        <v>188012</v>
      </c>
      <c r="D4096" t="s">
        <v>13715</v>
      </c>
      <c r="E4096" t="s">
        <v>13716</v>
      </c>
      <c r="F4096">
        <v>10196609</v>
      </c>
      <c r="G4096" t="s">
        <v>201</v>
      </c>
      <c r="K4096" t="s">
        <v>13717</v>
      </c>
      <c r="L4096" t="s">
        <v>174</v>
      </c>
      <c r="M4096" s="4">
        <v>0.29166666666666669</v>
      </c>
      <c r="N4096" s="1">
        <v>0.83333333333333337</v>
      </c>
      <c r="O4096" t="s">
        <v>683</v>
      </c>
      <c r="P4096" t="s">
        <v>683</v>
      </c>
      <c r="S4096" t="s">
        <v>13716</v>
      </c>
      <c r="T4096" t="s">
        <v>165</v>
      </c>
      <c r="U4096" t="s">
        <v>56</v>
      </c>
      <c r="V4096" t="s">
        <v>46</v>
      </c>
      <c r="W4096" t="str">
        <f t="shared" si="189"/>
        <v xml:space="preserve"> WASHINGTON DC 20009</v>
      </c>
      <c r="X4096" t="s">
        <v>47</v>
      </c>
      <c r="Y4096" t="s">
        <v>13718</v>
      </c>
      <c r="Z4096">
        <v>38.927419999999998</v>
      </c>
      <c r="AA4096">
        <v>-77.038088000000002</v>
      </c>
      <c r="AB4096">
        <v>396697.37</v>
      </c>
      <c r="AC4096">
        <v>139949.76999999999</v>
      </c>
      <c r="AD4096">
        <v>20009</v>
      </c>
      <c r="AE4096">
        <v>236396</v>
      </c>
      <c r="AF4096">
        <v>79057</v>
      </c>
      <c r="AG4096">
        <v>79057</v>
      </c>
      <c r="AH4096">
        <v>1</v>
      </c>
      <c r="AI4096">
        <v>1</v>
      </c>
      <c r="AJ4096" t="s">
        <v>14252</v>
      </c>
      <c r="AK4096" t="s">
        <v>3654</v>
      </c>
      <c r="AL4096" t="s">
        <v>188</v>
      </c>
      <c r="AM4096">
        <v>408</v>
      </c>
      <c r="AN4096">
        <v>2</v>
      </c>
      <c r="AO4096" t="s">
        <v>51</v>
      </c>
      <c r="AP4096">
        <v>4146</v>
      </c>
      <c r="AQ4096">
        <v>-77.038090293873495</v>
      </c>
      <c r="AR4096">
        <v>38.9274271811177</v>
      </c>
      <c r="AS4096" t="b">
        <f t="shared" si="190"/>
        <v>1</v>
      </c>
    </row>
    <row r="4097" spans="1:45">
      <c r="A4097">
        <f t="shared" si="191"/>
        <v>4096</v>
      </c>
      <c r="B4097">
        <v>188011</v>
      </c>
      <c r="C4097">
        <v>188011</v>
      </c>
      <c r="D4097" t="s">
        <v>13719</v>
      </c>
      <c r="E4097" t="s">
        <v>13720</v>
      </c>
      <c r="F4097">
        <v>10196595</v>
      </c>
      <c r="G4097" t="s">
        <v>201</v>
      </c>
      <c r="K4097" t="s">
        <v>13721</v>
      </c>
      <c r="L4097" t="s">
        <v>174</v>
      </c>
      <c r="M4097" s="4">
        <v>0.29166666666666669</v>
      </c>
      <c r="N4097" s="1">
        <v>0.70833333333333337</v>
      </c>
      <c r="O4097" t="s">
        <v>683</v>
      </c>
      <c r="P4097" t="s">
        <v>683</v>
      </c>
      <c r="S4097" t="s">
        <v>13720</v>
      </c>
      <c r="T4097" t="s">
        <v>165</v>
      </c>
      <c r="U4097" t="s">
        <v>56</v>
      </c>
      <c r="V4097" t="s">
        <v>46</v>
      </c>
      <c r="W4097" t="str">
        <f t="shared" si="189"/>
        <v xml:space="preserve"> WASHINGTON DC 20007</v>
      </c>
      <c r="X4097" t="s">
        <v>47</v>
      </c>
      <c r="Y4097" t="s">
        <v>13722</v>
      </c>
      <c r="Z4097">
        <v>38.911121000000001</v>
      </c>
      <c r="AA4097">
        <v>-77.060596000000004</v>
      </c>
      <c r="AB4097">
        <v>394744.46</v>
      </c>
      <c r="AC4097">
        <v>138141.53</v>
      </c>
      <c r="AD4097">
        <v>20007</v>
      </c>
      <c r="AE4097">
        <v>275890</v>
      </c>
      <c r="AF4097">
        <v>118395</v>
      </c>
      <c r="AG4097">
        <v>118395</v>
      </c>
      <c r="AH4097">
        <v>2</v>
      </c>
      <c r="AI4097">
        <v>2</v>
      </c>
      <c r="AJ4097" t="s">
        <v>14246</v>
      </c>
      <c r="AK4097" s="2">
        <v>20000000</v>
      </c>
      <c r="AL4097" t="s">
        <v>50</v>
      </c>
      <c r="AM4097">
        <v>206</v>
      </c>
      <c r="AN4097">
        <v>4</v>
      </c>
      <c r="AO4097" t="s">
        <v>51</v>
      </c>
      <c r="AP4097">
        <v>4102</v>
      </c>
      <c r="AQ4097">
        <v>-77.060598632754704</v>
      </c>
      <c r="AR4097">
        <v>38.911128453475399</v>
      </c>
      <c r="AS4097" t="b">
        <f t="shared" si="190"/>
        <v>1</v>
      </c>
    </row>
    <row r="4098" spans="1:45">
      <c r="A4098">
        <f t="shared" si="191"/>
        <v>4097</v>
      </c>
      <c r="B4098">
        <v>188010</v>
      </c>
      <c r="C4098">
        <v>188010</v>
      </c>
      <c r="D4098" t="s">
        <v>13723</v>
      </c>
      <c r="E4098" t="s">
        <v>13724</v>
      </c>
      <c r="F4098">
        <v>10196590</v>
      </c>
      <c r="G4098" t="s">
        <v>201</v>
      </c>
      <c r="M4098" s="4">
        <v>0.29166666666666669</v>
      </c>
      <c r="N4098" s="1">
        <v>0.79166666666666663</v>
      </c>
      <c r="O4098" t="s">
        <v>55</v>
      </c>
      <c r="P4098" t="s">
        <v>683</v>
      </c>
      <c r="S4098" t="s">
        <v>13724</v>
      </c>
      <c r="T4098" t="s">
        <v>148</v>
      </c>
      <c r="U4098" t="s">
        <v>56</v>
      </c>
      <c r="V4098" t="s">
        <v>46</v>
      </c>
      <c r="W4098" t="str">
        <f t="shared" si="189"/>
        <v xml:space="preserve"> WASHINGTON DC 20007</v>
      </c>
      <c r="X4098" t="s">
        <v>47</v>
      </c>
      <c r="Y4098" t="s">
        <v>13725</v>
      </c>
      <c r="Z4098">
        <v>38.925274999999999</v>
      </c>
      <c r="AA4098">
        <v>-77.071150000000003</v>
      </c>
      <c r="AB4098">
        <v>393830.36</v>
      </c>
      <c r="AC4098">
        <v>139713.44</v>
      </c>
      <c r="AD4098">
        <v>20007</v>
      </c>
      <c r="AE4098">
        <v>262682</v>
      </c>
      <c r="AF4098">
        <v>105601</v>
      </c>
      <c r="AG4098">
        <v>105601</v>
      </c>
      <c r="AH4098">
        <v>3</v>
      </c>
      <c r="AI4098">
        <v>3</v>
      </c>
      <c r="AJ4098" t="s">
        <v>14247</v>
      </c>
      <c r="AK4098" t="s">
        <v>169</v>
      </c>
      <c r="AL4098" t="s">
        <v>50</v>
      </c>
      <c r="AM4098">
        <v>204</v>
      </c>
      <c r="AN4098">
        <v>14</v>
      </c>
      <c r="AO4098" t="s">
        <v>51</v>
      </c>
      <c r="AP4098">
        <v>4161</v>
      </c>
      <c r="AQ4098">
        <v>-77.071152323741998</v>
      </c>
      <c r="AR4098">
        <v>38.925282792151101</v>
      </c>
      <c r="AS4098" t="b">
        <f t="shared" si="190"/>
        <v>1</v>
      </c>
    </row>
    <row r="4099" spans="1:45">
      <c r="A4099">
        <f t="shared" si="191"/>
        <v>4098</v>
      </c>
      <c r="B4099">
        <v>188008</v>
      </c>
      <c r="C4099">
        <v>188008</v>
      </c>
      <c r="D4099" t="s">
        <v>13726</v>
      </c>
      <c r="E4099" t="s">
        <v>9769</v>
      </c>
      <c r="F4099">
        <v>10196578</v>
      </c>
      <c r="G4099" t="s">
        <v>201</v>
      </c>
      <c r="K4099" t="s">
        <v>13727</v>
      </c>
      <c r="L4099" t="s">
        <v>174</v>
      </c>
      <c r="M4099" s="4">
        <v>0.29166666666666669</v>
      </c>
      <c r="N4099" s="1">
        <v>0.79166666666666663</v>
      </c>
      <c r="O4099" t="s">
        <v>683</v>
      </c>
      <c r="P4099" t="s">
        <v>683</v>
      </c>
      <c r="Q4099" t="s">
        <v>9769</v>
      </c>
      <c r="R4099" t="s">
        <v>13728</v>
      </c>
      <c r="S4099" t="s">
        <v>9769</v>
      </c>
      <c r="T4099" t="s">
        <v>165</v>
      </c>
      <c r="U4099" t="s">
        <v>56</v>
      </c>
      <c r="V4099" t="s">
        <v>46</v>
      </c>
      <c r="W4099" t="str">
        <f t="shared" ref="W4099:W4162" si="192">CONCATENATE(R4099, " ", V4099, " ", X4099, " ", AD4099)</f>
        <v>1258 Neal St WASHINGTON DC 20002</v>
      </c>
      <c r="X4099" t="s">
        <v>47</v>
      </c>
      <c r="Y4099" t="s">
        <v>13729</v>
      </c>
      <c r="Z4099">
        <v>38.904052999999998</v>
      </c>
      <c r="AA4099">
        <v>-76.987229999999997</v>
      </c>
      <c r="AB4099">
        <v>401107.65</v>
      </c>
      <c r="AC4099">
        <v>137355.29</v>
      </c>
      <c r="AD4099">
        <v>20002</v>
      </c>
      <c r="AE4099">
        <v>69345</v>
      </c>
      <c r="AF4099">
        <v>43731</v>
      </c>
      <c r="AG4099">
        <v>43731</v>
      </c>
      <c r="AH4099">
        <v>5</v>
      </c>
      <c r="AI4099">
        <v>5</v>
      </c>
      <c r="AJ4099" t="s">
        <v>14249</v>
      </c>
      <c r="AK4099" t="s">
        <v>9773</v>
      </c>
      <c r="AL4099" t="s">
        <v>410</v>
      </c>
      <c r="AM4099">
        <v>506</v>
      </c>
      <c r="AN4099">
        <v>23</v>
      </c>
      <c r="AO4099" t="s">
        <v>51</v>
      </c>
      <c r="AP4099">
        <v>4060</v>
      </c>
      <c r="AQ4099">
        <v>-76.987232351431302</v>
      </c>
      <c r="AR4099">
        <v>38.904060747953203</v>
      </c>
      <c r="AS4099" t="b">
        <f t="shared" ref="AS4099:AS4162" si="193">E4099=S4099</f>
        <v>1</v>
      </c>
    </row>
    <row r="4100" spans="1:45">
      <c r="A4100">
        <f t="shared" ref="A4100:A4163" si="194">A4099+1</f>
        <v>4099</v>
      </c>
      <c r="B4100">
        <v>187969</v>
      </c>
      <c r="C4100">
        <v>187969</v>
      </c>
      <c r="D4100" t="s">
        <v>13730</v>
      </c>
      <c r="E4100" t="s">
        <v>13731</v>
      </c>
      <c r="F4100">
        <v>10196569</v>
      </c>
      <c r="G4100" t="s">
        <v>201</v>
      </c>
      <c r="K4100" t="s">
        <v>13732</v>
      </c>
      <c r="L4100" t="s">
        <v>174</v>
      </c>
      <c r="M4100" s="4">
        <v>0.29166666666666669</v>
      </c>
      <c r="N4100" s="1">
        <v>0.375</v>
      </c>
      <c r="O4100" t="s">
        <v>55</v>
      </c>
      <c r="P4100" t="s">
        <v>683</v>
      </c>
      <c r="S4100" t="s">
        <v>13731</v>
      </c>
      <c r="T4100" t="s">
        <v>165</v>
      </c>
      <c r="U4100" t="s">
        <v>56</v>
      </c>
      <c r="V4100" t="s">
        <v>46</v>
      </c>
      <c r="W4100" t="str">
        <f t="shared" si="192"/>
        <v xml:space="preserve"> WASHINGTON DC 20007</v>
      </c>
      <c r="X4100" t="s">
        <v>47</v>
      </c>
      <c r="Y4100" t="s">
        <v>13733</v>
      </c>
      <c r="Z4100">
        <v>38.920504999999999</v>
      </c>
      <c r="AA4100">
        <v>-77.080029999999994</v>
      </c>
      <c r="AB4100">
        <v>393059.87</v>
      </c>
      <c r="AC4100">
        <v>139184.51</v>
      </c>
      <c r="AD4100">
        <v>20007</v>
      </c>
      <c r="AE4100">
        <v>270838</v>
      </c>
      <c r="AF4100">
        <v>113334</v>
      </c>
      <c r="AG4100">
        <v>113334</v>
      </c>
      <c r="AH4100">
        <v>3</v>
      </c>
      <c r="AI4100">
        <v>3</v>
      </c>
      <c r="AJ4100" t="s">
        <v>14249</v>
      </c>
      <c r="AK4100" t="s">
        <v>295</v>
      </c>
      <c r="AL4100" t="s">
        <v>50</v>
      </c>
      <c r="AM4100">
        <v>204</v>
      </c>
      <c r="AN4100">
        <v>14</v>
      </c>
      <c r="AO4100" t="s">
        <v>51</v>
      </c>
      <c r="AP4100">
        <v>4099</v>
      </c>
      <c r="AQ4100">
        <v>-77.080032480895198</v>
      </c>
      <c r="AR4100">
        <v>38.920512274115502</v>
      </c>
      <c r="AS4100" t="b">
        <f t="shared" si="193"/>
        <v>1</v>
      </c>
    </row>
    <row r="4101" spans="1:45">
      <c r="A4101">
        <f t="shared" si="194"/>
        <v>4100</v>
      </c>
      <c r="B4101">
        <v>187967</v>
      </c>
      <c r="C4101">
        <v>187967</v>
      </c>
      <c r="D4101" t="s">
        <v>13734</v>
      </c>
      <c r="E4101" t="s">
        <v>13735</v>
      </c>
      <c r="F4101">
        <v>10196554</v>
      </c>
      <c r="G4101" t="s">
        <v>201</v>
      </c>
      <c r="K4101" t="s">
        <v>13736</v>
      </c>
      <c r="L4101" t="s">
        <v>174</v>
      </c>
      <c r="M4101" s="4">
        <v>0.29166666666666669</v>
      </c>
      <c r="N4101" s="1">
        <v>0.70833333333333337</v>
      </c>
      <c r="O4101" t="s">
        <v>55</v>
      </c>
      <c r="P4101" t="s">
        <v>683</v>
      </c>
      <c r="Q4101" t="s">
        <v>13735</v>
      </c>
      <c r="R4101" t="s">
        <v>13737</v>
      </c>
      <c r="S4101" t="s">
        <v>13735</v>
      </c>
      <c r="T4101" t="s">
        <v>165</v>
      </c>
      <c r="U4101" t="s">
        <v>56</v>
      </c>
      <c r="V4101" t="s">
        <v>46</v>
      </c>
      <c r="W4101" t="str">
        <f t="shared" si="192"/>
        <v>1351 Massachusetts Ave, SE WASHINGTON DC 20008</v>
      </c>
      <c r="X4101" t="s">
        <v>47</v>
      </c>
      <c r="Y4101" t="s">
        <v>13738</v>
      </c>
      <c r="Z4101">
        <v>38.935397999999999</v>
      </c>
      <c r="AA4101">
        <v>-77.059182000000007</v>
      </c>
      <c r="AB4101">
        <v>394868.86</v>
      </c>
      <c r="AC4101">
        <v>140836.44</v>
      </c>
      <c r="AD4101">
        <v>20008</v>
      </c>
      <c r="AE4101">
        <v>220978</v>
      </c>
      <c r="AF4101">
        <v>64348</v>
      </c>
      <c r="AG4101">
        <v>64348</v>
      </c>
      <c r="AH4101">
        <v>3</v>
      </c>
      <c r="AI4101">
        <v>3</v>
      </c>
      <c r="AJ4101" t="s">
        <v>14247</v>
      </c>
      <c r="AK4101" t="s">
        <v>602</v>
      </c>
      <c r="AL4101" t="s">
        <v>50</v>
      </c>
      <c r="AM4101">
        <v>203</v>
      </c>
      <c r="AN4101">
        <v>15</v>
      </c>
      <c r="AO4101" t="s">
        <v>51</v>
      </c>
      <c r="AP4101">
        <v>4069</v>
      </c>
      <c r="AQ4101">
        <v>-77.059184447405201</v>
      </c>
      <c r="AR4101">
        <v>38.935405800374703</v>
      </c>
      <c r="AS4101" t="b">
        <f t="shared" si="193"/>
        <v>1</v>
      </c>
    </row>
    <row r="4102" spans="1:45">
      <c r="A4102">
        <f t="shared" si="194"/>
        <v>4101</v>
      </c>
      <c r="B4102">
        <v>187966</v>
      </c>
      <c r="C4102">
        <v>187966</v>
      </c>
      <c r="D4102" t="s">
        <v>13739</v>
      </c>
      <c r="E4102" t="s">
        <v>13735</v>
      </c>
      <c r="F4102">
        <v>10196550</v>
      </c>
      <c r="G4102" t="s">
        <v>201</v>
      </c>
      <c r="K4102" t="s">
        <v>13740</v>
      </c>
      <c r="L4102" t="s">
        <v>174</v>
      </c>
      <c r="M4102" s="4">
        <v>0.29166666666666669</v>
      </c>
      <c r="N4102" s="1">
        <v>0.70833333333333337</v>
      </c>
      <c r="O4102" t="s">
        <v>55</v>
      </c>
      <c r="P4102" t="s">
        <v>683</v>
      </c>
      <c r="Q4102" t="s">
        <v>13735</v>
      </c>
      <c r="R4102" t="s">
        <v>13737</v>
      </c>
      <c r="S4102" t="s">
        <v>13735</v>
      </c>
      <c r="T4102" t="s">
        <v>165</v>
      </c>
      <c r="U4102" t="s">
        <v>56</v>
      </c>
      <c r="V4102" t="s">
        <v>46</v>
      </c>
      <c r="W4102" t="str">
        <f t="shared" si="192"/>
        <v>1351 Massachusetts Ave, SE WASHINGTON DC 20003</v>
      </c>
      <c r="X4102" t="s">
        <v>47</v>
      </c>
      <c r="Y4102" t="s">
        <v>12558</v>
      </c>
      <c r="Z4102">
        <v>38.888046000000003</v>
      </c>
      <c r="AA4102">
        <v>-76.986780999999993</v>
      </c>
      <c r="AB4102">
        <v>401146.85</v>
      </c>
      <c r="AC4102">
        <v>135578.35999999999</v>
      </c>
      <c r="AD4102">
        <v>20003</v>
      </c>
      <c r="AE4102">
        <v>66142</v>
      </c>
      <c r="AF4102">
        <v>40838</v>
      </c>
      <c r="AG4102">
        <v>40838</v>
      </c>
      <c r="AH4102">
        <v>6</v>
      </c>
      <c r="AI4102">
        <v>6</v>
      </c>
      <c r="AJ4102" t="s">
        <v>14249</v>
      </c>
      <c r="AK4102" t="s">
        <v>646</v>
      </c>
      <c r="AL4102" t="s">
        <v>63</v>
      </c>
      <c r="AM4102">
        <v>108</v>
      </c>
      <c r="AN4102">
        <v>26</v>
      </c>
      <c r="AO4102" t="s">
        <v>51</v>
      </c>
      <c r="AP4102">
        <v>4059</v>
      </c>
      <c r="AQ4102">
        <v>-76.986783385921498</v>
      </c>
      <c r="AR4102">
        <v>38.888053460996701</v>
      </c>
      <c r="AS4102" t="b">
        <f t="shared" si="193"/>
        <v>1</v>
      </c>
    </row>
    <row r="4103" spans="1:45">
      <c r="A4103">
        <f t="shared" si="194"/>
        <v>4102</v>
      </c>
      <c r="B4103">
        <v>187965</v>
      </c>
      <c r="C4103">
        <v>187965</v>
      </c>
      <c r="D4103" t="s">
        <v>13741</v>
      </c>
      <c r="E4103" t="s">
        <v>5457</v>
      </c>
      <c r="F4103">
        <v>10196549</v>
      </c>
      <c r="G4103" t="s">
        <v>2388</v>
      </c>
      <c r="K4103" t="s">
        <v>13742</v>
      </c>
      <c r="L4103" t="s">
        <v>174</v>
      </c>
      <c r="M4103" s="4">
        <v>0.29166666666666669</v>
      </c>
      <c r="N4103" s="1">
        <v>0.70833333333333337</v>
      </c>
      <c r="O4103" t="s">
        <v>683</v>
      </c>
      <c r="P4103" t="s">
        <v>683</v>
      </c>
      <c r="Q4103" t="s">
        <v>9597</v>
      </c>
      <c r="R4103" t="s">
        <v>9598</v>
      </c>
      <c r="S4103" t="s">
        <v>5459</v>
      </c>
      <c r="T4103" t="s">
        <v>165</v>
      </c>
      <c r="U4103" t="s">
        <v>56</v>
      </c>
      <c r="V4103" t="s">
        <v>46</v>
      </c>
      <c r="W4103" t="str">
        <f t="shared" si="192"/>
        <v>7201 old alexandria ferry road WASHINGTON DC 20001</v>
      </c>
      <c r="X4103" t="s">
        <v>47</v>
      </c>
      <c r="Y4103" t="s">
        <v>13743</v>
      </c>
      <c r="Z4103">
        <v>38.909317000000001</v>
      </c>
      <c r="AA4103">
        <v>-77.019571999999997</v>
      </c>
      <c r="AB4103">
        <v>398302.51</v>
      </c>
      <c r="AC4103">
        <v>137939.73000000001</v>
      </c>
      <c r="AD4103">
        <v>20001</v>
      </c>
      <c r="AE4103">
        <v>279812</v>
      </c>
      <c r="AF4103">
        <v>122312</v>
      </c>
      <c r="AG4103">
        <v>122312</v>
      </c>
      <c r="AH4103">
        <v>6</v>
      </c>
      <c r="AI4103">
        <v>2</v>
      </c>
      <c r="AJ4103" t="s">
        <v>14247</v>
      </c>
      <c r="AK4103" t="s">
        <v>1069</v>
      </c>
      <c r="AL4103" t="s">
        <v>88</v>
      </c>
      <c r="AM4103">
        <v>308</v>
      </c>
      <c r="AN4103">
        <v>7</v>
      </c>
      <c r="AO4103" t="s">
        <v>51</v>
      </c>
      <c r="AP4103">
        <v>4105</v>
      </c>
      <c r="AQ4103">
        <v>-77.019573838609304</v>
      </c>
      <c r="AR4103">
        <v>38.909324645185301</v>
      </c>
      <c r="AS4103" t="b">
        <f t="shared" si="193"/>
        <v>1</v>
      </c>
    </row>
    <row r="4104" spans="1:45">
      <c r="A4104">
        <f t="shared" si="194"/>
        <v>4103</v>
      </c>
      <c r="B4104">
        <v>187964</v>
      </c>
      <c r="C4104">
        <v>187964</v>
      </c>
      <c r="D4104" t="s">
        <v>13744</v>
      </c>
      <c r="E4104" t="s">
        <v>5323</v>
      </c>
      <c r="F4104">
        <v>10196548</v>
      </c>
      <c r="G4104" t="s">
        <v>1806</v>
      </c>
      <c r="H4104" t="s">
        <v>5324</v>
      </c>
      <c r="J4104">
        <v>103999</v>
      </c>
      <c r="K4104" t="s">
        <v>13745</v>
      </c>
      <c r="L4104" t="s">
        <v>174</v>
      </c>
      <c r="M4104" s="4">
        <v>0.29166666666666669</v>
      </c>
      <c r="N4104" s="1">
        <v>0.70833333333333337</v>
      </c>
      <c r="O4104" t="s">
        <v>174</v>
      </c>
      <c r="P4104" t="s">
        <v>683</v>
      </c>
      <c r="Q4104" t="s">
        <v>5326</v>
      </c>
      <c r="R4104" t="s">
        <v>5327</v>
      </c>
      <c r="S4104" t="s">
        <v>5326</v>
      </c>
      <c r="T4104" t="s">
        <v>165</v>
      </c>
      <c r="U4104" t="s">
        <v>56</v>
      </c>
      <c r="V4104" t="s">
        <v>46</v>
      </c>
      <c r="W4104" t="str">
        <f t="shared" si="192"/>
        <v>506 Eastern AV NE WASHINGTON DC 20011</v>
      </c>
      <c r="X4104" t="s">
        <v>47</v>
      </c>
      <c r="Y4104" t="s">
        <v>5328</v>
      </c>
      <c r="Z4104">
        <v>38.939135</v>
      </c>
      <c r="AA4104">
        <v>-77.024527000000006</v>
      </c>
      <c r="AB4104">
        <v>397873.61</v>
      </c>
      <c r="AC4104">
        <v>141249.81</v>
      </c>
      <c r="AD4104">
        <v>20011</v>
      </c>
      <c r="AE4104">
        <v>252538</v>
      </c>
      <c r="AF4104">
        <v>95720</v>
      </c>
      <c r="AG4104">
        <v>95720</v>
      </c>
      <c r="AH4104">
        <v>4</v>
      </c>
      <c r="AI4104">
        <v>4</v>
      </c>
      <c r="AJ4104" t="s">
        <v>14247</v>
      </c>
      <c r="AK4104" t="s">
        <v>2128</v>
      </c>
      <c r="AL4104" t="s">
        <v>188</v>
      </c>
      <c r="AM4104">
        <v>407</v>
      </c>
      <c r="AN4104">
        <v>18</v>
      </c>
      <c r="AO4104" t="s">
        <v>51</v>
      </c>
      <c r="AP4104">
        <v>4095</v>
      </c>
      <c r="AQ4104">
        <v>-77.024529183328099</v>
      </c>
      <c r="AR4104">
        <v>38.9391419717494</v>
      </c>
      <c r="AS4104" t="b">
        <f t="shared" si="193"/>
        <v>0</v>
      </c>
    </row>
    <row r="4105" spans="1:45">
      <c r="A4105">
        <f t="shared" si="194"/>
        <v>4104</v>
      </c>
      <c r="B4105">
        <v>187963</v>
      </c>
      <c r="C4105">
        <v>187963</v>
      </c>
      <c r="D4105" t="s">
        <v>13746</v>
      </c>
      <c r="E4105" t="s">
        <v>13747</v>
      </c>
      <c r="F4105">
        <v>10196499</v>
      </c>
      <c r="G4105" t="s">
        <v>1663</v>
      </c>
      <c r="K4105" t="s">
        <v>13748</v>
      </c>
      <c r="L4105" t="s">
        <v>174</v>
      </c>
      <c r="M4105" s="4">
        <v>0.29166666666666669</v>
      </c>
      <c r="N4105" s="1">
        <v>0.375</v>
      </c>
      <c r="O4105" t="s">
        <v>683</v>
      </c>
      <c r="P4105" t="s">
        <v>683</v>
      </c>
      <c r="Q4105" t="s">
        <v>13747</v>
      </c>
      <c r="R4105" t="s">
        <v>13749</v>
      </c>
      <c r="S4105" t="s">
        <v>13747</v>
      </c>
      <c r="T4105" t="s">
        <v>165</v>
      </c>
      <c r="U4105" t="s">
        <v>56</v>
      </c>
      <c r="V4105" t="s">
        <v>46</v>
      </c>
      <c r="W4105" t="str">
        <f t="shared" si="192"/>
        <v xml:space="preserve">1219 Tanley Road WASHINGTON DC </v>
      </c>
      <c r="X4105" t="s">
        <v>47</v>
      </c>
      <c r="Y4105" t="s">
        <v>1702</v>
      </c>
      <c r="Z4105">
        <v>38.922046999999999</v>
      </c>
      <c r="AA4105">
        <v>-77.018288999999996</v>
      </c>
      <c r="AB4105">
        <v>398414.03</v>
      </c>
      <c r="AC4105">
        <v>139352.85999999999</v>
      </c>
      <c r="AE4105">
        <v>0</v>
      </c>
      <c r="AF4105">
        <v>476002</v>
      </c>
      <c r="AG4105">
        <v>409496</v>
      </c>
      <c r="AH4105">
        <v>1</v>
      </c>
      <c r="AI4105">
        <v>1</v>
      </c>
      <c r="AJ4105" t="s">
        <v>14249</v>
      </c>
      <c r="AK4105" t="s">
        <v>983</v>
      </c>
      <c r="AL4105" t="s">
        <v>88</v>
      </c>
      <c r="AM4105">
        <v>306</v>
      </c>
      <c r="AN4105">
        <v>3</v>
      </c>
      <c r="AO4105" t="s">
        <v>51</v>
      </c>
      <c r="AP4105">
        <v>4202</v>
      </c>
      <c r="AQ4105">
        <v>-77.018291311196506</v>
      </c>
      <c r="AR4105">
        <v>38.922054801187798</v>
      </c>
      <c r="AS4105" t="b">
        <f t="shared" si="193"/>
        <v>1</v>
      </c>
    </row>
    <row r="4106" spans="1:45">
      <c r="A4106">
        <f t="shared" si="194"/>
        <v>4105</v>
      </c>
      <c r="B4106">
        <v>187962</v>
      </c>
      <c r="C4106">
        <v>187962</v>
      </c>
      <c r="D4106" t="s">
        <v>13746</v>
      </c>
      <c r="E4106" t="s">
        <v>13747</v>
      </c>
      <c r="F4106">
        <v>10196499</v>
      </c>
      <c r="G4106" t="s">
        <v>1663</v>
      </c>
      <c r="K4106" t="s">
        <v>13748</v>
      </c>
      <c r="L4106" t="s">
        <v>174</v>
      </c>
      <c r="M4106" s="4">
        <v>0.29166666666666669</v>
      </c>
      <c r="N4106" s="1">
        <v>0.375</v>
      </c>
      <c r="O4106" t="s">
        <v>683</v>
      </c>
      <c r="P4106" t="s">
        <v>683</v>
      </c>
      <c r="Q4106" t="s">
        <v>13747</v>
      </c>
      <c r="R4106" t="s">
        <v>13749</v>
      </c>
      <c r="S4106" t="s">
        <v>13747</v>
      </c>
      <c r="T4106" t="s">
        <v>165</v>
      </c>
      <c r="U4106" t="s">
        <v>56</v>
      </c>
      <c r="V4106" t="s">
        <v>46</v>
      </c>
      <c r="W4106" t="str">
        <f t="shared" si="192"/>
        <v xml:space="preserve">1219 Tanley Road WASHINGTON DC </v>
      </c>
      <c r="X4106" t="s">
        <v>47</v>
      </c>
      <c r="Y4106" t="s">
        <v>3320</v>
      </c>
      <c r="Z4106">
        <v>38.919865000000001</v>
      </c>
      <c r="AA4106">
        <v>-77.017950999999996</v>
      </c>
      <c r="AB4106">
        <v>398443.31</v>
      </c>
      <c r="AC4106">
        <v>139110.63</v>
      </c>
      <c r="AE4106">
        <v>0</v>
      </c>
      <c r="AF4106">
        <v>477258</v>
      </c>
      <c r="AG4106">
        <v>410600</v>
      </c>
      <c r="AH4106">
        <v>1</v>
      </c>
      <c r="AI4106">
        <v>1</v>
      </c>
      <c r="AJ4106" t="s">
        <v>14249</v>
      </c>
      <c r="AK4106" t="s">
        <v>983</v>
      </c>
      <c r="AL4106" t="s">
        <v>88</v>
      </c>
      <c r="AM4106">
        <v>306</v>
      </c>
      <c r="AN4106">
        <v>3</v>
      </c>
      <c r="AO4106" t="s">
        <v>51</v>
      </c>
      <c r="AP4106">
        <v>4202</v>
      </c>
      <c r="AQ4106">
        <v>-77.017953111844903</v>
      </c>
      <c r="AR4106">
        <v>38.919872766823602</v>
      </c>
      <c r="AS4106" t="b">
        <f t="shared" si="193"/>
        <v>1</v>
      </c>
    </row>
    <row r="4107" spans="1:45">
      <c r="A4107">
        <f t="shared" si="194"/>
        <v>4106</v>
      </c>
      <c r="B4107">
        <v>187960</v>
      </c>
      <c r="C4107">
        <v>187960</v>
      </c>
      <c r="D4107" t="s">
        <v>13746</v>
      </c>
      <c r="E4107" t="s">
        <v>13747</v>
      </c>
      <c r="F4107">
        <v>10196499</v>
      </c>
      <c r="G4107" t="s">
        <v>1663</v>
      </c>
      <c r="K4107" t="s">
        <v>13748</v>
      </c>
      <c r="L4107" t="s">
        <v>174</v>
      </c>
      <c r="M4107" s="4">
        <v>0.29166666666666669</v>
      </c>
      <c r="N4107" s="1">
        <v>0.375</v>
      </c>
      <c r="O4107" t="s">
        <v>683</v>
      </c>
      <c r="P4107" t="s">
        <v>683</v>
      </c>
      <c r="Q4107" t="s">
        <v>13747</v>
      </c>
      <c r="R4107" t="s">
        <v>13749</v>
      </c>
      <c r="S4107" t="s">
        <v>13747</v>
      </c>
      <c r="T4107" t="s">
        <v>165</v>
      </c>
      <c r="U4107" t="s">
        <v>56</v>
      </c>
      <c r="V4107" t="s">
        <v>46</v>
      </c>
      <c r="W4107" t="str">
        <f t="shared" si="192"/>
        <v xml:space="preserve">1219 Tanley Road WASHINGTON DC </v>
      </c>
      <c r="X4107" t="s">
        <v>47</v>
      </c>
      <c r="Y4107" t="s">
        <v>1698</v>
      </c>
      <c r="Z4107">
        <v>38.919311999999998</v>
      </c>
      <c r="AA4107">
        <v>-77.018483000000003</v>
      </c>
      <c r="AB4107">
        <v>398397.19</v>
      </c>
      <c r="AC4107">
        <v>139049.28</v>
      </c>
      <c r="AE4107">
        <v>0</v>
      </c>
      <c r="AF4107">
        <v>475999</v>
      </c>
      <c r="AG4107">
        <v>409493</v>
      </c>
      <c r="AH4107">
        <v>1</v>
      </c>
      <c r="AI4107">
        <v>1</v>
      </c>
      <c r="AJ4107" t="s">
        <v>14249</v>
      </c>
      <c r="AK4107" t="s">
        <v>635</v>
      </c>
      <c r="AL4107" t="s">
        <v>88</v>
      </c>
      <c r="AM4107">
        <v>306</v>
      </c>
      <c r="AN4107">
        <v>3</v>
      </c>
      <c r="AO4107" t="s">
        <v>51</v>
      </c>
      <c r="AP4107">
        <v>4202</v>
      </c>
      <c r="AQ4107">
        <v>-77.018484797088604</v>
      </c>
      <c r="AR4107">
        <v>38.919320022976898</v>
      </c>
      <c r="AS4107" t="b">
        <f t="shared" si="193"/>
        <v>1</v>
      </c>
    </row>
    <row r="4108" spans="1:45">
      <c r="A4108">
        <f t="shared" si="194"/>
        <v>4107</v>
      </c>
      <c r="B4108">
        <v>187959</v>
      </c>
      <c r="C4108">
        <v>187959</v>
      </c>
      <c r="D4108" t="s">
        <v>13746</v>
      </c>
      <c r="E4108" t="s">
        <v>13747</v>
      </c>
      <c r="F4108">
        <v>10196499</v>
      </c>
      <c r="G4108" t="s">
        <v>1663</v>
      </c>
      <c r="K4108" t="s">
        <v>13748</v>
      </c>
      <c r="L4108" t="s">
        <v>174</v>
      </c>
      <c r="M4108" s="4">
        <v>0.29166666666666669</v>
      </c>
      <c r="N4108" s="1">
        <v>0.375</v>
      </c>
      <c r="O4108" t="s">
        <v>683</v>
      </c>
      <c r="P4108" t="s">
        <v>683</v>
      </c>
      <c r="Q4108" t="s">
        <v>13747</v>
      </c>
      <c r="R4108" t="s">
        <v>13749</v>
      </c>
      <c r="S4108" t="s">
        <v>13747</v>
      </c>
      <c r="T4108" t="s">
        <v>165</v>
      </c>
      <c r="U4108" t="s">
        <v>56</v>
      </c>
      <c r="V4108" t="s">
        <v>46</v>
      </c>
      <c r="W4108" t="str">
        <f t="shared" si="192"/>
        <v xml:space="preserve">1219 Tanley Road WASHINGTON DC </v>
      </c>
      <c r="X4108" t="s">
        <v>47</v>
      </c>
      <c r="Y4108" t="s">
        <v>1686</v>
      </c>
      <c r="Z4108">
        <v>38.919607999999997</v>
      </c>
      <c r="AA4108">
        <v>-77.020645000000002</v>
      </c>
      <c r="AB4108">
        <v>398209.69</v>
      </c>
      <c r="AC4108">
        <v>139082.14000000001</v>
      </c>
      <c r="AE4108">
        <v>0</v>
      </c>
      <c r="AF4108">
        <v>477046</v>
      </c>
      <c r="AG4108">
        <v>410400</v>
      </c>
      <c r="AH4108">
        <v>1</v>
      </c>
      <c r="AI4108">
        <v>1</v>
      </c>
      <c r="AJ4108" t="s">
        <v>14249</v>
      </c>
      <c r="AK4108" t="s">
        <v>983</v>
      </c>
      <c r="AL4108" t="s">
        <v>88</v>
      </c>
      <c r="AM4108">
        <v>306</v>
      </c>
      <c r="AN4108">
        <v>3</v>
      </c>
      <c r="AO4108" t="s">
        <v>51</v>
      </c>
      <c r="AP4108">
        <v>4202</v>
      </c>
      <c r="AQ4108">
        <v>-77.020647004919994</v>
      </c>
      <c r="AR4108">
        <v>38.919615674584499</v>
      </c>
      <c r="AS4108" t="b">
        <f t="shared" si="193"/>
        <v>1</v>
      </c>
    </row>
    <row r="4109" spans="1:45">
      <c r="A4109">
        <f t="shared" si="194"/>
        <v>4108</v>
      </c>
      <c r="B4109">
        <v>187958</v>
      </c>
      <c r="C4109">
        <v>187958</v>
      </c>
      <c r="D4109" t="s">
        <v>13746</v>
      </c>
      <c r="E4109" t="s">
        <v>13747</v>
      </c>
      <c r="F4109">
        <v>10196499</v>
      </c>
      <c r="G4109" t="s">
        <v>1663</v>
      </c>
      <c r="K4109" t="s">
        <v>13748</v>
      </c>
      <c r="L4109" t="s">
        <v>174</v>
      </c>
      <c r="M4109" s="4">
        <v>0.29166666666666669</v>
      </c>
      <c r="N4109" s="1">
        <v>0.375</v>
      </c>
      <c r="O4109" t="s">
        <v>683</v>
      </c>
      <c r="P4109" t="s">
        <v>683</v>
      </c>
      <c r="Q4109" t="s">
        <v>13747</v>
      </c>
      <c r="R4109" t="s">
        <v>13749</v>
      </c>
      <c r="S4109" t="s">
        <v>13747</v>
      </c>
      <c r="T4109" t="s">
        <v>165</v>
      </c>
      <c r="U4109" t="s">
        <v>56</v>
      </c>
      <c r="V4109" t="s">
        <v>46</v>
      </c>
      <c r="W4109" t="str">
        <f t="shared" si="192"/>
        <v xml:space="preserve">1219 Tanley Road WASHINGTON DC </v>
      </c>
      <c r="X4109" t="s">
        <v>47</v>
      </c>
      <c r="Y4109" t="s">
        <v>1673</v>
      </c>
      <c r="Z4109">
        <v>38.921776000000001</v>
      </c>
      <c r="AA4109">
        <v>-77.020985999999994</v>
      </c>
      <c r="AB4109">
        <v>398180.16</v>
      </c>
      <c r="AC4109">
        <v>139322.88</v>
      </c>
      <c r="AE4109">
        <v>0</v>
      </c>
      <c r="AF4109">
        <v>475904</v>
      </c>
      <c r="AG4109">
        <v>409412</v>
      </c>
      <c r="AH4109">
        <v>1</v>
      </c>
      <c r="AI4109">
        <v>1</v>
      </c>
      <c r="AJ4109" t="s">
        <v>14249</v>
      </c>
      <c r="AK4109" t="s">
        <v>983</v>
      </c>
      <c r="AL4109" t="s">
        <v>88</v>
      </c>
      <c r="AM4109">
        <v>306</v>
      </c>
      <c r="AN4109">
        <v>3</v>
      </c>
      <c r="AO4109" t="s">
        <v>51</v>
      </c>
      <c r="AP4109">
        <v>4202</v>
      </c>
      <c r="AQ4109">
        <v>-77.020988164459197</v>
      </c>
      <c r="AR4109">
        <v>38.9217842783343</v>
      </c>
      <c r="AS4109" t="b">
        <f t="shared" si="193"/>
        <v>1</v>
      </c>
    </row>
    <row r="4110" spans="1:45">
      <c r="A4110">
        <f t="shared" si="194"/>
        <v>4109</v>
      </c>
      <c r="B4110">
        <v>187957</v>
      </c>
      <c r="C4110">
        <v>187957</v>
      </c>
      <c r="D4110" t="s">
        <v>13750</v>
      </c>
      <c r="E4110" t="s">
        <v>13751</v>
      </c>
      <c r="F4110">
        <v>10196498</v>
      </c>
      <c r="G4110" t="s">
        <v>201</v>
      </c>
      <c r="K4110" t="s">
        <v>13752</v>
      </c>
      <c r="L4110" t="s">
        <v>266</v>
      </c>
      <c r="M4110" s="4">
        <v>0.29166666666666669</v>
      </c>
      <c r="N4110" s="1">
        <v>0.70833333333333337</v>
      </c>
      <c r="O4110" t="s">
        <v>683</v>
      </c>
      <c r="P4110" t="s">
        <v>683</v>
      </c>
      <c r="Q4110" t="s">
        <v>13751</v>
      </c>
      <c r="R4110" t="s">
        <v>13753</v>
      </c>
      <c r="S4110" t="s">
        <v>13751</v>
      </c>
      <c r="T4110" t="s">
        <v>165</v>
      </c>
      <c r="U4110" t="s">
        <v>56</v>
      </c>
      <c r="V4110" t="s">
        <v>46</v>
      </c>
      <c r="W4110" t="str">
        <f t="shared" si="192"/>
        <v>3810 Davis Place NW WASHINGTON DC 20007</v>
      </c>
      <c r="X4110" t="s">
        <v>47</v>
      </c>
      <c r="Y4110" t="s">
        <v>13754</v>
      </c>
      <c r="Z4110">
        <v>38.923181</v>
      </c>
      <c r="AA4110">
        <v>-77.075796999999994</v>
      </c>
      <c r="AB4110">
        <v>393427.20000000001</v>
      </c>
      <c r="AC4110">
        <v>139481.31</v>
      </c>
      <c r="AD4110">
        <v>20007</v>
      </c>
      <c r="AE4110">
        <v>299913</v>
      </c>
      <c r="AF4110">
        <v>223381</v>
      </c>
      <c r="AG4110">
        <v>223381</v>
      </c>
      <c r="AH4110">
        <v>3</v>
      </c>
      <c r="AI4110">
        <v>3</v>
      </c>
      <c r="AJ4110" t="s">
        <v>14249</v>
      </c>
      <c r="AK4110" t="s">
        <v>1150</v>
      </c>
      <c r="AL4110" t="s">
        <v>50</v>
      </c>
      <c r="AM4110">
        <v>204</v>
      </c>
      <c r="AN4110">
        <v>14</v>
      </c>
      <c r="AO4110" t="s">
        <v>51</v>
      </c>
      <c r="AP4110">
        <v>4158</v>
      </c>
      <c r="AQ4110">
        <v>-77.075799454316595</v>
      </c>
      <c r="AR4110">
        <v>38.923188768192901</v>
      </c>
      <c r="AS4110" t="b">
        <f t="shared" si="193"/>
        <v>1</v>
      </c>
    </row>
    <row r="4111" spans="1:45">
      <c r="A4111">
        <f t="shared" si="194"/>
        <v>4110</v>
      </c>
      <c r="B4111">
        <v>187956</v>
      </c>
      <c r="C4111">
        <v>187956</v>
      </c>
      <c r="D4111" t="s">
        <v>13755</v>
      </c>
      <c r="E4111" t="s">
        <v>13756</v>
      </c>
      <c r="F4111">
        <v>10196497</v>
      </c>
      <c r="G4111" t="s">
        <v>201</v>
      </c>
      <c r="K4111" t="s">
        <v>13757</v>
      </c>
      <c r="L4111" t="s">
        <v>265</v>
      </c>
      <c r="M4111" s="4">
        <v>0.54166666666666663</v>
      </c>
      <c r="N4111" s="1">
        <v>0.70833333333333337</v>
      </c>
      <c r="O4111" t="s">
        <v>683</v>
      </c>
      <c r="P4111" t="s">
        <v>683</v>
      </c>
      <c r="S4111" t="s">
        <v>13756</v>
      </c>
      <c r="T4111" t="s">
        <v>165</v>
      </c>
      <c r="U4111" t="s">
        <v>56</v>
      </c>
      <c r="V4111" t="s">
        <v>46</v>
      </c>
      <c r="W4111" t="str">
        <f t="shared" si="192"/>
        <v xml:space="preserve"> WASHINGTON DC 20009</v>
      </c>
      <c r="X4111" t="s">
        <v>47</v>
      </c>
      <c r="Y4111" t="s">
        <v>13758</v>
      </c>
      <c r="Z4111">
        <v>38.926703000000003</v>
      </c>
      <c r="AA4111">
        <v>-77.035776999999996</v>
      </c>
      <c r="AB4111">
        <v>396897.71</v>
      </c>
      <c r="AC4111">
        <v>139870.12</v>
      </c>
      <c r="AD4111">
        <v>20009</v>
      </c>
      <c r="AE4111">
        <v>235871</v>
      </c>
      <c r="AF4111">
        <v>79177</v>
      </c>
      <c r="AG4111">
        <v>79177</v>
      </c>
      <c r="AH4111">
        <v>1</v>
      </c>
      <c r="AI4111">
        <v>1</v>
      </c>
      <c r="AJ4111" t="s">
        <v>14249</v>
      </c>
      <c r="AK4111" t="s">
        <v>362</v>
      </c>
      <c r="AL4111" t="s">
        <v>88</v>
      </c>
      <c r="AM4111">
        <v>302</v>
      </c>
      <c r="AN4111">
        <v>2</v>
      </c>
      <c r="AO4111" t="s">
        <v>51</v>
      </c>
      <c r="AP4111">
        <v>4086</v>
      </c>
      <c r="AQ4111">
        <v>-77.035779487048302</v>
      </c>
      <c r="AR4111">
        <v>38.926710399062102</v>
      </c>
      <c r="AS4111" t="b">
        <f t="shared" si="193"/>
        <v>1</v>
      </c>
    </row>
    <row r="4112" spans="1:45">
      <c r="A4112">
        <f t="shared" si="194"/>
        <v>4111</v>
      </c>
      <c r="B4112">
        <v>187955</v>
      </c>
      <c r="C4112">
        <v>187955</v>
      </c>
      <c r="D4112" t="s">
        <v>13759</v>
      </c>
      <c r="E4112" t="s">
        <v>2387</v>
      </c>
      <c r="F4112">
        <v>10196395</v>
      </c>
      <c r="G4112" t="s">
        <v>2388</v>
      </c>
      <c r="K4112" t="s">
        <v>13760</v>
      </c>
      <c r="L4112" t="s">
        <v>265</v>
      </c>
      <c r="M4112" s="4">
        <v>0.29166666666666669</v>
      </c>
      <c r="N4112" s="1">
        <v>0.66666666666666663</v>
      </c>
      <c r="O4112" t="s">
        <v>683</v>
      </c>
      <c r="P4112" t="s">
        <v>683</v>
      </c>
      <c r="S4112" t="s">
        <v>2387</v>
      </c>
      <c r="T4112" t="s">
        <v>165</v>
      </c>
      <c r="U4112" t="s">
        <v>56</v>
      </c>
      <c r="V4112" t="s">
        <v>46</v>
      </c>
      <c r="W4112" t="str">
        <f t="shared" si="192"/>
        <v xml:space="preserve"> WASHINGTON DC 20010</v>
      </c>
      <c r="X4112" t="s">
        <v>47</v>
      </c>
      <c r="Y4112" t="s">
        <v>13761</v>
      </c>
      <c r="Z4112">
        <v>38.934759999999997</v>
      </c>
      <c r="AA4112">
        <v>-77.032003000000003</v>
      </c>
      <c r="AB4112">
        <v>397225.32</v>
      </c>
      <c r="AC4112">
        <v>140764.4</v>
      </c>
      <c r="AD4112">
        <v>20010</v>
      </c>
      <c r="AE4112">
        <v>230270</v>
      </c>
      <c r="AF4112">
        <v>73272</v>
      </c>
      <c r="AG4112">
        <v>73272</v>
      </c>
      <c r="AH4112">
        <v>1</v>
      </c>
      <c r="AI4112">
        <v>1</v>
      </c>
      <c r="AJ4112" t="s">
        <v>14244</v>
      </c>
      <c r="AK4112" t="s">
        <v>3214</v>
      </c>
      <c r="AL4112" t="s">
        <v>188</v>
      </c>
      <c r="AM4112">
        <v>409</v>
      </c>
      <c r="AN4112">
        <v>2</v>
      </c>
      <c r="AO4112" t="s">
        <v>51</v>
      </c>
      <c r="AP4112">
        <v>4079</v>
      </c>
      <c r="AQ4112">
        <v>-77.032004936551402</v>
      </c>
      <c r="AR4112">
        <v>38.934767445180697</v>
      </c>
      <c r="AS4112" t="b">
        <f t="shared" si="193"/>
        <v>1</v>
      </c>
    </row>
    <row r="4113" spans="1:45">
      <c r="A4113">
        <f t="shared" si="194"/>
        <v>4112</v>
      </c>
      <c r="B4113">
        <v>187954</v>
      </c>
      <c r="C4113">
        <v>187954</v>
      </c>
      <c r="D4113" t="s">
        <v>13762</v>
      </c>
      <c r="E4113" t="s">
        <v>4577</v>
      </c>
      <c r="F4113">
        <v>10196383</v>
      </c>
      <c r="G4113" t="s">
        <v>2388</v>
      </c>
      <c r="K4113" t="s">
        <v>13763</v>
      </c>
      <c r="L4113" t="s">
        <v>266</v>
      </c>
      <c r="M4113" s="4">
        <v>0.33333333333333331</v>
      </c>
      <c r="N4113" s="1">
        <v>0.70833333333333337</v>
      </c>
      <c r="O4113" t="s">
        <v>683</v>
      </c>
      <c r="P4113" t="s">
        <v>683</v>
      </c>
      <c r="S4113" t="s">
        <v>4577</v>
      </c>
      <c r="T4113" t="s">
        <v>165</v>
      </c>
      <c r="U4113" t="s">
        <v>56</v>
      </c>
      <c r="V4113" t="s">
        <v>46</v>
      </c>
      <c r="W4113" t="str">
        <f t="shared" si="192"/>
        <v xml:space="preserve"> WASHINGTON DC 20024</v>
      </c>
      <c r="X4113" t="s">
        <v>47</v>
      </c>
      <c r="Y4113" t="s">
        <v>9207</v>
      </c>
      <c r="Z4113">
        <v>38.873769000000003</v>
      </c>
      <c r="AA4113">
        <v>-77.011894999999996</v>
      </c>
      <c r="AB4113">
        <v>398967.84</v>
      </c>
      <c r="AC4113">
        <v>133993.51999999999</v>
      </c>
      <c r="AD4113">
        <v>20024</v>
      </c>
      <c r="AE4113">
        <v>276511</v>
      </c>
      <c r="AF4113">
        <v>118620</v>
      </c>
      <c r="AG4113">
        <v>118620</v>
      </c>
      <c r="AH4113">
        <v>6</v>
      </c>
      <c r="AI4113">
        <v>6</v>
      </c>
      <c r="AJ4113" t="s">
        <v>14252</v>
      </c>
      <c r="AK4113" t="s">
        <v>2459</v>
      </c>
      <c r="AL4113" t="s">
        <v>63</v>
      </c>
      <c r="AM4113">
        <v>105</v>
      </c>
      <c r="AN4113">
        <v>9</v>
      </c>
      <c r="AO4113" t="s">
        <v>51</v>
      </c>
      <c r="AP4113">
        <v>4168</v>
      </c>
      <c r="AQ4113">
        <v>-77.011896851358401</v>
      </c>
      <c r="AR4113">
        <v>38.873776744611298</v>
      </c>
      <c r="AS4113" t="b">
        <f t="shared" si="193"/>
        <v>1</v>
      </c>
    </row>
    <row r="4114" spans="1:45">
      <c r="A4114">
        <f t="shared" si="194"/>
        <v>4113</v>
      </c>
      <c r="B4114">
        <v>187953</v>
      </c>
      <c r="C4114">
        <v>187953</v>
      </c>
      <c r="D4114" t="s">
        <v>13764</v>
      </c>
      <c r="E4114" t="s">
        <v>13765</v>
      </c>
      <c r="F4114">
        <v>10196370</v>
      </c>
      <c r="G4114" t="s">
        <v>201</v>
      </c>
      <c r="K4114" t="s">
        <v>13766</v>
      </c>
      <c r="L4114" t="s">
        <v>174</v>
      </c>
      <c r="M4114" s="4">
        <v>0.29166666666666669</v>
      </c>
      <c r="N4114" s="1">
        <v>0.625</v>
      </c>
      <c r="O4114" t="s">
        <v>683</v>
      </c>
      <c r="P4114" t="s">
        <v>683</v>
      </c>
      <c r="S4114" t="s">
        <v>13765</v>
      </c>
      <c r="T4114" t="s">
        <v>165</v>
      </c>
      <c r="U4114" t="s">
        <v>56</v>
      </c>
      <c r="V4114" t="s">
        <v>46</v>
      </c>
      <c r="W4114" t="str">
        <f t="shared" si="192"/>
        <v xml:space="preserve"> WASHINGTON DC 20001</v>
      </c>
      <c r="X4114" t="s">
        <v>47</v>
      </c>
      <c r="Y4114" t="s">
        <v>13767</v>
      </c>
      <c r="Z4114">
        <v>38.927909999999997</v>
      </c>
      <c r="AA4114">
        <v>-77.023634000000001</v>
      </c>
      <c r="AB4114">
        <v>397950.71</v>
      </c>
      <c r="AC4114">
        <v>140003.73000000001</v>
      </c>
      <c r="AD4114">
        <v>20001</v>
      </c>
      <c r="AE4114">
        <v>232751</v>
      </c>
      <c r="AF4114">
        <v>75789</v>
      </c>
      <c r="AG4114">
        <v>75789</v>
      </c>
      <c r="AH4114">
        <v>1</v>
      </c>
      <c r="AI4114">
        <v>1</v>
      </c>
      <c r="AJ4114" t="s">
        <v>14249</v>
      </c>
      <c r="AK4114" t="s">
        <v>2430</v>
      </c>
      <c r="AL4114" t="s">
        <v>88</v>
      </c>
      <c r="AM4114">
        <v>302</v>
      </c>
      <c r="AN4114">
        <v>2</v>
      </c>
      <c r="AO4114" t="s">
        <v>51</v>
      </c>
      <c r="AP4114">
        <v>4145</v>
      </c>
      <c r="AQ4114">
        <v>-77.023636149810102</v>
      </c>
      <c r="AR4114">
        <v>38.927917087138603</v>
      </c>
      <c r="AS4114" t="b">
        <f t="shared" si="193"/>
        <v>1</v>
      </c>
    </row>
    <row r="4115" spans="1:45">
      <c r="A4115">
        <f t="shared" si="194"/>
        <v>4114</v>
      </c>
      <c r="B4115">
        <v>187952</v>
      </c>
      <c r="C4115">
        <v>187952</v>
      </c>
      <c r="D4115" t="s">
        <v>13768</v>
      </c>
      <c r="E4115" t="s">
        <v>13769</v>
      </c>
      <c r="F4115">
        <v>10196368</v>
      </c>
      <c r="G4115" t="s">
        <v>201</v>
      </c>
      <c r="K4115" t="s">
        <v>13770</v>
      </c>
      <c r="L4115" t="s">
        <v>265</v>
      </c>
      <c r="M4115" s="4">
        <v>0.29166666666666669</v>
      </c>
      <c r="N4115" s="1">
        <v>0.70833333333333337</v>
      </c>
      <c r="O4115" t="s">
        <v>55</v>
      </c>
      <c r="P4115" t="s">
        <v>683</v>
      </c>
      <c r="S4115" t="s">
        <v>13771</v>
      </c>
      <c r="T4115" t="s">
        <v>165</v>
      </c>
      <c r="U4115" t="s">
        <v>56</v>
      </c>
      <c r="V4115" t="s">
        <v>46</v>
      </c>
      <c r="W4115" t="str">
        <f t="shared" si="192"/>
        <v xml:space="preserve"> WASHINGTON DC 20024</v>
      </c>
      <c r="X4115" t="s">
        <v>47</v>
      </c>
      <c r="Y4115" t="s">
        <v>13772</v>
      </c>
      <c r="Z4115">
        <v>38.880834999999998</v>
      </c>
      <c r="AA4115">
        <v>-77.014619999999994</v>
      </c>
      <c r="AB4115">
        <v>398731.47</v>
      </c>
      <c r="AC4115">
        <v>134777.87</v>
      </c>
      <c r="AD4115">
        <v>20024</v>
      </c>
      <c r="AE4115">
        <v>277814</v>
      </c>
      <c r="AF4115">
        <v>119895</v>
      </c>
      <c r="AG4115">
        <v>119895</v>
      </c>
      <c r="AH4115">
        <v>6</v>
      </c>
      <c r="AI4115">
        <v>6</v>
      </c>
      <c r="AJ4115" t="s">
        <v>14252</v>
      </c>
      <c r="AK4115" t="s">
        <v>937</v>
      </c>
      <c r="AL4115" t="s">
        <v>63</v>
      </c>
      <c r="AM4115">
        <v>105</v>
      </c>
      <c r="AN4115">
        <v>9</v>
      </c>
      <c r="AO4115" t="s">
        <v>51</v>
      </c>
      <c r="AP4115">
        <v>4103</v>
      </c>
      <c r="AQ4115">
        <v>-77.014622217486703</v>
      </c>
      <c r="AR4115">
        <v>38.880842170760701</v>
      </c>
      <c r="AS4115" t="b">
        <f t="shared" si="193"/>
        <v>1</v>
      </c>
    </row>
    <row r="4116" spans="1:45">
      <c r="A4116">
        <f t="shared" si="194"/>
        <v>4115</v>
      </c>
      <c r="B4116">
        <v>187951</v>
      </c>
      <c r="C4116">
        <v>187951</v>
      </c>
      <c r="D4116" t="s">
        <v>13773</v>
      </c>
      <c r="E4116" t="s">
        <v>13774</v>
      </c>
      <c r="F4116">
        <v>10196364</v>
      </c>
      <c r="G4116" t="s">
        <v>201</v>
      </c>
      <c r="K4116" t="s">
        <v>13775</v>
      </c>
      <c r="L4116" t="s">
        <v>265</v>
      </c>
      <c r="M4116" s="4">
        <v>0.29166666666666669</v>
      </c>
      <c r="N4116" s="1">
        <v>0.70833333333333337</v>
      </c>
      <c r="O4116" t="s">
        <v>683</v>
      </c>
      <c r="P4116" t="s">
        <v>683</v>
      </c>
      <c r="S4116" t="s">
        <v>13774</v>
      </c>
      <c r="T4116" t="s">
        <v>165</v>
      </c>
      <c r="U4116" t="s">
        <v>56</v>
      </c>
      <c r="V4116" t="s">
        <v>46</v>
      </c>
      <c r="W4116" t="str">
        <f t="shared" si="192"/>
        <v xml:space="preserve"> WASHINGTON DC 20008</v>
      </c>
      <c r="X4116" t="s">
        <v>47</v>
      </c>
      <c r="Y4116" t="s">
        <v>12149</v>
      </c>
      <c r="Z4116">
        <v>38.916151999999997</v>
      </c>
      <c r="AA4116">
        <v>-77.049650999999997</v>
      </c>
      <c r="AB4116">
        <v>395694.09</v>
      </c>
      <c r="AC4116">
        <v>138699.43</v>
      </c>
      <c r="AD4116">
        <v>20008</v>
      </c>
      <c r="AE4116">
        <v>235032</v>
      </c>
      <c r="AF4116">
        <v>78341</v>
      </c>
      <c r="AG4116">
        <v>78341</v>
      </c>
      <c r="AH4116">
        <v>2</v>
      </c>
      <c r="AI4116">
        <v>2</v>
      </c>
      <c r="AJ4116" t="s">
        <v>14252</v>
      </c>
      <c r="AK4116" t="s">
        <v>206</v>
      </c>
      <c r="AL4116" t="s">
        <v>50</v>
      </c>
      <c r="AM4116">
        <v>208</v>
      </c>
      <c r="AN4116">
        <v>1</v>
      </c>
      <c r="AO4116" t="s">
        <v>51</v>
      </c>
      <c r="AP4116">
        <v>4083</v>
      </c>
      <c r="AQ4116">
        <v>-77.049652905155199</v>
      </c>
      <c r="AR4116">
        <v>38.916159370343799</v>
      </c>
      <c r="AS4116" t="b">
        <f t="shared" si="193"/>
        <v>1</v>
      </c>
    </row>
    <row r="4117" spans="1:45">
      <c r="A4117">
        <f t="shared" si="194"/>
        <v>4116</v>
      </c>
      <c r="B4117">
        <v>187950</v>
      </c>
      <c r="C4117">
        <v>187950</v>
      </c>
      <c r="D4117" t="s">
        <v>13776</v>
      </c>
      <c r="E4117" t="s">
        <v>13777</v>
      </c>
      <c r="F4117">
        <v>10196339</v>
      </c>
      <c r="G4117" t="s">
        <v>201</v>
      </c>
      <c r="K4117" t="s">
        <v>13778</v>
      </c>
      <c r="L4117" t="s">
        <v>265</v>
      </c>
      <c r="M4117" s="4">
        <v>0.29166666666666669</v>
      </c>
      <c r="N4117" s="1">
        <v>0.70833333333333337</v>
      </c>
      <c r="O4117" t="s">
        <v>683</v>
      </c>
      <c r="P4117" t="s">
        <v>683</v>
      </c>
      <c r="S4117" t="s">
        <v>13777</v>
      </c>
      <c r="T4117" t="s">
        <v>165</v>
      </c>
      <c r="U4117" t="s">
        <v>56</v>
      </c>
      <c r="V4117" t="s">
        <v>46</v>
      </c>
      <c r="W4117" t="str">
        <f t="shared" si="192"/>
        <v xml:space="preserve"> WASHINGTON DC 20009</v>
      </c>
      <c r="X4117" t="s">
        <v>47</v>
      </c>
      <c r="Y4117" t="s">
        <v>13779</v>
      </c>
      <c r="Z4117">
        <v>38.916784</v>
      </c>
      <c r="AA4117">
        <v>-77.040280999999993</v>
      </c>
      <c r="AB4117">
        <v>396506.69</v>
      </c>
      <c r="AC4117">
        <v>138769.16</v>
      </c>
      <c r="AD4117">
        <v>20009</v>
      </c>
      <c r="AE4117">
        <v>238033</v>
      </c>
      <c r="AF4117">
        <v>81348</v>
      </c>
      <c r="AG4117">
        <v>81348</v>
      </c>
      <c r="AH4117">
        <v>2</v>
      </c>
      <c r="AI4117">
        <v>2</v>
      </c>
      <c r="AJ4117" t="s">
        <v>14249</v>
      </c>
      <c r="AK4117" t="s">
        <v>773</v>
      </c>
      <c r="AL4117" t="s">
        <v>88</v>
      </c>
      <c r="AM4117">
        <v>301</v>
      </c>
      <c r="AN4117">
        <v>6</v>
      </c>
      <c r="AO4117" t="s">
        <v>51</v>
      </c>
      <c r="AP4117">
        <v>4127</v>
      </c>
      <c r="AQ4117">
        <v>-77.040283326914107</v>
      </c>
      <c r="AR4117">
        <v>38.916791127385899</v>
      </c>
      <c r="AS4117" t="b">
        <f t="shared" si="193"/>
        <v>1</v>
      </c>
    </row>
    <row r="4118" spans="1:45">
      <c r="A4118">
        <f t="shared" si="194"/>
        <v>4117</v>
      </c>
      <c r="B4118">
        <v>187949</v>
      </c>
      <c r="C4118">
        <v>187949</v>
      </c>
      <c r="D4118" t="s">
        <v>13780</v>
      </c>
      <c r="E4118" t="s">
        <v>13781</v>
      </c>
      <c r="F4118">
        <v>10196338</v>
      </c>
      <c r="G4118" t="s">
        <v>201</v>
      </c>
      <c r="K4118" t="s">
        <v>13782</v>
      </c>
      <c r="L4118" t="s">
        <v>265</v>
      </c>
      <c r="M4118" s="4">
        <v>0.33333333333333331</v>
      </c>
      <c r="N4118" s="1">
        <v>0.66666666666666663</v>
      </c>
      <c r="O4118" t="s">
        <v>683</v>
      </c>
      <c r="P4118" t="s">
        <v>683</v>
      </c>
      <c r="S4118" t="s">
        <v>13781</v>
      </c>
      <c r="T4118" t="s">
        <v>165</v>
      </c>
      <c r="U4118" t="s">
        <v>56</v>
      </c>
      <c r="V4118" t="s">
        <v>46</v>
      </c>
      <c r="W4118" t="str">
        <f t="shared" si="192"/>
        <v xml:space="preserve"> WASHINGTON DC 20002</v>
      </c>
      <c r="X4118" t="s">
        <v>47</v>
      </c>
      <c r="Y4118" t="s">
        <v>13783</v>
      </c>
      <c r="Z4118">
        <v>38.890768999999999</v>
      </c>
      <c r="AA4118">
        <v>-76.995429999999999</v>
      </c>
      <c r="AB4118">
        <v>400396.48</v>
      </c>
      <c r="AC4118">
        <v>135880.59</v>
      </c>
      <c r="AD4118">
        <v>20002</v>
      </c>
      <c r="AE4118">
        <v>77120</v>
      </c>
      <c r="AF4118">
        <v>50667</v>
      </c>
      <c r="AG4118">
        <v>50667</v>
      </c>
      <c r="AH4118">
        <v>6</v>
      </c>
      <c r="AI4118">
        <v>6</v>
      </c>
      <c r="AJ4118" t="s">
        <v>14247</v>
      </c>
      <c r="AK4118" t="s">
        <v>547</v>
      </c>
      <c r="AL4118" t="s">
        <v>63</v>
      </c>
      <c r="AM4118">
        <v>107</v>
      </c>
      <c r="AN4118">
        <v>26</v>
      </c>
      <c r="AO4118" t="s">
        <v>51</v>
      </c>
      <c r="AP4118">
        <v>4062</v>
      </c>
      <c r="AQ4118">
        <v>-76.995432175047597</v>
      </c>
      <c r="AR4118">
        <v>38.8907767211196</v>
      </c>
      <c r="AS4118" t="b">
        <f t="shared" si="193"/>
        <v>1</v>
      </c>
    </row>
    <row r="4119" spans="1:45">
      <c r="A4119">
        <f t="shared" si="194"/>
        <v>4118</v>
      </c>
      <c r="B4119">
        <v>187947</v>
      </c>
      <c r="C4119">
        <v>187947</v>
      </c>
      <c r="D4119" t="s">
        <v>13784</v>
      </c>
      <c r="E4119" t="s">
        <v>3682</v>
      </c>
      <c r="F4119">
        <v>10196315</v>
      </c>
      <c r="G4119" t="s">
        <v>1806</v>
      </c>
      <c r="H4119" t="s">
        <v>3683</v>
      </c>
      <c r="J4119">
        <v>109173</v>
      </c>
      <c r="K4119" t="s">
        <v>13785</v>
      </c>
      <c r="L4119" t="s">
        <v>265</v>
      </c>
      <c r="M4119" s="4">
        <v>0.29166666666666669</v>
      </c>
      <c r="N4119" s="1">
        <v>0.79166666666666663</v>
      </c>
      <c r="O4119" t="s">
        <v>265</v>
      </c>
      <c r="P4119" t="s">
        <v>683</v>
      </c>
      <c r="Q4119" t="s">
        <v>3685</v>
      </c>
      <c r="R4119" t="s">
        <v>1305</v>
      </c>
      <c r="S4119" t="s">
        <v>3195</v>
      </c>
      <c r="T4119" t="s">
        <v>165</v>
      </c>
      <c r="U4119" t="s">
        <v>56</v>
      </c>
      <c r="W4119" t="str">
        <f t="shared" si="192"/>
        <v xml:space="preserve">5000 OVERLOOK AVENUE   </v>
      </c>
      <c r="Z4119">
        <v>0</v>
      </c>
      <c r="AA4119">
        <v>0</v>
      </c>
      <c r="AB4119">
        <v>0</v>
      </c>
      <c r="AC4119">
        <v>0</v>
      </c>
      <c r="AE4119">
        <v>-100</v>
      </c>
      <c r="AF4119">
        <v>-100</v>
      </c>
      <c r="AG4119">
        <v>348291</v>
      </c>
      <c r="AI4119" t="s">
        <v>14250</v>
      </c>
      <c r="AJ4119" t="s">
        <v>14251</v>
      </c>
      <c r="AK4119" t="s">
        <v>51</v>
      </c>
      <c r="AN4119" t="s">
        <v>51</v>
      </c>
      <c r="AO4119" t="s">
        <v>51</v>
      </c>
      <c r="AP4119">
        <v>4117</v>
      </c>
      <c r="AQ4119">
        <v>-81.529192133279295</v>
      </c>
      <c r="AR4119">
        <v>37.5772691877347</v>
      </c>
      <c r="AS4119" t="b">
        <f t="shared" si="193"/>
        <v>0</v>
      </c>
    </row>
    <row r="4120" spans="1:45">
      <c r="A4120">
        <f t="shared" si="194"/>
        <v>4119</v>
      </c>
      <c r="B4120">
        <v>187946</v>
      </c>
      <c r="C4120">
        <v>187946</v>
      </c>
      <c r="D4120" t="s">
        <v>13786</v>
      </c>
      <c r="E4120" t="s">
        <v>3682</v>
      </c>
      <c r="F4120">
        <v>10196314</v>
      </c>
      <c r="G4120" t="s">
        <v>1806</v>
      </c>
      <c r="H4120" t="s">
        <v>3683</v>
      </c>
      <c r="J4120">
        <v>109173</v>
      </c>
      <c r="K4120" t="s">
        <v>13787</v>
      </c>
      <c r="L4120" t="s">
        <v>265</v>
      </c>
      <c r="M4120" s="4">
        <v>0.29166666666666669</v>
      </c>
      <c r="N4120" s="1">
        <v>0.79166666666666663</v>
      </c>
      <c r="O4120" t="s">
        <v>265</v>
      </c>
      <c r="P4120" t="s">
        <v>683</v>
      </c>
      <c r="Q4120" t="s">
        <v>3685</v>
      </c>
      <c r="R4120" t="s">
        <v>1305</v>
      </c>
      <c r="S4120" t="s">
        <v>3195</v>
      </c>
      <c r="T4120" t="s">
        <v>165</v>
      </c>
      <c r="U4120" t="s">
        <v>56</v>
      </c>
      <c r="W4120" t="str">
        <f t="shared" si="192"/>
        <v xml:space="preserve">5000 OVERLOOK AVENUE   </v>
      </c>
      <c r="Z4120">
        <v>0</v>
      </c>
      <c r="AA4120">
        <v>0</v>
      </c>
      <c r="AB4120">
        <v>0</v>
      </c>
      <c r="AC4120">
        <v>0</v>
      </c>
      <c r="AE4120">
        <v>-100</v>
      </c>
      <c r="AF4120">
        <v>-100</v>
      </c>
      <c r="AG4120">
        <v>348291</v>
      </c>
      <c r="AI4120" t="s">
        <v>14250</v>
      </c>
      <c r="AJ4120" t="s">
        <v>14251</v>
      </c>
      <c r="AK4120" t="s">
        <v>51</v>
      </c>
      <c r="AN4120" t="s">
        <v>51</v>
      </c>
      <c r="AO4120" t="s">
        <v>51</v>
      </c>
      <c r="AP4120">
        <v>4116</v>
      </c>
      <c r="AQ4120">
        <v>-81.529192133279295</v>
      </c>
      <c r="AR4120">
        <v>37.5772691877347</v>
      </c>
      <c r="AS4120" t="b">
        <f t="shared" si="193"/>
        <v>0</v>
      </c>
    </row>
    <row r="4121" spans="1:45">
      <c r="A4121">
        <f t="shared" si="194"/>
        <v>4120</v>
      </c>
      <c r="B4121">
        <v>187945</v>
      </c>
      <c r="C4121">
        <v>187945</v>
      </c>
      <c r="D4121" t="s">
        <v>13788</v>
      </c>
      <c r="E4121" t="s">
        <v>3682</v>
      </c>
      <c r="F4121">
        <v>10196313</v>
      </c>
      <c r="G4121" t="s">
        <v>1806</v>
      </c>
      <c r="H4121" t="s">
        <v>3683</v>
      </c>
      <c r="J4121">
        <v>109173</v>
      </c>
      <c r="K4121" t="s">
        <v>13789</v>
      </c>
      <c r="L4121" t="s">
        <v>265</v>
      </c>
      <c r="M4121" s="4">
        <v>0.29166666666666669</v>
      </c>
      <c r="N4121" s="1">
        <v>0.79166666666666663</v>
      </c>
      <c r="O4121" t="s">
        <v>265</v>
      </c>
      <c r="P4121" t="s">
        <v>683</v>
      </c>
      <c r="Q4121" t="s">
        <v>3685</v>
      </c>
      <c r="R4121" t="s">
        <v>1305</v>
      </c>
      <c r="S4121" t="s">
        <v>3195</v>
      </c>
      <c r="T4121" t="s">
        <v>165</v>
      </c>
      <c r="U4121" t="s">
        <v>56</v>
      </c>
      <c r="W4121" t="str">
        <f t="shared" si="192"/>
        <v xml:space="preserve">5000 OVERLOOK AVENUE   </v>
      </c>
      <c r="Z4121">
        <v>0</v>
      </c>
      <c r="AA4121">
        <v>0</v>
      </c>
      <c r="AB4121">
        <v>0</v>
      </c>
      <c r="AC4121">
        <v>0</v>
      </c>
      <c r="AE4121">
        <v>-100</v>
      </c>
      <c r="AF4121">
        <v>-100</v>
      </c>
      <c r="AG4121">
        <v>348291</v>
      </c>
      <c r="AI4121" t="s">
        <v>14250</v>
      </c>
      <c r="AJ4121" t="s">
        <v>14251</v>
      </c>
      <c r="AK4121" t="s">
        <v>51</v>
      </c>
      <c r="AN4121" t="s">
        <v>51</v>
      </c>
      <c r="AO4121" t="s">
        <v>51</v>
      </c>
      <c r="AP4121">
        <v>4115</v>
      </c>
      <c r="AQ4121">
        <v>-81.529192133279295</v>
      </c>
      <c r="AR4121">
        <v>37.5772691877347</v>
      </c>
      <c r="AS4121" t="b">
        <f t="shared" si="193"/>
        <v>0</v>
      </c>
    </row>
    <row r="4122" spans="1:45">
      <c r="A4122">
        <f t="shared" si="194"/>
        <v>4121</v>
      </c>
      <c r="B4122">
        <v>187944</v>
      </c>
      <c r="C4122">
        <v>187944</v>
      </c>
      <c r="D4122" t="s">
        <v>13790</v>
      </c>
      <c r="E4122" t="s">
        <v>3355</v>
      </c>
      <c r="F4122">
        <v>10196307</v>
      </c>
      <c r="G4122" t="s">
        <v>1806</v>
      </c>
      <c r="H4122" t="s">
        <v>13791</v>
      </c>
      <c r="J4122">
        <v>105239</v>
      </c>
      <c r="K4122" t="s">
        <v>13792</v>
      </c>
      <c r="L4122" t="s">
        <v>265</v>
      </c>
      <c r="M4122" s="4">
        <v>0.29166666666666669</v>
      </c>
      <c r="N4122" s="1">
        <v>0.70833333333333337</v>
      </c>
      <c r="O4122" t="s">
        <v>265</v>
      </c>
      <c r="P4122" t="s">
        <v>683</v>
      </c>
      <c r="Q4122" t="s">
        <v>3358</v>
      </c>
      <c r="R4122" t="s">
        <v>3359</v>
      </c>
      <c r="S4122" t="s">
        <v>3358</v>
      </c>
      <c r="T4122" t="s">
        <v>165</v>
      </c>
      <c r="U4122" t="s">
        <v>56</v>
      </c>
      <c r="V4122" t="s">
        <v>46</v>
      </c>
      <c r="W4122" t="str">
        <f t="shared" si="192"/>
        <v>2254 25th Place N.E. WASHINGTON DC 20002</v>
      </c>
      <c r="X4122" t="s">
        <v>47</v>
      </c>
      <c r="Y4122" t="s">
        <v>13793</v>
      </c>
      <c r="Z4122">
        <v>38.899943999999998</v>
      </c>
      <c r="AA4122">
        <v>-76.997388000000001</v>
      </c>
      <c r="AB4122">
        <v>400226.57</v>
      </c>
      <c r="AC4122">
        <v>136899.1</v>
      </c>
      <c r="AD4122">
        <v>20002</v>
      </c>
      <c r="AE4122">
        <v>288803</v>
      </c>
      <c r="AF4122">
        <v>127445</v>
      </c>
      <c r="AG4122">
        <v>127445</v>
      </c>
      <c r="AH4122">
        <v>6</v>
      </c>
      <c r="AI4122">
        <v>6</v>
      </c>
      <c r="AJ4122" t="s">
        <v>14247</v>
      </c>
      <c r="AK4122" t="s">
        <v>1653</v>
      </c>
      <c r="AL4122" t="s">
        <v>63</v>
      </c>
      <c r="AM4122">
        <v>104</v>
      </c>
      <c r="AN4122">
        <v>25</v>
      </c>
      <c r="AO4122" t="s">
        <v>51</v>
      </c>
      <c r="AP4122">
        <v>4111</v>
      </c>
      <c r="AQ4122">
        <v>-76.997390342115807</v>
      </c>
      <c r="AR4122">
        <v>38.899951893869797</v>
      </c>
      <c r="AS4122" t="b">
        <f t="shared" si="193"/>
        <v>0</v>
      </c>
    </row>
    <row r="4123" spans="1:45">
      <c r="A4123">
        <f t="shared" si="194"/>
        <v>4122</v>
      </c>
      <c r="B4123">
        <v>187942</v>
      </c>
      <c r="C4123">
        <v>187942</v>
      </c>
      <c r="D4123" t="s">
        <v>13794</v>
      </c>
      <c r="E4123" t="s">
        <v>13795</v>
      </c>
      <c r="F4123">
        <v>10196263</v>
      </c>
      <c r="G4123" t="s">
        <v>201</v>
      </c>
      <c r="K4123" t="s">
        <v>13796</v>
      </c>
      <c r="L4123" t="s">
        <v>203</v>
      </c>
      <c r="M4123" s="4">
        <v>0.29166666666666669</v>
      </c>
      <c r="N4123" s="1">
        <v>0.70833333333333337</v>
      </c>
      <c r="O4123" t="s">
        <v>55</v>
      </c>
      <c r="P4123" t="s">
        <v>683</v>
      </c>
      <c r="Q4123" t="s">
        <v>13795</v>
      </c>
      <c r="R4123" t="s">
        <v>13797</v>
      </c>
      <c r="S4123" t="s">
        <v>13795</v>
      </c>
      <c r="T4123" t="s">
        <v>165</v>
      </c>
      <c r="U4123" t="s">
        <v>56</v>
      </c>
      <c r="V4123" t="s">
        <v>46</v>
      </c>
      <c r="W4123" t="str">
        <f t="shared" si="192"/>
        <v>1729 Church St. NW WASHINGTON DC 20036</v>
      </c>
      <c r="X4123" t="s">
        <v>47</v>
      </c>
      <c r="Y4123" t="s">
        <v>13798</v>
      </c>
      <c r="Z4123">
        <v>38.910547999999999</v>
      </c>
      <c r="AA4123">
        <v>-77.039336000000006</v>
      </c>
      <c r="AB4123">
        <v>396588.33</v>
      </c>
      <c r="AC4123">
        <v>138076.94</v>
      </c>
      <c r="AD4123">
        <v>20036</v>
      </c>
      <c r="AE4123">
        <v>225862</v>
      </c>
      <c r="AF4123">
        <v>69188</v>
      </c>
      <c r="AG4123">
        <v>69188</v>
      </c>
      <c r="AH4123">
        <v>2</v>
      </c>
      <c r="AI4123">
        <v>2</v>
      </c>
      <c r="AJ4123" t="s">
        <v>14249</v>
      </c>
      <c r="AK4123" t="s">
        <v>380</v>
      </c>
      <c r="AL4123" t="s">
        <v>50</v>
      </c>
      <c r="AM4123">
        <v>208</v>
      </c>
      <c r="AN4123">
        <v>6</v>
      </c>
      <c r="AO4123" t="s">
        <v>51</v>
      </c>
      <c r="AP4123">
        <v>4071</v>
      </c>
      <c r="AQ4123">
        <v>-77.039338503767297</v>
      </c>
      <c r="AR4123">
        <v>38.910555697011297</v>
      </c>
      <c r="AS4123" t="b">
        <f t="shared" si="193"/>
        <v>1</v>
      </c>
    </row>
    <row r="4124" spans="1:45">
      <c r="A4124">
        <f t="shared" si="194"/>
        <v>4123</v>
      </c>
      <c r="B4124">
        <v>187941</v>
      </c>
      <c r="C4124">
        <v>187941</v>
      </c>
      <c r="D4124" t="s">
        <v>13799</v>
      </c>
      <c r="E4124" t="s">
        <v>13800</v>
      </c>
      <c r="F4124">
        <v>10196250</v>
      </c>
      <c r="G4124" t="s">
        <v>201</v>
      </c>
      <c r="K4124" t="s">
        <v>13801</v>
      </c>
      <c r="L4124" t="s">
        <v>203</v>
      </c>
      <c r="M4124" s="4">
        <v>0.5</v>
      </c>
      <c r="N4124" s="1">
        <v>0.79166666666666663</v>
      </c>
      <c r="O4124" t="s">
        <v>55</v>
      </c>
      <c r="P4124" t="s">
        <v>683</v>
      </c>
      <c r="S4124" t="s">
        <v>13800</v>
      </c>
      <c r="T4124" t="s">
        <v>165</v>
      </c>
      <c r="U4124" t="s">
        <v>56</v>
      </c>
      <c r="V4124" t="s">
        <v>46</v>
      </c>
      <c r="W4124" t="str">
        <f t="shared" si="192"/>
        <v xml:space="preserve"> WASHINGTON DC 20002</v>
      </c>
      <c r="X4124" t="s">
        <v>47</v>
      </c>
      <c r="Y4124" t="s">
        <v>13802</v>
      </c>
      <c r="Z4124">
        <v>38.895553</v>
      </c>
      <c r="AA4124">
        <v>-76.984637000000006</v>
      </c>
      <c r="AB4124">
        <v>401332.69</v>
      </c>
      <c r="AC4124">
        <v>136411.67000000001</v>
      </c>
      <c r="AD4124">
        <v>20002</v>
      </c>
      <c r="AE4124">
        <v>64272</v>
      </c>
      <c r="AF4124">
        <v>39452</v>
      </c>
      <c r="AG4124">
        <v>39452</v>
      </c>
      <c r="AH4124">
        <v>6</v>
      </c>
      <c r="AI4124">
        <v>6</v>
      </c>
      <c r="AJ4124" t="s">
        <v>14244</v>
      </c>
      <c r="AK4124" t="s">
        <v>1276</v>
      </c>
      <c r="AL4124" t="s">
        <v>63</v>
      </c>
      <c r="AM4124">
        <v>108</v>
      </c>
      <c r="AN4124">
        <v>25</v>
      </c>
      <c r="AO4124" t="s">
        <v>51</v>
      </c>
      <c r="AP4124">
        <v>4183</v>
      </c>
      <c r="AQ4124">
        <v>-76.984639728973903</v>
      </c>
      <c r="AR4124">
        <v>38.895559966560597</v>
      </c>
      <c r="AS4124" t="b">
        <f t="shared" si="193"/>
        <v>1</v>
      </c>
    </row>
    <row r="4125" spans="1:45">
      <c r="A4125">
        <f t="shared" si="194"/>
        <v>4124</v>
      </c>
      <c r="B4125">
        <v>187940</v>
      </c>
      <c r="C4125">
        <v>187940</v>
      </c>
      <c r="D4125" t="s">
        <v>13803</v>
      </c>
      <c r="E4125" t="s">
        <v>13800</v>
      </c>
      <c r="F4125">
        <v>10196245</v>
      </c>
      <c r="G4125" t="s">
        <v>201</v>
      </c>
      <c r="K4125" t="s">
        <v>13804</v>
      </c>
      <c r="L4125" t="s">
        <v>203</v>
      </c>
      <c r="M4125" s="4">
        <v>0.29166666666666669</v>
      </c>
      <c r="N4125" s="1">
        <v>0.79166666666666663</v>
      </c>
      <c r="O4125" t="s">
        <v>55</v>
      </c>
      <c r="P4125" t="s">
        <v>683</v>
      </c>
      <c r="S4125" t="s">
        <v>13805</v>
      </c>
      <c r="T4125" t="s">
        <v>165</v>
      </c>
      <c r="U4125" t="s">
        <v>56</v>
      </c>
      <c r="V4125" t="s">
        <v>46</v>
      </c>
      <c r="W4125" t="str">
        <f t="shared" si="192"/>
        <v xml:space="preserve"> WASHINGTON DC 20002</v>
      </c>
      <c r="X4125" t="s">
        <v>47</v>
      </c>
      <c r="Y4125" t="s">
        <v>13806</v>
      </c>
      <c r="Z4125">
        <v>38.892190999999997</v>
      </c>
      <c r="AA4125">
        <v>-76.998768999999996</v>
      </c>
      <c r="AB4125">
        <v>400106.79</v>
      </c>
      <c r="AC4125">
        <v>136038.35999999999</v>
      </c>
      <c r="AD4125">
        <v>20002</v>
      </c>
      <c r="AE4125">
        <v>12258</v>
      </c>
      <c r="AF4125">
        <v>8112</v>
      </c>
      <c r="AG4125">
        <v>8112</v>
      </c>
      <c r="AH4125">
        <v>6</v>
      </c>
      <c r="AI4125">
        <v>6</v>
      </c>
      <c r="AJ4125" t="s">
        <v>14247</v>
      </c>
      <c r="AK4125" t="s">
        <v>547</v>
      </c>
      <c r="AL4125" t="s">
        <v>63</v>
      </c>
      <c r="AM4125">
        <v>107</v>
      </c>
      <c r="AN4125">
        <v>25</v>
      </c>
      <c r="AO4125" t="s">
        <v>51</v>
      </c>
      <c r="AP4125">
        <v>4054</v>
      </c>
      <c r="AQ4125">
        <v>-76.998771321730501</v>
      </c>
      <c r="AR4125">
        <v>38.892198055065997</v>
      </c>
      <c r="AS4125" t="b">
        <f t="shared" si="193"/>
        <v>0</v>
      </c>
    </row>
    <row r="4126" spans="1:45">
      <c r="A4126">
        <f t="shared" si="194"/>
        <v>4125</v>
      </c>
      <c r="B4126">
        <v>187939</v>
      </c>
      <c r="C4126">
        <v>187939</v>
      </c>
      <c r="D4126" t="s">
        <v>13807</v>
      </c>
      <c r="E4126" t="s">
        <v>13808</v>
      </c>
      <c r="F4126">
        <v>10196215</v>
      </c>
      <c r="G4126" t="s">
        <v>201</v>
      </c>
      <c r="K4126" t="s">
        <v>13809</v>
      </c>
      <c r="L4126" t="s">
        <v>203</v>
      </c>
      <c r="M4126" s="4">
        <v>0.58333333333333337</v>
      </c>
      <c r="N4126" s="1">
        <v>0.95833333333333337</v>
      </c>
      <c r="O4126" t="s">
        <v>55</v>
      </c>
      <c r="P4126" t="s">
        <v>683</v>
      </c>
      <c r="S4126" t="s">
        <v>13808</v>
      </c>
      <c r="T4126" t="s">
        <v>165</v>
      </c>
      <c r="U4126" t="s">
        <v>56</v>
      </c>
      <c r="V4126" t="s">
        <v>46</v>
      </c>
      <c r="W4126" t="str">
        <f t="shared" si="192"/>
        <v xml:space="preserve"> WASHINGTON DC 20003</v>
      </c>
      <c r="X4126" t="s">
        <v>47</v>
      </c>
      <c r="Y4126" t="s">
        <v>13810</v>
      </c>
      <c r="Z4126">
        <v>38.886716999999997</v>
      </c>
      <c r="AA4126">
        <v>-76.999133</v>
      </c>
      <c r="AB4126">
        <v>400075.21</v>
      </c>
      <c r="AC4126">
        <v>135430.79</v>
      </c>
      <c r="AD4126">
        <v>20003</v>
      </c>
      <c r="AE4126">
        <v>13966</v>
      </c>
      <c r="AF4126">
        <v>8354</v>
      </c>
      <c r="AG4126">
        <v>8354</v>
      </c>
      <c r="AH4126">
        <v>6</v>
      </c>
      <c r="AI4126">
        <v>6</v>
      </c>
      <c r="AJ4126" t="s">
        <v>14249</v>
      </c>
      <c r="AK4126" t="s">
        <v>2556</v>
      </c>
      <c r="AL4126" t="s">
        <v>63</v>
      </c>
      <c r="AM4126">
        <v>107</v>
      </c>
      <c r="AN4126">
        <v>26</v>
      </c>
      <c r="AO4126" t="s">
        <v>51</v>
      </c>
      <c r="AP4126">
        <v>4053</v>
      </c>
      <c r="AQ4126">
        <v>-76.999135408491199</v>
      </c>
      <c r="AR4126">
        <v>38.886724838622499</v>
      </c>
      <c r="AS4126" t="b">
        <f t="shared" si="193"/>
        <v>1</v>
      </c>
    </row>
    <row r="4127" spans="1:45">
      <c r="A4127">
        <f t="shared" si="194"/>
        <v>4126</v>
      </c>
      <c r="B4127">
        <v>187938</v>
      </c>
      <c r="C4127">
        <v>187938</v>
      </c>
      <c r="D4127" t="s">
        <v>13811</v>
      </c>
      <c r="E4127" t="s">
        <v>13812</v>
      </c>
      <c r="F4127">
        <v>10196203</v>
      </c>
      <c r="G4127" t="s">
        <v>201</v>
      </c>
      <c r="K4127" t="s">
        <v>13813</v>
      </c>
      <c r="L4127" t="s">
        <v>203</v>
      </c>
      <c r="M4127" s="4">
        <v>0.29166666666666669</v>
      </c>
      <c r="N4127" s="1">
        <v>0.70833333333333337</v>
      </c>
      <c r="O4127" t="s">
        <v>55</v>
      </c>
      <c r="P4127" t="s">
        <v>683</v>
      </c>
      <c r="Q4127" t="s">
        <v>13812</v>
      </c>
      <c r="R4127" t="s">
        <v>13814</v>
      </c>
      <c r="S4127" t="s">
        <v>13812</v>
      </c>
      <c r="T4127" t="s">
        <v>165</v>
      </c>
      <c r="U4127" t="s">
        <v>56</v>
      </c>
      <c r="V4127" t="s">
        <v>46</v>
      </c>
      <c r="W4127" t="str">
        <f t="shared" si="192"/>
        <v>1803 T St NW Apt B WASHINGTON DC 20009</v>
      </c>
      <c r="X4127" t="s">
        <v>47</v>
      </c>
      <c r="Y4127" t="s">
        <v>13815</v>
      </c>
      <c r="Z4127">
        <v>38.915875</v>
      </c>
      <c r="AA4127">
        <v>-77.041948000000005</v>
      </c>
      <c r="AB4127">
        <v>396362.09</v>
      </c>
      <c r="AC4127">
        <v>138668.41</v>
      </c>
      <c r="AD4127">
        <v>20009</v>
      </c>
      <c r="AE4127">
        <v>226574</v>
      </c>
      <c r="AF4127">
        <v>69577</v>
      </c>
      <c r="AG4127">
        <v>69577</v>
      </c>
      <c r="AH4127">
        <v>2</v>
      </c>
      <c r="AI4127">
        <v>2</v>
      </c>
      <c r="AJ4127" t="s">
        <v>14249</v>
      </c>
      <c r="AK4127" t="s">
        <v>773</v>
      </c>
      <c r="AL4127" t="s">
        <v>50</v>
      </c>
      <c r="AM4127">
        <v>208</v>
      </c>
      <c r="AN4127">
        <v>6</v>
      </c>
      <c r="AO4127" t="s">
        <v>51</v>
      </c>
      <c r="AP4127">
        <v>4150</v>
      </c>
      <c r="AQ4127">
        <v>-77.041950162349593</v>
      </c>
      <c r="AR4127">
        <v>38.9158829511425</v>
      </c>
      <c r="AS4127" t="b">
        <f t="shared" si="193"/>
        <v>1</v>
      </c>
    </row>
    <row r="4128" spans="1:45">
      <c r="A4128">
        <f t="shared" si="194"/>
        <v>4127</v>
      </c>
      <c r="B4128">
        <v>188007</v>
      </c>
      <c r="C4128">
        <v>188007</v>
      </c>
      <c r="D4128" t="s">
        <v>13816</v>
      </c>
      <c r="E4128" t="s">
        <v>13817</v>
      </c>
      <c r="F4128">
        <v>10196196</v>
      </c>
      <c r="G4128" t="s">
        <v>201</v>
      </c>
      <c r="K4128" t="s">
        <v>13818</v>
      </c>
      <c r="L4128" t="s">
        <v>203</v>
      </c>
      <c r="M4128" s="4">
        <v>0.29166666666666669</v>
      </c>
      <c r="N4128" s="1">
        <v>0.79166666666666663</v>
      </c>
      <c r="O4128" t="s">
        <v>55</v>
      </c>
      <c r="P4128" t="s">
        <v>683</v>
      </c>
      <c r="Q4128" t="s">
        <v>13817</v>
      </c>
      <c r="R4128" t="s">
        <v>13819</v>
      </c>
      <c r="S4128" t="s">
        <v>13817</v>
      </c>
      <c r="T4128" t="s">
        <v>165</v>
      </c>
      <c r="U4128" t="s">
        <v>56</v>
      </c>
      <c r="V4128" t="s">
        <v>46</v>
      </c>
      <c r="W4128" t="str">
        <f t="shared" si="192"/>
        <v>648 G St NE WASHINGTON DC 20002</v>
      </c>
      <c r="X4128" t="s">
        <v>47</v>
      </c>
      <c r="Y4128" t="s">
        <v>13820</v>
      </c>
      <c r="Z4128">
        <v>38.899093999999998</v>
      </c>
      <c r="AA4128">
        <v>-76.997013999999993</v>
      </c>
      <c r="AB4128">
        <v>400259.04</v>
      </c>
      <c r="AC4128">
        <v>136804.70000000001</v>
      </c>
      <c r="AD4128">
        <v>20002</v>
      </c>
      <c r="AE4128">
        <v>1509</v>
      </c>
      <c r="AF4128">
        <v>1994</v>
      </c>
      <c r="AG4128">
        <v>1994</v>
      </c>
      <c r="AH4128">
        <v>6</v>
      </c>
      <c r="AI4128">
        <v>6</v>
      </c>
      <c r="AJ4128" t="s">
        <v>14247</v>
      </c>
      <c r="AK4128" t="s">
        <v>1653</v>
      </c>
      <c r="AL4128" t="s">
        <v>63</v>
      </c>
      <c r="AM4128">
        <v>104</v>
      </c>
      <c r="AN4128">
        <v>25</v>
      </c>
      <c r="AO4128" t="s">
        <v>51</v>
      </c>
      <c r="AP4128">
        <v>4131</v>
      </c>
      <c r="AQ4128">
        <v>-76.997016057418605</v>
      </c>
      <c r="AR4128">
        <v>38.899101495631797</v>
      </c>
      <c r="AS4128" t="b">
        <f t="shared" si="193"/>
        <v>1</v>
      </c>
    </row>
    <row r="4129" spans="1:45">
      <c r="A4129">
        <f t="shared" si="194"/>
        <v>4128</v>
      </c>
      <c r="B4129">
        <v>188005</v>
      </c>
      <c r="C4129">
        <v>188005</v>
      </c>
      <c r="D4129" t="s">
        <v>13821</v>
      </c>
      <c r="E4129" t="s">
        <v>556</v>
      </c>
      <c r="F4129">
        <v>10196180</v>
      </c>
      <c r="G4129" t="s">
        <v>160</v>
      </c>
      <c r="M4129" s="4">
        <v>0.58333333333333337</v>
      </c>
      <c r="N4129" s="1">
        <v>0.875</v>
      </c>
      <c r="O4129" t="s">
        <v>683</v>
      </c>
      <c r="P4129" t="s">
        <v>683</v>
      </c>
      <c r="S4129" t="s">
        <v>559</v>
      </c>
      <c r="T4129" t="s">
        <v>148</v>
      </c>
      <c r="U4129" t="s">
        <v>56</v>
      </c>
      <c r="V4129" t="s">
        <v>46</v>
      </c>
      <c r="W4129" t="str">
        <f t="shared" si="192"/>
        <v xml:space="preserve"> WASHINGTON DC 20008</v>
      </c>
      <c r="X4129" t="s">
        <v>47</v>
      </c>
      <c r="Y4129" t="s">
        <v>13822</v>
      </c>
      <c r="Z4129">
        <v>38.916454000000002</v>
      </c>
      <c r="AA4129">
        <v>-77.053234000000003</v>
      </c>
      <c r="AB4129">
        <v>395383.32</v>
      </c>
      <c r="AC4129">
        <v>138733.14000000001</v>
      </c>
      <c r="AD4129">
        <v>20008</v>
      </c>
      <c r="AE4129">
        <v>218914</v>
      </c>
      <c r="AF4129">
        <v>62019</v>
      </c>
      <c r="AG4129">
        <v>62019</v>
      </c>
      <c r="AH4129">
        <v>2</v>
      </c>
      <c r="AI4129">
        <v>2</v>
      </c>
      <c r="AJ4129" t="s">
        <v>14252</v>
      </c>
      <c r="AK4129" t="s">
        <v>206</v>
      </c>
      <c r="AL4129" t="s">
        <v>50</v>
      </c>
      <c r="AM4129">
        <v>208</v>
      </c>
      <c r="AN4129">
        <v>1</v>
      </c>
      <c r="AO4129" t="s">
        <v>51</v>
      </c>
      <c r="AP4129">
        <v>4068</v>
      </c>
      <c r="AQ4129">
        <v>-77.053236560199494</v>
      </c>
      <c r="AR4129">
        <v>38.916461463516697</v>
      </c>
      <c r="AS4129" t="b">
        <f t="shared" si="193"/>
        <v>0</v>
      </c>
    </row>
    <row r="4130" spans="1:45">
      <c r="A4130">
        <f t="shared" si="194"/>
        <v>4129</v>
      </c>
      <c r="B4130">
        <v>188004</v>
      </c>
      <c r="C4130">
        <v>188004</v>
      </c>
      <c r="D4130" t="s">
        <v>13823</v>
      </c>
      <c r="E4130" t="s">
        <v>13824</v>
      </c>
      <c r="F4130">
        <v>10196148</v>
      </c>
      <c r="G4130" t="s">
        <v>201</v>
      </c>
      <c r="K4130" t="s">
        <v>13825</v>
      </c>
      <c r="L4130" t="s">
        <v>265</v>
      </c>
      <c r="M4130" s="4">
        <v>0.29166666666666669</v>
      </c>
      <c r="N4130" s="1">
        <v>0.70833333333333337</v>
      </c>
      <c r="O4130" t="s">
        <v>55</v>
      </c>
      <c r="P4130" t="s">
        <v>683</v>
      </c>
      <c r="Q4130" t="s">
        <v>13826</v>
      </c>
      <c r="R4130" t="s">
        <v>13827</v>
      </c>
      <c r="S4130" t="s">
        <v>13826</v>
      </c>
      <c r="T4130" t="s">
        <v>165</v>
      </c>
      <c r="U4130" t="s">
        <v>56</v>
      </c>
      <c r="V4130" t="s">
        <v>46</v>
      </c>
      <c r="W4130" t="str">
        <f t="shared" si="192"/>
        <v>2348 14th Street, NE WASHINGTON DC 20018</v>
      </c>
      <c r="X4130" t="s">
        <v>47</v>
      </c>
      <c r="Y4130" t="s">
        <v>13828</v>
      </c>
      <c r="Z4130">
        <v>38.920966999999997</v>
      </c>
      <c r="AA4130">
        <v>-76.984335000000002</v>
      </c>
      <c r="AB4130">
        <v>401358.48</v>
      </c>
      <c r="AC4130">
        <v>139232.9</v>
      </c>
      <c r="AD4130">
        <v>20018</v>
      </c>
      <c r="AE4130">
        <v>48204</v>
      </c>
      <c r="AF4130">
        <v>32325</v>
      </c>
      <c r="AG4130">
        <v>32325</v>
      </c>
      <c r="AH4130">
        <v>5</v>
      </c>
      <c r="AI4130">
        <v>5</v>
      </c>
      <c r="AJ4130" t="s">
        <v>14249</v>
      </c>
      <c r="AK4130" t="s">
        <v>6517</v>
      </c>
      <c r="AL4130" t="s">
        <v>410</v>
      </c>
      <c r="AM4130">
        <v>505</v>
      </c>
      <c r="AN4130">
        <v>22</v>
      </c>
      <c r="AO4130" t="s">
        <v>51</v>
      </c>
      <c r="AP4130">
        <v>4056</v>
      </c>
      <c r="AQ4130">
        <v>-76.984336856048998</v>
      </c>
      <c r="AR4130">
        <v>38.920974544927702</v>
      </c>
      <c r="AS4130" t="b">
        <f t="shared" si="193"/>
        <v>0</v>
      </c>
    </row>
    <row r="4131" spans="1:45">
      <c r="A4131">
        <f t="shared" si="194"/>
        <v>4130</v>
      </c>
      <c r="B4131">
        <v>188003</v>
      </c>
      <c r="C4131">
        <v>188003</v>
      </c>
      <c r="D4131" t="s">
        <v>13829</v>
      </c>
      <c r="E4131" t="s">
        <v>13830</v>
      </c>
      <c r="F4131">
        <v>10196135</v>
      </c>
      <c r="G4131" t="s">
        <v>201</v>
      </c>
      <c r="K4131" t="s">
        <v>13831</v>
      </c>
      <c r="L4131" t="s">
        <v>203</v>
      </c>
      <c r="M4131" s="4">
        <v>0.29166666666666669</v>
      </c>
      <c r="N4131" s="1">
        <v>0.79166666666666663</v>
      </c>
      <c r="O4131" t="s">
        <v>683</v>
      </c>
      <c r="P4131" t="s">
        <v>683</v>
      </c>
      <c r="S4131" t="s">
        <v>13830</v>
      </c>
      <c r="T4131" t="s">
        <v>165</v>
      </c>
      <c r="U4131" t="s">
        <v>56</v>
      </c>
      <c r="V4131" t="s">
        <v>46</v>
      </c>
      <c r="W4131" t="str">
        <f t="shared" si="192"/>
        <v xml:space="preserve"> WASHINGTON DC 20003</v>
      </c>
      <c r="X4131" t="s">
        <v>47</v>
      </c>
      <c r="Y4131" t="s">
        <v>5060</v>
      </c>
      <c r="Z4131">
        <v>38.886719999999997</v>
      </c>
      <c r="AA4131">
        <v>-76.998813999999996</v>
      </c>
      <c r="AB4131">
        <v>400102.92</v>
      </c>
      <c r="AC4131">
        <v>135431.07</v>
      </c>
      <c r="AD4131">
        <v>20003</v>
      </c>
      <c r="AE4131">
        <v>12290</v>
      </c>
      <c r="AF4131">
        <v>7957</v>
      </c>
      <c r="AG4131">
        <v>7957</v>
      </c>
      <c r="AH4131">
        <v>6</v>
      </c>
      <c r="AI4131">
        <v>6</v>
      </c>
      <c r="AJ4131" t="s">
        <v>14249</v>
      </c>
      <c r="AK4131" t="s">
        <v>2556</v>
      </c>
      <c r="AL4131" t="s">
        <v>63</v>
      </c>
      <c r="AM4131">
        <v>107</v>
      </c>
      <c r="AN4131">
        <v>26</v>
      </c>
      <c r="AO4131" t="s">
        <v>51</v>
      </c>
      <c r="AP4131">
        <v>4179</v>
      </c>
      <c r="AQ4131">
        <v>-76.998816021598202</v>
      </c>
      <c r="AR4131">
        <v>38.886727358174099</v>
      </c>
      <c r="AS4131" t="b">
        <f t="shared" si="193"/>
        <v>1</v>
      </c>
    </row>
    <row r="4132" spans="1:45">
      <c r="A4132">
        <f t="shared" si="194"/>
        <v>4131</v>
      </c>
      <c r="B4132">
        <v>188002</v>
      </c>
      <c r="C4132">
        <v>188002</v>
      </c>
      <c r="D4132" t="s">
        <v>13832</v>
      </c>
      <c r="E4132" t="s">
        <v>9509</v>
      </c>
      <c r="F4132">
        <v>10196113</v>
      </c>
      <c r="G4132" t="s">
        <v>201</v>
      </c>
      <c r="K4132" t="s">
        <v>13833</v>
      </c>
      <c r="L4132" t="s">
        <v>265</v>
      </c>
      <c r="M4132" s="4">
        <v>0.29166666666666669</v>
      </c>
      <c r="N4132" s="1">
        <v>0.91666666666666663</v>
      </c>
      <c r="O4132" t="s">
        <v>55</v>
      </c>
      <c r="P4132" t="s">
        <v>683</v>
      </c>
      <c r="S4132" t="s">
        <v>9509</v>
      </c>
      <c r="T4132" t="s">
        <v>165</v>
      </c>
      <c r="U4132" t="s">
        <v>56</v>
      </c>
      <c r="V4132" t="s">
        <v>46</v>
      </c>
      <c r="W4132" t="str">
        <f t="shared" si="192"/>
        <v xml:space="preserve"> WASHINGTON DC 20003</v>
      </c>
      <c r="X4132" t="s">
        <v>47</v>
      </c>
      <c r="Y4132" t="s">
        <v>9510</v>
      </c>
      <c r="Z4132">
        <v>38.881619999999998</v>
      </c>
      <c r="AA4132">
        <v>-76.994004000000004</v>
      </c>
      <c r="AB4132">
        <v>400520.21</v>
      </c>
      <c r="AC4132">
        <v>134865</v>
      </c>
      <c r="AD4132">
        <v>20003</v>
      </c>
      <c r="AE4132">
        <v>9493</v>
      </c>
      <c r="AF4132">
        <v>5662</v>
      </c>
      <c r="AG4132">
        <v>5662</v>
      </c>
      <c r="AH4132">
        <v>6</v>
      </c>
      <c r="AI4132">
        <v>6</v>
      </c>
      <c r="AJ4132" t="s">
        <v>14249</v>
      </c>
      <c r="AK4132" t="s">
        <v>3034</v>
      </c>
      <c r="AL4132" t="s">
        <v>63</v>
      </c>
      <c r="AM4132">
        <v>107</v>
      </c>
      <c r="AN4132">
        <v>26</v>
      </c>
      <c r="AO4132" t="s">
        <v>51</v>
      </c>
      <c r="AP4132">
        <v>4130</v>
      </c>
      <c r="AQ4132">
        <v>-76.994006744145494</v>
      </c>
      <c r="AR4132">
        <v>38.881627833722497</v>
      </c>
      <c r="AS4132" t="b">
        <f t="shared" si="193"/>
        <v>1</v>
      </c>
    </row>
    <row r="4133" spans="1:45">
      <c r="A4133">
        <f t="shared" si="194"/>
        <v>4132</v>
      </c>
      <c r="B4133">
        <v>188001</v>
      </c>
      <c r="C4133">
        <v>188001</v>
      </c>
      <c r="D4133" t="s">
        <v>13834</v>
      </c>
      <c r="E4133" t="s">
        <v>13835</v>
      </c>
      <c r="F4133">
        <v>10196112</v>
      </c>
      <c r="G4133" t="s">
        <v>201</v>
      </c>
      <c r="K4133" t="s">
        <v>13836</v>
      </c>
      <c r="L4133" t="s">
        <v>203</v>
      </c>
      <c r="M4133" s="4">
        <v>0.29166666666666669</v>
      </c>
      <c r="N4133" s="1">
        <v>0.95833333333333337</v>
      </c>
      <c r="O4133" t="s">
        <v>683</v>
      </c>
      <c r="P4133" t="s">
        <v>683</v>
      </c>
      <c r="S4133" t="s">
        <v>13835</v>
      </c>
      <c r="T4133" t="s">
        <v>165</v>
      </c>
      <c r="U4133" t="s">
        <v>56</v>
      </c>
      <c r="V4133" t="s">
        <v>46</v>
      </c>
      <c r="W4133" t="str">
        <f t="shared" si="192"/>
        <v xml:space="preserve"> WASHINGTON DC 20037</v>
      </c>
      <c r="X4133" t="s">
        <v>47</v>
      </c>
      <c r="Y4133" t="s">
        <v>13837</v>
      </c>
      <c r="Z4133">
        <v>38.902943999999998</v>
      </c>
      <c r="AA4133">
        <v>-77.054501999999999</v>
      </c>
      <c r="AB4133">
        <v>395272.44</v>
      </c>
      <c r="AC4133">
        <v>137233.45000000001</v>
      </c>
      <c r="AD4133">
        <v>20037</v>
      </c>
      <c r="AE4133">
        <v>274890</v>
      </c>
      <c r="AF4133">
        <v>117415</v>
      </c>
      <c r="AG4133">
        <v>117415</v>
      </c>
      <c r="AH4133">
        <v>2</v>
      </c>
      <c r="AI4133">
        <v>2</v>
      </c>
      <c r="AJ4133" t="s">
        <v>14244</v>
      </c>
      <c r="AK4133" t="s">
        <v>471</v>
      </c>
      <c r="AL4133" t="s">
        <v>50</v>
      </c>
      <c r="AM4133">
        <v>207</v>
      </c>
      <c r="AN4133">
        <v>5</v>
      </c>
      <c r="AO4133" t="s">
        <v>51</v>
      </c>
      <c r="AP4133">
        <v>4100</v>
      </c>
      <c r="AQ4133">
        <v>-77.054504776106498</v>
      </c>
      <c r="AR4133">
        <v>38.902951152277502</v>
      </c>
      <c r="AS4133" t="b">
        <f t="shared" si="193"/>
        <v>1</v>
      </c>
    </row>
    <row r="4134" spans="1:45">
      <c r="A4134">
        <f t="shared" si="194"/>
        <v>4133</v>
      </c>
      <c r="B4134">
        <v>188000</v>
      </c>
      <c r="C4134">
        <v>188000</v>
      </c>
      <c r="D4134" t="s">
        <v>13838</v>
      </c>
      <c r="E4134" t="s">
        <v>3151</v>
      </c>
      <c r="F4134">
        <v>10196105</v>
      </c>
      <c r="G4134" t="s">
        <v>2496</v>
      </c>
      <c r="I4134" t="s">
        <v>3152</v>
      </c>
      <c r="K4134" t="s">
        <v>13839</v>
      </c>
      <c r="L4134" t="s">
        <v>203</v>
      </c>
      <c r="M4134" s="4">
        <v>0.29166666666666669</v>
      </c>
      <c r="N4134" s="1">
        <v>0.70833333333333337</v>
      </c>
      <c r="O4134" t="s">
        <v>55</v>
      </c>
      <c r="P4134" t="s">
        <v>683</v>
      </c>
      <c r="Q4134" t="s">
        <v>2499</v>
      </c>
      <c r="R4134" t="s">
        <v>2500</v>
      </c>
      <c r="S4134" t="s">
        <v>3154</v>
      </c>
      <c r="T4134" t="s">
        <v>165</v>
      </c>
      <c r="U4134" t="s">
        <v>56</v>
      </c>
      <c r="V4134" t="s">
        <v>46</v>
      </c>
      <c r="W4134" t="str">
        <f t="shared" si="192"/>
        <v xml:space="preserve">1100 4th Street, SW/ 2nd Floor WASHINGTON DC </v>
      </c>
      <c r="X4134" t="s">
        <v>47</v>
      </c>
      <c r="Y4134" t="s">
        <v>5372</v>
      </c>
      <c r="Z4134">
        <v>38.912609000000003</v>
      </c>
      <c r="AA4134">
        <v>-77.028757999999996</v>
      </c>
      <c r="AB4134">
        <v>397505.83561000001</v>
      </c>
      <c r="AC4134">
        <v>138305.33452999999</v>
      </c>
      <c r="AE4134">
        <v>0</v>
      </c>
      <c r="AF4134">
        <v>461261</v>
      </c>
      <c r="AG4134">
        <v>396884</v>
      </c>
      <c r="AH4134">
        <v>2</v>
      </c>
      <c r="AI4134">
        <v>2</v>
      </c>
      <c r="AJ4134" t="s">
        <v>14248</v>
      </c>
      <c r="AK4134" t="s">
        <v>98</v>
      </c>
      <c r="AL4134" t="s">
        <v>88</v>
      </c>
      <c r="AM4134">
        <v>307</v>
      </c>
      <c r="AN4134">
        <v>7</v>
      </c>
      <c r="AO4134" t="s">
        <v>51</v>
      </c>
      <c r="AP4134">
        <v>4195</v>
      </c>
      <c r="AQ4134">
        <v>-77.028760584849195</v>
      </c>
      <c r="AR4134">
        <v>38.912616235786501</v>
      </c>
      <c r="AS4134" t="b">
        <f t="shared" si="193"/>
        <v>0</v>
      </c>
    </row>
    <row r="4135" spans="1:45">
      <c r="A4135">
        <f t="shared" si="194"/>
        <v>4134</v>
      </c>
      <c r="B4135">
        <v>187999</v>
      </c>
      <c r="C4135">
        <v>187999</v>
      </c>
      <c r="D4135" t="s">
        <v>13838</v>
      </c>
      <c r="E4135" t="s">
        <v>3151</v>
      </c>
      <c r="F4135">
        <v>10196105</v>
      </c>
      <c r="G4135" t="s">
        <v>2496</v>
      </c>
      <c r="I4135" t="s">
        <v>3152</v>
      </c>
      <c r="K4135" t="s">
        <v>13839</v>
      </c>
      <c r="L4135" t="s">
        <v>203</v>
      </c>
      <c r="M4135" s="4">
        <v>0.29166666666666669</v>
      </c>
      <c r="N4135" s="1">
        <v>0.70833333333333337</v>
      </c>
      <c r="O4135" t="s">
        <v>55</v>
      </c>
      <c r="P4135" t="s">
        <v>683</v>
      </c>
      <c r="Q4135" t="s">
        <v>2499</v>
      </c>
      <c r="R4135" t="s">
        <v>2500</v>
      </c>
      <c r="S4135" t="s">
        <v>3154</v>
      </c>
      <c r="T4135" t="s">
        <v>165</v>
      </c>
      <c r="U4135" t="s">
        <v>56</v>
      </c>
      <c r="V4135" t="s">
        <v>46</v>
      </c>
      <c r="W4135" t="str">
        <f t="shared" si="192"/>
        <v xml:space="preserve">1100 4th Street, SW/ 2nd Floor WASHINGTON DC </v>
      </c>
      <c r="X4135" t="s">
        <v>47</v>
      </c>
      <c r="Y4135" t="s">
        <v>5369</v>
      </c>
      <c r="Z4135">
        <v>38.912607999999999</v>
      </c>
      <c r="AA4135">
        <v>-77.027463999999995</v>
      </c>
      <c r="AB4135">
        <v>397618.05033</v>
      </c>
      <c r="AC4135">
        <v>138305.16326</v>
      </c>
      <c r="AE4135">
        <v>0</v>
      </c>
      <c r="AF4135">
        <v>456779</v>
      </c>
      <c r="AG4135">
        <v>392801</v>
      </c>
      <c r="AH4135">
        <v>2</v>
      </c>
      <c r="AI4135">
        <v>2</v>
      </c>
      <c r="AJ4135" t="s">
        <v>14248</v>
      </c>
      <c r="AK4135" t="s">
        <v>98</v>
      </c>
      <c r="AL4135" t="s">
        <v>88</v>
      </c>
      <c r="AM4135">
        <v>307</v>
      </c>
      <c r="AN4135">
        <v>7</v>
      </c>
      <c r="AO4135" t="s">
        <v>51</v>
      </c>
      <c r="AP4135">
        <v>4195</v>
      </c>
      <c r="AQ4135">
        <v>-77.027466722288096</v>
      </c>
      <c r="AR4135">
        <v>38.912615004263003</v>
      </c>
      <c r="AS4135" t="b">
        <f t="shared" si="193"/>
        <v>0</v>
      </c>
    </row>
    <row r="4136" spans="1:45">
      <c r="A4136">
        <f t="shared" si="194"/>
        <v>4135</v>
      </c>
      <c r="B4136">
        <v>187998</v>
      </c>
      <c r="C4136">
        <v>187998</v>
      </c>
      <c r="D4136" t="s">
        <v>13838</v>
      </c>
      <c r="E4136" t="s">
        <v>3151</v>
      </c>
      <c r="F4136">
        <v>10196105</v>
      </c>
      <c r="G4136" t="s">
        <v>2496</v>
      </c>
      <c r="I4136" t="s">
        <v>3152</v>
      </c>
      <c r="K4136" t="s">
        <v>13839</v>
      </c>
      <c r="L4136" t="s">
        <v>203</v>
      </c>
      <c r="M4136" s="4">
        <v>0.29166666666666669</v>
      </c>
      <c r="N4136" s="1">
        <v>0.70833333333333337</v>
      </c>
      <c r="O4136" t="s">
        <v>55</v>
      </c>
      <c r="P4136" t="s">
        <v>683</v>
      </c>
      <c r="Q4136" t="s">
        <v>2499</v>
      </c>
      <c r="R4136" t="s">
        <v>2500</v>
      </c>
      <c r="S4136" t="s">
        <v>3154</v>
      </c>
      <c r="T4136" t="s">
        <v>165</v>
      </c>
      <c r="U4136" t="s">
        <v>56</v>
      </c>
      <c r="V4136" t="s">
        <v>46</v>
      </c>
      <c r="W4136" t="str">
        <f t="shared" si="192"/>
        <v xml:space="preserve">1100 4th Street, SW/ 2nd Floor WASHINGTON DC </v>
      </c>
      <c r="X4136" t="s">
        <v>47</v>
      </c>
      <c r="Y4136" t="s">
        <v>6154</v>
      </c>
      <c r="Z4136">
        <v>38.912605999999997</v>
      </c>
      <c r="AA4136">
        <v>-77.026511999999997</v>
      </c>
      <c r="AB4136">
        <v>397700.63036000001</v>
      </c>
      <c r="AC4136">
        <v>138304.92144000001</v>
      </c>
      <c r="AE4136">
        <v>0</v>
      </c>
      <c r="AF4136">
        <v>460730</v>
      </c>
      <c r="AG4136">
        <v>396357</v>
      </c>
      <c r="AH4136">
        <v>6</v>
      </c>
      <c r="AI4136">
        <v>2</v>
      </c>
      <c r="AJ4136" t="s">
        <v>14247</v>
      </c>
      <c r="AK4136" t="s">
        <v>1221</v>
      </c>
      <c r="AL4136" t="s">
        <v>88</v>
      </c>
      <c r="AM4136">
        <v>307</v>
      </c>
      <c r="AN4136">
        <v>7</v>
      </c>
      <c r="AO4136" t="s">
        <v>51</v>
      </c>
      <c r="AP4136">
        <v>4195</v>
      </c>
      <c r="AQ4136">
        <v>-77.0265145544316</v>
      </c>
      <c r="AR4136">
        <v>38.912613045829701</v>
      </c>
      <c r="AS4136" t="b">
        <f t="shared" si="193"/>
        <v>0</v>
      </c>
    </row>
    <row r="4137" spans="1:45">
      <c r="A4137">
        <f t="shared" si="194"/>
        <v>4136</v>
      </c>
      <c r="B4137">
        <v>187997</v>
      </c>
      <c r="C4137">
        <v>187997</v>
      </c>
      <c r="D4137" t="s">
        <v>13838</v>
      </c>
      <c r="E4137" t="s">
        <v>3151</v>
      </c>
      <c r="F4137">
        <v>10196105</v>
      </c>
      <c r="G4137" t="s">
        <v>2496</v>
      </c>
      <c r="I4137" t="s">
        <v>3152</v>
      </c>
      <c r="K4137" t="s">
        <v>13839</v>
      </c>
      <c r="L4137" t="s">
        <v>203</v>
      </c>
      <c r="M4137" s="4">
        <v>0.29166666666666669</v>
      </c>
      <c r="N4137" s="1">
        <v>0.70833333333333337</v>
      </c>
      <c r="O4137" t="s">
        <v>55</v>
      </c>
      <c r="P4137" t="s">
        <v>683</v>
      </c>
      <c r="Q4137" t="s">
        <v>2499</v>
      </c>
      <c r="R4137" t="s">
        <v>2500</v>
      </c>
      <c r="S4137" t="s">
        <v>3154</v>
      </c>
      <c r="T4137" t="s">
        <v>165</v>
      </c>
      <c r="U4137" t="s">
        <v>56</v>
      </c>
      <c r="V4137" t="s">
        <v>46</v>
      </c>
      <c r="W4137" t="str">
        <f t="shared" si="192"/>
        <v xml:space="preserve">1100 4th Street, SW/ 2nd Floor WASHINGTON DC </v>
      </c>
      <c r="X4137" t="s">
        <v>47</v>
      </c>
      <c r="Y4137" t="s">
        <v>5368</v>
      </c>
      <c r="Z4137">
        <v>38.912607000000001</v>
      </c>
      <c r="AA4137">
        <v>-77.024979000000002</v>
      </c>
      <c r="AB4137">
        <v>397833.63494000002</v>
      </c>
      <c r="AC4137">
        <v>138305.03868999999</v>
      </c>
      <c r="AE4137">
        <v>0</v>
      </c>
      <c r="AF4137">
        <v>463086</v>
      </c>
      <c r="AG4137">
        <v>398393</v>
      </c>
      <c r="AH4137">
        <v>6</v>
      </c>
      <c r="AI4137">
        <v>2</v>
      </c>
      <c r="AJ4137" t="s">
        <v>14247</v>
      </c>
      <c r="AK4137" t="s">
        <v>1221</v>
      </c>
      <c r="AL4137" t="s">
        <v>88</v>
      </c>
      <c r="AM4137">
        <v>307</v>
      </c>
      <c r="AN4137">
        <v>7</v>
      </c>
      <c r="AO4137" t="s">
        <v>51</v>
      </c>
      <c r="AP4137">
        <v>4195</v>
      </c>
      <c r="AQ4137">
        <v>-77.0249809809429</v>
      </c>
      <c r="AR4137">
        <v>38.912614440020903</v>
      </c>
      <c r="AS4137" t="b">
        <f t="shared" si="193"/>
        <v>0</v>
      </c>
    </row>
    <row r="4138" spans="1:45">
      <c r="A4138">
        <f t="shared" si="194"/>
        <v>4137</v>
      </c>
      <c r="B4138">
        <v>187996</v>
      </c>
      <c r="C4138">
        <v>187996</v>
      </c>
      <c r="D4138" t="s">
        <v>13838</v>
      </c>
      <c r="E4138" t="s">
        <v>3151</v>
      </c>
      <c r="F4138">
        <v>10196105</v>
      </c>
      <c r="G4138" t="s">
        <v>2496</v>
      </c>
      <c r="I4138" t="s">
        <v>3152</v>
      </c>
      <c r="K4138" t="s">
        <v>13839</v>
      </c>
      <c r="L4138" t="s">
        <v>203</v>
      </c>
      <c r="M4138" s="4">
        <v>0.29166666666666669</v>
      </c>
      <c r="N4138" s="1">
        <v>0.70833333333333337</v>
      </c>
      <c r="O4138" t="s">
        <v>55</v>
      </c>
      <c r="P4138" t="s">
        <v>683</v>
      </c>
      <c r="Q4138" t="s">
        <v>2499</v>
      </c>
      <c r="R4138" t="s">
        <v>2500</v>
      </c>
      <c r="S4138" t="s">
        <v>3154</v>
      </c>
      <c r="T4138" t="s">
        <v>165</v>
      </c>
      <c r="U4138" t="s">
        <v>56</v>
      </c>
      <c r="V4138" t="s">
        <v>46</v>
      </c>
      <c r="W4138" t="str">
        <f t="shared" si="192"/>
        <v xml:space="preserve">1100 4th Street, SW/ 2nd Floor WASHINGTON DC </v>
      </c>
      <c r="X4138" t="s">
        <v>47</v>
      </c>
      <c r="Y4138" t="s">
        <v>5364</v>
      </c>
      <c r="Z4138">
        <v>38.912605999999997</v>
      </c>
      <c r="AA4138">
        <v>-77.023455999999996</v>
      </c>
      <c r="AB4138">
        <v>397965.67008000001</v>
      </c>
      <c r="AC4138">
        <v>138304.93001000001</v>
      </c>
      <c r="AE4138">
        <v>0</v>
      </c>
      <c r="AF4138">
        <v>463277</v>
      </c>
      <c r="AG4138">
        <v>398579</v>
      </c>
      <c r="AH4138">
        <v>6</v>
      </c>
      <c r="AI4138">
        <v>2</v>
      </c>
      <c r="AJ4138" t="s">
        <v>14247</v>
      </c>
      <c r="AK4138" t="s">
        <v>1221</v>
      </c>
      <c r="AL4138" t="s">
        <v>88</v>
      </c>
      <c r="AM4138">
        <v>308</v>
      </c>
      <c r="AN4138">
        <v>7</v>
      </c>
      <c r="AO4138" t="s">
        <v>51</v>
      </c>
      <c r="AP4138">
        <v>4195</v>
      </c>
      <c r="AQ4138">
        <v>-77.023458584595303</v>
      </c>
      <c r="AR4138">
        <v>38.912613776586198</v>
      </c>
      <c r="AS4138" t="b">
        <f t="shared" si="193"/>
        <v>0</v>
      </c>
    </row>
    <row r="4139" spans="1:45">
      <c r="A4139">
        <f t="shared" si="194"/>
        <v>4138</v>
      </c>
      <c r="B4139">
        <v>187995</v>
      </c>
      <c r="C4139">
        <v>187995</v>
      </c>
      <c r="D4139" t="s">
        <v>13840</v>
      </c>
      <c r="E4139" t="s">
        <v>13841</v>
      </c>
      <c r="F4139">
        <v>10196085</v>
      </c>
      <c r="G4139" t="s">
        <v>201</v>
      </c>
      <c r="K4139" t="s">
        <v>13842</v>
      </c>
      <c r="L4139" t="s">
        <v>203</v>
      </c>
      <c r="M4139" s="4">
        <v>0.29166666666666669</v>
      </c>
      <c r="N4139" s="1">
        <v>0.83333333333333337</v>
      </c>
      <c r="O4139" t="s">
        <v>683</v>
      </c>
      <c r="P4139" t="s">
        <v>683</v>
      </c>
      <c r="S4139" t="s">
        <v>13841</v>
      </c>
      <c r="T4139" t="s">
        <v>165</v>
      </c>
      <c r="U4139" t="s">
        <v>56</v>
      </c>
      <c r="V4139" t="s">
        <v>46</v>
      </c>
      <c r="W4139" t="str">
        <f t="shared" si="192"/>
        <v xml:space="preserve"> WASHINGTON DC 20009</v>
      </c>
      <c r="X4139" t="s">
        <v>47</v>
      </c>
      <c r="Y4139" t="s">
        <v>13843</v>
      </c>
      <c r="Z4139">
        <v>38.913226000000002</v>
      </c>
      <c r="AA4139">
        <v>-77.030085999999997</v>
      </c>
      <c r="AB4139">
        <v>397390.73</v>
      </c>
      <c r="AC4139">
        <v>138373.89000000001</v>
      </c>
      <c r="AD4139">
        <v>20009</v>
      </c>
      <c r="AE4139">
        <v>240525</v>
      </c>
      <c r="AF4139">
        <v>83819</v>
      </c>
      <c r="AG4139">
        <v>83819</v>
      </c>
      <c r="AH4139">
        <v>2</v>
      </c>
      <c r="AI4139">
        <v>2</v>
      </c>
      <c r="AJ4139" t="s">
        <v>14248</v>
      </c>
      <c r="AK4139" t="s">
        <v>222</v>
      </c>
      <c r="AL4139" t="s">
        <v>88</v>
      </c>
      <c r="AM4139">
        <v>307</v>
      </c>
      <c r="AN4139">
        <v>7</v>
      </c>
      <c r="AO4139" t="s">
        <v>51</v>
      </c>
      <c r="AP4139">
        <v>4123</v>
      </c>
      <c r="AQ4139">
        <v>-77.030088039990105</v>
      </c>
      <c r="AR4139">
        <v>38.913233472440098</v>
      </c>
      <c r="AS4139" t="b">
        <f t="shared" si="193"/>
        <v>1</v>
      </c>
    </row>
    <row r="4140" spans="1:45">
      <c r="A4140">
        <f t="shared" si="194"/>
        <v>4139</v>
      </c>
      <c r="B4140">
        <v>187994</v>
      </c>
      <c r="C4140">
        <v>187994</v>
      </c>
      <c r="D4140" t="s">
        <v>13844</v>
      </c>
      <c r="E4140" t="s">
        <v>8951</v>
      </c>
      <c r="F4140">
        <v>10196006</v>
      </c>
      <c r="G4140" t="s">
        <v>652</v>
      </c>
      <c r="K4140" t="s">
        <v>13845</v>
      </c>
      <c r="L4140" t="s">
        <v>203</v>
      </c>
      <c r="M4140" s="4">
        <v>0</v>
      </c>
      <c r="N4140" s="1">
        <v>0.70833333333333337</v>
      </c>
      <c r="O4140" t="s">
        <v>266</v>
      </c>
      <c r="P4140" t="s">
        <v>683</v>
      </c>
      <c r="Q4140" t="s">
        <v>13846</v>
      </c>
      <c r="R4140" t="s">
        <v>13847</v>
      </c>
      <c r="S4140" t="s">
        <v>8951</v>
      </c>
      <c r="T4140" t="s">
        <v>165</v>
      </c>
      <c r="U4140" t="s">
        <v>56</v>
      </c>
      <c r="V4140" t="s">
        <v>46</v>
      </c>
      <c r="W4140" t="str">
        <f t="shared" si="192"/>
        <v>7000 Whitworth Way WASHINGTON DC 20016</v>
      </c>
      <c r="X4140" t="s">
        <v>47</v>
      </c>
      <c r="Y4140" t="s">
        <v>8953</v>
      </c>
      <c r="Z4140">
        <v>38.953982000000003</v>
      </c>
      <c r="AA4140">
        <v>-77.088920000000002</v>
      </c>
      <c r="AB4140">
        <v>392292.6</v>
      </c>
      <c r="AC4140">
        <v>142901.5</v>
      </c>
      <c r="AD4140">
        <v>20016</v>
      </c>
      <c r="AE4140">
        <v>267640</v>
      </c>
      <c r="AF4140">
        <v>110803</v>
      </c>
      <c r="AG4140">
        <v>110803</v>
      </c>
      <c r="AH4140">
        <v>3</v>
      </c>
      <c r="AI4140">
        <v>3</v>
      </c>
      <c r="AJ4140" t="s">
        <v>14246</v>
      </c>
      <c r="AK4140" s="2">
        <v>3000</v>
      </c>
      <c r="AL4140" t="s">
        <v>50</v>
      </c>
      <c r="AM4140">
        <v>202</v>
      </c>
      <c r="AN4140">
        <v>11</v>
      </c>
      <c r="AO4140" t="s">
        <v>51</v>
      </c>
      <c r="AP4140">
        <v>4165</v>
      </c>
      <c r="AQ4140">
        <v>-77.088922011540404</v>
      </c>
      <c r="AR4140">
        <v>38.953989617738301</v>
      </c>
      <c r="AS4140" t="b">
        <f t="shared" si="193"/>
        <v>1</v>
      </c>
    </row>
    <row r="4141" spans="1:45">
      <c r="A4141">
        <f t="shared" si="194"/>
        <v>4140</v>
      </c>
      <c r="B4141">
        <v>187993</v>
      </c>
      <c r="C4141">
        <v>187993</v>
      </c>
      <c r="D4141" t="s">
        <v>13848</v>
      </c>
      <c r="E4141" t="s">
        <v>13849</v>
      </c>
      <c r="F4141">
        <v>10195992</v>
      </c>
      <c r="G4141" t="s">
        <v>201</v>
      </c>
      <c r="K4141" t="s">
        <v>13850</v>
      </c>
      <c r="L4141" t="s">
        <v>203</v>
      </c>
      <c r="M4141" s="4">
        <v>0.29166666666666669</v>
      </c>
      <c r="N4141" s="1">
        <v>0.70833333333333337</v>
      </c>
      <c r="O4141" t="s">
        <v>55</v>
      </c>
      <c r="P4141" t="s">
        <v>683</v>
      </c>
      <c r="Q4141" t="s">
        <v>13849</v>
      </c>
      <c r="R4141" t="s">
        <v>13851</v>
      </c>
      <c r="S4141" t="s">
        <v>13849</v>
      </c>
      <c r="T4141" t="s">
        <v>165</v>
      </c>
      <c r="U4141" t="s">
        <v>56</v>
      </c>
      <c r="V4141" t="s">
        <v>46</v>
      </c>
      <c r="W4141" t="str">
        <f t="shared" si="192"/>
        <v>1719 Newton St NW WASHINGTON DC 20010</v>
      </c>
      <c r="X4141" t="s">
        <v>47</v>
      </c>
      <c r="Y4141" t="s">
        <v>13852</v>
      </c>
      <c r="Z4141">
        <v>38.934354999999996</v>
      </c>
      <c r="AA4141">
        <v>-77.039429999999996</v>
      </c>
      <c r="AB4141">
        <v>396581.37</v>
      </c>
      <c r="AC4141">
        <v>140719.65</v>
      </c>
      <c r="AD4141">
        <v>20010</v>
      </c>
      <c r="AE4141">
        <v>234006</v>
      </c>
      <c r="AF4141">
        <v>76982</v>
      </c>
      <c r="AG4141">
        <v>76982</v>
      </c>
      <c r="AH4141">
        <v>1</v>
      </c>
      <c r="AI4141">
        <v>1</v>
      </c>
      <c r="AJ4141" t="s">
        <v>14252</v>
      </c>
      <c r="AK4141" t="s">
        <v>2027</v>
      </c>
      <c r="AL4141" t="s">
        <v>188</v>
      </c>
      <c r="AM4141">
        <v>408</v>
      </c>
      <c r="AN4141">
        <v>2</v>
      </c>
      <c r="AO4141" t="s">
        <v>51</v>
      </c>
      <c r="AP4141">
        <v>4143</v>
      </c>
      <c r="AQ4141">
        <v>-77.039431914107197</v>
      </c>
      <c r="AR4141">
        <v>38.934362053810602</v>
      </c>
      <c r="AS4141" t="b">
        <f t="shared" si="193"/>
        <v>1</v>
      </c>
    </row>
    <row r="4142" spans="1:45">
      <c r="A4142">
        <f t="shared" si="194"/>
        <v>4141</v>
      </c>
      <c r="B4142">
        <v>187992</v>
      </c>
      <c r="C4142">
        <v>187992</v>
      </c>
      <c r="D4142" t="s">
        <v>13853</v>
      </c>
      <c r="E4142" t="s">
        <v>13854</v>
      </c>
      <c r="F4142">
        <v>10195972</v>
      </c>
      <c r="G4142" t="s">
        <v>201</v>
      </c>
      <c r="M4142" s="4">
        <v>0.29166666666666669</v>
      </c>
      <c r="N4142" s="1">
        <v>0.79166666666666663</v>
      </c>
      <c r="O4142" t="s">
        <v>683</v>
      </c>
      <c r="P4142" t="s">
        <v>683</v>
      </c>
      <c r="S4142" t="s">
        <v>13854</v>
      </c>
      <c r="T4142" t="s">
        <v>148</v>
      </c>
      <c r="U4142" t="s">
        <v>56</v>
      </c>
      <c r="V4142" t="s">
        <v>46</v>
      </c>
      <c r="W4142" t="str">
        <f t="shared" si="192"/>
        <v xml:space="preserve"> WASHINGTON DC 20001</v>
      </c>
      <c r="X4142" t="s">
        <v>47</v>
      </c>
      <c r="Y4142" t="s">
        <v>13855</v>
      </c>
      <c r="Z4142">
        <v>38.914650999999999</v>
      </c>
      <c r="AA4142">
        <v>-77.013250999999997</v>
      </c>
      <c r="AB4142">
        <v>398850.78</v>
      </c>
      <c r="AC4142">
        <v>138531.71</v>
      </c>
      <c r="AD4142">
        <v>20001</v>
      </c>
      <c r="AE4142">
        <v>227178</v>
      </c>
      <c r="AF4142">
        <v>70216</v>
      </c>
      <c r="AG4142">
        <v>70216</v>
      </c>
      <c r="AH4142">
        <v>5</v>
      </c>
      <c r="AI4142">
        <v>5</v>
      </c>
      <c r="AJ4142" t="s">
        <v>14247</v>
      </c>
      <c r="AK4142" t="s">
        <v>1562</v>
      </c>
      <c r="AL4142" t="s">
        <v>410</v>
      </c>
      <c r="AM4142">
        <v>501</v>
      </c>
      <c r="AN4142">
        <v>21</v>
      </c>
      <c r="AO4142" t="s">
        <v>51</v>
      </c>
      <c r="AP4142">
        <v>4077</v>
      </c>
      <c r="AQ4142">
        <v>-77.013253439864897</v>
      </c>
      <c r="AR4142">
        <v>38.914658290799203</v>
      </c>
      <c r="AS4142" t="b">
        <f t="shared" si="193"/>
        <v>1</v>
      </c>
    </row>
    <row r="4143" spans="1:45">
      <c r="A4143">
        <f t="shared" si="194"/>
        <v>4142</v>
      </c>
      <c r="B4143">
        <v>187990</v>
      </c>
      <c r="C4143">
        <v>187990</v>
      </c>
      <c r="D4143" t="s">
        <v>13856</v>
      </c>
      <c r="E4143" t="s">
        <v>13857</v>
      </c>
      <c r="F4143">
        <v>10195961</v>
      </c>
      <c r="G4143" t="s">
        <v>201</v>
      </c>
      <c r="M4143" s="4">
        <v>0.375</v>
      </c>
      <c r="N4143" s="1">
        <v>0.70833333333333337</v>
      </c>
      <c r="O4143" t="s">
        <v>683</v>
      </c>
      <c r="P4143" t="s">
        <v>683</v>
      </c>
      <c r="S4143" t="s">
        <v>13857</v>
      </c>
      <c r="T4143" t="s">
        <v>148</v>
      </c>
      <c r="U4143" t="s">
        <v>56</v>
      </c>
      <c r="V4143" t="s">
        <v>46</v>
      </c>
      <c r="W4143" t="str">
        <f t="shared" si="192"/>
        <v xml:space="preserve"> WASHINGTON DC 20003</v>
      </c>
      <c r="X4143" t="s">
        <v>47</v>
      </c>
      <c r="Y4143" t="s">
        <v>10948</v>
      </c>
      <c r="Z4143">
        <v>38.883440999999998</v>
      </c>
      <c r="AA4143">
        <v>-76.996697999999995</v>
      </c>
      <c r="AB4143">
        <v>400286.49</v>
      </c>
      <c r="AC4143">
        <v>135067.04</v>
      </c>
      <c r="AD4143">
        <v>20003</v>
      </c>
      <c r="AE4143">
        <v>1171</v>
      </c>
      <c r="AF4143">
        <v>1222</v>
      </c>
      <c r="AG4143">
        <v>1222</v>
      </c>
      <c r="AH4143">
        <v>6</v>
      </c>
      <c r="AI4143">
        <v>6</v>
      </c>
      <c r="AJ4143" t="s">
        <v>14249</v>
      </c>
      <c r="AK4143" t="s">
        <v>1398</v>
      </c>
      <c r="AL4143" t="s">
        <v>63</v>
      </c>
      <c r="AM4143">
        <v>107</v>
      </c>
      <c r="AN4143">
        <v>26</v>
      </c>
      <c r="AO4143" t="s">
        <v>51</v>
      </c>
      <c r="AP4143">
        <v>4051</v>
      </c>
      <c r="AQ4143">
        <v>-76.996700336052797</v>
      </c>
      <c r="AR4143">
        <v>38.883447995557901</v>
      </c>
      <c r="AS4143" t="b">
        <f t="shared" si="193"/>
        <v>1</v>
      </c>
    </row>
    <row r="4144" spans="1:45">
      <c r="A4144">
        <f t="shared" si="194"/>
        <v>4143</v>
      </c>
      <c r="B4144">
        <v>187989</v>
      </c>
      <c r="C4144">
        <v>187989</v>
      </c>
      <c r="D4144" t="s">
        <v>13858</v>
      </c>
      <c r="E4144" t="s">
        <v>12476</v>
      </c>
      <c r="F4144">
        <v>10195956</v>
      </c>
      <c r="G4144" t="s">
        <v>201</v>
      </c>
      <c r="K4144" t="s">
        <v>13859</v>
      </c>
      <c r="L4144" t="s">
        <v>415</v>
      </c>
      <c r="M4144" s="4">
        <v>0.29166666666666669</v>
      </c>
      <c r="N4144" s="1">
        <v>0.70833333333333337</v>
      </c>
      <c r="O4144" t="s">
        <v>55</v>
      </c>
      <c r="P4144" t="s">
        <v>683</v>
      </c>
      <c r="Q4144" t="s">
        <v>12476</v>
      </c>
      <c r="R4144" t="s">
        <v>12478</v>
      </c>
      <c r="S4144" t="s">
        <v>12476</v>
      </c>
      <c r="T4144" t="s">
        <v>165</v>
      </c>
      <c r="U4144" t="s">
        <v>56</v>
      </c>
      <c r="V4144" t="s">
        <v>46</v>
      </c>
      <c r="W4144" t="str">
        <f t="shared" si="192"/>
        <v>1843 Mintwood Place NW WASHINGTON DC 20012</v>
      </c>
      <c r="X4144" t="s">
        <v>47</v>
      </c>
      <c r="Y4144" t="s">
        <v>2597</v>
      </c>
      <c r="Z4144">
        <v>38.972968999999999</v>
      </c>
      <c r="AA4144">
        <v>-77.017094999999998</v>
      </c>
      <c r="AB4144">
        <v>398518.59</v>
      </c>
      <c r="AC4144">
        <v>145005.64000000001</v>
      </c>
      <c r="AD4144">
        <v>20012</v>
      </c>
      <c r="AE4144">
        <v>285357</v>
      </c>
      <c r="AF4144">
        <v>124184</v>
      </c>
      <c r="AG4144">
        <v>124184</v>
      </c>
      <c r="AH4144">
        <v>4</v>
      </c>
      <c r="AI4144">
        <v>4</v>
      </c>
      <c r="AJ4144" t="s">
        <v>14249</v>
      </c>
      <c r="AK4144" t="s">
        <v>2325</v>
      </c>
      <c r="AL4144" t="s">
        <v>188</v>
      </c>
      <c r="AM4144">
        <v>401</v>
      </c>
      <c r="AN4144">
        <v>17</v>
      </c>
      <c r="AO4144" t="s">
        <v>51</v>
      </c>
      <c r="AP4144">
        <v>4108</v>
      </c>
      <c r="AQ4144">
        <v>-77.017097760842006</v>
      </c>
      <c r="AR4144">
        <v>38.972976809158503</v>
      </c>
      <c r="AS4144" t="b">
        <f t="shared" si="193"/>
        <v>1</v>
      </c>
    </row>
    <row r="4145" spans="1:45">
      <c r="A4145">
        <f t="shared" si="194"/>
        <v>4144</v>
      </c>
      <c r="B4145">
        <v>187988</v>
      </c>
      <c r="C4145">
        <v>187988</v>
      </c>
      <c r="D4145" t="s">
        <v>13860</v>
      </c>
      <c r="E4145" t="s">
        <v>13861</v>
      </c>
      <c r="F4145">
        <v>10195949</v>
      </c>
      <c r="G4145" t="s">
        <v>201</v>
      </c>
      <c r="K4145" t="s">
        <v>13862</v>
      </c>
      <c r="L4145" t="s">
        <v>415</v>
      </c>
      <c r="M4145" s="4">
        <v>0.33333333333333331</v>
      </c>
      <c r="N4145" s="1">
        <v>0.70833333333333337</v>
      </c>
      <c r="O4145" t="s">
        <v>683</v>
      </c>
      <c r="P4145" t="s">
        <v>683</v>
      </c>
      <c r="Q4145" t="s">
        <v>13861</v>
      </c>
      <c r="R4145" t="s">
        <v>13863</v>
      </c>
      <c r="S4145" t="s">
        <v>13861</v>
      </c>
      <c r="T4145" t="s">
        <v>165</v>
      </c>
      <c r="U4145" t="s">
        <v>56</v>
      </c>
      <c r="V4145" t="s">
        <v>46</v>
      </c>
      <c r="W4145" t="str">
        <f t="shared" si="192"/>
        <v>1355 Taylor Street NW WASHINGTON DC 20011</v>
      </c>
      <c r="X4145" t="s">
        <v>47</v>
      </c>
      <c r="Y4145" t="s">
        <v>13864</v>
      </c>
      <c r="Z4145">
        <v>38.940430999999997</v>
      </c>
      <c r="AA4145">
        <v>-77.041515000000004</v>
      </c>
      <c r="AB4145">
        <v>396400.85</v>
      </c>
      <c r="AC4145">
        <v>141394.23999999999</v>
      </c>
      <c r="AD4145">
        <v>20011</v>
      </c>
      <c r="AE4145">
        <v>258251</v>
      </c>
      <c r="AF4145">
        <v>101429</v>
      </c>
      <c r="AG4145">
        <v>101429</v>
      </c>
      <c r="AH4145">
        <v>4</v>
      </c>
      <c r="AI4145">
        <v>4</v>
      </c>
      <c r="AJ4145" t="s">
        <v>14244</v>
      </c>
      <c r="AK4145" t="s">
        <v>486</v>
      </c>
      <c r="AL4145" t="s">
        <v>188</v>
      </c>
      <c r="AM4145">
        <v>404</v>
      </c>
      <c r="AN4145">
        <v>18</v>
      </c>
      <c r="AO4145" t="s">
        <v>51</v>
      </c>
      <c r="AP4145">
        <v>4098</v>
      </c>
      <c r="AQ4145">
        <v>-77.041517525356198</v>
      </c>
      <c r="AR4145">
        <v>38.940438239941003</v>
      </c>
      <c r="AS4145" t="b">
        <f t="shared" si="193"/>
        <v>1</v>
      </c>
    </row>
    <row r="4146" spans="1:45">
      <c r="A4146">
        <f t="shared" si="194"/>
        <v>4145</v>
      </c>
      <c r="B4146">
        <v>187987</v>
      </c>
      <c r="C4146">
        <v>187987</v>
      </c>
      <c r="D4146" t="s">
        <v>13865</v>
      </c>
      <c r="E4146" t="s">
        <v>13861</v>
      </c>
      <c r="F4146">
        <v>10195948</v>
      </c>
      <c r="G4146" t="s">
        <v>201</v>
      </c>
      <c r="K4146" t="s">
        <v>13866</v>
      </c>
      <c r="L4146" t="s">
        <v>415</v>
      </c>
      <c r="M4146" s="4">
        <v>0.29166666666666669</v>
      </c>
      <c r="N4146" s="1">
        <v>0.70833333333333337</v>
      </c>
      <c r="O4146" t="s">
        <v>683</v>
      </c>
      <c r="P4146" t="s">
        <v>683</v>
      </c>
      <c r="Q4146" t="s">
        <v>13861</v>
      </c>
      <c r="R4146" t="s">
        <v>13863</v>
      </c>
      <c r="S4146" t="s">
        <v>13861</v>
      </c>
      <c r="T4146" t="s">
        <v>165</v>
      </c>
      <c r="U4146" t="s">
        <v>56</v>
      </c>
      <c r="V4146" t="s">
        <v>46</v>
      </c>
      <c r="W4146" t="str">
        <f t="shared" si="192"/>
        <v>1355 Taylor Street NW WASHINGTON DC 20011</v>
      </c>
      <c r="X4146" t="s">
        <v>47</v>
      </c>
      <c r="Y4146" t="s">
        <v>13867</v>
      </c>
      <c r="Z4146">
        <v>38.940987</v>
      </c>
      <c r="AA4146">
        <v>-77.031761000000003</v>
      </c>
      <c r="AB4146">
        <v>397246.51</v>
      </c>
      <c r="AC4146">
        <v>141455.64000000001</v>
      </c>
      <c r="AD4146">
        <v>20011</v>
      </c>
      <c r="AE4146">
        <v>255276</v>
      </c>
      <c r="AF4146">
        <v>98180</v>
      </c>
      <c r="AG4146">
        <v>98180</v>
      </c>
      <c r="AH4146">
        <v>4</v>
      </c>
      <c r="AI4146">
        <v>4</v>
      </c>
      <c r="AJ4146" t="s">
        <v>14247</v>
      </c>
      <c r="AK4146" t="s">
        <v>586</v>
      </c>
      <c r="AL4146" t="s">
        <v>188</v>
      </c>
      <c r="AM4146">
        <v>404</v>
      </c>
      <c r="AN4146">
        <v>18</v>
      </c>
      <c r="AO4146" t="s">
        <v>51</v>
      </c>
      <c r="AP4146">
        <v>4097</v>
      </c>
      <c r="AQ4146">
        <v>-77.0317633092058</v>
      </c>
      <c r="AR4146">
        <v>38.940994406831997</v>
      </c>
      <c r="AS4146" t="b">
        <f t="shared" si="193"/>
        <v>1</v>
      </c>
    </row>
    <row r="4147" spans="1:45">
      <c r="A4147">
        <f t="shared" si="194"/>
        <v>4146</v>
      </c>
      <c r="B4147">
        <v>187985</v>
      </c>
      <c r="C4147">
        <v>187985</v>
      </c>
      <c r="D4147" t="s">
        <v>13868</v>
      </c>
      <c r="E4147" t="s">
        <v>13869</v>
      </c>
      <c r="F4147">
        <v>10195925</v>
      </c>
      <c r="G4147" t="s">
        <v>201</v>
      </c>
      <c r="K4147" t="s">
        <v>13870</v>
      </c>
      <c r="L4147" t="s">
        <v>415</v>
      </c>
      <c r="M4147" s="4">
        <v>0.29166666666666669</v>
      </c>
      <c r="N4147" s="1">
        <v>0.79166666666666663</v>
      </c>
      <c r="O4147" t="s">
        <v>683</v>
      </c>
      <c r="P4147" t="s">
        <v>683</v>
      </c>
      <c r="S4147" t="s">
        <v>13869</v>
      </c>
      <c r="T4147" t="s">
        <v>165</v>
      </c>
      <c r="U4147" t="s">
        <v>56</v>
      </c>
      <c r="V4147" t="s">
        <v>46</v>
      </c>
      <c r="W4147" t="str">
        <f t="shared" si="192"/>
        <v xml:space="preserve"> WASHINGTON DC 20009</v>
      </c>
      <c r="X4147" t="s">
        <v>47</v>
      </c>
      <c r="Y4147" t="s">
        <v>13871</v>
      </c>
      <c r="Z4147">
        <v>38.913904000000002</v>
      </c>
      <c r="AA4147">
        <v>-77.041145999999998</v>
      </c>
      <c r="AB4147">
        <v>396431.56</v>
      </c>
      <c r="AC4147">
        <v>138449.48000000001</v>
      </c>
      <c r="AD4147">
        <v>20009</v>
      </c>
      <c r="AE4147">
        <v>238039</v>
      </c>
      <c r="AF4147">
        <v>81354</v>
      </c>
      <c r="AG4147">
        <v>81354</v>
      </c>
      <c r="AH4147">
        <v>2</v>
      </c>
      <c r="AI4147">
        <v>2</v>
      </c>
      <c r="AJ4147" t="s">
        <v>14249</v>
      </c>
      <c r="AK4147" t="s">
        <v>1692</v>
      </c>
      <c r="AL4147" t="s">
        <v>88</v>
      </c>
      <c r="AM4147">
        <v>301</v>
      </c>
      <c r="AN4147">
        <v>6</v>
      </c>
      <c r="AO4147" t="s">
        <v>51</v>
      </c>
      <c r="AP4147">
        <v>4128</v>
      </c>
      <c r="AQ4147">
        <v>-77.041147982421805</v>
      </c>
      <c r="AR4147">
        <v>38.9139110412018</v>
      </c>
      <c r="AS4147" t="b">
        <f t="shared" si="193"/>
        <v>1</v>
      </c>
    </row>
    <row r="4148" spans="1:45">
      <c r="A4148">
        <f t="shared" si="194"/>
        <v>4147</v>
      </c>
      <c r="B4148">
        <v>187984</v>
      </c>
      <c r="C4148">
        <v>187984</v>
      </c>
      <c r="D4148" t="s">
        <v>13872</v>
      </c>
      <c r="E4148" t="s">
        <v>13571</v>
      </c>
      <c r="F4148">
        <v>10195923</v>
      </c>
      <c r="G4148" t="s">
        <v>201</v>
      </c>
      <c r="K4148" t="s">
        <v>13873</v>
      </c>
      <c r="L4148" t="s">
        <v>415</v>
      </c>
      <c r="M4148" s="4">
        <v>0.29166666666666669</v>
      </c>
      <c r="N4148" s="1">
        <v>0.70833333333333337</v>
      </c>
      <c r="O4148" t="s">
        <v>683</v>
      </c>
      <c r="P4148" t="s">
        <v>683</v>
      </c>
      <c r="S4148" t="s">
        <v>13571</v>
      </c>
      <c r="T4148" t="s">
        <v>165</v>
      </c>
      <c r="U4148" t="s">
        <v>56</v>
      </c>
      <c r="V4148" t="s">
        <v>46</v>
      </c>
      <c r="W4148" t="str">
        <f t="shared" si="192"/>
        <v xml:space="preserve"> WASHINGTON DC 20007</v>
      </c>
      <c r="X4148" t="s">
        <v>47</v>
      </c>
      <c r="Y4148" t="s">
        <v>13874</v>
      </c>
      <c r="Z4148">
        <v>38.903829999999999</v>
      </c>
      <c r="AA4148">
        <v>-77.064252999999994</v>
      </c>
      <c r="AB4148">
        <v>394426.72</v>
      </c>
      <c r="AC4148">
        <v>137332.34</v>
      </c>
      <c r="AD4148">
        <v>20007</v>
      </c>
      <c r="AE4148">
        <v>298345</v>
      </c>
      <c r="AF4148">
        <v>134052</v>
      </c>
      <c r="AG4148">
        <v>134052</v>
      </c>
      <c r="AH4148">
        <v>2</v>
      </c>
      <c r="AI4148">
        <v>2</v>
      </c>
      <c r="AJ4148" t="s">
        <v>14246</v>
      </c>
      <c r="AK4148" s="2">
        <v>200000</v>
      </c>
      <c r="AL4148" t="s">
        <v>50</v>
      </c>
      <c r="AM4148">
        <v>206</v>
      </c>
      <c r="AN4148">
        <v>4</v>
      </c>
      <c r="AO4148" t="s">
        <v>51</v>
      </c>
      <c r="AP4148">
        <v>4112</v>
      </c>
      <c r="AQ4148">
        <v>-77.064255604783099</v>
      </c>
      <c r="AR4148">
        <v>38.9038370325095</v>
      </c>
      <c r="AS4148" t="b">
        <f t="shared" si="193"/>
        <v>1</v>
      </c>
    </row>
    <row r="4149" spans="1:45">
      <c r="A4149">
        <f t="shared" si="194"/>
        <v>4148</v>
      </c>
      <c r="B4149">
        <v>187981</v>
      </c>
      <c r="C4149">
        <v>187981</v>
      </c>
      <c r="D4149" t="s">
        <v>13875</v>
      </c>
      <c r="E4149" t="s">
        <v>13876</v>
      </c>
      <c r="F4149">
        <v>10195888</v>
      </c>
      <c r="G4149" t="s">
        <v>201</v>
      </c>
      <c r="K4149" t="s">
        <v>13877</v>
      </c>
      <c r="L4149" t="s">
        <v>95</v>
      </c>
      <c r="M4149" s="4">
        <v>0.29166666666666669</v>
      </c>
      <c r="N4149" s="1">
        <v>0.79166666666666663</v>
      </c>
      <c r="O4149" t="s">
        <v>683</v>
      </c>
      <c r="P4149" t="s">
        <v>683</v>
      </c>
      <c r="S4149" t="s">
        <v>13876</v>
      </c>
      <c r="T4149" t="s">
        <v>165</v>
      </c>
      <c r="U4149" t="s">
        <v>56</v>
      </c>
      <c r="V4149" t="s">
        <v>46</v>
      </c>
      <c r="W4149" t="str">
        <f t="shared" si="192"/>
        <v xml:space="preserve"> WASHINGTON DC 20007</v>
      </c>
      <c r="X4149" t="s">
        <v>47</v>
      </c>
      <c r="Y4149" t="s">
        <v>13878</v>
      </c>
      <c r="Z4149">
        <v>38.912405</v>
      </c>
      <c r="AA4149">
        <v>-77.059640000000002</v>
      </c>
      <c r="AB4149">
        <v>394827.49</v>
      </c>
      <c r="AC4149">
        <v>138284.01999999999</v>
      </c>
      <c r="AD4149">
        <v>20007</v>
      </c>
      <c r="AE4149">
        <v>274735</v>
      </c>
      <c r="AF4149">
        <v>117828</v>
      </c>
      <c r="AG4149">
        <v>117828</v>
      </c>
      <c r="AH4149">
        <v>2</v>
      </c>
      <c r="AI4149">
        <v>2</v>
      </c>
      <c r="AJ4149" t="s">
        <v>14246</v>
      </c>
      <c r="AK4149" s="2">
        <v>20000000</v>
      </c>
      <c r="AL4149" t="s">
        <v>50</v>
      </c>
      <c r="AM4149">
        <v>206</v>
      </c>
      <c r="AN4149">
        <v>4</v>
      </c>
      <c r="AO4149" t="s">
        <v>51</v>
      </c>
      <c r="AP4149">
        <v>4101</v>
      </c>
      <c r="AQ4149">
        <v>-77.059642370980399</v>
      </c>
      <c r="AR4149">
        <v>38.912412544329698</v>
      </c>
      <c r="AS4149" t="b">
        <f t="shared" si="193"/>
        <v>1</v>
      </c>
    </row>
    <row r="4150" spans="1:45">
      <c r="A4150">
        <f t="shared" si="194"/>
        <v>4149</v>
      </c>
      <c r="B4150">
        <v>187980</v>
      </c>
      <c r="C4150">
        <v>187980</v>
      </c>
      <c r="D4150" t="s">
        <v>13879</v>
      </c>
      <c r="E4150" t="s">
        <v>13880</v>
      </c>
      <c r="F4150">
        <v>10195867</v>
      </c>
      <c r="G4150" t="s">
        <v>201</v>
      </c>
      <c r="K4150" t="s">
        <v>13881</v>
      </c>
      <c r="L4150" t="s">
        <v>95</v>
      </c>
      <c r="M4150" s="4">
        <v>0.41666666666666669</v>
      </c>
      <c r="N4150" s="1">
        <v>0.83333333333333337</v>
      </c>
      <c r="O4150" t="s">
        <v>683</v>
      </c>
      <c r="P4150" t="s">
        <v>683</v>
      </c>
      <c r="Q4150" t="s">
        <v>13880</v>
      </c>
      <c r="R4150" t="s">
        <v>13882</v>
      </c>
      <c r="S4150" t="s">
        <v>13880</v>
      </c>
      <c r="T4150" t="s">
        <v>165</v>
      </c>
      <c r="U4150" t="s">
        <v>56</v>
      </c>
      <c r="V4150" t="s">
        <v>46</v>
      </c>
      <c r="W4150" t="str">
        <f t="shared" si="192"/>
        <v>3406 Warder St. NW WASHINGTON DC 20010</v>
      </c>
      <c r="X4150" t="s">
        <v>47</v>
      </c>
      <c r="Y4150" t="s">
        <v>13883</v>
      </c>
      <c r="Z4150">
        <v>38.931958000000002</v>
      </c>
      <c r="AA4150">
        <v>-77.020476000000002</v>
      </c>
      <c r="AB4150">
        <v>398224.66</v>
      </c>
      <c r="AC4150">
        <v>140453.01999999999</v>
      </c>
      <c r="AD4150">
        <v>20010</v>
      </c>
      <c r="AE4150">
        <v>228888</v>
      </c>
      <c r="AF4150">
        <v>71883</v>
      </c>
      <c r="AG4150">
        <v>71883</v>
      </c>
      <c r="AH4150">
        <v>1</v>
      </c>
      <c r="AI4150">
        <v>1</v>
      </c>
      <c r="AJ4150" t="s">
        <v>14244</v>
      </c>
      <c r="AK4150" t="s">
        <v>2820</v>
      </c>
      <c r="AL4150" t="s">
        <v>88</v>
      </c>
      <c r="AM4150">
        <v>302</v>
      </c>
      <c r="AN4150">
        <v>2</v>
      </c>
      <c r="AO4150" t="s">
        <v>51</v>
      </c>
      <c r="AP4150">
        <v>4078</v>
      </c>
      <c r="AQ4150">
        <v>-77.020477926825393</v>
      </c>
      <c r="AR4150">
        <v>38.931965027288797</v>
      </c>
      <c r="AS4150" t="b">
        <f t="shared" si="193"/>
        <v>1</v>
      </c>
    </row>
    <row r="4151" spans="1:45">
      <c r="A4151">
        <f t="shared" si="194"/>
        <v>4150</v>
      </c>
      <c r="B4151">
        <v>187979</v>
      </c>
      <c r="C4151">
        <v>187979</v>
      </c>
      <c r="D4151" t="s">
        <v>13884</v>
      </c>
      <c r="E4151" t="s">
        <v>13885</v>
      </c>
      <c r="F4151">
        <v>10195855</v>
      </c>
      <c r="G4151" t="s">
        <v>201</v>
      </c>
      <c r="K4151" t="s">
        <v>13886</v>
      </c>
      <c r="L4151" t="s">
        <v>265</v>
      </c>
      <c r="M4151" s="4">
        <v>0.375</v>
      </c>
      <c r="N4151" s="1">
        <v>0.75</v>
      </c>
      <c r="O4151" t="s">
        <v>683</v>
      </c>
      <c r="P4151" t="s">
        <v>683</v>
      </c>
      <c r="S4151" t="s">
        <v>13885</v>
      </c>
      <c r="T4151" t="s">
        <v>165</v>
      </c>
      <c r="U4151" t="s">
        <v>56</v>
      </c>
      <c r="V4151" t="s">
        <v>46</v>
      </c>
      <c r="W4151" t="str">
        <f t="shared" si="192"/>
        <v xml:space="preserve"> WASHINGTON DC 20009</v>
      </c>
      <c r="X4151" t="s">
        <v>47</v>
      </c>
      <c r="Y4151" t="s">
        <v>13887</v>
      </c>
      <c r="Z4151">
        <v>38.913525</v>
      </c>
      <c r="AA4151">
        <v>-77.042578000000006</v>
      </c>
      <c r="AB4151">
        <v>396307.32</v>
      </c>
      <c r="AC4151">
        <v>138407.5</v>
      </c>
      <c r="AD4151">
        <v>20009</v>
      </c>
      <c r="AE4151">
        <v>226522</v>
      </c>
      <c r="AF4151">
        <v>69853</v>
      </c>
      <c r="AG4151">
        <v>69853</v>
      </c>
      <c r="AH4151">
        <v>2</v>
      </c>
      <c r="AI4151">
        <v>2</v>
      </c>
      <c r="AJ4151" t="s">
        <v>14249</v>
      </c>
      <c r="AK4151" t="s">
        <v>1692</v>
      </c>
      <c r="AL4151" t="s">
        <v>50</v>
      </c>
      <c r="AM4151">
        <v>208</v>
      </c>
      <c r="AN4151">
        <v>6</v>
      </c>
      <c r="AO4151" t="s">
        <v>51</v>
      </c>
      <c r="AP4151">
        <v>4076</v>
      </c>
      <c r="AQ4151">
        <v>-77.042580298806996</v>
      </c>
      <c r="AR4151">
        <v>38.913532357937598</v>
      </c>
      <c r="AS4151" t="b">
        <f t="shared" si="193"/>
        <v>1</v>
      </c>
    </row>
    <row r="4152" spans="1:45">
      <c r="A4152">
        <f t="shared" si="194"/>
        <v>4151</v>
      </c>
      <c r="B4152">
        <v>187977</v>
      </c>
      <c r="C4152">
        <v>187977</v>
      </c>
      <c r="D4152" t="s">
        <v>13888</v>
      </c>
      <c r="E4152" t="s">
        <v>13889</v>
      </c>
      <c r="F4152">
        <v>10195846</v>
      </c>
      <c r="G4152" t="s">
        <v>201</v>
      </c>
      <c r="K4152" t="s">
        <v>13890</v>
      </c>
      <c r="L4152" t="s">
        <v>387</v>
      </c>
      <c r="M4152" s="4">
        <v>0.29166666666666669</v>
      </c>
      <c r="N4152" s="1">
        <v>0.79166666666666663</v>
      </c>
      <c r="O4152" t="s">
        <v>55</v>
      </c>
      <c r="P4152" t="s">
        <v>683</v>
      </c>
      <c r="S4152" t="s">
        <v>13889</v>
      </c>
      <c r="T4152" t="s">
        <v>165</v>
      </c>
      <c r="U4152" t="s">
        <v>56</v>
      </c>
      <c r="V4152" t="s">
        <v>46</v>
      </c>
      <c r="W4152" t="str">
        <f t="shared" si="192"/>
        <v xml:space="preserve"> WASHINGTON DC 20009</v>
      </c>
      <c r="X4152" t="s">
        <v>47</v>
      </c>
      <c r="Y4152" t="s">
        <v>12620</v>
      </c>
      <c r="Z4152">
        <v>38.922984</v>
      </c>
      <c r="AA4152">
        <v>-77.044009000000003</v>
      </c>
      <c r="AB4152">
        <v>396183.74</v>
      </c>
      <c r="AC4152">
        <v>139457.59</v>
      </c>
      <c r="AD4152">
        <v>20009</v>
      </c>
      <c r="AE4152">
        <v>235326</v>
      </c>
      <c r="AF4152">
        <v>78652</v>
      </c>
      <c r="AG4152">
        <v>78652</v>
      </c>
      <c r="AH4152">
        <v>1</v>
      </c>
      <c r="AI4152">
        <v>1</v>
      </c>
      <c r="AJ4152" t="s">
        <v>14247</v>
      </c>
      <c r="AK4152" t="s">
        <v>767</v>
      </c>
      <c r="AL4152" t="s">
        <v>88</v>
      </c>
      <c r="AM4152">
        <v>303</v>
      </c>
      <c r="AN4152">
        <v>1</v>
      </c>
      <c r="AO4152" t="s">
        <v>51</v>
      </c>
      <c r="AP4152">
        <v>4085</v>
      </c>
      <c r="AQ4152">
        <v>-77.044011060939596</v>
      </c>
      <c r="AR4152">
        <v>38.922991386492498</v>
      </c>
      <c r="AS4152" t="b">
        <f t="shared" si="193"/>
        <v>1</v>
      </c>
    </row>
    <row r="4153" spans="1:45">
      <c r="A4153">
        <f t="shared" si="194"/>
        <v>4152</v>
      </c>
      <c r="B4153">
        <v>187976</v>
      </c>
      <c r="C4153">
        <v>187976</v>
      </c>
      <c r="D4153" t="s">
        <v>13891</v>
      </c>
      <c r="E4153" t="s">
        <v>13889</v>
      </c>
      <c r="F4153">
        <v>10195845</v>
      </c>
      <c r="G4153" t="s">
        <v>201</v>
      </c>
      <c r="K4153" t="s">
        <v>13892</v>
      </c>
      <c r="L4153" t="s">
        <v>265</v>
      </c>
      <c r="M4153" s="4">
        <v>4.1666666666666664E-2</v>
      </c>
      <c r="N4153" s="1">
        <v>0.95833333333333337</v>
      </c>
      <c r="O4153" t="s">
        <v>55</v>
      </c>
      <c r="P4153" t="s">
        <v>683</v>
      </c>
      <c r="S4153" t="s">
        <v>13889</v>
      </c>
      <c r="T4153" t="s">
        <v>165</v>
      </c>
      <c r="U4153" t="s">
        <v>56</v>
      </c>
      <c r="V4153" t="s">
        <v>46</v>
      </c>
      <c r="W4153" t="str">
        <f t="shared" si="192"/>
        <v xml:space="preserve"> WASHINGTON DC 20036</v>
      </c>
      <c r="X4153" t="s">
        <v>47</v>
      </c>
      <c r="Y4153" t="s">
        <v>13893</v>
      </c>
      <c r="Z4153">
        <v>38.909889999999997</v>
      </c>
      <c r="AA4153">
        <v>-77.039376000000004</v>
      </c>
      <c r="AB4153">
        <v>396584.87</v>
      </c>
      <c r="AC4153">
        <v>138003.87</v>
      </c>
      <c r="AD4153">
        <v>20036</v>
      </c>
      <c r="AE4153">
        <v>225849</v>
      </c>
      <c r="AF4153">
        <v>69175</v>
      </c>
      <c r="AG4153">
        <v>69175</v>
      </c>
      <c r="AH4153">
        <v>2</v>
      </c>
      <c r="AI4153">
        <v>2</v>
      </c>
      <c r="AJ4153" t="s">
        <v>14249</v>
      </c>
      <c r="AK4153" t="s">
        <v>380</v>
      </c>
      <c r="AL4153" t="s">
        <v>50</v>
      </c>
      <c r="AM4153">
        <v>208</v>
      </c>
      <c r="AN4153">
        <v>6</v>
      </c>
      <c r="AO4153" t="s">
        <v>51</v>
      </c>
      <c r="AP4153">
        <v>4134</v>
      </c>
      <c r="AQ4153">
        <v>-77.039378033788296</v>
      </c>
      <c r="AR4153">
        <v>38.909897443963096</v>
      </c>
      <c r="AS4153" t="b">
        <f t="shared" si="193"/>
        <v>1</v>
      </c>
    </row>
    <row r="4154" spans="1:45">
      <c r="A4154">
        <f t="shared" si="194"/>
        <v>4153</v>
      </c>
      <c r="B4154">
        <v>187975</v>
      </c>
      <c r="C4154">
        <v>187975</v>
      </c>
      <c r="D4154" t="s">
        <v>13894</v>
      </c>
      <c r="E4154" t="s">
        <v>13895</v>
      </c>
      <c r="F4154">
        <v>10195840</v>
      </c>
      <c r="G4154" t="s">
        <v>201</v>
      </c>
      <c r="K4154" t="s">
        <v>13896</v>
      </c>
      <c r="L4154" t="s">
        <v>387</v>
      </c>
      <c r="M4154" s="4">
        <v>0.29166666666666669</v>
      </c>
      <c r="N4154" s="1">
        <v>0.70833333333333337</v>
      </c>
      <c r="O4154" t="s">
        <v>683</v>
      </c>
      <c r="P4154" t="s">
        <v>683</v>
      </c>
      <c r="Q4154" t="s">
        <v>13895</v>
      </c>
      <c r="R4154" t="s">
        <v>13897</v>
      </c>
      <c r="S4154" t="s">
        <v>13895</v>
      </c>
      <c r="T4154" t="s">
        <v>165</v>
      </c>
      <c r="U4154" t="s">
        <v>56</v>
      </c>
      <c r="V4154" t="s">
        <v>46</v>
      </c>
      <c r="W4154" t="str">
        <f t="shared" si="192"/>
        <v>2001 12th Street NW WASHINGTON DC 20011</v>
      </c>
      <c r="X4154" t="s">
        <v>47</v>
      </c>
      <c r="Y4154" t="s">
        <v>13898</v>
      </c>
      <c r="Z4154">
        <v>38.956001999999998</v>
      </c>
      <c r="AA4154">
        <v>-77.03049</v>
      </c>
      <c r="AB4154">
        <v>397357.22</v>
      </c>
      <c r="AC4154">
        <v>143122.39000000001</v>
      </c>
      <c r="AD4154">
        <v>20011</v>
      </c>
      <c r="AE4154">
        <v>254903</v>
      </c>
      <c r="AF4154">
        <v>98074</v>
      </c>
      <c r="AG4154">
        <v>98074</v>
      </c>
      <c r="AH4154">
        <v>4</v>
      </c>
      <c r="AI4154">
        <v>4</v>
      </c>
      <c r="AJ4154" t="s">
        <v>14247</v>
      </c>
      <c r="AK4154" t="s">
        <v>4607</v>
      </c>
      <c r="AL4154" t="s">
        <v>188</v>
      </c>
      <c r="AM4154">
        <v>403</v>
      </c>
      <c r="AN4154">
        <v>18</v>
      </c>
      <c r="AO4154" t="s">
        <v>51</v>
      </c>
      <c r="AP4154">
        <v>4096</v>
      </c>
      <c r="AQ4154">
        <v>-77.030492711216894</v>
      </c>
      <c r="AR4154">
        <v>38.956009294709901</v>
      </c>
      <c r="AS4154" t="b">
        <f t="shared" si="193"/>
        <v>1</v>
      </c>
    </row>
    <row r="4155" spans="1:45">
      <c r="A4155">
        <f t="shared" si="194"/>
        <v>4154</v>
      </c>
      <c r="B4155">
        <v>187974</v>
      </c>
      <c r="C4155">
        <v>187974</v>
      </c>
      <c r="D4155" t="s">
        <v>13899</v>
      </c>
      <c r="E4155" t="s">
        <v>13895</v>
      </c>
      <c r="F4155">
        <v>10195835</v>
      </c>
      <c r="G4155" t="s">
        <v>201</v>
      </c>
      <c r="K4155" t="s">
        <v>13900</v>
      </c>
      <c r="L4155" t="s">
        <v>387</v>
      </c>
      <c r="M4155" s="4">
        <v>0.29166666666666669</v>
      </c>
      <c r="N4155" s="1">
        <v>0.70833333333333337</v>
      </c>
      <c r="O4155" t="s">
        <v>683</v>
      </c>
      <c r="P4155" t="s">
        <v>683</v>
      </c>
      <c r="S4155" t="s">
        <v>13895</v>
      </c>
      <c r="T4155" t="s">
        <v>165</v>
      </c>
      <c r="U4155" t="s">
        <v>56</v>
      </c>
      <c r="V4155" t="s">
        <v>46</v>
      </c>
      <c r="W4155" t="str">
        <f t="shared" si="192"/>
        <v xml:space="preserve"> WASHINGTON DC 20001</v>
      </c>
      <c r="X4155" t="s">
        <v>47</v>
      </c>
      <c r="Y4155" t="s">
        <v>3951</v>
      </c>
      <c r="Z4155">
        <v>38.917653000000001</v>
      </c>
      <c r="AA4155">
        <v>-77.027595000000005</v>
      </c>
      <c r="AB4155">
        <v>397588.98</v>
      </c>
      <c r="AC4155">
        <v>138866.72</v>
      </c>
      <c r="AD4155">
        <v>20001</v>
      </c>
      <c r="AE4155">
        <v>284156</v>
      </c>
      <c r="AF4155">
        <v>122959</v>
      </c>
      <c r="AG4155">
        <v>122959</v>
      </c>
      <c r="AH4155">
        <v>1</v>
      </c>
      <c r="AI4155">
        <v>1</v>
      </c>
      <c r="AJ4155" t="s">
        <v>14249</v>
      </c>
      <c r="AK4155" t="s">
        <v>591</v>
      </c>
      <c r="AL4155" t="s">
        <v>88</v>
      </c>
      <c r="AM4155">
        <v>305</v>
      </c>
      <c r="AN4155">
        <v>3</v>
      </c>
      <c r="AO4155" t="s">
        <v>51</v>
      </c>
      <c r="AP4155">
        <v>4182</v>
      </c>
      <c r="AQ4155">
        <v>-77.027803882197105</v>
      </c>
      <c r="AR4155">
        <v>38.917673616288099</v>
      </c>
      <c r="AS4155" t="b">
        <f t="shared" si="193"/>
        <v>1</v>
      </c>
    </row>
    <row r="4156" spans="1:45">
      <c r="A4156">
        <f t="shared" si="194"/>
        <v>4155</v>
      </c>
      <c r="B4156">
        <v>187973</v>
      </c>
      <c r="C4156">
        <v>187973</v>
      </c>
      <c r="D4156" t="s">
        <v>13905</v>
      </c>
      <c r="E4156" t="s">
        <v>13397</v>
      </c>
      <c r="F4156">
        <v>10195776</v>
      </c>
      <c r="G4156" t="s">
        <v>201</v>
      </c>
      <c r="K4156" t="s">
        <v>13906</v>
      </c>
      <c r="L4156" t="s">
        <v>95</v>
      </c>
      <c r="M4156" s="4">
        <v>0.375</v>
      </c>
      <c r="N4156" s="1">
        <v>0.75</v>
      </c>
      <c r="O4156" t="s">
        <v>55</v>
      </c>
      <c r="P4156" t="s">
        <v>683</v>
      </c>
      <c r="S4156" t="s">
        <v>13397</v>
      </c>
      <c r="T4156" t="s">
        <v>165</v>
      </c>
      <c r="U4156" t="s">
        <v>56</v>
      </c>
      <c r="V4156" t="s">
        <v>46</v>
      </c>
      <c r="W4156" t="str">
        <f t="shared" si="192"/>
        <v xml:space="preserve"> WASHINGTON DC 20017</v>
      </c>
      <c r="X4156" t="s">
        <v>47</v>
      </c>
      <c r="Y4156" t="s">
        <v>13907</v>
      </c>
      <c r="Z4156">
        <v>38.928950999999998</v>
      </c>
      <c r="AA4156">
        <v>-76.998309000000006</v>
      </c>
      <c r="AB4156">
        <v>400146.66</v>
      </c>
      <c r="AC4156">
        <v>140119.04000000001</v>
      </c>
      <c r="AD4156">
        <v>20017</v>
      </c>
      <c r="AE4156">
        <v>308867</v>
      </c>
      <c r="AF4156">
        <v>462702</v>
      </c>
      <c r="AG4156">
        <v>398048</v>
      </c>
      <c r="AH4156">
        <v>5</v>
      </c>
      <c r="AI4156">
        <v>5</v>
      </c>
      <c r="AJ4156" t="s">
        <v>14247</v>
      </c>
      <c r="AK4156" t="s">
        <v>3109</v>
      </c>
      <c r="AL4156" t="s">
        <v>410</v>
      </c>
      <c r="AM4156">
        <v>502</v>
      </c>
      <c r="AN4156">
        <v>21</v>
      </c>
      <c r="AO4156" t="s">
        <v>51</v>
      </c>
      <c r="AP4156">
        <v>4200</v>
      </c>
      <c r="AQ4156">
        <v>-76.998310873573899</v>
      </c>
      <c r="AR4156">
        <v>38.928958214106999</v>
      </c>
      <c r="AS4156" t="b">
        <f t="shared" si="193"/>
        <v>1</v>
      </c>
    </row>
    <row r="4157" spans="1:45">
      <c r="A4157">
        <f t="shared" si="194"/>
        <v>4156</v>
      </c>
      <c r="B4157">
        <v>187971</v>
      </c>
      <c r="C4157">
        <v>187971</v>
      </c>
      <c r="D4157" t="s">
        <v>13908</v>
      </c>
      <c r="E4157" t="s">
        <v>13909</v>
      </c>
      <c r="F4157">
        <v>10195748</v>
      </c>
      <c r="G4157" t="s">
        <v>201</v>
      </c>
      <c r="K4157" t="s">
        <v>13910</v>
      </c>
      <c r="L4157" t="s">
        <v>387</v>
      </c>
      <c r="M4157" s="4">
        <v>0.5</v>
      </c>
      <c r="N4157" s="1">
        <v>0.79166666666666663</v>
      </c>
      <c r="O4157" t="s">
        <v>683</v>
      </c>
      <c r="P4157" t="s">
        <v>683</v>
      </c>
      <c r="S4157" t="s">
        <v>13909</v>
      </c>
      <c r="T4157" t="s">
        <v>165</v>
      </c>
      <c r="U4157" t="s">
        <v>56</v>
      </c>
      <c r="V4157" t="s">
        <v>46</v>
      </c>
      <c r="W4157" t="str">
        <f t="shared" si="192"/>
        <v xml:space="preserve"> WASHINGTON DC 20003</v>
      </c>
      <c r="X4157" t="s">
        <v>47</v>
      </c>
      <c r="Y4157" t="s">
        <v>13911</v>
      </c>
      <c r="Z4157">
        <v>38.883056000000003</v>
      </c>
      <c r="AA4157">
        <v>-77.004831999999993</v>
      </c>
      <c r="AB4157">
        <v>399580.77</v>
      </c>
      <c r="AC4157">
        <v>135024.41</v>
      </c>
      <c r="AD4157">
        <v>20003</v>
      </c>
      <c r="AE4157">
        <v>149855</v>
      </c>
      <c r="AF4157">
        <v>58369</v>
      </c>
      <c r="AG4157">
        <v>58369</v>
      </c>
      <c r="AH4157">
        <v>6</v>
      </c>
      <c r="AI4157">
        <v>6</v>
      </c>
      <c r="AJ4157" t="s">
        <v>14249</v>
      </c>
      <c r="AK4157" t="s">
        <v>73</v>
      </c>
      <c r="AL4157" t="s">
        <v>63</v>
      </c>
      <c r="AM4157">
        <v>106</v>
      </c>
      <c r="AN4157">
        <v>26</v>
      </c>
      <c r="AO4157" t="s">
        <v>51</v>
      </c>
      <c r="AP4157">
        <v>4064</v>
      </c>
      <c r="AQ4157">
        <v>-77.004834100611703</v>
      </c>
      <c r="AR4157">
        <v>38.883063914449401</v>
      </c>
      <c r="AS4157" t="b">
        <f t="shared" si="193"/>
        <v>1</v>
      </c>
    </row>
    <row r="4158" spans="1:45">
      <c r="A4158">
        <f t="shared" si="194"/>
        <v>4157</v>
      </c>
      <c r="B4158">
        <v>187909</v>
      </c>
      <c r="C4158">
        <v>187909</v>
      </c>
      <c r="D4158" t="s">
        <v>13912</v>
      </c>
      <c r="E4158" t="s">
        <v>13913</v>
      </c>
      <c r="F4158">
        <v>10195700</v>
      </c>
      <c r="G4158" t="s">
        <v>201</v>
      </c>
      <c r="K4158" t="s">
        <v>13914</v>
      </c>
      <c r="L4158" t="s">
        <v>387</v>
      </c>
      <c r="M4158" s="4">
        <v>0.29166666666666669</v>
      </c>
      <c r="N4158" s="1">
        <v>0.75</v>
      </c>
      <c r="O4158" t="s">
        <v>683</v>
      </c>
      <c r="P4158" t="s">
        <v>683</v>
      </c>
      <c r="Q4158" t="s">
        <v>13913</v>
      </c>
      <c r="R4158" t="s">
        <v>13915</v>
      </c>
      <c r="S4158" t="s">
        <v>13913</v>
      </c>
      <c r="T4158" t="s">
        <v>165</v>
      </c>
      <c r="U4158" t="s">
        <v>56</v>
      </c>
      <c r="V4158" t="s">
        <v>46</v>
      </c>
      <c r="W4158" t="str">
        <f t="shared" si="192"/>
        <v>1401 Sheridan St. WASHINGTON DC 20011</v>
      </c>
      <c r="X4158" t="s">
        <v>47</v>
      </c>
      <c r="Y4158" t="s">
        <v>13916</v>
      </c>
      <c r="Z4158">
        <v>38.967396999999998</v>
      </c>
      <c r="AA4158">
        <v>-77.034918000000005</v>
      </c>
      <c r="AB4158">
        <v>396973.98</v>
      </c>
      <c r="AC4158">
        <v>144387.54999999999</v>
      </c>
      <c r="AD4158">
        <v>20011</v>
      </c>
      <c r="AE4158">
        <v>257977</v>
      </c>
      <c r="AF4158">
        <v>101152</v>
      </c>
      <c r="AG4158">
        <v>101152</v>
      </c>
      <c r="AH4158">
        <v>4</v>
      </c>
      <c r="AI4158">
        <v>4</v>
      </c>
      <c r="AJ4158" t="s">
        <v>14244</v>
      </c>
      <c r="AK4158" t="s">
        <v>399</v>
      </c>
      <c r="AL4158" t="s">
        <v>188</v>
      </c>
      <c r="AM4158">
        <v>402</v>
      </c>
      <c r="AN4158">
        <v>17</v>
      </c>
      <c r="AO4158" t="s">
        <v>51</v>
      </c>
      <c r="AP4158">
        <v>4189</v>
      </c>
      <c r="AQ4158">
        <v>-77.034919831852903</v>
      </c>
      <c r="AR4158">
        <v>38.967404941541702</v>
      </c>
      <c r="AS4158" t="b">
        <f t="shared" si="193"/>
        <v>1</v>
      </c>
    </row>
    <row r="4159" spans="1:45">
      <c r="A4159">
        <f t="shared" si="194"/>
        <v>4158</v>
      </c>
      <c r="B4159">
        <v>187908</v>
      </c>
      <c r="C4159">
        <v>187908</v>
      </c>
      <c r="D4159" t="s">
        <v>13917</v>
      </c>
      <c r="E4159" t="s">
        <v>13913</v>
      </c>
      <c r="F4159">
        <v>10195699</v>
      </c>
      <c r="G4159" t="s">
        <v>201</v>
      </c>
      <c r="K4159" t="s">
        <v>13918</v>
      </c>
      <c r="L4159" t="s">
        <v>387</v>
      </c>
      <c r="M4159" s="4">
        <v>0.29166666666666669</v>
      </c>
      <c r="N4159" s="1">
        <v>0.75</v>
      </c>
      <c r="O4159" t="s">
        <v>683</v>
      </c>
      <c r="P4159" t="s">
        <v>683</v>
      </c>
      <c r="Q4159" t="s">
        <v>13913</v>
      </c>
      <c r="R4159" t="s">
        <v>13915</v>
      </c>
      <c r="S4159" t="s">
        <v>13913</v>
      </c>
      <c r="T4159" t="s">
        <v>165</v>
      </c>
      <c r="U4159" t="s">
        <v>56</v>
      </c>
      <c r="V4159" t="s">
        <v>46</v>
      </c>
      <c r="W4159" t="str">
        <f t="shared" si="192"/>
        <v>1401 Sheridan St. WASHINGTON DC 20011</v>
      </c>
      <c r="X4159" t="s">
        <v>47</v>
      </c>
      <c r="Y4159" t="s">
        <v>13919</v>
      </c>
      <c r="Z4159">
        <v>38.966402000000002</v>
      </c>
      <c r="AA4159">
        <v>-77.033848000000006</v>
      </c>
      <c r="AB4159">
        <v>397066.61</v>
      </c>
      <c r="AC4159">
        <v>144277</v>
      </c>
      <c r="AD4159">
        <v>20011</v>
      </c>
      <c r="AE4159">
        <v>257975</v>
      </c>
      <c r="AF4159">
        <v>101150</v>
      </c>
      <c r="AG4159">
        <v>101150</v>
      </c>
      <c r="AH4159">
        <v>4</v>
      </c>
      <c r="AI4159">
        <v>4</v>
      </c>
      <c r="AJ4159" t="s">
        <v>14244</v>
      </c>
      <c r="AK4159" t="s">
        <v>6865</v>
      </c>
      <c r="AL4159" t="s">
        <v>188</v>
      </c>
      <c r="AM4159">
        <v>402</v>
      </c>
      <c r="AN4159">
        <v>17</v>
      </c>
      <c r="AO4159" t="s">
        <v>51</v>
      </c>
      <c r="AP4159">
        <v>4159</v>
      </c>
      <c r="AQ4159">
        <v>-77.033850492168</v>
      </c>
      <c r="AR4159">
        <v>38.966409394316102</v>
      </c>
      <c r="AS4159" t="b">
        <f t="shared" si="193"/>
        <v>1</v>
      </c>
    </row>
    <row r="4160" spans="1:45">
      <c r="A4160">
        <f t="shared" si="194"/>
        <v>4159</v>
      </c>
      <c r="B4160">
        <v>187907</v>
      </c>
      <c r="C4160">
        <v>187907</v>
      </c>
      <c r="D4160" t="s">
        <v>13920</v>
      </c>
      <c r="E4160" t="s">
        <v>13921</v>
      </c>
      <c r="F4160">
        <v>10195680</v>
      </c>
      <c r="G4160" t="s">
        <v>201</v>
      </c>
      <c r="K4160" t="s">
        <v>13922</v>
      </c>
      <c r="L4160" t="s">
        <v>387</v>
      </c>
      <c r="M4160" s="4">
        <v>0.29166666666666669</v>
      </c>
      <c r="N4160" s="1">
        <v>0.79166666666666663</v>
      </c>
      <c r="O4160" t="s">
        <v>55</v>
      </c>
      <c r="P4160" t="s">
        <v>683</v>
      </c>
      <c r="Q4160" t="s">
        <v>13921</v>
      </c>
      <c r="R4160" t="s">
        <v>13923</v>
      </c>
      <c r="S4160" t="s">
        <v>13921</v>
      </c>
      <c r="T4160" t="s">
        <v>165</v>
      </c>
      <c r="U4160" t="s">
        <v>56</v>
      </c>
      <c r="V4160" t="s">
        <v>46</v>
      </c>
      <c r="W4160" t="str">
        <f t="shared" si="192"/>
        <v>801 C Street SE WASHINGTON DC 20003</v>
      </c>
      <c r="X4160" t="s">
        <v>47</v>
      </c>
      <c r="Y4160" t="s">
        <v>13924</v>
      </c>
      <c r="Z4160">
        <v>38.885863000000001</v>
      </c>
      <c r="AA4160">
        <v>-76.994759000000002</v>
      </c>
      <c r="AB4160">
        <v>400454.74</v>
      </c>
      <c r="AC4160">
        <v>135335.95000000001</v>
      </c>
      <c r="AD4160">
        <v>20003</v>
      </c>
      <c r="AE4160">
        <v>79609</v>
      </c>
      <c r="AF4160">
        <v>51729</v>
      </c>
      <c r="AG4160">
        <v>51729</v>
      </c>
      <c r="AH4160">
        <v>6</v>
      </c>
      <c r="AI4160">
        <v>6</v>
      </c>
      <c r="AJ4160" t="s">
        <v>14249</v>
      </c>
      <c r="AK4160" t="s">
        <v>3045</v>
      </c>
      <c r="AL4160" t="s">
        <v>63</v>
      </c>
      <c r="AM4160">
        <v>107</v>
      </c>
      <c r="AN4160">
        <v>26</v>
      </c>
      <c r="AO4160" t="s">
        <v>51</v>
      </c>
      <c r="AP4160">
        <v>4155</v>
      </c>
      <c r="AQ4160">
        <v>-76.994760989370405</v>
      </c>
      <c r="AR4160">
        <v>38.8858703694412</v>
      </c>
      <c r="AS4160" t="b">
        <f t="shared" si="193"/>
        <v>1</v>
      </c>
    </row>
    <row r="4161" spans="1:45">
      <c r="A4161">
        <f t="shared" si="194"/>
        <v>4160</v>
      </c>
      <c r="B4161">
        <v>187906</v>
      </c>
      <c r="C4161">
        <v>187906</v>
      </c>
      <c r="D4161" t="s">
        <v>13925</v>
      </c>
      <c r="E4161" t="s">
        <v>13926</v>
      </c>
      <c r="F4161">
        <v>10195642</v>
      </c>
      <c r="G4161" t="s">
        <v>201</v>
      </c>
      <c r="K4161" t="s">
        <v>13927</v>
      </c>
      <c r="L4161" t="s">
        <v>266</v>
      </c>
      <c r="M4161" s="4">
        <v>0.54166666666666663</v>
      </c>
      <c r="N4161" s="1">
        <v>0.70833333333333337</v>
      </c>
      <c r="O4161" t="s">
        <v>683</v>
      </c>
      <c r="P4161" t="s">
        <v>683</v>
      </c>
      <c r="S4161" t="s">
        <v>13926</v>
      </c>
      <c r="T4161" t="s">
        <v>165</v>
      </c>
      <c r="U4161" t="s">
        <v>56</v>
      </c>
      <c r="V4161" t="s">
        <v>46</v>
      </c>
      <c r="W4161" t="str">
        <f t="shared" si="192"/>
        <v xml:space="preserve"> WASHINGTON DC 20009</v>
      </c>
      <c r="X4161" t="s">
        <v>47</v>
      </c>
      <c r="Y4161" t="s">
        <v>13928</v>
      </c>
      <c r="Z4161">
        <v>38.924999</v>
      </c>
      <c r="AA4161">
        <v>-77.028582999999998</v>
      </c>
      <c r="AB4161">
        <v>397521.51</v>
      </c>
      <c r="AC4161">
        <v>139680.74</v>
      </c>
      <c r="AD4161">
        <v>20009</v>
      </c>
      <c r="AE4161">
        <v>231843</v>
      </c>
      <c r="AF4161">
        <v>74905</v>
      </c>
      <c r="AG4161">
        <v>74905</v>
      </c>
      <c r="AH4161">
        <v>1</v>
      </c>
      <c r="AI4161">
        <v>1</v>
      </c>
      <c r="AJ4161" t="s">
        <v>14249</v>
      </c>
      <c r="AK4161" t="s">
        <v>1426</v>
      </c>
      <c r="AL4161" t="s">
        <v>88</v>
      </c>
      <c r="AM4161">
        <v>304</v>
      </c>
      <c r="AN4161">
        <v>2</v>
      </c>
      <c r="AO4161" t="s">
        <v>51</v>
      </c>
      <c r="AP4161">
        <v>4148</v>
      </c>
      <c r="AQ4161">
        <v>-77.028584821615596</v>
      </c>
      <c r="AR4161">
        <v>38.925006385113299</v>
      </c>
      <c r="AS4161" t="b">
        <f t="shared" si="193"/>
        <v>1</v>
      </c>
    </row>
    <row r="4162" spans="1:45">
      <c r="A4162">
        <f t="shared" si="194"/>
        <v>4161</v>
      </c>
      <c r="B4162">
        <v>187905</v>
      </c>
      <c r="C4162">
        <v>187905</v>
      </c>
      <c r="D4162" t="s">
        <v>13929</v>
      </c>
      <c r="E4162" t="s">
        <v>13930</v>
      </c>
      <c r="F4162">
        <v>10195600</v>
      </c>
      <c r="G4162" t="s">
        <v>201</v>
      </c>
      <c r="K4162" t="s">
        <v>13931</v>
      </c>
      <c r="L4162" t="s">
        <v>192</v>
      </c>
      <c r="M4162" s="4">
        <v>0.41666666666666669</v>
      </c>
      <c r="N4162" s="1">
        <v>0.95833333333333337</v>
      </c>
      <c r="O4162" t="s">
        <v>683</v>
      </c>
      <c r="P4162" t="s">
        <v>683</v>
      </c>
      <c r="S4162" t="s">
        <v>13930</v>
      </c>
      <c r="T4162" t="s">
        <v>165</v>
      </c>
      <c r="U4162" t="s">
        <v>56</v>
      </c>
      <c r="V4162" t="s">
        <v>46</v>
      </c>
      <c r="W4162" t="str">
        <f t="shared" si="192"/>
        <v xml:space="preserve"> WASHINGTON DC 20002</v>
      </c>
      <c r="X4162" t="s">
        <v>47</v>
      </c>
      <c r="Y4162" t="s">
        <v>9422</v>
      </c>
      <c r="Z4162">
        <v>38.896362000000003</v>
      </c>
      <c r="AA4162">
        <v>-76.989902999999998</v>
      </c>
      <c r="AB4162">
        <v>400875.94</v>
      </c>
      <c r="AC4162">
        <v>136501.51999999999</v>
      </c>
      <c r="AD4162">
        <v>20002</v>
      </c>
      <c r="AE4162">
        <v>15215</v>
      </c>
      <c r="AF4162">
        <v>9167</v>
      </c>
      <c r="AG4162">
        <v>9167</v>
      </c>
      <c r="AH4162">
        <v>6</v>
      </c>
      <c r="AI4162">
        <v>6</v>
      </c>
      <c r="AJ4162" t="s">
        <v>14244</v>
      </c>
      <c r="AK4162" t="s">
        <v>1387</v>
      </c>
      <c r="AL4162" t="s">
        <v>63</v>
      </c>
      <c r="AM4162">
        <v>107</v>
      </c>
      <c r="AN4162">
        <v>25</v>
      </c>
      <c r="AO4162" t="s">
        <v>51</v>
      </c>
      <c r="AP4162">
        <v>4138</v>
      </c>
      <c r="AQ4162">
        <v>-76.989904789856695</v>
      </c>
      <c r="AR4162">
        <v>38.896369941882</v>
      </c>
      <c r="AS4162" t="b">
        <f t="shared" si="193"/>
        <v>1</v>
      </c>
    </row>
    <row r="4163" spans="1:45">
      <c r="A4163">
        <f t="shared" si="194"/>
        <v>4162</v>
      </c>
      <c r="B4163">
        <v>187904</v>
      </c>
      <c r="C4163">
        <v>187904</v>
      </c>
      <c r="D4163" t="s">
        <v>13932</v>
      </c>
      <c r="E4163" t="s">
        <v>13933</v>
      </c>
      <c r="F4163">
        <v>10195577</v>
      </c>
      <c r="G4163" t="s">
        <v>201</v>
      </c>
      <c r="K4163" t="s">
        <v>13934</v>
      </c>
      <c r="L4163" t="s">
        <v>415</v>
      </c>
      <c r="M4163" s="4">
        <v>0.29166666666666669</v>
      </c>
      <c r="N4163" s="1">
        <v>0.79166666666666663</v>
      </c>
      <c r="O4163" t="s">
        <v>683</v>
      </c>
      <c r="P4163" t="s">
        <v>683</v>
      </c>
      <c r="S4163" t="s">
        <v>13933</v>
      </c>
      <c r="T4163" t="s">
        <v>165</v>
      </c>
      <c r="U4163" t="s">
        <v>56</v>
      </c>
      <c r="V4163" t="s">
        <v>46</v>
      </c>
      <c r="W4163" t="str">
        <f t="shared" ref="W4163:W4226" si="195">CONCATENATE(R4163, " ", V4163, " ", X4163, " ", AD4163)</f>
        <v xml:space="preserve"> WASHINGTON DC 20010</v>
      </c>
      <c r="X4163" t="s">
        <v>47</v>
      </c>
      <c r="Y4163" t="s">
        <v>13935</v>
      </c>
      <c r="Z4163">
        <v>38.931263999999999</v>
      </c>
      <c r="AA4163">
        <v>-77.039226999999997</v>
      </c>
      <c r="AB4163">
        <v>396598.77</v>
      </c>
      <c r="AC4163">
        <v>140376.56</v>
      </c>
      <c r="AD4163">
        <v>20010</v>
      </c>
      <c r="AE4163">
        <v>233156</v>
      </c>
      <c r="AF4163">
        <v>76476</v>
      </c>
      <c r="AG4163">
        <v>76476</v>
      </c>
      <c r="AH4163">
        <v>1</v>
      </c>
      <c r="AI4163">
        <v>1</v>
      </c>
      <c r="AJ4163" t="s">
        <v>14252</v>
      </c>
      <c r="AK4163" t="s">
        <v>7064</v>
      </c>
      <c r="AL4163" t="s">
        <v>188</v>
      </c>
      <c r="AM4163">
        <v>408</v>
      </c>
      <c r="AN4163">
        <v>2</v>
      </c>
      <c r="AO4163" t="s">
        <v>51</v>
      </c>
      <c r="AP4163">
        <v>4149</v>
      </c>
      <c r="AQ4163">
        <v>-77.039229526272393</v>
      </c>
      <c r="AR4163">
        <v>38.931271461973402</v>
      </c>
      <c r="AS4163" t="b">
        <f t="shared" ref="AS4163:AS4226" si="196">E4163=S4163</f>
        <v>1</v>
      </c>
    </row>
    <row r="4164" spans="1:45">
      <c r="A4164">
        <f t="shared" ref="A4164:A4226" si="197">A4163+1</f>
        <v>4163</v>
      </c>
      <c r="B4164">
        <v>187903</v>
      </c>
      <c r="C4164">
        <v>187903</v>
      </c>
      <c r="D4164" t="s">
        <v>13936</v>
      </c>
      <c r="E4164" t="s">
        <v>13937</v>
      </c>
      <c r="F4164">
        <v>10195573</v>
      </c>
      <c r="G4164" t="s">
        <v>652</v>
      </c>
      <c r="K4164" t="s">
        <v>13938</v>
      </c>
      <c r="L4164" t="s">
        <v>192</v>
      </c>
      <c r="M4164" s="4">
        <v>0.29166666666666669</v>
      </c>
      <c r="N4164" s="1">
        <v>0.79166666666666663</v>
      </c>
      <c r="O4164" t="s">
        <v>265</v>
      </c>
      <c r="P4164" t="s">
        <v>683</v>
      </c>
      <c r="Q4164" t="s">
        <v>13937</v>
      </c>
      <c r="R4164" t="s">
        <v>13939</v>
      </c>
      <c r="S4164" t="s">
        <v>13937</v>
      </c>
      <c r="T4164" t="s">
        <v>165</v>
      </c>
      <c r="U4164" t="s">
        <v>56</v>
      </c>
      <c r="V4164" t="s">
        <v>46</v>
      </c>
      <c r="W4164" t="str">
        <f t="shared" si="195"/>
        <v>2122 California Street NW WASHINGTON DC 20008</v>
      </c>
      <c r="X4164" t="s">
        <v>47</v>
      </c>
      <c r="Y4164" t="s">
        <v>13940</v>
      </c>
      <c r="Z4164">
        <v>38.91621</v>
      </c>
      <c r="AA4164">
        <v>-77.047447000000005</v>
      </c>
      <c r="AB4164">
        <v>395885.23</v>
      </c>
      <c r="AC4164">
        <v>138705.82</v>
      </c>
      <c r="AD4164">
        <v>20008</v>
      </c>
      <c r="AE4164">
        <v>235059</v>
      </c>
      <c r="AF4164">
        <v>78060</v>
      </c>
      <c r="AG4164">
        <v>78060</v>
      </c>
      <c r="AH4164">
        <v>2</v>
      </c>
      <c r="AI4164">
        <v>2</v>
      </c>
      <c r="AJ4164" t="s">
        <v>14252</v>
      </c>
      <c r="AK4164" t="s">
        <v>1375</v>
      </c>
      <c r="AL4164" t="s">
        <v>50</v>
      </c>
      <c r="AM4164">
        <v>208</v>
      </c>
      <c r="AN4164">
        <v>1</v>
      </c>
      <c r="AO4164" t="s">
        <v>51</v>
      </c>
      <c r="AP4164">
        <v>4180</v>
      </c>
      <c r="AQ4164">
        <v>-77.047448945257102</v>
      </c>
      <c r="AR4164">
        <v>38.916217849378697</v>
      </c>
      <c r="AS4164" t="b">
        <f t="shared" si="196"/>
        <v>1</v>
      </c>
    </row>
    <row r="4165" spans="1:45">
      <c r="A4165">
        <f t="shared" si="197"/>
        <v>4164</v>
      </c>
      <c r="B4165">
        <v>187902</v>
      </c>
      <c r="C4165">
        <v>187902</v>
      </c>
      <c r="D4165" t="s">
        <v>13941</v>
      </c>
      <c r="E4165" t="s">
        <v>13724</v>
      </c>
      <c r="F4165">
        <v>10195568</v>
      </c>
      <c r="G4165" t="s">
        <v>201</v>
      </c>
      <c r="K4165" t="s">
        <v>13942</v>
      </c>
      <c r="L4165" t="s">
        <v>192</v>
      </c>
      <c r="M4165" s="4">
        <v>0.29166666666666669</v>
      </c>
      <c r="N4165" s="1">
        <v>0.95833333333333337</v>
      </c>
      <c r="O4165" t="s">
        <v>55</v>
      </c>
      <c r="P4165" t="s">
        <v>683</v>
      </c>
      <c r="Q4165" t="s">
        <v>13724</v>
      </c>
      <c r="R4165" t="s">
        <v>13943</v>
      </c>
      <c r="S4165" t="s">
        <v>13724</v>
      </c>
      <c r="T4165" t="s">
        <v>165</v>
      </c>
      <c r="U4165" t="s">
        <v>56</v>
      </c>
      <c r="V4165" t="s">
        <v>46</v>
      </c>
      <c r="W4165" t="str">
        <f t="shared" si="195"/>
        <v>2706 36th Street NW WASHINGTON DC 20007</v>
      </c>
      <c r="X4165" t="s">
        <v>47</v>
      </c>
      <c r="Y4165" t="s">
        <v>13725</v>
      </c>
      <c r="Z4165">
        <v>38.925274999999999</v>
      </c>
      <c r="AA4165">
        <v>-77.071150000000003</v>
      </c>
      <c r="AB4165">
        <v>393830.36</v>
      </c>
      <c r="AC4165">
        <v>139713.44</v>
      </c>
      <c r="AD4165">
        <v>20007</v>
      </c>
      <c r="AE4165">
        <v>262682</v>
      </c>
      <c r="AF4165">
        <v>105601</v>
      </c>
      <c r="AG4165">
        <v>105601</v>
      </c>
      <c r="AH4165">
        <v>3</v>
      </c>
      <c r="AI4165">
        <v>3</v>
      </c>
      <c r="AJ4165" t="s">
        <v>14247</v>
      </c>
      <c r="AK4165" t="s">
        <v>169</v>
      </c>
      <c r="AL4165" t="s">
        <v>50</v>
      </c>
      <c r="AM4165">
        <v>204</v>
      </c>
      <c r="AN4165">
        <v>14</v>
      </c>
      <c r="AO4165" t="s">
        <v>51</v>
      </c>
      <c r="AP4165">
        <v>4162</v>
      </c>
      <c r="AQ4165">
        <v>-77.071152323741998</v>
      </c>
      <c r="AR4165">
        <v>38.925282792151101</v>
      </c>
      <c r="AS4165" t="b">
        <f t="shared" si="196"/>
        <v>1</v>
      </c>
    </row>
    <row r="4166" spans="1:45">
      <c r="A4166">
        <f t="shared" si="197"/>
        <v>4165</v>
      </c>
      <c r="B4166">
        <v>187901</v>
      </c>
      <c r="C4166">
        <v>187901</v>
      </c>
      <c r="D4166" t="s">
        <v>13944</v>
      </c>
      <c r="E4166" t="s">
        <v>13945</v>
      </c>
      <c r="F4166">
        <v>10195564</v>
      </c>
      <c r="G4166" t="s">
        <v>201</v>
      </c>
      <c r="K4166" t="s">
        <v>13946</v>
      </c>
      <c r="L4166" t="s">
        <v>387</v>
      </c>
      <c r="M4166" s="4">
        <v>0.375</v>
      </c>
      <c r="N4166" s="1">
        <v>0.70833333333333337</v>
      </c>
      <c r="O4166" t="s">
        <v>683</v>
      </c>
      <c r="P4166" t="s">
        <v>683</v>
      </c>
      <c r="S4166" t="s">
        <v>13945</v>
      </c>
      <c r="T4166" t="s">
        <v>165</v>
      </c>
      <c r="U4166" t="s">
        <v>56</v>
      </c>
      <c r="V4166" t="s">
        <v>46</v>
      </c>
      <c r="W4166" t="str">
        <f t="shared" si="195"/>
        <v xml:space="preserve"> WASHINGTON DC 20002</v>
      </c>
      <c r="X4166" t="s">
        <v>47</v>
      </c>
      <c r="Y4166" t="s">
        <v>10468</v>
      </c>
      <c r="Z4166">
        <v>38.897593999999998</v>
      </c>
      <c r="AA4166">
        <v>-76.997720000000001</v>
      </c>
      <c r="AB4166">
        <v>400197.76</v>
      </c>
      <c r="AC4166">
        <v>136638.20000000001</v>
      </c>
      <c r="AD4166">
        <v>20002</v>
      </c>
      <c r="AE4166">
        <v>146374</v>
      </c>
      <c r="AF4166">
        <v>55609</v>
      </c>
      <c r="AG4166">
        <v>55609</v>
      </c>
      <c r="AH4166">
        <v>6</v>
      </c>
      <c r="AI4166">
        <v>6</v>
      </c>
      <c r="AJ4166" t="s">
        <v>14247</v>
      </c>
      <c r="AK4166" t="s">
        <v>1593</v>
      </c>
      <c r="AL4166" t="s">
        <v>63</v>
      </c>
      <c r="AM4166">
        <v>104</v>
      </c>
      <c r="AN4166">
        <v>25</v>
      </c>
      <c r="AO4166" t="s">
        <v>51</v>
      </c>
      <c r="AP4166">
        <v>4063</v>
      </c>
      <c r="AQ4166">
        <v>-76.997722544162301</v>
      </c>
      <c r="AR4166">
        <v>38.897601619097102</v>
      </c>
      <c r="AS4166" t="b">
        <f t="shared" si="196"/>
        <v>1</v>
      </c>
    </row>
    <row r="4167" spans="1:45">
      <c r="A4167">
        <f t="shared" si="197"/>
        <v>4166</v>
      </c>
      <c r="B4167">
        <v>187937</v>
      </c>
      <c r="C4167">
        <v>187937</v>
      </c>
      <c r="D4167" t="s">
        <v>13947</v>
      </c>
      <c r="E4167" t="s">
        <v>13948</v>
      </c>
      <c r="F4167">
        <v>10195479</v>
      </c>
      <c r="G4167" t="s">
        <v>201</v>
      </c>
      <c r="K4167" t="s">
        <v>13949</v>
      </c>
      <c r="L4167" t="s">
        <v>192</v>
      </c>
      <c r="M4167" s="4">
        <v>0.75</v>
      </c>
      <c r="N4167" s="1">
        <v>0.875</v>
      </c>
      <c r="O4167" t="s">
        <v>683</v>
      </c>
      <c r="P4167" t="s">
        <v>683</v>
      </c>
      <c r="S4167" t="s">
        <v>13948</v>
      </c>
      <c r="T4167" t="s">
        <v>165</v>
      </c>
      <c r="U4167" t="s">
        <v>56</v>
      </c>
      <c r="V4167" t="s">
        <v>46</v>
      </c>
      <c r="W4167" t="str">
        <f t="shared" si="195"/>
        <v xml:space="preserve"> WASHINGTON DC 20009</v>
      </c>
      <c r="X4167" t="s">
        <v>47</v>
      </c>
      <c r="Y4167" t="s">
        <v>13950</v>
      </c>
      <c r="Z4167">
        <v>38.917670999999999</v>
      </c>
      <c r="AA4167">
        <v>-77.039760999999999</v>
      </c>
      <c r="AB4167">
        <v>396551.79</v>
      </c>
      <c r="AC4167">
        <v>138867.68</v>
      </c>
      <c r="AD4167">
        <v>20009</v>
      </c>
      <c r="AE4167">
        <v>241323</v>
      </c>
      <c r="AF4167">
        <v>84273</v>
      </c>
      <c r="AG4167">
        <v>84273</v>
      </c>
      <c r="AH4167">
        <v>1</v>
      </c>
      <c r="AI4167">
        <v>1</v>
      </c>
      <c r="AJ4167" t="s">
        <v>14247</v>
      </c>
      <c r="AK4167" t="s">
        <v>865</v>
      </c>
      <c r="AL4167" t="s">
        <v>88</v>
      </c>
      <c r="AM4167">
        <v>301</v>
      </c>
      <c r="AN4167">
        <v>6</v>
      </c>
      <c r="AO4167" t="s">
        <v>51</v>
      </c>
      <c r="AP4167">
        <v>4125</v>
      </c>
      <c r="AQ4167">
        <v>-77.039763777810194</v>
      </c>
      <c r="AR4167">
        <v>38.917678806309198</v>
      </c>
      <c r="AS4167" t="b">
        <f t="shared" si="196"/>
        <v>1</v>
      </c>
    </row>
    <row r="4168" spans="1:45">
      <c r="A4168">
        <f t="shared" si="197"/>
        <v>4167</v>
      </c>
      <c r="B4168">
        <v>187936</v>
      </c>
      <c r="C4168">
        <v>187936</v>
      </c>
      <c r="D4168" t="s">
        <v>13951</v>
      </c>
      <c r="E4168" t="s">
        <v>13952</v>
      </c>
      <c r="F4168">
        <v>10195472</v>
      </c>
      <c r="G4168" t="s">
        <v>201</v>
      </c>
      <c r="K4168" t="s">
        <v>13953</v>
      </c>
      <c r="L4168" t="s">
        <v>184</v>
      </c>
      <c r="M4168" s="4">
        <v>0.29166666666666669</v>
      </c>
      <c r="N4168" s="1">
        <v>0.79166666666666663</v>
      </c>
      <c r="O4168" t="s">
        <v>683</v>
      </c>
      <c r="P4168" t="s">
        <v>683</v>
      </c>
      <c r="Q4168" t="s">
        <v>13952</v>
      </c>
      <c r="R4168" t="s">
        <v>13954</v>
      </c>
      <c r="S4168" t="s">
        <v>13952</v>
      </c>
      <c r="T4168" t="s">
        <v>165</v>
      </c>
      <c r="U4168" t="s">
        <v>56</v>
      </c>
      <c r="V4168" t="s">
        <v>46</v>
      </c>
      <c r="W4168" t="str">
        <f t="shared" si="195"/>
        <v>4866 MacArthur Blvd WASHINGTON DC 20007</v>
      </c>
      <c r="X4168" t="s">
        <v>47</v>
      </c>
      <c r="Y4168" t="s">
        <v>13955</v>
      </c>
      <c r="Z4168">
        <v>38.917602000000002</v>
      </c>
      <c r="AA4168">
        <v>-77.097370999999995</v>
      </c>
      <c r="AB4168">
        <v>391555.76</v>
      </c>
      <c r="AC4168">
        <v>138863.71</v>
      </c>
      <c r="AD4168">
        <v>20007</v>
      </c>
      <c r="AE4168">
        <v>224774</v>
      </c>
      <c r="AF4168">
        <v>67849</v>
      </c>
      <c r="AG4168">
        <v>67849</v>
      </c>
      <c r="AH4168">
        <v>3</v>
      </c>
      <c r="AI4168">
        <v>3</v>
      </c>
      <c r="AJ4168" t="s">
        <v>14252</v>
      </c>
      <c r="AK4168" t="s">
        <v>871</v>
      </c>
      <c r="AL4168" t="s">
        <v>50</v>
      </c>
      <c r="AM4168">
        <v>205</v>
      </c>
      <c r="AN4168">
        <v>13</v>
      </c>
      <c r="AO4168" t="s">
        <v>51</v>
      </c>
      <c r="AP4168">
        <v>4072</v>
      </c>
      <c r="AQ4168">
        <v>-77.097373186268896</v>
      </c>
      <c r="AR4168">
        <v>38.917609237468199</v>
      </c>
      <c r="AS4168" t="b">
        <f t="shared" si="196"/>
        <v>1</v>
      </c>
    </row>
    <row r="4169" spans="1:45">
      <c r="A4169">
        <f t="shared" si="197"/>
        <v>4168</v>
      </c>
      <c r="B4169">
        <v>187935</v>
      </c>
      <c r="C4169">
        <v>187935</v>
      </c>
      <c r="D4169" t="s">
        <v>13956</v>
      </c>
      <c r="E4169" t="s">
        <v>13957</v>
      </c>
      <c r="F4169">
        <v>10195463</v>
      </c>
      <c r="G4169" t="s">
        <v>201</v>
      </c>
      <c r="K4169" t="s">
        <v>13958</v>
      </c>
      <c r="L4169" t="s">
        <v>184</v>
      </c>
      <c r="M4169" s="4">
        <v>0.29166666666666669</v>
      </c>
      <c r="N4169" s="1">
        <v>0.54166666666666663</v>
      </c>
      <c r="O4169" t="s">
        <v>683</v>
      </c>
      <c r="P4169" t="s">
        <v>683</v>
      </c>
      <c r="S4169" t="s">
        <v>13957</v>
      </c>
      <c r="T4169" t="s">
        <v>165</v>
      </c>
      <c r="U4169" t="s">
        <v>56</v>
      </c>
      <c r="V4169" t="s">
        <v>46</v>
      </c>
      <c r="W4169" t="str">
        <f t="shared" si="195"/>
        <v xml:space="preserve"> WASHINGTON DC 20009</v>
      </c>
      <c r="X4169" t="s">
        <v>47</v>
      </c>
      <c r="Y4169" t="s">
        <v>12028</v>
      </c>
      <c r="Z4169">
        <v>38.923456999999999</v>
      </c>
      <c r="AA4169">
        <v>-77.046605</v>
      </c>
      <c r="AB4169">
        <v>395958.62</v>
      </c>
      <c r="AC4169">
        <v>139510.19</v>
      </c>
      <c r="AD4169">
        <v>20009</v>
      </c>
      <c r="AE4169">
        <v>225441</v>
      </c>
      <c r="AF4169">
        <v>68098</v>
      </c>
      <c r="AG4169">
        <v>68098</v>
      </c>
      <c r="AH4169">
        <v>1</v>
      </c>
      <c r="AI4169">
        <v>1</v>
      </c>
      <c r="AJ4169" t="s">
        <v>14247</v>
      </c>
      <c r="AK4169" t="s">
        <v>951</v>
      </c>
      <c r="AL4169" t="s">
        <v>88</v>
      </c>
      <c r="AM4169">
        <v>303</v>
      </c>
      <c r="AN4169">
        <v>1</v>
      </c>
      <c r="AO4169" t="s">
        <v>51</v>
      </c>
      <c r="AP4169">
        <v>4073</v>
      </c>
      <c r="AQ4169">
        <v>-77.046607434322297</v>
      </c>
      <c r="AR4169">
        <v>38.923464217594798</v>
      </c>
      <c r="AS4169" t="b">
        <f t="shared" si="196"/>
        <v>1</v>
      </c>
    </row>
    <row r="4170" spans="1:45">
      <c r="A4170">
        <f t="shared" si="197"/>
        <v>4169</v>
      </c>
      <c r="B4170">
        <v>187934</v>
      </c>
      <c r="C4170">
        <v>187934</v>
      </c>
      <c r="D4170" t="s">
        <v>13959</v>
      </c>
      <c r="E4170" t="s">
        <v>13960</v>
      </c>
      <c r="F4170">
        <v>10195459</v>
      </c>
      <c r="G4170" t="s">
        <v>201</v>
      </c>
      <c r="M4170" s="4">
        <v>0.29166666666666669</v>
      </c>
      <c r="N4170" s="1">
        <v>0.79166666666666663</v>
      </c>
      <c r="O4170" t="s">
        <v>55</v>
      </c>
      <c r="P4170" t="s">
        <v>683</v>
      </c>
      <c r="S4170" t="s">
        <v>13960</v>
      </c>
      <c r="T4170" t="s">
        <v>148</v>
      </c>
      <c r="U4170" t="s">
        <v>56</v>
      </c>
      <c r="V4170" t="s">
        <v>46</v>
      </c>
      <c r="W4170" t="str">
        <f t="shared" si="195"/>
        <v xml:space="preserve"> WASHINGTON DC 20002</v>
      </c>
      <c r="X4170" t="s">
        <v>47</v>
      </c>
      <c r="Y4170" t="s">
        <v>13961</v>
      </c>
      <c r="Z4170">
        <v>38.904373999999997</v>
      </c>
      <c r="AA4170">
        <v>-76.984735000000001</v>
      </c>
      <c r="AB4170">
        <v>401324.09</v>
      </c>
      <c r="AC4170">
        <v>137390.93</v>
      </c>
      <c r="AD4170">
        <v>20002</v>
      </c>
      <c r="AE4170">
        <v>64901</v>
      </c>
      <c r="AF4170">
        <v>40021</v>
      </c>
      <c r="AG4170">
        <v>40021</v>
      </c>
      <c r="AH4170">
        <v>5</v>
      </c>
      <c r="AI4170">
        <v>5</v>
      </c>
      <c r="AJ4170" t="s">
        <v>14249</v>
      </c>
      <c r="AK4170" t="s">
        <v>2082</v>
      </c>
      <c r="AL4170" t="s">
        <v>410</v>
      </c>
      <c r="AM4170">
        <v>506</v>
      </c>
      <c r="AN4170">
        <v>23</v>
      </c>
      <c r="AO4170" t="s">
        <v>51</v>
      </c>
      <c r="AP4170">
        <v>4178</v>
      </c>
      <c r="AQ4170">
        <v>-76.984736978168002</v>
      </c>
      <c r="AR4170">
        <v>38.904381506367102</v>
      </c>
      <c r="AS4170" t="b">
        <f t="shared" si="196"/>
        <v>1</v>
      </c>
    </row>
    <row r="4171" spans="1:45">
      <c r="A4171">
        <f t="shared" si="197"/>
        <v>4170</v>
      </c>
      <c r="B4171">
        <v>187933</v>
      </c>
      <c r="C4171">
        <v>187933</v>
      </c>
      <c r="D4171" t="s">
        <v>13962</v>
      </c>
      <c r="E4171" t="s">
        <v>13963</v>
      </c>
      <c r="F4171">
        <v>10195456</v>
      </c>
      <c r="G4171" t="s">
        <v>201</v>
      </c>
      <c r="K4171" t="s">
        <v>13964</v>
      </c>
      <c r="L4171" t="s">
        <v>184</v>
      </c>
      <c r="M4171" s="4">
        <v>0.29166666666666669</v>
      </c>
      <c r="N4171" s="1">
        <v>0.79166666666666663</v>
      </c>
      <c r="O4171" t="s">
        <v>683</v>
      </c>
      <c r="P4171" t="s">
        <v>683</v>
      </c>
      <c r="S4171" t="s">
        <v>13963</v>
      </c>
      <c r="T4171" t="s">
        <v>165</v>
      </c>
      <c r="U4171" t="s">
        <v>56</v>
      </c>
      <c r="V4171" t="s">
        <v>46</v>
      </c>
      <c r="W4171" t="str">
        <f t="shared" si="195"/>
        <v xml:space="preserve"> WASHINGTON DC 20010</v>
      </c>
      <c r="X4171" t="s">
        <v>47</v>
      </c>
      <c r="Y4171" t="s">
        <v>12364</v>
      </c>
      <c r="Z4171">
        <v>38.931027</v>
      </c>
      <c r="AA4171">
        <v>-77.037405000000007</v>
      </c>
      <c r="AB4171">
        <v>396756.74</v>
      </c>
      <c r="AC4171">
        <v>140350.16</v>
      </c>
      <c r="AD4171">
        <v>20010</v>
      </c>
      <c r="AE4171">
        <v>233549</v>
      </c>
      <c r="AF4171">
        <v>76228</v>
      </c>
      <c r="AG4171">
        <v>76228</v>
      </c>
      <c r="AH4171">
        <v>1</v>
      </c>
      <c r="AI4171">
        <v>1</v>
      </c>
      <c r="AJ4171" t="s">
        <v>14252</v>
      </c>
      <c r="AK4171" t="s">
        <v>7286</v>
      </c>
      <c r="AL4171" t="s">
        <v>188</v>
      </c>
      <c r="AM4171">
        <v>408</v>
      </c>
      <c r="AN4171">
        <v>2</v>
      </c>
      <c r="AO4171" t="s">
        <v>51</v>
      </c>
      <c r="AP4171">
        <v>4081</v>
      </c>
      <c r="AQ4171">
        <v>-77.037407493976602</v>
      </c>
      <c r="AR4171">
        <v>38.931034240001601</v>
      </c>
      <c r="AS4171" t="b">
        <f t="shared" si="196"/>
        <v>1</v>
      </c>
    </row>
    <row r="4172" spans="1:45">
      <c r="A4172">
        <f t="shared" si="197"/>
        <v>4171</v>
      </c>
      <c r="B4172">
        <v>187932</v>
      </c>
      <c r="C4172">
        <v>187932</v>
      </c>
      <c r="D4172" t="s">
        <v>13965</v>
      </c>
      <c r="E4172" t="s">
        <v>13966</v>
      </c>
      <c r="F4172">
        <v>10195453</v>
      </c>
      <c r="G4172" t="s">
        <v>160</v>
      </c>
      <c r="K4172" t="s">
        <v>13967</v>
      </c>
      <c r="L4172" t="s">
        <v>265</v>
      </c>
      <c r="M4172" s="4">
        <v>0.33333333333333331</v>
      </c>
      <c r="N4172" s="1">
        <v>0.45833333333333331</v>
      </c>
      <c r="O4172" t="s">
        <v>266</v>
      </c>
      <c r="P4172" t="s">
        <v>683</v>
      </c>
      <c r="Q4172" t="s">
        <v>13966</v>
      </c>
      <c r="R4172" t="s">
        <v>13968</v>
      </c>
      <c r="S4172" t="s">
        <v>13966</v>
      </c>
      <c r="T4172" t="s">
        <v>165</v>
      </c>
      <c r="U4172" t="s">
        <v>56</v>
      </c>
      <c r="V4172" t="s">
        <v>46</v>
      </c>
      <c r="W4172" t="str">
        <f t="shared" si="195"/>
        <v xml:space="preserve">1711 Massachusetts Ave NW #825 WASHINGTON DC </v>
      </c>
      <c r="X4172" t="s">
        <v>47</v>
      </c>
      <c r="Y4172" t="s">
        <v>1929</v>
      </c>
      <c r="Z4172">
        <v>38.908309000000003</v>
      </c>
      <c r="AA4172">
        <v>-77.038495999999995</v>
      </c>
      <c r="AB4172">
        <v>396661.11</v>
      </c>
      <c r="AC4172">
        <v>137828.35</v>
      </c>
      <c r="AE4172">
        <v>0</v>
      </c>
      <c r="AF4172">
        <v>476389</v>
      </c>
      <c r="AG4172">
        <v>409813</v>
      </c>
      <c r="AH4172">
        <v>2</v>
      </c>
      <c r="AI4172">
        <v>2</v>
      </c>
      <c r="AJ4172" t="s">
        <v>14249</v>
      </c>
      <c r="AK4172" t="s">
        <v>380</v>
      </c>
      <c r="AL4172" t="s">
        <v>50</v>
      </c>
      <c r="AM4172">
        <v>208</v>
      </c>
      <c r="AN4172">
        <v>6</v>
      </c>
      <c r="AO4172" t="s">
        <v>51</v>
      </c>
      <c r="AP4172">
        <v>4204</v>
      </c>
      <c r="AQ4172">
        <v>-77.038498148820295</v>
      </c>
      <c r="AR4172">
        <v>38.908316592268299</v>
      </c>
      <c r="AS4172" t="b">
        <f t="shared" si="196"/>
        <v>1</v>
      </c>
    </row>
    <row r="4173" spans="1:45">
      <c r="A4173">
        <f t="shared" si="197"/>
        <v>4172</v>
      </c>
      <c r="B4173">
        <v>187931</v>
      </c>
      <c r="C4173">
        <v>187931</v>
      </c>
      <c r="D4173" t="s">
        <v>13969</v>
      </c>
      <c r="E4173" t="s">
        <v>13970</v>
      </c>
      <c r="F4173">
        <v>10195400</v>
      </c>
      <c r="G4173" t="s">
        <v>201</v>
      </c>
      <c r="K4173" t="s">
        <v>13971</v>
      </c>
      <c r="L4173" t="s">
        <v>184</v>
      </c>
      <c r="M4173" s="4">
        <v>0.29166666666666669</v>
      </c>
      <c r="N4173" s="1">
        <v>0.5</v>
      </c>
      <c r="O4173" t="s">
        <v>55</v>
      </c>
      <c r="P4173" t="s">
        <v>683</v>
      </c>
      <c r="S4173" t="s">
        <v>13972</v>
      </c>
      <c r="T4173" t="s">
        <v>165</v>
      </c>
      <c r="U4173" t="s">
        <v>56</v>
      </c>
      <c r="V4173" t="s">
        <v>46</v>
      </c>
      <c r="W4173" t="str">
        <f t="shared" si="195"/>
        <v xml:space="preserve"> WASHINGTON DC 20007</v>
      </c>
      <c r="X4173" t="s">
        <v>47</v>
      </c>
      <c r="Y4173" t="s">
        <v>13973</v>
      </c>
      <c r="Z4173">
        <v>38.906745000000001</v>
      </c>
      <c r="AA4173">
        <v>-77.056250000000006</v>
      </c>
      <c r="AB4173">
        <v>395121.15</v>
      </c>
      <c r="AC4173">
        <v>137655.54</v>
      </c>
      <c r="AD4173">
        <v>20007</v>
      </c>
      <c r="AE4173">
        <v>272119</v>
      </c>
      <c r="AF4173">
        <v>114952</v>
      </c>
      <c r="AG4173">
        <v>114952</v>
      </c>
      <c r="AH4173">
        <v>2</v>
      </c>
      <c r="AI4173">
        <v>2</v>
      </c>
      <c r="AJ4173" t="s">
        <v>14246</v>
      </c>
      <c r="AK4173" s="2">
        <v>2000000</v>
      </c>
      <c r="AL4173" t="s">
        <v>50</v>
      </c>
      <c r="AM4173">
        <v>206</v>
      </c>
      <c r="AN4173">
        <v>4</v>
      </c>
      <c r="AO4173" t="s">
        <v>51</v>
      </c>
      <c r="AP4173">
        <v>4166</v>
      </c>
      <c r="AQ4173">
        <v>-77.056251947201801</v>
      </c>
      <c r="AR4173">
        <v>38.906752660264203</v>
      </c>
      <c r="AS4173" t="b">
        <f t="shared" si="196"/>
        <v>0</v>
      </c>
    </row>
    <row r="4174" spans="1:45">
      <c r="A4174">
        <f t="shared" si="197"/>
        <v>4173</v>
      </c>
      <c r="B4174">
        <v>187930</v>
      </c>
      <c r="C4174">
        <v>187930</v>
      </c>
      <c r="D4174" t="s">
        <v>13974</v>
      </c>
      <c r="E4174" t="s">
        <v>9780</v>
      </c>
      <c r="F4174">
        <v>10195354</v>
      </c>
      <c r="G4174" t="s">
        <v>201</v>
      </c>
      <c r="K4174" t="s">
        <v>13975</v>
      </c>
      <c r="L4174" t="s">
        <v>184</v>
      </c>
      <c r="M4174" s="4">
        <v>0.29166666666666669</v>
      </c>
      <c r="N4174" s="1">
        <v>0.70833333333333337</v>
      </c>
      <c r="O4174" t="s">
        <v>55</v>
      </c>
      <c r="P4174" t="s">
        <v>683</v>
      </c>
      <c r="Q4174" t="s">
        <v>13976</v>
      </c>
      <c r="R4174" t="s">
        <v>13977</v>
      </c>
      <c r="S4174" t="s">
        <v>9780</v>
      </c>
      <c r="T4174" t="s">
        <v>165</v>
      </c>
      <c r="U4174" t="s">
        <v>56</v>
      </c>
      <c r="V4174" t="s">
        <v>46</v>
      </c>
      <c r="W4174" t="str">
        <f t="shared" si="195"/>
        <v>3303 39th St NW WASHINGTON DC 20016</v>
      </c>
      <c r="X4174" t="s">
        <v>47</v>
      </c>
      <c r="Y4174" t="s">
        <v>9782</v>
      </c>
      <c r="Z4174">
        <v>38.933833999999997</v>
      </c>
      <c r="AA4174">
        <v>-77.076785000000001</v>
      </c>
      <c r="AB4174">
        <v>393342.49</v>
      </c>
      <c r="AC4174">
        <v>140663.96</v>
      </c>
      <c r="AD4174">
        <v>20016</v>
      </c>
      <c r="AE4174">
        <v>222218</v>
      </c>
      <c r="AF4174">
        <v>64981</v>
      </c>
      <c r="AG4174">
        <v>64981</v>
      </c>
      <c r="AH4174">
        <v>3</v>
      </c>
      <c r="AI4174">
        <v>3</v>
      </c>
      <c r="AJ4174" t="s">
        <v>14247</v>
      </c>
      <c r="AK4174" t="s">
        <v>6657</v>
      </c>
      <c r="AL4174" t="s">
        <v>50</v>
      </c>
      <c r="AM4174">
        <v>204</v>
      </c>
      <c r="AN4174">
        <v>14</v>
      </c>
      <c r="AO4174" t="s">
        <v>51</v>
      </c>
      <c r="AP4174">
        <v>4136</v>
      </c>
      <c r="AQ4174">
        <v>-77.076787797130095</v>
      </c>
      <c r="AR4174">
        <v>38.933841808258798</v>
      </c>
      <c r="AS4174" t="b">
        <f t="shared" si="196"/>
        <v>1</v>
      </c>
    </row>
    <row r="4175" spans="1:45">
      <c r="A4175">
        <f t="shared" si="197"/>
        <v>4174</v>
      </c>
      <c r="B4175">
        <v>187929</v>
      </c>
      <c r="C4175">
        <v>187929</v>
      </c>
      <c r="D4175" t="s">
        <v>13978</v>
      </c>
      <c r="E4175" t="s">
        <v>13979</v>
      </c>
      <c r="F4175">
        <v>10195312</v>
      </c>
      <c r="G4175" t="s">
        <v>201</v>
      </c>
      <c r="K4175" t="s">
        <v>13980</v>
      </c>
      <c r="L4175" t="s">
        <v>184</v>
      </c>
      <c r="M4175" s="4">
        <v>0.29166666666666669</v>
      </c>
      <c r="N4175" s="1">
        <v>0.79166666666666663</v>
      </c>
      <c r="O4175" t="s">
        <v>683</v>
      </c>
      <c r="P4175" t="s">
        <v>683</v>
      </c>
      <c r="Q4175" t="s">
        <v>13981</v>
      </c>
      <c r="R4175" t="s">
        <v>13982</v>
      </c>
      <c r="S4175" t="s">
        <v>13981</v>
      </c>
      <c r="T4175" t="s">
        <v>165</v>
      </c>
      <c r="U4175" t="s">
        <v>56</v>
      </c>
      <c r="V4175" t="s">
        <v>46</v>
      </c>
      <c r="W4175" t="str">
        <f t="shared" si="195"/>
        <v>3314 Mount Pleasant St. NW, Apt. 48 WASHINGTON DC 20010</v>
      </c>
      <c r="X4175" t="s">
        <v>47</v>
      </c>
      <c r="Y4175" t="s">
        <v>13983</v>
      </c>
      <c r="Z4175">
        <v>38.932997999999998</v>
      </c>
      <c r="AA4175">
        <v>-77.040155999999996</v>
      </c>
      <c r="AB4175">
        <v>396518.31</v>
      </c>
      <c r="AC4175">
        <v>140569.06</v>
      </c>
      <c r="AD4175">
        <v>20010</v>
      </c>
      <c r="AE4175">
        <v>233723</v>
      </c>
      <c r="AF4175">
        <v>77026</v>
      </c>
      <c r="AG4175">
        <v>77026</v>
      </c>
      <c r="AH4175">
        <v>1</v>
      </c>
      <c r="AI4175">
        <v>1</v>
      </c>
      <c r="AJ4175" t="s">
        <v>14252</v>
      </c>
      <c r="AK4175" t="s">
        <v>804</v>
      </c>
      <c r="AL4175" t="s">
        <v>188</v>
      </c>
      <c r="AM4175">
        <v>408</v>
      </c>
      <c r="AN4175">
        <v>2</v>
      </c>
      <c r="AO4175" t="s">
        <v>51</v>
      </c>
      <c r="AP4175">
        <v>4176</v>
      </c>
      <c r="AQ4175">
        <v>-77.040158468276204</v>
      </c>
      <c r="AR4175">
        <v>38.933005245734101</v>
      </c>
      <c r="AS4175" t="b">
        <f t="shared" si="196"/>
        <v>0</v>
      </c>
    </row>
    <row r="4176" spans="1:45">
      <c r="A4176">
        <f t="shared" si="197"/>
        <v>4175</v>
      </c>
      <c r="B4176">
        <v>187928</v>
      </c>
      <c r="C4176">
        <v>187928</v>
      </c>
      <c r="D4176" t="s">
        <v>13984</v>
      </c>
      <c r="E4176" t="s">
        <v>13985</v>
      </c>
      <c r="F4176">
        <v>10195306</v>
      </c>
      <c r="G4176" t="s">
        <v>201</v>
      </c>
      <c r="K4176" t="s">
        <v>13986</v>
      </c>
      <c r="L4176" t="s">
        <v>184</v>
      </c>
      <c r="M4176" s="4">
        <v>0.29166666666666669</v>
      </c>
      <c r="N4176" s="1">
        <v>0.79166666666666663</v>
      </c>
      <c r="O4176" t="s">
        <v>683</v>
      </c>
      <c r="P4176" t="s">
        <v>683</v>
      </c>
      <c r="S4176" t="s">
        <v>13985</v>
      </c>
      <c r="T4176" t="s">
        <v>165</v>
      </c>
      <c r="U4176" t="s">
        <v>56</v>
      </c>
      <c r="V4176" t="s">
        <v>46</v>
      </c>
      <c r="W4176" t="str">
        <f t="shared" si="195"/>
        <v xml:space="preserve"> WASHINGTON DC 20003</v>
      </c>
      <c r="X4176" t="s">
        <v>47</v>
      </c>
      <c r="Y4176" t="s">
        <v>6530</v>
      </c>
      <c r="Z4176">
        <v>38.881571999999998</v>
      </c>
      <c r="AA4176">
        <v>-76.983891</v>
      </c>
      <c r="AB4176">
        <v>401397.68</v>
      </c>
      <c r="AC4176">
        <v>134859.68</v>
      </c>
      <c r="AD4176">
        <v>20003</v>
      </c>
      <c r="AE4176">
        <v>7668</v>
      </c>
      <c r="AF4176">
        <v>5080</v>
      </c>
      <c r="AG4176">
        <v>5080</v>
      </c>
      <c r="AH4176">
        <v>6</v>
      </c>
      <c r="AI4176">
        <v>6</v>
      </c>
      <c r="AJ4176" t="s">
        <v>14249</v>
      </c>
      <c r="AK4176" t="s">
        <v>3566</v>
      </c>
      <c r="AL4176" t="s">
        <v>63</v>
      </c>
      <c r="AM4176">
        <v>108</v>
      </c>
      <c r="AN4176">
        <v>26</v>
      </c>
      <c r="AO4176" t="s">
        <v>51</v>
      </c>
      <c r="AP4176">
        <v>4132</v>
      </c>
      <c r="AQ4176">
        <v>-76.983893714282004</v>
      </c>
      <c r="AR4176">
        <v>38.8815789524797</v>
      </c>
      <c r="AS4176" t="b">
        <f t="shared" si="196"/>
        <v>1</v>
      </c>
    </row>
    <row r="4177" spans="1:45">
      <c r="A4177">
        <f t="shared" si="197"/>
        <v>4176</v>
      </c>
      <c r="B4177">
        <v>187927</v>
      </c>
      <c r="C4177">
        <v>187927</v>
      </c>
      <c r="D4177" t="s">
        <v>13987</v>
      </c>
      <c r="E4177" t="s">
        <v>13985</v>
      </c>
      <c r="F4177">
        <v>10195302</v>
      </c>
      <c r="G4177" t="s">
        <v>201</v>
      </c>
      <c r="K4177" t="s">
        <v>13988</v>
      </c>
      <c r="L4177" t="s">
        <v>184</v>
      </c>
      <c r="M4177" s="4">
        <v>0.29166666666666669</v>
      </c>
      <c r="N4177" s="1">
        <v>0.70833333333333337</v>
      </c>
      <c r="O4177" t="s">
        <v>683</v>
      </c>
      <c r="P4177" t="s">
        <v>683</v>
      </c>
      <c r="S4177" t="s">
        <v>13985</v>
      </c>
      <c r="T4177" t="s">
        <v>165</v>
      </c>
      <c r="U4177" t="s">
        <v>56</v>
      </c>
      <c r="V4177" t="s">
        <v>46</v>
      </c>
      <c r="W4177" t="str">
        <f t="shared" si="195"/>
        <v xml:space="preserve"> WASHINGTON DC 20003</v>
      </c>
      <c r="X4177" t="s">
        <v>47</v>
      </c>
      <c r="Y4177" t="s">
        <v>13989</v>
      </c>
      <c r="Z4177">
        <v>38.880791000000002</v>
      </c>
      <c r="AA4177">
        <v>-76.999740000000003</v>
      </c>
      <c r="AB4177">
        <v>400022.56</v>
      </c>
      <c r="AC4177">
        <v>134772.88</v>
      </c>
      <c r="AD4177">
        <v>20003</v>
      </c>
      <c r="AE4177">
        <v>300632</v>
      </c>
      <c r="AF4177">
        <v>272839</v>
      </c>
      <c r="AG4177">
        <v>273026</v>
      </c>
      <c r="AH4177">
        <v>6</v>
      </c>
      <c r="AI4177">
        <v>6</v>
      </c>
      <c r="AJ4177" t="s">
        <v>14249</v>
      </c>
      <c r="AK4177" t="s">
        <v>1398</v>
      </c>
      <c r="AL4177" t="s">
        <v>63</v>
      </c>
      <c r="AM4177">
        <v>106</v>
      </c>
      <c r="AN4177">
        <v>26</v>
      </c>
      <c r="AO4177" t="s">
        <v>51</v>
      </c>
      <c r="AP4177">
        <v>4114</v>
      </c>
      <c r="AQ4177">
        <v>-76.999742276271505</v>
      </c>
      <c r="AR4177">
        <v>38.880798134210799</v>
      </c>
      <c r="AS4177" t="b">
        <f t="shared" si="196"/>
        <v>1</v>
      </c>
    </row>
    <row r="4178" spans="1:45">
      <c r="A4178">
        <f t="shared" si="197"/>
        <v>4177</v>
      </c>
      <c r="B4178">
        <v>187926</v>
      </c>
      <c r="C4178">
        <v>187926</v>
      </c>
      <c r="D4178" t="s">
        <v>13990</v>
      </c>
      <c r="E4178" t="s">
        <v>13991</v>
      </c>
      <c r="F4178">
        <v>10195286</v>
      </c>
      <c r="G4178" t="s">
        <v>201</v>
      </c>
      <c r="K4178" t="s">
        <v>13992</v>
      </c>
      <c r="L4178" t="s">
        <v>184</v>
      </c>
      <c r="M4178" s="4">
        <v>0.45833333333333331</v>
      </c>
      <c r="N4178" s="1">
        <v>0.625</v>
      </c>
      <c r="O4178" t="s">
        <v>683</v>
      </c>
      <c r="P4178" t="s">
        <v>683</v>
      </c>
      <c r="S4178" t="s">
        <v>13991</v>
      </c>
      <c r="T4178" t="s">
        <v>165</v>
      </c>
      <c r="U4178" t="s">
        <v>56</v>
      </c>
      <c r="V4178" t="s">
        <v>46</v>
      </c>
      <c r="W4178" t="str">
        <f t="shared" si="195"/>
        <v xml:space="preserve"> WASHINGTON DC 20015</v>
      </c>
      <c r="X4178" t="s">
        <v>47</v>
      </c>
      <c r="Y4178" t="s">
        <v>9632</v>
      </c>
      <c r="Z4178">
        <v>38.962274000000001</v>
      </c>
      <c r="AA4178">
        <v>-77.073697999999993</v>
      </c>
      <c r="AB4178">
        <v>393612.73</v>
      </c>
      <c r="AC4178">
        <v>143820.75</v>
      </c>
      <c r="AD4178">
        <v>20015</v>
      </c>
      <c r="AE4178">
        <v>264052</v>
      </c>
      <c r="AF4178">
        <v>106929</v>
      </c>
      <c r="AG4178">
        <v>106929</v>
      </c>
      <c r="AH4178">
        <v>3</v>
      </c>
      <c r="AI4178">
        <v>3</v>
      </c>
      <c r="AJ4178" t="s">
        <v>14253</v>
      </c>
      <c r="AK4178" t="s">
        <v>1439</v>
      </c>
      <c r="AL4178" t="s">
        <v>50</v>
      </c>
      <c r="AM4178">
        <v>201</v>
      </c>
      <c r="AN4178">
        <v>10</v>
      </c>
      <c r="AO4178" t="s">
        <v>51</v>
      </c>
      <c r="AP4178">
        <v>4163</v>
      </c>
      <c r="AQ4178">
        <v>-77.073700335360002</v>
      </c>
      <c r="AR4178">
        <v>38.962281051790697</v>
      </c>
      <c r="AS4178" t="b">
        <f t="shared" si="196"/>
        <v>1</v>
      </c>
    </row>
    <row r="4179" spans="1:45">
      <c r="A4179">
        <f t="shared" si="197"/>
        <v>4178</v>
      </c>
      <c r="B4179">
        <v>187925</v>
      </c>
      <c r="C4179">
        <v>187925</v>
      </c>
      <c r="D4179" t="s">
        <v>13993</v>
      </c>
      <c r="E4179" t="s">
        <v>13991</v>
      </c>
      <c r="F4179">
        <v>10195284</v>
      </c>
      <c r="G4179" t="s">
        <v>201</v>
      </c>
      <c r="M4179" s="4">
        <v>0.45833333333333331</v>
      </c>
      <c r="N4179" s="1">
        <v>0.625</v>
      </c>
      <c r="O4179" t="s">
        <v>683</v>
      </c>
      <c r="P4179" t="s">
        <v>683</v>
      </c>
      <c r="S4179" t="s">
        <v>13991</v>
      </c>
      <c r="T4179" t="s">
        <v>148</v>
      </c>
      <c r="U4179" t="s">
        <v>56</v>
      </c>
      <c r="V4179" t="s">
        <v>46</v>
      </c>
      <c r="W4179" t="str">
        <f t="shared" si="195"/>
        <v xml:space="preserve"> WASHINGTON DC 20015</v>
      </c>
      <c r="X4179" t="s">
        <v>47</v>
      </c>
      <c r="Y4179" t="s">
        <v>9544</v>
      </c>
      <c r="Z4179">
        <v>38.962345999999997</v>
      </c>
      <c r="AA4179">
        <v>-77.072693999999998</v>
      </c>
      <c r="AB4179">
        <v>393699.72</v>
      </c>
      <c r="AC4179">
        <v>143828.70000000001</v>
      </c>
      <c r="AD4179">
        <v>20015</v>
      </c>
      <c r="AE4179">
        <v>264056</v>
      </c>
      <c r="AF4179">
        <v>106933</v>
      </c>
      <c r="AG4179">
        <v>106933</v>
      </c>
      <c r="AH4179">
        <v>3</v>
      </c>
      <c r="AI4179">
        <v>3</v>
      </c>
      <c r="AJ4179" t="s">
        <v>14253</v>
      </c>
      <c r="AK4179" t="s">
        <v>1439</v>
      </c>
      <c r="AL4179" t="s">
        <v>50</v>
      </c>
      <c r="AM4179">
        <v>201</v>
      </c>
      <c r="AN4179">
        <v>10</v>
      </c>
      <c r="AO4179" t="s">
        <v>51</v>
      </c>
      <c r="AP4179">
        <v>4164</v>
      </c>
      <c r="AQ4179">
        <v>-77.0726966946999</v>
      </c>
      <c r="AR4179">
        <v>38.962353295749999</v>
      </c>
      <c r="AS4179" t="b">
        <f t="shared" si="196"/>
        <v>1</v>
      </c>
    </row>
    <row r="4180" spans="1:45">
      <c r="A4180">
        <f t="shared" si="197"/>
        <v>4179</v>
      </c>
      <c r="B4180">
        <v>187924</v>
      </c>
      <c r="C4180">
        <v>187924</v>
      </c>
      <c r="D4180" t="s">
        <v>13994</v>
      </c>
      <c r="E4180" t="s">
        <v>13995</v>
      </c>
      <c r="F4180">
        <v>10195272</v>
      </c>
      <c r="G4180" t="s">
        <v>201</v>
      </c>
      <c r="K4180" t="s">
        <v>13996</v>
      </c>
      <c r="L4180" t="s">
        <v>184</v>
      </c>
      <c r="M4180" s="4">
        <v>0.375</v>
      </c>
      <c r="N4180" s="1">
        <v>0.54166666666666663</v>
      </c>
      <c r="O4180" t="s">
        <v>683</v>
      </c>
      <c r="P4180" t="s">
        <v>683</v>
      </c>
      <c r="Q4180" t="s">
        <v>13995</v>
      </c>
      <c r="R4180" t="s">
        <v>13997</v>
      </c>
      <c r="S4180" t="s">
        <v>13995</v>
      </c>
      <c r="T4180" t="s">
        <v>165</v>
      </c>
      <c r="U4180" t="s">
        <v>56</v>
      </c>
      <c r="V4180" t="s">
        <v>46</v>
      </c>
      <c r="W4180" t="str">
        <f t="shared" si="195"/>
        <v>4226 7th Street NW #103 WASHINGTON DC 20009</v>
      </c>
      <c r="X4180" t="s">
        <v>47</v>
      </c>
      <c r="Y4180" t="s">
        <v>13998</v>
      </c>
      <c r="Z4180">
        <v>38.912920999999997</v>
      </c>
      <c r="AA4180">
        <v>-77.038201000000001</v>
      </c>
      <c r="AB4180">
        <v>396686.88</v>
      </c>
      <c r="AC4180">
        <v>138340.38</v>
      </c>
      <c r="AD4180">
        <v>20009</v>
      </c>
      <c r="AE4180">
        <v>241973</v>
      </c>
      <c r="AF4180">
        <v>84923</v>
      </c>
      <c r="AG4180">
        <v>84923</v>
      </c>
      <c r="AH4180">
        <v>2</v>
      </c>
      <c r="AI4180">
        <v>2</v>
      </c>
      <c r="AJ4180" t="s">
        <v>14249</v>
      </c>
      <c r="AK4180" t="s">
        <v>87</v>
      </c>
      <c r="AL4180" t="s">
        <v>88</v>
      </c>
      <c r="AM4180">
        <v>301</v>
      </c>
      <c r="AN4180">
        <v>6</v>
      </c>
      <c r="AO4180" t="s">
        <v>51</v>
      </c>
      <c r="AP4180">
        <v>4090</v>
      </c>
      <c r="AQ4180">
        <v>-77.038203503305397</v>
      </c>
      <c r="AR4180">
        <v>38.912929231256101</v>
      </c>
      <c r="AS4180" t="b">
        <f t="shared" si="196"/>
        <v>1</v>
      </c>
    </row>
    <row r="4181" spans="1:45">
      <c r="A4181">
        <f t="shared" si="197"/>
        <v>4180</v>
      </c>
      <c r="B4181">
        <v>187923</v>
      </c>
      <c r="C4181">
        <v>187923</v>
      </c>
      <c r="D4181" t="s">
        <v>13999</v>
      </c>
      <c r="E4181" t="s">
        <v>14000</v>
      </c>
      <c r="F4181">
        <v>10195258</v>
      </c>
      <c r="G4181" t="s">
        <v>201</v>
      </c>
      <c r="M4181" s="4">
        <v>0.5</v>
      </c>
      <c r="N4181" s="1">
        <v>0.66666666666666663</v>
      </c>
      <c r="O4181" t="s">
        <v>683</v>
      </c>
      <c r="P4181" t="s">
        <v>683</v>
      </c>
      <c r="S4181" t="s">
        <v>14000</v>
      </c>
      <c r="T4181" t="s">
        <v>148</v>
      </c>
      <c r="U4181" t="s">
        <v>56</v>
      </c>
      <c r="V4181" t="s">
        <v>46</v>
      </c>
      <c r="W4181" t="str">
        <f t="shared" si="195"/>
        <v xml:space="preserve"> WASHINGTON DC 20009</v>
      </c>
      <c r="X4181" t="s">
        <v>47</v>
      </c>
      <c r="Y4181" t="s">
        <v>14001</v>
      </c>
      <c r="Z4181">
        <v>38.924470999999997</v>
      </c>
      <c r="AA4181">
        <v>-77.035557999999995</v>
      </c>
      <c r="AB4181">
        <v>396916.61</v>
      </c>
      <c r="AC4181">
        <v>139622.29999999999</v>
      </c>
      <c r="AD4181">
        <v>20009</v>
      </c>
      <c r="AE4181">
        <v>307410</v>
      </c>
      <c r="AF4181">
        <v>449505</v>
      </c>
      <c r="AG4181">
        <v>386031</v>
      </c>
      <c r="AH4181">
        <v>1</v>
      </c>
      <c r="AI4181">
        <v>1</v>
      </c>
      <c r="AJ4181" t="s">
        <v>14249</v>
      </c>
      <c r="AK4181" t="s">
        <v>733</v>
      </c>
      <c r="AL4181" t="s">
        <v>88</v>
      </c>
      <c r="AM4181">
        <v>304</v>
      </c>
      <c r="AN4181">
        <v>2</v>
      </c>
      <c r="AO4181" t="s">
        <v>51</v>
      </c>
      <c r="AP4181">
        <v>4190</v>
      </c>
      <c r="AQ4181">
        <v>-77.035560409200301</v>
      </c>
      <c r="AR4181">
        <v>38.924478024371297</v>
      </c>
      <c r="AS4181" t="b">
        <f t="shared" si="196"/>
        <v>1</v>
      </c>
    </row>
    <row r="4182" spans="1:45">
      <c r="A4182">
        <f t="shared" si="197"/>
        <v>4181</v>
      </c>
      <c r="B4182">
        <v>187922</v>
      </c>
      <c r="C4182">
        <v>187922</v>
      </c>
      <c r="D4182" t="s">
        <v>14002</v>
      </c>
      <c r="E4182" t="s">
        <v>13747</v>
      </c>
      <c r="F4182">
        <v>10195220</v>
      </c>
      <c r="G4182" t="s">
        <v>1663</v>
      </c>
      <c r="M4182" s="4">
        <v>0.29166666666666669</v>
      </c>
      <c r="N4182" s="1">
        <v>0.375</v>
      </c>
      <c r="O4182" t="s">
        <v>683</v>
      </c>
      <c r="P4182" t="s">
        <v>683</v>
      </c>
      <c r="Q4182" t="s">
        <v>13747</v>
      </c>
      <c r="R4182" t="s">
        <v>13749</v>
      </c>
      <c r="S4182" t="s">
        <v>13747</v>
      </c>
      <c r="T4182" t="s">
        <v>148</v>
      </c>
      <c r="U4182" t="s">
        <v>56</v>
      </c>
      <c r="V4182" t="s">
        <v>46</v>
      </c>
      <c r="W4182" t="str">
        <f t="shared" si="195"/>
        <v xml:space="preserve">1219 Tanley Road WASHINGTON DC </v>
      </c>
      <c r="X4182" t="s">
        <v>47</v>
      </c>
      <c r="Y4182" t="s">
        <v>14003</v>
      </c>
      <c r="Z4182">
        <v>38.919184999999999</v>
      </c>
      <c r="AA4182">
        <v>-77.019829999999999</v>
      </c>
      <c r="AB4182">
        <v>398280.31091</v>
      </c>
      <c r="AC4182">
        <v>139035.19782</v>
      </c>
      <c r="AE4182">
        <v>0</v>
      </c>
      <c r="AF4182">
        <v>455046</v>
      </c>
      <c r="AG4182">
        <v>391074</v>
      </c>
      <c r="AH4182">
        <v>1</v>
      </c>
      <c r="AI4182">
        <v>1</v>
      </c>
      <c r="AJ4182" t="s">
        <v>14249</v>
      </c>
      <c r="AK4182" t="s">
        <v>983</v>
      </c>
      <c r="AL4182" t="s">
        <v>88</v>
      </c>
      <c r="AM4182">
        <v>306</v>
      </c>
      <c r="AN4182">
        <v>3</v>
      </c>
      <c r="AO4182" t="s">
        <v>51</v>
      </c>
      <c r="AP4182">
        <v>4192</v>
      </c>
      <c r="AQ4182">
        <v>-77.019832531761097</v>
      </c>
      <c r="AR4182">
        <v>38.919192945080901</v>
      </c>
      <c r="AS4182" t="b">
        <f t="shared" si="196"/>
        <v>1</v>
      </c>
    </row>
    <row r="4183" spans="1:45">
      <c r="A4183">
        <f t="shared" si="197"/>
        <v>4182</v>
      </c>
      <c r="B4183">
        <v>187920</v>
      </c>
      <c r="C4183">
        <v>187920</v>
      </c>
      <c r="D4183" t="s">
        <v>14002</v>
      </c>
      <c r="E4183" t="s">
        <v>13747</v>
      </c>
      <c r="F4183">
        <v>10195220</v>
      </c>
      <c r="G4183" t="s">
        <v>1663</v>
      </c>
      <c r="M4183" s="4">
        <v>0.29166666666666669</v>
      </c>
      <c r="N4183" s="1">
        <v>0.375</v>
      </c>
      <c r="O4183" t="s">
        <v>683</v>
      </c>
      <c r="P4183" t="s">
        <v>683</v>
      </c>
      <c r="Q4183" t="s">
        <v>13747</v>
      </c>
      <c r="R4183" t="s">
        <v>13749</v>
      </c>
      <c r="S4183" t="s">
        <v>13747</v>
      </c>
      <c r="T4183" t="s">
        <v>148</v>
      </c>
      <c r="U4183" t="s">
        <v>56</v>
      </c>
      <c r="V4183" t="s">
        <v>46</v>
      </c>
      <c r="W4183" t="str">
        <f t="shared" si="195"/>
        <v xml:space="preserve">1219 Tanley Road WASHINGTON DC </v>
      </c>
      <c r="X4183" t="s">
        <v>47</v>
      </c>
      <c r="Y4183" t="s">
        <v>1672</v>
      </c>
      <c r="Z4183">
        <v>38.923681999999999</v>
      </c>
      <c r="AA4183">
        <v>-77.021285000000006</v>
      </c>
      <c r="AB4183">
        <v>398154.29</v>
      </c>
      <c r="AC4183">
        <v>139534.45000000001</v>
      </c>
      <c r="AE4183">
        <v>0</v>
      </c>
      <c r="AF4183">
        <v>476163</v>
      </c>
      <c r="AG4183">
        <v>409611</v>
      </c>
      <c r="AH4183">
        <v>1</v>
      </c>
      <c r="AI4183">
        <v>1</v>
      </c>
      <c r="AJ4183" t="s">
        <v>14249</v>
      </c>
      <c r="AK4183" t="s">
        <v>983</v>
      </c>
      <c r="AL4183" t="s">
        <v>88</v>
      </c>
      <c r="AM4183">
        <v>306</v>
      </c>
      <c r="AN4183">
        <v>3</v>
      </c>
      <c r="AO4183" t="s">
        <v>51</v>
      </c>
      <c r="AP4183">
        <v>4192</v>
      </c>
      <c r="AQ4183">
        <v>-77.021287058934007</v>
      </c>
      <c r="AR4183">
        <v>38.9236901151924</v>
      </c>
      <c r="AS4183" t="b">
        <f t="shared" si="196"/>
        <v>1</v>
      </c>
    </row>
    <row r="4184" spans="1:45">
      <c r="A4184">
        <f t="shared" si="197"/>
        <v>4183</v>
      </c>
      <c r="B4184">
        <v>187919</v>
      </c>
      <c r="C4184">
        <v>187919</v>
      </c>
      <c r="D4184" t="s">
        <v>14002</v>
      </c>
      <c r="E4184" t="s">
        <v>13747</v>
      </c>
      <c r="F4184">
        <v>10195220</v>
      </c>
      <c r="G4184" t="s">
        <v>1663</v>
      </c>
      <c r="M4184" s="4">
        <v>0.29166666666666669</v>
      </c>
      <c r="N4184" s="1">
        <v>0.375</v>
      </c>
      <c r="O4184" t="s">
        <v>683</v>
      </c>
      <c r="P4184" t="s">
        <v>683</v>
      </c>
      <c r="Q4184" t="s">
        <v>13747</v>
      </c>
      <c r="R4184" t="s">
        <v>13749</v>
      </c>
      <c r="S4184" t="s">
        <v>13747</v>
      </c>
      <c r="T4184" t="s">
        <v>148</v>
      </c>
      <c r="U4184" t="s">
        <v>56</v>
      </c>
      <c r="V4184" t="s">
        <v>46</v>
      </c>
      <c r="W4184" t="str">
        <f t="shared" si="195"/>
        <v xml:space="preserve">1219 Tanley Road WASHINGTON DC </v>
      </c>
      <c r="X4184" t="s">
        <v>47</v>
      </c>
      <c r="Y4184" t="s">
        <v>1673</v>
      </c>
      <c r="Z4184">
        <v>38.921776000000001</v>
      </c>
      <c r="AA4184">
        <v>-77.020985999999994</v>
      </c>
      <c r="AB4184">
        <v>398180.16</v>
      </c>
      <c r="AC4184">
        <v>139322.88</v>
      </c>
      <c r="AE4184">
        <v>0</v>
      </c>
      <c r="AF4184">
        <v>475904</v>
      </c>
      <c r="AG4184">
        <v>409412</v>
      </c>
      <c r="AH4184">
        <v>1</v>
      </c>
      <c r="AI4184">
        <v>1</v>
      </c>
      <c r="AJ4184" t="s">
        <v>14249</v>
      </c>
      <c r="AK4184" t="s">
        <v>983</v>
      </c>
      <c r="AL4184" t="s">
        <v>88</v>
      </c>
      <c r="AM4184">
        <v>306</v>
      </c>
      <c r="AN4184">
        <v>3</v>
      </c>
      <c r="AO4184" t="s">
        <v>51</v>
      </c>
      <c r="AP4184">
        <v>4192</v>
      </c>
      <c r="AQ4184">
        <v>-77.020988164459197</v>
      </c>
      <c r="AR4184">
        <v>38.9217842783343</v>
      </c>
      <c r="AS4184" t="b">
        <f t="shared" si="196"/>
        <v>1</v>
      </c>
    </row>
    <row r="4185" spans="1:45">
      <c r="A4185">
        <f t="shared" si="197"/>
        <v>4184</v>
      </c>
      <c r="B4185">
        <v>187918</v>
      </c>
      <c r="C4185">
        <v>187918</v>
      </c>
      <c r="D4185" t="s">
        <v>14002</v>
      </c>
      <c r="E4185" t="s">
        <v>13747</v>
      </c>
      <c r="F4185">
        <v>10195220</v>
      </c>
      <c r="G4185" t="s">
        <v>1663</v>
      </c>
      <c r="M4185" s="4">
        <v>0.29166666666666669</v>
      </c>
      <c r="N4185" s="1">
        <v>0.375</v>
      </c>
      <c r="O4185" t="s">
        <v>683</v>
      </c>
      <c r="P4185" t="s">
        <v>683</v>
      </c>
      <c r="Q4185" t="s">
        <v>13747</v>
      </c>
      <c r="R4185" t="s">
        <v>13749</v>
      </c>
      <c r="S4185" t="s">
        <v>13747</v>
      </c>
      <c r="T4185" t="s">
        <v>148</v>
      </c>
      <c r="U4185" t="s">
        <v>56</v>
      </c>
      <c r="V4185" t="s">
        <v>46</v>
      </c>
      <c r="W4185" t="str">
        <f t="shared" si="195"/>
        <v xml:space="preserve">1219 Tanley Road WASHINGTON DC </v>
      </c>
      <c r="X4185" t="s">
        <v>47</v>
      </c>
      <c r="Y4185" t="s">
        <v>1686</v>
      </c>
      <c r="Z4185">
        <v>38.919607999999997</v>
      </c>
      <c r="AA4185">
        <v>-77.020645000000002</v>
      </c>
      <c r="AB4185">
        <v>398209.69</v>
      </c>
      <c r="AC4185">
        <v>139082.14000000001</v>
      </c>
      <c r="AE4185">
        <v>0</v>
      </c>
      <c r="AF4185">
        <v>477046</v>
      </c>
      <c r="AG4185">
        <v>410400</v>
      </c>
      <c r="AH4185">
        <v>1</v>
      </c>
      <c r="AI4185">
        <v>1</v>
      </c>
      <c r="AJ4185" t="s">
        <v>14249</v>
      </c>
      <c r="AK4185" t="s">
        <v>983</v>
      </c>
      <c r="AL4185" t="s">
        <v>88</v>
      </c>
      <c r="AM4185">
        <v>306</v>
      </c>
      <c r="AN4185">
        <v>3</v>
      </c>
      <c r="AO4185" t="s">
        <v>51</v>
      </c>
      <c r="AP4185">
        <v>4192</v>
      </c>
      <c r="AQ4185">
        <v>-77.020647004919994</v>
      </c>
      <c r="AR4185">
        <v>38.919615674584499</v>
      </c>
      <c r="AS4185" t="b">
        <f t="shared" si="196"/>
        <v>1</v>
      </c>
    </row>
    <row r="4186" spans="1:45">
      <c r="A4186">
        <f t="shared" si="197"/>
        <v>4185</v>
      </c>
      <c r="B4186">
        <v>187916</v>
      </c>
      <c r="C4186">
        <v>187916</v>
      </c>
      <c r="D4186" t="s">
        <v>14004</v>
      </c>
      <c r="E4186" t="s">
        <v>14005</v>
      </c>
      <c r="F4186">
        <v>10195138</v>
      </c>
      <c r="G4186" t="s">
        <v>201</v>
      </c>
      <c r="M4186" s="4">
        <v>0.29166666666666669</v>
      </c>
      <c r="N4186" s="1">
        <v>0.79166666666666663</v>
      </c>
      <c r="O4186" t="s">
        <v>55</v>
      </c>
      <c r="P4186" t="s">
        <v>683</v>
      </c>
      <c r="S4186" t="s">
        <v>14005</v>
      </c>
      <c r="T4186" t="s">
        <v>148</v>
      </c>
      <c r="U4186" t="s">
        <v>56</v>
      </c>
      <c r="V4186" t="s">
        <v>46</v>
      </c>
      <c r="W4186" t="str">
        <f t="shared" si="195"/>
        <v xml:space="preserve"> WASHINGTON DC 20002</v>
      </c>
      <c r="X4186" t="s">
        <v>47</v>
      </c>
      <c r="Y4186" t="s">
        <v>14006</v>
      </c>
      <c r="Z4186">
        <v>38.897888999999999</v>
      </c>
      <c r="AA4186">
        <v>-76.999758</v>
      </c>
      <c r="AB4186">
        <v>400020.98</v>
      </c>
      <c r="AC4186">
        <v>136670.97</v>
      </c>
      <c r="AD4186">
        <v>20002</v>
      </c>
      <c r="AE4186">
        <v>4231</v>
      </c>
      <c r="AF4186">
        <v>2144</v>
      </c>
      <c r="AG4186">
        <v>2144</v>
      </c>
      <c r="AH4186">
        <v>6</v>
      </c>
      <c r="AI4186">
        <v>6</v>
      </c>
      <c r="AJ4186" t="s">
        <v>14247</v>
      </c>
      <c r="AK4186" t="s">
        <v>1653</v>
      </c>
      <c r="AL4186" t="s">
        <v>63</v>
      </c>
      <c r="AM4186">
        <v>104</v>
      </c>
      <c r="AN4186">
        <v>25</v>
      </c>
      <c r="AO4186" t="s">
        <v>51</v>
      </c>
      <c r="AP4186">
        <v>4049</v>
      </c>
      <c r="AQ4186">
        <v>-76.999760429004795</v>
      </c>
      <c r="AR4186">
        <v>38.897896845100902</v>
      </c>
      <c r="AS4186" t="b">
        <f t="shared" si="196"/>
        <v>1</v>
      </c>
    </row>
    <row r="4187" spans="1:45">
      <c r="A4187">
        <f t="shared" si="197"/>
        <v>4186</v>
      </c>
      <c r="B4187">
        <v>187915</v>
      </c>
      <c r="C4187">
        <v>187915</v>
      </c>
      <c r="D4187" t="s">
        <v>14007</v>
      </c>
      <c r="E4187" t="s">
        <v>11455</v>
      </c>
      <c r="F4187">
        <v>10195123</v>
      </c>
      <c r="G4187" t="s">
        <v>201</v>
      </c>
      <c r="K4187" t="s">
        <v>14008</v>
      </c>
      <c r="L4187" t="s">
        <v>183</v>
      </c>
      <c r="M4187" s="4">
        <v>0.29166666666666669</v>
      </c>
      <c r="N4187" s="1">
        <v>0.79166666666666663</v>
      </c>
      <c r="O4187" t="s">
        <v>683</v>
      </c>
      <c r="P4187" t="s">
        <v>683</v>
      </c>
      <c r="Q4187" t="s">
        <v>11455</v>
      </c>
      <c r="R4187" t="s">
        <v>11456</v>
      </c>
      <c r="S4187" t="s">
        <v>11455</v>
      </c>
      <c r="T4187" t="s">
        <v>165</v>
      </c>
      <c r="U4187" t="s">
        <v>56</v>
      </c>
      <c r="V4187" t="s">
        <v>46</v>
      </c>
      <c r="W4187" t="str">
        <f t="shared" si="195"/>
        <v>121 13th St NE WASHINGTON DC 20002</v>
      </c>
      <c r="X4187" t="s">
        <v>47</v>
      </c>
      <c r="Y4187" t="s">
        <v>14009</v>
      </c>
      <c r="Z4187">
        <v>38.892617000000001</v>
      </c>
      <c r="AA4187">
        <v>-76.980507000000003</v>
      </c>
      <c r="AB4187">
        <v>401691.03</v>
      </c>
      <c r="AC4187">
        <v>136085.82999999999</v>
      </c>
      <c r="AD4187">
        <v>20002</v>
      </c>
      <c r="AE4187">
        <v>50797</v>
      </c>
      <c r="AF4187">
        <v>707</v>
      </c>
      <c r="AG4187">
        <v>707</v>
      </c>
      <c r="AH4187">
        <v>6</v>
      </c>
      <c r="AI4187">
        <v>6</v>
      </c>
      <c r="AJ4187" t="s">
        <v>14244</v>
      </c>
      <c r="AK4187" t="s">
        <v>3481</v>
      </c>
      <c r="AL4187" t="s">
        <v>63</v>
      </c>
      <c r="AM4187">
        <v>108</v>
      </c>
      <c r="AN4187">
        <v>25</v>
      </c>
      <c r="AO4187" t="s">
        <v>51</v>
      </c>
      <c r="AP4187">
        <v>4050</v>
      </c>
      <c r="AQ4187">
        <v>-76.980509774567494</v>
      </c>
      <c r="AR4187">
        <v>38.892624063303202</v>
      </c>
      <c r="AS4187" t="b">
        <f t="shared" si="196"/>
        <v>1</v>
      </c>
    </row>
    <row r="4188" spans="1:45">
      <c r="A4188">
        <f t="shared" si="197"/>
        <v>4187</v>
      </c>
      <c r="B4188">
        <v>187913</v>
      </c>
      <c r="C4188">
        <v>187913</v>
      </c>
      <c r="D4188" t="s">
        <v>14010</v>
      </c>
      <c r="E4188" t="s">
        <v>14011</v>
      </c>
      <c r="F4188">
        <v>10195110</v>
      </c>
      <c r="G4188" t="s">
        <v>201</v>
      </c>
      <c r="K4188" t="s">
        <v>14012</v>
      </c>
      <c r="L4188" t="s">
        <v>183</v>
      </c>
      <c r="M4188" s="4">
        <v>0.5</v>
      </c>
      <c r="N4188" s="1">
        <v>0.79166666666666663</v>
      </c>
      <c r="O4188" t="s">
        <v>683</v>
      </c>
      <c r="P4188" t="s">
        <v>683</v>
      </c>
      <c r="S4188" t="s">
        <v>14011</v>
      </c>
      <c r="T4188" t="s">
        <v>165</v>
      </c>
      <c r="U4188" t="s">
        <v>56</v>
      </c>
      <c r="V4188" t="s">
        <v>46</v>
      </c>
      <c r="W4188" t="str">
        <f t="shared" si="195"/>
        <v xml:space="preserve"> WASHINGTON DC 20005</v>
      </c>
      <c r="X4188" t="s">
        <v>47</v>
      </c>
      <c r="Y4188" t="s">
        <v>14013</v>
      </c>
      <c r="Z4188">
        <v>38.907432999999997</v>
      </c>
      <c r="AA4188">
        <v>-77.033900000000003</v>
      </c>
      <c r="AB4188">
        <v>397059.7</v>
      </c>
      <c r="AC4188">
        <v>137730.98000000001</v>
      </c>
      <c r="AD4188">
        <v>20005</v>
      </c>
      <c r="AE4188">
        <v>226179</v>
      </c>
      <c r="AF4188">
        <v>69488</v>
      </c>
      <c r="AG4188">
        <v>69488</v>
      </c>
      <c r="AH4188">
        <v>2</v>
      </c>
      <c r="AI4188">
        <v>2</v>
      </c>
      <c r="AJ4188" t="s">
        <v>14248</v>
      </c>
      <c r="AK4188" t="s">
        <v>2006</v>
      </c>
      <c r="AL4188" t="s">
        <v>50</v>
      </c>
      <c r="AM4188">
        <v>208</v>
      </c>
      <c r="AN4188">
        <v>7</v>
      </c>
      <c r="AO4188" t="s">
        <v>51</v>
      </c>
      <c r="AP4188">
        <v>4074</v>
      </c>
      <c r="AQ4188">
        <v>-77.033902173105204</v>
      </c>
      <c r="AR4188">
        <v>38.907440873478102</v>
      </c>
      <c r="AS4188" t="b">
        <f t="shared" si="196"/>
        <v>1</v>
      </c>
    </row>
    <row r="4189" spans="1:45">
      <c r="A4189">
        <f t="shared" si="197"/>
        <v>4188</v>
      </c>
      <c r="B4189">
        <v>187911</v>
      </c>
      <c r="C4189">
        <v>187911</v>
      </c>
      <c r="D4189" t="s">
        <v>14014</v>
      </c>
      <c r="E4189" t="s">
        <v>14015</v>
      </c>
      <c r="F4189">
        <v>10195080</v>
      </c>
      <c r="G4189" t="s">
        <v>201</v>
      </c>
      <c r="K4189" t="s">
        <v>14016</v>
      </c>
      <c r="L4189" t="s">
        <v>183</v>
      </c>
      <c r="M4189" s="4">
        <v>0.54166666666666663</v>
      </c>
      <c r="N4189" s="1">
        <v>0.79166666666666663</v>
      </c>
      <c r="O4189" t="s">
        <v>683</v>
      </c>
      <c r="P4189" t="s">
        <v>683</v>
      </c>
      <c r="S4189" t="s">
        <v>14015</v>
      </c>
      <c r="T4189" t="s">
        <v>165</v>
      </c>
      <c r="U4189" t="s">
        <v>56</v>
      </c>
      <c r="V4189" t="s">
        <v>46</v>
      </c>
      <c r="W4189" t="str">
        <f t="shared" si="195"/>
        <v xml:space="preserve"> WASHINGTON DC 20003</v>
      </c>
      <c r="X4189" t="s">
        <v>47</v>
      </c>
      <c r="Y4189" t="s">
        <v>9749</v>
      </c>
      <c r="Z4189">
        <v>38.888370999999999</v>
      </c>
      <c r="AA4189">
        <v>-76.986073000000005</v>
      </c>
      <c r="AB4189">
        <v>401208.27</v>
      </c>
      <c r="AC4189">
        <v>135614.44</v>
      </c>
      <c r="AD4189">
        <v>20003</v>
      </c>
      <c r="AE4189">
        <v>152054</v>
      </c>
      <c r="AF4189">
        <v>59668</v>
      </c>
      <c r="AG4189">
        <v>59668</v>
      </c>
      <c r="AH4189">
        <v>6</v>
      </c>
      <c r="AI4189">
        <v>6</v>
      </c>
      <c r="AJ4189" t="s">
        <v>14249</v>
      </c>
      <c r="AK4189" t="s">
        <v>646</v>
      </c>
      <c r="AL4189" t="s">
        <v>63</v>
      </c>
      <c r="AM4189">
        <v>108</v>
      </c>
      <c r="AN4189">
        <v>26</v>
      </c>
      <c r="AO4189" t="s">
        <v>51</v>
      </c>
      <c r="AP4189">
        <v>4139</v>
      </c>
      <c r="AQ4189">
        <v>-76.986075379318194</v>
      </c>
      <c r="AR4189">
        <v>38.888378401073403</v>
      </c>
      <c r="AS4189" t="b">
        <f t="shared" si="196"/>
        <v>1</v>
      </c>
    </row>
    <row r="4190" spans="1:45">
      <c r="A4190">
        <f t="shared" si="197"/>
        <v>4189</v>
      </c>
      <c r="B4190">
        <v>187910</v>
      </c>
      <c r="C4190">
        <v>187910</v>
      </c>
      <c r="D4190" t="s">
        <v>14017</v>
      </c>
      <c r="E4190" t="s">
        <v>14018</v>
      </c>
      <c r="F4190">
        <v>10195078</v>
      </c>
      <c r="G4190" t="s">
        <v>201</v>
      </c>
      <c r="K4190" t="s">
        <v>14019</v>
      </c>
      <c r="L4190" t="s">
        <v>183</v>
      </c>
      <c r="M4190" s="4">
        <v>0.33333333333333331</v>
      </c>
      <c r="N4190" s="1">
        <v>0.70833333333333337</v>
      </c>
      <c r="O4190" t="s">
        <v>683</v>
      </c>
      <c r="P4190" t="s">
        <v>683</v>
      </c>
      <c r="S4190" t="s">
        <v>14018</v>
      </c>
      <c r="T4190" t="s">
        <v>165</v>
      </c>
      <c r="U4190" t="s">
        <v>56</v>
      </c>
      <c r="V4190" t="s">
        <v>46</v>
      </c>
      <c r="W4190" t="str">
        <f t="shared" si="195"/>
        <v xml:space="preserve"> WASHINGTON DC 20002</v>
      </c>
      <c r="X4190" t="s">
        <v>47</v>
      </c>
      <c r="Y4190" t="s">
        <v>14020</v>
      </c>
      <c r="Z4190">
        <v>38.907477999999998</v>
      </c>
      <c r="AA4190">
        <v>-76.985849000000002</v>
      </c>
      <c r="AB4190">
        <v>401227.38</v>
      </c>
      <c r="AC4190">
        <v>137735.47</v>
      </c>
      <c r="AD4190">
        <v>20002</v>
      </c>
      <c r="AE4190">
        <v>71117</v>
      </c>
      <c r="AF4190">
        <v>44795</v>
      </c>
      <c r="AG4190">
        <v>44795</v>
      </c>
      <c r="AH4190">
        <v>5</v>
      </c>
      <c r="AI4190">
        <v>5</v>
      </c>
      <c r="AJ4190" t="s">
        <v>14249</v>
      </c>
      <c r="AK4190" t="s">
        <v>5277</v>
      </c>
      <c r="AL4190" t="s">
        <v>410</v>
      </c>
      <c r="AM4190">
        <v>506</v>
      </c>
      <c r="AN4190">
        <v>23</v>
      </c>
      <c r="AO4190" t="s">
        <v>51</v>
      </c>
      <c r="AP4190">
        <v>4129</v>
      </c>
      <c r="AQ4190">
        <v>-76.985851322841697</v>
      </c>
      <c r="AR4190">
        <v>38.907485383790103</v>
      </c>
      <c r="AS4190" t="b">
        <f t="shared" si="196"/>
        <v>1</v>
      </c>
    </row>
    <row r="4191" spans="1:45">
      <c r="A4191">
        <f t="shared" si="197"/>
        <v>4190</v>
      </c>
      <c r="B4191">
        <v>187886</v>
      </c>
      <c r="C4191">
        <v>187886</v>
      </c>
      <c r="D4191" t="s">
        <v>13613</v>
      </c>
      <c r="E4191" t="s">
        <v>4468</v>
      </c>
      <c r="F4191">
        <v>10195054</v>
      </c>
      <c r="G4191" t="s">
        <v>2561</v>
      </c>
      <c r="M4191" s="4">
        <v>0.29166666666666669</v>
      </c>
      <c r="N4191" s="1">
        <v>0.70833333333333337</v>
      </c>
      <c r="O4191" t="s">
        <v>184</v>
      </c>
      <c r="P4191" t="s">
        <v>683</v>
      </c>
      <c r="S4191" t="s">
        <v>796</v>
      </c>
      <c r="T4191" t="s">
        <v>148</v>
      </c>
      <c r="U4191" t="s">
        <v>56</v>
      </c>
      <c r="V4191" t="s">
        <v>46</v>
      </c>
      <c r="W4191" t="str">
        <f t="shared" si="195"/>
        <v xml:space="preserve"> WASHINGTON DC </v>
      </c>
      <c r="X4191" t="s">
        <v>47</v>
      </c>
      <c r="Y4191" t="s">
        <v>5583</v>
      </c>
      <c r="Z4191">
        <v>38.894182999999998</v>
      </c>
      <c r="AA4191">
        <v>-76.996163999999993</v>
      </c>
      <c r="AB4191">
        <v>400332.77382</v>
      </c>
      <c r="AC4191">
        <v>136259.51865000001</v>
      </c>
      <c r="AE4191">
        <v>0</v>
      </c>
      <c r="AF4191">
        <v>457294</v>
      </c>
      <c r="AG4191">
        <v>393282</v>
      </c>
      <c r="AH4191">
        <v>6</v>
      </c>
      <c r="AI4191">
        <v>6</v>
      </c>
      <c r="AJ4191" t="s">
        <v>14247</v>
      </c>
      <c r="AK4191" t="s">
        <v>1593</v>
      </c>
      <c r="AL4191" t="s">
        <v>63</v>
      </c>
      <c r="AM4191">
        <v>107</v>
      </c>
      <c r="AN4191">
        <v>25</v>
      </c>
      <c r="AO4191" t="s">
        <v>51</v>
      </c>
      <c r="AP4191">
        <v>4194</v>
      </c>
      <c r="AQ4191">
        <v>-76.996166314050797</v>
      </c>
      <c r="AR4191">
        <v>38.894190277881201</v>
      </c>
      <c r="AS4191" t="b">
        <f t="shared" si="196"/>
        <v>0</v>
      </c>
    </row>
    <row r="4192" spans="1:45">
      <c r="A4192">
        <f t="shared" si="197"/>
        <v>4191</v>
      </c>
      <c r="B4192">
        <v>187884</v>
      </c>
      <c r="C4192">
        <v>187884</v>
      </c>
      <c r="D4192" t="s">
        <v>14021</v>
      </c>
      <c r="E4192" t="s">
        <v>6689</v>
      </c>
      <c r="F4192">
        <v>10194957</v>
      </c>
      <c r="G4192" t="s">
        <v>201</v>
      </c>
      <c r="K4192" t="s">
        <v>14022</v>
      </c>
      <c r="L4192" t="s">
        <v>386</v>
      </c>
      <c r="M4192" s="4">
        <v>0.29166666666666669</v>
      </c>
      <c r="N4192" s="1">
        <v>0.70833333333333337</v>
      </c>
      <c r="O4192" t="s">
        <v>683</v>
      </c>
      <c r="P4192" t="s">
        <v>683</v>
      </c>
      <c r="S4192" t="s">
        <v>6689</v>
      </c>
      <c r="T4192" t="s">
        <v>165</v>
      </c>
      <c r="U4192" t="s">
        <v>56</v>
      </c>
      <c r="V4192" t="s">
        <v>46</v>
      </c>
      <c r="W4192" t="str">
        <f t="shared" si="195"/>
        <v xml:space="preserve"> WASHINGTON DC 20007</v>
      </c>
      <c r="X4192" t="s">
        <v>47</v>
      </c>
      <c r="Y4192" t="s">
        <v>14023</v>
      </c>
      <c r="Z4192">
        <v>38.924425999999997</v>
      </c>
      <c r="AA4192">
        <v>-77.075964999999997</v>
      </c>
      <c r="AB4192">
        <v>393412.75</v>
      </c>
      <c r="AC4192">
        <v>139619.47</v>
      </c>
      <c r="AD4192">
        <v>20007</v>
      </c>
      <c r="AE4192">
        <v>224277</v>
      </c>
      <c r="AF4192">
        <v>67581</v>
      </c>
      <c r="AG4192">
        <v>67581</v>
      </c>
      <c r="AH4192">
        <v>3</v>
      </c>
      <c r="AI4192">
        <v>3</v>
      </c>
      <c r="AJ4192" t="s">
        <v>14249</v>
      </c>
      <c r="AK4192" t="s">
        <v>1150</v>
      </c>
      <c r="AL4192" t="s">
        <v>50</v>
      </c>
      <c r="AM4192">
        <v>204</v>
      </c>
      <c r="AN4192">
        <v>14</v>
      </c>
      <c r="AO4192" t="s">
        <v>51</v>
      </c>
      <c r="AP4192">
        <v>4133</v>
      </c>
      <c r="AQ4192">
        <v>-77.075967416738905</v>
      </c>
      <c r="AR4192">
        <v>38.924433249198799</v>
      </c>
      <c r="AS4192" t="b">
        <f t="shared" si="196"/>
        <v>1</v>
      </c>
    </row>
    <row r="4193" spans="1:45">
      <c r="A4193">
        <f t="shared" si="197"/>
        <v>4192</v>
      </c>
      <c r="B4193">
        <v>187883</v>
      </c>
      <c r="C4193">
        <v>187883</v>
      </c>
      <c r="D4193" t="s">
        <v>14024</v>
      </c>
      <c r="E4193" t="s">
        <v>14025</v>
      </c>
      <c r="F4193">
        <v>10194950</v>
      </c>
      <c r="G4193" t="s">
        <v>519</v>
      </c>
      <c r="K4193" t="s">
        <v>14026</v>
      </c>
      <c r="L4193" t="s">
        <v>386</v>
      </c>
      <c r="M4193" s="4">
        <v>0.29166666666666669</v>
      </c>
      <c r="N4193" s="1">
        <v>0.70833333333333337</v>
      </c>
      <c r="O4193" t="s">
        <v>183</v>
      </c>
      <c r="P4193" t="s">
        <v>683</v>
      </c>
      <c r="S4193" t="s">
        <v>14025</v>
      </c>
      <c r="T4193" t="s">
        <v>165</v>
      </c>
      <c r="U4193" t="s">
        <v>56</v>
      </c>
      <c r="V4193" t="s">
        <v>46</v>
      </c>
      <c r="W4193" t="str">
        <f t="shared" si="195"/>
        <v xml:space="preserve"> WASHINGTON DC 20016</v>
      </c>
      <c r="X4193" t="s">
        <v>47</v>
      </c>
      <c r="Y4193" t="s">
        <v>14027</v>
      </c>
      <c r="Z4193">
        <v>38.928303</v>
      </c>
      <c r="AA4193">
        <v>-77.088925000000003</v>
      </c>
      <c r="AB4193">
        <v>392289.37</v>
      </c>
      <c r="AC4193">
        <v>140050.92000000001</v>
      </c>
      <c r="AD4193">
        <v>20016</v>
      </c>
      <c r="AE4193">
        <v>271864</v>
      </c>
      <c r="AF4193">
        <v>115017</v>
      </c>
      <c r="AG4193">
        <v>115017</v>
      </c>
      <c r="AH4193">
        <v>3</v>
      </c>
      <c r="AI4193">
        <v>3</v>
      </c>
      <c r="AJ4193" t="s">
        <v>14252</v>
      </c>
      <c r="AK4193" t="s">
        <v>509</v>
      </c>
      <c r="AL4193" t="s">
        <v>50</v>
      </c>
      <c r="AM4193">
        <v>205</v>
      </c>
      <c r="AN4193">
        <v>13</v>
      </c>
      <c r="AO4193" t="s">
        <v>51</v>
      </c>
      <c r="AP4193">
        <v>4167</v>
      </c>
      <c r="AQ4193">
        <v>-77.088927238777799</v>
      </c>
      <c r="AR4193">
        <v>38.928310745996903</v>
      </c>
      <c r="AS4193" t="b">
        <f t="shared" si="196"/>
        <v>1</v>
      </c>
    </row>
    <row r="4194" spans="1:45">
      <c r="A4194">
        <f t="shared" si="197"/>
        <v>4193</v>
      </c>
      <c r="B4194">
        <v>187878</v>
      </c>
      <c r="C4194">
        <v>187878</v>
      </c>
      <c r="D4194" t="s">
        <v>14028</v>
      </c>
      <c r="E4194" t="s">
        <v>13561</v>
      </c>
      <c r="F4194">
        <v>10194867</v>
      </c>
      <c r="G4194" t="s">
        <v>201</v>
      </c>
      <c r="K4194" t="s">
        <v>14029</v>
      </c>
      <c r="L4194" t="s">
        <v>386</v>
      </c>
      <c r="M4194" s="4">
        <v>0.29166666666666669</v>
      </c>
      <c r="N4194" s="1">
        <v>0.70833333333333337</v>
      </c>
      <c r="O4194" t="s">
        <v>683</v>
      </c>
      <c r="P4194" t="s">
        <v>683</v>
      </c>
      <c r="S4194" t="s">
        <v>13561</v>
      </c>
      <c r="T4194" t="s">
        <v>165</v>
      </c>
      <c r="U4194" t="s">
        <v>56</v>
      </c>
      <c r="V4194" t="s">
        <v>46</v>
      </c>
      <c r="W4194" t="str">
        <f t="shared" si="195"/>
        <v xml:space="preserve"> WASHINGTON DC 20015</v>
      </c>
      <c r="X4194" t="s">
        <v>47</v>
      </c>
      <c r="Y4194" t="s">
        <v>14030</v>
      </c>
      <c r="Z4194">
        <v>38.959878000000003</v>
      </c>
      <c r="AA4194">
        <v>-77.071894</v>
      </c>
      <c r="AB4194">
        <v>393768.88</v>
      </c>
      <c r="AC4194">
        <v>143554.67000000001</v>
      </c>
      <c r="AD4194">
        <v>20015</v>
      </c>
      <c r="AE4194">
        <v>264132</v>
      </c>
      <c r="AF4194">
        <v>106663</v>
      </c>
      <c r="AG4194">
        <v>106663</v>
      </c>
      <c r="AH4194">
        <v>3</v>
      </c>
      <c r="AI4194">
        <v>3</v>
      </c>
      <c r="AJ4194" t="s">
        <v>14253</v>
      </c>
      <c r="AK4194" t="s">
        <v>1354</v>
      </c>
      <c r="AL4194" t="s">
        <v>50</v>
      </c>
      <c r="AM4194">
        <v>201</v>
      </c>
      <c r="AN4194">
        <v>10</v>
      </c>
      <c r="AO4194" t="s">
        <v>51</v>
      </c>
      <c r="AP4194">
        <v>4186</v>
      </c>
      <c r="AQ4194">
        <v>-77.071896217206003</v>
      </c>
      <c r="AR4194">
        <v>38.959885257392699</v>
      </c>
      <c r="AS4194" t="b">
        <f t="shared" si="196"/>
        <v>1</v>
      </c>
    </row>
    <row r="4195" spans="1:45">
      <c r="A4195">
        <f t="shared" si="197"/>
        <v>4194</v>
      </c>
      <c r="B4195">
        <v>187900</v>
      </c>
      <c r="C4195">
        <v>187900</v>
      </c>
      <c r="D4195" t="s">
        <v>14031</v>
      </c>
      <c r="E4195" t="s">
        <v>14032</v>
      </c>
      <c r="F4195">
        <v>10194757</v>
      </c>
      <c r="G4195" t="s">
        <v>201</v>
      </c>
      <c r="K4195" t="s">
        <v>14033</v>
      </c>
      <c r="L4195" t="s">
        <v>386</v>
      </c>
      <c r="M4195" s="4">
        <v>0.5</v>
      </c>
      <c r="N4195" s="1">
        <v>0.75</v>
      </c>
      <c r="O4195" t="s">
        <v>683</v>
      </c>
      <c r="P4195" t="s">
        <v>683</v>
      </c>
      <c r="S4195" t="s">
        <v>14032</v>
      </c>
      <c r="T4195" t="s">
        <v>165</v>
      </c>
      <c r="U4195" t="s">
        <v>56</v>
      </c>
      <c r="V4195" t="s">
        <v>46</v>
      </c>
      <c r="W4195" t="str">
        <f t="shared" si="195"/>
        <v xml:space="preserve"> WASHINGTON DC 20002</v>
      </c>
      <c r="X4195" t="s">
        <v>47</v>
      </c>
      <c r="Y4195" t="s">
        <v>5598</v>
      </c>
      <c r="Z4195">
        <v>38.896737000000002</v>
      </c>
      <c r="AA4195">
        <v>-76.984105999999997</v>
      </c>
      <c r="AB4195">
        <v>401378.77</v>
      </c>
      <c r="AC4195">
        <v>136543.17000000001</v>
      </c>
      <c r="AD4195">
        <v>20002</v>
      </c>
      <c r="AE4195">
        <v>11052</v>
      </c>
      <c r="AF4195">
        <v>6121</v>
      </c>
      <c r="AG4195">
        <v>6121</v>
      </c>
      <c r="AH4195">
        <v>6</v>
      </c>
      <c r="AI4195">
        <v>6</v>
      </c>
      <c r="AJ4195" t="s">
        <v>14244</v>
      </c>
      <c r="AK4195" t="s">
        <v>1387</v>
      </c>
      <c r="AL4195" t="s">
        <v>63</v>
      </c>
      <c r="AM4195">
        <v>108</v>
      </c>
      <c r="AN4195">
        <v>25</v>
      </c>
      <c r="AO4195" t="s">
        <v>51</v>
      </c>
      <c r="AP4195">
        <v>4185</v>
      </c>
      <c r="AQ4195">
        <v>-76.984108278959994</v>
      </c>
      <c r="AR4195">
        <v>38.896744495690598</v>
      </c>
      <c r="AS4195" t="b">
        <f t="shared" si="196"/>
        <v>1</v>
      </c>
    </row>
    <row r="4196" spans="1:45">
      <c r="A4196">
        <f t="shared" si="197"/>
        <v>4195</v>
      </c>
      <c r="B4196">
        <v>187899</v>
      </c>
      <c r="C4196">
        <v>187899</v>
      </c>
      <c r="D4196" t="s">
        <v>14034</v>
      </c>
      <c r="E4196" t="s">
        <v>14032</v>
      </c>
      <c r="F4196">
        <v>10194756</v>
      </c>
      <c r="G4196" t="s">
        <v>201</v>
      </c>
      <c r="K4196" t="s">
        <v>14035</v>
      </c>
      <c r="L4196" t="s">
        <v>386</v>
      </c>
      <c r="M4196" s="4">
        <v>0.5</v>
      </c>
      <c r="N4196" s="1">
        <v>0.70833333333333337</v>
      </c>
      <c r="O4196" t="s">
        <v>683</v>
      </c>
      <c r="P4196" t="s">
        <v>683</v>
      </c>
      <c r="S4196" t="s">
        <v>14032</v>
      </c>
      <c r="T4196" t="s">
        <v>165</v>
      </c>
      <c r="U4196" t="s">
        <v>56</v>
      </c>
      <c r="V4196" t="s">
        <v>46</v>
      </c>
      <c r="W4196" t="str">
        <f t="shared" si="195"/>
        <v xml:space="preserve"> WASHINGTON DC 20003</v>
      </c>
      <c r="X4196" t="s">
        <v>47</v>
      </c>
      <c r="Y4196" t="s">
        <v>14036</v>
      </c>
      <c r="Z4196">
        <v>38.886944</v>
      </c>
      <c r="AA4196">
        <v>-76.993519000000006</v>
      </c>
      <c r="AB4196">
        <v>400562.3</v>
      </c>
      <c r="AC4196">
        <v>135456.01</v>
      </c>
      <c r="AD4196">
        <v>20003</v>
      </c>
      <c r="AE4196">
        <v>50986</v>
      </c>
      <c r="AF4196">
        <v>30816</v>
      </c>
      <c r="AG4196">
        <v>30816</v>
      </c>
      <c r="AH4196">
        <v>6</v>
      </c>
      <c r="AI4196">
        <v>6</v>
      </c>
      <c r="AJ4196" t="s">
        <v>14249</v>
      </c>
      <c r="AK4196" t="s">
        <v>3045</v>
      </c>
      <c r="AL4196" t="s">
        <v>63</v>
      </c>
      <c r="AM4196">
        <v>107</v>
      </c>
      <c r="AN4196">
        <v>26</v>
      </c>
      <c r="AO4196" t="s">
        <v>51</v>
      </c>
      <c r="AP4196">
        <v>4152</v>
      </c>
      <c r="AQ4196">
        <v>-76.993521164081599</v>
      </c>
      <c r="AR4196">
        <v>38.886951853612601</v>
      </c>
      <c r="AS4196" t="b">
        <f t="shared" si="196"/>
        <v>1</v>
      </c>
    </row>
    <row r="4197" spans="1:45">
      <c r="A4197">
        <f t="shared" si="197"/>
        <v>4196</v>
      </c>
      <c r="B4197">
        <v>187898</v>
      </c>
      <c r="C4197">
        <v>187898</v>
      </c>
      <c r="D4197" t="s">
        <v>14037</v>
      </c>
      <c r="E4197" t="s">
        <v>735</v>
      </c>
      <c r="F4197">
        <v>10194753</v>
      </c>
      <c r="G4197" t="s">
        <v>81</v>
      </c>
      <c r="K4197" t="s">
        <v>14038</v>
      </c>
      <c r="L4197" t="s">
        <v>192</v>
      </c>
      <c r="M4197" s="4">
        <v>0.29166666666666669</v>
      </c>
      <c r="N4197" s="1">
        <v>0.79166666666666663</v>
      </c>
      <c r="O4197" t="s">
        <v>683</v>
      </c>
      <c r="P4197" t="s">
        <v>683</v>
      </c>
      <c r="Q4197" t="s">
        <v>737</v>
      </c>
      <c r="R4197" t="s">
        <v>738</v>
      </c>
      <c r="S4197" t="s">
        <v>737</v>
      </c>
      <c r="T4197" t="s">
        <v>165</v>
      </c>
      <c r="U4197" t="s">
        <v>56</v>
      </c>
      <c r="V4197" t="s">
        <v>46</v>
      </c>
      <c r="W4197" t="str">
        <f t="shared" si="195"/>
        <v>23924 FREDERICK RD WASHINGTON DC 20037</v>
      </c>
      <c r="X4197" t="s">
        <v>47</v>
      </c>
      <c r="Y4197" t="s">
        <v>14039</v>
      </c>
      <c r="Z4197">
        <v>38.906976999999998</v>
      </c>
      <c r="AA4197">
        <v>-77.050729000000004</v>
      </c>
      <c r="AB4197">
        <v>395599.99</v>
      </c>
      <c r="AC4197">
        <v>137681.01</v>
      </c>
      <c r="AD4197">
        <v>20037</v>
      </c>
      <c r="AE4197">
        <v>242335</v>
      </c>
      <c r="AF4197">
        <v>85274</v>
      </c>
      <c r="AG4197">
        <v>85274</v>
      </c>
      <c r="AH4197">
        <v>2</v>
      </c>
      <c r="AI4197">
        <v>2</v>
      </c>
      <c r="AJ4197" t="s">
        <v>14244</v>
      </c>
      <c r="AK4197" t="s">
        <v>927</v>
      </c>
      <c r="AL4197" t="s">
        <v>50</v>
      </c>
      <c r="AM4197">
        <v>207</v>
      </c>
      <c r="AN4197">
        <v>5</v>
      </c>
      <c r="AO4197" t="s">
        <v>51</v>
      </c>
      <c r="AP4197">
        <v>4120</v>
      </c>
      <c r="AQ4197">
        <v>-77.050731427675004</v>
      </c>
      <c r="AR4197">
        <v>38.906984630560402</v>
      </c>
      <c r="AS4197" t="b">
        <f t="shared" si="196"/>
        <v>0</v>
      </c>
    </row>
    <row r="4198" spans="1:45">
      <c r="A4198">
        <f t="shared" si="197"/>
        <v>4197</v>
      </c>
      <c r="B4198">
        <v>187897</v>
      </c>
      <c r="C4198">
        <v>187897</v>
      </c>
      <c r="D4198" t="s">
        <v>14040</v>
      </c>
      <c r="E4198" t="s">
        <v>14041</v>
      </c>
      <c r="F4198">
        <v>10194705</v>
      </c>
      <c r="G4198" t="s">
        <v>201</v>
      </c>
      <c r="K4198" t="s">
        <v>14042</v>
      </c>
      <c r="L4198" t="s">
        <v>334</v>
      </c>
      <c r="M4198" s="4">
        <v>0.29166666666666669</v>
      </c>
      <c r="N4198" s="1">
        <v>0.70833333333333337</v>
      </c>
      <c r="O4198" t="s">
        <v>55</v>
      </c>
      <c r="P4198" t="s">
        <v>683</v>
      </c>
      <c r="Q4198" t="s">
        <v>14041</v>
      </c>
      <c r="R4198" t="s">
        <v>14043</v>
      </c>
      <c r="S4198" t="s">
        <v>14041</v>
      </c>
      <c r="T4198" t="s">
        <v>165</v>
      </c>
      <c r="U4198" t="s">
        <v>56</v>
      </c>
      <c r="V4198" t="s">
        <v>46</v>
      </c>
      <c r="W4198" t="str">
        <f t="shared" si="195"/>
        <v>1809 Lamont St NW WASHINGTON DC 20010</v>
      </c>
      <c r="X4198" t="s">
        <v>47</v>
      </c>
      <c r="Y4198" t="s">
        <v>14044</v>
      </c>
      <c r="Z4198">
        <v>38.931676000000003</v>
      </c>
      <c r="AA4198">
        <v>-77.041731999999996</v>
      </c>
      <c r="AB4198">
        <v>396381.59</v>
      </c>
      <c r="AC4198">
        <v>140422.34</v>
      </c>
      <c r="AD4198">
        <v>20010</v>
      </c>
      <c r="AE4198">
        <v>233465</v>
      </c>
      <c r="AF4198">
        <v>76767</v>
      </c>
      <c r="AG4198">
        <v>76767</v>
      </c>
      <c r="AH4198">
        <v>1</v>
      </c>
      <c r="AI4198">
        <v>1</v>
      </c>
      <c r="AJ4198" t="s">
        <v>14252</v>
      </c>
      <c r="AK4198" t="s">
        <v>2027</v>
      </c>
      <c r="AL4198" t="s">
        <v>188</v>
      </c>
      <c r="AM4198">
        <v>408</v>
      </c>
      <c r="AN4198">
        <v>2</v>
      </c>
      <c r="AO4198" t="s">
        <v>51</v>
      </c>
      <c r="AP4198">
        <v>4082</v>
      </c>
      <c r="AQ4198">
        <v>-77.041734558878801</v>
      </c>
      <c r="AR4198">
        <v>38.931682994655901</v>
      </c>
      <c r="AS4198" t="b">
        <f t="shared" si="196"/>
        <v>1</v>
      </c>
    </row>
    <row r="4199" spans="1:45">
      <c r="A4199">
        <f t="shared" si="197"/>
        <v>4198</v>
      </c>
      <c r="B4199">
        <v>187896</v>
      </c>
      <c r="C4199">
        <v>187896</v>
      </c>
      <c r="D4199" t="s">
        <v>14045</v>
      </c>
      <c r="E4199" t="s">
        <v>13933</v>
      </c>
      <c r="F4199">
        <v>10194697</v>
      </c>
      <c r="G4199" t="s">
        <v>201</v>
      </c>
      <c r="K4199" t="s">
        <v>14046</v>
      </c>
      <c r="L4199" t="s">
        <v>183</v>
      </c>
      <c r="M4199" s="4">
        <v>0.29166666666666669</v>
      </c>
      <c r="N4199" s="1">
        <v>0.79166666666666663</v>
      </c>
      <c r="O4199" t="s">
        <v>683</v>
      </c>
      <c r="P4199" t="s">
        <v>683</v>
      </c>
      <c r="S4199" t="s">
        <v>13933</v>
      </c>
      <c r="T4199" t="s">
        <v>165</v>
      </c>
      <c r="U4199" t="s">
        <v>56</v>
      </c>
      <c r="V4199" t="s">
        <v>46</v>
      </c>
      <c r="W4199" t="str">
        <f t="shared" si="195"/>
        <v xml:space="preserve"> WASHINGTON DC 20010</v>
      </c>
      <c r="X4199" t="s">
        <v>47</v>
      </c>
      <c r="Y4199" t="s">
        <v>14047</v>
      </c>
      <c r="Z4199">
        <v>38.934339000000001</v>
      </c>
      <c r="AA4199">
        <v>-77.026488000000001</v>
      </c>
      <c r="AB4199">
        <v>397703.46</v>
      </c>
      <c r="AC4199">
        <v>140717.51999999999</v>
      </c>
      <c r="AD4199">
        <v>20010</v>
      </c>
      <c r="AE4199">
        <v>230548</v>
      </c>
      <c r="AF4199">
        <v>73572</v>
      </c>
      <c r="AG4199">
        <v>73572</v>
      </c>
      <c r="AH4199">
        <v>1</v>
      </c>
      <c r="AI4199">
        <v>1</v>
      </c>
      <c r="AJ4199" t="s">
        <v>14244</v>
      </c>
      <c r="AK4199" t="s">
        <v>1925</v>
      </c>
      <c r="AL4199" t="s">
        <v>188</v>
      </c>
      <c r="AM4199">
        <v>409</v>
      </c>
      <c r="AN4199">
        <v>2</v>
      </c>
      <c r="AO4199" t="s">
        <v>51</v>
      </c>
      <c r="AP4199">
        <v>4080</v>
      </c>
      <c r="AQ4199">
        <v>-77.0264900007992</v>
      </c>
      <c r="AR4199">
        <v>38.934346516031901</v>
      </c>
      <c r="AS4199" t="b">
        <f t="shared" si="196"/>
        <v>1</v>
      </c>
    </row>
    <row r="4200" spans="1:45">
      <c r="A4200">
        <f t="shared" si="197"/>
        <v>4199</v>
      </c>
      <c r="B4200">
        <v>187895</v>
      </c>
      <c r="C4200">
        <v>187895</v>
      </c>
      <c r="D4200" t="s">
        <v>14048</v>
      </c>
      <c r="E4200" t="s">
        <v>14049</v>
      </c>
      <c r="F4200">
        <v>10194689</v>
      </c>
      <c r="G4200" t="s">
        <v>201</v>
      </c>
      <c r="K4200" t="s">
        <v>14050</v>
      </c>
      <c r="L4200" t="s">
        <v>387</v>
      </c>
      <c r="M4200" s="4">
        <v>0.39583333333333331</v>
      </c>
      <c r="N4200" s="1">
        <v>0.64583333333333337</v>
      </c>
      <c r="O4200" t="s">
        <v>55</v>
      </c>
      <c r="P4200" t="s">
        <v>683</v>
      </c>
      <c r="S4200" t="s">
        <v>14049</v>
      </c>
      <c r="T4200" t="s">
        <v>165</v>
      </c>
      <c r="U4200" t="s">
        <v>56</v>
      </c>
      <c r="V4200" t="s">
        <v>46</v>
      </c>
      <c r="W4200" t="str">
        <f t="shared" si="195"/>
        <v xml:space="preserve"> WASHINGTON DC 20007</v>
      </c>
      <c r="X4200" t="s">
        <v>47</v>
      </c>
      <c r="Y4200" t="s">
        <v>9441</v>
      </c>
      <c r="Z4200">
        <v>38.925345999999998</v>
      </c>
      <c r="AA4200">
        <v>-77.073633999999998</v>
      </c>
      <c r="AB4200">
        <v>393614.95</v>
      </c>
      <c r="AC4200">
        <v>139721.5</v>
      </c>
      <c r="AD4200">
        <v>20007</v>
      </c>
      <c r="AE4200">
        <v>262665</v>
      </c>
      <c r="AF4200">
        <v>105584</v>
      </c>
      <c r="AG4200">
        <v>105584</v>
      </c>
      <c r="AH4200">
        <v>3</v>
      </c>
      <c r="AI4200">
        <v>3</v>
      </c>
      <c r="AJ4200" t="s">
        <v>14249</v>
      </c>
      <c r="AK4200" t="s">
        <v>3105</v>
      </c>
      <c r="AL4200" t="s">
        <v>50</v>
      </c>
      <c r="AM4200">
        <v>204</v>
      </c>
      <c r="AN4200">
        <v>14</v>
      </c>
      <c r="AO4200" t="s">
        <v>51</v>
      </c>
      <c r="AP4200">
        <v>4160</v>
      </c>
      <c r="AQ4200">
        <v>-77.073636566888098</v>
      </c>
      <c r="AR4200">
        <v>38.925353860273503</v>
      </c>
      <c r="AS4200" t="b">
        <f t="shared" si="196"/>
        <v>1</v>
      </c>
    </row>
    <row r="4201" spans="1:45">
      <c r="A4201">
        <f t="shared" si="197"/>
        <v>4200</v>
      </c>
      <c r="B4201">
        <v>187894</v>
      </c>
      <c r="C4201">
        <v>187894</v>
      </c>
      <c r="D4201" t="s">
        <v>14051</v>
      </c>
      <c r="E4201" t="s">
        <v>14052</v>
      </c>
      <c r="F4201">
        <v>10194685</v>
      </c>
      <c r="G4201" t="s">
        <v>201</v>
      </c>
      <c r="K4201" t="s">
        <v>14053</v>
      </c>
      <c r="L4201" t="s">
        <v>334</v>
      </c>
      <c r="M4201" s="4">
        <v>0.29166666666666669</v>
      </c>
      <c r="N4201" s="1">
        <v>0.70833333333333337</v>
      </c>
      <c r="O4201" t="s">
        <v>683</v>
      </c>
      <c r="P4201" t="s">
        <v>683</v>
      </c>
      <c r="S4201" t="s">
        <v>14052</v>
      </c>
      <c r="T4201" t="s">
        <v>165</v>
      </c>
      <c r="U4201" t="s">
        <v>56</v>
      </c>
      <c r="V4201" t="s">
        <v>46</v>
      </c>
      <c r="W4201" t="str">
        <f t="shared" si="195"/>
        <v xml:space="preserve"> WASHINGTON DC 20002</v>
      </c>
      <c r="X4201" t="s">
        <v>47</v>
      </c>
      <c r="Y4201" t="s">
        <v>14054</v>
      </c>
      <c r="Z4201">
        <v>38.89179</v>
      </c>
      <c r="AA4201">
        <v>-76.997748000000001</v>
      </c>
      <c r="AB4201">
        <v>400195.41</v>
      </c>
      <c r="AC4201">
        <v>135993.92000000001</v>
      </c>
      <c r="AD4201">
        <v>20002</v>
      </c>
      <c r="AE4201">
        <v>4598</v>
      </c>
      <c r="AF4201">
        <v>4341</v>
      </c>
      <c r="AG4201">
        <v>4341</v>
      </c>
      <c r="AH4201">
        <v>6</v>
      </c>
      <c r="AI4201">
        <v>6</v>
      </c>
      <c r="AJ4201" t="s">
        <v>14247</v>
      </c>
      <c r="AK4201" t="s">
        <v>547</v>
      </c>
      <c r="AL4201" t="s">
        <v>63</v>
      </c>
      <c r="AM4201">
        <v>107</v>
      </c>
      <c r="AN4201">
        <v>26</v>
      </c>
      <c r="AO4201" t="s">
        <v>51</v>
      </c>
      <c r="AP4201">
        <v>4052</v>
      </c>
      <c r="AQ4201">
        <v>-76.997749817414203</v>
      </c>
      <c r="AR4201">
        <v>38.891797707771403</v>
      </c>
      <c r="AS4201" t="b">
        <f t="shared" si="196"/>
        <v>1</v>
      </c>
    </row>
    <row r="4202" spans="1:45">
      <c r="A4202">
        <f t="shared" si="197"/>
        <v>4201</v>
      </c>
      <c r="B4202">
        <v>187892</v>
      </c>
      <c r="C4202">
        <v>187892</v>
      </c>
      <c r="D4202" t="s">
        <v>14055</v>
      </c>
      <c r="E4202" t="s">
        <v>14056</v>
      </c>
      <c r="F4202">
        <v>10194669</v>
      </c>
      <c r="G4202" t="s">
        <v>201</v>
      </c>
      <c r="K4202" t="s">
        <v>14057</v>
      </c>
      <c r="L4202" t="s">
        <v>192</v>
      </c>
      <c r="M4202" s="4">
        <v>0.375</v>
      </c>
      <c r="N4202" s="1">
        <v>0.79166666666666663</v>
      </c>
      <c r="O4202" t="s">
        <v>55</v>
      </c>
      <c r="P4202" t="s">
        <v>683</v>
      </c>
      <c r="S4202" t="s">
        <v>14056</v>
      </c>
      <c r="T4202" t="s">
        <v>165</v>
      </c>
      <c r="U4202" t="s">
        <v>56</v>
      </c>
      <c r="V4202" t="s">
        <v>46</v>
      </c>
      <c r="W4202" t="str">
        <f t="shared" si="195"/>
        <v xml:space="preserve"> WASHINGTON DC 20003</v>
      </c>
      <c r="X4202" t="s">
        <v>47</v>
      </c>
      <c r="Y4202" t="s">
        <v>2262</v>
      </c>
      <c r="Z4202">
        <v>38.884295000000002</v>
      </c>
      <c r="AA4202">
        <v>-76.981204000000005</v>
      </c>
      <c r="AB4202">
        <v>401630.77</v>
      </c>
      <c r="AC4202">
        <v>135162.01</v>
      </c>
      <c r="AD4202">
        <v>20003</v>
      </c>
      <c r="AE4202">
        <v>286367</v>
      </c>
      <c r="AF4202">
        <v>124974</v>
      </c>
      <c r="AG4202">
        <v>124974</v>
      </c>
      <c r="AH4202">
        <v>6</v>
      </c>
      <c r="AI4202">
        <v>6</v>
      </c>
      <c r="AJ4202" t="s">
        <v>14249</v>
      </c>
      <c r="AK4202" t="s">
        <v>954</v>
      </c>
      <c r="AL4202" t="s">
        <v>63</v>
      </c>
      <c r="AM4202">
        <v>108</v>
      </c>
      <c r="AN4202">
        <v>26</v>
      </c>
      <c r="AO4202" t="s">
        <v>51</v>
      </c>
      <c r="AP4202">
        <v>4109</v>
      </c>
      <c r="AQ4202">
        <v>-76.981206583796293</v>
      </c>
      <c r="AR4202">
        <v>38.884302056874297</v>
      </c>
      <c r="AS4202" t="b">
        <f t="shared" si="196"/>
        <v>1</v>
      </c>
    </row>
    <row r="4203" spans="1:45">
      <c r="A4203">
        <f t="shared" si="197"/>
        <v>4202</v>
      </c>
      <c r="B4203">
        <v>187891</v>
      </c>
      <c r="C4203">
        <v>187891</v>
      </c>
      <c r="D4203" t="s">
        <v>14058</v>
      </c>
      <c r="E4203" t="s">
        <v>14059</v>
      </c>
      <c r="F4203">
        <v>10194637</v>
      </c>
      <c r="G4203" t="s">
        <v>201</v>
      </c>
      <c r="K4203" t="s">
        <v>14060</v>
      </c>
      <c r="L4203" t="s">
        <v>138</v>
      </c>
      <c r="M4203" s="4">
        <v>0.29166666666666669</v>
      </c>
      <c r="N4203" s="1">
        <v>0.70833333333333337</v>
      </c>
      <c r="O4203" t="s">
        <v>55</v>
      </c>
      <c r="P4203" t="s">
        <v>683</v>
      </c>
      <c r="S4203" t="s">
        <v>14059</v>
      </c>
      <c r="T4203" t="s">
        <v>165</v>
      </c>
      <c r="U4203" t="s">
        <v>56</v>
      </c>
      <c r="V4203" t="s">
        <v>46</v>
      </c>
      <c r="W4203" t="str">
        <f t="shared" si="195"/>
        <v xml:space="preserve"> WASHINGTON DC 20037</v>
      </c>
      <c r="X4203" t="s">
        <v>47</v>
      </c>
      <c r="Y4203" t="s">
        <v>14061</v>
      </c>
      <c r="Z4203">
        <v>38.907760000000003</v>
      </c>
      <c r="AA4203">
        <v>-77.047867999999994</v>
      </c>
      <c r="AB4203">
        <v>395848.17</v>
      </c>
      <c r="AC4203">
        <v>137767.75</v>
      </c>
      <c r="AD4203">
        <v>20037</v>
      </c>
      <c r="AE4203">
        <v>242437</v>
      </c>
      <c r="AF4203">
        <v>85694</v>
      </c>
      <c r="AG4203">
        <v>85694</v>
      </c>
      <c r="AH4203">
        <v>2</v>
      </c>
      <c r="AI4203">
        <v>2</v>
      </c>
      <c r="AJ4203" t="s">
        <v>14249</v>
      </c>
      <c r="AK4203" t="s">
        <v>523</v>
      </c>
      <c r="AL4203" t="s">
        <v>50</v>
      </c>
      <c r="AM4203">
        <v>208</v>
      </c>
      <c r="AN4203">
        <v>5</v>
      </c>
      <c r="AO4203" t="s">
        <v>51</v>
      </c>
      <c r="AP4203">
        <v>4092</v>
      </c>
      <c r="AQ4203">
        <v>-77.047870604864798</v>
      </c>
      <c r="AR4203">
        <v>38.907767222031602</v>
      </c>
      <c r="AS4203" t="b">
        <f t="shared" si="196"/>
        <v>1</v>
      </c>
    </row>
    <row r="4204" spans="1:45">
      <c r="A4204">
        <f t="shared" si="197"/>
        <v>4203</v>
      </c>
      <c r="B4204">
        <v>187890</v>
      </c>
      <c r="C4204">
        <v>187890</v>
      </c>
      <c r="D4204" t="s">
        <v>14062</v>
      </c>
      <c r="E4204" t="s">
        <v>14063</v>
      </c>
      <c r="F4204">
        <v>10194634</v>
      </c>
      <c r="G4204" t="s">
        <v>201</v>
      </c>
      <c r="K4204" t="s">
        <v>14064</v>
      </c>
      <c r="L4204" t="s">
        <v>386</v>
      </c>
      <c r="M4204" s="4">
        <v>0.29166666666666669</v>
      </c>
      <c r="N4204" s="1">
        <v>0.70833333333333337</v>
      </c>
      <c r="O4204" t="s">
        <v>55</v>
      </c>
      <c r="P4204" t="s">
        <v>683</v>
      </c>
      <c r="S4204" t="s">
        <v>14063</v>
      </c>
      <c r="T4204" t="s">
        <v>165</v>
      </c>
      <c r="U4204" t="s">
        <v>56</v>
      </c>
      <c r="V4204" t="s">
        <v>46</v>
      </c>
      <c r="W4204" t="str">
        <f t="shared" si="195"/>
        <v xml:space="preserve"> WASHINGTON DC 20001</v>
      </c>
      <c r="X4204" t="s">
        <v>47</v>
      </c>
      <c r="Y4204" t="s">
        <v>14065</v>
      </c>
      <c r="Z4204">
        <v>38.907423999999999</v>
      </c>
      <c r="AA4204">
        <v>-77.010579000000007</v>
      </c>
      <c r="AB4204">
        <v>399082.41</v>
      </c>
      <c r="AC4204">
        <v>137729.39000000001</v>
      </c>
      <c r="AD4204">
        <v>20001</v>
      </c>
      <c r="AE4204">
        <v>236956</v>
      </c>
      <c r="AF4204">
        <v>80022</v>
      </c>
      <c r="AG4204">
        <v>80022</v>
      </c>
      <c r="AH4204">
        <v>5</v>
      </c>
      <c r="AI4204">
        <v>5</v>
      </c>
      <c r="AJ4204" t="s">
        <v>14247</v>
      </c>
      <c r="AK4204" t="s">
        <v>3798</v>
      </c>
      <c r="AL4204" t="s">
        <v>410</v>
      </c>
      <c r="AM4204">
        <v>501</v>
      </c>
      <c r="AN4204">
        <v>21</v>
      </c>
      <c r="AO4204" t="s">
        <v>51</v>
      </c>
      <c r="AP4204">
        <v>4084</v>
      </c>
      <c r="AQ4204">
        <v>-77.010581542670707</v>
      </c>
      <c r="AR4204">
        <v>38.9074309901143</v>
      </c>
      <c r="AS4204" t="b">
        <f t="shared" si="196"/>
        <v>1</v>
      </c>
    </row>
    <row r="4205" spans="1:45">
      <c r="A4205">
        <f t="shared" si="197"/>
        <v>4204</v>
      </c>
      <c r="B4205">
        <v>187889</v>
      </c>
      <c r="C4205">
        <v>187889</v>
      </c>
      <c r="D4205" t="s">
        <v>14067</v>
      </c>
      <c r="E4205" t="s">
        <v>14068</v>
      </c>
      <c r="F4205">
        <v>10194564</v>
      </c>
      <c r="G4205" t="s">
        <v>201</v>
      </c>
      <c r="K4205" t="s">
        <v>14069</v>
      </c>
      <c r="L4205" t="s">
        <v>255</v>
      </c>
      <c r="M4205" s="4">
        <v>0.29166666666666669</v>
      </c>
      <c r="N4205" s="1">
        <v>0.79166666666666663</v>
      </c>
      <c r="O4205" t="s">
        <v>683</v>
      </c>
      <c r="P4205" t="s">
        <v>683</v>
      </c>
      <c r="S4205" t="s">
        <v>14068</v>
      </c>
      <c r="T4205" t="s">
        <v>165</v>
      </c>
      <c r="U4205" t="s">
        <v>56</v>
      </c>
      <c r="V4205" t="s">
        <v>46</v>
      </c>
      <c r="W4205" t="str">
        <f t="shared" si="195"/>
        <v xml:space="preserve"> WASHINGTON DC 20009</v>
      </c>
      <c r="X4205" t="s">
        <v>47</v>
      </c>
      <c r="Y4205" t="s">
        <v>8269</v>
      </c>
      <c r="Z4205">
        <v>38.917591999999999</v>
      </c>
      <c r="AA4205">
        <v>-77.042991999999998</v>
      </c>
      <c r="AB4205">
        <v>396271.66</v>
      </c>
      <c r="AC4205">
        <v>138858.96</v>
      </c>
      <c r="AD4205">
        <v>20009</v>
      </c>
      <c r="AE4205">
        <v>225430</v>
      </c>
      <c r="AF4205">
        <v>68087</v>
      </c>
      <c r="AG4205">
        <v>68087</v>
      </c>
      <c r="AH4205">
        <v>1</v>
      </c>
      <c r="AI4205">
        <v>1</v>
      </c>
      <c r="AJ4205" t="s">
        <v>14247</v>
      </c>
      <c r="AK4205" t="s">
        <v>319</v>
      </c>
      <c r="AL4205" t="s">
        <v>88</v>
      </c>
      <c r="AM4205">
        <v>303</v>
      </c>
      <c r="AN4205">
        <v>1</v>
      </c>
      <c r="AO4205" t="s">
        <v>51</v>
      </c>
      <c r="AP4205">
        <v>4137</v>
      </c>
      <c r="AQ4205">
        <v>-77.042993923944195</v>
      </c>
      <c r="AR4205">
        <v>38.9175991097676</v>
      </c>
      <c r="AS4205" t="b">
        <f t="shared" si="196"/>
        <v>1</v>
      </c>
    </row>
    <row r="4206" spans="1:45">
      <c r="A4206">
        <f t="shared" si="197"/>
        <v>4205</v>
      </c>
      <c r="B4206">
        <v>187888</v>
      </c>
      <c r="C4206">
        <v>187888</v>
      </c>
      <c r="D4206" t="s">
        <v>14070</v>
      </c>
      <c r="E4206" t="s">
        <v>985</v>
      </c>
      <c r="F4206">
        <v>10194550</v>
      </c>
      <c r="G4206" t="s">
        <v>201</v>
      </c>
      <c r="K4206" t="s">
        <v>14071</v>
      </c>
      <c r="L4206" t="s">
        <v>255</v>
      </c>
      <c r="M4206" s="4">
        <v>0.29166666666666669</v>
      </c>
      <c r="N4206" s="1">
        <v>0.70833333333333337</v>
      </c>
      <c r="O4206" t="s">
        <v>683</v>
      </c>
      <c r="P4206" t="s">
        <v>683</v>
      </c>
      <c r="Q4206" t="s">
        <v>14072</v>
      </c>
      <c r="R4206" t="s">
        <v>14073</v>
      </c>
      <c r="S4206" t="s">
        <v>14072</v>
      </c>
      <c r="T4206" t="s">
        <v>165</v>
      </c>
      <c r="U4206" t="s">
        <v>56</v>
      </c>
      <c r="V4206" t="s">
        <v>46</v>
      </c>
      <c r="W4206" t="str">
        <f t="shared" si="195"/>
        <v>6308 Gravel Avenue WASHINGTON DC 20005</v>
      </c>
      <c r="X4206" t="s">
        <v>47</v>
      </c>
      <c r="Y4206" t="s">
        <v>14074</v>
      </c>
      <c r="Z4206">
        <v>38.906584000000002</v>
      </c>
      <c r="AA4206">
        <v>-77.02919</v>
      </c>
      <c r="AB4206">
        <v>397468.2</v>
      </c>
      <c r="AC4206">
        <v>137636.54</v>
      </c>
      <c r="AD4206">
        <v>20005</v>
      </c>
      <c r="AE4206">
        <v>226418</v>
      </c>
      <c r="AF4206">
        <v>69748</v>
      </c>
      <c r="AG4206">
        <v>69748</v>
      </c>
      <c r="AH4206">
        <v>2</v>
      </c>
      <c r="AI4206">
        <v>2</v>
      </c>
      <c r="AJ4206" t="s">
        <v>14248</v>
      </c>
      <c r="AK4206" t="s">
        <v>259</v>
      </c>
      <c r="AL4206" t="s">
        <v>88</v>
      </c>
      <c r="AM4206">
        <v>307</v>
      </c>
      <c r="AN4206">
        <v>7</v>
      </c>
      <c r="AO4206" t="s">
        <v>51</v>
      </c>
      <c r="AP4206">
        <v>4151</v>
      </c>
      <c r="AQ4206">
        <v>-77.029192066134399</v>
      </c>
      <c r="AR4206">
        <v>38.906591396830201</v>
      </c>
      <c r="AS4206" t="b">
        <f t="shared" si="196"/>
        <v>0</v>
      </c>
    </row>
    <row r="4207" spans="1:45">
      <c r="A4207">
        <f t="shared" si="197"/>
        <v>4206</v>
      </c>
      <c r="B4207">
        <v>187887</v>
      </c>
      <c r="C4207">
        <v>187887</v>
      </c>
      <c r="D4207" t="s">
        <v>14075</v>
      </c>
      <c r="E4207" t="s">
        <v>14076</v>
      </c>
      <c r="F4207">
        <v>10194538</v>
      </c>
      <c r="G4207" t="s">
        <v>201</v>
      </c>
      <c r="K4207" t="s">
        <v>14077</v>
      </c>
      <c r="L4207" t="s">
        <v>255</v>
      </c>
      <c r="M4207" s="4">
        <v>0.33333333333333331</v>
      </c>
      <c r="N4207" s="1">
        <v>0.79166666666666663</v>
      </c>
      <c r="O4207" t="s">
        <v>683</v>
      </c>
      <c r="P4207" t="s">
        <v>683</v>
      </c>
      <c r="S4207" t="s">
        <v>14076</v>
      </c>
      <c r="T4207" t="s">
        <v>165</v>
      </c>
      <c r="U4207" t="s">
        <v>56</v>
      </c>
      <c r="V4207" t="s">
        <v>46</v>
      </c>
      <c r="W4207" t="str">
        <f t="shared" si="195"/>
        <v xml:space="preserve"> WASHINGTON DC 20009</v>
      </c>
      <c r="X4207" t="s">
        <v>47</v>
      </c>
      <c r="Y4207" t="s">
        <v>1495</v>
      </c>
      <c r="Z4207">
        <v>38.916122000000001</v>
      </c>
      <c r="AA4207">
        <v>-77.038953000000006</v>
      </c>
      <c r="AB4207">
        <v>396621.8</v>
      </c>
      <c r="AC4207">
        <v>138695.63</v>
      </c>
      <c r="AD4207">
        <v>20009</v>
      </c>
      <c r="AE4207">
        <v>226434</v>
      </c>
      <c r="AF4207">
        <v>69764</v>
      </c>
      <c r="AG4207">
        <v>69764</v>
      </c>
      <c r="AH4207">
        <v>2</v>
      </c>
      <c r="AI4207">
        <v>2</v>
      </c>
      <c r="AJ4207" t="s">
        <v>14249</v>
      </c>
      <c r="AK4207" t="s">
        <v>773</v>
      </c>
      <c r="AL4207" t="s">
        <v>88</v>
      </c>
      <c r="AM4207">
        <v>301</v>
      </c>
      <c r="AN4207">
        <v>6</v>
      </c>
      <c r="AO4207" t="s">
        <v>51</v>
      </c>
      <c r="AP4207">
        <v>4187</v>
      </c>
      <c r="AQ4207">
        <v>-77.038955642225602</v>
      </c>
      <c r="AR4207">
        <v>38.916129194758597</v>
      </c>
      <c r="AS4207" t="b">
        <f t="shared" si="196"/>
        <v>1</v>
      </c>
    </row>
    <row r="4208" spans="1:45">
      <c r="A4208">
        <f t="shared" si="197"/>
        <v>4207</v>
      </c>
      <c r="B4208">
        <v>187875</v>
      </c>
      <c r="C4208">
        <v>187875</v>
      </c>
      <c r="D4208" t="s">
        <v>14085</v>
      </c>
      <c r="E4208" t="s">
        <v>14086</v>
      </c>
      <c r="F4208">
        <v>10194273</v>
      </c>
      <c r="G4208" t="s">
        <v>201</v>
      </c>
      <c r="K4208" t="s">
        <v>14087</v>
      </c>
      <c r="L4208" t="s">
        <v>254</v>
      </c>
      <c r="M4208" s="4">
        <v>0.39583333333333331</v>
      </c>
      <c r="N4208" s="1">
        <v>0.64583333333333337</v>
      </c>
      <c r="O4208" t="s">
        <v>683</v>
      </c>
      <c r="P4208" t="s">
        <v>683</v>
      </c>
      <c r="S4208" t="s">
        <v>14086</v>
      </c>
      <c r="T4208" t="s">
        <v>165</v>
      </c>
      <c r="U4208" t="s">
        <v>56</v>
      </c>
      <c r="V4208" t="s">
        <v>46</v>
      </c>
      <c r="W4208" t="str">
        <f t="shared" si="195"/>
        <v xml:space="preserve"> WASHINGTON DC 20009</v>
      </c>
      <c r="X4208" t="s">
        <v>47</v>
      </c>
      <c r="Y4208" t="s">
        <v>14088</v>
      </c>
      <c r="Z4208">
        <v>38.910876999999999</v>
      </c>
      <c r="AA4208">
        <v>-77.037901000000005</v>
      </c>
      <c r="AB4208">
        <v>396712.81</v>
      </c>
      <c r="AC4208">
        <v>138113.37</v>
      </c>
      <c r="AD4208">
        <v>20009</v>
      </c>
      <c r="AE4208">
        <v>225829</v>
      </c>
      <c r="AF4208">
        <v>69155</v>
      </c>
      <c r="AG4208">
        <v>69155</v>
      </c>
      <c r="AH4208">
        <v>2</v>
      </c>
      <c r="AI4208">
        <v>2</v>
      </c>
      <c r="AJ4208" t="s">
        <v>14249</v>
      </c>
      <c r="AK4208" t="s">
        <v>90</v>
      </c>
      <c r="AL4208" t="s">
        <v>50</v>
      </c>
      <c r="AM4208">
        <v>208</v>
      </c>
      <c r="AN4208">
        <v>6</v>
      </c>
      <c r="AO4208" t="s">
        <v>51</v>
      </c>
      <c r="AP4208">
        <v>4070</v>
      </c>
      <c r="AQ4208">
        <v>-77.037903436186994</v>
      </c>
      <c r="AR4208">
        <v>38.9108843453444</v>
      </c>
      <c r="AS4208" t="b">
        <f t="shared" si="196"/>
        <v>1</v>
      </c>
    </row>
    <row r="4209" spans="1:45">
      <c r="A4209">
        <f t="shared" si="197"/>
        <v>4208</v>
      </c>
      <c r="B4209">
        <v>187874</v>
      </c>
      <c r="C4209">
        <v>187874</v>
      </c>
      <c r="D4209" t="s">
        <v>14089</v>
      </c>
      <c r="E4209" t="s">
        <v>14086</v>
      </c>
      <c r="F4209">
        <v>10194266</v>
      </c>
      <c r="G4209" t="s">
        <v>201</v>
      </c>
      <c r="K4209" t="s">
        <v>14090</v>
      </c>
      <c r="L4209" t="s">
        <v>254</v>
      </c>
      <c r="M4209" s="4">
        <v>0.29166666666666669</v>
      </c>
      <c r="N4209" s="1">
        <v>0.79166666666666663</v>
      </c>
      <c r="O4209" t="s">
        <v>683</v>
      </c>
      <c r="P4209" t="s">
        <v>683</v>
      </c>
      <c r="S4209" t="s">
        <v>14086</v>
      </c>
      <c r="T4209" t="s">
        <v>165</v>
      </c>
      <c r="U4209" t="s">
        <v>56</v>
      </c>
      <c r="V4209" t="s">
        <v>46</v>
      </c>
      <c r="W4209" t="str">
        <f t="shared" si="195"/>
        <v xml:space="preserve"> WASHINGTON DC 20009</v>
      </c>
      <c r="X4209" t="s">
        <v>47</v>
      </c>
      <c r="Y4209" t="s">
        <v>14091</v>
      </c>
      <c r="Z4209">
        <v>38.915058999999999</v>
      </c>
      <c r="AA4209">
        <v>-77.036088000000007</v>
      </c>
      <c r="AB4209">
        <v>396870.27</v>
      </c>
      <c r="AC4209">
        <v>138577.54999999999</v>
      </c>
      <c r="AD4209">
        <v>20009</v>
      </c>
      <c r="AE4209">
        <v>242207</v>
      </c>
      <c r="AF4209">
        <v>85152</v>
      </c>
      <c r="AG4209">
        <v>85152</v>
      </c>
      <c r="AH4209">
        <v>2</v>
      </c>
      <c r="AI4209">
        <v>2</v>
      </c>
      <c r="AJ4209" t="s">
        <v>14249</v>
      </c>
      <c r="AK4209" t="s">
        <v>809</v>
      </c>
      <c r="AL4209" t="s">
        <v>88</v>
      </c>
      <c r="AM4209">
        <v>301</v>
      </c>
      <c r="AN4209">
        <v>6</v>
      </c>
      <c r="AO4209" t="s">
        <v>51</v>
      </c>
      <c r="AP4209">
        <v>4119</v>
      </c>
      <c r="AQ4209">
        <v>-77.036090045677994</v>
      </c>
      <c r="AR4209">
        <v>38.915066410748501</v>
      </c>
      <c r="AS4209" t="b">
        <f t="shared" si="196"/>
        <v>1</v>
      </c>
    </row>
    <row r="4210" spans="1:45">
      <c r="A4210">
        <f t="shared" si="197"/>
        <v>4209</v>
      </c>
      <c r="B4210">
        <v>187873</v>
      </c>
      <c r="C4210">
        <v>187873</v>
      </c>
      <c r="D4210" t="s">
        <v>14092</v>
      </c>
      <c r="E4210" t="s">
        <v>13590</v>
      </c>
      <c r="F4210">
        <v>10194213</v>
      </c>
      <c r="G4210" t="s">
        <v>201</v>
      </c>
      <c r="K4210" t="s">
        <v>14093</v>
      </c>
      <c r="L4210" t="s">
        <v>1682</v>
      </c>
      <c r="M4210" s="4">
        <v>0.29166666666666669</v>
      </c>
      <c r="N4210" s="1">
        <v>0.70833333333333337</v>
      </c>
      <c r="O4210" t="s">
        <v>55</v>
      </c>
      <c r="P4210" t="s">
        <v>683</v>
      </c>
      <c r="Q4210" t="s">
        <v>13590</v>
      </c>
      <c r="R4210" t="s">
        <v>13592</v>
      </c>
      <c r="S4210" t="s">
        <v>13590</v>
      </c>
      <c r="T4210" t="s">
        <v>165</v>
      </c>
      <c r="U4210" t="s">
        <v>56</v>
      </c>
      <c r="V4210" t="s">
        <v>46</v>
      </c>
      <c r="W4210" t="str">
        <f t="shared" si="195"/>
        <v>1821 Belmont Road NW WASHINGTON DC 20010</v>
      </c>
      <c r="X4210" t="s">
        <v>47</v>
      </c>
      <c r="Y4210" t="s">
        <v>8571</v>
      </c>
      <c r="Z4210">
        <v>38.934356000000001</v>
      </c>
      <c r="AA4210">
        <v>-77.039310999999998</v>
      </c>
      <c r="AB4210">
        <v>396591.62</v>
      </c>
      <c r="AC4210">
        <v>140719.84</v>
      </c>
      <c r="AD4210">
        <v>20010</v>
      </c>
      <c r="AE4210">
        <v>234004</v>
      </c>
      <c r="AF4210">
        <v>76980</v>
      </c>
      <c r="AG4210">
        <v>76980</v>
      </c>
      <c r="AH4210">
        <v>1</v>
      </c>
      <c r="AI4210">
        <v>1</v>
      </c>
      <c r="AJ4210" t="s">
        <v>14252</v>
      </c>
      <c r="AK4210" t="s">
        <v>2027</v>
      </c>
      <c r="AL4210" t="s">
        <v>188</v>
      </c>
      <c r="AM4210">
        <v>408</v>
      </c>
      <c r="AN4210">
        <v>2</v>
      </c>
      <c r="AO4210" t="s">
        <v>51</v>
      </c>
      <c r="AP4210">
        <v>4142</v>
      </c>
      <c r="AQ4210">
        <v>-77.039313694114</v>
      </c>
      <c r="AR4210">
        <v>38.934363805214403</v>
      </c>
      <c r="AS4210" t="b">
        <f t="shared" si="196"/>
        <v>1</v>
      </c>
    </row>
    <row r="4211" spans="1:45">
      <c r="A4211">
        <f t="shared" si="197"/>
        <v>4210</v>
      </c>
      <c r="B4211">
        <v>187871</v>
      </c>
      <c r="C4211">
        <v>187871</v>
      </c>
      <c r="D4211" t="s">
        <v>14094</v>
      </c>
      <c r="E4211" t="s">
        <v>14095</v>
      </c>
      <c r="F4211">
        <v>10194169</v>
      </c>
      <c r="G4211" t="s">
        <v>201</v>
      </c>
      <c r="K4211" t="s">
        <v>14096</v>
      </c>
      <c r="L4211" t="s">
        <v>1682</v>
      </c>
      <c r="M4211" s="4">
        <v>0.29166666666666669</v>
      </c>
      <c r="N4211" s="1">
        <v>0.70833333333333337</v>
      </c>
      <c r="O4211" t="s">
        <v>683</v>
      </c>
      <c r="P4211" t="s">
        <v>683</v>
      </c>
      <c r="S4211" t="s">
        <v>14095</v>
      </c>
      <c r="T4211" t="s">
        <v>165</v>
      </c>
      <c r="U4211" t="s">
        <v>56</v>
      </c>
      <c r="V4211" t="s">
        <v>46</v>
      </c>
      <c r="W4211" t="str">
        <f t="shared" si="195"/>
        <v xml:space="preserve"> WASHINGTON DC 20009</v>
      </c>
      <c r="X4211" t="s">
        <v>47</v>
      </c>
      <c r="Y4211" t="s">
        <v>9012</v>
      </c>
      <c r="Z4211">
        <v>38.922052999999998</v>
      </c>
      <c r="AA4211">
        <v>-77.045995000000005</v>
      </c>
      <c r="AB4211">
        <v>396011.46</v>
      </c>
      <c r="AC4211">
        <v>139354.32999999999</v>
      </c>
      <c r="AD4211">
        <v>20009</v>
      </c>
      <c r="AE4211">
        <v>235359</v>
      </c>
      <c r="AF4211">
        <v>78359</v>
      </c>
      <c r="AG4211">
        <v>78359</v>
      </c>
      <c r="AH4211">
        <v>1</v>
      </c>
      <c r="AI4211">
        <v>1</v>
      </c>
      <c r="AJ4211" t="s">
        <v>14247</v>
      </c>
      <c r="AK4211" t="s">
        <v>767</v>
      </c>
      <c r="AL4211" t="s">
        <v>88</v>
      </c>
      <c r="AM4211">
        <v>303</v>
      </c>
      <c r="AN4211">
        <v>1</v>
      </c>
      <c r="AO4211" t="s">
        <v>51</v>
      </c>
      <c r="AP4211">
        <v>4141</v>
      </c>
      <c r="AQ4211">
        <v>-77.045997178454797</v>
      </c>
      <c r="AR4211">
        <v>38.922060422016997</v>
      </c>
      <c r="AS4211" t="b">
        <f t="shared" si="196"/>
        <v>1</v>
      </c>
    </row>
    <row r="4212" spans="1:45">
      <c r="A4212">
        <f t="shared" si="197"/>
        <v>4211</v>
      </c>
      <c r="B4212">
        <v>187870</v>
      </c>
      <c r="C4212">
        <v>187870</v>
      </c>
      <c r="D4212" t="s">
        <v>14097</v>
      </c>
      <c r="E4212" t="s">
        <v>14098</v>
      </c>
      <c r="F4212">
        <v>10194126</v>
      </c>
      <c r="G4212" t="s">
        <v>201</v>
      </c>
      <c r="K4212" t="s">
        <v>14099</v>
      </c>
      <c r="L4212" t="s">
        <v>1682</v>
      </c>
      <c r="M4212" s="4">
        <v>0.29166666666666669</v>
      </c>
      <c r="N4212" s="1">
        <v>0.70833333333333337</v>
      </c>
      <c r="O4212" t="s">
        <v>683</v>
      </c>
      <c r="P4212" t="s">
        <v>683</v>
      </c>
      <c r="S4212" t="s">
        <v>14098</v>
      </c>
      <c r="T4212" t="s">
        <v>165</v>
      </c>
      <c r="U4212" t="s">
        <v>56</v>
      </c>
      <c r="V4212" t="s">
        <v>46</v>
      </c>
      <c r="W4212" t="str">
        <f t="shared" si="195"/>
        <v xml:space="preserve"> WASHINGTON DC 20007</v>
      </c>
      <c r="X4212" t="s">
        <v>47</v>
      </c>
      <c r="Y4212" t="s">
        <v>14100</v>
      </c>
      <c r="Z4212">
        <v>38.919809000000001</v>
      </c>
      <c r="AA4212">
        <v>-77.072470999999993</v>
      </c>
      <c r="AB4212">
        <v>393715.31</v>
      </c>
      <c r="AC4212">
        <v>139106.74</v>
      </c>
      <c r="AD4212">
        <v>20007</v>
      </c>
      <c r="AE4212">
        <v>284320</v>
      </c>
      <c r="AF4212">
        <v>122850</v>
      </c>
      <c r="AG4212">
        <v>122850</v>
      </c>
      <c r="AH4212">
        <v>3</v>
      </c>
      <c r="AI4212">
        <v>3</v>
      </c>
      <c r="AJ4212" t="s">
        <v>14249</v>
      </c>
      <c r="AK4212" t="s">
        <v>3105</v>
      </c>
      <c r="AL4212" t="s">
        <v>50</v>
      </c>
      <c r="AM4212">
        <v>204</v>
      </c>
      <c r="AN4212">
        <v>14</v>
      </c>
      <c r="AO4212" t="s">
        <v>51</v>
      </c>
      <c r="AP4212">
        <v>4171</v>
      </c>
      <c r="AQ4212">
        <v>-77.072473557669298</v>
      </c>
      <c r="AR4212">
        <v>38.919816628828698</v>
      </c>
      <c r="AS4212" t="b">
        <f t="shared" si="196"/>
        <v>1</v>
      </c>
    </row>
    <row r="4213" spans="1:45">
      <c r="A4213">
        <f t="shared" si="197"/>
        <v>4212</v>
      </c>
      <c r="B4213">
        <v>187869</v>
      </c>
      <c r="C4213">
        <v>187869</v>
      </c>
      <c r="D4213" t="s">
        <v>14101</v>
      </c>
      <c r="E4213" t="s">
        <v>9486</v>
      </c>
      <c r="F4213">
        <v>10194114</v>
      </c>
      <c r="G4213" t="s">
        <v>652</v>
      </c>
      <c r="K4213" t="s">
        <v>14102</v>
      </c>
      <c r="L4213" t="s">
        <v>386</v>
      </c>
      <c r="M4213" s="4">
        <v>0.29166666666666669</v>
      </c>
      <c r="N4213" s="1">
        <v>0.70833333333333337</v>
      </c>
      <c r="O4213" t="s">
        <v>265</v>
      </c>
      <c r="P4213" t="s">
        <v>683</v>
      </c>
      <c r="Q4213" t="s">
        <v>9486</v>
      </c>
      <c r="R4213" t="s">
        <v>9488</v>
      </c>
      <c r="S4213" t="s">
        <v>9486</v>
      </c>
      <c r="T4213" t="s">
        <v>165</v>
      </c>
      <c r="U4213" t="s">
        <v>56</v>
      </c>
      <c r="V4213" t="s">
        <v>46</v>
      </c>
      <c r="W4213" t="str">
        <f t="shared" si="195"/>
        <v>232 11th Street NE WASHINGTON DC 20002</v>
      </c>
      <c r="X4213" t="s">
        <v>47</v>
      </c>
      <c r="Y4213" t="s">
        <v>9489</v>
      </c>
      <c r="Z4213">
        <v>38.892980999999999</v>
      </c>
      <c r="AA4213">
        <v>-76.991782999999998</v>
      </c>
      <c r="AB4213">
        <v>400712.81</v>
      </c>
      <c r="AC4213">
        <v>136126.16</v>
      </c>
      <c r="AD4213">
        <v>20002</v>
      </c>
      <c r="AE4213">
        <v>48659</v>
      </c>
      <c r="AF4213">
        <v>32303</v>
      </c>
      <c r="AG4213">
        <v>32303</v>
      </c>
      <c r="AH4213">
        <v>6</v>
      </c>
      <c r="AI4213">
        <v>6</v>
      </c>
      <c r="AJ4213" t="s">
        <v>14244</v>
      </c>
      <c r="AK4213" t="s">
        <v>670</v>
      </c>
      <c r="AL4213" t="s">
        <v>63</v>
      </c>
      <c r="AM4213">
        <v>107</v>
      </c>
      <c r="AN4213">
        <v>25</v>
      </c>
      <c r="AO4213" t="s">
        <v>51</v>
      </c>
      <c r="AP4213">
        <v>4153</v>
      </c>
      <c r="AQ4213">
        <v>-76.991785677887293</v>
      </c>
      <c r="AR4213">
        <v>38.892988707909403</v>
      </c>
      <c r="AS4213" t="b">
        <f t="shared" si="196"/>
        <v>1</v>
      </c>
    </row>
    <row r="4214" spans="1:45">
      <c r="A4214">
        <f t="shared" si="197"/>
        <v>4213</v>
      </c>
      <c r="B4214">
        <v>187868</v>
      </c>
      <c r="C4214">
        <v>187868</v>
      </c>
      <c r="D4214" t="s">
        <v>14103</v>
      </c>
      <c r="E4214" t="s">
        <v>985</v>
      </c>
      <c r="F4214">
        <v>10194103</v>
      </c>
      <c r="G4214" t="s">
        <v>201</v>
      </c>
      <c r="K4214" t="s">
        <v>14104</v>
      </c>
      <c r="L4214" t="s">
        <v>1682</v>
      </c>
      <c r="M4214" s="4">
        <v>0.29166666666666669</v>
      </c>
      <c r="N4214" s="1">
        <v>0.70833333333333337</v>
      </c>
      <c r="O4214" t="s">
        <v>683</v>
      </c>
      <c r="P4214" t="s">
        <v>683</v>
      </c>
      <c r="Q4214" t="s">
        <v>1409</v>
      </c>
      <c r="R4214" t="s">
        <v>1410</v>
      </c>
      <c r="S4214" t="s">
        <v>1409</v>
      </c>
      <c r="T4214" t="s">
        <v>165</v>
      </c>
      <c r="U4214" t="s">
        <v>56</v>
      </c>
      <c r="V4214" t="s">
        <v>46</v>
      </c>
      <c r="W4214" t="str">
        <f t="shared" si="195"/>
        <v>1045 Cranbury South River Road WASHINGTON DC 20007</v>
      </c>
      <c r="X4214" t="s">
        <v>47</v>
      </c>
      <c r="Y4214" t="s">
        <v>14105</v>
      </c>
      <c r="Z4214">
        <v>38.910226999999999</v>
      </c>
      <c r="AA4214">
        <v>-77.062679000000003</v>
      </c>
      <c r="AB4214">
        <v>394563.77</v>
      </c>
      <c r="AC4214">
        <v>138042.38</v>
      </c>
      <c r="AD4214">
        <v>20007</v>
      </c>
      <c r="AE4214">
        <v>305082</v>
      </c>
      <c r="AF4214">
        <v>269369</v>
      </c>
      <c r="AG4214">
        <v>269556</v>
      </c>
      <c r="AH4214">
        <v>2</v>
      </c>
      <c r="AI4214">
        <v>2</v>
      </c>
      <c r="AJ4214" t="s">
        <v>14246</v>
      </c>
      <c r="AK4214" s="2">
        <v>2000000</v>
      </c>
      <c r="AL4214" t="s">
        <v>50</v>
      </c>
      <c r="AM4214">
        <v>206</v>
      </c>
      <c r="AN4214">
        <v>4</v>
      </c>
      <c r="AO4214" t="s">
        <v>51</v>
      </c>
      <c r="AP4214">
        <v>4174</v>
      </c>
      <c r="AQ4214">
        <v>-77.062681201882</v>
      </c>
      <c r="AR4214">
        <v>38.910234177374498</v>
      </c>
      <c r="AS4214" t="b">
        <f t="shared" si="196"/>
        <v>0</v>
      </c>
    </row>
    <row r="4215" spans="1:45">
      <c r="A4215">
        <f t="shared" si="197"/>
        <v>4214</v>
      </c>
      <c r="B4215">
        <v>187866</v>
      </c>
      <c r="C4215">
        <v>187866</v>
      </c>
      <c r="D4215" t="s">
        <v>14106</v>
      </c>
      <c r="E4215" t="s">
        <v>14107</v>
      </c>
      <c r="F4215">
        <v>10194068</v>
      </c>
      <c r="G4215" t="s">
        <v>201</v>
      </c>
      <c r="K4215" t="s">
        <v>14108</v>
      </c>
      <c r="L4215" t="s">
        <v>1682</v>
      </c>
      <c r="M4215" s="4">
        <v>0.29166666666666669</v>
      </c>
      <c r="N4215" s="1">
        <v>0.75</v>
      </c>
      <c r="O4215" t="s">
        <v>683</v>
      </c>
      <c r="P4215" t="s">
        <v>683</v>
      </c>
      <c r="S4215" t="s">
        <v>14107</v>
      </c>
      <c r="T4215" t="s">
        <v>165</v>
      </c>
      <c r="U4215" t="s">
        <v>56</v>
      </c>
      <c r="V4215" t="s">
        <v>46</v>
      </c>
      <c r="W4215" t="str">
        <f t="shared" si="195"/>
        <v xml:space="preserve"> WASHINGTON DC 20016</v>
      </c>
      <c r="X4215" t="s">
        <v>47</v>
      </c>
      <c r="Y4215" t="s">
        <v>14109</v>
      </c>
      <c r="Z4215">
        <v>38.929696</v>
      </c>
      <c r="AA4215">
        <v>-77.073535000000007</v>
      </c>
      <c r="AB4215">
        <v>393623.94</v>
      </c>
      <c r="AC4215">
        <v>140204.28</v>
      </c>
      <c r="AD4215">
        <v>20016</v>
      </c>
      <c r="AE4215">
        <v>223258</v>
      </c>
      <c r="AF4215">
        <v>66272</v>
      </c>
      <c r="AG4215">
        <v>66272</v>
      </c>
      <c r="AH4215">
        <v>3</v>
      </c>
      <c r="AI4215">
        <v>3</v>
      </c>
      <c r="AJ4215" t="s">
        <v>14247</v>
      </c>
      <c r="AK4215" t="s">
        <v>1875</v>
      </c>
      <c r="AL4215" t="s">
        <v>50</v>
      </c>
      <c r="AM4215">
        <v>204</v>
      </c>
      <c r="AN4215">
        <v>14</v>
      </c>
      <c r="AO4215" t="s">
        <v>51</v>
      </c>
      <c r="AP4215">
        <v>4188</v>
      </c>
      <c r="AQ4215">
        <v>-77.073537376668</v>
      </c>
      <c r="AR4215">
        <v>38.929702958379302</v>
      </c>
      <c r="AS4215" t="b">
        <f t="shared" si="196"/>
        <v>1</v>
      </c>
    </row>
    <row r="4216" spans="1:45">
      <c r="A4216">
        <f t="shared" si="197"/>
        <v>4215</v>
      </c>
      <c r="B4216">
        <v>187865</v>
      </c>
      <c r="C4216">
        <v>187865</v>
      </c>
      <c r="D4216" t="s">
        <v>14110</v>
      </c>
      <c r="E4216" t="s">
        <v>735</v>
      </c>
      <c r="F4216">
        <v>10194058</v>
      </c>
      <c r="G4216" t="s">
        <v>81</v>
      </c>
      <c r="K4216" t="s">
        <v>14111</v>
      </c>
      <c r="L4216" t="s">
        <v>192</v>
      </c>
      <c r="M4216" s="4">
        <v>0.29166666666666669</v>
      </c>
      <c r="N4216" s="1">
        <v>0.79166666666666663</v>
      </c>
      <c r="O4216" t="s">
        <v>683</v>
      </c>
      <c r="P4216" t="s">
        <v>683</v>
      </c>
      <c r="Q4216" t="s">
        <v>737</v>
      </c>
      <c r="R4216" t="s">
        <v>738</v>
      </c>
      <c r="S4216" t="s">
        <v>737</v>
      </c>
      <c r="T4216" t="s">
        <v>165</v>
      </c>
      <c r="U4216" t="s">
        <v>56</v>
      </c>
      <c r="V4216" t="s">
        <v>46</v>
      </c>
      <c r="W4216" t="str">
        <f t="shared" si="195"/>
        <v>23924 FREDERICK RD WASHINGTON DC 20037</v>
      </c>
      <c r="X4216" t="s">
        <v>47</v>
      </c>
      <c r="Y4216" t="s">
        <v>739</v>
      </c>
      <c r="Z4216">
        <v>38.901319000000001</v>
      </c>
      <c r="AA4216">
        <v>-77.050636999999995</v>
      </c>
      <c r="AB4216">
        <v>395607.66</v>
      </c>
      <c r="AC4216">
        <v>137052.94</v>
      </c>
      <c r="AD4216">
        <v>20037</v>
      </c>
      <c r="AE4216">
        <v>242349</v>
      </c>
      <c r="AF4216">
        <v>85288</v>
      </c>
      <c r="AG4216">
        <v>85288</v>
      </c>
      <c r="AH4216">
        <v>2</v>
      </c>
      <c r="AI4216">
        <v>2</v>
      </c>
      <c r="AJ4216" t="s">
        <v>14244</v>
      </c>
      <c r="AK4216" t="s">
        <v>610</v>
      </c>
      <c r="AL4216" t="s">
        <v>50</v>
      </c>
      <c r="AM4216">
        <v>207</v>
      </c>
      <c r="AN4216">
        <v>5</v>
      </c>
      <c r="AO4216" t="s">
        <v>51</v>
      </c>
      <c r="AP4216">
        <v>4121</v>
      </c>
      <c r="AQ4216">
        <v>-77.050638980804607</v>
      </c>
      <c r="AR4216">
        <v>38.901326793175997</v>
      </c>
      <c r="AS4216" t="b">
        <f t="shared" si="196"/>
        <v>0</v>
      </c>
    </row>
    <row r="4217" spans="1:45">
      <c r="A4217">
        <f t="shared" si="197"/>
        <v>4216</v>
      </c>
      <c r="B4217">
        <v>187861</v>
      </c>
      <c r="C4217">
        <v>187861</v>
      </c>
      <c r="D4217" t="s">
        <v>14112</v>
      </c>
      <c r="E4217" t="s">
        <v>3151</v>
      </c>
      <c r="F4217">
        <v>10194044</v>
      </c>
      <c r="G4217" t="s">
        <v>2496</v>
      </c>
      <c r="I4217" t="s">
        <v>3152</v>
      </c>
      <c r="K4217" t="s">
        <v>14113</v>
      </c>
      <c r="L4217" t="s">
        <v>1682</v>
      </c>
      <c r="M4217" s="4">
        <v>0.79166666666666663</v>
      </c>
      <c r="N4217" s="1">
        <v>0.20833333333333334</v>
      </c>
      <c r="O4217" t="s">
        <v>138</v>
      </c>
      <c r="P4217" t="s">
        <v>683</v>
      </c>
      <c r="Q4217" t="s">
        <v>2499</v>
      </c>
      <c r="R4217" t="s">
        <v>2500</v>
      </c>
      <c r="S4217" t="s">
        <v>3154</v>
      </c>
      <c r="T4217" t="s">
        <v>165</v>
      </c>
      <c r="U4217" t="s">
        <v>56</v>
      </c>
      <c r="V4217" t="s">
        <v>46</v>
      </c>
      <c r="W4217" t="str">
        <f t="shared" si="195"/>
        <v xml:space="preserve">1100 4th Street, SW/ 2nd Floor WASHINGTON DC </v>
      </c>
      <c r="X4217" t="s">
        <v>47</v>
      </c>
      <c r="Y4217" t="s">
        <v>6443</v>
      </c>
      <c r="Z4217">
        <v>38.911492000000003</v>
      </c>
      <c r="AA4217">
        <v>-77.016959</v>
      </c>
      <c r="AB4217">
        <v>398529.12</v>
      </c>
      <c r="AC4217">
        <v>138181.19</v>
      </c>
      <c r="AE4217">
        <v>0</v>
      </c>
      <c r="AF4217">
        <v>477506</v>
      </c>
      <c r="AG4217">
        <v>410817</v>
      </c>
      <c r="AH4217">
        <v>6</v>
      </c>
      <c r="AI4217">
        <v>2</v>
      </c>
      <c r="AJ4217" t="s">
        <v>14247</v>
      </c>
      <c r="AK4217" t="s">
        <v>1069</v>
      </c>
      <c r="AL4217" t="s">
        <v>88</v>
      </c>
      <c r="AM4217">
        <v>308</v>
      </c>
      <c r="AN4217">
        <v>7</v>
      </c>
      <c r="AO4217" t="s">
        <v>51</v>
      </c>
      <c r="AP4217">
        <v>4196</v>
      </c>
      <c r="AQ4217">
        <v>-77.016961610145898</v>
      </c>
      <c r="AR4217">
        <v>38.911500208272201</v>
      </c>
      <c r="AS4217" t="b">
        <f t="shared" si="196"/>
        <v>0</v>
      </c>
    </row>
    <row r="4218" spans="1:45">
      <c r="A4218">
        <f t="shared" si="197"/>
        <v>4217</v>
      </c>
      <c r="B4218">
        <v>187860</v>
      </c>
      <c r="C4218">
        <v>187860</v>
      </c>
      <c r="D4218" t="s">
        <v>14112</v>
      </c>
      <c r="E4218" t="s">
        <v>3151</v>
      </c>
      <c r="F4218">
        <v>10194044</v>
      </c>
      <c r="G4218" t="s">
        <v>2496</v>
      </c>
      <c r="I4218" t="s">
        <v>3152</v>
      </c>
      <c r="K4218" t="s">
        <v>14113</v>
      </c>
      <c r="L4218" t="s">
        <v>1682</v>
      </c>
      <c r="M4218" s="4">
        <v>0.79166666666666663</v>
      </c>
      <c r="N4218" s="1">
        <v>0.20833333333333334</v>
      </c>
      <c r="O4218" t="s">
        <v>138</v>
      </c>
      <c r="P4218" t="s">
        <v>683</v>
      </c>
      <c r="Q4218" t="s">
        <v>2499</v>
      </c>
      <c r="R4218" t="s">
        <v>2500</v>
      </c>
      <c r="S4218" t="s">
        <v>3154</v>
      </c>
      <c r="T4218" t="s">
        <v>165</v>
      </c>
      <c r="U4218" t="s">
        <v>56</v>
      </c>
      <c r="V4218" t="s">
        <v>46</v>
      </c>
      <c r="W4218" t="str">
        <f t="shared" si="195"/>
        <v xml:space="preserve">1100 4th Street, SW/ 2nd Floor WASHINGTON DC </v>
      </c>
      <c r="X4218" t="s">
        <v>47</v>
      </c>
      <c r="Y4218" t="s">
        <v>6442</v>
      </c>
      <c r="Z4218">
        <v>38.910082000000003</v>
      </c>
      <c r="AA4218">
        <v>-77.016454999999993</v>
      </c>
      <c r="AB4218">
        <v>398572.87426999997</v>
      </c>
      <c r="AC4218">
        <v>138024.53107</v>
      </c>
      <c r="AE4218">
        <v>0</v>
      </c>
      <c r="AF4218">
        <v>466796</v>
      </c>
      <c r="AG4218">
        <v>401804</v>
      </c>
      <c r="AH4218">
        <v>5</v>
      </c>
      <c r="AI4218">
        <v>2</v>
      </c>
      <c r="AJ4218" t="s">
        <v>14247</v>
      </c>
      <c r="AK4218" t="s">
        <v>1069</v>
      </c>
      <c r="AL4218" t="s">
        <v>88</v>
      </c>
      <c r="AM4218">
        <v>308</v>
      </c>
      <c r="AN4218">
        <v>7</v>
      </c>
      <c r="AO4218" t="s">
        <v>51</v>
      </c>
      <c r="AP4218">
        <v>4196</v>
      </c>
      <c r="AQ4218">
        <v>-77.016456795394504</v>
      </c>
      <c r="AR4218">
        <v>38.910089043118603</v>
      </c>
      <c r="AS4218" t="b">
        <f t="shared" si="196"/>
        <v>0</v>
      </c>
    </row>
    <row r="4219" spans="1:45">
      <c r="A4219">
        <f t="shared" si="197"/>
        <v>4218</v>
      </c>
      <c r="B4219">
        <v>187859</v>
      </c>
      <c r="C4219">
        <v>187859</v>
      </c>
      <c r="D4219" t="s">
        <v>14112</v>
      </c>
      <c r="E4219" t="s">
        <v>3151</v>
      </c>
      <c r="F4219">
        <v>10194044</v>
      </c>
      <c r="G4219" t="s">
        <v>2496</v>
      </c>
      <c r="I4219" t="s">
        <v>3152</v>
      </c>
      <c r="K4219" t="s">
        <v>14113</v>
      </c>
      <c r="L4219" t="s">
        <v>1682</v>
      </c>
      <c r="M4219" s="4">
        <v>0.79166666666666663</v>
      </c>
      <c r="N4219" s="1">
        <v>0.20833333333333334</v>
      </c>
      <c r="O4219" t="s">
        <v>138</v>
      </c>
      <c r="P4219" t="s">
        <v>683</v>
      </c>
      <c r="Q4219" t="s">
        <v>2499</v>
      </c>
      <c r="R4219" t="s">
        <v>2500</v>
      </c>
      <c r="S4219" t="s">
        <v>3154</v>
      </c>
      <c r="T4219" t="s">
        <v>165</v>
      </c>
      <c r="U4219" t="s">
        <v>56</v>
      </c>
      <c r="V4219" t="s">
        <v>46</v>
      </c>
      <c r="W4219" t="str">
        <f t="shared" si="195"/>
        <v xml:space="preserve">1100 4th Street, SW/ 2nd Floor WASHINGTON DC </v>
      </c>
      <c r="X4219" t="s">
        <v>47</v>
      </c>
      <c r="Y4219" t="s">
        <v>6441</v>
      </c>
      <c r="Z4219">
        <v>38.910820999999999</v>
      </c>
      <c r="AA4219">
        <v>-77.016718999999995</v>
      </c>
      <c r="AB4219">
        <v>398549.94796000002</v>
      </c>
      <c r="AC4219">
        <v>138106.56688</v>
      </c>
      <c r="AE4219">
        <v>0</v>
      </c>
      <c r="AF4219">
        <v>457637</v>
      </c>
      <c r="AG4219">
        <v>393659</v>
      </c>
      <c r="AH4219">
        <v>6</v>
      </c>
      <c r="AI4219">
        <v>2</v>
      </c>
      <c r="AJ4219" t="s">
        <v>14247</v>
      </c>
      <c r="AK4219" t="s">
        <v>1069</v>
      </c>
      <c r="AL4219" t="s">
        <v>88</v>
      </c>
      <c r="AM4219">
        <v>308</v>
      </c>
      <c r="AN4219">
        <v>21</v>
      </c>
      <c r="AO4219" t="s">
        <v>51</v>
      </c>
      <c r="AP4219">
        <v>4196</v>
      </c>
      <c r="AQ4219">
        <v>-77.016721305026294</v>
      </c>
      <c r="AR4219">
        <v>38.910828012308002</v>
      </c>
      <c r="AS4219" t="b">
        <f t="shared" si="196"/>
        <v>0</v>
      </c>
    </row>
    <row r="4220" spans="1:45">
      <c r="A4220">
        <f t="shared" si="197"/>
        <v>4219</v>
      </c>
      <c r="B4220">
        <v>187858</v>
      </c>
      <c r="C4220">
        <v>187858</v>
      </c>
      <c r="D4220" t="s">
        <v>14112</v>
      </c>
      <c r="E4220" t="s">
        <v>3151</v>
      </c>
      <c r="F4220">
        <v>10194044</v>
      </c>
      <c r="G4220" t="s">
        <v>2496</v>
      </c>
      <c r="I4220" t="s">
        <v>3152</v>
      </c>
      <c r="K4220" t="s">
        <v>14113</v>
      </c>
      <c r="L4220" t="s">
        <v>1682</v>
      </c>
      <c r="M4220" s="4">
        <v>0.79166666666666663</v>
      </c>
      <c r="N4220" s="1">
        <v>0.20833333333333334</v>
      </c>
      <c r="O4220" t="s">
        <v>138</v>
      </c>
      <c r="P4220" t="s">
        <v>683</v>
      </c>
      <c r="Q4220" t="s">
        <v>2499</v>
      </c>
      <c r="R4220" t="s">
        <v>2500</v>
      </c>
      <c r="S4220" t="s">
        <v>3154</v>
      </c>
      <c r="T4220" t="s">
        <v>165</v>
      </c>
      <c r="U4220" t="s">
        <v>56</v>
      </c>
      <c r="V4220" t="s">
        <v>46</v>
      </c>
      <c r="W4220" t="str">
        <f t="shared" si="195"/>
        <v xml:space="preserve">1100 4th Street, SW/ 2nd Floor WASHINGTON DC </v>
      </c>
      <c r="X4220" t="s">
        <v>47</v>
      </c>
      <c r="Y4220" t="s">
        <v>6440</v>
      </c>
      <c r="Z4220">
        <v>38.908909999999999</v>
      </c>
      <c r="AA4220">
        <v>-77.016031999999996</v>
      </c>
      <c r="AB4220">
        <v>398609.50764000003</v>
      </c>
      <c r="AC4220">
        <v>137894.52200999999</v>
      </c>
      <c r="AE4220">
        <v>0</v>
      </c>
      <c r="AF4220">
        <v>465038</v>
      </c>
      <c r="AG4220">
        <v>400129</v>
      </c>
      <c r="AH4220">
        <v>5</v>
      </c>
      <c r="AI4220">
        <v>2</v>
      </c>
      <c r="AJ4220" t="s">
        <v>14247</v>
      </c>
      <c r="AK4220" t="s">
        <v>1069</v>
      </c>
      <c r="AL4220" t="s">
        <v>88</v>
      </c>
      <c r="AM4220">
        <v>308</v>
      </c>
      <c r="AN4220">
        <v>7</v>
      </c>
      <c r="AO4220" t="s">
        <v>51</v>
      </c>
      <c r="AP4220">
        <v>4196</v>
      </c>
      <c r="AQ4220">
        <v>-77.016034155705</v>
      </c>
      <c r="AR4220">
        <v>38.908917935427503</v>
      </c>
      <c r="AS4220" t="b">
        <f t="shared" si="196"/>
        <v>0</v>
      </c>
    </row>
    <row r="4221" spans="1:45">
      <c r="A4221">
        <f t="shared" si="197"/>
        <v>4220</v>
      </c>
      <c r="B4221">
        <v>187857</v>
      </c>
      <c r="C4221">
        <v>187857</v>
      </c>
      <c r="D4221" t="s">
        <v>14112</v>
      </c>
      <c r="E4221" t="s">
        <v>3151</v>
      </c>
      <c r="F4221">
        <v>10194044</v>
      </c>
      <c r="G4221" t="s">
        <v>2496</v>
      </c>
      <c r="I4221" t="s">
        <v>3152</v>
      </c>
      <c r="K4221" t="s">
        <v>14113</v>
      </c>
      <c r="L4221" t="s">
        <v>1682</v>
      </c>
      <c r="M4221" s="4">
        <v>0.79166666666666663</v>
      </c>
      <c r="N4221" s="1">
        <v>0.20833333333333334</v>
      </c>
      <c r="O4221" t="s">
        <v>138</v>
      </c>
      <c r="P4221" t="s">
        <v>683</v>
      </c>
      <c r="Q4221" t="s">
        <v>2499</v>
      </c>
      <c r="R4221" t="s">
        <v>2500</v>
      </c>
      <c r="S4221" t="s">
        <v>3154</v>
      </c>
      <c r="T4221" t="s">
        <v>165</v>
      </c>
      <c r="U4221" t="s">
        <v>56</v>
      </c>
      <c r="V4221" t="s">
        <v>46</v>
      </c>
      <c r="W4221" t="str">
        <f t="shared" si="195"/>
        <v xml:space="preserve">1100 4th Street, SW/ 2nd Floor WASHINGTON DC </v>
      </c>
      <c r="X4221" t="s">
        <v>47</v>
      </c>
      <c r="Y4221" t="s">
        <v>6439</v>
      </c>
      <c r="Z4221">
        <v>38.909444000000001</v>
      </c>
      <c r="AA4221">
        <v>-77.016225000000006</v>
      </c>
      <c r="AB4221">
        <v>398592.74</v>
      </c>
      <c r="AC4221">
        <v>137953.82999999999</v>
      </c>
      <c r="AE4221">
        <v>0</v>
      </c>
      <c r="AF4221">
        <v>479777</v>
      </c>
      <c r="AG4221">
        <v>412507</v>
      </c>
      <c r="AH4221">
        <v>6</v>
      </c>
      <c r="AI4221">
        <v>2</v>
      </c>
      <c r="AJ4221" t="s">
        <v>14247</v>
      </c>
      <c r="AK4221" t="s">
        <v>1069</v>
      </c>
      <c r="AL4221" t="s">
        <v>88</v>
      </c>
      <c r="AM4221">
        <v>308</v>
      </c>
      <c r="AN4221">
        <v>7</v>
      </c>
      <c r="AO4221" t="s">
        <v>51</v>
      </c>
      <c r="AP4221">
        <v>4196</v>
      </c>
      <c r="AQ4221">
        <v>-77.016227602065896</v>
      </c>
      <c r="AR4221">
        <v>38.909452175581499</v>
      </c>
      <c r="AS4221" t="b">
        <f t="shared" si="196"/>
        <v>0</v>
      </c>
    </row>
    <row r="4222" spans="1:45">
      <c r="A4222">
        <f t="shared" si="197"/>
        <v>4221</v>
      </c>
      <c r="B4222">
        <v>187856</v>
      </c>
      <c r="C4222">
        <v>187856</v>
      </c>
      <c r="D4222" t="s">
        <v>14112</v>
      </c>
      <c r="E4222" t="s">
        <v>3151</v>
      </c>
      <c r="F4222">
        <v>10194044</v>
      </c>
      <c r="G4222" t="s">
        <v>2496</v>
      </c>
      <c r="I4222" t="s">
        <v>3152</v>
      </c>
      <c r="K4222" t="s">
        <v>14113</v>
      </c>
      <c r="L4222" t="s">
        <v>1682</v>
      </c>
      <c r="M4222" s="4">
        <v>0.79166666666666663</v>
      </c>
      <c r="N4222" s="1">
        <v>0.20833333333333334</v>
      </c>
      <c r="O4222" t="s">
        <v>138</v>
      </c>
      <c r="P4222" t="s">
        <v>683</v>
      </c>
      <c r="Q4222" t="s">
        <v>2499</v>
      </c>
      <c r="R4222" t="s">
        <v>2500</v>
      </c>
      <c r="S4222" t="s">
        <v>3154</v>
      </c>
      <c r="T4222" t="s">
        <v>165</v>
      </c>
      <c r="U4222" t="s">
        <v>56</v>
      </c>
      <c r="V4222" t="s">
        <v>46</v>
      </c>
      <c r="W4222" t="str">
        <f t="shared" si="195"/>
        <v xml:space="preserve">1100 4th Street, SW/ 2nd Floor WASHINGTON DC </v>
      </c>
      <c r="X4222" t="s">
        <v>47</v>
      </c>
      <c r="Y4222" t="s">
        <v>6438</v>
      </c>
      <c r="Z4222">
        <v>38.907905</v>
      </c>
      <c r="AA4222">
        <v>-77.01567</v>
      </c>
      <c r="AB4222">
        <v>398640.86988000001</v>
      </c>
      <c r="AC4222">
        <v>137782.94797000001</v>
      </c>
      <c r="AE4222">
        <v>0</v>
      </c>
      <c r="AF4222">
        <v>463649</v>
      </c>
      <c r="AG4222">
        <v>398925</v>
      </c>
      <c r="AH4222">
        <v>6</v>
      </c>
      <c r="AI4222">
        <v>5</v>
      </c>
      <c r="AJ4222" t="s">
        <v>14247</v>
      </c>
      <c r="AK4222" t="s">
        <v>3798</v>
      </c>
      <c r="AL4222" t="s">
        <v>88</v>
      </c>
      <c r="AM4222">
        <v>308</v>
      </c>
      <c r="AN4222">
        <v>21</v>
      </c>
      <c r="AO4222" t="s">
        <v>51</v>
      </c>
      <c r="AP4222">
        <v>4196</v>
      </c>
      <c r="AQ4222">
        <v>-77.015672339602901</v>
      </c>
      <c r="AR4222">
        <v>38.907912886886201</v>
      </c>
      <c r="AS4222" t="b">
        <f t="shared" si="196"/>
        <v>0</v>
      </c>
    </row>
    <row r="4223" spans="1:45">
      <c r="A4223">
        <f t="shared" si="197"/>
        <v>4222</v>
      </c>
      <c r="B4223">
        <v>187855</v>
      </c>
      <c r="C4223">
        <v>187855</v>
      </c>
      <c r="D4223" t="s">
        <v>14112</v>
      </c>
      <c r="E4223" t="s">
        <v>3151</v>
      </c>
      <c r="F4223">
        <v>10194044</v>
      </c>
      <c r="G4223" t="s">
        <v>2496</v>
      </c>
      <c r="I4223" t="s">
        <v>3152</v>
      </c>
      <c r="K4223" t="s">
        <v>14113</v>
      </c>
      <c r="L4223" t="s">
        <v>1682</v>
      </c>
      <c r="M4223" s="4">
        <v>0.79166666666666663</v>
      </c>
      <c r="N4223" s="1">
        <v>0.20833333333333334</v>
      </c>
      <c r="O4223" t="s">
        <v>138</v>
      </c>
      <c r="P4223" t="s">
        <v>683</v>
      </c>
      <c r="Q4223" t="s">
        <v>2499</v>
      </c>
      <c r="R4223" t="s">
        <v>2500</v>
      </c>
      <c r="S4223" t="s">
        <v>3154</v>
      </c>
      <c r="T4223" t="s">
        <v>165</v>
      </c>
      <c r="U4223" t="s">
        <v>56</v>
      </c>
      <c r="V4223" t="s">
        <v>46</v>
      </c>
      <c r="W4223" t="str">
        <f t="shared" si="195"/>
        <v xml:space="preserve">1100 4th Street, SW/ 2nd Floor WASHINGTON DC </v>
      </c>
      <c r="X4223" t="s">
        <v>47</v>
      </c>
      <c r="Y4223" t="s">
        <v>6434</v>
      </c>
      <c r="Z4223">
        <v>38.906055000000002</v>
      </c>
      <c r="AA4223">
        <v>-77.015038000000004</v>
      </c>
      <c r="AB4223">
        <v>398695.66</v>
      </c>
      <c r="AC4223">
        <v>137577.54</v>
      </c>
      <c r="AE4223">
        <v>0</v>
      </c>
      <c r="AF4223">
        <v>478128</v>
      </c>
      <c r="AG4223">
        <v>411338</v>
      </c>
      <c r="AH4223">
        <v>6</v>
      </c>
      <c r="AI4223">
        <v>6</v>
      </c>
      <c r="AJ4223" t="s">
        <v>14247</v>
      </c>
      <c r="AK4223" t="s">
        <v>714</v>
      </c>
      <c r="AL4223" t="s">
        <v>88</v>
      </c>
      <c r="AM4223">
        <v>308</v>
      </c>
      <c r="AN4223">
        <v>21</v>
      </c>
      <c r="AO4223" t="s">
        <v>51</v>
      </c>
      <c r="AP4223">
        <v>4196</v>
      </c>
      <c r="AQ4223">
        <v>-77.015040248108207</v>
      </c>
      <c r="AR4223">
        <v>38.906062583279102</v>
      </c>
      <c r="AS4223" t="b">
        <f t="shared" si="196"/>
        <v>0</v>
      </c>
    </row>
    <row r="4224" spans="1:45">
      <c r="A4224">
        <f t="shared" si="197"/>
        <v>4223</v>
      </c>
      <c r="B4224">
        <v>187854</v>
      </c>
      <c r="C4224">
        <v>187854</v>
      </c>
      <c r="D4224" t="s">
        <v>14112</v>
      </c>
      <c r="E4224" t="s">
        <v>3151</v>
      </c>
      <c r="F4224">
        <v>10194044</v>
      </c>
      <c r="G4224" t="s">
        <v>2496</v>
      </c>
      <c r="I4224" t="s">
        <v>3152</v>
      </c>
      <c r="K4224" t="s">
        <v>14113</v>
      </c>
      <c r="L4224" t="s">
        <v>1682</v>
      </c>
      <c r="M4224" s="4">
        <v>0.79166666666666663</v>
      </c>
      <c r="N4224" s="1">
        <v>0.20833333333333334</v>
      </c>
      <c r="O4224" t="s">
        <v>138</v>
      </c>
      <c r="P4224" t="s">
        <v>683</v>
      </c>
      <c r="Q4224" t="s">
        <v>2499</v>
      </c>
      <c r="R4224" t="s">
        <v>2500</v>
      </c>
      <c r="S4224" t="s">
        <v>3154</v>
      </c>
      <c r="T4224" t="s">
        <v>165</v>
      </c>
      <c r="U4224" t="s">
        <v>56</v>
      </c>
      <c r="V4224" t="s">
        <v>46</v>
      </c>
      <c r="W4224" t="str">
        <f t="shared" si="195"/>
        <v xml:space="preserve">1100 4th Street, SW/ 2nd Floor WASHINGTON DC </v>
      </c>
      <c r="X4224" t="s">
        <v>47</v>
      </c>
      <c r="Y4224" t="s">
        <v>6429</v>
      </c>
      <c r="Z4224">
        <v>38.906846000000002</v>
      </c>
      <c r="AA4224">
        <v>-77.015311999999994</v>
      </c>
      <c r="AB4224">
        <v>398671.94</v>
      </c>
      <c r="AC4224">
        <v>137665.32999999999</v>
      </c>
      <c r="AE4224">
        <v>0</v>
      </c>
      <c r="AF4224">
        <v>478202</v>
      </c>
      <c r="AG4224">
        <v>411402</v>
      </c>
      <c r="AH4224">
        <v>6</v>
      </c>
      <c r="AI4224">
        <v>6</v>
      </c>
      <c r="AJ4224" t="s">
        <v>14247</v>
      </c>
      <c r="AK4224" t="s">
        <v>714</v>
      </c>
      <c r="AL4224" t="s">
        <v>88</v>
      </c>
      <c r="AM4224">
        <v>308</v>
      </c>
      <c r="AN4224">
        <v>7</v>
      </c>
      <c r="AO4224" t="s">
        <v>51</v>
      </c>
      <c r="AP4224">
        <v>4196</v>
      </c>
      <c r="AQ4224">
        <v>-77.0153138899488</v>
      </c>
      <c r="AR4224">
        <v>38.906853390768902</v>
      </c>
      <c r="AS4224" t="b">
        <f t="shared" si="196"/>
        <v>0</v>
      </c>
    </row>
    <row r="4225" spans="1:45">
      <c r="A4225">
        <f t="shared" si="197"/>
        <v>4224</v>
      </c>
      <c r="B4225">
        <v>187853</v>
      </c>
      <c r="C4225">
        <v>187853</v>
      </c>
      <c r="D4225" t="s">
        <v>14125</v>
      </c>
      <c r="E4225" t="s">
        <v>14126</v>
      </c>
      <c r="F4225">
        <v>10193234</v>
      </c>
      <c r="G4225" t="s">
        <v>404</v>
      </c>
      <c r="K4225" t="s">
        <v>14127</v>
      </c>
      <c r="L4225" t="s">
        <v>266</v>
      </c>
      <c r="M4225" s="4">
        <v>0.41666666666666669</v>
      </c>
      <c r="N4225" s="1">
        <v>0.66666666666666663</v>
      </c>
      <c r="O4225" t="s">
        <v>683</v>
      </c>
      <c r="P4225" t="s">
        <v>683</v>
      </c>
      <c r="Q4225" t="s">
        <v>14126</v>
      </c>
      <c r="R4225" t="s">
        <v>14128</v>
      </c>
      <c r="S4225" t="s">
        <v>14126</v>
      </c>
      <c r="T4225" t="s">
        <v>165</v>
      </c>
      <c r="U4225" t="s">
        <v>56</v>
      </c>
      <c r="V4225" t="s">
        <v>46</v>
      </c>
      <c r="W4225" t="str">
        <f t="shared" si="195"/>
        <v xml:space="preserve">6118 Sligo Mill Rd. NE WASHINGTON DC </v>
      </c>
      <c r="X4225" t="s">
        <v>47</v>
      </c>
      <c r="Y4225" t="s">
        <v>14129</v>
      </c>
      <c r="Z4225">
        <v>38.965960000000003</v>
      </c>
      <c r="AA4225">
        <v>-77.004268999999994</v>
      </c>
      <c r="AB4225">
        <v>399630.01500999997</v>
      </c>
      <c r="AC4225">
        <v>144227.43098</v>
      </c>
      <c r="AE4225">
        <v>0</v>
      </c>
      <c r="AF4225">
        <v>460027</v>
      </c>
      <c r="AG4225">
        <v>395713</v>
      </c>
      <c r="AH4225">
        <v>4</v>
      </c>
      <c r="AI4225">
        <v>4</v>
      </c>
      <c r="AJ4225" t="s">
        <v>14249</v>
      </c>
      <c r="AK4225" t="s">
        <v>3976</v>
      </c>
      <c r="AL4225" t="s">
        <v>188</v>
      </c>
      <c r="AM4225">
        <v>406</v>
      </c>
      <c r="AN4225">
        <v>19</v>
      </c>
      <c r="AO4225" t="s">
        <v>51</v>
      </c>
      <c r="AP4225">
        <v>4198</v>
      </c>
      <c r="AQ4225">
        <v>-77.004271494777598</v>
      </c>
      <c r="AR4225">
        <v>38.965967686398599</v>
      </c>
      <c r="AS4225" t="b">
        <f t="shared" si="196"/>
        <v>1</v>
      </c>
    </row>
    <row r="4226" spans="1:45">
      <c r="A4226">
        <f t="shared" si="197"/>
        <v>4225</v>
      </c>
      <c r="B4226">
        <v>187852</v>
      </c>
      <c r="C4226">
        <v>187852</v>
      </c>
      <c r="D4226" t="s">
        <v>14152</v>
      </c>
      <c r="E4226" t="s">
        <v>14153</v>
      </c>
      <c r="F4226">
        <v>10192182</v>
      </c>
      <c r="G4226" t="s">
        <v>404</v>
      </c>
      <c r="K4226" t="s">
        <v>14154</v>
      </c>
      <c r="L4226" t="s">
        <v>265</v>
      </c>
      <c r="M4226" s="4">
        <v>0.41666666666666669</v>
      </c>
      <c r="N4226" s="1">
        <v>0.91666666666666663</v>
      </c>
      <c r="O4226" t="s">
        <v>683</v>
      </c>
      <c r="P4226" t="s">
        <v>683</v>
      </c>
      <c r="S4226" t="s">
        <v>14153</v>
      </c>
      <c r="T4226" t="s">
        <v>165</v>
      </c>
      <c r="U4226" t="s">
        <v>56</v>
      </c>
      <c r="V4226" t="s">
        <v>46</v>
      </c>
      <c r="W4226" t="str">
        <f t="shared" si="195"/>
        <v xml:space="preserve"> WASHINGTON DC </v>
      </c>
      <c r="X4226" t="s">
        <v>47</v>
      </c>
      <c r="Y4226" t="s">
        <v>14155</v>
      </c>
      <c r="Z4226">
        <v>38.831966000000001</v>
      </c>
      <c r="AA4226">
        <v>-76.990430000000003</v>
      </c>
      <c r="AB4226">
        <v>400830.90860999998</v>
      </c>
      <c r="AC4226">
        <v>129353.02645</v>
      </c>
      <c r="AE4226">
        <v>0</v>
      </c>
      <c r="AF4226">
        <v>466006</v>
      </c>
      <c r="AG4226">
        <v>401063</v>
      </c>
      <c r="AH4226">
        <v>8</v>
      </c>
      <c r="AI4226">
        <v>8</v>
      </c>
      <c r="AJ4226" t="s">
        <v>14246</v>
      </c>
      <c r="AK4226" s="2">
        <v>80000000</v>
      </c>
      <c r="AL4226" t="s">
        <v>458</v>
      </c>
      <c r="AM4226">
        <v>706</v>
      </c>
      <c r="AN4226">
        <v>39</v>
      </c>
      <c r="AO4226" t="s">
        <v>51</v>
      </c>
      <c r="AP4226">
        <v>4201</v>
      </c>
      <c r="AQ4226">
        <v>-76.9904325286671</v>
      </c>
      <c r="AR4226">
        <v>38.831973383239998</v>
      </c>
      <c r="AS4226" t="b">
        <f t="shared" si="196"/>
        <v>1</v>
      </c>
    </row>
  </sheetData>
  <autoFilter ref="A1:AR1">
    <sortState ref="A2:AP4226">
      <sortCondition ref="U1:U4226"/>
    </sortState>
  </autoFilter>
  <mergeCells count="1">
    <mergeCell ref="E3:E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Answer Key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Carey Nadeau</dc:creator>
  <cp:lastModifiedBy>Carey Nadeau</cp:lastModifiedBy>
  <cp:lastPrinted>2016-01-05T00:50:03Z</cp:lastPrinted>
  <dcterms:created xsi:type="dcterms:W3CDTF">2016-01-04T22:37:56Z</dcterms:created>
  <dcterms:modified xsi:type="dcterms:W3CDTF">2016-01-21T23:25:24Z</dcterms:modified>
</cp:coreProperties>
</file>